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66925"/>
  <mc:AlternateContent xmlns:mc="http://schemas.openxmlformats.org/markup-compatibility/2006">
    <mc:Choice Requires="x15">
      <x15ac:absPath xmlns:x15ac="http://schemas.microsoft.com/office/spreadsheetml/2010/11/ac" url="C:\CWP\112522\"/>
    </mc:Choice>
  </mc:AlternateContent>
  <xr:revisionPtr revIDLastSave="0" documentId="8_{28A65712-4841-4327-BAC8-EA2D8927E6D8}" xr6:coauthVersionLast="47" xr6:coauthVersionMax="47" xr10:uidLastSave="{00000000-0000-0000-0000-000000000000}"/>
  <bookViews>
    <workbookView xWindow="-108" yWindow="-108" windowWidth="23256" windowHeight="12576" tabRatio="897" xr2:uid="{676A0E5C-5934-4639-855C-EC544A9F76DE}"/>
  </bookViews>
  <sheets>
    <sheet name="Tool Introduction" sheetId="1" r:id="rId1"/>
    <sheet name="Instructions" sheetId="5" r:id="rId2"/>
    <sheet name="To do list" sheetId="22" state="hidden" r:id="rId3"/>
    <sheet name="Stormwater BMPs" sheetId="20" r:id="rId4"/>
    <sheet name="Community Greening" sheetId="24" r:id="rId5"/>
    <sheet name="Rainwater Harvesting" sheetId="23" r:id="rId6"/>
    <sheet name="Multi-BMP Comparison" sheetId="2" r:id="rId7"/>
    <sheet name="BMP Definitions" sheetId="29" r:id="rId8"/>
    <sheet name="Drainage Area Tools" sheetId="12" r:id="rId9"/>
    <sheet name="DropDown_Rankings" sheetId="3" state="hidden" r:id="rId10"/>
    <sheet name="Dependent_DropDown_Options" sheetId="7" state="hidden" r:id="rId11"/>
    <sheet name="BMP_Size" sheetId="28" state="hidden" r:id="rId12"/>
    <sheet name="TN_Loading_Rates" sheetId="10" state="hidden" r:id="rId13"/>
    <sheet name="TP_Loading_Rates" sheetId="13" state="hidden" r:id="rId14"/>
    <sheet name="TSS_Loading_Rates" sheetId="14" state="hidden" r:id="rId15"/>
    <sheet name="LCC_Loading" sheetId="25" state="hidden" r:id="rId16"/>
    <sheet name="BMP_Costs" sheetId="11" state="hidden" r:id="rId17"/>
    <sheet name="cistern" sheetId="18" state="hidden" r:id="rId18"/>
    <sheet name="Removal effectiveness" sheetId="30" state="hidden" r:id="rId19"/>
    <sheet name="CAST_Reference_Values" sheetId="4" state="hidden" r:id="rId20"/>
    <sheet name="BMP_Definitions_Backup" sheetId="9" state="hidden" r:id="rId21"/>
    <sheet name="BMP_Costs_backup" sheetId="19" state="hidden" r:id="rId22"/>
  </sheets>
  <externalReferences>
    <externalReference r:id="rId23"/>
  </externalReferences>
  <definedNames>
    <definedName name="Accomack_VA" comment="List of LRS in Accomack (VA).">Dependent_DropDown_Options!$E$1286:$E$1294</definedName>
    <definedName name="Adams_PA" comment="List of LRS in Adams (PA).">Dependent_DropDown_Options!$E$736:$E$741</definedName>
    <definedName name="Ag">Dependent_DropDown_Options!$I$3</definedName>
    <definedName name="Agriculture">Dependent_DropDown_Options!$I$3</definedName>
    <definedName name="Albemarle_VA" comment="List of LRS in Albemarle (VA).">Dependent_DropDown_Options!$E$1296:$E$1309</definedName>
    <definedName name="Alexandria_VA" comment="List of LRS in Alexandria (VA).">Dependent_DropDown_Options!$E$1311:$E$1316</definedName>
    <definedName name="Allegany_MD" comment="List of LRS in Allegany (MD). ">Dependent_DropDown_Options!$E$50:$E$67</definedName>
    <definedName name="Allegany_NY" comment="List of LRS in Allegany (NY).">Dependent_DropDown_Options!$E$582:$E$583</definedName>
    <definedName name="Alleghany_VA" comment="List of LRS in Alleghany (VA).">Dependent_DropDown_Options!$E$1318:$E$1328</definedName>
    <definedName name="Amelia_VA" comment="List of LRS in Amelia (VA).">Dependent_DropDown_Options!$E$1330:$E$1336</definedName>
    <definedName name="Amherst_VA" comment="List of LRS in Amherst (VA).">Dependent_DropDown_Options!$E$1338:$E$1348</definedName>
    <definedName name="Anne_Arundel_MD" comment="List of LRS in Anne Arundel (MD). ">Dependent_DropDown_Options!$E$69:$E$99</definedName>
    <definedName name="Appomattox_VA" comment="List of LRS in Appomattox (VA).">Dependent_DropDown_Options!$E$1350:$E$1355</definedName>
    <definedName name="Arlington_VA" comment="List of LRS in Arlington (VA).">Dependent_DropDown_Options!$E$1357:$E$1360</definedName>
    <definedName name="Augusta_VA" comment="List of LRS in Augusta (VA).">Dependent_DropDown_Options!$E$1362:$E$1379</definedName>
    <definedName name="Baltimore_City_MD" comment="List of LRS in Baltimore City (MD).">Dependent_DropDown_Options!$E$132:$E$140</definedName>
    <definedName name="Baltimore_MD" comment="List of LRS in Baltimore (MD). ">Dependent_DropDown_Options!$E$101:$E$130</definedName>
    <definedName name="Bath_VA" comment="List of LRS in Bath (VA).">Dependent_DropDown_Options!$E$1381:$E$1392</definedName>
    <definedName name="Bedford_PA" comment="List of LRS in Bedford (PA).">Dependent_DropDown_Options!$E$743:$E$759</definedName>
    <definedName name="Bedford_VA" comment="List of LRS in Bedford (VA).">Dependent_DropDown_Options!$E$1394:$E$1395</definedName>
    <definedName name="Berkeley_WV" comment="List of LRS in Berkeley (WV).">Dependent_DropDown_Options!$E$2014:$E$2022</definedName>
    <definedName name="Berks_PA" comment="List of LRS in Berks (PA).">Dependent_DropDown_Options!$E$761:$E$764</definedName>
    <definedName name="Blair_PA" comment="List of LRS in Blair (PA).">Dependent_DropDown_Options!$E$766:$E$774</definedName>
    <definedName name="BMP_Type" comment="List of BMP types">DropDown_Rankings!$A$2:$A$19</definedName>
    <definedName name="Botetourt_VA" comment="List of LRS in Botetourt (VA).">Dependent_DropDown_Options!$E$1397:$E$1413</definedName>
    <definedName name="Bradford_PA" comment="List of LRS in Bradford (PA).">Dependent_DropDown_Options!$E$776:$E$797</definedName>
    <definedName name="Broome_NY" comment="List of LRS in Broome (NY).">Dependent_DropDown_Options!$E$585:$E$597</definedName>
    <definedName name="Buckingham_VA" comment="List of LRS in Buckingham (VA).">Dependent_DropDown_Options!$E$1415:$E$1424</definedName>
    <definedName name="Buena_Vista_VA" comment="List of LRS in Buena Vista (VA).">Dependent_DropDown_Options!$E$1426</definedName>
    <definedName name="Calvert_MD" comment="List of LRS in Calvert (MD).">Dependent_DropDown_Options!$E$142:$E$160</definedName>
    <definedName name="Cambria_PA" comment="List of LRS in Cambria (PA).">Dependent_DropDown_Options!$E$799:$E$804</definedName>
    <definedName name="Cameron_PA" comment="List of LRS in Cameron (PA).">Dependent_DropDown_Options!$E$806:$E$818</definedName>
    <definedName name="Campbell_VA" comment="List of LRS in Campbell (VA).">Dependent_DropDown_Options!$E$1428:$E$1429</definedName>
    <definedName name="Carbon_PA" comment="List of LRS in Carbon (PA).">Dependent_DropDown_Options!$E$820</definedName>
    <definedName name="Caroline_MD" comment="List of LRS in Caroline (MD).">Dependent_DropDown_Options!$E$162:$E$175</definedName>
    <definedName name="Caroline_VA" comment="List of LRS in Caroline (VA).">Dependent_DropDown_Options!$E$1431:$E$1440</definedName>
    <definedName name="Carroll_MD" comment="List of LRS in Carroll (MD).">Dependent_DropDown_Options!$E$177:$E$189</definedName>
    <definedName name="Cecil_MD" comment="List of LRS in Cecil (MD).">Dependent_DropDown_Options!$E$191:$E$220</definedName>
    <definedName name="Centre_PA" comment="List of LRS in Centre (PA).">Dependent_DropDown_Options!$E$822:$E$842</definedName>
    <definedName name="Charles_City_VA" comment="List of LRS in Charles City (VA).">Dependent_DropDown_Options!$E$1442:$E$1448</definedName>
    <definedName name="Charles_MD" comment="List of LRS in Charles (MD). ">Dependent_DropDown_Options!$E$222:$E$248</definedName>
    <definedName name="Charlottesville_City_VA" comment="List of LRS in Charlottesville City (VA).">Dependent_DropDown_Options!$E$1450</definedName>
    <definedName name="Chemung_NY" comment="List of LRS in Chemung (NY).">Dependent_DropDown_Options!$E$599:$E$604</definedName>
    <definedName name="Chenango_NY" comment="List of LRS in Chenango (NY).">Dependent_DropDown_Options!$E$606:$E$626</definedName>
    <definedName name="Chesapeake_City_VA" comment="List of LRS in Chesapeake City (VA).">Dependent_DropDown_Options!$E$1452:$E$1454</definedName>
    <definedName name="Chester_PA" comment="List of LRS in Chester (PA).">Dependent_DropDown_Options!$E$844:$E$849</definedName>
    <definedName name="Chesterfield_VA" comment="List of LRS in Chesterfield (VA).">Dependent_DropDown_Options!$E$1456:$E$1468</definedName>
    <definedName name="Clarke_VA" comment="List of LRS in Clarke (VA).">Dependent_DropDown_Options!$E$1470:$E$1472</definedName>
    <definedName name="Clearfield_PA" comment="List of LRS in Clearfield (PA).">Dependent_DropDown_Options!$E$851:$E$863</definedName>
    <definedName name="Clinton_PA" comment="List of LRS in Clinton (PA).">Dependent_DropDown_Options!$E$865:$E$882</definedName>
    <definedName name="Colonial_Heights_City_VA" comment="List of LRS in Colonial Heights City (VA).">Dependent_DropDown_Options!$E$1474:$E$1475</definedName>
    <definedName name="Columbia_PA" comment="List of LRS in Columbia (PA).">Dependent_DropDown_Options!$E$884:$E$902</definedName>
    <definedName name="Cortland_NY" comment="List of LRS in Cortland (NY).">Dependent_DropDown_Options!$E$628:$E$635</definedName>
    <definedName name="Covington_City_VA" comment="List of LRS in Covington City (VA).">Dependent_DropDown_Options!$E$1477:$E$1479</definedName>
    <definedName name="Craig_VA" comment="List of LRS in Craig (VA).">Dependent_DropDown_Options!$E$1481:$E$1488</definedName>
    <definedName name="Culpeper_VA" comment="List of LRS in Culpeper (VA).">Dependent_DropDown_Options!$E$1490:$E$1498</definedName>
    <definedName name="Cumberland_PA" comment="List of LRS in Cumberland (PA).">Dependent_DropDown_Options!$E$904:$E$913</definedName>
    <definedName name="Cumberland_VA" comment="List of LRS in Cumberland (VA).">Dependent_DropDown_Options!$E$1500:$E$1507</definedName>
    <definedName name="Dauphin_PA" comment="List of LRS in Dauphin (PA).">Dependent_DropDown_Options!$E$915:$E$929</definedName>
    <definedName name="DC" comment="List of counties in DC. ">Dependent_DropDown_Options!$C$3</definedName>
    <definedName name="DC_impervious">[1]Assumptions!$G$15</definedName>
    <definedName name="DE" comment="List of counties in DE.">Dependent_DropDown_Options!$C$6:$C$8</definedName>
    <definedName name="DE_impervious">[1]Assumptions!$G$16</definedName>
    <definedName name="Delaware_NY" comment="List of LRS in Delaware (NY).">Dependent_DropDown_Options!$E$637:$E$646</definedName>
    <definedName name="Developed">Dependent_DropDown_Options!$I$10:$I$12</definedName>
    <definedName name="Dinwiddie_VA" comment="List of LRS in Dinwiddie (VA).">Dependent_DropDown_Options!$E$1509:$E$1510</definedName>
    <definedName name="District_of_Columbia_DC" comment="List of LRS in District of Columbia (DC).">Dependent_DropDown_Options!$E$4:$E$15</definedName>
    <definedName name="Dorchester_MD" comment="List of LRS in Dorchester (MD).">Dependent_DropDown_Options!$E$250:$E$283</definedName>
    <definedName name="Elk_PA" comment="List of LRS in Elk (PA).">Dependent_DropDown_Options!$E$931:$E$934</definedName>
    <definedName name="Essex_VA" comment="List of LRS in Essex (VA).">Dependent_DropDown_Options!$E$1512:$E$1520</definedName>
    <definedName name="Fairfax_City_VA" comment="List of LRS in Fairfax City (VA).">Dependent_DropDown_Options!$E$1542:$E$1545</definedName>
    <definedName name="Fairfax_VA" comment="List of LRS in Fairfax (VA).">Dependent_DropDown_Options!$E$1522:$E$1540</definedName>
    <definedName name="Falls_Church_City_VA" comment="List of LRS in Falls Church City (VA).">Dependent_DropDown_Options!$E$1547:$E$1548</definedName>
    <definedName name="Fauquier_VA" comment="List of LRS in Fauquier (VA).">Dependent_DropDown_Options!$E$1550:$E$1560</definedName>
    <definedName name="Fluvanna_VA" comment="List of LRS in Fluvanna (VA).">Dependent_DropDown_Options!$E$1562:$E$1570</definedName>
    <definedName name="Franklin_PA" comment="List of LRS in Franklin (PA).">Dependent_DropDown_Options!$E$936:$E$950</definedName>
    <definedName name="Frederick_MD" comment="List of LRS in Frederick (MD).">Dependent_DropDown_Options!$E$285:$E$302</definedName>
    <definedName name="Frederick_VA" comment="List of LRS in Frederick (VA).">Dependent_DropDown_Options!$E$1572:$E$1579</definedName>
    <definedName name="Fredericksburg_City_VA" comment="List of LRS in Fredericksburg City (VA).">Dependent_DropDown_Options!$E$1581:$E$1582</definedName>
    <definedName name="Fulton_PA" comment="List of LRS in Fulton (PA).">Dependent_DropDown_Options!$E$952:$E$959</definedName>
    <definedName name="Garrett_MD" comment="List of LRS in Garrett (MD).">Dependent_DropDown_Options!$E$304:$E$313</definedName>
    <definedName name="Giles_VA" comment="List of LRS in Giles (VA).">Dependent_DropDown_Options!$E$1584:$E$1585</definedName>
    <definedName name="Gloucester_VA" comment="List of LRS in Gloucester (VA).">Dependent_DropDown_Options!$E$1587:$E$1593</definedName>
    <definedName name="Goochland_VA" comment="List of LRS in Goochland (VA).">Dependent_DropDown_Options!$E$1595:$E$1599</definedName>
    <definedName name="Grant_WV" comment="List of LRS in Grant (WV).">Dependent_DropDown_Options!$E$2024:$E$2044</definedName>
    <definedName name="Greene_VA" comment="List of LRS in Greene (VA).">Dependent_DropDown_Options!$E$1601:$E$1607</definedName>
    <definedName name="Hampshire_WV" comment="List of LRS in Hampshire (WV). ">Dependent_DropDown_Options!$E$2046:$E$2054</definedName>
    <definedName name="Hampton_City_VA" comment="List of LRS in Hampton City (VA).">Dependent_DropDown_Options!$E$1609:$E$1613</definedName>
    <definedName name="Hanover_VA" comment="List of LRS in Hanover (VA).">Dependent_DropDown_Options!$E$1615:$E$1628</definedName>
    <definedName name="Hardy_WV" comment="List of LRS in Hardy (WV).">Dependent_DropDown_Options!$E$2056:$E$2068</definedName>
    <definedName name="Harford_MD" comment="List of LRS in Harford (MD). ">Dependent_DropDown_Options!$E$315:$E$338</definedName>
    <definedName name="Harrisonburg_City_VA" comment="List of LRS in Harrisonburg City (VA). ">Dependent_DropDown_Options!$E$1630:$E$1632</definedName>
    <definedName name="Henrico_VA" comment="List of LRS in Henrico (VA).">Dependent_DropDown_Options!$E$1634:$E$1638</definedName>
    <definedName name="Herkimer_NY" comment="List of LRS in Herkimer (NY).">Dependent_DropDown_Options!$E$648:$E$651</definedName>
    <definedName name="Highland_VA" comment="List of LRS in Highland (VA).">Dependent_DropDown_Options!$E$1640:$E$1648</definedName>
    <definedName name="Hopewell_City_VA" comment="List of LRS in Hopewell City (VA).">Dependent_DropDown_Options!$E$1650:$E$1652</definedName>
    <definedName name="Howard_MD" comment="List of LRS in Howard (MD).">Dependent_DropDown_Options!$E$340:$E$350</definedName>
    <definedName name="Huntingdon_PA" comment="List of LRS in Huntingdon (PA).">Dependent_DropDown_Options!$E$961:$E$977</definedName>
    <definedName name="Indiana_PA" comment="List of LRS in Indiana (PA).">Dependent_DropDown_Options!$E$979</definedName>
    <definedName name="Isle_Of_Wight_VA" comment="List of LRS in Isle of Wight (VA).">Dependent_DropDown_Options!$E$1654:$E$1656</definedName>
    <definedName name="James_City_VA" comment="List of LRS in James City (VA). ">Dependent_DropDown_Options!$E$1658:$E$1664</definedName>
    <definedName name="Jefferson_PA" comment="List of LRS in Jefferson (PA).">Dependent_DropDown_Options!$E$981</definedName>
    <definedName name="Jefferson_WV" comment="List of LRS in Jefferson (WV).">Dependent_DropDown_Options!$E$2070:$E$2077</definedName>
    <definedName name="Juniata_PA" comment="List of LRS in Juniata (PA).">Dependent_DropDown_Options!$E$983:$E$991</definedName>
    <definedName name="Kent_DE" comment="List of LRS in Kent (DE). ">Dependent_DropDown_Options!$E$19:$E$24</definedName>
    <definedName name="Kent_MD" comment="List of LRS in Kent (MD).">Dependent_DropDown_Options!$E$352:$E$376</definedName>
    <definedName name="King_And_Queen_VA" comment="List of LRS in King and Queen (VA).">Dependent_DropDown_Options!$E$1666:$E$1673</definedName>
    <definedName name="King_George_VA" comment="List of LRS in King George (VA).">Dependent_DropDown_Options!$E$1675:$E$1685</definedName>
    <definedName name="King_William_VA" comment="List of LRS in King William (VA).">Dependent_DropDown_Options!$E$1687:$E$1697</definedName>
    <definedName name="Lackawanna_PA" comment="List of LRS in Lackawanna (PA).">Dependent_DropDown_Options!$E$993:$E$998</definedName>
    <definedName name="Lancaster_PA" comment="List of LRS in Lancaster (PA).">Dependent_DropDown_Options!$E$1000:$E$1014</definedName>
    <definedName name="Lancaster_VA" comment="List of LRS in Lancaster (VA).">Dependent_DropDown_Options!$E$1699:$E$1703</definedName>
    <definedName name="Lebanon_PA" comment="List of LRS in Lebanon (PA).">Dependent_DropDown_Options!$E$1016:$E$1028</definedName>
    <definedName name="Lexington_City_VA" comment="List of LRS in Lexington City (VA).">Dependent_DropDown_Options!$E$1705</definedName>
    <definedName name="Livingston_NY" comment="List of LRS in Livingston (NY).">Dependent_DropDown_Options!$E$653</definedName>
    <definedName name="Loudoun_VA" comment="List of LRS in Loudoun (VA).">Dependent_DropDown_Options!$E$1707:$E$1716</definedName>
    <definedName name="Louisa_VA" comment="List of LRS in Louisa (VA).">Dependent_DropDown_Options!$E$1718:$E$1726</definedName>
    <definedName name="Luzerne_PA" comment="List of LRS in Luzerne (PA).">Dependent_DropDown_Options!$E$1030:$E$1050</definedName>
    <definedName name="Lycoming_PA" comment="List of LRS in Lycoming (PA).">Dependent_DropDown_Options!$E$1052:$E$1077</definedName>
    <definedName name="Lynchburg_City_VA" comment="List of LRS in Lynchburg City (VA).">Dependent_DropDown_Options!$E$1728</definedName>
    <definedName name="Madison_NY" comment="List of LRS in Madison (NY).">Dependent_DropDown_Options!$E$655:$E$660</definedName>
    <definedName name="Madison_VA" comment="List of LRS in Madison (VA).">Dependent_DropDown_Options!$E$1730:$E$1737</definedName>
    <definedName name="Manassas_City_VA" comment="List of LRS in Manassas City (VA).">Dependent_DropDown_Options!$E$1739:$E$1741</definedName>
    <definedName name="Manassas_Park_City_VA" comment="List of LRS in Manassas Park City (VA).">Dependent_DropDown_Options!$E$1743</definedName>
    <definedName name="Mathews_VA" comment="List of LRS in Mathews (VA).">Dependent_DropDown_Options!$E$1745:$E$1748</definedName>
    <definedName name="Mckean_PA" comment="List of LRS in Mckean (PA).">Dependent_DropDown_Options!$E$1079:$E$1080</definedName>
    <definedName name="MD" comment="List of counties in MD. ">Dependent_DropDown_Options!$C$11:$C$34</definedName>
    <definedName name="MD_Impervious">[1]Assumptions!$G$17</definedName>
    <definedName name="Middlesex_VA" comment="List of LRS in Middlesex (VA).">Dependent_DropDown_Options!$E$1750:$E$1753</definedName>
    <definedName name="Mifflin_PA" comment="List of LRS in Mifflin (PA).">Dependent_DropDown_Options!$E$1082:$E$1089</definedName>
    <definedName name="Mineral_WV" comment="List of LRS in Mineral (WV).">Dependent_DropDown_Options!$E$2079:$E$2093</definedName>
    <definedName name="Monroe_WV" comment="List of LRS in Monroe (WV).">Dependent_DropDown_Options!$E$2095:$E$2096</definedName>
    <definedName name="Montgomery_MD" comment="List of LRS in Montgomery (MD).">Dependent_DropDown_Options!$E$378:$E$394</definedName>
    <definedName name="Montgomery_VA" comment="List of LRS in Montgomery (VA).">Dependent_DropDown_Options!$E$1755</definedName>
    <definedName name="Montour_PA" comment="List of LRS in Montour (PA).">Dependent_DropDown_Options!$E$1091:$E$1098</definedName>
    <definedName name="Morgan_WV" comment="List of LRS in Morgan (WV).">Dependent_DropDown_Options!$E$2098:$E$2108</definedName>
    <definedName name="Natural">Dependent_DropDown_Options!$I$6:$I$7</definedName>
    <definedName name="Nelson_VA" comment="List of LRS in Nelson (VA).">Dependent_DropDown_Options!$E$1757:$E$1772</definedName>
    <definedName name="New_Castle_DE" comment="List of LRS in New Castle (DE).">Dependent_DropDown_Options!$E$26:$E$32</definedName>
    <definedName name="New_Kent_VA" comment="List of LRS in New Kent (VA).">Dependent_DropDown_Options!$E$1774:$E$1782</definedName>
    <definedName name="Newport_News_City_VA" comment="List of LRS in Newport News City (VA).">Dependent_DropDown_Options!$E$1784:$E$1786</definedName>
    <definedName name="Norfolk_City_VA" comment="List of LRS in Norfolk City (VA).">Dependent_DropDown_Options!$E$1788:$E$1794</definedName>
    <definedName name="Northampton_VA" comment="List of LRS in Northampton (VA).">Dependent_DropDown_Options!$E$1796:$E$1799</definedName>
    <definedName name="Northumberland_PA" comment="List of LRS in Northumberland (PA).">Dependent_DropDown_Options!$E$1100:$E$1115</definedName>
    <definedName name="Northumberland_VA" comment="List of LRS in Northumberland (VA).">Dependent_DropDown_Options!$E$1801:$E$1807</definedName>
    <definedName name="Nottoway_VA" comment="List of LRS in Nottoway (VA).">Dependent_DropDown_Options!$E$1809:$E$1813</definedName>
    <definedName name="NY" comment="List of counties in NY. ">Dependent_DropDown_Options!$C$37:$C$55</definedName>
    <definedName name="NY_Impervious">[1]Assumptions!$G$18</definedName>
    <definedName name="Oneida_NY" comment="List of LRS in Oneida (NY).">Dependent_DropDown_Options!$E$662:$E$663</definedName>
    <definedName name="Onondaga_NY" comment="List of LRS in Onondaga (NY).">Dependent_DropDown_Options!$E$665:$E$666</definedName>
    <definedName name="Ontario_NY" comment="List of LRS in Ontario (NY).">Dependent_DropDown_Options!$E$668</definedName>
    <definedName name="Orange_VA" comment="List of LRS in Orange (VA).">Dependent_DropDown_Options!$E$1815:$E$1821</definedName>
    <definedName name="Otsego_NY" comment="List of LRS in Otsego (NY).">Dependent_DropDown_Options!$E$670:$E$688</definedName>
    <definedName name="PA" comment="List of counties in PA. ">Dependent_DropDown_Options!$C$58:$C$100</definedName>
    <definedName name="PA_Impervious">[1]Assumptions!$G$19</definedName>
    <definedName name="Page_VA" comment="List of LRS in Page (VA).">Dependent_DropDown_Options!$E$1823:$E$1827</definedName>
    <definedName name="Pendleton_WV" comment="List of LRS in Pendleton (WV).">Dependent_DropDown_Options!$E$2110:$E$2132</definedName>
    <definedName name="Perry_PA" comment="List of LRS in Perry (PA).">Dependent_DropDown_Options!$E$1117:$E$1129</definedName>
    <definedName name="Petersburg_City_VA" comment="List of LRS in Petersburg City (VA).">Dependent_DropDown_Options!$E$1829</definedName>
    <definedName name="Poquoson_City_VA" comment="List of LRS in Poquoson City (VA).">Dependent_DropDown_Options!$E$1831</definedName>
    <definedName name="Portsmouth_City_VA" comment="List of LRS in Portsmouth City (VA).">Dependent_DropDown_Options!$E$1833:$E$1838</definedName>
    <definedName name="Potter_PA" comment="List of LRS in Potter (PA).">Dependent_DropDown_Options!$E$1131:$E$1142</definedName>
    <definedName name="Powhatan_VA" comment="List of LRS in Powhatan (VA).">Dependent_DropDown_Options!$E$1840:$E$1845</definedName>
    <definedName name="PracticeType">#REF!</definedName>
    <definedName name="Preston_WV" comment="List of LRS in Preston (WV).">Dependent_DropDown_Options!$E$2134</definedName>
    <definedName name="Prince_Edward_VA" comment="List of LRS in Prince Edward (VA).">Dependent_DropDown_Options!$E$1847:$E$1850</definedName>
    <definedName name="Prince_George_VA" comment="List of LRS in Prince George (VA).">Dependent_DropDown_Options!$E$1852:$E$1855</definedName>
    <definedName name="Prince_Georges_MD" comment="List of LRS in Prince Georges (MD).">Dependent_DropDown_Options!$E$396:$E$422</definedName>
    <definedName name="Prince_William_VA" comment="List of LRS in Prince William (VA).">Dependent_DropDown_Options!$E$1857:$E$1870</definedName>
    <definedName name="_xlnm.Print_Area" localSheetId="1">Instructions!$A$1:$C$87</definedName>
    <definedName name="_xlnm.Print_Area" localSheetId="0">'Tool Introduction'!$A$1:$K$32</definedName>
    <definedName name="Queen_Annes_MD" comment="List of LRS in Queen Annes (MD). ">Dependent_DropDown_Options!$E$424:$E$448</definedName>
    <definedName name="Rappahannock_VA" comment="List of LRS in Rappahannock (VA).">Dependent_DropDown_Options!$E$1872:$E$1880</definedName>
    <definedName name="Richmond_City_VA" comment="List of LRS in Richmond City (VA).">Dependent_DropDown_Options!$E$1890:$E$1893</definedName>
    <definedName name="Richmond_VA" comment="List of LRS in Richmond (VA).">Dependent_DropDown_Options!$E$1882:$E$1888</definedName>
    <definedName name="Roanoke_VA" comment="List of LRS in Roanoke (VA).">Dependent_DropDown_Options!$E$1895:$E$1896</definedName>
    <definedName name="Rockbridge_VA" comment="List of LRS in Rockbridge (VA).">Dependent_DropDown_Options!$E$1898:$E$1908</definedName>
    <definedName name="Rockingham_VA" comment="List of LRS in Rockingham (VA).">Dependent_DropDown_Options!$E$1910:$E$1926</definedName>
    <definedName name="Schoharie_NY" comment="List of LRS in Schoharie (NY).">Dependent_DropDown_Options!$E$690</definedName>
    <definedName name="Schuyler_NY" comment="List of LRS in Schuyler (NY).">Dependent_DropDown_Options!$E$692:$E$695</definedName>
    <definedName name="Schuylkill_PA" comment="List of LRS in Schuylkill (PA).">Dependent_DropDown_Options!$E$1144:$E$1150</definedName>
    <definedName name="Shenandoah_VA" comment="List of LRS in Shenandoah (VA).">Dependent_DropDown_Options!$E$1928:$E$1933</definedName>
    <definedName name="Snyder_PA" comment="List of LRS in Snyder (PA).">Dependent_DropDown_Options!$E$1152:$E$1161</definedName>
    <definedName name="Somerset_MD" comment="List of LRS in Somerset (MD).">Dependent_DropDown_Options!$E$450:$E$469</definedName>
    <definedName name="Somerset_PA" comment="List of LRS in Somerset (PA).">Dependent_DropDown_Options!$E$1163:$E$1165</definedName>
    <definedName name="Spotsylvania_VA" comment="List of LRS in Spotsylvania (VA).">Dependent_DropDown_Options!$E$1935:$E$1941</definedName>
    <definedName name="St_Marys_MD" comment="List of LRS in St. Marys (MD).">Dependent_DropDown_Options!$E$471:$E$500</definedName>
    <definedName name="Stafford_VA" comment="List of LRS in Stafford (VA).">Dependent_DropDown_Options!$E$1943:$E$1953</definedName>
    <definedName name="States" comment="List of states in CAST to align with counties and land-river segments.">Dependent_DropDown_Options!$A$2:$A$8</definedName>
    <definedName name="Staunton_City_VA" comment="List of LRS in Staunton City (VA).">Dependent_DropDown_Options!$E$1955</definedName>
    <definedName name="Steuben_NY" comment="List of LRS in Steuben (NY).">Dependent_DropDown_Options!$E$697:$E$712</definedName>
    <definedName name="Suffolk_City_VA" comment="List of LRS in Suffolk City (VA).">Dependent_DropDown_Options!$E$1957:$E$1961</definedName>
    <definedName name="Sullivan_PA" comment="List of LRS in Sullivan (PA).">Dependent_DropDown_Options!$E$1167:$E$1184</definedName>
    <definedName name="Surry_VA" comment="List of LRS in Surry (VA).">Dependent_DropDown_Options!$E$1963:$E$1967</definedName>
    <definedName name="Susquehanna_PA" comment="List of LRS in Susquehanna (PA).">Dependent_DropDown_Options!$E$1186:$E$1202</definedName>
    <definedName name="Sussex_DE" comment="List of LRS in Sussex (DE).">Dependent_DropDown_Options!$E$34:$E$46</definedName>
    <definedName name="Tablot_MD" comment="List of LRS in Talbot (MD).">Dependent_DropDown_Options!$E$502:$E$517</definedName>
    <definedName name="Tioga_NY" comment="List of LRS in Tioga (NY).">Dependent_DropDown_Options!$E$714:$E$724</definedName>
    <definedName name="Tioga_PA" comment="List of LRS in Tioga (PA).">Dependent_DropDown_Options!$E$1204:$E$1224</definedName>
    <definedName name="Tompkins_NY" comment="List of LRS in Tompkins (NY).">Dependent_DropDown_Options!$E$726:$E$730</definedName>
    <definedName name="Tucker_WV" comment="List of LRS in Tucker (WV).">Dependent_DropDown_Options!$E$2136</definedName>
    <definedName name="Union_PA" comment="List of LRS in Union (PA).">Dependent_DropDown_Options!$E$1226:$E$1240</definedName>
    <definedName name="VA" comment="List of counties in VA. ">Dependent_DropDown_Options!$C$103:$C$198</definedName>
    <definedName name="VA_Impervious">[1]Assumptions!$G$20</definedName>
    <definedName name="Virginia_Beach_City_VA" comment="List of LRS in Virginia Beach City (VA).">Dependent_DropDown_Options!$E$1969:$E$1972</definedName>
    <definedName name="Warren_VA" comment="List of LRS in Warren (VA).">Dependent_DropDown_Options!$E$1974:$E$1980</definedName>
    <definedName name="Washington_MD" comment="List of LRS in Washington (MD).">Dependent_DropDown_Options!$E$519:$E$545</definedName>
    <definedName name="Watershed_Impervious">[1]Assumptions!$G$22</definedName>
    <definedName name="Wayne_PA" comment="List of LRS in Wayne (PA).">Dependent_DropDown_Options!$E$1242:$E$1245</definedName>
    <definedName name="Waynesboro_City_VA" comment="List of LRS in Waynesboro City (VA).">Dependent_DropDown_Options!$E$1982:$E$1984</definedName>
    <definedName name="Westmoreland_VA" comment="List of LRS in Westmoreland (VA).">Dependent_DropDown_Options!$E$1986:$E$1996</definedName>
    <definedName name="Wicomico_MD" comment="List of LRS in Wicomico (MD).">Dependent_DropDown_Options!$E$547:$E$567</definedName>
    <definedName name="Williamsburg_City_VA" comment="List of LRS in Williamsburg City (VA).">Dependent_DropDown_Options!$E$1998:$E$1999</definedName>
    <definedName name="Winchester_City_VA" comment="List of LRS in Winchester City (VA).">Dependent_DropDown_Options!$E$2001:$E$2002</definedName>
    <definedName name="Worcester_MD" comment="List of LRS in Worcester (MD).">Dependent_DropDown_Options!$E$569:$E$578</definedName>
    <definedName name="WV" comment="List of counties in WV. ">Dependent_DropDown_Options!$C$201:$C$211</definedName>
    <definedName name="WV_Impervious">[1]Assumptions!$G$21</definedName>
    <definedName name="Wyoming_PA" comment="List of LRS in Wyoming (PA).">Dependent_DropDown_Options!$E$1247:$E$1260</definedName>
    <definedName name="Yates_NY" comment="List of LRS in Yates (NY).">Dependent_DropDown_Options!$E$732</definedName>
    <definedName name="York_PA" comment="List of LRS in York (PA).">Dependent_DropDown_Options!$E$1262:$E$1282</definedName>
    <definedName name="York_VA" comment="List of LRS in York (VA).">Dependent_DropDown_Options!$E$2004:$E$2010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8" i="2" l="1"/>
  <c r="AW48" i="2" s="1"/>
  <c r="J48" i="2"/>
  <c r="K48" i="2"/>
  <c r="R48" i="2"/>
  <c r="S48" i="2" s="1"/>
  <c r="T48" i="2"/>
  <c r="U48" i="2"/>
  <c r="V48" i="2"/>
  <c r="W48" i="2" s="1"/>
  <c r="X48" i="2"/>
  <c r="Y48" i="2"/>
  <c r="Z48" i="2"/>
  <c r="AA48" i="2" s="1"/>
  <c r="AB48" i="2"/>
  <c r="AC48" i="2"/>
  <c r="AG48" i="2"/>
  <c r="AL48" i="2"/>
  <c r="AM48" i="2"/>
  <c r="AP48" i="2"/>
  <c r="AQ48" i="2"/>
  <c r="AR48" i="2"/>
  <c r="AU48" i="2"/>
  <c r="AV48" i="2"/>
  <c r="AZ48" i="2" a="1"/>
  <c r="AZ48" i="2" s="1"/>
  <c r="BA48" i="2" a="1"/>
  <c r="BA48" i="2" s="1"/>
  <c r="BB48" i="2" a="1"/>
  <c r="BB48" i="2" s="1"/>
  <c r="BC48" i="2" a="1"/>
  <c r="BC48" i="2" s="1"/>
  <c r="BD48" i="2" a="1"/>
  <c r="BD48" i="2" s="1"/>
  <c r="BE48" i="2" a="1"/>
  <c r="BE48" i="2" s="1"/>
  <c r="BF48" i="2" a="1"/>
  <c r="BF48" i="2" s="1"/>
  <c r="BG48" i="2" a="1"/>
  <c r="BG48" i="2" s="1"/>
  <c r="BH48" i="2" a="1"/>
  <c r="BH48" i="2" s="1"/>
  <c r="BI48" i="2" a="1"/>
  <c r="BI48" i="2" s="1"/>
  <c r="BJ48" i="2" a="1"/>
  <c r="BJ48" i="2" s="1"/>
  <c r="BK48" i="2" a="1"/>
  <c r="BK48" i="2" s="1"/>
  <c r="BL48" i="2" a="1"/>
  <c r="BL48" i="2" s="1"/>
  <c r="BM48" i="2" a="1"/>
  <c r="BM48" i="2" s="1"/>
  <c r="BN48" i="2" a="1"/>
  <c r="BN48" i="2" s="1"/>
  <c r="BO48" i="2" a="1"/>
  <c r="BO48" i="2" s="1"/>
  <c r="BP48" i="2" a="1"/>
  <c r="BP48" i="2" s="1"/>
  <c r="BQ48" i="2" a="1"/>
  <c r="BQ48" i="2" s="1"/>
  <c r="BR48" i="2" a="1"/>
  <c r="BR48" i="2" s="1"/>
  <c r="BS48" i="2" a="1"/>
  <c r="BS48" i="2" s="1"/>
  <c r="BT48" i="2" a="1"/>
  <c r="BT48" i="2" s="1"/>
  <c r="BU48" i="2" a="1"/>
  <c r="BU48" i="2" s="1"/>
  <c r="BV48" i="2" a="1"/>
  <c r="BV48" i="2" s="1"/>
  <c r="BW48" i="2" a="1"/>
  <c r="BW48" i="2" s="1"/>
  <c r="CB48" i="2"/>
  <c r="CC48" i="2"/>
  <c r="CD48" i="2"/>
  <c r="CG48" i="2" s="1"/>
  <c r="CE48" i="2"/>
  <c r="CF48" i="2"/>
  <c r="CI48" i="2" s="1"/>
  <c r="CH48" i="2"/>
  <c r="CJ48" i="2"/>
  <c r="C49" i="2"/>
  <c r="AY49" i="2" s="1"/>
  <c r="J49" i="2"/>
  <c r="BC49" i="2" s="1" a="1"/>
  <c r="BC49" i="2" s="1"/>
  <c r="K49" i="2"/>
  <c r="R49" i="2"/>
  <c r="S49" i="2" s="1"/>
  <c r="T49" i="2"/>
  <c r="U49" i="2" s="1"/>
  <c r="V49" i="2"/>
  <c r="W49" i="2" s="1"/>
  <c r="X49" i="2"/>
  <c r="Y49" i="2" s="1"/>
  <c r="Z49" i="2"/>
  <c r="AA49" i="2" s="1"/>
  <c r="AB49" i="2"/>
  <c r="AC49" i="2" s="1"/>
  <c r="AG49" i="2"/>
  <c r="AM49" i="2"/>
  <c r="AP49" i="2"/>
  <c r="AQ49" i="2"/>
  <c r="AR49" i="2"/>
  <c r="AU49" i="2"/>
  <c r="AV49" i="2"/>
  <c r="AX49" i="2"/>
  <c r="AZ49" i="2" a="1"/>
  <c r="AZ49" i="2" s="1"/>
  <c r="BA49" i="2" a="1"/>
  <c r="BA49" i="2" s="1"/>
  <c r="BB49" i="2" a="1"/>
  <c r="BB49" i="2" s="1"/>
  <c r="BD49" i="2" a="1"/>
  <c r="BD49" i="2" s="1"/>
  <c r="BE49" i="2" a="1"/>
  <c r="BE49" i="2" s="1"/>
  <c r="BF49" i="2" a="1"/>
  <c r="BF49" i="2" s="1"/>
  <c r="BG49" i="2" a="1"/>
  <c r="BG49" i="2" s="1"/>
  <c r="BH49" i="2" a="1"/>
  <c r="BH49" i="2" s="1"/>
  <c r="BI49" i="2" a="1"/>
  <c r="BI49" i="2" s="1"/>
  <c r="BJ49" i="2" a="1"/>
  <c r="BJ49" i="2" s="1"/>
  <c r="BK49" i="2" a="1"/>
  <c r="BK49" i="2" s="1"/>
  <c r="BL49" i="2" a="1"/>
  <c r="BL49" i="2" s="1"/>
  <c r="BM49" i="2" a="1"/>
  <c r="BM49" i="2" s="1"/>
  <c r="BN49" i="2" a="1"/>
  <c r="BN49" i="2" s="1"/>
  <c r="BO49" i="2" a="1"/>
  <c r="BO49" i="2" s="1"/>
  <c r="BP49" i="2" a="1"/>
  <c r="BP49" i="2" s="1"/>
  <c r="BQ49" i="2" a="1"/>
  <c r="BQ49" i="2" s="1"/>
  <c r="BR49" i="2" a="1"/>
  <c r="BR49" i="2" s="1"/>
  <c r="BS49" i="2" a="1"/>
  <c r="BS49" i="2" s="1"/>
  <c r="BT49" i="2" a="1"/>
  <c r="BT49" i="2" s="1"/>
  <c r="BU49" i="2" a="1"/>
  <c r="BU49" i="2" s="1"/>
  <c r="BV49" i="2" a="1"/>
  <c r="BV49" i="2" s="1"/>
  <c r="BW49" i="2" a="1"/>
  <c r="BW49" i="2" s="1"/>
  <c r="CB49" i="2"/>
  <c r="CD49" i="2"/>
  <c r="CG49" i="2" s="1"/>
  <c r="CE49" i="2"/>
  <c r="CF49" i="2"/>
  <c r="CI49" i="2" s="1"/>
  <c r="CH49" i="2"/>
  <c r="CJ49" i="2"/>
  <c r="C50" i="2"/>
  <c r="AX50" i="2" s="1"/>
  <c r="J50" i="2"/>
  <c r="BC50" i="2" s="1" a="1"/>
  <c r="BC50" i="2" s="1"/>
  <c r="K50" i="2"/>
  <c r="R50" i="2"/>
  <c r="S50" i="2" s="1"/>
  <c r="T50" i="2"/>
  <c r="AL50" i="2" s="1"/>
  <c r="V50" i="2"/>
  <c r="W50" i="2" s="1"/>
  <c r="X50" i="2"/>
  <c r="Y50" i="2" s="1"/>
  <c r="Z50" i="2"/>
  <c r="AA50" i="2" s="1"/>
  <c r="AB50" i="2"/>
  <c r="AC50" i="2" s="1"/>
  <c r="AG50" i="2"/>
  <c r="AM50" i="2"/>
  <c r="AP50" i="2"/>
  <c r="AQ50" i="2"/>
  <c r="AR50" i="2"/>
  <c r="AU50" i="2"/>
  <c r="AV50" i="2"/>
  <c r="AZ50" i="2" a="1"/>
  <c r="AZ50" i="2" s="1"/>
  <c r="BA50" i="2" a="1"/>
  <c r="BA50" i="2" s="1"/>
  <c r="BB50" i="2" a="1"/>
  <c r="BB50" i="2" s="1"/>
  <c r="BD50" i="2" a="1"/>
  <c r="BD50" i="2" s="1"/>
  <c r="BF50" i="2" a="1"/>
  <c r="BF50" i="2" s="1"/>
  <c r="BG50" i="2" a="1"/>
  <c r="BG50" i="2" s="1"/>
  <c r="BH50" i="2" a="1"/>
  <c r="BH50" i="2" s="1"/>
  <c r="BI50" i="2" a="1"/>
  <c r="BI50" i="2" s="1"/>
  <c r="BJ50" i="2" a="1"/>
  <c r="BJ50" i="2" s="1"/>
  <c r="BK50" i="2" a="1"/>
  <c r="BK50" i="2" s="1"/>
  <c r="BL50" i="2" a="1"/>
  <c r="BL50" i="2" s="1"/>
  <c r="BM50" i="2" a="1"/>
  <c r="BM50" i="2" s="1"/>
  <c r="BN50" i="2" a="1"/>
  <c r="BN50" i="2" s="1"/>
  <c r="BO50" i="2" a="1"/>
  <c r="BO50" i="2" s="1"/>
  <c r="BP50" i="2" a="1"/>
  <c r="BP50" i="2" s="1"/>
  <c r="BQ50" i="2" a="1"/>
  <c r="BQ50" i="2" s="1"/>
  <c r="BR50" i="2" a="1"/>
  <c r="BR50" i="2" s="1"/>
  <c r="BS50" i="2" a="1"/>
  <c r="BS50" i="2" s="1"/>
  <c r="BT50" i="2" a="1"/>
  <c r="BT50" i="2" s="1"/>
  <c r="BU50" i="2" a="1"/>
  <c r="BU50" i="2" s="1"/>
  <c r="BV50" i="2" a="1"/>
  <c r="BV50" i="2" s="1"/>
  <c r="BW50" i="2" a="1"/>
  <c r="BW50" i="2" s="1"/>
  <c r="CB50" i="2"/>
  <c r="CD50" i="2"/>
  <c r="CG50" i="2" s="1"/>
  <c r="CE50" i="2"/>
  <c r="CH50" i="2" s="1"/>
  <c r="CF50" i="2"/>
  <c r="CI50" i="2" s="1"/>
  <c r="CJ50" i="2"/>
  <c r="C51" i="2"/>
  <c r="CB51" i="2" s="1"/>
  <c r="J51" i="2"/>
  <c r="K51" i="2"/>
  <c r="R51" i="2"/>
  <c r="S51" i="2" s="1"/>
  <c r="T51" i="2"/>
  <c r="U51" i="2"/>
  <c r="AF51" i="2" s="1"/>
  <c r="V51" i="2"/>
  <c r="W51" i="2"/>
  <c r="X51" i="2"/>
  <c r="Y51" i="2"/>
  <c r="Z51" i="2"/>
  <c r="AA51" i="2"/>
  <c r="AB51" i="2"/>
  <c r="AC51" i="2"/>
  <c r="AG51" i="2"/>
  <c r="AL51" i="2"/>
  <c r="AM51" i="2"/>
  <c r="AP51" i="2"/>
  <c r="AQ51" i="2"/>
  <c r="AR51" i="2"/>
  <c r="AU51" i="2"/>
  <c r="AV51" i="2"/>
  <c r="AZ51" i="2" a="1"/>
  <c r="AZ51" i="2" s="1"/>
  <c r="BA51" i="2" a="1"/>
  <c r="BA51" i="2" s="1"/>
  <c r="BB51" i="2" a="1"/>
  <c r="BB51" i="2" s="1"/>
  <c r="BC51" i="2" a="1"/>
  <c r="BC51" i="2" s="1"/>
  <c r="BD51" i="2" a="1"/>
  <c r="BD51" i="2" s="1"/>
  <c r="BE51" i="2" a="1"/>
  <c r="BE51" i="2" s="1"/>
  <c r="BF51" i="2" a="1"/>
  <c r="BF51" i="2" s="1"/>
  <c r="BG51" i="2" a="1"/>
  <c r="BG51" i="2" s="1"/>
  <c r="BH51" i="2" a="1"/>
  <c r="BH51" i="2" s="1"/>
  <c r="BI51" i="2" a="1"/>
  <c r="BI51" i="2" s="1"/>
  <c r="BJ51" i="2" a="1"/>
  <c r="BJ51" i="2" s="1"/>
  <c r="BK51" i="2" a="1"/>
  <c r="BK51" i="2" s="1"/>
  <c r="BL51" i="2" a="1"/>
  <c r="BL51" i="2" s="1"/>
  <c r="BM51" i="2" a="1"/>
  <c r="BM51" i="2" s="1"/>
  <c r="BN51" i="2" a="1"/>
  <c r="BN51" i="2" s="1"/>
  <c r="BO51" i="2" a="1"/>
  <c r="BO51" i="2" s="1"/>
  <c r="BP51" i="2" a="1"/>
  <c r="BP51" i="2" s="1"/>
  <c r="BQ51" i="2" a="1"/>
  <c r="BQ51" i="2" s="1"/>
  <c r="BR51" i="2" a="1"/>
  <c r="BR51" i="2" s="1"/>
  <c r="BS51" i="2" a="1"/>
  <c r="BS51" i="2" s="1"/>
  <c r="BT51" i="2" a="1"/>
  <c r="BT51" i="2" s="1"/>
  <c r="BU51" i="2" a="1"/>
  <c r="BU51" i="2" s="1"/>
  <c r="BV51" i="2" a="1"/>
  <c r="BV51" i="2" s="1"/>
  <c r="BW51" i="2" a="1"/>
  <c r="BW51" i="2" s="1"/>
  <c r="CD51" i="2"/>
  <c r="CG51" i="2" s="1"/>
  <c r="CE51" i="2"/>
  <c r="CH51" i="2" s="1"/>
  <c r="CF51" i="2"/>
  <c r="CI51" i="2" s="1"/>
  <c r="CJ51" i="2"/>
  <c r="C52" i="2"/>
  <c r="AW52" i="2" s="1"/>
  <c r="J52" i="2"/>
  <c r="BC52" i="2" s="1" a="1"/>
  <c r="BC52" i="2" s="1"/>
  <c r="K52" i="2"/>
  <c r="R52" i="2"/>
  <c r="S52" i="2" s="1"/>
  <c r="T52" i="2"/>
  <c r="AL52" i="2" s="1"/>
  <c r="V52" i="2"/>
  <c r="W52" i="2" s="1"/>
  <c r="X52" i="2"/>
  <c r="Y52" i="2" s="1"/>
  <c r="Z52" i="2"/>
  <c r="AA52" i="2" s="1"/>
  <c r="AB52" i="2"/>
  <c r="AC52" i="2" s="1"/>
  <c r="AG52" i="2"/>
  <c r="AM52" i="2"/>
  <c r="AP52" i="2"/>
  <c r="AQ52" i="2"/>
  <c r="AR52" i="2"/>
  <c r="AU52" i="2"/>
  <c r="AV52" i="2"/>
  <c r="AX52" i="2"/>
  <c r="AZ52" i="2" a="1"/>
  <c r="AZ52" i="2" s="1"/>
  <c r="BA52" i="2" a="1"/>
  <c r="BA52" i="2" s="1"/>
  <c r="BB52" i="2" a="1"/>
  <c r="BB52" i="2" s="1"/>
  <c r="BF52" i="2" a="1"/>
  <c r="BF52" i="2" s="1"/>
  <c r="BG52" i="2" a="1"/>
  <c r="BG52" i="2" s="1"/>
  <c r="BH52" i="2" a="1"/>
  <c r="BH52" i="2" s="1"/>
  <c r="BI52" i="2" a="1"/>
  <c r="BI52" i="2" s="1"/>
  <c r="BJ52" i="2" a="1"/>
  <c r="BJ52" i="2" s="1"/>
  <c r="BK52" i="2" a="1"/>
  <c r="BK52" i="2" s="1"/>
  <c r="BL52" i="2" a="1"/>
  <c r="BL52" i="2" s="1"/>
  <c r="BM52" i="2" a="1"/>
  <c r="BM52" i="2" s="1"/>
  <c r="BN52" i="2" a="1"/>
  <c r="BN52" i="2" s="1"/>
  <c r="BO52" i="2" a="1"/>
  <c r="BO52" i="2" s="1"/>
  <c r="BP52" i="2" a="1"/>
  <c r="BP52" i="2" s="1"/>
  <c r="BQ52" i="2" a="1"/>
  <c r="BQ52" i="2" s="1"/>
  <c r="BR52" i="2" a="1"/>
  <c r="BR52" i="2" s="1"/>
  <c r="BS52" i="2" a="1"/>
  <c r="BS52" i="2" s="1"/>
  <c r="BT52" i="2" a="1"/>
  <c r="BT52" i="2" s="1"/>
  <c r="BU52" i="2" a="1"/>
  <c r="BU52" i="2" s="1"/>
  <c r="BV52" i="2" a="1"/>
  <c r="BV52" i="2" s="1"/>
  <c r="BW52" i="2" a="1"/>
  <c r="BW52" i="2" s="1"/>
  <c r="CB52" i="2"/>
  <c r="CD52" i="2"/>
  <c r="CG52" i="2" s="1"/>
  <c r="CE52" i="2"/>
  <c r="CH52" i="2" s="1"/>
  <c r="CF52" i="2"/>
  <c r="CI52" i="2" s="1"/>
  <c r="CJ52" i="2"/>
  <c r="C53" i="2"/>
  <c r="AX53" i="2" s="1"/>
  <c r="J53" i="2"/>
  <c r="BC53" i="2" s="1" a="1"/>
  <c r="BC53" i="2" s="1"/>
  <c r="K53" i="2"/>
  <c r="R53" i="2"/>
  <c r="S53" i="2" s="1"/>
  <c r="T53" i="2"/>
  <c r="AL53" i="2" s="1"/>
  <c r="V53" i="2"/>
  <c r="W53" i="2" s="1"/>
  <c r="X53" i="2"/>
  <c r="Y53" i="2" s="1"/>
  <c r="Z53" i="2"/>
  <c r="AA53" i="2" s="1"/>
  <c r="AB53" i="2"/>
  <c r="AC53" i="2" s="1"/>
  <c r="AG53" i="2"/>
  <c r="AM53" i="2"/>
  <c r="AP53" i="2"/>
  <c r="AQ53" i="2"/>
  <c r="AR53" i="2"/>
  <c r="AU53" i="2"/>
  <c r="AV53" i="2"/>
  <c r="AZ53" i="2" a="1"/>
  <c r="AZ53" i="2" s="1"/>
  <c r="BA53" i="2" a="1"/>
  <c r="BA53" i="2" s="1"/>
  <c r="BB53" i="2" a="1"/>
  <c r="BB53" i="2" s="1"/>
  <c r="BD53" i="2" a="1"/>
  <c r="BD53" i="2" s="1"/>
  <c r="BF53" i="2" a="1"/>
  <c r="BF53" i="2" s="1"/>
  <c r="BG53" i="2" a="1"/>
  <c r="BG53" i="2" s="1"/>
  <c r="BH53" i="2" a="1"/>
  <c r="BH53" i="2" s="1"/>
  <c r="BI53" i="2" a="1"/>
  <c r="BI53" i="2" s="1"/>
  <c r="BJ53" i="2" a="1"/>
  <c r="BJ53" i="2" s="1"/>
  <c r="BK53" i="2" a="1"/>
  <c r="BK53" i="2" s="1"/>
  <c r="BL53" i="2" a="1"/>
  <c r="BL53" i="2" s="1"/>
  <c r="BM53" i="2" a="1"/>
  <c r="BM53" i="2" s="1"/>
  <c r="BN53" i="2" a="1"/>
  <c r="BN53" i="2" s="1"/>
  <c r="BO53" i="2" a="1"/>
  <c r="BO53" i="2" s="1"/>
  <c r="BP53" i="2" a="1"/>
  <c r="BP53" i="2" s="1"/>
  <c r="BQ53" i="2" a="1"/>
  <c r="BQ53" i="2" s="1"/>
  <c r="BR53" i="2" a="1"/>
  <c r="BR53" i="2" s="1"/>
  <c r="BS53" i="2" a="1"/>
  <c r="BS53" i="2" s="1"/>
  <c r="BT53" i="2" a="1"/>
  <c r="BT53" i="2" s="1"/>
  <c r="BU53" i="2" a="1"/>
  <c r="BU53" i="2" s="1"/>
  <c r="BV53" i="2" a="1"/>
  <c r="BV53" i="2" s="1"/>
  <c r="BW53" i="2" a="1"/>
  <c r="BW53" i="2" s="1"/>
  <c r="CB53" i="2"/>
  <c r="CD53" i="2"/>
  <c r="CG53" i="2" s="1"/>
  <c r="CE53" i="2"/>
  <c r="CF53" i="2"/>
  <c r="CI53" i="2" s="1"/>
  <c r="CH53" i="2"/>
  <c r="CJ53" i="2"/>
  <c r="C54" i="2"/>
  <c r="AW54" i="2" s="1"/>
  <c r="J54" i="2"/>
  <c r="BC54" i="2" s="1" a="1"/>
  <c r="BC54" i="2" s="1"/>
  <c r="K54" i="2"/>
  <c r="R54" i="2"/>
  <c r="S54" i="2" s="1"/>
  <c r="T54" i="2"/>
  <c r="U54" i="2"/>
  <c r="V54" i="2"/>
  <c r="W54" i="2" s="1"/>
  <c r="X54" i="2"/>
  <c r="Y54" i="2" s="1"/>
  <c r="Z54" i="2"/>
  <c r="AA54" i="2" s="1"/>
  <c r="AB54" i="2"/>
  <c r="AC54" i="2" s="1"/>
  <c r="AG54" i="2"/>
  <c r="AL54" i="2"/>
  <c r="AM54" i="2"/>
  <c r="AP54" i="2"/>
  <c r="AQ54" i="2"/>
  <c r="AR54" i="2"/>
  <c r="AU54" i="2"/>
  <c r="AV54" i="2"/>
  <c r="AZ54" i="2" a="1"/>
  <c r="AZ54" i="2" s="1"/>
  <c r="BA54" i="2" a="1"/>
  <c r="BA54" i="2" s="1"/>
  <c r="BB54" i="2" a="1"/>
  <c r="BB54" i="2" s="1"/>
  <c r="BF54" i="2" a="1"/>
  <c r="BF54" i="2" s="1"/>
  <c r="BG54" i="2" a="1"/>
  <c r="BG54" i="2" s="1"/>
  <c r="BH54" i="2" a="1"/>
  <c r="BH54" i="2" s="1"/>
  <c r="BI54" i="2" a="1"/>
  <c r="BI54" i="2" s="1"/>
  <c r="BJ54" i="2" a="1"/>
  <c r="BJ54" i="2" s="1"/>
  <c r="BK54" i="2" a="1"/>
  <c r="BK54" i="2" s="1"/>
  <c r="BL54" i="2" a="1"/>
  <c r="BL54" i="2" s="1"/>
  <c r="BM54" i="2" a="1"/>
  <c r="BM54" i="2" s="1"/>
  <c r="BN54" i="2" a="1"/>
  <c r="BN54" i="2" s="1"/>
  <c r="BO54" i="2" a="1"/>
  <c r="BO54" i="2" s="1"/>
  <c r="BP54" i="2" a="1"/>
  <c r="BP54" i="2" s="1"/>
  <c r="BQ54" i="2" a="1"/>
  <c r="BQ54" i="2" s="1"/>
  <c r="BR54" i="2" a="1"/>
  <c r="BR54" i="2" s="1"/>
  <c r="BS54" i="2" a="1"/>
  <c r="BS54" i="2" s="1"/>
  <c r="BT54" i="2" a="1"/>
  <c r="BT54" i="2" s="1"/>
  <c r="BU54" i="2" a="1"/>
  <c r="BU54" i="2" s="1"/>
  <c r="BV54" i="2" a="1"/>
  <c r="BV54" i="2" s="1"/>
  <c r="BW54" i="2" a="1"/>
  <c r="BW54" i="2" s="1"/>
  <c r="CD54" i="2"/>
  <c r="CG54" i="2" s="1"/>
  <c r="CE54" i="2"/>
  <c r="CH54" i="2" s="1"/>
  <c r="CF54" i="2"/>
  <c r="CI54" i="2" s="1"/>
  <c r="CJ54" i="2"/>
  <c r="C55" i="2"/>
  <c r="AX55" i="2" s="1"/>
  <c r="J55" i="2"/>
  <c r="BD55" i="2" s="1" a="1"/>
  <c r="BD55" i="2" s="1"/>
  <c r="K55" i="2"/>
  <c r="R55" i="2"/>
  <c r="S55" i="2" s="1"/>
  <c r="T55" i="2"/>
  <c r="U55" i="2"/>
  <c r="V55" i="2"/>
  <c r="W55" i="2"/>
  <c r="X55" i="2"/>
  <c r="Y55" i="2"/>
  <c r="Z55" i="2"/>
  <c r="AA55" i="2"/>
  <c r="AB55" i="2"/>
  <c r="AC55" i="2"/>
  <c r="AG55" i="2"/>
  <c r="AL55" i="2"/>
  <c r="AM55" i="2"/>
  <c r="AP55" i="2"/>
  <c r="AQ55" i="2"/>
  <c r="AR55" i="2"/>
  <c r="AU55" i="2"/>
  <c r="AV55" i="2"/>
  <c r="AZ55" i="2" a="1"/>
  <c r="AZ55" i="2" s="1"/>
  <c r="BA55" i="2" a="1"/>
  <c r="BA55" i="2" s="1"/>
  <c r="BB55" i="2" a="1"/>
  <c r="BB55" i="2" s="1"/>
  <c r="BC55" i="2" a="1"/>
  <c r="BC55" i="2" s="1"/>
  <c r="BE55" i="2" a="1"/>
  <c r="BE55" i="2" s="1"/>
  <c r="BF55" i="2" a="1"/>
  <c r="BF55" i="2" s="1"/>
  <c r="BG55" i="2" a="1"/>
  <c r="BG55" i="2" s="1"/>
  <c r="BH55" i="2" a="1"/>
  <c r="BH55" i="2" s="1"/>
  <c r="BI55" i="2" a="1"/>
  <c r="BI55" i="2" s="1"/>
  <c r="BJ55" i="2" a="1"/>
  <c r="BJ55" i="2" s="1"/>
  <c r="BK55" i="2" a="1"/>
  <c r="BK55" i="2" s="1"/>
  <c r="BL55" i="2" a="1"/>
  <c r="BL55" i="2" s="1"/>
  <c r="BM55" i="2" a="1"/>
  <c r="BM55" i="2" s="1"/>
  <c r="BN55" i="2" a="1"/>
  <c r="BN55" i="2" s="1"/>
  <c r="BO55" i="2" a="1"/>
  <c r="BO55" i="2" s="1"/>
  <c r="BP55" i="2" a="1"/>
  <c r="BP55" i="2" s="1"/>
  <c r="BQ55" i="2" a="1"/>
  <c r="BQ55" i="2" s="1"/>
  <c r="BR55" i="2" a="1"/>
  <c r="BR55" i="2" s="1"/>
  <c r="BS55" i="2" a="1"/>
  <c r="BS55" i="2" s="1"/>
  <c r="BT55" i="2" a="1"/>
  <c r="BT55" i="2" s="1"/>
  <c r="BU55" i="2" a="1"/>
  <c r="BU55" i="2" s="1"/>
  <c r="BV55" i="2" a="1"/>
  <c r="BV55" i="2" s="1"/>
  <c r="BW55" i="2" a="1"/>
  <c r="BW55" i="2" s="1"/>
  <c r="CD55" i="2"/>
  <c r="CG55" i="2" s="1"/>
  <c r="CE55" i="2"/>
  <c r="CH55" i="2" s="1"/>
  <c r="CF55" i="2"/>
  <c r="CI55" i="2" s="1"/>
  <c r="CJ55" i="2"/>
  <c r="C56" i="2"/>
  <c r="J56" i="2"/>
  <c r="BC56" i="2" s="1" a="1"/>
  <c r="BC56" i="2" s="1"/>
  <c r="K56" i="2"/>
  <c r="R56" i="2"/>
  <c r="S56" i="2" s="1"/>
  <c r="T56" i="2"/>
  <c r="AL56" i="2" s="1"/>
  <c r="V56" i="2"/>
  <c r="W56" i="2" s="1"/>
  <c r="X56" i="2"/>
  <c r="Y56" i="2" s="1"/>
  <c r="Z56" i="2"/>
  <c r="AA56" i="2" s="1"/>
  <c r="AB56" i="2"/>
  <c r="AC56" i="2" s="1"/>
  <c r="AG56" i="2"/>
  <c r="AM56" i="2"/>
  <c r="AP56" i="2"/>
  <c r="AQ56" i="2"/>
  <c r="AR56" i="2"/>
  <c r="AU56" i="2"/>
  <c r="AV56" i="2"/>
  <c r="AZ56" i="2" a="1"/>
  <c r="AZ56" i="2" s="1"/>
  <c r="BA56" i="2" a="1"/>
  <c r="BA56" i="2" s="1"/>
  <c r="BB56" i="2" a="1"/>
  <c r="BB56" i="2" s="1"/>
  <c r="BF56" i="2" a="1"/>
  <c r="BF56" i="2" s="1"/>
  <c r="BG56" i="2" a="1"/>
  <c r="BG56" i="2" s="1"/>
  <c r="BH56" i="2" a="1"/>
  <c r="BH56" i="2" s="1"/>
  <c r="BI56" i="2" a="1"/>
  <c r="BI56" i="2" s="1"/>
  <c r="BJ56" i="2" a="1"/>
  <c r="BJ56" i="2" s="1"/>
  <c r="BK56" i="2" a="1"/>
  <c r="BK56" i="2" s="1"/>
  <c r="BL56" i="2" a="1"/>
  <c r="BL56" i="2" s="1"/>
  <c r="BM56" i="2" a="1"/>
  <c r="BM56" i="2" s="1"/>
  <c r="BN56" i="2" a="1"/>
  <c r="BN56" i="2" s="1"/>
  <c r="BO56" i="2" a="1"/>
  <c r="BO56" i="2" s="1"/>
  <c r="BP56" i="2" a="1"/>
  <c r="BP56" i="2" s="1"/>
  <c r="BQ56" i="2" a="1"/>
  <c r="BQ56" i="2" s="1"/>
  <c r="BR56" i="2" a="1"/>
  <c r="BR56" i="2" s="1"/>
  <c r="BS56" i="2" a="1"/>
  <c r="BS56" i="2" s="1"/>
  <c r="BT56" i="2" a="1"/>
  <c r="BT56" i="2" s="1"/>
  <c r="BU56" i="2" a="1"/>
  <c r="BU56" i="2" s="1"/>
  <c r="BV56" i="2" a="1"/>
  <c r="BV56" i="2" s="1"/>
  <c r="BW56" i="2" a="1"/>
  <c r="BW56" i="2" s="1"/>
  <c r="CB56" i="2"/>
  <c r="CD56" i="2"/>
  <c r="CG56" i="2" s="1"/>
  <c r="CE56" i="2"/>
  <c r="CH56" i="2" s="1"/>
  <c r="CF56" i="2"/>
  <c r="CI56" i="2" s="1"/>
  <c r="CJ56" i="2"/>
  <c r="C57" i="2"/>
  <c r="AW57" i="2" s="1"/>
  <c r="J57" i="2"/>
  <c r="BC57" i="2" s="1" a="1"/>
  <c r="BC57" i="2" s="1"/>
  <c r="K57" i="2"/>
  <c r="R57" i="2"/>
  <c r="S57" i="2" s="1"/>
  <c r="T57" i="2"/>
  <c r="AL57" i="2" s="1"/>
  <c r="U57" i="2"/>
  <c r="V57" i="2"/>
  <c r="W57" i="2"/>
  <c r="X57" i="2"/>
  <c r="Y57" i="2"/>
  <c r="Z57" i="2"/>
  <c r="AA57" i="2"/>
  <c r="AB57" i="2"/>
  <c r="AC57" i="2"/>
  <c r="AG57" i="2"/>
  <c r="AM57" i="2"/>
  <c r="AP57" i="2"/>
  <c r="AQ57" i="2"/>
  <c r="AR57" i="2"/>
  <c r="AU57" i="2"/>
  <c r="AV57" i="2"/>
  <c r="AZ57" i="2" a="1"/>
  <c r="AZ57" i="2" s="1"/>
  <c r="BA57" i="2" a="1"/>
  <c r="BA57" i="2" s="1"/>
  <c r="BB57" i="2" a="1"/>
  <c r="BB57" i="2" s="1"/>
  <c r="BD57" i="2" a="1"/>
  <c r="BD57" i="2" s="1"/>
  <c r="BF57" i="2" a="1"/>
  <c r="BF57" i="2" s="1"/>
  <c r="BG57" i="2" a="1"/>
  <c r="BG57" i="2" s="1"/>
  <c r="BH57" i="2" a="1"/>
  <c r="BH57" i="2" s="1"/>
  <c r="BI57" i="2" a="1"/>
  <c r="BI57" i="2" s="1"/>
  <c r="BJ57" i="2" a="1"/>
  <c r="BJ57" i="2" s="1"/>
  <c r="BK57" i="2" a="1"/>
  <c r="BK57" i="2" s="1"/>
  <c r="BL57" i="2" a="1"/>
  <c r="BL57" i="2" s="1"/>
  <c r="BM57" i="2" a="1"/>
  <c r="BM57" i="2" s="1"/>
  <c r="BN57" i="2" a="1"/>
  <c r="BN57" i="2" s="1"/>
  <c r="BO57" i="2" a="1"/>
  <c r="BO57" i="2" s="1"/>
  <c r="BP57" i="2" a="1"/>
  <c r="BP57" i="2" s="1"/>
  <c r="BQ57" i="2" a="1"/>
  <c r="BQ57" i="2" s="1"/>
  <c r="BR57" i="2" a="1"/>
  <c r="BR57" i="2" s="1"/>
  <c r="BS57" i="2" a="1"/>
  <c r="BS57" i="2" s="1"/>
  <c r="BT57" i="2" a="1"/>
  <c r="BT57" i="2" s="1"/>
  <c r="BU57" i="2" a="1"/>
  <c r="BU57" i="2" s="1"/>
  <c r="BV57" i="2" a="1"/>
  <c r="BV57" i="2" s="1"/>
  <c r="BW57" i="2" a="1"/>
  <c r="BW57" i="2" s="1"/>
  <c r="CD57" i="2"/>
  <c r="CG57" i="2" s="1"/>
  <c r="CE57" i="2"/>
  <c r="CH57" i="2" s="1"/>
  <c r="CF57" i="2"/>
  <c r="CI57" i="2" s="1"/>
  <c r="CJ57" i="2"/>
  <c r="C58" i="2"/>
  <c r="AY58" i="2" s="1"/>
  <c r="J58" i="2"/>
  <c r="K58" i="2"/>
  <c r="R58" i="2"/>
  <c r="S58" i="2" s="1"/>
  <c r="T58" i="2"/>
  <c r="U58" i="2"/>
  <c r="V58" i="2"/>
  <c r="W58" i="2"/>
  <c r="X58" i="2"/>
  <c r="Y58" i="2"/>
  <c r="Z58" i="2"/>
  <c r="AA58" i="2"/>
  <c r="AB58" i="2"/>
  <c r="AC58" i="2"/>
  <c r="AG58" i="2"/>
  <c r="AL58" i="2"/>
  <c r="AM58" i="2"/>
  <c r="AP58" i="2"/>
  <c r="AQ58" i="2"/>
  <c r="AR58" i="2"/>
  <c r="AU58" i="2"/>
  <c r="AV58" i="2"/>
  <c r="AZ58" i="2" a="1"/>
  <c r="AZ58" i="2" s="1"/>
  <c r="BA58" i="2" a="1"/>
  <c r="BA58" i="2" s="1"/>
  <c r="BB58" i="2" a="1"/>
  <c r="BB58" i="2" s="1"/>
  <c r="BC58" i="2" a="1"/>
  <c r="BC58" i="2" s="1"/>
  <c r="BD58" i="2" a="1"/>
  <c r="BD58" i="2" s="1"/>
  <c r="BE58" i="2" a="1"/>
  <c r="BE58" i="2" s="1"/>
  <c r="BF58" i="2" a="1"/>
  <c r="BF58" i="2" s="1"/>
  <c r="BG58" i="2" a="1"/>
  <c r="BG58" i="2" s="1"/>
  <c r="BH58" i="2" a="1"/>
  <c r="BH58" i="2" s="1"/>
  <c r="BI58" i="2" a="1"/>
  <c r="BI58" i="2" s="1"/>
  <c r="BJ58" i="2" a="1"/>
  <c r="BJ58" i="2" s="1"/>
  <c r="BK58" i="2" a="1"/>
  <c r="BK58" i="2" s="1"/>
  <c r="BL58" i="2" a="1"/>
  <c r="BL58" i="2" s="1"/>
  <c r="BM58" i="2" a="1"/>
  <c r="BM58" i="2" s="1"/>
  <c r="BN58" i="2" a="1"/>
  <c r="BN58" i="2" s="1"/>
  <c r="BO58" i="2" a="1"/>
  <c r="BO58" i="2" s="1"/>
  <c r="BP58" i="2" a="1"/>
  <c r="BP58" i="2" s="1"/>
  <c r="BQ58" i="2" a="1"/>
  <c r="BQ58" i="2" s="1"/>
  <c r="BR58" i="2" a="1"/>
  <c r="BR58" i="2" s="1"/>
  <c r="BS58" i="2" a="1"/>
  <c r="BS58" i="2" s="1"/>
  <c r="BT58" i="2" a="1"/>
  <c r="BT58" i="2" s="1"/>
  <c r="BU58" i="2" a="1"/>
  <c r="BU58" i="2" s="1"/>
  <c r="BV58" i="2" a="1"/>
  <c r="BV58" i="2" s="1"/>
  <c r="BW58" i="2" a="1"/>
  <c r="BW58" i="2" s="1"/>
  <c r="CD58" i="2"/>
  <c r="CG58" i="2" s="1"/>
  <c r="CE58" i="2"/>
  <c r="CH58" i="2" s="1"/>
  <c r="CF58" i="2"/>
  <c r="CI58" i="2" s="1"/>
  <c r="CJ58" i="2"/>
  <c r="C59" i="2"/>
  <c r="CB59" i="2" s="1"/>
  <c r="J59" i="2"/>
  <c r="BD59" i="2" s="1" a="1"/>
  <c r="BD59" i="2" s="1"/>
  <c r="K59" i="2"/>
  <c r="R59" i="2"/>
  <c r="S59" i="2" s="1"/>
  <c r="T59" i="2"/>
  <c r="U59" i="2"/>
  <c r="V59" i="2"/>
  <c r="W59" i="2"/>
  <c r="X59" i="2"/>
  <c r="Y59" i="2"/>
  <c r="Z59" i="2"/>
  <c r="AA59" i="2"/>
  <c r="AB59" i="2"/>
  <c r="AC59" i="2"/>
  <c r="AG59" i="2"/>
  <c r="AL59" i="2"/>
  <c r="AM59" i="2"/>
  <c r="AP59" i="2"/>
  <c r="AQ59" i="2"/>
  <c r="AR59" i="2"/>
  <c r="AU59" i="2"/>
  <c r="AV59" i="2"/>
  <c r="AZ59" i="2" a="1"/>
  <c r="AZ59" i="2" s="1"/>
  <c r="BA59" i="2" a="1"/>
  <c r="BA59" i="2" s="1"/>
  <c r="BB59" i="2" a="1"/>
  <c r="BB59" i="2" s="1"/>
  <c r="BC59" i="2" a="1"/>
  <c r="BC59" i="2" s="1"/>
  <c r="BF59" i="2" a="1"/>
  <c r="BF59" i="2" s="1"/>
  <c r="BG59" i="2" a="1"/>
  <c r="BG59" i="2" s="1"/>
  <c r="BH59" i="2" a="1"/>
  <c r="BH59" i="2" s="1"/>
  <c r="BI59" i="2" a="1"/>
  <c r="BI59" i="2" s="1"/>
  <c r="BJ59" i="2" a="1"/>
  <c r="BJ59" i="2" s="1"/>
  <c r="BK59" i="2" a="1"/>
  <c r="BK59" i="2" s="1"/>
  <c r="BL59" i="2" a="1"/>
  <c r="BL59" i="2" s="1"/>
  <c r="BM59" i="2" a="1"/>
  <c r="BM59" i="2" s="1"/>
  <c r="BN59" i="2" a="1"/>
  <c r="BN59" i="2" s="1"/>
  <c r="BO59" i="2" a="1"/>
  <c r="BO59" i="2" s="1"/>
  <c r="BP59" i="2" a="1"/>
  <c r="BP59" i="2" s="1"/>
  <c r="BQ59" i="2" a="1"/>
  <c r="BQ59" i="2" s="1"/>
  <c r="BR59" i="2" a="1"/>
  <c r="BR59" i="2" s="1"/>
  <c r="BS59" i="2" a="1"/>
  <c r="BS59" i="2" s="1"/>
  <c r="BT59" i="2" a="1"/>
  <c r="BT59" i="2" s="1"/>
  <c r="BU59" i="2" a="1"/>
  <c r="BU59" i="2" s="1"/>
  <c r="BV59" i="2" a="1"/>
  <c r="BV59" i="2" s="1"/>
  <c r="BW59" i="2" a="1"/>
  <c r="BW59" i="2" s="1"/>
  <c r="CD59" i="2"/>
  <c r="CG59" i="2" s="1"/>
  <c r="CE59" i="2"/>
  <c r="CH59" i="2" s="1"/>
  <c r="CF59" i="2"/>
  <c r="CI59" i="2" s="1"/>
  <c r="CJ59" i="2"/>
  <c r="C60" i="2"/>
  <c r="AW60" i="2" s="1"/>
  <c r="J60" i="2"/>
  <c r="BC60" i="2" s="1" a="1"/>
  <c r="BC60" i="2" s="1"/>
  <c r="K60" i="2"/>
  <c r="R60" i="2"/>
  <c r="S60" i="2" s="1"/>
  <c r="T60" i="2"/>
  <c r="AL60" i="2" s="1"/>
  <c r="V60" i="2"/>
  <c r="W60" i="2" s="1"/>
  <c r="X60" i="2"/>
  <c r="Y60" i="2" s="1"/>
  <c r="Z60" i="2"/>
  <c r="AA60" i="2" s="1"/>
  <c r="AB60" i="2"/>
  <c r="AC60" i="2" s="1"/>
  <c r="AG60" i="2"/>
  <c r="AM60" i="2"/>
  <c r="AP60" i="2"/>
  <c r="AQ60" i="2"/>
  <c r="AR60" i="2"/>
  <c r="AU60" i="2"/>
  <c r="AV60" i="2"/>
  <c r="AZ60" i="2" a="1"/>
  <c r="AZ60" i="2" s="1"/>
  <c r="BA60" i="2" a="1"/>
  <c r="BA60" i="2" s="1"/>
  <c r="BB60" i="2" a="1"/>
  <c r="BB60" i="2" s="1"/>
  <c r="BF60" i="2" a="1"/>
  <c r="BF60" i="2" s="1"/>
  <c r="BG60" i="2" a="1"/>
  <c r="BG60" i="2" s="1"/>
  <c r="BH60" i="2" a="1"/>
  <c r="BH60" i="2" s="1"/>
  <c r="BI60" i="2" a="1"/>
  <c r="BI60" i="2" s="1"/>
  <c r="BJ60" i="2" a="1"/>
  <c r="BJ60" i="2" s="1"/>
  <c r="BK60" i="2" a="1"/>
  <c r="BK60" i="2" s="1"/>
  <c r="BL60" i="2" a="1"/>
  <c r="BL60" i="2" s="1"/>
  <c r="BM60" i="2" a="1"/>
  <c r="BM60" i="2" s="1"/>
  <c r="BN60" i="2" a="1"/>
  <c r="BN60" i="2" s="1"/>
  <c r="BO60" i="2" a="1"/>
  <c r="BO60" i="2" s="1"/>
  <c r="BP60" i="2" a="1"/>
  <c r="BP60" i="2" s="1"/>
  <c r="BQ60" i="2" a="1"/>
  <c r="BQ60" i="2" s="1"/>
  <c r="BR60" i="2" a="1"/>
  <c r="BR60" i="2" s="1"/>
  <c r="BS60" i="2" a="1"/>
  <c r="BS60" i="2" s="1"/>
  <c r="BT60" i="2" a="1"/>
  <c r="BT60" i="2" s="1"/>
  <c r="BU60" i="2" a="1"/>
  <c r="BU60" i="2" s="1"/>
  <c r="BV60" i="2" a="1"/>
  <c r="BV60" i="2" s="1"/>
  <c r="BW60" i="2" a="1"/>
  <c r="BW60" i="2" s="1"/>
  <c r="CD60" i="2"/>
  <c r="CG60" i="2" s="1"/>
  <c r="CE60" i="2"/>
  <c r="CH60" i="2" s="1"/>
  <c r="CF60" i="2"/>
  <c r="CI60" i="2" s="1"/>
  <c r="CJ60" i="2"/>
  <c r="C40" i="2"/>
  <c r="AW40" i="2" s="1"/>
  <c r="J40" i="2"/>
  <c r="BC40" i="2" s="1" a="1"/>
  <c r="BC40" i="2" s="1"/>
  <c r="K40" i="2"/>
  <c r="R40" i="2"/>
  <c r="S40" i="2" s="1"/>
  <c r="T40" i="2"/>
  <c r="AL40" i="2" s="1"/>
  <c r="V40" i="2"/>
  <c r="W40" i="2" s="1"/>
  <c r="X40" i="2"/>
  <c r="Y40" i="2" s="1"/>
  <c r="Z40" i="2"/>
  <c r="AA40" i="2" s="1"/>
  <c r="AB40" i="2"/>
  <c r="AC40" i="2" s="1"/>
  <c r="AG40" i="2"/>
  <c r="AM40" i="2"/>
  <c r="AP40" i="2"/>
  <c r="AQ40" i="2"/>
  <c r="AR40" i="2"/>
  <c r="AU40" i="2"/>
  <c r="AV40" i="2"/>
  <c r="AX40" i="2"/>
  <c r="AZ40" i="2" a="1"/>
  <c r="AZ40" i="2" s="1"/>
  <c r="BA40" i="2" a="1"/>
  <c r="BA40" i="2" s="1"/>
  <c r="BB40" i="2" a="1"/>
  <c r="BB40" i="2" s="1"/>
  <c r="BF40" i="2" a="1"/>
  <c r="BF40" i="2" s="1"/>
  <c r="BG40" i="2" a="1"/>
  <c r="BG40" i="2" s="1"/>
  <c r="BH40" i="2" a="1"/>
  <c r="BH40" i="2" s="1"/>
  <c r="BI40" i="2" a="1"/>
  <c r="BI40" i="2" s="1"/>
  <c r="BJ40" i="2" a="1"/>
  <c r="BJ40" i="2" s="1"/>
  <c r="BK40" i="2" a="1"/>
  <c r="BK40" i="2" s="1"/>
  <c r="BL40" i="2" a="1"/>
  <c r="BL40" i="2" s="1"/>
  <c r="BM40" i="2" a="1"/>
  <c r="BM40" i="2" s="1"/>
  <c r="BN40" i="2" a="1"/>
  <c r="BN40" i="2" s="1"/>
  <c r="BO40" i="2" a="1"/>
  <c r="BO40" i="2" s="1"/>
  <c r="BP40" i="2" a="1"/>
  <c r="BP40" i="2" s="1"/>
  <c r="BQ40" i="2" a="1"/>
  <c r="BQ40" i="2" s="1"/>
  <c r="BR40" i="2" a="1"/>
  <c r="BR40" i="2" s="1"/>
  <c r="BS40" i="2" a="1"/>
  <c r="BS40" i="2" s="1"/>
  <c r="BT40" i="2" a="1"/>
  <c r="BT40" i="2" s="1"/>
  <c r="BU40" i="2" a="1"/>
  <c r="BU40" i="2" s="1"/>
  <c r="BV40" i="2" a="1"/>
  <c r="BV40" i="2" s="1"/>
  <c r="BW40" i="2" a="1"/>
  <c r="BW40" i="2" s="1"/>
  <c r="CB40" i="2"/>
  <c r="CD40" i="2"/>
  <c r="CG40" i="2" s="1"/>
  <c r="CE40" i="2"/>
  <c r="CH40" i="2" s="1"/>
  <c r="CF40" i="2"/>
  <c r="CI40" i="2" s="1"/>
  <c r="CJ40" i="2"/>
  <c r="C41" i="2"/>
  <c r="AX41" i="2" s="1"/>
  <c r="J41" i="2"/>
  <c r="BD41" i="2" s="1" a="1"/>
  <c r="BD41" i="2" s="1"/>
  <c r="K41" i="2"/>
  <c r="R41" i="2"/>
  <c r="S41" i="2" s="1"/>
  <c r="T41" i="2"/>
  <c r="AL41" i="2" s="1"/>
  <c r="V41" i="2"/>
  <c r="W41" i="2" s="1"/>
  <c r="X41" i="2"/>
  <c r="Y41" i="2" s="1"/>
  <c r="Z41" i="2"/>
  <c r="AA41" i="2" s="1"/>
  <c r="AB41" i="2"/>
  <c r="AC41" i="2" s="1"/>
  <c r="AG41" i="2"/>
  <c r="AM41" i="2"/>
  <c r="AP41" i="2"/>
  <c r="AQ41" i="2"/>
  <c r="AR41" i="2"/>
  <c r="AU41" i="2"/>
  <c r="AV41" i="2"/>
  <c r="AZ41" i="2" a="1"/>
  <c r="AZ41" i="2" s="1"/>
  <c r="BA41" i="2" a="1"/>
  <c r="BA41" i="2" s="1"/>
  <c r="BB41" i="2" a="1"/>
  <c r="BB41" i="2" s="1"/>
  <c r="BF41" i="2" a="1"/>
  <c r="BF41" i="2" s="1"/>
  <c r="BG41" i="2" a="1"/>
  <c r="BG41" i="2" s="1"/>
  <c r="BH41" i="2" a="1"/>
  <c r="BH41" i="2" s="1"/>
  <c r="BI41" i="2" a="1"/>
  <c r="BI41" i="2" s="1"/>
  <c r="BJ41" i="2" a="1"/>
  <c r="BJ41" i="2" s="1"/>
  <c r="BK41" i="2" a="1"/>
  <c r="BK41" i="2" s="1"/>
  <c r="BL41" i="2" a="1"/>
  <c r="BL41" i="2" s="1"/>
  <c r="BM41" i="2" a="1"/>
  <c r="BM41" i="2" s="1"/>
  <c r="BN41" i="2" a="1"/>
  <c r="BN41" i="2" s="1"/>
  <c r="BO41" i="2" a="1"/>
  <c r="BO41" i="2" s="1"/>
  <c r="BP41" i="2" a="1"/>
  <c r="BP41" i="2" s="1"/>
  <c r="BQ41" i="2" a="1"/>
  <c r="BQ41" i="2" s="1"/>
  <c r="BR41" i="2" a="1"/>
  <c r="BR41" i="2" s="1"/>
  <c r="BS41" i="2" a="1"/>
  <c r="BS41" i="2" s="1"/>
  <c r="BT41" i="2" a="1"/>
  <c r="BT41" i="2" s="1"/>
  <c r="BU41" i="2" a="1"/>
  <c r="BU41" i="2" s="1"/>
  <c r="BV41" i="2" a="1"/>
  <c r="BV41" i="2" s="1"/>
  <c r="BW41" i="2" a="1"/>
  <c r="BW41" i="2" s="1"/>
  <c r="CD41" i="2"/>
  <c r="CG41" i="2" s="1"/>
  <c r="CE41" i="2"/>
  <c r="CH41" i="2" s="1"/>
  <c r="CF41" i="2"/>
  <c r="CI41" i="2" s="1"/>
  <c r="CJ41" i="2"/>
  <c r="C42" i="2"/>
  <c r="AX42" i="2" s="1"/>
  <c r="J42" i="2"/>
  <c r="BC42" i="2" s="1" a="1"/>
  <c r="BC42" i="2" s="1"/>
  <c r="K42" i="2"/>
  <c r="R42" i="2"/>
  <c r="S42" i="2" s="1"/>
  <c r="T42" i="2"/>
  <c r="U42" i="2" s="1"/>
  <c r="V42" i="2"/>
  <c r="W42" i="2" s="1"/>
  <c r="X42" i="2"/>
  <c r="Y42" i="2" s="1"/>
  <c r="Z42" i="2"/>
  <c r="AA42" i="2" s="1"/>
  <c r="AB42" i="2"/>
  <c r="AC42" i="2" s="1"/>
  <c r="AG42" i="2"/>
  <c r="AM42" i="2"/>
  <c r="AP42" i="2"/>
  <c r="AQ42" i="2"/>
  <c r="AR42" i="2"/>
  <c r="AU42" i="2"/>
  <c r="AV42" i="2"/>
  <c r="AZ42" i="2" a="1"/>
  <c r="AZ42" i="2" s="1"/>
  <c r="BA42" i="2" a="1"/>
  <c r="BA42" i="2" s="1"/>
  <c r="BB42" i="2" a="1"/>
  <c r="BB42" i="2" s="1"/>
  <c r="BF42" i="2" a="1"/>
  <c r="BF42" i="2" s="1"/>
  <c r="BG42" i="2" a="1"/>
  <c r="BG42" i="2" s="1"/>
  <c r="BH42" i="2" a="1"/>
  <c r="BH42" i="2" s="1"/>
  <c r="BI42" i="2" a="1"/>
  <c r="BI42" i="2" s="1"/>
  <c r="BJ42" i="2" a="1"/>
  <c r="BJ42" i="2" s="1"/>
  <c r="BK42" i="2" a="1"/>
  <c r="BK42" i="2" s="1"/>
  <c r="BL42" i="2" a="1"/>
  <c r="BL42" i="2" s="1"/>
  <c r="BM42" i="2" a="1"/>
  <c r="BM42" i="2" s="1"/>
  <c r="BN42" i="2" a="1"/>
  <c r="BN42" i="2" s="1"/>
  <c r="BO42" i="2" a="1"/>
  <c r="BO42" i="2" s="1"/>
  <c r="BP42" i="2" a="1"/>
  <c r="BP42" i="2" s="1"/>
  <c r="BQ42" i="2" a="1"/>
  <c r="BQ42" i="2" s="1"/>
  <c r="BR42" i="2" a="1"/>
  <c r="BR42" i="2" s="1"/>
  <c r="BS42" i="2" a="1"/>
  <c r="BS42" i="2" s="1"/>
  <c r="BT42" i="2" a="1"/>
  <c r="BT42" i="2" s="1"/>
  <c r="BU42" i="2" a="1"/>
  <c r="BU42" i="2" s="1"/>
  <c r="BV42" i="2" a="1"/>
  <c r="BV42" i="2" s="1"/>
  <c r="BW42" i="2" a="1"/>
  <c r="BW42" i="2" s="1"/>
  <c r="CB42" i="2"/>
  <c r="CD42" i="2"/>
  <c r="CG42" i="2" s="1"/>
  <c r="CE42" i="2"/>
  <c r="CH42" i="2" s="1"/>
  <c r="CF42" i="2"/>
  <c r="CI42" i="2" s="1"/>
  <c r="CJ42" i="2"/>
  <c r="C43" i="2"/>
  <c r="AW43" i="2" s="1"/>
  <c r="J43" i="2"/>
  <c r="BE43" i="2" s="1" a="1"/>
  <c r="BE43" i="2" s="1"/>
  <c r="K43" i="2"/>
  <c r="R43" i="2"/>
  <c r="S43" i="2" s="1"/>
  <c r="T43" i="2"/>
  <c r="AL43" i="2" s="1"/>
  <c r="V43" i="2"/>
  <c r="W43" i="2" s="1"/>
  <c r="X43" i="2"/>
  <c r="Y43" i="2" s="1"/>
  <c r="Z43" i="2"/>
  <c r="AA43" i="2" s="1"/>
  <c r="AB43" i="2"/>
  <c r="AC43" i="2" s="1"/>
  <c r="AG43" i="2"/>
  <c r="AM43" i="2"/>
  <c r="AP43" i="2"/>
  <c r="AQ43" i="2"/>
  <c r="AR43" i="2"/>
  <c r="AU43" i="2"/>
  <c r="AV43" i="2"/>
  <c r="AZ43" i="2" a="1"/>
  <c r="AZ43" i="2" s="1"/>
  <c r="BA43" i="2" a="1"/>
  <c r="BA43" i="2" s="1"/>
  <c r="BB43" i="2" a="1"/>
  <c r="BB43" i="2" s="1"/>
  <c r="BD43" i="2" a="1"/>
  <c r="BD43" i="2" s="1"/>
  <c r="BF43" i="2" a="1"/>
  <c r="BF43" i="2" s="1"/>
  <c r="BG43" i="2" a="1"/>
  <c r="BG43" i="2" s="1"/>
  <c r="BH43" i="2" a="1"/>
  <c r="BH43" i="2" s="1"/>
  <c r="BI43" i="2" a="1"/>
  <c r="BI43" i="2" s="1"/>
  <c r="BJ43" i="2" a="1"/>
  <c r="BJ43" i="2" s="1"/>
  <c r="BK43" i="2" a="1"/>
  <c r="BK43" i="2" s="1"/>
  <c r="BL43" i="2" a="1"/>
  <c r="BL43" i="2" s="1"/>
  <c r="BM43" i="2" a="1"/>
  <c r="BM43" i="2" s="1"/>
  <c r="BN43" i="2" a="1"/>
  <c r="BN43" i="2" s="1"/>
  <c r="BO43" i="2" a="1"/>
  <c r="BO43" i="2" s="1"/>
  <c r="BP43" i="2" a="1"/>
  <c r="BP43" i="2" s="1"/>
  <c r="BQ43" i="2" a="1"/>
  <c r="BQ43" i="2" s="1"/>
  <c r="BR43" i="2" a="1"/>
  <c r="BR43" i="2" s="1"/>
  <c r="BS43" i="2" a="1"/>
  <c r="BS43" i="2" s="1"/>
  <c r="BT43" i="2" a="1"/>
  <c r="BT43" i="2" s="1"/>
  <c r="BU43" i="2" a="1"/>
  <c r="BU43" i="2" s="1"/>
  <c r="BV43" i="2" a="1"/>
  <c r="BV43" i="2" s="1"/>
  <c r="BW43" i="2" a="1"/>
  <c r="BW43" i="2" s="1"/>
  <c r="CD43" i="2"/>
  <c r="CG43" i="2" s="1"/>
  <c r="CE43" i="2"/>
  <c r="CH43" i="2" s="1"/>
  <c r="CF43" i="2"/>
  <c r="CI43" i="2" s="1"/>
  <c r="CJ43" i="2"/>
  <c r="C44" i="2"/>
  <c r="AY44" i="2" s="1"/>
  <c r="J44" i="2"/>
  <c r="BC44" i="2" s="1" a="1"/>
  <c r="BC44" i="2" s="1"/>
  <c r="K44" i="2"/>
  <c r="R44" i="2"/>
  <c r="S44" i="2" s="1"/>
  <c r="T44" i="2"/>
  <c r="U44" i="2" s="1"/>
  <c r="V44" i="2"/>
  <c r="W44" i="2" s="1"/>
  <c r="X44" i="2"/>
  <c r="Y44" i="2" s="1"/>
  <c r="Z44" i="2"/>
  <c r="AA44" i="2" s="1"/>
  <c r="AB44" i="2"/>
  <c r="AC44" i="2" s="1"/>
  <c r="AG44" i="2"/>
  <c r="AM44" i="2"/>
  <c r="AP44" i="2"/>
  <c r="AQ44" i="2"/>
  <c r="AR44" i="2"/>
  <c r="AU44" i="2"/>
  <c r="AV44" i="2"/>
  <c r="AZ44" i="2" a="1"/>
  <c r="AZ44" i="2" s="1"/>
  <c r="BA44" i="2" a="1"/>
  <c r="BA44" i="2" s="1"/>
  <c r="BB44" i="2" a="1"/>
  <c r="BB44" i="2" s="1"/>
  <c r="BF44" i="2" a="1"/>
  <c r="BF44" i="2" s="1"/>
  <c r="BG44" i="2" a="1"/>
  <c r="BG44" i="2" s="1"/>
  <c r="BH44" i="2" a="1"/>
  <c r="BH44" i="2" s="1"/>
  <c r="BI44" i="2" a="1"/>
  <c r="BI44" i="2" s="1"/>
  <c r="BJ44" i="2" a="1"/>
  <c r="BJ44" i="2" s="1"/>
  <c r="BK44" i="2" a="1"/>
  <c r="BK44" i="2" s="1"/>
  <c r="BL44" i="2" a="1"/>
  <c r="BL44" i="2" s="1"/>
  <c r="BM44" i="2" a="1"/>
  <c r="BM44" i="2" s="1"/>
  <c r="BN44" i="2" a="1"/>
  <c r="BN44" i="2" s="1"/>
  <c r="BO44" i="2" a="1"/>
  <c r="BO44" i="2" s="1"/>
  <c r="BP44" i="2" a="1"/>
  <c r="BP44" i="2" s="1"/>
  <c r="BQ44" i="2" a="1"/>
  <c r="BQ44" i="2" s="1"/>
  <c r="BR44" i="2" a="1"/>
  <c r="BR44" i="2" s="1"/>
  <c r="BS44" i="2" a="1"/>
  <c r="BS44" i="2" s="1"/>
  <c r="BT44" i="2" a="1"/>
  <c r="BT44" i="2" s="1"/>
  <c r="BU44" i="2" a="1"/>
  <c r="BU44" i="2" s="1"/>
  <c r="BV44" i="2" a="1"/>
  <c r="BV44" i="2" s="1"/>
  <c r="BW44" i="2" a="1"/>
  <c r="BW44" i="2" s="1"/>
  <c r="CD44" i="2"/>
  <c r="CG44" i="2" s="1"/>
  <c r="CE44" i="2"/>
  <c r="CH44" i="2" s="1"/>
  <c r="CF44" i="2"/>
  <c r="CI44" i="2" s="1"/>
  <c r="CJ44" i="2"/>
  <c r="C45" i="2"/>
  <c r="AX45" i="2" s="1"/>
  <c r="J45" i="2"/>
  <c r="BC45" i="2" s="1" a="1"/>
  <c r="BC45" i="2" s="1"/>
  <c r="K45" i="2"/>
  <c r="R45" i="2"/>
  <c r="S45" i="2" s="1"/>
  <c r="T45" i="2"/>
  <c r="AL45" i="2" s="1"/>
  <c r="V45" i="2"/>
  <c r="W45" i="2" s="1"/>
  <c r="X45" i="2"/>
  <c r="Y45" i="2" s="1"/>
  <c r="Z45" i="2"/>
  <c r="AA45" i="2" s="1"/>
  <c r="AB45" i="2"/>
  <c r="AC45" i="2" s="1"/>
  <c r="AG45" i="2"/>
  <c r="AM45" i="2"/>
  <c r="AP45" i="2"/>
  <c r="AQ45" i="2"/>
  <c r="AR45" i="2"/>
  <c r="AU45" i="2"/>
  <c r="AV45" i="2"/>
  <c r="AZ45" i="2" a="1"/>
  <c r="AZ45" i="2" s="1"/>
  <c r="BA45" i="2" a="1"/>
  <c r="BA45" i="2" s="1"/>
  <c r="BB45" i="2" a="1"/>
  <c r="BB45" i="2" s="1"/>
  <c r="BD45" i="2" a="1"/>
  <c r="BD45" i="2" s="1"/>
  <c r="BF45" i="2" a="1"/>
  <c r="BF45" i="2" s="1"/>
  <c r="BG45" i="2" a="1"/>
  <c r="BG45" i="2" s="1"/>
  <c r="BH45" i="2" a="1"/>
  <c r="BH45" i="2" s="1"/>
  <c r="BI45" i="2" a="1"/>
  <c r="BI45" i="2" s="1"/>
  <c r="BJ45" i="2" a="1"/>
  <c r="BJ45" i="2" s="1"/>
  <c r="BK45" i="2" a="1"/>
  <c r="BK45" i="2" s="1"/>
  <c r="BL45" i="2" a="1"/>
  <c r="BL45" i="2" s="1"/>
  <c r="BM45" i="2" a="1"/>
  <c r="BM45" i="2" s="1"/>
  <c r="BN45" i="2" a="1"/>
  <c r="BN45" i="2" s="1"/>
  <c r="BO45" i="2" a="1"/>
  <c r="BO45" i="2" s="1"/>
  <c r="BP45" i="2" a="1"/>
  <c r="BP45" i="2" s="1"/>
  <c r="BQ45" i="2" a="1"/>
  <c r="BQ45" i="2" s="1"/>
  <c r="BR45" i="2" a="1"/>
  <c r="BR45" i="2" s="1"/>
  <c r="BS45" i="2" a="1"/>
  <c r="BS45" i="2" s="1"/>
  <c r="BT45" i="2" a="1"/>
  <c r="BT45" i="2" s="1"/>
  <c r="BU45" i="2" a="1"/>
  <c r="BU45" i="2" s="1"/>
  <c r="BV45" i="2" a="1"/>
  <c r="BV45" i="2" s="1"/>
  <c r="BW45" i="2" a="1"/>
  <c r="BW45" i="2" s="1"/>
  <c r="CD45" i="2"/>
  <c r="CG45" i="2" s="1"/>
  <c r="CE45" i="2"/>
  <c r="CH45" i="2" s="1"/>
  <c r="CF45" i="2"/>
  <c r="CI45" i="2" s="1"/>
  <c r="CJ45" i="2"/>
  <c r="C46" i="2"/>
  <c r="CB46" i="2" s="1"/>
  <c r="J46" i="2"/>
  <c r="BD46" i="2" s="1" a="1"/>
  <c r="BD46" i="2" s="1"/>
  <c r="K46" i="2"/>
  <c r="R46" i="2"/>
  <c r="S46" i="2" s="1"/>
  <c r="T46" i="2"/>
  <c r="U46" i="2" s="1"/>
  <c r="V46" i="2"/>
  <c r="W46" i="2" s="1"/>
  <c r="X46" i="2"/>
  <c r="Y46" i="2" s="1"/>
  <c r="Z46" i="2"/>
  <c r="AA46" i="2" s="1"/>
  <c r="AB46" i="2"/>
  <c r="AC46" i="2" s="1"/>
  <c r="AG46" i="2"/>
  <c r="AM46" i="2"/>
  <c r="AP46" i="2"/>
  <c r="AQ46" i="2"/>
  <c r="AR46" i="2"/>
  <c r="AU46" i="2"/>
  <c r="AV46" i="2"/>
  <c r="AZ46" i="2" a="1"/>
  <c r="AZ46" i="2" s="1"/>
  <c r="BA46" i="2" a="1"/>
  <c r="BA46" i="2" s="1"/>
  <c r="BB46" i="2" a="1"/>
  <c r="BB46" i="2" s="1"/>
  <c r="BF46" i="2" a="1"/>
  <c r="BF46" i="2" s="1"/>
  <c r="BG46" i="2" a="1"/>
  <c r="BG46" i="2" s="1"/>
  <c r="BH46" i="2" a="1"/>
  <c r="BH46" i="2" s="1"/>
  <c r="BI46" i="2" a="1"/>
  <c r="BI46" i="2" s="1"/>
  <c r="BJ46" i="2" a="1"/>
  <c r="BJ46" i="2" s="1"/>
  <c r="BK46" i="2" a="1"/>
  <c r="BK46" i="2" s="1"/>
  <c r="BL46" i="2" a="1"/>
  <c r="BL46" i="2" s="1"/>
  <c r="BM46" i="2" a="1"/>
  <c r="BM46" i="2" s="1"/>
  <c r="BN46" i="2" a="1"/>
  <c r="BN46" i="2" s="1"/>
  <c r="BO46" i="2" a="1"/>
  <c r="BO46" i="2" s="1"/>
  <c r="BP46" i="2" a="1"/>
  <c r="BP46" i="2" s="1"/>
  <c r="BQ46" i="2" a="1"/>
  <c r="BQ46" i="2" s="1"/>
  <c r="BR46" i="2" a="1"/>
  <c r="BR46" i="2" s="1"/>
  <c r="BS46" i="2" a="1"/>
  <c r="BS46" i="2" s="1"/>
  <c r="BT46" i="2" a="1"/>
  <c r="BT46" i="2" s="1"/>
  <c r="BU46" i="2" a="1"/>
  <c r="BU46" i="2" s="1"/>
  <c r="BV46" i="2" a="1"/>
  <c r="BV46" i="2" s="1"/>
  <c r="BW46" i="2" a="1"/>
  <c r="BW46" i="2" s="1"/>
  <c r="CD46" i="2"/>
  <c r="CG46" i="2" s="1"/>
  <c r="CE46" i="2"/>
  <c r="CH46" i="2" s="1"/>
  <c r="CF46" i="2"/>
  <c r="CI46" i="2" s="1"/>
  <c r="CJ46" i="2"/>
  <c r="C47" i="2"/>
  <c r="AY47" i="2" s="1"/>
  <c r="J47" i="2"/>
  <c r="BC47" i="2" s="1" a="1"/>
  <c r="BC47" i="2" s="1"/>
  <c r="K47" i="2"/>
  <c r="R47" i="2"/>
  <c r="S47" i="2" s="1"/>
  <c r="T47" i="2"/>
  <c r="AL47" i="2" s="1"/>
  <c r="V47" i="2"/>
  <c r="W47" i="2" s="1"/>
  <c r="X47" i="2"/>
  <c r="Y47" i="2" s="1"/>
  <c r="Z47" i="2"/>
  <c r="AA47" i="2" s="1"/>
  <c r="AB47" i="2"/>
  <c r="AC47" i="2" s="1"/>
  <c r="AG47" i="2"/>
  <c r="AM47" i="2"/>
  <c r="AP47" i="2"/>
  <c r="AQ47" i="2"/>
  <c r="AR47" i="2"/>
  <c r="AU47" i="2"/>
  <c r="AV47" i="2"/>
  <c r="AZ47" i="2" a="1"/>
  <c r="AZ47" i="2" s="1"/>
  <c r="BA47" i="2" a="1"/>
  <c r="BA47" i="2" s="1"/>
  <c r="BB47" i="2" a="1"/>
  <c r="BB47" i="2" s="1"/>
  <c r="BF47" i="2" a="1"/>
  <c r="BF47" i="2" s="1"/>
  <c r="BG47" i="2" a="1"/>
  <c r="BG47" i="2" s="1"/>
  <c r="BH47" i="2" a="1"/>
  <c r="BH47" i="2" s="1"/>
  <c r="BI47" i="2" a="1"/>
  <c r="BI47" i="2" s="1"/>
  <c r="BJ47" i="2" a="1"/>
  <c r="BJ47" i="2" s="1"/>
  <c r="BK47" i="2" a="1"/>
  <c r="BK47" i="2" s="1"/>
  <c r="BL47" i="2" a="1"/>
  <c r="BL47" i="2" s="1"/>
  <c r="BM47" i="2" a="1"/>
  <c r="BM47" i="2" s="1"/>
  <c r="BN47" i="2" a="1"/>
  <c r="BN47" i="2" s="1"/>
  <c r="BO47" i="2" a="1"/>
  <c r="BO47" i="2" s="1"/>
  <c r="BP47" i="2" a="1"/>
  <c r="BP47" i="2" s="1"/>
  <c r="BQ47" i="2" a="1"/>
  <c r="BQ47" i="2" s="1"/>
  <c r="BR47" i="2" a="1"/>
  <c r="BR47" i="2" s="1"/>
  <c r="BS47" i="2" a="1"/>
  <c r="BS47" i="2" s="1"/>
  <c r="BT47" i="2" a="1"/>
  <c r="BT47" i="2" s="1"/>
  <c r="BU47" i="2" a="1"/>
  <c r="BU47" i="2" s="1"/>
  <c r="BV47" i="2" a="1"/>
  <c r="BV47" i="2" s="1"/>
  <c r="BW47" i="2" a="1"/>
  <c r="BW47" i="2" s="1"/>
  <c r="CD47" i="2"/>
  <c r="CG47" i="2" s="1"/>
  <c r="CE47" i="2"/>
  <c r="CH47" i="2" s="1"/>
  <c r="CF47" i="2"/>
  <c r="CI47" i="2" s="1"/>
  <c r="CJ47" i="2"/>
  <c r="C61" i="2"/>
  <c r="AX61" i="2" s="1"/>
  <c r="J61" i="2"/>
  <c r="BD61" i="2" s="1" a="1"/>
  <c r="BD61" i="2" s="1"/>
  <c r="K61" i="2"/>
  <c r="R61" i="2"/>
  <c r="S61" i="2" s="1"/>
  <c r="T61" i="2"/>
  <c r="U61" i="2" s="1"/>
  <c r="V61" i="2"/>
  <c r="W61" i="2" s="1"/>
  <c r="X61" i="2"/>
  <c r="Y61" i="2" s="1"/>
  <c r="Z61" i="2"/>
  <c r="AA61" i="2" s="1"/>
  <c r="AB61" i="2"/>
  <c r="AC61" i="2" s="1"/>
  <c r="AG61" i="2"/>
  <c r="AM61" i="2"/>
  <c r="AP61" i="2"/>
  <c r="AQ61" i="2"/>
  <c r="AR61" i="2"/>
  <c r="AU61" i="2"/>
  <c r="AV61" i="2"/>
  <c r="AZ61" i="2" a="1"/>
  <c r="AZ61" i="2" s="1"/>
  <c r="BA61" i="2" a="1"/>
  <c r="BA61" i="2" s="1"/>
  <c r="BB61" i="2" a="1"/>
  <c r="BB61" i="2" s="1"/>
  <c r="BF61" i="2" a="1"/>
  <c r="BF61" i="2" s="1"/>
  <c r="BG61" i="2" a="1"/>
  <c r="BG61" i="2" s="1"/>
  <c r="BH61" i="2" a="1"/>
  <c r="BH61" i="2" s="1"/>
  <c r="BI61" i="2" a="1"/>
  <c r="BI61" i="2" s="1"/>
  <c r="BJ61" i="2" a="1"/>
  <c r="BJ61" i="2" s="1"/>
  <c r="BK61" i="2" a="1"/>
  <c r="BK61" i="2" s="1"/>
  <c r="BL61" i="2" a="1"/>
  <c r="BL61" i="2" s="1"/>
  <c r="BM61" i="2" a="1"/>
  <c r="BM61" i="2" s="1"/>
  <c r="BN61" i="2" a="1"/>
  <c r="BN61" i="2" s="1"/>
  <c r="BO61" i="2" a="1"/>
  <c r="BO61" i="2" s="1"/>
  <c r="BP61" i="2" a="1"/>
  <c r="BP61" i="2" s="1"/>
  <c r="BQ61" i="2" a="1"/>
  <c r="BQ61" i="2" s="1"/>
  <c r="BR61" i="2" a="1"/>
  <c r="BR61" i="2" s="1"/>
  <c r="BS61" i="2" a="1"/>
  <c r="BS61" i="2" s="1"/>
  <c r="BT61" i="2" a="1"/>
  <c r="BT61" i="2" s="1"/>
  <c r="BU61" i="2" a="1"/>
  <c r="BU61" i="2" s="1"/>
  <c r="BV61" i="2" a="1"/>
  <c r="BV61" i="2" s="1"/>
  <c r="BW61" i="2" a="1"/>
  <c r="BW61" i="2" s="1"/>
  <c r="CB61" i="2"/>
  <c r="CD61" i="2"/>
  <c r="CG61" i="2" s="1"/>
  <c r="CE61" i="2"/>
  <c r="CH61" i="2" s="1"/>
  <c r="CF61" i="2"/>
  <c r="CI61" i="2" s="1"/>
  <c r="CJ61" i="2"/>
  <c r="C39" i="2"/>
  <c r="AX39" i="2" s="1"/>
  <c r="J39" i="2"/>
  <c r="BE39" i="2" s="1" a="1"/>
  <c r="BE39" i="2" s="1"/>
  <c r="K39" i="2"/>
  <c r="R39" i="2"/>
  <c r="S39" i="2" s="1"/>
  <c r="T39" i="2"/>
  <c r="U39" i="2" s="1"/>
  <c r="V39" i="2"/>
  <c r="W39" i="2" s="1"/>
  <c r="X39" i="2"/>
  <c r="Y39" i="2" s="1"/>
  <c r="Z39" i="2"/>
  <c r="AA39" i="2" s="1"/>
  <c r="AB39" i="2"/>
  <c r="AC39" i="2" s="1"/>
  <c r="AG39" i="2"/>
  <c r="AM39" i="2"/>
  <c r="AP39" i="2"/>
  <c r="AQ39" i="2"/>
  <c r="AR39" i="2"/>
  <c r="AU39" i="2"/>
  <c r="AV39" i="2"/>
  <c r="AZ39" i="2" a="1"/>
  <c r="AZ39" i="2" s="1"/>
  <c r="BA39" i="2" a="1"/>
  <c r="BA39" i="2" s="1"/>
  <c r="BB39" i="2" a="1"/>
  <c r="BB39" i="2" s="1"/>
  <c r="BF39" i="2" a="1"/>
  <c r="BF39" i="2" s="1"/>
  <c r="BG39" i="2" a="1"/>
  <c r="BG39" i="2" s="1"/>
  <c r="BH39" i="2" a="1"/>
  <c r="BH39" i="2" s="1"/>
  <c r="BI39" i="2" a="1"/>
  <c r="BI39" i="2" s="1"/>
  <c r="BJ39" i="2" a="1"/>
  <c r="BJ39" i="2" s="1"/>
  <c r="BK39" i="2" a="1"/>
  <c r="BK39" i="2" s="1"/>
  <c r="BL39" i="2" a="1"/>
  <c r="BL39" i="2" s="1"/>
  <c r="BM39" i="2" a="1"/>
  <c r="BM39" i="2" s="1"/>
  <c r="BN39" i="2" a="1"/>
  <c r="BN39" i="2" s="1"/>
  <c r="BO39" i="2" a="1"/>
  <c r="BO39" i="2" s="1"/>
  <c r="BP39" i="2" a="1"/>
  <c r="BP39" i="2" s="1"/>
  <c r="BQ39" i="2" a="1"/>
  <c r="BQ39" i="2" s="1"/>
  <c r="BR39" i="2" a="1"/>
  <c r="BR39" i="2" s="1"/>
  <c r="BS39" i="2" a="1"/>
  <c r="BS39" i="2" s="1"/>
  <c r="BT39" i="2" a="1"/>
  <c r="BT39" i="2" s="1"/>
  <c r="BU39" i="2" a="1"/>
  <c r="BU39" i="2" s="1"/>
  <c r="BV39" i="2" a="1"/>
  <c r="BV39" i="2" s="1"/>
  <c r="BW39" i="2" a="1"/>
  <c r="BW39" i="2" s="1"/>
  <c r="CD39" i="2"/>
  <c r="CG39" i="2" s="1"/>
  <c r="CE39" i="2"/>
  <c r="CH39" i="2" s="1"/>
  <c r="CF39" i="2"/>
  <c r="CI39" i="2" s="1"/>
  <c r="CJ39" i="2"/>
  <c r="C38" i="2"/>
  <c r="AW38" i="2" s="1"/>
  <c r="J38" i="2"/>
  <c r="BE38" i="2" s="1" a="1"/>
  <c r="BE38" i="2" s="1"/>
  <c r="K38" i="2"/>
  <c r="R38" i="2"/>
  <c r="S38" i="2" s="1"/>
  <c r="T38" i="2"/>
  <c r="U38" i="2" s="1"/>
  <c r="V38" i="2"/>
  <c r="W38" i="2" s="1"/>
  <c r="X38" i="2"/>
  <c r="Y38" i="2" s="1"/>
  <c r="Z38" i="2"/>
  <c r="AA38" i="2" s="1"/>
  <c r="AB38" i="2"/>
  <c r="AC38" i="2" s="1"/>
  <c r="AG38" i="2"/>
  <c r="AM38" i="2"/>
  <c r="AP38" i="2"/>
  <c r="AQ38" i="2"/>
  <c r="AR38" i="2"/>
  <c r="AU38" i="2"/>
  <c r="AV38" i="2"/>
  <c r="AZ38" i="2" a="1"/>
  <c r="AZ38" i="2" s="1"/>
  <c r="BA38" i="2" a="1"/>
  <c r="BA38" i="2" s="1"/>
  <c r="BB38" i="2" a="1"/>
  <c r="BB38" i="2" s="1"/>
  <c r="BF38" i="2" a="1"/>
  <c r="BF38" i="2" s="1"/>
  <c r="BG38" i="2" a="1"/>
  <c r="BG38" i="2" s="1"/>
  <c r="BH38" i="2" a="1"/>
  <c r="BH38" i="2" s="1"/>
  <c r="BI38" i="2" a="1"/>
  <c r="BI38" i="2" s="1"/>
  <c r="BJ38" i="2" a="1"/>
  <c r="BJ38" i="2" s="1"/>
  <c r="BK38" i="2" a="1"/>
  <c r="BK38" i="2" s="1"/>
  <c r="BL38" i="2" a="1"/>
  <c r="BL38" i="2" s="1"/>
  <c r="BM38" i="2" a="1"/>
  <c r="BM38" i="2" s="1"/>
  <c r="BN38" i="2" a="1"/>
  <c r="BN38" i="2" s="1"/>
  <c r="BO38" i="2" a="1"/>
  <c r="BO38" i="2" s="1"/>
  <c r="BP38" i="2" a="1"/>
  <c r="BP38" i="2" s="1"/>
  <c r="BQ38" i="2" a="1"/>
  <c r="BQ38" i="2" s="1"/>
  <c r="BR38" i="2" a="1"/>
  <c r="BR38" i="2" s="1"/>
  <c r="BS38" i="2" a="1"/>
  <c r="BS38" i="2" s="1"/>
  <c r="BT38" i="2" a="1"/>
  <c r="BT38" i="2" s="1"/>
  <c r="BU38" i="2" a="1"/>
  <c r="BU38" i="2" s="1"/>
  <c r="BV38" i="2" a="1"/>
  <c r="BV38" i="2" s="1"/>
  <c r="BW38" i="2" a="1"/>
  <c r="BW38" i="2" s="1"/>
  <c r="CD38" i="2"/>
  <c r="CG38" i="2" s="1"/>
  <c r="CE38" i="2"/>
  <c r="CH38" i="2" s="1"/>
  <c r="CF38" i="2"/>
  <c r="CI38" i="2" s="1"/>
  <c r="CJ38" i="2"/>
  <c r="C37" i="2"/>
  <c r="AW37" i="2" s="1"/>
  <c r="J37" i="2"/>
  <c r="BC37" i="2" s="1" a="1"/>
  <c r="BC37" i="2" s="1"/>
  <c r="K37" i="2"/>
  <c r="R37" i="2"/>
  <c r="S37" i="2" s="1"/>
  <c r="T37" i="2"/>
  <c r="U37" i="2" s="1"/>
  <c r="V37" i="2"/>
  <c r="W37" i="2" s="1"/>
  <c r="X37" i="2"/>
  <c r="Y37" i="2" s="1"/>
  <c r="Z37" i="2"/>
  <c r="AA37" i="2" s="1"/>
  <c r="AB37" i="2"/>
  <c r="AC37" i="2" s="1"/>
  <c r="AG37" i="2"/>
  <c r="AM37" i="2"/>
  <c r="AP37" i="2"/>
  <c r="AQ37" i="2"/>
  <c r="AR37" i="2"/>
  <c r="AU37" i="2"/>
  <c r="AV37" i="2"/>
  <c r="AZ37" i="2" a="1"/>
  <c r="AZ37" i="2" s="1"/>
  <c r="BA37" i="2" a="1"/>
  <c r="BA37" i="2" s="1"/>
  <c r="BB37" i="2" a="1"/>
  <c r="BB37" i="2" s="1"/>
  <c r="BF37" i="2" a="1"/>
  <c r="BF37" i="2" s="1"/>
  <c r="BG37" i="2" a="1"/>
  <c r="BG37" i="2" s="1"/>
  <c r="BH37" i="2" a="1"/>
  <c r="BH37" i="2" s="1"/>
  <c r="BI37" i="2" a="1"/>
  <c r="BI37" i="2" s="1"/>
  <c r="BJ37" i="2" a="1"/>
  <c r="BJ37" i="2" s="1"/>
  <c r="BK37" i="2" a="1"/>
  <c r="BK37" i="2" s="1"/>
  <c r="BL37" i="2" a="1"/>
  <c r="BL37" i="2" s="1"/>
  <c r="BM37" i="2" a="1"/>
  <c r="BM37" i="2" s="1"/>
  <c r="BN37" i="2" a="1"/>
  <c r="BN37" i="2" s="1"/>
  <c r="BO37" i="2" a="1"/>
  <c r="BO37" i="2" s="1"/>
  <c r="BP37" i="2" a="1"/>
  <c r="BP37" i="2" s="1"/>
  <c r="BQ37" i="2" a="1"/>
  <c r="BQ37" i="2" s="1"/>
  <c r="BR37" i="2" a="1"/>
  <c r="BR37" i="2" s="1"/>
  <c r="BS37" i="2" a="1"/>
  <c r="BS37" i="2" s="1"/>
  <c r="BT37" i="2" a="1"/>
  <c r="BT37" i="2" s="1"/>
  <c r="BU37" i="2" a="1"/>
  <c r="BU37" i="2" s="1"/>
  <c r="BV37" i="2" a="1"/>
  <c r="BV37" i="2" s="1"/>
  <c r="BW37" i="2" a="1"/>
  <c r="BW37" i="2" s="1"/>
  <c r="CD37" i="2"/>
  <c r="CG37" i="2" s="1"/>
  <c r="CE37" i="2"/>
  <c r="CH37" i="2" s="1"/>
  <c r="CF37" i="2"/>
  <c r="CI37" i="2" s="1"/>
  <c r="CJ37" i="2"/>
  <c r="C36" i="2"/>
  <c r="AW36" i="2" s="1"/>
  <c r="J36" i="2"/>
  <c r="BC36" i="2" s="1" a="1"/>
  <c r="BC36" i="2" s="1"/>
  <c r="K36" i="2"/>
  <c r="R36" i="2"/>
  <c r="S36" i="2" s="1"/>
  <c r="T36" i="2"/>
  <c r="U36" i="2" s="1"/>
  <c r="V36" i="2"/>
  <c r="W36" i="2" s="1"/>
  <c r="X36" i="2"/>
  <c r="Y36" i="2" s="1"/>
  <c r="Z36" i="2"/>
  <c r="AA36" i="2" s="1"/>
  <c r="AB36" i="2"/>
  <c r="AC36" i="2" s="1"/>
  <c r="AG36" i="2"/>
  <c r="AM36" i="2"/>
  <c r="AP36" i="2"/>
  <c r="AQ36" i="2"/>
  <c r="AR36" i="2"/>
  <c r="AU36" i="2"/>
  <c r="AV36" i="2"/>
  <c r="AZ36" i="2" a="1"/>
  <c r="AZ36" i="2" s="1"/>
  <c r="BA36" i="2" a="1"/>
  <c r="BA36" i="2" s="1"/>
  <c r="BB36" i="2" a="1"/>
  <c r="BB36" i="2" s="1"/>
  <c r="BF36" i="2" a="1"/>
  <c r="BF36" i="2" s="1"/>
  <c r="BG36" i="2" a="1"/>
  <c r="BG36" i="2" s="1"/>
  <c r="BH36" i="2" a="1"/>
  <c r="BH36" i="2" s="1"/>
  <c r="BI36" i="2" a="1"/>
  <c r="BI36" i="2" s="1"/>
  <c r="BJ36" i="2" a="1"/>
  <c r="BJ36" i="2" s="1"/>
  <c r="BK36" i="2" a="1"/>
  <c r="BK36" i="2" s="1"/>
  <c r="BL36" i="2" a="1"/>
  <c r="BL36" i="2" s="1"/>
  <c r="BM36" i="2" a="1"/>
  <c r="BM36" i="2" s="1"/>
  <c r="BN36" i="2" a="1"/>
  <c r="BN36" i="2" s="1"/>
  <c r="BO36" i="2" a="1"/>
  <c r="BO36" i="2" s="1"/>
  <c r="BP36" i="2" a="1"/>
  <c r="BP36" i="2" s="1"/>
  <c r="BQ36" i="2" a="1"/>
  <c r="BQ36" i="2" s="1"/>
  <c r="BR36" i="2" a="1"/>
  <c r="BR36" i="2" s="1"/>
  <c r="BS36" i="2" a="1"/>
  <c r="BS36" i="2" s="1"/>
  <c r="BT36" i="2" a="1"/>
  <c r="BT36" i="2" s="1"/>
  <c r="BU36" i="2" a="1"/>
  <c r="BU36" i="2" s="1"/>
  <c r="BV36" i="2" a="1"/>
  <c r="BV36" i="2" s="1"/>
  <c r="BW36" i="2" a="1"/>
  <c r="BW36" i="2" s="1"/>
  <c r="CD36" i="2"/>
  <c r="CG36" i="2" s="1"/>
  <c r="CE36" i="2"/>
  <c r="CH36" i="2" s="1"/>
  <c r="CF36" i="2"/>
  <c r="CI36" i="2" s="1"/>
  <c r="CJ36" i="2"/>
  <c r="C35" i="2"/>
  <c r="AW35" i="2" s="1"/>
  <c r="J35" i="2"/>
  <c r="BC35" i="2" s="1" a="1"/>
  <c r="BC35" i="2" s="1"/>
  <c r="K35" i="2"/>
  <c r="R35" i="2"/>
  <c r="S35" i="2" s="1"/>
  <c r="T35" i="2"/>
  <c r="U35" i="2" s="1"/>
  <c r="V35" i="2"/>
  <c r="W35" i="2" s="1"/>
  <c r="X35" i="2"/>
  <c r="Y35" i="2" s="1"/>
  <c r="Z35" i="2"/>
  <c r="AA35" i="2" s="1"/>
  <c r="AB35" i="2"/>
  <c r="AC35" i="2" s="1"/>
  <c r="AG35" i="2"/>
  <c r="AM35" i="2"/>
  <c r="AP35" i="2"/>
  <c r="AQ35" i="2"/>
  <c r="AR35" i="2"/>
  <c r="AU35" i="2"/>
  <c r="AV35" i="2"/>
  <c r="AZ35" i="2" a="1"/>
  <c r="AZ35" i="2" s="1"/>
  <c r="BA35" i="2" a="1"/>
  <c r="BA35" i="2" s="1"/>
  <c r="BB35" i="2" a="1"/>
  <c r="BB35" i="2" s="1"/>
  <c r="BF35" i="2" a="1"/>
  <c r="BF35" i="2" s="1"/>
  <c r="BG35" i="2" a="1"/>
  <c r="BG35" i="2" s="1"/>
  <c r="BH35" i="2" a="1"/>
  <c r="BH35" i="2" s="1"/>
  <c r="BI35" i="2" a="1"/>
  <c r="BI35" i="2" s="1"/>
  <c r="BJ35" i="2" a="1"/>
  <c r="BJ35" i="2" s="1"/>
  <c r="BK35" i="2" a="1"/>
  <c r="BK35" i="2" s="1"/>
  <c r="BL35" i="2" a="1"/>
  <c r="BL35" i="2" s="1"/>
  <c r="BM35" i="2" a="1"/>
  <c r="BM35" i="2" s="1"/>
  <c r="BN35" i="2" a="1"/>
  <c r="BN35" i="2" s="1"/>
  <c r="BO35" i="2" a="1"/>
  <c r="BO35" i="2" s="1"/>
  <c r="BP35" i="2" a="1"/>
  <c r="BP35" i="2" s="1"/>
  <c r="BQ35" i="2" a="1"/>
  <c r="BQ35" i="2" s="1"/>
  <c r="BR35" i="2" a="1"/>
  <c r="BR35" i="2" s="1"/>
  <c r="BS35" i="2" a="1"/>
  <c r="BS35" i="2" s="1"/>
  <c r="BT35" i="2" a="1"/>
  <c r="BT35" i="2" s="1"/>
  <c r="BU35" i="2" a="1"/>
  <c r="BU35" i="2" s="1"/>
  <c r="BV35" i="2" a="1"/>
  <c r="BV35" i="2" s="1"/>
  <c r="BW35" i="2" a="1"/>
  <c r="BW35" i="2" s="1"/>
  <c r="CD35" i="2"/>
  <c r="CG35" i="2" s="1"/>
  <c r="CE35" i="2"/>
  <c r="CH35" i="2" s="1"/>
  <c r="CF35" i="2"/>
  <c r="CI35" i="2" s="1"/>
  <c r="CJ35" i="2"/>
  <c r="AX34" i="2"/>
  <c r="J34" i="2"/>
  <c r="BC34" i="2" s="1" a="1"/>
  <c r="BC34" i="2" s="1"/>
  <c r="K34" i="2"/>
  <c r="R34" i="2"/>
  <c r="S34" i="2" s="1"/>
  <c r="T34" i="2"/>
  <c r="U34" i="2" s="1"/>
  <c r="V34" i="2"/>
  <c r="W34" i="2" s="1"/>
  <c r="X34" i="2"/>
  <c r="Y34" i="2" s="1"/>
  <c r="Z34" i="2"/>
  <c r="AA34" i="2" s="1"/>
  <c r="AB34" i="2"/>
  <c r="AC34" i="2" s="1"/>
  <c r="AG34" i="2"/>
  <c r="AM34" i="2"/>
  <c r="AP34" i="2"/>
  <c r="AU34" i="2" s="1"/>
  <c r="AQ34" i="2"/>
  <c r="AR34" i="2"/>
  <c r="AV34" i="2"/>
  <c r="AZ34" i="2" a="1"/>
  <c r="AZ34" i="2" s="1"/>
  <c r="BA34" i="2" a="1"/>
  <c r="BA34" i="2" s="1"/>
  <c r="BB34" i="2" a="1"/>
  <c r="BB34" i="2" s="1"/>
  <c r="BF34" i="2" a="1"/>
  <c r="BF34" i="2" s="1"/>
  <c r="BG34" i="2" a="1"/>
  <c r="BG34" i="2" s="1"/>
  <c r="BH34" i="2" a="1"/>
  <c r="BH34" i="2" s="1"/>
  <c r="BI34" i="2" a="1"/>
  <c r="BI34" i="2" s="1"/>
  <c r="BJ34" i="2" a="1"/>
  <c r="BJ34" i="2" s="1"/>
  <c r="BK34" i="2" a="1"/>
  <c r="BK34" i="2" s="1"/>
  <c r="BL34" i="2" a="1"/>
  <c r="BL34" i="2" s="1"/>
  <c r="BM34" i="2" a="1"/>
  <c r="BM34" i="2" s="1"/>
  <c r="BN34" i="2" a="1"/>
  <c r="BN34" i="2" s="1"/>
  <c r="BO34" i="2" a="1"/>
  <c r="BO34" i="2" s="1"/>
  <c r="BP34" i="2" a="1"/>
  <c r="BP34" i="2" s="1"/>
  <c r="BQ34" i="2" a="1"/>
  <c r="BQ34" i="2" s="1"/>
  <c r="BR34" i="2" a="1"/>
  <c r="BR34" i="2" s="1"/>
  <c r="BS34" i="2" a="1"/>
  <c r="BS34" i="2" s="1"/>
  <c r="BT34" i="2" a="1"/>
  <c r="BT34" i="2" s="1"/>
  <c r="BU34" i="2" a="1"/>
  <c r="BU34" i="2" s="1"/>
  <c r="BV34" i="2" a="1"/>
  <c r="BV34" i="2" s="1"/>
  <c r="BW34" i="2" a="1"/>
  <c r="BW34" i="2" s="1"/>
  <c r="CD34" i="2"/>
  <c r="CG34" i="2" s="1"/>
  <c r="CE34" i="2"/>
  <c r="CH34" i="2" s="1"/>
  <c r="CF34" i="2"/>
  <c r="CI34" i="2" s="1"/>
  <c r="CJ34" i="2"/>
  <c r="C33" i="2"/>
  <c r="AW33" i="2" s="1"/>
  <c r="J33" i="2"/>
  <c r="BE33" i="2" s="1" a="1"/>
  <c r="BE33" i="2" s="1"/>
  <c r="K33" i="2"/>
  <c r="R33" i="2"/>
  <c r="S33" i="2" s="1"/>
  <c r="T33" i="2"/>
  <c r="U33" i="2" s="1"/>
  <c r="V33" i="2"/>
  <c r="W33" i="2" s="1"/>
  <c r="X33" i="2"/>
  <c r="Y33" i="2" s="1"/>
  <c r="Z33" i="2"/>
  <c r="AA33" i="2" s="1"/>
  <c r="AB33" i="2"/>
  <c r="AC33" i="2" s="1"/>
  <c r="AG33" i="2"/>
  <c r="AM33" i="2"/>
  <c r="AP33" i="2"/>
  <c r="AQ33" i="2"/>
  <c r="AR33" i="2"/>
  <c r="AU33" i="2"/>
  <c r="AV33" i="2"/>
  <c r="AZ33" i="2" a="1"/>
  <c r="AZ33" i="2" s="1"/>
  <c r="BA33" i="2" a="1"/>
  <c r="BA33" i="2" s="1"/>
  <c r="BB33" i="2" a="1"/>
  <c r="BB33" i="2" s="1"/>
  <c r="BF33" i="2" a="1"/>
  <c r="BF33" i="2" s="1"/>
  <c r="BG33" i="2" a="1"/>
  <c r="BG33" i="2" s="1"/>
  <c r="BH33" i="2" a="1"/>
  <c r="BH33" i="2" s="1"/>
  <c r="BI33" i="2" a="1"/>
  <c r="BI33" i="2" s="1"/>
  <c r="BJ33" i="2" a="1"/>
  <c r="BJ33" i="2" s="1"/>
  <c r="BK33" i="2" a="1"/>
  <c r="BK33" i="2" s="1"/>
  <c r="BL33" i="2" a="1"/>
  <c r="BL33" i="2" s="1"/>
  <c r="BM33" i="2" a="1"/>
  <c r="BM33" i="2" s="1"/>
  <c r="BN33" i="2" a="1"/>
  <c r="BN33" i="2" s="1"/>
  <c r="BO33" i="2" a="1"/>
  <c r="BO33" i="2" s="1"/>
  <c r="BP33" i="2" a="1"/>
  <c r="BP33" i="2" s="1"/>
  <c r="BQ33" i="2" a="1"/>
  <c r="BQ33" i="2" s="1"/>
  <c r="BR33" i="2" a="1"/>
  <c r="BR33" i="2" s="1"/>
  <c r="BS33" i="2" a="1"/>
  <c r="BS33" i="2" s="1"/>
  <c r="BT33" i="2" a="1"/>
  <c r="BT33" i="2" s="1"/>
  <c r="BU33" i="2" a="1"/>
  <c r="BU33" i="2" s="1"/>
  <c r="BV33" i="2" a="1"/>
  <c r="BV33" i="2" s="1"/>
  <c r="BW33" i="2" a="1"/>
  <c r="BW33" i="2" s="1"/>
  <c r="CD33" i="2"/>
  <c r="CG33" i="2" s="1"/>
  <c r="CE33" i="2"/>
  <c r="CH33" i="2" s="1"/>
  <c r="CF33" i="2"/>
  <c r="CI33" i="2" s="1"/>
  <c r="CJ33" i="2"/>
  <c r="C32" i="2"/>
  <c r="AW32" i="2" s="1"/>
  <c r="J32" i="2"/>
  <c r="BC32" i="2" s="1" a="1"/>
  <c r="BC32" i="2" s="1"/>
  <c r="K32" i="2"/>
  <c r="R32" i="2"/>
  <c r="S32" i="2" s="1"/>
  <c r="T32" i="2"/>
  <c r="U32" i="2" s="1"/>
  <c r="V32" i="2"/>
  <c r="W32" i="2" s="1"/>
  <c r="X32" i="2"/>
  <c r="Y32" i="2" s="1"/>
  <c r="Z32" i="2"/>
  <c r="AA32" i="2" s="1"/>
  <c r="AB32" i="2"/>
  <c r="AC32" i="2" s="1"/>
  <c r="AG32" i="2"/>
  <c r="AM32" i="2"/>
  <c r="AP32" i="2"/>
  <c r="AQ32" i="2"/>
  <c r="AR32" i="2"/>
  <c r="AU32" i="2"/>
  <c r="AV32" i="2"/>
  <c r="AZ32" i="2" a="1"/>
  <c r="AZ32" i="2" s="1"/>
  <c r="BA32" i="2" a="1"/>
  <c r="BA32" i="2" s="1"/>
  <c r="BB32" i="2" a="1"/>
  <c r="BB32" i="2" s="1"/>
  <c r="BF32" i="2" a="1"/>
  <c r="BF32" i="2" s="1"/>
  <c r="BG32" i="2" a="1"/>
  <c r="BG32" i="2" s="1"/>
  <c r="BH32" i="2" a="1"/>
  <c r="BH32" i="2" s="1"/>
  <c r="BI32" i="2" a="1"/>
  <c r="BI32" i="2" s="1"/>
  <c r="BJ32" i="2" a="1"/>
  <c r="BJ32" i="2" s="1"/>
  <c r="BK32" i="2" a="1"/>
  <c r="BK32" i="2" s="1"/>
  <c r="BL32" i="2" a="1"/>
  <c r="BL32" i="2" s="1"/>
  <c r="BM32" i="2" a="1"/>
  <c r="BM32" i="2" s="1"/>
  <c r="BN32" i="2" a="1"/>
  <c r="BN32" i="2" s="1"/>
  <c r="BO32" i="2" a="1"/>
  <c r="BO32" i="2" s="1"/>
  <c r="BP32" i="2" a="1"/>
  <c r="BP32" i="2" s="1"/>
  <c r="BQ32" i="2" a="1"/>
  <c r="BQ32" i="2" s="1"/>
  <c r="BR32" i="2" a="1"/>
  <c r="BR32" i="2" s="1"/>
  <c r="BS32" i="2" a="1"/>
  <c r="BS32" i="2" s="1"/>
  <c r="BT32" i="2" a="1"/>
  <c r="BT32" i="2" s="1"/>
  <c r="BU32" i="2" a="1"/>
  <c r="BU32" i="2" s="1"/>
  <c r="BV32" i="2" a="1"/>
  <c r="BV32" i="2" s="1"/>
  <c r="BW32" i="2" a="1"/>
  <c r="BW32" i="2" s="1"/>
  <c r="CD32" i="2"/>
  <c r="CG32" i="2" s="1"/>
  <c r="CE32" i="2"/>
  <c r="CH32" i="2" s="1"/>
  <c r="CF32" i="2"/>
  <c r="CI32" i="2" s="1"/>
  <c r="CJ32" i="2"/>
  <c r="CO48" i="2" l="1"/>
  <c r="BZ48" i="2"/>
  <c r="BY48" i="2"/>
  <c r="BX48" i="2"/>
  <c r="AF48" i="2"/>
  <c r="CO50" i="2"/>
  <c r="CO52" i="2"/>
  <c r="U53" i="2"/>
  <c r="AF53" i="2" s="1"/>
  <c r="AN49" i="2"/>
  <c r="AO49" i="2" s="1" a="1"/>
  <c r="AO49" i="2" s="1"/>
  <c r="CA48" i="2"/>
  <c r="BE53" i="2" a="1"/>
  <c r="BE53" i="2" s="1"/>
  <c r="AL49" i="2"/>
  <c r="AN48" i="2"/>
  <c r="AO48" i="2" s="1" a="1"/>
  <c r="AO48" i="2" s="1"/>
  <c r="CB58" i="2"/>
  <c r="U50" i="2"/>
  <c r="AF50" i="2" s="1"/>
  <c r="CC49" i="2"/>
  <c r="AY48" i="2"/>
  <c r="BE44" i="2" a="1"/>
  <c r="BE44" i="2" s="1"/>
  <c r="AX60" i="2"/>
  <c r="AX48" i="2"/>
  <c r="CC39" i="2"/>
  <c r="BD42" i="2" a="1"/>
  <c r="BD42" i="2" s="1"/>
  <c r="CB41" i="2"/>
  <c r="BD56" i="2" a="1"/>
  <c r="BD56" i="2" s="1"/>
  <c r="CO53" i="2"/>
  <c r="U52" i="2"/>
  <c r="AF52" i="2" s="1"/>
  <c r="BE50" i="2" a="1"/>
  <c r="BE50" i="2" s="1"/>
  <c r="AW49" i="2"/>
  <c r="CB60" i="2"/>
  <c r="BE52" i="2" a="1"/>
  <c r="BE52" i="2" s="1"/>
  <c r="BE59" i="2" a="1"/>
  <c r="BE59" i="2" s="1"/>
  <c r="CB57" i="2"/>
  <c r="CC54" i="2"/>
  <c r="BD52" i="2" a="1"/>
  <c r="BD52" i="2" s="1"/>
  <c r="BY52" i="2"/>
  <c r="BX50" i="2"/>
  <c r="BX52" i="2"/>
  <c r="CO49" i="2"/>
  <c r="CO51" i="2"/>
  <c r="BZ49" i="2"/>
  <c r="BZ51" i="2"/>
  <c r="BY49" i="2"/>
  <c r="AF49" i="2"/>
  <c r="BZ53" i="2"/>
  <c r="BY51" i="2"/>
  <c r="BX49" i="2"/>
  <c r="BY53" i="2"/>
  <c r="BX51" i="2"/>
  <c r="BX53" i="2"/>
  <c r="BZ50" i="2"/>
  <c r="BZ52" i="2"/>
  <c r="BY50" i="2"/>
  <c r="BE46" i="2" a="1"/>
  <c r="BE46" i="2" s="1"/>
  <c r="BE42" i="2" a="1"/>
  <c r="BE42" i="2" s="1"/>
  <c r="AL42" i="2"/>
  <c r="CB54" i="2"/>
  <c r="AW53" i="2"/>
  <c r="CC52" i="2"/>
  <c r="AN51" i="2"/>
  <c r="AO51" i="2" s="1" a="1"/>
  <c r="AO51" i="2" s="1"/>
  <c r="AW50" i="2"/>
  <c r="CO60" i="2"/>
  <c r="AF59" i="2"/>
  <c r="AF57" i="2"/>
  <c r="BD44" i="2" a="1"/>
  <c r="BD44" i="2" s="1"/>
  <c r="CB43" i="2"/>
  <c r="U40" i="2"/>
  <c r="AF40" i="2" s="1"/>
  <c r="AX58" i="2"/>
  <c r="BE57" i="2" a="1"/>
  <c r="BE57" i="2" s="1"/>
  <c r="CA52" i="2"/>
  <c r="AY51" i="2"/>
  <c r="CA49" i="2"/>
  <c r="AX51" i="2"/>
  <c r="AN54" i="2"/>
  <c r="CC53" i="2"/>
  <c r="AN52" i="2"/>
  <c r="AO52" i="2" s="1" a="1"/>
  <c r="AO52" i="2" s="1"/>
  <c r="AW51" i="2"/>
  <c r="CC50" i="2"/>
  <c r="CO55" i="2"/>
  <c r="U43" i="2"/>
  <c r="AF43" i="2" s="1"/>
  <c r="CO57" i="2"/>
  <c r="U56" i="2"/>
  <c r="AF56" i="2" s="1"/>
  <c r="CB55" i="2"/>
  <c r="CA53" i="2"/>
  <c r="AY52" i="2"/>
  <c r="CA50" i="2"/>
  <c r="AF58" i="2"/>
  <c r="U60" i="2"/>
  <c r="AF60" i="2" s="1"/>
  <c r="AX57" i="2"/>
  <c r="BE56" i="2" a="1"/>
  <c r="BE56" i="2" s="1"/>
  <c r="AN53" i="2"/>
  <c r="AO53" i="2" s="1" a="1"/>
  <c r="AO53" i="2" s="1"/>
  <c r="CC51" i="2"/>
  <c r="AN50" i="2"/>
  <c r="AO50" i="2" s="1" a="1"/>
  <c r="AO50" i="2" s="1"/>
  <c r="BE60" i="2" a="1"/>
  <c r="BE60" i="2" s="1"/>
  <c r="BC43" i="2" a="1"/>
  <c r="BC43" i="2" s="1"/>
  <c r="BD60" i="2" a="1"/>
  <c r="BD60" i="2" s="1"/>
  <c r="BY59" i="2"/>
  <c r="BX57" i="2"/>
  <c r="CO54" i="2"/>
  <c r="AY53" i="2"/>
  <c r="CA51" i="2"/>
  <c r="AY50" i="2"/>
  <c r="AF55" i="2"/>
  <c r="BZ57" i="2"/>
  <c r="BY55" i="2"/>
  <c r="BZ59" i="2"/>
  <c r="BY57" i="2"/>
  <c r="BX55" i="2"/>
  <c r="BX59" i="2"/>
  <c r="CO58" i="2"/>
  <c r="CO56" i="2"/>
  <c r="BZ54" i="2"/>
  <c r="AF54" i="2"/>
  <c r="BZ58" i="2"/>
  <c r="BZ56" i="2"/>
  <c r="BY54" i="2"/>
  <c r="BZ60" i="2"/>
  <c r="BY58" i="2"/>
  <c r="BY56" i="2"/>
  <c r="BX54" i="2"/>
  <c r="BY60" i="2"/>
  <c r="BX58" i="2"/>
  <c r="BX56" i="2"/>
  <c r="BX60" i="2"/>
  <c r="CO59" i="2"/>
  <c r="BZ55" i="2"/>
  <c r="AL46" i="2"/>
  <c r="BX42" i="2"/>
  <c r="BC41" i="2" a="1"/>
  <c r="BC41" i="2" s="1"/>
  <c r="CC60" i="2"/>
  <c r="AN59" i="2"/>
  <c r="AO59" i="2" s="1" a="1"/>
  <c r="AO59" i="2" s="1"/>
  <c r="AW58" i="2"/>
  <c r="CC57" i="2"/>
  <c r="AN56" i="2"/>
  <c r="AO56" i="2" s="1" a="1"/>
  <c r="AO56" i="2" s="1"/>
  <c r="AW55" i="2"/>
  <c r="BC46" i="2" a="1"/>
  <c r="BC46" i="2" s="1"/>
  <c r="CA60" i="2"/>
  <c r="AY59" i="2"/>
  <c r="CA57" i="2"/>
  <c r="AY56" i="2"/>
  <c r="CA54" i="2"/>
  <c r="AF42" i="2"/>
  <c r="AX59" i="2"/>
  <c r="AX56" i="2"/>
  <c r="AO54" i="2" a="1"/>
  <c r="AO54" i="2" s="1"/>
  <c r="AX43" i="2"/>
  <c r="AN60" i="2"/>
  <c r="AO60" i="2" s="1" a="1"/>
  <c r="AO60" i="2" s="1"/>
  <c r="AW59" i="2"/>
  <c r="CC58" i="2"/>
  <c r="AN57" i="2"/>
  <c r="AO57" i="2" s="1" a="1"/>
  <c r="AO57" i="2" s="1"/>
  <c r="AW56" i="2"/>
  <c r="CC55" i="2"/>
  <c r="CB44" i="2"/>
  <c r="AY60" i="2"/>
  <c r="CA58" i="2"/>
  <c r="AY57" i="2"/>
  <c r="CA55" i="2"/>
  <c r="AY54" i="2"/>
  <c r="CO40" i="2"/>
  <c r="BE54" i="2" a="1"/>
  <c r="BE54" i="2" s="1"/>
  <c r="AX54" i="2"/>
  <c r="BE47" i="2" a="1"/>
  <c r="BE47" i="2" s="1"/>
  <c r="CO42" i="2"/>
  <c r="U41" i="2"/>
  <c r="AF41" i="2" s="1"/>
  <c r="CC40" i="2"/>
  <c r="CC59" i="2"/>
  <c r="AN58" i="2"/>
  <c r="AO58" i="2" s="1" a="1"/>
  <c r="AO58" i="2" s="1"/>
  <c r="CC56" i="2"/>
  <c r="AN55" i="2"/>
  <c r="AO55" i="2" s="1" a="1"/>
  <c r="AO55" i="2" s="1"/>
  <c r="BD54" i="2" a="1"/>
  <c r="BD54" i="2" s="1"/>
  <c r="CB45" i="2"/>
  <c r="BE41" i="2" a="1"/>
  <c r="BE41" i="2" s="1"/>
  <c r="CA59" i="2"/>
  <c r="CA56" i="2"/>
  <c r="AY55" i="2"/>
  <c r="CO43" i="2"/>
  <c r="CO41" i="2"/>
  <c r="BZ43" i="2"/>
  <c r="BZ41" i="2"/>
  <c r="BY43" i="2"/>
  <c r="BY41" i="2"/>
  <c r="BX43" i="2"/>
  <c r="BX41" i="2"/>
  <c r="BZ42" i="2"/>
  <c r="BZ40" i="2"/>
  <c r="BY42" i="2"/>
  <c r="BY40" i="2"/>
  <c r="BX40" i="2"/>
  <c r="CO45" i="2"/>
  <c r="CC43" i="2"/>
  <c r="AN42" i="2"/>
  <c r="AO42" i="2" s="1" a="1"/>
  <c r="AO42" i="2" s="1"/>
  <c r="AW41" i="2"/>
  <c r="AF46" i="2"/>
  <c r="BZ45" i="2"/>
  <c r="AN44" i="2"/>
  <c r="AO44" i="2" s="1" a="1"/>
  <c r="AO44" i="2" s="1"/>
  <c r="CA43" i="2"/>
  <c r="AY42" i="2"/>
  <c r="CA40" i="2"/>
  <c r="AL44" i="2"/>
  <c r="AN43" i="2"/>
  <c r="AO43" i="2" s="1" a="1"/>
  <c r="AO43" i="2" s="1"/>
  <c r="AW42" i="2"/>
  <c r="CC41" i="2"/>
  <c r="AN40" i="2"/>
  <c r="AO40" i="2" s="1" a="1"/>
  <c r="AO40" i="2" s="1"/>
  <c r="BD47" i="2" a="1"/>
  <c r="BD47" i="2" s="1"/>
  <c r="U45" i="2"/>
  <c r="AF45" i="2" s="1"/>
  <c r="CC44" i="2"/>
  <c r="AY43" i="2"/>
  <c r="CA41" i="2"/>
  <c r="AY40" i="2"/>
  <c r="CO46" i="2"/>
  <c r="AX44" i="2"/>
  <c r="BE40" i="2" a="1"/>
  <c r="BE40" i="2" s="1"/>
  <c r="BE45" i="2" a="1"/>
  <c r="BE45" i="2" s="1"/>
  <c r="AW44" i="2"/>
  <c r="CC42" i="2"/>
  <c r="AN41" i="2"/>
  <c r="AO41" i="2" s="1" a="1"/>
  <c r="AO41" i="2" s="1"/>
  <c r="BD40" i="2" a="1"/>
  <c r="BD40" i="2" s="1"/>
  <c r="BC61" i="2" a="1"/>
  <c r="BC61" i="2" s="1"/>
  <c r="AN39" i="2"/>
  <c r="AO39" i="2" s="1" a="1"/>
  <c r="AO39" i="2" s="1"/>
  <c r="CB47" i="2"/>
  <c r="CA42" i="2"/>
  <c r="AY41" i="2"/>
  <c r="BX45" i="2"/>
  <c r="CO44" i="2"/>
  <c r="BY45" i="2"/>
  <c r="BZ46" i="2"/>
  <c r="BY44" i="2"/>
  <c r="AF44" i="2"/>
  <c r="BZ44" i="2"/>
  <c r="BY46" i="2"/>
  <c r="BX44" i="2"/>
  <c r="BX46" i="2"/>
  <c r="CC47" i="2"/>
  <c r="AN46" i="2"/>
  <c r="AO46" i="2" s="1" a="1"/>
  <c r="AO46" i="2" s="1"/>
  <c r="AW45" i="2"/>
  <c r="AX47" i="2"/>
  <c r="AY46" i="2"/>
  <c r="CA44" i="2"/>
  <c r="BY47" i="2"/>
  <c r="AW47" i="2"/>
  <c r="AX46" i="2"/>
  <c r="AW46" i="2"/>
  <c r="CC45" i="2"/>
  <c r="U47" i="2"/>
  <c r="AF47" i="2" s="1"/>
  <c r="CA45" i="2"/>
  <c r="CC46" i="2"/>
  <c r="AN45" i="2"/>
  <c r="AO45" i="2" s="1" a="1"/>
  <c r="AO45" i="2" s="1"/>
  <c r="BE61" i="2" a="1"/>
  <c r="BE61" i="2" s="1"/>
  <c r="CB33" i="2"/>
  <c r="AL39" i="2"/>
  <c r="CA46" i="2"/>
  <c r="AY45" i="2"/>
  <c r="CO47" i="2"/>
  <c r="BZ47" i="2"/>
  <c r="BX47" i="2"/>
  <c r="BD39" i="2" a="1"/>
  <c r="BD39" i="2" s="1"/>
  <c r="CA47" i="2"/>
  <c r="BC39" i="2" a="1"/>
  <c r="BC39" i="2" s="1"/>
  <c r="AL61" i="2"/>
  <c r="AN32" i="2"/>
  <c r="AO32" i="2" s="1" a="1"/>
  <c r="AO32" i="2" s="1"/>
  <c r="AN47" i="2"/>
  <c r="AO47" i="2" s="1" a="1"/>
  <c r="AO47" i="2" s="1"/>
  <c r="AL32" i="2"/>
  <c r="CC61" i="2"/>
  <c r="BD38" i="2" a="1"/>
  <c r="BD38" i="2" s="1"/>
  <c r="AW61" i="2"/>
  <c r="BY61" i="2"/>
  <c r="CO61" i="2"/>
  <c r="AF61" i="2"/>
  <c r="BZ61" i="2"/>
  <c r="BX61" i="2"/>
  <c r="CA61" i="2"/>
  <c r="AN61" i="2"/>
  <c r="AO61" i="2" s="1" a="1"/>
  <c r="AO61" i="2" s="1"/>
  <c r="BC38" i="2" a="1"/>
  <c r="BC38" i="2" s="1"/>
  <c r="CO39" i="2"/>
  <c r="AY61" i="2"/>
  <c r="CB39" i="2"/>
  <c r="AY39" i="2"/>
  <c r="AW39" i="2"/>
  <c r="CB38" i="2"/>
  <c r="BY39" i="2"/>
  <c r="AF38" i="2"/>
  <c r="BX39" i="2"/>
  <c r="AF39" i="2"/>
  <c r="BZ39" i="2"/>
  <c r="AN37" i="2"/>
  <c r="AO37" i="2" s="1" a="1"/>
  <c r="AO37" i="2" s="1"/>
  <c r="AL37" i="2"/>
  <c r="CA39" i="2"/>
  <c r="BD37" i="2" a="1"/>
  <c r="BD37" i="2" s="1"/>
  <c r="AL38" i="2"/>
  <c r="AL36" i="2"/>
  <c r="CB35" i="2"/>
  <c r="CB37" i="2"/>
  <c r="CC38" i="2"/>
  <c r="CO38" i="2"/>
  <c r="BZ38" i="2"/>
  <c r="BY38" i="2"/>
  <c r="BX38" i="2"/>
  <c r="AN36" i="2"/>
  <c r="CA38" i="2"/>
  <c r="BD36" i="2" a="1"/>
  <c r="BD36" i="2" s="1"/>
  <c r="AN38" i="2"/>
  <c r="AO38" i="2" s="1" a="1"/>
  <c r="AO38" i="2" s="1"/>
  <c r="AY38" i="2"/>
  <c r="BD35" i="2" a="1"/>
  <c r="BD35" i="2" s="1"/>
  <c r="CO37" i="2"/>
  <c r="AX38" i="2"/>
  <c r="CB36" i="2"/>
  <c r="CC37" i="2"/>
  <c r="AF37" i="2"/>
  <c r="BZ37" i="2"/>
  <c r="BY37" i="2"/>
  <c r="BX37" i="2"/>
  <c r="AL35" i="2"/>
  <c r="AO36" i="2" a="1"/>
  <c r="AO36" i="2" s="1"/>
  <c r="CA37" i="2"/>
  <c r="AL34" i="2"/>
  <c r="CC36" i="2"/>
  <c r="AY37" i="2"/>
  <c r="BE37" i="2" a="1"/>
  <c r="BE37" i="2" s="1"/>
  <c r="AX37" i="2"/>
  <c r="CA36" i="2"/>
  <c r="AN35" i="2"/>
  <c r="AO35" i="2" s="1" a="1"/>
  <c r="AO35" i="2" s="1"/>
  <c r="BY36" i="2"/>
  <c r="AF36" i="2"/>
  <c r="CO36" i="2"/>
  <c r="BZ36" i="2"/>
  <c r="BX36" i="2"/>
  <c r="CO35" i="2"/>
  <c r="CC35" i="2"/>
  <c r="AY36" i="2"/>
  <c r="AX35" i="2"/>
  <c r="BE36" i="2" a="1"/>
  <c r="BE36" i="2" s="1"/>
  <c r="AX36" i="2"/>
  <c r="CB34" i="2"/>
  <c r="CA35" i="2"/>
  <c r="BZ35" i="2"/>
  <c r="AF35" i="2"/>
  <c r="BY35" i="2"/>
  <c r="BX35" i="2"/>
  <c r="AL33" i="2"/>
  <c r="BC33" i="2" a="1"/>
  <c r="BC33" i="2" s="1"/>
  <c r="AY35" i="2"/>
  <c r="BE35" i="2" a="1"/>
  <c r="BE35" i="2" s="1"/>
  <c r="CO34" i="2"/>
  <c r="AW34" i="2"/>
  <c r="CA34" i="2" s="1"/>
  <c r="BZ34" i="2"/>
  <c r="AF34" i="2"/>
  <c r="BY34" i="2"/>
  <c r="BX34" i="2"/>
  <c r="BD33" i="2" a="1"/>
  <c r="BD33" i="2" s="1"/>
  <c r="AN34" i="2"/>
  <c r="AO34" i="2" s="1" a="1"/>
  <c r="AO34" i="2" s="1"/>
  <c r="AY34" i="2"/>
  <c r="BE34" i="2" a="1"/>
  <c r="BE34" i="2" s="1"/>
  <c r="CO33" i="2"/>
  <c r="CC33" i="2"/>
  <c r="BD34" i="2" a="1"/>
  <c r="BD34" i="2" s="1"/>
  <c r="AF33" i="2"/>
  <c r="BY33" i="2"/>
  <c r="BZ33" i="2"/>
  <c r="BX33" i="2"/>
  <c r="CA33" i="2"/>
  <c r="AN33" i="2"/>
  <c r="AO33" i="2" s="1" a="1"/>
  <c r="AO33" i="2" s="1"/>
  <c r="AY33" i="2"/>
  <c r="AX33" i="2"/>
  <c r="CO32" i="2"/>
  <c r="CC32" i="2"/>
  <c r="CB32" i="2"/>
  <c r="AF32" i="2"/>
  <c r="BY32" i="2"/>
  <c r="BZ32" i="2"/>
  <c r="BX32" i="2"/>
  <c r="CA32" i="2"/>
  <c r="AY32" i="2"/>
  <c r="BE32" i="2" a="1"/>
  <c r="BE32" i="2" s="1"/>
  <c r="AX32" i="2"/>
  <c r="BD32" i="2" a="1"/>
  <c r="BD32" i="2" s="1"/>
  <c r="E67" i="23"/>
  <c r="E21" i="20"/>
  <c r="E22" i="20" s="1" a="1"/>
  <c r="E22" i="20" s="1"/>
  <c r="D5" i="11"/>
  <c r="E5" i="11" s="1"/>
  <c r="F5" i="11" s="1"/>
  <c r="G5" i="11" s="1"/>
  <c r="H5" i="11" s="1"/>
  <c r="I5" i="11" s="1"/>
  <c r="C5" i="11"/>
  <c r="B5" i="11"/>
  <c r="B43" i="11"/>
  <c r="CC34" i="2" l="1"/>
  <c r="CJ12" i="2"/>
  <c r="CJ13" i="2"/>
  <c r="CJ14" i="2"/>
  <c r="CJ15" i="2"/>
  <c r="CJ16" i="2"/>
  <c r="CJ17" i="2"/>
  <c r="CJ18" i="2"/>
  <c r="CJ19" i="2"/>
  <c r="CJ20" i="2"/>
  <c r="CJ21" i="2"/>
  <c r="CJ22" i="2"/>
  <c r="CJ23" i="2"/>
  <c r="CJ24" i="2"/>
  <c r="CJ25" i="2"/>
  <c r="CJ26" i="2"/>
  <c r="CJ27" i="2"/>
  <c r="CJ28" i="2"/>
  <c r="CJ29" i="2"/>
  <c r="CJ30" i="2"/>
  <c r="CJ31" i="2"/>
  <c r="E41" i="23" l="1"/>
  <c r="AM12" i="2"/>
  <c r="AM13" i="2"/>
  <c r="AM14" i="2"/>
  <c r="AM15" i="2"/>
  <c r="AM16" i="2"/>
  <c r="AM17" i="2"/>
  <c r="AM18" i="2"/>
  <c r="AM19" i="2"/>
  <c r="AM20" i="2"/>
  <c r="AM21" i="2"/>
  <c r="AM22" i="2"/>
  <c r="AM23" i="2"/>
  <c r="AM24" i="2"/>
  <c r="AM25" i="2"/>
  <c r="AM26" i="2"/>
  <c r="AM27" i="2"/>
  <c r="AM28" i="2"/>
  <c r="AM29" i="2"/>
  <c r="AM30" i="2"/>
  <c r="AM31" i="2"/>
  <c r="E38" i="20"/>
  <c r="E42" i="23"/>
  <c r="C16" i="2"/>
  <c r="J16" i="2"/>
  <c r="BC16" i="2" s="1" a="1"/>
  <c r="BC16" i="2" s="1"/>
  <c r="K16" i="2"/>
  <c r="R16" i="2"/>
  <c r="S16" i="2" s="1"/>
  <c r="T16" i="2"/>
  <c r="U16" i="2" s="1"/>
  <c r="V16" i="2"/>
  <c r="W16" i="2" s="1"/>
  <c r="X16" i="2"/>
  <c r="Y16" i="2" s="1"/>
  <c r="Z16" i="2"/>
  <c r="AA16" i="2" s="1"/>
  <c r="AB16" i="2"/>
  <c r="AC16" i="2" s="1"/>
  <c r="AG16" i="2"/>
  <c r="AP16" i="2"/>
  <c r="AQ16" i="2"/>
  <c r="AR16" i="2"/>
  <c r="AZ16" i="2" a="1"/>
  <c r="AZ16" i="2" s="1"/>
  <c r="BA16" i="2" a="1"/>
  <c r="BA16" i="2" s="1"/>
  <c r="BB16" i="2" a="1"/>
  <c r="BB16" i="2" s="1"/>
  <c r="BF16" i="2" a="1"/>
  <c r="BF16" i="2" s="1"/>
  <c r="BG16" i="2" a="1"/>
  <c r="BG16" i="2" s="1"/>
  <c r="BH16" i="2" a="1"/>
  <c r="BH16" i="2" s="1"/>
  <c r="BI16" i="2" a="1"/>
  <c r="BI16" i="2" s="1"/>
  <c r="BJ16" i="2" a="1"/>
  <c r="BJ16" i="2" s="1"/>
  <c r="BK16" i="2" a="1"/>
  <c r="BK16" i="2" s="1"/>
  <c r="BL16" i="2" a="1"/>
  <c r="BL16" i="2" s="1"/>
  <c r="BM16" i="2" a="1"/>
  <c r="BM16" i="2" s="1"/>
  <c r="BN16" i="2" a="1"/>
  <c r="BN16" i="2" s="1"/>
  <c r="BO16" i="2" a="1"/>
  <c r="BO16" i="2" s="1"/>
  <c r="BP16" i="2" a="1"/>
  <c r="BP16" i="2" s="1"/>
  <c r="BQ16" i="2" a="1"/>
  <c r="BQ16" i="2" s="1"/>
  <c r="BR16" i="2" a="1"/>
  <c r="BR16" i="2" s="1"/>
  <c r="BS16" i="2" a="1"/>
  <c r="BS16" i="2" s="1"/>
  <c r="BT16" i="2" a="1"/>
  <c r="BT16" i="2" s="1"/>
  <c r="BU16" i="2" a="1"/>
  <c r="BU16" i="2" s="1"/>
  <c r="BV16" i="2" a="1"/>
  <c r="BV16" i="2" s="1"/>
  <c r="BW16" i="2" a="1"/>
  <c r="BW16" i="2" s="1"/>
  <c r="C15" i="2"/>
  <c r="J15" i="2"/>
  <c r="BD15" i="2" s="1" a="1"/>
  <c r="BD15" i="2" s="1"/>
  <c r="K15" i="2"/>
  <c r="R15" i="2"/>
  <c r="S15" i="2" s="1"/>
  <c r="T15" i="2"/>
  <c r="AL15" i="2" s="1"/>
  <c r="V15" i="2"/>
  <c r="W15" i="2" s="1"/>
  <c r="X15" i="2"/>
  <c r="Y15" i="2" s="1"/>
  <c r="Z15" i="2"/>
  <c r="AA15" i="2" s="1"/>
  <c r="AB15" i="2"/>
  <c r="AC15" i="2" s="1"/>
  <c r="AG15" i="2"/>
  <c r="AP15" i="2"/>
  <c r="AQ15" i="2"/>
  <c r="AR15" i="2"/>
  <c r="AZ15" i="2" a="1"/>
  <c r="AZ15" i="2" s="1"/>
  <c r="BA15" i="2" a="1"/>
  <c r="BA15" i="2" s="1"/>
  <c r="BB15" i="2" a="1"/>
  <c r="BB15" i="2" s="1"/>
  <c r="BF15" i="2" a="1"/>
  <c r="BF15" i="2" s="1"/>
  <c r="BG15" i="2" a="1"/>
  <c r="BG15" i="2" s="1"/>
  <c r="BH15" i="2" a="1"/>
  <c r="BH15" i="2" s="1"/>
  <c r="BI15" i="2" a="1"/>
  <c r="BI15" i="2" s="1"/>
  <c r="BJ15" i="2" a="1"/>
  <c r="BJ15" i="2" s="1"/>
  <c r="BK15" i="2" a="1"/>
  <c r="BK15" i="2" s="1"/>
  <c r="BL15" i="2" a="1"/>
  <c r="BL15" i="2" s="1"/>
  <c r="BM15" i="2" a="1"/>
  <c r="BM15" i="2" s="1"/>
  <c r="BN15" i="2" a="1"/>
  <c r="BN15" i="2" s="1"/>
  <c r="BO15" i="2" a="1"/>
  <c r="BO15" i="2" s="1"/>
  <c r="BP15" i="2" a="1"/>
  <c r="BP15" i="2" s="1"/>
  <c r="BQ15" i="2" a="1"/>
  <c r="BQ15" i="2" s="1"/>
  <c r="BR15" i="2" a="1"/>
  <c r="BR15" i="2" s="1"/>
  <c r="BS15" i="2" a="1"/>
  <c r="BS15" i="2" s="1"/>
  <c r="BT15" i="2" a="1"/>
  <c r="BT15" i="2" s="1"/>
  <c r="BU15" i="2" a="1"/>
  <c r="BU15" i="2" s="1"/>
  <c r="BV15" i="2" a="1"/>
  <c r="BV15" i="2" s="1"/>
  <c r="BW15" i="2" a="1"/>
  <c r="BW15" i="2" s="1"/>
  <c r="AU15" i="2" l="1"/>
  <c r="AV15" i="2" s="1"/>
  <c r="AW15" i="2"/>
  <c r="CB15" i="2"/>
  <c r="AN15" i="2"/>
  <c r="AO15" i="2" s="1" a="1"/>
  <c r="AO15" i="2" s="1"/>
  <c r="BE16" i="2" a="1"/>
  <c r="BE16" i="2" s="1"/>
  <c r="BD16" i="2" a="1"/>
  <c r="BD16" i="2" s="1"/>
  <c r="BX16" i="2"/>
  <c r="AL16" i="2"/>
  <c r="AU16" i="2" s="1"/>
  <c r="BE15" i="2" a="1"/>
  <c r="BE15" i="2" s="1"/>
  <c r="CC15" i="2" s="1"/>
  <c r="CF15" i="2" s="1"/>
  <c r="AY16" i="2"/>
  <c r="BZ16" i="2"/>
  <c r="AX15" i="2"/>
  <c r="BY16" i="2"/>
  <c r="AF16" i="2"/>
  <c r="AN16" i="2" s="1"/>
  <c r="AO16" i="2" s="1" a="1"/>
  <c r="AO16" i="2" s="1"/>
  <c r="BY15" i="2"/>
  <c r="AX16" i="2"/>
  <c r="AW16" i="2"/>
  <c r="BC15" i="2" a="1"/>
  <c r="BC15" i="2" s="1"/>
  <c r="CA15" i="2" s="1"/>
  <c r="CD15" i="2" s="1"/>
  <c r="AY15" i="2"/>
  <c r="BZ15" i="2"/>
  <c r="BX15" i="2"/>
  <c r="U15" i="2"/>
  <c r="AF15" i="2" s="1"/>
  <c r="CE15" i="2" l="1"/>
  <c r="CA16" i="2"/>
  <c r="CD16" i="2" s="1"/>
  <c r="CG16" i="2" s="1"/>
  <c r="CB16" i="2"/>
  <c r="CE16" i="2" s="1"/>
  <c r="CH16" i="2" s="1"/>
  <c r="CC16" i="2"/>
  <c r="CF16" i="2" s="1"/>
  <c r="CI16" i="2" s="1"/>
  <c r="AV16" i="2"/>
  <c r="CG15" i="2"/>
  <c r="CI15" i="2"/>
  <c r="CH15" i="2"/>
  <c r="CO16" i="2" l="1"/>
  <c r="CO15" i="2"/>
  <c r="J17" i="2"/>
  <c r="J12" i="2"/>
  <c r="J13" i="2"/>
  <c r="J14" i="2"/>
  <c r="BE14" i="2" s="1" a="1"/>
  <c r="BE14" i="2" s="1"/>
  <c r="J27" i="2"/>
  <c r="J28" i="2"/>
  <c r="J29" i="2"/>
  <c r="BE29" i="2" s="1" a="1"/>
  <c r="BE29" i="2" s="1"/>
  <c r="J30" i="2"/>
  <c r="BE30" i="2" s="1" a="1"/>
  <c r="BE30" i="2" s="1"/>
  <c r="J31" i="2"/>
  <c r="J18" i="2"/>
  <c r="BE18" i="2" s="1" a="1"/>
  <c r="BE18" i="2" s="1"/>
  <c r="J19" i="2"/>
  <c r="J20" i="2"/>
  <c r="BE20" i="2" s="1" a="1"/>
  <c r="BE20" i="2" s="1"/>
  <c r="J21" i="2"/>
  <c r="BE21" i="2" s="1" a="1"/>
  <c r="BE21" i="2" s="1"/>
  <c r="J22" i="2"/>
  <c r="J23" i="2"/>
  <c r="BE23" i="2" s="1" a="1"/>
  <c r="BE23" i="2" s="1"/>
  <c r="J24" i="2"/>
  <c r="BC24" i="2" s="1" a="1"/>
  <c r="BC24" i="2" s="1"/>
  <c r="J25" i="2"/>
  <c r="J26" i="2"/>
  <c r="D32" i="24" a="1"/>
  <c r="D32" i="24" s="1"/>
  <c r="C32" i="24" a="1"/>
  <c r="C32" i="24" s="1"/>
  <c r="B32" i="24" a="1"/>
  <c r="B32" i="24" s="1"/>
  <c r="E14" i="24"/>
  <c r="D34" i="24" s="1" a="1"/>
  <c r="D34" i="24" s="1"/>
  <c r="AZ17" i="2" a="1"/>
  <c r="AZ17" i="2" s="1"/>
  <c r="BV26" i="2" a="1"/>
  <c r="BV26" i="2" s="1"/>
  <c r="BU26" i="2" a="1"/>
  <c r="BU26" i="2" s="1"/>
  <c r="BS26" i="2" a="1"/>
  <c r="BS26" i="2" s="1"/>
  <c r="BR26" i="2" a="1"/>
  <c r="BR26" i="2" s="1"/>
  <c r="BP26" i="2" a="1"/>
  <c r="BP26" i="2" s="1"/>
  <c r="BO26" i="2" a="1"/>
  <c r="BO26" i="2" s="1"/>
  <c r="BM26" i="2" a="1"/>
  <c r="BM26" i="2" s="1"/>
  <c r="BL26" i="2" a="1"/>
  <c r="BL26" i="2" s="1"/>
  <c r="BJ26" i="2" a="1"/>
  <c r="BJ26" i="2" s="1"/>
  <c r="BI26" i="2" a="1"/>
  <c r="BI26" i="2" s="1"/>
  <c r="BG26" i="2" a="1"/>
  <c r="BG26" i="2" s="1"/>
  <c r="BF26" i="2" a="1"/>
  <c r="BF26" i="2" s="1"/>
  <c r="BA26" i="2" a="1"/>
  <c r="BA26" i="2" s="1"/>
  <c r="AZ26" i="2" a="1"/>
  <c r="AZ26" i="2" s="1"/>
  <c r="BV25" i="2" a="1"/>
  <c r="BV25" i="2" s="1"/>
  <c r="BU25" i="2" a="1"/>
  <c r="BU25" i="2" s="1"/>
  <c r="BS25" i="2" a="1"/>
  <c r="BS25" i="2" s="1"/>
  <c r="BR25" i="2" a="1"/>
  <c r="BR25" i="2" s="1"/>
  <c r="BP25" i="2" a="1"/>
  <c r="BP25" i="2" s="1"/>
  <c r="BO25" i="2" a="1"/>
  <c r="BO25" i="2" s="1"/>
  <c r="BM25" i="2" a="1"/>
  <c r="BM25" i="2" s="1"/>
  <c r="BL25" i="2" a="1"/>
  <c r="BL25" i="2" s="1"/>
  <c r="BJ25" i="2" a="1"/>
  <c r="BJ25" i="2" s="1"/>
  <c r="BI25" i="2" a="1"/>
  <c r="BI25" i="2" s="1"/>
  <c r="BG25" i="2" a="1"/>
  <c r="BG25" i="2" s="1"/>
  <c r="BF25" i="2" a="1"/>
  <c r="BF25" i="2" s="1"/>
  <c r="BA25" i="2" a="1"/>
  <c r="BA25" i="2" s="1"/>
  <c r="AZ25" i="2" a="1"/>
  <c r="AZ25" i="2" s="1"/>
  <c r="BV24" i="2" a="1"/>
  <c r="BV24" i="2" s="1"/>
  <c r="BU24" i="2" a="1"/>
  <c r="BU24" i="2" s="1"/>
  <c r="BS24" i="2" a="1"/>
  <c r="BS24" i="2" s="1"/>
  <c r="BR24" i="2" a="1"/>
  <c r="BR24" i="2" s="1"/>
  <c r="BP24" i="2" a="1"/>
  <c r="BP24" i="2" s="1"/>
  <c r="BO24" i="2" a="1"/>
  <c r="BO24" i="2" s="1"/>
  <c r="BM24" i="2" a="1"/>
  <c r="BM24" i="2" s="1"/>
  <c r="BL24" i="2" a="1"/>
  <c r="BL24" i="2" s="1"/>
  <c r="BJ24" i="2" a="1"/>
  <c r="BJ24" i="2" s="1"/>
  <c r="BI24" i="2" a="1"/>
  <c r="BI24" i="2" s="1"/>
  <c r="BG24" i="2" a="1"/>
  <c r="BG24" i="2" s="1"/>
  <c r="BF24" i="2" a="1"/>
  <c r="BF24" i="2" s="1"/>
  <c r="BD24" i="2" a="1"/>
  <c r="BD24" i="2" s="1"/>
  <c r="BA24" i="2" a="1"/>
  <c r="BA24" i="2" s="1"/>
  <c r="AZ24" i="2" a="1"/>
  <c r="AZ24" i="2" s="1"/>
  <c r="BV23" i="2" a="1"/>
  <c r="BV23" i="2" s="1"/>
  <c r="BU23" i="2" a="1"/>
  <c r="BU23" i="2" s="1"/>
  <c r="BS23" i="2" a="1"/>
  <c r="BS23" i="2" s="1"/>
  <c r="BR23" i="2" a="1"/>
  <c r="BR23" i="2" s="1"/>
  <c r="BP23" i="2" a="1"/>
  <c r="BP23" i="2" s="1"/>
  <c r="BO23" i="2" a="1"/>
  <c r="BO23" i="2" s="1"/>
  <c r="BM23" i="2" a="1"/>
  <c r="BM23" i="2" s="1"/>
  <c r="BL23" i="2" a="1"/>
  <c r="BL23" i="2" s="1"/>
  <c r="BJ23" i="2" a="1"/>
  <c r="BJ23" i="2" s="1"/>
  <c r="BI23" i="2" a="1"/>
  <c r="BI23" i="2" s="1"/>
  <c r="BG23" i="2" a="1"/>
  <c r="BG23" i="2" s="1"/>
  <c r="BF23" i="2" a="1"/>
  <c r="BF23" i="2" s="1"/>
  <c r="BD23" i="2" a="1"/>
  <c r="BD23" i="2" s="1"/>
  <c r="BC23" i="2" a="1"/>
  <c r="BC23" i="2" s="1"/>
  <c r="BA23" i="2" a="1"/>
  <c r="BA23" i="2" s="1"/>
  <c r="AZ23" i="2" a="1"/>
  <c r="AZ23" i="2" s="1"/>
  <c r="BV22" i="2" a="1"/>
  <c r="BV22" i="2" s="1"/>
  <c r="BU22" i="2" a="1"/>
  <c r="BU22" i="2" s="1"/>
  <c r="BS22" i="2" a="1"/>
  <c r="BS22" i="2" s="1"/>
  <c r="BR22" i="2" a="1"/>
  <c r="BR22" i="2" s="1"/>
  <c r="BP22" i="2" a="1"/>
  <c r="BP22" i="2" s="1"/>
  <c r="BO22" i="2" a="1"/>
  <c r="BO22" i="2" s="1"/>
  <c r="BM22" i="2" a="1"/>
  <c r="BM22" i="2" s="1"/>
  <c r="BL22" i="2" a="1"/>
  <c r="BL22" i="2" s="1"/>
  <c r="BJ22" i="2" a="1"/>
  <c r="BJ22" i="2" s="1"/>
  <c r="BI22" i="2" a="1"/>
  <c r="BI22" i="2" s="1"/>
  <c r="BG22" i="2" a="1"/>
  <c r="BG22" i="2" s="1"/>
  <c r="BF22" i="2" a="1"/>
  <c r="BF22" i="2" s="1"/>
  <c r="BD22" i="2" a="1"/>
  <c r="BD22" i="2" s="1"/>
  <c r="BC22" i="2" a="1"/>
  <c r="BC22" i="2" s="1"/>
  <c r="BA22" i="2" a="1"/>
  <c r="BA22" i="2" s="1"/>
  <c r="AZ22" i="2" a="1"/>
  <c r="AZ22" i="2" s="1"/>
  <c r="BV21" i="2" a="1"/>
  <c r="BV21" i="2" s="1"/>
  <c r="BU21" i="2" a="1"/>
  <c r="BU21" i="2" s="1"/>
  <c r="BS21" i="2" a="1"/>
  <c r="BS21" i="2" s="1"/>
  <c r="BR21" i="2" a="1"/>
  <c r="BR21" i="2" s="1"/>
  <c r="BP21" i="2" a="1"/>
  <c r="BP21" i="2" s="1"/>
  <c r="BO21" i="2" a="1"/>
  <c r="BO21" i="2" s="1"/>
  <c r="BM21" i="2" a="1"/>
  <c r="BM21" i="2" s="1"/>
  <c r="BL21" i="2" a="1"/>
  <c r="BL21" i="2" s="1"/>
  <c r="BJ21" i="2" a="1"/>
  <c r="BJ21" i="2" s="1"/>
  <c r="BI21" i="2" a="1"/>
  <c r="BI21" i="2" s="1"/>
  <c r="BG21" i="2" a="1"/>
  <c r="BG21" i="2" s="1"/>
  <c r="BF21" i="2" a="1"/>
  <c r="BF21" i="2" s="1"/>
  <c r="BD21" i="2" a="1"/>
  <c r="BD21" i="2" s="1"/>
  <c r="BC21" i="2" a="1"/>
  <c r="BC21" i="2" s="1"/>
  <c r="BA21" i="2" a="1"/>
  <c r="BA21" i="2" s="1"/>
  <c r="AZ21" i="2" a="1"/>
  <c r="AZ21" i="2" s="1"/>
  <c r="BV20" i="2" a="1"/>
  <c r="BV20" i="2" s="1"/>
  <c r="BU20" i="2" a="1"/>
  <c r="BU20" i="2" s="1"/>
  <c r="BS20" i="2" a="1"/>
  <c r="BS20" i="2" s="1"/>
  <c r="BR20" i="2" a="1"/>
  <c r="BR20" i="2" s="1"/>
  <c r="BP20" i="2" a="1"/>
  <c r="BP20" i="2" s="1"/>
  <c r="BO20" i="2" a="1"/>
  <c r="BO20" i="2" s="1"/>
  <c r="BM20" i="2" a="1"/>
  <c r="BM20" i="2" s="1"/>
  <c r="BL20" i="2" a="1"/>
  <c r="BL20" i="2" s="1"/>
  <c r="BJ20" i="2" a="1"/>
  <c r="BJ20" i="2" s="1"/>
  <c r="BI20" i="2" a="1"/>
  <c r="BI20" i="2" s="1"/>
  <c r="BG20" i="2" a="1"/>
  <c r="BG20" i="2" s="1"/>
  <c r="BF20" i="2" a="1"/>
  <c r="BF20" i="2" s="1"/>
  <c r="BD20" i="2" a="1"/>
  <c r="BD20" i="2" s="1"/>
  <c r="BC20" i="2" a="1"/>
  <c r="BC20" i="2" s="1"/>
  <c r="BA20" i="2" a="1"/>
  <c r="BA20" i="2" s="1"/>
  <c r="AZ20" i="2" a="1"/>
  <c r="AZ20" i="2" s="1"/>
  <c r="BV19" i="2" a="1"/>
  <c r="BV19" i="2" s="1"/>
  <c r="BU19" i="2" a="1"/>
  <c r="BU19" i="2" s="1"/>
  <c r="BS19" i="2" a="1"/>
  <c r="BS19" i="2" s="1"/>
  <c r="BR19" i="2" a="1"/>
  <c r="BR19" i="2" s="1"/>
  <c r="BP19" i="2" a="1"/>
  <c r="BP19" i="2" s="1"/>
  <c r="BO19" i="2" a="1"/>
  <c r="BO19" i="2" s="1"/>
  <c r="BM19" i="2" a="1"/>
  <c r="BM19" i="2" s="1"/>
  <c r="BL19" i="2" a="1"/>
  <c r="BL19" i="2" s="1"/>
  <c r="BJ19" i="2" a="1"/>
  <c r="BJ19" i="2" s="1"/>
  <c r="BI19" i="2" a="1"/>
  <c r="BI19" i="2" s="1"/>
  <c r="BG19" i="2" a="1"/>
  <c r="BG19" i="2" s="1"/>
  <c r="BF19" i="2" a="1"/>
  <c r="BF19" i="2" s="1"/>
  <c r="BD19" i="2" a="1"/>
  <c r="BD19" i="2" s="1"/>
  <c r="BC19" i="2" a="1"/>
  <c r="BC19" i="2" s="1"/>
  <c r="BA19" i="2" a="1"/>
  <c r="BA19" i="2" s="1"/>
  <c r="AZ19" i="2" a="1"/>
  <c r="AZ19" i="2" s="1"/>
  <c r="BV18" i="2" a="1"/>
  <c r="BV18" i="2" s="1"/>
  <c r="BU18" i="2" a="1"/>
  <c r="BU18" i="2" s="1"/>
  <c r="BS18" i="2" a="1"/>
  <c r="BS18" i="2" s="1"/>
  <c r="BR18" i="2" a="1"/>
  <c r="BR18" i="2" s="1"/>
  <c r="BP18" i="2" a="1"/>
  <c r="BP18" i="2" s="1"/>
  <c r="BO18" i="2" a="1"/>
  <c r="BO18" i="2" s="1"/>
  <c r="BM18" i="2" a="1"/>
  <c r="BM18" i="2" s="1"/>
  <c r="BL18" i="2" a="1"/>
  <c r="BL18" i="2" s="1"/>
  <c r="BJ18" i="2" a="1"/>
  <c r="BJ18" i="2" s="1"/>
  <c r="BI18" i="2" a="1"/>
  <c r="BI18" i="2" s="1"/>
  <c r="BG18" i="2" a="1"/>
  <c r="BG18" i="2" s="1"/>
  <c r="BF18" i="2" a="1"/>
  <c r="BF18" i="2" s="1"/>
  <c r="BD18" i="2" a="1"/>
  <c r="BD18" i="2" s="1"/>
  <c r="BC18" i="2" a="1"/>
  <c r="BC18" i="2" s="1"/>
  <c r="BA18" i="2" a="1"/>
  <c r="BA18" i="2" s="1"/>
  <c r="AZ18" i="2" a="1"/>
  <c r="AZ18" i="2" s="1"/>
  <c r="BV31" i="2" a="1"/>
  <c r="BV31" i="2" s="1"/>
  <c r="BU31" i="2" a="1"/>
  <c r="BU31" i="2" s="1"/>
  <c r="BS31" i="2" a="1"/>
  <c r="BS31" i="2" s="1"/>
  <c r="BR31" i="2" a="1"/>
  <c r="BR31" i="2" s="1"/>
  <c r="BP31" i="2" a="1"/>
  <c r="BP31" i="2" s="1"/>
  <c r="BO31" i="2" a="1"/>
  <c r="BO31" i="2" s="1"/>
  <c r="BM31" i="2" a="1"/>
  <c r="BM31" i="2" s="1"/>
  <c r="BL31" i="2" a="1"/>
  <c r="BL31" i="2" s="1"/>
  <c r="BJ31" i="2" a="1"/>
  <c r="BJ31" i="2" s="1"/>
  <c r="BI31" i="2" a="1"/>
  <c r="BI31" i="2" s="1"/>
  <c r="BG31" i="2" a="1"/>
  <c r="BG31" i="2" s="1"/>
  <c r="BF31" i="2" a="1"/>
  <c r="BF31" i="2" s="1"/>
  <c r="BD31" i="2" a="1"/>
  <c r="BD31" i="2" s="1"/>
  <c r="BC31" i="2" a="1"/>
  <c r="BC31" i="2" s="1"/>
  <c r="BA31" i="2" a="1"/>
  <c r="BA31" i="2" s="1"/>
  <c r="AZ31" i="2" a="1"/>
  <c r="AZ31" i="2" s="1"/>
  <c r="BV30" i="2" a="1"/>
  <c r="BV30" i="2" s="1"/>
  <c r="BU30" i="2" a="1"/>
  <c r="BU30" i="2" s="1"/>
  <c r="BS30" i="2" a="1"/>
  <c r="BS30" i="2" s="1"/>
  <c r="BR30" i="2" a="1"/>
  <c r="BR30" i="2" s="1"/>
  <c r="BP30" i="2" a="1"/>
  <c r="BP30" i="2" s="1"/>
  <c r="BO30" i="2" a="1"/>
  <c r="BO30" i="2" s="1"/>
  <c r="BM30" i="2" a="1"/>
  <c r="BM30" i="2" s="1"/>
  <c r="BL30" i="2" a="1"/>
  <c r="BL30" i="2" s="1"/>
  <c r="BJ30" i="2" a="1"/>
  <c r="BJ30" i="2" s="1"/>
  <c r="BI30" i="2" a="1"/>
  <c r="BI30" i="2" s="1"/>
  <c r="BG30" i="2" a="1"/>
  <c r="BG30" i="2" s="1"/>
  <c r="BF30" i="2" a="1"/>
  <c r="BF30" i="2" s="1"/>
  <c r="BD30" i="2" a="1"/>
  <c r="BD30" i="2" s="1"/>
  <c r="BC30" i="2" a="1"/>
  <c r="BC30" i="2" s="1"/>
  <c r="BA30" i="2" a="1"/>
  <c r="BA30" i="2" s="1"/>
  <c r="AZ30" i="2" a="1"/>
  <c r="AZ30" i="2" s="1"/>
  <c r="BV29" i="2" a="1"/>
  <c r="BV29" i="2" s="1"/>
  <c r="BU29" i="2" a="1"/>
  <c r="BU29" i="2" s="1"/>
  <c r="BS29" i="2" a="1"/>
  <c r="BS29" i="2" s="1"/>
  <c r="BR29" i="2" a="1"/>
  <c r="BR29" i="2" s="1"/>
  <c r="BP29" i="2" a="1"/>
  <c r="BP29" i="2" s="1"/>
  <c r="BO29" i="2" a="1"/>
  <c r="BO29" i="2" s="1"/>
  <c r="BM29" i="2" a="1"/>
  <c r="BM29" i="2" s="1"/>
  <c r="BL29" i="2" a="1"/>
  <c r="BL29" i="2" s="1"/>
  <c r="BJ29" i="2" a="1"/>
  <c r="BJ29" i="2" s="1"/>
  <c r="BI29" i="2" a="1"/>
  <c r="BI29" i="2" s="1"/>
  <c r="BG29" i="2" a="1"/>
  <c r="BG29" i="2" s="1"/>
  <c r="BF29" i="2" a="1"/>
  <c r="BF29" i="2" s="1"/>
  <c r="BD29" i="2" a="1"/>
  <c r="BD29" i="2" s="1"/>
  <c r="BC29" i="2" a="1"/>
  <c r="BC29" i="2" s="1"/>
  <c r="BA29" i="2" a="1"/>
  <c r="BA29" i="2" s="1"/>
  <c r="AZ29" i="2" a="1"/>
  <c r="AZ29" i="2" s="1"/>
  <c r="BV28" i="2" a="1"/>
  <c r="BV28" i="2" s="1"/>
  <c r="BU28" i="2" a="1"/>
  <c r="BU28" i="2" s="1"/>
  <c r="BS28" i="2" a="1"/>
  <c r="BS28" i="2" s="1"/>
  <c r="BR28" i="2" a="1"/>
  <c r="BR28" i="2" s="1"/>
  <c r="BP28" i="2" a="1"/>
  <c r="BP28" i="2" s="1"/>
  <c r="BO28" i="2" a="1"/>
  <c r="BO28" i="2" s="1"/>
  <c r="BM28" i="2" a="1"/>
  <c r="BM28" i="2" s="1"/>
  <c r="BL28" i="2" a="1"/>
  <c r="BL28" i="2" s="1"/>
  <c r="BJ28" i="2" a="1"/>
  <c r="BJ28" i="2" s="1"/>
  <c r="BI28" i="2" a="1"/>
  <c r="BI28" i="2" s="1"/>
  <c r="BG28" i="2" a="1"/>
  <c r="BG28" i="2" s="1"/>
  <c r="BF28" i="2" a="1"/>
  <c r="BF28" i="2" s="1"/>
  <c r="BD28" i="2" a="1"/>
  <c r="BD28" i="2" s="1"/>
  <c r="BC28" i="2" a="1"/>
  <c r="BC28" i="2" s="1"/>
  <c r="BA28" i="2" a="1"/>
  <c r="BA28" i="2" s="1"/>
  <c r="AZ28" i="2" a="1"/>
  <c r="AZ28" i="2" s="1"/>
  <c r="BV27" i="2" a="1"/>
  <c r="BV27" i="2" s="1"/>
  <c r="BU27" i="2" a="1"/>
  <c r="BU27" i="2" s="1"/>
  <c r="BS27" i="2" a="1"/>
  <c r="BS27" i="2" s="1"/>
  <c r="BR27" i="2" a="1"/>
  <c r="BR27" i="2" s="1"/>
  <c r="BP27" i="2" a="1"/>
  <c r="BP27" i="2" s="1"/>
  <c r="BO27" i="2" a="1"/>
  <c r="BO27" i="2" s="1"/>
  <c r="BM27" i="2" a="1"/>
  <c r="BM27" i="2" s="1"/>
  <c r="BL27" i="2" a="1"/>
  <c r="BL27" i="2" s="1"/>
  <c r="BJ27" i="2" a="1"/>
  <c r="BJ27" i="2" s="1"/>
  <c r="BI27" i="2" a="1"/>
  <c r="BI27" i="2" s="1"/>
  <c r="BG27" i="2" a="1"/>
  <c r="BG27" i="2" s="1"/>
  <c r="BF27" i="2" a="1"/>
  <c r="BF27" i="2" s="1"/>
  <c r="BD27" i="2" a="1"/>
  <c r="BD27" i="2" s="1"/>
  <c r="BC27" i="2" a="1"/>
  <c r="BC27" i="2" s="1"/>
  <c r="BA27" i="2" a="1"/>
  <c r="BA27" i="2" s="1"/>
  <c r="AZ27" i="2" a="1"/>
  <c r="AZ27" i="2" s="1"/>
  <c r="BV14" i="2" a="1"/>
  <c r="BV14" i="2" s="1"/>
  <c r="BU14" i="2" a="1"/>
  <c r="BU14" i="2" s="1"/>
  <c r="BS14" i="2" a="1"/>
  <c r="BS14" i="2" s="1"/>
  <c r="BR14" i="2" a="1"/>
  <c r="BR14" i="2" s="1"/>
  <c r="BP14" i="2" a="1"/>
  <c r="BP14" i="2" s="1"/>
  <c r="BO14" i="2" a="1"/>
  <c r="BO14" i="2" s="1"/>
  <c r="BM14" i="2" a="1"/>
  <c r="BM14" i="2" s="1"/>
  <c r="BL14" i="2" a="1"/>
  <c r="BL14" i="2" s="1"/>
  <c r="BJ14" i="2" a="1"/>
  <c r="BJ14" i="2" s="1"/>
  <c r="BI14" i="2" a="1"/>
  <c r="BI14" i="2" s="1"/>
  <c r="BG14" i="2" a="1"/>
  <c r="BG14" i="2" s="1"/>
  <c r="BF14" i="2" a="1"/>
  <c r="BF14" i="2" s="1"/>
  <c r="BD14" i="2" a="1"/>
  <c r="BD14" i="2" s="1"/>
  <c r="BC14" i="2" a="1"/>
  <c r="BC14" i="2" s="1"/>
  <c r="BA14" i="2" a="1"/>
  <c r="BA14" i="2" s="1"/>
  <c r="AZ14" i="2" a="1"/>
  <c r="AZ14" i="2" s="1"/>
  <c r="BV13" i="2" a="1"/>
  <c r="BV13" i="2" s="1"/>
  <c r="BU13" i="2" a="1"/>
  <c r="BU13" i="2" s="1"/>
  <c r="BS13" i="2" a="1"/>
  <c r="BS13" i="2" s="1"/>
  <c r="BR13" i="2" a="1"/>
  <c r="BR13" i="2" s="1"/>
  <c r="BP13" i="2" a="1"/>
  <c r="BP13" i="2" s="1"/>
  <c r="BO13" i="2" a="1"/>
  <c r="BO13" i="2" s="1"/>
  <c r="BM13" i="2" a="1"/>
  <c r="BM13" i="2" s="1"/>
  <c r="BL13" i="2" a="1"/>
  <c r="BL13" i="2" s="1"/>
  <c r="BJ13" i="2" a="1"/>
  <c r="BJ13" i="2" s="1"/>
  <c r="BI13" i="2" a="1"/>
  <c r="BI13" i="2" s="1"/>
  <c r="BG13" i="2" a="1"/>
  <c r="BG13" i="2" s="1"/>
  <c r="BF13" i="2" a="1"/>
  <c r="BF13" i="2" s="1"/>
  <c r="BD13" i="2" a="1"/>
  <c r="BD13" i="2" s="1"/>
  <c r="BC13" i="2" a="1"/>
  <c r="BC13" i="2" s="1"/>
  <c r="BA13" i="2" a="1"/>
  <c r="BA13" i="2" s="1"/>
  <c r="AZ13" i="2" a="1"/>
  <c r="AZ13" i="2" s="1"/>
  <c r="BV12" i="2" a="1"/>
  <c r="BV12" i="2" s="1"/>
  <c r="BU12" i="2" a="1"/>
  <c r="BU12" i="2" s="1"/>
  <c r="BS12" i="2" a="1"/>
  <c r="BS12" i="2" s="1"/>
  <c r="BR12" i="2" a="1"/>
  <c r="BR12" i="2" s="1"/>
  <c r="BP12" i="2" a="1"/>
  <c r="BP12" i="2" s="1"/>
  <c r="BO12" i="2" a="1"/>
  <c r="BO12" i="2" s="1"/>
  <c r="BM12" i="2" a="1"/>
  <c r="BM12" i="2" s="1"/>
  <c r="BL12" i="2" a="1"/>
  <c r="BL12" i="2" s="1"/>
  <c r="BJ12" i="2" a="1"/>
  <c r="BJ12" i="2" s="1"/>
  <c r="BI12" i="2" a="1"/>
  <c r="BI12" i="2" s="1"/>
  <c r="BG12" i="2" a="1"/>
  <c r="BG12" i="2" s="1"/>
  <c r="BF12" i="2" a="1"/>
  <c r="BF12" i="2" s="1"/>
  <c r="BD12" i="2" a="1"/>
  <c r="BD12" i="2" s="1"/>
  <c r="BC12" i="2" a="1"/>
  <c r="BC12" i="2" s="1"/>
  <c r="BA12" i="2" a="1"/>
  <c r="BA12" i="2" s="1"/>
  <c r="AZ12" i="2" a="1"/>
  <c r="AZ12" i="2" s="1"/>
  <c r="BV17" i="2" a="1"/>
  <c r="BV17" i="2" s="1"/>
  <c r="BU17" i="2" a="1"/>
  <c r="BU17" i="2" s="1"/>
  <c r="BS17" i="2" a="1"/>
  <c r="BS17" i="2" s="1"/>
  <c r="BR17" i="2" a="1"/>
  <c r="BR17" i="2" s="1"/>
  <c r="BP17" i="2" a="1"/>
  <c r="BP17" i="2" s="1"/>
  <c r="BO17" i="2" a="1"/>
  <c r="BO17" i="2" s="1"/>
  <c r="BM17" i="2" a="1"/>
  <c r="BM17" i="2" s="1"/>
  <c r="BL17" i="2" a="1"/>
  <c r="BL17" i="2" s="1"/>
  <c r="BJ17" i="2" a="1"/>
  <c r="BJ17" i="2" s="1"/>
  <c r="BI17" i="2" a="1"/>
  <c r="BI17" i="2" s="1"/>
  <c r="BG17" i="2" a="1"/>
  <c r="BG17" i="2" s="1"/>
  <c r="BF17" i="2" a="1"/>
  <c r="BF17" i="2" s="1"/>
  <c r="BD17" i="2" a="1"/>
  <c r="BD17" i="2" s="1"/>
  <c r="BC17" i="2" a="1"/>
  <c r="BC17" i="2" s="1"/>
  <c r="BA17" i="2" a="1"/>
  <c r="BA17" i="2" s="1"/>
  <c r="C59" i="23" a="1"/>
  <c r="C59" i="23" s="1"/>
  <c r="B59" i="23" a="1"/>
  <c r="B59" i="23" s="1"/>
  <c r="C58" i="23" a="1"/>
  <c r="C58" i="23" s="1"/>
  <c r="B58" i="23" a="1"/>
  <c r="B58" i="23" s="1"/>
  <c r="C57" i="23" a="1"/>
  <c r="C57" i="23" s="1"/>
  <c r="B57" i="23" a="1"/>
  <c r="B57" i="23" s="1"/>
  <c r="C56" i="23" a="1"/>
  <c r="C56" i="23" s="1"/>
  <c r="B56" i="23" a="1"/>
  <c r="B56" i="23" s="1"/>
  <c r="C55" i="23" a="1"/>
  <c r="C55" i="23" s="1"/>
  <c r="B55" i="23" a="1"/>
  <c r="B55" i="23" s="1"/>
  <c r="C35" i="24" a="1"/>
  <c r="C35" i="24" s="1"/>
  <c r="B35" i="24" a="1"/>
  <c r="B35" i="24" s="1"/>
  <c r="C33" i="24" a="1"/>
  <c r="C33" i="24" s="1"/>
  <c r="B33" i="24" a="1"/>
  <c r="B33" i="24" s="1"/>
  <c r="C31" i="24" a="1"/>
  <c r="C31" i="24" s="1"/>
  <c r="B31" i="24" a="1"/>
  <c r="B31" i="24" s="1"/>
  <c r="C30" i="24" a="1"/>
  <c r="C30" i="24" s="1"/>
  <c r="B30" i="24" a="1"/>
  <c r="B30" i="24" s="1"/>
  <c r="C29" i="24" a="1"/>
  <c r="C29" i="24" s="1"/>
  <c r="B29" i="24" a="1"/>
  <c r="B29" i="24" s="1"/>
  <c r="C28" i="24" a="1"/>
  <c r="C28" i="24" s="1"/>
  <c r="B28" i="24" a="1"/>
  <c r="B28" i="24" s="1"/>
  <c r="C27" i="24" a="1"/>
  <c r="C27" i="24" s="1"/>
  <c r="B27" i="24" a="1"/>
  <c r="B27" i="24" s="1"/>
  <c r="C54" i="20" a="1"/>
  <c r="C54" i="20" s="1"/>
  <c r="B54" i="20" a="1"/>
  <c r="B54" i="20" s="1"/>
  <c r="C53" i="20" a="1"/>
  <c r="C53" i="20" s="1"/>
  <c r="B53" i="20" a="1"/>
  <c r="B53" i="20" s="1"/>
  <c r="C52" i="20" a="1"/>
  <c r="C52" i="20" s="1"/>
  <c r="B52" i="20" a="1"/>
  <c r="B52" i="20" s="1"/>
  <c r="C51" i="20" a="1"/>
  <c r="C51" i="20" s="1"/>
  <c r="B51" i="20" a="1"/>
  <c r="B51" i="20" s="1"/>
  <c r="C50" i="20" a="1"/>
  <c r="C50" i="20" s="1"/>
  <c r="B50" i="20" a="1"/>
  <c r="B50" i="20" s="1"/>
  <c r="BE28" i="2" a="1"/>
  <c r="BE28" i="2" s="1"/>
  <c r="D30" i="24" a="1"/>
  <c r="D30" i="24" s="1"/>
  <c r="BE13" i="2" a="1"/>
  <c r="BE13" i="2" s="1"/>
  <c r="BE17" i="2" a="1"/>
  <c r="BE17" i="2" s="1"/>
  <c r="BW17" i="2" a="1"/>
  <c r="BW17" i="2" s="1"/>
  <c r="BW12" i="2" a="1"/>
  <c r="BW12" i="2" s="1"/>
  <c r="BW13" i="2" a="1"/>
  <c r="BW13" i="2" s="1"/>
  <c r="BW14" i="2" a="1"/>
  <c r="BW14" i="2" s="1"/>
  <c r="BW27" i="2" a="1"/>
  <c r="BW27" i="2" s="1"/>
  <c r="BW28" i="2" a="1"/>
  <c r="BW28" i="2" s="1"/>
  <c r="BW29" i="2" a="1"/>
  <c r="BW29" i="2" s="1"/>
  <c r="BW30" i="2" a="1"/>
  <c r="BW30" i="2" s="1"/>
  <c r="BW31" i="2" a="1"/>
  <c r="BW31" i="2" s="1"/>
  <c r="BW18" i="2" a="1"/>
  <c r="BW18" i="2" s="1"/>
  <c r="BW19" i="2" a="1"/>
  <c r="BW19" i="2" s="1"/>
  <c r="BW20" i="2" a="1"/>
  <c r="BW20" i="2" s="1"/>
  <c r="BW21" i="2" a="1"/>
  <c r="BW21" i="2" s="1"/>
  <c r="BW22" i="2" a="1"/>
  <c r="BW22" i="2" s="1"/>
  <c r="BW23" i="2" a="1"/>
  <c r="BW23" i="2" s="1"/>
  <c r="BW24" i="2" a="1"/>
  <c r="BW24" i="2" s="1"/>
  <c r="BW25" i="2" a="1"/>
  <c r="BW25" i="2" s="1"/>
  <c r="BW26" i="2" a="1"/>
  <c r="BW26" i="2" s="1"/>
  <c r="BT17" i="2" a="1"/>
  <c r="BT17" i="2" s="1"/>
  <c r="BT12" i="2" a="1"/>
  <c r="BT12" i="2" s="1"/>
  <c r="BT13" i="2" a="1"/>
  <c r="BT13" i="2" s="1"/>
  <c r="BT14" i="2" a="1"/>
  <c r="BT14" i="2" s="1"/>
  <c r="BT27" i="2" a="1"/>
  <c r="BT27" i="2" s="1"/>
  <c r="BT28" i="2" a="1"/>
  <c r="BT28" i="2" s="1"/>
  <c r="BT29" i="2" a="1"/>
  <c r="BT29" i="2" s="1"/>
  <c r="BT30" i="2" a="1"/>
  <c r="BT30" i="2" s="1"/>
  <c r="BT31" i="2" a="1"/>
  <c r="BT31" i="2" s="1"/>
  <c r="BT18" i="2" a="1"/>
  <c r="BT18" i="2" s="1"/>
  <c r="BT19" i="2" a="1"/>
  <c r="BT19" i="2" s="1"/>
  <c r="BT20" i="2" a="1"/>
  <c r="BT20" i="2" s="1"/>
  <c r="BT21" i="2" a="1"/>
  <c r="BT21" i="2" s="1"/>
  <c r="BT22" i="2" a="1"/>
  <c r="BT22" i="2" s="1"/>
  <c r="BT23" i="2" a="1"/>
  <c r="BT23" i="2" s="1"/>
  <c r="BT24" i="2" a="1"/>
  <c r="BT24" i="2" s="1"/>
  <c r="BT25" i="2" a="1"/>
  <c r="BT25" i="2" s="1"/>
  <c r="BT26" i="2" a="1"/>
  <c r="BT26" i="2" s="1"/>
  <c r="D59" i="23" a="1"/>
  <c r="D59" i="23" s="1"/>
  <c r="D58" i="23" a="1"/>
  <c r="D58" i="23" s="1"/>
  <c r="D57" i="23" a="1"/>
  <c r="D57" i="23" s="1"/>
  <c r="D56" i="23" a="1"/>
  <c r="D56" i="23" s="1"/>
  <c r="D55" i="23" a="1"/>
  <c r="D55" i="23" s="1"/>
  <c r="D54" i="20" a="1"/>
  <c r="D54" i="20" s="1"/>
  <c r="D53" i="20" a="1"/>
  <c r="D53" i="20" s="1"/>
  <c r="D52" i="20" a="1"/>
  <c r="D52" i="20" s="1"/>
  <c r="D51" i="20" a="1"/>
  <c r="D51" i="20" s="1"/>
  <c r="D50" i="20" a="1"/>
  <c r="D50" i="20" s="1"/>
  <c r="BH17" i="2" a="1"/>
  <c r="BH17" i="2" s="1"/>
  <c r="BH12" i="2" a="1"/>
  <c r="BH12" i="2" s="1"/>
  <c r="BH13" i="2" a="1"/>
  <c r="BH13" i="2" s="1"/>
  <c r="BH14" i="2" a="1"/>
  <c r="BH14" i="2" s="1"/>
  <c r="BH27" i="2" a="1"/>
  <c r="BH27" i="2" s="1"/>
  <c r="BH28" i="2" a="1"/>
  <c r="BH28" i="2" s="1"/>
  <c r="BH29" i="2" a="1"/>
  <c r="BH29" i="2" s="1"/>
  <c r="BH30" i="2" a="1"/>
  <c r="BH30" i="2" s="1"/>
  <c r="BH31" i="2" a="1"/>
  <c r="BH31" i="2" s="1"/>
  <c r="BH18" i="2" a="1"/>
  <c r="BH18" i="2" s="1"/>
  <c r="BH19" i="2" a="1"/>
  <c r="BH19" i="2" s="1"/>
  <c r="BH20" i="2" a="1"/>
  <c r="BH20" i="2" s="1"/>
  <c r="BH21" i="2" a="1"/>
  <c r="BH21" i="2" s="1"/>
  <c r="BH22" i="2" a="1"/>
  <c r="BH22" i="2" s="1"/>
  <c r="BH23" i="2" a="1"/>
  <c r="BH23" i="2" s="1"/>
  <c r="BH24" i="2" a="1"/>
  <c r="BH24" i="2" s="1"/>
  <c r="BH25" i="2" a="1"/>
  <c r="BH25" i="2" s="1"/>
  <c r="BH26" i="2" a="1"/>
  <c r="BH26" i="2" s="1"/>
  <c r="BB17" i="2" a="1"/>
  <c r="BB17" i="2" s="1"/>
  <c r="BB12" i="2" a="1"/>
  <c r="BB12" i="2" s="1"/>
  <c r="BB13" i="2" a="1"/>
  <c r="BB13" i="2" s="1"/>
  <c r="BB14" i="2" a="1"/>
  <c r="BB14" i="2" s="1"/>
  <c r="BB27" i="2" a="1"/>
  <c r="BB27" i="2" s="1"/>
  <c r="BB28" i="2" a="1"/>
  <c r="BB28" i="2" s="1"/>
  <c r="BB29" i="2" a="1"/>
  <c r="BB29" i="2" s="1"/>
  <c r="BB30" i="2" a="1"/>
  <c r="BB30" i="2" s="1"/>
  <c r="BB31" i="2" a="1"/>
  <c r="BB31" i="2" s="1"/>
  <c r="BB18" i="2" a="1"/>
  <c r="BB18" i="2" s="1"/>
  <c r="BB19" i="2" a="1"/>
  <c r="BB19" i="2" s="1"/>
  <c r="BB20" i="2" a="1"/>
  <c r="BB20" i="2" s="1"/>
  <c r="BB21" i="2" a="1"/>
  <c r="BB21" i="2" s="1"/>
  <c r="BB22" i="2" a="1"/>
  <c r="BB22" i="2" s="1"/>
  <c r="BB23" i="2" a="1"/>
  <c r="BB23" i="2" s="1"/>
  <c r="BB24" i="2" a="1"/>
  <c r="BB24" i="2" s="1"/>
  <c r="BB25" i="2" a="1"/>
  <c r="BB25" i="2" s="1"/>
  <c r="BB26" i="2" a="1"/>
  <c r="BB26" i="2" s="1"/>
  <c r="D35" i="24" a="1"/>
  <c r="D35" i="24" s="1"/>
  <c r="D33" i="24" a="1"/>
  <c r="D33" i="24" s="1"/>
  <c r="D31" i="24" a="1"/>
  <c r="D31" i="24" s="1"/>
  <c r="D27" i="24" a="1"/>
  <c r="D27" i="24" s="1"/>
  <c r="D29" i="24" a="1"/>
  <c r="D29" i="24" s="1"/>
  <c r="D28" i="24" a="1"/>
  <c r="D28" i="24" s="1"/>
  <c r="BQ26" i="2" a="1"/>
  <c r="BQ26" i="2" s="1"/>
  <c r="BN26" i="2" a="1"/>
  <c r="BN26" i="2" s="1"/>
  <c r="BK26" i="2" a="1"/>
  <c r="BK26" i="2" s="1"/>
  <c r="BQ25" i="2" a="1"/>
  <c r="BQ25" i="2" s="1"/>
  <c r="BN25" i="2" a="1"/>
  <c r="BN25" i="2" s="1"/>
  <c r="BK25" i="2" a="1"/>
  <c r="BK25" i="2" s="1"/>
  <c r="BK24" i="2" a="1"/>
  <c r="BK24" i="2" s="1"/>
  <c r="BK23" i="2" a="1"/>
  <c r="BK23" i="2" s="1"/>
  <c r="BK22" i="2" a="1"/>
  <c r="BK22" i="2" s="1"/>
  <c r="BK21" i="2" a="1"/>
  <c r="BK21" i="2" s="1"/>
  <c r="BK20" i="2" a="1"/>
  <c r="BK20" i="2" s="1"/>
  <c r="BK19" i="2" a="1"/>
  <c r="BK19" i="2" s="1"/>
  <c r="BK18" i="2" a="1"/>
  <c r="BK18" i="2" s="1"/>
  <c r="BK31" i="2" a="1"/>
  <c r="BK31" i="2" s="1"/>
  <c r="BK30" i="2" a="1"/>
  <c r="BK30" i="2" s="1"/>
  <c r="BK29" i="2" a="1"/>
  <c r="BK29" i="2" s="1"/>
  <c r="BK28" i="2" a="1"/>
  <c r="BK28" i="2" s="1"/>
  <c r="BK27" i="2" a="1"/>
  <c r="BK27" i="2" s="1"/>
  <c r="BK14" i="2" a="1"/>
  <c r="BK14" i="2" s="1"/>
  <c r="BK13" i="2" a="1"/>
  <c r="BK13" i="2" s="1"/>
  <c r="BK12" i="2" a="1"/>
  <c r="BK12" i="2" s="1"/>
  <c r="BK17" i="2" a="1"/>
  <c r="BK17" i="2" s="1"/>
  <c r="BQ17" i="2" a="1"/>
  <c r="BQ17" i="2" s="1"/>
  <c r="BQ12" i="2" a="1"/>
  <c r="BQ12" i="2" s="1"/>
  <c r="BQ13" i="2" a="1"/>
  <c r="BQ13" i="2" s="1"/>
  <c r="BQ14" i="2" a="1"/>
  <c r="BQ14" i="2" s="1"/>
  <c r="BQ27" i="2" a="1"/>
  <c r="BQ27" i="2" s="1"/>
  <c r="BQ28" i="2" a="1"/>
  <c r="BQ28" i="2" s="1"/>
  <c r="BQ29" i="2" a="1"/>
  <c r="BQ29" i="2" s="1"/>
  <c r="BQ30" i="2" a="1"/>
  <c r="BQ30" i="2" s="1"/>
  <c r="BQ31" i="2" a="1"/>
  <c r="BQ31" i="2" s="1"/>
  <c r="BQ18" i="2" a="1"/>
  <c r="BQ18" i="2" s="1"/>
  <c r="BQ19" i="2" a="1"/>
  <c r="BQ19" i="2" s="1"/>
  <c r="BQ20" i="2" a="1"/>
  <c r="BQ20" i="2" s="1"/>
  <c r="BQ21" i="2" a="1"/>
  <c r="BQ21" i="2" s="1"/>
  <c r="BQ22" i="2" a="1"/>
  <c r="BQ22" i="2" s="1"/>
  <c r="BQ23" i="2" a="1"/>
  <c r="BQ23" i="2" s="1"/>
  <c r="BQ24" i="2" a="1"/>
  <c r="BQ24" i="2" s="1"/>
  <c r="BN17" i="2" a="1"/>
  <c r="BN17" i="2" s="1"/>
  <c r="BN12" i="2" a="1"/>
  <c r="BN12" i="2" s="1"/>
  <c r="BN13" i="2" a="1"/>
  <c r="BN13" i="2" s="1"/>
  <c r="BN14" i="2" a="1"/>
  <c r="BN14" i="2" s="1"/>
  <c r="BN27" i="2" a="1"/>
  <c r="BN27" i="2" s="1"/>
  <c r="BN28" i="2" a="1"/>
  <c r="BN28" i="2" s="1"/>
  <c r="BN29" i="2" a="1"/>
  <c r="BN29" i="2" s="1"/>
  <c r="BN30" i="2" a="1"/>
  <c r="BN30" i="2" s="1"/>
  <c r="BN31" i="2" a="1"/>
  <c r="BN31" i="2" s="1"/>
  <c r="BN18" i="2" a="1"/>
  <c r="BN18" i="2" s="1"/>
  <c r="BN19" i="2" a="1"/>
  <c r="BN19" i="2" s="1"/>
  <c r="BN20" i="2" a="1"/>
  <c r="BN20" i="2" s="1"/>
  <c r="BN21" i="2" a="1"/>
  <c r="BN21" i="2" s="1"/>
  <c r="BN22" i="2" a="1"/>
  <c r="BN22" i="2" s="1"/>
  <c r="BN23" i="2" a="1"/>
  <c r="BN23" i="2" s="1"/>
  <c r="BN24" i="2" a="1"/>
  <c r="BN24" i="2" s="1"/>
  <c r="BE12" i="2" a="1"/>
  <c r="BE12" i="2" s="1"/>
  <c r="BE27" i="2" a="1"/>
  <c r="BE27" i="2" s="1"/>
  <c r="BE31" i="2" a="1"/>
  <c r="BE31" i="2" s="1"/>
  <c r="BE19" i="2" a="1"/>
  <c r="BE19" i="2" s="1"/>
  <c r="BE22" i="2" a="1"/>
  <c r="BE22" i="2" s="1"/>
  <c r="BD25" i="2" a="1"/>
  <c r="BD25" i="2" s="1"/>
  <c r="BD26" i="2" a="1"/>
  <c r="BD26" i="2" s="1"/>
  <c r="E6" i="30"/>
  <c r="E7" i="30" s="1"/>
  <c r="E8" i="30" s="1"/>
  <c r="D4" i="30"/>
  <c r="C6" i="30"/>
  <c r="B5" i="30" s="1"/>
  <c r="G6" i="30"/>
  <c r="G7" i="30" s="1"/>
  <c r="G8" i="30" s="1"/>
  <c r="G9" i="30" s="1"/>
  <c r="G10" i="30" s="1"/>
  <c r="G11" i="30" s="1"/>
  <c r="G12" i="30" s="1"/>
  <c r="G13" i="30" s="1"/>
  <c r="G14" i="30" s="1"/>
  <c r="F4" i="30"/>
  <c r="B4" i="30"/>
  <c r="O25" i="30"/>
  <c r="O24" i="30"/>
  <c r="O23" i="30"/>
  <c r="M25" i="30"/>
  <c r="M24" i="30"/>
  <c r="K25" i="30"/>
  <c r="K24" i="30"/>
  <c r="M23" i="30"/>
  <c r="K23" i="30"/>
  <c r="L22" i="30"/>
  <c r="M22" i="30"/>
  <c r="N22" i="30"/>
  <c r="O22" i="30"/>
  <c r="P22" i="30"/>
  <c r="K22" i="30"/>
  <c r="B39" i="24" l="1"/>
  <c r="B38" i="24"/>
  <c r="BE24" i="2" a="1"/>
  <c r="BE24" i="2" s="1"/>
  <c r="BE26" i="2" a="1"/>
  <c r="BE26" i="2" s="1"/>
  <c r="BC26" i="2" a="1"/>
  <c r="BC26" i="2" s="1"/>
  <c r="BC25" i="2" a="1"/>
  <c r="BC25" i="2" s="1"/>
  <c r="BE25" i="2" a="1"/>
  <c r="BE25" i="2" s="1"/>
  <c r="B34" i="24" a="1"/>
  <c r="B34" i="24" s="1"/>
  <c r="C34" i="24" a="1"/>
  <c r="C34" i="24" s="1"/>
  <c r="D5" i="30"/>
  <c r="C7" i="30"/>
  <c r="C8" i="30" s="1"/>
  <c r="F5" i="30"/>
  <c r="E9" i="30"/>
  <c r="D7" i="30"/>
  <c r="D6" i="30"/>
  <c r="C9" i="30"/>
  <c r="B7" i="30"/>
  <c r="B6" i="30"/>
  <c r="F6" i="30"/>
  <c r="E10" i="30" l="1"/>
  <c r="D8" i="30"/>
  <c r="C10" i="30"/>
  <c r="B8" i="30"/>
  <c r="F7" i="30"/>
  <c r="E23" i="24"/>
  <c r="K17" i="2"/>
  <c r="K12" i="2"/>
  <c r="K13" i="2"/>
  <c r="K14" i="2"/>
  <c r="K27" i="2"/>
  <c r="K28" i="2"/>
  <c r="K29" i="2"/>
  <c r="K30" i="2"/>
  <c r="K31" i="2"/>
  <c r="K18" i="2"/>
  <c r="K19" i="2"/>
  <c r="K20" i="2"/>
  <c r="K21" i="2"/>
  <c r="K22" i="2"/>
  <c r="K23" i="2"/>
  <c r="K24" i="2"/>
  <c r="K25" i="2"/>
  <c r="K26" i="2"/>
  <c r="AG17" i="2"/>
  <c r="AG12" i="2"/>
  <c r="AG13" i="2"/>
  <c r="AG14" i="2"/>
  <c r="AG27" i="2"/>
  <c r="AG28" i="2"/>
  <c r="AG29" i="2"/>
  <c r="AG30" i="2"/>
  <c r="AG31" i="2"/>
  <c r="AG18" i="2"/>
  <c r="AG19" i="2"/>
  <c r="AG20" i="2"/>
  <c r="AG21" i="2"/>
  <c r="AG22" i="2"/>
  <c r="AG23" i="2"/>
  <c r="AG24" i="2"/>
  <c r="AG25" i="2"/>
  <c r="AG26" i="2"/>
  <c r="C30" i="11"/>
  <c r="C28" i="11"/>
  <c r="L18" i="11"/>
  <c r="L19" i="11"/>
  <c r="L17" i="11"/>
  <c r="P46" i="12"/>
  <c r="AR26" i="2"/>
  <c r="AQ26" i="2"/>
  <c r="AP26" i="2"/>
  <c r="AU26" i="2" s="1"/>
  <c r="AB26" i="2"/>
  <c r="AC26" i="2" s="1"/>
  <c r="Z26" i="2"/>
  <c r="AA26" i="2" s="1"/>
  <c r="X26" i="2"/>
  <c r="Y26" i="2" s="1"/>
  <c r="V26" i="2"/>
  <c r="W26" i="2" s="1"/>
  <c r="T26" i="2"/>
  <c r="AL26" i="2" s="1"/>
  <c r="R26" i="2"/>
  <c r="S26" i="2" s="1"/>
  <c r="C26" i="2"/>
  <c r="AR25" i="2"/>
  <c r="AQ25" i="2"/>
  <c r="AP25" i="2"/>
  <c r="AU25" i="2" s="1"/>
  <c r="AB25" i="2"/>
  <c r="AC25" i="2" s="1"/>
  <c r="Z25" i="2"/>
  <c r="AA25" i="2" s="1"/>
  <c r="X25" i="2"/>
  <c r="Y25" i="2" s="1"/>
  <c r="V25" i="2"/>
  <c r="W25" i="2" s="1"/>
  <c r="T25" i="2"/>
  <c r="AL25" i="2" s="1"/>
  <c r="R25" i="2"/>
  <c r="S25" i="2" s="1"/>
  <c r="C25" i="2"/>
  <c r="AV25" i="2" l="1"/>
  <c r="AV26" i="2"/>
  <c r="U25" i="2"/>
  <c r="AF25" i="2" s="1"/>
  <c r="AN25" i="2" s="1"/>
  <c r="AO25" i="2" s="1" a="1"/>
  <c r="AO25" i="2" s="1"/>
  <c r="E11" i="30"/>
  <c r="D9" i="30"/>
  <c r="C11" i="30"/>
  <c r="B9" i="30"/>
  <c r="F8" i="30"/>
  <c r="AY26" i="2"/>
  <c r="AY25" i="2"/>
  <c r="BZ25" i="2"/>
  <c r="BX25" i="2"/>
  <c r="BY25" i="2"/>
  <c r="BX26" i="2"/>
  <c r="BY26" i="2"/>
  <c r="BZ26" i="2"/>
  <c r="B55" i="20"/>
  <c r="B60" i="23"/>
  <c r="C60" i="23"/>
  <c r="D60" i="23"/>
  <c r="C55" i="20"/>
  <c r="D55" i="20"/>
  <c r="U26" i="2"/>
  <c r="AF26" i="2" s="1"/>
  <c r="AN26" i="2" s="1"/>
  <c r="AO26" i="2" s="1" a="1"/>
  <c r="AO26" i="2" s="1"/>
  <c r="AX26" i="2"/>
  <c r="AX25" i="2"/>
  <c r="AW25" i="2"/>
  <c r="AW26" i="2"/>
  <c r="CA26" i="2" s="1"/>
  <c r="CD26" i="2" s="1"/>
  <c r="CC25" i="2" l="1"/>
  <c r="CF25" i="2" s="1"/>
  <c r="CB25" i="2"/>
  <c r="CE25" i="2" s="1"/>
  <c r="CA25" i="2"/>
  <c r="CD25" i="2" s="1"/>
  <c r="CC26" i="2"/>
  <c r="CF26" i="2" s="1"/>
  <c r="CI26" i="2" s="1"/>
  <c r="CB26" i="2"/>
  <c r="CE26" i="2" s="1"/>
  <c r="CH26" i="2" s="1"/>
  <c r="CG26" i="2"/>
  <c r="D10" i="30"/>
  <c r="E12" i="30"/>
  <c r="C12" i="30"/>
  <c r="B10" i="30"/>
  <c r="F9" i="30"/>
  <c r="BX12" i="2"/>
  <c r="BY12" i="2"/>
  <c r="BZ23" i="2"/>
  <c r="BX17" i="2"/>
  <c r="BY17" i="2"/>
  <c r="BZ24" i="2"/>
  <c r="BX24" i="2"/>
  <c r="BY24" i="2"/>
  <c r="BZ17" i="2"/>
  <c r="BX23" i="2"/>
  <c r="BY23" i="2"/>
  <c r="BZ12" i="2"/>
  <c r="BX22" i="2"/>
  <c r="BY22" i="2"/>
  <c r="BZ13" i="2"/>
  <c r="BX21" i="2"/>
  <c r="BY21" i="2"/>
  <c r="BZ14" i="2"/>
  <c r="BX20" i="2"/>
  <c r="BY20" i="2"/>
  <c r="BZ27" i="2"/>
  <c r="BX19" i="2"/>
  <c r="BY19" i="2"/>
  <c r="BZ28" i="2"/>
  <c r="BX18" i="2"/>
  <c r="BY18" i="2"/>
  <c r="BZ29" i="2"/>
  <c r="BX31" i="2"/>
  <c r="BY31" i="2"/>
  <c r="BZ30" i="2"/>
  <c r="BX30" i="2"/>
  <c r="BY30" i="2"/>
  <c r="BZ31" i="2"/>
  <c r="BX29" i="2"/>
  <c r="BY29" i="2"/>
  <c r="BZ18" i="2"/>
  <c r="BX28" i="2"/>
  <c r="BY28" i="2"/>
  <c r="BZ19" i="2"/>
  <c r="BX27" i="2"/>
  <c r="BY27" i="2"/>
  <c r="BZ20" i="2"/>
  <c r="BX14" i="2"/>
  <c r="BY14" i="2"/>
  <c r="BZ21" i="2"/>
  <c r="BX13" i="2"/>
  <c r="BY13" i="2"/>
  <c r="BZ22" i="2"/>
  <c r="E49" i="23"/>
  <c r="CO26" i="2" l="1"/>
  <c r="D11" i="30"/>
  <c r="E13" i="30"/>
  <c r="C13" i="30"/>
  <c r="B11" i="30"/>
  <c r="F10" i="30"/>
  <c r="CG25" i="2"/>
  <c r="CH25" i="2"/>
  <c r="CI25" i="2"/>
  <c r="AQ17" i="2"/>
  <c r="AQ12" i="2"/>
  <c r="AQ13" i="2"/>
  <c r="AQ14" i="2"/>
  <c r="AQ27" i="2"/>
  <c r="AQ28" i="2"/>
  <c r="AQ29" i="2"/>
  <c r="AQ30" i="2"/>
  <c r="AQ31" i="2"/>
  <c r="AQ18" i="2"/>
  <c r="AQ19" i="2"/>
  <c r="AQ20" i="2"/>
  <c r="AQ21" i="2"/>
  <c r="AQ22" i="2"/>
  <c r="AQ23" i="2"/>
  <c r="AQ24" i="2"/>
  <c r="AR12" i="2"/>
  <c r="AR13" i="2"/>
  <c r="AR14" i="2"/>
  <c r="AR27" i="2"/>
  <c r="AR28" i="2"/>
  <c r="AR29" i="2"/>
  <c r="AR30" i="2"/>
  <c r="AR31" i="2"/>
  <c r="AR18" i="2"/>
  <c r="AR19" i="2"/>
  <c r="AR20" i="2"/>
  <c r="AR21" i="2"/>
  <c r="AR22" i="2"/>
  <c r="AR23" i="2"/>
  <c r="AR24" i="2"/>
  <c r="AR17" i="2"/>
  <c r="C22" i="2"/>
  <c r="C23" i="2"/>
  <c r="C24" i="2"/>
  <c r="R22" i="2"/>
  <c r="S22" i="2" s="1"/>
  <c r="R23" i="2"/>
  <c r="S23" i="2" s="1"/>
  <c r="R24" i="2"/>
  <c r="S24" i="2" s="1"/>
  <c r="T22" i="2"/>
  <c r="T23" i="2"/>
  <c r="T24" i="2"/>
  <c r="V22" i="2"/>
  <c r="W22" i="2" s="1"/>
  <c r="V23" i="2"/>
  <c r="W23" i="2" s="1"/>
  <c r="V24" i="2"/>
  <c r="W24" i="2" s="1"/>
  <c r="X22" i="2"/>
  <c r="Y22" i="2" s="1"/>
  <c r="X23" i="2"/>
  <c r="Y23" i="2" s="1"/>
  <c r="X24" i="2"/>
  <c r="Y24" i="2" s="1"/>
  <c r="Z22" i="2"/>
  <c r="AA22" i="2" s="1"/>
  <c r="Z23" i="2"/>
  <c r="AA23" i="2" s="1"/>
  <c r="Z24" i="2"/>
  <c r="AA24" i="2" s="1"/>
  <c r="AB22" i="2"/>
  <c r="AC22" i="2" s="1"/>
  <c r="AB23" i="2"/>
  <c r="AC23" i="2" s="1"/>
  <c r="AB24" i="2"/>
  <c r="AC24" i="2" s="1"/>
  <c r="AP22" i="2"/>
  <c r="AP23" i="2"/>
  <c r="AP24" i="2"/>
  <c r="C18" i="2"/>
  <c r="C19" i="2"/>
  <c r="C20" i="2"/>
  <c r="R18" i="2"/>
  <c r="S18" i="2" s="1"/>
  <c r="R19" i="2"/>
  <c r="S19" i="2" s="1"/>
  <c r="R20" i="2"/>
  <c r="S20" i="2" s="1"/>
  <c r="T18" i="2"/>
  <c r="AL18" i="2" s="1"/>
  <c r="T19" i="2"/>
  <c r="AV19" i="2" s="1"/>
  <c r="T20" i="2"/>
  <c r="AV20" i="2" s="1"/>
  <c r="V18" i="2"/>
  <c r="W18" i="2" s="1"/>
  <c r="V19" i="2"/>
  <c r="W19" i="2" s="1"/>
  <c r="V20" i="2"/>
  <c r="W20" i="2" s="1"/>
  <c r="X18" i="2"/>
  <c r="Y18" i="2" s="1"/>
  <c r="X19" i="2"/>
  <c r="Y19" i="2" s="1"/>
  <c r="X20" i="2"/>
  <c r="Y20" i="2" s="1"/>
  <c r="Z18" i="2"/>
  <c r="AA18" i="2" s="1"/>
  <c r="Z19" i="2"/>
  <c r="AA19" i="2" s="1"/>
  <c r="Z20" i="2"/>
  <c r="AA20" i="2" s="1"/>
  <c r="AB18" i="2"/>
  <c r="AC18" i="2" s="1"/>
  <c r="AB19" i="2"/>
  <c r="AC19" i="2" s="1"/>
  <c r="AB20" i="2"/>
  <c r="AC20" i="2" s="1"/>
  <c r="AP18" i="2"/>
  <c r="AP19" i="2"/>
  <c r="AP20" i="2"/>
  <c r="AP21" i="2"/>
  <c r="AB21" i="2"/>
  <c r="AC21" i="2" s="1"/>
  <c r="Z21" i="2"/>
  <c r="AA21" i="2" s="1"/>
  <c r="X21" i="2"/>
  <c r="Y21" i="2" s="1"/>
  <c r="V21" i="2"/>
  <c r="W21" i="2" s="1"/>
  <c r="T21" i="2"/>
  <c r="R21" i="2"/>
  <c r="S21" i="2" s="1"/>
  <c r="C21" i="2"/>
  <c r="E19" i="24"/>
  <c r="D41" i="24" s="1"/>
  <c r="C29" i="28"/>
  <c r="AB17" i="2"/>
  <c r="AC17" i="2" s="1"/>
  <c r="AB12" i="2"/>
  <c r="AC12" i="2" s="1"/>
  <c r="AB13" i="2"/>
  <c r="AC13" i="2" s="1"/>
  <c r="AB14" i="2"/>
  <c r="AC14" i="2" s="1"/>
  <c r="AB27" i="2"/>
  <c r="AC27" i="2" s="1"/>
  <c r="AB28" i="2"/>
  <c r="AC28" i="2" s="1"/>
  <c r="AB29" i="2"/>
  <c r="AC29" i="2" s="1"/>
  <c r="AB30" i="2"/>
  <c r="AC30" i="2" s="1"/>
  <c r="AB31" i="2"/>
  <c r="AC31" i="2" s="1"/>
  <c r="Z17" i="2"/>
  <c r="AA17" i="2" s="1"/>
  <c r="Z12" i="2"/>
  <c r="AA12" i="2" s="1"/>
  <c r="Z13" i="2"/>
  <c r="AA13" i="2" s="1"/>
  <c r="Z14" i="2"/>
  <c r="AA14" i="2" s="1"/>
  <c r="Z27" i="2"/>
  <c r="AA27" i="2" s="1"/>
  <c r="Z28" i="2"/>
  <c r="AA28" i="2" s="1"/>
  <c r="Z29" i="2"/>
  <c r="AA29" i="2" s="1"/>
  <c r="Z30" i="2"/>
  <c r="AA30" i="2" s="1"/>
  <c r="Z31" i="2"/>
  <c r="AA31" i="2" s="1"/>
  <c r="X17" i="2"/>
  <c r="Y17" i="2" s="1"/>
  <c r="X12" i="2"/>
  <c r="Y12" i="2" s="1"/>
  <c r="X13" i="2"/>
  <c r="Y13" i="2" s="1"/>
  <c r="X14" i="2"/>
  <c r="Y14" i="2" s="1"/>
  <c r="X27" i="2"/>
  <c r="Y27" i="2" s="1"/>
  <c r="X28" i="2"/>
  <c r="Y28" i="2" s="1"/>
  <c r="X29" i="2"/>
  <c r="Y29" i="2" s="1"/>
  <c r="X30" i="2"/>
  <c r="Y30" i="2" s="1"/>
  <c r="X31" i="2"/>
  <c r="Y31" i="2" s="1"/>
  <c r="V17" i="2"/>
  <c r="W17" i="2" s="1"/>
  <c r="V12" i="2"/>
  <c r="W12" i="2" s="1"/>
  <c r="V13" i="2"/>
  <c r="W13" i="2" s="1"/>
  <c r="V14" i="2"/>
  <c r="W14" i="2" s="1"/>
  <c r="V27" i="2"/>
  <c r="W27" i="2" s="1"/>
  <c r="V28" i="2"/>
  <c r="W28" i="2" s="1"/>
  <c r="V29" i="2"/>
  <c r="W29" i="2" s="1"/>
  <c r="V30" i="2"/>
  <c r="W30" i="2" s="1"/>
  <c r="V31" i="2"/>
  <c r="W31" i="2" s="1"/>
  <c r="T17" i="2"/>
  <c r="AL17" i="2" s="1"/>
  <c r="E62" i="20"/>
  <c r="E48" i="24"/>
  <c r="AU18" i="2" l="1"/>
  <c r="AV18" i="2" s="1"/>
  <c r="CO25" i="2"/>
  <c r="AL24" i="2"/>
  <c r="AU24" i="2" s="1"/>
  <c r="U23" i="2"/>
  <c r="AF23" i="2" s="1"/>
  <c r="AN23" i="2" s="1"/>
  <c r="AO23" i="2" s="1" a="1"/>
  <c r="AO23" i="2" s="1"/>
  <c r="AL23" i="2"/>
  <c r="AU23" i="2" s="1"/>
  <c r="U22" i="2"/>
  <c r="AF22" i="2" s="1"/>
  <c r="AN22" i="2" s="1"/>
  <c r="AO22" i="2" s="1" a="1"/>
  <c r="AO22" i="2" s="1"/>
  <c r="AL22" i="2"/>
  <c r="AU22" i="2" s="1"/>
  <c r="U19" i="2"/>
  <c r="AF19" i="2" s="1"/>
  <c r="AN19" i="2" s="1"/>
  <c r="AO19" i="2" s="1" a="1"/>
  <c r="AO19" i="2" s="1"/>
  <c r="AL19" i="2"/>
  <c r="AU19" i="2" s="1"/>
  <c r="U20" i="2"/>
  <c r="AF20" i="2" s="1"/>
  <c r="AN20" i="2" s="1"/>
  <c r="AO20" i="2" s="1" a="1"/>
  <c r="AO20" i="2" s="1"/>
  <c r="AL20" i="2"/>
  <c r="AU20" i="2" s="1"/>
  <c r="U21" i="2"/>
  <c r="AF21" i="2" s="1"/>
  <c r="AN21" i="2" s="1"/>
  <c r="AO21" i="2" s="1" a="1"/>
  <c r="AO21" i="2" s="1"/>
  <c r="AL21" i="2"/>
  <c r="AU21" i="2" s="1"/>
  <c r="C41" i="24"/>
  <c r="B41" i="24"/>
  <c r="B42" i="24" s="1"/>
  <c r="U17" i="2"/>
  <c r="AF17" i="2" s="1"/>
  <c r="U18" i="2"/>
  <c r="AF18" i="2" s="1"/>
  <c r="AN18" i="2" s="1"/>
  <c r="AO18" i="2" s="1" a="1"/>
  <c r="AO18" i="2" s="1"/>
  <c r="D12" i="30"/>
  <c r="E14" i="30"/>
  <c r="D13" i="30" s="1"/>
  <c r="C14" i="30"/>
  <c r="B13" i="30" s="1"/>
  <c r="B12" i="30"/>
  <c r="F11" i="30"/>
  <c r="AW20" i="2"/>
  <c r="CA20" i="2" s="1"/>
  <c r="CD20" i="2" s="1"/>
  <c r="AW24" i="2"/>
  <c r="CA24" i="2" s="1"/>
  <c r="AW19" i="2"/>
  <c r="AW23" i="2"/>
  <c r="CA23" i="2" s="1"/>
  <c r="AW18" i="2"/>
  <c r="CA18" i="2" s="1"/>
  <c r="AW22" i="2"/>
  <c r="CA22" i="2" s="1"/>
  <c r="AW21" i="2"/>
  <c r="CA21" i="2" s="1"/>
  <c r="AY24" i="2"/>
  <c r="CC24" i="2" s="1"/>
  <c r="AX24" i="2"/>
  <c r="CB24" i="2" s="1"/>
  <c r="AX23" i="2"/>
  <c r="CB23" i="2" s="1"/>
  <c r="AY23" i="2"/>
  <c r="CC23" i="2" s="1"/>
  <c r="AY18" i="2"/>
  <c r="CC18" i="2" s="1"/>
  <c r="AX18" i="2"/>
  <c r="CB18" i="2" s="1"/>
  <c r="AX22" i="2"/>
  <c r="CB22" i="2" s="1"/>
  <c r="AY22" i="2"/>
  <c r="CC22" i="2" s="1"/>
  <c r="AY20" i="2"/>
  <c r="CC20" i="2" s="1"/>
  <c r="CF20" i="2" s="1"/>
  <c r="AX20" i="2"/>
  <c r="CB20" i="2" s="1"/>
  <c r="CE20" i="2" s="1"/>
  <c r="AY19" i="2"/>
  <c r="AX19" i="2"/>
  <c r="AX21" i="2"/>
  <c r="CB21" i="2" s="1"/>
  <c r="AY21" i="2"/>
  <c r="CC21" i="2" s="1"/>
  <c r="U24" i="2"/>
  <c r="AF24" i="2" s="1"/>
  <c r="AN24" i="2" s="1"/>
  <c r="AO24" i="2" s="1" a="1"/>
  <c r="AO24" i="2" s="1"/>
  <c r="CF18" i="2" l="1"/>
  <c r="CE18" i="2"/>
  <c r="CE24" i="2"/>
  <c r="CF24" i="2"/>
  <c r="CI24" i="2" s="1"/>
  <c r="AV24" i="2"/>
  <c r="CD24" i="2"/>
  <c r="CG24" i="2" s="1"/>
  <c r="CE21" i="2"/>
  <c r="CH21" i="2" s="1"/>
  <c r="CF21" i="2"/>
  <c r="CI21" i="2" s="1"/>
  <c r="AV21" i="2"/>
  <c r="CD21" i="2"/>
  <c r="CG21" i="2" s="1"/>
  <c r="AV22" i="2"/>
  <c r="CF22" i="2"/>
  <c r="CI22" i="2" s="1"/>
  <c r="CD22" i="2"/>
  <c r="CG22" i="2" s="1"/>
  <c r="CE22" i="2"/>
  <c r="CH22" i="2" s="1"/>
  <c r="AV23" i="2"/>
  <c r="CE23" i="2"/>
  <c r="CH23" i="2" s="1"/>
  <c r="CD23" i="2"/>
  <c r="CG23" i="2" s="1"/>
  <c r="CF23" i="2"/>
  <c r="CI23" i="2" s="1"/>
  <c r="CD18" i="2"/>
  <c r="CC19" i="2"/>
  <c r="CF19" i="2" s="1"/>
  <c r="CI19" i="2" s="1"/>
  <c r="CB19" i="2"/>
  <c r="CE19" i="2" s="1"/>
  <c r="CH19" i="2" s="1"/>
  <c r="CA19" i="2"/>
  <c r="CD19" i="2" s="1"/>
  <c r="CG19" i="2" s="1"/>
  <c r="CO19" i="2" s="1"/>
  <c r="F12" i="30"/>
  <c r="F13" i="30"/>
  <c r="CH24" i="2"/>
  <c r="CG20" i="2"/>
  <c r="CI20" i="2"/>
  <c r="CH20" i="2"/>
  <c r="CO21" i="2" l="1"/>
  <c r="CO20" i="2"/>
  <c r="CO23" i="2"/>
  <c r="CO24" i="2"/>
  <c r="CO22" i="2"/>
  <c r="CI18" i="2"/>
  <c r="CH18" i="2"/>
  <c r="CG18" i="2"/>
  <c r="E31" i="23"/>
  <c r="E32" i="23" s="1"/>
  <c r="E29" i="23"/>
  <c r="E30" i="23" s="1"/>
  <c r="E27" i="23"/>
  <c r="E28" i="23" s="1"/>
  <c r="E25" i="23"/>
  <c r="E26" i="23" s="1"/>
  <c r="E23" i="23"/>
  <c r="C26" i="28"/>
  <c r="E31" i="20"/>
  <c r="E32" i="20" s="1"/>
  <c r="E29" i="20"/>
  <c r="E30" i="20" s="1"/>
  <c r="E27" i="20"/>
  <c r="E28" i="20" s="1"/>
  <c r="E25" i="20"/>
  <c r="E26" i="20" s="1"/>
  <c r="E23" i="20"/>
  <c r="E37" i="20" s="1"/>
  <c r="CO18" i="2" l="1"/>
  <c r="E24" i="20"/>
  <c r="E24" i="23"/>
  <c r="E35" i="23" s="1"/>
  <c r="E36" i="23" s="1"/>
  <c r="E43" i="23" s="1"/>
  <c r="E44" i="23" s="1" a="1"/>
  <c r="E44" i="23" s="1"/>
  <c r="E35" i="20" l="1"/>
  <c r="E39" i="20" s="1"/>
  <c r="E40" i="20" s="1" a="1"/>
  <c r="E40" i="20" s="1"/>
  <c r="E17" i="24"/>
  <c r="C38" i="24" l="1"/>
  <c r="B40" i="24"/>
  <c r="B37" i="24"/>
  <c r="D38" i="24"/>
  <c r="E24" i="24" a="1"/>
  <c r="E24" i="24" s="1"/>
  <c r="D40" i="24"/>
  <c r="D37" i="24"/>
  <c r="C40" i="24"/>
  <c r="C39" i="24"/>
  <c r="C37" i="24"/>
  <c r="D39" i="24"/>
  <c r="C17" i="2"/>
  <c r="C12" i="2"/>
  <c r="C13" i="2"/>
  <c r="C14" i="2"/>
  <c r="C27" i="2"/>
  <c r="C28" i="2"/>
  <c r="C29" i="2"/>
  <c r="C30" i="2"/>
  <c r="C31" i="2"/>
  <c r="AN14" i="2" l="1"/>
  <c r="AO14" i="2" s="1" a="1"/>
  <c r="AO14" i="2" s="1"/>
  <c r="CC14" i="2"/>
  <c r="CA14" i="2"/>
  <c r="CB14" i="2"/>
  <c r="AN17" i="2"/>
  <c r="AO17" i="2" s="1" a="1"/>
  <c r="AO17" i="2" s="1"/>
  <c r="AW31" i="2"/>
  <c r="AW28" i="2"/>
  <c r="AW27" i="2"/>
  <c r="AW29" i="2"/>
  <c r="AW13" i="2"/>
  <c r="AW12" i="2"/>
  <c r="AW14" i="2"/>
  <c r="AW30" i="2"/>
  <c r="AW17" i="2"/>
  <c r="CA17" i="2" s="1"/>
  <c r="AY28" i="2"/>
  <c r="AX28" i="2"/>
  <c r="AY31" i="2"/>
  <c r="AX31" i="2"/>
  <c r="AY13" i="2"/>
  <c r="AX13" i="2"/>
  <c r="AX27" i="2"/>
  <c r="AY27" i="2"/>
  <c r="AY14" i="2"/>
  <c r="AX14" i="2"/>
  <c r="AY30" i="2"/>
  <c r="AX30" i="2"/>
  <c r="AY12" i="2"/>
  <c r="AX12" i="2"/>
  <c r="AY29" i="2"/>
  <c r="AX29" i="2"/>
  <c r="AY17" i="2"/>
  <c r="CC17" i="2" s="1"/>
  <c r="AX17" i="2"/>
  <c r="CB17" i="2" s="1"/>
  <c r="D42" i="24"/>
  <c r="C42" i="24" l="1"/>
  <c r="E48" i="23" l="1"/>
  <c r="E50" i="23" l="1"/>
  <c r="E51" i="23" s="1"/>
  <c r="T12" i="2"/>
  <c r="T13" i="2"/>
  <c r="T14" i="2"/>
  <c r="T27" i="2"/>
  <c r="T28" i="2"/>
  <c r="T29" i="2"/>
  <c r="T30" i="2"/>
  <c r="T31" i="2"/>
  <c r="CC28" i="2" l="1"/>
  <c r="CA28" i="2"/>
  <c r="CB28" i="2"/>
  <c r="CC30" i="2"/>
  <c r="CB30" i="2"/>
  <c r="CA30" i="2"/>
  <c r="CB13" i="2"/>
  <c r="CA13" i="2"/>
  <c r="CC13" i="2"/>
  <c r="CC31" i="2"/>
  <c r="CB31" i="2"/>
  <c r="CA31" i="2"/>
  <c r="CA29" i="2"/>
  <c r="CB29" i="2"/>
  <c r="CC29" i="2"/>
  <c r="CB27" i="2"/>
  <c r="CC27" i="2"/>
  <c r="CA27" i="2"/>
  <c r="CA12" i="2"/>
  <c r="CC12" i="2"/>
  <c r="CB12" i="2"/>
  <c r="AL28" i="2"/>
  <c r="AL31" i="2"/>
  <c r="AL29" i="2"/>
  <c r="AL14" i="2"/>
  <c r="AL12" i="2"/>
  <c r="AL30" i="2"/>
  <c r="AL27" i="2"/>
  <c r="AL13" i="2"/>
  <c r="U14" i="2"/>
  <c r="AF14" i="2" s="1"/>
  <c r="U13" i="2"/>
  <c r="AF13" i="2" s="1"/>
  <c r="AN13" i="2" s="1"/>
  <c r="AO13" i="2" s="1" a="1"/>
  <c r="AO13" i="2" s="1"/>
  <c r="U12" i="2"/>
  <c r="AF12" i="2" s="1"/>
  <c r="AN12" i="2" s="1"/>
  <c r="AO12" i="2" s="1" a="1"/>
  <c r="AO12" i="2" s="1"/>
  <c r="U31" i="2"/>
  <c r="AF31" i="2" s="1"/>
  <c r="AN31" i="2" s="1"/>
  <c r="AO31" i="2" s="1" a="1"/>
  <c r="AO31" i="2" s="1"/>
  <c r="U30" i="2"/>
  <c r="AF30" i="2" s="1"/>
  <c r="AN30" i="2" s="1"/>
  <c r="AO30" i="2" s="1" a="1"/>
  <c r="AO30" i="2" s="1"/>
  <c r="U29" i="2"/>
  <c r="AF29" i="2" s="1"/>
  <c r="AN29" i="2" s="1"/>
  <c r="AO29" i="2" s="1" a="1"/>
  <c r="AO29" i="2" s="1"/>
  <c r="U28" i="2"/>
  <c r="AF28" i="2" s="1"/>
  <c r="AN28" i="2" s="1"/>
  <c r="AO28" i="2" s="1" a="1"/>
  <c r="AO28" i="2" s="1"/>
  <c r="U27" i="2"/>
  <c r="AF27" i="2" s="1"/>
  <c r="AN27" i="2" s="1"/>
  <c r="AO27" i="2" s="1" a="1"/>
  <c r="AO27" i="2" s="1"/>
  <c r="D54" i="23"/>
  <c r="D61" i="23" s="1"/>
  <c r="E9" i="20"/>
  <c r="B49" i="20" s="1"/>
  <c r="E21" i="23"/>
  <c r="E22" i="23" s="1" a="1"/>
  <c r="E22" i="23" s="1"/>
  <c r="C49" i="20" l="1"/>
  <c r="C56" i="20" s="1"/>
  <c r="B56" i="20"/>
  <c r="D43" i="24"/>
  <c r="E47" i="24" s="1"/>
  <c r="B43" i="24"/>
  <c r="E45" i="24" s="1"/>
  <c r="C43" i="24"/>
  <c r="E46" i="24" s="1"/>
  <c r="D49" i="20"/>
  <c r="D56" i="20" s="1"/>
  <c r="C54" i="23"/>
  <c r="C61" i="23" s="1"/>
  <c r="B54" i="23"/>
  <c r="B61" i="23" l="1"/>
  <c r="B62" i="23" s="1"/>
  <c r="E64" i="23" s="1"/>
  <c r="D62" i="23"/>
  <c r="E66" i="23" s="1"/>
  <c r="C62" i="23"/>
  <c r="E65" i="23" s="1"/>
  <c r="E44" i="20"/>
  <c r="E45" i="20" s="1"/>
  <c r="E46" i="20" s="1"/>
  <c r="AP17" i="2"/>
  <c r="AU17" i="2" s="1"/>
  <c r="AP12" i="2"/>
  <c r="AU12" i="2" s="1"/>
  <c r="AP13" i="2"/>
  <c r="AU13" i="2" s="1"/>
  <c r="AP14" i="2"/>
  <c r="AU14" i="2" s="1"/>
  <c r="AP27" i="2"/>
  <c r="AU27" i="2" s="1"/>
  <c r="AP28" i="2"/>
  <c r="AU28" i="2" s="1"/>
  <c r="AP29" i="2"/>
  <c r="AU29" i="2" s="1"/>
  <c r="AP30" i="2"/>
  <c r="AU30" i="2" s="1"/>
  <c r="AP31" i="2"/>
  <c r="AU31" i="2" s="1"/>
  <c r="AV13" i="2" l="1"/>
  <c r="CF13" i="2"/>
  <c r="CE13" i="2"/>
  <c r="CD13" i="2"/>
  <c r="CE31" i="2"/>
  <c r="CH31" i="2" s="1"/>
  <c r="AV31" i="2"/>
  <c r="CF31" i="2"/>
  <c r="CI31" i="2" s="1"/>
  <c r="CD31" i="2"/>
  <c r="CG31" i="2" s="1"/>
  <c r="CE30" i="2"/>
  <c r="CH30" i="2" s="1"/>
  <c r="AV30" i="2"/>
  <c r="CF30" i="2"/>
  <c r="CI30" i="2" s="1"/>
  <c r="CD30" i="2"/>
  <c r="CG30" i="2" s="1"/>
  <c r="AV29" i="2"/>
  <c r="CF29" i="2"/>
  <c r="CI29" i="2" s="1"/>
  <c r="CD29" i="2"/>
  <c r="CG29" i="2" s="1"/>
  <c r="CE29" i="2"/>
  <c r="CH29" i="2" s="1"/>
  <c r="CF28" i="2"/>
  <c r="CI28" i="2" s="1"/>
  <c r="CD28" i="2"/>
  <c r="CG28" i="2" s="1"/>
  <c r="CE28" i="2"/>
  <c r="CH28" i="2" s="1"/>
  <c r="AV28" i="2"/>
  <c r="CF27" i="2"/>
  <c r="CI27" i="2" s="1"/>
  <c r="CD27" i="2"/>
  <c r="CG27" i="2" s="1"/>
  <c r="CE27" i="2"/>
  <c r="CH27" i="2" s="1"/>
  <c r="AV27" i="2"/>
  <c r="AV14" i="2"/>
  <c r="CD14" i="2"/>
  <c r="CG14" i="2" s="1"/>
  <c r="CE14" i="2"/>
  <c r="CH14" i="2" s="1"/>
  <c r="CF14" i="2"/>
  <c r="CI14" i="2" s="1"/>
  <c r="AV12" i="2"/>
  <c r="CD12" i="2"/>
  <c r="CG12" i="2" s="1"/>
  <c r="CE12" i="2"/>
  <c r="CH12" i="2" s="1"/>
  <c r="CF12" i="2"/>
  <c r="CI12" i="2" s="1"/>
  <c r="CF17" i="2"/>
  <c r="CI17" i="2" s="1"/>
  <c r="AV17" i="2"/>
  <c r="CD17" i="2"/>
  <c r="CG17" i="2" s="1"/>
  <c r="CE17" i="2"/>
  <c r="CH17" i="2" s="1"/>
  <c r="B57" i="20"/>
  <c r="E59" i="20" s="1"/>
  <c r="CI13" i="2"/>
  <c r="CH13" i="2"/>
  <c r="CG13" i="2"/>
  <c r="D57" i="20"/>
  <c r="E61" i="20" s="1"/>
  <c r="C57" i="20"/>
  <c r="E60" i="20" s="1"/>
  <c r="H86" i="19"/>
  <c r="L80" i="19"/>
  <c r="K80" i="19"/>
  <c r="J80" i="19"/>
  <c r="I80" i="19"/>
  <c r="H80" i="19"/>
  <c r="G80" i="19"/>
  <c r="F80" i="19"/>
  <c r="E80" i="19"/>
  <c r="C80" i="19"/>
  <c r="L75" i="19"/>
  <c r="K75" i="19"/>
  <c r="J75" i="19"/>
  <c r="I75" i="19"/>
  <c r="H75" i="19"/>
  <c r="G75" i="19"/>
  <c r="F75" i="19"/>
  <c r="E75" i="19"/>
  <c r="C75" i="19"/>
  <c r="L65" i="19"/>
  <c r="K65" i="19"/>
  <c r="J65" i="19"/>
  <c r="I65" i="19"/>
  <c r="H65" i="19"/>
  <c r="G65" i="19"/>
  <c r="F65" i="19"/>
  <c r="F87" i="19" s="1"/>
  <c r="E65" i="19"/>
  <c r="E87" i="19" s="1"/>
  <c r="C65" i="19"/>
  <c r="CO29" i="2" l="1"/>
  <c r="CO13" i="2"/>
  <c r="CO30" i="2"/>
  <c r="CO17" i="2"/>
  <c r="CO28" i="2"/>
  <c r="CO14" i="2"/>
  <c r="CO12" i="2"/>
  <c r="CO31" i="2"/>
  <c r="CO27" i="2"/>
  <c r="E67" i="20"/>
  <c r="F88" i="19"/>
  <c r="R17" i="2" l="1"/>
  <c r="S17" i="2" s="1"/>
  <c r="R12" i="2"/>
  <c r="S12" i="2" s="1"/>
  <c r="R13" i="2"/>
  <c r="S13" i="2" s="1"/>
  <c r="R14" i="2"/>
  <c r="S14" i="2" s="1"/>
  <c r="R27" i="2"/>
  <c r="S27" i="2" s="1"/>
  <c r="R28" i="2"/>
  <c r="S28" i="2" s="1"/>
  <c r="R29" i="2"/>
  <c r="S29" i="2" s="1"/>
  <c r="R30" i="2"/>
  <c r="S30" i="2" s="1"/>
  <c r="R31" i="2"/>
  <c r="S31" i="2" s="1"/>
  <c r="C16" i="18" l="1"/>
  <c r="J7" i="18"/>
  <c r="I7" i="18"/>
  <c r="E7" i="18"/>
  <c r="F7" i="18" s="1"/>
  <c r="H7" i="18" s="1"/>
  <c r="K7" i="18" s="1"/>
  <c r="M7" i="18" s="1"/>
  <c r="J6" i="18"/>
  <c r="I6" i="18"/>
  <c r="E6" i="18"/>
  <c r="F6" i="18" s="1"/>
  <c r="H6" i="18" s="1"/>
  <c r="K6" i="18" s="1"/>
  <c r="M6" i="18" s="1"/>
  <c r="J5" i="18"/>
  <c r="I5" i="18"/>
  <c r="D5" i="18"/>
  <c r="C5" i="18"/>
  <c r="E5" i="18" s="1"/>
  <c r="F5" i="18" s="1"/>
  <c r="H5" i="18" s="1"/>
  <c r="K5" i="18" s="1"/>
  <c r="M5" i="18" s="1"/>
  <c r="J4" i="18"/>
  <c r="I4" i="18"/>
  <c r="D4" i="18"/>
  <c r="C4" i="18"/>
  <c r="E4" i="18" s="1"/>
  <c r="F4" i="18" s="1"/>
  <c r="H4" i="18" s="1"/>
  <c r="K4" i="18" s="1"/>
  <c r="M4" i="18" s="1"/>
  <c r="J3" i="18"/>
  <c r="I3" i="18"/>
  <c r="D3" i="18"/>
  <c r="C3" i="18"/>
  <c r="E3" i="18" s="1"/>
  <c r="F3" i="18" s="1"/>
  <c r="H3" i="18" s="1"/>
  <c r="K3" i="18" s="1"/>
  <c r="M3" i="18" s="1"/>
  <c r="J2" i="18"/>
  <c r="I2" i="18"/>
  <c r="E2" i="18"/>
  <c r="F2" i="18" s="1"/>
  <c r="H2" i="18" s="1"/>
  <c r="K2" i="18" s="1"/>
  <c r="M2" i="18" s="1"/>
  <c r="D2" i="18"/>
  <c r="C2" i="18"/>
  <c r="P49" i="12" l="1"/>
  <c r="P51" i="12"/>
  <c r="P48" i="12"/>
  <c r="P47" i="12"/>
  <c r="P52" i="12" s="1"/>
  <c r="P50" i="12"/>
  <c r="E72" i="23" l="1"/>
  <c r="E53"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tc={98B3BC87-5C2B-456D-BF28-A8F2EB8A6724}</author>
    <author>tc={87687BAA-71B5-42FB-980E-99BB39F05CCB}</author>
  </authors>
  <commentList>
    <comment ref="A5" authorId="0" shapeId="0" xr:uid="{98B3BC87-5C2B-456D-BF28-A8F2EB8A6724}">
      <text>
        <t>[Threaded comment]
Your version of Excel allows you to read this threaded comment; however, any edits to it will get removed if the file is opened in a newer version of Excel. Learn more: https://go.microsoft.com/fwlink/?linkid=870924
Comment:
    (just have Filter Strip in the drop down list. But use the dimensions to select RR vs ST)</t>
      </text>
    </comment>
    <comment ref="A13" authorId="1" shapeId="0" xr:uid="{87687BAA-71B5-42FB-980E-99BB39F05CCB}">
      <text>
        <t>[Threaded comment]
Your version of Excel allows you to read this threaded comment; however, any edits to it will get removed if the file is opened in a newer version of Excel. Learn more: https://go.microsoft.com/fwlink/?linkid=870924
Comment:
    Provide DA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tc={B4EDFCF3-AFBC-4343-B096-2139BCB6B6E8}</author>
  </authors>
  <commentList>
    <comment ref="F77" authorId="0" shapeId="0" xr:uid="{B4EDFCF3-AFBC-4343-B096-2139BCB6B6E8}">
      <text>
        <t>[Threaded comment]
Your version of Excel allows you to read this threaded comment; however, any edits to it will get removed if the file is opened in a newer version of Excel. Learn more: https://go.microsoft.com/fwlink/?linkid=870924
Comment:
    CONsider estimating using same ratio to watershed cost that forest planting had; (so mulitply the watershed cost by about 1.7
Reply:
    These costs are really pretty similar across teh jurisdictions.  Maybe make the assumption that the DC cost is the same as Delaware" (maximum cost otherwise)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<sst xmlns="http://schemas.openxmlformats.org/spreadsheetml/2006/main" count="219845" uniqueCount="5147">
  <si>
    <t>Intended Use</t>
  </si>
  <si>
    <t xml:space="preserve">The specific audience for the tool includes local governments, non-profit organizations, neighborhood community associations, consultants, state agencies, universities and others conducting planning and implementation of stormwater retrofits in the Chesapeake Bay watershed. </t>
  </si>
  <si>
    <t>Credits</t>
  </si>
  <si>
    <t>Tool Organization</t>
  </si>
  <si>
    <t xml:space="preserve">There are multiple "tabs" at the bottom of the spreadsheet that you can toggle between. </t>
  </si>
  <si>
    <t>Tabs are organized into three (3) categories:</t>
  </si>
  <si>
    <t>1) Tool Introduction/Instructions</t>
  </si>
  <si>
    <t>Tab Name:</t>
  </si>
  <si>
    <t>Purpose:</t>
  </si>
  <si>
    <t>Instructions</t>
  </si>
  <si>
    <t>2) Calculators</t>
  </si>
  <si>
    <t>In all four calculators, the following formats are used to guide data entry:</t>
  </si>
  <si>
    <t>Select a value from the list of drop-down options</t>
  </si>
  <si>
    <t>Enter a numerical value</t>
  </si>
  <si>
    <t>Value is calculated by a formula</t>
  </si>
  <si>
    <t>3) Optional Tools/Reference Information</t>
  </si>
  <si>
    <t xml:space="preserve">Tab Name: </t>
  </si>
  <si>
    <t>Step-by-Step Guidance</t>
  </si>
  <si>
    <t>BMP Type</t>
  </si>
  <si>
    <t>State</t>
  </si>
  <si>
    <t>County</t>
  </si>
  <si>
    <t>LRS Sector</t>
  </si>
  <si>
    <t>LRS Load Source</t>
  </si>
  <si>
    <t>You can use the "Drainage_Area_Tools" tab to help you with this section.</t>
  </si>
  <si>
    <t>Drainage Area Size (acres)</t>
  </si>
  <si>
    <t>Impervious %</t>
  </si>
  <si>
    <t>Turf %</t>
  </si>
  <si>
    <t>Forest %</t>
  </si>
  <si>
    <t>Agricultural %</t>
  </si>
  <si>
    <t>Mixed Open %</t>
  </si>
  <si>
    <t>DA Total Check</t>
  </si>
  <si>
    <t>DA Status</t>
  </si>
  <si>
    <t>Design Storm Size</t>
  </si>
  <si>
    <t>Available Area (sf)</t>
  </si>
  <si>
    <t>BMP Sizing Check</t>
  </si>
  <si>
    <t>Total Cost</t>
  </si>
  <si>
    <t>Nutrient Reduction (lb/yr)</t>
  </si>
  <si>
    <t>Nutrient Removal Cost Effectiveness ($/lb)</t>
  </si>
  <si>
    <t>TN Removal Cost Effectiveness ($/lb)</t>
  </si>
  <si>
    <t>TP Removal Cost Effectiveness ($/lb)</t>
  </si>
  <si>
    <t>TSS Removal Cost Effectiveness ($/lb)</t>
  </si>
  <si>
    <t>Maintenance Needs</t>
  </si>
  <si>
    <t>Your Selected Ranking Category 1</t>
  </si>
  <si>
    <t>Your Selected Ranking Category 2</t>
  </si>
  <si>
    <t>Your Selected Ranking Category 3</t>
  </si>
  <si>
    <t>Your Selected Ranking Category 4</t>
  </si>
  <si>
    <t>Total Score</t>
  </si>
  <si>
    <t xml:space="preserve">Lock cells with functions in calculator spreadsheets </t>
  </si>
  <si>
    <t>Legend:</t>
  </si>
  <si>
    <r>
      <t xml:space="preserve">Dropdown menu in </t>
    </r>
    <r>
      <rPr>
        <b/>
        <sz val="11"/>
        <color theme="5" tint="-0.249977111117893"/>
        <rFont val="Calibri"/>
        <family val="2"/>
        <scheme val="minor"/>
      </rPr>
      <t>orange</t>
    </r>
  </si>
  <si>
    <r>
      <t>Enter a number in</t>
    </r>
    <r>
      <rPr>
        <sz val="11"/>
        <color rgb="FF00B0F0"/>
        <rFont val="Calibri"/>
        <family val="2"/>
        <scheme val="minor"/>
      </rPr>
      <t xml:space="preserve"> </t>
    </r>
    <r>
      <rPr>
        <b/>
        <sz val="11"/>
        <color rgb="FF00B0F0"/>
        <rFont val="Calibri"/>
        <family val="2"/>
        <scheme val="minor"/>
      </rPr>
      <t>blue</t>
    </r>
  </si>
  <si>
    <r>
      <t xml:space="preserve">Calculated formula in </t>
    </r>
    <r>
      <rPr>
        <b/>
        <sz val="11"/>
        <rFont val="Calibri"/>
        <family val="2"/>
        <scheme val="minor"/>
      </rPr>
      <t>black</t>
    </r>
  </si>
  <si>
    <r>
      <t>Step 1:</t>
    </r>
    <r>
      <rPr>
        <b/>
        <sz val="11"/>
        <color theme="3" tint="-0.499984740745262"/>
        <rFont val="Calibri"/>
        <family val="2"/>
        <scheme val="minor"/>
      </rPr>
      <t xml:space="preserve">  Basics of Your BMP</t>
    </r>
  </si>
  <si>
    <t>Select the type of BMP.</t>
  </si>
  <si>
    <t>Floating Treatment Wetlands</t>
  </si>
  <si>
    <t>Classification</t>
  </si>
  <si>
    <t>Classification of BMP based on runoff reduction capability</t>
  </si>
  <si>
    <t>Runoff Reduction (RR) or Stormwater Treatment (ST)</t>
  </si>
  <si>
    <r>
      <t>Step 2:</t>
    </r>
    <r>
      <rPr>
        <b/>
        <sz val="11"/>
        <color theme="3" tint="-0.499984740745262"/>
        <rFont val="Calibri"/>
        <family val="2"/>
        <scheme val="minor"/>
      </rPr>
      <t xml:space="preserve">  Define Area of Interest</t>
    </r>
  </si>
  <si>
    <t>Select the state in which your BMP will be located.</t>
  </si>
  <si>
    <t>MD</t>
  </si>
  <si>
    <t>Select the county in which your BMP will be located.</t>
  </si>
  <si>
    <t>Baltimore City, MD</t>
  </si>
  <si>
    <t>MD-N24510WM0_3960_0000(CBWS)</t>
  </si>
  <si>
    <t xml:space="preserve">https://gis.chesapeakebay.net/mpa/scenarioviewer/ </t>
  </si>
  <si>
    <t>Developed</t>
  </si>
  <si>
    <t>Pervious Vegetation</t>
  </si>
  <si>
    <r>
      <t>Step 3:</t>
    </r>
    <r>
      <rPr>
        <b/>
        <sz val="11"/>
        <color theme="3" tint="-0.499984740745262"/>
        <rFont val="Calibri"/>
        <family val="2"/>
        <scheme val="minor"/>
      </rPr>
      <t xml:space="preserve">  Define Drainage Area</t>
    </r>
  </si>
  <si>
    <t xml:space="preserve">Enter the drainage area to your BMP in acres. </t>
  </si>
  <si>
    <t>See Drainage Area Tools tab for help for delineating drainage areas.</t>
  </si>
  <si>
    <t>What percent of your BMP's drainage area is Impervious?</t>
  </si>
  <si>
    <t>What percent of your BMP's drainage area is Forest?</t>
  </si>
  <si>
    <t>What percent of your BMP's drainage area is Agriculture?</t>
  </si>
  <si>
    <t>Calculation based on the percentages listed above.</t>
  </si>
  <si>
    <t>The sum of the drainage area components should total 100%.</t>
  </si>
  <si>
    <t>Can you proceed to BMP Sizing Tool, or do you need to revise the drainage area definition?</t>
  </si>
  <si>
    <t>Impervious (ac)</t>
  </si>
  <si>
    <t>Impervious (sf)</t>
  </si>
  <si>
    <t>Turf (ac)</t>
  </si>
  <si>
    <t>Turf (sf)</t>
  </si>
  <si>
    <t>Forest (ac)</t>
  </si>
  <si>
    <t>Forest (sf)</t>
  </si>
  <si>
    <t>Agricultural (ac)</t>
  </si>
  <si>
    <t>Agricultural (sf)</t>
  </si>
  <si>
    <t>Mixed Open (ac)</t>
  </si>
  <si>
    <t>Mixed Open (sf)</t>
  </si>
  <si>
    <r>
      <t>Step 4:</t>
    </r>
    <r>
      <rPr>
        <b/>
        <sz val="11"/>
        <color theme="3" tint="-0.499984740745262"/>
        <rFont val="Calibri"/>
        <family val="2"/>
        <scheme val="minor"/>
      </rPr>
      <t xml:space="preserve">  BMP Sizing Tool</t>
    </r>
  </si>
  <si>
    <t>Stormwater Retention Volume SWRv (cf)</t>
  </si>
  <si>
    <t>Volume required to be retained based on drainage area characteristics and design storm</t>
  </si>
  <si>
    <t xml:space="preserve">Enter the area available for your BMP in square feet. </t>
  </si>
  <si>
    <t>BMP Storage Volume (cf)</t>
  </si>
  <si>
    <t>Is BMP size appropriate for the design storm based on the drainage area characteristics?</t>
  </si>
  <si>
    <t>Unit Cost ($/ac-in)</t>
  </si>
  <si>
    <t>Unit Cost for the BMP (varies by State)</t>
  </si>
  <si>
    <t>Based on impervious acre treated:  1-inch over an impervious acre</t>
  </si>
  <si>
    <t>Total cost based on BMP type and impervious area treated (acre) with 1-inch of runoff.</t>
  </si>
  <si>
    <t>G3 Grants need to be under $150,000/impervious acre treated</t>
  </si>
  <si>
    <t>Total Nitrogen (TN)</t>
  </si>
  <si>
    <t>Total Phosphorus (TP)</t>
  </si>
  <si>
    <t>Total Suspended Solids (TSS)</t>
  </si>
  <si>
    <t>Reduction Credit (%)</t>
  </si>
  <si>
    <t>Reduction credit based on BMP classification as RR or ST</t>
  </si>
  <si>
    <t>Autocalculated score</t>
  </si>
  <si>
    <t>Co-Benefits</t>
  </si>
  <si>
    <t>Ease of Implementation</t>
  </si>
  <si>
    <t>Permits</t>
  </si>
  <si>
    <t>Aesthetics</t>
  </si>
  <si>
    <t>Out of a total of 10 points</t>
  </si>
  <si>
    <t>Conservation Landscaping</t>
  </si>
  <si>
    <t>Land Cover Change (LCC)</t>
  </si>
  <si>
    <t>DE</t>
  </si>
  <si>
    <t>Sussex, DE</t>
  </si>
  <si>
    <t>DE-N10005EL0_4562_0001(CBWS)</t>
  </si>
  <si>
    <t>Turf</t>
  </si>
  <si>
    <t xml:space="preserve">Enter the rainfall inches associated with the Design Storm.  Enter a value between 0 and 2.5-inches.  For the Default Design Storm, enter 1-inch.  </t>
  </si>
  <si>
    <t>BMP area (ac)</t>
  </si>
  <si>
    <t>Number of Trees Planted</t>
  </si>
  <si>
    <t>Equivalent Area of Trees Planted (ac)</t>
  </si>
  <si>
    <t>Based on 144 square feet per Urban tree</t>
  </si>
  <si>
    <t>Unit Cost ($/ac)</t>
  </si>
  <si>
    <t>Loading Rate Urban Impervious</t>
  </si>
  <si>
    <t>Impervious Surface Reduction</t>
  </si>
  <si>
    <t>Urban Forest Buffers</t>
  </si>
  <si>
    <t>Urban Forest Restoration</t>
  </si>
  <si>
    <t>Urban Tree Planting</t>
  </si>
  <si>
    <t>Demonstration Value</t>
  </si>
  <si>
    <r>
      <rPr>
        <b/>
        <u/>
        <sz val="11"/>
        <color theme="3" tint="-0.249977111117893"/>
        <rFont val="Calibri"/>
        <family val="2"/>
        <scheme val="minor"/>
      </rPr>
      <t>Step 1:</t>
    </r>
    <r>
      <rPr>
        <b/>
        <sz val="11"/>
        <color theme="3" tint="-0.249977111117893"/>
        <rFont val="Calibri"/>
        <family val="2"/>
        <scheme val="minor"/>
      </rPr>
      <t xml:space="preserve">  Basics of Your BMP</t>
    </r>
  </si>
  <si>
    <t>Rainwater Harvesting</t>
  </si>
  <si>
    <r>
      <rPr>
        <b/>
        <u/>
        <sz val="11"/>
        <color theme="3" tint="-0.249977111117893"/>
        <rFont val="Calibri"/>
        <family val="2"/>
        <scheme val="minor"/>
      </rPr>
      <t>Step 2:</t>
    </r>
    <r>
      <rPr>
        <b/>
        <sz val="11"/>
        <color theme="3" tint="-0.249977111117893"/>
        <rFont val="Calibri"/>
        <family val="2"/>
        <scheme val="minor"/>
      </rPr>
      <t xml:space="preserve">  Define Area of Interest</t>
    </r>
  </si>
  <si>
    <t>New Castle, DE</t>
  </si>
  <si>
    <t>DE-N10003EU0_3201_0000(CBWS)</t>
  </si>
  <si>
    <t>https://gis.chesapeakebay.net/mpa/scenarioviewer/</t>
  </si>
  <si>
    <t>Urban Impervious</t>
  </si>
  <si>
    <r>
      <rPr>
        <b/>
        <u/>
        <sz val="11"/>
        <color theme="3" tint="-0.249977111117893"/>
        <rFont val="Calibri"/>
        <family val="2"/>
        <scheme val="minor"/>
      </rPr>
      <t>Step 3:</t>
    </r>
    <r>
      <rPr>
        <b/>
        <sz val="11"/>
        <color theme="3" tint="-0.249977111117893"/>
        <rFont val="Calibri"/>
        <family val="2"/>
        <scheme val="minor"/>
      </rPr>
      <t xml:space="preserve">  Define Drainage Area</t>
    </r>
  </si>
  <si>
    <r>
      <rPr>
        <b/>
        <u/>
        <sz val="11"/>
        <color theme="3" tint="-0.249977111117893"/>
        <rFont val="Calibri"/>
        <family val="2"/>
        <scheme val="minor"/>
      </rPr>
      <t>Step 4:</t>
    </r>
    <r>
      <rPr>
        <b/>
        <sz val="11"/>
        <color theme="3" tint="-0.249977111117893"/>
        <rFont val="Calibri"/>
        <family val="2"/>
        <scheme val="minor"/>
      </rPr>
      <t xml:space="preserve">  BMP Sizing Tool</t>
    </r>
  </si>
  <si>
    <t>Stormwater Retention Volume SWRv (gallons)</t>
  </si>
  <si>
    <t>Rain Barrel size (gallons)</t>
  </si>
  <si>
    <t>Choose from available rain barrel sizes</t>
  </si>
  <si>
    <t xml:space="preserve">Number of Rain Barrels </t>
  </si>
  <si>
    <t>Enter number of rain barrels (0 if none)</t>
  </si>
  <si>
    <t>Cistern size (gallons)</t>
  </si>
  <si>
    <t>Enter size between 1,000 gallons and 30,000 gallons</t>
  </si>
  <si>
    <t>If &gt;30,000 gallons is needed, use multiple cisterns.</t>
  </si>
  <si>
    <t>Number of Cisterns</t>
  </si>
  <si>
    <t>Enter number of cisterns (0 if none)</t>
  </si>
  <si>
    <t>Unit Cost for Rain Barrels</t>
  </si>
  <si>
    <t>Based on size of rain barrel</t>
  </si>
  <si>
    <t>Unit Cost for Cisterns</t>
  </si>
  <si>
    <t>Based on size of cistern</t>
  </si>
  <si>
    <t>Based on number and size of rainwater harvesting units</t>
  </si>
  <si>
    <t>Site Constraints</t>
  </si>
  <si>
    <r>
      <rPr>
        <b/>
        <i/>
        <u/>
        <sz val="12"/>
        <color theme="3" tint="-0.499984740745262"/>
        <rFont val="Calibri"/>
        <family val="2"/>
        <scheme val="minor"/>
      </rPr>
      <t>Reminder</t>
    </r>
    <r>
      <rPr>
        <b/>
        <i/>
        <sz val="12"/>
        <color theme="3" tint="-0.499984740745262"/>
        <rFont val="Calibri"/>
        <family val="2"/>
        <scheme val="minor"/>
      </rPr>
      <t>: Enter only ONE (1) BMP per line in the below table.</t>
    </r>
  </si>
  <si>
    <t>Step 1. Basics of Your BMP</t>
  </si>
  <si>
    <t>Step 2. Define Area of Interest</t>
  </si>
  <si>
    <t>Step 3. Define Drainage Area</t>
  </si>
  <si>
    <t>Step 4. BMP Sizing Tool</t>
  </si>
  <si>
    <t>Give your BMP a unique identifier.</t>
  </si>
  <si>
    <t>Classification of BMP based on runoff reduction capability:  Runoff Reduction (RR) or Stormwater Treatment (ST)</t>
  </si>
  <si>
    <t xml:space="preserve">If this value does not equal 100%, make sure the area in each land cover category matches the total drainage area you entered in Column F. </t>
  </si>
  <si>
    <t>Can you proceed to Step 4, or do you need to revise the drainage area definition?</t>
  </si>
  <si>
    <t>Impervious Cover (ac)</t>
  </si>
  <si>
    <t>Impervious Cover (sf)</t>
  </si>
  <si>
    <t xml:space="preserve">Enter the rainfall inches associated with the Design Storm. Enter a value between 0 and 2.5-inches. For the Default Design Storm, enter 1-inch.  </t>
  </si>
  <si>
    <t>Unit Cost based on impervious acre treated with 1 inch runoff</t>
  </si>
  <si>
    <t>Unit Cost of Rain Barrell</t>
  </si>
  <si>
    <t>Unit Cost of Cistern</t>
  </si>
  <si>
    <t>TN Credit (%)</t>
  </si>
  <si>
    <t>TP Credit (%)</t>
  </si>
  <si>
    <t>TSS Credit (%)</t>
  </si>
  <si>
    <t>TN Loading Rate (lb/ac/yr)</t>
  </si>
  <si>
    <t>TP Loading Rate (lb/ac/yr)</t>
  </si>
  <si>
    <t>TSS Loading Rate (lb/ac/yr)</t>
  </si>
  <si>
    <t>TN lbs/yr reduction</t>
  </si>
  <si>
    <t>TP lbs/yr reduction</t>
  </si>
  <si>
    <t>TSS lbs/yr reduction</t>
  </si>
  <si>
    <t>Land Ownership</t>
  </si>
  <si>
    <t>Enter cistern size between 1,000 gal and 30,000 gal.</t>
  </si>
  <si>
    <r>
      <t xml:space="preserve">Loading rate based on the LRS and </t>
    </r>
    <r>
      <rPr>
        <b/>
        <i/>
        <sz val="10"/>
        <color rgb="FF7030A0"/>
        <rFont val="Calibri"/>
        <family val="2"/>
        <scheme val="minor"/>
      </rPr>
      <t>Urban Impervious</t>
    </r>
  </si>
  <si>
    <r>
      <t xml:space="preserve">Loading rate based on the LRS and </t>
    </r>
    <r>
      <rPr>
        <b/>
        <i/>
        <sz val="10"/>
        <color rgb="FF7030A0"/>
        <rFont val="Calibri"/>
        <family val="2"/>
        <scheme val="minor"/>
      </rPr>
      <t>Turf</t>
    </r>
  </si>
  <si>
    <r>
      <t xml:space="preserve">Loading rate based on the LRS and </t>
    </r>
    <r>
      <rPr>
        <b/>
        <i/>
        <sz val="10"/>
        <color rgb="FF7030A0"/>
        <rFont val="Calibri"/>
        <family val="2"/>
        <scheme val="minor"/>
      </rPr>
      <t>Forest</t>
    </r>
  </si>
  <si>
    <t xml:space="preserve">Reduction based on reduction credit, loading rate, and impervious area treated with 1-inch runoff. </t>
  </si>
  <si>
    <t>BMP ID</t>
  </si>
  <si>
    <t>Percent Impervious</t>
  </si>
  <si>
    <t>Percent Forest</t>
  </si>
  <si>
    <t>Percent Agriculture</t>
  </si>
  <si>
    <t>Total DA Size Check</t>
  </si>
  <si>
    <t>Imp_sf</t>
  </si>
  <si>
    <t>Turf_ac</t>
  </si>
  <si>
    <t>Turf_sf</t>
  </si>
  <si>
    <t>Forest_ac</t>
  </si>
  <si>
    <t>Forest_sf</t>
  </si>
  <si>
    <t>Ag_ac</t>
  </si>
  <si>
    <t>Ag_sf</t>
  </si>
  <si>
    <t>Mixed_open_ac</t>
  </si>
  <si>
    <t>Mixed_open_sf</t>
  </si>
  <si>
    <t>Design Storm</t>
  </si>
  <si>
    <t>SWRv</t>
  </si>
  <si>
    <t>Trees</t>
  </si>
  <si>
    <t>Rain Barrel Size (gal)</t>
  </si>
  <si>
    <t>Number of Rain Barrels</t>
  </si>
  <si>
    <t>Cistern Size (gal)</t>
  </si>
  <si>
    <t>Sv</t>
  </si>
  <si>
    <t>BMP_Size_Check</t>
  </si>
  <si>
    <t>BMP Sizing Note</t>
  </si>
  <si>
    <t>Unit Cost_$/ac-in</t>
  </si>
  <si>
    <t>Unit cost cistern</t>
  </si>
  <si>
    <t>Cost per Impervious Acre Treated</t>
  </si>
  <si>
    <t>TN Credit</t>
  </si>
  <si>
    <t>TP Credit</t>
  </si>
  <si>
    <t>TSS Credit</t>
  </si>
  <si>
    <t>TN Imp</t>
  </si>
  <si>
    <t>TP Imp</t>
  </si>
  <si>
    <t>TSS Imp</t>
  </si>
  <si>
    <t>TN Turf</t>
  </si>
  <si>
    <t>TP Turf</t>
  </si>
  <si>
    <t>TSS Turf</t>
  </si>
  <si>
    <t>TN Forest</t>
  </si>
  <si>
    <t>TP Forest</t>
  </si>
  <si>
    <t>TSS Forest</t>
  </si>
  <si>
    <t>TN Reduction</t>
  </si>
  <si>
    <t>TP Reduction</t>
  </si>
  <si>
    <t>TSS Reduction</t>
  </si>
  <si>
    <t>TN Cost Effectiveness ($/lb)</t>
  </si>
  <si>
    <t>TP Cost Effectiveness ($/lb)</t>
  </si>
  <si>
    <t>TSS Cost Effectiveness ($/lb)</t>
  </si>
  <si>
    <t>Rank TN Removal Cost Effectiveness</t>
  </si>
  <si>
    <t>Rank TP Removal Cost Effectiveness</t>
  </si>
  <si>
    <t>Rank TSS Removal Cost Effectiveness</t>
  </si>
  <si>
    <t>Rank Maintenance Needs</t>
  </si>
  <si>
    <t>Other Ranking 1</t>
  </si>
  <si>
    <t>Other Ranking 2</t>
  </si>
  <si>
    <t>Other Ranking 3</t>
  </si>
  <si>
    <t>Other Ranking 4</t>
  </si>
  <si>
    <t>TOTAL SCORE</t>
  </si>
  <si>
    <t>Bioretention or Rain Garden</t>
  </si>
  <si>
    <t>Caroline, MD</t>
  </si>
  <si>
    <t>MD-N24011EM3_4321_0000(CBWS)</t>
  </si>
  <si>
    <t>Dry Swale or Bioswale</t>
  </si>
  <si>
    <t>Filter Strip</t>
  </si>
  <si>
    <t>Filtering Practice</t>
  </si>
  <si>
    <t>Green Roof</t>
  </si>
  <si>
    <t>Impervious Disconnection</t>
  </si>
  <si>
    <t>Infiltration Practice</t>
  </si>
  <si>
    <t>Permeable Pavement</t>
  </si>
  <si>
    <t>Vegetated Open Channel</t>
  </si>
  <si>
    <t>Wet Pond or Wetlands</t>
  </si>
  <si>
    <t>Stormwater BMPs</t>
  </si>
  <si>
    <t xml:space="preserve">This group of BMPs includes primarily engineered practices that are installed as retrofits in the urban landscape. They are categorized as either runoff reduction or stormwater treatment practices. </t>
  </si>
  <si>
    <t>Definition</t>
  </si>
  <si>
    <t>Relevant BMP Names from CAST</t>
  </si>
  <si>
    <t>Bioretention/raingardens - A/B soils, no underdrain; Bioretention/raingardens – A/B soils, underdrain; Bioretention/raingardens – C/D soils, underdrain</t>
  </si>
  <si>
    <t xml:space="preserve">Dry swales and bioswales are essentially bioretention cells that are shallower, configured as linear channels, and covered with turf or other surface material (other than mulch and ornamental plants). Unlike other open channel designs, these practices provide infiltration into the soil. </t>
  </si>
  <si>
    <t>Bioswale</t>
  </si>
  <si>
    <t>Filter Strip Runoff Reduction; Filter Strip Stormwater Treatment</t>
  </si>
  <si>
    <t>Stormwater filters capture, temporarily store, and treat stormwater runoff by passing it through a filter bed of either sand or an organic media, collecting the filtered water in an underdrain, and then returning it back to the storm drainage system. There are various sand filter designs, such as above ground, below ground, perimeter, etc. These systems are useful to treat stormwater runoff from small, highly impervious sites.</t>
  </si>
  <si>
    <t>Filtering Practices</t>
  </si>
  <si>
    <t xml:space="preserve">Green roofs are alternative roof surfaces that typically consist of waterproofing and drainage materials and an engineered growing media that is designed to support plant growth. Green roofs capture and temporarily store stormwater runoff in the growing media before it is conveyed into the storm drain system. A portion of the captured stormwater evaporates or is taken up by plants, which helps reduce runoff volumes, rates, and pollutants. </t>
  </si>
  <si>
    <t>N/A</t>
  </si>
  <si>
    <t xml:space="preserve">Impervious disconnection involves managing runoff close to its source by intercepting, infiltrating, filtering, treating, or reusing it as it moves from the impervious surface to the stormwater drainage system. A common example is directing rooftops and/or on-lot impervious surfaces to pervious areas with amended (e.g., improved with compost) soils. </t>
  </si>
  <si>
    <t>Impervious Disconnection to Amended Soils</t>
  </si>
  <si>
    <t xml:space="preserve">Infiltration practices are excavated basins or trenches that use temporary surface or underground storage to allow incoming stormwater runoff to infiltrate into underlying soils. Pre-treatment mechanisms are required to trap sediment and organic matter before it reaches the infiltration practice.  This type of system may or may not incorporate a sand layer or vegetation. No underdrains are associated with infiltration basins and trenches, because by definition these systems provide complete infiltration. Design specifications require infiltration basins and trenches to be built in A or B (e.g., well-drained) soil types. </t>
  </si>
  <si>
    <t>Infiltration Practices w/ Sand, Veg. - A/B soils, no underdrain; Infiltration Practices w/o Sand, Veg. - A/B soils, no underdrain</t>
  </si>
  <si>
    <t>Permeable pavements are alternative paving surfaces that allow stormwater runoff to filter through voids in the pavement surface into an underlying stone reservoir, where it is temporarily stored and/or infiltrated.  Water filters through the pavement surface to a washed gravel subsurface storage reservoir, where it is then slowly infiltrated into the underlying soils or exits via an underdrain. This BMP may or may not have an underdrain, or incorporate sand and/or vegetation.  Pavement materials may include pervious concrete, porous asphalt, grid pavers, or interlocking concrete pavers.</t>
  </si>
  <si>
    <t>Permeable Pavement w/ Sand, Veg. – A/B soils, no underdrain; Permeable Pavement w/ Sand, Veg. – A/B soils, underdrain; Permeable Pavement w/ Sand, Veg. – C/D soils, no underdrain; Permeable Pavement w/o Sand, Veg. – A/B soils, no underdrain; Permeable Pavement w/o Sand, Veg. – A/B soils, underdrain; Permeable Pavement w/o Sand, Veg. – C/D soils, no underdrain</t>
  </si>
  <si>
    <t>Vegetated open channels are linear practices that convey stormwater runoff and provide a modest amount of runoff treatment and volume attenuation as the water is conveyed. This BMP has no underdrain and some infiltration may occur in channels with higher soil permeability.</t>
  </si>
  <si>
    <t>Vegetated Open Channels – A/B soils, no underdrain; Vegetated Open Channels – C/D soils, no underdrain</t>
  </si>
  <si>
    <t xml:space="preserve">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t>
  </si>
  <si>
    <t>Wet Ponds and Wetlands</t>
  </si>
  <si>
    <t>Rainwater Harvesting BMPs</t>
  </si>
  <si>
    <t>Rainwater harvesting BMPs are practices that capture and re-use rainwater from rooftops.</t>
  </si>
  <si>
    <t>Cisterns</t>
  </si>
  <si>
    <t xml:space="preserve">Cisterns are larger storage tanks of varying materials, that are used to capture and store rainwater from multiple downspouts or even multiple rooftops. Cisterns can be placed underground, indoors, adjacent to buildings, and on rooftops, and are typically used as part of a stormwater reuse application for residential, commercial, and industrial areas. </t>
  </si>
  <si>
    <t>Rain Barrels</t>
  </si>
  <si>
    <t>Rain barrels are plastic drums, typically 55-gallons, that are used to capture and store rainwater from a single downspout.</t>
  </si>
  <si>
    <t>Community Greening BMPs</t>
  </si>
  <si>
    <t>Community greening BMPs are land use change practices that increase the amount of green space (forest, tree canopy, native landscaping, or grass) in a community.</t>
  </si>
  <si>
    <t xml:space="preserve">Conservation landscaping is the conversion of managed turf into actively maintained perennial meadows, using species that are native to the Chesapeake Bay region. </t>
  </si>
  <si>
    <t>Conservation Landscaping Practices</t>
  </si>
  <si>
    <t xml:space="preserve">Impervious surface reduction involves the removal of pavement or other impervious surfaces and replacement with grass or other vegetation to promote infiltration of stormwater runoff. </t>
  </si>
  <si>
    <t xml:space="preserve">Urban forest buffers are linear, wooded areas in the urban riparian zone that help filter nutrients, sediments and other pollutants from runoff as well as remove nutrients from groundwater. The recommended buffer width is 100 feet, with a 35 feet minimum width required. </t>
  </si>
  <si>
    <t>Forest Buffer</t>
  </si>
  <si>
    <t>Forest Planting</t>
  </si>
  <si>
    <t xml:space="preserve">Urban tree planting is any tree planting on developed turf or impervious cover (e.g., as in the case of street or parking lot trees) that results in an increase in tree canopy but is not intended to result in forest-like conditions. Trees do not need to be planted in a contiguous area for this practice. </t>
  </si>
  <si>
    <t>Tree Planting - Canopy</t>
  </si>
  <si>
    <t>www.modelmywatershed.org</t>
  </si>
  <si>
    <t>Model My Watershed Results</t>
  </si>
  <si>
    <t>Drainage Area Characteristics</t>
  </si>
  <si>
    <t>Type</t>
  </si>
  <si>
    <t>Area (m²)</t>
  </si>
  <si>
    <t>Drainage Area Acres</t>
  </si>
  <si>
    <t>Open Water</t>
  </si>
  <si>
    <t>Perennial Ice/Snow</t>
  </si>
  <si>
    <t>Developed, Open Space</t>
  </si>
  <si>
    <t>Developed, Low Intensity</t>
  </si>
  <si>
    <t>Developed, Medium Intensity</t>
  </si>
  <si>
    <t>Developed, High Intensity</t>
  </si>
  <si>
    <t>Total</t>
  </si>
  <si>
    <t>Barren Land (Rock/Sand/Clay)</t>
  </si>
  <si>
    <t>Deciduous Forest</t>
  </si>
  <si>
    <t>Evergreen Forest</t>
  </si>
  <si>
    <t>Mixed Forest</t>
  </si>
  <si>
    <t>Shrub/Scrub</t>
  </si>
  <si>
    <t>Grassland/Herbaceous</t>
  </si>
  <si>
    <t>Pasture/Hay</t>
  </si>
  <si>
    <t>Cultivated Crops</t>
  </si>
  <si>
    <t>Woody Wetlands</t>
  </si>
  <si>
    <t>Emergent Herbaceous Wetlands</t>
  </si>
  <si>
    <t>States</t>
  </si>
  <si>
    <t>Counties</t>
  </si>
  <si>
    <t>LRS</t>
  </si>
  <si>
    <t>DC</t>
  </si>
  <si>
    <t>Agriculture</t>
  </si>
  <si>
    <t>District of Columbia, DC</t>
  </si>
  <si>
    <t>Natural</t>
  </si>
  <si>
    <t>DC-N11001PL0_4510_0001(CBWS)</t>
  </si>
  <si>
    <t>NY</t>
  </si>
  <si>
    <t>DC-N11001PL1_4460_4780(CBWS)</t>
  </si>
  <si>
    <t>PA</t>
  </si>
  <si>
    <t>Kent, DE</t>
  </si>
  <si>
    <t>DC-N11001PL1_4780_0001(CBWS)</t>
  </si>
  <si>
    <t>Forest</t>
  </si>
  <si>
    <t>VA</t>
  </si>
  <si>
    <t>DC-N11001PL2_4810_0000(CBWS)</t>
  </si>
  <si>
    <t>Open Space</t>
  </si>
  <si>
    <t>WV</t>
  </si>
  <si>
    <t>DC-N11001PL2_4811_0000(CBWS)</t>
  </si>
  <si>
    <t>DC-N11001PL2_4945_0000(CBWS)</t>
  </si>
  <si>
    <t>DC-N11001PL7_4910_0000(CBWS)</t>
  </si>
  <si>
    <t>Allegany, MD</t>
  </si>
  <si>
    <t>DC-N11001PL7_4940_0000(CBWS)</t>
  </si>
  <si>
    <t>Anne Arundel, MD</t>
  </si>
  <si>
    <t>DC-N11001PL7_4941_0000(CBWS)</t>
  </si>
  <si>
    <t>Baltimore, MD</t>
  </si>
  <si>
    <t>DC-N11001PL7_4942_0000(CBWS)</t>
  </si>
  <si>
    <t>DC-N11001PL7_4960_0000(CBWS)</t>
  </si>
  <si>
    <t>Calvert, MD</t>
  </si>
  <si>
    <t>DC-N11001PM7_4820_0001(CBWS)</t>
  </si>
  <si>
    <t>Carroll, MD</t>
  </si>
  <si>
    <t>Cecil, MD</t>
  </si>
  <si>
    <t>Charles, MD</t>
  </si>
  <si>
    <t>DE-N10001EL0_4560_4562(CBWS)</t>
  </si>
  <si>
    <t>Dorchester, MD</t>
  </si>
  <si>
    <t>DE-N10001EL2_4400_4590(CBWS)</t>
  </si>
  <si>
    <t>Frederick, MD</t>
  </si>
  <si>
    <t>DE-N10001EL2_4590_0001(CBWS)</t>
  </si>
  <si>
    <t>Garrett, MD</t>
  </si>
  <si>
    <t>DE-N10001EM2_3980_0001(CBWS)</t>
  </si>
  <si>
    <t>Harford, MD</t>
  </si>
  <si>
    <t>DE-N10001EM3_4326_0000(CBWS)</t>
  </si>
  <si>
    <t>Howard, MD</t>
  </si>
  <si>
    <t>DE-N10001EU2_3520_0001(CBWS)</t>
  </si>
  <si>
    <t>Kent, MD</t>
  </si>
  <si>
    <t>Montgomery, MD</t>
  </si>
  <si>
    <t>DE-N10003EU0_3010_0000(CBWS)</t>
  </si>
  <si>
    <t>Prince Georges, MD</t>
  </si>
  <si>
    <t>DE-N10003EU0_3011_0000(CBWS)</t>
  </si>
  <si>
    <t>Queen Annes, MD</t>
  </si>
  <si>
    <t>Somerset, MD</t>
  </si>
  <si>
    <t>DE-N10003EU0_3361_0000(CBWS)</t>
  </si>
  <si>
    <t>St. Marys, MD</t>
  </si>
  <si>
    <t>DE-N10003EU1_2981_0000(CBWS)</t>
  </si>
  <si>
    <t>Talbot, MD</t>
  </si>
  <si>
    <t>DE-N10003EU1_2983_0000(CBWS)</t>
  </si>
  <si>
    <t>Washington, MD</t>
  </si>
  <si>
    <t>DE-N10003EU2_3520_0001(CBWS)</t>
  </si>
  <si>
    <t>Wicomico, MD</t>
  </si>
  <si>
    <t>Worcester, MD</t>
  </si>
  <si>
    <t>DE-N10005EL0_4560_4562(CBWS)</t>
  </si>
  <si>
    <t>DE-N10005EL0_4561_4562(CBWS)</t>
  </si>
  <si>
    <t>Allegany, NY</t>
  </si>
  <si>
    <t>DE-N10005EL0_4591_0000(CBWS)</t>
  </si>
  <si>
    <t>Broome, NY</t>
  </si>
  <si>
    <t>DE-N10005EL0_4594_0000(CBWS)</t>
  </si>
  <si>
    <t>Chemung, NY</t>
  </si>
  <si>
    <t>DE-N10005EL0_4597_0000(CBWS)</t>
  </si>
  <si>
    <t>Chenango, NY</t>
  </si>
  <si>
    <t>DE-N10005EL0_4631_0000(CBWS)</t>
  </si>
  <si>
    <t>Cortland, NY</t>
  </si>
  <si>
    <t>DE-N10005EL0_4632_0000(CBWS)</t>
  </si>
  <si>
    <t>Delaware, NY</t>
  </si>
  <si>
    <t>DE-N10005EL0_4633_0000(CBWS)</t>
  </si>
  <si>
    <t>Herkimer, NY</t>
  </si>
  <si>
    <t>DE-N10005EL0_5400_0001(CBWS)</t>
  </si>
  <si>
    <t>Livingston, NY</t>
  </si>
  <si>
    <t>DE-N10005EL2_4590_0001(CBWS)</t>
  </si>
  <si>
    <t>Madison, NY</t>
  </si>
  <si>
    <t>DE-N10005EL2_4630_0000(CBWS)</t>
  </si>
  <si>
    <t>Oneida, NY</t>
  </si>
  <si>
    <t>DE-N10005EL2_5110_5270(CBWS)</t>
  </si>
  <si>
    <t>Onondaga, NY</t>
  </si>
  <si>
    <t>Ontario, NY</t>
  </si>
  <si>
    <t>Otsego, NY</t>
  </si>
  <si>
    <t>Schoharie, NY</t>
  </si>
  <si>
    <t>MD-N24001PU0_3871_3690(CBWS)</t>
  </si>
  <si>
    <t>Schuyler, NY</t>
  </si>
  <si>
    <t>MD-N24001PU1_3100_3690(CBWS)</t>
  </si>
  <si>
    <t>Steuben, NY</t>
  </si>
  <si>
    <t>MD-N24001PU1_3580_3780(CBWS)</t>
  </si>
  <si>
    <t>Tioga, NY</t>
  </si>
  <si>
    <t>MD-N24001PU1_3850_4190(CBWS)</t>
  </si>
  <si>
    <t>Tompkins, NY</t>
  </si>
  <si>
    <t>MD-N24001PU1_3940_3970(CBWS)</t>
  </si>
  <si>
    <t>Yates, NY</t>
  </si>
  <si>
    <t>MD-N24001PU2_3140_3680(CBWS)</t>
  </si>
  <si>
    <t>MD-N24001PU2_3180_3370(CBWS)</t>
  </si>
  <si>
    <t>MD-N24001PU2_3370_4020(CBWS)</t>
  </si>
  <si>
    <t>Adams, PA</t>
  </si>
  <si>
    <t>MD-N24001PU3_3680_3890(CBWS)</t>
  </si>
  <si>
    <t>Bedford, PA</t>
  </si>
  <si>
    <t>MD-N24001PU4_3780_3930(CBWS)</t>
  </si>
  <si>
    <t>Berks, PA</t>
  </si>
  <si>
    <t>MD-N24001PU4_3890_3990(CBWS)</t>
  </si>
  <si>
    <t>Blair, PA</t>
  </si>
  <si>
    <t>MD-N24001PU4_3970_3890(CBWS)</t>
  </si>
  <si>
    <t>Bradford, PA</t>
  </si>
  <si>
    <t>MD-N24001PU4_3990_3780(CBWS)</t>
  </si>
  <si>
    <t>Cambria, PA</t>
  </si>
  <si>
    <t>MD-N24001PU4_4440_3970(CBWS)</t>
  </si>
  <si>
    <t>Cameron, PA</t>
  </si>
  <si>
    <t>MD-N24001PU5_3930_4170(CBWS)</t>
  </si>
  <si>
    <t>Carbon, PA</t>
  </si>
  <si>
    <t>MD-N24001PU5_4170_4020(CBWS)</t>
  </si>
  <si>
    <t>Centre, PA</t>
  </si>
  <si>
    <t>MD-N24001PU6_3870_3690(CBWS)</t>
  </si>
  <si>
    <t>Chester, PA</t>
  </si>
  <si>
    <t>MD-N24001PU6_4020_3870(CBWS)</t>
  </si>
  <si>
    <t>Clearfield, PA</t>
  </si>
  <si>
    <t>Clinton, PA</t>
  </si>
  <si>
    <t>MD-N24003WL0_4390_0000(CBWS)</t>
  </si>
  <si>
    <t>Columbia, PA</t>
  </si>
  <si>
    <t>MD-N24003WL0_4391_0000(CBWS)</t>
  </si>
  <si>
    <t>Cumberland, PA</t>
  </si>
  <si>
    <t>MD-N24003WL0_4392_0000(CBWS)</t>
  </si>
  <si>
    <t>Dauphin, PA</t>
  </si>
  <si>
    <t>MD-N24003WL0_4393_0000(CBWS)</t>
  </si>
  <si>
    <t>Elk, PA</t>
  </si>
  <si>
    <t>MD-N24003WL0_4394_0000(CBWS)</t>
  </si>
  <si>
    <t>Franklin, PA</t>
  </si>
  <si>
    <t>MD-N24003WL0_4420_0000(CBWS)</t>
  </si>
  <si>
    <t>Fulton, PA</t>
  </si>
  <si>
    <t>MD-N24003WL0_4421_0000(CBWS)</t>
  </si>
  <si>
    <t>Huntingdon, PA</t>
  </si>
  <si>
    <t>MD-N24003WL0_4422_0000(CBWS)</t>
  </si>
  <si>
    <t>Indiana, PA</t>
  </si>
  <si>
    <t>MD-N24003WL0_4423_0000(CBWS)</t>
  </si>
  <si>
    <t>Jefferson, PA</t>
  </si>
  <si>
    <t>MD-N24003WL0_4424_0000(CBWS)</t>
  </si>
  <si>
    <t>Juniata, PA</t>
  </si>
  <si>
    <t>MD-N24003WL0_4425_0000(CBWS)</t>
  </si>
  <si>
    <t>Lackawanna, PA</t>
  </si>
  <si>
    <t>MD-N24003WL0_4600_0000(CBWS)</t>
  </si>
  <si>
    <t>Lancaster, PA</t>
  </si>
  <si>
    <t>MD-N24003WL0_4601_0000(CBWS)</t>
  </si>
  <si>
    <t>Lebanon, PA</t>
  </si>
  <si>
    <t>MD-N24003WL0_4602_0000(CBWS)</t>
  </si>
  <si>
    <t>Luzerne, PA</t>
  </si>
  <si>
    <t>MD-N24003WL0_4603_0000(CBWS)</t>
  </si>
  <si>
    <t>Lycoming, PA</t>
  </si>
  <si>
    <t>MD-N24003WL0_4770_0000(CBWS)</t>
  </si>
  <si>
    <t>Mckean, PA</t>
  </si>
  <si>
    <t>MD-N24003WL0_4771_0000(CBWS)</t>
  </si>
  <si>
    <t>Mifflin, PA</t>
  </si>
  <si>
    <t>MD-N24003WL0_4772_0000(CBWS)</t>
  </si>
  <si>
    <t>Montour, PA</t>
  </si>
  <si>
    <t>MD-N24003WM0_3961_0000(CBWS)</t>
  </si>
  <si>
    <t>Northumberland, PA</t>
  </si>
  <si>
    <t>MD-N24003WM0_3962_0000(CBWS)</t>
  </si>
  <si>
    <t>Perry, PA</t>
  </si>
  <si>
    <t>MD-N24003WM0_3963_0000(CBWS)</t>
  </si>
  <si>
    <t>Potter, PA</t>
  </si>
  <si>
    <t>MD-N24003WM0_3966_0000(CBWS)</t>
  </si>
  <si>
    <t>Schuylkill, PA</t>
  </si>
  <si>
    <t>MD-N24003WM3_4060_0001(CBWS)</t>
  </si>
  <si>
    <t>Snyder, PA</t>
  </si>
  <si>
    <t>MD-N24003XL3_4710_0000(CBWS)</t>
  </si>
  <si>
    <t>Somerset, PA</t>
  </si>
  <si>
    <t>MD-N24003XL3_4711_0000(CBWS)</t>
  </si>
  <si>
    <t>Sullivan, PA</t>
  </si>
  <si>
    <t>MD-N24003XL3_4712_0000(CBWS)</t>
  </si>
  <si>
    <t>Susquehanna, PA</t>
  </si>
  <si>
    <t>MD-N24003XL3_4713_0000(CBWS)</t>
  </si>
  <si>
    <t>Tioga, PA</t>
  </si>
  <si>
    <t>MD-N24003XL3_4950_0000(CBWS)</t>
  </si>
  <si>
    <t>Union, PA</t>
  </si>
  <si>
    <t>MD-N24003XU2_4270_4650(CBWS)</t>
  </si>
  <si>
    <t>Wayne, PA</t>
  </si>
  <si>
    <t>MD-N24003XU2_4480_4650(CBWS)</t>
  </si>
  <si>
    <t>Wyoming, PA</t>
  </si>
  <si>
    <t>MD-N24003XU3_4650_0001(CBWS)</t>
  </si>
  <si>
    <t>York, PA</t>
  </si>
  <si>
    <t>MD-N24005SL2_2910_3060(CBWS)</t>
  </si>
  <si>
    <t>MD-N24005WM0_3650_0001(CBWS)</t>
  </si>
  <si>
    <t>Accomack, VA</t>
  </si>
  <si>
    <t>MD-N24005WM0_3740_0001(CBWS)</t>
  </si>
  <si>
    <t>Albemarle, VA</t>
  </si>
  <si>
    <t>MD-N24005WM0_3741_0000(CBWS)</t>
  </si>
  <si>
    <t>Alexandria, VA</t>
  </si>
  <si>
    <t>MD-N24005WM0_3742_0000(CBWS)</t>
  </si>
  <si>
    <t>Alleghany, VA</t>
  </si>
  <si>
    <t>MD-N24005WM0_3743_0000(CBWS)</t>
  </si>
  <si>
    <t>Amelia, VA</t>
  </si>
  <si>
    <t>MD-N24005WM0_3744_0000(CBWS)</t>
  </si>
  <si>
    <t>Amherst, VA</t>
  </si>
  <si>
    <t>MD-N24005WM0_3745_0000(CBWS)</t>
  </si>
  <si>
    <t>Appomattox, VA</t>
  </si>
  <si>
    <t>MD-N24005WM0_3881_3880(CBWS)</t>
  </si>
  <si>
    <t>Arlington, VA</t>
  </si>
  <si>
    <t>MD-N24005WM0_3964_0000(CBWS)</t>
  </si>
  <si>
    <t>Augusta, VA</t>
  </si>
  <si>
    <t>MD-N24005WM0_3965_0000(CBWS)</t>
  </si>
  <si>
    <t>Bath, VA</t>
  </si>
  <si>
    <t>MD-N24005WM1_3660_3910(CBWS)</t>
  </si>
  <si>
    <t>Bedford, VA</t>
  </si>
  <si>
    <t>MD-N24005WM1_3910_0001(CBWS)</t>
  </si>
  <si>
    <t>Botetourt, VA</t>
  </si>
  <si>
    <t>MD-N24005WM3_3880_4060(CBWS)</t>
  </si>
  <si>
    <t>Buckingham, VA</t>
  </si>
  <si>
    <t>MD-N24005WM3_4060_0001(CBWS)</t>
  </si>
  <si>
    <t>Buena Vista, VA</t>
  </si>
  <si>
    <t>MD-N24005WU0_3021_3020(CBWS)</t>
  </si>
  <si>
    <t>Campbell, VA</t>
  </si>
  <si>
    <t>MD-N24005WU0_3540_0000(CBWS)</t>
  </si>
  <si>
    <t>Caroline, VA</t>
  </si>
  <si>
    <t>MD-N24005WU0_3541_0000(CBWS)</t>
  </si>
  <si>
    <t>Charles City, VA</t>
  </si>
  <si>
    <t>MD-N24005WU0_3542_0000(CBWS)</t>
  </si>
  <si>
    <t>Charlottesville City, VA</t>
  </si>
  <si>
    <t>MD-N24005WU0_3670_0001(CBWS)</t>
  </si>
  <si>
    <t>Chesapeake City, VA</t>
  </si>
  <si>
    <t>MD-N24005WU0_3671_0000(CBWS)</t>
  </si>
  <si>
    <t>Chesterfield, VA</t>
  </si>
  <si>
    <t>MD-N24005WU0_3820_0000(CBWS)</t>
  </si>
  <si>
    <t>Clarke, VA</t>
  </si>
  <si>
    <t>MD-N24005WU0_3821_0000(CBWS)</t>
  </si>
  <si>
    <t>Colonial Heights City, VA</t>
  </si>
  <si>
    <t>MD-N24005WU1_3350_3490(CBWS)</t>
  </si>
  <si>
    <t>Covington City, VA</t>
  </si>
  <si>
    <t>MD-N24005WU1_3482_0001(CBWS)</t>
  </si>
  <si>
    <t>Craig, VA</t>
  </si>
  <si>
    <t>MD-N24005WU1_3490_3480(CBWS)</t>
  </si>
  <si>
    <t>Culpeper, VA</t>
  </si>
  <si>
    <t>MD-N24005WU2_3020_3320(CBWS)</t>
  </si>
  <si>
    <t>Cumberland, VA</t>
  </si>
  <si>
    <t>MD-N24005WU2_3320_3480(CBWS)</t>
  </si>
  <si>
    <t>Dinwiddie, VA</t>
  </si>
  <si>
    <t>MD-N24005WU3_3480_3481(CBWS)</t>
  </si>
  <si>
    <t>Essex, VA</t>
  </si>
  <si>
    <t>MD-N24005WU3_3481_0001(CBWS)</t>
  </si>
  <si>
    <t>Fairfax, VA</t>
  </si>
  <si>
    <t>Fairfax City, VA</t>
  </si>
  <si>
    <t>MD-N24510WM0_3650_0001(CBWS)</t>
  </si>
  <si>
    <t>Falls Church City, VA</t>
  </si>
  <si>
    <t>MD-N24510WM0_3740_0001(CBWS)</t>
  </si>
  <si>
    <t>Fauquier, VA</t>
  </si>
  <si>
    <t>MD-N24510WM0_3741_0000(CBWS)</t>
  </si>
  <si>
    <t>Fluvanna, VA</t>
  </si>
  <si>
    <t>Frederick, VA</t>
  </si>
  <si>
    <t>MD-N24510WM0_3961_0000(CBWS)</t>
  </si>
  <si>
    <t>Fredericksburg City, VA</t>
  </si>
  <si>
    <t>MD-N24510WM0_3962_0000(CBWS)</t>
  </si>
  <si>
    <t>Giles, VA</t>
  </si>
  <si>
    <t>MD-N24510WM0_3964_0000(CBWS)</t>
  </si>
  <si>
    <t>Gloucester, VA</t>
  </si>
  <si>
    <t>MD-N24510WM1_3910_0001(CBWS)</t>
  </si>
  <si>
    <t>Goochland, VA</t>
  </si>
  <si>
    <t>MD-N24510WM3_4060_0001(CBWS)</t>
  </si>
  <si>
    <t>Greene, VA</t>
  </si>
  <si>
    <t>Hampton City, VA</t>
  </si>
  <si>
    <t>MD-N24009WL0_4772_0000(CBWS)</t>
  </si>
  <si>
    <t>Hanover, VA</t>
  </si>
  <si>
    <t>MD-N24009WL0_4920_0000(CBWS)</t>
  </si>
  <si>
    <t>Harrisonburg City, VA</t>
  </si>
  <si>
    <t>MD-N24009WL0_4921_0000(CBWS)</t>
  </si>
  <si>
    <t>Henrico, VA</t>
  </si>
  <si>
    <t>MD-N24009WL0_4922_0000(CBWS)</t>
  </si>
  <si>
    <t>Highland, VA</t>
  </si>
  <si>
    <t>MD-N24009WL0_4923_0000(CBWS)</t>
  </si>
  <si>
    <t>Hopewell City, VA</t>
  </si>
  <si>
    <t>MD-N24009WL0_4925_0000(CBWS)</t>
  </si>
  <si>
    <t>Isle Of Wight, VA</t>
  </si>
  <si>
    <t>MD-N24009XL0_4954_0000(CBWS)</t>
  </si>
  <si>
    <t>James City, VA</t>
  </si>
  <si>
    <t>MD-N24009XL0_5320_0001(CBWS)</t>
  </si>
  <si>
    <t>King And Queen, VA</t>
  </si>
  <si>
    <t>MD-N24009XL0_5341_0000(CBWS)</t>
  </si>
  <si>
    <t>King George, VA</t>
  </si>
  <si>
    <t>MD-N24009XL0_5342_0000(CBWS)</t>
  </si>
  <si>
    <t>King William, VA</t>
  </si>
  <si>
    <t>MD-N24009XL0_5343_0000(CBWS)</t>
  </si>
  <si>
    <t>Lancaster, VA</t>
  </si>
  <si>
    <t>MD-N24009XL0_5345_0000(CBWS)</t>
  </si>
  <si>
    <t>Lexington City, VA</t>
  </si>
  <si>
    <t>MD-N24009XL0_5346_0000(CBWS)</t>
  </si>
  <si>
    <t>Loudoun, VA</t>
  </si>
  <si>
    <t>MD-N24009XL0_5348_0000(CBWS)</t>
  </si>
  <si>
    <t>Louisa, VA</t>
  </si>
  <si>
    <t>MD-N24009XL0_5350_0000(CBWS)</t>
  </si>
  <si>
    <t>Lynchburg City, VA</t>
  </si>
  <si>
    <t>MD-N24009XL3_4713_0000(CBWS)</t>
  </si>
  <si>
    <t>Madison, VA</t>
  </si>
  <si>
    <t>MD-N24009XL3_4950_0000(CBWS)</t>
  </si>
  <si>
    <t>Manassas City, VA</t>
  </si>
  <si>
    <t>MD-N24009XL3_4951_0000(CBWS)</t>
  </si>
  <si>
    <t>Manassas Park City, VA</t>
  </si>
  <si>
    <t>MD-N24009XL3_4952_0000(CBWS)</t>
  </si>
  <si>
    <t>Mathews, VA</t>
  </si>
  <si>
    <t>Middlesex, VA</t>
  </si>
  <si>
    <t>MD-N24011EL0_4591_0000(CBWS)</t>
  </si>
  <si>
    <t>Montgomery, VA</t>
  </si>
  <si>
    <t>MD-N24011EL2_4590_0001(CBWS)</t>
  </si>
  <si>
    <t>Nelson, VA</t>
  </si>
  <si>
    <t>MD-N24011EL2_4630_0000(CBWS)</t>
  </si>
  <si>
    <t>New Kent, VA</t>
  </si>
  <si>
    <t>MD-N24011EM0_4322_0000(CBWS)</t>
  </si>
  <si>
    <t>Newport News City, VA</t>
  </si>
  <si>
    <t>MD-N24011EM0_4323_0000(CBWS)</t>
  </si>
  <si>
    <t>Norfolk City, VA</t>
  </si>
  <si>
    <t>MD-N24011EM0_4324_0000(CBWS)</t>
  </si>
  <si>
    <t>Northampton, VA</t>
  </si>
  <si>
    <t>MD-N24011EM0_4327_0000(CBWS)</t>
  </si>
  <si>
    <t>Northumberland, VA</t>
  </si>
  <si>
    <t>MD-N24011EM2_3980_0001(CBWS)</t>
  </si>
  <si>
    <t>Nottoway, VA</t>
  </si>
  <si>
    <t>MD-N24011EM2_4100_0001(CBWS)</t>
  </si>
  <si>
    <t>Orange, VA</t>
  </si>
  <si>
    <t>MD-N24011EM2_4101_0000(CBWS)</t>
  </si>
  <si>
    <t>Page, VA</t>
  </si>
  <si>
    <t>MD-N24011EM3_4320_0000(CBWS)</t>
  </si>
  <si>
    <t>Petersburg City, VA</t>
  </si>
  <si>
    <t>Poquoson City, VA</t>
  </si>
  <si>
    <t>MD-N24011EM3_4325_0000(CBWS)</t>
  </si>
  <si>
    <t>Portsmouth City, VA</t>
  </si>
  <si>
    <t>MD-N24011EM4_4740_0000(CBWS)</t>
  </si>
  <si>
    <t>Powhatan, VA</t>
  </si>
  <si>
    <t>Prince Edward, VA</t>
  </si>
  <si>
    <t>MD-N24013PM1_3120_3400(CBWS)</t>
  </si>
  <si>
    <t>Prince George, VA</t>
  </si>
  <si>
    <t>MD-N24013PM1_3450_3400(CBWS)</t>
  </si>
  <si>
    <t>Prince William, VA</t>
  </si>
  <si>
    <t>MD-N24013PM1_3711_3710(CBWS)</t>
  </si>
  <si>
    <t>Rappahannock, VA</t>
  </si>
  <si>
    <t>MD-N24013PM2_2860_3040(CBWS)</t>
  </si>
  <si>
    <t>Richmond, VA</t>
  </si>
  <si>
    <t>MD-N24013PM2_3400_3340(CBWS)</t>
  </si>
  <si>
    <t>Richmond City, VA</t>
  </si>
  <si>
    <t>MD-N24013PM3_3040_3340(CBWS)</t>
  </si>
  <si>
    <t>Roanoke, VA</t>
  </si>
  <si>
    <t>MD-N24013SL0_2831_2830(CBWS)</t>
  </si>
  <si>
    <t>Rockbridge, VA</t>
  </si>
  <si>
    <t>MD-N24013SL3_2460_2430(CBWS)</t>
  </si>
  <si>
    <t>Rockingham, VA</t>
  </si>
  <si>
    <t>MD-N24013WM0_3881_3880(CBWS)</t>
  </si>
  <si>
    <t>Shenandoah, VA</t>
  </si>
  <si>
    <t>MD-N24013WM1_3882_3880(CBWS)</t>
  </si>
  <si>
    <t>Spotsylvania, VA</t>
  </si>
  <si>
    <t>MD-N24013WM3_3880_4060(CBWS)</t>
  </si>
  <si>
    <t>Stafford, VA</t>
  </si>
  <si>
    <t>MD-N24013WU0_3021_3020(CBWS)</t>
  </si>
  <si>
    <t>Staunton City, VA</t>
  </si>
  <si>
    <t>MD-N24013WU1_3350_3490(CBWS)</t>
  </si>
  <si>
    <t>Suffolk City, VA</t>
  </si>
  <si>
    <t>Surry, VA</t>
  </si>
  <si>
    <t>MD-N24015EU0_2940_0000(CBWS)</t>
  </si>
  <si>
    <t>Virginia Beach City, VA</t>
  </si>
  <si>
    <t>MD-N24015EU0_2941_0000(CBWS)</t>
  </si>
  <si>
    <t>Warren, VA</t>
  </si>
  <si>
    <t>MD-N24015EU0_2985_0000(CBWS)</t>
  </si>
  <si>
    <t>Waynesboro City, VA</t>
  </si>
  <si>
    <t>MD-N24015EU0_3010_0000(CBWS)</t>
  </si>
  <si>
    <t>Westmoreland, VA</t>
  </si>
  <si>
    <t>MD-N24015EU0_3050_0000(CBWS)</t>
  </si>
  <si>
    <t>Williamsburg City, VA</t>
  </si>
  <si>
    <t>MD-N24015EU0_3130_0000(CBWS)</t>
  </si>
  <si>
    <t>Winchester City, VA</t>
  </si>
  <si>
    <t>MD-N24015EU0_3131_0000(CBWS)</t>
  </si>
  <si>
    <t>York, VA</t>
  </si>
  <si>
    <t>MD-N24015EU0_3200_0000(CBWS)</t>
  </si>
  <si>
    <t>MD-N24015EU0_3201_0000(CBWS)</t>
  </si>
  <si>
    <t>MD-N24015EU0_3202_0000(CBWS)</t>
  </si>
  <si>
    <t>Berkeley, WV</t>
  </si>
  <si>
    <t>MD-N24015EU0_3203_0000(CBWS)</t>
  </si>
  <si>
    <t>Grant, WV</t>
  </si>
  <si>
    <t>MD-N24015EU0_3300_0000(CBWS)</t>
  </si>
  <si>
    <t>Hampshire, WV</t>
  </si>
  <si>
    <t>MD-N24015EU0_3301_0000(CBWS)</t>
  </si>
  <si>
    <t>Hardy, WV</t>
  </si>
  <si>
    <t>MD-N24015EU0_3302_0000(CBWS)</t>
  </si>
  <si>
    <t>Jefferson, WV</t>
  </si>
  <si>
    <t>MD-N24015EU0_3360_0000(CBWS)</t>
  </si>
  <si>
    <t>Mineral, WV</t>
  </si>
  <si>
    <t>MD-N24015EU0_3361_0000(CBWS)</t>
  </si>
  <si>
    <t>Monroe, WV</t>
  </si>
  <si>
    <t>MD-N24015EU0_3362_0000(CBWS)</t>
  </si>
  <si>
    <t>Morgan, WV</t>
  </si>
  <si>
    <t>MD-N24015EU0_3363_0000(CBWS)</t>
  </si>
  <si>
    <t>Pendleton, WV</t>
  </si>
  <si>
    <t>MD-N24015EU0_3364_0000(CBWS)</t>
  </si>
  <si>
    <t>Preston, WV</t>
  </si>
  <si>
    <t>MD-N24015EU1_2650_0001(CBWS)</t>
  </si>
  <si>
    <t>Tucker, WV</t>
  </si>
  <si>
    <t>MD-N24015EU1_2810_0001(CBWS)</t>
  </si>
  <si>
    <t>MD-N24015EU1_2980_0000(CBWS)</t>
  </si>
  <si>
    <t>MD-N24015EU1_2981_0000(CBWS)</t>
  </si>
  <si>
    <t>MD-N24015EU1_2982_0000(CBWS)</t>
  </si>
  <si>
    <t>MD-N24015EU1_2983_0000(CBWS)</t>
  </si>
  <si>
    <t>MD-N24015EU1_2984_0000(CBWS)</t>
  </si>
  <si>
    <t>MD-N24015SL2_2480_0001(CBWS)</t>
  </si>
  <si>
    <t>MD-N24015SL9_2720_0001(CBWS)</t>
  </si>
  <si>
    <t>MD-N24015SL9_2970_0000(CBWS)</t>
  </si>
  <si>
    <t>MD-N24015SL9_2971_0000(CBWS)</t>
  </si>
  <si>
    <t>MD-N24017PL0_5290_0000(CBWS)</t>
  </si>
  <si>
    <t>MD-N24017PL0_5390_0000(CBWS)</t>
  </si>
  <si>
    <t>MD-N24017PL0_5391_0000(CBWS)</t>
  </si>
  <si>
    <t>MD-N24017PL0_5392_0000(CBWS)</t>
  </si>
  <si>
    <t>MD-N24017PL0_5440_0000(CBWS)</t>
  </si>
  <si>
    <t>MD-N24017PL0_5450_0000(CBWS)</t>
  </si>
  <si>
    <t>MD-N24017PL0_5510_0001(CBWS)</t>
  </si>
  <si>
    <t>MD-N24017PL0_5530_5710(CBWS)</t>
  </si>
  <si>
    <t>MD-N24017PL0_5580_0000(CBWS)</t>
  </si>
  <si>
    <t>MD-N24017PL0_5581_0000(CBWS)</t>
  </si>
  <si>
    <t>MD-N24017PL0_5582_0000(CBWS)</t>
  </si>
  <si>
    <t>MD-N24017PL0_5583_0000(CBWS)</t>
  </si>
  <si>
    <t>MD-N24017PL0_5584_0000(CBWS)</t>
  </si>
  <si>
    <t>MD-N24017PL0_5585_0000(CBWS)</t>
  </si>
  <si>
    <t>MD-N24017PL0_5670_0000(CBWS)</t>
  </si>
  <si>
    <t>MD-N24017PL0_5671_0000(CBWS)</t>
  </si>
  <si>
    <t>MD-N24017PL0_5710_0001(CBWS)</t>
  </si>
  <si>
    <t>MD-N24017PL0_5720_0001(CBWS)</t>
  </si>
  <si>
    <t>MD-N24017PL0_5790_0000(CBWS)</t>
  </si>
  <si>
    <t>MD-N24017PL0_5791_0000(CBWS)</t>
  </si>
  <si>
    <t>MD-N24017PL0_5860_0000(CBWS)</t>
  </si>
  <si>
    <t>MD-N24017PL0_5930_0000(CBWS)</t>
  </si>
  <si>
    <t>MD-N24017PL1_5230_0001(CBWS)</t>
  </si>
  <si>
    <t>MD-N24017PL2_5300_5630(CBWS)</t>
  </si>
  <si>
    <t>MD-N24017PL2_5630_0001(CBWS)</t>
  </si>
  <si>
    <t>MD-N24017PL2_5800_0000(CBWS)</t>
  </si>
  <si>
    <t>MD-N24017XL0_5340_0000(CBWS)</t>
  </si>
  <si>
    <t>MD-N24019EL0_4591_0000(CBWS)</t>
  </si>
  <si>
    <t>MD-N24019EL0_4592_0000(CBWS)</t>
  </si>
  <si>
    <t>MD-N24019EL0_4593_0000(CBWS)</t>
  </si>
  <si>
    <t>MD-N24019EL0_4598_0000(CBWS)</t>
  </si>
  <si>
    <t>MD-N24019EL0_4892_0000(CBWS)</t>
  </si>
  <si>
    <t>MD-N24019EL0_5151_0000(CBWS)</t>
  </si>
  <si>
    <t>MD-N24019EL0_5262_0000(CBWS)</t>
  </si>
  <si>
    <t>MD-N24019EL0_5280_0000(CBWS)</t>
  </si>
  <si>
    <t>MD-N24019EL0_5281_0000(CBWS)</t>
  </si>
  <si>
    <t>MD-N24019EL0_5282_0000(CBWS)</t>
  </si>
  <si>
    <t>MD-N24019EL0_5283_0000(CBWS)</t>
  </si>
  <si>
    <t>MD-N24019EL0_5284_0000(CBWS)</t>
  </si>
  <si>
    <t>MD-N24019EL0_5285_0000(CBWS)</t>
  </si>
  <si>
    <t>MD-N24019EL0_5590_0000(CBWS)</t>
  </si>
  <si>
    <t>MD-N24019EL0_5766_0000(CBWS)</t>
  </si>
  <si>
    <t>MD-N24019EL0_5890_0000(CBWS)</t>
  </si>
  <si>
    <t>MD-N24019EL1_5150_0001(CBWS)</t>
  </si>
  <si>
    <t>MD-N24019EL2_4630_0000(CBWS)</t>
  </si>
  <si>
    <t>MD-N24019EL2_4634_0000(CBWS)</t>
  </si>
  <si>
    <t>MD-N24019EM0_4322_0000(CBWS)</t>
  </si>
  <si>
    <t>MD-N24019EM0_4880_0000(CBWS)</t>
  </si>
  <si>
    <t>MD-N24019EM0_4881_0000(CBWS)</t>
  </si>
  <si>
    <t>MD-N24019EM0_4883_0000(CBWS)</t>
  </si>
  <si>
    <t>MD-N24019EM0_4884_0000(CBWS)</t>
  </si>
  <si>
    <t>MD-N24019EM0_4885_0000(CBWS)</t>
  </si>
  <si>
    <t>MD-N24019EM0_4886_0000(CBWS)</t>
  </si>
  <si>
    <t>MD-N24019EM0_4887_0000(CBWS)</t>
  </si>
  <si>
    <t>MD-N24019EM0_4888_0000(CBWS)</t>
  </si>
  <si>
    <t>MD-N24019EM0_4889_0000(CBWS)</t>
  </si>
  <si>
    <t>MD-N24019EM0_4890_0000(CBWS)</t>
  </si>
  <si>
    <t>MD-N24019EM0_4891_0000(CBWS)</t>
  </si>
  <si>
    <t>MD-N24019EM0_5260_0000(CBWS)</t>
  </si>
  <si>
    <t>MD-N24019EM0_5261_0000(CBWS)</t>
  </si>
  <si>
    <t>MD-N24019EM0_5263_0000(CBWS)</t>
  </si>
  <si>
    <t>MD-H24021PM1_3510_4000(CBWS)</t>
  </si>
  <si>
    <t>MD-H24021PM3_3040_3340(CBWS)</t>
  </si>
  <si>
    <t>MD-H24021PM4_3340_3341(CBWS)</t>
  </si>
  <si>
    <t>MD-N24021PM1_3450_3400(CBWS)</t>
  </si>
  <si>
    <t>MD-N24021PM1_3510_4000(CBWS)</t>
  </si>
  <si>
    <t>MD-N24021PM1_3710_4040(CBWS)</t>
  </si>
  <si>
    <t>MD-N24021PM1_3711_3710(CBWS)</t>
  </si>
  <si>
    <t>MD-N24021PM1_4000_4290(CBWS)</t>
  </si>
  <si>
    <t>MD-N24021PM2_2860_3040(CBWS)</t>
  </si>
  <si>
    <t>MD-N24021PM2_3400_3340(CBWS)</t>
  </si>
  <si>
    <t>MD-N24021PM3_3040_3340(CBWS)</t>
  </si>
  <si>
    <t>MD-N24021PM4_3340_3341(CBWS)</t>
  </si>
  <si>
    <t>MD-N24021PM4_3341_4040(CBWS)</t>
  </si>
  <si>
    <t>MD-N24021PM4_4040_4410(CBWS)</t>
  </si>
  <si>
    <t>MD-N24021PM7_4150_4290(CBWS)</t>
  </si>
  <si>
    <t>MD-N24021PM7_4200_4410(CBWS)</t>
  </si>
  <si>
    <t>MD-N24021PM7_4290_4200(CBWS)</t>
  </si>
  <si>
    <t>MD-N24021PM7_4410_4620(CBWS)</t>
  </si>
  <si>
    <t>MD-H24023PU2_4720_4750(CBWS)</t>
  </si>
  <si>
    <t>MD-H24023PU3_4451_4450(CBWS)</t>
  </si>
  <si>
    <t>MD-N24023PU1_3850_4190(CBWS)</t>
  </si>
  <si>
    <t>MD-N24023PU1_3940_3970(CBWS)</t>
  </si>
  <si>
    <t>MD-N24023PU1_4190_4300(CBWS)</t>
  </si>
  <si>
    <t>MD-N24023PU1_4300_4440(CBWS)</t>
  </si>
  <si>
    <t>MD-N24023PU2_4720_4750(CBWS)</t>
  </si>
  <si>
    <t>MD-N24023PU2_4750_4451(CBWS)</t>
  </si>
  <si>
    <t>MD-N24023PU3_4450_4440(CBWS)</t>
  </si>
  <si>
    <t>MD-N24023PU3_4451_4450(CBWS)</t>
  </si>
  <si>
    <t>MD-N24025SL0_2721_2720(CBWS)</t>
  </si>
  <si>
    <t>MD-N24025SL2_2750_2720(CBWS)</t>
  </si>
  <si>
    <t>MD-N24025SL2_2910_3060(CBWS)</t>
  </si>
  <si>
    <t>MD-N24025SL2_3060_0001(CBWS)</t>
  </si>
  <si>
    <t>MD-N24025SL9_2720_0001(CBWS)</t>
  </si>
  <si>
    <t>MD-N24025SL9_2970_0000(CBWS)</t>
  </si>
  <si>
    <t>MD-N24025SL9_2971_0000(CBWS)</t>
  </si>
  <si>
    <t>MD-N24025WU0_3160_0000(CBWS)</t>
  </si>
  <si>
    <t>MD-N24025WU0_3161_0000(CBWS)</t>
  </si>
  <si>
    <t>MD-N24025WU0_3162_0000(CBWS)</t>
  </si>
  <si>
    <t>MD-N24025WU0_3163_0000(CBWS)</t>
  </si>
  <si>
    <t>MD-N24025WU0_3164_0000(CBWS)</t>
  </si>
  <si>
    <t>MD-N24025WU0_3250_0001(CBWS)</t>
  </si>
  <si>
    <t>MD-N24025WU0_3251_0000(CBWS)</t>
  </si>
  <si>
    <t>MD-N24025WU0_3252_0000(CBWS)</t>
  </si>
  <si>
    <t>MD-N24025WU0_3253_0000(CBWS)</t>
  </si>
  <si>
    <t>MD-N24025WU0_3254_0000(CBWS)</t>
  </si>
  <si>
    <t>MD-N24025WU0_3255_0000(CBWS)</t>
  </si>
  <si>
    <t>MD-N24025WU0_3540_0000(CBWS)</t>
  </si>
  <si>
    <t>MD-N24025WU1_3240_3331(CBWS)</t>
  </si>
  <si>
    <t>MD-N24025WU1_3330_0001(CBWS)</t>
  </si>
  <si>
    <t>MD-N24025WU1_3331_3330(CBWS)</t>
  </si>
  <si>
    <t>MD-N24025WU1_3482_0001(CBWS)</t>
  </si>
  <si>
    <t>MD-N24025WU2_3020_3320(CBWS)</t>
  </si>
  <si>
    <t>MD-N24027WM1_3882_3880(CBWS)</t>
  </si>
  <si>
    <t>MD-N24027WM3_3880_4060(CBWS)</t>
  </si>
  <si>
    <t>MD-N24027WM3_4060_0001(CBWS)</t>
  </si>
  <si>
    <t>MD-N24027XU0_4090_4270(CBWS)</t>
  </si>
  <si>
    <t>MD-N24027XU0_4091_4270(CBWS)</t>
  </si>
  <si>
    <t>MD-N24027XU0_4092_4090(CBWS)</t>
  </si>
  <si>
    <t>MD-N24027XU0_4130_4070(CBWS)</t>
  </si>
  <si>
    <t>MD-N24027XU2_4070_4330(CBWS)</t>
  </si>
  <si>
    <t>MD-N24027XU2_4270_4650(CBWS)</t>
  </si>
  <si>
    <t>MD-N24027XU2_4330_4480(CBWS)</t>
  </si>
  <si>
    <t>MD-N24027XU2_4480_4650(CBWS)</t>
  </si>
  <si>
    <t>MD-N24029EU0_3360_0000(CBWS)</t>
  </si>
  <si>
    <t>MD-N24029EU0_3361_0000(CBWS)</t>
  </si>
  <si>
    <t>MD-N24029EU0_3362_0000(CBWS)</t>
  </si>
  <si>
    <t>MD-N24029EU0_3363_0000(CBWS)</t>
  </si>
  <si>
    <t>MD-N24029EU0_3570_0000(CBWS)</t>
  </si>
  <si>
    <t>MD-N24029EU0_3571_0000(CBWS)</t>
  </si>
  <si>
    <t>MD-N24029EU0_3572_0000(CBWS)</t>
  </si>
  <si>
    <t>MD-N24029EU0_3573_0000(CBWS)</t>
  </si>
  <si>
    <t>MD-N24029EU0_3700_0000(CBWS)</t>
  </si>
  <si>
    <t>MD-N24029EU0_3720_0000(CBWS)</t>
  </si>
  <si>
    <t>MD-N24029EU0_3724_0000(CBWS)</t>
  </si>
  <si>
    <t>MD-N24029EU0_3725_0000(CBWS)</t>
  </si>
  <si>
    <t>MD-N24029EU0_3726_0001(CBWS)</t>
  </si>
  <si>
    <t>MD-N24029EU0_4010_0000(CBWS)</t>
  </si>
  <si>
    <t>MD-N24029EU0_4011_0000(CBWS)</t>
  </si>
  <si>
    <t>MD-N24029EU0_4012_0000(CBWS)</t>
  </si>
  <si>
    <t>MD-N24029EU0_4013_0000(CBWS)</t>
  </si>
  <si>
    <t>MD-N24029EU0_4014_0000(CBWS)</t>
  </si>
  <si>
    <t>MD-N24029EU0_4015_0000(CBWS)</t>
  </si>
  <si>
    <t>MD-N24029EU0_4016_0000(CBWS)</t>
  </si>
  <si>
    <t>MD-N24029EU0_4120_0000(CBWS)</t>
  </si>
  <si>
    <t>MD-N24029EU0_4122_0000(CBWS)</t>
  </si>
  <si>
    <t>MD-N24029EU0_4123_0000(CBWS)</t>
  </si>
  <si>
    <t>MD-N24029EU0_4125_0000(CBWS)</t>
  </si>
  <si>
    <t>MD-N24029EU2_3520_0001(CBWS)</t>
  </si>
  <si>
    <t>MD-N24031PL0_4510_0001(CBWS)</t>
  </si>
  <si>
    <t>MD-N24031PL1_4460_4780(CBWS)</t>
  </si>
  <si>
    <t>MD-N24031PL1_4540_0001(CBWS)</t>
  </si>
  <si>
    <t>MD-N24031PL1_4780_0001(CBWS)</t>
  </si>
  <si>
    <t>MD-N24031PM0_4640_4820(CBWS)</t>
  </si>
  <si>
    <t>MD-N24031PM1_4250_4500(CBWS)</t>
  </si>
  <si>
    <t>MD-N24031PM1_4251_4250(CBWS)</t>
  </si>
  <si>
    <t>MD-N24031PM1_4252_4250(CBWS)</t>
  </si>
  <si>
    <t>MD-N24031PM1_4500_4580(CBWS)</t>
  </si>
  <si>
    <t>MD-N24031PM4_4040_4410(CBWS)</t>
  </si>
  <si>
    <t>MD-N24031PM7_4410_4620(CBWS)</t>
  </si>
  <si>
    <t>MD-N24031PM7_4580_4820(CBWS)</t>
  </si>
  <si>
    <t>MD-N24031PM7_4620_4580(CBWS)</t>
  </si>
  <si>
    <t>MD-N24031PM7_4820_0001(CBWS)</t>
  </si>
  <si>
    <t>MD-N24031XU0_4130_4070(CBWS)</t>
  </si>
  <si>
    <t>MD-N24031XU2_4070_4330(CBWS)</t>
  </si>
  <si>
    <t>MD-N24031XU2_4330_4480(CBWS)</t>
  </si>
  <si>
    <t>MD-N24033PL0_4510_0001(CBWS)</t>
  </si>
  <si>
    <t>MD-N24033PL0_4961_0000(CBWS)</t>
  </si>
  <si>
    <t>MD-N24033PL0_5070_0001(CBWS)</t>
  </si>
  <si>
    <t>MD-N24033PL0_5290_0000(CBWS)</t>
  </si>
  <si>
    <t>MD-N24033PL0_5390_0000(CBWS)</t>
  </si>
  <si>
    <t>MD-N24033PL1_4540_0001(CBWS)</t>
  </si>
  <si>
    <t>MD-N24033PL1_5060_0000(CBWS)</t>
  </si>
  <si>
    <t>MD-N24033PL1_5061_0000(CBWS)</t>
  </si>
  <si>
    <t>MD-N24033PL1_5230_0001(CBWS)</t>
  </si>
  <si>
    <t>MD-N24033PL2_4810_0000(CBWS)</t>
  </si>
  <si>
    <t>MD-N24033PL2_4811_0000(CBWS)</t>
  </si>
  <si>
    <t>MD-N24033PL2_5300_5630(CBWS)</t>
  </si>
  <si>
    <t>MD-N24033PL7_4960_0000(CBWS)</t>
  </si>
  <si>
    <t>MD-N24033PL7_4980_0000(CBWS)</t>
  </si>
  <si>
    <t>MD-N24033XL0_5340_0000(CBWS)</t>
  </si>
  <si>
    <t>MD-N24033XL1_4690_0001(CBWS)</t>
  </si>
  <si>
    <t>MD-N24033XL1_4691_0000(CBWS)</t>
  </si>
  <si>
    <t>MD-N24033XL3_4710_0000(CBWS)</t>
  </si>
  <si>
    <t>MD-N24033XL3_4711_0000(CBWS)</t>
  </si>
  <si>
    <t>MD-N24033XL3_4712_0000(CBWS)</t>
  </si>
  <si>
    <t>MD-N24033XL3_4713_0000(CBWS)</t>
  </si>
  <si>
    <t>MD-N24033XL3_4950_0000(CBWS)</t>
  </si>
  <si>
    <t>MD-N24033XL3_4951_0000(CBWS)</t>
  </si>
  <si>
    <t>MD-N24033XL3_4952_0000(CBWS)</t>
  </si>
  <si>
    <t>MD-N24033XU2_4330_4480(CBWS)</t>
  </si>
  <si>
    <t>MD-N24033XU2_4480_4650(CBWS)</t>
  </si>
  <si>
    <t>MD-N24033XU3_4650_0001(CBWS)</t>
  </si>
  <si>
    <t>MD-N24035EM2_3980_0001(CBWS)</t>
  </si>
  <si>
    <t>MD-N24035EM2_4100_0001(CBWS)</t>
  </si>
  <si>
    <t>MD-N24035EM2_4101_0000(CBWS)</t>
  </si>
  <si>
    <t>MD-N24035EU0_3700_0000(CBWS)</t>
  </si>
  <si>
    <t>MD-N24035EU0_3720_0000(CBWS)</t>
  </si>
  <si>
    <t>MD-N24035EU0_3721_0000(CBWS)</t>
  </si>
  <si>
    <t>MD-N24035EU0_3722_0000(CBWS)</t>
  </si>
  <si>
    <t>MD-N24035EU0_3830_0001(CBWS)</t>
  </si>
  <si>
    <t>MD-N24035EU0_4030_0000(CBWS)</t>
  </si>
  <si>
    <t>MD-N24035EU0_4120_0000(CBWS)</t>
  </si>
  <si>
    <t>MD-N24035EU0_4121_0000(CBWS)</t>
  </si>
  <si>
    <t>MD-N24035EU0_4122_0000(CBWS)</t>
  </si>
  <si>
    <t>MD-N24035EU0_4124_0000(CBWS)</t>
  </si>
  <si>
    <t>MD-N24035EU0_4260_0000(CBWS)</t>
  </si>
  <si>
    <t>MD-N24035EU0_4470_0000(CBWS)</t>
  </si>
  <si>
    <t>MD-N24035EU0_4471_0000(CBWS)</t>
  </si>
  <si>
    <t>MD-N24035EU0_4472_0000(CBWS)</t>
  </si>
  <si>
    <t>MD-N24035EU0_4473_0000(CBWS)</t>
  </si>
  <si>
    <t>MD-N24035EU0_4474_0000(CBWS)</t>
  </si>
  <si>
    <t>MD-N24035EU0_4475_0000(CBWS)</t>
  </si>
  <si>
    <t>MD-N24035EU0_4490_0000(CBWS)</t>
  </si>
  <si>
    <t>MD-N24035EU0_4491_0000(CBWS)</t>
  </si>
  <si>
    <t>MD-N24035EU0_4610_0000(CBWS)</t>
  </si>
  <si>
    <t>MD-N24035EU0_4872_0000(CBWS)</t>
  </si>
  <si>
    <t>MD-N24035EU2_3520_0001(CBWS)</t>
  </si>
  <si>
    <t>MD-N24039EL0_5761_0000(CBWS)</t>
  </si>
  <si>
    <t>MD-N24039EL0_5762_0000(CBWS)</t>
  </si>
  <si>
    <t>MD-N24039EL0_5763_0000(CBWS)</t>
  </si>
  <si>
    <t>MD-N24039EL0_5765_0000(CBWS)</t>
  </si>
  <si>
    <t>MD-N24039EL0_5890_0000(CBWS)</t>
  </si>
  <si>
    <t>MD-N24039EL0_5891_0000(CBWS)</t>
  </si>
  <si>
    <t>MD-N24039EL0_5892_0000(CBWS)</t>
  </si>
  <si>
    <t>MD-N24039EL0_5893_0000(CBWS)</t>
  </si>
  <si>
    <t>MD-N24039EL0_5894_0000(CBWS)</t>
  </si>
  <si>
    <t>MD-N24039EL0_6001_0000(CBWS)</t>
  </si>
  <si>
    <t>MD-N24039EL0_6002_0000(CBWS)</t>
  </si>
  <si>
    <t>MD-N24039EL0_6003_0000(CBWS)</t>
  </si>
  <si>
    <t>MD-N24039EL0_6004_0000(CBWS)</t>
  </si>
  <si>
    <t>MD-N24039EL0_6010_0000(CBWS)</t>
  </si>
  <si>
    <t>MD-N24039EL0_6011_0000(CBWS)</t>
  </si>
  <si>
    <t>MD-N24039EL1_5570_0001(CBWS)</t>
  </si>
  <si>
    <t>MD-N24039EL1_6000_0001(CBWS)</t>
  </si>
  <si>
    <t>MD-N24039EL3_5970_0000(CBWS)</t>
  </si>
  <si>
    <t>MD-N24039EL3_5971_0000(CBWS)</t>
  </si>
  <si>
    <t>MD-N24039EL3_5974_0000(CBWS)</t>
  </si>
  <si>
    <t>MD-N24037PL0_5510_0001(CBWS)</t>
  </si>
  <si>
    <t>MD-N24037PL0_5670_0000(CBWS)</t>
  </si>
  <si>
    <t>MD-N24037PL0_5671_0000(CBWS)</t>
  </si>
  <si>
    <t>MD-N24037PL0_5672_0000(CBWS)</t>
  </si>
  <si>
    <t>MD-N24037PL0_5750_0001(CBWS)</t>
  </si>
  <si>
    <t>MD-N24037PL0_5830_0001(CBWS)</t>
  </si>
  <si>
    <t>MD-N24037PL0_5950_0000(CBWS)</t>
  </si>
  <si>
    <t>MD-N24037PL0_5951_0000(CBWS)</t>
  </si>
  <si>
    <t>MD-N24037PL0_5952_0000(CBWS)</t>
  </si>
  <si>
    <t>MD-N24037PL0_5960_0000(CBWS)</t>
  </si>
  <si>
    <t>MD-N24037PL0_5961_0000(CBWS)</t>
  </si>
  <si>
    <t>MD-N24037PL0_5962_0000(CBWS)</t>
  </si>
  <si>
    <t>MD-N24037PL0_5980_0000(CBWS)</t>
  </si>
  <si>
    <t>MD-N24037PL0_5981_0000(CBWS)</t>
  </si>
  <si>
    <t>MD-N24037PL0_5982_0000(CBWS)</t>
  </si>
  <si>
    <t>MD-N24037PL0_5983_0000(CBWS)</t>
  </si>
  <si>
    <t>MD-N24037PL0_6020_0000(CBWS)</t>
  </si>
  <si>
    <t>MD-N24037PL0_6060_0000(CBWS)</t>
  </si>
  <si>
    <t>MD-N24037PL0_6110_0000(CBWS)</t>
  </si>
  <si>
    <t>MD-N24037PL1_5910_0001(CBWS)</t>
  </si>
  <si>
    <t>MD-N24037WL0_4924_0000(CBWS)</t>
  </si>
  <si>
    <t>MD-N24037WL0_5880_0000(CBWS)</t>
  </si>
  <si>
    <t>MD-N24037WL0_5881_0000(CBWS)</t>
  </si>
  <si>
    <t>MD-N24037XL0_4953_0000(CBWS)</t>
  </si>
  <si>
    <t>MD-N24037XL0_4955_0000(CBWS)</t>
  </si>
  <si>
    <t>MD-N24037XL0_4956_0000(CBWS)</t>
  </si>
  <si>
    <t>MD-N24037XL0_5340_0000(CBWS)</t>
  </si>
  <si>
    <t>MD-N24037XL0_5344_0000(CBWS)</t>
  </si>
  <si>
    <t>MD-N24037XL0_5347_0000(CBWS)</t>
  </si>
  <si>
    <t>MD-N24037XL0_5349_0000(CBWS)</t>
  </si>
  <si>
    <t>MD-N24041EM0_4324_0000(CBWS)</t>
  </si>
  <si>
    <t>MD-N24041EM0_4551_0000(CBWS)</t>
  </si>
  <si>
    <t>MD-N24041EM0_4870_0000(CBWS)</t>
  </si>
  <si>
    <t>MD-N24041EM0_4871_0000(CBWS)</t>
  </si>
  <si>
    <t>MD-N24041EM0_4874_0000(CBWS)</t>
  </si>
  <si>
    <t>MD-N24041EM0_4875_0000(CBWS)</t>
  </si>
  <si>
    <t>MD-N24041EM0_4876_0000(CBWS)</t>
  </si>
  <si>
    <t>MD-N24041EM0_4882_0000(CBWS)</t>
  </si>
  <si>
    <t>MD-N24041EM2_4101_0000(CBWS)</t>
  </si>
  <si>
    <t>MD-N24041EM4_4740_0000(CBWS)</t>
  </si>
  <si>
    <t>MD-N24041EU0_4470_0000(CBWS)</t>
  </si>
  <si>
    <t>MD-N24041EU0_4474_0000(CBWS)</t>
  </si>
  <si>
    <t>MD-N24041EU0_4475_0000(CBWS)</t>
  </si>
  <si>
    <t>MD-N24041EU0_4550_0000(CBWS)</t>
  </si>
  <si>
    <t>MD-N24041EU0_4700_0000(CBWS)</t>
  </si>
  <si>
    <t>MD-N24041EU0_4873_0000(CBWS)</t>
  </si>
  <si>
    <t>MD-N24043PM7_4150_4290(CBWS)</t>
  </si>
  <si>
    <t>MD-N24043PU0_3000_3090(CBWS)</t>
  </si>
  <si>
    <t>MD-N24043PU0_3601_3602(CBWS)</t>
  </si>
  <si>
    <t>MD-N24043PU0_3611_3530(CBWS)</t>
  </si>
  <si>
    <t>MD-N24043PU0_3751_3752(CBWS)</t>
  </si>
  <si>
    <t>MD-N24043PU1_3030_3440(CBWS)</t>
  </si>
  <si>
    <t>MD-N24043PU1_3100_3690(CBWS)</t>
  </si>
  <si>
    <t>MD-N24043PU2_2840_3080(CBWS)</t>
  </si>
  <si>
    <t>MD-N24043PU2_3080_3640(CBWS)</t>
  </si>
  <si>
    <t>MD-N24043PU2_3090_4050(CBWS)</t>
  </si>
  <si>
    <t>MD-N24043PU2_4050_4180(CBWS)</t>
  </si>
  <si>
    <t>MD-N24043PU3_2510_3290(CBWS)</t>
  </si>
  <si>
    <t>MD-N24043PU3_3290_3390(CBWS)</t>
  </si>
  <si>
    <t>MD-N24043PU3_3390_3730(CBWS)</t>
  </si>
  <si>
    <t>MD-N24043PU6_3440_3590(CBWS)</t>
  </si>
  <si>
    <t>MD-N24043PU6_3530_3440(CBWS)</t>
  </si>
  <si>
    <t>MD-N24043PU6_3590_3640(CBWS)</t>
  </si>
  <si>
    <t>MD-N24043PU6_3600_3602(CBWS)</t>
  </si>
  <si>
    <t>MD-N24043PU6_3602_3730(CBWS)</t>
  </si>
  <si>
    <t>MD-N24043PU6_3610_3530(CBWS)</t>
  </si>
  <si>
    <t>MD-N24043PU6_3640_3600(CBWS)</t>
  </si>
  <si>
    <t>MD-N24043PU6_3690_3610(CBWS)</t>
  </si>
  <si>
    <t>MD-N24043PU6_3730_3750(CBWS)</t>
  </si>
  <si>
    <t>MD-N24043PU6_3750_3752(CBWS)</t>
  </si>
  <si>
    <t>MD-N24043PU6_3752_4080(CBWS)</t>
  </si>
  <si>
    <t>MD-N24043PU6_4080_4180(CBWS)</t>
  </si>
  <si>
    <t>MD-N24043PU6_4180_4150(CBWS)</t>
  </si>
  <si>
    <t>MD-N24045EL0_4593_0000(CBWS)</t>
  </si>
  <si>
    <t>MD-N24045EL0_4594_0000(CBWS)</t>
  </si>
  <si>
    <t>MD-N24045EL0_4595_0000(CBWS)</t>
  </si>
  <si>
    <t>MD-N24045EL0_4596_0000(CBWS)</t>
  </si>
  <si>
    <t>MD-N24045EL0_4597_0000(CBWS)</t>
  </si>
  <si>
    <t>MD-N24045EL0_4598_0000(CBWS)</t>
  </si>
  <si>
    <t>MD-N24045EL0_4633_0000(CBWS)</t>
  </si>
  <si>
    <t>MD-N24045EL0_5040_0000(CBWS)</t>
  </si>
  <si>
    <t>MD-N24045EL0_5400_0001(CBWS)</t>
  </si>
  <si>
    <t>MD-N24045EL0_5760_0000(CBWS)</t>
  </si>
  <si>
    <t>MD-N24045EL0_5761_0000(CBWS)</t>
  </si>
  <si>
    <t>MD-N24045EL0_5762_0000(CBWS)</t>
  </si>
  <si>
    <t>MD-N24045EL0_5764_0000(CBWS)</t>
  </si>
  <si>
    <t>MD-N24045EL0_5767_0001(CBWS)</t>
  </si>
  <si>
    <t>MD-N24045EL1_5430_0001(CBWS)</t>
  </si>
  <si>
    <t>MD-N24045EL1_5570_0001(CBWS)</t>
  </si>
  <si>
    <t>MD-N24045EL2_4630_0000(CBWS)</t>
  </si>
  <si>
    <t>MD-N24045EL2_4634_0000(CBWS)</t>
  </si>
  <si>
    <t>MD-N24045EL2_5110_5270(CBWS)</t>
  </si>
  <si>
    <t>MD-N24045EL2_5270_0001(CBWS)</t>
  </si>
  <si>
    <t>MD-N24045EL2_5272_5270(CBWS)</t>
  </si>
  <si>
    <t>MD-N24047EL0_5271_0000(CBWS)</t>
  </si>
  <si>
    <t>MD-N24047EL1_5430_0001(CBWS)</t>
  </si>
  <si>
    <t>MD-N24047EL1_5570_0001(CBWS)</t>
  </si>
  <si>
    <t>MD-N24047EL1_5660_0000(CBWS)</t>
  </si>
  <si>
    <t>MD-N24047EL2_5110_5270(CBWS)</t>
  </si>
  <si>
    <t>MD-N24047EL2_5270_0001(CBWS)</t>
  </si>
  <si>
    <t>MD-N24047EL3_5870_0000(CBWS)</t>
  </si>
  <si>
    <t>MD-N24047EL3_5970_0000(CBWS)</t>
  </si>
  <si>
    <t>MD-N24047EL3_5971_0000(CBWS)</t>
  </si>
  <si>
    <t>MD-N24047EL3_5972_0000(CBWS)</t>
  </si>
  <si>
    <t>NY-N36003SU2_0510_0570(CBWS)</t>
  </si>
  <si>
    <t>NY-N36003SU2_0620_0580(CBWS)</t>
  </si>
  <si>
    <t>NY-N36007SU1_0410_0480(CBWS)</t>
  </si>
  <si>
    <t>NY-N36007SU2_0280_0430(CBWS)</t>
  </si>
  <si>
    <t>NY-N36007SU2_0440_0550(CBWS)</t>
  </si>
  <si>
    <t>NY-N36007SU3_0240_0350(CBWS)</t>
  </si>
  <si>
    <t>NY-N36007SU4_0260_0350(CBWS)</t>
  </si>
  <si>
    <t>NY-N36007SU4_0350_0420(CBWS)</t>
  </si>
  <si>
    <t>NY-N36007SU4_0430_0420(CBWS)</t>
  </si>
  <si>
    <t>NY-N36007SU5_0420_0500(CBWS)</t>
  </si>
  <si>
    <t>NY-N36007SU5_0460_0480(CBWS)</t>
  </si>
  <si>
    <t>NY-N36007SU6_0480_0520(CBWS)</t>
  </si>
  <si>
    <t>NY-N36007SU6_0500_0550(CBWS)</t>
  </si>
  <si>
    <t>NY-N36007SU6_0520_0500(CBWS)</t>
  </si>
  <si>
    <t>NY-N36007SU7_0550_0540(CBWS)</t>
  </si>
  <si>
    <t>NY-N36015SU2_0450_0720(CBWS)</t>
  </si>
  <si>
    <t>NY-N36015SU2_0470_0590(CBWS)</t>
  </si>
  <si>
    <t>NY-N36015SU2_0680_0610(CBWS)</t>
  </si>
  <si>
    <t>NY-N36015SU5_0530_0610(CBWS)</t>
  </si>
  <si>
    <t>NY-N36015SU5_0600_0750(CBWS)</t>
  </si>
  <si>
    <t>NY-N36015SU5_0610_0600(CBWS)</t>
  </si>
  <si>
    <t>NY-N36017SU1_0050_0090(CBWS)</t>
  </si>
  <si>
    <t>NY-N36017SU1_0200_0270(CBWS)</t>
  </si>
  <si>
    <t>NY-N36017SU1_0380_0400(CBWS)</t>
  </si>
  <si>
    <t>NY-N36017SU1_0410_0480(CBWS)</t>
  </si>
  <si>
    <t>NY-N36017SU2_0070_0090(CBWS)</t>
  </si>
  <si>
    <t>NY-N36017SU2_0110_0240(CBWS)</t>
  </si>
  <si>
    <t>NY-N36017SU2_0280_0430(CBWS)</t>
  </si>
  <si>
    <t>NY-N36017SU2_0360_0460(CBWS)</t>
  </si>
  <si>
    <t>NY-N36017SU3_0010_0190(CBWS)</t>
  </si>
  <si>
    <t>NY-N36017SU3_0090_0170(CBWS)</t>
  </si>
  <si>
    <t>NY-N36017SU3_0170_0270(CBWS)</t>
  </si>
  <si>
    <t>NY-N36017SU3_0190_0300(CBWS)</t>
  </si>
  <si>
    <t>NY-N36017SU3_0240_0350(CBWS)</t>
  </si>
  <si>
    <t>NY-N36017SU4_0270_0430(CBWS)</t>
  </si>
  <si>
    <t>NY-N36017SU4_0300_0310(CBWS)</t>
  </si>
  <si>
    <t>NY-N36017SU4_0350_0420(CBWS)</t>
  </si>
  <si>
    <t>NY-N36017SU4_0430_0420(CBWS)</t>
  </si>
  <si>
    <t>NY-N36017SU5_0310_0400(CBWS)</t>
  </si>
  <si>
    <t>NY-N36017SU5_0400_0460(CBWS)</t>
  </si>
  <si>
    <t>NY-N36017SU5_0420_0500(CBWS)</t>
  </si>
  <si>
    <t>NY-N36017SU5_0460_0480(CBWS)</t>
  </si>
  <si>
    <t>NY-N36023SU1_0330_0560(CBWS)</t>
  </si>
  <si>
    <t>NY-N36023SU2_0110_0240(CBWS)</t>
  </si>
  <si>
    <t>NY-N36023SU2_0120_0260(CBWS)</t>
  </si>
  <si>
    <t>NY-N36023SU2_0160_0260(CBWS)</t>
  </si>
  <si>
    <t>NY-N36023SU2_0280_0430(CBWS)</t>
  </si>
  <si>
    <t>NY-N36023SU3_0240_0350(CBWS)</t>
  </si>
  <si>
    <t>NY-N36023SU4_0260_0350(CBWS)</t>
  </si>
  <si>
    <t>NY-N36023SU4_0350_0420(CBWS)</t>
  </si>
  <si>
    <t>NY-N36025SU1_0380_0400(CBWS)</t>
  </si>
  <si>
    <t>NY-N36025SU2_0100_0230(CBWS)</t>
  </si>
  <si>
    <t>NY-N36025SU2_0150_0220(CBWS)</t>
  </si>
  <si>
    <t>NY-N36025SU2_0290_0291(CBWS)</t>
  </si>
  <si>
    <t>NY-N36025SU2_0291_0320(CBWS)</t>
  </si>
  <si>
    <t>NY-N36025SU2_0320_0340(CBWS)</t>
  </si>
  <si>
    <t>NY-N36025SU4_0220_0250(CBWS)</t>
  </si>
  <si>
    <t>NY-N36025SU4_0250_0340(CBWS)</t>
  </si>
  <si>
    <t>NY-N36025SU5_0310_0400(CBWS)</t>
  </si>
  <si>
    <t>NY-N36025SU5_0340_0310(CBWS)</t>
  </si>
  <si>
    <t>NY-N36043SU1_0060_0190(CBWS)</t>
  </si>
  <si>
    <t>NY-N36043SU2_0020_0140(CBWS)</t>
  </si>
  <si>
    <t>NY-N36043SU2_0030_0140(CBWS)</t>
  </si>
  <si>
    <t>NY-N36043SU3_0010_0190(CBWS)</t>
  </si>
  <si>
    <t>NY-N36051SU3_0370_0490(CBWS)</t>
  </si>
  <si>
    <t>NY-N36053SU1_0050_0090(CBWS)</t>
  </si>
  <si>
    <t>NY-N36053SU2_0070_0090(CBWS)</t>
  </si>
  <si>
    <t>NY-N36053SU2_0110_0240(CBWS)</t>
  </si>
  <si>
    <t>NY-N36053SU2_0120_0260(CBWS)</t>
  </si>
  <si>
    <t>NY-N36053SU3_0010_0190(CBWS)</t>
  </si>
  <si>
    <t>NY-N36053SU3_0090_0170(CBWS)</t>
  </si>
  <si>
    <t>NY-N36065SU1_0050_0090(CBWS)</t>
  </si>
  <si>
    <t>NY-N36065SU3_0010_0190(CBWS)</t>
  </si>
  <si>
    <t>NY-N36067SU2_0120_0260(CBWS)</t>
  </si>
  <si>
    <t>NY-N36067SU2_0160_0260(CBWS)</t>
  </si>
  <si>
    <t>NY-N36069SU3_0370_0490(CBWS)</t>
  </si>
  <si>
    <t>NY-N36077SU1_0060_0190(CBWS)</t>
  </si>
  <si>
    <t>NY-N36077SU1_0080_0210(CBWS)</t>
  </si>
  <si>
    <t>NY-N36077SU2_0020_0140(CBWS)</t>
  </si>
  <si>
    <t>NY-N36077SU2_0030_0140(CBWS)</t>
  </si>
  <si>
    <t>NY-N36077SU2_0040_0180(CBWS)</t>
  </si>
  <si>
    <t>NY-N36077SU2_0100_0230(CBWS)</t>
  </si>
  <si>
    <t>NY-N36077SU2_0130_0250(CBWS)</t>
  </si>
  <si>
    <t>NY-N36077SU2_0150_0220(CBWS)</t>
  </si>
  <si>
    <t>NY-N36077SU2_0210_0300(CBWS)</t>
  </si>
  <si>
    <t>NY-N36077SU2_0290_0291(CBWS)</t>
  </si>
  <si>
    <t>NY-N36077SU3_0010_0190(CBWS)</t>
  </si>
  <si>
    <t>NY-N36077SU3_0140_0180(CBWS)</t>
  </si>
  <si>
    <t>NY-N36077SU3_0180_0230(CBWS)</t>
  </si>
  <si>
    <t>NY-N36077SU3_0190_0300(CBWS)</t>
  </si>
  <si>
    <t>NY-N36077SU4_0220_0250(CBWS)</t>
  </si>
  <si>
    <t>NY-N36077SU4_0230_0220(CBWS)</t>
  </si>
  <si>
    <t>NY-N36077SU4_0250_0340(CBWS)</t>
  </si>
  <si>
    <t>NY-N36077SU4_0300_0310(CBWS)</t>
  </si>
  <si>
    <t>NY-N36077SU5_0340_0310(CBWS)</t>
  </si>
  <si>
    <t>NY-N36095SU2_0150_0220(CBWS)</t>
  </si>
  <si>
    <t>NY-N36097SU2_0450_0720(CBWS)</t>
  </si>
  <si>
    <t>NY-N36097SU3_0370_0490(CBWS)</t>
  </si>
  <si>
    <t>NY-N36097SU3_0490_0530(CBWS)</t>
  </si>
  <si>
    <t>NY-N36097SU5_0530_0610(CBWS)</t>
  </si>
  <si>
    <t>NY-N36101SU1_0820_0740(CBWS)</t>
  </si>
  <si>
    <t>NY-N36101SU2_0510_0570(CBWS)</t>
  </si>
  <si>
    <t>NY-N36101SU2_0570_0580(CBWS)</t>
  </si>
  <si>
    <t>NY-N36101SU2_0620_0580(CBWS)</t>
  </si>
  <si>
    <t>NY-N36101SU2_0640_0630(CBWS)</t>
  </si>
  <si>
    <t>NY-N36101SU2_0680_0610(CBWS)</t>
  </si>
  <si>
    <t>NY-N36101SU2_0740_0741(CBWS)</t>
  </si>
  <si>
    <t>NY-N36101SU2_0741_0690(CBWS)</t>
  </si>
  <si>
    <t>NY-N36101SU3_0370_0490(CBWS)</t>
  </si>
  <si>
    <t>NY-N36101SU3_0490_0530(CBWS)</t>
  </si>
  <si>
    <t>NY-N36101SU3_0770_0690(CBWS)</t>
  </si>
  <si>
    <t>NY-N36101SU4_0580_0630(CBWS)</t>
  </si>
  <si>
    <t>NY-N36101SU4_0630_0650(CBWS)</t>
  </si>
  <si>
    <t>NY-N36101SU4_0690_0650(CBWS)</t>
  </si>
  <si>
    <t>NY-N36101SU5_0530_0610(CBWS)</t>
  </si>
  <si>
    <t>NY-N36101SU5_0650_0530(CBWS)</t>
  </si>
  <si>
    <t>NY-N36107SU1_0330_0560(CBWS)</t>
  </si>
  <si>
    <t>NY-N36107SU1_0390_0560(CBWS)</t>
  </si>
  <si>
    <t>NY-N36107SU2_0440_0550(CBWS)</t>
  </si>
  <si>
    <t>NY-N36107SU2_0450_0720(CBWS)</t>
  </si>
  <si>
    <t>NY-N36107SU2_0470_0590(CBWS)</t>
  </si>
  <si>
    <t>NY-N36107SU2_0560_0590(CBWS)</t>
  </si>
  <si>
    <t>NY-N36107SU3_0590_0540(CBWS)</t>
  </si>
  <si>
    <t>NY-N36107SU4_0260_0350(CBWS)</t>
  </si>
  <si>
    <t>NY-N36107SU5_0600_0750(CBWS)</t>
  </si>
  <si>
    <t>NY-N36107SU7_0540_0720(CBWS)</t>
  </si>
  <si>
    <t>NY-N36107SU7_0550_0540(CBWS)</t>
  </si>
  <si>
    <t>NY-N36109SU1_0330_0560(CBWS)</t>
  </si>
  <si>
    <t>NY-N36109SU1_0390_0560(CBWS)</t>
  </si>
  <si>
    <t>NY-N36109SU2_0160_0260(CBWS)</t>
  </si>
  <si>
    <t>NY-N36109SU2_0450_0720(CBWS)</t>
  </si>
  <si>
    <t>NY-N36109SU2_0470_0590(CBWS)</t>
  </si>
  <si>
    <t>NY-N36123SU3_0370_0490(CBWS)</t>
  </si>
  <si>
    <t>PA-N42001PM2_2860_3040(CBWS)</t>
  </si>
  <si>
    <t>PA-N42001PM3_3040_3340(CBWS)</t>
  </si>
  <si>
    <t>PA-N42001PU0_3000_3090(CBWS)</t>
  </si>
  <si>
    <t>PA-N42001PU2_2790_3290(CBWS)</t>
  </si>
  <si>
    <t>PA-N42001SL3_2400_2440(CBWS)</t>
  </si>
  <si>
    <t>PA-N42001SL3_2460_2430(CBWS)</t>
  </si>
  <si>
    <t>PA-N42009PU0_3871_3690(CBWS)</t>
  </si>
  <si>
    <t>PA-N42009PU1_3100_3690(CBWS)</t>
  </si>
  <si>
    <t>PA-N42009PU1_3170_3580(CBWS)</t>
  </si>
  <si>
    <t>PA-N42009PU1_3580_3780(CBWS)</t>
  </si>
  <si>
    <t>PA-N42009PU2_3140_3680(CBWS)</t>
  </si>
  <si>
    <t>PA-N42009PU2_3180_3370(CBWS)</t>
  </si>
  <si>
    <t>PA-N42009PU2_3370_4020(CBWS)</t>
  </si>
  <si>
    <t>PA-N42009SJ2_2530_2820(CBWS)</t>
  </si>
  <si>
    <t>PA-N42009SJ2_2570_2660(CBWS)</t>
  </si>
  <si>
    <t>PA-N42009SJ2_2580_2500(CBWS)</t>
  </si>
  <si>
    <t>PA-N42009SJ2_2820_2740(CBWS)</t>
  </si>
  <si>
    <t>PA-N42009SJ2_2900_2740(CBWS)</t>
  </si>
  <si>
    <t>PA-N42009SJ3_2230_2060(CBWS)</t>
  </si>
  <si>
    <t>PA-N42009SJ3_2250_2230(CBWS)</t>
  </si>
  <si>
    <t>PA-N42009SJ4_2360_2340(CBWS)</t>
  </si>
  <si>
    <t>PA-N42009SJ4_2660_2360(CBWS)</t>
  </si>
  <si>
    <t>PA-N42009SJ4_2740_2660(CBWS)</t>
  </si>
  <si>
    <t>PA-N42011SL1_2000_2090(CBWS)</t>
  </si>
  <si>
    <t>PA-N42011SL1_2190_2350(CBWS)</t>
  </si>
  <si>
    <t>PA-N42011SL2_2070_2090(CBWS)</t>
  </si>
  <si>
    <t>PA-N42011SL2_2200_2350(CBWS)</t>
  </si>
  <si>
    <t>PA-H42013SJ2_2530_2820(CBWS)</t>
  </si>
  <si>
    <t>PA-H42013SJ3_2040_1980(CBWS)</t>
  </si>
  <si>
    <t>PA-H42013SJ3_2250_2230(CBWS)</t>
  </si>
  <si>
    <t>PA-H42013SW3_1870_1800(CBWS)</t>
  </si>
  <si>
    <t>PA-N42013SJ2_2570_2660(CBWS)</t>
  </si>
  <si>
    <t>PA-N42013SJ3_2040_1980(CBWS)</t>
  </si>
  <si>
    <t>PA-N42013SJ3_2230_2060(CBWS)</t>
  </si>
  <si>
    <t>PA-N42013SJ3_2250_2230(CBWS)</t>
  </si>
  <si>
    <t>PA-N42013SW3_1920_1750(CBWS)</t>
  </si>
  <si>
    <t>PA-N42015SU1_0940_0900(CBWS)</t>
  </si>
  <si>
    <t>PA-N42015SU2_0450_0720(CBWS)</t>
  </si>
  <si>
    <t>PA-N42015SU2_0680_0610(CBWS)</t>
  </si>
  <si>
    <t>PA-N42015SU2_0700_0860(CBWS)</t>
  </si>
  <si>
    <t>PA-N42015SU2_0800_0850(CBWS)</t>
  </si>
  <si>
    <t>PA-N42015SU2_0890_0900(CBWS)</t>
  </si>
  <si>
    <t>PA-N42015SU2_0900_0870(CBWS)</t>
  </si>
  <si>
    <t>PA-N42015SU2_0920_0830(CBWS)</t>
  </si>
  <si>
    <t>PA-N42015SU2_0990_0950(CBWS)</t>
  </si>
  <si>
    <t>PA-N42015SU3_0831_0790(CBWS)</t>
  </si>
  <si>
    <t>PA-N42015SU3_0870_0730(CBWS)</t>
  </si>
  <si>
    <t>PA-N42015SU5_0600_0750(CBWS)</t>
  </si>
  <si>
    <t>PA-N42015SU5_0610_0600(CBWS)</t>
  </si>
  <si>
    <t>PA-N42015SU7_0540_0720(CBWS)</t>
  </si>
  <si>
    <t>PA-N42015SU7_0550_0540(CBWS)</t>
  </si>
  <si>
    <t>PA-N42015SU7_0720_0750(CBWS)</t>
  </si>
  <si>
    <t>PA-N42015SU7_0730_0860(CBWS)</t>
  </si>
  <si>
    <t>PA-N42015SU7_0750_0850(CBWS)</t>
  </si>
  <si>
    <t>PA-N42015SU7_0850_0730(CBWS)</t>
  </si>
  <si>
    <t>PA-N42015SU7_0860_0960(CBWS)</t>
  </si>
  <si>
    <t>PA-N42015SW2_1030_1060(CBWS)</t>
  </si>
  <si>
    <t>PA-N42015SW3_1060_1260(CBWS)</t>
  </si>
  <si>
    <t>PA-N42021SJ2_2530_2820(CBWS)</t>
  </si>
  <si>
    <t>PA-N42021SJ3_2040_1980(CBWS)</t>
  </si>
  <si>
    <t>PA-N42021SJ3_2250_2230(CBWS)</t>
  </si>
  <si>
    <t>PA-N42021SW2_1950_1940(CBWS)</t>
  </si>
  <si>
    <t>PA-N42021SW2_2020_1940(CBWS)</t>
  </si>
  <si>
    <t>PA-N42021SW3_1870_1800(CBWS)</t>
  </si>
  <si>
    <t>PA-N42023SW1_1170_1270(CBWS)</t>
  </si>
  <si>
    <t>PA-N42023SW2_1240_1270(CBWS)</t>
  </si>
  <si>
    <t>PA-N42023SW2_1360_1430(CBWS)</t>
  </si>
  <si>
    <t>PA-N42023SW3_1090_1091(CBWS)</t>
  </si>
  <si>
    <t>PA-N42023SW3_1091_1380(CBWS)</t>
  </si>
  <si>
    <t>PA-N42023SW3_1130_1390(CBWS)</t>
  </si>
  <si>
    <t>PA-N42023SW3_1270_1370(CBWS)</t>
  </si>
  <si>
    <t>PA-N42023SW3_1370_1430(CBWS)</t>
  </si>
  <si>
    <t>PA-N42023SW3_1380_1490(CBWS)</t>
  </si>
  <si>
    <t>PA-N42023SW4_1430_1490(CBWS)</t>
  </si>
  <si>
    <t>PA-N42023SW4_1490_1400(CBWS)</t>
  </si>
  <si>
    <t>PA-N42023SW5_1540_1400(CBWS)</t>
  </si>
  <si>
    <t>PA-N42023SW6_1400_1330(CBWS)</t>
  </si>
  <si>
    <t>PA-N42025SU2_1550_1620(CBWS)</t>
  </si>
  <si>
    <t>PA-H42027SL3_1710_1740(CBWS)</t>
  </si>
  <si>
    <t>PA-H42027SW1_1560_1460(CBWS)</t>
  </si>
  <si>
    <t>PA-H42027SW1_1570_1640(CBWS)</t>
  </si>
  <si>
    <t>PA-H42027SW3_1580_1440(CBWS)</t>
  </si>
  <si>
    <t>PA-N42027SJ2_1900_1930(CBWS)</t>
  </si>
  <si>
    <t>PA-N42027SJ3_1980_2060(CBWS)</t>
  </si>
  <si>
    <t>PA-N42027SJ3_2040_1980(CBWS)</t>
  </si>
  <si>
    <t>PA-N42027SJ4_2010_2210(CBWS)</t>
  </si>
  <si>
    <t>PA-N42027SL3_1710_1740(CBWS)</t>
  </si>
  <si>
    <t>PA-N42027SW0_1520_1600(CBWS)</t>
  </si>
  <si>
    <t>PA-N42027SW1_1830_1690(CBWS)</t>
  </si>
  <si>
    <t>PA-N42027SW1_1890_1830(CBWS)</t>
  </si>
  <si>
    <t>PA-N42027SW1_1910_1890(CBWS)</t>
  </si>
  <si>
    <t>PA-N42027SW2_1770_1690(CBWS)</t>
  </si>
  <si>
    <t>PA-N42027SW3_1580_1440(CBWS)</t>
  </si>
  <si>
    <t>PA-N42027SW3_1600_1580(CBWS)</t>
  </si>
  <si>
    <t>PA-N42027SW3_1660_1580(CBWS)</t>
  </si>
  <si>
    <t>PA-N42027SW3_1690_1660(CBWS)</t>
  </si>
  <si>
    <t>PA-N42027SW3_1750_1540(CBWS)</t>
  </si>
  <si>
    <t>PA-N42027SW3_1920_1750(CBWS)</t>
  </si>
  <si>
    <t>PA-N42027SW5_1540_1400(CBWS)</t>
  </si>
  <si>
    <t>PA-N42029EU1_2650_0001(CBWS)</t>
  </si>
  <si>
    <t>PA-N42029EU1_2810_0001(CBWS)</t>
  </si>
  <si>
    <t>PA-N42029EU1_2980_0000(CBWS)</t>
  </si>
  <si>
    <t>PA-N42029SL2_2200_2350(CBWS)</t>
  </si>
  <si>
    <t>PA-N42029SL2_2410_2700(CBWS)</t>
  </si>
  <si>
    <t>PA-N42029SL2_2480_0001(CBWS)</t>
  </si>
  <si>
    <t>PA-N42033SW2_1360_1430(CBWS)</t>
  </si>
  <si>
    <t>PA-N42033SW2_1950_1940(CBWS)</t>
  </si>
  <si>
    <t>PA-N42033SW2_2020_1940(CBWS)</t>
  </si>
  <si>
    <t>PA-N42033SW3_1750_1540(CBWS)</t>
  </si>
  <si>
    <t>PA-N42033SW3_1800_1650(CBWS)</t>
  </si>
  <si>
    <t>PA-N42033SW3_1870_1800(CBWS)</t>
  </si>
  <si>
    <t>PA-N42033SW3_1920_1750(CBWS)</t>
  </si>
  <si>
    <t>PA-N42033SW4_1490_1400(CBWS)</t>
  </si>
  <si>
    <t>PA-N42033SW4_1720_1650(CBWS)</t>
  </si>
  <si>
    <t>PA-N42033SW4_1860_1720(CBWS)</t>
  </si>
  <si>
    <t>PA-N42033SW4_1940_1860(CBWS)</t>
  </si>
  <si>
    <t>PA-N42033SW5_1540_1400(CBWS)</t>
  </si>
  <si>
    <t>PA-N42033SW5_1650_1540(CBWS)</t>
  </si>
  <si>
    <t>PA-N42035SW0_1520_1600(CBWS)</t>
  </si>
  <si>
    <t>PA-N42035SW1_1560_1460(CBWS)</t>
  </si>
  <si>
    <t>PA-N42035SW2_1100_1130(CBWS)</t>
  </si>
  <si>
    <t>PA-N42035SW3_1091_1380(CBWS)</t>
  </si>
  <si>
    <t>PA-N42035SW3_1130_1390(CBWS)</t>
  </si>
  <si>
    <t>PA-N42035SW3_1390_1330(CBWS)</t>
  </si>
  <si>
    <t>PA-N42035SW3_1580_1440(CBWS)</t>
  </si>
  <si>
    <t>PA-N42035SW3_1600_1580(CBWS)</t>
  </si>
  <si>
    <t>PA-N42035SW3_1660_1580(CBWS)</t>
  </si>
  <si>
    <t>PA-N42035SW4_1490_1400(CBWS)</t>
  </si>
  <si>
    <t>PA-N42035SW5_1350_1470(CBWS)</t>
  </si>
  <si>
    <t>PA-N42035SW5_1540_1400(CBWS)</t>
  </si>
  <si>
    <t>PA-N42035SW6_1230_1440(CBWS)</t>
  </si>
  <si>
    <t>PA-N42035SW6_1330_1230(CBWS)</t>
  </si>
  <si>
    <t>PA-N42035SW6_1400_1330(CBWS)</t>
  </si>
  <si>
    <t>PA-N42035SW6_1440_1470(CBWS)</t>
  </si>
  <si>
    <t>PA-N42035SW7_1410_1460(CBWS)</t>
  </si>
  <si>
    <t>PA-N42035SW7_1470_1340(CBWS)</t>
  </si>
  <si>
    <t>PA-N42037SL1_1730_1700(CBWS)</t>
  </si>
  <si>
    <t>PA-N42037SL2_1670_1880(CBWS)</t>
  </si>
  <si>
    <t>PA-N42037SU1_1480_1500(CBWS)</t>
  </si>
  <si>
    <t>PA-N42037SU1_1630_1610(CBWS)</t>
  </si>
  <si>
    <t>PA-N42037SU2_1200_1310(CBWS)</t>
  </si>
  <si>
    <t>PA-N42037SU2_1210_1310(CBWS)</t>
  </si>
  <si>
    <t>PA-N42037SU2_1550_1620(CBWS)</t>
  </si>
  <si>
    <t>PA-N42037SU3_1280_1590(CBWS)</t>
  </si>
  <si>
    <t>PA-N42037SU3_1310_1280(CBWS)</t>
  </si>
  <si>
    <t>PA-N42037SU3_1500_1420(CBWS)</t>
  </si>
  <si>
    <t>PA-N42037SU7_1140_1420(CBWS)</t>
  </si>
  <si>
    <t>PA-N42037SU7_1420_1590(CBWS)</t>
  </si>
  <si>
    <t>PA-N42037SU8_1530_1760(CBWS)</t>
  </si>
  <si>
    <t>PA-N42037SU8_1590_1620(CBWS)</t>
  </si>
  <si>
    <t>PA-N42037SU8_1610_1530(CBWS)</t>
  </si>
  <si>
    <t>PA-N42037SU8_1620_1610(CBWS)</t>
  </si>
  <si>
    <t>PA-N42037SW1_1450_1510(CBWS)</t>
  </si>
  <si>
    <t>PA-N42037SW1_1510_1680(CBWS)</t>
  </si>
  <si>
    <t>PA-N42037SW2_1190_1410(CBWS)</t>
  </si>
  <si>
    <t>PA-N42041PU2_2790_3290(CBWS)</t>
  </si>
  <si>
    <t>PA-N42041SL1_2670_2370(CBWS)</t>
  </si>
  <si>
    <t>PA-N42041SL2_2540_2370(CBWS)</t>
  </si>
  <si>
    <t>PA-N42041SL3_2400_2440(CBWS)</t>
  </si>
  <si>
    <t>PA-N42041SL3_2440_2380(CBWS)</t>
  </si>
  <si>
    <t>PA-N42041SL3_2460_2430(CBWS)</t>
  </si>
  <si>
    <t>PA-N42041SL4_2330_2270(CBWS)</t>
  </si>
  <si>
    <t>PA-N42041SL4_2370_2330(CBWS)</t>
  </si>
  <si>
    <t>PA-N42041SL9_2050_2270(CBWS)</t>
  </si>
  <si>
    <t>PA-N42041SL9_2270_2380(CBWS)</t>
  </si>
  <si>
    <t>PA-H42043SL3_1960_2080(CBWS)</t>
  </si>
  <si>
    <t>PA-H42043SL8_2080_2050(CBWS)</t>
  </si>
  <si>
    <t>PA-H42043SL9_2050_2270(CBWS)</t>
  </si>
  <si>
    <t>PA-N42043SL2_1810_2030(CBWS)</t>
  </si>
  <si>
    <t>PA-N42043SL3_1960_2080(CBWS)</t>
  </si>
  <si>
    <t>PA-N42043SL3_2260_2050(CBWS)</t>
  </si>
  <si>
    <t>PA-N42043SL4_2140_2240(CBWS)</t>
  </si>
  <si>
    <t>PA-N42043SL4_2240_2310(CBWS)</t>
  </si>
  <si>
    <t>PA-N42043SL8_1880_2030(CBWS)</t>
  </si>
  <si>
    <t>PA-N42043SL8_2030_2080(CBWS)</t>
  </si>
  <si>
    <t>PA-N42043SL8_2080_2050(CBWS)</t>
  </si>
  <si>
    <t>PA-N42043SL9_2050_2270(CBWS)</t>
  </si>
  <si>
    <t>PA-N42043SL9_2270_2380(CBWS)</t>
  </si>
  <si>
    <t>PA-N42043SL9_2310_2430(CBWS)</t>
  </si>
  <si>
    <t>PA-N42043SL9_2380_2310(CBWS)</t>
  </si>
  <si>
    <t>PA-N42047SW2_1240_1270(CBWS)</t>
  </si>
  <si>
    <t>PA-N42047SW2_1360_1430(CBWS)</t>
  </si>
  <si>
    <t>PA-N42047SW3_1270_1370(CBWS)</t>
  </si>
  <si>
    <t>PA-N42047SW5_1540_1400(CBWS)</t>
  </si>
  <si>
    <t>PA-N42055PM3_3040_3340(CBWS)</t>
  </si>
  <si>
    <t>PA-N42055PU0_3000_3090(CBWS)</t>
  </si>
  <si>
    <t>PA-N42055PU0_3601_3602(CBWS)</t>
  </si>
  <si>
    <t>PA-N42055PU2_2790_3290(CBWS)</t>
  </si>
  <si>
    <t>PA-N42055PU2_2840_3080(CBWS)</t>
  </si>
  <si>
    <t>PA-N42055PU2_3080_3640(CBWS)</t>
  </si>
  <si>
    <t>PA-N42055PU2_3090_4050(CBWS)</t>
  </si>
  <si>
    <t>PA-N42055PU3_2510_3290(CBWS)</t>
  </si>
  <si>
    <t>PA-N42055PU3_3290_3390(CBWS)</t>
  </si>
  <si>
    <t>PA-N42055PU3_3390_3730(CBWS)</t>
  </si>
  <si>
    <t>PA-N42055SJ3_2160_2170(CBWS)</t>
  </si>
  <si>
    <t>PA-N42055SL1_2670_2370(CBWS)</t>
  </si>
  <si>
    <t>PA-N42055SL2_2540_2370(CBWS)</t>
  </si>
  <si>
    <t>PA-N42055SL3_2290_2260(CBWS)</t>
  </si>
  <si>
    <t>PA-N42055SL4_2370_2330(CBWS)</t>
  </si>
  <si>
    <t>PA-N42057PU0_3611_3530(CBWS)</t>
  </si>
  <si>
    <t>PA-N42057PU1_3030_3440(CBWS)</t>
  </si>
  <si>
    <t>PA-N42057PU1_3100_3690(CBWS)</t>
  </si>
  <si>
    <t>PA-N42057PU2_2840_3080(CBWS)</t>
  </si>
  <si>
    <t>PA-N42057PU6_3440_3590(CBWS)</t>
  </si>
  <si>
    <t>PA-N42057SJ2_2580_2500(CBWS)</t>
  </si>
  <si>
    <t>PA-N42057SJ4_2360_2340(CBWS)</t>
  </si>
  <si>
    <t>PA-N42057SJ4_2740_2660(CBWS)</t>
  </si>
  <si>
    <t>PA-N42061SJ1_2280_2450(CBWS)</t>
  </si>
  <si>
    <t>PA-N42061SJ2_2500_2450(CBWS)</t>
  </si>
  <si>
    <t>PA-N42061SJ2_2580_2500(CBWS)</t>
  </si>
  <si>
    <t>PA-N42061SJ3_1980_2060(CBWS)</t>
  </si>
  <si>
    <t>PA-N42061SJ3_2040_1980(CBWS)</t>
  </si>
  <si>
    <t>PA-N42061SJ3_2160_2170(CBWS)</t>
  </si>
  <si>
    <t>PA-N42061SJ3_2230_2060(CBWS)</t>
  </si>
  <si>
    <t>PA-N42061SJ3_2450_2120(CBWS)</t>
  </si>
  <si>
    <t>PA-N42061SJ4_2010_2210(CBWS)</t>
  </si>
  <si>
    <t>PA-N42061SJ4_2060_2010(CBWS)</t>
  </si>
  <si>
    <t>PA-N42061SJ4_2340_2210(CBWS)</t>
  </si>
  <si>
    <t>PA-N42061SJ4_2360_2340(CBWS)</t>
  </si>
  <si>
    <t>PA-N42061SJ4_2660_2360(CBWS)</t>
  </si>
  <si>
    <t>PA-N42061SJ5_2120_1930(CBWS)</t>
  </si>
  <si>
    <t>PA-N42061SJ5_2210_2320(CBWS)</t>
  </si>
  <si>
    <t>PA-N42061SJ5_2320_2120(CBWS)</t>
  </si>
  <si>
    <t>PA-N42061SL3_1710_1740(CBWS)</t>
  </si>
  <si>
    <t>PA-N42063SW2_1950_1940(CBWS)</t>
  </si>
  <si>
    <t>PA-N42065SW2_1950_1940(CBWS)</t>
  </si>
  <si>
    <t>PA-N42067SJ1_2280_2450(CBWS)</t>
  </si>
  <si>
    <t>PA-N42067SJ2_2110_2170(CBWS)</t>
  </si>
  <si>
    <t>PA-N42067SJ2_2150_2130(CBWS)</t>
  </si>
  <si>
    <t>PA-N42067SJ3_2160_2170(CBWS)</t>
  </si>
  <si>
    <t>PA-N42067SJ3_2170_1970(CBWS)</t>
  </si>
  <si>
    <t>PA-N42067SJ6_1930_1970(CBWS)</t>
  </si>
  <si>
    <t>PA-N42067SJ6_1970_2130(CBWS)</t>
  </si>
  <si>
    <t>PA-N42067SL8_1880_2030(CBWS)</t>
  </si>
  <si>
    <t>PA-N42067SL8_2030_2080(CBWS)</t>
  </si>
  <si>
    <t>PA-L42069SU3_0970_1120(CBWS)</t>
  </si>
  <si>
    <t>PA-N42069SU2_0780_0710(CBWS)</t>
  </si>
  <si>
    <t>PA-N42069SU3_0710_0910(CBWS)</t>
  </si>
  <si>
    <t>PA-N42069SU3_0810_0970(CBWS)</t>
  </si>
  <si>
    <t>PA-N42069SU3_0970_1120(CBWS)</t>
  </si>
  <si>
    <t>PA-N42069SU7_0980_1120(CBWS)</t>
  </si>
  <si>
    <t>PA-N42071SL1_2190_2350(CBWS)</t>
  </si>
  <si>
    <t>PA-N42071SL1_2390_2420(CBWS)</t>
  </si>
  <si>
    <t>PA-N42071SL2_2200_2350(CBWS)</t>
  </si>
  <si>
    <t>PA-N42071SL2_2300_2520(CBWS)</t>
  </si>
  <si>
    <t>PA-N42071SL2_2410_2700(CBWS)</t>
  </si>
  <si>
    <t>PA-N42071SL2_2480_0001(CBWS)</t>
  </si>
  <si>
    <t>PA-N42071SL3_2350_2470(CBWS)</t>
  </si>
  <si>
    <t>PA-N42071SL3_2420_2700(CBWS)</t>
  </si>
  <si>
    <t>PA-N42071SL3_2470_2420(CBWS)</t>
  </si>
  <si>
    <t>PA-N42071SL9_2310_2430(CBWS)</t>
  </si>
  <si>
    <t>PA-N42071SL9_2430_2490(CBWS)</t>
  </si>
  <si>
    <t>PA-N42071SL9_2490_2520(CBWS)</t>
  </si>
  <si>
    <t>PA-N42071SL9_2520_2700(CBWS)</t>
  </si>
  <si>
    <t>PA-N42071SL9_2700_2720(CBWS)</t>
  </si>
  <si>
    <t>PA-N42071SL9_2720_0001(CBWS)</t>
  </si>
  <si>
    <t>PA-N42075SL0_2180_2220(CBWS)</t>
  </si>
  <si>
    <t>PA-N42075SL0_2220_2140(CBWS)</t>
  </si>
  <si>
    <t>PA-N42075SL1_2000_2090(CBWS)</t>
  </si>
  <si>
    <t>PA-N42075SL1_2190_2350(CBWS)</t>
  </si>
  <si>
    <t>PA-N42075SL2_1990_2070(CBWS)</t>
  </si>
  <si>
    <t>PA-N42075SL2_2070_2090(CBWS)</t>
  </si>
  <si>
    <t>PA-N42075SL2_2300_2520(CBWS)</t>
  </si>
  <si>
    <t>PA-N42075SL4_2090_2100(CBWS)</t>
  </si>
  <si>
    <t>PA-N42075SL4_2100_2140(CBWS)</t>
  </si>
  <si>
    <t>PA-N42075SL4_2140_2240(CBWS)</t>
  </si>
  <si>
    <t>PA-N42075SL4_2240_2310(CBWS)</t>
  </si>
  <si>
    <t>PA-N42075SL9_2050_2270(CBWS)</t>
  </si>
  <si>
    <t>PA-N42075SL9_2310_2430(CBWS)</t>
  </si>
  <si>
    <t>PA-H42079SU2_0990_0950(CBWS)</t>
  </si>
  <si>
    <t>PA-H42079SU2_1020_0980(CBWS)</t>
  </si>
  <si>
    <t>PA-H42079SU2_1200_1310(CBWS)</t>
  </si>
  <si>
    <t>PA-H42079SU2_1210_1310(CBWS)</t>
  </si>
  <si>
    <t>PA-H42079SU7_1140_1420(CBWS)</t>
  </si>
  <si>
    <t>PA-L42079SU3_0970_1120(CBWS)</t>
  </si>
  <si>
    <t>PA-L42079SU7_0980_1120(CBWS)</t>
  </si>
  <si>
    <t>PA-L42079SU7_1120_1140(CBWS)</t>
  </si>
  <si>
    <t>PA-L42079SU7_1140_1420(CBWS)</t>
  </si>
  <si>
    <t>PA-N42079SU1_1480_1500(CBWS)</t>
  </si>
  <si>
    <t>PA-N42079SU2_1020_0980(CBWS)</t>
  </si>
  <si>
    <t>PA-N42079SU2_1200_1310(CBWS)</t>
  </si>
  <si>
    <t>PA-N42079SU2_1210_1310(CBWS)</t>
  </si>
  <si>
    <t>PA-N42079SU2_1290_1500(CBWS)</t>
  </si>
  <si>
    <t>PA-N42079SU2_1550_1620(CBWS)</t>
  </si>
  <si>
    <t>PA-N42079SU3_0970_1120(CBWS)</t>
  </si>
  <si>
    <t>PA-N42079SU3_1500_1420(CBWS)</t>
  </si>
  <si>
    <t>PA-N42079SU7_0980_1120(CBWS)</t>
  </si>
  <si>
    <t>PA-N42079SU7_1120_1140(CBWS)</t>
  </si>
  <si>
    <t>PA-N42079SU7_1140_1420(CBWS)</t>
  </si>
  <si>
    <t>PA-N42079SU7_1420_1590(CBWS)</t>
  </si>
  <si>
    <t>PA-N42081SU1_0940_0900(CBWS)</t>
  </si>
  <si>
    <t>PA-N42081SU2_0890_0900(CBWS)</t>
  </si>
  <si>
    <t>PA-N42081SU3_1280_1590(CBWS)</t>
  </si>
  <si>
    <t>PA-N42081SW1_1160_1260(CBWS)</t>
  </si>
  <si>
    <t>PA-N42081SW1_1450_1510(CBWS)</t>
  </si>
  <si>
    <t>PA-N42081SW1_1560_1460(CBWS)</t>
  </si>
  <si>
    <t>PA-N42081SW2_1000_1110(CBWS)</t>
  </si>
  <si>
    <t>PA-N42081SW2_1190_1410(CBWS)</t>
  </si>
  <si>
    <t>PA-N42081SW3_1040_1220(CBWS)</t>
  </si>
  <si>
    <t>PA-N42081SW3_1060_1260(CBWS)</t>
  </si>
  <si>
    <t>PA-N42081SW3_1080_1350(CBWS)</t>
  </si>
  <si>
    <t>PA-N42081SW3_1220_1320(CBWS)</t>
  </si>
  <si>
    <t>PA-N42081SW3_1250_1340(CBWS)</t>
  </si>
  <si>
    <t>PA-N42081SW3_1580_1440(CBWS)</t>
  </si>
  <si>
    <t>PA-N42081SW4_1110_1150(CBWS)</t>
  </si>
  <si>
    <t>PA-N42081SW4_1150_1350(CBWS)</t>
  </si>
  <si>
    <t>PA-N42081SW4_1260_1300(CBWS)</t>
  </si>
  <si>
    <t>PA-N42081SW5_1350_1470(CBWS)</t>
  </si>
  <si>
    <t>PA-N42081SW6_1230_1440(CBWS)</t>
  </si>
  <si>
    <t>PA-N42081SW6_1440_1470(CBWS)</t>
  </si>
  <si>
    <t>PA-N42081SW7_1300_1410(CBWS)</t>
  </si>
  <si>
    <t>PA-N42081SW7_1320_1300(CBWS)</t>
  </si>
  <si>
    <t>PA-N42081SW7_1340_1320(CBWS)</t>
  </si>
  <si>
    <t>PA-N42081SW7_1410_1460(CBWS)</t>
  </si>
  <si>
    <t>PA-N42081SW7_1460_1640(CBWS)</t>
  </si>
  <si>
    <t>PA-N42081SW7_1470_1340(CBWS)</t>
  </si>
  <si>
    <t>PA-N42083SW1_1170_1270(CBWS)</t>
  </si>
  <si>
    <t>PA-N42083SW2_1240_1270(CBWS)</t>
  </si>
  <si>
    <t>PA-N42087SJ2_1900_1930(CBWS)</t>
  </si>
  <si>
    <t>PA-N42087SJ2_2110_2170(CBWS)</t>
  </si>
  <si>
    <t>PA-N42087SJ5_2120_1930(CBWS)</t>
  </si>
  <si>
    <t>PA-N42087SJ5_2210_2320(CBWS)</t>
  </si>
  <si>
    <t>PA-N42087SJ5_2320_2120(CBWS)</t>
  </si>
  <si>
    <t>PA-N42087SJ6_1930_1970(CBWS)</t>
  </si>
  <si>
    <t>PA-N42087SL1_1790_1840(CBWS)</t>
  </si>
  <si>
    <t>PA-N42087SL3_1710_1740(CBWS)</t>
  </si>
  <si>
    <t>PA-N42093SU1_1630_1610(CBWS)</t>
  </si>
  <si>
    <t>PA-N42093SU3_1280_1590(CBWS)</t>
  </si>
  <si>
    <t>PA-N42093SU8_1530_1760(CBWS)</t>
  </si>
  <si>
    <t>PA-N42093SU8_1610_1530(CBWS)</t>
  </si>
  <si>
    <t>PA-N42093SW1_1450_1510(CBWS)</t>
  </si>
  <si>
    <t>PA-N42093SW1_1510_1680(CBWS)</t>
  </si>
  <si>
    <t>PA-N42093SW2_1190_1410(CBWS)</t>
  </si>
  <si>
    <t>PA-N42093SW7_1460_1640(CBWS)</t>
  </si>
  <si>
    <t>PA-N42097SL1_1700_1780(CBWS)</t>
  </si>
  <si>
    <t>PA-N42097SL1_1730_1700(CBWS)</t>
  </si>
  <si>
    <t>PA-N42097SL2_1670_1880(CBWS)</t>
  </si>
  <si>
    <t>PA-N42097SL2_1810_2030(CBWS)</t>
  </si>
  <si>
    <t>PA-N42097SL8_1760_1780(CBWS)</t>
  </si>
  <si>
    <t>PA-N42097SL8_1780_1880(CBWS)</t>
  </si>
  <si>
    <t>PA-N42097SL8_1880_2030(CBWS)</t>
  </si>
  <si>
    <t>PA-N42097SU1_1630_1610(CBWS)</t>
  </si>
  <si>
    <t>PA-N42097SU8_1530_1760(CBWS)</t>
  </si>
  <si>
    <t>PA-N42097SU8_1610_1530(CBWS)</t>
  </si>
  <si>
    <t>PA-N42097SW1_1450_1510(CBWS)</t>
  </si>
  <si>
    <t>PA-N42097SW1_1510_1680(CBWS)</t>
  </si>
  <si>
    <t>PA-N42097SW7_1410_1460(CBWS)</t>
  </si>
  <si>
    <t>PA-N42097SW7_1460_1640(CBWS)</t>
  </si>
  <si>
    <t>PA-N42097SW7_1640_1680(CBWS)</t>
  </si>
  <si>
    <t>PA-N42097SW7_1680_1760(CBWS)</t>
  </si>
  <si>
    <t>PA-N42099PU3_2510_3290(CBWS)</t>
  </si>
  <si>
    <t>PA-N42099SJ2_2150_2130(CBWS)</t>
  </si>
  <si>
    <t>PA-N42099SJ3_2160_2170(CBWS)</t>
  </si>
  <si>
    <t>PA-N42099SJ6_1970_2130(CBWS)</t>
  </si>
  <si>
    <t>PA-N42099SJ6_2130_2050(CBWS)</t>
  </si>
  <si>
    <t>PA-N42099SL2_2540_2370(CBWS)</t>
  </si>
  <si>
    <t>PA-N42099SL3_2260_2050(CBWS)</t>
  </si>
  <si>
    <t>PA-N42099SL3_2290_2260(CBWS)</t>
  </si>
  <si>
    <t>PA-N42099SL4_2370_2330(CBWS)</t>
  </si>
  <si>
    <t>PA-N42099SL8_1880_2030(CBWS)</t>
  </si>
  <si>
    <t>PA-N42099SL8_2030_2080(CBWS)</t>
  </si>
  <si>
    <t>PA-N42099SL8_2080_2050(CBWS)</t>
  </si>
  <si>
    <t>PA-N42099SL9_2050_2270(CBWS)</t>
  </si>
  <si>
    <t>PA-N42105SU1_0820_0740(CBWS)</t>
  </si>
  <si>
    <t>PA-N42105SW1_1170_1270(CBWS)</t>
  </si>
  <si>
    <t>PA-N42105SW2_0880_0930(CBWS)</t>
  </si>
  <si>
    <t>PA-N42105SW2_1050_0930(CBWS)</t>
  </si>
  <si>
    <t>PA-N42105SW2_1100_1130(CBWS)</t>
  </si>
  <si>
    <t>PA-N42105SW3_0930_1110(CBWS)</t>
  </si>
  <si>
    <t>PA-N42105SW3_1090_1091(CBWS)</t>
  </si>
  <si>
    <t>PA-N42105SW3_1091_1380(CBWS)</t>
  </si>
  <si>
    <t>PA-N42105SW3_1130_1390(CBWS)</t>
  </si>
  <si>
    <t>PA-N42105SW3_1270_1370(CBWS)</t>
  </si>
  <si>
    <t>PA-N42105SW4_1150_1350(CBWS)</t>
  </si>
  <si>
    <t>PA-N42105SW6_1230_1440(CBWS)</t>
  </si>
  <si>
    <t>PA-N42107SL2_1670_1880(CBWS)</t>
  </si>
  <si>
    <t>PA-N42107SL2_1810_2030(CBWS)</t>
  </si>
  <si>
    <t>PA-N42107SL2_1850_1990(CBWS)</t>
  </si>
  <si>
    <t>PA-N42107SL2_1990_2070(CBWS)</t>
  </si>
  <si>
    <t>PA-N42107SL3_1960_2080(CBWS)</t>
  </si>
  <si>
    <t>PA-N42107SU1_1480_1500(CBWS)</t>
  </si>
  <si>
    <t>PA-N42107SU2_1550_1620(CBWS)</t>
  </si>
  <si>
    <t>PA-N42109SJ2_1900_1930(CBWS)</t>
  </si>
  <si>
    <t>PA-N42109SJ6_1930_1970(CBWS)</t>
  </si>
  <si>
    <t>PA-N42109SJ6_1970_2130(CBWS)</t>
  </si>
  <si>
    <t>PA-N42109SL1_1790_1840(CBWS)</t>
  </si>
  <si>
    <t>PA-N42109SL3_1710_1740(CBWS)</t>
  </si>
  <si>
    <t>PA-N42109SL3_1740_1840(CBWS)</t>
  </si>
  <si>
    <t>PA-N42109SL3_1840_1880(CBWS)</t>
  </si>
  <si>
    <t>PA-N42109SL8_1760_1780(CBWS)</t>
  </si>
  <si>
    <t>PA-N42109SL8_1780_1880(CBWS)</t>
  </si>
  <si>
    <t>PA-N42109SL8_1880_2030(CBWS)</t>
  </si>
  <si>
    <t>PA-N42111PU2_3140_3680(CBWS)</t>
  </si>
  <si>
    <t>PA-N42111PU3_3680_3890(CBWS)</t>
  </si>
  <si>
    <t>PA-N42111SJ2_2900_2740(CBWS)</t>
  </si>
  <si>
    <t>PA-H42113SU2_0990_0950(CBWS)</t>
  </si>
  <si>
    <t>PA-H42113SU2_1200_1310(CBWS)</t>
  </si>
  <si>
    <t>PA-H42113SU2_1210_1310(CBWS)</t>
  </si>
  <si>
    <t>PA-H42113SW1_1180_1190(CBWS)</t>
  </si>
  <si>
    <t>PA-H42113SW2_1070_1060(CBWS)</t>
  </si>
  <si>
    <t>PA-H42113SW2_1190_1410(CBWS)</t>
  </si>
  <si>
    <t>PA-L42113SW3_1060_1260(CBWS)</t>
  </si>
  <si>
    <t>PA-N42113SU1_0940_0900(CBWS)</t>
  </si>
  <si>
    <t>PA-N42113SU2_0990_0950(CBWS)</t>
  </si>
  <si>
    <t>PA-N42113SU2_1210_1310(CBWS)</t>
  </si>
  <si>
    <t>PA-N42113SU3_0870_0730(CBWS)</t>
  </si>
  <si>
    <t>PA-N42113SU3_1280_1590(CBWS)</t>
  </si>
  <si>
    <t>PA-N42113SW1_1180_1190(CBWS)</t>
  </si>
  <si>
    <t>PA-N42113SW2_1030_1060(CBWS)</t>
  </si>
  <si>
    <t>PA-N42113SW2_1070_1060(CBWS)</t>
  </si>
  <si>
    <t>PA-N42113SW2_1190_1410(CBWS)</t>
  </si>
  <si>
    <t>PA-N42113SW3_1040_1220(CBWS)</t>
  </si>
  <si>
    <t>PA-N42113SW3_1060_1260(CBWS)</t>
  </si>
  <si>
    <t>PA-H42115SU1_0660_0710(CBWS)</t>
  </si>
  <si>
    <t>PA-H42115SU2_0670_0810(CBWS)</t>
  </si>
  <si>
    <t>PA-H42115SU2_0780_0710(CBWS)</t>
  </si>
  <si>
    <t>PA-H42115SU3_0810_0970(CBWS)</t>
  </si>
  <si>
    <t>PA-H42115SU6_0480_0520(CBWS)</t>
  </si>
  <si>
    <t>PA-N42115SU1_0660_0710(CBWS)</t>
  </si>
  <si>
    <t>PA-N42115SU2_0670_0810(CBWS)</t>
  </si>
  <si>
    <t>PA-N42115SU2_0700_0860(CBWS)</t>
  </si>
  <si>
    <t>PA-N42115SU2_0760_0960(CBWS)</t>
  </si>
  <si>
    <t>PA-N42115SU2_0780_0710(CBWS)</t>
  </si>
  <si>
    <t>PA-N42115SU3_0710_0910(CBWS)</t>
  </si>
  <si>
    <t>PA-N42115SU3_0810_0970(CBWS)</t>
  </si>
  <si>
    <t>PA-N42115SU6_0480_0520(CBWS)</t>
  </si>
  <si>
    <t>PA-N42115SU6_0500_0550(CBWS)</t>
  </si>
  <si>
    <t>PA-N42115SU7_0540_0720(CBWS)</t>
  </si>
  <si>
    <t>PA-N42115SU7_0550_0540(CBWS)</t>
  </si>
  <si>
    <t>PA-N42115SU7_0860_0960(CBWS)</t>
  </si>
  <si>
    <t>PA-H42117SW2_1100_1130(CBWS)</t>
  </si>
  <si>
    <t>PA-H42117SW3_0930_1110(CBWS)</t>
  </si>
  <si>
    <t>PA-H42117SW4_1110_1150(CBWS)</t>
  </si>
  <si>
    <t>PA-H42117SW4_1150_1350(CBWS)</t>
  </si>
  <si>
    <t>PA-N42117SU1_0820_0740(CBWS)</t>
  </si>
  <si>
    <t>PA-N42117SU1_0840_0831(CBWS)</t>
  </si>
  <si>
    <t>PA-N42117SU2_0680_0610(CBWS)</t>
  </si>
  <si>
    <t>PA-N42117SU2_0740_0741(CBWS)</t>
  </si>
  <si>
    <t>PA-N42117SU2_0741_0690(CBWS)</t>
  </si>
  <si>
    <t>PA-N42117SU2_0800_0850(CBWS)</t>
  </si>
  <si>
    <t>PA-N42117SU2_0830_0831(CBWS)</t>
  </si>
  <si>
    <t>PA-N42117SU2_0890_0900(CBWS)</t>
  </si>
  <si>
    <t>PA-N42117SU2_0920_0830(CBWS)</t>
  </si>
  <si>
    <t>PA-N42117SU3_0770_0690(CBWS)</t>
  </si>
  <si>
    <t>PA-N42117SU3_0790_0770(CBWS)</t>
  </si>
  <si>
    <t>PA-N42117SU3_0831_0790(CBWS)</t>
  </si>
  <si>
    <t>PA-N42117SW2_1000_1110(CBWS)</t>
  </si>
  <si>
    <t>PA-N42117SW3_0930_1110(CBWS)</t>
  </si>
  <si>
    <t>PA-N42117SW3_1040_1220(CBWS)</t>
  </si>
  <si>
    <t>PA-N42117SW3_1080_1350(CBWS)</t>
  </si>
  <si>
    <t>PA-N42117SW4_1110_1150(CBWS)</t>
  </si>
  <si>
    <t>PA-H42119SL3_1710_1740(CBWS)</t>
  </si>
  <si>
    <t>PA-H42119SW1_1560_1460(CBWS)</t>
  </si>
  <si>
    <t>PA-H42119SW1_1570_1640(CBWS)</t>
  </si>
  <si>
    <t>PA-H42119SW3_1580_1440(CBWS)</t>
  </si>
  <si>
    <t>PA-H42119SW7_1410_1460(CBWS)</t>
  </si>
  <si>
    <t>PA-N42119SL1_1790_1840(CBWS)</t>
  </si>
  <si>
    <t>PA-N42119SL3_1710_1740(CBWS)</t>
  </si>
  <si>
    <t>PA-N42119SL3_1740_1840(CBWS)</t>
  </si>
  <si>
    <t>PA-N42119SL8_1760_1780(CBWS)</t>
  </si>
  <si>
    <t>PA-N42119SW1_1560_1460(CBWS)</t>
  </si>
  <si>
    <t>PA-N42119SW1_1570_1640(CBWS)</t>
  </si>
  <si>
    <t>PA-N42119SW7_1410_1460(CBWS)</t>
  </si>
  <si>
    <t>PA-N42119SW7_1460_1640(CBWS)</t>
  </si>
  <si>
    <t>PA-N42119SW7_1640_1680(CBWS)</t>
  </si>
  <si>
    <t>PA-N42119SW7_1680_1760(CBWS)</t>
  </si>
  <si>
    <t>PA-N42127SU2_0670_0810(CBWS)</t>
  </si>
  <si>
    <t>PA-N42127SU3_0810_0970(CBWS)</t>
  </si>
  <si>
    <t>PA-N42127SU3_0970_1120(CBWS)</t>
  </si>
  <si>
    <t>PA-N42127SU6_0480_0520(CBWS)</t>
  </si>
  <si>
    <t>PA-H42131SU2_0990_0950(CBWS)</t>
  </si>
  <si>
    <t>PA-H42131SU2_1020_0980(CBWS)</t>
  </si>
  <si>
    <t>PA-H42131SW2_1070_1060(CBWS)</t>
  </si>
  <si>
    <t>PA-N42131SU2_0760_0960(CBWS)</t>
  </si>
  <si>
    <t>PA-N42131SU2_0990_0950(CBWS)</t>
  </si>
  <si>
    <t>PA-N42131SU2_1020_0980(CBWS)</t>
  </si>
  <si>
    <t>PA-N42131SU3_0710_0910(CBWS)</t>
  </si>
  <si>
    <t>PA-N42131SU3_0910_1010(CBWS)</t>
  </si>
  <si>
    <t>PA-N42131SU7_0860_0960(CBWS)</t>
  </si>
  <si>
    <t>PA-N42131SU7_0950_1010(CBWS)</t>
  </si>
  <si>
    <t>PA-N42131SU7_0960_0950(CBWS)</t>
  </si>
  <si>
    <t>PA-N42131SU7_0980_1120(CBWS)</t>
  </si>
  <si>
    <t>PA-N42131SU7_1010_0980(CBWS)</t>
  </si>
  <si>
    <t>PA-N42131SW2_1070_1060(CBWS)</t>
  </si>
  <si>
    <t>PA-N42133SL0_2721_2720(CBWS)</t>
  </si>
  <si>
    <t>PA-N42133SL0_2831_2830(CBWS)</t>
  </si>
  <si>
    <t>PA-N42133SL1_2760_2730(CBWS)</t>
  </si>
  <si>
    <t>PA-N42133SL1_2770_2730(CBWS)</t>
  </si>
  <si>
    <t>PA-N42133SL1_2830_2760(CBWS)</t>
  </si>
  <si>
    <t>PA-N42133SL2_2750_2720(CBWS)</t>
  </si>
  <si>
    <t>PA-N42133SL2_2910_3060(CBWS)</t>
  </si>
  <si>
    <t>PA-N42133SL3_2400_2440(CBWS)</t>
  </si>
  <si>
    <t>PA-N42133SL3_2440_2380(CBWS)</t>
  </si>
  <si>
    <t>PA-N42133SL3_2460_2430(CBWS)</t>
  </si>
  <si>
    <t>PA-N42133SL3_2550_2490(CBWS)</t>
  </si>
  <si>
    <t>PA-N42133SL3_2730_2550(CBWS)</t>
  </si>
  <si>
    <t>PA-N42133SL9_2310_2430(CBWS)</t>
  </si>
  <si>
    <t>PA-N42133SL9_2380_2310(CBWS)</t>
  </si>
  <si>
    <t>PA-N42133SL9_2430_2490(CBWS)</t>
  </si>
  <si>
    <t>PA-N42133SL9_2490_2520(CBWS)</t>
  </si>
  <si>
    <t>PA-N42133SL9_2520_2700(CBWS)</t>
  </si>
  <si>
    <t>PA-N42133SL9_2700_2720(CBWS)</t>
  </si>
  <si>
    <t>PA-N42133SL9_2720_0001(CBWS)</t>
  </si>
  <si>
    <t>PA-N42133WU0_3021_3020(CBWS)</t>
  </si>
  <si>
    <t>PA-N42133WU2_3020_3320(CBWS)</t>
  </si>
  <si>
    <t>VA-N51001EL0_5895_0000(CBWS)</t>
  </si>
  <si>
    <t>VA-N51001EL0_5896_0000(CBWS)</t>
  </si>
  <si>
    <t>VA-N51001EL0_5973_0000(CBWS)</t>
  </si>
  <si>
    <t>VA-N51001EL0_6190_0000(CBWS)</t>
  </si>
  <si>
    <t>VA-N51001EL0_6191_0000(CBWS)</t>
  </si>
  <si>
    <t>VA-N51001EL0_6480_0000(CBWS)</t>
  </si>
  <si>
    <t>VA-N51001EL0_6550_0000(CBWS)</t>
  </si>
  <si>
    <t>VA-N51001EL0_6610_0000(CBWS)</t>
  </si>
  <si>
    <t>VA-N51001EL3_5972_0000(CBWS)</t>
  </si>
  <si>
    <t>VA-H51003JL1_6560_6440(CBWS)</t>
  </si>
  <si>
    <t>VA-H51003JL2_6240_6520(CBWS)</t>
  </si>
  <si>
    <t>VA-H51003JL2_6440_6441(CBWS)</t>
  </si>
  <si>
    <t>VA-N51003JL1_6560_6440(CBWS)</t>
  </si>
  <si>
    <t>VA-N51003JL1_6760_6910(CBWS)</t>
  </si>
  <si>
    <t>VA-N51003JL1_6770_6850(CBWS)</t>
  </si>
  <si>
    <t>VA-N51003JL2_6240_6520(CBWS)</t>
  </si>
  <si>
    <t>VA-N51003JL2_6440_6441(CBWS)</t>
  </si>
  <si>
    <t>VA-N51003JL2_6441_6520(CBWS)</t>
  </si>
  <si>
    <t>VA-N51003JL2_6850_6890(CBWS)</t>
  </si>
  <si>
    <t>VA-N51003JL4_6520_6710(CBWS)</t>
  </si>
  <si>
    <t>VA-N51003JL6_6890_6990(CBWS)</t>
  </si>
  <si>
    <t>VA-N51003RU2_6220_6170(CBWS)</t>
  </si>
  <si>
    <t>VA-N51003YP3_6470_6690(CBWS)</t>
  </si>
  <si>
    <t>VA-N51510PL0_5000_0001(CBWS)</t>
  </si>
  <si>
    <t>VA-N51510PL0_5090_0000(CBWS)</t>
  </si>
  <si>
    <t>VA-N51510PL7_4962_0000(CBWS)</t>
  </si>
  <si>
    <t>VA-N51510PL7_4963_0000(CBWS)</t>
  </si>
  <si>
    <t>VA-N51510PL7_4965_0000(CBWS)</t>
  </si>
  <si>
    <t>VA-N51510PL7_4980_0000(CBWS)</t>
  </si>
  <si>
    <t>VA-N51005JU2_7140_7330(CBWS)</t>
  </si>
  <si>
    <t>VA-N51005JU2_7360_7000(CBWS)</t>
  </si>
  <si>
    <t>VA-N51005JU2_7450_7360(CBWS)</t>
  </si>
  <si>
    <t>VA-N51005JU3_6650_7300(CBWS)</t>
  </si>
  <si>
    <t>VA-N51005JU3_6900_6950(CBWS)</t>
  </si>
  <si>
    <t>VA-N51005JU3_6950_7330(CBWS)</t>
  </si>
  <si>
    <t>VA-N51005JU3_7400_7510(CBWS)</t>
  </si>
  <si>
    <t>VA-N51005JU3_7490_7400(CBWS)</t>
  </si>
  <si>
    <t>VA-N51005JU4_7000_7300(CBWS)</t>
  </si>
  <si>
    <t>VA-N51005JU4_7330_7000(CBWS)</t>
  </si>
  <si>
    <t>VA-N51005JU5_7300_7510(CBWS)</t>
  </si>
  <si>
    <t>VA-N51007JA1_7600_7570(CBWS)</t>
  </si>
  <si>
    <t>VA-N51007JA2_7410_7470(CBWS)</t>
  </si>
  <si>
    <t>VA-N51007JA2_7570_7480(CBWS)</t>
  </si>
  <si>
    <t>VA-N51007JA4_7280_7340(CBWS)</t>
  </si>
  <si>
    <t>VA-N51007JA4_7340_7470(CBWS)</t>
  </si>
  <si>
    <t>VA-N51007JA4_7470_7480(CBWS)</t>
  </si>
  <si>
    <t>VA-N51007JA5_7480_0001(CBWS)</t>
  </si>
  <si>
    <t>VA-H51009JL1_7080_7190(CBWS)</t>
  </si>
  <si>
    <t>VA-H51009JL2_7240_7350(CBWS)</t>
  </si>
  <si>
    <t>VA-H51009JL6_7160_7440(CBWS)</t>
  </si>
  <si>
    <t>VA-N51009JL1_7080_7190(CBWS)</t>
  </si>
  <si>
    <t>VA-N51009JL1_7190_7250(CBWS)</t>
  </si>
  <si>
    <t>VA-N51009JL2_7240_7350(CBWS)</t>
  </si>
  <si>
    <t>VA-N51009JL2_7250_7090(CBWS)</t>
  </si>
  <si>
    <t>VA-N51009JL2_7350_7090(CBWS)</t>
  </si>
  <si>
    <t>VA-N51009JL6_7160_7440(CBWS)</t>
  </si>
  <si>
    <t>VA-N51009JL6_7430_7320(CBWS)</t>
  </si>
  <si>
    <t>VA-N51009JL6_7440_7430(CBWS)</t>
  </si>
  <si>
    <t>VA-N51011JA2_7550_7280(CBWS)</t>
  </si>
  <si>
    <t>VA-N51011JL1_7530_7430(CBWS)</t>
  </si>
  <si>
    <t>VA-N51011JL2_7110_7120(CBWS)</t>
  </si>
  <si>
    <t>VA-N51011JL6_7320_7150(CBWS)</t>
  </si>
  <si>
    <t>VA-N51011JL6_7430_7320(CBWS)</t>
  </si>
  <si>
    <t>VA-N51011JL6_7440_7430(CBWS)</t>
  </si>
  <si>
    <t>VA-N51013PL7_4911_0000(CBWS)</t>
  </si>
  <si>
    <t>VA-N51013PL7_4941_0000(CBWS)</t>
  </si>
  <si>
    <t>VA-N51013PL7_4962_0000(CBWS)</t>
  </si>
  <si>
    <t>VA-N51013PL7_4964_0000(CBWS)</t>
  </si>
  <si>
    <t>VA-H51015JU1_6880_7260(CBWS)</t>
  </si>
  <si>
    <t>VA-H51015PS2_6420_6360(CBWS)</t>
  </si>
  <si>
    <t>VA-H51015PS2_6490_6420(CBWS)</t>
  </si>
  <si>
    <t>VA-H51015PS2_6660_6490(CBWS)</t>
  </si>
  <si>
    <t>VA-H51015PS2_6730_6660(CBWS)</t>
  </si>
  <si>
    <t>VA-L51015PS3_5990_6161(CBWS)</t>
  </si>
  <si>
    <t>VA-L51015PS3_6280_6230(CBWS)</t>
  </si>
  <si>
    <t>VA-L51015PS3_6460_6230(CBWS)</t>
  </si>
  <si>
    <t>VA-N51015JU1_6880_7260(CBWS)</t>
  </si>
  <si>
    <t>VA-N51015JU2_6410_6640(CBWS)</t>
  </si>
  <si>
    <t>VA-N51015JU3_6640_6790(CBWS)</t>
  </si>
  <si>
    <t>VA-N51015JU3_6790_7260(CBWS)</t>
  </si>
  <si>
    <t>VA-N51015PS2_6420_6360(CBWS)</t>
  </si>
  <si>
    <t>VA-N51015PS2_6490_6420(CBWS)</t>
  </si>
  <si>
    <t>VA-N51015PS2_6660_6490(CBWS)</t>
  </si>
  <si>
    <t>VA-N51015PS2_6730_6660(CBWS)</t>
  </si>
  <si>
    <t>VA-N51015PS3_5990_6161(CBWS)</t>
  </si>
  <si>
    <t>VA-N51015PS3_6460_6230(CBWS)</t>
  </si>
  <si>
    <t>VA-N51017JU1_6290_6590(CBWS)</t>
  </si>
  <si>
    <t>VA-N51017JU1_6300_6650(CBWS)</t>
  </si>
  <si>
    <t>VA-N51017JU1_6340_6650(CBWS)</t>
  </si>
  <si>
    <t>VA-N51017JU1_6590_6600(CBWS)</t>
  </si>
  <si>
    <t>VA-N51017JU2_6600_6810(CBWS)</t>
  </si>
  <si>
    <t>VA-N51017JU2_6810_6900(CBWS)</t>
  </si>
  <si>
    <t>VA-N51017JU3_6380_6900(CBWS)</t>
  </si>
  <si>
    <t>VA-N51017JU3_6640_6790(CBWS)</t>
  </si>
  <si>
    <t>VA-N51017JU3_6650_7300(CBWS)</t>
  </si>
  <si>
    <t>VA-N51017JU3_6900_6950(CBWS)</t>
  </si>
  <si>
    <t>VA-N51017JU3_6950_7330(CBWS)</t>
  </si>
  <si>
    <t>VA-N51017JU4_7000_7300(CBWS)</t>
  </si>
  <si>
    <t>VA-N51019JL6_7160_7440(CBWS)</t>
  </si>
  <si>
    <t>VA-N51019JL6_7440_7430(CBWS)</t>
  </si>
  <si>
    <t>VA-H51023JU5_7420_7160(CBWS)</t>
  </si>
  <si>
    <t>VA-H51023JU5_7500_7420(CBWS)</t>
  </si>
  <si>
    <t>VA-L51023JU3_6650_7300(CBWS)</t>
  </si>
  <si>
    <t>VA-L51023JU3_7400_7510(CBWS)</t>
  </si>
  <si>
    <t>VA-L51023JU3_7490_7400(CBWS)</t>
  </si>
  <si>
    <t>VA-L51023JU4_7000_7300(CBWS)</t>
  </si>
  <si>
    <t>VA-L51023JU5_7300_7510(CBWS)</t>
  </si>
  <si>
    <t>VA-N51023JU1_7560_7500(CBWS)</t>
  </si>
  <si>
    <t>VA-N51023JU1_7750_7560(CBWS)</t>
  </si>
  <si>
    <t>VA-N51023JU2_7180_7380(CBWS)</t>
  </si>
  <si>
    <t>VA-N51023JU3_6650_7300(CBWS)</t>
  </si>
  <si>
    <t>VA-N51023JU3_7400_7510(CBWS)</t>
  </si>
  <si>
    <t>VA-N51023JU3_7490_7400(CBWS)</t>
  </si>
  <si>
    <t>VA-N51023JU5_7300_7510(CBWS)</t>
  </si>
  <si>
    <t>VA-N51023JU5_7420_7160(CBWS)</t>
  </si>
  <si>
    <t>VA-N51023JU5_7500_7420(CBWS)</t>
  </si>
  <si>
    <t>VA-N51023JU5_7510_7500(CBWS)</t>
  </si>
  <si>
    <t>VA-N51029JA2_7550_7280(CBWS)</t>
  </si>
  <si>
    <t>VA-N51029JL2_7110_7120(CBWS)</t>
  </si>
  <si>
    <t>VA-N51029JL2_7120_6970(CBWS)</t>
  </si>
  <si>
    <t>VA-N51029JL3_7020_7100(CBWS)</t>
  </si>
  <si>
    <t>VA-N51029JL6_6890_6990(CBWS)</t>
  </si>
  <si>
    <t>VA-N51029JL6_6960_6970(CBWS)</t>
  </si>
  <si>
    <t>VA-N51029JL6_6970_6740(CBWS)</t>
  </si>
  <si>
    <t>VA-N51029JL6_6990_6960(CBWS)</t>
  </si>
  <si>
    <t>VA-N51029JL6_7150_6890(CBWS)</t>
  </si>
  <si>
    <t>VA-N51029JL6_7320_7150(CBWS)</t>
  </si>
  <si>
    <t>VA-N51530JU4_7260_7380(CBWS)</t>
  </si>
  <si>
    <t>VA-N51031JL1_7530_7430(CBWS)</t>
  </si>
  <si>
    <t>VA-N51031JL6_7440_7430(CBWS)</t>
  </si>
  <si>
    <t>VA-N51033RL5_6070_0000(CBWS)</t>
  </si>
  <si>
    <t>VA-N51033YM1_6370_6620(CBWS)</t>
  </si>
  <si>
    <t>VA-N51033YM2_6120_6430(CBWS)</t>
  </si>
  <si>
    <t>VA-N51033YM3_6430_6620(CBWS)</t>
  </si>
  <si>
    <t>VA-N51033YM4_6620_0001(CBWS)</t>
  </si>
  <si>
    <t>VA-N51033YP3_6330_6700(CBWS)</t>
  </si>
  <si>
    <t>VA-N51033YP3_6670_6720(CBWS)</t>
  </si>
  <si>
    <t>VA-N51033YP3_6700_6670(CBWS)</t>
  </si>
  <si>
    <t>VA-N51033YP4_6720_6750(CBWS)</t>
  </si>
  <si>
    <t>VA-N51033YP4_6750_0001(CBWS)</t>
  </si>
  <si>
    <t>VA-N51036JB0_7050_0000(CBWS)</t>
  </si>
  <si>
    <t>VA-N51036JB0_7073_0000(CBWS)</t>
  </si>
  <si>
    <t>VA-N51036JB0_7074_0000(CBWS)</t>
  </si>
  <si>
    <t>VA-N51036JB0_7270_0000(CBWS)</t>
  </si>
  <si>
    <t>VA-N51036JB0_7271_0000(CBWS)</t>
  </si>
  <si>
    <t>VA-N51036JB3_6820_7053(CBWS)</t>
  </si>
  <si>
    <t>VA-N51036JB3_7053_0001(CBWS)</t>
  </si>
  <si>
    <t>VA-N51540JL4_6520_6710(CBWS)</t>
  </si>
  <si>
    <t>VA-N51550JB0_7381_0000(CBWS)</t>
  </si>
  <si>
    <t>VA-N51550JB0_7382_0000(CBWS)</t>
  </si>
  <si>
    <t>VA-N51550JB0_7383_0000(CBWS)</t>
  </si>
  <si>
    <t>VA-N51041JA0_7291_7290(CBWS)</t>
  </si>
  <si>
    <t>VA-N51041JA2_7290_0001(CBWS)</t>
  </si>
  <si>
    <t>VA-N51041JA4_7340_7470(CBWS)</t>
  </si>
  <si>
    <t>VA-N51041JA4_7470_7480(CBWS)</t>
  </si>
  <si>
    <t>VA-N51041JA5_7460_0000(CBWS)</t>
  </si>
  <si>
    <t>VA-N51041JA5_7480_0001(CBWS)</t>
  </si>
  <si>
    <t>VA-N51041JA5_7520_0000(CBWS)</t>
  </si>
  <si>
    <t>VA-N51041JB0_7071_0000(CBWS)</t>
  </si>
  <si>
    <t>VA-N51041JB0_7073_0000(CBWS)</t>
  </si>
  <si>
    <t>VA-N51041JB0_7074_0000(CBWS)</t>
  </si>
  <si>
    <t>VA-N51041JB0_7076_0000(CBWS)</t>
  </si>
  <si>
    <t>VA-N51041JL7_6800_7070(CBWS)</t>
  </si>
  <si>
    <t>VA-N51041JL7_7070_0001(CBWS)</t>
  </si>
  <si>
    <t>VA-N51043PS5_4380_4370(CBWS)</t>
  </si>
  <si>
    <t>VA-N51043PU2_4220_3900(CBWS)</t>
  </si>
  <si>
    <t>VA-N51043PU2_4730_4220(CBWS)</t>
  </si>
  <si>
    <t>VA-N51570JA2_7290_0001(CBWS)</t>
  </si>
  <si>
    <t>VA-N51570JA5_7520_0000(CBWS)</t>
  </si>
  <si>
    <t>VA-N51580JU3_6950_7330(CBWS)</t>
  </si>
  <si>
    <t>VA-N51580JU4_7000_7300(CBWS)</t>
  </si>
  <si>
    <t>VA-N51580JU4_7330_7000(CBWS)</t>
  </si>
  <si>
    <t>VA-H51045JU1_7630_7490(CBWS)</t>
  </si>
  <si>
    <t>VA-H51045JU2_7450_7360(CBWS)</t>
  </si>
  <si>
    <t>VA-H51045JU3_7490_7400(CBWS)</t>
  </si>
  <si>
    <t>VA-N51045JU1_7560_7500(CBWS)</t>
  </si>
  <si>
    <t>VA-N51045JU1_7630_7490(CBWS)</t>
  </si>
  <si>
    <t>VA-N51045JU1_7690_7490(CBWS)</t>
  </si>
  <si>
    <t>VA-N51045JU2_7450_7360(CBWS)</t>
  </si>
  <si>
    <t>VA-N51045JU3_7490_7400(CBWS)</t>
  </si>
  <si>
    <t>VA-N51047RU2_5220_5640(CBWS)</t>
  </si>
  <si>
    <t>VA-N51047RU2_5500_5610(CBWS)</t>
  </si>
  <si>
    <t>VA-N51047RU2_5810_5610(CBWS)</t>
  </si>
  <si>
    <t>VA-N51047RU2_5940_6200(CBWS)</t>
  </si>
  <si>
    <t>VA-N51047RU2_6200_6170(CBWS)</t>
  </si>
  <si>
    <t>VA-N51047RU3_5610_5640(CBWS)</t>
  </si>
  <si>
    <t>VA-N51047RU3_6170_6040(CBWS)</t>
  </si>
  <si>
    <t>VA-N51047RU4_5640_6030(CBWS)</t>
  </si>
  <si>
    <t>VA-N51047RU4_6040_6030(CBWS)</t>
  </si>
  <si>
    <t>VA-N51049JA2_7550_7280(CBWS)</t>
  </si>
  <si>
    <t>VA-N51049JA4_7280_7340(CBWS)</t>
  </si>
  <si>
    <t>VA-N51049JL1_7170_6800(CBWS)</t>
  </si>
  <si>
    <t>VA-N51049JL3_7020_7100(CBWS)</t>
  </si>
  <si>
    <t>VA-N51049JL6_6740_7100(CBWS)</t>
  </si>
  <si>
    <t>VA-N51049JL6_6970_6740(CBWS)</t>
  </si>
  <si>
    <t>VA-N51049JL7_7030_6800(CBWS)</t>
  </si>
  <si>
    <t>VA-N51049JL7_7100_7030(CBWS)</t>
  </si>
  <si>
    <t>VA-N51053JA5_7480_0001(CBWS)</t>
  </si>
  <si>
    <t>VA-N51053JA5_7520_0000(CBWS)</t>
  </si>
  <si>
    <t>VA-N51057RL0_6500_0000(CBWS)</t>
  </si>
  <si>
    <t>VA-N51057RL0_6501_0000(CBWS)</t>
  </si>
  <si>
    <t>VA-N51057RL0_6540_0001(CBWS)</t>
  </si>
  <si>
    <t>VA-N51057RL5_6070_0000(CBWS)</t>
  </si>
  <si>
    <t>VA-N51057RL5_6071_0000(CBWS)</t>
  </si>
  <si>
    <t>VA-N51057RL5_6072_0000(CBWS)</t>
  </si>
  <si>
    <t>VA-N51057RL5_6320_0000(CBWS)</t>
  </si>
  <si>
    <t>VA-N51057RL5_6321_0000(CBWS)</t>
  </si>
  <si>
    <t>VA-N51057YL2_6580_0001(CBWS)</t>
  </si>
  <si>
    <t>VA-N51059PL0_5000_0001(CBWS)</t>
  </si>
  <si>
    <t>VA-N51059PL0_5010_5130(CBWS)</t>
  </si>
  <si>
    <t>VA-N51059PL0_5090_0000(CBWS)</t>
  </si>
  <si>
    <t>VA-N51059PL0_5131_0000(CBWS)</t>
  </si>
  <si>
    <t>VA-N51059PL0_5251_0000(CBWS)</t>
  </si>
  <si>
    <t>VA-N51059PL0_5252_0000(CBWS)</t>
  </si>
  <si>
    <t>VA-N51059PL0_5253_0000(CBWS)</t>
  </si>
  <si>
    <t>VA-N51059PL1_5130_0001(CBWS)</t>
  </si>
  <si>
    <t>VA-N51059PL2_4970_5250(CBWS)</t>
  </si>
  <si>
    <t>VA-N51059PL3_5250_0001(CBWS)</t>
  </si>
  <si>
    <t>VA-N51059PL7_4911_0000(CBWS)</t>
  </si>
  <si>
    <t>VA-N51059PL7_4962_0000(CBWS)</t>
  </si>
  <si>
    <t>VA-N51059PL7_4981_0000(CBWS)</t>
  </si>
  <si>
    <t>VA-N51059PL7_4982_0000(CBWS)</t>
  </si>
  <si>
    <t>VA-N51059PL7_4983_0000(CBWS)</t>
  </si>
  <si>
    <t>VA-N51059PL7_4984_0000(CBWS)</t>
  </si>
  <si>
    <t>VA-N51059PM7_4580_4820(CBWS)</t>
  </si>
  <si>
    <t>VA-N51059PM7_4620_4580(CBWS)</t>
  </si>
  <si>
    <t>VA-N51059PM7_4820_0001(CBWS)</t>
  </si>
  <si>
    <t>VA-N51600PL0_5010_5130(CBWS)</t>
  </si>
  <si>
    <t>VA-N51600PL0_5131_0000(CBWS)</t>
  </si>
  <si>
    <t>VA-N51600PL2_4970_5250(CBWS)</t>
  </si>
  <si>
    <t>VA-N51600PM7_4580_4820(CBWS)</t>
  </si>
  <si>
    <t>VA-N51610PL0_5000_0001(CBWS)</t>
  </si>
  <si>
    <t>VA-N51610PL7_4962_0000(CBWS)</t>
  </si>
  <si>
    <t>VA-N51061PL0_5141_5140(CBWS)</t>
  </si>
  <si>
    <t>VA-N51061PL0_5730_5690(CBWS)</t>
  </si>
  <si>
    <t>VA-N51061PL1_5370_5470(CBWS)</t>
  </si>
  <si>
    <t>VA-N51061PL2_4970_5250(CBWS)</t>
  </si>
  <si>
    <t>VA-N51061PL2_5140_5360(CBWS)</t>
  </si>
  <si>
    <t>VA-N51061PL2_5470_5360(CBWS)</t>
  </si>
  <si>
    <t>VA-N51061PM2_4860_4670(CBWS)</t>
  </si>
  <si>
    <t>VA-N51061PM3_4670_4660(CBWS)</t>
  </si>
  <si>
    <t>VA-N51061PS5_4380_4370(CBWS)</t>
  </si>
  <si>
    <t>VA-N51061RU2_5220_5640(CBWS)</t>
  </si>
  <si>
    <t>VA-N51061RU4_5640_6030(CBWS)</t>
  </si>
  <si>
    <t>VA-N51065JL1_6760_6910(CBWS)</t>
  </si>
  <si>
    <t>VA-N51065JL1_6910_6960(CBWS)</t>
  </si>
  <si>
    <t>VA-N51065JL4_6520_6710(CBWS)</t>
  </si>
  <si>
    <t>VA-N51065JL4_6710_6740(CBWS)</t>
  </si>
  <si>
    <t>VA-N51065JL6_6740_7100(CBWS)</t>
  </si>
  <si>
    <t>VA-N51065JL6_6960_6970(CBWS)</t>
  </si>
  <si>
    <t>VA-N51065JL6_6970_6740(CBWS)</t>
  </si>
  <si>
    <t>VA-N51065JL6_6990_6960(CBWS)</t>
  </si>
  <si>
    <t>VA-N51065YP3_6470_6690(CBWS)</t>
  </si>
  <si>
    <t>VA-N51069PS1_4790_4830(CBWS)</t>
  </si>
  <si>
    <t>VA-N51069PS1_4830_5080(CBWS)</t>
  </si>
  <si>
    <t>VA-N51069PS4_5080_4380(CBWS)</t>
  </si>
  <si>
    <t>VA-N51069PS5_4380_4370(CBWS)</t>
  </si>
  <si>
    <t>VA-N51069PU2_3630_3590(CBWS)</t>
  </si>
  <si>
    <t>VA-N51069PU2_3770_3600(CBWS)</t>
  </si>
  <si>
    <t>VA-N51069PU2_4220_3900(CBWS)</t>
  </si>
  <si>
    <t>VA-N51069PU2_4730_4220(CBWS)</t>
  </si>
  <si>
    <t>VA-N51630RL5_6070_0000(CBWS)</t>
  </si>
  <si>
    <t>VA-N51630RU5_6030_0001(CBWS)</t>
  </si>
  <si>
    <t>VA-N51071JU1_7630_7490(CBWS)</t>
  </si>
  <si>
    <t>VA-N51071JU2_7450_7360(CBWS)</t>
  </si>
  <si>
    <t>VA-N51073YL0_6581_0000(CBWS)</t>
  </si>
  <si>
    <t>VA-N51073YL0_6872_0000(CBWS)</t>
  </si>
  <si>
    <t>VA-N51073YL0_6930_0000(CBWS)</t>
  </si>
  <si>
    <t>VA-N51073YL0_6932_0000(CBWS)</t>
  </si>
  <si>
    <t>VA-N51073YL0_7010_0000(CBWS)</t>
  </si>
  <si>
    <t>VA-N51073YL0_7230_0000(CBWS)</t>
  </si>
  <si>
    <t>VA-N51073YL2_6580_0001(CBWS)</t>
  </si>
  <si>
    <t>VA-N51075JL6_6740_7100(CBWS)</t>
  </si>
  <si>
    <t>VA-N51075JL7_6800_7070(CBWS)</t>
  </si>
  <si>
    <t>VA-N51075JL7_7030_6800(CBWS)</t>
  </si>
  <si>
    <t>VA-N51075JL7_7100_7030(CBWS)</t>
  </si>
  <si>
    <t>VA-N51075YP3_6470_6690(CBWS)</t>
  </si>
  <si>
    <t>VA-H51079JL2_6240_6520(CBWS)</t>
  </si>
  <si>
    <t>VA-H51079RU2_6090_6220(CBWS)</t>
  </si>
  <si>
    <t>VA-L51079JL2_6240_6520(CBWS)</t>
  </si>
  <si>
    <t>VA-L51079RU2_6090_6220(CBWS)</t>
  </si>
  <si>
    <t>VA-L51079RU2_6220_6170(CBWS)</t>
  </si>
  <si>
    <t>VA-N51079JL2_6240_6520(CBWS)</t>
  </si>
  <si>
    <t>VA-N51079RU2_6090_6220(CBWS)</t>
  </si>
  <si>
    <t>VA-N51650JB0_7390_0000(CBWS)</t>
  </si>
  <si>
    <t>VA-N51650JB0_7580_0000(CBWS)</t>
  </si>
  <si>
    <t>VA-N51650YL0_7370_0000(CBWS)</t>
  </si>
  <si>
    <t>VA-N51650YL0_7371_0000(CBWS)</t>
  </si>
  <si>
    <t>VA-N51650YL0_7372_0000(CBWS)</t>
  </si>
  <si>
    <t>VA-N51085JB3_6820_7053(CBWS)</t>
  </si>
  <si>
    <t>VA-N51085JL7_6800_7070(CBWS)</t>
  </si>
  <si>
    <t>VA-N51085YP0_6840_0001(CBWS)</t>
  </si>
  <si>
    <t>VA-N51085YP0_6860_6840(CBWS)</t>
  </si>
  <si>
    <t>VA-N51085YP1_6570_6680(CBWS)</t>
  </si>
  <si>
    <t>VA-N51085YP1_6680_6670(CBWS)</t>
  </si>
  <si>
    <t>VA-N51085YP3_6330_6700(CBWS)</t>
  </si>
  <si>
    <t>VA-N51085YP3_6470_6690(CBWS)</t>
  </si>
  <si>
    <t>VA-N51085YP3_6670_6720(CBWS)</t>
  </si>
  <si>
    <t>VA-N51085YP3_6690_6720(CBWS)</t>
  </si>
  <si>
    <t>VA-N51085YP3_6700_6670(CBWS)</t>
  </si>
  <si>
    <t>VA-N51085YP4_6720_6750(CBWS)</t>
  </si>
  <si>
    <t>VA-N51085YP4_6750_0001(CBWS)</t>
  </si>
  <si>
    <t>VA-N51085YP5_6780_0000(CBWS)</t>
  </si>
  <si>
    <t>VA-N51660PS0_6150_6160(CBWS)</t>
  </si>
  <si>
    <t>VA-N51660PS0_6160_6161(CBWS)</t>
  </si>
  <si>
    <t>VA-N51660PS2_5560_5100(CBWS)</t>
  </si>
  <si>
    <t>VA-N51087JB0_7071_0000(CBWS)</t>
  </si>
  <si>
    <t>VA-N51087JB0_7073_0000(CBWS)</t>
  </si>
  <si>
    <t>VA-N51087JB3_6820_7053(CBWS)</t>
  </si>
  <si>
    <t>VA-N51087JL7_6800_7070(CBWS)</t>
  </si>
  <si>
    <t>VA-N51087JL7_7070_0001(CBWS)</t>
  </si>
  <si>
    <t>VA-L51091JU1_6300_6650(CBWS)</t>
  </si>
  <si>
    <t>VA-L51091JU1_6340_6650(CBWS)</t>
  </si>
  <si>
    <t>VA-N51091JU1_6290_6590(CBWS)</t>
  </si>
  <si>
    <t>VA-N51091JU1_6300_6650(CBWS)</t>
  </si>
  <si>
    <t>VA-N51091JU1_6340_6650(CBWS)</t>
  </si>
  <si>
    <t>VA-N51091JU3_6380_6900(CBWS)</t>
  </si>
  <si>
    <t>VA-N51091PU0_6080_5620(CBWS)</t>
  </si>
  <si>
    <t>VA-N51091PU2_5700_5210(CBWS)</t>
  </si>
  <si>
    <t>VA-N51091PU2_6050_5190(CBWS)</t>
  </si>
  <si>
    <t>VA-N51670JA5_7460_0000(CBWS)</t>
  </si>
  <si>
    <t>VA-N51670JB0_7074_0000(CBWS)</t>
  </si>
  <si>
    <t>VA-N51670JB0_7075_0000(CBWS)</t>
  </si>
  <si>
    <t>VA-N51093JB0_7390_0000(CBWS)</t>
  </si>
  <si>
    <t>VA-N51093JB1_8090_0001(CBWS)</t>
  </si>
  <si>
    <t>VA-N51093JB2_7800_0001(CBWS)</t>
  </si>
  <si>
    <t>VA-N51095JB0_7050_0000(CBWS)</t>
  </si>
  <si>
    <t>VA-N51095JB0_7051_0001(CBWS)</t>
  </si>
  <si>
    <t>VA-N51095JB0_7052_0001(CBWS)</t>
  </si>
  <si>
    <t>VA-N51095JB0_7072_0000(CBWS)</t>
  </si>
  <si>
    <t>VA-N51095JB0_7390_0000(CBWS)</t>
  </si>
  <si>
    <t>VA-N51095JB0_7391_0000(CBWS)</t>
  </si>
  <si>
    <t>VA-N51095YL0_6930_0000(CBWS)</t>
  </si>
  <si>
    <t>VA-N51097YL0_6930_0000(CBWS)</t>
  </si>
  <si>
    <t>VA-N51097YL2_6580_0001(CBWS)</t>
  </si>
  <si>
    <t>VA-N51097YM0_6621_0000(CBWS)</t>
  </si>
  <si>
    <t>VA-N51097YM0_6622_0000(CBWS)</t>
  </si>
  <si>
    <t>VA-N51097YM0_6623_0000(CBWS)</t>
  </si>
  <si>
    <t>VA-N51097YM1_6370_6620(CBWS)</t>
  </si>
  <si>
    <t>VA-N51097YM4_6620_0001(CBWS)</t>
  </si>
  <si>
    <t>VA-N51097YP0_6783_0000(CBWS)</t>
  </si>
  <si>
    <t>VA-N51099PL0_5900_0000(CBWS)</t>
  </si>
  <si>
    <t>VA-N51099PL0_5901_0000(CBWS)</t>
  </si>
  <si>
    <t>VA-N51099PL0_5902_0000(CBWS)</t>
  </si>
  <si>
    <t>VA-N51099PL0_5903_0000(CBWS)</t>
  </si>
  <si>
    <t>VA-N51099PL0_5904_0000(CBWS)</t>
  </si>
  <si>
    <t>VA-N51099PL0_5920_0000(CBWS)</t>
  </si>
  <si>
    <t>VA-N51099PL0_5921_0000(CBWS)</t>
  </si>
  <si>
    <t>VA-N51099PL0_5922_0000(CBWS)</t>
  </si>
  <si>
    <t>VA-N51099PL0_5923_0000(CBWS)</t>
  </si>
  <si>
    <t>VA-N51099PL0_6100_0000(CBWS)</t>
  </si>
  <si>
    <t>VA-N51099RL5_6070_0000(CBWS)</t>
  </si>
  <si>
    <t>VA-N51101YM0_6621_0000(CBWS)</t>
  </si>
  <si>
    <t>VA-N51101YM0_6622_0000(CBWS)</t>
  </si>
  <si>
    <t>VA-N51101YM0_6623_0000(CBWS)</t>
  </si>
  <si>
    <t>VA-N51101YM3_6430_6620(CBWS)</t>
  </si>
  <si>
    <t>VA-N51101YM4_6620_0001(CBWS)</t>
  </si>
  <si>
    <t>VA-N51101YP0_6781_0000(CBWS)</t>
  </si>
  <si>
    <t>VA-N51101YP0_6782_0000(CBWS)</t>
  </si>
  <si>
    <t>VA-N51101YP0_6783_0000(CBWS)</t>
  </si>
  <si>
    <t>VA-N51101YP4_6720_6750(CBWS)</t>
  </si>
  <si>
    <t>VA-N51101YP4_6750_0001(CBWS)</t>
  </si>
  <si>
    <t>VA-N51101YP5_6780_0000(CBWS)</t>
  </si>
  <si>
    <t>VA-N51103RL0_6450_0000(CBWS)</t>
  </si>
  <si>
    <t>VA-N51103RL0_6451_0000(CBWS)</t>
  </si>
  <si>
    <t>VA-N51103RL0_6500_0000(CBWS)</t>
  </si>
  <si>
    <t>VA-N51103RL0_6530_0000(CBWS)</t>
  </si>
  <si>
    <t>VA-N51103RL0_6531_0000(CBWS)</t>
  </si>
  <si>
    <t>VA-N51678JU3_6790_7260(CBWS)</t>
  </si>
  <si>
    <t>VA-N51107PL2_4970_5250(CBWS)</t>
  </si>
  <si>
    <t>VA-N51107PM1_4430_4200(CBWS)</t>
  </si>
  <si>
    <t>VA-N51107PM2_4860_4670(CBWS)</t>
  </si>
  <si>
    <t>VA-N51107PM3_4660_4620(CBWS)</t>
  </si>
  <si>
    <t>VA-N51107PM3_4670_4660(CBWS)</t>
  </si>
  <si>
    <t>VA-N51107PM7_4150_4290(CBWS)</t>
  </si>
  <si>
    <t>VA-N51107PM7_4200_4410(CBWS)</t>
  </si>
  <si>
    <t>VA-N51107PM7_4290_4200(CBWS)</t>
  </si>
  <si>
    <t>VA-N51107PM7_4410_4620(CBWS)</t>
  </si>
  <si>
    <t>VA-N51107PM7_4620_4580(CBWS)</t>
  </si>
  <si>
    <t>VA-N51109JL4_6520_6710(CBWS)</t>
  </si>
  <si>
    <t>VA-N51109JL4_6710_6740(CBWS)</t>
  </si>
  <si>
    <t>VA-N51109JL6_6740_7100(CBWS)</t>
  </si>
  <si>
    <t>VA-N51109JL7_6800_7070(CBWS)</t>
  </si>
  <si>
    <t>VA-N51109YP1_6570_6680(CBWS)</t>
  </si>
  <si>
    <t>VA-N51109YP2_6390_6330(CBWS)</t>
  </si>
  <si>
    <t>VA-N51109YP3_6330_6700(CBWS)</t>
  </si>
  <si>
    <t>VA-N51109YP3_6470_6690(CBWS)</t>
  </si>
  <si>
    <t>VA-N51109YP3_6690_6720(CBWS)</t>
  </si>
  <si>
    <t>VA-N51680JL6_7440_7430(CBWS)</t>
  </si>
  <si>
    <t>VA-H51113RU2_5810_5610(CBWS)</t>
  </si>
  <si>
    <t>VA-H51113RU2_5940_6200(CBWS)</t>
  </si>
  <si>
    <t>VA-H51113RU2_6090_6220(CBWS)</t>
  </si>
  <si>
    <t>VA-N51113RU2_5810_5610(CBWS)</t>
  </si>
  <si>
    <t>VA-N51113RU2_5940_6200(CBWS)</t>
  </si>
  <si>
    <t>VA-N51113RU2_6090_6220(CBWS)</t>
  </si>
  <si>
    <t>VA-N51113RU2_6200_6170(CBWS)</t>
  </si>
  <si>
    <t>VA-N51113RU2_6220_6170(CBWS)</t>
  </si>
  <si>
    <t>VA-N51683PL2_4970_5250(CBWS)</t>
  </si>
  <si>
    <t>VA-N51683PL2_5140_5360(CBWS)</t>
  </si>
  <si>
    <t>VA-N51683PL3_5360_5250(CBWS)</t>
  </si>
  <si>
    <t>VA-N51685PL2_4970_5250(CBWS)</t>
  </si>
  <si>
    <t>VA-N51115YL0_6581_0000(CBWS)</t>
  </si>
  <si>
    <t>VA-N51115YL0_6870_0000(CBWS)</t>
  </si>
  <si>
    <t>VA-N51115YL0_6871_0000(CBWS)</t>
  </si>
  <si>
    <t>VA-N51115YL0_6872_0000(CBWS)</t>
  </si>
  <si>
    <t>VA-N51119RL0_6500_0000(CBWS)</t>
  </si>
  <si>
    <t>VA-N51119RL0_6531_0000(CBWS)</t>
  </si>
  <si>
    <t>VA-N51119YL0_6581_0000(CBWS)</t>
  </si>
  <si>
    <t>VA-N51119YL2_6580_0001(CBWS)</t>
  </si>
  <si>
    <t>VA-N51121JU1_7690_7490(CBWS)</t>
  </si>
  <si>
    <t>VA-H51125JL1_6770_6850(CBWS)</t>
  </si>
  <si>
    <t>VA-H51125JL1_6940_7200(CBWS)</t>
  </si>
  <si>
    <t>VA-N51125JL1_6560_6440(CBWS)</t>
  </si>
  <si>
    <t>VA-N51125JL1_6770_6850(CBWS)</t>
  </si>
  <si>
    <t>VA-N51125JL1_6940_7200(CBWS)</t>
  </si>
  <si>
    <t>VA-N51125JL1_7080_7190(CBWS)</t>
  </si>
  <si>
    <t>VA-N51125JL1_7190_7250(CBWS)</t>
  </si>
  <si>
    <t>VA-N51125JL1_7200_7250(CBWS)</t>
  </si>
  <si>
    <t>VA-N51125JL2_6850_6890(CBWS)</t>
  </si>
  <si>
    <t>VA-N51125JL2_7240_7350(CBWS)</t>
  </si>
  <si>
    <t>VA-N51125JL2_7250_7090(CBWS)</t>
  </si>
  <si>
    <t>VA-N51125JL2_7350_7090(CBWS)</t>
  </si>
  <si>
    <t>VA-N51125JL3_7090_7150(CBWS)</t>
  </si>
  <si>
    <t>VA-N51125JL6_7150_6890(CBWS)</t>
  </si>
  <si>
    <t>VA-N51125JL6_7320_7150(CBWS)</t>
  </si>
  <si>
    <t>VA-N51125JL6_7430_7320(CBWS)</t>
  </si>
  <si>
    <t>VA-N51127JB0_7050_0000(CBWS)</t>
  </si>
  <si>
    <t>VA-N51127JB0_7052_0001(CBWS)</t>
  </si>
  <si>
    <t>VA-N51127JB3_6820_7053(CBWS)</t>
  </si>
  <si>
    <t>VA-N51127JB3_7053_0001(CBWS)</t>
  </si>
  <si>
    <t>VA-N51127YL0_6930_0000(CBWS)</t>
  </si>
  <si>
    <t>VA-N51127YP0_6781_0000(CBWS)</t>
  </si>
  <si>
    <t>VA-N51127YP0_6782_0000(CBWS)</t>
  </si>
  <si>
    <t>VA-N51127YP0_6783_0000(CBWS)</t>
  </si>
  <si>
    <t>VA-N51127YP5_6780_0000(CBWS)</t>
  </si>
  <si>
    <t>VA-N51700JB0_7390_0000(CBWS)</t>
  </si>
  <si>
    <t>VA-N51700JB0_7580_0000(CBWS)</t>
  </si>
  <si>
    <t>VA-N51700YL0_7370_0000(CBWS)</t>
  </si>
  <si>
    <t>VA-N51710JB0_7381_0000(CBWS)</t>
  </si>
  <si>
    <t>VA-N51710JB0_7382_0000(CBWS)</t>
  </si>
  <si>
    <t>VA-N51710JB0_7393_0000(CBWS)</t>
  </si>
  <si>
    <t>VA-N51710JB0_7394_0000(CBWS)</t>
  </si>
  <si>
    <t>VA-N51710JB0_7396_0000(CBWS)</t>
  </si>
  <si>
    <t>VA-N51710JB0_7398_0000(CBWS)</t>
  </si>
  <si>
    <t>VA-N51710JB0_7661_0000(CBWS)</t>
  </si>
  <si>
    <t>VA-N51131EL0_6610_0000(CBWS)</t>
  </si>
  <si>
    <t>VA-N51131EL0_6920_0000(CBWS)</t>
  </si>
  <si>
    <t>VA-N51131EL0_7060_0000(CBWS)</t>
  </si>
  <si>
    <t>VA-N51131EL0_7220_0000(CBWS)</t>
  </si>
  <si>
    <t>VA-N51133PL0_6140_0000(CBWS)</t>
  </si>
  <si>
    <t>VA-N51133PL0_6270_0000(CBWS)</t>
  </si>
  <si>
    <t>VA-N51133PL0_6271_0000(CBWS)</t>
  </si>
  <si>
    <t>VA-N51133PL0_6272_0000(CBWS)</t>
  </si>
  <si>
    <t>VA-N51133RL0_6450_0000(CBWS)</t>
  </si>
  <si>
    <t>VA-N51133RL0_6501_0000(CBWS)</t>
  </si>
  <si>
    <t>VA-N51133RL0_6530_0000(CBWS)</t>
  </si>
  <si>
    <t>VA-N51135JA1_7600_7570(CBWS)</t>
  </si>
  <si>
    <t>VA-N51135JA2_7410_7470(CBWS)</t>
  </si>
  <si>
    <t>VA-N51135JA2_7570_7480(CBWS)</t>
  </si>
  <si>
    <t>VA-N51135JA4_7280_7340(CBWS)</t>
  </si>
  <si>
    <t>VA-N51135JA5_7480_0001(CBWS)</t>
  </si>
  <si>
    <t>VA-N51137JL2_6240_6520(CBWS)</t>
  </si>
  <si>
    <t>VA-N51137RU2_6220_6170(CBWS)</t>
  </si>
  <si>
    <t>VA-N51137RU3_6170_6040(CBWS)</t>
  </si>
  <si>
    <t>VA-N51137RU4_6040_6030(CBWS)</t>
  </si>
  <si>
    <t>VA-N51137YM2_6120_6430(CBWS)</t>
  </si>
  <si>
    <t>VA-N51137YP2_6390_6330(CBWS)</t>
  </si>
  <si>
    <t>VA-N51137YP3_6470_6690(CBWS)</t>
  </si>
  <si>
    <t>VA-H51139PS4_5840_5240(CBWS)</t>
  </si>
  <si>
    <t>VA-H51139PS5_5240_5200(CBWS)</t>
  </si>
  <si>
    <t>VA-N51139PS4_5080_4380(CBWS)</t>
  </si>
  <si>
    <t>VA-N51139PS4_5840_5240(CBWS)</t>
  </si>
  <si>
    <t>VA-N51139PS5_5240_5200(CBWS)</t>
  </si>
  <si>
    <t>VA-N51730JA5_7520_0000(CBWS)</t>
  </si>
  <si>
    <t>VA-N51735YL0_7370_0000(CBWS)</t>
  </si>
  <si>
    <t>VA-N51740JB0_7382_0000(CBWS)</t>
  </si>
  <si>
    <t>VA-N51740JB0_7383_0000(CBWS)</t>
  </si>
  <si>
    <t>VA-N51740JB0_7390_0000(CBWS)</t>
  </si>
  <si>
    <t>VA-N51740JB0_7395_0000(CBWS)</t>
  </si>
  <si>
    <t>VA-N51740JB0_7397_0000(CBWS)</t>
  </si>
  <si>
    <t>VA-N51740JB0_7399_0000(CBWS)</t>
  </si>
  <si>
    <t>VA-N51145JA0_7291_7290(CBWS)</t>
  </si>
  <si>
    <t>VA-N51145JA4_7280_7340(CBWS)</t>
  </si>
  <si>
    <t>VA-N51145JA4_7340_7470(CBWS)</t>
  </si>
  <si>
    <t>VA-N51145JL1_7170_6800(CBWS)</t>
  </si>
  <si>
    <t>VA-N51145JL7_6800_7070(CBWS)</t>
  </si>
  <si>
    <t>VA-N51145JL7_7030_6800(CBWS)</t>
  </si>
  <si>
    <t>VA-N51147JA1_7640_7280(CBWS)</t>
  </si>
  <si>
    <t>VA-N51147JA2_7410_7470(CBWS)</t>
  </si>
  <si>
    <t>VA-N51147JA2_7550_7280(CBWS)</t>
  </si>
  <si>
    <t>VA-N51147JA4_7280_7340(CBWS)</t>
  </si>
  <si>
    <t>VA-N51149JA5_7460_0000(CBWS)</t>
  </si>
  <si>
    <t>VA-N51149JA5_7520_0000(CBWS)</t>
  </si>
  <si>
    <t>VA-N51149JB0_7074_0000(CBWS)</t>
  </si>
  <si>
    <t>VA-N51149JB0_7270_0000(CBWS)</t>
  </si>
  <si>
    <t>VA-N51153PL0_5141_5140(CBWS)</t>
  </si>
  <si>
    <t>VA-N51153PL0_5251_0000(CBWS)</t>
  </si>
  <si>
    <t>VA-N51153PL0_5490_0001(CBWS)</t>
  </si>
  <si>
    <t>VA-N51153PL0_5491_0000(CBWS)</t>
  </si>
  <si>
    <t>VA-N51153PL0_5492_0000(CBWS)</t>
  </si>
  <si>
    <t>VA-N51153PL0_5493_0000(CBWS)</t>
  </si>
  <si>
    <t>VA-N51153PL0_5496_0000(CBWS)</t>
  </si>
  <si>
    <t>VA-N51153PL0_5540_5490(CBWS)</t>
  </si>
  <si>
    <t>VA-N51153PL1_5690_0001(CBWS)</t>
  </si>
  <si>
    <t>VA-N51153PL2_4970_5250(CBWS)</t>
  </si>
  <si>
    <t>VA-N51153PL2_5140_5360(CBWS)</t>
  </si>
  <si>
    <t>VA-N51153PL2_5470_5360(CBWS)</t>
  </si>
  <si>
    <t>VA-N51153PL3_5250_0001(CBWS)</t>
  </si>
  <si>
    <t>VA-N51153PL3_5360_5250(CBWS)</t>
  </si>
  <si>
    <t>VA-H51157RU2_5220_5640(CBWS)</t>
  </si>
  <si>
    <t>VA-H51157RU2_5500_5610(CBWS)</t>
  </si>
  <si>
    <t>VA-H51157RU2_5810_5610(CBWS)</t>
  </si>
  <si>
    <t>VA-L51157RU2_5220_5640(CBWS)</t>
  </si>
  <si>
    <t>VA-L51157RU2_5500_5610(CBWS)</t>
  </si>
  <si>
    <t>VA-L51157RU3_5610_5640(CBWS)</t>
  </si>
  <si>
    <t>VA-N51157RU2_5220_5640(CBWS)</t>
  </si>
  <si>
    <t>VA-N51157RU2_5500_5610(CBWS)</t>
  </si>
  <si>
    <t>VA-N51157RU2_5810_5610(CBWS)</t>
  </si>
  <si>
    <t>VA-N51159RL0_6500_0000(CBWS)</t>
  </si>
  <si>
    <t>VA-N51159RL0_6501_0000(CBWS)</t>
  </si>
  <si>
    <t>VA-N51159RL1_6180_0001(CBWS)</t>
  </si>
  <si>
    <t>VA-N51159RL1_6322_0000(CBWS)</t>
  </si>
  <si>
    <t>VA-N51159RL5_6071_0000(CBWS)</t>
  </si>
  <si>
    <t>VA-N51159RL5_6072_0000(CBWS)</t>
  </si>
  <si>
    <t>VA-N51159RL5_6321_0000(CBWS)</t>
  </si>
  <si>
    <t>VA-N51760JB0_7071_0000(CBWS)</t>
  </si>
  <si>
    <t>VA-N51760JB3_6820_7053(CBWS)</t>
  </si>
  <si>
    <t>VA-N51760JL7_6800_7070(CBWS)</t>
  </si>
  <si>
    <t>VA-N51760JL7_7070_0001(CBWS)</t>
  </si>
  <si>
    <t>VA-N51161JU1_7690_7490(CBWS)</t>
  </si>
  <si>
    <t>VA-N51161JU1_7750_7560(CBWS)</t>
  </si>
  <si>
    <t>VA-L51163JU2_7180_7380(CBWS)</t>
  </si>
  <si>
    <t>VA-N51163JU1_6880_7260(CBWS)</t>
  </si>
  <si>
    <t>VA-N51163JU2_6410_6640(CBWS)</t>
  </si>
  <si>
    <t>VA-N51163JU2_7180_7380(CBWS)</t>
  </si>
  <si>
    <t>VA-N51163JU3_6640_6790(CBWS)</t>
  </si>
  <si>
    <t>VA-N51163JU3_6650_7300(CBWS)</t>
  </si>
  <si>
    <t>VA-N51163JU3_6790_7260(CBWS)</t>
  </si>
  <si>
    <t>VA-N51163JU4_7260_7380(CBWS)</t>
  </si>
  <si>
    <t>VA-N51163JU4_7380_7160(CBWS)</t>
  </si>
  <si>
    <t>VA-N51163JU5_7300_7510(CBWS)</t>
  </si>
  <si>
    <t>VA-N51163JU5_7420_7160(CBWS)</t>
  </si>
  <si>
    <t>VA-H51165PS2_5550_5560(CBWS)</t>
  </si>
  <si>
    <t>VA-H51165PS2_6420_6360(CBWS)</t>
  </si>
  <si>
    <t>VA-H51165PS2_6490_6420(CBWS)</t>
  </si>
  <si>
    <t>VA-H51165PS3_5990_6161(CBWS)</t>
  </si>
  <si>
    <t>VA-H51165PS4_5840_5240(CBWS)</t>
  </si>
  <si>
    <t>VA-H51165PS4_6360_5840(CBWS)</t>
  </si>
  <si>
    <t>VA-N51165PS0_6150_6160(CBWS)</t>
  </si>
  <si>
    <t>VA-N51165PS0_6160_6161(CBWS)</t>
  </si>
  <si>
    <t>VA-N51165PS2_5550_5560(CBWS)</t>
  </si>
  <si>
    <t>VA-N51165PS2_5560_5100(CBWS)</t>
  </si>
  <si>
    <t>VA-N51165PS2_6420_6360(CBWS)</t>
  </si>
  <si>
    <t>VA-N51165PS3_5990_6161(CBWS)</t>
  </si>
  <si>
    <t>VA-N51165PS3_6161_6280(CBWS)</t>
  </si>
  <si>
    <t>VA-N51165PS3_6280_6230(CBWS)</t>
  </si>
  <si>
    <t>VA-N51165PS4_5840_5240(CBWS)</t>
  </si>
  <si>
    <t>VA-N51165PS4_6230_6360(CBWS)</t>
  </si>
  <si>
    <t>VA-N51165PS4_6360_5840(CBWS)</t>
  </si>
  <si>
    <t>VA-N51171PS1_4790_4830(CBWS)</t>
  </si>
  <si>
    <t>VA-N51171PS1_4830_5080(CBWS)</t>
  </si>
  <si>
    <t>VA-N51171PS2_5550_5560(CBWS)</t>
  </si>
  <si>
    <t>VA-N51171PS2_5560_5100(CBWS)</t>
  </si>
  <si>
    <t>VA-N51171PS3_5100_5080(CBWS)</t>
  </si>
  <si>
    <t>VA-N51171PS4_5080_4380(CBWS)</t>
  </si>
  <si>
    <t>VA-N51177RL5_6070_0000(CBWS)</t>
  </si>
  <si>
    <t>VA-N51177RU4_6040_6030(CBWS)</t>
  </si>
  <si>
    <t>VA-N51177RU5_6030_0001(CBWS)</t>
  </si>
  <si>
    <t>VA-N51177YM2_6120_6430(CBWS)</t>
  </si>
  <si>
    <t>VA-N51177YM3_6430_6620(CBWS)</t>
  </si>
  <si>
    <t>VA-N51177YP2_6390_6330(CBWS)</t>
  </si>
  <si>
    <t>VA-N51177YP3_6330_6700(CBWS)</t>
  </si>
  <si>
    <t>VA-N51179PL0_5493_0000(CBWS)</t>
  </si>
  <si>
    <t>VA-N51179PL0_5494_0000(CBWS)</t>
  </si>
  <si>
    <t>VA-N51179PL0_5495_0000(CBWS)</t>
  </si>
  <si>
    <t>VA-N51179PL0_5730_5690(CBWS)</t>
  </si>
  <si>
    <t>VA-N51179PL0_5850_0000(CBWS)</t>
  </si>
  <si>
    <t>VA-N51179PL0_5851_0000(CBWS)</t>
  </si>
  <si>
    <t>VA-N51179PL0_5900_0000(CBWS)</t>
  </si>
  <si>
    <t>VA-N51179PL1_5690_0001(CBWS)</t>
  </si>
  <si>
    <t>VA-N51179RL5_6070_0000(CBWS)</t>
  </si>
  <si>
    <t>VA-N51179RU4_5640_6030(CBWS)</t>
  </si>
  <si>
    <t>VA-N51179RU5_6030_0001(CBWS)</t>
  </si>
  <si>
    <t>VA-N51790PS3_6460_6230(CBWS)</t>
  </si>
  <si>
    <t>VA-N51800JB0_7383_0000(CBWS)</t>
  </si>
  <si>
    <t>VA-N51800JB0_7390_0000(CBWS)</t>
  </si>
  <si>
    <t>VA-N51800JB0_7760_0000(CBWS)</t>
  </si>
  <si>
    <t>VA-N51800JB1_8090_0001(CBWS)</t>
  </si>
  <si>
    <t>VA-N51800JB2_7800_0001(CBWS)</t>
  </si>
  <si>
    <t>VA-N51181JB0_7072_0000(CBWS)</t>
  </si>
  <si>
    <t>VA-N51181JB0_7270_0000(CBWS)</t>
  </si>
  <si>
    <t>VA-N51181JB0_7271_0000(CBWS)</t>
  </si>
  <si>
    <t>VA-N51181JB0_7390_0000(CBWS)</t>
  </si>
  <si>
    <t>VA-N51181JB0_7392_0000(CBWS)</t>
  </si>
  <si>
    <t>VA-N51810JB0_7381_0000(CBWS)</t>
  </si>
  <si>
    <t>VA-N51810JB0_7660_0000(CBWS)</t>
  </si>
  <si>
    <t>VA-N51810JB0_7661_0000(CBWS)</t>
  </si>
  <si>
    <t>VA-N51810JB0_7662_0000(CBWS)</t>
  </si>
  <si>
    <t>VA-N51187PS1_4830_5080(CBWS)</t>
  </si>
  <si>
    <t>VA-N51187PS3_5100_5080(CBWS)</t>
  </si>
  <si>
    <t>VA-N51187PS4_5080_4380(CBWS)</t>
  </si>
  <si>
    <t>VA-N51187PS5_4380_4370(CBWS)</t>
  </si>
  <si>
    <t>VA-N51187PS5_5200_4380(CBWS)</t>
  </si>
  <si>
    <t>VA-N51187PS5_5240_5200(CBWS)</t>
  </si>
  <si>
    <t>VA-N51187RU2_5220_5640(CBWS)</t>
  </si>
  <si>
    <t>VA-N51820PS2_6490_6420(CBWS)</t>
  </si>
  <si>
    <t>VA-N51820PS2_6660_6490(CBWS)</t>
  </si>
  <si>
    <t>VA-N51820PS2_6730_6660(CBWS)</t>
  </si>
  <si>
    <t>VA-N51193PL0_6100_0000(CBWS)</t>
  </si>
  <si>
    <t>VA-N51193PL0_6101_0000(CBWS)</t>
  </si>
  <si>
    <t>VA-N51193PL0_6130_0000(CBWS)</t>
  </si>
  <si>
    <t>VA-N51193PL0_6131_0000(CBWS)</t>
  </si>
  <si>
    <t>VA-N51193PL0_6140_0000(CBWS)</t>
  </si>
  <si>
    <t>VA-N51193PL0_6141_0000(CBWS)</t>
  </si>
  <si>
    <t>VA-N51193RL0_6501_0000(CBWS)</t>
  </si>
  <si>
    <t>VA-N51193RL1_6180_0001(CBWS)</t>
  </si>
  <si>
    <t>VA-N51193RL1_6322_0000(CBWS)</t>
  </si>
  <si>
    <t>VA-N51193RL5_6070_0000(CBWS)</t>
  </si>
  <si>
    <t>VA-N51193RL5_6071_0000(CBWS)</t>
  </si>
  <si>
    <t>VA-N51830JB0_7072_0000(CBWS)</t>
  </si>
  <si>
    <t>VA-N51830YL0_6930_0000(CBWS)</t>
  </si>
  <si>
    <t>VA-N51840PU2_4220_3900(CBWS)</t>
  </si>
  <si>
    <t>VA-N51840PU2_4730_4220(CBWS)</t>
  </si>
  <si>
    <t>VA-N51199JB0_7072_0000(CBWS)</t>
  </si>
  <si>
    <t>VA-N51199JB0_7390_0000(CBWS)</t>
  </si>
  <si>
    <t>VA-N51199JB0_7391_0000(CBWS)</t>
  </si>
  <si>
    <t>VA-N51199YL0_6929_0000(CBWS)</t>
  </si>
  <si>
    <t>VA-N51199YL0_6930_0000(CBWS)</t>
  </si>
  <si>
    <t>VA-N51199YL0_6931_0000(CBWS)</t>
  </si>
  <si>
    <t>VA-N51199YL0_7370_0000(CBWS)</t>
  </si>
  <si>
    <t>WV-N54003PU2_3630_3590(CBWS)</t>
  </si>
  <si>
    <t>WV-N54003PU2_3770_3600(CBWS)</t>
  </si>
  <si>
    <t>WV-N54003PU2_3900_3750(CBWS)</t>
  </si>
  <si>
    <t>WV-N54003PU2_4220_3900(CBWS)</t>
  </si>
  <si>
    <t>WV-N54003PU6_3600_3602(CBWS)</t>
  </si>
  <si>
    <t>WV-N54003PU6_3602_3730(CBWS)</t>
  </si>
  <si>
    <t>WV-N54003PU6_3640_3600(CBWS)</t>
  </si>
  <si>
    <t>WV-N54003PU6_3730_3750(CBWS)</t>
  </si>
  <si>
    <t>WV-N54003PU6_3750_3752(CBWS)</t>
  </si>
  <si>
    <t>WV-H54023PU1_4760_4451(CBWS)</t>
  </si>
  <si>
    <t>WV-H54023PU1_4840_4760(CBWS)</t>
  </si>
  <si>
    <t>WV-H54023PU2_4360_4160(CBWS)</t>
  </si>
  <si>
    <t>WV-H54023PU2_4720_4750(CBWS)</t>
  </si>
  <si>
    <t>WV-H54023PU2_4750_4451(CBWS)</t>
  </si>
  <si>
    <t>WV-H54023PU3_4451_4450(CBWS)</t>
  </si>
  <si>
    <t>WV-H54023PU3_5210_5050(CBWS)</t>
  </si>
  <si>
    <t>WV-H54023PU4_5050_4310(CBWS)</t>
  </si>
  <si>
    <t>WV-L54023PU1_5380_5050(CBWS)</t>
  </si>
  <si>
    <t>WV-L54023PU2_4360_4160(CBWS)</t>
  </si>
  <si>
    <t>WV-L54023PU3_5210_5050(CBWS)</t>
  </si>
  <si>
    <t>WV-L54023PU4_5050_4310(CBWS)</t>
  </si>
  <si>
    <t>WV-N54023PU0_5620_5380(CBWS)</t>
  </si>
  <si>
    <t>WV-N54023PU1_4760_4451(CBWS)</t>
  </si>
  <si>
    <t>WV-N54023PU1_4840_4760(CBWS)</t>
  </si>
  <si>
    <t>WV-N54023PU1_5380_5050(CBWS)</t>
  </si>
  <si>
    <t>WV-N54023PU2_4360_4160(CBWS)</t>
  </si>
  <si>
    <t>WV-N54023PU3_4451_4450(CBWS)</t>
  </si>
  <si>
    <t>WV-N54023PU3_5210_5050(CBWS)</t>
  </si>
  <si>
    <t>WV-N54023PU4_3970_3890(CBWS)</t>
  </si>
  <si>
    <t>WV-N54023PU4_5050_4310(CBWS)</t>
  </si>
  <si>
    <t>WV-N54027PU2_4340_3860(CBWS)</t>
  </si>
  <si>
    <t>WV-N54027PU3_3860_3610(CBWS)</t>
  </si>
  <si>
    <t>WV-N54027PU3_4280_3860(CBWS)</t>
  </si>
  <si>
    <t>WV-N54027PU4_4210_4170(CBWS)</t>
  </si>
  <si>
    <t>WV-N54027PU4_4310_4210(CBWS)</t>
  </si>
  <si>
    <t>WV-N54027PU5_3930_4170(CBWS)</t>
  </si>
  <si>
    <t>WV-N54027PU5_4170_4020(CBWS)</t>
  </si>
  <si>
    <t>WV-N54027PU6_3870_3690(CBWS)</t>
  </si>
  <si>
    <t>WV-N54027PU6_4020_3870(CBWS)</t>
  </si>
  <si>
    <t>WV-H54031PU2_4340_3860(CBWS)</t>
  </si>
  <si>
    <t>WV-H54031PU2_5190_4310(CBWS)</t>
  </si>
  <si>
    <t>WV-H54031PU3_4280_3860(CBWS)</t>
  </si>
  <si>
    <t>WV-H54031PU4_4310_4210(CBWS)</t>
  </si>
  <si>
    <t>WV-L54031PU2_5190_4310(CBWS)</t>
  </si>
  <si>
    <t>WV-L54031PU4_4310_4210(CBWS)</t>
  </si>
  <si>
    <t>WV-L54031PU4_5050_4310(CBWS)</t>
  </si>
  <si>
    <t>WV-N54031PS2_5550_5560(CBWS)</t>
  </si>
  <si>
    <t>WV-N54031PU2_4340_3860(CBWS)</t>
  </si>
  <si>
    <t>WV-N54031PU2_5190_4310(CBWS)</t>
  </si>
  <si>
    <t>WV-N54031PU3_4280_3860(CBWS)</t>
  </si>
  <si>
    <t>WV-N54031PU4_4310_4210(CBWS)</t>
  </si>
  <si>
    <t>WV-N54031PU4_5050_4310(CBWS)</t>
  </si>
  <si>
    <t>WV-N54037PS5_4370_4150(CBWS)</t>
  </si>
  <si>
    <t>WV-N54037PS5_4380_4370(CBWS)</t>
  </si>
  <si>
    <t>WV-N54037PU2_3900_3750(CBWS)</t>
  </si>
  <si>
    <t>WV-N54037PU2_4220_3900(CBWS)</t>
  </si>
  <si>
    <t>WV-N54037PU6_3750_3752(CBWS)</t>
  </si>
  <si>
    <t>WV-N54037PU6_3752_4080(CBWS)</t>
  </si>
  <si>
    <t>WV-N54037PU6_4080_4180(CBWS)</t>
  </si>
  <si>
    <t>WV-N54037PU6_4180_4150(CBWS)</t>
  </si>
  <si>
    <t>WV-H54057PU1_4760_4451(CBWS)</t>
  </si>
  <si>
    <t>WV-H54057PU3_4450_4440(CBWS)</t>
  </si>
  <si>
    <t>WV-H54057PU3_4451_4450(CBWS)</t>
  </si>
  <si>
    <t>WV-H54057PU4_3970_3890(CBWS)</t>
  </si>
  <si>
    <t>WV-H54057PU4_4440_3970(CBWS)</t>
  </si>
  <si>
    <t>WV-N54057PU2_4160_3930(CBWS)</t>
  </si>
  <si>
    <t>WV-N54057PU2_4360_4160(CBWS)</t>
  </si>
  <si>
    <t>WV-N54057PU3_4450_4440(CBWS)</t>
  </si>
  <si>
    <t>WV-N54057PU3_4451_4450(CBWS)</t>
  </si>
  <si>
    <t>WV-N54057PU4_3780_3930(CBWS)</t>
  </si>
  <si>
    <t>WV-N54057PU4_3890_3990(CBWS)</t>
  </si>
  <si>
    <t>WV-N54057PU4_3970_3890(CBWS)</t>
  </si>
  <si>
    <t>WV-N54057PU4_3990_3780(CBWS)</t>
  </si>
  <si>
    <t>WV-N54057PU4_4440_3970(CBWS)</t>
  </si>
  <si>
    <t>WV-N54057PU5_3930_4170(CBWS)</t>
  </si>
  <si>
    <t>WV-N54063JU2_7140_7330(CBWS)</t>
  </si>
  <si>
    <t>WV-N54063JU2_7450_7360(CBWS)</t>
  </si>
  <si>
    <t>WV-N54065PU2_3630_3590(CBWS)</t>
  </si>
  <si>
    <t>WV-N54065PU2_3770_3600(CBWS)</t>
  </si>
  <si>
    <t>WV-N54065PU3_3860_3610(CBWS)</t>
  </si>
  <si>
    <t>WV-N54065PU6_3440_3590(CBWS)</t>
  </si>
  <si>
    <t>WV-N54065PU6_3530_3440(CBWS)</t>
  </si>
  <si>
    <t>WV-N54065PU6_3590_3640(CBWS)</t>
  </si>
  <si>
    <t>WV-N54065PU6_3610_3530(CBWS)</t>
  </si>
  <si>
    <t>WV-N54065PU6_3640_3600(CBWS)</t>
  </si>
  <si>
    <t>WV-N54065PU6_3690_3610(CBWS)</t>
  </si>
  <si>
    <t>WV-N54065PU6_3870_3690(CBWS)</t>
  </si>
  <si>
    <t>WV-N54065PU6_4020_3870(CBWS)</t>
  </si>
  <si>
    <t>WV-H54071PU0_5620_5380(CBWS)</t>
  </si>
  <si>
    <t>WV-H54071PU0_6080_5620(CBWS)</t>
  </si>
  <si>
    <t>WV-H54071PU1_5520_5210(CBWS)</t>
  </si>
  <si>
    <t>WV-H54071PU1_5820_5380(CBWS)</t>
  </si>
  <si>
    <t>WV-H54071PU2_5700_5210(CBWS)</t>
  </si>
  <si>
    <t>WV-H54071PU3_5210_5050(CBWS)</t>
  </si>
  <si>
    <t>WV-L54071PU0_5620_5380(CBWS)</t>
  </si>
  <si>
    <t>WV-L54071PU0_6080_5620(CBWS)</t>
  </si>
  <si>
    <t>WV-L54071PU1_5380_5050(CBWS)</t>
  </si>
  <si>
    <t>WV-L54071PU1_5820_5380(CBWS)</t>
  </si>
  <si>
    <t>WV-L54071PU2_5190_4310(CBWS)</t>
  </si>
  <si>
    <t>WV-L54071PU2_6050_5190(CBWS)</t>
  </si>
  <si>
    <t>WV-L54071PU4_5050_4310(CBWS)</t>
  </si>
  <si>
    <t>WV-N54071PU0_5620_5380(CBWS)</t>
  </si>
  <si>
    <t>WV-N54071PU0_6080_5620(CBWS)</t>
  </si>
  <si>
    <t>WV-N54071PU1_5380_5050(CBWS)</t>
  </si>
  <si>
    <t>WV-N54071PU1_5520_5210(CBWS)</t>
  </si>
  <si>
    <t>WV-N54071PU1_5820_5380(CBWS)</t>
  </si>
  <si>
    <t>WV-N54071PU2_5190_4310(CBWS)</t>
  </si>
  <si>
    <t>WV-N54071PU2_5700_5210(CBWS)</t>
  </si>
  <si>
    <t>WV-N54071PU2_6050_5190(CBWS)</t>
  </si>
  <si>
    <t>WV-N54071PU3_5210_5050(CBWS)</t>
  </si>
  <si>
    <t>WV-N54071PU4_5050_4310(CBWS)</t>
  </si>
  <si>
    <t>WV-N54077PU2_4720_4750(CBWS)</t>
  </si>
  <si>
    <t>WV-N54093PU2_4720_4750(CBWS)</t>
  </si>
  <si>
    <t>Scoring</t>
  </si>
  <si>
    <t>RR</t>
  </si>
  <si>
    <t>ST</t>
  </si>
  <si>
    <t>LCC</t>
  </si>
  <si>
    <t>Ranking</t>
  </si>
  <si>
    <t>Blank</t>
  </si>
  <si>
    <t>Maintenance Needs Ranking</t>
  </si>
  <si>
    <t>Low = 10, very little maintenance over the lifespan of the BMP</t>
  </si>
  <si>
    <t>Medium = 5, needs routine maintenance quarterly</t>
  </si>
  <si>
    <t>High = 1, needs weekly maintenance during the growing season</t>
  </si>
  <si>
    <t>From G3 grant application:</t>
  </si>
  <si>
    <t>Green infrastructure (GI) costs should fall between $100,000 and $200,000 per treated acre (or less) and should not exceed $200,000 per treated acre even in dense urban areas.</t>
  </si>
  <si>
    <t>BMP Name</t>
  </si>
  <si>
    <t>Assumptions for BMP Size Check</t>
  </si>
  <si>
    <t>Units</t>
  </si>
  <si>
    <t>Media Depth</t>
  </si>
  <si>
    <t>feet</t>
  </si>
  <si>
    <t>Effective Porosity of the Media</t>
  </si>
  <si>
    <t>Gravel Depth</t>
  </si>
  <si>
    <t>Effective Porosity of the Gravel Layer</t>
  </si>
  <si>
    <t>Ponding Depth</t>
  </si>
  <si>
    <t>Coefficient of permeability</t>
  </si>
  <si>
    <t>ft/day</t>
  </si>
  <si>
    <t>Allowable drawdown time</t>
  </si>
  <si>
    <t>days</t>
  </si>
  <si>
    <t>Average height of water above filter bed</t>
  </si>
  <si>
    <t>inches</t>
  </si>
  <si>
    <t>Verified Media Maximum Water Retention</t>
  </si>
  <si>
    <t>Rate of Retention</t>
  </si>
  <si>
    <t>cubic feet per 100 square feet of receiving pervious area</t>
  </si>
  <si>
    <t>Infiltration Depth</t>
  </si>
  <si>
    <t xml:space="preserve">Porosity of Stone Reservoir </t>
  </si>
  <si>
    <t>Hydraulic Conductivity</t>
  </si>
  <si>
    <t>Time to fill infiltration facility</t>
  </si>
  <si>
    <t>Reservoir Layer</t>
  </si>
  <si>
    <t>Reservoir Layer Effective Porosity</t>
  </si>
  <si>
    <t>Flow Depth</t>
  </si>
  <si>
    <t>Pool Depth</t>
  </si>
  <si>
    <t>Calculate SWRv - Stormwater Retention Volume (volume to be retained based on drainage area characteristics and precipitation)</t>
  </si>
  <si>
    <t>Runoff coefficients:</t>
  </si>
  <si>
    <t>Impervious</t>
  </si>
  <si>
    <t>Agricultural</t>
  </si>
  <si>
    <t>Mixed Open</t>
  </si>
  <si>
    <t>Load_Source</t>
  </si>
  <si>
    <t>TN_Load</t>
  </si>
  <si>
    <t>Unit</t>
  </si>
  <si>
    <t>Sector</t>
  </si>
  <si>
    <t>acres</t>
  </si>
  <si>
    <t>Canopy over Turf</t>
  </si>
  <si>
    <t>TP_Load</t>
  </si>
  <si>
    <t>TSS_Load</t>
  </si>
  <si>
    <t>Removal Efficiency Rate</t>
  </si>
  <si>
    <t>TN Removal Rate</t>
  </si>
  <si>
    <t>TP Removal Rate</t>
  </si>
  <si>
    <t>TSS Removal Rate</t>
  </si>
  <si>
    <t>Removal based on Turf times area time Removal Efficiency Rate</t>
  </si>
  <si>
    <t>Removal efficiency rate for the area adjacent to the forest buffer</t>
  </si>
  <si>
    <t>LRS/Load Source (lb/ac/year) for Urban Impervious minus Pervious Vegetation times acres of BMP</t>
  </si>
  <si>
    <t>LRS/Load Source (lb/ac/year) for Developed Turf times acres of BMP times Removal Efficiency rate</t>
  </si>
  <si>
    <t>LRS/Load Source (lb/ac/year) for Pre-Land Change Sector minus Forest times acres of BMP + LRS/Load Source (lb/ac/year) for Pre-Land Change Sector times removal efficienty times acres of BMP</t>
  </si>
  <si>
    <t>LRS/Load Source (lb/ac/year) for Pre-Land Change Sector minus Forest times acres of BMP</t>
  </si>
  <si>
    <t>LRS/Load Source (lb/ac/year) for Pre-Land Change Sector minus Tree Canopy over Turf times acres of Area (Number of trees times 144 square feet converted to ac)</t>
  </si>
  <si>
    <t>Cost in $/ac-inch  (based on impervious acre treated:  1-inch over an impervious acre)</t>
  </si>
  <si>
    <t>DC_Cost</t>
  </si>
  <si>
    <t>DE_Cost</t>
  </si>
  <si>
    <t>MD_Cost</t>
  </si>
  <si>
    <t>NY_Cost</t>
  </si>
  <si>
    <t>PA_Cost</t>
  </si>
  <si>
    <t>VA_Cost</t>
  </si>
  <si>
    <t>WV_Cost</t>
  </si>
  <si>
    <t>CWP_BMP</t>
  </si>
  <si>
    <t>Watershed_Cost</t>
  </si>
  <si>
    <t>Notes</t>
  </si>
  <si>
    <t>Watershed cost applied to each state</t>
  </si>
  <si>
    <t>GPH suggestion: $20/sf ($871,200/acre), as per the DC Green Roof Toolkit; watershed cost applied to each state</t>
  </si>
  <si>
    <t xml:space="preserve">Consideration: cost of removing existing pavement. These estimates look low. </t>
  </si>
  <si>
    <t>Cistern Size (gallons)</t>
  </si>
  <si>
    <t>Cost of cistern only</t>
  </si>
  <si>
    <t>Diameter (ft)</t>
  </si>
  <si>
    <t>Height (ft)</t>
  </si>
  <si>
    <t>Diameter of concrete foundation (ft)</t>
  </si>
  <si>
    <t>Area of concrete foundation (sf)</t>
  </si>
  <si>
    <t>F&amp;I 6" thick reinforced Concrete Slab ($/sf)</t>
  </si>
  <si>
    <t>Cost of Concrete Foundation</t>
  </si>
  <si>
    <t xml:space="preserve">Shipping </t>
  </si>
  <si>
    <t>Labor</t>
  </si>
  <si>
    <t>Total Furnish and Install Cistern</t>
  </si>
  <si>
    <t># of Cisterns needed to hold 27,225 gallons (1" over 1 acre)</t>
  </si>
  <si>
    <t>Cost Per Impervious Acre</t>
  </si>
  <si>
    <t xml:space="preserve">Cistern costs are from:  https://www.ntotank.com/vertical-water-tanks </t>
  </si>
  <si>
    <t>Costs assumed the base price with no discounts.</t>
  </si>
  <si>
    <t xml:space="preserve">To hold a 1-inch rainfall over an acre of impervious surface, 27,225-gallons of storage capacity is needed.  </t>
  </si>
  <si>
    <t>Enter Size of Cistern (gallons):</t>
  </si>
  <si>
    <t>Total Cost to Furnish and Install:</t>
  </si>
  <si>
    <t>Rainwater Harvesting (Rain Barrel)</t>
  </si>
  <si>
    <t>size (gallons)</t>
  </si>
  <si>
    <t>cost</t>
  </si>
  <si>
    <t>LRS2</t>
  </si>
  <si>
    <t>Bedford</t>
  </si>
  <si>
    <t>N51019JL6_7160_7440(CBWS)</t>
  </si>
  <si>
    <t>Goochland</t>
  </si>
  <si>
    <t>N51075JL7_7030_6800(CBWS)</t>
  </si>
  <si>
    <t>Pendleton</t>
  </si>
  <si>
    <t>N54071PU2_6050_5190(CBWS)</t>
  </si>
  <si>
    <t>Huntingdon</t>
  </si>
  <si>
    <t>N42061SJ3_2160_2170(CBWS)</t>
  </si>
  <si>
    <t>District of Columbia</t>
  </si>
  <si>
    <t>N11001PL7_4941_0000(CBWS)</t>
  </si>
  <si>
    <t>Luzerne</t>
  </si>
  <si>
    <t>H42079SU2_1200_1310(CBWS)</t>
  </si>
  <si>
    <t>Oneida</t>
  </si>
  <si>
    <t>N36065SU3_0010_0190(CBWS)</t>
  </si>
  <si>
    <t>Kent</t>
  </si>
  <si>
    <t>N24029EU0_4125_0000(CBWS)</t>
  </si>
  <si>
    <t>St. Marys</t>
  </si>
  <si>
    <t>N24037PL0_6020_0000(CBWS)</t>
  </si>
  <si>
    <t>Clinton</t>
  </si>
  <si>
    <t>N42035SW5_1540_1400(CBWS)</t>
  </si>
  <si>
    <t>Highland</t>
  </si>
  <si>
    <t>L51091JU1_6340_6650(CBWS)</t>
  </si>
  <si>
    <t>Montour</t>
  </si>
  <si>
    <t>N42093SU8_1610_1530(CBWS)</t>
  </si>
  <si>
    <t>Broome</t>
  </si>
  <si>
    <t>N36007SU2_0440_0550(CBWS)</t>
  </si>
  <si>
    <t>Calvert</t>
  </si>
  <si>
    <t>N24009WL0_4920_0000(CBWS)</t>
  </si>
  <si>
    <t>Somerset</t>
  </si>
  <si>
    <t>N24039EL3_5971_0000(CBWS)</t>
  </si>
  <si>
    <t>Chenango</t>
  </si>
  <si>
    <t>N36017SU5_0400_0460(CBWS)</t>
  </si>
  <si>
    <t>Nelson</t>
  </si>
  <si>
    <t>N51125JL2_7240_7350(CBWS)</t>
  </si>
  <si>
    <t>Manassas City</t>
  </si>
  <si>
    <t>N51683PL3_5360_5250(CBWS)</t>
  </si>
  <si>
    <t>Stafford</t>
  </si>
  <si>
    <t>N51179PL0_5851_0000(CBWS)</t>
  </si>
  <si>
    <t>Chemung</t>
  </si>
  <si>
    <t>N36015SU5_0610_0600(CBWS)</t>
  </si>
  <si>
    <t>Harford</t>
  </si>
  <si>
    <t>N24025SL2_2750_2720(CBWS)</t>
  </si>
  <si>
    <t>N54071PU1_5820_5380(CBWS)</t>
  </si>
  <si>
    <t>Schuylkill</t>
  </si>
  <si>
    <t>N42107SU1_1480_1500(CBWS)</t>
  </si>
  <si>
    <t>Giles</t>
  </si>
  <si>
    <t>N51071JU1_7630_7490(CBWS)</t>
  </si>
  <si>
    <t>King William</t>
  </si>
  <si>
    <t>N51101YM0_6622_0000(CBWS)</t>
  </si>
  <si>
    <t>Hanover</t>
  </si>
  <si>
    <t>N51085YP4_6720_6750(CBWS)</t>
  </si>
  <si>
    <t>Lancaster</t>
  </si>
  <si>
    <t>N42071SL9_2430_2490(CBWS)</t>
  </si>
  <si>
    <t>N51125JL6_7150_6890(CBWS)</t>
  </si>
  <si>
    <t>Appomattox</t>
  </si>
  <si>
    <t>N51011JL6_7320_7150(CBWS)</t>
  </si>
  <si>
    <t>Anne Arundel</t>
  </si>
  <si>
    <t>N24003XL3_4711_0000(CBWS)</t>
  </si>
  <si>
    <t>Fredericksburg City</t>
  </si>
  <si>
    <t>N51630RL5_6070_0000(CBWS)</t>
  </si>
  <si>
    <t>Albemarle</t>
  </si>
  <si>
    <t>N51003JL4_6520_6710(CBWS)</t>
  </si>
  <si>
    <t>Fluvanna</t>
  </si>
  <si>
    <t>N51065YP3_6470_6690(CBWS)</t>
  </si>
  <si>
    <t>N36007SU2_0280_0430(CBWS)</t>
  </si>
  <si>
    <t>Richmond City</t>
  </si>
  <si>
    <t>N51760JL7_7070_0001(CBWS)</t>
  </si>
  <si>
    <t>Richmond</t>
  </si>
  <si>
    <t>N51159RL1_6322_0000(CBWS)</t>
  </si>
  <si>
    <t>N51125JL1_7080_7190(CBWS)</t>
  </si>
  <si>
    <t>N24029EU0_4015_0000(CBWS)</t>
  </si>
  <si>
    <t>N24037PL0_6110_0000(CBWS)</t>
  </si>
  <si>
    <t>Hopewell City</t>
  </si>
  <si>
    <t>N51670JB0_7074_0000(CBWS)</t>
  </si>
  <si>
    <t>Craig</t>
  </si>
  <si>
    <t>N51045JU1_7560_7500(CBWS)</t>
  </si>
  <si>
    <t>Suffolk City</t>
  </si>
  <si>
    <t>N51800JB0_7760_0000(CBWS)</t>
  </si>
  <si>
    <t>Shenandoah</t>
  </si>
  <si>
    <t>N51171PS3_5100_5080(CBWS)</t>
  </si>
  <si>
    <t>Centre</t>
  </si>
  <si>
    <t>N42027SW3_1660_1580(CBWS)</t>
  </si>
  <si>
    <t>Fulton</t>
  </si>
  <si>
    <t>N42057PU0_3611_3530(CBWS)</t>
  </si>
  <si>
    <t>New Kent</t>
  </si>
  <si>
    <t>N51127JB3_7053_0001(CBWS)</t>
  </si>
  <si>
    <t>Alexandria</t>
  </si>
  <si>
    <t>N51510PL7_4962_0000(CBWS)</t>
  </si>
  <si>
    <t>Franklin</t>
  </si>
  <si>
    <t>N42055SL1_2670_2370(CBWS)</t>
  </si>
  <si>
    <t>N24025WU0_3160_0000(CBWS)</t>
  </si>
  <si>
    <t>Washington</t>
  </si>
  <si>
    <t>N24043PU3_3290_3390(CBWS)</t>
  </si>
  <si>
    <t>L54071PU1_5820_5380(CBWS)</t>
  </si>
  <si>
    <t>Lebanon</t>
  </si>
  <si>
    <t>N42075SL4_2100_2140(CBWS)</t>
  </si>
  <si>
    <t>N42035SW7_1470_1340(CBWS)</t>
  </si>
  <si>
    <t>Queen Annes</t>
  </si>
  <si>
    <t>N24035EU0_4120_0000(CBWS)</t>
  </si>
  <si>
    <t>Dorchester</t>
  </si>
  <si>
    <t>N24019EL0_4598_0000(CBWS)</t>
  </si>
  <si>
    <t>N36015SU5_0600_0750(CBWS)</t>
  </si>
  <si>
    <t>York</t>
  </si>
  <si>
    <t>N42133SL3_2400_2440(CBWS)</t>
  </si>
  <si>
    <t>Fairfax</t>
  </si>
  <si>
    <t>N51059PL0_5252_0000(CBWS)</t>
  </si>
  <si>
    <t>Elk</t>
  </si>
  <si>
    <t>N42047SW5_1540_1400(CBWS)</t>
  </si>
  <si>
    <t>N54071PU0_6080_5620(CBWS)</t>
  </si>
  <si>
    <t>N42055PU2_2790_3290(CBWS)</t>
  </si>
  <si>
    <t>Prince Edward</t>
  </si>
  <si>
    <t>N51147JA1_7640_7280(CBWS)</t>
  </si>
  <si>
    <t>Rockbridge</t>
  </si>
  <si>
    <t>N51163JU5_7420_7160(CBWS)</t>
  </si>
  <si>
    <t>Delaware</t>
  </si>
  <si>
    <t>N36025SU2_0150_0220(CBWS)</t>
  </si>
  <si>
    <t>N51800JB1_8090_0001(CBWS)</t>
  </si>
  <si>
    <t>Wyoming</t>
  </si>
  <si>
    <t>N42131SU7_0860_0960(CBWS)</t>
  </si>
  <si>
    <t>Montgomery</t>
  </si>
  <si>
    <t>N24031PM0_4640_4820(CBWS)</t>
  </si>
  <si>
    <t>Warren</t>
  </si>
  <si>
    <t>N51187PS5_4380_4370(CBWS)</t>
  </si>
  <si>
    <t>Susquehanna</t>
  </si>
  <si>
    <t>N42115SU2_0670_0810(CBWS)</t>
  </si>
  <si>
    <t>N42009SJ4_2660_2360(CBWS)</t>
  </si>
  <si>
    <t>Potter</t>
  </si>
  <si>
    <t>N42105SU1_0820_0740(CBWS)</t>
  </si>
  <si>
    <t>Otsego</t>
  </si>
  <si>
    <t>N36077SU2_0020_0140(CBWS)</t>
  </si>
  <si>
    <t>Alleghany</t>
  </si>
  <si>
    <t>N51005JU3_7490_7400(CBWS)</t>
  </si>
  <si>
    <t>Steuben</t>
  </si>
  <si>
    <t>N36101SU2_0620_0580(CBWS)</t>
  </si>
  <si>
    <t>N24009XL0_4954_0000(CBWS)</t>
  </si>
  <si>
    <t>N24009WL0_4923_0000(CBWS)</t>
  </si>
  <si>
    <t>N24043PU3_2510_3290(CBWS)</t>
  </si>
  <si>
    <t>Charles</t>
  </si>
  <si>
    <t>N24017PL0_5391_0000(CBWS)</t>
  </si>
  <si>
    <t>N42027SW3_1920_1750(CBWS)</t>
  </si>
  <si>
    <t>N24029EU0_4010_0000(CBWS)</t>
  </si>
  <si>
    <t>Fauquier</t>
  </si>
  <si>
    <t>N51061PL2_5470_5360(CBWS)</t>
  </si>
  <si>
    <t>N24019EM0_4887_0000(CBWS)</t>
  </si>
  <si>
    <t>N42071SL3_2350_2470(CBWS)</t>
  </si>
  <si>
    <t>Amherst</t>
  </si>
  <si>
    <t>N51009JL6_7430_7320(CBWS)</t>
  </si>
  <si>
    <t>N36017SU4_0350_0420(CBWS)</t>
  </si>
  <si>
    <t>Baltimore City</t>
  </si>
  <si>
    <t>N24510WM3_4060_0001(CBWS)</t>
  </si>
  <si>
    <t>N54071PU2_5700_5210(CBWS)</t>
  </si>
  <si>
    <t>Prince Georges</t>
  </si>
  <si>
    <t>N24033PL0_4510_0001(CBWS)</t>
  </si>
  <si>
    <t>James City</t>
  </si>
  <si>
    <t>N51095JB0_7391_0000(CBWS)</t>
  </si>
  <si>
    <t>Charles City</t>
  </si>
  <si>
    <t>N51036JB3_6820_7053(CBWS)</t>
  </si>
  <si>
    <t>Snyder</t>
  </si>
  <si>
    <t>N42109SL1_1790_1840(CBWS)</t>
  </si>
  <si>
    <t>Baltimore</t>
  </si>
  <si>
    <t>N24005WU2_3020_3320(CBWS)</t>
  </si>
  <si>
    <t>N51171PS2_5550_5560(CBWS)</t>
  </si>
  <si>
    <t>Botetourt</t>
  </si>
  <si>
    <t>L51023JU3_7490_7400(CBWS)</t>
  </si>
  <si>
    <t>N42027SL3_1710_1740(CBWS)</t>
  </si>
  <si>
    <t>N36101SU2_0640_0630(CBWS)</t>
  </si>
  <si>
    <t>Frederick</t>
  </si>
  <si>
    <t>N24021PM1_3510_4000(CBWS)</t>
  </si>
  <si>
    <t>N42115SU1_0660_0710(CBWS)</t>
  </si>
  <si>
    <t>Rockingham</t>
  </si>
  <si>
    <t>N51165PS3_6161_6280(CBWS)</t>
  </si>
  <si>
    <t>N24019EM0_4889_0000(CBWS)</t>
  </si>
  <si>
    <t>Gloucester</t>
  </si>
  <si>
    <t>N51073YL0_6581_0000(CBWS)</t>
  </si>
  <si>
    <t>Talbot</t>
  </si>
  <si>
    <t>N24041EU0_4475_0000(CBWS)</t>
  </si>
  <si>
    <t>Howard</t>
  </si>
  <si>
    <t>N24027XU2_4480_4650(CBWS)</t>
  </si>
  <si>
    <t>Spotsylvania</t>
  </si>
  <si>
    <t>N51177YP3_6330_6700(CBWS)</t>
  </si>
  <si>
    <t>Mineral</t>
  </si>
  <si>
    <t>N54057PU5_3930_4170(CBWS)</t>
  </si>
  <si>
    <t>N24009XL0_5342_0000(CBWS)</t>
  </si>
  <si>
    <t>N24041EM0_4874_0000(CBWS)</t>
  </si>
  <si>
    <t>N24019EM0_4881_0000(CBWS)</t>
  </si>
  <si>
    <t>N51177RU4_6040_6030(CBWS)</t>
  </si>
  <si>
    <t>Tioga</t>
  </si>
  <si>
    <t>H42117SW3_0930_1110(CBWS)</t>
  </si>
  <si>
    <t>N42117SW3_1040_1220(CBWS)</t>
  </si>
  <si>
    <t>N36077SU2_0100_0230(CBWS)</t>
  </si>
  <si>
    <t>N42109SL3_1710_1740(CBWS)</t>
  </si>
  <si>
    <t>N11001PL2_4811_0000(CBWS)</t>
  </si>
  <si>
    <t>Sussex</t>
  </si>
  <si>
    <t>N10005EL0_4597_0000(CBWS)</t>
  </si>
  <si>
    <t>N24019EL0_5281_0000(CBWS)</t>
  </si>
  <si>
    <t>N36017SU3_0010_0190(CBWS)</t>
  </si>
  <si>
    <t>N24033XL3_4951_0000(CBWS)</t>
  </si>
  <si>
    <t>N24029EU0_4012_0000(CBWS)</t>
  </si>
  <si>
    <t>Cecil</t>
  </si>
  <si>
    <t>N24015EU0_3363_0000(CBWS)</t>
  </si>
  <si>
    <t>Hampshire</t>
  </si>
  <si>
    <t>N54027PU3_4280_3860(CBWS)</t>
  </si>
  <si>
    <t>N36077SU2_0210_0300(CBWS)</t>
  </si>
  <si>
    <t>N10005EL2_5110_5270(CBWS)</t>
  </si>
  <si>
    <t>Prince William</t>
  </si>
  <si>
    <t>N51153PL2_4970_5250(CBWS)</t>
  </si>
  <si>
    <t>Columbia</t>
  </si>
  <si>
    <t>N42037SW1_1510_1680(CBWS)</t>
  </si>
  <si>
    <t>N24021PM1_4000_4290(CBWS)</t>
  </si>
  <si>
    <t>N24035EM2_3980_0001(CBWS)</t>
  </si>
  <si>
    <t>Lackawanna</t>
  </si>
  <si>
    <t>N42069SU3_0810_0970(CBWS)</t>
  </si>
  <si>
    <t>Portsmouth City</t>
  </si>
  <si>
    <t>N51740JB0_7397_0000(CBWS)</t>
  </si>
  <si>
    <t>N51011JL6_7440_7430(CBWS)</t>
  </si>
  <si>
    <t>Sullivan</t>
  </si>
  <si>
    <t>H42113SW2_1070_1060(CBWS)</t>
  </si>
  <si>
    <t>N24017PL0_5530_5710(CBWS)</t>
  </si>
  <si>
    <t>N51036JB0_7074_0000(CBWS)</t>
  </si>
  <si>
    <t>N42113SW2_1070_1060(CBWS)</t>
  </si>
  <si>
    <t>N42037SU3_1280_1590(CBWS)</t>
  </si>
  <si>
    <t>N51065JL6_6970_6740(CBWS)</t>
  </si>
  <si>
    <t>N24021PM7_4200_4410(CBWS)</t>
  </si>
  <si>
    <t>N51075JL7_7100_7030(CBWS)</t>
  </si>
  <si>
    <t>N24033XL1_4691_0000(CBWS)</t>
  </si>
  <si>
    <t>N24043PU0_3000_3090(CBWS)</t>
  </si>
  <si>
    <t>N42071SL9_2700_2720(CBWS)</t>
  </si>
  <si>
    <t>N24037WL0_5880_0000(CBWS)</t>
  </si>
  <si>
    <t>Chester</t>
  </si>
  <si>
    <t>N42029SL2_2200_2350(CBWS)</t>
  </si>
  <si>
    <t>N24019EL0_5151_0000(CBWS)</t>
  </si>
  <si>
    <t>N24041EU0_4474_0000(CBWS)</t>
  </si>
  <si>
    <t>N36077SU3_0010_0190(CBWS)</t>
  </si>
  <si>
    <t>N24029EU0_3726_0001(CBWS)</t>
  </si>
  <si>
    <t>Adams</t>
  </si>
  <si>
    <t>N42001PM3_3040_3340(CBWS)</t>
  </si>
  <si>
    <t>Juniata</t>
  </si>
  <si>
    <t>N42067SL8_2030_2080(CBWS)</t>
  </si>
  <si>
    <t>Lexington City</t>
  </si>
  <si>
    <t>N51678JU3_6790_7260(CBWS)</t>
  </si>
  <si>
    <t>Westmoreland</t>
  </si>
  <si>
    <t>N51193RL0_6501_0000(CBWS)</t>
  </si>
  <si>
    <t>N36101SU5_0650_0530(CBWS)</t>
  </si>
  <si>
    <t>N10005EL0_4591_0000(CBWS)</t>
  </si>
  <si>
    <t>N51023JU3_6650_7300(CBWS)</t>
  </si>
  <si>
    <t>N42047SW2_1360_1430(CBWS)</t>
  </si>
  <si>
    <t>N24029EU2_3520_0001(CBWS)</t>
  </si>
  <si>
    <t>N51073YL0_7010_0000(CBWS)</t>
  </si>
  <si>
    <t>Cameron</t>
  </si>
  <si>
    <t>N42023SW3_1130_1390(CBWS)</t>
  </si>
  <si>
    <t>Culpeper</t>
  </si>
  <si>
    <t>N51047RU2_5810_5610(CBWS)</t>
  </si>
  <si>
    <t>N24015EU0_3050_0000(CBWS)</t>
  </si>
  <si>
    <t>N42069SU2_0780_0710(CBWS)</t>
  </si>
  <si>
    <t>N24043PU6_3602_3730(CBWS)</t>
  </si>
  <si>
    <t>Cortland</t>
  </si>
  <si>
    <t>N36023SU2_0110_0240(CBWS)</t>
  </si>
  <si>
    <t>N36107SU2_0440_0550(CBWS)</t>
  </si>
  <si>
    <t>N51153PL2_5470_5360(CBWS)</t>
  </si>
  <si>
    <t>Perry</t>
  </si>
  <si>
    <t>N42099SL8_2080_2050(CBWS)</t>
  </si>
  <si>
    <t>Grant</t>
  </si>
  <si>
    <t>N54023PU4_3970_3890(CBWS)</t>
  </si>
  <si>
    <t>Isle Of Wight</t>
  </si>
  <si>
    <t>N51093JB2_7800_0001(CBWS)</t>
  </si>
  <si>
    <t>L54023PU4_5050_4310(CBWS)</t>
  </si>
  <si>
    <t>N24015EU0_3200_0000(CBWS)</t>
  </si>
  <si>
    <t>Blair</t>
  </si>
  <si>
    <t>N42013SW3_1920_1750(CBWS)</t>
  </si>
  <si>
    <t>Allegany</t>
  </si>
  <si>
    <t>N36003SU2_0620_0580(CBWS)</t>
  </si>
  <si>
    <t>Buckingham</t>
  </si>
  <si>
    <t>N51029JA2_7550_7280(CBWS)</t>
  </si>
  <si>
    <t>N51125JL2_7250_7090(CBWS)</t>
  </si>
  <si>
    <t>N51047RU2_5940_6200(CBWS)</t>
  </si>
  <si>
    <t>N42001SL3_2460_2430(CBWS)</t>
  </si>
  <si>
    <t>L54023PU3_5210_5050(CBWS)</t>
  </si>
  <si>
    <t>N24005WM3_3880_4060(CBWS)</t>
  </si>
  <si>
    <t>Northumberland</t>
  </si>
  <si>
    <t>N51133RL0_6530_0000(CBWS)</t>
  </si>
  <si>
    <t>N36077SU1_0060_0190(CBWS)</t>
  </si>
  <si>
    <t>N36007SU1_0410_0480(CBWS)</t>
  </si>
  <si>
    <t>N42009SJ2_2900_2740(CBWS)</t>
  </si>
  <si>
    <t>Bradford</t>
  </si>
  <si>
    <t>N42015SU7_0550_0540(CBWS)</t>
  </si>
  <si>
    <t>N36077SU5_0340_0310(CBWS)</t>
  </si>
  <si>
    <t>N42131SU2_0760_0960(CBWS)</t>
  </si>
  <si>
    <t>Jefferson</t>
  </si>
  <si>
    <t>N54037PS5_4370_4150(CBWS)</t>
  </si>
  <si>
    <t>N42131SU7_0960_0950(CBWS)</t>
  </si>
  <si>
    <t>N42099SL2_2540_2370(CBWS)</t>
  </si>
  <si>
    <t>N24035EU0_4124_0000(CBWS)</t>
  </si>
  <si>
    <t>Powhatan</t>
  </si>
  <si>
    <t>N51145JL7_7030_6800(CBWS)</t>
  </si>
  <si>
    <t>N51670JA5_7460_0000(CBWS)</t>
  </si>
  <si>
    <t>N42079SU2_1210_1310(CBWS)</t>
  </si>
  <si>
    <t>N24025WU0_3255_0000(CBWS)</t>
  </si>
  <si>
    <t>N24033XL3_4712_0000(CBWS)</t>
  </si>
  <si>
    <t>Cumberland</t>
  </si>
  <si>
    <t>N51049JL7_7030_6800(CBWS)</t>
  </si>
  <si>
    <t>N24033PL0_4961_0000(CBWS)</t>
  </si>
  <si>
    <t>N42099SJ6_1970_2130(CBWS)</t>
  </si>
  <si>
    <t>Caroline</t>
  </si>
  <si>
    <t>N24011EM3_4325_0000(CBWS)</t>
  </si>
  <si>
    <t>N24005WM0_3650_0001(CBWS)</t>
  </si>
  <si>
    <t>N24041EU0_4550_0000(CBWS)</t>
  </si>
  <si>
    <t>N42097SL1_1700_1780(CBWS)</t>
  </si>
  <si>
    <t>N24009WL0_4922_0000(CBWS)</t>
  </si>
  <si>
    <t>N42107SU2_1550_1620(CBWS)</t>
  </si>
  <si>
    <t>N36023SU1_0330_0560(CBWS)</t>
  </si>
  <si>
    <t>N51133PL0_6140_0000(CBWS)</t>
  </si>
  <si>
    <t>N42055SJ3_2160_2170(CBWS)</t>
  </si>
  <si>
    <t>N51103RL0_6450_0000(CBWS)</t>
  </si>
  <si>
    <t>Norfolk City</t>
  </si>
  <si>
    <t>N51710JB0_7393_0000(CBWS)</t>
  </si>
  <si>
    <t>N42047SW3_1270_1370(CBWS)</t>
  </si>
  <si>
    <t>N36101SU2_0741_0690(CBWS)</t>
  </si>
  <si>
    <t>N51165PS2_5560_5100(CBWS)</t>
  </si>
  <si>
    <t>H54023PU2_4750_4451(CBWS)</t>
  </si>
  <si>
    <t>N24021PM4_4040_4410(CBWS)</t>
  </si>
  <si>
    <t>N24035EU0_3720_0000(CBWS)</t>
  </si>
  <si>
    <t>H51125JL1_6770_6850(CBWS)</t>
  </si>
  <si>
    <t>N24015EU1_2981_0000(CBWS)</t>
  </si>
  <si>
    <t>N51147JA4_7280_7340(CBWS)</t>
  </si>
  <si>
    <t>N51101YP4_6750_0001(CBWS)</t>
  </si>
  <si>
    <t>N42009SJ3_2230_2060(CBWS)</t>
  </si>
  <si>
    <t>N51059PL7_4982_0000(CBWS)</t>
  </si>
  <si>
    <t>N51033YP4_6750_0001(CBWS)</t>
  </si>
  <si>
    <t>Union</t>
  </si>
  <si>
    <t>N42119SW1_1560_1460(CBWS)</t>
  </si>
  <si>
    <t>N42071SL9_2490_2520(CBWS)</t>
  </si>
  <si>
    <t>Madison</t>
  </si>
  <si>
    <t>N51113RU2_6090_6220(CBWS)</t>
  </si>
  <si>
    <t>N54023PU3_4451_4450(CBWS)</t>
  </si>
  <si>
    <t>N42055PU2_3080_3640(CBWS)</t>
  </si>
  <si>
    <t>N24510WM0_3650_0001(CBWS)</t>
  </si>
  <si>
    <t>N42099SJ3_2160_2170(CBWS)</t>
  </si>
  <si>
    <t>N36077SU2_0030_0140(CBWS)</t>
  </si>
  <si>
    <t>N51127JB3_6820_7053(CBWS)</t>
  </si>
  <si>
    <t>Mifflin</t>
  </si>
  <si>
    <t>N42087SJ5_2120_1930(CBWS)</t>
  </si>
  <si>
    <t>N24001PU3_3680_3890(CBWS)</t>
  </si>
  <si>
    <t>N42079SU7_1420_1590(CBWS)</t>
  </si>
  <si>
    <t>N42097SL8_1880_2030(CBWS)</t>
  </si>
  <si>
    <t>N24039EL0_5892_0000(CBWS)</t>
  </si>
  <si>
    <t>N51061RU2_5220_5640(CBWS)</t>
  </si>
  <si>
    <t>N36025SU4_0250_0340(CBWS)</t>
  </si>
  <si>
    <t>Henrico</t>
  </si>
  <si>
    <t>N51087JL7_7070_0001(CBWS)</t>
  </si>
  <si>
    <t>N51125JL6_7430_7320(CBWS)</t>
  </si>
  <si>
    <t>N42107SL2_1810_2030(CBWS)</t>
  </si>
  <si>
    <t>N24043PU6_3640_3600(CBWS)</t>
  </si>
  <si>
    <t>Loudoun</t>
  </si>
  <si>
    <t>N51107PM1_4430_4200(CBWS)</t>
  </si>
  <si>
    <t>N24015EU1_2980_0000(CBWS)</t>
  </si>
  <si>
    <t>N24029EU0_3572_0000(CBWS)</t>
  </si>
  <si>
    <t>N36017SU4_0270_0430(CBWS)</t>
  </si>
  <si>
    <t>Dauphin</t>
  </si>
  <si>
    <t>N42043SL2_1810_2030(CBWS)</t>
  </si>
  <si>
    <t>H51165PS2_6420_6360(CBWS)</t>
  </si>
  <si>
    <t>N51003JL2_6441_6520(CBWS)</t>
  </si>
  <si>
    <t>N24031XU2_4070_4330(CBWS)</t>
  </si>
  <si>
    <t>N51011JA2_7550_7280(CBWS)</t>
  </si>
  <si>
    <t>Covington City</t>
  </si>
  <si>
    <t>N51580JU4_7330_7000(CBWS)</t>
  </si>
  <si>
    <t>Hardy</t>
  </si>
  <si>
    <t>L54031PU4_4310_4210(CBWS)</t>
  </si>
  <si>
    <t>Onondaga</t>
  </si>
  <si>
    <t>N36067SU2_0160_0260(CBWS)</t>
  </si>
  <si>
    <t>Lycoming</t>
  </si>
  <si>
    <t>N42081SW7_1470_1340(CBWS)</t>
  </si>
  <si>
    <t>N24039EL1_6000_0001(CBWS)</t>
  </si>
  <si>
    <t>N42015SU7_0850_0730(CBWS)</t>
  </si>
  <si>
    <t>N42013SJ3_2230_2060(CBWS)</t>
  </si>
  <si>
    <t>N42043SL4_2140_2240(CBWS)</t>
  </si>
  <si>
    <t>N24025WU2_3020_3320(CBWS)</t>
  </si>
  <si>
    <t>N51023JU2_7180_7380(CBWS)</t>
  </si>
  <si>
    <t>N24019EL0_5890_0000(CBWS)</t>
  </si>
  <si>
    <t>N42029SL2_2410_2700(CBWS)</t>
  </si>
  <si>
    <t>L54023PU2_4360_4160(CBWS)</t>
  </si>
  <si>
    <t>N36107SU7_0540_0720(CBWS)</t>
  </si>
  <si>
    <t>N42113SW2_1030_1060(CBWS)</t>
  </si>
  <si>
    <t>N51009JL2_7240_7350(CBWS)</t>
  </si>
  <si>
    <t>N42027SW0_1520_1600(CBWS)</t>
  </si>
  <si>
    <t>N36101SU4_0690_0650(CBWS)</t>
  </si>
  <si>
    <t>N24019EM0_4885_0000(CBWS)</t>
  </si>
  <si>
    <t>Harrisonburg City</t>
  </si>
  <si>
    <t>N51660PS0_6160_6161(CBWS)</t>
  </si>
  <si>
    <t>N51145JL7_6800_7070(CBWS)</t>
  </si>
  <si>
    <t>N42097SW7_1640_1680(CBWS)</t>
  </si>
  <si>
    <t>Clearfield</t>
  </si>
  <si>
    <t>N42033SW2_1950_1940(CBWS)</t>
  </si>
  <si>
    <t>N51095YL0_6930_0000(CBWS)</t>
  </si>
  <si>
    <t>N42081SW4_1260_1300(CBWS)</t>
  </si>
  <si>
    <t>N24027XU0_4090_4270(CBWS)</t>
  </si>
  <si>
    <t>N51193PL0_6100_0000(CBWS)</t>
  </si>
  <si>
    <t>N54023PU2_4360_4160(CBWS)</t>
  </si>
  <si>
    <t>N51101YP0_6782_0000(CBWS)</t>
  </si>
  <si>
    <t>N24009WL0_4772_0000(CBWS)</t>
  </si>
  <si>
    <t>N54037PU6_3752_4080(CBWS)</t>
  </si>
  <si>
    <t>Accomack</t>
  </si>
  <si>
    <t>N51001EL0_5973_0000(CBWS)</t>
  </si>
  <si>
    <t>Augusta</t>
  </si>
  <si>
    <t>H51015PS2_6490_6420(CBWS)</t>
  </si>
  <si>
    <t>Prince George</t>
  </si>
  <si>
    <t>N51149JA5_7520_0000(CBWS)</t>
  </si>
  <si>
    <t>N51127JB0_7052_0001(CBWS)</t>
  </si>
  <si>
    <t>N24015SL9_2970_0000(CBWS)</t>
  </si>
  <si>
    <t>N42037SL1_1730_1700(CBWS)</t>
  </si>
  <si>
    <t>N42067SJ3_2160_2170(CBWS)</t>
  </si>
  <si>
    <t>N42081SW5_1350_1470(CBWS)</t>
  </si>
  <si>
    <t>N24039EL0_6011_0000(CBWS)</t>
  </si>
  <si>
    <t>N24015EU0_3364_0000(CBWS)</t>
  </si>
  <si>
    <t>H42131SW2_1070_1060(CBWS)</t>
  </si>
  <si>
    <t>N24017PL2_5300_5630(CBWS)</t>
  </si>
  <si>
    <t>Louisa</t>
  </si>
  <si>
    <t>N51109YP1_6570_6680(CBWS)</t>
  </si>
  <si>
    <t>L54031PU2_5190_4310(CBWS)</t>
  </si>
  <si>
    <t>N24011EL2_4630_0000(CBWS)</t>
  </si>
  <si>
    <t>N51091JU1_6290_6590(CBWS)</t>
  </si>
  <si>
    <t>H54031PU3_4280_3860(CBWS)</t>
  </si>
  <si>
    <t>N42061SJ4_2660_2360(CBWS)</t>
  </si>
  <si>
    <t>N42037SU8_1610_1530(CBWS)</t>
  </si>
  <si>
    <t>Arlington</t>
  </si>
  <si>
    <t>N51013PL7_4962_0000(CBWS)</t>
  </si>
  <si>
    <t>N36077SU2_0130_0250(CBWS)</t>
  </si>
  <si>
    <t>N24003WL0_4600_0000(CBWS)</t>
  </si>
  <si>
    <t>N24037PL0_5962_0000(CBWS)</t>
  </si>
  <si>
    <t>N24025WU1_3331_3330(CBWS)</t>
  </si>
  <si>
    <t>Essex</t>
  </si>
  <si>
    <t>N51057RL5_6320_0000(CBWS)</t>
  </si>
  <si>
    <t>H54071PU2_5700_5210(CBWS)</t>
  </si>
  <si>
    <t>King And Queen</t>
  </si>
  <si>
    <t>N51097YM0_6623_0000(CBWS)</t>
  </si>
  <si>
    <t>H42131SU2_1020_0980(CBWS)</t>
  </si>
  <si>
    <t>N11001PL7_4942_0000(CBWS)</t>
  </si>
  <si>
    <t>N24031PM1_4250_4500(CBWS)</t>
  </si>
  <si>
    <t>N42027SJ2_1900_1930(CBWS)</t>
  </si>
  <si>
    <t>N42097SU8_1610_1530(CBWS)</t>
  </si>
  <si>
    <t>N51087JB0_7073_0000(CBWS)</t>
  </si>
  <si>
    <t>N24015SL9_2720_0001(CBWS)</t>
  </si>
  <si>
    <t>N24025WU1_3482_0001(CBWS)</t>
  </si>
  <si>
    <t>N24037PL0_5952_0000(CBWS)</t>
  </si>
  <si>
    <t>N51107PM7_4200_4410(CBWS)</t>
  </si>
  <si>
    <t>N51193PL0_6141_0000(CBWS)</t>
  </si>
  <si>
    <t>N24019EL0_5284_0000(CBWS)</t>
  </si>
  <si>
    <t>N51107PM7_4620_4580(CBWS)</t>
  </si>
  <si>
    <t>N24003WM0_3961_0000(CBWS)</t>
  </si>
  <si>
    <t>N24043PU0_3601_3602(CBWS)</t>
  </si>
  <si>
    <t>N24033PL1_5061_0000(CBWS)</t>
  </si>
  <si>
    <t>N42117SU2_0920_0830(CBWS)</t>
  </si>
  <si>
    <t>N51165PS0_6160_6161(CBWS)</t>
  </si>
  <si>
    <t>N42133SL3_2550_2490(CBWS)</t>
  </si>
  <si>
    <t>N42061SJ4_2060_2010(CBWS)</t>
  </si>
  <si>
    <t>N36017SU2_0360_0460(CBWS)</t>
  </si>
  <si>
    <t>N24043PU2_3080_3640(CBWS)</t>
  </si>
  <si>
    <t>N51670JB0_7075_0000(CBWS)</t>
  </si>
  <si>
    <t>N24009XL0_5345_0000(CBWS)</t>
  </si>
  <si>
    <t>Carroll</t>
  </si>
  <si>
    <t>N24013WM0_3881_3880(CBWS)</t>
  </si>
  <si>
    <t>N24015EU0_3362_0000(CBWS)</t>
  </si>
  <si>
    <t>N24011EM0_4323_0000(CBWS)</t>
  </si>
  <si>
    <t>N51075JL6_6740_7100(CBWS)</t>
  </si>
  <si>
    <t>N51011JL1_7530_7430(CBWS)</t>
  </si>
  <si>
    <t>Middlesex</t>
  </si>
  <si>
    <t>N51119YL0_6581_0000(CBWS)</t>
  </si>
  <si>
    <t>King George</t>
  </si>
  <si>
    <t>N51099PL0_5900_0000(CBWS)</t>
  </si>
  <si>
    <t>N42133SL1_2760_2730(CBWS)</t>
  </si>
  <si>
    <t>N42071SL9_2720_0001(CBWS)</t>
  </si>
  <si>
    <t>Garrett</t>
  </si>
  <si>
    <t>N24023PU1_4300_4440(CBWS)</t>
  </si>
  <si>
    <t>N51163JU5_7300_7510(CBWS)</t>
  </si>
  <si>
    <t>N24003WL0_4425_0000(CBWS)</t>
  </si>
  <si>
    <t>N51011JL6_7430_7320(CBWS)</t>
  </si>
  <si>
    <t>H51165PS4_5840_5240(CBWS)</t>
  </si>
  <si>
    <t>N24015EU0_3010_0000(CBWS)</t>
  </si>
  <si>
    <t>N11001PL2_4945_0000(CBWS)</t>
  </si>
  <si>
    <t>N51125JL2_7350_7090(CBWS)</t>
  </si>
  <si>
    <t>N51760JL7_6800_7070(CBWS)</t>
  </si>
  <si>
    <t>Greene</t>
  </si>
  <si>
    <t>L51079RU2_6220_6170(CBWS)</t>
  </si>
  <si>
    <t>N24025WU0_3254_0000(CBWS)</t>
  </si>
  <si>
    <t>N24015EU0_2941_0000(CBWS)</t>
  </si>
  <si>
    <t>N36017SU5_0460_0480(CBWS)</t>
  </si>
  <si>
    <t>N51059PM7_4820_0001(CBWS)</t>
  </si>
  <si>
    <t>N51036JB0_7050_0000(CBWS)</t>
  </si>
  <si>
    <t>New Castle</t>
  </si>
  <si>
    <t>N10003EU1_2983_0000(CBWS)</t>
  </si>
  <si>
    <t>N24037PL0_5750_0001(CBWS)</t>
  </si>
  <si>
    <t>N24015EU0_3202_0000(CBWS)</t>
  </si>
  <si>
    <t>N24017PL0_5390_0000(CBWS)</t>
  </si>
  <si>
    <t>N42087SJ5_2210_2320(CBWS)</t>
  </si>
  <si>
    <t>N42113SW1_1180_1190(CBWS)</t>
  </si>
  <si>
    <t>N24035EU0_4472_0000(CBWS)</t>
  </si>
  <si>
    <t>Morgan</t>
  </si>
  <si>
    <t>N54065PU6_4020_3870(CBWS)</t>
  </si>
  <si>
    <t>N24019EM0_5261_0000(CBWS)</t>
  </si>
  <si>
    <t>N42097SW7_1460_1640(CBWS)</t>
  </si>
  <si>
    <t>Cambria</t>
  </si>
  <si>
    <t>N42021SW2_2020_1940(CBWS)</t>
  </si>
  <si>
    <t>N24015EU1_2810_0001(CBWS)</t>
  </si>
  <si>
    <t>N51097YM0_6621_0000(CBWS)</t>
  </si>
  <si>
    <t>N51127JB0_7050_0000(CBWS)</t>
  </si>
  <si>
    <t>N42043SL3_2260_2050(CBWS)</t>
  </si>
  <si>
    <t>N24031PM1_4252_4250(CBWS)</t>
  </si>
  <si>
    <t>N51163JU3_6640_6790(CBWS)</t>
  </si>
  <si>
    <t>Berkeley</t>
  </si>
  <si>
    <t>N54003PU6_3600_3602(CBWS)</t>
  </si>
  <si>
    <t>N24005WU1_3490_3480(CBWS)</t>
  </si>
  <si>
    <t>N42035SW0_1520_1600(CBWS)</t>
  </si>
  <si>
    <t>N51047RU2_6200_6170(CBWS)</t>
  </si>
  <si>
    <t>N36023SU4_0260_0350(CBWS)</t>
  </si>
  <si>
    <t>N24027XU0_4130_4070(CBWS)</t>
  </si>
  <si>
    <t>N51023JU5_7510_7500(CBWS)</t>
  </si>
  <si>
    <t>N42001PM2_2860_3040(CBWS)</t>
  </si>
  <si>
    <t>N51153PL0_5496_0000(CBWS)</t>
  </si>
  <si>
    <t>N42035SW6_1330_1230(CBWS)</t>
  </si>
  <si>
    <t>N51015JU2_6410_6640(CBWS)</t>
  </si>
  <si>
    <t>N42035SW3_1091_1380(CBWS)</t>
  </si>
  <si>
    <t>Falls Church City</t>
  </si>
  <si>
    <t>N51610PL7_4962_0000(CBWS)</t>
  </si>
  <si>
    <t>N51179PL0_5495_0000(CBWS)</t>
  </si>
  <si>
    <t>N54037PU6_4080_4180(CBWS)</t>
  </si>
  <si>
    <t>N42037SU7_1420_1590(CBWS)</t>
  </si>
  <si>
    <t>N42081SW7_1460_1640(CBWS)</t>
  </si>
  <si>
    <t>N42133WU0_3021_3020(CBWS)</t>
  </si>
  <si>
    <t>N51177YM2_6120_6430(CBWS)</t>
  </si>
  <si>
    <t>N42081SW3_1580_1440(CBWS)</t>
  </si>
  <si>
    <t>N36077SU4_0250_0340(CBWS)</t>
  </si>
  <si>
    <t>H42119SW1_1570_1640(CBWS)</t>
  </si>
  <si>
    <t>N24019EM0_4322_0000(CBWS)</t>
  </si>
  <si>
    <t>N24035EM2_4101_0000(CBWS)</t>
  </si>
  <si>
    <t>H51165PS2_5550_5560(CBWS)</t>
  </si>
  <si>
    <t>N51073YL0_6932_0000(CBWS)</t>
  </si>
  <si>
    <t>N54027PU6_3870_3690(CBWS)</t>
  </si>
  <si>
    <t>N36107SU2_0450_0720(CBWS)</t>
  </si>
  <si>
    <t>N51091JU1_6340_6650(CBWS)</t>
  </si>
  <si>
    <t>N51125JL2_6850_6890(CBWS)</t>
  </si>
  <si>
    <t>N24037WL0_5881_0000(CBWS)</t>
  </si>
  <si>
    <t>N51760JB0_7071_0000(CBWS)</t>
  </si>
  <si>
    <t>N24025SL9_2970_0000(CBWS)</t>
  </si>
  <si>
    <t>H42119SW1_1560_1460(CBWS)</t>
  </si>
  <si>
    <t>N42117SU2_0890_0900(CBWS)</t>
  </si>
  <si>
    <t>N51085YP1_6570_6680(CBWS)</t>
  </si>
  <si>
    <t>N24041EM0_4871_0000(CBWS)</t>
  </si>
  <si>
    <t>N36077SU4_0220_0250(CBWS)</t>
  </si>
  <si>
    <t>N51091JU1_6300_6650(CBWS)</t>
  </si>
  <si>
    <t>N42133SL9_2490_2520(CBWS)</t>
  </si>
  <si>
    <t>N51029JL2_7120_6970(CBWS)</t>
  </si>
  <si>
    <t>N54065PU2_3770_3600(CBWS)</t>
  </si>
  <si>
    <t>N51065JL4_6520_6710(CBWS)</t>
  </si>
  <si>
    <t>N24033XL3_4711_0000(CBWS)</t>
  </si>
  <si>
    <t>N54023PU4_5050_4310(CBWS)</t>
  </si>
  <si>
    <t>N36017SU5_0420_0500(CBWS)</t>
  </si>
  <si>
    <t>N54057PU4_3780_3930(CBWS)</t>
  </si>
  <si>
    <t>N24037WL0_4924_0000(CBWS)</t>
  </si>
  <si>
    <t>N24013PM2_2860_3040(CBWS)</t>
  </si>
  <si>
    <t>N24009XL3_4951_0000(CBWS)</t>
  </si>
  <si>
    <t>N54027PU2_4340_3860(CBWS)</t>
  </si>
  <si>
    <t>N42015SU3_0831_0790(CBWS)</t>
  </si>
  <si>
    <t>N51177YM3_6430_6620(CBWS)</t>
  </si>
  <si>
    <t>N51011JL2_7110_7120(CBWS)</t>
  </si>
  <si>
    <t>N42055PU2_3090_4050(CBWS)</t>
  </si>
  <si>
    <t>N24041EM0_4875_0000(CBWS)</t>
  </si>
  <si>
    <t>H51015JU1_6880_7260(CBWS)</t>
  </si>
  <si>
    <t>Page</t>
  </si>
  <si>
    <t>H51139PS4_5840_5240(CBWS)</t>
  </si>
  <si>
    <t>Chesterfield</t>
  </si>
  <si>
    <t>N51041JB0_7071_0000(CBWS)</t>
  </si>
  <si>
    <t>N51165PS4_5840_5240(CBWS)</t>
  </si>
  <si>
    <t>H24021PM3_3040_3340(CBWS)</t>
  </si>
  <si>
    <t>N36015SU2_0680_0610(CBWS)</t>
  </si>
  <si>
    <t>N51710JB0_7394_0000(CBWS)</t>
  </si>
  <si>
    <t>N51510PL0_5090_0000(CBWS)</t>
  </si>
  <si>
    <t>N42037SU3_1500_1420(CBWS)</t>
  </si>
  <si>
    <t>N24001PU1_3940_3970(CBWS)</t>
  </si>
  <si>
    <t>N42081SW7_1340_1320(CBWS)</t>
  </si>
  <si>
    <t>N24013PM3_3040_3340(CBWS)</t>
  </si>
  <si>
    <t>N51153PL0_5491_0000(CBWS)</t>
  </si>
  <si>
    <t>L42079SU3_0970_1120(CBWS)</t>
  </si>
  <si>
    <t>N24011EL2_4590_0001(CBWS)</t>
  </si>
  <si>
    <t>N42099SL8_1880_2030(CBWS)</t>
  </si>
  <si>
    <t>Orange</t>
  </si>
  <si>
    <t>N51137YM2_6120_6430(CBWS)</t>
  </si>
  <si>
    <t>N51069PS4_5080_4380(CBWS)</t>
  </si>
  <si>
    <t>N51099RL5_6070_0000(CBWS)</t>
  </si>
  <si>
    <t>N10001EL2_4590_0001(CBWS)</t>
  </si>
  <si>
    <t>N10005EL0_5400_0001(CBWS)</t>
  </si>
  <si>
    <t>N42133SL0_2721_2720(CBWS)</t>
  </si>
  <si>
    <t>N42037SU1_1630_1610(CBWS)</t>
  </si>
  <si>
    <t>N51036JB3_7053_0001(CBWS)</t>
  </si>
  <si>
    <t>N54065PU6_3440_3590(CBWS)</t>
  </si>
  <si>
    <t>N51145JA0_7291_7290(CBWS)</t>
  </si>
  <si>
    <t>Tompkins</t>
  </si>
  <si>
    <t>N36109SU1_0390_0560(CBWS)</t>
  </si>
  <si>
    <t>N42093SW1_1450_1510(CBWS)</t>
  </si>
  <si>
    <t>N51049JL3_7020_7100(CBWS)</t>
  </si>
  <si>
    <t>N42023SW3_1370_1430(CBWS)</t>
  </si>
  <si>
    <t>N51015PS3_6460_6230(CBWS)</t>
  </si>
  <si>
    <t>Rappahannock</t>
  </si>
  <si>
    <t>H51157RU2_5500_5610(CBWS)</t>
  </si>
  <si>
    <t>N42043SL9_2050_2270(CBWS)</t>
  </si>
  <si>
    <t>N36017SU5_0310_0400(CBWS)</t>
  </si>
  <si>
    <t>N51093JB0_7390_0000(CBWS)</t>
  </si>
  <si>
    <t>N24005WU0_3021_3020(CBWS)</t>
  </si>
  <si>
    <t>N11001PL1_4780_0001(CBWS)</t>
  </si>
  <si>
    <t>N24037XL0_5347_0000(CBWS)</t>
  </si>
  <si>
    <t>N42117SU2_0740_0741(CBWS)</t>
  </si>
  <si>
    <t>N51085YP3_6690_6720(CBWS)</t>
  </si>
  <si>
    <t>N51133PL0_6270_0000(CBWS)</t>
  </si>
  <si>
    <t>Wicomico</t>
  </si>
  <si>
    <t>N24045EL2_4630_0000(CBWS)</t>
  </si>
  <si>
    <t>N42117SU3_0790_0770(CBWS)</t>
  </si>
  <si>
    <t>N24013WU0_3021_3020(CBWS)</t>
  </si>
  <si>
    <t>Virginia Beach City</t>
  </si>
  <si>
    <t>N51810JB0_7381_0000(CBWS)</t>
  </si>
  <si>
    <t>N51157RU2_5810_5610(CBWS)</t>
  </si>
  <si>
    <t>Worcester</t>
  </si>
  <si>
    <t>N24047EL3_5970_0000(CBWS)</t>
  </si>
  <si>
    <t>N36053SU2_0070_0090(CBWS)</t>
  </si>
  <si>
    <t>N51163JU3_6650_7300(CBWS)</t>
  </si>
  <si>
    <t>N51165PS0_6150_6160(CBWS)</t>
  </si>
  <si>
    <t>N42133SL1_2770_2730(CBWS)</t>
  </si>
  <si>
    <t>N42071SL9_2310_2430(CBWS)</t>
  </si>
  <si>
    <t>N42117SW3_1080_1350(CBWS)</t>
  </si>
  <si>
    <t>N42043SL8_2030_2080(CBWS)</t>
  </si>
  <si>
    <t>N51125JL1_7190_7250(CBWS)</t>
  </si>
  <si>
    <t>N42027SW1_1910_1890(CBWS)</t>
  </si>
  <si>
    <t>H54031PU2_5190_4310(CBWS)</t>
  </si>
  <si>
    <t>N51033YM3_6430_6620(CBWS)</t>
  </si>
  <si>
    <t>N24035EU0_4490_0000(CBWS)</t>
  </si>
  <si>
    <t>N54031PU3_4280_3860(CBWS)</t>
  </si>
  <si>
    <t>N24005WU0_3542_0000(CBWS)</t>
  </si>
  <si>
    <t>N24043PU6_3730_3750(CBWS)</t>
  </si>
  <si>
    <t>N51580JU4_7000_7300(CBWS)</t>
  </si>
  <si>
    <t>N42099SL9_2050_2270(CBWS)</t>
  </si>
  <si>
    <t>N42035SW6_1400_1330(CBWS)</t>
  </si>
  <si>
    <t>N42075SL2_2300_2520(CBWS)</t>
  </si>
  <si>
    <t>N42035SW3_1130_1390(CBWS)</t>
  </si>
  <si>
    <t>N51137RU2_6220_6170(CBWS)</t>
  </si>
  <si>
    <t>N51059PL2_4970_5250(CBWS)</t>
  </si>
  <si>
    <t>N42033SW5_1650_1540(CBWS)</t>
  </si>
  <si>
    <t>N24017PL0_5671_0000(CBWS)</t>
  </si>
  <si>
    <t>H51045JU2_7450_7360(CBWS)</t>
  </si>
  <si>
    <t>N42041SL1_2670_2370(CBWS)</t>
  </si>
  <si>
    <t>N51133RL0_6501_0000(CBWS)</t>
  </si>
  <si>
    <t>N42099SL4_2370_2330(CBWS)</t>
  </si>
  <si>
    <t>N42069SU3_0970_1120(CBWS)</t>
  </si>
  <si>
    <t>N24025WU0_3251_0000(CBWS)</t>
  </si>
  <si>
    <t>N51149JB0_7074_0000(CBWS)</t>
  </si>
  <si>
    <t>N24039EL0_6010_0000(CBWS)</t>
  </si>
  <si>
    <t>N42033SW4_1720_1650(CBWS)</t>
  </si>
  <si>
    <t>N42081SW7_1410_1460(CBWS)</t>
  </si>
  <si>
    <t>L54071PU0_6080_5620(CBWS)</t>
  </si>
  <si>
    <t>N36107SU7_0550_0540(CBWS)</t>
  </si>
  <si>
    <t>N54003PU6_3750_3752(CBWS)</t>
  </si>
  <si>
    <t>N24039EL0_5761_0000(CBWS)</t>
  </si>
  <si>
    <t>H51003JL2_6240_6520(CBWS)</t>
  </si>
  <si>
    <t>N42061SJ3_1980_2060(CBWS)</t>
  </si>
  <si>
    <t>N51041JL7_7070_0001(CBWS)</t>
  </si>
  <si>
    <t>Chesapeake City</t>
  </si>
  <si>
    <t>N51550JB0_7382_0000(CBWS)</t>
  </si>
  <si>
    <t>N36053SU2_0110_0240(CBWS)</t>
  </si>
  <si>
    <t>N51193RL1_6180_0001(CBWS)</t>
  </si>
  <si>
    <t>N42115SU6_0480_0520(CBWS)</t>
  </si>
  <si>
    <t>N10003EU0_3361_0000(CBWS)</t>
  </si>
  <si>
    <t>N42047SW2_1240_1270(CBWS)</t>
  </si>
  <si>
    <t>N24029EU0_4123_0000(CBWS)</t>
  </si>
  <si>
    <t>H42013SW3_1870_1800(CBWS)</t>
  </si>
  <si>
    <t>N36023SU2_0160_0260(CBWS)</t>
  </si>
  <si>
    <t>N42075SL1_2190_2350(CBWS)</t>
  </si>
  <si>
    <t>N42107SL2_1850_1990(CBWS)</t>
  </si>
  <si>
    <t>N36017SU3_0190_0300(CBWS)</t>
  </si>
  <si>
    <t>N51047RU3_6170_6040(CBWS)</t>
  </si>
  <si>
    <t>N42023SW6_1400_1330(CBWS)</t>
  </si>
  <si>
    <t>N42009SJ3_2250_2230(CBWS)</t>
  </si>
  <si>
    <t>N54057PU2_4360_4160(CBWS)</t>
  </si>
  <si>
    <t>N24017PL0_5510_0001(CBWS)</t>
  </si>
  <si>
    <t>N24015EU0_3301_0000(CBWS)</t>
  </si>
  <si>
    <t>N51800JB0_7383_0000(CBWS)</t>
  </si>
  <si>
    <t>N51199YL0_7370_0000(CBWS)</t>
  </si>
  <si>
    <t>L42079SU7_1120_1140(CBWS)</t>
  </si>
  <si>
    <t>Surry</t>
  </si>
  <si>
    <t>N51181JB0_7390_0000(CBWS)</t>
  </si>
  <si>
    <t>N51085YP0_6840_0001(CBWS)</t>
  </si>
  <si>
    <t>N36053SU3_0010_0190(CBWS)</t>
  </si>
  <si>
    <t>H42117SW4_1110_1150(CBWS)</t>
  </si>
  <si>
    <t>N51079JL2_6240_6520(CBWS)</t>
  </si>
  <si>
    <t>N24041EU0_4470_0000(CBWS)</t>
  </si>
  <si>
    <t>N24029EU0_3362_0000(CBWS)</t>
  </si>
  <si>
    <t>N42023SW1_1170_1270(CBWS)</t>
  </si>
  <si>
    <t>N51059PL0_5010_5130(CBWS)</t>
  </si>
  <si>
    <t>N42029EU1_2980_0000(CBWS)</t>
  </si>
  <si>
    <t>N10003EU1_2981_0000(CBWS)</t>
  </si>
  <si>
    <t>N42079SU2_1200_1310(CBWS)</t>
  </si>
  <si>
    <t>N42133SL3_2730_2550(CBWS)</t>
  </si>
  <si>
    <t>N54071PU1_5380_5050(CBWS)</t>
  </si>
  <si>
    <t>N42067SJ6_1970_2130(CBWS)</t>
  </si>
  <si>
    <t>N42097SW1_1450_1510(CBWS)</t>
  </si>
  <si>
    <t>N24045EL0_5760_0000(CBWS)</t>
  </si>
  <si>
    <t>N42099PU3_2510_3290(CBWS)</t>
  </si>
  <si>
    <t>N42097SW7_1680_1760(CBWS)</t>
  </si>
  <si>
    <t>N24003XU3_4650_0001(CBWS)</t>
  </si>
  <si>
    <t>N24017PL0_5791_0000(CBWS)</t>
  </si>
  <si>
    <t>N42119SL3_1740_1840(CBWS)</t>
  </si>
  <si>
    <t>L51157RU2_5500_5610(CBWS)</t>
  </si>
  <si>
    <t>N24003WM0_3966_0000(CBWS)</t>
  </si>
  <si>
    <t>N51113RU2_5940_6200(CBWS)</t>
  </si>
  <si>
    <t>N51103RL0_6531_0000(CBWS)</t>
  </si>
  <si>
    <t>N42093SU1_1630_1610(CBWS)</t>
  </si>
  <si>
    <t>N42033SW3_1870_1800(CBWS)</t>
  </si>
  <si>
    <t>N51019JL6_7440_7430(CBWS)</t>
  </si>
  <si>
    <t>N42075SL1_2000_2090(CBWS)</t>
  </si>
  <si>
    <t>N10003EU0_3201_0000(CBWS)</t>
  </si>
  <si>
    <t>N24043PU6_3530_3440(CBWS)</t>
  </si>
  <si>
    <t>N51159RL5_6072_0000(CBWS)</t>
  </si>
  <si>
    <t>N51003JL2_6440_6441(CBWS)</t>
  </si>
  <si>
    <t>N51033YP4_6720_6750(CBWS)</t>
  </si>
  <si>
    <t>Mathews</t>
  </si>
  <si>
    <t>N51115YL0_6872_0000(CBWS)</t>
  </si>
  <si>
    <t>N24043PU2_2840_3080(CBWS)</t>
  </si>
  <si>
    <t>N42015SU3_0870_0730(CBWS)</t>
  </si>
  <si>
    <t>H51015PS2_6420_6360(CBWS)</t>
  </si>
  <si>
    <t>N42023SW2_1360_1430(CBWS)</t>
  </si>
  <si>
    <t>N24027XU2_4070_4330(CBWS)</t>
  </si>
  <si>
    <t>H54057PU4_4440_3970(CBWS)</t>
  </si>
  <si>
    <t>H51165PS4_6360_5840(CBWS)</t>
  </si>
  <si>
    <t>N24009XL0_5350_0000(CBWS)</t>
  </si>
  <si>
    <t>N54023PU0_5620_5380(CBWS)</t>
  </si>
  <si>
    <t>N42029EU1_2810_0001(CBWS)</t>
  </si>
  <si>
    <t>N51119RL0_6500_0000(CBWS)</t>
  </si>
  <si>
    <t>N24039EL1_5570_0001(CBWS)</t>
  </si>
  <si>
    <t>N24039EL0_5891_0000(CBWS)</t>
  </si>
  <si>
    <t>N51097YL0_6930_0000(CBWS)</t>
  </si>
  <si>
    <t>N42133SL2_2750_2720(CBWS)</t>
  </si>
  <si>
    <t>N36015SU5_0530_0610(CBWS)</t>
  </si>
  <si>
    <t>N10001EU2_3520_0001(CBWS)</t>
  </si>
  <si>
    <t>N42075SL4_2240_2310(CBWS)</t>
  </si>
  <si>
    <t>N24023PU1_4190_4300(CBWS)</t>
  </si>
  <si>
    <t>N24033PL1_5060_0000(CBWS)</t>
  </si>
  <si>
    <t>N51001EL0_6550_0000(CBWS)</t>
  </si>
  <si>
    <t>N24035EU0_3721_0000(CBWS)</t>
  </si>
  <si>
    <t>N42081SW6_1440_1470(CBWS)</t>
  </si>
  <si>
    <t>N24045EL0_4597_0000(CBWS)</t>
  </si>
  <si>
    <t>N51069PU2_3630_3590(CBWS)</t>
  </si>
  <si>
    <t>N51163JU4_7260_7380(CBWS)</t>
  </si>
  <si>
    <t>N42131SU7_0950_1010(CBWS)</t>
  </si>
  <si>
    <t>H54023PU2_4720_4750(CBWS)</t>
  </si>
  <si>
    <t>N51137RU4_6040_6030(CBWS)</t>
  </si>
  <si>
    <t>Winchester City</t>
  </si>
  <si>
    <t>N51840PU2_4730_4220(CBWS)</t>
  </si>
  <si>
    <t>L51163JU2_7180_7380(CBWS)</t>
  </si>
  <si>
    <t>N24019EL0_5282_0000(CBWS)</t>
  </si>
  <si>
    <t>N42081SW7_1320_1300(CBWS)</t>
  </si>
  <si>
    <t>N24041EM0_4551_0000(CBWS)</t>
  </si>
  <si>
    <t>N24003XL3_4713_0000(CBWS)</t>
  </si>
  <si>
    <t>N42117SU3_0831_0790(CBWS)</t>
  </si>
  <si>
    <t>N24001PU6_4020_3870(CBWS)</t>
  </si>
  <si>
    <t>N51159RL5_6321_0000(CBWS)</t>
  </si>
  <si>
    <t>N51045JU3_7490_7400(CBWS)</t>
  </si>
  <si>
    <t>N51001EL0_6190_0000(CBWS)</t>
  </si>
  <si>
    <t>N24001PU5_3930_4170(CBWS)</t>
  </si>
  <si>
    <t>N42075SL4_2140_2240(CBWS)</t>
  </si>
  <si>
    <t>N42113SU3_1280_1590(CBWS)</t>
  </si>
  <si>
    <t>N51147JA2_7550_7280(CBWS)</t>
  </si>
  <si>
    <t>N42037SU2_1210_1310(CBWS)</t>
  </si>
  <si>
    <t>N24035EU0_4473_0000(CBWS)</t>
  </si>
  <si>
    <t>N51101YP0_6783_0000(CBWS)</t>
  </si>
  <si>
    <t>N54027PU4_4210_4170(CBWS)</t>
  </si>
  <si>
    <t>Clarke</t>
  </si>
  <si>
    <t>N51043PS5_4380_4370(CBWS)</t>
  </si>
  <si>
    <t>N42009PU2_3180_3370(CBWS)</t>
  </si>
  <si>
    <t>N42023SW3_1380_1490(CBWS)</t>
  </si>
  <si>
    <t>N54003PU6_3602_3730(CBWS)</t>
  </si>
  <si>
    <t>N36017SU3_0170_0270(CBWS)</t>
  </si>
  <si>
    <t>N24017PL0_5860_0000(CBWS)</t>
  </si>
  <si>
    <t>N36007SU3_0240_0350(CBWS)</t>
  </si>
  <si>
    <t>Campbell</t>
  </si>
  <si>
    <t>N51031JL6_7440_7430(CBWS)</t>
  </si>
  <si>
    <t>N51101YP5_6780_0000(CBWS)</t>
  </si>
  <si>
    <t>N51165PS2_6420_6360(CBWS)</t>
  </si>
  <si>
    <t>N24013PM1_3711_3710(CBWS)</t>
  </si>
  <si>
    <t>N24025SL2_3060_0001(CBWS)</t>
  </si>
  <si>
    <t>N42075SL9_2050_2270(CBWS)</t>
  </si>
  <si>
    <t>Mckean</t>
  </si>
  <si>
    <t>N42083SW1_1170_1270(CBWS)</t>
  </si>
  <si>
    <t>N51065JL1_6910_6960(CBWS)</t>
  </si>
  <si>
    <t>N42119SW7_1410_1460(CBWS)</t>
  </si>
  <si>
    <t>N36023SU4_0350_0420(CBWS)</t>
  </si>
  <si>
    <t>N36017SU1_0410_0480(CBWS)</t>
  </si>
  <si>
    <t>N42071SL2_2200_2350(CBWS)</t>
  </si>
  <si>
    <t>N51165PS4_6230_6360(CBWS)</t>
  </si>
  <si>
    <t>N42133SL3_2440_2380(CBWS)</t>
  </si>
  <si>
    <t>N24029EU0_3571_0000(CBWS)</t>
  </si>
  <si>
    <t>N51003JL2_6240_6520(CBWS)</t>
  </si>
  <si>
    <t>N51107PM7_4410_4620(CBWS)</t>
  </si>
  <si>
    <t>Northampton</t>
  </si>
  <si>
    <t>N51131EL0_6610_0000(CBWS)</t>
  </si>
  <si>
    <t>N36077SU2_0040_0180(CBWS)</t>
  </si>
  <si>
    <t>L51023JU4_7000_7300(CBWS)</t>
  </si>
  <si>
    <t>N24019EM0_5263_0000(CBWS)</t>
  </si>
  <si>
    <t>N51109YP2_6390_6330(CBWS)</t>
  </si>
  <si>
    <t>N51029JL3_7020_7100(CBWS)</t>
  </si>
  <si>
    <t>L51157RU3_5610_5640(CBWS)</t>
  </si>
  <si>
    <t>N42041SL3_2400_2440(CBWS)</t>
  </si>
  <si>
    <t>N10003EU0_3011_0000(CBWS)</t>
  </si>
  <si>
    <t>N24037XL0_5349_0000(CBWS)</t>
  </si>
  <si>
    <t>N11001PL7_4910_0000(CBWS)</t>
  </si>
  <si>
    <t>N51181JB0_7392_0000(CBWS)</t>
  </si>
  <si>
    <t>N42015SW3_1060_1260(CBWS)</t>
  </si>
  <si>
    <t>N42043SL9_2310_2430(CBWS)</t>
  </si>
  <si>
    <t>N51001EL0_6191_0000(CBWS)</t>
  </si>
  <si>
    <t>Bath</t>
  </si>
  <si>
    <t>N51017JU3_6950_7330(CBWS)</t>
  </si>
  <si>
    <t>N42119SW7_1680_1760(CBWS)</t>
  </si>
  <si>
    <t>N42041SL3_2440_2380(CBWS)</t>
  </si>
  <si>
    <t>N24005WM0_3881_3880(CBWS)</t>
  </si>
  <si>
    <t>N51049JL6_6970_6740(CBWS)</t>
  </si>
  <si>
    <t>N24033PL0_5290_0000(CBWS)</t>
  </si>
  <si>
    <t>N36017SU2_0280_0430(CBWS)</t>
  </si>
  <si>
    <t>N51179RU5_6030_0001(CBWS)</t>
  </si>
  <si>
    <t>N51710JB0_7661_0000(CBWS)</t>
  </si>
  <si>
    <t>N24035EU0_4491_0000(CBWS)</t>
  </si>
  <si>
    <t>N24033XL3_4952_0000(CBWS)</t>
  </si>
  <si>
    <t>N51069PU2_4220_3900(CBWS)</t>
  </si>
  <si>
    <t>N42067SJ3_2170_1970(CBWS)</t>
  </si>
  <si>
    <t>N51036JB0_7270_0000(CBWS)</t>
  </si>
  <si>
    <t>H51165PS3_5990_6161(CBWS)</t>
  </si>
  <si>
    <t>L51091JU1_6300_6650(CBWS)</t>
  </si>
  <si>
    <t>N51009JL6_7160_7440(CBWS)</t>
  </si>
  <si>
    <t>N36017SU2_0110_0240(CBWS)</t>
  </si>
  <si>
    <t>N51810JB0_7660_0000(CBWS)</t>
  </si>
  <si>
    <t>N42081SU2_0890_0900(CBWS)</t>
  </si>
  <si>
    <t>N36101SU3_0770_0690(CBWS)</t>
  </si>
  <si>
    <t>N54057PU4_3990_3780(CBWS)</t>
  </si>
  <si>
    <t>N51093JB1_8090_0001(CBWS)</t>
  </si>
  <si>
    <t>H42027SW1_1560_1460(CBWS)</t>
  </si>
  <si>
    <t>N51099PL0_5903_0000(CBWS)</t>
  </si>
  <si>
    <t>Indiana</t>
  </si>
  <si>
    <t>N42063SW2_1950_1940(CBWS)</t>
  </si>
  <si>
    <t>H42079SU2_0990_0950(CBWS)</t>
  </si>
  <si>
    <t>N24025SL9_2720_0001(CBWS)</t>
  </si>
  <si>
    <t>N51193PL0_6101_0000(CBWS)</t>
  </si>
  <si>
    <t>N51810JB0_7661_0000(CBWS)</t>
  </si>
  <si>
    <t>N24005WU3_3480_3481(CBWS)</t>
  </si>
  <si>
    <t>N24045EL0_5762_0000(CBWS)</t>
  </si>
  <si>
    <t>H51009JL1_7080_7190(CBWS)</t>
  </si>
  <si>
    <t>N10005EL0_4561_4562(CBWS)</t>
  </si>
  <si>
    <t>N42105SW3_1090_1091(CBWS)</t>
  </si>
  <si>
    <t>N51800JB0_7390_0000(CBWS)</t>
  </si>
  <si>
    <t>N42087SL1_1790_1840(CBWS)</t>
  </si>
  <si>
    <t>H42013SJ3_2250_2230(CBWS)</t>
  </si>
  <si>
    <t>N51199YL0_6931_0000(CBWS)</t>
  </si>
  <si>
    <t>N42023SW4_1490_1400(CBWS)</t>
  </si>
  <si>
    <t>N51085JB3_6820_7053(CBWS)</t>
  </si>
  <si>
    <t>N24033XL0_5340_0000(CBWS)</t>
  </si>
  <si>
    <t>N51193RL5_6071_0000(CBWS)</t>
  </si>
  <si>
    <t>N51660PS0_6150_6160(CBWS)</t>
  </si>
  <si>
    <t>N24001PU2_3140_3680(CBWS)</t>
  </si>
  <si>
    <t>N24045EL0_4593_0000(CBWS)</t>
  </si>
  <si>
    <t>N24011EM0_4324_0000(CBWS)</t>
  </si>
  <si>
    <t>N36007SU4_0430_0420(CBWS)</t>
  </si>
  <si>
    <t>N51071JU2_7450_7360(CBWS)</t>
  </si>
  <si>
    <t>N54071PU2_5190_4310(CBWS)</t>
  </si>
  <si>
    <t>N51153PL0_5490_0001(CBWS)</t>
  </si>
  <si>
    <t>N54065PU6_3590_3640(CBWS)</t>
  </si>
  <si>
    <t>N51003JL2_6850_6890(CBWS)</t>
  </si>
  <si>
    <t>N51061RU4_5640_6030(CBWS)</t>
  </si>
  <si>
    <t>N51087JB3_6820_7053(CBWS)</t>
  </si>
  <si>
    <t>H51045JU3_7490_7400(CBWS)</t>
  </si>
  <si>
    <t>N24035EU0_4872_0000(CBWS)</t>
  </si>
  <si>
    <t>N24043PU2_4050_4180(CBWS)</t>
  </si>
  <si>
    <t>N36101SU4_0580_0630(CBWS)</t>
  </si>
  <si>
    <t>N36107SU4_0260_0350(CBWS)</t>
  </si>
  <si>
    <t>N36077SU3_0180_0230(CBWS)</t>
  </si>
  <si>
    <t>N42113SW3_1040_1220(CBWS)</t>
  </si>
  <si>
    <t>N36109SU1_0330_0560(CBWS)</t>
  </si>
  <si>
    <t>N24001PU4_3780_3930(CBWS)</t>
  </si>
  <si>
    <t>N24001PU1_3850_4190(CBWS)</t>
  </si>
  <si>
    <t>N24029EU0_3724_0000(CBWS)</t>
  </si>
  <si>
    <t>N24011EM0_4322_0000(CBWS)</t>
  </si>
  <si>
    <t>N51017JU1_6300_6650(CBWS)</t>
  </si>
  <si>
    <t>N24037XL0_4955_0000(CBWS)</t>
  </si>
  <si>
    <t>N24019EM0_4883_0000(CBWS)</t>
  </si>
  <si>
    <t>N24037PL0_5672_0000(CBWS)</t>
  </si>
  <si>
    <t>Fairfax City</t>
  </si>
  <si>
    <t>N51600PL0_5010_5130(CBWS)</t>
  </si>
  <si>
    <t>N51023JU3_7400_7510(CBWS)</t>
  </si>
  <si>
    <t>N42079SU7_1120_1140(CBWS)</t>
  </si>
  <si>
    <t>N42117SU2_0680_0610(CBWS)</t>
  </si>
  <si>
    <t>Williamsburg City</t>
  </si>
  <si>
    <t>N51830YL0_6930_0000(CBWS)</t>
  </si>
  <si>
    <t>N24035EU0_4260_0000(CBWS)</t>
  </si>
  <si>
    <t>N24025SL0_2721_2720(CBWS)</t>
  </si>
  <si>
    <t>N51095JB0_7052_0001(CBWS)</t>
  </si>
  <si>
    <t>N42013SJ2_2570_2660(CBWS)</t>
  </si>
  <si>
    <t>N11001PL7_4960_0000(CBWS)</t>
  </si>
  <si>
    <t>N42009SJ4_2740_2660(CBWS)</t>
  </si>
  <si>
    <t>N54065PU6_3530_3440(CBWS)</t>
  </si>
  <si>
    <t>N51099PL0_5921_0000(CBWS)</t>
  </si>
  <si>
    <t>N54057PU4_3890_3990(CBWS)</t>
  </si>
  <si>
    <t>N24019EM0_4888_0000(CBWS)</t>
  </si>
  <si>
    <t>N24033PL2_4810_0000(CBWS)</t>
  </si>
  <si>
    <t>N24021PM7_4290_4200(CBWS)</t>
  </si>
  <si>
    <t>H42115SU1_0660_0710(CBWS)</t>
  </si>
  <si>
    <t>N24035EU0_4470_0000(CBWS)</t>
  </si>
  <si>
    <t>N36017SU1_0380_0400(CBWS)</t>
  </si>
  <si>
    <t>N24029EU0_4011_0000(CBWS)</t>
  </si>
  <si>
    <t>N42055PU3_3390_3730(CBWS)</t>
  </si>
  <si>
    <t>N36107SU1_0330_0560(CBWS)</t>
  </si>
  <si>
    <t>N42043SL9_2380_2310(CBWS)</t>
  </si>
  <si>
    <t>N51061PL1_5370_5470(CBWS)</t>
  </si>
  <si>
    <t>N42009PU1_3170_3580(CBWS)</t>
  </si>
  <si>
    <t>N51029JL6_7320_7150(CBWS)</t>
  </si>
  <si>
    <t>Herkimer</t>
  </si>
  <si>
    <t>N36043SU2_0030_0140(CBWS)</t>
  </si>
  <si>
    <t>N42001PU0_3000_3090(CBWS)</t>
  </si>
  <si>
    <t>N51199JB0_7072_0000(CBWS)</t>
  </si>
  <si>
    <t>N51015JU1_6880_7260(CBWS)</t>
  </si>
  <si>
    <t>N24001PU4_3890_3990(CBWS)</t>
  </si>
  <si>
    <t>N36107SU2_0470_0590(CBWS)</t>
  </si>
  <si>
    <t>Amelia</t>
  </si>
  <si>
    <t>N51007JA2_7570_7480(CBWS)</t>
  </si>
  <si>
    <t>N51061PL0_5141_5140(CBWS)</t>
  </si>
  <si>
    <t>N42117SU2_0830_0831(CBWS)</t>
  </si>
  <si>
    <t>N42071SL1_2390_2420(CBWS)</t>
  </si>
  <si>
    <t>Manassas Park City</t>
  </si>
  <si>
    <t>N51685PL2_4970_5250(CBWS)</t>
  </si>
  <si>
    <t>N24015EU0_2985_0000(CBWS)</t>
  </si>
  <si>
    <t>N51187PS3_5100_5080(CBWS)</t>
  </si>
  <si>
    <t>N24039EL0_6001_0000(CBWS)</t>
  </si>
  <si>
    <t>N54037PU6_4180_4150(CBWS)</t>
  </si>
  <si>
    <t>N42115SU7_0860_0960(CBWS)</t>
  </si>
  <si>
    <t>N42115SU3_0710_0910(CBWS)</t>
  </si>
  <si>
    <t>N51127YL0_6930_0000(CBWS)</t>
  </si>
  <si>
    <t>N42015SU7_0860_0960(CBWS)</t>
  </si>
  <si>
    <t>N24009XL3_4952_0000(CBWS)</t>
  </si>
  <si>
    <t>N24021PM1_3710_4040(CBWS)</t>
  </si>
  <si>
    <t>N24001PU1_3580_3780(CBWS)</t>
  </si>
  <si>
    <t>N24019EL0_5285_0000(CBWS)</t>
  </si>
  <si>
    <t>N51057RL5_6321_0000(CBWS)</t>
  </si>
  <si>
    <t>N51061PM3_4670_4660(CBWS)</t>
  </si>
  <si>
    <t>N51153PL3_5360_5250(CBWS)</t>
  </si>
  <si>
    <t>N10001EL0_4560_4562(CBWS)</t>
  </si>
  <si>
    <t>N24005WM0_3742_0000(CBWS)</t>
  </si>
  <si>
    <t>N51069PS1_4790_4830(CBWS)</t>
  </si>
  <si>
    <t>N24025WU0_3250_0001(CBWS)</t>
  </si>
  <si>
    <t>N24029EU0_3720_0000(CBWS)</t>
  </si>
  <si>
    <t>N51125JL6_7320_7150(CBWS)</t>
  </si>
  <si>
    <t>N24009WL0_4925_0000(CBWS)</t>
  </si>
  <si>
    <t>N42075SL0_2180_2220(CBWS)</t>
  </si>
  <si>
    <t>N24005WM1_3660_3910(CBWS)</t>
  </si>
  <si>
    <t>N36015SU2_0450_0720(CBWS)</t>
  </si>
  <si>
    <t>H51125JL1_6940_7200(CBWS)</t>
  </si>
  <si>
    <t>N51061PL2_4970_5250(CBWS)</t>
  </si>
  <si>
    <t>N24033PL0_5070_0001(CBWS)</t>
  </si>
  <si>
    <t>N42027SW3_1580_1440(CBWS)</t>
  </si>
  <si>
    <t>N54003PU6_3640_3600(CBWS)</t>
  </si>
  <si>
    <t>N51001EL0_6610_0000(CBWS)</t>
  </si>
  <si>
    <t>N42131SU2_1020_0980(CBWS)</t>
  </si>
  <si>
    <t>N11001PL7_4940_0000(CBWS)</t>
  </si>
  <si>
    <t>N51193PL0_6130_0000(CBWS)</t>
  </si>
  <si>
    <t>N24041EM0_4324_0000(CBWS)</t>
  </si>
  <si>
    <t>N42021SJ3_2040_1980(CBWS)</t>
  </si>
  <si>
    <t>N24015EU0_3201_0000(CBWS)</t>
  </si>
  <si>
    <t>N51023JU5_7300_7510(CBWS)</t>
  </si>
  <si>
    <t>N36017SU3_0090_0170(CBWS)</t>
  </si>
  <si>
    <t>N24003WL0_4771_0000(CBWS)</t>
  </si>
  <si>
    <t>N24019EL0_4892_0000(CBWS)</t>
  </si>
  <si>
    <t>N42013SJ3_2040_1980(CBWS)</t>
  </si>
  <si>
    <t>H54071PU1_5820_5380(CBWS)</t>
  </si>
  <si>
    <t>N51101YM0_6621_0000(CBWS)</t>
  </si>
  <si>
    <t>N10003EU2_3520_0001(CBWS)</t>
  </si>
  <si>
    <t>N51099PL0_6100_0000(CBWS)</t>
  </si>
  <si>
    <t>N42001SL3_2400_2440(CBWS)</t>
  </si>
  <si>
    <t>N42071SL1_2190_2350(CBWS)</t>
  </si>
  <si>
    <t>N42061SJ5_2320_2120(CBWS)</t>
  </si>
  <si>
    <t>N24039EL3_5974_0000(CBWS)</t>
  </si>
  <si>
    <t>N36077SU3_0190_0300(CBWS)</t>
  </si>
  <si>
    <t>N42105SW1_1170_1270(CBWS)</t>
  </si>
  <si>
    <t>N51036JB0_7073_0000(CBWS)</t>
  </si>
  <si>
    <t>N54057PU4_3970_3890(CBWS)</t>
  </si>
  <si>
    <t>N51005JU3_6950_7330(CBWS)</t>
  </si>
  <si>
    <t>H42113SU2_1200_1310(CBWS)</t>
  </si>
  <si>
    <t>N36067SU2_0120_0260(CBWS)</t>
  </si>
  <si>
    <t>H54071PU0_6080_5620(CBWS)</t>
  </si>
  <si>
    <t>N51085YP3_6470_6690(CBWS)</t>
  </si>
  <si>
    <t>N24047EL1_5570_0001(CBWS)</t>
  </si>
  <si>
    <t>N42013SJ3_2250_2230(CBWS)</t>
  </si>
  <si>
    <t>L54071PU4_5050_4310(CBWS)</t>
  </si>
  <si>
    <t>N51045JU1_7630_7490(CBWS)</t>
  </si>
  <si>
    <t>N51125JL1_6560_6440(CBWS)</t>
  </si>
  <si>
    <t>N42055PU0_3000_3090(CBWS)</t>
  </si>
  <si>
    <t>N24025WU0_3540_0000(CBWS)</t>
  </si>
  <si>
    <t>N24033XL1_4690_0001(CBWS)</t>
  </si>
  <si>
    <t>N42015SU5_0600_0750(CBWS)</t>
  </si>
  <si>
    <t>N54071PU4_5050_4310(CBWS)</t>
  </si>
  <si>
    <t>N51179PL0_5850_0000(CBWS)</t>
  </si>
  <si>
    <t>N54031PU4_5050_4310(CBWS)</t>
  </si>
  <si>
    <t>N24005WM0_3743_0000(CBWS)</t>
  </si>
  <si>
    <t>N51047RU4_6040_6030(CBWS)</t>
  </si>
  <si>
    <t>N24047EL2_5110_5270(CBWS)</t>
  </si>
  <si>
    <t>N42067SJ2_2110_2170(CBWS)</t>
  </si>
  <si>
    <t>H42115SU2_0780_0710(CBWS)</t>
  </si>
  <si>
    <t>N42035SW2_1100_1130(CBWS)</t>
  </si>
  <si>
    <t>N24005WM3_4060_0001(CBWS)</t>
  </si>
  <si>
    <t>N51159RL0_6501_0000(CBWS)</t>
  </si>
  <si>
    <t>N51061PL0_5730_5690(CBWS)</t>
  </si>
  <si>
    <t>N24015EU1_2650_0001(CBWS)</t>
  </si>
  <si>
    <t>H51023JU5_7500_7420(CBWS)</t>
  </si>
  <si>
    <t>N42075SL4_2090_2100(CBWS)</t>
  </si>
  <si>
    <t>N24001PU2_3180_3370(CBWS)</t>
  </si>
  <si>
    <t>N51107PM3_4670_4660(CBWS)</t>
  </si>
  <si>
    <t>N42061SJ5_2120_1930(CBWS)</t>
  </si>
  <si>
    <t>N42105SW6_1230_1440(CBWS)</t>
  </si>
  <si>
    <t>N51085YP3_6700_6670(CBWS)</t>
  </si>
  <si>
    <t>N24019EL0_5766_0000(CBWS)</t>
  </si>
  <si>
    <t>N51049JL7_7100_7030(CBWS)</t>
  </si>
  <si>
    <t>N24009XL0_5343_0000(CBWS)</t>
  </si>
  <si>
    <t>N24011EM0_4327_0000(CBWS)</t>
  </si>
  <si>
    <t>N51003RU2_6220_6170(CBWS)</t>
  </si>
  <si>
    <t>N42079SU7_0980_1120(CBWS)</t>
  </si>
  <si>
    <t>N54031PU2_5190_4310(CBWS)</t>
  </si>
  <si>
    <t>N24045EL0_4594_0000(CBWS)</t>
  </si>
  <si>
    <t>N42109SL3_1840_1880(CBWS)</t>
  </si>
  <si>
    <t>N51009JL2_7250_7090(CBWS)</t>
  </si>
  <si>
    <t>N24009XL0_5341_0000(CBWS)</t>
  </si>
  <si>
    <t>H42113SU2_0990_0950(CBWS)</t>
  </si>
  <si>
    <t>N51125JL1_6940_7200(CBWS)</t>
  </si>
  <si>
    <t>N54023PU3_5210_5050(CBWS)</t>
  </si>
  <si>
    <t>N42009PU1_3100_3690(CBWS)</t>
  </si>
  <si>
    <t>N24045EL1_5430_0001(CBWS)</t>
  </si>
  <si>
    <t>Hampton City</t>
  </si>
  <si>
    <t>N51650YL0_7370_0000(CBWS)</t>
  </si>
  <si>
    <t>N42057PU1_3030_3440(CBWS)</t>
  </si>
  <si>
    <t>N10001EL2_4400_4590(CBWS)</t>
  </si>
  <si>
    <t>N42041SL3_2460_2430(CBWS)</t>
  </si>
  <si>
    <t>N42109SJ2_1900_1930(CBWS)</t>
  </si>
  <si>
    <t>N24039EL0_5763_0000(CBWS)</t>
  </si>
  <si>
    <t>Newport News City</t>
  </si>
  <si>
    <t>N51700JB0_7580_0000(CBWS)</t>
  </si>
  <si>
    <t>N42041SL4_2370_2330(CBWS)</t>
  </si>
  <si>
    <t>N42043SL8_2080_2050(CBWS)</t>
  </si>
  <si>
    <t>N24003WL0_4394_0000(CBWS)</t>
  </si>
  <si>
    <t>N24039EL0_5894_0000(CBWS)</t>
  </si>
  <si>
    <t>N42015SU2_0450_0720(CBWS)</t>
  </si>
  <si>
    <t>N24001PU4_3970_3890(CBWS)</t>
  </si>
  <si>
    <t>Berks</t>
  </si>
  <si>
    <t>N42011SL1_2190_2350(CBWS)</t>
  </si>
  <si>
    <t>N51049JA2_7550_7280(CBWS)</t>
  </si>
  <si>
    <t>N51003JL6_6890_6990(CBWS)</t>
  </si>
  <si>
    <t>Monroe</t>
  </si>
  <si>
    <t>N54063JU2_7140_7330(CBWS)</t>
  </si>
  <si>
    <t>N51153PL0_5540_5490(CBWS)</t>
  </si>
  <si>
    <t>N51199JB0_7391_0000(CBWS)</t>
  </si>
  <si>
    <t>H54031PU2_4340_3860(CBWS)</t>
  </si>
  <si>
    <t>N51045JU2_7450_7360(CBWS)</t>
  </si>
  <si>
    <t>H51009JL2_7240_7350(CBWS)</t>
  </si>
  <si>
    <t>N10005EL0_4594_0000(CBWS)</t>
  </si>
  <si>
    <t>Nottoway</t>
  </si>
  <si>
    <t>N51135JA1_7600_7570(CBWS)</t>
  </si>
  <si>
    <t>N51193RL1_6322_0000(CBWS)</t>
  </si>
  <si>
    <t>N51015PS2_6730_6660(CBWS)</t>
  </si>
  <si>
    <t>N54057PU3_4451_4450(CBWS)</t>
  </si>
  <si>
    <t>N51057RL0_6501_0000(CBWS)</t>
  </si>
  <si>
    <t>N42115SU6_0500_0550(CBWS)</t>
  </si>
  <si>
    <t>N51830JB0_7072_0000(CBWS)</t>
  </si>
  <si>
    <t>N24035EU0_4030_0000(CBWS)</t>
  </si>
  <si>
    <t>N51103RL0_6530_0000(CBWS)</t>
  </si>
  <si>
    <t>N51137RU3_6170_6040(CBWS)</t>
  </si>
  <si>
    <t>N42131SU3_0910_1010(CBWS)</t>
  </si>
  <si>
    <t>N42011SL2_2200_2350(CBWS)</t>
  </si>
  <si>
    <t>N11001PL1_4460_4780(CBWS)</t>
  </si>
  <si>
    <t>N42079SU2_1290_1500(CBWS)</t>
  </si>
  <si>
    <t>N42035SW3_1580_1440(CBWS)</t>
  </si>
  <si>
    <t>N42081SW6_1230_1440(CBWS)</t>
  </si>
  <si>
    <t>N54071PU0_5620_5380(CBWS)</t>
  </si>
  <si>
    <t>N51153PL3_5250_0001(CBWS)</t>
  </si>
  <si>
    <t>N51085YP0_6860_6840(CBWS)</t>
  </si>
  <si>
    <t>Colonial Heights City</t>
  </si>
  <si>
    <t>N51570JA5_7520_0000(CBWS)</t>
  </si>
  <si>
    <t>N51163JU4_7380_7160(CBWS)</t>
  </si>
  <si>
    <t>N42057SJ4_2360_2340(CBWS)</t>
  </si>
  <si>
    <t>N51193PL0_6131_0000(CBWS)</t>
  </si>
  <si>
    <t>N42079SU3_1500_1420(CBWS)</t>
  </si>
  <si>
    <t>H24023PU2_4720_4750(CBWS)</t>
  </si>
  <si>
    <t>N24005WM0_3741_0000(CBWS)</t>
  </si>
  <si>
    <t>H42131SU2_0990_0950(CBWS)</t>
  </si>
  <si>
    <t>N51510PL7_4980_0000(CBWS)</t>
  </si>
  <si>
    <t>N42027SW1_1830_1690(CBWS)</t>
  </si>
  <si>
    <t>N42133SL9_2310_2430(CBWS)</t>
  </si>
  <si>
    <t>N51029JL2_7110_7120(CBWS)</t>
  </si>
  <si>
    <t>L51015PS3_6460_6230(CBWS)</t>
  </si>
  <si>
    <t>N24003WL0_4424_0000(CBWS)</t>
  </si>
  <si>
    <t>H51009JL6_7160_7440(CBWS)</t>
  </si>
  <si>
    <t>N42131SU7_0980_1120(CBWS)</t>
  </si>
  <si>
    <t>N42037SW1_1450_1510(CBWS)</t>
  </si>
  <si>
    <t>N54023PU1_4760_4451(CBWS)</t>
  </si>
  <si>
    <t>Schuyler</t>
  </si>
  <si>
    <t>N36097SU5_0530_0610(CBWS)</t>
  </si>
  <si>
    <t>N24009XL0_5348_0000(CBWS)</t>
  </si>
  <si>
    <t>N51073YL0_7230_0000(CBWS)</t>
  </si>
  <si>
    <t>N51073YL0_6930_0000(CBWS)</t>
  </si>
  <si>
    <t>N42133SL9_2520_2700(CBWS)</t>
  </si>
  <si>
    <t>N51013PL7_4911_0000(CBWS)</t>
  </si>
  <si>
    <t>N51171PS1_4790_4830(CBWS)</t>
  </si>
  <si>
    <t>N24013WU1_3350_3490(CBWS)</t>
  </si>
  <si>
    <t>N24027XU0_4091_4270(CBWS)</t>
  </si>
  <si>
    <t>N42097SL8_1760_1780(CBWS)</t>
  </si>
  <si>
    <t>H54071PU0_5620_5380(CBWS)</t>
  </si>
  <si>
    <t>N51740JB0_7383_0000(CBWS)</t>
  </si>
  <si>
    <t>Poquoson City</t>
  </si>
  <si>
    <t>N51735YL0_7370_0000(CBWS)</t>
  </si>
  <si>
    <t>N42081SW7_1300_1410(CBWS)</t>
  </si>
  <si>
    <t>N42061SJ5_2210_2320(CBWS)</t>
  </si>
  <si>
    <t>N54031PS2_5550_5560(CBWS)</t>
  </si>
  <si>
    <t>N42133SL9_2430_2490(CBWS)</t>
  </si>
  <si>
    <t>N24031PM7_4620_4580(CBWS)</t>
  </si>
  <si>
    <t>N54037PU6_3750_3752(CBWS)</t>
  </si>
  <si>
    <t>N24005WU1_3350_3490(CBWS)</t>
  </si>
  <si>
    <t>N51007JA4_7280_7340(CBWS)</t>
  </si>
  <si>
    <t>N42133SL1_2830_2760(CBWS)</t>
  </si>
  <si>
    <t>N51033YP3_6700_6670(CBWS)</t>
  </si>
  <si>
    <t>N24005WM1_3910_0001(CBWS)</t>
  </si>
  <si>
    <t>N51017JU2_6600_6810(CBWS)</t>
  </si>
  <si>
    <t>N42015SU2_0900_0870(CBWS)</t>
  </si>
  <si>
    <t>N24031XU2_4330_4480(CBWS)</t>
  </si>
  <si>
    <t>N51029JL6_7150_6890(CBWS)</t>
  </si>
  <si>
    <t>N51061PL2_5140_5360(CBWS)</t>
  </si>
  <si>
    <t>N24011EM3_4321_0000(CBWS)</t>
  </si>
  <si>
    <t>N42027SW3_1690_1660(CBWS)</t>
  </si>
  <si>
    <t>N36017SU4_0300_0310(CBWS)</t>
  </si>
  <si>
    <t>N51091JU3_6380_6900(CBWS)</t>
  </si>
  <si>
    <t>N54027PU5_4170_4020(CBWS)</t>
  </si>
  <si>
    <t>L42069SU3_0970_1120(CBWS)</t>
  </si>
  <si>
    <t>N42081SW3_1250_1340(CBWS)</t>
  </si>
  <si>
    <t>L54071PU0_5620_5380(CBWS)</t>
  </si>
  <si>
    <t>N51007JA5_7480_0001(CBWS)</t>
  </si>
  <si>
    <t>N42009PU2_3370_4020(CBWS)</t>
  </si>
  <si>
    <t>N24037PL0_5510_0001(CBWS)</t>
  </si>
  <si>
    <t>N24033PL2_5300_5630(CBWS)</t>
  </si>
  <si>
    <t>N36023SU2_0120_0260(CBWS)</t>
  </si>
  <si>
    <t>H42043SL3_1960_2080(CBWS)</t>
  </si>
  <si>
    <t>N42097SL1_1730_1700(CBWS)</t>
  </si>
  <si>
    <t>N42079SU2_1020_0980(CBWS)</t>
  </si>
  <si>
    <t>N42107SL3_1960_2080(CBWS)</t>
  </si>
  <si>
    <t>N42087SJ5_2320_2120(CBWS)</t>
  </si>
  <si>
    <t>N51033YP3_6330_6700(CBWS)</t>
  </si>
  <si>
    <t>N51153PL0_5141_5140(CBWS)</t>
  </si>
  <si>
    <t>N42037SU7_1140_1420(CBWS)</t>
  </si>
  <si>
    <t>N51810JB0_7662_0000(CBWS)</t>
  </si>
  <si>
    <t>N24047EL2_5270_0001(CBWS)</t>
  </si>
  <si>
    <t>N24027XU0_4092_4090(CBWS)</t>
  </si>
  <si>
    <t>N51097YM1_6370_6620(CBWS)</t>
  </si>
  <si>
    <t>N24023PU2_4750_4451(CBWS)</t>
  </si>
  <si>
    <t>N24017PL0_5930_0000(CBWS)</t>
  </si>
  <si>
    <t>N42035SW3_1660_1580(CBWS)</t>
  </si>
  <si>
    <t>N24003WL0_4601_0000(CBWS)</t>
  </si>
  <si>
    <t>N24003WL0_4392_0000(CBWS)</t>
  </si>
  <si>
    <t>H42115SU3_0810_0970(CBWS)</t>
  </si>
  <si>
    <t>N42097SW7_1410_1460(CBWS)</t>
  </si>
  <si>
    <t>N51001EL3_5972_0000(CBWS)</t>
  </si>
  <si>
    <t>N51057RL5_6072_0000(CBWS)</t>
  </si>
  <si>
    <t>N51157RU2_5500_5610(CBWS)</t>
  </si>
  <si>
    <t>N42033SW4_1490_1400(CBWS)</t>
  </si>
  <si>
    <t>N42015SU7_0720_0750(CBWS)</t>
  </si>
  <si>
    <t>N51109JL4_6710_6740(CBWS)</t>
  </si>
  <si>
    <t>N42033SW3_1750_1540(CBWS)</t>
  </si>
  <si>
    <t>N51003JL1_6560_6440(CBWS)</t>
  </si>
  <si>
    <t>N42055SL2_2540_2370(CBWS)</t>
  </si>
  <si>
    <t>N24019EM0_4880_0000(CBWS)</t>
  </si>
  <si>
    <t>N42009SJ2_2530_2820(CBWS)</t>
  </si>
  <si>
    <t>N51800JB2_7800_0001(CBWS)</t>
  </si>
  <si>
    <t>N42043SL3_1960_2080(CBWS)</t>
  </si>
  <si>
    <t>N51059PL0_5253_0000(CBWS)</t>
  </si>
  <si>
    <t>N51127YP0_6781_0000(CBWS)</t>
  </si>
  <si>
    <t>N51085YP5_6780_0000(CBWS)</t>
  </si>
  <si>
    <t>N24019EM0_4891_0000(CBWS)</t>
  </si>
  <si>
    <t>N42113SU1_0940_0900(CBWS)</t>
  </si>
  <si>
    <t>N42023SW3_1091_1380(CBWS)</t>
  </si>
  <si>
    <t>Wayne</t>
  </si>
  <si>
    <t>N42127SU2_0670_0810(CBWS)</t>
  </si>
  <si>
    <t>N42027SW5_1540_1400(CBWS)</t>
  </si>
  <si>
    <t>N42057PU2_2840_3080(CBWS)</t>
  </si>
  <si>
    <t>N24037PL1_5910_0001(CBWS)</t>
  </si>
  <si>
    <t>N51009JL1_7080_7190(CBWS)</t>
  </si>
  <si>
    <t>N42023SW3_1270_1370(CBWS)</t>
  </si>
  <si>
    <t>N42037SW2_1190_1410(CBWS)</t>
  </si>
  <si>
    <t>N24003WL0_4393_0000(CBWS)</t>
  </si>
  <si>
    <t>N51049JL6_6740_7100(CBWS)</t>
  </si>
  <si>
    <t>N42015SU2_0990_0950(CBWS)</t>
  </si>
  <si>
    <t>N51153PL1_5690_0001(CBWS)</t>
  </si>
  <si>
    <t>N51171PS2_5560_5100(CBWS)</t>
  </si>
  <si>
    <t>N36109SU2_0470_0590(CBWS)</t>
  </si>
  <si>
    <t>N42015SU2_0800_0850(CBWS)</t>
  </si>
  <si>
    <t>N24045EL0_5400_0001(CBWS)</t>
  </si>
  <si>
    <t>N51091PU2_6050_5190(CBWS)</t>
  </si>
  <si>
    <t>N24019EM0_5260_0000(CBWS)</t>
  </si>
  <si>
    <t>H42027SL3_1710_1740(CBWS)</t>
  </si>
  <si>
    <t>N51139PS5_5240_5200(CBWS)</t>
  </si>
  <si>
    <t>N51109JL6_6740_7100(CBWS)</t>
  </si>
  <si>
    <t>N24045EL0_5761_0000(CBWS)</t>
  </si>
  <si>
    <t>N51017JU1_6340_6650(CBWS)</t>
  </si>
  <si>
    <t>N51041JA0_7291_7290(CBWS)</t>
  </si>
  <si>
    <t>N51001EL0_5895_0000(CBWS)</t>
  </si>
  <si>
    <t>H42119SL3_1710_1740(CBWS)</t>
  </si>
  <si>
    <t>N24045EL2_5272_5270(CBWS)</t>
  </si>
  <si>
    <t>N36077SU3_0140_0180(CBWS)</t>
  </si>
  <si>
    <t>N51075JL7_6800_7070(CBWS)</t>
  </si>
  <si>
    <t>N51121JU1_7690_7490(CBWS)</t>
  </si>
  <si>
    <t>N42133SL9_2700_2720(CBWS)</t>
  </si>
  <si>
    <t>N24013SL3_2460_2430(CBWS)</t>
  </si>
  <si>
    <t>N24043PU6_3590_3640(CBWS)</t>
  </si>
  <si>
    <t>N24045EL0_4595_0000(CBWS)</t>
  </si>
  <si>
    <t>N51165PS4_6360_5840(CBWS)</t>
  </si>
  <si>
    <t>N24001PU4_3990_3780(CBWS)</t>
  </si>
  <si>
    <t>N36101SU2_0680_0610(CBWS)</t>
  </si>
  <si>
    <t>L51023JU3_6650_7300(CBWS)</t>
  </si>
  <si>
    <t>N36025SU2_0100_0230(CBWS)</t>
  </si>
  <si>
    <t>H51113RU2_5810_5610(CBWS)</t>
  </si>
  <si>
    <t>N24001PU5_4170_4020(CBWS)</t>
  </si>
  <si>
    <t>H42119SW3_1580_1440(CBWS)</t>
  </si>
  <si>
    <t>N51133PL0_6272_0000(CBWS)</t>
  </si>
  <si>
    <t>N51041JA5_7520_0000(CBWS)</t>
  </si>
  <si>
    <t>N42099SJ2_2150_2130(CBWS)</t>
  </si>
  <si>
    <t>H54023PU3_5210_5050(CBWS)</t>
  </si>
  <si>
    <t>N42105SW3_0930_1110(CBWS)</t>
  </si>
  <si>
    <t>N51107PL2_4970_5250(CBWS)</t>
  </si>
  <si>
    <t>N51109YP3_6470_6690(CBWS)</t>
  </si>
  <si>
    <t>N51119YL2_6580_0001(CBWS)</t>
  </si>
  <si>
    <t>N24037PL0_5983_0000(CBWS)</t>
  </si>
  <si>
    <t>H54023PU1_4840_4760(CBWS)</t>
  </si>
  <si>
    <t>N51107PM2_4860_4670(CBWS)</t>
  </si>
  <si>
    <t>N36025SU5_0340_0310(CBWS)</t>
  </si>
  <si>
    <t>N51057RL5_6071_0000(CBWS)</t>
  </si>
  <si>
    <t>H51113RU2_5940_6200(CBWS)</t>
  </si>
  <si>
    <t>N42023SW5_1540_1400(CBWS)</t>
  </si>
  <si>
    <t>N51137YP3_6470_6690(CBWS)</t>
  </si>
  <si>
    <t>N42079SU7_1140_1420(CBWS)</t>
  </si>
  <si>
    <t>N42061SJ3_2230_2060(CBWS)</t>
  </si>
  <si>
    <t>N51139PS4_5840_5240(CBWS)</t>
  </si>
  <si>
    <t>N24017PL0_5450_0000(CBWS)</t>
  </si>
  <si>
    <t>N51057RL5_6070_0000(CBWS)</t>
  </si>
  <si>
    <t>N42037SL2_1670_1880(CBWS)</t>
  </si>
  <si>
    <t>Roanoke</t>
  </si>
  <si>
    <t>N51161JU1_7750_7560(CBWS)</t>
  </si>
  <si>
    <t>N51710JB0_7382_0000(CBWS)</t>
  </si>
  <si>
    <t>N42097SW1_1510_1680(CBWS)</t>
  </si>
  <si>
    <t>N24045EL2_5110_5270(CBWS)</t>
  </si>
  <si>
    <t>N51065JL6_6740_7100(CBWS)</t>
  </si>
  <si>
    <t>N42035SW1_1560_1460(CBWS)</t>
  </si>
  <si>
    <t>N51163JU3_6790_7260(CBWS)</t>
  </si>
  <si>
    <t>N42055PU3_2510_3290(CBWS)</t>
  </si>
  <si>
    <t>N54027PU3_3860_3610(CBWS)</t>
  </si>
  <si>
    <t>N51171PS1_4830_5080(CBWS)</t>
  </si>
  <si>
    <t>N42061SJ1_2280_2450(CBWS)</t>
  </si>
  <si>
    <t>N51145JA4_7280_7340(CBWS)</t>
  </si>
  <si>
    <t>N36025SU1_0380_0400(CBWS)</t>
  </si>
  <si>
    <t>N24013PM1_3450_3400(CBWS)</t>
  </si>
  <si>
    <t>N24047EL1_5660_0000(CBWS)</t>
  </si>
  <si>
    <t>N24017PL0_5582_0000(CBWS)</t>
  </si>
  <si>
    <t>N54003PU6_3730_3750(CBWS)</t>
  </si>
  <si>
    <t>N51700JB0_7390_0000(CBWS)</t>
  </si>
  <si>
    <t>N51125JL3_7090_7150(CBWS)</t>
  </si>
  <si>
    <t>N24510WM0_3960_0000(CBWS)</t>
  </si>
  <si>
    <t>H54057PU3_4451_4450(CBWS)</t>
  </si>
  <si>
    <t>N51199JB0_7390_0000(CBWS)</t>
  </si>
  <si>
    <t>N51125JL1_6770_6850(CBWS)</t>
  </si>
  <si>
    <t>N36007SU7_0550_0540(CBWS)</t>
  </si>
  <si>
    <t>N24003WL0_4421_0000(CBWS)</t>
  </si>
  <si>
    <t>N24037XL0_5340_0000(CBWS)</t>
  </si>
  <si>
    <t>N42055SL3_2290_2260(CBWS)</t>
  </si>
  <si>
    <t>H54023PU2_4360_4160(CBWS)</t>
  </si>
  <si>
    <t>N51079RU2_6090_6220(CBWS)</t>
  </si>
  <si>
    <t>N54037PS5_4380_4370(CBWS)</t>
  </si>
  <si>
    <t>N24009XL0_5346_0000(CBWS)</t>
  </si>
  <si>
    <t>N54027PU6_4020_3870(CBWS)</t>
  </si>
  <si>
    <t>N51031JL1_7530_7430(CBWS)</t>
  </si>
  <si>
    <t>H54057PU4_3970_3890(CBWS)</t>
  </si>
  <si>
    <t>N24003WL0_4772_0000(CBWS)</t>
  </si>
  <si>
    <t>H51139PS5_5240_5200(CBWS)</t>
  </si>
  <si>
    <t>N51109JL4_6520_6710(CBWS)</t>
  </si>
  <si>
    <t>N51181JB0_7270_0000(CBWS)</t>
  </si>
  <si>
    <t>N51005JU3_7400_7510(CBWS)</t>
  </si>
  <si>
    <t>L51015PS3_5990_6161(CBWS)</t>
  </si>
  <si>
    <t>N51041JA2_7290_0001(CBWS)</t>
  </si>
  <si>
    <t>N51043PU2_4730_4220(CBWS)</t>
  </si>
  <si>
    <t>N36003SU2_0510_0570(CBWS)</t>
  </si>
  <si>
    <t>N42061SJ2_2500_2450(CBWS)</t>
  </si>
  <si>
    <t>N36015SU2_0470_0590(CBWS)</t>
  </si>
  <si>
    <t>N24027WM1_3882_3880(CBWS)</t>
  </si>
  <si>
    <t>N24005WM0_3965_0000(CBWS)</t>
  </si>
  <si>
    <t>N42071SL3_2420_2700(CBWS)</t>
  </si>
  <si>
    <t>N24043PU6_3750_3752(CBWS)</t>
  </si>
  <si>
    <t>N51029JL6_6970_6740(CBWS)</t>
  </si>
  <si>
    <t>N42133SL0_2831_2830(CBWS)</t>
  </si>
  <si>
    <t>N24019EL0_5283_0000(CBWS)</t>
  </si>
  <si>
    <t>N54003PU2_3630_3590(CBWS)</t>
  </si>
  <si>
    <t>N54023PU1_5380_5050(CBWS)</t>
  </si>
  <si>
    <t>N24029EU0_4013_0000(CBWS)</t>
  </si>
  <si>
    <t>H42013SJ2_2530_2820(CBWS)</t>
  </si>
  <si>
    <t>N24009XL3_4950_0000(CBWS)</t>
  </si>
  <si>
    <t>N42033SW4_1940_1860(CBWS)</t>
  </si>
  <si>
    <t>N51057RL0_6540_0001(CBWS)</t>
  </si>
  <si>
    <t>N24009XL3_4713_0000(CBWS)</t>
  </si>
  <si>
    <t>N24033PL7_4980_0000(CBWS)</t>
  </si>
  <si>
    <t>N42097SL2_1810_2030(CBWS)</t>
  </si>
  <si>
    <t>N51065JL1_6760_6910(CBWS)</t>
  </si>
  <si>
    <t>N42009SJ2_2820_2740(CBWS)</t>
  </si>
  <si>
    <t>N51127YP5_6780_0000(CBWS)</t>
  </si>
  <si>
    <t>N51023JU5_7500_7420(CBWS)</t>
  </si>
  <si>
    <t>N54057PU3_4450_4440(CBWS)</t>
  </si>
  <si>
    <t>N42081SW2_1000_1110(CBWS)</t>
  </si>
  <si>
    <t>N42133SL2_2910_3060(CBWS)</t>
  </si>
  <si>
    <t>N51007JA4_7470_7480(CBWS)</t>
  </si>
  <si>
    <t>N24510WM0_3740_0001(CBWS)</t>
  </si>
  <si>
    <t>N24015EU0_2940_0000(CBWS)</t>
  </si>
  <si>
    <t>N51059PL7_4983_0000(CBWS)</t>
  </si>
  <si>
    <t>N51740JB0_7399_0000(CBWS)</t>
  </si>
  <si>
    <t>N10001EM2_3980_0001(CBWS)</t>
  </si>
  <si>
    <t>N24019EL2_4634_0000(CBWS)</t>
  </si>
  <si>
    <t>N24019EL0_4591_0000(CBWS)</t>
  </si>
  <si>
    <t>N24003WM0_3963_0000(CBWS)</t>
  </si>
  <si>
    <t>N24041EM0_4882_0000(CBWS)</t>
  </si>
  <si>
    <t>N24031XU0_4130_4070(CBWS)</t>
  </si>
  <si>
    <t>N42105SW2_1050_0930(CBWS)</t>
  </si>
  <si>
    <t>N24019EL0_4593_0000(CBWS)</t>
  </si>
  <si>
    <t>N51023JU1_7560_7500(CBWS)</t>
  </si>
  <si>
    <t>H54023PU4_5050_4310(CBWS)</t>
  </si>
  <si>
    <t>N51103RL0_6500_0000(CBWS)</t>
  </si>
  <si>
    <t>H42027SW3_1580_1440(CBWS)</t>
  </si>
  <si>
    <t>N24037XL0_5344_0000(CBWS)</t>
  </si>
  <si>
    <t>N51003YP3_6470_6690(CBWS)</t>
  </si>
  <si>
    <t>N51550JB0_7383_0000(CBWS)</t>
  </si>
  <si>
    <t>N51510PL7_4965_0000(CBWS)</t>
  </si>
  <si>
    <t>N24011EL0_4591_0000(CBWS)</t>
  </si>
  <si>
    <t>N24041EM0_4876_0000(CBWS)</t>
  </si>
  <si>
    <t>N42099SJ6_2130_2050(CBWS)</t>
  </si>
  <si>
    <t>N36101SU1_0820_0740(CBWS)</t>
  </si>
  <si>
    <t>N24029EU0_3570_0000(CBWS)</t>
  </si>
  <si>
    <t>N51069PS5_4380_4370(CBWS)</t>
  </si>
  <si>
    <t>N42015SU7_0730_0860(CBWS)</t>
  </si>
  <si>
    <t>N24003XL3_4710_0000(CBWS)</t>
  </si>
  <si>
    <t>N24015EU0_3302_0000(CBWS)</t>
  </si>
  <si>
    <t>N24045EL0_5767_0001(CBWS)</t>
  </si>
  <si>
    <t>N51113RU2_6200_6170(CBWS)</t>
  </si>
  <si>
    <t>N42033SW3_1920_1750(CBWS)</t>
  </si>
  <si>
    <t>N24017PL0_5580_0000(CBWS)</t>
  </si>
  <si>
    <t>N51199YL0_6930_0000(CBWS)</t>
  </si>
  <si>
    <t>N24023PU3_4450_4440(CBWS)</t>
  </si>
  <si>
    <t>H42113SU2_1210_1310(CBWS)</t>
  </si>
  <si>
    <t>N51139PS4_5080_4380(CBWS)</t>
  </si>
  <si>
    <t>N24510WM0_3964_0000(CBWS)</t>
  </si>
  <si>
    <t>N51101YM4_6620_0001(CBWS)</t>
  </si>
  <si>
    <t>N24029EU0_4016_0000(CBWS)</t>
  </si>
  <si>
    <t>N54027PU4_4310_4210(CBWS)</t>
  </si>
  <si>
    <t>N51073YL2_6580_0001(CBWS)</t>
  </si>
  <si>
    <t>N51087JL7_6800_7070(CBWS)</t>
  </si>
  <si>
    <t>N51059PM7_4580_4820(CBWS)</t>
  </si>
  <si>
    <t>N51087JB0_7071_0000(CBWS)</t>
  </si>
  <si>
    <t>N10005EL0_4633_0000(CBWS)</t>
  </si>
  <si>
    <t>N24021PM7_4150_4290(CBWS)</t>
  </si>
  <si>
    <t>H42079SU2_1210_1310(CBWS)</t>
  </si>
  <si>
    <t>N51630RU5_6030_0001(CBWS)</t>
  </si>
  <si>
    <t>N24031PM7_4410_4620(CBWS)</t>
  </si>
  <si>
    <t>N54057PU2_4160_3930(CBWS)</t>
  </si>
  <si>
    <t>N24005WU0_3541_0000(CBWS)</t>
  </si>
  <si>
    <t>N36077SU1_0080_0210(CBWS)</t>
  </si>
  <si>
    <t>N24035EU2_3520_0001(CBWS)</t>
  </si>
  <si>
    <t>N24003XU2_4480_4650(CBWS)</t>
  </si>
  <si>
    <t>N51760JB3_6820_7053(CBWS)</t>
  </si>
  <si>
    <t>N51047RU4_5640_6030(CBWS)</t>
  </si>
  <si>
    <t>N51149JA5_7460_0000(CBWS)</t>
  </si>
  <si>
    <t>N42035SW3_1390_1330(CBWS)</t>
  </si>
  <si>
    <t>N42117SU1_0820_0740(CBWS)</t>
  </si>
  <si>
    <t>N51650JB0_7390_0000(CBWS)</t>
  </si>
  <si>
    <t>N24021PM1_3711_3710(CBWS)</t>
  </si>
  <si>
    <t>N51179PL0_5494_0000(CBWS)</t>
  </si>
  <si>
    <t>N54065PU6_3690_3610(CBWS)</t>
  </si>
  <si>
    <t>N51085JL7_6800_7070(CBWS)</t>
  </si>
  <si>
    <t>N24033XU3_4650_0001(CBWS)</t>
  </si>
  <si>
    <t>N24019EL0_4592_0000(CBWS)</t>
  </si>
  <si>
    <t>N54003PU2_4220_3900(CBWS)</t>
  </si>
  <si>
    <t>N51029JL6_6990_6960(CBWS)</t>
  </si>
  <si>
    <t>N24005WM0_3744_0000(CBWS)</t>
  </si>
  <si>
    <t>N24041EM0_4870_0000(CBWS)</t>
  </si>
  <si>
    <t>N51041JA5_7480_0001(CBWS)</t>
  </si>
  <si>
    <t>N36043SU3_0010_0190(CBWS)</t>
  </si>
  <si>
    <t>N24043PU6_3690_3610(CBWS)</t>
  </si>
  <si>
    <t>N51113RU2_6220_6170(CBWS)</t>
  </si>
  <si>
    <t>N42099SL3_2260_2050(CBWS)</t>
  </si>
  <si>
    <t>H42079SU7_1140_1420(CBWS)</t>
  </si>
  <si>
    <t>N42065SW2_1950_1940(CBWS)</t>
  </si>
  <si>
    <t>N24047EL0_5271_0000(CBWS)</t>
  </si>
  <si>
    <t>N24031PM1_4500_4580(CBWS)</t>
  </si>
  <si>
    <t>N51059PL1_5130_0001(CBWS)</t>
  </si>
  <si>
    <t>H51079JL2_6240_6520(CBWS)</t>
  </si>
  <si>
    <t>N51097YM0_6622_0000(CBWS)</t>
  </si>
  <si>
    <t>N51033YM2_6120_6430(CBWS)</t>
  </si>
  <si>
    <t>N51041JB0_7073_0000(CBWS)</t>
  </si>
  <si>
    <t>N51047RU3_5610_5640(CBWS)</t>
  </si>
  <si>
    <t>N42117SU3_0770_0690(CBWS)</t>
  </si>
  <si>
    <t>N51023JU1_7750_7560(CBWS)</t>
  </si>
  <si>
    <t>N42067SJ1_2280_2450(CBWS)</t>
  </si>
  <si>
    <t>N51550JB0_7381_0000(CBWS)</t>
  </si>
  <si>
    <t>H42119SW7_1410_1460(CBWS)</t>
  </si>
  <si>
    <t>N24045EL0_4598_0000(CBWS)</t>
  </si>
  <si>
    <t>N54037PU2_4220_3900(CBWS)</t>
  </si>
  <si>
    <t>N24009WL0_4921_0000(CBWS)</t>
  </si>
  <si>
    <t>N24033XU2_4330_4480(CBWS)</t>
  </si>
  <si>
    <t>N42067SL8_1880_2030(CBWS)</t>
  </si>
  <si>
    <t>N51570JA2_7290_0001(CBWS)</t>
  </si>
  <si>
    <t>H42043SL9_2050_2270(CBWS)</t>
  </si>
  <si>
    <t>N24025WU0_3252_0000(CBWS)</t>
  </si>
  <si>
    <t>N42075SL9_2310_2430(CBWS)</t>
  </si>
  <si>
    <t>N51041JA4_7340_7470(CBWS)</t>
  </si>
  <si>
    <t>N24003WM0_3962_0000(CBWS)</t>
  </si>
  <si>
    <t>N24037PL0_5981_0000(CBWS)</t>
  </si>
  <si>
    <t>N51023JU5_7420_7160(CBWS)</t>
  </si>
  <si>
    <t>N51099PL0_5902_0000(CBWS)</t>
  </si>
  <si>
    <t>N42093SW7_1460_1640(CBWS)</t>
  </si>
  <si>
    <t>N42041SL2_2540_2370(CBWS)</t>
  </si>
  <si>
    <t>N24011EM2_3980_0001(CBWS)</t>
  </si>
  <si>
    <t>Preston</t>
  </si>
  <si>
    <t>N54077PU2_4720_4750(CBWS)</t>
  </si>
  <si>
    <t>L42079SU7_0980_1120(CBWS)</t>
  </si>
  <si>
    <t>N51149JB0_7270_0000(CBWS)</t>
  </si>
  <si>
    <t>L42079SU7_1140_1420(CBWS)</t>
  </si>
  <si>
    <t>N24021PM4_3341_4040(CBWS)</t>
  </si>
  <si>
    <t>N42093SW2_1190_1410(CBWS)</t>
  </si>
  <si>
    <t>N51023JU3_7490_7400(CBWS)</t>
  </si>
  <si>
    <t>Tucker</t>
  </si>
  <si>
    <t>N54093PU2_4720_4750(CBWS)</t>
  </si>
  <si>
    <t>N24021PM4_3340_3341(CBWS)</t>
  </si>
  <si>
    <t>N36053SU2_0120_0260(CBWS)</t>
  </si>
  <si>
    <t>N24003XU2_4270_4650(CBWS)</t>
  </si>
  <si>
    <t>L51023JU5_7300_7510(CBWS)</t>
  </si>
  <si>
    <t>N51015PS2_6490_6420(CBWS)</t>
  </si>
  <si>
    <t>N42117SU2_0800_0850(CBWS)</t>
  </si>
  <si>
    <t>N51009JL1_7190_7250(CBWS)</t>
  </si>
  <si>
    <t>N24039EL3_5970_0000(CBWS)</t>
  </si>
  <si>
    <t>H42117SW2_1100_1130(CBWS)</t>
  </si>
  <si>
    <t>N24023PU1_3850_4190(CBWS)</t>
  </si>
  <si>
    <t>N51005JU2_7360_7000(CBWS)</t>
  </si>
  <si>
    <t>N51005JU2_7450_7360(CBWS)</t>
  </si>
  <si>
    <t>N51137YP2_6390_6330(CBWS)</t>
  </si>
  <si>
    <t>N36007SU4_0260_0350(CBWS)</t>
  </si>
  <si>
    <t>N42043SL4_2240_2310(CBWS)</t>
  </si>
  <si>
    <t>N24033PL2_4811_0000(CBWS)</t>
  </si>
  <si>
    <t>Petersburg City</t>
  </si>
  <si>
    <t>N51730JA5_7520_0000(CBWS)</t>
  </si>
  <si>
    <t>N42093SU3_1280_1590(CBWS)</t>
  </si>
  <si>
    <t>N51177RU5_6030_0001(CBWS)</t>
  </si>
  <si>
    <t>N24025WU1_3240_3331(CBWS)</t>
  </si>
  <si>
    <t>Yates</t>
  </si>
  <si>
    <t>N36123SU3_0370_0490(CBWS)</t>
  </si>
  <si>
    <t>N36007SU6_0500_0550(CBWS)</t>
  </si>
  <si>
    <t>N24005WU3_3481_0001(CBWS)</t>
  </si>
  <si>
    <t>N24045EL2_4634_0000(CBWS)</t>
  </si>
  <si>
    <t>N24029EU0_3573_0000(CBWS)</t>
  </si>
  <si>
    <t>N51017JU3_6650_7300(CBWS)</t>
  </si>
  <si>
    <t>N24027XU2_4270_4650(CBWS)</t>
  </si>
  <si>
    <t>N51179PL1_5690_0001(CBWS)</t>
  </si>
  <si>
    <t>N42015SU7_0750_0850(CBWS)</t>
  </si>
  <si>
    <t>N24029EU0_3700_0000(CBWS)</t>
  </si>
  <si>
    <t>N24037XL0_4953_0000(CBWS)</t>
  </si>
  <si>
    <t>N24003WL0_4390_0000(CBWS)</t>
  </si>
  <si>
    <t>N24019EM0_4886_0000(CBWS)</t>
  </si>
  <si>
    <t>N24005WU0_3670_0001(CBWS)</t>
  </si>
  <si>
    <t>N51049JL1_7170_6800(CBWS)</t>
  </si>
  <si>
    <t>N24003XL3_4950_0000(CBWS)</t>
  </si>
  <si>
    <t>N24021PM2_3400_3340(CBWS)</t>
  </si>
  <si>
    <t>N42027SW1_1890_1830(CBWS)</t>
  </si>
  <si>
    <t>N51041JA4_7470_7480(CBWS)</t>
  </si>
  <si>
    <t>N42055PU0_3601_3602(CBWS)</t>
  </si>
  <si>
    <t>N51095JB0_7072_0000(CBWS)</t>
  </si>
  <si>
    <t>N42087SL3_1710_1740(CBWS)</t>
  </si>
  <si>
    <t>N51085YP1_6680_6670(CBWS)</t>
  </si>
  <si>
    <t>L51079JL2_6240_6520(CBWS)</t>
  </si>
  <si>
    <t>N51101YM3_6430_6620(CBWS)</t>
  </si>
  <si>
    <t>Charlottesville City</t>
  </si>
  <si>
    <t>N51540JL4_6520_6710(CBWS)</t>
  </si>
  <si>
    <t>N24005WU1_3482_0001(CBWS)</t>
  </si>
  <si>
    <t>N51179RU4_5640_6030(CBWS)</t>
  </si>
  <si>
    <t>N24017PL0_5583_0000(CBWS)</t>
  </si>
  <si>
    <t>N51097YM4_6620_0001(CBWS)</t>
  </si>
  <si>
    <t>N36101SU2_0510_0570(CBWS)</t>
  </si>
  <si>
    <t>N24027WM3_4060_0001(CBWS)</t>
  </si>
  <si>
    <t>N24035EM2_4100_0001(CBWS)</t>
  </si>
  <si>
    <t>N51059PL0_5090_0000(CBWS)</t>
  </si>
  <si>
    <t>N42001PU2_2790_3290(CBWS)</t>
  </si>
  <si>
    <t>N51009JL2_7350_7090(CBWS)</t>
  </si>
  <si>
    <t>N51017JU2_6810_6900(CBWS)</t>
  </si>
  <si>
    <t>N42029SL2_2480_0001(CBWS)</t>
  </si>
  <si>
    <t>N36077SU2_0150_0220(CBWS)</t>
  </si>
  <si>
    <t>N24043PU0_3751_3752(CBWS)</t>
  </si>
  <si>
    <t>N51187PS1_4830_5080(CBWS)</t>
  </si>
  <si>
    <t>N51047RU2_5220_5640(CBWS)</t>
  </si>
  <si>
    <t>N51109YP3_6690_6720(CBWS)</t>
  </si>
  <si>
    <t>N42081SW3_1080_1350(CBWS)</t>
  </si>
  <si>
    <t>N51091PU0_6080_5620(CBWS)</t>
  </si>
  <si>
    <t>N24021PM1_3450_3400(CBWS)</t>
  </si>
  <si>
    <t>N42027SW2_1770_1690(CBWS)</t>
  </si>
  <si>
    <t>H54031PU4_4310_4210(CBWS)</t>
  </si>
  <si>
    <t>N24013PM2_3400_3340(CBWS)</t>
  </si>
  <si>
    <t>H51003JL2_6440_6441(CBWS)</t>
  </si>
  <si>
    <t>N51017JU3_6900_6950(CBWS)</t>
  </si>
  <si>
    <t>N42097SU1_1630_1610(CBWS)</t>
  </si>
  <si>
    <t>H42043SL8_2080_2050(CBWS)</t>
  </si>
  <si>
    <t>N42009PU0_3871_3690(CBWS)</t>
  </si>
  <si>
    <t>N36025SU5_0310_0400(CBWS)</t>
  </si>
  <si>
    <t>N42109SJ6_1970_2130(CBWS)</t>
  </si>
  <si>
    <t>N51069PS1_4830_5080(CBWS)</t>
  </si>
  <si>
    <t>N42099SL3_2290_2260(CBWS)</t>
  </si>
  <si>
    <t>N51041JB0_7074_0000(CBWS)</t>
  </si>
  <si>
    <t>N42071SL9_2520_2700(CBWS)</t>
  </si>
  <si>
    <t>N24041EU0_4873_0000(CBWS)</t>
  </si>
  <si>
    <t>N51005JU2_7140_7330(CBWS)</t>
  </si>
  <si>
    <t>N24017PL0_5710_0001(CBWS)</t>
  </si>
  <si>
    <t>N24023PU3_4451_4450(CBWS)</t>
  </si>
  <si>
    <t>N24013PM1_3120_3400(CBWS)</t>
  </si>
  <si>
    <t>N11001PL2_4810_0000(CBWS)</t>
  </si>
  <si>
    <t>N42131SW2_1070_1060(CBWS)</t>
  </si>
  <si>
    <t>N24015SL2_2480_0001(CBWS)</t>
  </si>
  <si>
    <t>L51079RU2_6090_6220(CBWS)</t>
  </si>
  <si>
    <t>N51179PL0_5493_0000(CBWS)</t>
  </si>
  <si>
    <t>N51127YP0_6783_0000(CBWS)</t>
  </si>
  <si>
    <t>N24035EU0_3700_0000(CBWS)</t>
  </si>
  <si>
    <t>N24015EU0_3360_0000(CBWS)</t>
  </si>
  <si>
    <t>N42057SJ2_2580_2500(CBWS)</t>
  </si>
  <si>
    <t>N24027WM3_3880_4060(CBWS)</t>
  </si>
  <si>
    <t>N24037PL0_5961_0000(CBWS)</t>
  </si>
  <si>
    <t>N42037SU1_1480_1500(CBWS)</t>
  </si>
  <si>
    <t>H24023PU3_4451_4450(CBWS)</t>
  </si>
  <si>
    <t>L51023JU3_7400_7510(CBWS)</t>
  </si>
  <si>
    <t>N24019EM0_4890_0000(CBWS)</t>
  </si>
  <si>
    <t>N42105SW3_1091_1380(CBWS)</t>
  </si>
  <si>
    <t>N24005WU0_3671_0000(CBWS)</t>
  </si>
  <si>
    <t>N24041EM4_4740_0000(CBWS)</t>
  </si>
  <si>
    <t>N42097SL8_1780_1880(CBWS)</t>
  </si>
  <si>
    <t>N36025SU4_0220_0250(CBWS)</t>
  </si>
  <si>
    <t>N54065PU6_3640_3600(CBWS)</t>
  </si>
  <si>
    <t>N42113SU2_1210_1310(CBWS)</t>
  </si>
  <si>
    <t>N51059PL0_5000_0001(CBWS)</t>
  </si>
  <si>
    <t>N24005WM0_3745_0000(CBWS)</t>
  </si>
  <si>
    <t>N42061SJ3_2450_2120(CBWS)</t>
  </si>
  <si>
    <t>N42015SU2_0890_0900(CBWS)</t>
  </si>
  <si>
    <t>N51133RL0_6450_0000(CBWS)</t>
  </si>
  <si>
    <t>N42111SJ2_2900_2740(CBWS)</t>
  </si>
  <si>
    <t>N42035SW6_1230_1440(CBWS)</t>
  </si>
  <si>
    <t>N42119SL3_1710_1740(CBWS)</t>
  </si>
  <si>
    <t>N24015EU0_3361_0000(CBWS)</t>
  </si>
  <si>
    <t>L54071PU2_6050_5190(CBWS)</t>
  </si>
  <si>
    <t>N51005JU3_6900_6950(CBWS)</t>
  </si>
  <si>
    <t>N42117SW2_1000_1110(CBWS)</t>
  </si>
  <si>
    <t>H51015PS2_6660_6490(CBWS)</t>
  </si>
  <si>
    <t>N51161JU1_7690_7490(CBWS)</t>
  </si>
  <si>
    <t>N36017SU2_0070_0090(CBWS)</t>
  </si>
  <si>
    <t>N54031PU4_4310_4210(CBWS)</t>
  </si>
  <si>
    <t>N42009PU1_3580_3780(CBWS)</t>
  </si>
  <si>
    <t>N42081SW1_1160_1260(CBWS)</t>
  </si>
  <si>
    <t>N51179PL0_5900_0000(CBWS)</t>
  </si>
  <si>
    <t>N51109JL7_6800_7070(CBWS)</t>
  </si>
  <si>
    <t>N36053SU1_0050_0090(CBWS)</t>
  </si>
  <si>
    <t>N42109SL3_1740_1840(CBWS)</t>
  </si>
  <si>
    <t>N42115SU2_0760_0960(CBWS)</t>
  </si>
  <si>
    <t>N24025WU0_3164_0000(CBWS)</t>
  </si>
  <si>
    <t>N42105SW3_1130_1390(CBWS)</t>
  </si>
  <si>
    <t>N42133WU2_3020_3320(CBWS)</t>
  </si>
  <si>
    <t>N36007SU6_0480_0520(CBWS)</t>
  </si>
  <si>
    <t>N51033RL5_6070_0000(CBWS)</t>
  </si>
  <si>
    <t>N51003JL1_6770_6850(CBWS)</t>
  </si>
  <si>
    <t>N24011EM4_4740_0000(CBWS)</t>
  </si>
  <si>
    <t>N42087SJ6_1930_1970(CBWS)</t>
  </si>
  <si>
    <t>N24005SL2_2910_3060(CBWS)</t>
  </si>
  <si>
    <t>L54023PU1_5380_5050(CBWS)</t>
  </si>
  <si>
    <t>H51157RU2_5220_5640(CBWS)</t>
  </si>
  <si>
    <t>N42037SU8_1530_1760(CBWS)</t>
  </si>
  <si>
    <t>N42055PM3_3040_3340(CBWS)</t>
  </si>
  <si>
    <t>N36077SU2_0290_0291(CBWS)</t>
  </si>
  <si>
    <t>N51127YP0_6782_0000(CBWS)</t>
  </si>
  <si>
    <t>N51059PL7_4962_0000(CBWS)</t>
  </si>
  <si>
    <t>N42087SJ2_2110_2170(CBWS)</t>
  </si>
  <si>
    <t>N51147JA2_7410_7470(CBWS)</t>
  </si>
  <si>
    <t>N42037SU8_1620_1610(CBWS)</t>
  </si>
  <si>
    <t>N24033PL1_5230_0001(CBWS)</t>
  </si>
  <si>
    <t>N42071SL2_2410_2700(CBWS)</t>
  </si>
  <si>
    <t>N51683PL2_4970_5250(CBWS)</t>
  </si>
  <si>
    <t>N51107PM3_4660_4620(CBWS)</t>
  </si>
  <si>
    <t>N36023SU2_0280_0430(CBWS)</t>
  </si>
  <si>
    <t>N24037PL0_5980_0000(CBWS)</t>
  </si>
  <si>
    <t>N51131EL0_7060_0000(CBWS)</t>
  </si>
  <si>
    <t>N24039EL0_6002_0000(CBWS)</t>
  </si>
  <si>
    <t>N24003WL0_4420_0000(CBWS)</t>
  </si>
  <si>
    <t>N36101SU4_0630_0650(CBWS)</t>
  </si>
  <si>
    <t>N36097SU3_0490_0530(CBWS)</t>
  </si>
  <si>
    <t>N42037SU8_1590_1620(CBWS)</t>
  </si>
  <si>
    <t>N24005WM0_3964_0000(CBWS)</t>
  </si>
  <si>
    <t>L51157RU2_5220_5640(CBWS)</t>
  </si>
  <si>
    <t>H42113SW2_1190_1410(CBWS)</t>
  </si>
  <si>
    <t>N42011SL1_2000_2090(CBWS)</t>
  </si>
  <si>
    <t>N24035EU0_4471_0000(CBWS)</t>
  </si>
  <si>
    <t>N54063JU2_7450_7360(CBWS)</t>
  </si>
  <si>
    <t>N24003WL0_4602_0000(CBWS)</t>
  </si>
  <si>
    <t>N24025SL9_2971_0000(CBWS)</t>
  </si>
  <si>
    <t>N42067SJ6_1930_1970(CBWS)</t>
  </si>
  <si>
    <t>N42111PU2_3140_3680(CBWS)</t>
  </si>
  <si>
    <t>N51187PS5_5240_5200(CBWS)</t>
  </si>
  <si>
    <t>N42037SU2_1200_1310(CBWS)</t>
  </si>
  <si>
    <t>N51015PS2_6420_6360(CBWS)</t>
  </si>
  <si>
    <t>N24005WU2_3320_3480(CBWS)</t>
  </si>
  <si>
    <t>N51181JB0_7271_0000(CBWS)</t>
  </si>
  <si>
    <t>N24035EU0_4121_0000(CBWS)</t>
  </si>
  <si>
    <t>N36107SU1_0390_0560(CBWS)</t>
  </si>
  <si>
    <t>N24043PU2_3090_4050(CBWS)</t>
  </si>
  <si>
    <t>N51041JA5_7460_0000(CBWS)</t>
  </si>
  <si>
    <t>N51610PL0_5000_0001(CBWS)</t>
  </si>
  <si>
    <t>N24017PL0_5440_0000(CBWS)</t>
  </si>
  <si>
    <t>N42115SU7_0550_0540(CBWS)</t>
  </si>
  <si>
    <t>N42099SL8_2030_2080(CBWS)</t>
  </si>
  <si>
    <t>N24025SL2_2910_3060(CBWS)</t>
  </si>
  <si>
    <t>N42061SL3_1710_1740(CBWS)</t>
  </si>
  <si>
    <t>N24043PU6_3610_3530(CBWS)</t>
  </si>
  <si>
    <t>N51177RL5_6070_0000(CBWS)</t>
  </si>
  <si>
    <t>N42071SL2_2300_2520(CBWS)</t>
  </si>
  <si>
    <t>N24510WM1_3910_0001(CBWS)</t>
  </si>
  <si>
    <t>N51650YL0_7371_0000(CBWS)</t>
  </si>
  <si>
    <t>N42083SW2_1240_1270(CBWS)</t>
  </si>
  <si>
    <t>N42109SJ6_1930_1970(CBWS)</t>
  </si>
  <si>
    <t>N42119SW1_1570_1640(CBWS)</t>
  </si>
  <si>
    <t>N51163JU2_6410_6640(CBWS)</t>
  </si>
  <si>
    <t>N42021SJ3_2250_2230(CBWS)</t>
  </si>
  <si>
    <t>N51600PL2_4970_5250(CBWS)</t>
  </si>
  <si>
    <t>N42015SU2_0700_0860(CBWS)</t>
  </si>
  <si>
    <t>N24017PL0_5584_0000(CBWS)</t>
  </si>
  <si>
    <t>L51015PS3_6280_6230(CBWS)</t>
  </si>
  <si>
    <t>N51187PS5_5200_4380(CBWS)</t>
  </si>
  <si>
    <t>H42115SU6_0480_0520(CBWS)</t>
  </si>
  <si>
    <t>N24031PL1_4780_0001(CBWS)</t>
  </si>
  <si>
    <t>Waynesboro City</t>
  </si>
  <si>
    <t>N51820PS2_6730_6660(CBWS)</t>
  </si>
  <si>
    <t>N42027SJ3_1980_2060(CBWS)</t>
  </si>
  <si>
    <t>N42027SW3_1600_1580(CBWS)</t>
  </si>
  <si>
    <t>H42013SJ3_2040_1980(CBWS)</t>
  </si>
  <si>
    <t>N51163JU2_7180_7380(CBWS)</t>
  </si>
  <si>
    <t>N24023PU1_3940_3970(CBWS)</t>
  </si>
  <si>
    <t>N51015PS2_6660_6490(CBWS)</t>
  </si>
  <si>
    <t>N24041EM2_4101_0000(CBWS)</t>
  </si>
  <si>
    <t>N24035EU0_4475_0000(CBWS)</t>
  </si>
  <si>
    <t>N51099PL0_5901_0000(CBWS)</t>
  </si>
  <si>
    <t>H51015PS2_6730_6660(CBWS)</t>
  </si>
  <si>
    <t>N24031PM4_4040_4410(CBWS)</t>
  </si>
  <si>
    <t>N51165PS2_5550_5560(CBWS)</t>
  </si>
  <si>
    <t>N51171PS4_5080_4380(CBWS)</t>
  </si>
  <si>
    <t>N51193RL5_6070_0000(CBWS)</t>
  </si>
  <si>
    <t>N42119SL8_1760_1780(CBWS)</t>
  </si>
  <si>
    <t>N51177YP2_6390_6330(CBWS)</t>
  </si>
  <si>
    <t>N36023SU3_0240_0350(CBWS)</t>
  </si>
  <si>
    <t>N36025SU2_0320_0340(CBWS)</t>
  </si>
  <si>
    <t>N24510WM0_3741_0000(CBWS)</t>
  </si>
  <si>
    <t>N51099PL0_5923_0000(CBWS)</t>
  </si>
  <si>
    <t>N42105SW3_1270_1370(CBWS)</t>
  </si>
  <si>
    <t>N42041SL9_2270_2380(CBWS)</t>
  </si>
  <si>
    <t>N24039EL0_5893_0000(CBWS)</t>
  </si>
  <si>
    <t>N51135JA4_7280_7340(CBWS)</t>
  </si>
  <si>
    <t>N51036JB0_7271_0000(CBWS)</t>
  </si>
  <si>
    <t>N24025WU0_3163_0000(CBWS)</t>
  </si>
  <si>
    <t>N51015JU3_6640_6790(CBWS)</t>
  </si>
  <si>
    <t>N24037PL0_5982_0000(CBWS)</t>
  </si>
  <si>
    <t>N51137JL2_6240_6520(CBWS)</t>
  </si>
  <si>
    <t>N36109SU2_0450_0720(CBWS)</t>
  </si>
  <si>
    <t>N42033SW2_2020_1940(CBWS)</t>
  </si>
  <si>
    <t>N42009PU2_3140_3680(CBWS)</t>
  </si>
  <si>
    <t>N51740JB0_7382_0000(CBWS)</t>
  </si>
  <si>
    <t>Lynchburg City</t>
  </si>
  <si>
    <t>N51680JL6_7440_7430(CBWS)</t>
  </si>
  <si>
    <t>N51580JU3_6950_7330(CBWS)</t>
  </si>
  <si>
    <t>N42081SU1_0940_0900(CBWS)</t>
  </si>
  <si>
    <t>N24027XU2_4330_4480(CBWS)</t>
  </si>
  <si>
    <t>N42113SW2_1190_1410(CBWS)</t>
  </si>
  <si>
    <t>H54057PU1_4760_4451(CBWS)</t>
  </si>
  <si>
    <t>N42023SW3_1090_1091(CBWS)</t>
  </si>
  <si>
    <t>N51115YL0_6871_0000(CBWS)</t>
  </si>
  <si>
    <t>N24025WU0_3162_0000(CBWS)</t>
  </si>
  <si>
    <t>N42055PU2_2840_3080(CBWS)</t>
  </si>
  <si>
    <t>N24029EU0_3725_0000(CBWS)</t>
  </si>
  <si>
    <t>N51840PU2_4220_3900(CBWS)</t>
  </si>
  <si>
    <t>N36101SU2_0570_0580(CBWS)</t>
  </si>
  <si>
    <t>N51101YM0_6623_0000(CBWS)</t>
  </si>
  <si>
    <t>N42115SU2_0780_0710(CBWS)</t>
  </si>
  <si>
    <t>N42041PU2_2790_3290(CBWS)</t>
  </si>
  <si>
    <t>N42081SW3_1040_1220(CBWS)</t>
  </si>
  <si>
    <t>H51079RU2_6090_6220(CBWS)</t>
  </si>
  <si>
    <t>N51700YL0_7370_0000(CBWS)</t>
  </si>
  <si>
    <t>N51059PL3_5250_0001(CBWS)</t>
  </si>
  <si>
    <t>N51095JB0_7390_0000(CBWS)</t>
  </si>
  <si>
    <t>N24039EL0_6004_0000(CBWS)</t>
  </si>
  <si>
    <t>H42113SW1_1180_1190(CBWS)</t>
  </si>
  <si>
    <t>N24017PL2_5800_0000(CBWS)</t>
  </si>
  <si>
    <t>N36101SU3_0490_0530(CBWS)</t>
  </si>
  <si>
    <t>N51145JA4_7340_7470(CBWS)</t>
  </si>
  <si>
    <t>N24033PL1_4540_0001(CBWS)</t>
  </si>
  <si>
    <t>N24035EU0_4610_0000(CBWS)</t>
  </si>
  <si>
    <t>N42119SW7_1640_1680(CBWS)</t>
  </si>
  <si>
    <t>N24013WM1_3882_3880(CBWS)</t>
  </si>
  <si>
    <t>N42021SJ2_2530_2820(CBWS)</t>
  </si>
  <si>
    <t>N24017PL0_5790_0000(CBWS)</t>
  </si>
  <si>
    <t>N11001PM7_4820_0001(CBWS)</t>
  </si>
  <si>
    <t>N54071PU1_5520_5210(CBWS)</t>
  </si>
  <si>
    <t>N24019EM0_4884_0000(CBWS)</t>
  </si>
  <si>
    <t>N42119SL1_1790_1840(CBWS)</t>
  </si>
  <si>
    <t>N42131SU2_0990_0950(CBWS)</t>
  </si>
  <si>
    <t>N36101SU2_0740_0741(CBWS)</t>
  </si>
  <si>
    <t>N24039EL0_5890_0000(CBWS)</t>
  </si>
  <si>
    <t>N51159RL0_6500_0000(CBWS)</t>
  </si>
  <si>
    <t>N24037XL0_4956_0000(CBWS)</t>
  </si>
  <si>
    <t>N24011EM2_4101_0000(CBWS)</t>
  </si>
  <si>
    <t>N24005WU0_3821_0000(CBWS)</t>
  </si>
  <si>
    <t>N51041JB0_7076_0000(CBWS)</t>
  </si>
  <si>
    <t>N42041SL4_2330_2270(CBWS)</t>
  </si>
  <si>
    <t>N24025WU0_3161_0000(CBWS)</t>
  </si>
  <si>
    <t>N51047RU2_5500_5610(CBWS)</t>
  </si>
  <si>
    <t>N42071SL3_2470_2420(CBWS)</t>
  </si>
  <si>
    <t>N51085YP3_6330_6700(CBWS)</t>
  </si>
  <si>
    <t>N51005JU3_6650_7300(CBWS)</t>
  </si>
  <si>
    <t>Dinwiddie</t>
  </si>
  <si>
    <t>N51053JA5_7480_0001(CBWS)</t>
  </si>
  <si>
    <t>N51017JU1_6290_6590(CBWS)</t>
  </si>
  <si>
    <t>H51157RU2_5810_5610(CBWS)</t>
  </si>
  <si>
    <t>N24003WM3_4060_0001(CBWS)</t>
  </si>
  <si>
    <t>N24013WM3_3880_4060(CBWS)</t>
  </si>
  <si>
    <t>N24043PU6_4180_4150(CBWS)</t>
  </si>
  <si>
    <t>N51017JU1_6590_6600(CBWS)</t>
  </si>
  <si>
    <t>N42027SW3_1750_1540(CBWS)</t>
  </si>
  <si>
    <t>N51069PU2_4730_4220(CBWS)</t>
  </si>
  <si>
    <t>N42057PU6_3440_3590(CBWS)</t>
  </si>
  <si>
    <t>N42081SU3_1280_1590(CBWS)</t>
  </si>
  <si>
    <t>N51179PL0_5730_5690(CBWS)</t>
  </si>
  <si>
    <t>N24033PL0_5390_0000(CBWS)</t>
  </si>
  <si>
    <t>H54071PU3_5210_5050(CBWS)</t>
  </si>
  <si>
    <t>N24017PL0_5585_0000(CBWS)</t>
  </si>
  <si>
    <t>N36017SU4_0430_0420(CBWS)</t>
  </si>
  <si>
    <t>N51660PS2_5560_5100(CBWS)</t>
  </si>
  <si>
    <t>N24015EU0_3300_0000(CBWS)</t>
  </si>
  <si>
    <t>N42027SJ3_2040_1980(CBWS)</t>
  </si>
  <si>
    <t>N51001EL0_6480_0000(CBWS)</t>
  </si>
  <si>
    <t>N10005EL0_4631_0000(CBWS)</t>
  </si>
  <si>
    <t>N51097YP0_6783_0000(CBWS)</t>
  </si>
  <si>
    <t>N51073YL0_6872_0000(CBWS)</t>
  </si>
  <si>
    <t>N42041SL9_2050_2270(CBWS)</t>
  </si>
  <si>
    <t>N42133SL9_2720_0001(CBWS)</t>
  </si>
  <si>
    <t>N51187RU2_5220_5640(CBWS)</t>
  </si>
  <si>
    <t>N24510WM0_3961_0000(CBWS)</t>
  </si>
  <si>
    <t>N24003WL0_4603_0000(CBWS)</t>
  </si>
  <si>
    <t>N24029EU0_3360_0000(CBWS)</t>
  </si>
  <si>
    <t>N24031PM1_4251_4250(CBWS)</t>
  </si>
  <si>
    <t>N51165PS3_6280_6230(CBWS)</t>
  </si>
  <si>
    <t>N51069PU2_3770_3600(CBWS)</t>
  </si>
  <si>
    <t>N24021PM7_4410_4620(CBWS)</t>
  </si>
  <si>
    <t>N51003JL1_6760_6910(CBWS)</t>
  </si>
  <si>
    <t>N42117SU1_0840_0831(CBWS)</t>
  </si>
  <si>
    <t>N42035SW7_1410_1460(CBWS)</t>
  </si>
  <si>
    <t>N36101SU3_0370_0490(CBWS)</t>
  </si>
  <si>
    <t>N36025SU2_0290_0291(CBWS)</t>
  </si>
  <si>
    <t>N51165PS3_5990_6161(CBWS)</t>
  </si>
  <si>
    <t>N51199YL0_6929_0000(CBWS)</t>
  </si>
  <si>
    <t>Buena Vista</t>
  </si>
  <si>
    <t>N51530JU4_7260_7380(CBWS)</t>
  </si>
  <si>
    <t>N24029EU0_4014_0000(CBWS)</t>
  </si>
  <si>
    <t>N24017PL0_5290_0000(CBWS)</t>
  </si>
  <si>
    <t>N42009SJ4_2360_2340(CBWS)</t>
  </si>
  <si>
    <t>N24017PL1_5230_0001(CBWS)</t>
  </si>
  <si>
    <t>H42079SU2_1020_0980(CBWS)</t>
  </si>
  <si>
    <t>N24031PM7_4580_4820(CBWS)</t>
  </si>
  <si>
    <t>N51043PU2_4220_3900(CBWS)</t>
  </si>
  <si>
    <t>N24017PL0_5392_0000(CBWS)</t>
  </si>
  <si>
    <t>N51059PM7_4620_4580(CBWS)</t>
  </si>
  <si>
    <t>N10005EL0_4560_4562(CBWS)</t>
  </si>
  <si>
    <t>N24043PU1_3030_3440(CBWS)</t>
  </si>
  <si>
    <t>N51099PL0_5904_0000(CBWS)</t>
  </si>
  <si>
    <t>N51740JB0_7390_0000(CBWS)</t>
  </si>
  <si>
    <t>N42109SL8_1880_2030(CBWS)</t>
  </si>
  <si>
    <t>N36043SU2_0020_0140(CBWS)</t>
  </si>
  <si>
    <t>N51683PL2_5140_5360(CBWS)</t>
  </si>
  <si>
    <t>N24039EL0_5765_0000(CBWS)</t>
  </si>
  <si>
    <t>N51099PL0_5920_0000(CBWS)</t>
  </si>
  <si>
    <t>N51091PU2_5700_5210(CBWS)</t>
  </si>
  <si>
    <t>N24035EU0_3722_0000(CBWS)</t>
  </si>
  <si>
    <t>N42109SL8_1760_1780(CBWS)</t>
  </si>
  <si>
    <t>N36107SU5_0600_0750(CBWS)</t>
  </si>
  <si>
    <t>N42055PU3_3290_3390(CBWS)</t>
  </si>
  <si>
    <t>N51159RL5_6071_0000(CBWS)</t>
  </si>
  <si>
    <t>N24025WU0_3253_0000(CBWS)</t>
  </si>
  <si>
    <t>N42075SL2_2070_2090(CBWS)</t>
  </si>
  <si>
    <t>N51153PL0_5251_0000(CBWS)</t>
  </si>
  <si>
    <t>N42061SJ2_2580_2500(CBWS)</t>
  </si>
  <si>
    <t>N51053JA5_7520_0000(CBWS)</t>
  </si>
  <si>
    <t>N51033YP3_6670_6720(CBWS)</t>
  </si>
  <si>
    <t>N51125JL1_7200_7250(CBWS)</t>
  </si>
  <si>
    <t>N51159RL1_6180_0001(CBWS)</t>
  </si>
  <si>
    <t>N42015SU1_0940_0900(CBWS)</t>
  </si>
  <si>
    <t>N51153PL2_5140_5360(CBWS)</t>
  </si>
  <si>
    <t>N36109SU2_0160_0260(CBWS)</t>
  </si>
  <si>
    <t>N42109SL8_1780_1880(CBWS)</t>
  </si>
  <si>
    <t>Livingston</t>
  </si>
  <si>
    <t>N36051SU3_0370_0490(CBWS)</t>
  </si>
  <si>
    <t>N24001PU6_3870_3690(CBWS)</t>
  </si>
  <si>
    <t>N51135JA2_7570_7480(CBWS)</t>
  </si>
  <si>
    <t>N24003WL0_4422_0000(CBWS)</t>
  </si>
  <si>
    <t>N24017XL0_5340_0000(CBWS)</t>
  </si>
  <si>
    <t>N51029JL6_6890_6990(CBWS)</t>
  </si>
  <si>
    <t>N51135JA5_7480_0001(CBWS)</t>
  </si>
  <si>
    <t>N51650JB0_7580_0000(CBWS)</t>
  </si>
  <si>
    <t>N24029EU0_3363_0000(CBWS)</t>
  </si>
  <si>
    <t>N36017SU1_0050_0090(CBWS)</t>
  </si>
  <si>
    <t>N24047EL3_5972_0000(CBWS)</t>
  </si>
  <si>
    <t>N10005EL2_4590_0001(CBWS)</t>
  </si>
  <si>
    <t>N51095JB0_7050_0000(CBWS)</t>
  </si>
  <si>
    <t>N36025SU2_0291_0320(CBWS)</t>
  </si>
  <si>
    <t>N42117SW4_1110_1150(CBWS)</t>
  </si>
  <si>
    <t>N51059PL7_4984_0000(CBWS)</t>
  </si>
  <si>
    <t>N51007JA4_7340_7470(CBWS)</t>
  </si>
  <si>
    <t>N24041EU0_4700_0000(CBWS)</t>
  </si>
  <si>
    <t>N24039EL0_5762_0000(CBWS)</t>
  </si>
  <si>
    <t>H54023PU3_4451_4450(CBWS)</t>
  </si>
  <si>
    <t>N24043PU6_3440_3590(CBWS)</t>
  </si>
  <si>
    <t>N24045EL2_5270_0001(CBWS)</t>
  </si>
  <si>
    <t>N24011EM2_4100_0001(CBWS)</t>
  </si>
  <si>
    <t>N24015EU0_3130_0000(CBWS)</t>
  </si>
  <si>
    <t>H51003JL1_6560_6440(CBWS)</t>
  </si>
  <si>
    <t>N24033XL3_4710_0000(CBWS)</t>
  </si>
  <si>
    <t>N51710JB0_7396_0000(CBWS)</t>
  </si>
  <si>
    <t>N51119RL0_6531_0000(CBWS)</t>
  </si>
  <si>
    <t>N51059PL0_5251_0000(CBWS)</t>
  </si>
  <si>
    <t>N24037PL0_5671_0000(CBWS)</t>
  </si>
  <si>
    <t>N51013PL7_4941_0000(CBWS)</t>
  </si>
  <si>
    <t>N51075YP3_6470_6690(CBWS)</t>
  </si>
  <si>
    <t>N24039EL0_6003_0000(CBWS)</t>
  </si>
  <si>
    <t>N54037PU2_3900_3750(CBWS)</t>
  </si>
  <si>
    <t>N24043PM7_4150_4290(CBWS)</t>
  </si>
  <si>
    <t>N51179RL5_6070_0000(CBWS)</t>
  </si>
  <si>
    <t>N42107SL2_1670_1880(CBWS)</t>
  </si>
  <si>
    <t>N24015SL9_2971_0000(CBWS)</t>
  </si>
  <si>
    <t>N36017SU1_0200_0270(CBWS)</t>
  </si>
  <si>
    <t>N24001PU0_3871_3690(CBWS)</t>
  </si>
  <si>
    <t>N24047EL3_5971_0000(CBWS)</t>
  </si>
  <si>
    <t>N51005JU4_7330_7000(CBWS)</t>
  </si>
  <si>
    <t>N24011EM3_4320_0000(CBWS)</t>
  </si>
  <si>
    <t>N24021PM2_2860_3040(CBWS)</t>
  </si>
  <si>
    <t>H42117SW4_1150_1350(CBWS)</t>
  </si>
  <si>
    <t>H51023JU5_7420_7160(CBWS)</t>
  </si>
  <si>
    <t>H51165PS2_6490_6420(CBWS)</t>
  </si>
  <si>
    <t>N51013PL7_4964_0000(CBWS)</t>
  </si>
  <si>
    <t>N42127SU3_0970_1120(CBWS)</t>
  </si>
  <si>
    <t>N42081SW2_1190_1410(CBWS)</t>
  </si>
  <si>
    <t>N51005JU4_7000_7300(CBWS)</t>
  </si>
  <si>
    <t>L54071PU2_5190_4310(CBWS)</t>
  </si>
  <si>
    <t>N24033XU2_4480_4650(CBWS)</t>
  </si>
  <si>
    <t>N42081SW1_1450_1510(CBWS)</t>
  </si>
  <si>
    <t>N51015JU3_6790_7260(CBWS)</t>
  </si>
  <si>
    <t>N24025WU1_3330_0001(CBWS)</t>
  </si>
  <si>
    <t>N24015EU1_2984_0000(CBWS)</t>
  </si>
  <si>
    <t>N42075SL2_1990_2070(CBWS)</t>
  </si>
  <si>
    <t>N42093SU8_1530_1760(CBWS)</t>
  </si>
  <si>
    <t>N24001PU2_3370_4020(CBWS)</t>
  </si>
  <si>
    <t>N24003WL0_4770_0000(CBWS)</t>
  </si>
  <si>
    <t>N24017PL0_5670_0000(CBWS)</t>
  </si>
  <si>
    <t>L42113SW3_1060_1260(CBWS)</t>
  </si>
  <si>
    <t>N24045EL1_5570_0001(CBWS)</t>
  </si>
  <si>
    <t>H42115SU2_0670_0810(CBWS)</t>
  </si>
  <si>
    <t>N24001PU1_3100_3690(CBWS)</t>
  </si>
  <si>
    <t>N51085YP4_6750_0001(CBWS)</t>
  </si>
  <si>
    <t>N42113SU2_0990_0950(CBWS)</t>
  </si>
  <si>
    <t>N51065JL6_6990_6960(CBWS)</t>
  </si>
  <si>
    <t>N42055SL4_2370_2330(CBWS)</t>
  </si>
  <si>
    <t>N51650YL0_7372_0000(CBWS)</t>
  </si>
  <si>
    <t>N42081SW4_1110_1150(CBWS)</t>
  </si>
  <si>
    <t>N54065PU3_3860_3610(CBWS)</t>
  </si>
  <si>
    <t>N24019EL1_5150_0001(CBWS)</t>
  </si>
  <si>
    <t>N51017JU3_6380_6900(CBWS)</t>
  </si>
  <si>
    <t>N24037PL0_5830_0001(CBWS)</t>
  </si>
  <si>
    <t>N24510WM0_3962_0000(CBWS)</t>
  </si>
  <si>
    <t>N54003PU2_3770_3600(CBWS)</t>
  </si>
  <si>
    <t>H54023PU1_4760_4451(CBWS)</t>
  </si>
  <si>
    <t>N51145JL1_7170_6800(CBWS)</t>
  </si>
  <si>
    <t>N42023SW4_1430_1490(CBWS)</t>
  </si>
  <si>
    <t>N24037PL0_5960_0000(CBWS)</t>
  </si>
  <si>
    <t>N42057PU1_3100_3690(CBWS)</t>
  </si>
  <si>
    <t>N51065JL4_6710_6740(CBWS)</t>
  </si>
  <si>
    <t>N36007SU4_0350_0420(CBWS)</t>
  </si>
  <si>
    <t>N42033SW4_1860_1720(CBWS)</t>
  </si>
  <si>
    <t>N51133PL0_6271_0000(CBWS)</t>
  </si>
  <si>
    <t>N51057RL0_6500_0000(CBWS)</t>
  </si>
  <si>
    <t>H51045JU1_7630_7490(CBWS)</t>
  </si>
  <si>
    <t>N24043PU1_3100_3690(CBWS)</t>
  </si>
  <si>
    <t>N24045EL0_4633_0000(CBWS)</t>
  </si>
  <si>
    <t>N42081SW3_1220_1320(CBWS)</t>
  </si>
  <si>
    <t>N24037PL0_5670_0000(CBWS)</t>
  </si>
  <si>
    <t>N42081SW3_1060_1260(CBWS)</t>
  </si>
  <si>
    <t>N24043PU6_4080_4180(CBWS)</t>
  </si>
  <si>
    <t>N42117SW3_0930_1110(CBWS)</t>
  </si>
  <si>
    <t>N42009SJ2_2570_2660(CBWS)</t>
  </si>
  <si>
    <t>N51820PS2_6660_6490(CBWS)</t>
  </si>
  <si>
    <t>N51103RL0_6451_0000(CBWS)</t>
  </si>
  <si>
    <t>N51007JA1_7600_7570(CBWS)</t>
  </si>
  <si>
    <t>N51009JL6_7440_7430(CBWS)</t>
  </si>
  <si>
    <t>N24013SL0_2831_2830(CBWS)</t>
  </si>
  <si>
    <t>N42117SU2_0741_0690(CBWS)</t>
  </si>
  <si>
    <t>N36017SU3_0240_0350(CBWS)</t>
  </si>
  <si>
    <t>N42009SJ2_2580_2500(CBWS)</t>
  </si>
  <si>
    <t>N24017PL2_5630_0001(CBWS)</t>
  </si>
  <si>
    <t>N51600PL0_5131_0000(CBWS)</t>
  </si>
  <si>
    <t>N24017PL0_5581_0000(CBWS)</t>
  </si>
  <si>
    <t>N24047EL1_5430_0001(CBWS)</t>
  </si>
  <si>
    <t>N51109YP3_6330_6700(CBWS)</t>
  </si>
  <si>
    <t>N51113RU2_5810_5610(CBWS)</t>
  </si>
  <si>
    <t>N24015EU0_3131_0000(CBWS)</t>
  </si>
  <si>
    <t>N51033YM4_6620_0001(CBWS)</t>
  </si>
  <si>
    <t>N51059PL7_4981_0000(CBWS)</t>
  </si>
  <si>
    <t>N42131SU7_1010_0980(CBWS)</t>
  </si>
  <si>
    <t>N51061PM2_4860_4670(CBWS)</t>
  </si>
  <si>
    <t>N51101YP4_6720_6750(CBWS)</t>
  </si>
  <si>
    <t>N51193PL0_6140_0000(CBWS)</t>
  </si>
  <si>
    <t>Staunton City</t>
  </si>
  <si>
    <t>N51790PS3_6460_6230(CBWS)</t>
  </si>
  <si>
    <t>N51135JA2_7410_7470(CBWS)</t>
  </si>
  <si>
    <t>N24019EL2_4630_0000(CBWS)</t>
  </si>
  <si>
    <t>N51115YL0_6870_0000(CBWS)</t>
  </si>
  <si>
    <t>N24031PL0_4510_0001(CBWS)</t>
  </si>
  <si>
    <t>N42115SU7_0540_0720(CBWS)</t>
  </si>
  <si>
    <t>N10003EU0_3010_0000(CBWS)</t>
  </si>
  <si>
    <t>N36107SU3_0590_0540(CBWS)</t>
  </si>
  <si>
    <t>N54057PU4_4440_3970(CBWS)</t>
  </si>
  <si>
    <t>N24009XL0_5320_0001(CBWS)</t>
  </si>
  <si>
    <t>N42021SW2_1950_1940(CBWS)</t>
  </si>
  <si>
    <t>N42075SL0_2220_2140(CBWS)</t>
  </si>
  <si>
    <t>N24045EL0_5040_0000(CBWS)</t>
  </si>
  <si>
    <t>N36077SU4_0300_0310(CBWS)</t>
  </si>
  <si>
    <t>N51057YL2_6580_0001(CBWS)</t>
  </si>
  <si>
    <t>N54031PU2_4340_3860(CBWS)</t>
  </si>
  <si>
    <t>N51017JU4_7000_7300(CBWS)</t>
  </si>
  <si>
    <t>N24029EU0_4120_0000(CBWS)</t>
  </si>
  <si>
    <t>N51740JB0_7395_0000(CBWS)</t>
  </si>
  <si>
    <t>N24031PL1_4460_4780(CBWS)</t>
  </si>
  <si>
    <t>N51181JB0_7072_0000(CBWS)</t>
  </si>
  <si>
    <t>N51107PM7_4290_4200(CBWS)</t>
  </si>
  <si>
    <t>N51059PL7_4911_0000(CBWS)</t>
  </si>
  <si>
    <t>N42027SJ4_2010_2210(CBWS)</t>
  </si>
  <si>
    <t>N24015EU0_3203_0000(CBWS)</t>
  </si>
  <si>
    <t>N24035EU0_4122_0000(CBWS)</t>
  </si>
  <si>
    <t>N51033YM1_6370_6620(CBWS)</t>
  </si>
  <si>
    <t>N42033SW5_1540_1400(CBWS)</t>
  </si>
  <si>
    <t>N24003WL0_4423_0000(CBWS)</t>
  </si>
  <si>
    <t>N42119SW7_1460_1640(CBWS)</t>
  </si>
  <si>
    <t>H42027SW1_1570_1640(CBWS)</t>
  </si>
  <si>
    <t>N51097YL2_6580_0001(CBWS)</t>
  </si>
  <si>
    <t>L54031PU4_5050_4310(CBWS)</t>
  </si>
  <si>
    <t>N42037SU3_1310_1280(CBWS)</t>
  </si>
  <si>
    <t>N51085YP3_6670_6720(CBWS)</t>
  </si>
  <si>
    <t>N42061SJ4_2010_2210(CBWS)</t>
  </si>
  <si>
    <t>N24017PL0_5720_0001(CBWS)</t>
  </si>
  <si>
    <t>N51065JL6_6960_6970(CBWS)</t>
  </si>
  <si>
    <t>N24033PL7_4960_0000(CBWS)</t>
  </si>
  <si>
    <t>N51187PS4_5080_4380(CBWS)</t>
  </si>
  <si>
    <t>N10005EL2_4630_0000(CBWS)</t>
  </si>
  <si>
    <t>N36077SU4_0230_0220(CBWS)</t>
  </si>
  <si>
    <t>N24029EU0_4122_0000(CBWS)</t>
  </si>
  <si>
    <t>N24003WL0_4391_0000(CBWS)</t>
  </si>
  <si>
    <t>N51820PS2_6490_6420(CBWS)</t>
  </si>
  <si>
    <t>N42029EU1_2650_0001(CBWS)</t>
  </si>
  <si>
    <t>N24035EU0_4474_0000(CBWS)</t>
  </si>
  <si>
    <t>N42097SL2_1670_1880(CBWS)</t>
  </si>
  <si>
    <t>N42133SL3_2460_2430(CBWS)</t>
  </si>
  <si>
    <t>N51041JL7_6800_7070(CBWS)</t>
  </si>
  <si>
    <t>N42035SW3_1600_1580(CBWS)</t>
  </si>
  <si>
    <t>L54071PU1_5380_5050(CBWS)</t>
  </si>
  <si>
    <t>N51115YL0_6581_0000(CBWS)</t>
  </si>
  <si>
    <t>N42079SU1_1480_1500(CBWS)</t>
  </si>
  <si>
    <t>N42133SL9_2380_2310(CBWS)</t>
  </si>
  <si>
    <t>N54003PU2_3900_3750(CBWS)</t>
  </si>
  <si>
    <t>N42107SL2_1990_2070(CBWS)</t>
  </si>
  <si>
    <t>N36107SU2_0560_0590(CBWS)</t>
  </si>
  <si>
    <t>N42079SU2_1550_1620(CBWS)</t>
  </si>
  <si>
    <t>N51600PM7_4580_4820(CBWS)</t>
  </si>
  <si>
    <t>N42015SU7_0540_0720(CBWS)</t>
  </si>
  <si>
    <t>N42011SL2_2070_2090(CBWS)</t>
  </si>
  <si>
    <t>N42127SU3_0810_0970(CBWS)</t>
  </si>
  <si>
    <t>N24015EU1_2983_0000(CBWS)</t>
  </si>
  <si>
    <t>N24019EL0_5280_0000(CBWS)</t>
  </si>
  <si>
    <t>N24045EL0_5764_0000(CBWS)</t>
  </si>
  <si>
    <t>N42061SJ4_2340_2210(CBWS)</t>
  </si>
  <si>
    <t>N42081SW4_1150_1350(CBWS)</t>
  </si>
  <si>
    <t>N54065PU6_3870_3690(CBWS)</t>
  </si>
  <si>
    <t>N42035SW5_1350_1470(CBWS)</t>
  </si>
  <si>
    <t>N42105SW2_0880_0930(CBWS)</t>
  </si>
  <si>
    <t>H54071PU1_5520_5210(CBWS)</t>
  </si>
  <si>
    <t>N36101SU5_0530_0610(CBWS)</t>
  </si>
  <si>
    <t>N51049JA4_7280_7340(CBWS)</t>
  </si>
  <si>
    <t>N24023PU2_4720_4750(CBWS)</t>
  </si>
  <si>
    <t>N36053SU3_0090_0170(CBWS)</t>
  </si>
  <si>
    <t>N24043PU6_3752_4080(CBWS)</t>
  </si>
  <si>
    <t>N51710JB0_7381_0000(CBWS)</t>
  </si>
  <si>
    <t>N36007SU5_0460_0480(CBWS)</t>
  </si>
  <si>
    <t>N42043SL9_2270_2380(CBWS)</t>
  </si>
  <si>
    <t>N54023PU1_4840_4760(CBWS)</t>
  </si>
  <si>
    <t>N51710JB0_7398_0000(CBWS)</t>
  </si>
  <si>
    <t>N42111PU3_3680_3890(CBWS)</t>
  </si>
  <si>
    <t>N51005JU5_7300_7510(CBWS)</t>
  </si>
  <si>
    <t>N51153PL0_5493_0000(CBWS)</t>
  </si>
  <si>
    <t>N42115SU3_0810_0970(CBWS)</t>
  </si>
  <si>
    <t>Schoharie</t>
  </si>
  <si>
    <t>N36095SU2_0150_0220(CBWS)</t>
  </si>
  <si>
    <t>N24037PL0_5950_0000(CBWS)</t>
  </si>
  <si>
    <t>N24005WU0_3820_0000(CBWS)</t>
  </si>
  <si>
    <t>N24019EL0_5262_0000(CBWS)</t>
  </si>
  <si>
    <t>N24047EL3_5870_0000(CBWS)</t>
  </si>
  <si>
    <t>N42079SU3_0970_1120(CBWS)</t>
  </si>
  <si>
    <t>N42069SU7_0980_1120(CBWS)</t>
  </si>
  <si>
    <t>N36007SU5_0420_0500(CBWS)</t>
  </si>
  <si>
    <t>N54065PU6_3610_3530(CBWS)</t>
  </si>
  <si>
    <t>N42061SJ3_2040_1980(CBWS)</t>
  </si>
  <si>
    <t>N24019EL0_5590_0000(CBWS)</t>
  </si>
  <si>
    <t>N42113SU3_0870_0730(CBWS)</t>
  </si>
  <si>
    <t>N24043PU3_3390_3730(CBWS)</t>
  </si>
  <si>
    <t>N11001PL0_4510_0001(CBWS)</t>
  </si>
  <si>
    <t>N51099PL0_5922_0000(CBWS)</t>
  </si>
  <si>
    <t>N51510PL7_4963_0000(CBWS)</t>
  </si>
  <si>
    <t>N42081SW1_1560_1460(CBWS)</t>
  </si>
  <si>
    <t>N24035EU0_3830_0001(CBWS)</t>
  </si>
  <si>
    <t>H24021PM4_3340_3341(CBWS)</t>
  </si>
  <si>
    <t>N42127SU6_0480_0520(CBWS)</t>
  </si>
  <si>
    <t>N24029EU0_3361_0000(CBWS)</t>
  </si>
  <si>
    <t>N42067SJ2_2150_2130(CBWS)</t>
  </si>
  <si>
    <t>H54057PU3_4450_4440(CBWS)</t>
  </si>
  <si>
    <t>N42069SU3_0710_0910(CBWS)</t>
  </si>
  <si>
    <t>N51045JU1_7690_7490(CBWS)</t>
  </si>
  <si>
    <t>N24005WU0_3540_0000(CBWS)</t>
  </si>
  <si>
    <t>N54071PU3_5210_5050(CBWS)</t>
  </si>
  <si>
    <t>N24043PU6_3600_3602(CBWS)</t>
  </si>
  <si>
    <t>N51059PL0_5131_0000(CBWS)</t>
  </si>
  <si>
    <t>N51153PL0_5492_0000(CBWS)</t>
  </si>
  <si>
    <t>N51061PS5_4380_4370(CBWS)</t>
  </si>
  <si>
    <t>H51113RU2_6090_6220(CBWS)</t>
  </si>
  <si>
    <t>N42015SW2_1030_1060(CBWS)</t>
  </si>
  <si>
    <t>N42093SW1_1510_1680(CBWS)</t>
  </si>
  <si>
    <t>N24031PL1_4540_0001(CBWS)</t>
  </si>
  <si>
    <t>N54065PU2_3630_3590(CBWS)</t>
  </si>
  <si>
    <t>N51510PL0_5000_0001(CBWS)</t>
  </si>
  <si>
    <t>N51007JA2_7410_7470(CBWS)</t>
  </si>
  <si>
    <t>N42131SU3_0710_0910(CBWS)</t>
  </si>
  <si>
    <t>N42035SW6_1440_1470(CBWS)</t>
  </si>
  <si>
    <t>N51101YP0_6781_0000(CBWS)</t>
  </si>
  <si>
    <t>N42037SU2_1550_1620(CBWS)</t>
  </si>
  <si>
    <t>N42033SW3_1800_1650(CBWS)</t>
  </si>
  <si>
    <t>N42057SJ4_2740_2660(CBWS)</t>
  </si>
  <si>
    <t>N42015SU2_0680_0610(CBWS)</t>
  </si>
  <si>
    <t>N42023SW2_1240_1270(CBWS)</t>
  </si>
  <si>
    <t>N24037PL0_6060_0000(CBWS)</t>
  </si>
  <si>
    <t>N24037PL0_5951_0000(CBWS)</t>
  </si>
  <si>
    <t>N42015SU5_0610_0600(CBWS)</t>
  </si>
  <si>
    <t>N36097SU2_0450_0720(CBWS)</t>
  </si>
  <si>
    <t>N10005EL0_4562_0001(CBWS)</t>
  </si>
  <si>
    <t>N42071SL2_2480_0001(CBWS)</t>
  </si>
  <si>
    <t>N24015EU1_2982_0000(CBWS)</t>
  </si>
  <si>
    <t>N51095JB0_7051_0001(CBWS)</t>
  </si>
  <si>
    <t>N51107PM7_4150_4290(CBWS)</t>
  </si>
  <si>
    <t>Carbon</t>
  </si>
  <si>
    <t>N42025SU2_1550_1620(CBWS)</t>
  </si>
  <si>
    <t>N42043SL8_1880_2030(CBWS)</t>
  </si>
  <si>
    <t>N42033SW2_1360_1430(CBWS)</t>
  </si>
  <si>
    <t>N51157RU2_5220_5640(CBWS)</t>
  </si>
  <si>
    <t>N42021SW3_1870_1800(CBWS)</t>
  </si>
  <si>
    <t>N51131EL0_7220_0000(CBWS)</t>
  </si>
  <si>
    <t>N54027PU5_3930_4170(CBWS)</t>
  </si>
  <si>
    <t>N24031PM7_4820_0001(CBWS)</t>
  </si>
  <si>
    <t>N42097SU8_1530_1760(CBWS)</t>
  </si>
  <si>
    <t>N24021PM3_3040_3340(CBWS)</t>
  </si>
  <si>
    <t>N10001EM3_4326_0000(CBWS)</t>
  </si>
  <si>
    <t>N51131EL0_6920_0000(CBWS)</t>
  </si>
  <si>
    <t>N24001PU4_4440_3970(CBWS)</t>
  </si>
  <si>
    <t>N36007SU6_0520_0500(CBWS)</t>
  </si>
  <si>
    <t>N36097SU3_0370_0490(CBWS)</t>
  </si>
  <si>
    <t>N42105SW4_1150_1350(CBWS)</t>
  </si>
  <si>
    <t>N42087SJ2_1900_1930(CBWS)</t>
  </si>
  <si>
    <t>N10005EL0_4632_0000(CBWS)</t>
  </si>
  <si>
    <t>N24033XL3_4713_0000(CBWS)</t>
  </si>
  <si>
    <t>N42115SU2_0700_0860(CBWS)</t>
  </si>
  <si>
    <t>N24045EL0_4596_0000(CBWS)</t>
  </si>
  <si>
    <t>N42061SJ4_2360_2340(CBWS)</t>
  </si>
  <si>
    <t>N42105SW2_1100_1130(CBWS)</t>
  </si>
  <si>
    <t>N42035SW4_1490_1400(CBWS)</t>
  </si>
  <si>
    <t>H24021PM1_3510_4000(CBWS)</t>
  </si>
  <si>
    <t>N51163JU1_6880_7260(CBWS)</t>
  </si>
  <si>
    <t>N24005WM0_3740_0001(CBWS)</t>
  </si>
  <si>
    <t>N51017JU3_6640_6790(CBWS)</t>
  </si>
  <si>
    <t>N24043PU0_3611_3530(CBWS)</t>
  </si>
  <si>
    <t>N42113SW3_1060_1260(CBWS)</t>
  </si>
  <si>
    <t>Ontario</t>
  </si>
  <si>
    <t>N36069SU3_0370_0490(CBWS)</t>
  </si>
  <si>
    <t>N42015SU2_0920_0830(CBWS)</t>
  </si>
  <si>
    <t>N24033XL3_4950_0000(CBWS)</t>
  </si>
  <si>
    <t>N36043SU1_0060_0190(CBWS)</t>
  </si>
  <si>
    <t>N36065SU1_0050_0090(CBWS)</t>
  </si>
  <si>
    <t>N51029JL6_6960_6970(CBWS)</t>
  </si>
  <si>
    <t>N24003XL3_4712_0000(CBWS)</t>
  </si>
  <si>
    <t>N51015PS3_5990_6161(CBWS)</t>
  </si>
  <si>
    <t>N51001EL0_5896_0000(CBWS)</t>
  </si>
  <si>
    <t>BMP Purpose</t>
  </si>
  <si>
    <t>Associated CAST BMP(s)</t>
  </si>
  <si>
    <t>BMP Definition</t>
  </si>
  <si>
    <t>Definition Source</t>
  </si>
  <si>
    <t>Runoff Reduction (RR)</t>
  </si>
  <si>
    <r>
      <rPr>
        <b/>
        <sz val="11"/>
        <color theme="1"/>
        <rFont val="Calibri"/>
        <family val="2"/>
        <scheme val="minor"/>
      </rPr>
      <t xml:space="preserve">1) </t>
    </r>
    <r>
      <rPr>
        <sz val="11"/>
        <color theme="1"/>
        <rFont val="Calibri"/>
        <family val="2"/>
        <scheme val="minor"/>
      </rPr>
      <t xml:space="preserve">Bioretention/raingardens - A/B soils, no underdrain (bioretnoudab) 
</t>
    </r>
    <r>
      <rPr>
        <b/>
        <sz val="11"/>
        <color theme="1"/>
        <rFont val="Calibri"/>
        <family val="2"/>
        <scheme val="minor"/>
      </rPr>
      <t>2)</t>
    </r>
    <r>
      <rPr>
        <sz val="11"/>
        <color theme="1"/>
        <rFont val="Calibri"/>
        <family val="2"/>
        <scheme val="minor"/>
      </rPr>
      <t xml:space="preserve"> Bioretention/raingardens – A/B soils, underdrain (bioretudab)
</t>
    </r>
    <r>
      <rPr>
        <b/>
        <sz val="11"/>
        <color theme="1"/>
        <rFont val="Calibri"/>
        <family val="2"/>
        <scheme val="minor"/>
      </rPr>
      <t>3)</t>
    </r>
    <r>
      <rPr>
        <sz val="11"/>
        <color theme="1"/>
        <rFont val="Calibri"/>
        <family val="2"/>
        <scheme val="minor"/>
      </rPr>
      <t xml:space="preserve"> Bioretention/raingardens – C/D soils, underdrain (bioretudcd)</t>
    </r>
  </si>
  <si>
    <r>
      <rPr>
        <b/>
        <sz val="11"/>
        <color theme="1"/>
        <rFont val="Calibri"/>
        <family val="2"/>
        <scheme val="minor"/>
      </rPr>
      <t xml:space="preserve">1) </t>
    </r>
    <r>
      <rPr>
        <sz val="11"/>
        <color theme="1"/>
        <rFont val="Calibri"/>
        <family val="2"/>
        <scheme val="minor"/>
      </rPr>
      <t xml:space="preserve">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no underdrain and is in A or B soil. Enter unit of total acres treated or percent of acres treated.
</t>
    </r>
    <r>
      <rPr>
        <b/>
        <sz val="11"/>
        <color theme="1"/>
        <rFont val="Calibri"/>
        <family val="2"/>
        <scheme val="minor"/>
      </rPr>
      <t>2)</t>
    </r>
    <r>
      <rPr>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A or B soil. Enter unit of total acres treated or percent of acres treated.
</t>
    </r>
    <r>
      <rPr>
        <b/>
        <sz val="11"/>
        <color theme="1"/>
        <rFont val="Calibri"/>
        <family val="2"/>
        <scheme val="minor"/>
      </rPr>
      <t>3)</t>
    </r>
    <r>
      <rPr>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C or D soil. Use this BMP where the specific design is unknown. Enter unit of total acres treated or percent of acres treated.</t>
    </r>
  </si>
  <si>
    <t>CAST</t>
  </si>
  <si>
    <t>Stormwater Treatment (ST)</t>
  </si>
  <si>
    <r>
      <rPr>
        <b/>
        <sz val="11"/>
        <color theme="1"/>
        <rFont val="Calibri"/>
        <family val="2"/>
        <scheme val="minor"/>
      </rPr>
      <t>1)</t>
    </r>
    <r>
      <rPr>
        <sz val="11"/>
        <color theme="1"/>
        <rFont val="Calibri"/>
        <family val="2"/>
        <scheme val="minor"/>
      </rPr>
      <t xml:space="preserve"> Wet Ponds and Wetlands (wetpondwetland)</t>
    </r>
  </si>
  <si>
    <r>
      <rPr>
        <b/>
        <sz val="11"/>
        <color theme="1"/>
        <rFont val="Calibri"/>
        <family val="2"/>
        <scheme val="minor"/>
      </rPr>
      <t>1)</t>
    </r>
    <r>
      <rPr>
        <sz val="11"/>
        <color theme="1"/>
        <rFont val="Calibri"/>
        <family val="2"/>
        <scheme val="minor"/>
      </rPr>
      <t xml:space="preserve"> 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Nitrogen reduction is minimal. Enter unit of total acres treated or percent of acres treated.</t>
    </r>
  </si>
  <si>
    <r>
      <rPr>
        <b/>
        <sz val="11"/>
        <color theme="1"/>
        <rFont val="Calibri"/>
        <family val="2"/>
        <scheme val="minor"/>
      </rPr>
      <t>1)</t>
    </r>
    <r>
      <rPr>
        <sz val="11"/>
        <color theme="1"/>
        <rFont val="Calibri"/>
        <family val="2"/>
        <scheme val="minor"/>
      </rPr>
      <t xml:space="preserve"> Bioswale (bioswale)</t>
    </r>
  </si>
  <si>
    <r>
      <rPr>
        <b/>
        <sz val="11"/>
        <color theme="1"/>
        <rFont val="Calibri"/>
        <family val="2"/>
        <scheme val="minor"/>
      </rPr>
      <t xml:space="preserve">1) </t>
    </r>
    <r>
      <rPr>
        <sz val="11"/>
        <color theme="1"/>
        <rFont val="Calibri"/>
        <family val="2"/>
        <scheme val="minor"/>
      </rPr>
      <t>With a bioswale, the load is reduced because, unlike other open channel designs, there is now infiltration into the soil. A bioswale is designed to function as a bioretention area. Enter unit of total acres treated or percent of acres treated.</t>
    </r>
  </si>
  <si>
    <t>Filter Strip - Runoff Reduction</t>
  </si>
  <si>
    <r>
      <rPr>
        <b/>
        <sz val="11"/>
        <color theme="1"/>
        <rFont val="Calibri"/>
        <family val="2"/>
        <scheme val="minor"/>
      </rPr>
      <t xml:space="preserve">1) </t>
    </r>
    <r>
      <rPr>
        <sz val="11"/>
        <color theme="1"/>
        <rFont val="Calibri"/>
        <family val="2"/>
        <scheme val="minor"/>
      </rPr>
      <t>Filter Strip Runoff Reduction (urbfilterrr)</t>
    </r>
  </si>
  <si>
    <r>
      <rPr>
        <b/>
        <sz val="11"/>
        <color theme="1"/>
        <rFont val="Calibri"/>
        <family val="2"/>
        <scheme val="minor"/>
      </rPr>
      <t xml:space="preserve">1) </t>
    </r>
    <r>
      <rPr>
        <sz val="11"/>
        <color theme="1"/>
        <rFont val="Calibri"/>
        <family val="2"/>
        <scheme val="minor"/>
      </rPr>
      <t>Urban filter strips are stable areas with vegetated cover on flat or gently sloping land. Runoff entering the filter strip must be in the form of sheet-flow and must enter at a non-erosive rate for the site-specific soil conditions. A 0.4 design ratio of filter strip length to impervious flow length is recommended for runoff reduction urban filter strips. Enter unit of total acres treated or percent of acres treated.</t>
    </r>
  </si>
  <si>
    <t>Filter Strip - Stormwater Treatment</t>
  </si>
  <si>
    <r>
      <rPr>
        <b/>
        <sz val="11"/>
        <color theme="1"/>
        <rFont val="Calibri"/>
        <family val="2"/>
        <scheme val="minor"/>
      </rPr>
      <t xml:space="preserve">1) </t>
    </r>
    <r>
      <rPr>
        <sz val="11"/>
        <color theme="1"/>
        <rFont val="Calibri"/>
        <family val="2"/>
        <scheme val="minor"/>
      </rPr>
      <t>Filter Strip Stormwater Treatment (urbfilterst)</t>
    </r>
  </si>
  <si>
    <r>
      <rPr>
        <b/>
        <sz val="11"/>
        <color theme="1"/>
        <rFont val="Calibri"/>
        <family val="2"/>
        <scheme val="minor"/>
      </rPr>
      <t xml:space="preserve">1) </t>
    </r>
    <r>
      <rPr>
        <sz val="11"/>
        <color theme="1"/>
        <rFont val="Calibri"/>
        <family val="2"/>
        <scheme val="minor"/>
      </rPr>
      <t>Urban filter strips are stable areas with vegetated cover on flat or gently sloping land. Runoff entering the filter strip must be in the form of sheet-flow and must enter at a non-erosive rate for the site-specific soil conditions. A 0.2 design ratio of filter strip length to impervious flow length is recommended for stormwater treatment urban filter strips. Enter unit of total acres treated or percent of acres treated.</t>
    </r>
  </si>
  <si>
    <r>
      <rPr>
        <b/>
        <sz val="11"/>
        <color theme="1"/>
        <rFont val="Calibri"/>
        <family val="2"/>
        <scheme val="minor"/>
      </rPr>
      <t xml:space="preserve">1) </t>
    </r>
    <r>
      <rPr>
        <sz val="11"/>
        <color theme="1"/>
        <rFont val="Calibri"/>
        <family val="2"/>
        <scheme val="minor"/>
      </rPr>
      <t>Filtering Practices (filter)</t>
    </r>
  </si>
  <si>
    <r>
      <rPr>
        <b/>
        <sz val="11"/>
        <color theme="1"/>
        <rFont val="Calibri"/>
        <family val="2"/>
        <scheme val="minor"/>
      </rPr>
      <t xml:space="preserve">1) </t>
    </r>
    <r>
      <rPr>
        <sz val="11"/>
        <color theme="1"/>
        <rFont val="Calibri"/>
        <family val="2"/>
        <scheme val="minor"/>
      </rPr>
      <t>Practices that capture and temporarily store runoff and pass it through a filter bed of either sand or an organic media. There are various sand filter designs, such as above ground, below ground, perimeter, etc. An organic media filter uses another medium besides sand to enhance pollutant removal for many compounds due to the increased cation exchange capacity achieved by increasing the organic matter. These systems require annual inspection and maintenance to receive pollutant reduction credit. Enter unit of total acres treated or percent of acres treated.</t>
    </r>
  </si>
  <si>
    <t>Not in CAST</t>
  </si>
  <si>
    <t>Still need a green roof definition. Credit using RR</t>
  </si>
  <si>
    <t>CWP</t>
  </si>
  <si>
    <r>
      <rPr>
        <b/>
        <sz val="11"/>
        <color theme="1"/>
        <rFont val="Calibri"/>
        <family val="2"/>
        <scheme val="minor"/>
      </rPr>
      <t>1)</t>
    </r>
    <r>
      <rPr>
        <sz val="11"/>
        <color theme="1"/>
        <rFont val="Calibri"/>
        <family val="2"/>
        <scheme val="minor"/>
      </rPr>
      <t xml:space="preserve"> Impervious Disconnection to Amended Soils (imperviousdisconnection)</t>
    </r>
  </si>
  <si>
    <r>
      <rPr>
        <b/>
        <sz val="11"/>
        <color theme="1"/>
        <rFont val="Calibri"/>
        <family val="2"/>
        <scheme val="minor"/>
      </rPr>
      <t xml:space="preserve">1) </t>
    </r>
    <r>
      <rPr>
        <sz val="11"/>
        <color theme="1"/>
        <rFont val="Calibri"/>
        <family val="2"/>
        <scheme val="minor"/>
      </rPr>
      <t>Disconnecting existing impervious area runoff from stormwater drainage systems such as directing rooftops and/or on-lot impervious surfaces to pervious areas with amended soils. Report disconnect to un-amended soils as Urban Filter Strip. Submit units of impervious acres or percent.</t>
    </r>
  </si>
  <si>
    <r>
      <rPr>
        <b/>
        <sz val="11"/>
        <color theme="1"/>
        <rFont val="Calibri"/>
        <family val="2"/>
        <scheme val="minor"/>
      </rPr>
      <t>1)</t>
    </r>
    <r>
      <rPr>
        <sz val="11"/>
        <color theme="1"/>
        <rFont val="Calibri"/>
        <family val="2"/>
        <scheme val="minor"/>
      </rPr>
      <t xml:space="preserve"> Impervious Surface Reduction (impsurred)</t>
    </r>
  </si>
  <si>
    <r>
      <rPr>
        <b/>
        <sz val="11"/>
        <color theme="1"/>
        <rFont val="Calibri"/>
        <family val="2"/>
        <scheme val="minor"/>
      </rPr>
      <t>1)</t>
    </r>
    <r>
      <rPr>
        <sz val="11"/>
        <color theme="1"/>
        <rFont val="Calibri"/>
        <family val="2"/>
        <scheme val="minor"/>
      </rPr>
      <t xml:space="preserve"> Reducing impervious surfaces to promote infiltration and percolation of runoff storm water. Enter units of acres or percent.</t>
    </r>
  </si>
  <si>
    <r>
      <rPr>
        <b/>
        <sz val="11"/>
        <color theme="1"/>
        <rFont val="Calibri"/>
        <family val="2"/>
        <scheme val="minor"/>
      </rPr>
      <t>1)</t>
    </r>
    <r>
      <rPr>
        <sz val="11"/>
        <color theme="1"/>
        <rFont val="Calibri"/>
        <family val="2"/>
        <scheme val="minor"/>
      </rPr>
      <t xml:space="preserve"> Infiltration Practices w/ Sand, Veg. - A/B soils, no underdrain (infiltwithsv)
</t>
    </r>
    <r>
      <rPr>
        <b/>
        <sz val="11"/>
        <color theme="1"/>
        <rFont val="Calibri"/>
        <family val="2"/>
        <scheme val="minor"/>
      </rPr>
      <t>2)</t>
    </r>
    <r>
      <rPr>
        <sz val="11"/>
        <color theme="1"/>
        <rFont val="Calibri"/>
        <family val="2"/>
        <scheme val="minor"/>
      </rPr>
      <t xml:space="preserve"> Infiltration Practices w/o Sand, Veg. - A/B soils, no underdrain (infiltration)</t>
    </r>
  </si>
  <si>
    <r>
      <rPr>
        <b/>
        <sz val="11"/>
        <color theme="1"/>
        <rFont val="Calibri"/>
        <family val="2"/>
        <scheme val="minor"/>
      </rPr>
      <t>1)</t>
    </r>
    <r>
      <rPr>
        <sz val="11"/>
        <color theme="1"/>
        <rFont val="Calibri"/>
        <family val="2"/>
        <scheme val="minor"/>
      </rPr>
      <t xml:space="preserve"> A depression to form an infiltration basin where sediment is trapped and water infiltrates the soil. A sand layer and vegetation is required. No underdrains are associated with infiltration basins and trenches, because by definition these systems provide complete infiltration. Design specifications require infiltration basins and trenches to be built in A or B soil types. Use the other BMP without sand or vegetation where the specific design is unknown. Enter unit of total acres treated or percent of acres treated.
</t>
    </r>
    <r>
      <rPr>
        <b/>
        <sz val="11"/>
        <color theme="1"/>
        <rFont val="Calibri"/>
        <family val="2"/>
        <scheme val="minor"/>
      </rPr>
      <t>2)</t>
    </r>
    <r>
      <rPr>
        <sz val="11"/>
        <color theme="1"/>
        <rFont val="Calibri"/>
        <family val="2"/>
        <scheme val="minor"/>
      </rPr>
      <t xml:space="preserve"> A depression to form an infiltration basin where sediment is trapped and water infiltrates the soil.  Sand layers and vegetation are not required. No underdrains are associated with infiltration basins and trenches, because by definition these systems provide complete infiltration.  Design specifications require infiltration basins and trenches to be built in A or B soil types. This BMP without sand or vegetation is used where the specific design is unknown. Enter unit of total acres treated or percent of acres treated.</t>
    </r>
  </si>
  <si>
    <r>
      <rPr>
        <b/>
        <sz val="11"/>
        <color theme="1"/>
        <rFont val="Calibri"/>
        <family val="2"/>
        <scheme val="minor"/>
      </rPr>
      <t xml:space="preserve">1) </t>
    </r>
    <r>
      <rPr>
        <sz val="11"/>
        <color theme="1"/>
        <rFont val="Calibri"/>
        <family val="2"/>
        <scheme val="minor"/>
      </rPr>
      <t xml:space="preserve">Permeable Pavement w/ Sand, Veg. – A/B soils, no underdrain (permpavsvnoudab)
</t>
    </r>
    <r>
      <rPr>
        <b/>
        <sz val="11"/>
        <color theme="1"/>
        <rFont val="Calibri"/>
        <family val="2"/>
        <scheme val="minor"/>
      </rPr>
      <t>2)</t>
    </r>
    <r>
      <rPr>
        <sz val="11"/>
        <color theme="1"/>
        <rFont val="Calibri"/>
        <family val="2"/>
        <scheme val="minor"/>
      </rPr>
      <t xml:space="preserve"> Permeable Pavement w/ Sand, Veg. – A/B soils, underdrain (permpavsvudab)
</t>
    </r>
    <r>
      <rPr>
        <b/>
        <sz val="11"/>
        <color theme="1"/>
        <rFont val="Calibri"/>
        <family val="2"/>
        <scheme val="minor"/>
      </rPr>
      <t>3)</t>
    </r>
    <r>
      <rPr>
        <sz val="11"/>
        <color theme="1"/>
        <rFont val="Calibri"/>
        <family val="2"/>
        <scheme val="minor"/>
      </rPr>
      <t xml:space="preserve"> Permeable Pavement w/ Sand, Veg. – C/D soils, no underdrain (permpavsvudcd)
</t>
    </r>
    <r>
      <rPr>
        <b/>
        <sz val="11"/>
        <color theme="1"/>
        <rFont val="Calibri"/>
        <family val="2"/>
        <scheme val="minor"/>
      </rPr>
      <t>4)</t>
    </r>
    <r>
      <rPr>
        <sz val="11"/>
        <color theme="1"/>
        <rFont val="Calibri"/>
        <family val="2"/>
        <scheme val="minor"/>
      </rPr>
      <t xml:space="preserve"> Permeable Pavement w/o Sand, Veg. – A/B soils, no underdrain (permpavnosvnoudab)
</t>
    </r>
    <r>
      <rPr>
        <b/>
        <sz val="11"/>
        <color theme="1"/>
        <rFont val="Calibri"/>
        <family val="2"/>
        <scheme val="minor"/>
      </rPr>
      <t xml:space="preserve">5) </t>
    </r>
    <r>
      <rPr>
        <sz val="11"/>
        <color theme="1"/>
        <rFont val="Calibri"/>
        <family val="2"/>
        <scheme val="minor"/>
      </rPr>
      <t xml:space="preserve">Permeable Pavement w/o Sand, Veg. – A/B soils, underdrain (permpavnosvudab)
</t>
    </r>
    <r>
      <rPr>
        <b/>
        <sz val="11"/>
        <color theme="1"/>
        <rFont val="Calibri"/>
        <family val="2"/>
        <scheme val="minor"/>
      </rPr>
      <t xml:space="preserve">6) </t>
    </r>
    <r>
      <rPr>
        <sz val="11"/>
        <color theme="1"/>
        <rFont val="Calibri"/>
        <family val="2"/>
        <scheme val="minor"/>
      </rPr>
      <t>Permeable Pavement w/o Sand, Veg. – C/D soils, no underdrain (permpavnosvudcd)</t>
    </r>
  </si>
  <si>
    <r>
      <rPr>
        <b/>
        <sz val="11"/>
        <color theme="1"/>
        <rFont val="Calibri"/>
        <family val="2"/>
        <scheme val="minor"/>
      </rPr>
      <t xml:space="preserve">1) </t>
    </r>
    <r>
      <rPr>
        <sz val="11"/>
        <color theme="1"/>
        <rFont val="Calibri"/>
        <family val="2"/>
        <scheme val="minor"/>
      </rPr>
      <t xml:space="preserve">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has sand and/or vegetation and is in A or B soil. Enter unit of total acres treated or percent of acres treated.
</t>
    </r>
    <r>
      <rPr>
        <b/>
        <sz val="11"/>
        <color theme="1"/>
        <rFont val="Calibri"/>
        <family val="2"/>
        <scheme val="minor"/>
      </rPr>
      <t xml:space="preserve">2) </t>
    </r>
    <r>
      <rPr>
        <sz val="11"/>
        <color theme="1"/>
        <rFont val="Calibri"/>
        <family val="2"/>
        <scheme val="minor"/>
      </rPr>
      <t xml:space="preserve">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A or B soil. Enter unit of total acres treated or percent of acres treated.
</t>
    </r>
    <r>
      <rPr>
        <b/>
        <sz val="11"/>
        <color theme="1"/>
        <rFont val="Calibri"/>
        <family val="2"/>
        <scheme val="minor"/>
      </rPr>
      <t>3)</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has sand and/or vegetation and is in C or D soil. Enter unit of total acres treated or percent of acres treated.
</t>
    </r>
    <r>
      <rPr>
        <b/>
        <sz val="11"/>
        <color theme="1"/>
        <rFont val="Calibri"/>
        <family val="2"/>
        <scheme val="minor"/>
      </rPr>
      <t>4)</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no underdrain, no sand or vegetation and is in A or B soil. Enter unit of total acres treated or percent of acres treated.</t>
    </r>
    <r>
      <rPr>
        <b/>
        <sz val="11"/>
        <color theme="1"/>
        <rFont val="Calibri"/>
        <family val="2"/>
        <scheme val="minor"/>
      </rPr>
      <t xml:space="preserve">
5)</t>
    </r>
    <r>
      <rPr>
        <sz val="11"/>
        <color theme="1"/>
        <rFont val="Calibri"/>
        <family val="2"/>
        <scheme val="minor"/>
      </rPr>
      <t xml:space="preserve"> 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A or B soil. Enter unit of total acres treated or percent of acres treated.
</t>
    </r>
    <r>
      <rPr>
        <b/>
        <sz val="11"/>
        <color theme="1"/>
        <rFont val="Calibri"/>
        <family val="2"/>
        <scheme val="minor"/>
      </rPr>
      <t xml:space="preserve">6) </t>
    </r>
    <r>
      <rPr>
        <sz val="11"/>
        <color theme="1"/>
        <rFont val="Calibri"/>
        <family val="2"/>
        <scheme val="minor"/>
      </rPr>
      <t>Pavement or pavers that reduce runoff volume and treat water quality through both infiltration and filtration mechanisms. Water filters through open voids in the pavement surface to a washed gravel subsurface storage reservoir, where it is then slowly infiltrated into the underlying soils or exits via an underdrain. This BMP has an underdrain, no sand or vegetation and is in C or D soil. Use this BMP where the specific design is unknown. Enter unit of total acres treated or percent of acres treated.</t>
    </r>
  </si>
  <si>
    <t>Rainwater Harvesting (cisterns only)</t>
  </si>
  <si>
    <t>Add definition. Use the RR method but may need some tweaks. Refer to RRM as basis for crediting as a RR practice</t>
  </si>
  <si>
    <t>Other</t>
  </si>
  <si>
    <t>Regenerative Stormwater Conveyance (RSC)</t>
  </si>
  <si>
    <t>SW credit for SPSC is not great - better credit under the stream restoration protocol</t>
  </si>
  <si>
    <t>Stormwater Planter</t>
  </si>
  <si>
    <r>
      <rPr>
        <b/>
        <i/>
        <strike/>
        <sz val="11"/>
        <color theme="1"/>
        <rFont val="Calibri"/>
        <family val="2"/>
        <scheme val="minor"/>
      </rPr>
      <t>1)</t>
    </r>
    <r>
      <rPr>
        <i/>
        <strike/>
        <sz val="11"/>
        <color theme="1"/>
        <rFont val="Calibri"/>
        <family val="2"/>
        <scheme val="minor"/>
      </rPr>
      <t xml:space="preserve"> Bioretention/raingardens – A/B soils, underdrain (bioretudab)
</t>
    </r>
    <r>
      <rPr>
        <b/>
        <i/>
        <strike/>
        <sz val="11"/>
        <color theme="1"/>
        <rFont val="Calibri"/>
        <family val="2"/>
        <scheme val="minor"/>
      </rPr>
      <t>2)</t>
    </r>
    <r>
      <rPr>
        <i/>
        <strike/>
        <sz val="11"/>
        <color theme="1"/>
        <rFont val="Calibri"/>
        <family val="2"/>
        <scheme val="minor"/>
      </rPr>
      <t xml:space="preserve"> Bioretention/raingardens – C/D soils, underdrain (bioretudcd)</t>
    </r>
  </si>
  <si>
    <r>
      <rPr>
        <b/>
        <i/>
        <strike/>
        <sz val="11"/>
        <color theme="1"/>
        <rFont val="Calibri"/>
        <family val="2"/>
        <scheme val="minor"/>
      </rPr>
      <t>1)</t>
    </r>
    <r>
      <rPr>
        <i/>
        <strike/>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A or B soil. Enter unit of total acres treated or percent of acres treated.
</t>
    </r>
    <r>
      <rPr>
        <b/>
        <i/>
        <strike/>
        <sz val="11"/>
        <color theme="1"/>
        <rFont val="Calibri"/>
        <family val="2"/>
        <scheme val="minor"/>
      </rPr>
      <t>2)</t>
    </r>
    <r>
      <rPr>
        <i/>
        <strike/>
        <sz val="11"/>
        <color theme="1"/>
        <rFont val="Calibri"/>
        <family val="2"/>
        <scheme val="minor"/>
      </rPr>
      <t xml:space="preserve"> An excavated pit backfilled with engineered media, topsoil, mulch, and vegetation.  These are planting areas installed in shallow basins in which the storm water runoff is temporarily ponded and then treated by filtering through the bed components, and through biological and biochemical reactions within the soil matrix and around the root zones of the plants. This BMP has an underdrain and is in C or D soil. Use this BMP where the specific design is unknown. Enter unit of total acres treated or percent of acres treated.</t>
    </r>
  </si>
  <si>
    <t>Land Cover Change (LCC) &amp; Efficiency</t>
  </si>
  <si>
    <r>
      <rPr>
        <b/>
        <sz val="11"/>
        <color theme="1"/>
        <rFont val="Calibri"/>
        <family val="2"/>
        <scheme val="minor"/>
      </rPr>
      <t>1)</t>
    </r>
    <r>
      <rPr>
        <sz val="11"/>
        <color theme="1"/>
        <rFont val="Calibri"/>
        <family val="2"/>
        <scheme val="minor"/>
      </rPr>
      <t xml:space="preserve"> Forest Buffer (forestbufurban)</t>
    </r>
  </si>
  <si>
    <r>
      <rPr>
        <b/>
        <sz val="11"/>
        <color theme="1"/>
        <rFont val="Calibri"/>
        <family val="2"/>
        <scheme val="minor"/>
      </rPr>
      <t>1)</t>
    </r>
    <r>
      <rPr>
        <sz val="11"/>
        <color theme="1"/>
        <rFont val="Calibri"/>
        <family val="2"/>
        <scheme val="minor"/>
      </rPr>
      <t xml:space="preserve"> Forest buffers are linear wooded areas that help filter nutrients, sediments and other pollutants from runoff as well as remove nutrients from groundwater. The recommended buffer width is 100 feet, with a 35 feet minimum width required. Enter units of acres of buffer or percent.</t>
    </r>
  </si>
  <si>
    <r>
      <rPr>
        <b/>
        <sz val="11"/>
        <color theme="1"/>
        <rFont val="Calibri"/>
        <family val="2"/>
        <scheme val="minor"/>
      </rPr>
      <t>1)</t>
    </r>
    <r>
      <rPr>
        <sz val="11"/>
        <color theme="1"/>
        <rFont val="Calibri"/>
        <family val="2"/>
        <scheme val="minor"/>
      </rPr>
      <t xml:space="preserve"> Forest Planting (urbanforplant)</t>
    </r>
  </si>
  <si>
    <r>
      <rPr>
        <b/>
        <sz val="11"/>
        <color theme="1"/>
        <rFont val="Calibri"/>
        <family val="2"/>
        <scheme val="minor"/>
      </rPr>
      <t xml:space="preserve">1) </t>
    </r>
    <r>
      <rPr>
        <sz val="11"/>
        <color theme="1"/>
        <rFont val="Calibri"/>
        <family val="2"/>
        <scheme val="minor"/>
      </rPr>
      <t>Urban forest planting includes trees planted in a contiguous area to establish forest-like conditions, with minimal mowing as needed to aid tree and understory establishment. Do not include plantings used to establish riparian forest buffers. Trees are planted on pervious areas. Enter units of acres or percent.</t>
    </r>
  </si>
  <si>
    <r>
      <rPr>
        <b/>
        <sz val="11"/>
        <color theme="1"/>
        <rFont val="Calibri"/>
        <family val="2"/>
        <scheme val="minor"/>
      </rPr>
      <t>1)</t>
    </r>
    <r>
      <rPr>
        <sz val="11"/>
        <color theme="1"/>
        <rFont val="Calibri"/>
        <family val="2"/>
        <scheme val="minor"/>
      </rPr>
      <t xml:space="preserve"> Tree Planting - Canopy (urbantreeplant)</t>
    </r>
  </si>
  <si>
    <r>
      <rPr>
        <b/>
        <sz val="11"/>
        <color theme="1"/>
        <rFont val="Calibri"/>
        <family val="2"/>
        <scheme val="minor"/>
      </rPr>
      <t xml:space="preserve">1) </t>
    </r>
    <r>
      <rPr>
        <sz val="11"/>
        <color theme="1"/>
        <rFont val="Calibri"/>
        <family val="2"/>
        <scheme val="minor"/>
      </rPr>
      <t>Tree plantings on developed land (turf grass or impervious) that result in an increase in tree canopy but are not intended to result in forest-like conditions. If source data are in a count of trees, consider 300 trees equivalent to one acre. Enter units of acres or percent.</t>
    </r>
  </si>
  <si>
    <r>
      <rPr>
        <b/>
        <sz val="11"/>
        <color theme="1"/>
        <rFont val="Calibri"/>
        <family val="2"/>
        <scheme val="minor"/>
      </rPr>
      <t>1)</t>
    </r>
    <r>
      <rPr>
        <sz val="11"/>
        <color theme="1"/>
        <rFont val="Calibri"/>
        <family val="2"/>
        <scheme val="minor"/>
      </rPr>
      <t xml:space="preserve"> Vegetated Open Channels – A/B soils, no underdrain (vegopchannoudab)
</t>
    </r>
    <r>
      <rPr>
        <b/>
        <sz val="11"/>
        <color theme="1"/>
        <rFont val="Calibri"/>
        <family val="2"/>
        <scheme val="minor"/>
      </rPr>
      <t>2)</t>
    </r>
    <r>
      <rPr>
        <sz val="11"/>
        <color theme="1"/>
        <rFont val="Calibri"/>
        <family val="2"/>
        <scheme val="minor"/>
      </rPr>
      <t xml:space="preserve"> Vegetated Open Channels – C/D soils, no underdrain (vegopchannoudcd)</t>
    </r>
  </si>
  <si>
    <r>
      <rPr>
        <b/>
        <sz val="11"/>
        <color theme="1"/>
        <rFont val="Calibri"/>
        <family val="2"/>
        <scheme val="minor"/>
      </rPr>
      <t>1)</t>
    </r>
    <r>
      <rPr>
        <sz val="11"/>
        <color theme="1"/>
        <rFont val="Calibri"/>
        <family val="2"/>
        <scheme val="minor"/>
      </rPr>
      <t xml:space="preserve"> Open channels are practices that convey stormwater runoff and provide treatment as the water is conveyed. Runoff passes through either vegetation in the channel, subsoil matrix, and/or is infiltrated into the underlying soils. This BMP has no underdrain and is in A or B soil. Use this BMP where specific design is unknown. Enter unit of total acres treated or percent of acres treated.
</t>
    </r>
    <r>
      <rPr>
        <b/>
        <sz val="11"/>
        <color theme="1"/>
        <rFont val="Calibri"/>
        <family val="2"/>
        <scheme val="minor"/>
      </rPr>
      <t>2)</t>
    </r>
    <r>
      <rPr>
        <sz val="11"/>
        <color theme="1"/>
        <rFont val="Calibri"/>
        <family val="2"/>
        <scheme val="minor"/>
      </rPr>
      <t xml:space="preserve"> Open channels are practices that convey stormwater runoff and provide treatment as the water is conveyed, includes bioswales. Runoff passes through either vegetation in the channel, subsoil matrix, and/or is infiltrated into the underlying soils. This BMP has no underdrain and is in C or D soil. Enter unit of total acres treated or percent of acres treated.</t>
    </r>
  </si>
  <si>
    <t>Wet Pond</t>
  </si>
  <si>
    <r>
      <rPr>
        <b/>
        <i/>
        <strike/>
        <sz val="11"/>
        <color theme="1"/>
        <rFont val="Calibri"/>
        <family val="2"/>
        <scheme val="minor"/>
      </rPr>
      <t>1)</t>
    </r>
    <r>
      <rPr>
        <i/>
        <strike/>
        <sz val="11"/>
        <color theme="1"/>
        <rFont val="Calibri"/>
        <family val="2"/>
        <scheme val="minor"/>
      </rPr>
      <t xml:space="preserve"> Wet Ponds and Wetlands (wetpondwetland)</t>
    </r>
  </si>
  <si>
    <r>
      <rPr>
        <b/>
        <i/>
        <strike/>
        <sz val="11"/>
        <color theme="1"/>
        <rFont val="Calibri"/>
        <family val="2"/>
        <scheme val="minor"/>
      </rPr>
      <t>1)</t>
    </r>
    <r>
      <rPr>
        <i/>
        <strike/>
        <sz val="11"/>
        <color theme="1"/>
        <rFont val="Calibri"/>
        <family val="2"/>
        <scheme val="minor"/>
      </rPr>
      <t xml:space="preserve"> A water impoundment structure that intercepts stormwater runoff then releases it to an open water system at a specified flow rate. These structures retain a permanent pool and usually have retention times sufficient to allow settlement of some portion of the intercepted sediments and attached nutrients/toxics. There is little or no vegetation living within the pooled area. Outfalls are not directed through vegetated areas prior to open water release. Nitrogen reduction is minimal. Enter unit of total acres treated or percent of acres treated.</t>
    </r>
  </si>
  <si>
    <t>Wet Swale</t>
  </si>
  <si>
    <t>Efficiency reduction based on coverage of pond</t>
  </si>
  <si>
    <r>
      <rPr>
        <b/>
        <sz val="11"/>
        <color theme="1"/>
        <rFont val="Calibri"/>
        <family val="2"/>
        <scheme val="minor"/>
      </rPr>
      <t>1)</t>
    </r>
    <r>
      <rPr>
        <sz val="11"/>
        <color theme="1"/>
        <rFont val="Calibri"/>
        <family val="2"/>
        <scheme val="minor"/>
      </rPr>
      <t xml:space="preserve"> Floating Treatment Wetland 10% Coverage of Pond (ftw1)</t>
    </r>
    <r>
      <rPr>
        <b/>
        <sz val="11"/>
        <color theme="1"/>
        <rFont val="Calibri"/>
        <family val="2"/>
        <scheme val="minor"/>
      </rPr>
      <t xml:space="preserve">
2)</t>
    </r>
    <r>
      <rPr>
        <sz val="11"/>
        <color theme="1"/>
        <rFont val="Calibri"/>
        <family val="2"/>
        <scheme val="minor"/>
      </rPr>
      <t xml:space="preserve"> Floating Treatment Wetland 20% Coverage of Pond (ftw2)
</t>
    </r>
    <r>
      <rPr>
        <b/>
        <sz val="11"/>
        <color theme="1"/>
        <rFont val="Calibri"/>
        <family val="2"/>
        <scheme val="minor"/>
      </rPr>
      <t>3)</t>
    </r>
    <r>
      <rPr>
        <sz val="11"/>
        <color theme="1"/>
        <rFont val="Calibri"/>
        <family val="2"/>
        <scheme val="minor"/>
      </rPr>
      <t xml:space="preserve"> Floating Treatment Wetland 30% Coverage of Pond (ftw3)
</t>
    </r>
    <r>
      <rPr>
        <b/>
        <sz val="11"/>
        <color theme="1"/>
        <rFont val="Calibri"/>
        <family val="2"/>
        <scheme val="minor"/>
      </rPr>
      <t>4)</t>
    </r>
    <r>
      <rPr>
        <sz val="11"/>
        <color theme="1"/>
        <rFont val="Calibri"/>
        <family val="2"/>
        <scheme val="minor"/>
      </rPr>
      <t xml:space="preserve"> Floating Treatment Wetland 40% Coverage of Pond (ftw4)
</t>
    </r>
    <r>
      <rPr>
        <b/>
        <sz val="11"/>
        <color theme="1"/>
        <rFont val="Calibri"/>
        <family val="2"/>
        <scheme val="minor"/>
      </rPr>
      <t>5)</t>
    </r>
    <r>
      <rPr>
        <sz val="11"/>
        <color theme="1"/>
        <rFont val="Calibri"/>
        <family val="2"/>
        <scheme val="minor"/>
      </rPr>
      <t xml:space="preserve"> Floating Treatment Wetland 50% Coverage of Pond (ftw5)</t>
    </r>
  </si>
  <si>
    <t>Floating treatment wetlands are rafts of wetland vegetation deployed in existing wet ponds with a drainage area of &lt;400 acres. First report wet ponds or stormwater performance standard-stormwater treatment (ST), then report the BMP according to the percent of pond area covered in the wetland rafts. Report units of acres treated by the wet pond.</t>
  </si>
  <si>
    <t>Efficiency</t>
  </si>
  <si>
    <r>
      <rPr>
        <b/>
        <sz val="11"/>
        <color theme="1"/>
        <rFont val="Calibri"/>
        <family val="2"/>
        <scheme val="minor"/>
      </rPr>
      <t xml:space="preserve">1) </t>
    </r>
    <r>
      <rPr>
        <sz val="11"/>
        <color theme="1"/>
        <rFont val="Calibri"/>
        <family val="2"/>
        <scheme val="minor"/>
      </rPr>
      <t>Conservation Landscaping Practices (conservlandscape)</t>
    </r>
  </si>
  <si>
    <t>The conversion of managed turf into actively maintained perennial meadows, using species that are native to the Chesapeake Bay region. Enter unit of total acres treated or percent of acres treated.</t>
  </si>
  <si>
    <t>Urban Grass Buffers</t>
  </si>
  <si>
    <t>Land Use Change (LCC)</t>
  </si>
  <si>
    <r>
      <rPr>
        <b/>
        <i/>
        <strike/>
        <sz val="11"/>
        <color theme="1"/>
        <rFont val="Calibri"/>
        <family val="2"/>
        <scheme val="minor"/>
      </rPr>
      <t xml:space="preserve">1) </t>
    </r>
    <r>
      <rPr>
        <i/>
        <strike/>
        <sz val="11"/>
        <color theme="1"/>
        <rFont val="Calibri"/>
        <family val="2"/>
        <scheme val="minor"/>
      </rPr>
      <t>Grass Buffers (urbgrassbuffers)</t>
    </r>
  </si>
  <si>
    <t>This BMP changes the land use from pervious urban to pervious urban. Therefore, there is no change and no reduction from using this BMP.</t>
  </si>
  <si>
    <t>Yellow Highlight</t>
  </si>
  <si>
    <t>Means this data is not in the CAST spreadsheet</t>
  </si>
  <si>
    <t>Green Highlight</t>
  </si>
  <si>
    <t>Means this row of values should be used for the "CWP_BMP" (e.g., costs for bioretention with C/D soils and underdrain should be used for costs of "Bioretention or Rain Garden" BMPs entered by users of the calculator</t>
  </si>
  <si>
    <t xml:space="preserve">Note: There are a number of sheets with different values for the same BMPs (e.g., the sheets with "SPS" in the name towards the middle, and all of the purple-colored sheets with additional detail towards the end. Confirm that the appropriate sheet and cell range (Columns C and D in this tab) are correct. </t>
  </si>
  <si>
    <t>CAST_BMP</t>
  </si>
  <si>
    <t>CAST_Tab_Name</t>
  </si>
  <si>
    <t>Cost_Description</t>
  </si>
  <si>
    <t>JF_Notes</t>
  </si>
  <si>
    <t xml:space="preserve">Bioretention/raingardens - A/B soils, no underdrain (bioretnoudab) </t>
  </si>
  <si>
    <t>Bioretention no underdrain AB</t>
  </si>
  <si>
    <t>Average of Median "Total Capital Cost ($/total acres treated)" for "New/Redevelopment" and "Retrofit" (Cells H23 - H30)</t>
  </si>
  <si>
    <t>Bioretention/raingardens – A/B soils, underdrain (bioretudab)</t>
  </si>
  <si>
    <t>Bioretention underdrain AB Soil</t>
  </si>
  <si>
    <t>Bioretention/raingardens – C/D soils, underdrain (bioretudcd)</t>
  </si>
  <si>
    <t>Bioretention underdrain CD</t>
  </si>
  <si>
    <t>Wet Ponds and Wetlands (wetpondwetland)</t>
  </si>
  <si>
    <t>Wetlands-Wet Ponds</t>
  </si>
  <si>
    <t>Bioswale (bioswale)</t>
  </si>
  <si>
    <t>Filter Strip Runoff Reduction (urbfilterrr)</t>
  </si>
  <si>
    <t>Filter Strip - Just show Filter Strip in drop-downs, then select between RR/ST depending on size entered</t>
  </si>
  <si>
    <t>Filter Strips</t>
  </si>
  <si>
    <t>Average "Total Capital Cost ($/total acres treated" for "Runoff Reduction" (Cells D36 - D43)</t>
  </si>
  <si>
    <t>Filter Strip Stormwater Treatment (urbfilterst)</t>
  </si>
  <si>
    <t>Average "Total Capital Cost ($/total acres treated" for "Stormwater Treatment" (Cells G36 - G43)</t>
  </si>
  <si>
    <t>Filtering Practices (filter)</t>
  </si>
  <si>
    <t>NOT IN CAST -- GREEN ROOF</t>
  </si>
  <si>
    <t>--</t>
  </si>
  <si>
    <t>Impervious Disconnection to Amended Soils (imperviousdisconnection)</t>
  </si>
  <si>
    <t>"Total Capital Cost ($/impervious acre treated)" reported as "Average Costs (2018 dollars)" (Cell D15)</t>
  </si>
  <si>
    <t>NOT IN CAST SOURCE DATA</t>
  </si>
  <si>
    <t>Only "Total Land Cost ($/impervious acre treated" has the state-by-state costs.</t>
  </si>
  <si>
    <t>Impervious Surface Reduction (impsurred)</t>
  </si>
  <si>
    <t>Impervious Surf Red</t>
  </si>
  <si>
    <t>Average "Capital (2018$/acre implemented)" (Cell B8)</t>
  </si>
  <si>
    <t>Infiltration Practices w/ Sand, Veg. - A/B soils, no underdrain (infiltwithsv)</t>
  </si>
  <si>
    <t>Infiltration AB Soils w_sand</t>
  </si>
  <si>
    <t>Infiltration Practices w/o Sand, Veg. - A/B soils, no underdrain (infiltration)</t>
  </si>
  <si>
    <t>Infiltration AB wo_sand</t>
  </si>
  <si>
    <t>Permeable Pavement w/ Sand, Veg. – A/B soils, no underdrain (permpavsvnoudab)</t>
  </si>
  <si>
    <t>Permeable Pavement_NoUnderdrain</t>
  </si>
  <si>
    <t>Median "Total Capital Cost ($/total acres treated)" (Cells C22 - C29)</t>
  </si>
  <si>
    <t>Permeable pavement is only split into two categories: Underdrain and No Underdrain.</t>
  </si>
  <si>
    <t>Permeable Pavement w/ Sand, Veg. – A/B soils, underdrain (permpavsvudab)</t>
  </si>
  <si>
    <t>Permeable Pavement_Underdrain</t>
  </si>
  <si>
    <t>Permeable Pavement w/ Sand, Veg. – C/D soils, no underdrain (permpavsvudcd)</t>
  </si>
  <si>
    <t>Permeable Pavement w/o Sand, Veg. – A/B soils, no underdrain (permpavnosvnoudab)</t>
  </si>
  <si>
    <t>Permeable Pavement w/o Sand, Veg. – A/B soils, underdrain (permpavnosvudab)</t>
  </si>
  <si>
    <t>Permeable Pavement w/o Sand, Veg. – C/D soils, no underdrain (permpavnosvudcd)</t>
  </si>
  <si>
    <t>NOT IN CAST -- RAINWATER HARVESTING</t>
  </si>
  <si>
    <t>Forest Buffer (forestbufurban)</t>
  </si>
  <si>
    <t>Forest Buffers</t>
  </si>
  <si>
    <t>"Capital Costs ($/AC)" (Row 6)</t>
  </si>
  <si>
    <t>Forest Planting (urbanforplant)</t>
  </si>
  <si>
    <t>Urban Forest Planting</t>
  </si>
  <si>
    <t>Average "Total Capital Cost ($/ac)" (Cells O126 - O133)</t>
  </si>
  <si>
    <t>Tree Planting - Canopy (urbantreeplant)</t>
  </si>
  <si>
    <t>Vegetated Open Channels – A/B soils, no underdrain (vegopchannoudab)</t>
  </si>
  <si>
    <t>Vegetated Open Channel AB</t>
  </si>
  <si>
    <t>Vegetated Open Channels – C/D soils, no underdrain (vegopchannoudcd)</t>
  </si>
  <si>
    <t>Vegetated Channel CD</t>
  </si>
  <si>
    <t>Floating Treatment Wetland 10% Coverage of Pond (ftw1)</t>
  </si>
  <si>
    <t>Floating Treatment Wetland</t>
  </si>
  <si>
    <t>"Middle" value of "Total Capital Cost ($/acre)", but reported as "Average Cost in 2018 $" (Cell E21)</t>
  </si>
  <si>
    <t>Floating Treatment Wetland 20% Coverage of Pond (ftw2)</t>
  </si>
  <si>
    <t>"Middle" value of "Total Capital Cost ($/acre)", but reported as "Average Cost in 2018 $" (Cell E27)</t>
  </si>
  <si>
    <t>Floating Treatment Wetland 30% Coverage of Pond (ftw3)</t>
  </si>
  <si>
    <t>"Middle" value of "Total Capital Cost ($/acre)", but reported as "Average Cost in 2018 $" (Cell E33)</t>
  </si>
  <si>
    <t>Floating Treatment Wetland 40% Coverage of Pond (ftw4)</t>
  </si>
  <si>
    <t>"Middle" value of "Total Capital Cost ($/acre)", but reported as "Average Cost in 2018 $" (Cell E39)</t>
  </si>
  <si>
    <t>Floating Treatment Wetland 50% Coverage of Pond (ftw5)</t>
  </si>
  <si>
    <t>"Middle" value of "Total Capital Cost ($/acre)", but reported as "Average Cost in 2018 $" (Cell E45)</t>
  </si>
  <si>
    <t>Conservation Landscaping Practices (conservlandscape)</t>
  </si>
  <si>
    <t>Conservation_Landscaping</t>
  </si>
  <si>
    <t>Total Capital Cost ($2018/acre) (Cells B12 - H12)</t>
  </si>
  <si>
    <t>REVISED - STILL SPLIT OUT</t>
  </si>
  <si>
    <t>Median "Total Capital Cost ($/total acres treated)" for "Retrofit" (Cells F23 - F30)</t>
  </si>
  <si>
    <t>Average these two (A/B with underdrain and C/D with underdrain)</t>
  </si>
  <si>
    <t>Median "Total Capital Cost ($/total acres treated)" for "Retrofit" (Cells F22 - F29)</t>
  </si>
  <si>
    <t>GPH used an educated guess of $150,000/acre for another project.</t>
  </si>
  <si>
    <t>What do we do about the missing DC values?</t>
  </si>
  <si>
    <t>REVISED - AVERAGED</t>
  </si>
  <si>
    <t>Average of [Median "Total Capital Cost ($/total acres treated)" for "Retrofit" (Sheet Bioretention underdrain AB Soil, Cells F23 - F30)] for [Bioretention/raingardens - A/B soils, underdrain (bioretudab)] and [Median "Total Capital Cost ($/total acres treated)" for "Retrofit" (Sheet Bioretention underdrain CD, Cells F23 - F30)] for [Bioretention/raingardens - C/D soils, underdrain (bioretudcd)]</t>
  </si>
  <si>
    <t>Average of [Median "Total Capital Cost ($/total acres treated)" (Sheet, Permeable Pavement_Underdrain, Cells C22 - C29)] for [Permeable Pavement w/o Sand, Veg. - A/B soils, underdrain (permpavnosvudab)] and [Median "Total Capital Cost ($/total acres treated)" (Sheet Permeable Pavement_NoUnderdrain, Cells C22 - C29)] for [Permeable Pavement w/o Sand, Veg. - C/D soils, no underdrain (permpavnosvudcd)]</t>
  </si>
  <si>
    <t>Average of [Median "Total Capital Cost ($/total acres treated)" for "Retrofit" (Sheet Vegetated Open Channel AB, Cells F23 - F30)] for [Vegetated Open Channels - A/B soils, no underdrain (vegopchannoudab)] and [Median "Total Capital Cost ($/total acres treated)" for "Retrofit" (Sheet Vegetated Channel CD, Cells F23 - F30)] for [Vegetated Open Channels - C/D soils, no underdrain (vegopchannoudcd)]</t>
  </si>
  <si>
    <t>Retrofit curves use inches per impervious acre treated</t>
  </si>
  <si>
    <t>$/acre-inch</t>
  </si>
  <si>
    <t>1 impervious acre treated = 1 inch treated on 1 impervious acre</t>
  </si>
  <si>
    <t>"$/acre" = cost per acre implemented</t>
  </si>
  <si>
    <t>Multiply cost by inches for retrofit practices</t>
  </si>
  <si>
    <t>We need to have the inches for the curves anyways</t>
  </si>
  <si>
    <t>Watershed</t>
  </si>
  <si>
    <t>Select the watershed or land-river segment where your BMP will be located.</t>
  </si>
  <si>
    <t>Multi-BMP Comparison</t>
  </si>
  <si>
    <t>Community Greening</t>
  </si>
  <si>
    <t>Stormwater Best Management Practices (BMP) Calculator</t>
  </si>
  <si>
    <t>Community Greening Calculator</t>
  </si>
  <si>
    <t>Rainwater Harvesting Calculator</t>
  </si>
  <si>
    <t>Cistern</t>
  </si>
  <si>
    <t>Rain Barrel</t>
  </si>
  <si>
    <t>Both Cisterns and Rain Barrels</t>
  </si>
  <si>
    <t>Multi-BMP Comparison Calculator</t>
  </si>
  <si>
    <r>
      <t>Results:</t>
    </r>
    <r>
      <rPr>
        <b/>
        <sz val="11"/>
        <color theme="3" tint="-0.499984740745262"/>
        <rFont val="Calibri"/>
        <family val="2"/>
        <scheme val="minor"/>
      </rPr>
      <t xml:space="preserve">  Project Costs</t>
    </r>
  </si>
  <si>
    <r>
      <rPr>
        <b/>
        <u/>
        <sz val="11"/>
        <color theme="3" tint="-0.499984740745262"/>
        <rFont val="Calibri"/>
        <family val="2"/>
        <scheme val="minor"/>
      </rPr>
      <t>Results:</t>
    </r>
    <r>
      <rPr>
        <b/>
        <sz val="11"/>
        <color theme="3" tint="-0.499984740745262"/>
        <rFont val="Calibri"/>
        <family val="2"/>
        <scheme val="minor"/>
      </rPr>
      <t xml:space="preserve">  Project Costs</t>
    </r>
  </si>
  <si>
    <r>
      <rPr>
        <b/>
        <u/>
        <sz val="11"/>
        <color theme="3" tint="-0.249977111117893"/>
        <rFont val="Calibri"/>
        <family val="2"/>
        <scheme val="minor"/>
      </rPr>
      <t>Results:</t>
    </r>
    <r>
      <rPr>
        <b/>
        <sz val="11"/>
        <color theme="3" tint="-0.249977111117893"/>
        <rFont val="Calibri"/>
        <family val="2"/>
        <scheme val="minor"/>
      </rPr>
      <t xml:space="preserve">  Project Costs</t>
    </r>
  </si>
  <si>
    <t>Results:  Project Costs</t>
  </si>
  <si>
    <t>Results:  Rankings</t>
  </si>
  <si>
    <t>Results: Rankings</t>
  </si>
  <si>
    <t>Results:  Water Quality Benefits</t>
  </si>
  <si>
    <r>
      <rPr>
        <b/>
        <u/>
        <sz val="11"/>
        <color theme="3" tint="-0.499984740745262"/>
        <rFont val="Calibri"/>
        <family val="2"/>
        <scheme val="minor"/>
      </rPr>
      <t>Results:</t>
    </r>
    <r>
      <rPr>
        <b/>
        <sz val="11"/>
        <color theme="3" tint="-0.499984740745262"/>
        <rFont val="Calibri"/>
        <family val="2"/>
        <scheme val="minor"/>
      </rPr>
      <t xml:space="preserve">  Water Quality Benefits</t>
    </r>
  </si>
  <si>
    <r>
      <t>Results:</t>
    </r>
    <r>
      <rPr>
        <b/>
        <sz val="11"/>
        <color theme="3" tint="-0.499984740745262"/>
        <rFont val="Calibri"/>
        <family val="2"/>
        <scheme val="minor"/>
      </rPr>
      <t xml:space="preserve">  Water Quality Benefits</t>
    </r>
  </si>
  <si>
    <r>
      <rPr>
        <b/>
        <u/>
        <sz val="11"/>
        <color theme="3" tint="-0.249977111117893"/>
        <rFont val="Calibri"/>
        <family val="2"/>
        <scheme val="minor"/>
      </rPr>
      <t>Results:</t>
    </r>
    <r>
      <rPr>
        <b/>
        <sz val="11"/>
        <color theme="3" tint="-0.249977111117893"/>
        <rFont val="Calibri"/>
        <family val="2"/>
        <scheme val="minor"/>
      </rPr>
      <t xml:space="preserve">  Water Quality Benefits</t>
    </r>
  </si>
  <si>
    <t>Total Nitrogen Removal Cost Effectiveness ($/lb)</t>
  </si>
  <si>
    <t>Total Phosphorus Removal Cost Effectiveness ($/lb)</t>
  </si>
  <si>
    <t>Total Suspended Solids Removal Cost Effectiveness ($/lb)</t>
  </si>
  <si>
    <t>Drainage Area Total Check</t>
  </si>
  <si>
    <t>Drainage Area Status</t>
  </si>
  <si>
    <t>Not needed if BMP is "Urban Tree Planting"</t>
  </si>
  <si>
    <t>Both Rain Barrels and Cisterns</t>
  </si>
  <si>
    <t>Enter cistern size</t>
  </si>
  <si>
    <t>Enter rain barrel size</t>
  </si>
  <si>
    <t>Enter unit size</t>
  </si>
  <si>
    <t>Enter the values in green into the calculator worksheet to define the size and land use breakdown of the drainage area to your BMP. Note that land use classifications from Model My Watershed may not be accurate for small urban drainage areas. If necessary, you can adjust the land use percentages to better reflect what you see on the ground.</t>
  </si>
  <si>
    <t>Grass/Lawn %</t>
  </si>
  <si>
    <t>Open Space/Other Vegetation %</t>
  </si>
  <si>
    <t>What percent of your BMP's drainage area is Grass or Lawn?</t>
  </si>
  <si>
    <t>What percent of your BMP's drainage area is Open Space or other vegetation?</t>
  </si>
  <si>
    <t>Percent Grass_Lawn</t>
  </si>
  <si>
    <t>Percent Open Space</t>
  </si>
  <si>
    <t>(Not applicable for Community Greening projects)</t>
  </si>
  <si>
    <t>Rankings for pollutant removal effectiveness ($/lb) and maintenance needs will be calculated automatically.</t>
  </si>
  <si>
    <t>Land Use type where Urban Tree Planting is planned</t>
  </si>
  <si>
    <t>Land Use type adjacent to Forest Buffer area</t>
  </si>
  <si>
    <t>Loading Rate Canopy over Turf</t>
  </si>
  <si>
    <t>Loading Rate Forest</t>
  </si>
  <si>
    <t>Loading Rate Turf</t>
  </si>
  <si>
    <t>Loading Rate for land adjacent to Forest Buffer area</t>
  </si>
  <si>
    <t>OLD:</t>
  </si>
  <si>
    <t>LRS/Load Source (lb/ac/year) for Urban Impervious minus Turf times acres of BMP</t>
  </si>
  <si>
    <t>LRS/Load Source (lb/ac/year) for Turf times acres of BMP times Removal Efficiency rate</t>
  </si>
  <si>
    <t>LRS/Load Source (lb/ac/year) for Turf minus Forest times acres of BMP</t>
  </si>
  <si>
    <t>LRS/Load Source (lb/ac/year) for Turf minus Forest times acres of BMP + LRS/Load Source (lb/ac/year) for adjacent land use times removal efficiency times 1 acre</t>
  </si>
  <si>
    <t>Cost Per Tree</t>
  </si>
  <si>
    <t>Tree Cost per acre based on 144 sq ft/tree</t>
  </si>
  <si>
    <t>OLD values for Tree Planting</t>
  </si>
  <si>
    <t>Based on CBT costs of $150-$450 per tree for urban tree planting</t>
  </si>
  <si>
    <r>
      <rPr>
        <i/>
        <u/>
        <sz val="10"/>
        <color theme="1"/>
        <rFont val="Calibri"/>
        <family val="2"/>
        <scheme val="minor"/>
      </rPr>
      <t>ONLY FOR RAINWATER HARVESTING RAIN BARREL</t>
    </r>
    <r>
      <rPr>
        <i/>
        <sz val="10"/>
        <color theme="1"/>
        <rFont val="Calibri"/>
        <family val="2"/>
        <scheme val="minor"/>
      </rPr>
      <t xml:space="preserve">
Enter Rain Barrel size (gallons).</t>
    </r>
  </si>
  <si>
    <r>
      <rPr>
        <i/>
        <u/>
        <sz val="10"/>
        <color theme="1"/>
        <rFont val="Calibri"/>
        <family val="2"/>
        <scheme val="minor"/>
      </rPr>
      <t>ONLY FOR RAINWATER HARVESTING RAIN BARREL</t>
    </r>
    <r>
      <rPr>
        <i/>
        <sz val="10"/>
        <color theme="1"/>
        <rFont val="Calibri"/>
        <family val="2"/>
        <scheme val="minor"/>
      </rPr>
      <t xml:space="preserve">
Enter the number of rain barrels.</t>
    </r>
  </si>
  <si>
    <t>Choose from available rain barrel sizes (55 gal, 100 gal).</t>
  </si>
  <si>
    <r>
      <rPr>
        <i/>
        <u/>
        <sz val="10"/>
        <color theme="1"/>
        <rFont val="Calibri"/>
        <family val="2"/>
        <scheme val="minor"/>
      </rPr>
      <t>ONLY FOR RAINWATER HARVESTING CISTERNS</t>
    </r>
    <r>
      <rPr>
        <i/>
        <sz val="10"/>
        <color theme="1"/>
        <rFont val="Calibri"/>
        <family val="2"/>
        <scheme val="minor"/>
      </rPr>
      <t xml:space="preserve">
Enter Cistern size (gallons)</t>
    </r>
  </si>
  <si>
    <r>
      <rPr>
        <i/>
        <u/>
        <sz val="10"/>
        <color theme="1"/>
        <rFont val="Calibri"/>
        <family val="2"/>
        <scheme val="minor"/>
      </rPr>
      <t>ONLY FOR RAINWATER HARVESTING CISTERNS</t>
    </r>
    <r>
      <rPr>
        <i/>
        <sz val="10"/>
        <color theme="1"/>
        <rFont val="Calibri"/>
        <family val="2"/>
        <scheme val="minor"/>
      </rPr>
      <t xml:space="preserve">
Enter the number of cisterns.</t>
    </r>
  </si>
  <si>
    <t>ONLY FOR URBAN TREE PLANTING BMP</t>
  </si>
  <si>
    <t>ONLY FOR URBAN FOREST BUFFER BMP</t>
  </si>
  <si>
    <t>Adjacent to Forest Buffer</t>
  </si>
  <si>
    <t>TN Buffer</t>
  </si>
  <si>
    <t>TP Buffer</t>
  </si>
  <si>
    <t>TSS Buffer</t>
  </si>
  <si>
    <t>BMP_sf</t>
  </si>
  <si>
    <t>BMP_ac</t>
  </si>
  <si>
    <t>BMP area in acres</t>
  </si>
  <si>
    <t>Trees_ac</t>
  </si>
  <si>
    <r>
      <rPr>
        <i/>
        <u/>
        <sz val="10"/>
        <color theme="1"/>
        <rFont val="Calibri"/>
        <family val="2"/>
        <scheme val="minor"/>
      </rPr>
      <t>ONLY FOR URBAN TREE PLANTING BMPs</t>
    </r>
    <r>
      <rPr>
        <i/>
        <sz val="10"/>
        <color theme="1"/>
        <rFont val="Calibri"/>
        <family val="2"/>
        <scheme val="minor"/>
      </rPr>
      <t xml:space="preserve">
Equivalent area based on 144 sq ft/tree.</t>
    </r>
  </si>
  <si>
    <t>Total Score based on average of all ranking categories (out of 10)</t>
  </si>
  <si>
    <r>
      <t xml:space="preserve">Loading rate based on the LRS and </t>
    </r>
    <r>
      <rPr>
        <b/>
        <i/>
        <sz val="10"/>
        <color rgb="FF7030A0"/>
        <rFont val="Calibri"/>
        <family val="2"/>
        <scheme val="minor"/>
      </rPr>
      <t>area adjacent to Urban Forest Buffers</t>
    </r>
  </si>
  <si>
    <t>Unit cost rain barrel</t>
  </si>
  <si>
    <t>Cost Per Impervious Acre Treated</t>
  </si>
  <si>
    <r>
      <rPr>
        <b/>
        <u/>
        <sz val="11"/>
        <rFont val="Calibri"/>
        <family val="2"/>
        <scheme val="minor"/>
      </rPr>
      <t>Results</t>
    </r>
    <r>
      <rPr>
        <b/>
        <sz val="11"/>
        <rFont val="Calibri"/>
        <family val="2"/>
        <scheme val="minor"/>
      </rPr>
      <t>:  Ranking</t>
    </r>
  </si>
  <si>
    <r>
      <rPr>
        <b/>
        <u/>
        <sz val="11"/>
        <rFont val="Calibri"/>
        <family val="2"/>
        <scheme val="minor"/>
      </rPr>
      <t>Results</t>
    </r>
    <r>
      <rPr>
        <b/>
        <sz val="11"/>
        <rFont val="Calibri"/>
        <family val="2"/>
        <scheme val="minor"/>
      </rPr>
      <t>:  Nutrient Loading</t>
    </r>
  </si>
  <si>
    <r>
      <rPr>
        <b/>
        <u/>
        <sz val="11"/>
        <rFont val="Calibri"/>
        <family val="2"/>
        <scheme val="minor"/>
      </rPr>
      <t>Results</t>
    </r>
    <r>
      <rPr>
        <b/>
        <sz val="11"/>
        <rFont val="Calibri"/>
        <family val="2"/>
        <scheme val="minor"/>
      </rPr>
      <t>:  Project Costs</t>
    </r>
  </si>
  <si>
    <r>
      <rPr>
        <b/>
        <u/>
        <sz val="11"/>
        <rFont val="Calibri"/>
        <family val="2"/>
        <scheme val="minor"/>
      </rPr>
      <t>Step 4</t>
    </r>
    <r>
      <rPr>
        <b/>
        <sz val="11"/>
        <rFont val="Calibri"/>
        <family val="2"/>
        <scheme val="minor"/>
      </rPr>
      <t>:  BMP Sizing Tool</t>
    </r>
  </si>
  <si>
    <r>
      <rPr>
        <b/>
        <u/>
        <sz val="11"/>
        <rFont val="Calibri"/>
        <family val="2"/>
        <scheme val="minor"/>
      </rPr>
      <t>Step 2</t>
    </r>
    <r>
      <rPr>
        <b/>
        <sz val="11"/>
        <rFont val="Calibri"/>
        <family val="2"/>
        <scheme val="minor"/>
      </rPr>
      <t>:  Define Area of Interest</t>
    </r>
  </si>
  <si>
    <r>
      <rPr>
        <b/>
        <u/>
        <sz val="11"/>
        <rFont val="Calibri"/>
        <family val="2"/>
        <scheme val="minor"/>
      </rPr>
      <t>Step 1</t>
    </r>
    <r>
      <rPr>
        <b/>
        <sz val="11"/>
        <rFont val="Calibri"/>
        <family val="2"/>
        <scheme val="minor"/>
      </rPr>
      <t>:  Basics of Your BMP</t>
    </r>
  </si>
  <si>
    <t>Tool Introduction</t>
  </si>
  <si>
    <t>The data that you enter in the Multi-BMP Comparison Calculator is exactly the same as what you would enter in the other Calculators. There are a few key distinctions, though:</t>
  </si>
  <si>
    <t>BMP Definitions</t>
  </si>
  <si>
    <t>Drainage Area Tools</t>
  </si>
  <si>
    <t>ONLY FOR "URBAN FOREST BUFFER" BMP</t>
  </si>
  <si>
    <t>ONLY FOR "URBAN TREE PLANTING" BMP</t>
  </si>
  <si>
    <t>Select the type of land located next to the planned Forest Buffer area.</t>
  </si>
  <si>
    <t>Enter the number of trees planted.</t>
  </si>
  <si>
    <t>Do you know the total project costs?</t>
  </si>
  <si>
    <t>Enter the total project costs.</t>
  </si>
  <si>
    <t>Yes</t>
  </si>
  <si>
    <t>No</t>
  </si>
  <si>
    <t>Total Cost (Planning Level Estimate)</t>
  </si>
  <si>
    <t>Calculated if project costs are unknown</t>
  </si>
  <si>
    <t>Total Cost
(User Entered)</t>
  </si>
  <si>
    <t>Are costs known?</t>
  </si>
  <si>
    <t>Total Cost Planning</t>
  </si>
  <si>
    <t>Total Project Cost</t>
  </si>
  <si>
    <t>Loading Rate (lb/ac/yr) - Urban Impervious</t>
  </si>
  <si>
    <t>Loading Rate (lb/ac/yr) - Forest</t>
  </si>
  <si>
    <t>Grass/Lawn (sf)</t>
  </si>
  <si>
    <t>Open Space (ac)</t>
  </si>
  <si>
    <t>Open Space (sf)</t>
  </si>
  <si>
    <t>Loading Rate (lb/ac/yr) - Turf (Grass/Lawn)</t>
  </si>
  <si>
    <t>Loading Rate (lb/ac/yr) - Agriculture</t>
  </si>
  <si>
    <t>Loading Rate (lb/ac/yr) - Open Space</t>
  </si>
  <si>
    <t>Loading Rate (lb/ac/yr) - Total Drainage Area</t>
  </si>
  <si>
    <r>
      <t xml:space="preserve">Loading rate based on the LRS and </t>
    </r>
    <r>
      <rPr>
        <b/>
        <i/>
        <sz val="10"/>
        <color rgb="FF7030A0"/>
        <rFont val="Calibri"/>
        <family val="2"/>
        <scheme val="minor"/>
      </rPr>
      <t>Agriculture</t>
    </r>
  </si>
  <si>
    <r>
      <t xml:space="preserve">Loading rate based on the LRS and </t>
    </r>
    <r>
      <rPr>
        <b/>
        <i/>
        <sz val="10"/>
        <color rgb="FF7030A0"/>
        <rFont val="Calibri"/>
        <family val="2"/>
        <scheme val="minor"/>
      </rPr>
      <t>Open Space</t>
    </r>
  </si>
  <si>
    <t>TN Ag</t>
  </si>
  <si>
    <t>TP Ag</t>
  </si>
  <si>
    <t>TSS Ag</t>
  </si>
  <si>
    <t>TN Open</t>
  </si>
  <si>
    <t>TP Open</t>
  </si>
  <si>
    <t>TSS Open</t>
  </si>
  <si>
    <t>TN Load</t>
  </si>
  <si>
    <t>TP Load</t>
  </si>
  <si>
    <t>TSS Load</t>
  </si>
  <si>
    <t>Loading Rate (lb/ac/yr) - Based on Drainage Area characteristics for RR or ST BMP</t>
  </si>
  <si>
    <t>Hide Column</t>
  </si>
  <si>
    <t>Imp_ac</t>
  </si>
  <si>
    <t>See BMP Definition for Filter Strip to determine if that is the appropriate BMP.</t>
  </si>
  <si>
    <t>Bioretention practices are planting areas installed in shallow excavated basins in which stormwater runoff is temporarily ponded and then treated by filtering through the bed components which include engineered media, topsoil, mulch, and vegetation.  Biological and biochemical reactions within the soil matrix and around the root zones of the plants are important pollutant removal mechanisms in these BMPs. Bioretention may or may not include an underdrain.  Rain gardens are a type of bioretention that are typically smaller, require less engineering, and do not include an underdrain. Stormwater planters are also considered a type of bioretention that is installed in a raised planter.</t>
  </si>
  <si>
    <t>Filter strips are vegetated areas that treat sheetflow delivered from adjacent impervious and managed turf areas by slowing runoff velocities and allowing sediment and attached pollutants to settle and/or be filtered by the vegetation. Filter strips are constructed on flat or gently sloping land and runoff entering the filter strip must enter at a non-erosive rate for the site-specific soil conditions.  The calculator defaults to a stormwater treatment urban filter strip which assumes that there is a 0.2 design ratio of filter strip length to impervious flow length.  If the design ration is 0.4 or greater, such that the practice is achieving runoff reduction, consider entering the BMP as a Bioswale.</t>
  </si>
  <si>
    <t>Hide unnecessary worksheet tabs, unnecessary rows in spreadsheets (gray), and unnecessary columns in multi-bmp tool (light orange)</t>
  </si>
  <si>
    <t>Loading Reduction (lb/ac/yr):</t>
  </si>
  <si>
    <r>
      <rPr>
        <b/>
        <u/>
        <sz val="14"/>
        <color theme="0"/>
        <rFont val="Calibri"/>
        <family val="2"/>
        <scheme val="minor"/>
      </rPr>
      <t>Option 2:</t>
    </r>
    <r>
      <rPr>
        <b/>
        <sz val="14"/>
        <color theme="0"/>
        <rFont val="Calibri"/>
        <family val="2"/>
        <scheme val="minor"/>
      </rPr>
      <t xml:space="preserve">  Use Model My Watershed to Estimate Drainage Area and Land Use</t>
    </r>
  </si>
  <si>
    <t>Best Management Practice (BMP) Definitions</t>
  </si>
  <si>
    <t>Overview</t>
  </si>
  <si>
    <r>
      <rPr>
        <b/>
        <sz val="11"/>
        <color theme="1"/>
        <rFont val="Calibri"/>
        <family val="2"/>
        <scheme val="minor"/>
      </rPr>
      <t xml:space="preserve">Step 1: </t>
    </r>
    <r>
      <rPr>
        <sz val="11"/>
        <color theme="1"/>
        <rFont val="Calibri"/>
        <family val="2"/>
        <scheme val="minor"/>
      </rPr>
      <t xml:space="preserve">Go to </t>
    </r>
  </si>
  <si>
    <r>
      <rPr>
        <b/>
        <sz val="11"/>
        <color theme="1"/>
        <rFont val="Calibri"/>
        <family val="2"/>
        <scheme val="minor"/>
      </rPr>
      <t>Step 2:</t>
    </r>
    <r>
      <rPr>
        <sz val="11"/>
        <color theme="1"/>
        <rFont val="Calibri"/>
        <family val="2"/>
        <scheme val="minor"/>
      </rPr>
      <t xml:space="preserve"> Click on "Get started."</t>
    </r>
  </si>
  <si>
    <r>
      <rPr>
        <b/>
        <sz val="11"/>
        <color theme="1"/>
        <rFont val="Calibri"/>
        <family val="2"/>
        <scheme val="minor"/>
      </rPr>
      <t>Step 3:</t>
    </r>
    <r>
      <rPr>
        <sz val="11"/>
        <color theme="1"/>
        <rFont val="Calibri"/>
        <family val="2"/>
        <scheme val="minor"/>
      </rPr>
      <t xml:space="preserve"> Select "Delineate watershed" from the menu and choose "Continental US Medium Resolution" from the dropdown list.</t>
    </r>
  </si>
  <si>
    <r>
      <rPr>
        <b/>
        <sz val="11"/>
        <color theme="1"/>
        <rFont val="Calibri"/>
        <family val="2"/>
        <scheme val="minor"/>
      </rPr>
      <t>Step 4:</t>
    </r>
    <r>
      <rPr>
        <sz val="11"/>
        <color theme="1"/>
        <rFont val="Calibri"/>
        <family val="2"/>
        <scheme val="minor"/>
      </rPr>
      <t xml:space="preserve"> Use the map to navigate to your project location. You can zoom in or out, pan around, or type in a location using the search bar. </t>
    </r>
  </si>
  <si>
    <r>
      <rPr>
        <b/>
        <sz val="11"/>
        <color theme="1"/>
        <rFont val="Calibri"/>
        <family val="2"/>
        <scheme val="minor"/>
      </rPr>
      <t xml:space="preserve">Step 6: </t>
    </r>
    <r>
      <rPr>
        <sz val="11"/>
        <color theme="1"/>
        <rFont val="Calibri"/>
        <family val="2"/>
        <scheme val="minor"/>
      </rPr>
      <t>Once the model results appear, click on the "Land" tab, scroll down and click on "download this data."</t>
    </r>
  </si>
  <si>
    <t>Percent Grass/Lawn</t>
  </si>
  <si>
    <t>Percent Open Space/Other Vegetation</t>
  </si>
  <si>
    <t>The National Map - Advanced Viewer</t>
  </si>
  <si>
    <r>
      <rPr>
        <b/>
        <sz val="11"/>
        <rFont val="Calibri"/>
        <family val="2"/>
        <scheme val="minor"/>
      </rPr>
      <t>Step 1:</t>
    </r>
    <r>
      <rPr>
        <sz val="11"/>
        <rFont val="Calibri"/>
        <family val="2"/>
        <scheme val="minor"/>
      </rPr>
      <t xml:space="preserve">  Print a topographic map of the area. The USGS National Map viewer is a free tool that can be used for this purpose: </t>
    </r>
  </si>
  <si>
    <r>
      <rPr>
        <b/>
        <sz val="11"/>
        <color theme="1"/>
        <rFont val="Calibri"/>
        <family val="2"/>
        <scheme val="minor"/>
      </rPr>
      <t xml:space="preserve">Step 5: </t>
    </r>
    <r>
      <rPr>
        <sz val="11"/>
        <color theme="1"/>
        <rFont val="Calibri"/>
        <family val="2"/>
        <scheme val="minor"/>
      </rPr>
      <t>At the general project location, zoom into where your BMP will be located, and click on the map to delineate the drainage area.</t>
    </r>
  </si>
  <si>
    <r>
      <rPr>
        <b/>
        <sz val="11"/>
        <color theme="1"/>
        <rFont val="Calibri"/>
        <family val="2"/>
        <scheme val="minor"/>
      </rPr>
      <t xml:space="preserve">Step 8: </t>
    </r>
    <r>
      <rPr>
        <sz val="11"/>
        <color theme="1"/>
        <rFont val="Calibri"/>
        <family val="2"/>
        <scheme val="minor"/>
      </rPr>
      <t xml:space="preserve">Use the results from the green cells as inputs to define your BMP drainage area size and land use breakdown. </t>
    </r>
  </si>
  <si>
    <r>
      <rPr>
        <b/>
        <sz val="11"/>
        <rFont val="Calibri"/>
        <family val="2"/>
        <scheme val="minor"/>
      </rPr>
      <t xml:space="preserve">Step 2: </t>
    </r>
    <r>
      <rPr>
        <sz val="11"/>
        <rFont val="Calibri"/>
        <family val="2"/>
        <scheme val="minor"/>
      </rPr>
      <t xml:space="preserve"> Make a preliminary determination of the drainage area based on the topography. Instructions for watershed delineation are provided by the NRCS here: </t>
    </r>
  </si>
  <si>
    <t>How to Read a Topographic Map and Delineate a Watershed (soilandwater.nyc)</t>
  </si>
  <si>
    <t>Model My Watershed</t>
  </si>
  <si>
    <r>
      <rPr>
        <b/>
        <sz val="11"/>
        <rFont val="Calibri"/>
        <family val="2"/>
        <scheme val="minor"/>
      </rPr>
      <t xml:space="preserve">Step 3:  </t>
    </r>
    <r>
      <rPr>
        <sz val="11"/>
        <rFont val="Calibri"/>
        <family val="2"/>
        <scheme val="minor"/>
      </rPr>
      <t xml:space="preserve">Visit the site to field verify and adjust the boundaries based on the storm drainage network. Delineating drainage boundaries in the field entails walking around the site and observing drainage features that define its boundaries. Beginning at the proposed BMP location, walk the site in an uphill direction to find the high points (drainage boundaries) and look for open channels, evidence of concentrated flow (such as a gully or eroded area) and common indicators of stormwater plumbing, such as curbs and gutters, storm drain inlets, manholes, pipe outfalls, and downspouts. 
Subtle grades can be deceiving, so a simple, but helpful, tool to determine probable flow paths is to use a round object, like a tennis ball, and place it on the pavement. Whichever direction the object rolls is the direction that water will flow. Many of the high points in an urban drainage area are roads. Typically, roads are crested with the highest point running down the middle, so half of the roadway drains to one side and the other half drains to the other side. If the road has storm drains and inlets, then the runoff will likely go to the same outfall.  If your proposed BMP is located along the roadside (such as at a specific catch basin inlet), go uphill along the road until a high point or another catch basin is reached.  The drainage area will end at that uphill high point or inlet. If there are rooftops nearby, check to see where the roof drains are to see if they flow into your drainage area. 
Use the printed topographic map to adjust your preliminary drainage area boundary to account for the storm drain network. You should also make a visual estimate of the land use breakdown (e.g., impervious, lawn, forest, other vegetation) within the drainage area. The Center for Watershed Protection’s Urban Stormwater Retrofit Practices Manual has some additional guidance and visuals for delineating drainage areas to proposed BMPs: </t>
    </r>
  </si>
  <si>
    <t>Manual 3: Urban Stormwater Retrofit Practices Manual (cwp.org)</t>
  </si>
  <si>
    <r>
      <rPr>
        <b/>
        <u/>
        <sz val="14"/>
        <color theme="0"/>
        <rFont val="Calibri"/>
        <family val="2"/>
        <scheme val="minor"/>
      </rPr>
      <t>Option 1:</t>
    </r>
    <r>
      <rPr>
        <b/>
        <sz val="14"/>
        <color theme="0"/>
        <rFont val="Calibri"/>
        <family val="2"/>
        <scheme val="minor"/>
      </rPr>
      <t xml:space="preserve">  Use topographic maps, site visits and Google Earth or Google Maps</t>
    </r>
  </si>
  <si>
    <r>
      <rPr>
        <b/>
        <sz val="11"/>
        <rFont val="Calibri"/>
        <family val="2"/>
        <scheme val="minor"/>
      </rPr>
      <t xml:space="preserve">Step 4:  </t>
    </r>
    <r>
      <rPr>
        <sz val="11"/>
        <rFont val="Calibri"/>
        <family val="2"/>
        <scheme val="minor"/>
      </rPr>
      <t>Measure your drainage area</t>
    </r>
  </si>
  <si>
    <t>a. Smaller drainage areas can be estimated in the field by pacing or using a tape measure.  To measure your pace, lay out a tape measure and walk normally along the length of it. Then divide that length by number of steps. (Example: If you took 10 steps to walk 25 feet, then each step taken is about 2.5 feet)</t>
  </si>
  <si>
    <t>b. Google Earth can be used to get a measurement of the drainage area. In the top toolbar, there is an “add polygon” button. A “New Polygon” pop up window will appear. Click on the “Measurements” tab in that window and click on the dropdown next to “Area” to change the units as needed. Left click to place points on the map, and right click to remove any unwanted points. As you draw the polygon, the “Area” value in the window will update.</t>
  </si>
  <si>
    <t>c. If Google Earth is not accessible, Google Maps can also be used to measure length. Right Click on point on map, “Measure Distance”, click on second point. For additional points, right click on location of desired point, “Distance to here”. Right click and “Clear measurements” to remove all points. Using these lengths, a rough area can be estimated.</t>
  </si>
  <si>
    <t>Ensure all comments are addressed and deleted</t>
  </si>
  <si>
    <t>Is BMP size appropriate for the design storm based on the drainage area characteristics?  
(Not applicable for Community Greening practices.)</t>
  </si>
  <si>
    <t>Canopy over Impervious</t>
  </si>
  <si>
    <t>Chesapeake Bay Trust - Watershed Assistance Grant Evaluation Criteria</t>
  </si>
  <si>
    <t>Stormwater projects (rain garden, bioretention, bioswale)</t>
  </si>
  <si>
    <t>Dollar range in which 75% of the proposals in the past two rounds were funded</t>
  </si>
  <si>
    <t>Low</t>
  </si>
  <si>
    <t>High</t>
  </si>
  <si>
    <t>From CWP's Cost-Effectiveness Study of Urban Stormwater BMPs in the James River Basin, June 2013</t>
  </si>
  <si>
    <t>Average:</t>
  </si>
  <si>
    <t>Low:</t>
  </si>
  <si>
    <t>High:</t>
  </si>
  <si>
    <t>Ranges used in Ranking:</t>
  </si>
  <si>
    <t>Cost effectiveness calculated based on the average annual cost (over 20 years) and the annual pollutant reduction in pounds</t>
  </si>
  <si>
    <t>Based on capital costs (not annualized costs) and pollutant reduction in pounds</t>
  </si>
  <si>
    <t>LRS/Load Source (lb/ac/year) for Existing Land Use (Turf or Impervious) minus Canopy over (Turf or Impervious) times acres of Area (Number of trees times 144 square feet converted to ac)</t>
  </si>
  <si>
    <t>Loading Rate Canopy over Impervious</t>
  </si>
  <si>
    <t xml:space="preserve">Land Use type after Urban Tree Planting </t>
  </si>
  <si>
    <t>Loading Rate for Urban Tree Planting (after)</t>
  </si>
  <si>
    <t>Loading Rate for Urban Tree Planting (before)</t>
  </si>
  <si>
    <r>
      <t xml:space="preserve">Loading rate based on the LRS and </t>
    </r>
    <r>
      <rPr>
        <b/>
        <i/>
        <sz val="10"/>
        <color rgb="FF7030A0"/>
        <rFont val="Calibri"/>
        <family val="2"/>
        <scheme val="minor"/>
      </rPr>
      <t>Urban Tree Land Use (after)</t>
    </r>
    <r>
      <rPr>
        <i/>
        <sz val="10"/>
        <color rgb="FF7030A0"/>
        <rFont val="Calibri"/>
        <family val="2"/>
        <scheme val="minor"/>
      </rPr>
      <t xml:space="preserve"> - either Canopy over Turf or Canopy over Impervious</t>
    </r>
  </si>
  <si>
    <t>TN Tree Before</t>
  </si>
  <si>
    <t>TP Tree Before</t>
  </si>
  <si>
    <t>TSS Tree Before</t>
  </si>
  <si>
    <t>TN Tree After</t>
  </si>
  <si>
    <t>TP Tree After</t>
  </si>
  <si>
    <t>TSS Tree After</t>
  </si>
  <si>
    <t>Land Use type where Urban Tree Planting is installed</t>
  </si>
  <si>
    <t>Tree Land Use Before</t>
  </si>
  <si>
    <t>Tree Land Use After</t>
  </si>
  <si>
    <t>Cell E8: Select the type of BMP from the drop-down list.</t>
  </si>
  <si>
    <t xml:space="preserve">Cell E11: Select the state in which your BMP will be located from the drop-down list. </t>
  </si>
  <si>
    <t xml:space="preserve">Cell E12: Select the county in which your BMP will be located from the drop-down list. This list will update based on the state you select. </t>
  </si>
  <si>
    <t>Watershed (Land-River Segment)</t>
  </si>
  <si>
    <t>Cell E13: Select the land-river segment (LRS) in which your BMP will be located from the drop-down list. This list will update based on the county you select. You can use the Chesapeake Bay Scenario Viewer to identify the land-river segment for your project location.</t>
  </si>
  <si>
    <t xml:space="preserve">2) Click on the "Layer List" widget (which looks like 3 tiered rectangles).  </t>
  </si>
  <si>
    <t xml:space="preserve">1) Navigate to the link in the cell to the right. </t>
  </si>
  <si>
    <t xml:space="preserve">4) Click the down arrow to the left of the "Modeling Layers" checkbox to reveal the different modeling layers. </t>
  </si>
  <si>
    <t>5) Turn on the checkbox for "P6 Land-River Segments."</t>
  </si>
  <si>
    <t xml:space="preserve">6) Zoom to your project location. Click and drag to move around, and zoom in/out using your mouse wheel and/or the +/- toggles on the screen. </t>
  </si>
  <si>
    <t xml:space="preserve">7) Click on the target watershed to reveal the "Land-River Segment ID" in the pop-up. </t>
  </si>
  <si>
    <t>Cell E15: Enter the drainage area to your BMP in acres.</t>
  </si>
  <si>
    <r>
      <t xml:space="preserve">Cell E16: Enter the percentage of your drainage area that is </t>
    </r>
    <r>
      <rPr>
        <i/>
        <sz val="11"/>
        <color theme="1"/>
        <rFont val="Calibri"/>
        <family val="2"/>
        <scheme val="minor"/>
      </rPr>
      <t>IMPERVIOUS</t>
    </r>
    <r>
      <rPr>
        <sz val="11"/>
        <color theme="1"/>
        <rFont val="Calibri"/>
        <family val="2"/>
        <scheme val="minor"/>
      </rPr>
      <t>.</t>
    </r>
  </si>
  <si>
    <r>
      <t xml:space="preserve">Cell E17: Enter the percentage of your drainage area that is </t>
    </r>
    <r>
      <rPr>
        <i/>
        <sz val="11"/>
        <color theme="1"/>
        <rFont val="Calibri"/>
        <family val="2"/>
        <scheme val="minor"/>
      </rPr>
      <t>GRASS OR LAWN</t>
    </r>
    <r>
      <rPr>
        <sz val="11"/>
        <color theme="1"/>
        <rFont val="Calibri"/>
        <family val="2"/>
        <scheme val="minor"/>
      </rPr>
      <t>.</t>
    </r>
  </si>
  <si>
    <r>
      <t xml:space="preserve">Cell E18: Enter the percentage of your drainage area that is </t>
    </r>
    <r>
      <rPr>
        <i/>
        <sz val="11"/>
        <color theme="1"/>
        <rFont val="Calibri"/>
        <family val="2"/>
        <scheme val="minor"/>
      </rPr>
      <t>FOREST</t>
    </r>
    <r>
      <rPr>
        <sz val="11"/>
        <color theme="1"/>
        <rFont val="Calibri"/>
        <family val="2"/>
        <scheme val="minor"/>
      </rPr>
      <t>.</t>
    </r>
  </si>
  <si>
    <r>
      <t xml:space="preserve">Cell E19: Enter the percentage of your drainage area that is </t>
    </r>
    <r>
      <rPr>
        <i/>
        <sz val="11"/>
        <color theme="1"/>
        <rFont val="Calibri"/>
        <family val="2"/>
        <scheme val="minor"/>
      </rPr>
      <t>AGRICULTURE</t>
    </r>
    <r>
      <rPr>
        <sz val="11"/>
        <color theme="1"/>
        <rFont val="Calibri"/>
        <family val="2"/>
        <scheme val="minor"/>
      </rPr>
      <t>.</t>
    </r>
  </si>
  <si>
    <r>
      <t xml:space="preserve">Cell E20: Enter the percentage of your drainage area that is </t>
    </r>
    <r>
      <rPr>
        <i/>
        <sz val="11"/>
        <color theme="1"/>
        <rFont val="Calibri"/>
        <family val="2"/>
        <scheme val="minor"/>
      </rPr>
      <t>OPEN SPACE OR OTHER VEGETATION</t>
    </r>
    <r>
      <rPr>
        <sz val="11"/>
        <color theme="1"/>
        <rFont val="Calibri"/>
        <family val="2"/>
        <scheme val="minor"/>
      </rPr>
      <t>.</t>
    </r>
  </si>
  <si>
    <t xml:space="preserve">Cell E21: Calculated formula. This cell will calculate whether the percentages you entered equal 100%. </t>
  </si>
  <si>
    <t>Cell E22: Calculated formula. If your drainage area percentages equal 100%, you'll get a message to continue to the next step. Otherwise, you will get a message saying your drainage area percentages need to be revised to equal 100%.</t>
  </si>
  <si>
    <r>
      <t xml:space="preserve">What percent of your BMP's drainage area is </t>
    </r>
    <r>
      <rPr>
        <i/>
        <sz val="11"/>
        <color theme="1"/>
        <rFont val="Calibri"/>
        <family val="2"/>
        <scheme val="minor"/>
      </rPr>
      <t>Impervious</t>
    </r>
    <r>
      <rPr>
        <sz val="11"/>
        <color theme="1"/>
        <rFont val="Calibri"/>
        <family val="2"/>
        <scheme val="minor"/>
      </rPr>
      <t>?</t>
    </r>
  </si>
  <si>
    <r>
      <t xml:space="preserve">What percent of your BMP's drainage area is </t>
    </r>
    <r>
      <rPr>
        <i/>
        <sz val="11"/>
        <color theme="1"/>
        <rFont val="Calibri"/>
        <family val="2"/>
        <scheme val="minor"/>
      </rPr>
      <t>Grass or Lawn</t>
    </r>
    <r>
      <rPr>
        <sz val="11"/>
        <color theme="1"/>
        <rFont val="Calibri"/>
        <family val="2"/>
        <scheme val="minor"/>
      </rPr>
      <t>?</t>
    </r>
  </si>
  <si>
    <r>
      <t xml:space="preserve">What percent of your BMP's drainage area is </t>
    </r>
    <r>
      <rPr>
        <i/>
        <sz val="11"/>
        <color theme="1"/>
        <rFont val="Calibri"/>
        <family val="2"/>
        <scheme val="minor"/>
      </rPr>
      <t>Forest</t>
    </r>
    <r>
      <rPr>
        <sz val="11"/>
        <color theme="1"/>
        <rFont val="Calibri"/>
        <family val="2"/>
        <scheme val="minor"/>
      </rPr>
      <t>?</t>
    </r>
  </si>
  <si>
    <r>
      <t xml:space="preserve">What percent of your BMP's drainage area is </t>
    </r>
    <r>
      <rPr>
        <i/>
        <sz val="11"/>
        <color theme="1"/>
        <rFont val="Calibri"/>
        <family val="2"/>
        <scheme val="minor"/>
      </rPr>
      <t>Agriculture</t>
    </r>
    <r>
      <rPr>
        <sz val="11"/>
        <color theme="1"/>
        <rFont val="Calibri"/>
        <family val="2"/>
        <scheme val="minor"/>
      </rPr>
      <t>?</t>
    </r>
  </si>
  <si>
    <r>
      <t xml:space="preserve">What percent of your BMP's drainage area is </t>
    </r>
    <r>
      <rPr>
        <i/>
        <sz val="11"/>
        <color theme="1"/>
        <rFont val="Calibri"/>
        <family val="2"/>
        <scheme val="minor"/>
      </rPr>
      <t>Open Space or Other Vegetation</t>
    </r>
    <r>
      <rPr>
        <sz val="11"/>
        <color theme="1"/>
        <rFont val="Calibri"/>
        <family val="2"/>
        <scheme val="minor"/>
      </rPr>
      <t>?</t>
    </r>
  </si>
  <si>
    <t xml:space="preserve">Cell E36: Enter the area available for your BMP in square feet. </t>
  </si>
  <si>
    <t xml:space="preserve">Cell E41: Calculated formula. This cell will let you know whether the BMP size is appropriate for the design storm based on the drainage area characteristics. </t>
  </si>
  <si>
    <t>Design Storm Size (in)</t>
  </si>
  <si>
    <t xml:space="preserve">Enter the rainfall inches associated with the Design Storm.  Enter a value &gt; 0 and = or &lt; 2.5 inches.  For the Default Design Storm, enter 1.  </t>
  </si>
  <si>
    <t xml:space="preserve">Cell E43: Select Yes or No from the dropdown options. "Yes" means you know the project's costs and will be entering that cost manually in Cell E44. "No" means you do not know the project costs, so the tool will use planning costs based on your BMP type. </t>
  </si>
  <si>
    <t>If you select "No," planning levels costs will be estimated based on the BMP type.</t>
  </si>
  <si>
    <t>Total Cost (User Entered)</t>
  </si>
  <si>
    <t xml:space="preserve">Cell E44: If you selected "Yes" for Cell E43, manually enter the cost of the project here. If you selected "No" for Cell E43, this cell's contents will be invisible. </t>
  </si>
  <si>
    <t xml:space="preserve">Cell E47: Calculated formula. This cell will return the capital cost effectiveness, which is the cost per impervious acre treated. </t>
  </si>
  <si>
    <t xml:space="preserve">Cell E46: Calculated formula. If you selected "No" for Cell E43, this cell will return the total cost for the project using planning level estimates. State-specific unit costs are used in this formula based on the state you enter in Step 1. If you selected "Yes" for Cell E43, this cell's contents will be invisible. </t>
  </si>
  <si>
    <t xml:space="preserve">Cells B58, C58, and D58: Calculated formulas. These cells will return the BMP's nutrient removal cost effectiveness for TN, TP, and TSS in dollars per pound. </t>
  </si>
  <si>
    <t xml:space="preserve">Cell E60: Calculated formula. Auto-calculated rank (0 - 10) based on the BMPs TN removal cost effectiveness ($/pound). </t>
  </si>
  <si>
    <t xml:space="preserve">Cell E61: Calculated formula. Auto-calculated rank (0 - 10) based on the BMPs TP removal cost effectiveness ($/pound). </t>
  </si>
  <si>
    <t xml:space="preserve">Cell E62: Calculated formula. Auto-calculated rank (0 - 10) based on the BMPs TSS removal cost effectiveness ($/pound). </t>
  </si>
  <si>
    <t xml:space="preserve">Cell E63: Calculated formula. Auto-calculated rank (0 - 10) based on the BMPs typical maintenance needs.  </t>
  </si>
  <si>
    <t>Cells A64 and E64: In Cell A64, select your first optional ranking category from the drop-down list. In Cell E64, select a rank (0 - 10) for that category.</t>
  </si>
  <si>
    <t>Cells A65 and E65: In Cell A65, select your second optional ranking category from the drop-down list. In Cell E65, select a rank (0 - 10) for that category.</t>
  </si>
  <si>
    <t>Cells A66 and E66: In Cell A66, select your third optional ranking category from the drop-down list. In Cell E66, select a rank (0 - 10) for that category.</t>
  </si>
  <si>
    <t>Cells A67 and E67: In Cell A67, select your fourth optional ranking category from the drop-down list. In Cell E67, select a rank (0 - 10) for that category.</t>
  </si>
  <si>
    <t>3) Turn on the checkbox for "Modeling Layers" group.</t>
  </si>
  <si>
    <t>Enter number of Trees.</t>
  </si>
  <si>
    <r>
      <t>What percent of your BMP's drainage area is</t>
    </r>
    <r>
      <rPr>
        <i/>
        <sz val="11"/>
        <color theme="1"/>
        <rFont val="Calibri"/>
        <family val="2"/>
        <scheme val="minor"/>
      </rPr>
      <t xml:space="preserve"> Grass or Lawn</t>
    </r>
    <r>
      <rPr>
        <sz val="11"/>
        <color theme="1"/>
        <rFont val="Calibri"/>
        <family val="2"/>
        <scheme val="minor"/>
      </rPr>
      <t>?</t>
    </r>
  </si>
  <si>
    <r>
      <t xml:space="preserve">1) While you can use the Multi-BMP Comparison Calculator for multiple BMPs, </t>
    </r>
    <r>
      <rPr>
        <u/>
        <sz val="11"/>
        <rFont val="Calibri"/>
        <family val="2"/>
        <scheme val="minor"/>
      </rPr>
      <t xml:space="preserve">you </t>
    </r>
    <r>
      <rPr>
        <b/>
        <u/>
        <sz val="11"/>
        <rFont val="Calibri"/>
        <family val="2"/>
        <scheme val="minor"/>
      </rPr>
      <t>must</t>
    </r>
    <r>
      <rPr>
        <u/>
        <sz val="11"/>
        <rFont val="Calibri"/>
        <family val="2"/>
        <scheme val="minor"/>
      </rPr>
      <t xml:space="preserve"> enter each BMP separately in its own row/line</t>
    </r>
    <r>
      <rPr>
        <sz val="11"/>
        <rFont val="Calibri"/>
        <family val="2"/>
        <scheme val="minor"/>
      </rPr>
      <t xml:space="preserve">. Assign each individual BMP a numerical BMP ID, and enter that ID in Column A. </t>
    </r>
  </si>
  <si>
    <t>Roads</t>
  </si>
  <si>
    <r>
      <t xml:space="preserve">Select </t>
    </r>
    <r>
      <rPr>
        <b/>
        <sz val="11"/>
        <color theme="1"/>
        <rFont val="Calibri"/>
        <family val="2"/>
        <scheme val="minor"/>
      </rPr>
      <t>Roads</t>
    </r>
    <r>
      <rPr>
        <sz val="11"/>
        <color theme="1"/>
        <rFont val="Calibri"/>
        <family val="2"/>
        <scheme val="minor"/>
      </rPr>
      <t xml:space="preserve"> for street trees or trees in parking lots. Select </t>
    </r>
    <r>
      <rPr>
        <b/>
        <sz val="11"/>
        <color theme="1"/>
        <rFont val="Calibri"/>
        <family val="2"/>
        <scheme val="minor"/>
      </rPr>
      <t>Turf</t>
    </r>
    <r>
      <rPr>
        <sz val="11"/>
        <color theme="1"/>
        <rFont val="Calibri"/>
        <family val="2"/>
        <scheme val="minor"/>
      </rPr>
      <t xml:space="preserve"> for trees in parks or other open space.</t>
    </r>
  </si>
  <si>
    <t>Loading Rate Roads</t>
  </si>
  <si>
    <r>
      <t xml:space="preserve">Loading rate based on the LRS and </t>
    </r>
    <r>
      <rPr>
        <b/>
        <i/>
        <sz val="10"/>
        <color rgb="FF7030A0"/>
        <rFont val="Calibri"/>
        <family val="2"/>
        <scheme val="minor"/>
      </rPr>
      <t>Urban Tree Land Use (before)</t>
    </r>
    <r>
      <rPr>
        <i/>
        <sz val="10"/>
        <color rgb="FF7030A0"/>
        <rFont val="Calibri"/>
        <family val="2"/>
        <scheme val="minor"/>
      </rPr>
      <t xml:space="preserve"> - either Turf or Roads</t>
    </r>
  </si>
  <si>
    <t>Green Stormwater Infrastructure siMple Pollutant Load reduction Estimator (Green-SIMPLE)</t>
  </si>
  <si>
    <t>DA Ratio</t>
  </si>
  <si>
    <t>I think this will allow the filter strip to treat too much.  Since we're doing "ST", here's an alternative (but I did not change equations).  For the Volume equation, just multiply the DA Ratio Times the Area/12.</t>
  </si>
  <si>
    <t>https://www.nrcs.usda.gov/Internet/FSE_DOCUMENTS/stelprdb1083019.pdf</t>
  </si>
  <si>
    <t>Updates</t>
  </si>
  <si>
    <t>History/Changes</t>
  </si>
  <si>
    <t>Effective Date</t>
  </si>
  <si>
    <t>This table shows changes to the tool over time.  The most recent version is presented in the top row of the table.  Previous versions of the document are maintained by the Center for Watershed Protection.</t>
  </si>
  <si>
    <t xml:space="preserve">The tool is an easy-to-use spreadsheet that is consistent with the pollutant loading rates and load reduction efficiencies used in the Chesapeake Bay Model. It allows users to estimate pollutant load reductions from individual projects as well as to compare a suite of candidate projects based on factors such as cost-effectiveness, pollutant load reduction, maintenance burden, and constructability. </t>
  </si>
  <si>
    <t>Acre-inches treated</t>
  </si>
  <si>
    <t>BMP Storage Volume provided vs Stormwater Treatment Volume required (&gt;125% is oversize, &lt;75% is undersized)</t>
  </si>
  <si>
    <t>BMP Storage Volume (gallons)</t>
  </si>
  <si>
    <t>BMP Storage Volume provided vs required (&gt;125% is oversize, &lt;75% is undersized)</t>
  </si>
  <si>
    <t>Cisterns and rain barrels are assumed to typically be half full.</t>
  </si>
  <si>
    <t>Example</t>
  </si>
  <si>
    <t>2A</t>
  </si>
  <si>
    <t>Acre-inch treated</t>
  </si>
  <si>
    <t>To-do list once testing is complete</t>
  </si>
  <si>
    <t>NOTE: Some cells are conditionally formatted with a hatch. These cells do not apply to your BMP based on the data you have already entered.</t>
  </si>
  <si>
    <t>We could keep this simple and just give credit for 1" over the area (so it's just a default of "treating itself"?</t>
  </si>
  <si>
    <t>The Drainage Area to a proposed BMP includes all land that drains to that specific location. In other words, precipitation that falls anywhere within the drainage area runs off the land and flows downhill to the point of interest. A drainage area is like a bowl, where the edges of the bowl are the high points that define the drainage area boundary and the bottom of the bowl is the low point to which runoff flows (in this case, the proposed BMP). 
The natural topography of the landscape determines how water flows and topographic maps can be used to delineate the drainage area to a specific point.  However, in developed areas, the natural drainage pattern is often altered by storm drain systems using a series of inlets, pipes, and outlets to direct runoff away from buildings and roads. Guidance is provided below to estimate the drainage area to a proposed BMP in an urban setting.
Two options are provided below to assist with delineating Drainage Areas.  The first option uses a mix of topographic maps, site visits and Google Earth or Google Maps.  The second option uses a modeling website.  To use this calculator tool, you need to determine the size of the drainage area and identify the key land use %.  The key land use types are:  Impervious, Grass/Lawn, Forest, Agriculture and Open Space/Other Vegetation.  Open Space/Other Vegetation should be used for land that contains more vegetation than only lawn/turf and includes other plantings, meadow or conservation landscaping. 
Note that for Rainwater Harvesting practices, the drainage area typically consists of a roof that drains to a downspout or multiple downspouts.  The drainage area is equal to the roof area that drains to the rainwater harvesting practices and the land type is impervious.</t>
  </si>
  <si>
    <t>Cell E34: Enter the rainfall inches associated with the design storm. Enter a value greater than 0 and less than or equal to 2.5 inches. If you'd like to use the default design storm, enter 1.  The design storm is the storm that you are treating with your BMP.  The tool assumes that all practices are intended to capture the design storm.</t>
  </si>
  <si>
    <t xml:space="preserve">2) Not all of the data entry columns in the Multi-BMP Comparison Calculator will be applicable to all types of BMPs -- some of the columns are specific to only one type of BMP. These BMP-type-specific columns are specified in the column descriptions found in Rows 9 and 10. Also, there is conditional formatting for cells that do not apply to your BMP based on data you've already entered -- the cells are hatched. </t>
  </si>
  <si>
    <t>About the Green-SIMPLE Tool</t>
  </si>
  <si>
    <t>Ranking Guidance</t>
  </si>
  <si>
    <t>The four autocalculated rankings are:  TN Removal Cost Effectiveness ($/lb), TP Removal Cost Effectiveness ($/lb), TSS Removal Cost Effectiveness ($/lb), and Maintenance Needs.  The nutrient removal rankings are based on the calculated nutrient removal efficiencies and the costs of the practice.  The maintenance needs are based on the selected BMP with 10 representing very little maintenance needed over the lifespan of the BMP, 5 representing routing maintenance needed quarterly and 1 representing high maintenance needs, such as weekly maintenance during the growing season.</t>
  </si>
  <si>
    <t>1A</t>
  </si>
  <si>
    <t>1B</t>
  </si>
  <si>
    <t>1C</t>
  </si>
  <si>
    <t>1D</t>
  </si>
  <si>
    <t>1E</t>
  </si>
  <si>
    <t>2B</t>
  </si>
  <si>
    <t>2C</t>
  </si>
  <si>
    <t>2D</t>
  </si>
  <si>
    <t>2E</t>
  </si>
  <si>
    <t>3A</t>
  </si>
  <si>
    <t>3B</t>
  </si>
  <si>
    <t>3C</t>
  </si>
  <si>
    <t>3D</t>
  </si>
  <si>
    <t>3E</t>
  </si>
  <si>
    <t>3F</t>
  </si>
  <si>
    <t>3G</t>
  </si>
  <si>
    <t>1F</t>
  </si>
  <si>
    <t>2F</t>
  </si>
  <si>
    <t>Total Cost
(Planning level estimate calculated based on BMP type and impervious acre-inches treated)</t>
  </si>
  <si>
    <t>The design storm is the storm that you are treating with your BMP.  The tool assumes that all practices are intended to capture the design storm.</t>
  </si>
  <si>
    <t>(Not applicable for Rainwater Harvesting or Urban Tree Planting.)</t>
  </si>
  <si>
    <r>
      <t xml:space="preserve">Version </t>
    </r>
    <r>
      <rPr>
        <b/>
        <i/>
        <sz val="11"/>
        <color rgb="FF00B050"/>
        <rFont val="Calibri"/>
        <family val="2"/>
        <scheme val="minor"/>
      </rPr>
      <t>1.0</t>
    </r>
  </si>
  <si>
    <t>Select Ranking criteria and score on scale of 0 to 10
(See the Ranking Guidance section on the Instructions Tab)</t>
  </si>
  <si>
    <r>
      <rPr>
        <b/>
        <sz val="11"/>
        <color theme="1"/>
        <rFont val="Calibri"/>
        <family val="2"/>
        <scheme val="minor"/>
      </rPr>
      <t>Step 7:</t>
    </r>
    <r>
      <rPr>
        <sz val="11"/>
        <color theme="1"/>
        <rFont val="Calibri"/>
        <family val="2"/>
        <scheme val="minor"/>
      </rPr>
      <t xml:space="preserve"> Open the downloaded file, and copy and paste (value) the contents of Column C in the yellow cells of the table to the right.</t>
    </r>
  </si>
  <si>
    <t xml:space="preserve">Urban forest restoration involves planting trees in a contiguous pervious area to establish forest-like conditions. These projects take place outside of the riparian zone.  Urban forest restoration plantings should be documented in a planting and maintenance plan that meets state planting density and associated standards for establishing forest conditions, including no fertilization and minimal mowing as needed to aid tree and understory establishment. </t>
  </si>
  <si>
    <t>No other ranking is desired.</t>
  </si>
  <si>
    <t>Based on the location of the BMP, is it important that it be attractive and neatly maintained?  Will colorful native plantings enhance the area where it will be installed?</t>
  </si>
  <si>
    <t>Does the BMP solve multiple problems such as providing a solution to ponding and providing water quality benefits?</t>
  </si>
  <si>
    <t>Is the BMP in a location where the public or a target audience can see the practice and learn about stormwater management or native plantings?</t>
  </si>
  <si>
    <t>Will the practice be easy to design and build or will there be significant hurdles to overcome?  Is a geotechnical investigation and a formal design needed?</t>
  </si>
  <si>
    <t>What permits are needed prior to construction?  Are the permits cumbersome and time consuming to obtain or are they relatively straightforward?</t>
  </si>
  <si>
    <t>Are there utility conflicts or steep slopes that would limit the size and accessibility of the BMP?  Is the practice easy to access?</t>
  </si>
  <si>
    <t>Unlike the Single BMP Calculators (Stormwater BMPs, Community Greening, and Rainwater Harvesting) that are completed from top to bottom, the Multi-BMP Comparison Calculator should be completed from left to right.</t>
  </si>
  <si>
    <t xml:space="preserve">Select the watershed (land-river segment) where your BMP will be located. To find your land-river segment: 
  1) Click the link to the right. 
  2) Click on the "Layer List" widget (which looks like 3 tiered rectangles). 
  3) Turn on the checkbox for the "Modeling Layers" group.
  4) Click the down arrow to the left of the "Modeling Layers" checkbox to reveal the different modeling layers. 
  5) Turn on the checkbox for "P6 Land-River Segments." 
  6) Zoom to your project location. Click and drag to move around, and zoom in/out using your mouse wheel and/or the +/- toggles on the screen. 
  7) Click on the target watershed to reveal the "Land-River Segment ID" in the pop-up. 
*Note that the "Land-River Segment ID" will NOT have the state abbreviation (e.g., "MD-") before the ID. Do not copy and paste -- select from the dropdown options instead. </t>
  </si>
  <si>
    <t>Ranking Criterion</t>
  </si>
  <si>
    <t>Description</t>
  </si>
  <si>
    <t>Example Scores</t>
  </si>
  <si>
    <t>Additionally, in the Multi-BMP tool, you can sort the BMPs by the total ranking.</t>
  </si>
  <si>
    <t>Reductions are based on reduction credit, loading rate, and impervious area treated with 1-inch runoff.</t>
  </si>
  <si>
    <t>Select Ranking Criteria from dropdown above.
Enter score between 0 and 10. 
(Refer to the Ranking Guidance section on the Instructions Tab)</t>
  </si>
  <si>
    <r>
      <t>Results:</t>
    </r>
    <r>
      <rPr>
        <b/>
        <sz val="11"/>
        <color theme="3" tint="-0.499984740745262"/>
        <rFont val="Calibri"/>
        <family val="2"/>
        <scheme val="minor"/>
      </rPr>
      <t xml:space="preserve">  Ranking</t>
    </r>
    <r>
      <rPr>
        <i/>
        <sz val="11"/>
        <color theme="3" tint="-0.499984740745262"/>
        <rFont val="Calibri"/>
        <family val="2"/>
        <scheme val="minor"/>
      </rPr>
      <t xml:space="preserve">  (Refer to the Ranking Guidance section on the Instructions Tab)</t>
    </r>
  </si>
  <si>
    <t>10 = Publicly owned land
5 = Privately owned land that requires an easement
0 = Privately owned land with required purchase</t>
  </si>
  <si>
    <t>The optional ranking categories include:  aesthetics, co-benefits, demonstration value, ease of implementation, land ownership, permits, and site constraints.  There is also an option to leave the category blank.  A brief list of considerations for each ranking is below:</t>
  </si>
  <si>
    <t>Results in Columns B - D</t>
  </si>
  <si>
    <t xml:space="preserve">**Note that the "Land-River Segment ID" will NOT have the state abbreviation (e.g., "MD-") before the ID. Do not copy and paste -- select from the dropdown options instead. </t>
  </si>
  <si>
    <t>All ranking is on a scale of 0 to 10 with 10 being the best score.  You can assign scores using increments of 1.  The ranking criteria are evenly weighted, meaning each set of criteria is considered equally important.  The total ranking is based on an average of the ranking categories used.</t>
  </si>
  <si>
    <t>Each BMP can be ranked based on 8 different criteria.  Four criteria are autocalculated and evaluated for every BMP.  The other four rankings are placeholders for subjective rankings, and the user can select the ranking criteria, if desired.  These four ranking criteria are optional and subjective, and they can be left blank.</t>
  </si>
  <si>
    <t xml:space="preserve">Does the owner of the land want this practice or do you need to acquire land or easements?  Is the practice on publicly owned land?  </t>
  </si>
  <si>
    <t>10 = No permits needed
5 = Multiple permits needed; easy to obtain
0 = Multiple permits needed; difficult to obtain</t>
  </si>
  <si>
    <t>10 = No utility conflicts or accessibility constraints
5 = Utility constraints that can be worked around / incorporated into design
0 = Multiple constraints that limit BMP size and accessibility</t>
  </si>
  <si>
    <t>10 = Ponding solution, water quality benefits, and multiple other benefits
5 = Ponding solution and another benefit
0 = Single benefit</t>
  </si>
  <si>
    <t>(for additional Ranking Guidance, see separate section in Row 91 below)</t>
  </si>
  <si>
    <t xml:space="preserve">Cell E68: Calculated formula. This cell will return the average of all of the ranks under "Results: Ranking".  All the categories are weighted equally. </t>
  </si>
  <si>
    <t>The tool is an easy-to-use spreadsheet that is consistent with the pollutant loading rates and load reduction efficiencies used in the Chesapeake Bay Model. It allows users to estimate pollutant load reductions from individual projects as well as to compare a suite of candidate projects based on factors such as cost-effectiveness, pollutant load reduction, maintenance burden, and constructability. The multi-BMP comparison can assist with watershed restoration planning and implementation prioritization.</t>
  </si>
  <si>
    <t>https://watershedresourcesregistry.org/</t>
  </si>
  <si>
    <r>
      <rPr>
        <b/>
        <u/>
        <sz val="14"/>
        <color theme="0"/>
        <rFont val="Calibri"/>
        <family val="2"/>
        <scheme val="minor"/>
      </rPr>
      <t>Additional Resource:</t>
    </r>
    <r>
      <rPr>
        <b/>
        <sz val="14"/>
        <color theme="0"/>
        <rFont val="Calibri"/>
        <family val="2"/>
        <scheme val="minor"/>
      </rPr>
      <t xml:space="preserve">  Use the Watershed Resources Registry (WRR) to Explore State-wide GIS Data</t>
    </r>
  </si>
  <si>
    <t>Updated Conservation Landscaping Costs:</t>
  </si>
  <si>
    <t>Cost to create a meadow from seed</t>
  </si>
  <si>
    <t>$80/1,000 square feet</t>
  </si>
  <si>
    <t>per acre</t>
  </si>
  <si>
    <t>Values from CAST are low.  Using data from online research</t>
  </si>
  <si>
    <t>December 2022</t>
  </si>
  <si>
    <t xml:space="preserve">The Watershed Resources Registry is a resource that may be useful when evaluating locations for potential stormwater BMPs. The online mapping tools showcase state-specific preservation and restoration models, and can be used to identify sites for restoration projects, assess and compare potential sites, and print site maps for field assessments. At the time of the development of the Green SIMPLE (v1) tool, Watershed Resource Registries (WRRs) are available for the following Bay states: Delaware, Maryland, Pennsylvania, and Virginia. </t>
  </si>
  <si>
    <t>10 = Public property, park or public school 
5 = Private park
0 = Private residential parcel</t>
  </si>
  <si>
    <t>10 = Tree planting or conservation landscaping
5 = Bioretention
0 = Infiltration Practice</t>
  </si>
  <si>
    <t>10 = Highly visible / very important aesthetics - practice is aesthetically pleasing
5 = Moderately visible / somewhat important aesthetics
0 = Minimally visible / not important aesthetics - practice is not attractive</t>
  </si>
  <si>
    <t xml:space="preserve">The Green Stormwater Infrastructure siMple Pollutant Load reduction Estimator ("tool") was developed to help Chesapeake Bay communities more easily and consistently estimate the water quality benefits of proposed stormwater retrofit and community greening projects. </t>
  </si>
  <si>
    <t>The tool is useful for local governments, non-profit organizations and neighborhood community associations applying for stormwater retrofit implementation funding through the Green Streets, Green Jobs, Green Towns Grant Program or other programs by providing a simple option for users to estimate the water quality benefits of their proposed projects, and providing a consistent set of project metrics (e.g., $/lb of nitrogen reduced) that funders can use to help inform decision-making.</t>
  </si>
  <si>
    <t>Version Number</t>
  </si>
  <si>
    <t xml:space="preserve">This tool was developed by Amanda Pollack, PE, Karen Cappiella, Jordan Fox, Deb Caraco, PE, and Greg Hoffmann, PE (Center for Watershed Protection, Inc.) with funding from the United States Environmental Protection Agency Region 3, Maryland Department of Natural Resources, and the Chesapeake Bay Trust. </t>
  </si>
  <si>
    <t>This project had been funded wholly or in part by the United States Environmental Protection Agency under assistance agreement CB96358501 to Maryland Department of Natural Resources.  The contents of this document do not necessarily reflect the views and policies of the Environmental Protection Agency, nor does the EPA endorse trade names or recommend the use of commercial products mentioned in this document.</t>
  </si>
  <si>
    <t>While the tool provides a simpler alterative to more complex models such as the Chesapeake Assessment and Scenario Tool (CAST) or Field Doc, it is not intended to replace on-the-ground field assessments to evaluate potential locations for stormwater retrofits or development of concepts for candidate sites by qualified individuals.</t>
  </si>
  <si>
    <t>Provides an overview of the tool's intended audience, intended use, funding source, and information about the process for issuing updates to the tool</t>
  </si>
  <si>
    <t>Estimating pollutant load reductions from a single community greening project, such as tree planting, conservation landscaping or impervious surface removal</t>
  </si>
  <si>
    <t>Estimating pollutant load reductions from a single Rainwater Harvesting practice such as cisterns or rain barrels</t>
  </si>
  <si>
    <t>Planning, comparing, and ranking multiple BMPs (of any type)</t>
  </si>
  <si>
    <t>Provides descriptions of each of the types of BMPs supported by Calculators 1 - 4 in this tool, as well as how these BMPs align with the Chesapeake Scenario and Assessment Tool (CAST)</t>
  </si>
  <si>
    <t xml:space="preserve">Provides two guidance options for identifying and characterizing the Drainage Area to the BMP(s) you enter into the tool. </t>
  </si>
  <si>
    <r>
      <t>Stormwater BMPs Calculator:</t>
    </r>
    <r>
      <rPr>
        <b/>
        <sz val="14"/>
        <color theme="3" tint="-0.499984740745262"/>
        <rFont val="Calibri"/>
        <family val="2"/>
        <scheme val="minor"/>
      </rPr>
      <t xml:space="preserve">  </t>
    </r>
  </si>
  <si>
    <t>Step-by-step guidance is provided below for using the Stormwater BMPs Calculator. Most of this guidance can be applied to the Community Greening and Rainwater Harvesting Calculators as well, with minor adjustments based on BMP type. Additional notes and guidance are provided in Columns F and G of each Calculator tab where needed.</t>
  </si>
  <si>
    <r>
      <rPr>
        <b/>
        <u/>
        <sz val="11"/>
        <rFont val="Calibri"/>
        <family val="2"/>
        <scheme val="minor"/>
      </rPr>
      <t>Step 3</t>
    </r>
    <r>
      <rPr>
        <b/>
        <sz val="11"/>
        <rFont val="Calibri"/>
        <family val="2"/>
        <scheme val="minor"/>
      </rPr>
      <t>:  Define Drainage Area (DA)</t>
    </r>
  </si>
  <si>
    <t>Cells B57, C57, and D57: Calculated formulas. These cells will return the BMP's reductions of Total Nitrogen (TN), Total Phosphorus (TP), and Total Suspended Solids (TSS) in pounds per year.  Reductions are based on reduction credit, loading rate, and impervious area treated with 1-inch runoff.</t>
  </si>
  <si>
    <t xml:space="preserve">The Multi-BMP Comparison Calculator has 50 empty rows in which individual BMPs can be entered. </t>
  </si>
  <si>
    <t xml:space="preserve">Use this sheet to estimate pollutant load reductions from a single stormwater best management practice (BMP) installed as a retrofit.  A stormwater retrofit is a stormwater BMP that is installed on a site that has inadequate or no existing stormwater treatment. </t>
  </si>
  <si>
    <t>Green Streets, Green Jobs, Green Towns proposals are evaluated against the standard of $150,000 per impervious acre treated (at a 1-inch runoff treatment level), with projects costing less than $100,000 per impervious acres treated being considered very cost-effective.</t>
  </si>
  <si>
    <t>Estimating pollutant load reductions from a single stormwater best management practice (BMP) installed as a retrofit.  A stormwater retrofit is a stormwater BMP that is installed on a site that has inadequate or no existing stormwater treatment. Note: this tool is not intended to be used for estimating benefits of stormwater BMPs associated with new development or redevelopment projects.</t>
  </si>
  <si>
    <t>Use this worksheet to estimate pollutant load reductions from a single community greening project, such as tree planting, conservation landscaping, or impervious surface removal.</t>
  </si>
  <si>
    <t>Use this worksheet to estimate pollutant load reductions from a single rainwater harvesting practice (cistern or rain barrel)</t>
  </si>
  <si>
    <t>Use this worksheet for planning, comparing, and ranking multiple BMPs of any type</t>
  </si>
  <si>
    <t>The design storm is the storm that you are treating with your BMP.  The tool is not performing design, therefore the tool assumes that all practices are designed with the intent to capture the designated design storm.</t>
  </si>
  <si>
    <t>The single BMP Calculators are structured very similarly. All three allow you to evaluate a single BMP; however, each Calculator allows you to evaluate different types of BMPs.</t>
  </si>
  <si>
    <t>This section contains general guidance for using the Multi-BMP Comparison Calculator, which allows you to plan, compare, and rank multiple BMPs -- these BMPs can be any type that is supported by the three single BMP calculators</t>
  </si>
  <si>
    <t>Provides an overview of the tool's organization and for guidance on using the Calculator tabs and Optional Tools</t>
  </si>
  <si>
    <t xml:space="preserve">This tool contains four (4) calculator sheets. The first three calculator tabs are for evaluating one single practice at a time, and the fourth calculator tab allows you to compare and rank multiple BMPs. </t>
  </si>
  <si>
    <t>All practices design to comply with local regulations</t>
  </si>
  <si>
    <t>Reductions are based on reduction credit, loading rate, and impervious area treated with 1-inch runoff.
Note:  Given that this tool averages values from CAST, it is possible that water quality benefits may show up as negative values.  If this is the case, assume that there is no pollutant reduction associated with the practice in that particular 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</si>
</sst>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quot;$&quot;#,##0.00"/>
    <numFmt numFmtId="169" formatCode="0.000"/>
  </numFmts>
  <fonts count="66" x14ac:knownFonts="1">
    <font>
      <sz val="11"/>
      <color theme="1"/>
      <name val="Calibri"/>
      <family val="2"/>
      <scheme val="minor"/>
    </font>
    <font>
      <b/>
      <u/>
      <sz val="11"/>
      <color theme="1"/>
      <name val="Calibri"/>
      <family val="2"/>
      <scheme val="minor"/>
    </font>
    <font>
      <b/>
      <i/>
      <sz val="11"/>
      <color theme="1"/>
      <name val="Calibri"/>
      <family val="2"/>
      <scheme val="minor"/>
    </font>
    <font>
      <b/>
      <sz val="11"/>
      <color theme="1"/>
      <name val="Calibri"/>
      <family val="2"/>
      <scheme val="minor"/>
    </font>
    <font>
      <i/>
      <sz val="11"/>
      <color theme="1"/>
      <name val="Calibri"/>
      <family val="2"/>
      <scheme val="minor"/>
    </font>
    <font>
      <b/>
      <sz val="14"/>
      <color theme="1"/>
      <name val="Calibri"/>
      <family val="2"/>
      <scheme val="minor"/>
    </font>
    <font>
      <sz val="11"/>
      <color theme="1"/>
      <name val="Calibri"/>
      <family val="2"/>
      <scheme val="minor"/>
    </font>
    <font>
      <strike/>
      <sz val="11"/>
      <color theme="1"/>
      <name val="Calibri"/>
      <family val="2"/>
      <scheme val="minor"/>
    </font>
    <font>
      <i/>
      <strike/>
      <sz val="11"/>
      <color theme="1"/>
      <name val="Calibri"/>
      <family val="2"/>
      <scheme val="minor"/>
    </font>
    <font>
      <b/>
      <i/>
      <strike/>
      <sz val="11"/>
      <color theme="1"/>
      <name val="Calibri"/>
      <family val="2"/>
      <scheme val="minor"/>
    </font>
    <font>
      <b/>
      <sz val="11"/>
      <color rgb="FFFF0000"/>
      <name val="Calibri"/>
      <family val="2"/>
      <scheme val="minor"/>
    </font>
    <font>
      <sz val="11"/>
      <name val="Calibri"/>
      <family val="2"/>
      <scheme val="minor"/>
    </font>
    <font>
      <b/>
      <i/>
      <u/>
      <sz val="11"/>
      <color theme="1"/>
      <name val="Calibri"/>
      <family val="2"/>
      <scheme val="minor"/>
    </font>
    <font>
      <sz val="11"/>
      <color rgb="FFFF0000"/>
      <name val="Calibri"/>
      <family val="2"/>
      <scheme val="minor"/>
    </font>
    <font>
      <u/>
      <sz val="11"/>
      <color theme="10"/>
      <name val="Calibri"/>
      <family val="2"/>
      <scheme val="minor"/>
    </font>
    <font>
      <sz val="10"/>
      <name val="Arial"/>
      <family val="2"/>
    </font>
    <font>
      <sz val="8"/>
      <name val="Calibri"/>
      <family val="2"/>
      <scheme val="minor"/>
    </font>
    <font>
      <b/>
      <sz val="11"/>
      <color rgb="FF0070C0"/>
      <name val="Calibri"/>
      <family val="2"/>
      <scheme val="minor"/>
    </font>
    <font>
      <sz val="11"/>
      <color rgb="FF00B0F0"/>
      <name val="Calibri"/>
      <family val="2"/>
      <scheme val="minor"/>
    </font>
    <font>
      <b/>
      <sz val="11"/>
      <name val="Calibri"/>
      <family val="2"/>
      <scheme val="minor"/>
    </font>
    <font>
      <sz val="11"/>
      <color theme="0"/>
      <name val="Calibri"/>
      <family val="2"/>
      <scheme val="minor"/>
    </font>
    <font>
      <b/>
      <u/>
      <sz val="16"/>
      <color theme="0"/>
      <name val="Calibri"/>
      <family val="2"/>
      <scheme val="minor"/>
    </font>
    <font>
      <b/>
      <i/>
      <sz val="12"/>
      <color theme="0"/>
      <name val="Calibri"/>
      <family val="2"/>
      <scheme val="minor"/>
    </font>
    <font>
      <sz val="12"/>
      <color theme="0"/>
      <name val="Calibri"/>
      <family val="2"/>
      <scheme val="minor"/>
    </font>
    <font>
      <b/>
      <sz val="11"/>
      <color rgb="FF7030A0"/>
      <name val="Calibri"/>
      <family val="2"/>
      <scheme val="minor"/>
    </font>
    <font>
      <b/>
      <sz val="11"/>
      <color theme="5" tint="-0.249977111117893"/>
      <name val="Calibri"/>
      <family val="2"/>
      <scheme val="minor"/>
    </font>
    <font>
      <b/>
      <sz val="11"/>
      <color rgb="FF00B0F0"/>
      <name val="Calibri"/>
      <family val="2"/>
      <scheme val="minor"/>
    </font>
    <font>
      <b/>
      <sz val="11"/>
      <color theme="3" tint="-0.499984740745262"/>
      <name val="Calibri"/>
      <family val="2"/>
      <scheme val="minor"/>
    </font>
    <font>
      <sz val="11"/>
      <color theme="3" tint="-0.499984740745262"/>
      <name val="Calibri"/>
      <family val="2"/>
      <scheme val="minor"/>
    </font>
    <font>
      <b/>
      <u/>
      <sz val="11"/>
      <color theme="3" tint="-0.499984740745262"/>
      <name val="Calibri"/>
      <family val="2"/>
      <scheme val="minor"/>
    </font>
    <font>
      <u/>
      <sz val="11"/>
      <color theme="3" tint="-0.499984740745262"/>
      <name val="Calibri"/>
      <family val="2"/>
      <scheme val="minor"/>
    </font>
    <font>
      <b/>
      <sz val="11"/>
      <color theme="3" tint="-0.249977111117893"/>
      <name val="Calibri"/>
      <family val="2"/>
      <scheme val="minor"/>
    </font>
    <font>
      <sz val="11"/>
      <color theme="3" tint="-0.249977111117893"/>
      <name val="Calibri"/>
      <family val="2"/>
      <scheme val="minor"/>
    </font>
    <font>
      <b/>
      <u/>
      <sz val="11"/>
      <color theme="3" tint="-0.249977111117893"/>
      <name val="Calibri"/>
      <family val="2"/>
      <scheme val="minor"/>
    </font>
    <font>
      <b/>
      <sz val="10"/>
      <color theme="1"/>
      <name val="Calibri"/>
      <family val="2"/>
      <scheme val="minor"/>
    </font>
    <font>
      <i/>
      <sz val="10"/>
      <color theme="1"/>
      <name val="Calibri"/>
      <family val="2"/>
      <scheme val="minor"/>
    </font>
    <font>
      <i/>
      <sz val="10"/>
      <name val="Calibri"/>
      <family val="2"/>
      <scheme val="minor"/>
    </font>
    <font>
      <i/>
      <sz val="10"/>
      <color rgb="FF7030A0"/>
      <name val="Calibri"/>
      <family val="2"/>
      <scheme val="minor"/>
    </font>
    <font>
      <b/>
      <i/>
      <sz val="10"/>
      <color theme="5" tint="-0.249977111117893"/>
      <name val="Calibri"/>
      <family val="2"/>
      <scheme val="minor"/>
    </font>
    <font>
      <sz val="10"/>
      <color theme="1"/>
      <name val="Calibri"/>
      <family val="2"/>
      <scheme val="minor"/>
    </font>
    <font>
      <b/>
      <i/>
      <sz val="10"/>
      <color rgb="FF7030A0"/>
      <name val="Calibri"/>
      <family val="2"/>
      <scheme val="minor"/>
    </font>
    <font>
      <i/>
      <u/>
      <sz val="10"/>
      <color theme="1"/>
      <name val="Calibri"/>
      <family val="2"/>
      <scheme val="minor"/>
    </font>
    <font>
      <b/>
      <i/>
      <sz val="12"/>
      <color theme="3" tint="-0.499984740745262"/>
      <name val="Calibri"/>
      <family val="2"/>
      <scheme val="minor"/>
    </font>
    <font>
      <b/>
      <i/>
      <u/>
      <sz val="12"/>
      <color theme="3" tint="-0.499984740745262"/>
      <name val="Calibri"/>
      <family val="2"/>
      <scheme val="minor"/>
    </font>
    <font>
      <b/>
      <sz val="14"/>
      <color theme="0"/>
      <name val="Calibri"/>
      <family val="2"/>
      <scheme val="minor"/>
    </font>
    <font>
      <u/>
      <sz val="11"/>
      <name val="Calibri"/>
      <family val="2"/>
      <scheme val="minor"/>
    </font>
    <font>
      <u/>
      <sz val="11"/>
      <color theme="1"/>
      <name val="Calibri"/>
      <family val="2"/>
      <scheme val="minor"/>
    </font>
    <font>
      <sz val="16"/>
      <color theme="0"/>
      <name val="Calibri"/>
      <family val="2"/>
      <scheme val="minor"/>
    </font>
    <font>
      <sz val="11"/>
      <color rgb="FF7030A0"/>
      <name val="Calibri"/>
      <family val="2"/>
      <scheme val="minor"/>
    </font>
    <font>
      <b/>
      <u/>
      <sz val="11"/>
      <name val="Calibri"/>
      <family val="2"/>
      <scheme val="minor"/>
    </font>
    <font>
      <b/>
      <sz val="11"/>
      <color theme="0"/>
      <name val="Calibri"/>
      <family val="2"/>
      <scheme val="minor"/>
    </font>
    <font>
      <b/>
      <sz val="16"/>
      <color theme="0"/>
      <name val="Calibri"/>
      <family val="2"/>
      <scheme val="minor"/>
    </font>
    <font>
      <b/>
      <u/>
      <sz val="14"/>
      <color theme="0"/>
      <name val="Calibri"/>
      <family val="2"/>
      <scheme val="minor"/>
    </font>
    <font>
      <sz val="10"/>
      <color theme="0"/>
      <name val="Calibri"/>
      <family val="2"/>
      <scheme val="minor"/>
    </font>
    <font>
      <i/>
      <u/>
      <sz val="11"/>
      <name val="Calibri"/>
      <family val="2"/>
      <scheme val="minor"/>
    </font>
    <font>
      <b/>
      <i/>
      <sz val="14"/>
      <color theme="0"/>
      <name val="Calibri"/>
      <family val="2"/>
      <scheme val="minor"/>
    </font>
    <font>
      <sz val="14"/>
      <color theme="0"/>
      <name val="Calibri"/>
      <family val="2"/>
      <scheme val="minor"/>
    </font>
    <font>
      <b/>
      <i/>
      <sz val="11"/>
      <color rgb="FF00B050"/>
      <name val="Calibri"/>
      <family val="2"/>
      <scheme val="minor"/>
    </font>
    <font>
      <i/>
      <sz val="11"/>
      <color theme="3" tint="-0.499984740745262"/>
      <name val="Calibri"/>
      <family val="2"/>
      <scheme val="minor"/>
    </font>
    <font>
      <b/>
      <i/>
      <sz val="16"/>
      <color theme="0"/>
      <name val="Calibri"/>
      <family val="2"/>
      <scheme val="minor"/>
    </font>
    <font>
      <i/>
      <sz val="16"/>
      <color theme="0"/>
      <name val="Calibri"/>
      <family val="2"/>
      <scheme val="minor"/>
    </font>
    <font>
      <b/>
      <u/>
      <sz val="14"/>
      <color theme="3" tint="-0.499984740745262"/>
      <name val="Calibri"/>
      <family val="2"/>
      <scheme val="minor"/>
    </font>
    <font>
      <sz val="14"/>
      <color theme="3" tint="-0.499984740745262"/>
      <name val="Calibri"/>
      <family val="2"/>
      <scheme val="minor"/>
    </font>
    <font>
      <b/>
      <sz val="14"/>
      <color theme="3" tint="-0.499984740745262"/>
      <name val="Calibri"/>
      <family val="2"/>
      <scheme val="minor"/>
    </font>
    <font>
      <b/>
      <i/>
      <sz val="20"/>
      <color theme="0"/>
      <name val="Calibri"/>
      <family val="2"/>
      <scheme val="minor"/>
    </font>
    <font>
      <i/>
      <sz val="20"/>
      <color theme="0"/>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9" tint="0.59999389629810485"/>
        <bgColor indexed="64"/>
      </patternFill>
    </fill>
    <fill>
      <patternFill patternType="solid">
        <fgColor rgb="FFC00000"/>
        <bgColor indexed="64"/>
      </patternFill>
    </fill>
    <fill>
      <patternFill patternType="solid">
        <fgColor theme="2" tint="-0.249977111117893"/>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9" tint="-0.249977111117893"/>
        <bgColor indexed="64"/>
      </patternFill>
    </fill>
    <fill>
      <patternFill patternType="lightUp"/>
    </fill>
    <fill>
      <patternFill patternType="solid">
        <fgColor theme="0" tint="-0.14996795556505021"/>
        <bgColor indexed="64"/>
      </patternFill>
    </fill>
    <fill>
      <patternFill patternType="solid">
        <fgColor theme="3" tint="0.59999389629810485"/>
        <bgColor indexed="64"/>
      </patternFill>
    </fill>
  </fills>
  <borders count="29">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medium">
        <color indexed="64"/>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4"/>
      </left>
      <right style="thin">
        <color theme="4"/>
      </right>
      <top style="thin">
        <color theme="4"/>
      </top>
      <bottom style="thin">
        <color theme="4"/>
      </bottom>
      <diagonal/>
    </border>
    <border>
      <left style="thin">
        <color indexed="64"/>
      </left>
      <right/>
      <top/>
      <bottom/>
      <diagonal/>
    </border>
  </borders>
  <cellStyleXfs count="6">
    <xf numFmtId="0" fontId="0"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14" fillId="0" borderId="0" applyNumberFormat="0" applyFill="0" applyBorder="0" applyAlignment="0" applyProtection="0"/>
    <xf numFmtId="0" fontId="15" fillId="0" borderId="0"/>
  </cellStyleXfs>
  <cellXfs count="465">
    <xf numFmtId="0" fontId="0" fillId="0" borderId="0" xfId="0"/>
    <xf numFmtId="0" fontId="3" fillId="0" borderId="0" xfId="0" applyFont="1"/>
    <xf numFmtId="0" fontId="3" fillId="3" borderId="0" xfId="0" applyFont="1" applyFill="1" applyAlignment="1">
      <alignment horizontal="center" vertical="center"/>
    </xf>
    <xf numFmtId="0" fontId="3" fillId="0" borderId="1" xfId="0" applyFont="1" applyBorder="1"/>
    <xf numFmtId="0" fontId="2" fillId="0" borderId="1" xfId="0" applyFont="1" applyBorder="1"/>
    <xf numFmtId="0" fontId="5" fillId="0" borderId="0" xfId="0" applyFont="1"/>
    <xf numFmtId="0" fontId="7" fillId="0" borderId="0" xfId="0" applyFont="1"/>
    <xf numFmtId="0" fontId="0" fillId="2" borderId="0" xfId="0" applyFill="1"/>
    <xf numFmtId="0" fontId="3" fillId="3" borderId="2" xfId="0" applyFont="1" applyFill="1" applyBorder="1" applyAlignment="1">
      <alignment horizontal="center" vertical="center"/>
    </xf>
    <xf numFmtId="0" fontId="3" fillId="0" borderId="0" xfId="0" applyFont="1" applyAlignment="1">
      <alignment horizontal="center" vertical="center"/>
    </xf>
    <xf numFmtId="0" fontId="4" fillId="0" borderId="0" xfId="0" applyFont="1"/>
    <xf numFmtId="0" fontId="0" fillId="0" borderId="0" xfId="0" applyAlignment="1">
      <alignment vertical="center"/>
    </xf>
    <xf numFmtId="0" fontId="0" fillId="0" borderId="2" xfId="0" applyBorder="1" applyAlignment="1">
      <alignment horizontal="left" vertical="center"/>
    </xf>
    <xf numFmtId="0" fontId="0" fillId="0" borderId="2" xfId="0" applyBorder="1" applyAlignment="1">
      <alignment horizontal="left" vertical="center" wrapText="1"/>
    </xf>
    <xf numFmtId="0" fontId="0" fillId="2" borderId="2" xfId="0" applyFill="1" applyBorder="1" applyAlignment="1">
      <alignment horizontal="left" vertical="center" wrapText="1"/>
    </xf>
    <xf numFmtId="0" fontId="8" fillId="6" borderId="2" xfId="0" applyFont="1" applyFill="1" applyBorder="1" applyAlignment="1">
      <alignment horizontal="left" vertical="center"/>
    </xf>
    <xf numFmtId="0" fontId="8" fillId="6" borderId="2" xfId="0" applyFont="1" applyFill="1" applyBorder="1" applyAlignment="1">
      <alignment horizontal="left" vertical="center" wrapText="1"/>
    </xf>
    <xf numFmtId="0" fontId="0" fillId="2" borderId="2" xfId="0" applyFill="1" applyBorder="1" applyAlignment="1">
      <alignment horizontal="left" vertical="center"/>
    </xf>
    <xf numFmtId="0" fontId="0" fillId="0" borderId="0" xfId="0" quotePrefix="1"/>
    <xf numFmtId="44" fontId="0" fillId="0" borderId="0" xfId="3" applyFont="1"/>
    <xf numFmtId="44" fontId="0" fillId="0" borderId="0" xfId="3" quotePrefix="1" applyFont="1"/>
    <xf numFmtId="0" fontId="0" fillId="2" borderId="0" xfId="0" quotePrefix="1" applyFill="1"/>
    <xf numFmtId="0" fontId="0" fillId="7" borderId="0" xfId="0" applyFill="1"/>
    <xf numFmtId="0" fontId="10" fillId="0" borderId="0" xfId="0" applyFont="1"/>
    <xf numFmtId="0" fontId="0" fillId="8" borderId="0" xfId="0" applyFill="1"/>
    <xf numFmtId="0" fontId="0" fillId="9" borderId="0" xfId="0" applyFill="1"/>
    <xf numFmtId="0" fontId="11" fillId="7" borderId="0" xfId="0" applyFont="1" applyFill="1"/>
    <xf numFmtId="0" fontId="3" fillId="0" borderId="0" xfId="0" quotePrefix="1" applyFont="1" applyAlignment="1">
      <alignment horizontal="center" vertical="center"/>
    </xf>
    <xf numFmtId="0" fontId="12" fillId="10" borderId="0" xfId="0" applyFont="1" applyFill="1"/>
    <xf numFmtId="0" fontId="0" fillId="10" borderId="0" xfId="0" applyFill="1"/>
    <xf numFmtId="44" fontId="0" fillId="0" borderId="0" xfId="0" quotePrefix="1" applyNumberFormat="1"/>
    <xf numFmtId="44" fontId="0" fillId="0" borderId="0" xfId="0" applyNumberFormat="1"/>
    <xf numFmtId="0" fontId="0" fillId="12" borderId="0" xfId="0" applyFill="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wrapText="1"/>
      <protection locked="0"/>
    </xf>
    <xf numFmtId="0" fontId="0" fillId="0" borderId="2" xfId="0" applyBorder="1" applyAlignment="1" applyProtection="1">
      <alignment horizontal="center" vertical="top" wrapText="1"/>
      <protection locked="0"/>
    </xf>
    <xf numFmtId="0" fontId="0" fillId="13" borderId="2" xfId="0" applyFill="1" applyBorder="1" applyAlignment="1" applyProtection="1">
      <alignment horizontal="center" vertical="top" wrapText="1"/>
      <protection locked="0"/>
    </xf>
    <xf numFmtId="3" fontId="0" fillId="0" borderId="2" xfId="0" applyNumberFormat="1" applyBorder="1" applyAlignment="1" applyProtection="1">
      <alignment horizontal="center"/>
      <protection locked="0"/>
    </xf>
    <xf numFmtId="6" fontId="0" fillId="0" borderId="2" xfId="0" applyNumberFormat="1" applyBorder="1" applyAlignment="1" applyProtection="1">
      <alignment horizontal="center"/>
      <protection locked="0"/>
    </xf>
    <xf numFmtId="165" fontId="0" fillId="0" borderId="2" xfId="0" applyNumberFormat="1" applyBorder="1" applyAlignment="1" applyProtection="1">
      <alignment horizontal="center"/>
      <protection locked="0"/>
    </xf>
    <xf numFmtId="1" fontId="0" fillId="0" borderId="2" xfId="0" applyNumberFormat="1" applyBorder="1" applyAlignment="1" applyProtection="1">
      <alignment horizontal="center"/>
      <protection locked="0"/>
    </xf>
    <xf numFmtId="6" fontId="0" fillId="0" borderId="2" xfId="0" applyNumberFormat="1" applyBorder="1" applyProtection="1">
      <protection locked="0"/>
    </xf>
    <xf numFmtId="1" fontId="0" fillId="13" borderId="2" xfId="0" applyNumberFormat="1" applyFill="1" applyBorder="1" applyAlignment="1" applyProtection="1">
      <alignment horizontal="center"/>
      <protection locked="0"/>
    </xf>
    <xf numFmtId="6" fontId="0" fillId="13" borderId="2" xfId="0" applyNumberFormat="1" applyFill="1" applyBorder="1" applyProtection="1">
      <protection locked="0"/>
    </xf>
    <xf numFmtId="0" fontId="0" fillId="0" borderId="0" xfId="0" applyAlignment="1" applyProtection="1">
      <alignment horizontal="left"/>
      <protection locked="0"/>
    </xf>
    <xf numFmtId="0" fontId="3" fillId="0" borderId="7" xfId="0" applyFont="1" applyBorder="1" applyAlignment="1" applyProtection="1">
      <alignment horizontal="left"/>
      <protection locked="0"/>
    </xf>
    <xf numFmtId="166" fontId="0" fillId="7" borderId="8" xfId="1" applyNumberFormat="1" applyFont="1" applyFill="1" applyBorder="1" applyProtection="1">
      <protection locked="0"/>
    </xf>
    <xf numFmtId="0" fontId="3" fillId="0" borderId="9" xfId="0" applyFont="1" applyBorder="1" applyAlignment="1" applyProtection="1">
      <alignment horizontal="left"/>
      <protection locked="0"/>
    </xf>
    <xf numFmtId="167" fontId="13" fillId="0" borderId="10" xfId="3" applyNumberFormat="1" applyFont="1" applyBorder="1" applyProtection="1"/>
    <xf numFmtId="167" fontId="6" fillId="0" borderId="0" xfId="3" applyNumberFormat="1" applyFont="1" applyBorder="1" applyProtection="1">
      <protection locked="0"/>
    </xf>
    <xf numFmtId="0" fontId="17" fillId="0" borderId="0" xfId="0" applyFont="1"/>
    <xf numFmtId="44" fontId="0" fillId="0" borderId="0" xfId="3" applyFont="1" applyFill="1"/>
    <xf numFmtId="0" fontId="0" fillId="0" borderId="0" xfId="0" applyAlignment="1">
      <alignment horizontal="center"/>
    </xf>
    <xf numFmtId="0" fontId="13" fillId="0" borderId="0" xfId="0" applyFont="1"/>
    <xf numFmtId="0" fontId="0" fillId="0" borderId="0" xfId="0" applyAlignment="1" applyProtection="1">
      <alignment horizontal="left" wrapText="1"/>
      <protection locked="0"/>
    </xf>
    <xf numFmtId="44" fontId="0" fillId="0" borderId="0" xfId="3" applyFont="1" applyAlignment="1" applyProtection="1">
      <alignment horizontal="center"/>
      <protection locked="0"/>
    </xf>
    <xf numFmtId="0" fontId="11" fillId="0" borderId="0" xfId="0" applyFont="1"/>
    <xf numFmtId="0" fontId="0" fillId="0" borderId="0" xfId="0" applyAlignment="1">
      <alignment horizontal="left"/>
    </xf>
    <xf numFmtId="9" fontId="0" fillId="0" borderId="0" xfId="2" applyFont="1" applyAlignment="1">
      <alignment horizontal="center"/>
    </xf>
    <xf numFmtId="0" fontId="5" fillId="0" borderId="0" xfId="0" applyFont="1" applyAlignment="1">
      <alignment horizontal="center"/>
    </xf>
    <xf numFmtId="0" fontId="0" fillId="0" borderId="0" xfId="0" applyAlignment="1">
      <alignment vertical="top"/>
    </xf>
    <xf numFmtId="0" fontId="0" fillId="0" borderId="0" xfId="0" applyAlignment="1">
      <alignment horizontal="left" vertical="top" indent="1"/>
    </xf>
    <xf numFmtId="0" fontId="0" fillId="14" borderId="0" xfId="0" applyFill="1"/>
    <xf numFmtId="0" fontId="0" fillId="0" borderId="2" xfId="0" applyBorder="1" applyAlignment="1">
      <alignment vertical="top"/>
    </xf>
    <xf numFmtId="0" fontId="0" fillId="0" borderId="2" xfId="0" applyBorder="1" applyAlignment="1">
      <alignment vertical="top" wrapText="1"/>
    </xf>
    <xf numFmtId="0" fontId="10" fillId="0" borderId="2" xfId="0" applyFont="1" applyBorder="1" applyAlignment="1">
      <alignment vertical="top"/>
    </xf>
    <xf numFmtId="0" fontId="10" fillId="0" borderId="0" xfId="0" applyFont="1" applyAlignment="1">
      <alignment vertical="top"/>
    </xf>
    <xf numFmtId="169" fontId="10" fillId="0" borderId="2" xfId="0" applyNumberFormat="1" applyFont="1" applyBorder="1" applyAlignment="1">
      <alignment vertical="top"/>
    </xf>
    <xf numFmtId="2" fontId="10" fillId="0" borderId="2" xfId="0" applyNumberFormat="1" applyFont="1" applyBorder="1" applyAlignment="1">
      <alignment vertical="top"/>
    </xf>
    <xf numFmtId="0" fontId="10" fillId="0" borderId="0" xfId="0" applyFont="1" applyAlignment="1">
      <alignment vertical="top" wrapText="1"/>
    </xf>
    <xf numFmtId="0" fontId="0" fillId="0" borderId="14" xfId="0" applyBorder="1" applyAlignment="1">
      <alignment vertical="top"/>
    </xf>
    <xf numFmtId="0" fontId="22" fillId="15" borderId="0" xfId="0" applyFont="1" applyFill="1"/>
    <xf numFmtId="0" fontId="23" fillId="15" borderId="0" xfId="0" applyFont="1" applyFill="1"/>
    <xf numFmtId="0" fontId="20" fillId="12" borderId="0" xfId="0" applyFont="1" applyFill="1"/>
    <xf numFmtId="0" fontId="23" fillId="12" borderId="0" xfId="0" applyFont="1" applyFill="1"/>
    <xf numFmtId="0" fontId="0" fillId="12" borderId="0" xfId="0" applyFill="1" applyAlignment="1">
      <alignment horizontal="center"/>
    </xf>
    <xf numFmtId="0" fontId="11" fillId="12" borderId="0" xfId="0" applyFont="1" applyFill="1"/>
    <xf numFmtId="0" fontId="3" fillId="12" borderId="0" xfId="0" applyFont="1" applyFill="1"/>
    <xf numFmtId="0" fontId="32" fillId="12" borderId="0" xfId="0" applyFont="1" applyFill="1"/>
    <xf numFmtId="0" fontId="28" fillId="12" borderId="0" xfId="0" applyFont="1" applyFill="1"/>
    <xf numFmtId="0" fontId="0" fillId="12" borderId="0" xfId="0" applyFill="1" applyAlignment="1">
      <alignment vertical="center" wrapText="1"/>
    </xf>
    <xf numFmtId="0" fontId="24" fillId="0" borderId="0" xfId="0" applyFont="1"/>
    <xf numFmtId="0" fontId="3" fillId="4" borderId="2" xfId="0" applyFont="1" applyFill="1" applyBorder="1" applyAlignment="1">
      <alignment horizontal="center" vertical="center"/>
    </xf>
    <xf numFmtId="0" fontId="47" fillId="15" borderId="19" xfId="0" applyFont="1" applyFill="1" applyBorder="1"/>
    <xf numFmtId="0" fontId="0" fillId="12" borderId="21" xfId="0" applyFill="1" applyBorder="1"/>
    <xf numFmtId="0" fontId="0" fillId="12" borderId="10" xfId="0" applyFill="1" applyBorder="1"/>
    <xf numFmtId="0" fontId="3" fillId="0" borderId="0" xfId="0" applyFont="1" applyAlignment="1">
      <alignment horizontal="left" vertical="center"/>
    </xf>
    <xf numFmtId="0" fontId="0" fillId="12" borderId="18" xfId="0" applyFill="1" applyBorder="1"/>
    <xf numFmtId="0" fontId="0" fillId="12" borderId="19" xfId="0" applyFill="1" applyBorder="1"/>
    <xf numFmtId="0" fontId="0" fillId="12" borderId="2" xfId="0" applyFill="1" applyBorder="1"/>
    <xf numFmtId="0" fontId="0" fillId="12" borderId="9" xfId="0" applyFill="1" applyBorder="1"/>
    <xf numFmtId="0" fontId="44" fillId="15" borderId="18" xfId="0" applyFont="1" applyFill="1" applyBorder="1"/>
    <xf numFmtId="0" fontId="20" fillId="0" borderId="0" xfId="0" applyFont="1"/>
    <xf numFmtId="0" fontId="14" fillId="12" borderId="0" xfId="4" applyFill="1" applyBorder="1"/>
    <xf numFmtId="0" fontId="44" fillId="15" borderId="22" xfId="0" applyFont="1" applyFill="1" applyBorder="1"/>
    <xf numFmtId="0" fontId="44" fillId="15" borderId="23" xfId="0" applyFont="1" applyFill="1" applyBorder="1"/>
    <xf numFmtId="0" fontId="44" fillId="15" borderId="24" xfId="0" applyFont="1" applyFill="1" applyBorder="1"/>
    <xf numFmtId="0" fontId="0" fillId="12" borderId="9" xfId="0" applyFill="1" applyBorder="1" applyAlignment="1">
      <alignment horizontal="left" vertical="center"/>
    </xf>
    <xf numFmtId="0" fontId="0" fillId="12" borderId="21" xfId="0" applyFill="1" applyBorder="1" applyAlignment="1">
      <alignment horizontal="left" vertical="center" wrapText="1"/>
    </xf>
    <xf numFmtId="0" fontId="44" fillId="15" borderId="25" xfId="0" applyFont="1" applyFill="1" applyBorder="1"/>
    <xf numFmtId="0" fontId="44" fillId="15" borderId="17" xfId="0" applyFont="1" applyFill="1" applyBorder="1"/>
    <xf numFmtId="0" fontId="44" fillId="15" borderId="26" xfId="0" applyFont="1" applyFill="1" applyBorder="1"/>
    <xf numFmtId="0" fontId="44" fillId="15" borderId="7" xfId="0" applyFont="1" applyFill="1" applyBorder="1"/>
    <xf numFmtId="0" fontId="51" fillId="15" borderId="16" xfId="0" applyFont="1" applyFill="1" applyBorder="1"/>
    <xf numFmtId="0" fontId="51" fillId="15" borderId="8" xfId="0" applyFont="1" applyFill="1" applyBorder="1"/>
    <xf numFmtId="0" fontId="11" fillId="12" borderId="18" xfId="0" applyFont="1" applyFill="1" applyBorder="1"/>
    <xf numFmtId="0" fontId="11" fillId="12" borderId="19" xfId="0" applyFont="1" applyFill="1" applyBorder="1"/>
    <xf numFmtId="169" fontId="0" fillId="0" borderId="0" xfId="0" applyNumberFormat="1" applyAlignment="1">
      <alignment horizontal="right"/>
    </xf>
    <xf numFmtId="0" fontId="0" fillId="0" borderId="2" xfId="0" applyBorder="1"/>
    <xf numFmtId="0" fontId="0" fillId="0" borderId="2" xfId="0" applyBorder="1" applyAlignment="1">
      <alignment horizontal="center"/>
    </xf>
    <xf numFmtId="0" fontId="0" fillId="5" borderId="2" xfId="0" applyFill="1" applyBorder="1" applyAlignment="1">
      <alignment horizontal="center"/>
    </xf>
    <xf numFmtId="0" fontId="0" fillId="19" borderId="2" xfId="0" applyFill="1" applyBorder="1" applyAlignment="1">
      <alignment horizontal="center"/>
    </xf>
    <xf numFmtId="44" fontId="0" fillId="5" borderId="2" xfId="3" applyFont="1" applyFill="1" applyBorder="1"/>
    <xf numFmtId="44" fontId="0" fillId="19" borderId="2" xfId="3" applyFont="1" applyFill="1" applyBorder="1"/>
    <xf numFmtId="0" fontId="5" fillId="0" borderId="2" xfId="0" applyFont="1" applyBorder="1" applyAlignment="1">
      <alignment horizontal="center"/>
    </xf>
    <xf numFmtId="167" fontId="0" fillId="5" borderId="2" xfId="3" applyNumberFormat="1" applyFont="1" applyFill="1" applyBorder="1"/>
    <xf numFmtId="167" fontId="0" fillId="19" borderId="2" xfId="3" applyNumberFormat="1" applyFont="1" applyFill="1" applyBorder="1"/>
    <xf numFmtId="0" fontId="0" fillId="20" borderId="2" xfId="0" applyFill="1" applyBorder="1" applyAlignment="1">
      <alignment horizontal="center"/>
    </xf>
    <xf numFmtId="167" fontId="0" fillId="20" borderId="2" xfId="3" applyNumberFormat="1" applyFont="1" applyFill="1" applyBorder="1"/>
    <xf numFmtId="44" fontId="0" fillId="20" borderId="2" xfId="3" applyFont="1" applyFill="1" applyBorder="1"/>
    <xf numFmtId="0" fontId="13" fillId="0" borderId="12" xfId="0" applyFont="1" applyBorder="1"/>
    <xf numFmtId="0" fontId="0" fillId="0" borderId="2" xfId="0" applyBorder="1" applyAlignment="1">
      <alignment horizontal="left" wrapText="1"/>
    </xf>
    <xf numFmtId="0" fontId="0" fillId="0" borderId="0" xfId="0" applyAlignment="1">
      <alignment horizontal="center" wrapText="1"/>
    </xf>
    <xf numFmtId="167" fontId="0" fillId="0" borderId="0" xfId="3" applyNumberFormat="1" applyFont="1" applyFill="1" applyBorder="1"/>
    <xf numFmtId="0" fontId="22" fillId="12" borderId="0" xfId="0" applyFont="1" applyFill="1"/>
    <xf numFmtId="0" fontId="0" fillId="0" borderId="27" xfId="0" applyBorder="1"/>
    <xf numFmtId="0" fontId="0" fillId="21" borderId="27" xfId="0" applyFill="1" applyBorder="1"/>
    <xf numFmtId="0" fontId="0" fillId="17" borderId="0" xfId="0" applyFill="1"/>
    <xf numFmtId="0" fontId="0" fillId="18" borderId="0" xfId="0" applyFill="1"/>
    <xf numFmtId="0" fontId="56" fillId="12" borderId="0" xfId="0" applyFont="1" applyFill="1"/>
    <xf numFmtId="0" fontId="55" fillId="22" borderId="0" xfId="0" applyFont="1" applyFill="1"/>
    <xf numFmtId="0" fontId="56" fillId="22" borderId="0" xfId="0" applyFont="1" applyFill="1"/>
    <xf numFmtId="0" fontId="0" fillId="2" borderId="0" xfId="0" applyFill="1" applyAlignment="1">
      <alignment vertical="top"/>
    </xf>
    <xf numFmtId="0" fontId="0" fillId="2" borderId="28" xfId="0" applyFill="1" applyBorder="1" applyAlignment="1">
      <alignment vertical="top" wrapText="1"/>
    </xf>
    <xf numFmtId="0" fontId="0" fillId="2" borderId="0" xfId="0" applyFill="1" applyAlignment="1">
      <alignment vertical="top" wrapText="1"/>
    </xf>
    <xf numFmtId="0" fontId="0" fillId="0" borderId="28" xfId="0" applyBorder="1" applyAlignment="1">
      <alignment vertical="top" wrapText="1"/>
    </xf>
    <xf numFmtId="0" fontId="0" fillId="0" borderId="0" xfId="0" applyAlignment="1">
      <alignment vertical="top" wrapText="1"/>
    </xf>
    <xf numFmtId="43" fontId="0" fillId="14" borderId="0" xfId="0" applyNumberFormat="1" applyFill="1"/>
    <xf numFmtId="0" fontId="0" fillId="0" borderId="0" xfId="0" applyAlignment="1">
      <alignment horizontal="left" vertical="top"/>
    </xf>
    <xf numFmtId="0" fontId="3" fillId="4" borderId="2" xfId="0" applyFont="1" applyFill="1" applyBorder="1" applyAlignment="1">
      <alignment horizontal="center" vertical="center" wrapText="1"/>
    </xf>
    <xf numFmtId="0" fontId="3" fillId="0" borderId="2" xfId="0" applyFont="1" applyBorder="1" applyAlignment="1">
      <alignment horizontal="right" vertical="center" indent="2"/>
    </xf>
    <xf numFmtId="0" fontId="11" fillId="12" borderId="0" xfId="0" applyFont="1" applyFill="1" applyAlignment="1">
      <alignment horizontal="left" vertical="center"/>
    </xf>
    <xf numFmtId="0" fontId="45" fillId="12" borderId="0" xfId="0" applyFont="1" applyFill="1" applyAlignment="1">
      <alignment horizontal="left" indent="2"/>
    </xf>
    <xf numFmtId="0" fontId="46" fillId="12" borderId="0" xfId="0" applyFont="1" applyFill="1"/>
    <xf numFmtId="0" fontId="11" fillId="12" borderId="0" xfId="0" applyFont="1" applyFill="1" applyAlignment="1">
      <alignment horizontal="left" indent="3"/>
    </xf>
    <xf numFmtId="0" fontId="0" fillId="12" borderId="0" xfId="0" applyFill="1" applyAlignment="1">
      <alignment horizontal="left" vertical="center" indent="1"/>
    </xf>
    <xf numFmtId="0" fontId="25" fillId="12" borderId="0" xfId="0" applyFont="1" applyFill="1" applyAlignment="1">
      <alignment horizontal="left" vertical="center"/>
    </xf>
    <xf numFmtId="0" fontId="26" fillId="12" borderId="0" xfId="0" applyFont="1" applyFill="1" applyAlignment="1">
      <alignment horizontal="left" vertical="center"/>
    </xf>
    <xf numFmtId="0" fontId="19" fillId="12" borderId="0" xfId="0" applyFont="1" applyFill="1" applyAlignment="1">
      <alignment horizontal="left" vertical="center"/>
    </xf>
    <xf numFmtId="0" fontId="0" fillId="12" borderId="0" xfId="0" applyFill="1" applyAlignment="1">
      <alignment horizontal="left" wrapText="1"/>
    </xf>
    <xf numFmtId="0" fontId="11" fillId="12" borderId="0" xfId="0" applyFont="1" applyFill="1" applyAlignment="1">
      <alignment horizontal="left" vertical="center" wrapText="1"/>
    </xf>
    <xf numFmtId="0" fontId="11" fillId="12" borderId="2" xfId="0" applyFont="1" applyFill="1" applyBorder="1" applyAlignment="1">
      <alignment horizontal="left" vertical="center"/>
    </xf>
    <xf numFmtId="0" fontId="13" fillId="12" borderId="0" xfId="0" applyFont="1" applyFill="1"/>
    <xf numFmtId="0" fontId="14" fillId="12" borderId="2" xfId="4" applyFill="1" applyBorder="1"/>
    <xf numFmtId="0" fontId="19" fillId="16" borderId="2" xfId="0" applyFont="1" applyFill="1" applyBorder="1" applyAlignment="1">
      <alignment horizontal="left" vertical="center"/>
    </xf>
    <xf numFmtId="0" fontId="25" fillId="0" borderId="2" xfId="0" applyFont="1" applyBorder="1" applyAlignment="1">
      <alignment horizontal="left" vertical="center" indent="2"/>
    </xf>
    <xf numFmtId="0" fontId="26" fillId="0" borderId="2" xfId="0" applyFont="1" applyBorder="1" applyAlignment="1">
      <alignment horizontal="left" vertical="center" indent="2"/>
    </xf>
    <xf numFmtId="0" fontId="19" fillId="0" borderId="2" xfId="0" applyFont="1" applyBorder="1" applyAlignment="1">
      <alignment horizontal="left" vertical="center" indent="2"/>
    </xf>
    <xf numFmtId="0" fontId="45" fillId="12" borderId="0" xfId="0" applyFont="1" applyFill="1" applyAlignment="1">
      <alignment horizontal="left" vertical="center" indent="2"/>
    </xf>
    <xf numFmtId="0" fontId="46" fillId="12" borderId="0" xfId="0" applyFont="1" applyFill="1" applyAlignment="1">
      <alignment horizontal="left" vertical="center"/>
    </xf>
    <xf numFmtId="0" fontId="11" fillId="12" borderId="0" xfId="0" applyFont="1" applyFill="1" applyAlignment="1">
      <alignment horizontal="left" vertical="center" indent="3"/>
    </xf>
    <xf numFmtId="0" fontId="45" fillId="12" borderId="0" xfId="0" applyFont="1" applyFill="1" applyAlignment="1">
      <alignment horizontal="left" vertical="center"/>
    </xf>
    <xf numFmtId="0" fontId="25" fillId="12" borderId="0" xfId="0" applyFont="1" applyFill="1" applyAlignment="1">
      <alignment horizontal="left" vertical="center" indent="1"/>
    </xf>
    <xf numFmtId="0" fontId="26" fillId="12" borderId="0" xfId="0" applyFont="1" applyFill="1" applyAlignment="1">
      <alignment horizontal="left" vertical="center" indent="1"/>
    </xf>
    <xf numFmtId="0" fontId="19" fillId="12" borderId="0" xfId="0" applyFont="1" applyFill="1" applyAlignment="1">
      <alignment horizontal="left" vertical="center" indent="1"/>
    </xf>
    <xf numFmtId="0" fontId="11" fillId="12" borderId="0" xfId="0" applyFont="1" applyFill="1" applyAlignment="1">
      <alignment horizontal="left" vertical="top" indent="3"/>
    </xf>
    <xf numFmtId="9" fontId="59" fillId="15" borderId="0" xfId="2" applyFont="1" applyFill="1"/>
    <xf numFmtId="9" fontId="60" fillId="15" borderId="0" xfId="2" applyFont="1" applyFill="1"/>
    <xf numFmtId="9" fontId="60" fillId="12" borderId="0" xfId="2" applyFont="1" applyFill="1"/>
    <xf numFmtId="9" fontId="60" fillId="0" borderId="0" xfId="2" applyFont="1" applyFill="1"/>
    <xf numFmtId="0" fontId="62" fillId="12" borderId="0" xfId="0" applyFont="1" applyFill="1" applyAlignment="1">
      <alignment horizontal="left" vertical="center"/>
    </xf>
    <xf numFmtId="0" fontId="62" fillId="12" borderId="0" xfId="0" applyFont="1" applyFill="1" applyAlignment="1">
      <alignment horizontal="center" vertical="center"/>
    </xf>
    <xf numFmtId="0" fontId="62" fillId="12" borderId="0" xfId="0" applyFont="1" applyFill="1" applyAlignment="1">
      <alignment vertical="center" wrapText="1"/>
    </xf>
    <xf numFmtId="0" fontId="62" fillId="12" borderId="0" xfId="0" applyFont="1" applyFill="1" applyAlignment="1">
      <alignment vertical="center"/>
    </xf>
    <xf numFmtId="0" fontId="62" fillId="0" borderId="0" xfId="0" applyFont="1" applyAlignment="1">
      <alignment vertical="center"/>
    </xf>
    <xf numFmtId="9" fontId="64" fillId="15" borderId="0" xfId="2" applyFont="1" applyFill="1"/>
    <xf numFmtId="9" fontId="65" fillId="15" borderId="0" xfId="2" applyFont="1" applyFill="1"/>
    <xf numFmtId="9" fontId="65" fillId="12" borderId="0" xfId="2" applyFont="1" applyFill="1"/>
    <xf numFmtId="9" fontId="65" fillId="0" borderId="0" xfId="2" applyFont="1" applyFill="1"/>
    <xf numFmtId="0" fontId="0" fillId="16" borderId="4" xfId="0" applyFill="1" applyBorder="1"/>
    <xf numFmtId="0" fontId="0" fillId="12" borderId="2" xfId="0" applyFill="1" applyBorder="1" applyAlignment="1">
      <alignment horizontal="left" vertical="center" indent="2"/>
    </xf>
    <xf numFmtId="0" fontId="3" fillId="4" borderId="20" xfId="0" applyFont="1" applyFill="1" applyBorder="1" applyAlignment="1">
      <alignment horizontal="center" vertical="center"/>
    </xf>
    <xf numFmtId="0" fontId="47" fillId="15" borderId="0" xfId="0" applyFont="1" applyFill="1"/>
    <xf numFmtId="0" fontId="14" fillId="0" borderId="0" xfId="4" applyBorder="1"/>
    <xf numFmtId="0" fontId="0" fillId="0" borderId="2" xfId="0" applyBorder="1" applyAlignment="1">
      <alignment vertical="center" wrapText="1"/>
    </xf>
    <xf numFmtId="0" fontId="0" fillId="0" borderId="2" xfId="0" applyBorder="1" applyAlignment="1">
      <alignment vertical="center"/>
    </xf>
    <xf numFmtId="0" fontId="20" fillId="15" borderId="0" xfId="0" applyFont="1" applyFill="1"/>
    <xf numFmtId="0" fontId="0" fillId="12" borderId="0" xfId="0" applyFill="1" applyProtection="1">
      <protection locked="0"/>
    </xf>
    <xf numFmtId="0" fontId="0" fillId="12" borderId="0" xfId="0" applyFill="1" applyAlignment="1" applyProtection="1">
      <alignment horizontal="center"/>
      <protection locked="0"/>
    </xf>
    <xf numFmtId="0" fontId="28" fillId="16" borderId="15" xfId="0" applyFont="1" applyFill="1" applyBorder="1" applyAlignment="1" applyProtection="1">
      <alignment horizontal="center" vertical="center"/>
      <protection locked="0"/>
    </xf>
    <xf numFmtId="9" fontId="25" fillId="0" borderId="0" xfId="2"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2" fontId="26" fillId="0" borderId="0" xfId="0" applyNumberFormat="1" applyFont="1" applyAlignment="1" applyProtection="1">
      <alignment horizontal="center" vertical="center"/>
      <protection locked="0"/>
    </xf>
    <xf numFmtId="9" fontId="26" fillId="0" borderId="0" xfId="2" applyFont="1" applyFill="1" applyBorder="1" applyAlignment="1" applyProtection="1">
      <alignment horizontal="center" vertical="center"/>
      <protection locked="0"/>
    </xf>
    <xf numFmtId="165" fontId="26" fillId="0" borderId="0" xfId="0" applyNumberFormat="1" applyFont="1" applyAlignment="1" applyProtection="1">
      <alignment horizontal="center" vertical="center"/>
      <protection locked="0"/>
    </xf>
    <xf numFmtId="3" fontId="19" fillId="14" borderId="0" xfId="0" applyNumberFormat="1" applyFont="1" applyFill="1" applyAlignment="1" applyProtection="1">
      <alignment horizontal="center" vertical="center"/>
      <protection locked="0"/>
    </xf>
    <xf numFmtId="3" fontId="26" fillId="0" borderId="0" xfId="0" applyNumberFormat="1" applyFont="1" applyAlignment="1" applyProtection="1">
      <alignment horizontal="center" vertical="center"/>
      <protection locked="0"/>
    </xf>
    <xf numFmtId="2" fontId="19" fillId="14" borderId="0" xfId="0" applyNumberFormat="1" applyFont="1" applyFill="1" applyAlignment="1" applyProtection="1">
      <alignment horizontal="center" vertical="center"/>
      <protection locked="0"/>
    </xf>
    <xf numFmtId="0" fontId="0" fillId="14" borderId="0" xfId="0" applyFill="1" applyProtection="1">
      <protection locked="0"/>
    </xf>
    <xf numFmtId="168" fontId="26" fillId="0" borderId="0" xfId="0" applyNumberFormat="1" applyFont="1" applyAlignment="1" applyProtection="1">
      <alignment horizontal="center" vertical="center"/>
      <protection locked="0"/>
    </xf>
    <xf numFmtId="0" fontId="25" fillId="0" borderId="0" xfId="0" applyFont="1" applyProtection="1">
      <protection locked="0"/>
    </xf>
    <xf numFmtId="0" fontId="25" fillId="0" borderId="0" xfId="0" applyFont="1" applyAlignment="1" applyProtection="1">
      <alignment horizontal="center"/>
      <protection locked="0"/>
    </xf>
    <xf numFmtId="0" fontId="11" fillId="16" borderId="15" xfId="0" applyFont="1" applyFill="1" applyBorder="1"/>
    <xf numFmtId="0" fontId="0" fillId="16" borderId="15" xfId="0" applyFill="1" applyBorder="1"/>
    <xf numFmtId="2" fontId="19" fillId="16" borderId="15" xfId="0" applyNumberFormat="1" applyFont="1" applyFill="1" applyBorder="1" applyAlignment="1">
      <alignment horizontal="center"/>
    </xf>
    <xf numFmtId="0" fontId="0" fillId="0" borderId="0" xfId="0" applyAlignment="1">
      <alignment horizontal="left" vertical="center" wrapText="1"/>
    </xf>
    <xf numFmtId="0" fontId="0" fillId="0" borderId="0" xfId="0" applyAlignment="1">
      <alignment horizontal="left" vertical="center"/>
    </xf>
    <xf numFmtId="0" fontId="0" fillId="14" borderId="0" xfId="0" applyFill="1" applyAlignment="1">
      <alignment horizontal="left" vertical="center" indent="1"/>
    </xf>
    <xf numFmtId="0" fontId="0" fillId="14" borderId="0" xfId="0" applyFill="1" applyAlignment="1">
      <alignment horizontal="left" vertical="center"/>
    </xf>
    <xf numFmtId="168" fontId="19" fillId="14" borderId="0" xfId="3" applyNumberFormat="1" applyFont="1" applyFill="1" applyBorder="1" applyAlignment="1" applyProtection="1">
      <alignment horizontal="center"/>
    </xf>
    <xf numFmtId="0" fontId="19" fillId="14" borderId="0" xfId="0" applyFont="1" applyFill="1" applyAlignment="1">
      <alignment vertical="center" wrapText="1"/>
    </xf>
    <xf numFmtId="0" fontId="0" fillId="0" borderId="0" xfId="0" applyAlignment="1">
      <alignment horizontal="left" vertical="center" indent="1"/>
    </xf>
    <xf numFmtId="168" fontId="19" fillId="0" borderId="0" xfId="0" applyNumberFormat="1" applyFont="1" applyAlignment="1">
      <alignment horizontal="center" vertical="center"/>
    </xf>
    <xf numFmtId="0" fontId="0" fillId="0" borderId="0" xfId="0" applyAlignment="1">
      <alignment wrapText="1"/>
    </xf>
    <xf numFmtId="0" fontId="29" fillId="16" borderId="15" xfId="0" applyFont="1" applyFill="1" applyBorder="1" applyAlignment="1">
      <alignment vertical="center"/>
    </xf>
    <xf numFmtId="0" fontId="28" fillId="16" borderId="15" xfId="0" applyFont="1" applyFill="1" applyBorder="1" applyAlignment="1">
      <alignment horizontal="left" vertical="center"/>
    </xf>
    <xf numFmtId="0" fontId="28" fillId="16" borderId="15" xfId="0" applyFont="1" applyFill="1" applyBorder="1" applyAlignment="1">
      <alignment horizontal="center" vertical="center"/>
    </xf>
    <xf numFmtId="0" fontId="28" fillId="16" borderId="15" xfId="0" applyFont="1" applyFill="1" applyBorder="1" applyAlignment="1">
      <alignment vertical="center"/>
    </xf>
    <xf numFmtId="0" fontId="0" fillId="0" borderId="0" xfId="0" applyAlignment="1">
      <alignment horizontal="center" vertical="center" wrapText="1"/>
    </xf>
    <xf numFmtId="164" fontId="11" fillId="14" borderId="0" xfId="0" applyNumberFormat="1" applyFont="1" applyFill="1" applyAlignment="1">
      <alignment horizontal="center"/>
    </xf>
    <xf numFmtId="0" fontId="0" fillId="14" borderId="0" xfId="0" applyFill="1" applyAlignment="1">
      <alignment horizontal="left" vertical="center" indent="3"/>
    </xf>
    <xf numFmtId="2" fontId="11" fillId="14" borderId="0" xfId="0" applyNumberFormat="1" applyFont="1" applyFill="1" applyAlignment="1">
      <alignment horizontal="center"/>
    </xf>
    <xf numFmtId="0" fontId="3" fillId="14" borderId="0" xfId="0" applyFont="1" applyFill="1" applyAlignment="1">
      <alignment horizontal="left" vertical="center" indent="1"/>
    </xf>
    <xf numFmtId="2" fontId="19" fillId="14" borderId="0" xfId="0" applyNumberFormat="1" applyFont="1" applyFill="1" applyAlignment="1">
      <alignment horizontal="center"/>
    </xf>
    <xf numFmtId="2" fontId="19" fillId="0" borderId="0" xfId="0" applyNumberFormat="1" applyFont="1" applyAlignment="1">
      <alignment horizontal="center" vertical="center"/>
    </xf>
    <xf numFmtId="0" fontId="0" fillId="0" borderId="0" xfId="0" applyAlignment="1">
      <alignment horizontal="left" vertical="center" wrapText="1" indent="1"/>
    </xf>
    <xf numFmtId="0" fontId="19" fillId="0" borderId="0" xfId="0" applyFont="1" applyAlignment="1">
      <alignment horizontal="center"/>
    </xf>
    <xf numFmtId="0" fontId="0" fillId="14" borderId="0" xfId="0" applyFill="1" applyAlignment="1">
      <alignment horizontal="left" vertical="center" wrapText="1"/>
    </xf>
    <xf numFmtId="2" fontId="19" fillId="14" borderId="0" xfId="0" applyNumberFormat="1" applyFont="1" applyFill="1" applyAlignment="1">
      <alignment horizontal="center" vertical="center"/>
    </xf>
    <xf numFmtId="0" fontId="0" fillId="14" borderId="0" xfId="0" applyFill="1" applyAlignment="1">
      <alignment horizontal="left" vertical="center" wrapText="1" indent="1"/>
    </xf>
    <xf numFmtId="3" fontId="19" fillId="14" borderId="0" xfId="0" applyNumberFormat="1" applyFont="1" applyFill="1" applyAlignment="1">
      <alignment horizontal="center" vertical="center"/>
    </xf>
    <xf numFmtId="9" fontId="19" fillId="0" borderId="0" xfId="2" applyFont="1" applyFill="1" applyBorder="1" applyAlignment="1" applyProtection="1">
      <alignment horizontal="center" vertical="center"/>
    </xf>
    <xf numFmtId="0" fontId="19" fillId="0" borderId="0" xfId="0" applyFont="1" applyAlignment="1">
      <alignment vertical="center" wrapText="1"/>
    </xf>
    <xf numFmtId="2" fontId="19" fillId="0" borderId="0" xfId="0" applyNumberFormat="1" applyFont="1" applyAlignment="1">
      <alignment horizontal="center" vertical="center" wrapText="1"/>
    </xf>
    <xf numFmtId="0" fontId="28" fillId="16" borderId="15" xfId="0" applyFont="1" applyFill="1" applyBorder="1" applyAlignment="1">
      <alignment vertical="center" wrapText="1"/>
    </xf>
    <xf numFmtId="0" fontId="11" fillId="14" borderId="0" xfId="0" applyFont="1" applyFill="1" applyAlignment="1">
      <alignment horizontal="left" vertical="center" wrapText="1"/>
    </xf>
    <xf numFmtId="0" fontId="0" fillId="0" borderId="0" xfId="0" applyAlignment="1">
      <alignment vertical="center" wrapText="1"/>
    </xf>
    <xf numFmtId="9" fontId="19" fillId="0" borderId="0" xfId="0" applyNumberFormat="1" applyFont="1" applyAlignment="1">
      <alignment horizontal="center" vertical="center"/>
    </xf>
    <xf numFmtId="43" fontId="19" fillId="0" borderId="0" xfId="1" applyFont="1" applyFill="1" applyBorder="1" applyAlignment="1" applyProtection="1">
      <alignment horizontal="center" vertical="center" wrapText="1"/>
    </xf>
    <xf numFmtId="43" fontId="11" fillId="14" borderId="0" xfId="1" applyFont="1" applyFill="1" applyBorder="1" applyAlignment="1" applyProtection="1">
      <alignment horizontal="center" vertical="center" wrapText="1"/>
    </xf>
    <xf numFmtId="0" fontId="14" fillId="0" borderId="0" xfId="4" applyAlignment="1" applyProtection="1">
      <alignment vertical="center" wrapText="1"/>
    </xf>
    <xf numFmtId="0" fontId="11" fillId="14" borderId="0" xfId="0" applyFont="1" applyFill="1" applyAlignment="1">
      <alignment horizontal="center" vertical="center"/>
    </xf>
    <xf numFmtId="0" fontId="20" fillId="0" borderId="0" xfId="0" applyFont="1" applyAlignment="1">
      <alignment vertical="center"/>
    </xf>
    <xf numFmtId="0" fontId="21" fillId="15" borderId="0" xfId="0" applyFont="1" applyFill="1"/>
    <xf numFmtId="0" fontId="20" fillId="15" borderId="0" xfId="0" applyFont="1" applyFill="1" applyAlignment="1">
      <alignment horizontal="center"/>
    </xf>
    <xf numFmtId="0" fontId="23" fillId="15" borderId="0" xfId="0" applyFont="1" applyFill="1" applyAlignment="1">
      <alignment horizontal="center"/>
    </xf>
    <xf numFmtId="0" fontId="1" fillId="12" borderId="0" xfId="0" applyFont="1" applyFill="1"/>
    <xf numFmtId="0" fontId="20" fillId="12" borderId="0" xfId="0" applyFont="1" applyFill="1" applyProtection="1">
      <protection locked="0"/>
    </xf>
    <xf numFmtId="0" fontId="23" fillId="12" borderId="0" xfId="0" applyFont="1" applyFill="1" applyProtection="1">
      <protection locked="0"/>
    </xf>
    <xf numFmtId="0" fontId="28" fillId="12" borderId="0" xfId="0" applyFont="1" applyFill="1" applyProtection="1">
      <protection locked="0"/>
    </xf>
    <xf numFmtId="0" fontId="30" fillId="12" borderId="0" xfId="0" applyFont="1" applyFill="1" applyProtection="1">
      <protection locked="0"/>
    </xf>
    <xf numFmtId="0" fontId="50" fillId="23" borderId="0" xfId="0" applyFont="1" applyFill="1" applyAlignment="1" applyProtection="1">
      <alignment horizontal="center" vertical="center"/>
      <protection locked="0"/>
    </xf>
    <xf numFmtId="0" fontId="11" fillId="24" borderId="0" xfId="0" applyFont="1" applyFill="1" applyAlignment="1" applyProtection="1">
      <alignment horizontal="center" vertical="center"/>
      <protection locked="0"/>
    </xf>
    <xf numFmtId="2" fontId="50" fillId="23" borderId="0" xfId="1" applyNumberFormat="1" applyFont="1" applyFill="1" applyBorder="1" applyAlignment="1" applyProtection="1">
      <alignment horizontal="center" vertical="center"/>
      <protection locked="0"/>
    </xf>
    <xf numFmtId="3" fontId="26" fillId="0" borderId="0" xfId="1" applyNumberFormat="1" applyFont="1" applyFill="1" applyBorder="1" applyAlignment="1" applyProtection="1">
      <alignment horizontal="center" vertical="center"/>
      <protection locked="0"/>
    </xf>
    <xf numFmtId="0" fontId="30" fillId="16" borderId="15" xfId="0" applyFont="1" applyFill="1" applyBorder="1" applyAlignment="1">
      <alignment horizontal="left" vertical="center"/>
    </xf>
    <xf numFmtId="0" fontId="30" fillId="16" borderId="15" xfId="0" applyFont="1" applyFill="1" applyBorder="1" applyAlignment="1">
      <alignment horizontal="center" vertical="center"/>
    </xf>
    <xf numFmtId="0" fontId="30" fillId="16" borderId="15" xfId="0" applyFont="1" applyFill="1" applyBorder="1" applyAlignment="1">
      <alignment vertical="center" wrapText="1"/>
    </xf>
    <xf numFmtId="0" fontId="46" fillId="0" borderId="0" xfId="0" applyFont="1" applyAlignment="1">
      <alignment vertical="center" wrapText="1"/>
    </xf>
    <xf numFmtId="0" fontId="46" fillId="14" borderId="0" xfId="0" applyFont="1" applyFill="1" applyAlignment="1">
      <alignment vertical="center" wrapText="1"/>
    </xf>
    <xf numFmtId="0" fontId="0" fillId="14" borderId="0" xfId="0" applyFill="1" applyAlignment="1">
      <alignment vertical="center" wrapText="1"/>
    </xf>
    <xf numFmtId="0" fontId="0" fillId="14" borderId="0" xfId="0" applyFill="1" applyAlignment="1">
      <alignment vertical="center"/>
    </xf>
    <xf numFmtId="0" fontId="27" fillId="16" borderId="15" xfId="0" applyFont="1" applyFill="1" applyBorder="1" applyAlignment="1">
      <alignment vertical="center"/>
    </xf>
    <xf numFmtId="168" fontId="11" fillId="14" borderId="0" xfId="3" applyNumberFormat="1" applyFont="1" applyFill="1" applyBorder="1" applyAlignment="1" applyProtection="1">
      <alignment horizontal="center"/>
    </xf>
    <xf numFmtId="168" fontId="19" fillId="0" borderId="0" xfId="0" applyNumberFormat="1" applyFont="1" applyAlignment="1">
      <alignment horizontal="center"/>
    </xf>
    <xf numFmtId="0" fontId="11" fillId="14" borderId="0" xfId="0" applyFont="1" applyFill="1" applyAlignment="1">
      <alignment horizontal="center" vertical="center" wrapText="1"/>
    </xf>
    <xf numFmtId="0" fontId="25" fillId="0" borderId="0" xfId="1" applyNumberFormat="1" applyFont="1" applyFill="1" applyBorder="1" applyAlignment="1" applyProtection="1">
      <alignment horizontal="center" vertical="center"/>
      <protection locked="0"/>
    </xf>
    <xf numFmtId="1" fontId="26" fillId="0" borderId="0" xfId="0" applyNumberFormat="1" applyFont="1" applyAlignment="1" applyProtection="1">
      <alignment horizontal="center" vertical="center"/>
      <protection locked="0"/>
    </xf>
    <xf numFmtId="0" fontId="31" fillId="16" borderId="15" xfId="0" applyFont="1" applyFill="1" applyBorder="1" applyAlignment="1">
      <alignment vertical="center"/>
    </xf>
    <xf numFmtId="0" fontId="32" fillId="16" borderId="15" xfId="0" applyFont="1" applyFill="1" applyBorder="1" applyAlignment="1">
      <alignment horizontal="left" vertical="center"/>
    </xf>
    <xf numFmtId="0" fontId="32" fillId="16" borderId="15" xfId="0" applyFont="1" applyFill="1" applyBorder="1" applyAlignment="1">
      <alignment horizontal="center" vertical="center"/>
    </xf>
    <xf numFmtId="0" fontId="32" fillId="16" borderId="15" xfId="0" applyFont="1" applyFill="1" applyBorder="1" applyAlignment="1">
      <alignment vertical="center" wrapText="1"/>
    </xf>
    <xf numFmtId="0" fontId="32" fillId="16" borderId="15" xfId="0" applyFont="1" applyFill="1" applyBorder="1" applyAlignment="1">
      <alignment vertical="center"/>
    </xf>
    <xf numFmtId="0" fontId="0" fillId="12" borderId="0" xfId="0" applyFill="1" applyAlignment="1" applyProtection="1">
      <alignment horizontal="center" vertical="center"/>
      <protection locked="0"/>
    </xf>
    <xf numFmtId="0" fontId="38" fillId="4" borderId="5" xfId="0" applyFont="1" applyFill="1" applyBorder="1" applyAlignment="1" applyProtection="1">
      <alignment horizontal="center" vertical="center" wrapText="1"/>
      <protection locked="0"/>
    </xf>
    <xf numFmtId="0" fontId="39" fillId="12" borderId="0" xfId="0" applyFont="1" applyFill="1" applyProtection="1">
      <protection locked="0"/>
    </xf>
    <xf numFmtId="0" fontId="39" fillId="12" borderId="0" xfId="0" applyFont="1" applyFill="1" applyAlignment="1" applyProtection="1">
      <alignment horizontal="center" vertical="center"/>
      <protection locked="0"/>
    </xf>
    <xf numFmtId="0" fontId="34" fillId="12" borderId="0" xfId="0" applyFont="1" applyFill="1" applyAlignment="1" applyProtection="1">
      <alignment horizontal="center" vertical="center" wrapText="1"/>
      <protection locked="0"/>
    </xf>
    <xf numFmtId="49" fontId="26" fillId="0" borderId="0" xfId="2" applyNumberFormat="1" applyFont="1" applyFill="1" applyAlignment="1" applyProtection="1">
      <alignment horizontal="center"/>
      <protection locked="0"/>
    </xf>
    <xf numFmtId="9" fontId="25" fillId="0" borderId="0" xfId="2" applyFont="1" applyFill="1" applyProtection="1">
      <protection locked="0"/>
    </xf>
    <xf numFmtId="9" fontId="11" fillId="0" borderId="0" xfId="2" applyFont="1" applyFill="1" applyAlignment="1" applyProtection="1">
      <alignment horizontal="center"/>
      <protection locked="0"/>
    </xf>
    <xf numFmtId="43" fontId="20" fillId="23" borderId="0" xfId="1" applyFont="1" applyFill="1" applyAlignment="1" applyProtection="1">
      <alignment horizontal="center"/>
      <protection locked="0"/>
    </xf>
    <xf numFmtId="3" fontId="20" fillId="23" borderId="0" xfId="1" applyNumberFormat="1" applyFont="1" applyFill="1" applyAlignment="1" applyProtection="1">
      <alignment horizontal="center"/>
      <protection locked="0"/>
    </xf>
    <xf numFmtId="43" fontId="20" fillId="0" borderId="0" xfId="1" applyFont="1" applyFill="1" applyAlignment="1" applyProtection="1">
      <alignment horizontal="center"/>
      <protection locked="0"/>
    </xf>
    <xf numFmtId="4" fontId="20" fillId="0" borderId="0" xfId="1" applyNumberFormat="1" applyFont="1" applyFill="1" applyAlignment="1" applyProtection="1">
      <alignment horizontal="center"/>
      <protection locked="0"/>
    </xf>
    <xf numFmtId="4" fontId="26" fillId="0" borderId="0" xfId="1" applyNumberFormat="1" applyFont="1" applyFill="1" applyAlignment="1" applyProtection="1">
      <alignment horizontal="center"/>
      <protection locked="0"/>
    </xf>
    <xf numFmtId="9" fontId="26" fillId="0" borderId="0" xfId="2" applyFont="1" applyFill="1" applyAlignment="1" applyProtection="1">
      <alignment horizontal="center"/>
      <protection locked="0"/>
    </xf>
    <xf numFmtId="4" fontId="11" fillId="0" borderId="0" xfId="1" applyNumberFormat="1" applyFont="1" applyFill="1" applyAlignment="1" applyProtection="1">
      <alignment horizontal="center" vertical="center"/>
      <protection locked="0"/>
    </xf>
    <xf numFmtId="3" fontId="11" fillId="0" borderId="0" xfId="1" applyNumberFormat="1" applyFont="1" applyFill="1" applyAlignment="1" applyProtection="1">
      <alignment horizontal="center" vertical="center"/>
      <protection locked="0"/>
    </xf>
    <xf numFmtId="0" fontId="26" fillId="0" borderId="0" xfId="2" applyNumberFormat="1" applyFont="1" applyFill="1" applyAlignment="1" applyProtection="1">
      <alignment horizontal="center"/>
      <protection locked="0"/>
    </xf>
    <xf numFmtId="37" fontId="26" fillId="0" borderId="0" xfId="1" applyNumberFormat="1" applyFont="1" applyFill="1" applyAlignment="1" applyProtection="1">
      <alignment horizontal="center"/>
      <protection locked="0"/>
    </xf>
    <xf numFmtId="3" fontId="11" fillId="0" borderId="0" xfId="2" applyNumberFormat="1" applyFont="1" applyFill="1" applyAlignment="1" applyProtection="1">
      <alignment horizontal="center"/>
      <protection locked="0"/>
    </xf>
    <xf numFmtId="39" fontId="11" fillId="0" borderId="0" xfId="1" applyNumberFormat="1" applyFont="1" applyFill="1" applyAlignment="1" applyProtection="1">
      <alignment horizontal="center"/>
      <protection locked="0"/>
    </xf>
    <xf numFmtId="0" fontId="20" fillId="23" borderId="0" xfId="0" applyFont="1" applyFill="1" applyAlignment="1" applyProtection="1">
      <alignment horizontal="center" vertical="center" wrapText="1"/>
      <protection locked="0"/>
    </xf>
    <xf numFmtId="43" fontId="11" fillId="0" borderId="0" xfId="1" applyFont="1" applyFill="1" applyAlignment="1" applyProtection="1">
      <protection locked="0"/>
    </xf>
    <xf numFmtId="43" fontId="11" fillId="0" borderId="0" xfId="1" applyFont="1" applyFill="1" applyAlignment="1" applyProtection="1">
      <alignment horizontal="center"/>
      <protection locked="0"/>
    </xf>
    <xf numFmtId="44" fontId="19" fillId="0" borderId="0" xfId="3" applyFont="1" applyFill="1" applyProtection="1">
      <protection locked="0"/>
    </xf>
    <xf numFmtId="44" fontId="25" fillId="0" borderId="0" xfId="3" applyFont="1" applyFill="1" applyAlignment="1" applyProtection="1">
      <alignment horizontal="center" vertical="center"/>
      <protection locked="0"/>
    </xf>
    <xf numFmtId="44" fontId="26" fillId="0" borderId="0" xfId="3" applyFont="1" applyFill="1" applyProtection="1">
      <protection locked="0"/>
    </xf>
    <xf numFmtId="0" fontId="25" fillId="0" borderId="0" xfId="3" applyNumberFormat="1" applyFont="1" applyFill="1" applyAlignment="1" applyProtection="1">
      <alignment horizontal="center"/>
      <protection locked="0"/>
    </xf>
    <xf numFmtId="43" fontId="50" fillId="23" borderId="0" xfId="1" applyFont="1" applyFill="1" applyAlignment="1" applyProtection="1">
      <alignment horizontal="center"/>
      <protection locked="0"/>
    </xf>
    <xf numFmtId="3" fontId="19" fillId="0" borderId="0" xfId="2" applyNumberFormat="1" applyFont="1" applyFill="1" applyAlignment="1" applyProtection="1">
      <alignment horizontal="center"/>
      <protection locked="0"/>
    </xf>
    <xf numFmtId="44" fontId="19" fillId="0" borderId="0" xfId="3" applyFont="1" applyFill="1" applyAlignment="1" applyProtection="1">
      <alignment vertical="center" wrapText="1"/>
      <protection locked="0"/>
    </xf>
    <xf numFmtId="3" fontId="20" fillId="23" borderId="0" xfId="0" applyNumberFormat="1" applyFont="1" applyFill="1" applyAlignment="1" applyProtection="1">
      <alignment horizontal="center" vertical="center" wrapText="1"/>
      <protection locked="0"/>
    </xf>
    <xf numFmtId="0" fontId="42" fillId="16" borderId="0" xfId="0" applyFont="1" applyFill="1"/>
    <xf numFmtId="0" fontId="23" fillId="16" borderId="0" xfId="0" applyFont="1" applyFill="1"/>
    <xf numFmtId="0" fontId="23" fillId="16" borderId="0" xfId="0" applyFont="1" applyFill="1" applyAlignment="1">
      <alignment horizontal="center"/>
    </xf>
    <xf numFmtId="0" fontId="0" fillId="12" borderId="0" xfId="0" applyFill="1" applyAlignment="1">
      <alignment horizontal="left" vertical="center"/>
    </xf>
    <xf numFmtId="0" fontId="19" fillId="5" borderId="3"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1" xfId="0" applyFont="1" applyFill="1" applyBorder="1" applyAlignment="1">
      <alignment horizontal="center" vertical="center"/>
    </xf>
    <xf numFmtId="0" fontId="19" fillId="5" borderId="1" xfId="0" applyFont="1" applyFill="1" applyBorder="1" applyAlignment="1">
      <alignment horizontal="center" vertical="center"/>
    </xf>
    <xf numFmtId="0" fontId="35" fillId="4" borderId="5"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41" fillId="4" borderId="14"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4" fillId="0" borderId="2" xfId="0" applyFont="1" applyBorder="1" applyAlignment="1">
      <alignment horizontal="center" vertical="center" wrapText="1"/>
    </xf>
    <xf numFmtId="0" fontId="53" fillId="0" borderId="2" xfId="0" applyFont="1" applyBorder="1" applyAlignment="1">
      <alignment horizontal="center" vertical="center" wrapText="1"/>
    </xf>
    <xf numFmtId="0" fontId="34" fillId="0" borderId="3" xfId="0" applyFont="1" applyBorder="1" applyAlignment="1">
      <alignment horizontal="center" vertical="center" wrapText="1"/>
    </xf>
    <xf numFmtId="9" fontId="19" fillId="0" borderId="0" xfId="2" applyFont="1" applyFill="1" applyAlignment="1" applyProtection="1">
      <alignment horizontal="center"/>
    </xf>
    <xf numFmtId="43" fontId="19" fillId="0" borderId="0" xfId="1" applyFont="1" applyFill="1" applyProtection="1"/>
    <xf numFmtId="43" fontId="19" fillId="0" borderId="0" xfId="1" applyFont="1" applyFill="1" applyAlignment="1" applyProtection="1"/>
    <xf numFmtId="44" fontId="19" fillId="0" borderId="0" xfId="3" applyFont="1" applyFill="1" applyProtection="1"/>
    <xf numFmtId="164" fontId="11" fillId="0" borderId="0" xfId="2" applyNumberFormat="1" applyFont="1" applyFill="1" applyAlignment="1" applyProtection="1">
      <alignment horizontal="center"/>
    </xf>
    <xf numFmtId="2" fontId="20" fillId="0" borderId="0" xfId="0" applyNumberFormat="1" applyFont="1" applyAlignment="1">
      <alignment horizontal="center"/>
    </xf>
    <xf numFmtId="2" fontId="48" fillId="0" borderId="0" xfId="0" applyNumberFormat="1" applyFont="1" applyAlignment="1">
      <alignment horizontal="center"/>
    </xf>
    <xf numFmtId="43" fontId="19" fillId="0" borderId="0" xfId="0" applyNumberFormat="1" applyFont="1"/>
    <xf numFmtId="0" fontId="19" fillId="0" borderId="0" xfId="3" applyNumberFormat="1" applyFont="1" applyFill="1" applyAlignment="1" applyProtection="1">
      <alignment horizontal="center"/>
    </xf>
    <xf numFmtId="2" fontId="19" fillId="0" borderId="0" xfId="3" applyNumberFormat="1" applyFont="1" applyFill="1" applyAlignment="1" applyProtection="1">
      <alignment horizontal="center"/>
    </xf>
    <xf numFmtId="43" fontId="20" fillId="23" borderId="0" xfId="1" applyFont="1" applyFill="1" applyAlignment="1" applyProtection="1">
      <alignment horizontal="center" vertical="center" wrapText="1"/>
      <protection locked="0"/>
    </xf>
    <xf numFmtId="49" fontId="26" fillId="12" borderId="0" xfId="2" applyNumberFormat="1" applyFont="1" applyFill="1" applyAlignment="1" applyProtection="1">
      <alignment horizontal="center"/>
      <protection locked="0"/>
    </xf>
    <xf numFmtId="43" fontId="0" fillId="12" borderId="0" xfId="0" applyNumberFormat="1" applyFill="1" applyProtection="1">
      <protection locked="0"/>
    </xf>
    <xf numFmtId="2" fontId="0" fillId="12" borderId="0" xfId="0" applyNumberFormat="1" applyFill="1" applyProtection="1">
      <protection locked="0"/>
    </xf>
    <xf numFmtId="0" fontId="20" fillId="0" borderId="0" xfId="0" applyFont="1" applyProtection="1">
      <protection locked="0"/>
    </xf>
    <xf numFmtId="0" fontId="23" fillId="0" borderId="0" xfId="0" applyFont="1" applyProtection="1">
      <protection locked="0"/>
    </xf>
    <xf numFmtId="0" fontId="0" fillId="0" borderId="0" xfId="0" applyAlignment="1" applyProtection="1">
      <alignment horizontal="center" vertical="center"/>
      <protection locked="0"/>
    </xf>
    <xf numFmtId="0" fontId="39" fillId="0" borderId="0" xfId="0" applyFont="1" applyProtection="1">
      <protection locked="0"/>
    </xf>
    <xf numFmtId="0" fontId="39"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4" fontId="0" fillId="11" borderId="20" xfId="0" applyNumberFormat="1" applyFill="1" applyBorder="1" applyProtection="1">
      <protection locked="0"/>
    </xf>
    <xf numFmtId="4" fontId="0" fillId="7" borderId="20" xfId="0" applyNumberFormat="1" applyFill="1" applyBorder="1"/>
    <xf numFmtId="164" fontId="0" fillId="7" borderId="20" xfId="0" applyNumberFormat="1" applyFill="1" applyBorder="1"/>
    <xf numFmtId="164" fontId="0" fillId="12" borderId="20" xfId="0" applyNumberFormat="1" applyFill="1" applyBorder="1"/>
    <xf numFmtId="49" fontId="2" fillId="12" borderId="0" xfId="0" applyNumberFormat="1" applyFont="1" applyFill="1" applyAlignment="1" applyProtection="1">
      <alignment horizontal="center"/>
      <protection locked="0"/>
    </xf>
    <xf numFmtId="0" fontId="0" fillId="0" borderId="0" xfId="0" applyAlignment="1">
      <alignment horizontal="left" wrapText="1"/>
    </xf>
    <xf numFmtId="0" fontId="2" fillId="12" borderId="0" xfId="0" applyFont="1" applyFill="1" applyAlignment="1">
      <alignment horizontal="center"/>
    </xf>
    <xf numFmtId="0" fontId="0" fillId="0" borderId="2" xfId="0" applyBorder="1" applyAlignment="1">
      <alignment horizontal="left" vertical="top" wrapText="1"/>
    </xf>
    <xf numFmtId="0" fontId="2" fillId="12" borderId="0" xfId="0" applyFont="1" applyFill="1" applyAlignment="1" applyProtection="1">
      <alignment horizontal="center"/>
      <protection locked="0"/>
    </xf>
    <xf numFmtId="49" fontId="2" fillId="12" borderId="0" xfId="0" applyNumberFormat="1" applyFont="1" applyFill="1" applyAlignment="1" applyProtection="1">
      <alignment horizontal="center"/>
      <protection locked="0"/>
    </xf>
    <xf numFmtId="0" fontId="0" fillId="12" borderId="0" xfId="0" applyFill="1" applyAlignment="1">
      <alignment horizontal="left" vertical="top" wrapText="1"/>
    </xf>
    <xf numFmtId="0" fontId="3" fillId="4" borderId="2" xfId="0" applyFont="1" applyFill="1" applyBorder="1" applyAlignment="1">
      <alignment horizontal="center" vertical="center"/>
    </xf>
    <xf numFmtId="49" fontId="0" fillId="12" borderId="0" xfId="0" applyNumberFormat="1" applyFill="1" applyAlignment="1" applyProtection="1">
      <alignment horizontal="left" wrapText="1"/>
      <protection locked="0"/>
    </xf>
    <xf numFmtId="0" fontId="0" fillId="12" borderId="2" xfId="0" applyFill="1" applyBorder="1" applyAlignment="1" applyProtection="1">
      <alignment horizontal="left"/>
      <protection locked="0"/>
    </xf>
    <xf numFmtId="0" fontId="0" fillId="12" borderId="0" xfId="0" applyFill="1" applyAlignment="1">
      <alignment horizontal="left" vertical="center" wrapText="1" indent="1"/>
    </xf>
    <xf numFmtId="0" fontId="0" fillId="12" borderId="2" xfId="0" applyFill="1" applyBorder="1" applyAlignment="1">
      <alignment horizontal="left" vertical="center" wrapText="1" indent="2"/>
    </xf>
    <xf numFmtId="0" fontId="61" fillId="25" borderId="2" xfId="0" applyFont="1" applyFill="1" applyBorder="1" applyAlignment="1">
      <alignment horizontal="left" vertical="center"/>
    </xf>
    <xf numFmtId="9" fontId="59" fillId="15" borderId="2" xfId="2" applyFont="1" applyFill="1" applyBorder="1" applyAlignment="1">
      <alignment horizontal="left" vertical="center"/>
    </xf>
    <xf numFmtId="0" fontId="0" fillId="12" borderId="2" xfId="0" applyFill="1" applyBorder="1" applyAlignment="1">
      <alignment horizontal="left" vertical="center" wrapText="1"/>
    </xf>
    <xf numFmtId="0" fontId="0" fillId="12" borderId="2" xfId="0" applyFill="1" applyBorder="1" applyAlignment="1">
      <alignment horizontal="left" wrapText="1"/>
    </xf>
    <xf numFmtId="0" fontId="0" fillId="12" borderId="3" xfId="0" applyFill="1" applyBorder="1" applyAlignment="1">
      <alignment horizontal="left" vertical="center" wrapText="1" indent="2"/>
    </xf>
    <xf numFmtId="0" fontId="0" fillId="12" borderId="4" xfId="0" applyFill="1" applyBorder="1" applyAlignment="1">
      <alignment horizontal="left" vertical="center" wrapText="1" indent="2"/>
    </xf>
    <xf numFmtId="0" fontId="0" fillId="12" borderId="3" xfId="0" applyFill="1" applyBorder="1" applyAlignment="1">
      <alignment horizontal="left" vertical="center"/>
    </xf>
    <xf numFmtId="0" fontId="0" fillId="12" borderId="4" xfId="0" applyFill="1" applyBorder="1" applyAlignment="1">
      <alignment horizontal="left" vertical="center"/>
    </xf>
    <xf numFmtId="0" fontId="0" fillId="16" borderId="3" xfId="0" applyFill="1" applyBorder="1" applyAlignment="1">
      <alignment horizontal="left"/>
    </xf>
    <xf numFmtId="0" fontId="0" fillId="16" borderId="4" xfId="0" applyFill="1" applyBorder="1" applyAlignment="1">
      <alignment horizontal="left"/>
    </xf>
    <xf numFmtId="0" fontId="25" fillId="0" borderId="5" xfId="0" applyFont="1" applyBorder="1" applyAlignment="1">
      <alignment horizontal="left" vertical="center" indent="2"/>
    </xf>
    <xf numFmtId="0" fontId="25" fillId="0" borderId="14" xfId="0" applyFont="1" applyBorder="1" applyAlignment="1">
      <alignment horizontal="left" vertical="center" indent="2"/>
    </xf>
    <xf numFmtId="0" fontId="25" fillId="0" borderId="6" xfId="0" applyFont="1" applyBorder="1" applyAlignment="1">
      <alignment horizontal="left" vertical="center" indent="2"/>
    </xf>
    <xf numFmtId="0" fontId="19" fillId="16" borderId="3" xfId="0" applyFont="1" applyFill="1" applyBorder="1" applyAlignment="1">
      <alignment horizontal="left" vertical="center"/>
    </xf>
    <xf numFmtId="0" fontId="19" fillId="16" borderId="1" xfId="0" applyFont="1" applyFill="1" applyBorder="1" applyAlignment="1">
      <alignment horizontal="left" vertical="center"/>
    </xf>
    <xf numFmtId="0" fontId="19" fillId="16" borderId="4" xfId="0" applyFont="1" applyFill="1" applyBorder="1" applyAlignment="1">
      <alignment horizontal="left" vertical="center"/>
    </xf>
    <xf numFmtId="0" fontId="0" fillId="12" borderId="3" xfId="0" applyFill="1" applyBorder="1" applyAlignment="1">
      <alignment horizontal="left" vertical="center" wrapText="1"/>
    </xf>
    <xf numFmtId="0" fontId="0" fillId="12" borderId="4" xfId="0" applyFill="1" applyBorder="1" applyAlignment="1">
      <alignment horizontal="left" vertical="center" wrapText="1"/>
    </xf>
    <xf numFmtId="0" fontId="11" fillId="12" borderId="2" xfId="0" applyFont="1" applyFill="1" applyBorder="1" applyAlignment="1">
      <alignment horizontal="left" vertical="center" wrapText="1"/>
    </xf>
    <xf numFmtId="0" fontId="11" fillId="12" borderId="2" xfId="0" applyFont="1" applyFill="1" applyBorder="1" applyAlignment="1">
      <alignment horizontal="left" vertical="center" wrapText="1" indent="2"/>
    </xf>
    <xf numFmtId="0" fontId="4" fillId="16" borderId="3" xfId="0" applyFont="1" applyFill="1" applyBorder="1" applyAlignment="1">
      <alignment horizontal="left"/>
    </xf>
    <xf numFmtId="0" fontId="4" fillId="16" borderId="4" xfId="0" applyFont="1" applyFill="1" applyBorder="1" applyAlignment="1">
      <alignment horizontal="left"/>
    </xf>
    <xf numFmtId="0" fontId="0" fillId="12" borderId="0" xfId="0" applyFill="1" applyAlignment="1">
      <alignment horizontal="left" vertical="top" wrapText="1" indent="1"/>
    </xf>
    <xf numFmtId="0" fontId="11" fillId="12" borderId="0" xfId="0" applyFont="1" applyFill="1" applyAlignment="1">
      <alignment horizontal="left" vertical="center" wrapText="1"/>
    </xf>
    <xf numFmtId="0" fontId="11" fillId="12" borderId="2" xfId="0" applyFont="1" applyFill="1" applyBorder="1" applyAlignment="1">
      <alignment horizontal="left" vertical="center"/>
    </xf>
    <xf numFmtId="0" fontId="11" fillId="12" borderId="0" xfId="0" applyFont="1" applyFill="1" applyAlignment="1">
      <alignment horizontal="left" vertical="center"/>
    </xf>
    <xf numFmtId="0" fontId="19" fillId="17" borderId="0" xfId="0" applyFont="1" applyFill="1" applyAlignment="1">
      <alignment horizontal="left" vertical="center"/>
    </xf>
    <xf numFmtId="0" fontId="19" fillId="8" borderId="0" xfId="0" applyFont="1" applyFill="1" applyAlignment="1">
      <alignment horizontal="left"/>
    </xf>
    <xf numFmtId="0" fontId="19" fillId="18" borderId="0" xfId="0" applyFont="1" applyFill="1" applyAlignment="1">
      <alignment horizontal="left" vertical="center"/>
    </xf>
    <xf numFmtId="0" fontId="54" fillId="12" borderId="0" xfId="0" applyFont="1" applyFill="1" applyAlignment="1">
      <alignment horizontal="left" vertical="center" wrapText="1" indent="1"/>
    </xf>
    <xf numFmtId="0" fontId="22" fillId="15" borderId="0" xfId="0" applyFont="1" applyFill="1" applyAlignment="1">
      <alignment horizontal="left" vertical="center" wrapText="1"/>
    </xf>
    <xf numFmtId="0" fontId="0" fillId="0" borderId="16" xfId="0"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0" fillId="0" borderId="16" xfId="0" applyBorder="1" applyAlignment="1">
      <alignment horizontal="left" vertical="center" wrapText="1"/>
    </xf>
    <xf numFmtId="0" fontId="0" fillId="0" borderId="0" xfId="0" applyAlignment="1">
      <alignment horizontal="left" vertical="center" wrapText="1"/>
    </xf>
    <xf numFmtId="0" fontId="0" fillId="0" borderId="17" xfId="0" applyBorder="1" applyAlignment="1">
      <alignment horizontal="left" vertical="center" wrapText="1"/>
    </xf>
    <xf numFmtId="0" fontId="0" fillId="0" borderId="0" xfId="0" applyAlignment="1">
      <alignment horizontal="left" vertical="center"/>
    </xf>
    <xf numFmtId="0" fontId="11" fillId="0" borderId="0" xfId="0" applyFont="1" applyAlignment="1">
      <alignment horizontal="left" vertical="center" wrapText="1"/>
    </xf>
    <xf numFmtId="0" fontId="0" fillId="14" borderId="0" xfId="0" applyFill="1" applyAlignment="1">
      <alignment horizontal="left" vertical="center"/>
    </xf>
    <xf numFmtId="0" fontId="11" fillId="14" borderId="0" xfId="0" applyFont="1" applyFill="1" applyAlignment="1">
      <alignment horizontal="left" vertical="center" wrapText="1"/>
    </xf>
    <xf numFmtId="0" fontId="11" fillId="0" borderId="16" xfId="0" applyFont="1" applyBorder="1" applyAlignment="1">
      <alignment horizontal="left" vertical="center" wrapText="1"/>
    </xf>
    <xf numFmtId="0" fontId="0" fillId="0" borderId="0" xfId="0" applyAlignment="1">
      <alignment horizontal="left"/>
    </xf>
    <xf numFmtId="0" fontId="39" fillId="0" borderId="0" xfId="0" applyFont="1" applyAlignment="1">
      <alignment horizontal="left" vertical="center" wrapText="1"/>
    </xf>
    <xf numFmtId="0" fontId="0" fillId="0" borderId="16" xfId="0" applyBorder="1" applyAlignment="1">
      <alignment horizontal="left" vertical="center"/>
    </xf>
    <xf numFmtId="0" fontId="0" fillId="0" borderId="17" xfId="0" applyBorder="1" applyAlignment="1">
      <alignment horizontal="left"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7" fillId="4" borderId="11" xfId="0" applyFont="1" applyFill="1" applyBorder="1" applyAlignment="1">
      <alignment horizontal="center" vertical="center" wrapText="1"/>
    </xf>
    <xf numFmtId="0" fontId="37" fillId="4" borderId="12"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 fillId="3" borderId="1" xfId="0" applyFont="1" applyFill="1" applyBorder="1" applyAlignment="1">
      <alignment horizontal="center" vertical="center"/>
    </xf>
    <xf numFmtId="0" fontId="35" fillId="4" borderId="5" xfId="0" applyFont="1" applyFill="1" applyBorder="1" applyAlignment="1">
      <alignment horizontal="center" vertical="center" wrapText="1"/>
    </xf>
    <xf numFmtId="0" fontId="35" fillId="4" borderId="6"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 fillId="5" borderId="1" xfId="0" applyFont="1" applyFill="1" applyBorder="1" applyAlignment="1">
      <alignment horizontal="center" vertical="center"/>
    </xf>
    <xf numFmtId="0" fontId="35" fillId="4" borderId="11"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9" fillId="4" borderId="12" xfId="0" applyFont="1" applyFill="1" applyBorder="1" applyAlignment="1">
      <alignment horizontal="center" vertical="center" wrapText="1"/>
    </xf>
    <xf numFmtId="0" fontId="39" fillId="4" borderId="13"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 fillId="5" borderId="3" xfId="0" applyFont="1" applyFill="1" applyBorder="1" applyAlignment="1">
      <alignment horizontal="center" vertical="center"/>
    </xf>
    <xf numFmtId="0" fontId="3" fillId="5" borderId="4" xfId="0" applyFont="1" applyFill="1" applyBorder="1" applyAlignment="1">
      <alignment horizontal="center" vertical="center"/>
    </xf>
    <xf numFmtId="0" fontId="44" fillId="15" borderId="0" xfId="0" applyFont="1" applyFill="1"/>
    <xf numFmtId="0" fontId="20" fillId="15" borderId="0" xfId="0" applyFont="1" applyFill="1"/>
    <xf numFmtId="0" fontId="2" fillId="16" borderId="0" xfId="0" applyFont="1" applyFill="1" applyAlignment="1">
      <alignment horizontal="left" vertical="center"/>
    </xf>
    <xf numFmtId="0" fontId="3" fillId="16" borderId="0" xfId="0" applyFont="1" applyFill="1" applyAlignment="1">
      <alignment horizontal="left" vertical="center"/>
    </xf>
    <xf numFmtId="0" fontId="2" fillId="16" borderId="0" xfId="0" applyFont="1" applyFill="1"/>
    <xf numFmtId="0" fontId="3" fillId="16" borderId="0" xfId="0" applyFont="1" applyFill="1"/>
    <xf numFmtId="0" fontId="44" fillId="15" borderId="0" xfId="0" applyFont="1" applyFill="1" applyAlignment="1">
      <alignment horizontal="left" vertical="center"/>
    </xf>
    <xf numFmtId="0" fontId="20" fillId="15" borderId="0" xfId="0" applyFont="1" applyFill="1" applyAlignment="1">
      <alignment horizontal="left" vertical="center"/>
    </xf>
    <xf numFmtId="0" fontId="0" fillId="0" borderId="12" xfId="0" applyBorder="1" applyAlignment="1">
      <alignment horizontal="center" vertical="center"/>
    </xf>
    <xf numFmtId="0" fontId="11" fillId="0" borderId="18" xfId="0" applyFont="1" applyBorder="1" applyAlignment="1">
      <alignment horizontal="left" vertical="top" wrapText="1"/>
    </xf>
    <xf numFmtId="0" fontId="11" fillId="0" borderId="0" xfId="0" applyFont="1" applyAlignment="1">
      <alignment horizontal="left" vertical="top" wrapText="1"/>
    </xf>
    <xf numFmtId="0" fontId="11" fillId="0" borderId="19" xfId="0" applyFont="1" applyBorder="1" applyAlignment="1">
      <alignment horizontal="left" vertical="top" wrapText="1"/>
    </xf>
    <xf numFmtId="0" fontId="11" fillId="12" borderId="18"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19" xfId="0" applyFont="1" applyFill="1" applyBorder="1" applyAlignment="1">
      <alignment horizontal="left" vertical="top" wrapText="1"/>
    </xf>
    <xf numFmtId="0" fontId="11" fillId="12" borderId="18" xfId="0" applyFont="1" applyFill="1" applyBorder="1" applyAlignment="1">
      <alignment horizontal="left" vertical="top" wrapText="1" indent="1"/>
    </xf>
    <xf numFmtId="0" fontId="11" fillId="12" borderId="0" xfId="0" applyFont="1" applyFill="1" applyAlignment="1">
      <alignment horizontal="left" vertical="top" wrapText="1" indent="1"/>
    </xf>
    <xf numFmtId="0" fontId="11" fillId="12" borderId="19" xfId="0" applyFont="1" applyFill="1" applyBorder="1" applyAlignment="1">
      <alignment horizontal="left" vertical="top" wrapText="1" indent="1"/>
    </xf>
    <xf numFmtId="0" fontId="0" fillId="12" borderId="18" xfId="0" applyFill="1" applyBorder="1" applyAlignment="1">
      <alignment horizontal="left" vertical="center" wrapText="1"/>
    </xf>
    <xf numFmtId="0" fontId="0" fillId="12" borderId="0" xfId="0" applyFill="1" applyAlignment="1">
      <alignment horizontal="left" vertical="center" wrapText="1"/>
    </xf>
    <xf numFmtId="0" fontId="0" fillId="12" borderId="19" xfId="0" applyFill="1" applyBorder="1" applyAlignment="1">
      <alignment horizontal="left" vertical="center" wrapText="1"/>
    </xf>
    <xf numFmtId="0" fontId="14" fillId="4" borderId="18" xfId="4" applyFill="1" applyBorder="1" applyAlignment="1">
      <alignment horizontal="center" vertical="center"/>
    </xf>
    <xf numFmtId="0" fontId="0" fillId="4" borderId="0" xfId="0" applyFill="1" applyAlignment="1">
      <alignment horizontal="center" vertical="center"/>
    </xf>
    <xf numFmtId="0" fontId="0" fillId="4" borderId="19" xfId="0" applyFill="1" applyBorder="1" applyAlignment="1">
      <alignment horizontal="center" vertical="center"/>
    </xf>
    <xf numFmtId="0" fontId="3" fillId="3" borderId="2" xfId="0" applyFont="1" applyFill="1" applyBorder="1" applyAlignment="1">
      <alignment horizontal="center" vertical="center"/>
    </xf>
    <xf numFmtId="0" fontId="3" fillId="3" borderId="20" xfId="0" applyFont="1" applyFill="1" applyBorder="1" applyAlignment="1">
      <alignment horizontal="center" vertical="center"/>
    </xf>
    <xf numFmtId="0" fontId="0" fillId="3" borderId="20" xfId="0" applyFill="1" applyBorder="1" applyAlignment="1">
      <alignment horizontal="center" vertical="center"/>
    </xf>
    <xf numFmtId="0" fontId="19" fillId="12" borderId="0" xfId="0" applyFont="1" applyFill="1" applyAlignment="1">
      <alignment horizontal="left" vertical="top" wrapText="1"/>
    </xf>
    <xf numFmtId="0" fontId="19" fillId="12" borderId="19" xfId="0" applyFont="1" applyFill="1" applyBorder="1" applyAlignment="1">
      <alignment horizontal="left" vertical="top" wrapText="1"/>
    </xf>
    <xf numFmtId="0" fontId="0" fillId="0" borderId="5" xfId="0" applyBorder="1" applyAlignment="1">
      <alignment horizontal="left" vertical="top"/>
    </xf>
    <xf numFmtId="0" fontId="0" fillId="0" borderId="6" xfId="0" applyBorder="1" applyAlignment="1">
      <alignment horizontal="left" vertical="top"/>
    </xf>
    <xf numFmtId="0" fontId="0" fillId="0" borderId="14" xfId="0" applyBorder="1" applyAlignment="1">
      <alignment horizontal="left" vertical="top"/>
    </xf>
    <xf numFmtId="0" fontId="0" fillId="0" borderId="3" xfId="0" applyBorder="1" applyAlignment="1">
      <alignment horizontal="center" vertical="top"/>
    </xf>
    <xf numFmtId="0" fontId="0" fillId="0" borderId="4" xfId="0" applyBorder="1" applyAlignment="1">
      <alignment horizontal="center" vertical="top"/>
    </xf>
    <xf numFmtId="0" fontId="0" fillId="19" borderId="2" xfId="0" applyFill="1" applyBorder="1" applyAlignment="1">
      <alignment horizontal="center" wrapText="1"/>
    </xf>
    <xf numFmtId="0" fontId="0" fillId="5" borderId="2" xfId="0" applyFill="1" applyBorder="1" applyAlignment="1">
      <alignment horizontal="center" wrapText="1"/>
    </xf>
    <xf numFmtId="0" fontId="0" fillId="20" borderId="2" xfId="0" applyFill="1" applyBorder="1" applyAlignment="1">
      <alignment horizontal="center" wrapText="1"/>
    </xf>
  </cellXfs>
  <cellStyles count="6">
    <cellStyle name="Comma" xfId="1" builtinId="3"/>
    <cellStyle name="Currency" xfId="3" builtinId="4"/>
    <cellStyle name="Hyperlink" xfId="4" builtinId="8"/>
    <cellStyle name="Normal" xfId="0" builtinId="0"/>
    <cellStyle name="Normal 2" xfId="5" xr:uid="{E1C568CD-B110-4877-BA59-950EC5577642}"/>
    <cellStyle name="Percent" xfId="2" builtinId="5"/>
  </cellStyles>
  <dxfs count="134">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strike val="0"/>
        <outline val="0"/>
        <shadow val="0"/>
        <u val="none"/>
        <vertAlign val="baseline"/>
        <sz val="11"/>
        <color auto="1"/>
        <name val="Calibri"/>
        <family val="2"/>
        <scheme val="minor"/>
      </font>
      <numFmt numFmtId="2" formatCode="0.00"/>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theme="5" tint="-0.249977111117893"/>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5" tint="-0.249977111117893"/>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35" formatCode="_(* #,##0.00_);_(* \(#,##0.00\);_(* &quot;-&quot;??_);_(@_)"/>
      <fill>
        <patternFill patternType="none">
          <fgColor indexed="64"/>
          <bgColor auto="1"/>
        </patternFill>
      </fill>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7030A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2" formatCode="0.00"/>
      <fill>
        <patternFill patternType="none">
          <fgColor indexed="64"/>
          <bgColor indexed="65"/>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val="0"/>
        <strike val="0"/>
        <outline val="0"/>
        <shadow val="0"/>
        <u val="none"/>
        <vertAlign val="baseline"/>
        <sz val="11"/>
        <color auto="1"/>
        <name val="Calibri"/>
        <family val="2"/>
        <scheme val="minor"/>
      </font>
      <numFmt numFmtId="164" formatCode="0.0%"/>
      <fill>
        <patternFill patternType="none">
          <fgColor indexed="64"/>
          <bgColor auto="1"/>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auto="1"/>
        <name val="Calibri"/>
        <family val="2"/>
        <scheme val="minor"/>
      </font>
      <numFmt numFmtId="34" formatCode="_(&quot;$&quot;* #,##0.00_);_(&quot;$&quot;* \(#,##0.00\);_(&quot;$&quot;* &quot;-&quot;??_);_(@_)"/>
      <fill>
        <patternFill patternType="none">
          <fgColor indexed="64"/>
          <bgColor indexed="65"/>
        </patternFill>
      </fill>
      <protection locked="1" hidden="0"/>
    </dxf>
    <dxf>
      <font>
        <b/>
        <strike val="0"/>
        <outline val="0"/>
        <shadow val="0"/>
        <u val="none"/>
        <vertAlign val="baseline"/>
        <sz val="11"/>
        <color auto="1"/>
        <name val="Calibri"/>
        <family val="2"/>
        <scheme val="minor"/>
      </font>
      <numFmt numFmtId="34" formatCode="_(&quot;$&quot;* #,##0.00_);_(&quot;$&quot;* \(#,##0.00\);_(&quot;$&quot;* &quot;-&quot;??_);_(@_)"/>
      <fill>
        <patternFill patternType="none">
          <fgColor indexed="64"/>
          <bgColor auto="1"/>
        </patternFill>
      </fill>
      <protection locked="1" hidden="0"/>
    </dxf>
    <dxf>
      <font>
        <b/>
        <i val="0"/>
        <strike val="0"/>
        <condense val="0"/>
        <extend val="0"/>
        <outline val="0"/>
        <shadow val="0"/>
        <u val="none"/>
        <vertAlign val="baseline"/>
        <sz val="11"/>
        <color rgb="FF00B0F0"/>
        <name val="Calibri"/>
        <family val="2"/>
        <scheme val="minor"/>
      </font>
      <fill>
        <patternFill patternType="none">
          <fgColor indexed="64"/>
          <bgColor indexed="65"/>
        </patternFill>
      </fill>
      <protection locked="0" hidden="0"/>
    </dxf>
    <dxf>
      <font>
        <b/>
        <i val="0"/>
        <strike val="0"/>
        <condense val="0"/>
        <extend val="0"/>
        <outline val="0"/>
        <shadow val="0"/>
        <u val="none"/>
        <vertAlign val="baseline"/>
        <sz val="11"/>
        <color theme="5" tint="-0.249977111117893"/>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34" formatCode="_(&quot;$&quot;* #,##0.00_);_(&quot;$&quot;* \(#,##0.00\);_(&quot;$&quot;* &quot;-&quot;??_);_(@_)"/>
      <fill>
        <patternFill patternType="none">
          <fgColor indexed="64"/>
          <bgColor indexed="65"/>
        </patternFill>
      </fill>
      <protection locked="0" hidden="0"/>
    </dxf>
    <dxf>
      <font>
        <b/>
        <i val="0"/>
        <strike val="0"/>
        <condense val="0"/>
        <extend val="0"/>
        <outline val="0"/>
        <shadow val="0"/>
        <u val="none"/>
        <vertAlign val="baseline"/>
        <sz val="11"/>
        <color auto="1"/>
        <name val="Calibri"/>
        <family val="2"/>
        <scheme val="minor"/>
      </font>
      <numFmt numFmtId="34" formatCode="_(&quot;$&quot;* #,##0.00_);_(&quot;$&quot;* \(#,##0.00\);_(&quot;$&quot;* &quot;-&quot;??_);_(@_)"/>
      <fill>
        <patternFill patternType="none">
          <fgColor indexed="64"/>
          <bgColor indexed="65"/>
        </patternFill>
      </fill>
      <protection locked="0" hidden="0"/>
    </dxf>
    <dxf>
      <font>
        <b/>
        <strike val="0"/>
        <outline val="0"/>
        <shadow val="0"/>
        <u val="none"/>
        <vertAlign val="baseline"/>
        <sz val="11"/>
        <color auto="1"/>
        <name val="Calibri"/>
        <family val="2"/>
        <scheme val="minor"/>
      </font>
      <fill>
        <patternFill patternType="none">
          <fgColor indexed="64"/>
          <bgColor auto="1"/>
        </patternFill>
      </fill>
      <protection locked="0" hidden="0"/>
    </dxf>
    <dxf>
      <font>
        <b/>
        <i val="0"/>
        <strike val="0"/>
        <condense val="0"/>
        <extend val="0"/>
        <outline val="0"/>
        <shadow val="0"/>
        <u val="none"/>
        <vertAlign val="baseline"/>
        <sz val="11"/>
        <color auto="1"/>
        <name val="Calibri"/>
        <family val="2"/>
        <scheme val="minor"/>
      </font>
      <numFmt numFmtId="35" formatCode="_(* #,##0.00_);_(* \(#,##0.00\);_(* &quot;-&quot;??_);_(@_)"/>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1"/>
        <color auto="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35" formatCode="_(* #,##0.00_);_(* \(#,##0.00\);_(* &quot;-&quot;??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5" formatCode="_(* #,##0.00_);_(* \(#,##0.00\);_(* &quot;-&quot;??_);_(@_)"/>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textRotation="0" indent="0" justifyLastLine="0" shrinkToFit="0" readingOrder="0"/>
      <protection locked="0" hidden="0"/>
    </dxf>
    <dxf>
      <font>
        <b val="0"/>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textRotation="0" indent="0" justifyLastLine="0" shrinkToFit="0" readingOrder="0"/>
      <protection locked="0" hidden="0"/>
    </dxf>
    <dxf>
      <font>
        <b val="0"/>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textRotation="0" indent="0" justifyLastLine="0" shrinkToFit="0" readingOrder="0"/>
      <protection locked="0" hidden="0"/>
    </dxf>
    <dxf>
      <font>
        <b val="0"/>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textRotation="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7" formatCode="#,##0.00_);\(#,##0.00\)"/>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Calibri"/>
        <family val="2"/>
        <scheme val="minor"/>
      </font>
      <numFmt numFmtId="5" formatCode="#,##0_);\(#,##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indexed="65"/>
        </patternFill>
      </fill>
      <alignment horizontal="center" vertical="center" textRotation="0" wrapText="0" indent="0" justifyLastLine="0" shrinkToFit="0" readingOrder="0"/>
      <protection locked="0" hidden="0"/>
    </dxf>
    <dxf>
      <font>
        <b/>
        <strike val="0"/>
        <outline val="0"/>
        <shadow val="0"/>
        <u val="none"/>
        <vertAlign val="baseline"/>
        <sz val="11"/>
        <color auto="1"/>
        <name val="Calibri"/>
        <family val="2"/>
        <scheme val="minor"/>
      </font>
      <numFmt numFmtId="35" formatCode="_(* #,##0.00_);_(* \(#,##0.00\);_(* &quot;-&quot;??_);_(@_)"/>
      <fill>
        <patternFill patternType="none">
          <fgColor indexed="64"/>
          <bgColor auto="1"/>
        </patternFill>
      </fill>
      <protection locked="1" hidden="0"/>
    </dxf>
    <dxf>
      <font>
        <b/>
        <strike val="0"/>
        <outline val="0"/>
        <shadow val="0"/>
        <u val="none"/>
        <vertAlign val="baseline"/>
        <sz val="11"/>
        <color auto="1"/>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1" hidden="0"/>
    </dxf>
    <dxf>
      <font>
        <b/>
        <strike val="0"/>
        <outline val="0"/>
        <shadow val="0"/>
        <u val="none"/>
        <vertAlign val="baseline"/>
        <sz val="11"/>
        <color rgb="FF00B0F0"/>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rgb="FF00B0F0"/>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rgb="FF00B0F0"/>
        <name val="Calibri"/>
        <family val="2"/>
        <scheme val="minor"/>
      </font>
      <numFmt numFmtId="4" formatCode="#,##0.0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0"/>
        <name val="Calibri"/>
        <family val="2"/>
        <scheme val="minor"/>
      </font>
      <numFmt numFmtId="4" formatCode="#,##0.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0"/>
        <name val="Calibri"/>
        <family val="2"/>
        <scheme val="minor"/>
      </font>
      <numFmt numFmtId="35" formatCode="_(* #,##0.00_);_(* \(#,##0.00\);_(* &quot;-&quot;??_);_(@_)"/>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0"/>
        <name val="Calibri"/>
        <family val="2"/>
        <scheme val="minor"/>
      </font>
      <numFmt numFmtId="3" formatCode="#,##0"/>
      <fill>
        <patternFill patternType="lightUp">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lightUp">
          <fgColor indexed="64"/>
          <bgColor indexed="65"/>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Calibri"/>
        <family val="2"/>
        <scheme val="minor"/>
      </font>
      <fill>
        <patternFill patternType="none">
          <fgColor indexed="64"/>
          <bgColor auto="1"/>
        </patternFill>
      </fill>
      <protection locked="0" hidden="0"/>
    </dxf>
    <dxf>
      <font>
        <b/>
        <strike val="0"/>
        <outline val="0"/>
        <shadow val="0"/>
        <u val="none"/>
        <vertAlign val="baseline"/>
        <sz val="11"/>
        <color theme="5" tint="-0.249977111117893"/>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strike val="0"/>
        <outline val="0"/>
        <shadow val="0"/>
        <u val="none"/>
        <vertAlign val="baseline"/>
        <sz val="11"/>
        <color theme="5" tint="-0.249977111117893"/>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3" formatCode="0%"/>
      <fill>
        <patternFill patternType="none">
          <fgColor indexed="64"/>
          <bgColor auto="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5" tint="-0.249977111117893"/>
        <name val="Calibri"/>
        <family val="2"/>
        <scheme val="minor"/>
      </font>
      <numFmt numFmtId="13" formatCode="0%"/>
      <fill>
        <patternFill patternType="none">
          <fgColor indexed="64"/>
          <bgColor auto="1"/>
        </patternFill>
      </fill>
      <protection locked="0" hidden="0"/>
    </dxf>
    <dxf>
      <font>
        <b/>
        <strike val="0"/>
        <outline val="0"/>
        <shadow val="0"/>
        <u val="none"/>
        <vertAlign val="baseline"/>
        <sz val="11"/>
        <color rgb="FF00B0F0"/>
        <name val="Calibri"/>
        <family val="2"/>
        <scheme val="minor"/>
      </font>
      <numFmt numFmtId="30" formatCode="@"/>
      <fill>
        <patternFill patternType="none">
          <fgColor indexed="64"/>
          <bgColor auto="1"/>
        </patternFill>
      </fill>
      <alignment horizontal="center" vertical="bottom" textRotation="0" wrapText="0" indent="0" justifyLastLine="0" shrinkToFit="0" readingOrder="0"/>
      <protection locked="0" hidden="0"/>
    </dxf>
    <dxf>
      <fill>
        <patternFill patternType="none">
          <fgColor indexed="64"/>
          <bgColor auto="1"/>
        </patternFill>
      </fill>
      <protection locked="0" hidden="0"/>
    </dxf>
    <dxf>
      <border>
        <bottom style="thin">
          <color indexed="64"/>
        </bottom>
      </border>
    </dxf>
    <dxf>
      <font>
        <b/>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color rgb="FF7030A0"/>
      </font>
    </dxf>
    <dxf>
      <font>
        <strike val="0"/>
        <color rgb="FF7030A0"/>
      </font>
    </dxf>
    <dxf>
      <font>
        <color theme="0"/>
      </font>
      <fill>
        <patternFill patternType="lightUp"/>
      </fill>
    </dxf>
    <dxf>
      <font>
        <b val="0"/>
        <i val="0"/>
        <color theme="0"/>
      </font>
      <fill>
        <patternFill patternType="lightUp"/>
      </fill>
    </dxf>
    <dxf>
      <font>
        <b val="0"/>
        <i val="0"/>
        <color theme="0"/>
      </font>
      <fill>
        <patternFill patternType="lightUp"/>
      </fill>
    </dxf>
    <dxf>
      <font>
        <b/>
        <i val="0"/>
        <color auto="1"/>
      </font>
    </dxf>
    <dxf>
      <font>
        <b/>
        <i val="0"/>
        <color rgb="FF00B0F0"/>
      </font>
      <fill>
        <patternFill patternType="solid"/>
      </fill>
    </dxf>
    <dxf>
      <font>
        <b/>
        <i val="0"/>
        <color theme="5" tint="-0.24994659260841701"/>
      </font>
      <fill>
        <patternFill patternType="solid"/>
      </fill>
    </dxf>
    <dxf>
      <font>
        <b/>
        <i val="0"/>
        <color theme="5" tint="-0.24994659260841701"/>
      </font>
      <fill>
        <patternFill patternType="solid"/>
      </fill>
    </dxf>
    <dxf>
      <font>
        <b val="0"/>
        <i val="0"/>
        <color theme="0"/>
      </font>
      <fill>
        <patternFill patternType="lightUp"/>
      </fill>
    </dxf>
    <dxf>
      <font>
        <b/>
        <i val="0"/>
        <color theme="5" tint="-0.24994659260841701"/>
      </font>
      <fill>
        <patternFill patternType="solid"/>
      </fill>
    </dxf>
    <dxf>
      <font>
        <b/>
        <i val="0"/>
        <color theme="5" tint="-0.24994659260841701"/>
      </font>
      <fill>
        <patternFill patternType="solid"/>
      </fill>
    </dxf>
    <dxf>
      <font>
        <b/>
        <i val="0"/>
        <color rgb="FF00B0F0"/>
      </font>
      <fill>
        <patternFill patternType="solid"/>
      </fill>
    </dxf>
    <dxf>
      <font>
        <b/>
        <i val="0"/>
        <color rgb="FF00B0F0"/>
      </font>
      <fill>
        <patternFill patternType="solid"/>
      </fill>
    </dxf>
    <dxf>
      <font>
        <b/>
        <i val="0"/>
        <color rgb="FF00B0F0"/>
      </font>
      <fill>
        <patternFill patternType="solid"/>
      </fill>
    </dxf>
    <dxf>
      <font>
        <b/>
        <i val="0"/>
        <color rgb="FF00B0F0"/>
      </font>
      <fill>
        <patternFill patternType="solid"/>
      </fill>
    </dxf>
    <dxf>
      <font>
        <b val="0"/>
        <i val="0"/>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color theme="0"/>
      </font>
      <fill>
        <patternFill patternType="lightUp"/>
      </fill>
    </dxf>
    <dxf>
      <font>
        <color theme="0"/>
      </font>
      <fill>
        <patternFill patternType="lightUp"/>
      </fill>
    </dxf>
    <dxf>
      <font>
        <color theme="0"/>
      </font>
      <fill>
        <patternFill patternType="lightUp"/>
      </fill>
    </dxf>
    <dxf>
      <font>
        <b val="0"/>
        <i val="0"/>
        <color theme="0"/>
      </font>
      <fill>
        <patternFill patternType="lightUp"/>
      </fill>
    </dxf>
    <dxf>
      <font>
        <b val="0"/>
        <i val="0"/>
        <color theme="0"/>
      </font>
      <fill>
        <patternFill patternType="lightUp"/>
      </fill>
    </dxf>
    <dxf>
      <font>
        <b val="0"/>
        <i val="0"/>
        <color theme="0"/>
      </font>
      <fill>
        <patternFill patternType="lightUp"/>
      </fill>
    </dxf>
    <dxf>
      <font>
        <b/>
        <i val="0"/>
        <color theme="5" tint="-0.24994659260841701"/>
      </font>
      <fill>
        <patternFill patternType="solid"/>
      </fill>
    </dxf>
    <dxf>
      <font>
        <b/>
        <i val="0"/>
        <color theme="5" tint="-0.24994659260841701"/>
      </font>
      <fill>
        <patternFill patternType="solid"/>
      </fill>
    </dxf>
    <dxf>
      <font>
        <b/>
        <i val="0"/>
        <color rgb="FF00B0F0"/>
      </font>
      <fill>
        <patternFill patternType="solid"/>
      </fill>
    </dxf>
    <dxf>
      <font>
        <color theme="0"/>
      </font>
      <fill>
        <patternFill patternType="lightUp"/>
      </fill>
    </dxf>
    <dxf>
      <font>
        <b/>
        <i/>
        <color rgb="FFFF0000"/>
      </font>
    </dxf>
    <dxf>
      <font>
        <b val="0"/>
        <i val="0"/>
        <color theme="0"/>
      </font>
      <fill>
        <patternFill patternType="lightUp"/>
      </fill>
    </dxf>
    <dxf>
      <font>
        <b val="0"/>
        <i val="0"/>
        <color theme="0"/>
      </font>
      <fill>
        <patternFill patternType="lightUp"/>
      </fill>
    </dxf>
  </dxfs>
  <tableStyles count="0" defaultTableStyle="TableStyleMedium2" defaultPivotStyle="PivotStyleLight16"/>
  <colors>
    <mruColors>
      <color rgb="FFFFE8D1"/>
      <color rgb="FFFFFF66"/>
      <color rgb="FFE7E7FF"/>
      <color rgb="FFCCCC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6034</xdr:colOff>
      <xdr:row>11</xdr:row>
      <xdr:rowOff>78106</xdr:rowOff>
    </xdr:from>
    <xdr:to>
      <xdr:col>4</xdr:col>
      <xdr:colOff>552625</xdr:colOff>
      <xdr:row>15</xdr:row>
      <xdr:rowOff>36805</xdr:rowOff>
    </xdr:to>
    <xdr:pic>
      <xdr:nvPicPr>
        <xdr:cNvPr id="4" name="Picture 3">
          <a:extLst>
            <a:ext uri="{FF2B5EF4-FFF2-40B4-BE49-F238E27FC236}">
              <a16:creationId xmlns:a16="http://schemas.microsoft.com/office/drawing/2014/main" id="{B5DB60CC-5652-4402-8C9A-DF352D71DF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409" y="5015231"/>
          <a:ext cx="1757536" cy="688949"/>
        </a:xfrm>
        <a:prstGeom prst="rect">
          <a:avLst/>
        </a:prstGeom>
      </xdr:spPr>
    </xdr:pic>
    <xdr:clientData/>
  </xdr:twoCellAnchor>
  <xdr:twoCellAnchor editAs="oneCell">
    <xdr:from>
      <xdr:col>5</xdr:col>
      <xdr:colOff>547689</xdr:colOff>
      <xdr:row>11</xdr:row>
      <xdr:rowOff>124619</xdr:rowOff>
    </xdr:from>
    <xdr:to>
      <xdr:col>9</xdr:col>
      <xdr:colOff>400368</xdr:colOff>
      <xdr:row>15</xdr:row>
      <xdr:rowOff>60414</xdr:rowOff>
    </xdr:to>
    <xdr:pic>
      <xdr:nvPicPr>
        <xdr:cNvPr id="2" name="Picture 1" descr="Chesapeake Bay Trust">
          <a:extLst>
            <a:ext uri="{FF2B5EF4-FFF2-40B4-BE49-F238E27FC236}">
              <a16:creationId xmlns:a16="http://schemas.microsoft.com/office/drawing/2014/main" id="{E5C0FE16-432F-6D31-610C-FCE9276E0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3627" y="5061744"/>
          <a:ext cx="2289809" cy="6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45865</xdr:colOff>
      <xdr:row>9</xdr:row>
      <xdr:rowOff>117230</xdr:rowOff>
    </xdr:from>
    <xdr:to>
      <xdr:col>2</xdr:col>
      <xdr:colOff>475956</xdr:colOff>
      <xdr:row>11</xdr:row>
      <xdr:rowOff>15577</xdr:rowOff>
    </xdr:to>
    <xdr:pic>
      <xdr:nvPicPr>
        <xdr:cNvPr id="3" name="Picture 2" descr="Image result for epa logo">
          <a:extLst>
            <a:ext uri="{FF2B5EF4-FFF2-40B4-BE49-F238E27FC236}">
              <a16:creationId xmlns:a16="http://schemas.microsoft.com/office/drawing/2014/main" id="{679AC96A-4D17-A79A-FA5D-C65F6E2FD1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4000" y="5077557"/>
          <a:ext cx="1045845" cy="104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9</xdr:row>
      <xdr:rowOff>115620</xdr:rowOff>
    </xdr:from>
    <xdr:to>
      <xdr:col>6</xdr:col>
      <xdr:colOff>36859</xdr:colOff>
      <xdr:row>11</xdr:row>
      <xdr:rowOff>16560</xdr:rowOff>
    </xdr:to>
    <xdr:pic>
      <xdr:nvPicPr>
        <xdr:cNvPr id="5" name="Picture 4" descr="Image result for chesapeake bay program logo">
          <a:extLst>
            <a:ext uri="{FF2B5EF4-FFF2-40B4-BE49-F238E27FC236}">
              <a16:creationId xmlns:a16="http://schemas.microsoft.com/office/drawing/2014/main" id="{6721027C-2BF0-B238-B583-E0446DC0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32539" y="5075947"/>
          <a:ext cx="1253128" cy="103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485481</xdr:colOff>
      <xdr:row>9</xdr:row>
      <xdr:rowOff>253219</xdr:rowOff>
    </xdr:from>
    <xdr:to>
      <xdr:col>10</xdr:col>
      <xdr:colOff>569332</xdr:colOff>
      <xdr:row>10</xdr:row>
      <xdr:rowOff>441813</xdr:rowOff>
    </xdr:to>
    <xdr:pic>
      <xdr:nvPicPr>
        <xdr:cNvPr id="6" name="Picture 5" descr="Image result for maryland dnr logo">
          <a:extLst>
            <a:ext uri="{FF2B5EF4-FFF2-40B4-BE49-F238E27FC236}">
              <a16:creationId xmlns:a16="http://schemas.microsoft.com/office/drawing/2014/main" id="{DDC253F7-C045-80C1-4CA8-A5049F27BA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34289" y="5213546"/>
          <a:ext cx="2516389" cy="752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17415</xdr:colOff>
      <xdr:row>38</xdr:row>
      <xdr:rowOff>175260</xdr:rowOff>
    </xdr:from>
    <xdr:to>
      <xdr:col>13</xdr:col>
      <xdr:colOff>323850</xdr:colOff>
      <xdr:row>60</xdr:row>
      <xdr:rowOff>173052</xdr:rowOff>
    </xdr:to>
    <xdr:pic>
      <xdr:nvPicPr>
        <xdr:cNvPr id="3" name="Picture 2">
          <a:extLst>
            <a:ext uri="{FF2B5EF4-FFF2-40B4-BE49-F238E27FC236}">
              <a16:creationId xmlns:a16="http://schemas.microsoft.com/office/drawing/2014/main" id="{667B1C9B-9842-497B-B775-9EBBEA555FE0}"/>
            </a:ext>
          </a:extLst>
        </xdr:cNvPr>
        <xdr:cNvPicPr>
          <a:picLocks noChangeAspect="1"/>
        </xdr:cNvPicPr>
      </xdr:nvPicPr>
      <xdr:blipFill rotWithShape="1">
        <a:blip xmlns:r="http://schemas.openxmlformats.org/officeDocument/2006/relationships" r:embed="rId1"/>
        <a:srcRect t="8358" b="4861"/>
        <a:stretch/>
      </xdr:blipFill>
      <xdr:spPr>
        <a:xfrm>
          <a:off x="17415" y="12885420"/>
          <a:ext cx="8231235" cy="4021152"/>
        </a:xfrm>
        <a:prstGeom prst="rect">
          <a:avLst/>
        </a:prstGeom>
      </xdr:spPr>
    </xdr:pic>
    <xdr:clientData/>
  </xdr:twoCellAnchor>
  <xdr:twoCellAnchor>
    <xdr:from>
      <xdr:col>0</xdr:col>
      <xdr:colOff>362493</xdr:colOff>
      <xdr:row>40</xdr:row>
      <xdr:rowOff>160020</xdr:rowOff>
    </xdr:from>
    <xdr:to>
      <xdr:col>0</xdr:col>
      <xdr:colOff>525781</xdr:colOff>
      <xdr:row>43</xdr:row>
      <xdr:rowOff>150223</xdr:rowOff>
    </xdr:to>
    <xdr:sp macro="" textlink="">
      <xdr:nvSpPr>
        <xdr:cNvPr id="4" name="Arrow: Down 3">
          <a:extLst>
            <a:ext uri="{FF2B5EF4-FFF2-40B4-BE49-F238E27FC236}">
              <a16:creationId xmlns:a16="http://schemas.microsoft.com/office/drawing/2014/main" id="{CB93EE78-B3EE-46A0-883F-60B0952A518C}"/>
            </a:ext>
          </a:extLst>
        </xdr:cNvPr>
        <xdr:cNvSpPr/>
      </xdr:nvSpPr>
      <xdr:spPr>
        <a:xfrm>
          <a:off x="362493" y="5478780"/>
          <a:ext cx="163288" cy="538843"/>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45720</xdr:colOff>
      <xdr:row>4</xdr:row>
      <xdr:rowOff>53340</xdr:rowOff>
    </xdr:from>
    <xdr:to>
      <xdr:col>17</xdr:col>
      <xdr:colOff>549307</xdr:colOff>
      <xdr:row>44</xdr:row>
      <xdr:rowOff>168745</xdr:rowOff>
    </xdr:to>
    <xdr:pic>
      <xdr:nvPicPr>
        <xdr:cNvPr id="2" name="Picture 1">
          <a:extLst>
            <a:ext uri="{FF2B5EF4-FFF2-40B4-BE49-F238E27FC236}">
              <a16:creationId xmlns:a16="http://schemas.microsoft.com/office/drawing/2014/main" id="{54AD5F45-D11F-C977-C8DC-4750F4D541A7}"/>
            </a:ext>
          </a:extLst>
        </xdr:cNvPr>
        <xdr:cNvPicPr>
          <a:picLocks noChangeAspect="1"/>
        </xdr:cNvPicPr>
      </xdr:nvPicPr>
      <xdr:blipFill>
        <a:blip xmlns:r="http://schemas.openxmlformats.org/officeDocument/2006/relationships" r:embed="rId1"/>
        <a:stretch>
          <a:fillRect/>
        </a:stretch>
      </xdr:blipFill>
      <xdr:spPr>
        <a:xfrm>
          <a:off x="15438120" y="958215"/>
          <a:ext cx="4776502" cy="7899235"/>
        </a:xfrm>
        <a:prstGeom prst="rect">
          <a:avLst/>
        </a:prstGeom>
      </xdr:spPr>
    </xdr:pic>
    <xdr:clientData/>
  </xdr:twoCellAnchor>
  <xdr:twoCellAnchor editAs="oneCell">
    <xdr:from>
      <xdr:col>3</xdr:col>
      <xdr:colOff>0</xdr:colOff>
      <xdr:row>37</xdr:row>
      <xdr:rowOff>0</xdr:rowOff>
    </xdr:from>
    <xdr:to>
      <xdr:col>3</xdr:col>
      <xdr:colOff>304800</xdr:colOff>
      <xdr:row>38</xdr:row>
      <xdr:rowOff>129540</xdr:rowOff>
    </xdr:to>
    <xdr:sp macro="" textlink="">
      <xdr:nvSpPr>
        <xdr:cNvPr id="30728" name="AutoShape 8" descr="Rational Method Runoff Coefficient Tables for Storm Water Runoff  Calculation - Bright Hub Engineering">
          <a:extLst>
            <a:ext uri="{FF2B5EF4-FFF2-40B4-BE49-F238E27FC236}">
              <a16:creationId xmlns:a16="http://schemas.microsoft.com/office/drawing/2014/main" id="{5A706FFB-9096-AA7A-8D7C-12A0EB571E48}"/>
            </a:ext>
          </a:extLst>
        </xdr:cNvPr>
        <xdr:cNvSpPr>
          <a:spLocks noChangeAspect="1" noChangeArrowheads="1"/>
        </xdr:cNvSpPr>
      </xdr:nvSpPr>
      <xdr:spPr bwMode="auto">
        <a:xfrm>
          <a:off x="5534025" y="6877050"/>
          <a:ext cx="304800" cy="3105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wp.sharepoint.com/projects/Documents/R-21-003/CAST%20Data/CostSourceData_DevelopedBMPUnit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2018"/>
      <sheetName val="Assumptions"/>
      <sheetName val="References"/>
      <sheetName val="Advanced Street Sweeping"/>
      <sheetName val="Bioretention no underdrain AB "/>
      <sheetName val="Bioretention underdrain AB Soil"/>
      <sheetName val="Bioretention underdrain CD"/>
      <sheetName val="Bioswale"/>
      <sheetName val="Conservation_Landscaping"/>
      <sheetName val="Dirt &amp; Gravel Road_DSA"/>
      <sheetName val="Dirt &amp; Gravel Road_DSA+Outlet"/>
      <sheetName val="Dirt &amp; Gravel Road_Outlet "/>
      <sheetName val="Dry Detention-Hydro Structures"/>
      <sheetName val="Dry Ext Detention"/>
      <sheetName val="Erosion &amp; Sediment Control"/>
      <sheetName val="Filtering Practices"/>
      <sheetName val="Filter Strips"/>
      <sheetName val="Floating Treatment Wetland"/>
      <sheetName val="Forest Buffers"/>
      <sheetName val="IDDE"/>
      <sheetName val="Impervious Disconnection"/>
      <sheetName val="Impervious Surf Red"/>
      <sheetName val="Infiltration AB Soils w_sand"/>
      <sheetName val="Infiltration AB wo_sand "/>
      <sheetName val="Mechanical Street Sweeping"/>
      <sheetName val="Permeable Pavement_NoUnderdrain"/>
      <sheetName val="Permeable Pavement_Underdrain"/>
      <sheetName val="SPS - Runoff Reduction"/>
      <sheetName val="SPS- Treatment"/>
      <sheetName val="Storm Drain Cleaning"/>
      <sheetName val="Urban Forest Planting"/>
      <sheetName val="Urban Nutrient Management"/>
      <sheetName val="Urban Tree Planting"/>
      <sheetName val="Vegetated Open Channel AB"/>
      <sheetName val="Vegetated Channel CD"/>
      <sheetName val="Wetlands-Wet Ponds"/>
      <sheetName val="Bioretention Detailed"/>
      <sheetName val="Bioswale Detailed"/>
      <sheetName val="Dirt &amp; Gravel Road Erosion &amp; Se"/>
      <sheetName val="Dirt &amp; Gravel Road-Outlet Only"/>
      <sheetName val="Filtering Practices Detailed"/>
      <sheetName val="Forest Buffer From EQIP"/>
      <sheetName val="Infiltration Practices Detailed"/>
      <sheetName val="Vegetated Open Channels Dt"/>
      <sheetName val="Wet Ponds and Wetland Detailed"/>
      <sheetName val="Permeable Pavement Detailed"/>
      <sheetName val="Construction Cost Index Detl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persons/person.xml><?xml version="1.0" encoding="utf-8"?>
<personList xmlns="http://schemas.microsoft.com/office/spreadsheetml/2018/threadedcomments" xmlns:x="http://schemas.openxmlformats.org/spreadsheetml/2006/main">
  <person displayName="Jordan Fox" id="{2B2BFD76-B574-46D3-BF21-664B8C59D596}" userId="S::jf@cwp.org::dd44ca98-0579-417c-bfb4-438909e7b2cb" providerId="AD"/>
  <person displayName="Deb Caraco" id="{C07C1771-87FA-4BBF-9436-78139DC2F415}" userId="S::dsc@cwp.org::03af517c-4394-4c0d-9584-cc115124ccb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0B5794-309B-49F0-92FF-EF09190D7083}" name="Calculator" displayName="Calculator" ref="A11:CO61" totalsRowShown="0" headerRowDxfId="98" dataDxfId="96" headerRowBorderDxfId="97">
  <autoFilter ref="A11:CO61" xr:uid="{AB0B5794-309B-49F0-92FF-EF09190D7083}"/>
  <sortState xmlns:xlrd2="http://schemas.microsoft.com/office/spreadsheetml/2017/richdata2" ref="A12:CO31">
    <sortCondition ref="A11:A31"/>
  </sortState>
  <tableColumns count="93">
    <tableColumn id="9" xr3:uid="{BB3888AC-2519-45E4-B23C-169D46F7ABE9}" name="BMP ID" dataDxfId="95" dataCellStyle="Percent"/>
    <tableColumn id="12" xr3:uid="{B89FE6C7-E48B-40A8-BFE2-3DDB59C5E004}" name="BMP Type" dataDxfId="94" dataCellStyle="Percent"/>
    <tableColumn id="18" xr3:uid="{AE286C6C-AFED-4EC0-A9F2-A9107786D8EC}" name="Classification" dataDxfId="93" dataCellStyle="Percent">
      <calculatedColumnFormula>VLOOKUP(Calculator[[#This Row],[BMP Type]],DropDown_Rankings!$A$2:$B$19,2,FALSE)</calculatedColumnFormula>
    </tableColumn>
    <tableColumn id="1" xr3:uid="{508E1D53-C5AE-40F7-9141-9C6DC0C1862F}" name="State" dataDxfId="92"/>
    <tableColumn id="2" xr3:uid="{CBBF575F-9B55-4A4B-BBF0-2EFAAE2C49B4}" name="County" dataDxfId="91"/>
    <tableColumn id="5" xr3:uid="{73307C7F-1367-483E-9773-0FE6E6703D85}" name="Watershed" dataDxfId="90"/>
    <tableColumn id="65" xr3:uid="{23C3AB1A-372B-45B6-A20A-CC5CE065C8AA}" name="Tree Land Use Before" dataDxfId="89" dataCellStyle="Comma"/>
    <tableColumn id="45" xr3:uid="{6D1486A9-5BEA-45F9-A6A1-5BAD996A88C8}" name="Adjacent to Forest Buffer" dataDxfId="88" dataCellStyle="Comma"/>
    <tableColumn id="89" xr3:uid="{796CF52C-D36A-4B0E-82BC-9331A4BA39DA}" name="Trees" dataDxfId="87" dataCellStyle="Comma"/>
    <tableColumn id="97" xr3:uid="{A550F13B-2E45-46AE-B300-DF5F904D951C}" name="Tree Land Use After" dataDxfId="86" dataCellStyle="Comma">
      <calculatedColumnFormula>IF(Calculator[[#This Row],[Tree Land Use Before]]="Turf","Canopy over Turf",IF(Calculator[[#This Row],[Tree Land Use Before]]="Roads","Canopy over Impervious"))</calculatedColumnFormula>
    </tableColumn>
    <tableColumn id="88" xr3:uid="{3699D61C-2B51-4B88-ABEC-23F9B6C2FF2F}" name="Trees_ac" dataDxfId="85" dataCellStyle="Comma">
      <calculatedColumnFormula>Calculator[[#This Row],[Trees]]*144/43560</calculatedColumnFormula>
    </tableColumn>
    <tableColumn id="6" xr3:uid="{1AA4D1A9-5BA1-4393-95F9-D147DB228D4D}" name="Drainage Area Size (acres)" dataDxfId="84" dataCellStyle="Comma"/>
    <tableColumn id="7" xr3:uid="{C979C432-2156-4703-BD65-90C96C4FFA18}" name="Percent Impervious" dataDxfId="83" dataCellStyle="Percent"/>
    <tableColumn id="11" xr3:uid="{FE598CD8-B93A-4CD1-A2C3-C80028F22150}" name="Percent Grass_Lawn" dataDxfId="82" dataCellStyle="Percent"/>
    <tableColumn id="3" xr3:uid="{6ABF8F0D-75C4-4A4A-8FF1-EAB2B8339B39}" name="Percent Forest" dataDxfId="81" dataCellStyle="Percent"/>
    <tableColumn id="10" xr3:uid="{6F1CF49B-7D4A-4B96-A4E9-D64F7AD3C95A}" name="Percent Agriculture" dataDxfId="80" dataCellStyle="Percent"/>
    <tableColumn id="8" xr3:uid="{BF76222E-F9AC-4E1D-8AB0-BC30B1A484A7}" name="Percent Open Space" dataDxfId="79" dataCellStyle="Percent"/>
    <tableColumn id="13" xr3:uid="{D78222EB-4C75-48C7-B183-DCF5534D3F0E}" name="Total DA Size Check" dataDxfId="78" dataCellStyle="Percent">
      <calculatedColumnFormula>SUM(Calculator[[#This Row],[Percent Impervious]:[Percent Open Space]])</calculatedColumnFormula>
    </tableColumn>
    <tableColumn id="14" xr3:uid="{4FA7D83C-8C98-4323-895B-376EE3A7503B}" name="DA Status" dataDxfId="77" dataCellStyle="Comma">
      <calculatedColumnFormula>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calculatedColumnFormula>
    </tableColumn>
    <tableColumn id="22" xr3:uid="{EBDF6BD8-70F1-4464-9D08-DB2E55614200}" name="Imp_ac" dataDxfId="76" dataCellStyle="Comma">
      <calculatedColumnFormula>Calculator[[#This Row],[Drainage Area Size (acres)]]*Calculator[[#This Row],[Percent Impervious]]</calculatedColumnFormula>
    </tableColumn>
    <tableColumn id="52" xr3:uid="{C67171C9-23EB-4518-A5FF-2C4A9F06755C}" name="Imp_sf" dataDxfId="75" dataCellStyle="Comma">
      <calculatedColumnFormula>Calculator[[#This Row],[Imp_ac]]*43560</calculatedColumnFormula>
    </tableColumn>
    <tableColumn id="53" xr3:uid="{CB3A2D8F-3028-4018-9D7E-CAB682C890C0}" name="Turf_ac" dataDxfId="74" dataCellStyle="Comma">
      <calculatedColumnFormula>Calculator[[#This Row],[Drainage Area Size (acres)]]*Calculator[[#This Row],[Percent Grass_Lawn]]</calculatedColumnFormula>
    </tableColumn>
    <tableColumn id="54" xr3:uid="{B75735A4-43A3-4699-BCED-45436607D7F9}" name="Turf_sf" dataDxfId="73" dataCellStyle="Comma">
      <calculatedColumnFormula>Calculator[[#This Row],[Turf_ac]]*43560</calculatedColumnFormula>
    </tableColumn>
    <tableColumn id="55" xr3:uid="{282240B3-0551-40F1-9E8A-7AFCC3D9F5FB}" name="Forest_ac" dataDxfId="72" dataCellStyle="Comma">
      <calculatedColumnFormula>Calculator[[#This Row],[Drainage Area Size (acres)]]*Calculator[[#This Row],[Percent Forest]]</calculatedColumnFormula>
    </tableColumn>
    <tableColumn id="51" xr3:uid="{AAE8EEE0-DC05-48A3-8604-65DC28D5C798}" name="Forest_sf" dataDxfId="71" dataCellStyle="Comma">
      <calculatedColumnFormula>Calculator[[#This Row],[Forest_ac]]*43560</calculatedColumnFormula>
    </tableColumn>
    <tableColumn id="50" xr3:uid="{E7287F3B-F5E8-45CB-83FF-360C7B70DF91}" name="Ag_ac" dataDxfId="70" dataCellStyle="Comma">
      <calculatedColumnFormula>Calculator[[#This Row],[Drainage Area Size (acres)]]*Calculator[[#This Row],[Percent Agriculture]]</calculatedColumnFormula>
    </tableColumn>
    <tableColumn id="49" xr3:uid="{2F07E703-BCD2-411E-AF1C-8AACD188E7F5}" name="Ag_sf" dataDxfId="69" dataCellStyle="Comma">
      <calculatedColumnFormula>Calculator[[#This Row],[Ag_ac]]*43560</calculatedColumnFormula>
    </tableColumn>
    <tableColumn id="48" xr3:uid="{F13E0A89-6330-4045-AD0E-315C34F89C6A}" name="Mixed_open_ac" dataDxfId="68" dataCellStyle="Comma">
      <calculatedColumnFormula>Calculator[[#This Row],[Drainage Area Size (acres)]]*Calculator[[#This Row],[Percent Open Space]]</calculatedColumnFormula>
    </tableColumn>
    <tableColumn id="47" xr3:uid="{7A54FD9A-8837-4EE2-8358-4980FE3FF52A}" name="Mixed_open_sf" dataDxfId="67" dataCellStyle="Comma">
      <calculatedColumnFormula>Calculator[[#This Row],[Mixed_open_ac]]*43560</calculatedColumnFormula>
    </tableColumn>
    <tableColumn id="17" xr3:uid="{71239735-CFFE-4B13-B033-B7FA258A3A68}" name="Design Storm" dataDxfId="66" dataCellStyle="Percent"/>
    <tableColumn id="15" xr3:uid="{63A408E4-8C10-4ADC-B29E-9159AACB917E}" name="BMP_sf" dataDxfId="65" dataCellStyle="Comma"/>
    <tableColumn id="56" xr3:uid="{0B3C28DB-203D-497A-AE20-820A238688D8}" name="SWRv" dataDxfId="64" dataCellStyle="Percent">
      <calculatedColumnFormula>((Calculator[[#This Row],[Imp_sf]]*BMP_Size!$C$36)+(Calculator[[#This Row],[Turf_sf]]*BMP_Size!$C$37)+(Calculator[[#This Row],[Forest_sf]]*BMP_Size!$C$38)+(Calculator[[#This Row],[Ag_sf]]*BMP_Size!$C$39)+(Calculator[[#This Row],[Mixed_open_sf]]*BMP_Size!$C$40))*(Calculator[[#This Row],[Design Storm]]/12)</calculatedColumnFormula>
    </tableColumn>
    <tableColumn id="86" xr3:uid="{6655A4DC-78D4-4CE8-BC3B-099DC41952ED}" name="BMP_ac" dataDxfId="63" dataCellStyle="Comma">
      <calculatedColumnFormula>Calculator[[#This Row],[BMP_sf]]/43560</calculatedColumnFormula>
    </tableColumn>
    <tableColumn id="64" xr3:uid="{478D6987-98B6-4D38-A454-6F9225D3E775}" name="Rain Barrel Size (gal)" dataDxfId="62" dataCellStyle="Comma"/>
    <tableColumn id="63" xr3:uid="{13BBB4BB-FFB9-4827-8DC7-F49A92407F45}" name="Number of Rain Barrels" dataDxfId="61" dataCellStyle="Comma"/>
    <tableColumn id="61" xr3:uid="{73C71F0A-EC61-4D86-982D-86ED3E795882}" name="Cistern Size (gal)" dataDxfId="60" dataCellStyle="Comma"/>
    <tableColumn id="32" xr3:uid="{76BF7FB6-92DD-41CF-AA67-3D29C9BBFEC8}" name="Number of Cisterns" dataDxfId="59" dataCellStyle="Comma"/>
    <tableColumn id="21" xr3:uid="{571DA012-2063-4A62-A4A1-E3F8D9AAC0DB}" name="Acre-inch treated" dataDxfId="58" dataCellStyle="Comma">
      <calculatedColumnFormula>Calculator[[#This Row],[Imp_ac]]*Calculator[[#This Row],[Design Storm]]</calculatedColumnFormula>
    </tableColumn>
    <tableColumn id="60" xr3:uid="{0403C2F5-D826-4A72-B0BA-028268788D31}" name="Sv" dataDxfId="57" dataCellStyle="Comma">
      <calculatedColumnFormula>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calculatedColumnFormula>
    </tableColumn>
    <tableColumn id="58" xr3:uid="{C4E8DBA6-7935-43A7-AF1D-842185E70C8E}" name="BMP_Size_Check" dataDxfId="56" dataCellStyle="Percent">
      <calculatedColumnFormula>IFERROR(IF(Calculator[[#This Row],[Classification]]="RR",Calculator[[#This Row],[Sv]]/Calculator[[#This Row],[SWRv]],IF(Calculator[[#This Row],[Classification]]="ST",Calculator[[#This Row],[Sv]]/Calculator[[#This Row],[SWRv]],IF(Calculator[[#This Row],[Classification]]="LCC","n/a",0))), "Missing required values in Step 4")</calculatedColumnFormula>
    </tableColumn>
    <tableColumn id="57" xr3:uid="{AFC76784-910A-4294-A4B5-C6DB9D5849B5}" name="BMP Sizing Note" dataDxfId="55" dataCellStyle="Comma">
      <calculatedColumnFormula array="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calculatedColumnFormula>
    </tableColumn>
    <tableColumn id="16" xr3:uid="{47F71863-7361-452D-863B-F7DACF1F0326}" name="Unit Cost_$/ac-in" dataDxfId="54" dataCellStyle="Currency">
      <calculatedColumnFormula>INDEX((BMP_Costs!$C$4:$I$21),MATCH(Calculator[[#This Row],[BMP Type]],BMP_Costs!$A$4:$A$21,0),MATCH(Calculator[[#This Row],[State]],BMP_Costs!$C$3:$I$3,0))</calculatedColumnFormula>
    </tableColumn>
    <tableColumn id="68" xr3:uid="{86F35B07-0BE0-42C8-B300-E16D27B8F8F6}" name="Unit cost rain barrel" dataDxfId="53" dataCellStyle="Currency">
      <calculatedColumnFormula>VLOOKUP(Calculator[[#This Row],[Rain Barrel Size (gal)]],cistern!$A$21:$B$23,2)</calculatedColumnFormula>
    </tableColumn>
    <tableColumn id="67" xr3:uid="{AA53BBA7-3A11-4AC7-9E6E-BAFBC659A724}" name="Unit cost cistern" dataDxfId="52" dataCellStyle="Currency">
      <calculatedColumnFormula>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calculatedColumnFormula>
    </tableColumn>
    <tableColumn id="87" xr3:uid="{073FB6F7-9BC3-423E-AE24-C6B8A2E597B8}" name="Are costs known?" dataDxfId="51" dataCellStyle="Currency"/>
    <tableColumn id="62" xr3:uid="{BEB733E6-365B-4367-A61A-9B87B34F43AA}" name="Total Project Cost" dataDxfId="50" dataCellStyle="Currency"/>
    <tableColumn id="19" xr3:uid="{86419D6E-E20C-44B5-BFD2-B91E978E19E6}" name="Total Cost Planning" dataDxfId="49" dataCellStyle="Currency">
      <calculatedColumnFormula>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calculatedColumnFormula>
    </tableColumn>
    <tableColumn id="46" xr3:uid="{AAB23A4F-AB66-47B9-BDF2-F109F6284713}" name="Cost per Impervious Acre Treated" dataDxfId="48" dataCellStyle="Currency">
      <calculatedColumnFormula>IF(Calculator[[#This Row],[Are costs known?]]="Yes",Calculator[[#This Row],[Total Project Cost]]/Calculator[[#This Row],[Imp_ac]],IF(Calculator[[#This Row],[Are costs known?]]="No",Calculator[[#This Row],[Total Cost Planning]]/Calculator[[#This Row],[Imp_ac]], "Missing required values"))</calculatedColumnFormula>
    </tableColumn>
    <tableColumn id="23" xr3:uid="{BD32E6ED-FFAA-4353-966C-4864CE735322}" name="TN Credit" dataDxfId="47" dataCellStyle="Percent">
      <calculatedColumnFormula>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calculatedColumnFormula>
    </tableColumn>
    <tableColumn id="24" xr3:uid="{F1C35B3B-6526-4852-86BC-AEE15E762439}" name="TP Credit" dataDxfId="46" dataCellStyle="Percent">
      <calculatedColumnFormula>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calculatedColumnFormula>
    </tableColumn>
    <tableColumn id="25" xr3:uid="{4DDB203D-2BD2-40D4-9E95-D0CC4A5EA2BC}" name="TSS Credit" dataDxfId="45" dataCellStyle="Percent">
      <calculatedColumnFormula>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calculatedColumnFormula>
    </tableColumn>
    <tableColumn id="76" xr3:uid="{38489DD3-421D-47F2-9F63-2EBA0268323A}" name="TN Tree Before" dataDxfId="44">
      <calculatedColumnFormula array="1">VLOOKUP(Calculator[[#This Row],[Watershed]]&amp;"|"&amp;Calculator[[#This Row],[Tree Land Use Before]],CHOOSE({1,2},TN_Loading_Rates!$A$2:$A$15401&amp;"|"&amp;TN_Loading_Rates!$B$2:$B$15401,TN_Loading_Rates!$C$2:$C$15401),2,0)</calculatedColumnFormula>
    </tableColumn>
    <tableColumn id="77" xr3:uid="{C56DAACE-3F96-47E8-BE79-746A2EFA6D60}" name="TP Tree Before" dataDxfId="43">
      <calculatedColumnFormula array="1">VLOOKUP(Calculator[[#This Row],[Watershed]]&amp;"|"&amp;Calculator[[#This Row],[Tree Land Use Before]],CHOOSE({1,2},TP_Loading_Rates!$A$2:$A$15401&amp;"|"&amp;TP_Loading_Rates!$B$2:$B$15401,TP_Loading_Rates!$C$2:$C$15401),2,0)</calculatedColumnFormula>
    </tableColumn>
    <tableColumn id="78" xr3:uid="{0667DE31-1671-483C-B63C-AA0B8ACD6636}" name="TSS Tree Before" dataDxfId="42">
      <calculatedColumnFormula array="1">VLOOKUP(Calculator[[#This Row],[Watershed]]&amp;"|"&amp;Calculator[[#This Row],[Tree Land Use Before]],CHOOSE({1,2},TSS_Loading_Rates!$A$2:$A$17326&amp;"|"&amp;TSS_Loading_Rates!$B$2:$B$17326,TSS_Loading_Rates!$C$2:$C$17326),2,0)</calculatedColumnFormula>
    </tableColumn>
    <tableColumn id="96" xr3:uid="{A32CAEBD-B370-4C76-8801-C3286E3ED9F3}" name="TN Tree After" dataDxfId="41">
      <calculatedColumnFormula array="1">VLOOKUP(Calculator[[#This Row],[Watershed]]&amp;"|"&amp;Calculator[[#This Row],[Tree Land Use After]],CHOOSE({1,2},TN_Loading_Rates!$A$2:$A$15401&amp;"|"&amp;TN_Loading_Rates!$B$2:$B$15401,TN_Loading_Rates!$C$2:$C$15401),2,0)</calculatedColumnFormula>
    </tableColumn>
    <tableColumn id="20" xr3:uid="{99E6FDCC-D436-49CE-B833-0C4CD75B6F97}" name="TP Tree After" dataDxfId="40">
      <calculatedColumnFormula array="1">VLOOKUP(Calculator[[#This Row],[Watershed]]&amp;"|"&amp;Calculator[[#This Row],[Tree Land Use After]],CHOOSE({1,2},TP_Loading_Rates!$A$2:$A$15401&amp;"|"&amp;TP_Loading_Rates!$B$2:$B$15401,TP_Loading_Rates!$C$2:$C$15401),2,0)</calculatedColumnFormula>
    </tableColumn>
    <tableColumn id="4" xr3:uid="{169F4D0E-405F-4EBB-8976-2D55967E6BE3}" name="TSS Tree After" dataDxfId="39">
      <calculatedColumnFormula array="1">VLOOKUP(Calculator[[#This Row],[Watershed]]&amp;"|"&amp;Calculator[[#This Row],[Tree Land Use After]],CHOOSE({1,2},TSS_Loading_Rates!$A$2:$A$17326&amp;"|"&amp;TSS_Loading_Rates!$B$2:$B$17326,TSS_Loading_Rates!$C$2:$C$17326),2,0)</calculatedColumnFormula>
    </tableColumn>
    <tableColumn id="85" xr3:uid="{E9B34D91-9670-4C65-879D-BA3F4A65B4DC}" name="TN Buffer" dataDxfId="38">
      <calculatedColumnFormula array="1">VLOOKUP(Calculator[[#This Row],[Watershed]]&amp;"|"&amp;Calculator[[#This Row],[Adjacent to Forest Buffer]],CHOOSE({1,2},TN_Loading_Rates!$A$2:$A$15401&amp;"|"&amp;TN_Loading_Rates!$B$2:$B$15401,TN_Loading_Rates!$C$2:$C$15401),2,0)</calculatedColumnFormula>
    </tableColumn>
    <tableColumn id="84" xr3:uid="{E4644128-9E5A-4C93-9CEB-7049613655D0}" name="TP Buffer" dataDxfId="37">
      <calculatedColumnFormula array="1">VLOOKUP(Calculator[[#This Row],[Watershed]]&amp;"|"&amp;Calculator[[#This Row],[Adjacent to Forest Buffer]],CHOOSE({1,2},TP_Loading_Rates!$A$2:$A$15401&amp;"|"&amp;TP_Loading_Rates!$B$2:$B$15401,TP_Loading_Rates!$C$2:$C$15401),2,0)</calculatedColumnFormula>
    </tableColumn>
    <tableColumn id="83" xr3:uid="{66B93139-CCB7-4223-8DF9-CFF41598048A}" name="TSS Buffer" dataDxfId="36">
      <calculatedColumnFormula array="1">VLOOKUP(Calculator[[#This Row],[Watershed]]&amp;"|"&amp;Calculator[[#This Row],[Adjacent to Forest Buffer]],CHOOSE({1,2},TSS_Loading_Rates!$A$2:$A$17326&amp;"|"&amp;TSS_Loading_Rates!$B$2:$B$17326,TSS_Loading_Rates!$C$2:$C$17326),2,0)</calculatedColumnFormula>
    </tableColumn>
    <tableColumn id="82" xr3:uid="{80536151-13FD-4574-83AD-7C4A28E5CE18}" name="TN Imp" dataDxfId="35">
      <calculatedColumnFormula array="1">VLOOKUP(Calculator[[#This Row],[Watershed]]&amp;"|"&amp;"Urban Impervious",CHOOSE({1,2},TN_Loading_Rates!$A$2:$A$15401&amp;"|"&amp;TN_Loading_Rates!$B$2:$B$15401,TN_Loading_Rates!$C$2:$C$15401),2,0)</calculatedColumnFormula>
    </tableColumn>
    <tableColumn id="81" xr3:uid="{3F62BEED-A189-4F11-9A8F-2FA99E945F45}" name="TP Imp" dataDxfId="34">
      <calculatedColumnFormula array="1">VLOOKUP(Calculator[[#This Row],[Watershed]]&amp;"|"&amp;"Urban Impervious",CHOOSE({1,2},TP_Loading_Rates!$A$2:$A$15401&amp;"|"&amp;TP_Loading_Rates!$B$2:$B$15401,TP_Loading_Rates!$C$2:$C$15401),2,0)</calculatedColumnFormula>
    </tableColumn>
    <tableColumn id="80" xr3:uid="{2C6A3BB8-293E-4B55-A69E-A65BA34FFDE5}" name="TSS Imp" dataDxfId="33">
      <calculatedColumnFormula array="1">VLOOKUP(Calculator[[#This Row],[Watershed]]&amp;"|"&amp;"Urban Impervious",CHOOSE({1,2},TSS_Loading_Rates!$A$2:$A$17326&amp;"|"&amp;TSS_Loading_Rates!$B$2:$B$17326,TSS_Loading_Rates!$C$2:$C$17326),2,0)</calculatedColumnFormula>
    </tableColumn>
    <tableColumn id="79" xr3:uid="{F8D6F1DD-AF03-4A78-9ABE-FEEC5D139040}" name="TN Turf" dataDxfId="32">
      <calculatedColumnFormula array="1">VLOOKUP(Calculator[[#This Row],[Watershed]]&amp;"|"&amp;"Turf",CHOOSE({1,2},TN_Loading_Rates!$A$2:$A$15401&amp;"|"&amp;TN_Loading_Rates!$B$2:$B$15401,TN_Loading_Rates!$C$2:$C$15401),2,0)</calculatedColumnFormula>
    </tableColumn>
    <tableColumn id="72" xr3:uid="{CD0B48D4-DECE-46A8-A130-FAD949BF55C7}" name="TP Turf" dataDxfId="31">
      <calculatedColumnFormula array="1">VLOOKUP(Calculator[[#This Row],[Watershed]]&amp;"|"&amp;"Turf",CHOOSE({1,2},TP_Loading_Rates!$A$2:$A$15401&amp;"|"&amp;TP_Loading_Rates!$B$2:$B$15401,TP_Loading_Rates!$C$2:$C$15401),2,0)</calculatedColumnFormula>
    </tableColumn>
    <tableColumn id="73" xr3:uid="{A78F69BC-80E0-4A3B-AC3D-18CA58A15A55}" name="TSS Turf" dataDxfId="30">
      <calculatedColumnFormula array="1">VLOOKUP(Calculator[[#This Row],[Watershed]]&amp;"|"&amp;"Turf",CHOOSE({1,2},TSS_Loading_Rates!$A$2:$A$17326&amp;"|"&amp;TSS_Loading_Rates!$B$2:$B$17326,TSS_Loading_Rates!$C$2:$C$17326),2,0)</calculatedColumnFormula>
    </tableColumn>
    <tableColumn id="74" xr3:uid="{048E5FA3-FDDC-41C6-9F7E-7363DA3D6CEC}" name="TN Forest" dataDxfId="29">
      <calculatedColumnFormula array="1">VLOOKUP(Calculator[[#This Row],[Watershed]]&amp;"|"&amp;"Forest",CHOOSE({1,2},TN_Loading_Rates!$A$2:$A$15401&amp;"|"&amp;TN_Loading_Rates!$B$2:$B$15401,TN_Loading_Rates!$C$2:$C$15401),2,0)</calculatedColumnFormula>
    </tableColumn>
    <tableColumn id="75" xr3:uid="{AEB831A4-0A0B-417B-9885-8245E1AA9853}" name="TP Forest" dataDxfId="28">
      <calculatedColumnFormula array="1">VLOOKUP(Calculator[[#This Row],[Watershed]]&amp;"|"&amp;"Forest",CHOOSE({1,2},TP_Loading_Rates!$A$2:$A$15401&amp;"|"&amp;TP_Loading_Rates!$B$2:$B$15401,TP_Loading_Rates!$C$2:$C$15401),2,0)</calculatedColumnFormula>
    </tableColumn>
    <tableColumn id="70" xr3:uid="{DE4BCB3B-C70F-42CC-AF24-B1C2299C4364}" name="TSS Forest" dataDxfId="27">
      <calculatedColumnFormula array="1">VLOOKUP(Calculator[[#This Row],[Watershed]]&amp;"|"&amp;"Forest",CHOOSE({1,2},TSS_Loading_Rates!$A$2:$A$17326&amp;"|"&amp;TSS_Loading_Rates!$B$2:$B$17326,TSS_Loading_Rates!$C$2:$C$17326),2,0)</calculatedColumnFormula>
    </tableColumn>
    <tableColumn id="92" xr3:uid="{ABFF0EC8-64CA-46C6-B134-262ECE21AD35}" name="TN Ag" dataDxfId="26">
      <calculatedColumnFormula array="1">VLOOKUP(Calculator[[#This Row],[Watershed]]&amp;"|"&amp;"Agriculture",CHOOSE({1,2},TN_Loading_Rates!$A$2:$A$15401&amp;"|"&amp;TN_Loading_Rates!$B$2:$B$15401,TN_Loading_Rates!$C$2:$C$15401),2,0)</calculatedColumnFormula>
    </tableColumn>
    <tableColumn id="91" xr3:uid="{C91CEA2B-EB79-4709-BE58-2CB92F16BFE1}" name="TP Ag" dataDxfId="25">
      <calculatedColumnFormula array="1">VLOOKUP(Calculator[[#This Row],[Watershed]]&amp;"|"&amp;"Agriculture",CHOOSE({1,2},TP_Loading_Rates!$A$2:$A$15401&amp;"|"&amp;TP_Loading_Rates!$B$2:$B$15401,TP_Loading_Rates!$C$2:$C$15401),2,0)</calculatedColumnFormula>
    </tableColumn>
    <tableColumn id="90" xr3:uid="{0D238F95-BF29-4ECA-9948-90DC2A6CC2A9}" name="TSS Ag" dataDxfId="24">
      <calculatedColumnFormula array="1">VLOOKUP(Calculator[[#This Row],[Watershed]]&amp;"|"&amp;"Agriculture",CHOOSE({1,2},TSS_Loading_Rates!$A$2:$A$17326&amp;"|"&amp;TSS_Loading_Rates!$B$2:$B$17326,TSS_Loading_Rates!$C$2:$C$17326),2,0)</calculatedColumnFormula>
    </tableColumn>
    <tableColumn id="28" xr3:uid="{B9656527-1225-4A41-A815-165BFEBF7D28}" name="TN Open" dataDxfId="23">
      <calculatedColumnFormula array="1">VLOOKUP(Calculator[[#This Row],[Watershed]]&amp;"|"&amp;"Open Space",CHOOSE({1,2},TN_Loading_Rates!$A$2:$A$15401&amp;"|"&amp;TN_Loading_Rates!$B$2:$B$15401,TN_Loading_Rates!$C$2:$C$15401),2,0)</calculatedColumnFormula>
    </tableColumn>
    <tableColumn id="27" xr3:uid="{2A082823-076D-4ED1-9C4B-4D51B9670550}" name="TP Open" dataDxfId="22">
      <calculatedColumnFormula array="1">VLOOKUP(Calculator[[#This Row],[Watershed]]&amp;"|"&amp;"Open Space",CHOOSE({1,2},TP_Loading_Rates!$A$2:$A$15401&amp;"|"&amp;TP_Loading_Rates!$B$2:$B$15401,TP_Loading_Rates!$C$2:$C$15401),2,0)</calculatedColumnFormula>
    </tableColumn>
    <tableColumn id="26" xr3:uid="{9A1CC8DF-86A7-4177-B54B-50CFADFCEB40}" name="TSS Open" dataDxfId="21">
      <calculatedColumnFormula array="1">VLOOKUP(Calculator[[#This Row],[Watershed]]&amp;"|"&amp;"Open Space",CHOOSE({1,2},TSS_Loading_Rates!$A$2:$A$17326&amp;"|"&amp;TSS_Loading_Rates!$B$2:$B$17326,TSS_Loading_Rates!$C$2:$C$17326),2,0)</calculatedColumnFormula>
    </tableColumn>
    <tableColumn id="95" xr3:uid="{AB2A8EFC-5600-45F1-965E-F0624EAE0E27}" name="TN Load" dataDxfId="20">
      <calculatedColumnFormula>(Calculator[[#This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calculatedColumnFormula>
    </tableColumn>
    <tableColumn id="94" xr3:uid="{2AA99164-32D2-4F42-B679-2FC3F4890861}" name="TP Load" dataDxfId="19">
      <calculatedColumnFormula>(Calculator[[#This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calculatedColumnFormula>
    </tableColumn>
    <tableColumn id="93" xr3:uid="{DC31DBD4-7580-4AA9-9E88-4C29014D6171}" name="TSS Load" dataDxfId="18">
      <calculatedColumnFormula>(Calculator[[#This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calculatedColumnFormula>
    </tableColumn>
    <tableColumn id="29" xr3:uid="{E7F853B3-80F1-4880-9479-DF2EE5837BCB}" name="TN Reduction" dataDxfId="17">
      <calculatedColumnFormula>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calculatedColumnFormula>
    </tableColumn>
    <tableColumn id="30" xr3:uid="{EA6C9B56-D8E9-47DE-A09B-1D50DCC1957D}" name="TP Reduction" dataDxfId="16">
      <calculatedColumnFormula>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calculatedColumnFormula>
    </tableColumn>
    <tableColumn id="31" xr3:uid="{3F81BFCA-83EB-4842-8362-D63B3ADAD5AA}" name="TSS Reduction" dataDxfId="15">
      <calculatedColumnFormula>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calculatedColumnFormula>
    </tableColumn>
    <tableColumn id="34" xr3:uid="{A217181D-D5F5-42B1-8D0E-1C2A495E9B82}" name="TN Cost Effectiveness ($/lb)" dataDxfId="14" dataCellStyle="Currency">
      <calculatedColumnFormula>IF(Calculator[[#This Row],[Are costs known?]]="Yes",Calculator[[#This Row],[Total Project Cost]]/Calculator[[#This Row],[TN Reduction]],IF(Calculator[[#This Row],[Are costs known?]]="No",Calculator[[#This Row],[Total Cost Planning]]/Calculator[[#This Row],[TN Reduction]], "Missing required values"))</calculatedColumnFormula>
    </tableColumn>
    <tableColumn id="35" xr3:uid="{DA2D61ED-F21B-47D2-A41A-C65325D6143C}" name="TP Cost Effectiveness ($/lb)" dataDxfId="13" dataCellStyle="Currency">
      <calculatedColumnFormula>IF(Calculator[[#This Row],[Are costs known?]]="Yes",Calculator[[#This Row],[Total Project Cost]]/Calculator[[#This Row],[TP Reduction]],IF(Calculator[[#This Row],[Are costs known?]]="No",Calculator[[#This Row],[Total Cost Planning]]/Calculator[[#This Row],[TP Reduction]],"Missing required values"))</calculatedColumnFormula>
    </tableColumn>
    <tableColumn id="36" xr3:uid="{5CD0436D-FC5B-4848-99B3-DC1476A71175}" name="TSS Cost Effectiveness ($/lb)" dataDxfId="12" dataCellStyle="Currency">
      <calculatedColumnFormula>IF(Calculator[[#This Row],[Are costs known?]]="Yes",Calculator[[#This Row],[Total Project Cost]]/Calculator[[#This Row],[TSS Reduction]],IF(Calculator[[#This Row],[Are costs known?]]="No",Calculator[[#This Row],[Total Cost Planning]]/Calculator[[#This Row],[TSS Reduction]],"Missing required values"))</calculatedColumnFormula>
    </tableColumn>
    <tableColumn id="33" xr3:uid="{25FF091B-59BE-43AD-8D9D-C57879AFB8B6}" name="Rank TN Removal Cost Effectiveness" dataDxfId="11" dataCellStyle="Currency">
      <calculatedColumnFormula>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calculatedColumnFormula>
    </tableColumn>
    <tableColumn id="37" xr3:uid="{12712DAE-CA35-4DAF-BCE8-9FE6C15D887B}" name="Rank TP Removal Cost Effectiveness" dataDxfId="10" dataCellStyle="Currency">
      <calculatedColumnFormula>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calculatedColumnFormula>
    </tableColumn>
    <tableColumn id="38" xr3:uid="{0CFF6421-2607-4C36-8B2B-03F34C01A352}" name="Rank TSS Removal Cost Effectiveness" dataDxfId="9" dataCellStyle="Currency">
      <calculatedColumnFormula>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calculatedColumnFormula>
    </tableColumn>
    <tableColumn id="39" xr3:uid="{9D16F0B9-0D85-47A7-B9E5-5FE85420BFEC}" name="Rank Maintenance Needs" dataDxfId="8" dataCellStyle="Currency">
      <calculatedColumnFormula>IFERROR(VLOOKUP(Calculator[[#This Row],[BMP Type]],DropDown_Rankings!$A$2:$C$19,3,FALSE), "Missing BMP Type")</calculatedColumnFormula>
    </tableColumn>
    <tableColumn id="40" xr3:uid="{0E63157C-2196-45A1-97D6-8312FAD42BE0}" name="Other Ranking 1" dataDxfId="7" dataCellStyle="Currency"/>
    <tableColumn id="44" xr3:uid="{381EB261-7619-4D1F-9F2E-411C901CF341}" name="Other Ranking 2" dataDxfId="6" dataCellStyle="Currency"/>
    <tableColumn id="41" xr3:uid="{1E521739-AAFB-4097-B0E4-295B34D746DF}" name="Other Ranking 3" dataDxfId="5" dataCellStyle="Currency"/>
    <tableColumn id="42" xr3:uid="{DB0C2DE4-1B11-4A30-8D3A-CE01325D6906}" name="Other Ranking 4" dataDxfId="4" dataCellStyle="Currency"/>
    <tableColumn id="43" xr3:uid="{D2B1956C-3C32-49DC-8C7F-B59AE1FB2F42}" name="TOTAL SCORE" dataDxfId="3" dataCellStyle="Currency">
      <calculatedColumnFormula>AVERAGE(Calculator[[#This Row],[Rank TN Removal Cost Effectiveness]:[Other Ranking 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BC02DA9-16C3-486C-9DBB-EC779E4CDD0E}" name="TNEOSLoads" displayName="TNEOSLoads" ref="A1:E15401" totalsRowShown="0" headerRowDxfId="2">
  <autoFilter ref="A1:E15401" xr:uid="{2BC02DA9-16C3-486C-9DBB-EC779E4CDD0E}"/>
  <sortState xmlns:xlrd2="http://schemas.microsoft.com/office/spreadsheetml/2017/richdata2" ref="A2:E15401">
    <sortCondition ref="B1:B15401"/>
  </sortState>
  <tableColumns count="5">
    <tableColumn id="3" xr3:uid="{A71FC8E3-A462-440C-8DF8-1DD5CDEEF687}" name="LRS"/>
    <tableColumn id="1" xr3:uid="{A7AB9AC3-5D94-487C-9FB9-55C408731166}" name="Load_Source"/>
    <tableColumn id="4" xr3:uid="{165FF3C1-2D61-4201-970D-D5F3EF914DAC}" name="TN_Load"/>
    <tableColumn id="5" xr3:uid="{7179E909-A6C0-4F1B-985D-91E2506C3BA5}" name="Unit"/>
    <tableColumn id="2" xr3:uid="{6D48B35C-40FE-4933-9916-841A7A419582}" name="Sector"/>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33B875-8AFA-48EB-A294-BEF47F9CB9AF}" name="TPEOSLoads" displayName="TPEOSLoads" ref="A1:E15401" totalsRowShown="0" headerRowDxfId="1">
  <autoFilter ref="A1:E15401" xr:uid="{2933B875-8AFA-48EB-A294-BEF47F9CB9AF}"/>
  <sortState xmlns:xlrd2="http://schemas.microsoft.com/office/spreadsheetml/2017/richdata2" ref="A2:E1926">
    <sortCondition ref="C1:C15401"/>
  </sortState>
  <tableColumns count="5">
    <tableColumn id="3" xr3:uid="{39B9DFFE-7AB9-462E-8485-940DB57EE4A3}" name="LRS"/>
    <tableColumn id="1" xr3:uid="{CC0F3BA1-FD73-45FF-9232-9DD9A64640E8}" name="Load_Source"/>
    <tableColumn id="4" xr3:uid="{4F07B865-D974-4E63-A34E-830C4418A811}" name="TP_Load"/>
    <tableColumn id="5" xr3:uid="{4362ECCC-8C44-4F77-9B18-F1651F6B26B2}" name="Unit"/>
    <tableColumn id="2" xr3:uid="{FDEA25EA-D356-4DD8-B3CF-2A4E5E39D0AB}" name="Sector"/>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8D0115-3FDC-490A-B12A-C862A2D114D7}" name="TSSEOSLoads" displayName="TSSEOSLoads" ref="A1:E17326" totalsRowShown="0" headerRowDxfId="0">
  <autoFilter ref="A1:E17326" xr:uid="{138D0115-3FDC-490A-B12A-C862A2D114D7}"/>
  <sortState xmlns:xlrd2="http://schemas.microsoft.com/office/spreadsheetml/2017/richdata2" ref="A2:E15401">
    <sortCondition ref="E1:E15401"/>
  </sortState>
  <tableColumns count="5">
    <tableColumn id="3" xr3:uid="{400E3A16-BED1-406C-BC1E-7E22A2DC2F6F}" name="LRS"/>
    <tableColumn id="1" xr3:uid="{779B969E-D4C8-41FD-8768-BAEB75D22B15}" name="Load_Source"/>
    <tableColumn id="4" xr3:uid="{C11251DD-9884-47B6-A158-E0206E538F61}" name="TSS_Load"/>
    <tableColumn id="5" xr3:uid="{738C92FA-9FBD-4858-9571-85E9286FA714}" name="Unit"/>
    <tableColumn id="2" xr3:uid="{C1EAC7DC-62BB-49AF-9289-F3A17580C1DB}" name="Sector"/>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 dT="2022-02-28T20:02:32.81" personId="{2B2BFD76-B574-46D3-BF21-664B8C59D596}" id="{98B3BC87-5C2B-456D-BF28-A8F2EB8A6724}">
    <text>(just have Filter Strip in the drop down list. But use the dimensions to select RR vs ST)</text>
  </threadedComment>
  <threadedComment ref="A13" dT="2022-03-14T19:01:39.37" personId="{2B2BFD76-B574-46D3-BF21-664B8C59D596}" id="{87687BAA-71B5-42FB-980E-99BB39F05CCB}">
    <text>Provide DA</text>
  </threadedComment>
</ThreadedComments>
</file>

<file path=xl/threadedComments/threadedComment2.xml><?xml version="1.0" encoding="utf-8"?>
<ThreadedComments xmlns="http://schemas.microsoft.com/office/spreadsheetml/2018/threadedcomments" xmlns:x="http://schemas.openxmlformats.org/spreadsheetml/2006/main">
  <threadedComment ref="F77" dT="2022-03-14T16:51:22.27" personId="{C07C1771-87FA-4BBF-9436-78139DC2F415}" id="{B4EDFCF3-AFBC-4343-B096-2139BCB6B6E8}">
    <text>CONsider estimating using same ratio to watershed cost that forest planting had; (so mulitply the watershed cost by about 1.7</text>
  </threadedComment>
  <threadedComment ref="F77" dT="2022-03-14T17:00:46.47" personId="{C07C1771-87FA-4BBF-9436-78139DC2F415}" id="{422BA192-8974-44F3-8D29-4E1D4842EA37}" parentId="{B4EDFCF3-AFBC-4343-B096-2139BCB6B6E8}">
    <text>These costs are really pretty similar across teh jurisdictions.  Maybe make the assumption that the DC cost is the same as Delaware" (maximum cost otherwise)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gis.chesapeakebay.net/mpa/scenarioviewe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 Id="rId4" Type="http://schemas.microsoft.com/office/2017/10/relationships/threadedComment" Target="../threadedComments/threadedComment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is.chesapeakebay.net/mpa/scenarioviewer/"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gis.chesapeakebay.net/mpa/scenarioviewer/"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gis.chesapeakebay.net/mpa/scenarioviewer/"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oilandwater.nyc/uploads/7/7/6/5/7765286/watershed_delineation.pdf" TargetMode="External"/><Relationship Id="rId7" Type="http://schemas.openxmlformats.org/officeDocument/2006/relationships/printerSettings" Target="../printerSettings/printerSettings9.bin"/><Relationship Id="rId2" Type="http://schemas.openxmlformats.org/officeDocument/2006/relationships/hyperlink" Target="https://apps.nationalmap.gov/viewer/" TargetMode="External"/><Relationship Id="rId1" Type="http://schemas.openxmlformats.org/officeDocument/2006/relationships/hyperlink" Target="http://www.modelmywatershed.org/" TargetMode="External"/><Relationship Id="rId6" Type="http://schemas.openxmlformats.org/officeDocument/2006/relationships/hyperlink" Target="https://watershedresourcesregistry.org/" TargetMode="External"/><Relationship Id="rId5" Type="http://schemas.openxmlformats.org/officeDocument/2006/relationships/hyperlink" Target="https://owl.cwp.org/mdocs-posts/urban-subwatershed-restoration-manual-series-manual-3/" TargetMode="External"/><Relationship Id="rId4" Type="http://schemas.openxmlformats.org/officeDocument/2006/relationships/hyperlink" Target="https://modelmywatershed.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F40E2-8C4F-4825-A646-5DE81C0C1712}">
  <sheetPr>
    <tabColor theme="4" tint="0.59999389629810485"/>
    <pageSetUpPr fitToPage="1"/>
  </sheetPr>
  <dimension ref="A1:S32"/>
  <sheetViews>
    <sheetView tabSelected="1" zoomScale="130" zoomScaleNormal="130" workbookViewId="0"/>
  </sheetViews>
  <sheetFormatPr defaultColWidth="8.88671875" defaultRowHeight="14.4" x14ac:dyDescent="0.3"/>
  <cols>
    <col min="1" max="10" width="8.88671875" style="32"/>
    <col min="11" max="11" width="17.21875" style="32" customWidth="1"/>
    <col min="12" max="16384" width="8.88671875" style="32"/>
  </cols>
  <sheetData>
    <row r="1" spans="1:19" s="130" customFormat="1" ht="18" x14ac:dyDescent="0.35">
      <c r="A1" s="131" t="s">
        <v>5025</v>
      </c>
      <c r="B1" s="132"/>
      <c r="C1" s="132"/>
      <c r="D1" s="132"/>
      <c r="E1" s="132"/>
      <c r="F1" s="132"/>
      <c r="G1" s="132"/>
      <c r="H1" s="132"/>
      <c r="I1" s="132"/>
      <c r="J1" s="132"/>
      <c r="K1" s="132"/>
    </row>
    <row r="2" spans="1:19" s="75" customFormat="1" ht="15.6" x14ac:dyDescent="0.3">
      <c r="A2" s="72" t="s">
        <v>0</v>
      </c>
      <c r="B2" s="73"/>
      <c r="C2" s="73"/>
      <c r="D2" s="73"/>
      <c r="E2" s="73"/>
      <c r="F2" s="73"/>
      <c r="G2" s="73"/>
      <c r="H2" s="73"/>
      <c r="I2" s="73"/>
      <c r="J2" s="73"/>
      <c r="K2" s="73"/>
    </row>
    <row r="3" spans="1:19" ht="32.4" customHeight="1" x14ac:dyDescent="0.3">
      <c r="A3" s="350" t="s">
        <v>5117</v>
      </c>
      <c r="B3" s="350"/>
      <c r="C3" s="350"/>
      <c r="D3" s="350"/>
      <c r="E3" s="350"/>
      <c r="F3" s="350"/>
      <c r="G3" s="350"/>
      <c r="H3" s="350"/>
      <c r="I3" s="350"/>
      <c r="J3" s="350"/>
      <c r="K3" s="350"/>
    </row>
    <row r="4" spans="1:19" ht="46.8" customHeight="1" x14ac:dyDescent="0.3">
      <c r="A4" s="350" t="s">
        <v>1</v>
      </c>
      <c r="B4" s="350"/>
      <c r="C4" s="350"/>
      <c r="D4" s="350"/>
      <c r="E4" s="350"/>
      <c r="F4" s="350"/>
      <c r="G4" s="350"/>
      <c r="H4" s="350"/>
      <c r="I4" s="350"/>
      <c r="J4" s="350"/>
      <c r="K4" s="350"/>
    </row>
    <row r="5" spans="1:19" ht="75.599999999999994" customHeight="1" x14ac:dyDescent="0.3">
      <c r="A5" s="350" t="s">
        <v>5104</v>
      </c>
      <c r="B5" s="350"/>
      <c r="C5" s="350"/>
      <c r="D5" s="350"/>
      <c r="E5" s="350"/>
      <c r="F5" s="350"/>
      <c r="G5" s="350"/>
      <c r="H5" s="350"/>
      <c r="I5" s="350"/>
      <c r="J5" s="350"/>
      <c r="K5" s="350"/>
    </row>
    <row r="6" spans="1:19" ht="75" customHeight="1" x14ac:dyDescent="0.3">
      <c r="A6" s="350" t="s">
        <v>5118</v>
      </c>
      <c r="B6" s="350"/>
      <c r="C6" s="350"/>
      <c r="D6" s="350"/>
      <c r="E6" s="350"/>
      <c r="F6" s="350"/>
      <c r="G6" s="350"/>
      <c r="H6" s="350"/>
      <c r="I6" s="350"/>
      <c r="J6" s="350"/>
      <c r="K6" s="350"/>
    </row>
    <row r="7" spans="1:19" ht="51" customHeight="1" x14ac:dyDescent="0.3">
      <c r="A7" s="350" t="s">
        <v>5122</v>
      </c>
      <c r="B7" s="350"/>
      <c r="C7" s="350"/>
      <c r="D7" s="350"/>
      <c r="E7" s="350"/>
      <c r="F7" s="350"/>
      <c r="G7" s="350"/>
      <c r="H7" s="350"/>
      <c r="I7" s="350"/>
      <c r="J7" s="350"/>
      <c r="K7" s="350"/>
    </row>
    <row r="8" spans="1:19" s="75" customFormat="1" ht="15.6" x14ac:dyDescent="0.3">
      <c r="A8" s="72" t="s">
        <v>2</v>
      </c>
      <c r="B8" s="73"/>
      <c r="C8" s="73"/>
      <c r="D8" s="73"/>
      <c r="E8" s="73"/>
      <c r="F8" s="73"/>
      <c r="G8" s="73"/>
      <c r="H8" s="73"/>
      <c r="I8" s="73"/>
      <c r="J8" s="73"/>
      <c r="K8" s="73"/>
      <c r="S8"/>
    </row>
    <row r="9" spans="1:19" ht="45" customHeight="1" x14ac:dyDescent="0.3">
      <c r="A9" s="348" t="s">
        <v>5120</v>
      </c>
      <c r="B9" s="348"/>
      <c r="C9" s="348"/>
      <c r="D9" s="348"/>
      <c r="E9" s="348"/>
      <c r="F9" s="348"/>
      <c r="G9" s="348"/>
      <c r="H9" s="348"/>
      <c r="I9" s="348"/>
      <c r="J9" s="348"/>
      <c r="K9" s="348"/>
      <c r="O9"/>
    </row>
    <row r="10" spans="1:19" ht="45" customHeight="1" x14ac:dyDescent="0.3">
      <c r="A10" s="150"/>
      <c r="B10" s="150"/>
      <c r="C10" s="150"/>
      <c r="D10" s="150"/>
      <c r="E10" s="150"/>
      <c r="F10" s="150"/>
      <c r="G10" s="150"/>
      <c r="H10" s="150"/>
      <c r="I10" s="150"/>
      <c r="J10" s="150"/>
      <c r="K10" s="150"/>
    </row>
    <row r="11" spans="1:19" ht="45" customHeight="1" x14ac:dyDescent="0.3">
      <c r="A11" s="150"/>
      <c r="B11" s="150"/>
      <c r="C11" s="150"/>
      <c r="D11" s="150"/>
      <c r="E11" s="150"/>
      <c r="F11" s="150"/>
      <c r="G11" s="150"/>
      <c r="H11" s="150"/>
      <c r="I11" s="150"/>
      <c r="J11" s="150"/>
      <c r="K11" s="150"/>
    </row>
    <row r="12" spans="1:19" x14ac:dyDescent="0.3">
      <c r="N12"/>
      <c r="Q12"/>
    </row>
    <row r="17" spans="1:11" x14ac:dyDescent="0.3">
      <c r="A17" s="349" t="s">
        <v>5025</v>
      </c>
      <c r="B17" s="349"/>
      <c r="C17" s="349"/>
      <c r="D17" s="349"/>
      <c r="E17" s="349"/>
      <c r="F17" s="349"/>
      <c r="G17" s="349"/>
      <c r="H17" s="349"/>
      <c r="I17" s="349"/>
      <c r="J17" s="349"/>
      <c r="K17" s="349"/>
    </row>
    <row r="18" spans="1:11" x14ac:dyDescent="0.3">
      <c r="A18" s="351" t="s">
        <v>5072</v>
      </c>
      <c r="B18" s="351"/>
      <c r="C18" s="351"/>
      <c r="D18" s="351"/>
      <c r="E18" s="351"/>
      <c r="F18" s="351"/>
      <c r="G18" s="351"/>
      <c r="H18" s="351"/>
      <c r="I18" s="351"/>
      <c r="J18" s="351"/>
      <c r="K18" s="351"/>
    </row>
    <row r="19" spans="1:11" x14ac:dyDescent="0.3">
      <c r="A19" s="352" t="s">
        <v>5112</v>
      </c>
      <c r="B19" s="352"/>
      <c r="C19" s="352"/>
      <c r="D19" s="352"/>
      <c r="E19" s="352"/>
      <c r="F19" s="352"/>
      <c r="G19" s="352"/>
      <c r="H19" s="352"/>
      <c r="I19" s="352"/>
      <c r="J19" s="352"/>
      <c r="K19" s="352"/>
    </row>
    <row r="20" spans="1:11" x14ac:dyDescent="0.3">
      <c r="A20" s="347"/>
      <c r="B20" s="347"/>
      <c r="C20" s="347"/>
      <c r="D20" s="347"/>
      <c r="E20" s="347"/>
      <c r="F20" s="347"/>
      <c r="G20" s="347"/>
      <c r="H20" s="347"/>
      <c r="I20" s="347"/>
      <c r="J20" s="347"/>
      <c r="K20" s="347"/>
    </row>
    <row r="21" spans="1:11" ht="60" customHeight="1" x14ac:dyDescent="0.3">
      <c r="A21" s="355" t="s">
        <v>5121</v>
      </c>
      <c r="B21" s="355"/>
      <c r="C21" s="355"/>
      <c r="D21" s="355"/>
      <c r="E21" s="355"/>
      <c r="F21" s="355"/>
      <c r="G21" s="355"/>
      <c r="H21" s="355"/>
      <c r="I21" s="355"/>
      <c r="J21" s="355"/>
      <c r="K21" s="355"/>
    </row>
    <row r="23" spans="1:11" s="125" customFormat="1" ht="15.6" x14ac:dyDescent="0.3">
      <c r="A23" s="72" t="s">
        <v>5029</v>
      </c>
      <c r="B23" s="72"/>
      <c r="C23" s="72"/>
      <c r="D23" s="72"/>
      <c r="E23" s="72"/>
      <c r="F23" s="72"/>
      <c r="G23" s="72"/>
      <c r="H23" s="72"/>
      <c r="I23" s="72"/>
      <c r="J23" s="72"/>
      <c r="K23" s="72"/>
    </row>
    <row r="24" spans="1:11" ht="30" customHeight="1" x14ac:dyDescent="0.3">
      <c r="A24" s="353" t="s">
        <v>5032</v>
      </c>
      <c r="B24" s="353"/>
      <c r="C24" s="353"/>
      <c r="D24" s="353"/>
      <c r="E24" s="353"/>
      <c r="F24" s="353"/>
      <c r="G24" s="353"/>
      <c r="H24" s="353"/>
      <c r="I24" s="353"/>
      <c r="J24" s="353"/>
      <c r="K24" s="353"/>
    </row>
    <row r="25" spans="1:11" s="78" customFormat="1" x14ac:dyDescent="0.3">
      <c r="A25" s="354" t="s">
        <v>5119</v>
      </c>
      <c r="B25" s="354"/>
      <c r="C25" s="354"/>
      <c r="D25" s="354"/>
      <c r="E25" s="354" t="s">
        <v>5030</v>
      </c>
      <c r="F25" s="354"/>
      <c r="G25" s="354"/>
      <c r="H25" s="354"/>
      <c r="I25" s="354" t="s">
        <v>5031</v>
      </c>
      <c r="J25" s="354"/>
      <c r="K25" s="354"/>
    </row>
    <row r="26" spans="1:11" x14ac:dyDescent="0.3">
      <c r="A26" s="356"/>
      <c r="B26" s="356"/>
      <c r="C26" s="356"/>
      <c r="D26" s="356"/>
      <c r="E26" s="356"/>
      <c r="F26" s="356"/>
      <c r="G26" s="356"/>
      <c r="H26" s="356"/>
      <c r="I26" s="356"/>
      <c r="J26" s="356"/>
      <c r="K26" s="356"/>
    </row>
    <row r="27" spans="1:11" x14ac:dyDescent="0.3">
      <c r="A27" s="356"/>
      <c r="B27" s="356"/>
      <c r="C27" s="356"/>
      <c r="D27" s="356"/>
      <c r="E27" s="356"/>
      <c r="F27" s="356"/>
      <c r="G27" s="356"/>
      <c r="H27" s="356"/>
      <c r="I27" s="356"/>
      <c r="J27" s="356"/>
      <c r="K27" s="356"/>
    </row>
    <row r="28" spans="1:11" x14ac:dyDescent="0.3">
      <c r="A28" s="356"/>
      <c r="B28" s="356"/>
      <c r="C28" s="356"/>
      <c r="D28" s="356"/>
      <c r="E28" s="356"/>
      <c r="F28" s="356"/>
      <c r="G28" s="356"/>
      <c r="H28" s="356"/>
      <c r="I28" s="356"/>
      <c r="J28" s="356"/>
      <c r="K28" s="356"/>
    </row>
    <row r="29" spans="1:11" x14ac:dyDescent="0.3">
      <c r="A29" s="356"/>
      <c r="B29" s="356"/>
      <c r="C29" s="356"/>
      <c r="D29" s="356"/>
      <c r="E29" s="356"/>
      <c r="F29" s="356"/>
      <c r="G29" s="356"/>
      <c r="H29" s="356"/>
      <c r="I29" s="356"/>
      <c r="J29" s="356"/>
      <c r="K29" s="356"/>
    </row>
    <row r="30" spans="1:11" x14ac:dyDescent="0.3">
      <c r="A30" s="356"/>
      <c r="B30" s="356"/>
      <c r="C30" s="356"/>
      <c r="D30" s="356"/>
      <c r="E30" s="356"/>
      <c r="F30" s="356"/>
      <c r="G30" s="356"/>
      <c r="H30" s="356"/>
      <c r="I30" s="356"/>
      <c r="J30" s="356"/>
      <c r="K30" s="356"/>
    </row>
    <row r="31" spans="1:11" x14ac:dyDescent="0.3">
      <c r="A31" s="356"/>
      <c r="B31" s="356"/>
      <c r="C31" s="356"/>
      <c r="D31" s="356"/>
      <c r="E31" s="356"/>
      <c r="F31" s="356"/>
      <c r="G31" s="356"/>
      <c r="H31" s="356"/>
      <c r="I31" s="356"/>
      <c r="J31" s="356"/>
      <c r="K31" s="356"/>
    </row>
    <row r="32" spans="1:11" x14ac:dyDescent="0.3">
      <c r="A32" s="356"/>
      <c r="B32" s="356"/>
      <c r="C32" s="356"/>
      <c r="D32" s="356"/>
      <c r="E32" s="356"/>
      <c r="F32" s="356"/>
      <c r="G32" s="356"/>
      <c r="H32" s="356"/>
      <c r="I32" s="356"/>
      <c r="J32" s="356"/>
      <c r="K32" s="356"/>
    </row>
  </sheetData>
  <sheetProtection algorithmName="SHA-512" hashValue="0r1sukvg6K3RqyE4aV7rgRGqNDftExDbe6OWpPMVXPOeyYbwX79uKqw/y4OOC9Qyx4IMSdeIxONL5Sq8Tvv2rg==" saltValue="bTKjE9eq479cdbgV87ejLQ==" spinCount="100000" sheet="1" objects="1" scenarios="1"/>
  <mergeCells count="35">
    <mergeCell ref="A32:D32"/>
    <mergeCell ref="E32:H32"/>
    <mergeCell ref="I32:K32"/>
    <mergeCell ref="A30:D30"/>
    <mergeCell ref="E30:H30"/>
    <mergeCell ref="I30:K30"/>
    <mergeCell ref="A31:D31"/>
    <mergeCell ref="E31:H31"/>
    <mergeCell ref="I31:K31"/>
    <mergeCell ref="A28:D28"/>
    <mergeCell ref="E28:H28"/>
    <mergeCell ref="I28:K28"/>
    <mergeCell ref="A29:D29"/>
    <mergeCell ref="E29:H29"/>
    <mergeCell ref="I29:K29"/>
    <mergeCell ref="A26:D26"/>
    <mergeCell ref="E26:H26"/>
    <mergeCell ref="I26:K26"/>
    <mergeCell ref="A27:D27"/>
    <mergeCell ref="E27:H27"/>
    <mergeCell ref="I27:K27"/>
    <mergeCell ref="A18:K18"/>
    <mergeCell ref="A19:K19"/>
    <mergeCell ref="A24:K24"/>
    <mergeCell ref="A25:D25"/>
    <mergeCell ref="E25:H25"/>
    <mergeCell ref="I25:K25"/>
    <mergeCell ref="A21:K21"/>
    <mergeCell ref="A9:K9"/>
    <mergeCell ref="A17:K17"/>
    <mergeCell ref="A3:K3"/>
    <mergeCell ref="A5:K5"/>
    <mergeCell ref="A7:K7"/>
    <mergeCell ref="A6:K6"/>
    <mergeCell ref="A4:K4"/>
  </mergeCells>
  <pageMargins left="0.7" right="0.7" top="0.75" bottom="0.75" header="0.3" footer="0.3"/>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EAA9-2D21-4100-9F3E-285331957FA1}">
  <sheetPr>
    <tabColor theme="2" tint="-9.9978637043366805E-2"/>
  </sheetPr>
  <dimension ref="A1:E49"/>
  <sheetViews>
    <sheetView workbookViewId="0">
      <selection activeCell="C25" sqref="C25"/>
    </sheetView>
  </sheetViews>
  <sheetFormatPr defaultRowHeight="14.4" x14ac:dyDescent="0.3"/>
  <cols>
    <col min="1" max="1" width="55.6640625" customWidth="1"/>
    <col min="2" max="2" width="16" style="53" bestFit="1" customWidth="1"/>
    <col min="3" max="3" width="23.88671875" style="53" bestFit="1" customWidth="1"/>
    <col min="5" max="5" width="8.88671875" style="53"/>
  </cols>
  <sheetData>
    <row r="1" spans="1:5" s="1" customFormat="1" ht="18" x14ac:dyDescent="0.35">
      <c r="A1" s="5" t="s">
        <v>18</v>
      </c>
      <c r="B1" s="60" t="s">
        <v>55</v>
      </c>
      <c r="C1" s="60" t="s">
        <v>41</v>
      </c>
      <c r="E1" s="60" t="s">
        <v>2433</v>
      </c>
    </row>
    <row r="2" spans="1:5" x14ac:dyDescent="0.3">
      <c r="A2" t="s">
        <v>234</v>
      </c>
      <c r="B2" s="53" t="s">
        <v>2434</v>
      </c>
      <c r="C2" s="53">
        <v>1</v>
      </c>
    </row>
    <row r="3" spans="1:5" x14ac:dyDescent="0.3">
      <c r="A3" t="s">
        <v>237</v>
      </c>
      <c r="B3" s="53" t="s">
        <v>2434</v>
      </c>
      <c r="C3" s="53">
        <v>1</v>
      </c>
      <c r="E3" s="53">
        <v>0</v>
      </c>
    </row>
    <row r="4" spans="1:5" x14ac:dyDescent="0.3">
      <c r="A4" t="s">
        <v>238</v>
      </c>
      <c r="B4" s="53" t="s">
        <v>2435</v>
      </c>
      <c r="C4" s="53">
        <v>1</v>
      </c>
      <c r="E4" s="53">
        <v>1</v>
      </c>
    </row>
    <row r="5" spans="1:5" x14ac:dyDescent="0.3">
      <c r="A5" t="s">
        <v>239</v>
      </c>
      <c r="B5" s="53" t="s">
        <v>2435</v>
      </c>
      <c r="C5" s="53">
        <v>1</v>
      </c>
      <c r="E5" s="53">
        <v>2</v>
      </c>
    </row>
    <row r="6" spans="1:5" x14ac:dyDescent="0.3">
      <c r="A6" t="s">
        <v>240</v>
      </c>
      <c r="B6" s="53" t="s">
        <v>2434</v>
      </c>
      <c r="C6" s="53">
        <v>5</v>
      </c>
      <c r="E6" s="53">
        <v>3</v>
      </c>
    </row>
    <row r="7" spans="1:5" x14ac:dyDescent="0.3">
      <c r="A7" t="s">
        <v>241</v>
      </c>
      <c r="B7" s="53" t="s">
        <v>2434</v>
      </c>
      <c r="C7" s="53">
        <v>10</v>
      </c>
      <c r="E7" s="53">
        <v>4</v>
      </c>
    </row>
    <row r="8" spans="1:5" x14ac:dyDescent="0.3">
      <c r="A8" t="s">
        <v>242</v>
      </c>
      <c r="B8" s="53" t="s">
        <v>2434</v>
      </c>
      <c r="C8" s="53">
        <v>10</v>
      </c>
      <c r="E8" s="53">
        <v>5</v>
      </c>
    </row>
    <row r="9" spans="1:5" x14ac:dyDescent="0.3">
      <c r="A9" t="s">
        <v>243</v>
      </c>
      <c r="B9" s="53" t="s">
        <v>2434</v>
      </c>
      <c r="C9" s="53">
        <v>5</v>
      </c>
      <c r="E9" s="53">
        <v>6</v>
      </c>
    </row>
    <row r="10" spans="1:5" x14ac:dyDescent="0.3">
      <c r="A10" t="s">
        <v>244</v>
      </c>
      <c r="B10" s="53" t="s">
        <v>2434</v>
      </c>
      <c r="C10" s="53">
        <v>5</v>
      </c>
      <c r="E10" s="53">
        <v>7</v>
      </c>
    </row>
    <row r="11" spans="1:5" x14ac:dyDescent="0.3">
      <c r="A11" t="s">
        <v>245</v>
      </c>
      <c r="B11" s="53" t="s">
        <v>2435</v>
      </c>
      <c r="C11" s="53">
        <v>5</v>
      </c>
      <c r="E11" s="53">
        <v>8</v>
      </c>
    </row>
    <row r="12" spans="1:5" x14ac:dyDescent="0.3">
      <c r="A12" t="s">
        <v>121</v>
      </c>
      <c r="B12" s="53" t="s">
        <v>2436</v>
      </c>
      <c r="C12" s="53">
        <v>10</v>
      </c>
      <c r="E12" s="53">
        <v>9</v>
      </c>
    </row>
    <row r="13" spans="1:5" x14ac:dyDescent="0.3">
      <c r="A13" t="s">
        <v>108</v>
      </c>
      <c r="B13" s="53" t="s">
        <v>2436</v>
      </c>
      <c r="C13" s="53">
        <v>10</v>
      </c>
      <c r="E13" s="53">
        <v>10</v>
      </c>
    </row>
    <row r="14" spans="1:5" x14ac:dyDescent="0.3">
      <c r="A14" t="s">
        <v>122</v>
      </c>
      <c r="B14" s="53" t="s">
        <v>2436</v>
      </c>
      <c r="C14" s="53">
        <v>10</v>
      </c>
    </row>
    <row r="15" spans="1:5" x14ac:dyDescent="0.3">
      <c r="A15" t="s">
        <v>123</v>
      </c>
      <c r="B15" s="53" t="s">
        <v>2436</v>
      </c>
      <c r="C15" s="53">
        <v>10</v>
      </c>
    </row>
    <row r="16" spans="1:5" x14ac:dyDescent="0.3">
      <c r="A16" t="s">
        <v>124</v>
      </c>
      <c r="B16" s="53" t="s">
        <v>2436</v>
      </c>
      <c r="C16" s="53">
        <v>10</v>
      </c>
    </row>
    <row r="17" spans="1:3" x14ac:dyDescent="0.3">
      <c r="A17" t="s">
        <v>4801</v>
      </c>
      <c r="B17" s="53" t="s">
        <v>2434</v>
      </c>
      <c r="C17" s="53">
        <v>1</v>
      </c>
    </row>
    <row r="18" spans="1:3" x14ac:dyDescent="0.3">
      <c r="A18" t="s">
        <v>4800</v>
      </c>
      <c r="B18" s="53" t="s">
        <v>2434</v>
      </c>
      <c r="C18" s="53">
        <v>1</v>
      </c>
    </row>
    <row r="19" spans="1:3" x14ac:dyDescent="0.3">
      <c r="A19" t="s">
        <v>4820</v>
      </c>
      <c r="B19" s="53" t="s">
        <v>2434</v>
      </c>
      <c r="C19" s="53">
        <v>1</v>
      </c>
    </row>
    <row r="21" spans="1:3" ht="18" x14ac:dyDescent="0.35">
      <c r="A21" s="5" t="s">
        <v>2437</v>
      </c>
    </row>
    <row r="22" spans="1:3" x14ac:dyDescent="0.3">
      <c r="A22" t="s">
        <v>38</v>
      </c>
    </row>
    <row r="23" spans="1:3" x14ac:dyDescent="0.3">
      <c r="A23" t="s">
        <v>39</v>
      </c>
    </row>
    <row r="24" spans="1:3" x14ac:dyDescent="0.3">
      <c r="A24" t="s">
        <v>40</v>
      </c>
    </row>
    <row r="25" spans="1:3" x14ac:dyDescent="0.3">
      <c r="A25" t="s">
        <v>41</v>
      </c>
    </row>
    <row r="26" spans="1:3" x14ac:dyDescent="0.3">
      <c r="A26" t="s">
        <v>106</v>
      </c>
    </row>
    <row r="27" spans="1:3" x14ac:dyDescent="0.3">
      <c r="A27" t="s">
        <v>103</v>
      </c>
    </row>
    <row r="28" spans="1:3" x14ac:dyDescent="0.3">
      <c r="A28" t="s">
        <v>125</v>
      </c>
    </row>
    <row r="29" spans="1:3" x14ac:dyDescent="0.3">
      <c r="A29" t="s">
        <v>104</v>
      </c>
    </row>
    <row r="30" spans="1:3" x14ac:dyDescent="0.3">
      <c r="A30" t="s">
        <v>175</v>
      </c>
    </row>
    <row r="31" spans="1:3" x14ac:dyDescent="0.3">
      <c r="A31" t="s">
        <v>105</v>
      </c>
    </row>
    <row r="32" spans="1:3" x14ac:dyDescent="0.3">
      <c r="A32" t="s">
        <v>150</v>
      </c>
    </row>
    <row r="33" spans="1:1" x14ac:dyDescent="0.3">
      <c r="A33" t="s">
        <v>2438</v>
      </c>
    </row>
    <row r="35" spans="1:1" ht="18" x14ac:dyDescent="0.35">
      <c r="A35" s="5" t="s">
        <v>2439</v>
      </c>
    </row>
    <row r="36" spans="1:1" x14ac:dyDescent="0.3">
      <c r="A36" t="s">
        <v>2440</v>
      </c>
    </row>
    <row r="37" spans="1:1" x14ac:dyDescent="0.3">
      <c r="A37" t="s">
        <v>2441</v>
      </c>
    </row>
    <row r="38" spans="1:1" x14ac:dyDescent="0.3">
      <c r="A38" t="s">
        <v>2442</v>
      </c>
    </row>
    <row r="40" spans="1:1" ht="18" x14ac:dyDescent="0.35">
      <c r="A40" s="5" t="s">
        <v>2443</v>
      </c>
    </row>
    <row r="41" spans="1:1" x14ac:dyDescent="0.3">
      <c r="A41" t="s">
        <v>2444</v>
      </c>
    </row>
    <row r="44" spans="1:1" x14ac:dyDescent="0.3">
      <c r="A44" t="s">
        <v>4800</v>
      </c>
    </row>
    <row r="45" spans="1:1" x14ac:dyDescent="0.3">
      <c r="A45" t="s">
        <v>4801</v>
      </c>
    </row>
    <row r="46" spans="1:1" x14ac:dyDescent="0.3">
      <c r="A46" t="s">
        <v>4802</v>
      </c>
    </row>
    <row r="48" spans="1:1" x14ac:dyDescent="0.3">
      <c r="A48" t="s">
        <v>4884</v>
      </c>
    </row>
    <row r="49" spans="1:1" x14ac:dyDescent="0.3">
      <c r="A49" t="s">
        <v>4885</v>
      </c>
    </row>
  </sheetData>
  <sheetProtection algorithmName="SHA-512" hashValue="gMkJCg9KOQXE/D2VtKBWzrrWty0ccuf3sqdWtmmRgmF4tsvgprZeGp8hun6h4ntrGhc8j4Ot/wz1Y4+jN1yJCw==" saltValue="K6dhsLVFcfzZ7AWUN1poMg==" spinCount="100000" sheet="1" objects="1" scenarios="1"/>
  <sortState xmlns:xlrd2="http://schemas.microsoft.com/office/spreadsheetml/2017/richdata2" ref="A26:A32">
    <sortCondition ref="A26:A32"/>
  </sortState>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836F0-4F63-4969-B530-7B15B7DAEB08}">
  <sheetPr>
    <tabColor theme="2" tint="-9.9978637043366805E-2"/>
  </sheetPr>
  <dimension ref="A1:M2136"/>
  <sheetViews>
    <sheetView zoomScale="94" zoomScaleNormal="130" workbookViewId="0">
      <selection activeCell="J14" sqref="J14"/>
    </sheetView>
  </sheetViews>
  <sheetFormatPr defaultRowHeight="14.4" x14ac:dyDescent="0.3"/>
  <cols>
    <col min="2" max="2" width="3.6640625" customWidth="1"/>
    <col min="3" max="3" width="20.5546875" bestFit="1" customWidth="1"/>
    <col min="4" max="4" width="3.6640625" customWidth="1"/>
    <col min="5" max="5" width="31.88671875" bestFit="1" customWidth="1"/>
    <col min="6" max="6" width="3.6640625" customWidth="1"/>
    <col min="7" max="7" width="15.109375" customWidth="1"/>
    <col min="8" max="8" width="3.6640625" customWidth="1"/>
    <col min="9" max="9" width="21" bestFit="1" customWidth="1"/>
    <col min="10" max="10" width="11.6640625" bestFit="1" customWidth="1"/>
    <col min="11" max="13" width="9" customWidth="1"/>
  </cols>
  <sheetData>
    <row r="1" spans="1:13" s="1" customFormat="1" ht="18" x14ac:dyDescent="0.35">
      <c r="A1" s="5" t="s">
        <v>307</v>
      </c>
      <c r="B1" s="5"/>
      <c r="C1" s="5" t="s">
        <v>308</v>
      </c>
      <c r="D1" s="5"/>
      <c r="E1" s="5" t="s">
        <v>309</v>
      </c>
      <c r="G1" s="5" t="s">
        <v>21</v>
      </c>
      <c r="H1" s="5"/>
      <c r="I1" s="5" t="s">
        <v>22</v>
      </c>
      <c r="K1" s="5"/>
      <c r="L1"/>
      <c r="M1"/>
    </row>
    <row r="2" spans="1:13" x14ac:dyDescent="0.3">
      <c r="A2" t="s">
        <v>310</v>
      </c>
      <c r="C2" s="3" t="s">
        <v>310</v>
      </c>
      <c r="E2" s="3" t="s">
        <v>310</v>
      </c>
      <c r="G2" t="s">
        <v>311</v>
      </c>
      <c r="I2" s="3" t="s">
        <v>311</v>
      </c>
    </row>
    <row r="3" spans="1:13" x14ac:dyDescent="0.3">
      <c r="A3" t="s">
        <v>110</v>
      </c>
      <c r="C3" t="s">
        <v>312</v>
      </c>
      <c r="E3" s="4" t="s">
        <v>312</v>
      </c>
      <c r="G3" t="s">
        <v>313</v>
      </c>
      <c r="I3" t="s">
        <v>311</v>
      </c>
    </row>
    <row r="4" spans="1:13" x14ac:dyDescent="0.3">
      <c r="A4" t="s">
        <v>60</v>
      </c>
      <c r="E4" t="s">
        <v>314</v>
      </c>
      <c r="G4" t="s">
        <v>65</v>
      </c>
    </row>
    <row r="5" spans="1:13" x14ac:dyDescent="0.3">
      <c r="A5" t="s">
        <v>315</v>
      </c>
      <c r="C5" s="3" t="s">
        <v>110</v>
      </c>
      <c r="E5" t="s">
        <v>316</v>
      </c>
      <c r="I5" s="3" t="s">
        <v>313</v>
      </c>
    </row>
    <row r="6" spans="1:13" ht="14.4" customHeight="1" x14ac:dyDescent="0.3">
      <c r="A6" t="s">
        <v>317</v>
      </c>
      <c r="C6" t="s">
        <v>318</v>
      </c>
      <c r="E6" t="s">
        <v>319</v>
      </c>
      <c r="I6" t="s">
        <v>320</v>
      </c>
    </row>
    <row r="7" spans="1:13" x14ac:dyDescent="0.3">
      <c r="A7" t="s">
        <v>321</v>
      </c>
      <c r="C7" t="s">
        <v>129</v>
      </c>
      <c r="E7" t="s">
        <v>322</v>
      </c>
      <c r="I7" t="s">
        <v>323</v>
      </c>
    </row>
    <row r="8" spans="1:13" x14ac:dyDescent="0.3">
      <c r="A8" t="s">
        <v>324</v>
      </c>
      <c r="C8" t="s">
        <v>111</v>
      </c>
      <c r="E8" t="s">
        <v>325</v>
      </c>
    </row>
    <row r="9" spans="1:13" x14ac:dyDescent="0.3">
      <c r="E9" t="s">
        <v>326</v>
      </c>
      <c r="I9" s="3" t="s">
        <v>65</v>
      </c>
    </row>
    <row r="10" spans="1:13" x14ac:dyDescent="0.3">
      <c r="C10" s="3" t="s">
        <v>60</v>
      </c>
      <c r="E10" t="s">
        <v>327</v>
      </c>
      <c r="I10" t="s">
        <v>132</v>
      </c>
    </row>
    <row r="11" spans="1:13" x14ac:dyDescent="0.3">
      <c r="C11" t="s">
        <v>328</v>
      </c>
      <c r="E11" t="s">
        <v>329</v>
      </c>
      <c r="I11" t="s">
        <v>113</v>
      </c>
    </row>
    <row r="12" spans="1:13" x14ac:dyDescent="0.3">
      <c r="C12" t="s">
        <v>330</v>
      </c>
      <c r="E12" t="s">
        <v>331</v>
      </c>
      <c r="I12" t="s">
        <v>66</v>
      </c>
    </row>
    <row r="13" spans="1:13" x14ac:dyDescent="0.3">
      <c r="C13" t="s">
        <v>332</v>
      </c>
      <c r="E13" t="s">
        <v>333</v>
      </c>
    </row>
    <row r="14" spans="1:13" x14ac:dyDescent="0.3">
      <c r="C14" t="s">
        <v>62</v>
      </c>
      <c r="E14" t="s">
        <v>334</v>
      </c>
    </row>
    <row r="15" spans="1:13" x14ac:dyDescent="0.3">
      <c r="C15" t="s">
        <v>335</v>
      </c>
      <c r="E15" t="s">
        <v>336</v>
      </c>
    </row>
    <row r="16" spans="1:13" x14ac:dyDescent="0.3">
      <c r="C16" t="s">
        <v>235</v>
      </c>
    </row>
    <row r="17" spans="3:9" x14ac:dyDescent="0.3">
      <c r="C17" t="s">
        <v>337</v>
      </c>
      <c r="E17" s="3" t="s">
        <v>110</v>
      </c>
      <c r="I17" t="s">
        <v>311</v>
      </c>
    </row>
    <row r="18" spans="3:9" x14ac:dyDescent="0.3">
      <c r="C18" t="s">
        <v>338</v>
      </c>
      <c r="E18" s="4" t="s">
        <v>318</v>
      </c>
      <c r="I18" t="s">
        <v>320</v>
      </c>
    </row>
    <row r="19" spans="3:9" x14ac:dyDescent="0.3">
      <c r="C19" t="s">
        <v>339</v>
      </c>
      <c r="E19" t="s">
        <v>340</v>
      </c>
      <c r="I19" t="s">
        <v>323</v>
      </c>
    </row>
    <row r="20" spans="3:9" x14ac:dyDescent="0.3">
      <c r="C20" t="s">
        <v>341</v>
      </c>
      <c r="E20" t="s">
        <v>342</v>
      </c>
      <c r="I20" t="s">
        <v>132</v>
      </c>
    </row>
    <row r="21" spans="3:9" x14ac:dyDescent="0.3">
      <c r="C21" t="s">
        <v>343</v>
      </c>
      <c r="E21" t="s">
        <v>344</v>
      </c>
      <c r="I21" t="s">
        <v>113</v>
      </c>
    </row>
    <row r="22" spans="3:9" x14ac:dyDescent="0.3">
      <c r="C22" t="s">
        <v>345</v>
      </c>
      <c r="E22" t="s">
        <v>346</v>
      </c>
      <c r="I22" t="s">
        <v>66</v>
      </c>
    </row>
    <row r="23" spans="3:9" x14ac:dyDescent="0.3">
      <c r="C23" t="s">
        <v>347</v>
      </c>
      <c r="E23" t="s">
        <v>348</v>
      </c>
    </row>
    <row r="24" spans="3:9" x14ac:dyDescent="0.3">
      <c r="C24" t="s">
        <v>349</v>
      </c>
      <c r="E24" t="s">
        <v>350</v>
      </c>
    </row>
    <row r="25" spans="3:9" x14ac:dyDescent="0.3">
      <c r="C25" t="s">
        <v>351</v>
      </c>
      <c r="E25" s="4" t="s">
        <v>129</v>
      </c>
      <c r="I25" t="s">
        <v>5021</v>
      </c>
    </row>
    <row r="26" spans="3:9" x14ac:dyDescent="0.3">
      <c r="C26" t="s">
        <v>352</v>
      </c>
      <c r="E26" t="s">
        <v>353</v>
      </c>
      <c r="I26" t="s">
        <v>113</v>
      </c>
    </row>
    <row r="27" spans="3:9" x14ac:dyDescent="0.3">
      <c r="C27" t="s">
        <v>354</v>
      </c>
      <c r="E27" t="s">
        <v>355</v>
      </c>
    </row>
    <row r="28" spans="3:9" x14ac:dyDescent="0.3">
      <c r="C28" t="s">
        <v>356</v>
      </c>
      <c r="E28" t="s">
        <v>130</v>
      </c>
    </row>
    <row r="29" spans="3:9" x14ac:dyDescent="0.3">
      <c r="C29" t="s">
        <v>357</v>
      </c>
      <c r="E29" t="s">
        <v>358</v>
      </c>
    </row>
    <row r="30" spans="3:9" x14ac:dyDescent="0.3">
      <c r="C30" t="s">
        <v>359</v>
      </c>
      <c r="E30" t="s">
        <v>360</v>
      </c>
    </row>
    <row r="31" spans="3:9" x14ac:dyDescent="0.3">
      <c r="C31" t="s">
        <v>361</v>
      </c>
      <c r="E31" t="s">
        <v>362</v>
      </c>
    </row>
    <row r="32" spans="3:9" x14ac:dyDescent="0.3">
      <c r="C32" t="s">
        <v>363</v>
      </c>
      <c r="E32" t="s">
        <v>364</v>
      </c>
    </row>
    <row r="33" spans="3:5" x14ac:dyDescent="0.3">
      <c r="C33" t="s">
        <v>365</v>
      </c>
      <c r="E33" s="4" t="s">
        <v>111</v>
      </c>
    </row>
    <row r="34" spans="3:5" x14ac:dyDescent="0.3">
      <c r="C34" t="s">
        <v>366</v>
      </c>
      <c r="E34" t="s">
        <v>367</v>
      </c>
    </row>
    <row r="35" spans="3:5" x14ac:dyDescent="0.3">
      <c r="E35" t="s">
        <v>368</v>
      </c>
    </row>
    <row r="36" spans="3:5" x14ac:dyDescent="0.3">
      <c r="C36" s="3" t="s">
        <v>315</v>
      </c>
      <c r="E36" t="s">
        <v>112</v>
      </c>
    </row>
    <row r="37" spans="3:5" x14ac:dyDescent="0.3">
      <c r="C37" t="s">
        <v>369</v>
      </c>
      <c r="E37" t="s">
        <v>370</v>
      </c>
    </row>
    <row r="38" spans="3:5" x14ac:dyDescent="0.3">
      <c r="C38" t="s">
        <v>371</v>
      </c>
      <c r="E38" t="s">
        <v>372</v>
      </c>
    </row>
    <row r="39" spans="3:5" x14ac:dyDescent="0.3">
      <c r="C39" t="s">
        <v>373</v>
      </c>
      <c r="E39" t="s">
        <v>374</v>
      </c>
    </row>
    <row r="40" spans="3:5" x14ac:dyDescent="0.3">
      <c r="C40" t="s">
        <v>375</v>
      </c>
      <c r="E40" t="s">
        <v>376</v>
      </c>
    </row>
    <row r="41" spans="3:5" x14ac:dyDescent="0.3">
      <c r="C41" t="s">
        <v>377</v>
      </c>
      <c r="E41" t="s">
        <v>378</v>
      </c>
    </row>
    <row r="42" spans="3:5" x14ac:dyDescent="0.3">
      <c r="C42" t="s">
        <v>379</v>
      </c>
      <c r="E42" t="s">
        <v>380</v>
      </c>
    </row>
    <row r="43" spans="3:5" x14ac:dyDescent="0.3">
      <c r="C43" t="s">
        <v>381</v>
      </c>
      <c r="E43" t="s">
        <v>382</v>
      </c>
    </row>
    <row r="44" spans="3:5" x14ac:dyDescent="0.3">
      <c r="C44" t="s">
        <v>383</v>
      </c>
      <c r="E44" t="s">
        <v>384</v>
      </c>
    </row>
    <row r="45" spans="3:5" x14ac:dyDescent="0.3">
      <c r="C45" t="s">
        <v>385</v>
      </c>
      <c r="E45" t="s">
        <v>386</v>
      </c>
    </row>
    <row r="46" spans="3:5" x14ac:dyDescent="0.3">
      <c r="C46" t="s">
        <v>387</v>
      </c>
      <c r="E46" t="s">
        <v>388</v>
      </c>
    </row>
    <row r="47" spans="3:5" x14ac:dyDescent="0.3">
      <c r="C47" t="s">
        <v>389</v>
      </c>
    </row>
    <row r="48" spans="3:5" x14ac:dyDescent="0.3">
      <c r="C48" t="s">
        <v>390</v>
      </c>
      <c r="E48" s="3" t="s">
        <v>60</v>
      </c>
    </row>
    <row r="49" spans="3:5" x14ac:dyDescent="0.3">
      <c r="C49" t="s">
        <v>391</v>
      </c>
      <c r="E49" s="4" t="s">
        <v>328</v>
      </c>
    </row>
    <row r="50" spans="3:5" x14ac:dyDescent="0.3">
      <c r="C50" t="s">
        <v>392</v>
      </c>
      <c r="E50" t="s">
        <v>393</v>
      </c>
    </row>
    <row r="51" spans="3:5" x14ac:dyDescent="0.3">
      <c r="C51" t="s">
        <v>394</v>
      </c>
      <c r="E51" t="s">
        <v>395</v>
      </c>
    </row>
    <row r="52" spans="3:5" x14ac:dyDescent="0.3">
      <c r="C52" t="s">
        <v>396</v>
      </c>
      <c r="E52" t="s">
        <v>397</v>
      </c>
    </row>
    <row r="53" spans="3:5" x14ac:dyDescent="0.3">
      <c r="C53" t="s">
        <v>398</v>
      </c>
      <c r="E53" t="s">
        <v>399</v>
      </c>
    </row>
    <row r="54" spans="3:5" x14ac:dyDescent="0.3">
      <c r="C54" t="s">
        <v>400</v>
      </c>
      <c r="E54" t="s">
        <v>401</v>
      </c>
    </row>
    <row r="55" spans="3:5" x14ac:dyDescent="0.3">
      <c r="C55" t="s">
        <v>402</v>
      </c>
      <c r="E55" t="s">
        <v>403</v>
      </c>
    </row>
    <row r="56" spans="3:5" x14ac:dyDescent="0.3">
      <c r="E56" t="s">
        <v>404</v>
      </c>
    </row>
    <row r="57" spans="3:5" x14ac:dyDescent="0.3">
      <c r="C57" s="3" t="s">
        <v>317</v>
      </c>
      <c r="E57" t="s">
        <v>405</v>
      </c>
    </row>
    <row r="58" spans="3:5" x14ac:dyDescent="0.3">
      <c r="C58" t="s">
        <v>406</v>
      </c>
      <c r="E58" t="s">
        <v>407</v>
      </c>
    </row>
    <row r="59" spans="3:5" x14ac:dyDescent="0.3">
      <c r="C59" t="s">
        <v>408</v>
      </c>
      <c r="E59" t="s">
        <v>409</v>
      </c>
    </row>
    <row r="60" spans="3:5" x14ac:dyDescent="0.3">
      <c r="C60" t="s">
        <v>410</v>
      </c>
      <c r="E60" t="s">
        <v>411</v>
      </c>
    </row>
    <row r="61" spans="3:5" x14ac:dyDescent="0.3">
      <c r="C61" t="s">
        <v>412</v>
      </c>
      <c r="E61" t="s">
        <v>413</v>
      </c>
    </row>
    <row r="62" spans="3:5" x14ac:dyDescent="0.3">
      <c r="C62" t="s">
        <v>414</v>
      </c>
      <c r="E62" t="s">
        <v>415</v>
      </c>
    </row>
    <row r="63" spans="3:5" x14ac:dyDescent="0.3">
      <c r="C63" t="s">
        <v>416</v>
      </c>
      <c r="E63" t="s">
        <v>417</v>
      </c>
    </row>
    <row r="64" spans="3:5" x14ac:dyDescent="0.3">
      <c r="C64" t="s">
        <v>418</v>
      </c>
      <c r="E64" t="s">
        <v>419</v>
      </c>
    </row>
    <row r="65" spans="3:5" x14ac:dyDescent="0.3">
      <c r="C65" t="s">
        <v>420</v>
      </c>
      <c r="E65" t="s">
        <v>421</v>
      </c>
    </row>
    <row r="66" spans="3:5" x14ac:dyDescent="0.3">
      <c r="C66" t="s">
        <v>422</v>
      </c>
      <c r="E66" t="s">
        <v>423</v>
      </c>
    </row>
    <row r="67" spans="3:5" x14ac:dyDescent="0.3">
      <c r="C67" t="s">
        <v>424</v>
      </c>
      <c r="E67" t="s">
        <v>425</v>
      </c>
    </row>
    <row r="68" spans="3:5" x14ac:dyDescent="0.3">
      <c r="C68" t="s">
        <v>426</v>
      </c>
      <c r="E68" s="4" t="s">
        <v>330</v>
      </c>
    </row>
    <row r="69" spans="3:5" x14ac:dyDescent="0.3">
      <c r="C69" t="s">
        <v>427</v>
      </c>
      <c r="E69" t="s">
        <v>428</v>
      </c>
    </row>
    <row r="70" spans="3:5" x14ac:dyDescent="0.3">
      <c r="C70" t="s">
        <v>429</v>
      </c>
      <c r="E70" t="s">
        <v>430</v>
      </c>
    </row>
    <row r="71" spans="3:5" x14ac:dyDescent="0.3">
      <c r="C71" t="s">
        <v>431</v>
      </c>
      <c r="E71" t="s">
        <v>432</v>
      </c>
    </row>
    <row r="72" spans="3:5" x14ac:dyDescent="0.3">
      <c r="C72" t="s">
        <v>433</v>
      </c>
      <c r="E72" t="s">
        <v>434</v>
      </c>
    </row>
    <row r="73" spans="3:5" x14ac:dyDescent="0.3">
      <c r="C73" t="s">
        <v>435</v>
      </c>
      <c r="E73" t="s">
        <v>436</v>
      </c>
    </row>
    <row r="74" spans="3:5" x14ac:dyDescent="0.3">
      <c r="C74" t="s">
        <v>437</v>
      </c>
      <c r="E74" t="s">
        <v>438</v>
      </c>
    </row>
    <row r="75" spans="3:5" x14ac:dyDescent="0.3">
      <c r="C75" t="s">
        <v>439</v>
      </c>
      <c r="E75" t="s">
        <v>440</v>
      </c>
    </row>
    <row r="76" spans="3:5" x14ac:dyDescent="0.3">
      <c r="C76" t="s">
        <v>441</v>
      </c>
      <c r="E76" t="s">
        <v>442</v>
      </c>
    </row>
    <row r="77" spans="3:5" x14ac:dyDescent="0.3">
      <c r="C77" t="s">
        <v>443</v>
      </c>
      <c r="E77" t="s">
        <v>444</v>
      </c>
    </row>
    <row r="78" spans="3:5" x14ac:dyDescent="0.3">
      <c r="C78" t="s">
        <v>445</v>
      </c>
      <c r="E78" t="s">
        <v>446</v>
      </c>
    </row>
    <row r="79" spans="3:5" x14ac:dyDescent="0.3">
      <c r="C79" t="s">
        <v>447</v>
      </c>
      <c r="E79" t="s">
        <v>448</v>
      </c>
    </row>
    <row r="80" spans="3:5" x14ac:dyDescent="0.3">
      <c r="C80" t="s">
        <v>449</v>
      </c>
      <c r="E80" t="s">
        <v>450</v>
      </c>
    </row>
    <row r="81" spans="3:5" x14ac:dyDescent="0.3">
      <c r="C81" t="s">
        <v>451</v>
      </c>
      <c r="E81" t="s">
        <v>452</v>
      </c>
    </row>
    <row r="82" spans="3:5" x14ac:dyDescent="0.3">
      <c r="C82" t="s">
        <v>453</v>
      </c>
      <c r="E82" t="s">
        <v>454</v>
      </c>
    </row>
    <row r="83" spans="3:5" x14ac:dyDescent="0.3">
      <c r="C83" t="s">
        <v>455</v>
      </c>
      <c r="E83" t="s">
        <v>456</v>
      </c>
    </row>
    <row r="84" spans="3:5" x14ac:dyDescent="0.3">
      <c r="C84" t="s">
        <v>457</v>
      </c>
      <c r="E84" t="s">
        <v>458</v>
      </c>
    </row>
    <row r="85" spans="3:5" x14ac:dyDescent="0.3">
      <c r="C85" t="s">
        <v>459</v>
      </c>
      <c r="E85" t="s">
        <v>460</v>
      </c>
    </row>
    <row r="86" spans="3:5" x14ac:dyDescent="0.3">
      <c r="C86" t="s">
        <v>461</v>
      </c>
      <c r="E86" t="s">
        <v>462</v>
      </c>
    </row>
    <row r="87" spans="3:5" x14ac:dyDescent="0.3">
      <c r="C87" t="s">
        <v>463</v>
      </c>
      <c r="E87" t="s">
        <v>464</v>
      </c>
    </row>
    <row r="88" spans="3:5" x14ac:dyDescent="0.3">
      <c r="C88" t="s">
        <v>465</v>
      </c>
      <c r="E88" t="s">
        <v>466</v>
      </c>
    </row>
    <row r="89" spans="3:5" x14ac:dyDescent="0.3">
      <c r="C89" t="s">
        <v>467</v>
      </c>
      <c r="E89" t="s">
        <v>468</v>
      </c>
    </row>
    <row r="90" spans="3:5" x14ac:dyDescent="0.3">
      <c r="C90" t="s">
        <v>469</v>
      </c>
      <c r="E90" t="s">
        <v>470</v>
      </c>
    </row>
    <row r="91" spans="3:5" x14ac:dyDescent="0.3">
      <c r="C91" t="s">
        <v>471</v>
      </c>
      <c r="E91" t="s">
        <v>472</v>
      </c>
    </row>
    <row r="92" spans="3:5" x14ac:dyDescent="0.3">
      <c r="C92" t="s">
        <v>473</v>
      </c>
      <c r="E92" t="s">
        <v>474</v>
      </c>
    </row>
    <row r="93" spans="3:5" x14ac:dyDescent="0.3">
      <c r="C93" t="s">
        <v>475</v>
      </c>
      <c r="E93" t="s">
        <v>476</v>
      </c>
    </row>
    <row r="94" spans="3:5" x14ac:dyDescent="0.3">
      <c r="C94" t="s">
        <v>477</v>
      </c>
      <c r="E94" t="s">
        <v>478</v>
      </c>
    </row>
    <row r="95" spans="3:5" x14ac:dyDescent="0.3">
      <c r="C95" t="s">
        <v>479</v>
      </c>
      <c r="E95" t="s">
        <v>480</v>
      </c>
    </row>
    <row r="96" spans="3:5" x14ac:dyDescent="0.3">
      <c r="C96" t="s">
        <v>481</v>
      </c>
      <c r="E96" t="s">
        <v>482</v>
      </c>
    </row>
    <row r="97" spans="3:5" x14ac:dyDescent="0.3">
      <c r="C97" t="s">
        <v>483</v>
      </c>
      <c r="E97" t="s">
        <v>484</v>
      </c>
    </row>
    <row r="98" spans="3:5" x14ac:dyDescent="0.3">
      <c r="C98" t="s">
        <v>485</v>
      </c>
      <c r="E98" t="s">
        <v>486</v>
      </c>
    </row>
    <row r="99" spans="3:5" x14ac:dyDescent="0.3">
      <c r="C99" t="s">
        <v>487</v>
      </c>
      <c r="E99" t="s">
        <v>488</v>
      </c>
    </row>
    <row r="100" spans="3:5" x14ac:dyDescent="0.3">
      <c r="C100" t="s">
        <v>489</v>
      </c>
      <c r="E100" s="4" t="s">
        <v>332</v>
      </c>
    </row>
    <row r="101" spans="3:5" x14ac:dyDescent="0.3">
      <c r="E101" t="s">
        <v>490</v>
      </c>
    </row>
    <row r="102" spans="3:5" x14ac:dyDescent="0.3">
      <c r="C102" s="3" t="s">
        <v>321</v>
      </c>
      <c r="E102" t="s">
        <v>491</v>
      </c>
    </row>
    <row r="103" spans="3:5" x14ac:dyDescent="0.3">
      <c r="C103" t="s">
        <v>492</v>
      </c>
      <c r="E103" t="s">
        <v>493</v>
      </c>
    </row>
    <row r="104" spans="3:5" x14ac:dyDescent="0.3">
      <c r="C104" t="s">
        <v>494</v>
      </c>
      <c r="E104" t="s">
        <v>495</v>
      </c>
    </row>
    <row r="105" spans="3:5" x14ac:dyDescent="0.3">
      <c r="C105" t="s">
        <v>496</v>
      </c>
      <c r="E105" t="s">
        <v>497</v>
      </c>
    </row>
    <row r="106" spans="3:5" x14ac:dyDescent="0.3">
      <c r="C106" t="s">
        <v>498</v>
      </c>
      <c r="E106" t="s">
        <v>499</v>
      </c>
    </row>
    <row r="107" spans="3:5" x14ac:dyDescent="0.3">
      <c r="C107" t="s">
        <v>500</v>
      </c>
      <c r="E107" t="s">
        <v>501</v>
      </c>
    </row>
    <row r="108" spans="3:5" x14ac:dyDescent="0.3">
      <c r="C108" t="s">
        <v>502</v>
      </c>
      <c r="E108" t="s">
        <v>503</v>
      </c>
    </row>
    <row r="109" spans="3:5" x14ac:dyDescent="0.3">
      <c r="C109" t="s">
        <v>504</v>
      </c>
      <c r="E109" t="s">
        <v>505</v>
      </c>
    </row>
    <row r="110" spans="3:5" x14ac:dyDescent="0.3">
      <c r="C110" t="s">
        <v>506</v>
      </c>
      <c r="E110" t="s">
        <v>507</v>
      </c>
    </row>
    <row r="111" spans="3:5" x14ac:dyDescent="0.3">
      <c r="C111" t="s">
        <v>508</v>
      </c>
      <c r="E111" t="s">
        <v>509</v>
      </c>
    </row>
    <row r="112" spans="3:5" x14ac:dyDescent="0.3">
      <c r="C112" t="s">
        <v>510</v>
      </c>
      <c r="E112" t="s">
        <v>511</v>
      </c>
    </row>
    <row r="113" spans="3:5" x14ac:dyDescent="0.3">
      <c r="C113" t="s">
        <v>512</v>
      </c>
      <c r="E113" t="s">
        <v>513</v>
      </c>
    </row>
    <row r="114" spans="3:5" x14ac:dyDescent="0.3">
      <c r="C114" t="s">
        <v>514</v>
      </c>
      <c r="E114" t="s">
        <v>515</v>
      </c>
    </row>
    <row r="115" spans="3:5" x14ac:dyDescent="0.3">
      <c r="C115" t="s">
        <v>516</v>
      </c>
      <c r="E115" t="s">
        <v>517</v>
      </c>
    </row>
    <row r="116" spans="3:5" x14ac:dyDescent="0.3">
      <c r="C116" t="s">
        <v>518</v>
      </c>
      <c r="E116" t="s">
        <v>519</v>
      </c>
    </row>
    <row r="117" spans="3:5" x14ac:dyDescent="0.3">
      <c r="C117" t="s">
        <v>520</v>
      </c>
      <c r="E117" t="s">
        <v>521</v>
      </c>
    </row>
    <row r="118" spans="3:5" x14ac:dyDescent="0.3">
      <c r="C118" t="s">
        <v>522</v>
      </c>
      <c r="E118" t="s">
        <v>523</v>
      </c>
    </row>
    <row r="119" spans="3:5" x14ac:dyDescent="0.3">
      <c r="C119" t="s">
        <v>524</v>
      </c>
      <c r="E119" t="s">
        <v>525</v>
      </c>
    </row>
    <row r="120" spans="3:5" x14ac:dyDescent="0.3">
      <c r="C120" t="s">
        <v>526</v>
      </c>
      <c r="E120" t="s">
        <v>527</v>
      </c>
    </row>
    <row r="121" spans="3:5" x14ac:dyDescent="0.3">
      <c r="C121" t="s">
        <v>528</v>
      </c>
      <c r="E121" t="s">
        <v>529</v>
      </c>
    </row>
    <row r="122" spans="3:5" x14ac:dyDescent="0.3">
      <c r="C122" t="s">
        <v>530</v>
      </c>
      <c r="E122" t="s">
        <v>531</v>
      </c>
    </row>
    <row r="123" spans="3:5" x14ac:dyDescent="0.3">
      <c r="C123" t="s">
        <v>532</v>
      </c>
      <c r="E123" t="s">
        <v>533</v>
      </c>
    </row>
    <row r="124" spans="3:5" x14ac:dyDescent="0.3">
      <c r="C124" t="s">
        <v>534</v>
      </c>
      <c r="E124" t="s">
        <v>535</v>
      </c>
    </row>
    <row r="125" spans="3:5" x14ac:dyDescent="0.3">
      <c r="C125" t="s">
        <v>536</v>
      </c>
      <c r="E125" t="s">
        <v>537</v>
      </c>
    </row>
    <row r="126" spans="3:5" x14ac:dyDescent="0.3">
      <c r="C126" t="s">
        <v>538</v>
      </c>
      <c r="E126" t="s">
        <v>539</v>
      </c>
    </row>
    <row r="127" spans="3:5" x14ac:dyDescent="0.3">
      <c r="C127" t="s">
        <v>540</v>
      </c>
      <c r="E127" t="s">
        <v>541</v>
      </c>
    </row>
    <row r="128" spans="3:5" x14ac:dyDescent="0.3">
      <c r="C128" t="s">
        <v>542</v>
      </c>
      <c r="E128" t="s">
        <v>543</v>
      </c>
    </row>
    <row r="129" spans="3:5" x14ac:dyDescent="0.3">
      <c r="C129" t="s">
        <v>544</v>
      </c>
      <c r="E129" t="s">
        <v>545</v>
      </c>
    </row>
    <row r="130" spans="3:5" x14ac:dyDescent="0.3">
      <c r="C130" t="s">
        <v>546</v>
      </c>
      <c r="E130" t="s">
        <v>547</v>
      </c>
    </row>
    <row r="131" spans="3:5" x14ac:dyDescent="0.3">
      <c r="C131" t="s">
        <v>548</v>
      </c>
      <c r="E131" s="4" t="s">
        <v>62</v>
      </c>
    </row>
    <row r="132" spans="3:5" x14ac:dyDescent="0.3">
      <c r="C132" t="s">
        <v>549</v>
      </c>
      <c r="E132" t="s">
        <v>550</v>
      </c>
    </row>
    <row r="133" spans="3:5" x14ac:dyDescent="0.3">
      <c r="C133" t="s">
        <v>551</v>
      </c>
      <c r="E133" t="s">
        <v>552</v>
      </c>
    </row>
    <row r="134" spans="3:5" x14ac:dyDescent="0.3">
      <c r="C134" t="s">
        <v>553</v>
      </c>
      <c r="E134" t="s">
        <v>554</v>
      </c>
    </row>
    <row r="135" spans="3:5" x14ac:dyDescent="0.3">
      <c r="C135" t="s">
        <v>555</v>
      </c>
      <c r="E135" t="s">
        <v>63</v>
      </c>
    </row>
    <row r="136" spans="3:5" x14ac:dyDescent="0.3">
      <c r="C136" t="s">
        <v>556</v>
      </c>
      <c r="E136" t="s">
        <v>557</v>
      </c>
    </row>
    <row r="137" spans="3:5" x14ac:dyDescent="0.3">
      <c r="C137" t="s">
        <v>558</v>
      </c>
      <c r="E137" t="s">
        <v>559</v>
      </c>
    </row>
    <row r="138" spans="3:5" x14ac:dyDescent="0.3">
      <c r="C138" t="s">
        <v>560</v>
      </c>
      <c r="E138" t="s">
        <v>561</v>
      </c>
    </row>
    <row r="139" spans="3:5" x14ac:dyDescent="0.3">
      <c r="C139" t="s">
        <v>562</v>
      </c>
      <c r="E139" t="s">
        <v>563</v>
      </c>
    </row>
    <row r="140" spans="3:5" x14ac:dyDescent="0.3">
      <c r="C140" t="s">
        <v>564</v>
      </c>
      <c r="E140" t="s">
        <v>565</v>
      </c>
    </row>
    <row r="141" spans="3:5" x14ac:dyDescent="0.3">
      <c r="C141" t="s">
        <v>566</v>
      </c>
      <c r="E141" s="4" t="s">
        <v>335</v>
      </c>
    </row>
    <row r="142" spans="3:5" x14ac:dyDescent="0.3">
      <c r="C142" t="s">
        <v>567</v>
      </c>
      <c r="E142" t="s">
        <v>568</v>
      </c>
    </row>
    <row r="143" spans="3:5" x14ac:dyDescent="0.3">
      <c r="C143" t="s">
        <v>569</v>
      </c>
      <c r="E143" t="s">
        <v>570</v>
      </c>
    </row>
    <row r="144" spans="3:5" x14ac:dyDescent="0.3">
      <c r="C144" t="s">
        <v>571</v>
      </c>
      <c r="E144" t="s">
        <v>572</v>
      </c>
    </row>
    <row r="145" spans="3:5" x14ac:dyDescent="0.3">
      <c r="C145" t="s">
        <v>573</v>
      </c>
      <c r="E145" t="s">
        <v>574</v>
      </c>
    </row>
    <row r="146" spans="3:5" x14ac:dyDescent="0.3">
      <c r="C146" t="s">
        <v>575</v>
      </c>
      <c r="E146" t="s">
        <v>576</v>
      </c>
    </row>
    <row r="147" spans="3:5" x14ac:dyDescent="0.3">
      <c r="C147" t="s">
        <v>577</v>
      </c>
      <c r="E147" t="s">
        <v>578</v>
      </c>
    </row>
    <row r="148" spans="3:5" x14ac:dyDescent="0.3">
      <c r="C148" t="s">
        <v>579</v>
      </c>
      <c r="E148" t="s">
        <v>580</v>
      </c>
    </row>
    <row r="149" spans="3:5" x14ac:dyDescent="0.3">
      <c r="C149" t="s">
        <v>581</v>
      </c>
      <c r="E149" t="s">
        <v>582</v>
      </c>
    </row>
    <row r="150" spans="3:5" x14ac:dyDescent="0.3">
      <c r="C150" t="s">
        <v>583</v>
      </c>
      <c r="E150" t="s">
        <v>584</v>
      </c>
    </row>
    <row r="151" spans="3:5" x14ac:dyDescent="0.3">
      <c r="C151" t="s">
        <v>585</v>
      </c>
      <c r="E151" t="s">
        <v>586</v>
      </c>
    </row>
    <row r="152" spans="3:5" x14ac:dyDescent="0.3">
      <c r="C152" t="s">
        <v>587</v>
      </c>
      <c r="E152" t="s">
        <v>588</v>
      </c>
    </row>
    <row r="153" spans="3:5" x14ac:dyDescent="0.3">
      <c r="C153" t="s">
        <v>589</v>
      </c>
      <c r="E153" t="s">
        <v>590</v>
      </c>
    </row>
    <row r="154" spans="3:5" x14ac:dyDescent="0.3">
      <c r="C154" t="s">
        <v>591</v>
      </c>
      <c r="E154" t="s">
        <v>592</v>
      </c>
    </row>
    <row r="155" spans="3:5" x14ac:dyDescent="0.3">
      <c r="C155" t="s">
        <v>593</v>
      </c>
      <c r="E155" t="s">
        <v>594</v>
      </c>
    </row>
    <row r="156" spans="3:5" x14ac:dyDescent="0.3">
      <c r="C156" t="s">
        <v>595</v>
      </c>
      <c r="E156" t="s">
        <v>596</v>
      </c>
    </row>
    <row r="157" spans="3:5" x14ac:dyDescent="0.3">
      <c r="C157" t="s">
        <v>597</v>
      </c>
      <c r="E157" t="s">
        <v>598</v>
      </c>
    </row>
    <row r="158" spans="3:5" x14ac:dyDescent="0.3">
      <c r="C158" t="s">
        <v>599</v>
      </c>
      <c r="E158" t="s">
        <v>600</v>
      </c>
    </row>
    <row r="159" spans="3:5" x14ac:dyDescent="0.3">
      <c r="C159" t="s">
        <v>601</v>
      </c>
      <c r="E159" t="s">
        <v>602</v>
      </c>
    </row>
    <row r="160" spans="3:5" x14ac:dyDescent="0.3">
      <c r="C160" t="s">
        <v>603</v>
      </c>
      <c r="E160" t="s">
        <v>604</v>
      </c>
    </row>
    <row r="161" spans="3:5" x14ac:dyDescent="0.3">
      <c r="C161" t="s">
        <v>605</v>
      </c>
      <c r="E161" s="4" t="s">
        <v>235</v>
      </c>
    </row>
    <row r="162" spans="3:5" x14ac:dyDescent="0.3">
      <c r="C162" t="s">
        <v>606</v>
      </c>
      <c r="E162" t="s">
        <v>607</v>
      </c>
    </row>
    <row r="163" spans="3:5" x14ac:dyDescent="0.3">
      <c r="C163" t="s">
        <v>608</v>
      </c>
      <c r="E163" t="s">
        <v>609</v>
      </c>
    </row>
    <row r="164" spans="3:5" x14ac:dyDescent="0.3">
      <c r="C164" t="s">
        <v>610</v>
      </c>
      <c r="E164" t="s">
        <v>611</v>
      </c>
    </row>
    <row r="165" spans="3:5" x14ac:dyDescent="0.3">
      <c r="C165" t="s">
        <v>612</v>
      </c>
      <c r="E165" t="s">
        <v>613</v>
      </c>
    </row>
    <row r="166" spans="3:5" x14ac:dyDescent="0.3">
      <c r="C166" t="s">
        <v>614</v>
      </c>
      <c r="E166" t="s">
        <v>615</v>
      </c>
    </row>
    <row r="167" spans="3:5" x14ac:dyDescent="0.3">
      <c r="C167" t="s">
        <v>616</v>
      </c>
      <c r="E167" t="s">
        <v>617</v>
      </c>
    </row>
    <row r="168" spans="3:5" x14ac:dyDescent="0.3">
      <c r="C168" t="s">
        <v>618</v>
      </c>
      <c r="E168" t="s">
        <v>619</v>
      </c>
    </row>
    <row r="169" spans="3:5" x14ac:dyDescent="0.3">
      <c r="C169" t="s">
        <v>620</v>
      </c>
      <c r="E169" t="s">
        <v>621</v>
      </c>
    </row>
    <row r="170" spans="3:5" x14ac:dyDescent="0.3">
      <c r="C170" t="s">
        <v>622</v>
      </c>
      <c r="E170" t="s">
        <v>623</v>
      </c>
    </row>
    <row r="171" spans="3:5" x14ac:dyDescent="0.3">
      <c r="C171" t="s">
        <v>624</v>
      </c>
      <c r="E171" t="s">
        <v>625</v>
      </c>
    </row>
    <row r="172" spans="3:5" x14ac:dyDescent="0.3">
      <c r="C172" t="s">
        <v>626</v>
      </c>
      <c r="E172" t="s">
        <v>627</v>
      </c>
    </row>
    <row r="173" spans="3:5" x14ac:dyDescent="0.3">
      <c r="C173" t="s">
        <v>628</v>
      </c>
      <c r="E173" t="s">
        <v>236</v>
      </c>
    </row>
    <row r="174" spans="3:5" x14ac:dyDescent="0.3">
      <c r="C174" t="s">
        <v>629</v>
      </c>
      <c r="E174" t="s">
        <v>630</v>
      </c>
    </row>
    <row r="175" spans="3:5" x14ac:dyDescent="0.3">
      <c r="C175" t="s">
        <v>631</v>
      </c>
      <c r="E175" t="s">
        <v>632</v>
      </c>
    </row>
    <row r="176" spans="3:5" x14ac:dyDescent="0.3">
      <c r="C176" t="s">
        <v>633</v>
      </c>
      <c r="E176" s="4" t="s">
        <v>337</v>
      </c>
    </row>
    <row r="177" spans="3:5" x14ac:dyDescent="0.3">
      <c r="C177" t="s">
        <v>634</v>
      </c>
      <c r="E177" t="s">
        <v>635</v>
      </c>
    </row>
    <row r="178" spans="3:5" x14ac:dyDescent="0.3">
      <c r="C178" t="s">
        <v>636</v>
      </c>
      <c r="E178" t="s">
        <v>637</v>
      </c>
    </row>
    <row r="179" spans="3:5" x14ac:dyDescent="0.3">
      <c r="C179" t="s">
        <v>638</v>
      </c>
      <c r="E179" t="s">
        <v>639</v>
      </c>
    </row>
    <row r="180" spans="3:5" x14ac:dyDescent="0.3">
      <c r="C180" t="s">
        <v>640</v>
      </c>
      <c r="E180" t="s">
        <v>641</v>
      </c>
    </row>
    <row r="181" spans="3:5" x14ac:dyDescent="0.3">
      <c r="C181" t="s">
        <v>642</v>
      </c>
      <c r="E181" t="s">
        <v>643</v>
      </c>
    </row>
    <row r="182" spans="3:5" x14ac:dyDescent="0.3">
      <c r="C182" t="s">
        <v>644</v>
      </c>
      <c r="E182" t="s">
        <v>645</v>
      </c>
    </row>
    <row r="183" spans="3:5" x14ac:dyDescent="0.3">
      <c r="C183" t="s">
        <v>646</v>
      </c>
      <c r="E183" t="s">
        <v>647</v>
      </c>
    </row>
    <row r="184" spans="3:5" x14ac:dyDescent="0.3">
      <c r="C184" t="s">
        <v>648</v>
      </c>
      <c r="E184" t="s">
        <v>649</v>
      </c>
    </row>
    <row r="185" spans="3:5" x14ac:dyDescent="0.3">
      <c r="C185" t="s">
        <v>650</v>
      </c>
      <c r="E185" t="s">
        <v>651</v>
      </c>
    </row>
    <row r="186" spans="3:5" x14ac:dyDescent="0.3">
      <c r="C186" t="s">
        <v>652</v>
      </c>
      <c r="E186" t="s">
        <v>653</v>
      </c>
    </row>
    <row r="187" spans="3:5" x14ac:dyDescent="0.3">
      <c r="C187" t="s">
        <v>654</v>
      </c>
      <c r="E187" t="s">
        <v>655</v>
      </c>
    </row>
    <row r="188" spans="3:5" x14ac:dyDescent="0.3">
      <c r="C188" t="s">
        <v>656</v>
      </c>
      <c r="E188" t="s">
        <v>657</v>
      </c>
    </row>
    <row r="189" spans="3:5" x14ac:dyDescent="0.3">
      <c r="C189" t="s">
        <v>658</v>
      </c>
      <c r="E189" t="s">
        <v>659</v>
      </c>
    </row>
    <row r="190" spans="3:5" x14ac:dyDescent="0.3">
      <c r="C190" t="s">
        <v>660</v>
      </c>
      <c r="E190" s="4" t="s">
        <v>338</v>
      </c>
    </row>
    <row r="191" spans="3:5" x14ac:dyDescent="0.3">
      <c r="C191" t="s">
        <v>661</v>
      </c>
      <c r="E191" t="s">
        <v>662</v>
      </c>
    </row>
    <row r="192" spans="3:5" x14ac:dyDescent="0.3">
      <c r="C192" t="s">
        <v>663</v>
      </c>
      <c r="E192" t="s">
        <v>664</v>
      </c>
    </row>
    <row r="193" spans="3:5" x14ac:dyDescent="0.3">
      <c r="C193" t="s">
        <v>665</v>
      </c>
      <c r="E193" t="s">
        <v>666</v>
      </c>
    </row>
    <row r="194" spans="3:5" x14ac:dyDescent="0.3">
      <c r="C194" t="s">
        <v>667</v>
      </c>
      <c r="E194" t="s">
        <v>668</v>
      </c>
    </row>
    <row r="195" spans="3:5" x14ac:dyDescent="0.3">
      <c r="C195" t="s">
        <v>669</v>
      </c>
      <c r="E195" t="s">
        <v>670</v>
      </c>
    </row>
    <row r="196" spans="3:5" x14ac:dyDescent="0.3">
      <c r="C196" t="s">
        <v>671</v>
      </c>
      <c r="E196" t="s">
        <v>672</v>
      </c>
    </row>
    <row r="197" spans="3:5" x14ac:dyDescent="0.3">
      <c r="C197" t="s">
        <v>673</v>
      </c>
      <c r="E197" t="s">
        <v>674</v>
      </c>
    </row>
    <row r="198" spans="3:5" x14ac:dyDescent="0.3">
      <c r="C198" t="s">
        <v>675</v>
      </c>
      <c r="E198" t="s">
        <v>676</v>
      </c>
    </row>
    <row r="199" spans="3:5" x14ac:dyDescent="0.3">
      <c r="E199" t="s">
        <v>677</v>
      </c>
    </row>
    <row r="200" spans="3:5" x14ac:dyDescent="0.3">
      <c r="C200" s="3" t="s">
        <v>324</v>
      </c>
      <c r="E200" t="s">
        <v>678</v>
      </c>
    </row>
    <row r="201" spans="3:5" x14ac:dyDescent="0.3">
      <c r="C201" t="s">
        <v>679</v>
      </c>
      <c r="E201" t="s">
        <v>680</v>
      </c>
    </row>
    <row r="202" spans="3:5" x14ac:dyDescent="0.3">
      <c r="C202" t="s">
        <v>681</v>
      </c>
      <c r="E202" t="s">
        <v>682</v>
      </c>
    </row>
    <row r="203" spans="3:5" x14ac:dyDescent="0.3">
      <c r="C203" t="s">
        <v>683</v>
      </c>
      <c r="E203" t="s">
        <v>684</v>
      </c>
    </row>
    <row r="204" spans="3:5" x14ac:dyDescent="0.3">
      <c r="C204" t="s">
        <v>685</v>
      </c>
      <c r="E204" t="s">
        <v>686</v>
      </c>
    </row>
    <row r="205" spans="3:5" x14ac:dyDescent="0.3">
      <c r="C205" t="s">
        <v>687</v>
      </c>
      <c r="E205" t="s">
        <v>688</v>
      </c>
    </row>
    <row r="206" spans="3:5" x14ac:dyDescent="0.3">
      <c r="C206" t="s">
        <v>689</v>
      </c>
      <c r="E206" t="s">
        <v>690</v>
      </c>
    </row>
    <row r="207" spans="3:5" x14ac:dyDescent="0.3">
      <c r="C207" t="s">
        <v>691</v>
      </c>
      <c r="E207" t="s">
        <v>692</v>
      </c>
    </row>
    <row r="208" spans="3:5" x14ac:dyDescent="0.3">
      <c r="C208" t="s">
        <v>693</v>
      </c>
      <c r="E208" t="s">
        <v>694</v>
      </c>
    </row>
    <row r="209" spans="3:5" x14ac:dyDescent="0.3">
      <c r="C209" t="s">
        <v>695</v>
      </c>
      <c r="E209" t="s">
        <v>696</v>
      </c>
    </row>
    <row r="210" spans="3:5" x14ac:dyDescent="0.3">
      <c r="C210" t="s">
        <v>697</v>
      </c>
      <c r="E210" t="s">
        <v>698</v>
      </c>
    </row>
    <row r="211" spans="3:5" x14ac:dyDescent="0.3">
      <c r="C211" t="s">
        <v>699</v>
      </c>
      <c r="E211" t="s">
        <v>700</v>
      </c>
    </row>
    <row r="212" spans="3:5" x14ac:dyDescent="0.3">
      <c r="E212" t="s">
        <v>701</v>
      </c>
    </row>
    <row r="213" spans="3:5" x14ac:dyDescent="0.3">
      <c r="E213" t="s">
        <v>702</v>
      </c>
    </row>
    <row r="214" spans="3:5" x14ac:dyDescent="0.3">
      <c r="E214" t="s">
        <v>703</v>
      </c>
    </row>
    <row r="215" spans="3:5" x14ac:dyDescent="0.3">
      <c r="E215" t="s">
        <v>704</v>
      </c>
    </row>
    <row r="216" spans="3:5" x14ac:dyDescent="0.3">
      <c r="E216" t="s">
        <v>705</v>
      </c>
    </row>
    <row r="217" spans="3:5" x14ac:dyDescent="0.3">
      <c r="E217" t="s">
        <v>706</v>
      </c>
    </row>
    <row r="218" spans="3:5" x14ac:dyDescent="0.3">
      <c r="E218" t="s">
        <v>707</v>
      </c>
    </row>
    <row r="219" spans="3:5" x14ac:dyDescent="0.3">
      <c r="E219" t="s">
        <v>708</v>
      </c>
    </row>
    <row r="220" spans="3:5" x14ac:dyDescent="0.3">
      <c r="E220" t="s">
        <v>709</v>
      </c>
    </row>
    <row r="221" spans="3:5" x14ac:dyDescent="0.3">
      <c r="E221" s="4" t="s">
        <v>339</v>
      </c>
    </row>
    <row r="222" spans="3:5" x14ac:dyDescent="0.3">
      <c r="E222" t="s">
        <v>710</v>
      </c>
    </row>
    <row r="223" spans="3:5" x14ac:dyDescent="0.3">
      <c r="E223" t="s">
        <v>711</v>
      </c>
    </row>
    <row r="224" spans="3:5" x14ac:dyDescent="0.3">
      <c r="E224" t="s">
        <v>712</v>
      </c>
    </row>
    <row r="225" spans="5:5" x14ac:dyDescent="0.3">
      <c r="E225" t="s">
        <v>713</v>
      </c>
    </row>
    <row r="226" spans="5:5" x14ac:dyDescent="0.3">
      <c r="E226" t="s">
        <v>714</v>
      </c>
    </row>
    <row r="227" spans="5:5" x14ac:dyDescent="0.3">
      <c r="E227" t="s">
        <v>715</v>
      </c>
    </row>
    <row r="228" spans="5:5" x14ac:dyDescent="0.3">
      <c r="E228" t="s">
        <v>716</v>
      </c>
    </row>
    <row r="229" spans="5:5" x14ac:dyDescent="0.3">
      <c r="E229" t="s">
        <v>717</v>
      </c>
    </row>
    <row r="230" spans="5:5" x14ac:dyDescent="0.3">
      <c r="E230" t="s">
        <v>718</v>
      </c>
    </row>
    <row r="231" spans="5:5" x14ac:dyDescent="0.3">
      <c r="E231" t="s">
        <v>719</v>
      </c>
    </row>
    <row r="232" spans="5:5" x14ac:dyDescent="0.3">
      <c r="E232" t="s">
        <v>720</v>
      </c>
    </row>
    <row r="233" spans="5:5" x14ac:dyDescent="0.3">
      <c r="E233" t="s">
        <v>721</v>
      </c>
    </row>
    <row r="234" spans="5:5" x14ac:dyDescent="0.3">
      <c r="E234" t="s">
        <v>722</v>
      </c>
    </row>
    <row r="235" spans="5:5" x14ac:dyDescent="0.3">
      <c r="E235" t="s">
        <v>723</v>
      </c>
    </row>
    <row r="236" spans="5:5" x14ac:dyDescent="0.3">
      <c r="E236" t="s">
        <v>724</v>
      </c>
    </row>
    <row r="237" spans="5:5" x14ac:dyDescent="0.3">
      <c r="E237" t="s">
        <v>725</v>
      </c>
    </row>
    <row r="238" spans="5:5" x14ac:dyDescent="0.3">
      <c r="E238" t="s">
        <v>726</v>
      </c>
    </row>
    <row r="239" spans="5:5" x14ac:dyDescent="0.3">
      <c r="E239" t="s">
        <v>727</v>
      </c>
    </row>
    <row r="240" spans="5:5" x14ac:dyDescent="0.3">
      <c r="E240" t="s">
        <v>728</v>
      </c>
    </row>
    <row r="241" spans="5:5" x14ac:dyDescent="0.3">
      <c r="E241" t="s">
        <v>729</v>
      </c>
    </row>
    <row r="242" spans="5:5" x14ac:dyDescent="0.3">
      <c r="E242" t="s">
        <v>730</v>
      </c>
    </row>
    <row r="243" spans="5:5" x14ac:dyDescent="0.3">
      <c r="E243" t="s">
        <v>731</v>
      </c>
    </row>
    <row r="244" spans="5:5" x14ac:dyDescent="0.3">
      <c r="E244" t="s">
        <v>732</v>
      </c>
    </row>
    <row r="245" spans="5:5" x14ac:dyDescent="0.3">
      <c r="E245" t="s">
        <v>733</v>
      </c>
    </row>
    <row r="246" spans="5:5" x14ac:dyDescent="0.3">
      <c r="E246" t="s">
        <v>734</v>
      </c>
    </row>
    <row r="247" spans="5:5" x14ac:dyDescent="0.3">
      <c r="E247" t="s">
        <v>735</v>
      </c>
    </row>
    <row r="248" spans="5:5" x14ac:dyDescent="0.3">
      <c r="E248" t="s">
        <v>736</v>
      </c>
    </row>
    <row r="249" spans="5:5" x14ac:dyDescent="0.3">
      <c r="E249" s="4" t="s">
        <v>341</v>
      </c>
    </row>
    <row r="250" spans="5:5" x14ac:dyDescent="0.3">
      <c r="E250" t="s">
        <v>737</v>
      </c>
    </row>
    <row r="251" spans="5:5" x14ac:dyDescent="0.3">
      <c r="E251" t="s">
        <v>738</v>
      </c>
    </row>
    <row r="252" spans="5:5" x14ac:dyDescent="0.3">
      <c r="E252" t="s">
        <v>739</v>
      </c>
    </row>
    <row r="253" spans="5:5" x14ac:dyDescent="0.3">
      <c r="E253" t="s">
        <v>740</v>
      </c>
    </row>
    <row r="254" spans="5:5" x14ac:dyDescent="0.3">
      <c r="E254" t="s">
        <v>741</v>
      </c>
    </row>
    <row r="255" spans="5:5" x14ac:dyDescent="0.3">
      <c r="E255" t="s">
        <v>742</v>
      </c>
    </row>
    <row r="256" spans="5:5" x14ac:dyDescent="0.3">
      <c r="E256" t="s">
        <v>743</v>
      </c>
    </row>
    <row r="257" spans="5:5" x14ac:dyDescent="0.3">
      <c r="E257" t="s">
        <v>744</v>
      </c>
    </row>
    <row r="258" spans="5:5" x14ac:dyDescent="0.3">
      <c r="E258" t="s">
        <v>745</v>
      </c>
    </row>
    <row r="259" spans="5:5" x14ac:dyDescent="0.3">
      <c r="E259" t="s">
        <v>746</v>
      </c>
    </row>
    <row r="260" spans="5:5" x14ac:dyDescent="0.3">
      <c r="E260" t="s">
        <v>747</v>
      </c>
    </row>
    <row r="261" spans="5:5" x14ac:dyDescent="0.3">
      <c r="E261" t="s">
        <v>748</v>
      </c>
    </row>
    <row r="262" spans="5:5" x14ac:dyDescent="0.3">
      <c r="E262" t="s">
        <v>749</v>
      </c>
    </row>
    <row r="263" spans="5:5" x14ac:dyDescent="0.3">
      <c r="E263" t="s">
        <v>750</v>
      </c>
    </row>
    <row r="264" spans="5:5" x14ac:dyDescent="0.3">
      <c r="E264" t="s">
        <v>751</v>
      </c>
    </row>
    <row r="265" spans="5:5" x14ac:dyDescent="0.3">
      <c r="E265" t="s">
        <v>752</v>
      </c>
    </row>
    <row r="266" spans="5:5" x14ac:dyDescent="0.3">
      <c r="E266" t="s">
        <v>753</v>
      </c>
    </row>
    <row r="267" spans="5:5" x14ac:dyDescent="0.3">
      <c r="E267" t="s">
        <v>754</v>
      </c>
    </row>
    <row r="268" spans="5:5" x14ac:dyDescent="0.3">
      <c r="E268" t="s">
        <v>755</v>
      </c>
    </row>
    <row r="269" spans="5:5" x14ac:dyDescent="0.3">
      <c r="E269" t="s">
        <v>756</v>
      </c>
    </row>
    <row r="270" spans="5:5" x14ac:dyDescent="0.3">
      <c r="E270" t="s">
        <v>757</v>
      </c>
    </row>
    <row r="271" spans="5:5" x14ac:dyDescent="0.3">
      <c r="E271" t="s">
        <v>758</v>
      </c>
    </row>
    <row r="272" spans="5:5" x14ac:dyDescent="0.3">
      <c r="E272" t="s">
        <v>759</v>
      </c>
    </row>
    <row r="273" spans="5:5" x14ac:dyDescent="0.3">
      <c r="E273" t="s">
        <v>760</v>
      </c>
    </row>
    <row r="274" spans="5:5" x14ac:dyDescent="0.3">
      <c r="E274" t="s">
        <v>761</v>
      </c>
    </row>
    <row r="275" spans="5:5" x14ac:dyDescent="0.3">
      <c r="E275" t="s">
        <v>762</v>
      </c>
    </row>
    <row r="276" spans="5:5" x14ac:dyDescent="0.3">
      <c r="E276" t="s">
        <v>763</v>
      </c>
    </row>
    <row r="277" spans="5:5" x14ac:dyDescent="0.3">
      <c r="E277" t="s">
        <v>764</v>
      </c>
    </row>
    <row r="278" spans="5:5" x14ac:dyDescent="0.3">
      <c r="E278" t="s">
        <v>765</v>
      </c>
    </row>
    <row r="279" spans="5:5" x14ac:dyDescent="0.3">
      <c r="E279" t="s">
        <v>766</v>
      </c>
    </row>
    <row r="280" spans="5:5" x14ac:dyDescent="0.3">
      <c r="E280" t="s">
        <v>767</v>
      </c>
    </row>
    <row r="281" spans="5:5" x14ac:dyDescent="0.3">
      <c r="E281" t="s">
        <v>768</v>
      </c>
    </row>
    <row r="282" spans="5:5" x14ac:dyDescent="0.3">
      <c r="E282" t="s">
        <v>769</v>
      </c>
    </row>
    <row r="283" spans="5:5" x14ac:dyDescent="0.3">
      <c r="E283" t="s">
        <v>770</v>
      </c>
    </row>
    <row r="284" spans="5:5" x14ac:dyDescent="0.3">
      <c r="E284" s="4" t="s">
        <v>343</v>
      </c>
    </row>
    <row r="285" spans="5:5" x14ac:dyDescent="0.3">
      <c r="E285" t="s">
        <v>771</v>
      </c>
    </row>
    <row r="286" spans="5:5" x14ac:dyDescent="0.3">
      <c r="E286" t="s">
        <v>772</v>
      </c>
    </row>
    <row r="287" spans="5:5" x14ac:dyDescent="0.3">
      <c r="E287" t="s">
        <v>773</v>
      </c>
    </row>
    <row r="288" spans="5:5" x14ac:dyDescent="0.3">
      <c r="E288" t="s">
        <v>774</v>
      </c>
    </row>
    <row r="289" spans="5:5" x14ac:dyDescent="0.3">
      <c r="E289" t="s">
        <v>775</v>
      </c>
    </row>
    <row r="290" spans="5:5" x14ac:dyDescent="0.3">
      <c r="E290" t="s">
        <v>776</v>
      </c>
    </row>
    <row r="291" spans="5:5" x14ac:dyDescent="0.3">
      <c r="E291" t="s">
        <v>777</v>
      </c>
    </row>
    <row r="292" spans="5:5" x14ac:dyDescent="0.3">
      <c r="E292" t="s">
        <v>778</v>
      </c>
    </row>
    <row r="293" spans="5:5" x14ac:dyDescent="0.3">
      <c r="E293" t="s">
        <v>779</v>
      </c>
    </row>
    <row r="294" spans="5:5" x14ac:dyDescent="0.3">
      <c r="E294" t="s">
        <v>780</v>
      </c>
    </row>
    <row r="295" spans="5:5" x14ac:dyDescent="0.3">
      <c r="E295" t="s">
        <v>781</v>
      </c>
    </row>
    <row r="296" spans="5:5" x14ac:dyDescent="0.3">
      <c r="E296" t="s">
        <v>782</v>
      </c>
    </row>
    <row r="297" spans="5:5" x14ac:dyDescent="0.3">
      <c r="E297" t="s">
        <v>783</v>
      </c>
    </row>
    <row r="298" spans="5:5" x14ac:dyDescent="0.3">
      <c r="E298" t="s">
        <v>784</v>
      </c>
    </row>
    <row r="299" spans="5:5" x14ac:dyDescent="0.3">
      <c r="E299" t="s">
        <v>785</v>
      </c>
    </row>
    <row r="300" spans="5:5" x14ac:dyDescent="0.3">
      <c r="E300" t="s">
        <v>786</v>
      </c>
    </row>
    <row r="301" spans="5:5" x14ac:dyDescent="0.3">
      <c r="E301" t="s">
        <v>787</v>
      </c>
    </row>
    <row r="302" spans="5:5" x14ac:dyDescent="0.3">
      <c r="E302" t="s">
        <v>788</v>
      </c>
    </row>
    <row r="303" spans="5:5" x14ac:dyDescent="0.3">
      <c r="E303" s="4" t="s">
        <v>345</v>
      </c>
    </row>
    <row r="304" spans="5:5" x14ac:dyDescent="0.3">
      <c r="E304" t="s">
        <v>789</v>
      </c>
    </row>
    <row r="305" spans="5:5" x14ac:dyDescent="0.3">
      <c r="E305" t="s">
        <v>790</v>
      </c>
    </row>
    <row r="306" spans="5:5" x14ac:dyDescent="0.3">
      <c r="E306" t="s">
        <v>791</v>
      </c>
    </row>
    <row r="307" spans="5:5" x14ac:dyDescent="0.3">
      <c r="E307" t="s">
        <v>792</v>
      </c>
    </row>
    <row r="308" spans="5:5" x14ac:dyDescent="0.3">
      <c r="E308" t="s">
        <v>793</v>
      </c>
    </row>
    <row r="309" spans="5:5" x14ac:dyDescent="0.3">
      <c r="E309" t="s">
        <v>794</v>
      </c>
    </row>
    <row r="310" spans="5:5" x14ac:dyDescent="0.3">
      <c r="E310" t="s">
        <v>795</v>
      </c>
    </row>
    <row r="311" spans="5:5" x14ac:dyDescent="0.3">
      <c r="E311" t="s">
        <v>796</v>
      </c>
    </row>
    <row r="312" spans="5:5" x14ac:dyDescent="0.3">
      <c r="E312" t="s">
        <v>797</v>
      </c>
    </row>
    <row r="313" spans="5:5" x14ac:dyDescent="0.3">
      <c r="E313" t="s">
        <v>798</v>
      </c>
    </row>
    <row r="314" spans="5:5" x14ac:dyDescent="0.3">
      <c r="E314" s="4" t="s">
        <v>347</v>
      </c>
    </row>
    <row r="315" spans="5:5" x14ac:dyDescent="0.3">
      <c r="E315" t="s">
        <v>799</v>
      </c>
    </row>
    <row r="316" spans="5:5" x14ac:dyDescent="0.3">
      <c r="E316" t="s">
        <v>800</v>
      </c>
    </row>
    <row r="317" spans="5:5" x14ac:dyDescent="0.3">
      <c r="E317" t="s">
        <v>801</v>
      </c>
    </row>
    <row r="318" spans="5:5" x14ac:dyDescent="0.3">
      <c r="E318" t="s">
        <v>802</v>
      </c>
    </row>
    <row r="319" spans="5:5" x14ac:dyDescent="0.3">
      <c r="E319" t="s">
        <v>803</v>
      </c>
    </row>
    <row r="320" spans="5:5" x14ac:dyDescent="0.3">
      <c r="E320" t="s">
        <v>804</v>
      </c>
    </row>
    <row r="321" spans="5:5" x14ac:dyDescent="0.3">
      <c r="E321" t="s">
        <v>805</v>
      </c>
    </row>
    <row r="322" spans="5:5" x14ac:dyDescent="0.3">
      <c r="E322" t="s">
        <v>806</v>
      </c>
    </row>
    <row r="323" spans="5:5" x14ac:dyDescent="0.3">
      <c r="E323" t="s">
        <v>807</v>
      </c>
    </row>
    <row r="324" spans="5:5" x14ac:dyDescent="0.3">
      <c r="E324" t="s">
        <v>808</v>
      </c>
    </row>
    <row r="325" spans="5:5" x14ac:dyDescent="0.3">
      <c r="E325" t="s">
        <v>809</v>
      </c>
    </row>
    <row r="326" spans="5:5" x14ac:dyDescent="0.3">
      <c r="E326" t="s">
        <v>810</v>
      </c>
    </row>
    <row r="327" spans="5:5" x14ac:dyDescent="0.3">
      <c r="E327" t="s">
        <v>811</v>
      </c>
    </row>
    <row r="328" spans="5:5" x14ac:dyDescent="0.3">
      <c r="E328" t="s">
        <v>812</v>
      </c>
    </row>
    <row r="329" spans="5:5" x14ac:dyDescent="0.3">
      <c r="E329" t="s">
        <v>813</v>
      </c>
    </row>
    <row r="330" spans="5:5" x14ac:dyDescent="0.3">
      <c r="E330" t="s">
        <v>814</v>
      </c>
    </row>
    <row r="331" spans="5:5" x14ac:dyDescent="0.3">
      <c r="E331" t="s">
        <v>815</v>
      </c>
    </row>
    <row r="332" spans="5:5" x14ac:dyDescent="0.3">
      <c r="E332" t="s">
        <v>816</v>
      </c>
    </row>
    <row r="333" spans="5:5" x14ac:dyDescent="0.3">
      <c r="E333" t="s">
        <v>817</v>
      </c>
    </row>
    <row r="334" spans="5:5" x14ac:dyDescent="0.3">
      <c r="E334" t="s">
        <v>818</v>
      </c>
    </row>
    <row r="335" spans="5:5" x14ac:dyDescent="0.3">
      <c r="E335" t="s">
        <v>819</v>
      </c>
    </row>
    <row r="336" spans="5:5" x14ac:dyDescent="0.3">
      <c r="E336" t="s">
        <v>820</v>
      </c>
    </row>
    <row r="337" spans="5:5" x14ac:dyDescent="0.3">
      <c r="E337" t="s">
        <v>821</v>
      </c>
    </row>
    <row r="338" spans="5:5" x14ac:dyDescent="0.3">
      <c r="E338" t="s">
        <v>822</v>
      </c>
    </row>
    <row r="339" spans="5:5" x14ac:dyDescent="0.3">
      <c r="E339" s="4" t="s">
        <v>349</v>
      </c>
    </row>
    <row r="340" spans="5:5" x14ac:dyDescent="0.3">
      <c r="E340" t="s">
        <v>823</v>
      </c>
    </row>
    <row r="341" spans="5:5" x14ac:dyDescent="0.3">
      <c r="E341" t="s">
        <v>824</v>
      </c>
    </row>
    <row r="342" spans="5:5" x14ac:dyDescent="0.3">
      <c r="E342" t="s">
        <v>825</v>
      </c>
    </row>
    <row r="343" spans="5:5" x14ac:dyDescent="0.3">
      <c r="E343" t="s">
        <v>826</v>
      </c>
    </row>
    <row r="344" spans="5:5" x14ac:dyDescent="0.3">
      <c r="E344" t="s">
        <v>827</v>
      </c>
    </row>
    <row r="345" spans="5:5" x14ac:dyDescent="0.3">
      <c r="E345" t="s">
        <v>828</v>
      </c>
    </row>
    <row r="346" spans="5:5" x14ac:dyDescent="0.3">
      <c r="E346" t="s">
        <v>829</v>
      </c>
    </row>
    <row r="347" spans="5:5" x14ac:dyDescent="0.3">
      <c r="E347" t="s">
        <v>830</v>
      </c>
    </row>
    <row r="348" spans="5:5" x14ac:dyDescent="0.3">
      <c r="E348" t="s">
        <v>831</v>
      </c>
    </row>
    <row r="349" spans="5:5" x14ac:dyDescent="0.3">
      <c r="E349" t="s">
        <v>832</v>
      </c>
    </row>
    <row r="350" spans="5:5" x14ac:dyDescent="0.3">
      <c r="E350" t="s">
        <v>833</v>
      </c>
    </row>
    <row r="351" spans="5:5" x14ac:dyDescent="0.3">
      <c r="E351" s="4" t="s">
        <v>351</v>
      </c>
    </row>
    <row r="352" spans="5:5" x14ac:dyDescent="0.3">
      <c r="E352" t="s">
        <v>834</v>
      </c>
    </row>
    <row r="353" spans="5:5" x14ac:dyDescent="0.3">
      <c r="E353" t="s">
        <v>835</v>
      </c>
    </row>
    <row r="354" spans="5:5" x14ac:dyDescent="0.3">
      <c r="E354" t="s">
        <v>836</v>
      </c>
    </row>
    <row r="355" spans="5:5" x14ac:dyDescent="0.3">
      <c r="E355" t="s">
        <v>837</v>
      </c>
    </row>
    <row r="356" spans="5:5" x14ac:dyDescent="0.3">
      <c r="E356" t="s">
        <v>838</v>
      </c>
    </row>
    <row r="357" spans="5:5" x14ac:dyDescent="0.3">
      <c r="E357" t="s">
        <v>839</v>
      </c>
    </row>
    <row r="358" spans="5:5" x14ac:dyDescent="0.3">
      <c r="E358" t="s">
        <v>840</v>
      </c>
    </row>
    <row r="359" spans="5:5" x14ac:dyDescent="0.3">
      <c r="E359" t="s">
        <v>841</v>
      </c>
    </row>
    <row r="360" spans="5:5" x14ac:dyDescent="0.3">
      <c r="E360" t="s">
        <v>842</v>
      </c>
    </row>
    <row r="361" spans="5:5" x14ac:dyDescent="0.3">
      <c r="E361" t="s">
        <v>843</v>
      </c>
    </row>
    <row r="362" spans="5:5" x14ac:dyDescent="0.3">
      <c r="E362" t="s">
        <v>844</v>
      </c>
    </row>
    <row r="363" spans="5:5" x14ac:dyDescent="0.3">
      <c r="E363" t="s">
        <v>845</v>
      </c>
    </row>
    <row r="364" spans="5:5" x14ac:dyDescent="0.3">
      <c r="E364" t="s">
        <v>846</v>
      </c>
    </row>
    <row r="365" spans="5:5" x14ac:dyDescent="0.3">
      <c r="E365" t="s">
        <v>847</v>
      </c>
    </row>
    <row r="366" spans="5:5" x14ac:dyDescent="0.3">
      <c r="E366" t="s">
        <v>848</v>
      </c>
    </row>
    <row r="367" spans="5:5" x14ac:dyDescent="0.3">
      <c r="E367" t="s">
        <v>849</v>
      </c>
    </row>
    <row r="368" spans="5:5" x14ac:dyDescent="0.3">
      <c r="E368" t="s">
        <v>850</v>
      </c>
    </row>
    <row r="369" spans="5:5" x14ac:dyDescent="0.3">
      <c r="E369" t="s">
        <v>851</v>
      </c>
    </row>
    <row r="370" spans="5:5" x14ac:dyDescent="0.3">
      <c r="E370" t="s">
        <v>852</v>
      </c>
    </row>
    <row r="371" spans="5:5" x14ac:dyDescent="0.3">
      <c r="E371" t="s">
        <v>853</v>
      </c>
    </row>
    <row r="372" spans="5:5" x14ac:dyDescent="0.3">
      <c r="E372" t="s">
        <v>854</v>
      </c>
    </row>
    <row r="373" spans="5:5" x14ac:dyDescent="0.3">
      <c r="E373" t="s">
        <v>855</v>
      </c>
    </row>
    <row r="374" spans="5:5" x14ac:dyDescent="0.3">
      <c r="E374" t="s">
        <v>856</v>
      </c>
    </row>
    <row r="375" spans="5:5" x14ac:dyDescent="0.3">
      <c r="E375" t="s">
        <v>857</v>
      </c>
    </row>
    <row r="376" spans="5:5" x14ac:dyDescent="0.3">
      <c r="E376" t="s">
        <v>858</v>
      </c>
    </row>
    <row r="377" spans="5:5" x14ac:dyDescent="0.3">
      <c r="E377" s="4" t="s">
        <v>352</v>
      </c>
    </row>
    <row r="378" spans="5:5" x14ac:dyDescent="0.3">
      <c r="E378" t="s">
        <v>859</v>
      </c>
    </row>
    <row r="379" spans="5:5" x14ac:dyDescent="0.3">
      <c r="E379" t="s">
        <v>860</v>
      </c>
    </row>
    <row r="380" spans="5:5" x14ac:dyDescent="0.3">
      <c r="E380" t="s">
        <v>861</v>
      </c>
    </row>
    <row r="381" spans="5:5" x14ac:dyDescent="0.3">
      <c r="E381" t="s">
        <v>862</v>
      </c>
    </row>
    <row r="382" spans="5:5" x14ac:dyDescent="0.3">
      <c r="E382" t="s">
        <v>863</v>
      </c>
    </row>
    <row r="383" spans="5:5" x14ac:dyDescent="0.3">
      <c r="E383" t="s">
        <v>864</v>
      </c>
    </row>
    <row r="384" spans="5:5" x14ac:dyDescent="0.3">
      <c r="E384" t="s">
        <v>865</v>
      </c>
    </row>
    <row r="385" spans="5:5" x14ac:dyDescent="0.3">
      <c r="E385" t="s">
        <v>866</v>
      </c>
    </row>
    <row r="386" spans="5:5" x14ac:dyDescent="0.3">
      <c r="E386" t="s">
        <v>867</v>
      </c>
    </row>
    <row r="387" spans="5:5" x14ac:dyDescent="0.3">
      <c r="E387" t="s">
        <v>868</v>
      </c>
    </row>
    <row r="388" spans="5:5" x14ac:dyDescent="0.3">
      <c r="E388" t="s">
        <v>869</v>
      </c>
    </row>
    <row r="389" spans="5:5" x14ac:dyDescent="0.3">
      <c r="E389" t="s">
        <v>870</v>
      </c>
    </row>
    <row r="390" spans="5:5" x14ac:dyDescent="0.3">
      <c r="E390" t="s">
        <v>871</v>
      </c>
    </row>
    <row r="391" spans="5:5" x14ac:dyDescent="0.3">
      <c r="E391" t="s">
        <v>872</v>
      </c>
    </row>
    <row r="392" spans="5:5" x14ac:dyDescent="0.3">
      <c r="E392" t="s">
        <v>873</v>
      </c>
    </row>
    <row r="393" spans="5:5" x14ac:dyDescent="0.3">
      <c r="E393" t="s">
        <v>874</v>
      </c>
    </row>
    <row r="394" spans="5:5" x14ac:dyDescent="0.3">
      <c r="E394" t="s">
        <v>875</v>
      </c>
    </row>
    <row r="395" spans="5:5" x14ac:dyDescent="0.3">
      <c r="E395" s="4" t="s">
        <v>354</v>
      </c>
    </row>
    <row r="396" spans="5:5" x14ac:dyDescent="0.3">
      <c r="E396" t="s">
        <v>876</v>
      </c>
    </row>
    <row r="397" spans="5:5" x14ac:dyDescent="0.3">
      <c r="E397" t="s">
        <v>877</v>
      </c>
    </row>
    <row r="398" spans="5:5" x14ac:dyDescent="0.3">
      <c r="E398" t="s">
        <v>878</v>
      </c>
    </row>
    <row r="399" spans="5:5" x14ac:dyDescent="0.3">
      <c r="E399" t="s">
        <v>879</v>
      </c>
    </row>
    <row r="400" spans="5:5" x14ac:dyDescent="0.3">
      <c r="E400" t="s">
        <v>880</v>
      </c>
    </row>
    <row r="401" spans="5:5" x14ac:dyDescent="0.3">
      <c r="E401" t="s">
        <v>881</v>
      </c>
    </row>
    <row r="402" spans="5:5" x14ac:dyDescent="0.3">
      <c r="E402" t="s">
        <v>882</v>
      </c>
    </row>
    <row r="403" spans="5:5" x14ac:dyDescent="0.3">
      <c r="E403" t="s">
        <v>883</v>
      </c>
    </row>
    <row r="404" spans="5:5" x14ac:dyDescent="0.3">
      <c r="E404" t="s">
        <v>884</v>
      </c>
    </row>
    <row r="405" spans="5:5" x14ac:dyDescent="0.3">
      <c r="E405" t="s">
        <v>885</v>
      </c>
    </row>
    <row r="406" spans="5:5" x14ac:dyDescent="0.3">
      <c r="E406" t="s">
        <v>886</v>
      </c>
    </row>
    <row r="407" spans="5:5" x14ac:dyDescent="0.3">
      <c r="E407" t="s">
        <v>887</v>
      </c>
    </row>
    <row r="408" spans="5:5" x14ac:dyDescent="0.3">
      <c r="E408" t="s">
        <v>888</v>
      </c>
    </row>
    <row r="409" spans="5:5" x14ac:dyDescent="0.3">
      <c r="E409" t="s">
        <v>889</v>
      </c>
    </row>
    <row r="410" spans="5:5" x14ac:dyDescent="0.3">
      <c r="E410" t="s">
        <v>890</v>
      </c>
    </row>
    <row r="411" spans="5:5" x14ac:dyDescent="0.3">
      <c r="E411" t="s">
        <v>891</v>
      </c>
    </row>
    <row r="412" spans="5:5" x14ac:dyDescent="0.3">
      <c r="E412" t="s">
        <v>892</v>
      </c>
    </row>
    <row r="413" spans="5:5" x14ac:dyDescent="0.3">
      <c r="E413" t="s">
        <v>893</v>
      </c>
    </row>
    <row r="414" spans="5:5" x14ac:dyDescent="0.3">
      <c r="E414" t="s">
        <v>894</v>
      </c>
    </row>
    <row r="415" spans="5:5" x14ac:dyDescent="0.3">
      <c r="E415" t="s">
        <v>895</v>
      </c>
    </row>
    <row r="416" spans="5:5" x14ac:dyDescent="0.3">
      <c r="E416" t="s">
        <v>896</v>
      </c>
    </row>
    <row r="417" spans="5:5" x14ac:dyDescent="0.3">
      <c r="E417" t="s">
        <v>897</v>
      </c>
    </row>
    <row r="418" spans="5:5" x14ac:dyDescent="0.3">
      <c r="E418" t="s">
        <v>898</v>
      </c>
    </row>
    <row r="419" spans="5:5" x14ac:dyDescent="0.3">
      <c r="E419" t="s">
        <v>899</v>
      </c>
    </row>
    <row r="420" spans="5:5" x14ac:dyDescent="0.3">
      <c r="E420" t="s">
        <v>900</v>
      </c>
    </row>
    <row r="421" spans="5:5" x14ac:dyDescent="0.3">
      <c r="E421" t="s">
        <v>901</v>
      </c>
    </row>
    <row r="422" spans="5:5" x14ac:dyDescent="0.3">
      <c r="E422" t="s">
        <v>902</v>
      </c>
    </row>
    <row r="423" spans="5:5" x14ac:dyDescent="0.3">
      <c r="E423" s="4" t="s">
        <v>356</v>
      </c>
    </row>
    <row r="424" spans="5:5" x14ac:dyDescent="0.3">
      <c r="E424" t="s">
        <v>903</v>
      </c>
    </row>
    <row r="425" spans="5:5" x14ac:dyDescent="0.3">
      <c r="E425" t="s">
        <v>904</v>
      </c>
    </row>
    <row r="426" spans="5:5" x14ac:dyDescent="0.3">
      <c r="E426" t="s">
        <v>905</v>
      </c>
    </row>
    <row r="427" spans="5:5" x14ac:dyDescent="0.3">
      <c r="E427" t="s">
        <v>906</v>
      </c>
    </row>
    <row r="428" spans="5:5" x14ac:dyDescent="0.3">
      <c r="E428" t="s">
        <v>907</v>
      </c>
    </row>
    <row r="429" spans="5:5" x14ac:dyDescent="0.3">
      <c r="E429" t="s">
        <v>908</v>
      </c>
    </row>
    <row r="430" spans="5:5" x14ac:dyDescent="0.3">
      <c r="E430" t="s">
        <v>909</v>
      </c>
    </row>
    <row r="431" spans="5:5" x14ac:dyDescent="0.3">
      <c r="E431" t="s">
        <v>910</v>
      </c>
    </row>
    <row r="432" spans="5:5" x14ac:dyDescent="0.3">
      <c r="E432" t="s">
        <v>911</v>
      </c>
    </row>
    <row r="433" spans="5:5" x14ac:dyDescent="0.3">
      <c r="E433" t="s">
        <v>912</v>
      </c>
    </row>
    <row r="434" spans="5:5" x14ac:dyDescent="0.3">
      <c r="E434" t="s">
        <v>913</v>
      </c>
    </row>
    <row r="435" spans="5:5" x14ac:dyDescent="0.3">
      <c r="E435" t="s">
        <v>914</v>
      </c>
    </row>
    <row r="436" spans="5:5" x14ac:dyDescent="0.3">
      <c r="E436" t="s">
        <v>915</v>
      </c>
    </row>
    <row r="437" spans="5:5" x14ac:dyDescent="0.3">
      <c r="E437" t="s">
        <v>916</v>
      </c>
    </row>
    <row r="438" spans="5:5" x14ac:dyDescent="0.3">
      <c r="E438" t="s">
        <v>917</v>
      </c>
    </row>
    <row r="439" spans="5:5" x14ac:dyDescent="0.3">
      <c r="E439" t="s">
        <v>918</v>
      </c>
    </row>
    <row r="440" spans="5:5" x14ac:dyDescent="0.3">
      <c r="E440" t="s">
        <v>919</v>
      </c>
    </row>
    <row r="441" spans="5:5" x14ac:dyDescent="0.3">
      <c r="E441" t="s">
        <v>920</v>
      </c>
    </row>
    <row r="442" spans="5:5" x14ac:dyDescent="0.3">
      <c r="E442" t="s">
        <v>921</v>
      </c>
    </row>
    <row r="443" spans="5:5" x14ac:dyDescent="0.3">
      <c r="E443" t="s">
        <v>922</v>
      </c>
    </row>
    <row r="444" spans="5:5" x14ac:dyDescent="0.3">
      <c r="E444" t="s">
        <v>923</v>
      </c>
    </row>
    <row r="445" spans="5:5" x14ac:dyDescent="0.3">
      <c r="E445" t="s">
        <v>924</v>
      </c>
    </row>
    <row r="446" spans="5:5" x14ac:dyDescent="0.3">
      <c r="E446" t="s">
        <v>925</v>
      </c>
    </row>
    <row r="447" spans="5:5" x14ac:dyDescent="0.3">
      <c r="E447" t="s">
        <v>926</v>
      </c>
    </row>
    <row r="448" spans="5:5" x14ac:dyDescent="0.3">
      <c r="E448" t="s">
        <v>927</v>
      </c>
    </row>
    <row r="449" spans="5:5" x14ac:dyDescent="0.3">
      <c r="E449" s="4" t="s">
        <v>357</v>
      </c>
    </row>
    <row r="450" spans="5:5" x14ac:dyDescent="0.3">
      <c r="E450" t="s">
        <v>928</v>
      </c>
    </row>
    <row r="451" spans="5:5" x14ac:dyDescent="0.3">
      <c r="E451" t="s">
        <v>929</v>
      </c>
    </row>
    <row r="452" spans="5:5" x14ac:dyDescent="0.3">
      <c r="E452" t="s">
        <v>930</v>
      </c>
    </row>
    <row r="453" spans="5:5" x14ac:dyDescent="0.3">
      <c r="E453" t="s">
        <v>931</v>
      </c>
    </row>
    <row r="454" spans="5:5" x14ac:dyDescent="0.3">
      <c r="E454" t="s">
        <v>932</v>
      </c>
    </row>
    <row r="455" spans="5:5" x14ac:dyDescent="0.3">
      <c r="E455" t="s">
        <v>933</v>
      </c>
    </row>
    <row r="456" spans="5:5" x14ac:dyDescent="0.3">
      <c r="E456" t="s">
        <v>934</v>
      </c>
    </row>
    <row r="457" spans="5:5" x14ac:dyDescent="0.3">
      <c r="E457" t="s">
        <v>935</v>
      </c>
    </row>
    <row r="458" spans="5:5" x14ac:dyDescent="0.3">
      <c r="E458" t="s">
        <v>936</v>
      </c>
    </row>
    <row r="459" spans="5:5" x14ac:dyDescent="0.3">
      <c r="E459" t="s">
        <v>937</v>
      </c>
    </row>
    <row r="460" spans="5:5" x14ac:dyDescent="0.3">
      <c r="E460" t="s">
        <v>938</v>
      </c>
    </row>
    <row r="461" spans="5:5" x14ac:dyDescent="0.3">
      <c r="E461" t="s">
        <v>939</v>
      </c>
    </row>
    <row r="462" spans="5:5" x14ac:dyDescent="0.3">
      <c r="E462" t="s">
        <v>940</v>
      </c>
    </row>
    <row r="463" spans="5:5" x14ac:dyDescent="0.3">
      <c r="E463" t="s">
        <v>941</v>
      </c>
    </row>
    <row r="464" spans="5:5" x14ac:dyDescent="0.3">
      <c r="E464" t="s">
        <v>942</v>
      </c>
    </row>
    <row r="465" spans="5:5" x14ac:dyDescent="0.3">
      <c r="E465" t="s">
        <v>943</v>
      </c>
    </row>
    <row r="466" spans="5:5" x14ac:dyDescent="0.3">
      <c r="E466" t="s">
        <v>944</v>
      </c>
    </row>
    <row r="467" spans="5:5" x14ac:dyDescent="0.3">
      <c r="E467" t="s">
        <v>945</v>
      </c>
    </row>
    <row r="468" spans="5:5" x14ac:dyDescent="0.3">
      <c r="E468" t="s">
        <v>946</v>
      </c>
    </row>
    <row r="469" spans="5:5" x14ac:dyDescent="0.3">
      <c r="E469" t="s">
        <v>947</v>
      </c>
    </row>
    <row r="470" spans="5:5" x14ac:dyDescent="0.3">
      <c r="E470" s="4" t="s">
        <v>359</v>
      </c>
    </row>
    <row r="471" spans="5:5" x14ac:dyDescent="0.3">
      <c r="E471" t="s">
        <v>948</v>
      </c>
    </row>
    <row r="472" spans="5:5" x14ac:dyDescent="0.3">
      <c r="E472" t="s">
        <v>949</v>
      </c>
    </row>
    <row r="473" spans="5:5" x14ac:dyDescent="0.3">
      <c r="E473" t="s">
        <v>950</v>
      </c>
    </row>
    <row r="474" spans="5:5" x14ac:dyDescent="0.3">
      <c r="E474" t="s">
        <v>951</v>
      </c>
    </row>
    <row r="475" spans="5:5" x14ac:dyDescent="0.3">
      <c r="E475" t="s">
        <v>952</v>
      </c>
    </row>
    <row r="476" spans="5:5" x14ac:dyDescent="0.3">
      <c r="E476" t="s">
        <v>953</v>
      </c>
    </row>
    <row r="477" spans="5:5" x14ac:dyDescent="0.3">
      <c r="E477" t="s">
        <v>954</v>
      </c>
    </row>
    <row r="478" spans="5:5" x14ac:dyDescent="0.3">
      <c r="E478" t="s">
        <v>955</v>
      </c>
    </row>
    <row r="479" spans="5:5" x14ac:dyDescent="0.3">
      <c r="E479" t="s">
        <v>956</v>
      </c>
    </row>
    <row r="480" spans="5:5" x14ac:dyDescent="0.3">
      <c r="E480" t="s">
        <v>957</v>
      </c>
    </row>
    <row r="481" spans="5:5" x14ac:dyDescent="0.3">
      <c r="E481" t="s">
        <v>958</v>
      </c>
    </row>
    <row r="482" spans="5:5" x14ac:dyDescent="0.3">
      <c r="E482" t="s">
        <v>959</v>
      </c>
    </row>
    <row r="483" spans="5:5" x14ac:dyDescent="0.3">
      <c r="E483" t="s">
        <v>960</v>
      </c>
    </row>
    <row r="484" spans="5:5" x14ac:dyDescent="0.3">
      <c r="E484" t="s">
        <v>961</v>
      </c>
    </row>
    <row r="485" spans="5:5" x14ac:dyDescent="0.3">
      <c r="E485" t="s">
        <v>962</v>
      </c>
    </row>
    <row r="486" spans="5:5" x14ac:dyDescent="0.3">
      <c r="E486" t="s">
        <v>963</v>
      </c>
    </row>
    <row r="487" spans="5:5" x14ac:dyDescent="0.3">
      <c r="E487" t="s">
        <v>964</v>
      </c>
    </row>
    <row r="488" spans="5:5" x14ac:dyDescent="0.3">
      <c r="E488" t="s">
        <v>965</v>
      </c>
    </row>
    <row r="489" spans="5:5" x14ac:dyDescent="0.3">
      <c r="E489" t="s">
        <v>966</v>
      </c>
    </row>
    <row r="490" spans="5:5" x14ac:dyDescent="0.3">
      <c r="E490" t="s">
        <v>967</v>
      </c>
    </row>
    <row r="491" spans="5:5" x14ac:dyDescent="0.3">
      <c r="E491" t="s">
        <v>968</v>
      </c>
    </row>
    <row r="492" spans="5:5" x14ac:dyDescent="0.3">
      <c r="E492" t="s">
        <v>969</v>
      </c>
    </row>
    <row r="493" spans="5:5" x14ac:dyDescent="0.3">
      <c r="E493" t="s">
        <v>970</v>
      </c>
    </row>
    <row r="494" spans="5:5" x14ac:dyDescent="0.3">
      <c r="E494" t="s">
        <v>971</v>
      </c>
    </row>
    <row r="495" spans="5:5" x14ac:dyDescent="0.3">
      <c r="E495" t="s">
        <v>972</v>
      </c>
    </row>
    <row r="496" spans="5:5" x14ac:dyDescent="0.3">
      <c r="E496" t="s">
        <v>973</v>
      </c>
    </row>
    <row r="497" spans="5:5" x14ac:dyDescent="0.3">
      <c r="E497" t="s">
        <v>974</v>
      </c>
    </row>
    <row r="498" spans="5:5" x14ac:dyDescent="0.3">
      <c r="E498" t="s">
        <v>975</v>
      </c>
    </row>
    <row r="499" spans="5:5" x14ac:dyDescent="0.3">
      <c r="E499" t="s">
        <v>976</v>
      </c>
    </row>
    <row r="500" spans="5:5" x14ac:dyDescent="0.3">
      <c r="E500" t="s">
        <v>977</v>
      </c>
    </row>
    <row r="501" spans="5:5" x14ac:dyDescent="0.3">
      <c r="E501" s="4" t="s">
        <v>361</v>
      </c>
    </row>
    <row r="502" spans="5:5" x14ac:dyDescent="0.3">
      <c r="E502" t="s">
        <v>978</v>
      </c>
    </row>
    <row r="503" spans="5:5" x14ac:dyDescent="0.3">
      <c r="E503" t="s">
        <v>979</v>
      </c>
    </row>
    <row r="504" spans="5:5" x14ac:dyDescent="0.3">
      <c r="E504" t="s">
        <v>980</v>
      </c>
    </row>
    <row r="505" spans="5:5" x14ac:dyDescent="0.3">
      <c r="E505" t="s">
        <v>981</v>
      </c>
    </row>
    <row r="506" spans="5:5" x14ac:dyDescent="0.3">
      <c r="E506" t="s">
        <v>982</v>
      </c>
    </row>
    <row r="507" spans="5:5" x14ac:dyDescent="0.3">
      <c r="E507" t="s">
        <v>983</v>
      </c>
    </row>
    <row r="508" spans="5:5" x14ac:dyDescent="0.3">
      <c r="E508" t="s">
        <v>984</v>
      </c>
    </row>
    <row r="509" spans="5:5" x14ac:dyDescent="0.3">
      <c r="E509" t="s">
        <v>985</v>
      </c>
    </row>
    <row r="510" spans="5:5" x14ac:dyDescent="0.3">
      <c r="E510" t="s">
        <v>986</v>
      </c>
    </row>
    <row r="511" spans="5:5" x14ac:dyDescent="0.3">
      <c r="E511" t="s">
        <v>987</v>
      </c>
    </row>
    <row r="512" spans="5:5" x14ac:dyDescent="0.3">
      <c r="E512" t="s">
        <v>988</v>
      </c>
    </row>
    <row r="513" spans="5:5" x14ac:dyDescent="0.3">
      <c r="E513" t="s">
        <v>989</v>
      </c>
    </row>
    <row r="514" spans="5:5" x14ac:dyDescent="0.3">
      <c r="E514" t="s">
        <v>990</v>
      </c>
    </row>
    <row r="515" spans="5:5" x14ac:dyDescent="0.3">
      <c r="E515" t="s">
        <v>991</v>
      </c>
    </row>
    <row r="516" spans="5:5" x14ac:dyDescent="0.3">
      <c r="E516" t="s">
        <v>992</v>
      </c>
    </row>
    <row r="517" spans="5:5" x14ac:dyDescent="0.3">
      <c r="E517" t="s">
        <v>993</v>
      </c>
    </row>
    <row r="518" spans="5:5" x14ac:dyDescent="0.3">
      <c r="E518" s="4" t="s">
        <v>363</v>
      </c>
    </row>
    <row r="519" spans="5:5" x14ac:dyDescent="0.3">
      <c r="E519" t="s">
        <v>994</v>
      </c>
    </row>
    <row r="520" spans="5:5" x14ac:dyDescent="0.3">
      <c r="E520" t="s">
        <v>995</v>
      </c>
    </row>
    <row r="521" spans="5:5" x14ac:dyDescent="0.3">
      <c r="E521" t="s">
        <v>996</v>
      </c>
    </row>
    <row r="522" spans="5:5" x14ac:dyDescent="0.3">
      <c r="E522" t="s">
        <v>997</v>
      </c>
    </row>
    <row r="523" spans="5:5" x14ac:dyDescent="0.3">
      <c r="E523" t="s">
        <v>998</v>
      </c>
    </row>
    <row r="524" spans="5:5" x14ac:dyDescent="0.3">
      <c r="E524" t="s">
        <v>999</v>
      </c>
    </row>
    <row r="525" spans="5:5" x14ac:dyDescent="0.3">
      <c r="E525" t="s">
        <v>1000</v>
      </c>
    </row>
    <row r="526" spans="5:5" x14ac:dyDescent="0.3">
      <c r="E526" t="s">
        <v>1001</v>
      </c>
    </row>
    <row r="527" spans="5:5" x14ac:dyDescent="0.3">
      <c r="E527" t="s">
        <v>1002</v>
      </c>
    </row>
    <row r="528" spans="5:5" x14ac:dyDescent="0.3">
      <c r="E528" t="s">
        <v>1003</v>
      </c>
    </row>
    <row r="529" spans="5:5" x14ac:dyDescent="0.3">
      <c r="E529" t="s">
        <v>1004</v>
      </c>
    </row>
    <row r="530" spans="5:5" x14ac:dyDescent="0.3">
      <c r="E530" t="s">
        <v>1005</v>
      </c>
    </row>
    <row r="531" spans="5:5" x14ac:dyDescent="0.3">
      <c r="E531" t="s">
        <v>1006</v>
      </c>
    </row>
    <row r="532" spans="5:5" x14ac:dyDescent="0.3">
      <c r="E532" t="s">
        <v>1007</v>
      </c>
    </row>
    <row r="533" spans="5:5" x14ac:dyDescent="0.3">
      <c r="E533" t="s">
        <v>1008</v>
      </c>
    </row>
    <row r="534" spans="5:5" x14ac:dyDescent="0.3">
      <c r="E534" t="s">
        <v>1009</v>
      </c>
    </row>
    <row r="535" spans="5:5" x14ac:dyDescent="0.3">
      <c r="E535" t="s">
        <v>1010</v>
      </c>
    </row>
    <row r="536" spans="5:5" x14ac:dyDescent="0.3">
      <c r="E536" t="s">
        <v>1011</v>
      </c>
    </row>
    <row r="537" spans="5:5" x14ac:dyDescent="0.3">
      <c r="E537" t="s">
        <v>1012</v>
      </c>
    </row>
    <row r="538" spans="5:5" x14ac:dyDescent="0.3">
      <c r="E538" t="s">
        <v>1013</v>
      </c>
    </row>
    <row r="539" spans="5:5" x14ac:dyDescent="0.3">
      <c r="E539" t="s">
        <v>1014</v>
      </c>
    </row>
    <row r="540" spans="5:5" x14ac:dyDescent="0.3">
      <c r="E540" t="s">
        <v>1015</v>
      </c>
    </row>
    <row r="541" spans="5:5" x14ac:dyDescent="0.3">
      <c r="E541" t="s">
        <v>1016</v>
      </c>
    </row>
    <row r="542" spans="5:5" x14ac:dyDescent="0.3">
      <c r="E542" t="s">
        <v>1017</v>
      </c>
    </row>
    <row r="543" spans="5:5" x14ac:dyDescent="0.3">
      <c r="E543" t="s">
        <v>1018</v>
      </c>
    </row>
    <row r="544" spans="5:5" x14ac:dyDescent="0.3">
      <c r="E544" t="s">
        <v>1019</v>
      </c>
    </row>
    <row r="545" spans="5:5" x14ac:dyDescent="0.3">
      <c r="E545" t="s">
        <v>1020</v>
      </c>
    </row>
    <row r="546" spans="5:5" x14ac:dyDescent="0.3">
      <c r="E546" s="4" t="s">
        <v>365</v>
      </c>
    </row>
    <row r="547" spans="5:5" x14ac:dyDescent="0.3">
      <c r="E547" t="s">
        <v>1021</v>
      </c>
    </row>
    <row r="548" spans="5:5" x14ac:dyDescent="0.3">
      <c r="E548" t="s">
        <v>1022</v>
      </c>
    </row>
    <row r="549" spans="5:5" x14ac:dyDescent="0.3">
      <c r="E549" t="s">
        <v>1023</v>
      </c>
    </row>
    <row r="550" spans="5:5" x14ac:dyDescent="0.3">
      <c r="E550" t="s">
        <v>1024</v>
      </c>
    </row>
    <row r="551" spans="5:5" x14ac:dyDescent="0.3">
      <c r="E551" t="s">
        <v>1025</v>
      </c>
    </row>
    <row r="552" spans="5:5" x14ac:dyDescent="0.3">
      <c r="E552" t="s">
        <v>1026</v>
      </c>
    </row>
    <row r="553" spans="5:5" x14ac:dyDescent="0.3">
      <c r="E553" t="s">
        <v>1027</v>
      </c>
    </row>
    <row r="554" spans="5:5" x14ac:dyDescent="0.3">
      <c r="E554" t="s">
        <v>1028</v>
      </c>
    </row>
    <row r="555" spans="5:5" x14ac:dyDescent="0.3">
      <c r="E555" t="s">
        <v>1029</v>
      </c>
    </row>
    <row r="556" spans="5:5" x14ac:dyDescent="0.3">
      <c r="E556" t="s">
        <v>1030</v>
      </c>
    </row>
    <row r="557" spans="5:5" x14ac:dyDescent="0.3">
      <c r="E557" t="s">
        <v>1031</v>
      </c>
    </row>
    <row r="558" spans="5:5" x14ac:dyDescent="0.3">
      <c r="E558" t="s">
        <v>1032</v>
      </c>
    </row>
    <row r="559" spans="5:5" x14ac:dyDescent="0.3">
      <c r="E559" t="s">
        <v>1033</v>
      </c>
    </row>
    <row r="560" spans="5:5" x14ac:dyDescent="0.3">
      <c r="E560" t="s">
        <v>1034</v>
      </c>
    </row>
    <row r="561" spans="5:5" x14ac:dyDescent="0.3">
      <c r="E561" t="s">
        <v>1035</v>
      </c>
    </row>
    <row r="562" spans="5:5" x14ac:dyDescent="0.3">
      <c r="E562" t="s">
        <v>1036</v>
      </c>
    </row>
    <row r="563" spans="5:5" x14ac:dyDescent="0.3">
      <c r="E563" t="s">
        <v>1037</v>
      </c>
    </row>
    <row r="564" spans="5:5" x14ac:dyDescent="0.3">
      <c r="E564" t="s">
        <v>1038</v>
      </c>
    </row>
    <row r="565" spans="5:5" x14ac:dyDescent="0.3">
      <c r="E565" t="s">
        <v>1039</v>
      </c>
    </row>
    <row r="566" spans="5:5" x14ac:dyDescent="0.3">
      <c r="E566" t="s">
        <v>1040</v>
      </c>
    </row>
    <row r="567" spans="5:5" x14ac:dyDescent="0.3">
      <c r="E567" t="s">
        <v>1041</v>
      </c>
    </row>
    <row r="568" spans="5:5" x14ac:dyDescent="0.3">
      <c r="E568" s="4" t="s">
        <v>366</v>
      </c>
    </row>
    <row r="569" spans="5:5" x14ac:dyDescent="0.3">
      <c r="E569" t="s">
        <v>1042</v>
      </c>
    </row>
    <row r="570" spans="5:5" x14ac:dyDescent="0.3">
      <c r="E570" t="s">
        <v>1043</v>
      </c>
    </row>
    <row r="571" spans="5:5" x14ac:dyDescent="0.3">
      <c r="E571" t="s">
        <v>1044</v>
      </c>
    </row>
    <row r="572" spans="5:5" x14ac:dyDescent="0.3">
      <c r="E572" t="s">
        <v>1045</v>
      </c>
    </row>
    <row r="573" spans="5:5" x14ac:dyDescent="0.3">
      <c r="E573" t="s">
        <v>1046</v>
      </c>
    </row>
    <row r="574" spans="5:5" x14ac:dyDescent="0.3">
      <c r="E574" t="s">
        <v>1047</v>
      </c>
    </row>
    <row r="575" spans="5:5" x14ac:dyDescent="0.3">
      <c r="E575" t="s">
        <v>1048</v>
      </c>
    </row>
    <row r="576" spans="5:5" x14ac:dyDescent="0.3">
      <c r="E576" t="s">
        <v>1049</v>
      </c>
    </row>
    <row r="577" spans="5:5" x14ac:dyDescent="0.3">
      <c r="E577" t="s">
        <v>1050</v>
      </c>
    </row>
    <row r="578" spans="5:5" x14ac:dyDescent="0.3">
      <c r="E578" t="s">
        <v>1051</v>
      </c>
    </row>
    <row r="580" spans="5:5" x14ac:dyDescent="0.3">
      <c r="E580" s="3" t="s">
        <v>315</v>
      </c>
    </row>
    <row r="581" spans="5:5" x14ac:dyDescent="0.3">
      <c r="E581" s="4" t="s">
        <v>369</v>
      </c>
    </row>
    <row r="582" spans="5:5" x14ac:dyDescent="0.3">
      <c r="E582" t="s">
        <v>1052</v>
      </c>
    </row>
    <row r="583" spans="5:5" x14ac:dyDescent="0.3">
      <c r="E583" t="s">
        <v>1053</v>
      </c>
    </row>
    <row r="584" spans="5:5" x14ac:dyDescent="0.3">
      <c r="E584" s="4" t="s">
        <v>371</v>
      </c>
    </row>
    <row r="585" spans="5:5" x14ac:dyDescent="0.3">
      <c r="E585" t="s">
        <v>1054</v>
      </c>
    </row>
    <row r="586" spans="5:5" x14ac:dyDescent="0.3">
      <c r="E586" t="s">
        <v>1055</v>
      </c>
    </row>
    <row r="587" spans="5:5" x14ac:dyDescent="0.3">
      <c r="E587" t="s">
        <v>1056</v>
      </c>
    </row>
    <row r="588" spans="5:5" x14ac:dyDescent="0.3">
      <c r="E588" t="s">
        <v>1057</v>
      </c>
    </row>
    <row r="589" spans="5:5" x14ac:dyDescent="0.3">
      <c r="E589" t="s">
        <v>1058</v>
      </c>
    </row>
    <row r="590" spans="5:5" x14ac:dyDescent="0.3">
      <c r="E590" t="s">
        <v>1059</v>
      </c>
    </row>
    <row r="591" spans="5:5" x14ac:dyDescent="0.3">
      <c r="E591" t="s">
        <v>1060</v>
      </c>
    </row>
    <row r="592" spans="5:5" x14ac:dyDescent="0.3">
      <c r="E592" t="s">
        <v>1061</v>
      </c>
    </row>
    <row r="593" spans="5:5" x14ac:dyDescent="0.3">
      <c r="E593" t="s">
        <v>1062</v>
      </c>
    </row>
    <row r="594" spans="5:5" x14ac:dyDescent="0.3">
      <c r="E594" t="s">
        <v>1063</v>
      </c>
    </row>
    <row r="595" spans="5:5" x14ac:dyDescent="0.3">
      <c r="E595" t="s">
        <v>1064</v>
      </c>
    </row>
    <row r="596" spans="5:5" x14ac:dyDescent="0.3">
      <c r="E596" t="s">
        <v>1065</v>
      </c>
    </row>
    <row r="597" spans="5:5" x14ac:dyDescent="0.3">
      <c r="E597" t="s">
        <v>1066</v>
      </c>
    </row>
    <row r="598" spans="5:5" x14ac:dyDescent="0.3">
      <c r="E598" s="4" t="s">
        <v>373</v>
      </c>
    </row>
    <row r="599" spans="5:5" x14ac:dyDescent="0.3">
      <c r="E599" t="s">
        <v>1067</v>
      </c>
    </row>
    <row r="600" spans="5:5" x14ac:dyDescent="0.3">
      <c r="E600" t="s">
        <v>1068</v>
      </c>
    </row>
    <row r="601" spans="5:5" x14ac:dyDescent="0.3">
      <c r="E601" t="s">
        <v>1069</v>
      </c>
    </row>
    <row r="602" spans="5:5" x14ac:dyDescent="0.3">
      <c r="E602" t="s">
        <v>1070</v>
      </c>
    </row>
    <row r="603" spans="5:5" x14ac:dyDescent="0.3">
      <c r="E603" t="s">
        <v>1071</v>
      </c>
    </row>
    <row r="604" spans="5:5" x14ac:dyDescent="0.3">
      <c r="E604" t="s">
        <v>1072</v>
      </c>
    </row>
    <row r="605" spans="5:5" x14ac:dyDescent="0.3">
      <c r="E605" s="4" t="s">
        <v>375</v>
      </c>
    </row>
    <row r="606" spans="5:5" x14ac:dyDescent="0.3">
      <c r="E606" t="s">
        <v>1073</v>
      </c>
    </row>
    <row r="607" spans="5:5" x14ac:dyDescent="0.3">
      <c r="E607" t="s">
        <v>1074</v>
      </c>
    </row>
    <row r="608" spans="5:5" x14ac:dyDescent="0.3">
      <c r="E608" t="s">
        <v>1075</v>
      </c>
    </row>
    <row r="609" spans="5:5" x14ac:dyDescent="0.3">
      <c r="E609" t="s">
        <v>1076</v>
      </c>
    </row>
    <row r="610" spans="5:5" x14ac:dyDescent="0.3">
      <c r="E610" t="s">
        <v>1077</v>
      </c>
    </row>
    <row r="611" spans="5:5" x14ac:dyDescent="0.3">
      <c r="E611" t="s">
        <v>1078</v>
      </c>
    </row>
    <row r="612" spans="5:5" x14ac:dyDescent="0.3">
      <c r="E612" t="s">
        <v>1079</v>
      </c>
    </row>
    <row r="613" spans="5:5" x14ac:dyDescent="0.3">
      <c r="E613" t="s">
        <v>1080</v>
      </c>
    </row>
    <row r="614" spans="5:5" x14ac:dyDescent="0.3">
      <c r="E614" t="s">
        <v>1081</v>
      </c>
    </row>
    <row r="615" spans="5:5" x14ac:dyDescent="0.3">
      <c r="E615" t="s">
        <v>1082</v>
      </c>
    </row>
    <row r="616" spans="5:5" x14ac:dyDescent="0.3">
      <c r="E616" t="s">
        <v>1083</v>
      </c>
    </row>
    <row r="617" spans="5:5" x14ac:dyDescent="0.3">
      <c r="E617" t="s">
        <v>1084</v>
      </c>
    </row>
    <row r="618" spans="5:5" x14ac:dyDescent="0.3">
      <c r="E618" t="s">
        <v>1085</v>
      </c>
    </row>
    <row r="619" spans="5:5" x14ac:dyDescent="0.3">
      <c r="E619" t="s">
        <v>1086</v>
      </c>
    </row>
    <row r="620" spans="5:5" x14ac:dyDescent="0.3">
      <c r="E620" t="s">
        <v>1087</v>
      </c>
    </row>
    <row r="621" spans="5:5" x14ac:dyDescent="0.3">
      <c r="E621" t="s">
        <v>1088</v>
      </c>
    </row>
    <row r="622" spans="5:5" x14ac:dyDescent="0.3">
      <c r="E622" t="s">
        <v>1089</v>
      </c>
    </row>
    <row r="623" spans="5:5" x14ac:dyDescent="0.3">
      <c r="E623" t="s">
        <v>1090</v>
      </c>
    </row>
    <row r="624" spans="5:5" x14ac:dyDescent="0.3">
      <c r="E624" t="s">
        <v>1091</v>
      </c>
    </row>
    <row r="625" spans="5:5" x14ac:dyDescent="0.3">
      <c r="E625" t="s">
        <v>1092</v>
      </c>
    </row>
    <row r="626" spans="5:5" x14ac:dyDescent="0.3">
      <c r="E626" t="s">
        <v>1093</v>
      </c>
    </row>
    <row r="627" spans="5:5" x14ac:dyDescent="0.3">
      <c r="E627" s="4" t="s">
        <v>377</v>
      </c>
    </row>
    <row r="628" spans="5:5" x14ac:dyDescent="0.3">
      <c r="E628" t="s">
        <v>1094</v>
      </c>
    </row>
    <row r="629" spans="5:5" x14ac:dyDescent="0.3">
      <c r="E629" t="s">
        <v>1095</v>
      </c>
    </row>
    <row r="630" spans="5:5" x14ac:dyDescent="0.3">
      <c r="E630" t="s">
        <v>1096</v>
      </c>
    </row>
    <row r="631" spans="5:5" x14ac:dyDescent="0.3">
      <c r="E631" t="s">
        <v>1097</v>
      </c>
    </row>
    <row r="632" spans="5:5" x14ac:dyDescent="0.3">
      <c r="E632" t="s">
        <v>1098</v>
      </c>
    </row>
    <row r="633" spans="5:5" x14ac:dyDescent="0.3">
      <c r="E633" t="s">
        <v>1099</v>
      </c>
    </row>
    <row r="634" spans="5:5" x14ac:dyDescent="0.3">
      <c r="E634" t="s">
        <v>1100</v>
      </c>
    </row>
    <row r="635" spans="5:5" x14ac:dyDescent="0.3">
      <c r="E635" t="s">
        <v>1101</v>
      </c>
    </row>
    <row r="636" spans="5:5" x14ac:dyDescent="0.3">
      <c r="E636" s="4" t="s">
        <v>379</v>
      </c>
    </row>
    <row r="637" spans="5:5" x14ac:dyDescent="0.3">
      <c r="E637" t="s">
        <v>1102</v>
      </c>
    </row>
    <row r="638" spans="5:5" x14ac:dyDescent="0.3">
      <c r="E638" t="s">
        <v>1103</v>
      </c>
    </row>
    <row r="639" spans="5:5" x14ac:dyDescent="0.3">
      <c r="E639" t="s">
        <v>1104</v>
      </c>
    </row>
    <row r="640" spans="5:5" x14ac:dyDescent="0.3">
      <c r="E640" t="s">
        <v>1105</v>
      </c>
    </row>
    <row r="641" spans="5:5" x14ac:dyDescent="0.3">
      <c r="E641" t="s">
        <v>1106</v>
      </c>
    </row>
    <row r="642" spans="5:5" x14ac:dyDescent="0.3">
      <c r="E642" t="s">
        <v>1107</v>
      </c>
    </row>
    <row r="643" spans="5:5" x14ac:dyDescent="0.3">
      <c r="E643" t="s">
        <v>1108</v>
      </c>
    </row>
    <row r="644" spans="5:5" x14ac:dyDescent="0.3">
      <c r="E644" t="s">
        <v>1109</v>
      </c>
    </row>
    <row r="645" spans="5:5" x14ac:dyDescent="0.3">
      <c r="E645" t="s">
        <v>1110</v>
      </c>
    </row>
    <row r="646" spans="5:5" x14ac:dyDescent="0.3">
      <c r="E646" t="s">
        <v>1111</v>
      </c>
    </row>
    <row r="647" spans="5:5" x14ac:dyDescent="0.3">
      <c r="E647" s="4" t="s">
        <v>381</v>
      </c>
    </row>
    <row r="648" spans="5:5" x14ac:dyDescent="0.3">
      <c r="E648" t="s">
        <v>1112</v>
      </c>
    </row>
    <row r="649" spans="5:5" x14ac:dyDescent="0.3">
      <c r="E649" t="s">
        <v>1113</v>
      </c>
    </row>
    <row r="650" spans="5:5" x14ac:dyDescent="0.3">
      <c r="E650" t="s">
        <v>1114</v>
      </c>
    </row>
    <row r="651" spans="5:5" x14ac:dyDescent="0.3">
      <c r="E651" t="s">
        <v>1115</v>
      </c>
    </row>
    <row r="652" spans="5:5" x14ac:dyDescent="0.3">
      <c r="E652" s="4" t="s">
        <v>383</v>
      </c>
    </row>
    <row r="653" spans="5:5" x14ac:dyDescent="0.3">
      <c r="E653" t="s">
        <v>1116</v>
      </c>
    </row>
    <row r="654" spans="5:5" x14ac:dyDescent="0.3">
      <c r="E654" s="4" t="s">
        <v>385</v>
      </c>
    </row>
    <row r="655" spans="5:5" x14ac:dyDescent="0.3">
      <c r="E655" t="s">
        <v>1117</v>
      </c>
    </row>
    <row r="656" spans="5:5" x14ac:dyDescent="0.3">
      <c r="E656" t="s">
        <v>1118</v>
      </c>
    </row>
    <row r="657" spans="5:5" x14ac:dyDescent="0.3">
      <c r="E657" t="s">
        <v>1119</v>
      </c>
    </row>
    <row r="658" spans="5:5" x14ac:dyDescent="0.3">
      <c r="E658" t="s">
        <v>1120</v>
      </c>
    </row>
    <row r="659" spans="5:5" x14ac:dyDescent="0.3">
      <c r="E659" t="s">
        <v>1121</v>
      </c>
    </row>
    <row r="660" spans="5:5" x14ac:dyDescent="0.3">
      <c r="E660" t="s">
        <v>1122</v>
      </c>
    </row>
    <row r="661" spans="5:5" x14ac:dyDescent="0.3">
      <c r="E661" s="4" t="s">
        <v>387</v>
      </c>
    </row>
    <row r="662" spans="5:5" x14ac:dyDescent="0.3">
      <c r="E662" t="s">
        <v>1123</v>
      </c>
    </row>
    <row r="663" spans="5:5" x14ac:dyDescent="0.3">
      <c r="E663" t="s">
        <v>1124</v>
      </c>
    </row>
    <row r="664" spans="5:5" x14ac:dyDescent="0.3">
      <c r="E664" s="4" t="s">
        <v>389</v>
      </c>
    </row>
    <row r="665" spans="5:5" x14ac:dyDescent="0.3">
      <c r="E665" t="s">
        <v>1125</v>
      </c>
    </row>
    <row r="666" spans="5:5" x14ac:dyDescent="0.3">
      <c r="E666" t="s">
        <v>1126</v>
      </c>
    </row>
    <row r="667" spans="5:5" x14ac:dyDescent="0.3">
      <c r="E667" s="4" t="s">
        <v>390</v>
      </c>
    </row>
    <row r="668" spans="5:5" x14ac:dyDescent="0.3">
      <c r="E668" t="s">
        <v>1127</v>
      </c>
    </row>
    <row r="669" spans="5:5" x14ac:dyDescent="0.3">
      <c r="E669" s="4" t="s">
        <v>391</v>
      </c>
    </row>
    <row r="670" spans="5:5" x14ac:dyDescent="0.3">
      <c r="E670" t="s">
        <v>1128</v>
      </c>
    </row>
    <row r="671" spans="5:5" x14ac:dyDescent="0.3">
      <c r="E671" t="s">
        <v>1129</v>
      </c>
    </row>
    <row r="672" spans="5:5" x14ac:dyDescent="0.3">
      <c r="E672" t="s">
        <v>1130</v>
      </c>
    </row>
    <row r="673" spans="5:5" x14ac:dyDescent="0.3">
      <c r="E673" t="s">
        <v>1131</v>
      </c>
    </row>
    <row r="674" spans="5:5" x14ac:dyDescent="0.3">
      <c r="E674" t="s">
        <v>1132</v>
      </c>
    </row>
    <row r="675" spans="5:5" x14ac:dyDescent="0.3">
      <c r="E675" t="s">
        <v>1133</v>
      </c>
    </row>
    <row r="676" spans="5:5" x14ac:dyDescent="0.3">
      <c r="E676" t="s">
        <v>1134</v>
      </c>
    </row>
    <row r="677" spans="5:5" x14ac:dyDescent="0.3">
      <c r="E677" t="s">
        <v>1135</v>
      </c>
    </row>
    <row r="678" spans="5:5" x14ac:dyDescent="0.3">
      <c r="E678" t="s">
        <v>1136</v>
      </c>
    </row>
    <row r="679" spans="5:5" x14ac:dyDescent="0.3">
      <c r="E679" t="s">
        <v>1137</v>
      </c>
    </row>
    <row r="680" spans="5:5" x14ac:dyDescent="0.3">
      <c r="E680" t="s">
        <v>1138</v>
      </c>
    </row>
    <row r="681" spans="5:5" x14ac:dyDescent="0.3">
      <c r="E681" t="s">
        <v>1139</v>
      </c>
    </row>
    <row r="682" spans="5:5" x14ac:dyDescent="0.3">
      <c r="E682" t="s">
        <v>1140</v>
      </c>
    </row>
    <row r="683" spans="5:5" x14ac:dyDescent="0.3">
      <c r="E683" t="s">
        <v>1141</v>
      </c>
    </row>
    <row r="684" spans="5:5" x14ac:dyDescent="0.3">
      <c r="E684" t="s">
        <v>1142</v>
      </c>
    </row>
    <row r="685" spans="5:5" x14ac:dyDescent="0.3">
      <c r="E685" t="s">
        <v>1143</v>
      </c>
    </row>
    <row r="686" spans="5:5" x14ac:dyDescent="0.3">
      <c r="E686" t="s">
        <v>1144</v>
      </c>
    </row>
    <row r="687" spans="5:5" x14ac:dyDescent="0.3">
      <c r="E687" t="s">
        <v>1145</v>
      </c>
    </row>
    <row r="688" spans="5:5" x14ac:dyDescent="0.3">
      <c r="E688" t="s">
        <v>1146</v>
      </c>
    </row>
    <row r="689" spans="5:5" x14ac:dyDescent="0.3">
      <c r="E689" s="4" t="s">
        <v>392</v>
      </c>
    </row>
    <row r="690" spans="5:5" x14ac:dyDescent="0.3">
      <c r="E690" t="s">
        <v>1147</v>
      </c>
    </row>
    <row r="691" spans="5:5" x14ac:dyDescent="0.3">
      <c r="E691" s="4" t="s">
        <v>394</v>
      </c>
    </row>
    <row r="692" spans="5:5" x14ac:dyDescent="0.3">
      <c r="E692" t="s">
        <v>1148</v>
      </c>
    </row>
    <row r="693" spans="5:5" x14ac:dyDescent="0.3">
      <c r="E693" t="s">
        <v>1149</v>
      </c>
    </row>
    <row r="694" spans="5:5" x14ac:dyDescent="0.3">
      <c r="E694" t="s">
        <v>1150</v>
      </c>
    </row>
    <row r="695" spans="5:5" x14ac:dyDescent="0.3">
      <c r="E695" t="s">
        <v>1151</v>
      </c>
    </row>
    <row r="696" spans="5:5" x14ac:dyDescent="0.3">
      <c r="E696" s="4" t="s">
        <v>396</v>
      </c>
    </row>
    <row r="697" spans="5:5" x14ac:dyDescent="0.3">
      <c r="E697" t="s">
        <v>1152</v>
      </c>
    </row>
    <row r="698" spans="5:5" x14ac:dyDescent="0.3">
      <c r="E698" t="s">
        <v>1153</v>
      </c>
    </row>
    <row r="699" spans="5:5" x14ac:dyDescent="0.3">
      <c r="E699" t="s">
        <v>1154</v>
      </c>
    </row>
    <row r="700" spans="5:5" x14ac:dyDescent="0.3">
      <c r="E700" t="s">
        <v>1155</v>
      </c>
    </row>
    <row r="701" spans="5:5" x14ac:dyDescent="0.3">
      <c r="E701" t="s">
        <v>1156</v>
      </c>
    </row>
    <row r="702" spans="5:5" x14ac:dyDescent="0.3">
      <c r="E702" t="s">
        <v>1157</v>
      </c>
    </row>
    <row r="703" spans="5:5" x14ac:dyDescent="0.3">
      <c r="E703" t="s">
        <v>1158</v>
      </c>
    </row>
    <row r="704" spans="5:5" x14ac:dyDescent="0.3">
      <c r="E704" t="s">
        <v>1159</v>
      </c>
    </row>
    <row r="705" spans="5:5" x14ac:dyDescent="0.3">
      <c r="E705" t="s">
        <v>1160</v>
      </c>
    </row>
    <row r="706" spans="5:5" x14ac:dyDescent="0.3">
      <c r="E706" t="s">
        <v>1161</v>
      </c>
    </row>
    <row r="707" spans="5:5" x14ac:dyDescent="0.3">
      <c r="E707" t="s">
        <v>1162</v>
      </c>
    </row>
    <row r="708" spans="5:5" x14ac:dyDescent="0.3">
      <c r="E708" t="s">
        <v>1163</v>
      </c>
    </row>
    <row r="709" spans="5:5" x14ac:dyDescent="0.3">
      <c r="E709" t="s">
        <v>1164</v>
      </c>
    </row>
    <row r="710" spans="5:5" x14ac:dyDescent="0.3">
      <c r="E710" t="s">
        <v>1165</v>
      </c>
    </row>
    <row r="711" spans="5:5" x14ac:dyDescent="0.3">
      <c r="E711" t="s">
        <v>1166</v>
      </c>
    </row>
    <row r="712" spans="5:5" x14ac:dyDescent="0.3">
      <c r="E712" t="s">
        <v>1167</v>
      </c>
    </row>
    <row r="713" spans="5:5" x14ac:dyDescent="0.3">
      <c r="E713" s="4" t="s">
        <v>398</v>
      </c>
    </row>
    <row r="714" spans="5:5" x14ac:dyDescent="0.3">
      <c r="E714" t="s">
        <v>1168</v>
      </c>
    </row>
    <row r="715" spans="5:5" x14ac:dyDescent="0.3">
      <c r="E715" t="s">
        <v>1169</v>
      </c>
    </row>
    <row r="716" spans="5:5" x14ac:dyDescent="0.3">
      <c r="E716" t="s">
        <v>1170</v>
      </c>
    </row>
    <row r="717" spans="5:5" x14ac:dyDescent="0.3">
      <c r="E717" t="s">
        <v>1171</v>
      </c>
    </row>
    <row r="718" spans="5:5" x14ac:dyDescent="0.3">
      <c r="E718" t="s">
        <v>1172</v>
      </c>
    </row>
    <row r="719" spans="5:5" x14ac:dyDescent="0.3">
      <c r="E719" t="s">
        <v>1173</v>
      </c>
    </row>
    <row r="720" spans="5:5" x14ac:dyDescent="0.3">
      <c r="E720" t="s">
        <v>1174</v>
      </c>
    </row>
    <row r="721" spans="5:5" x14ac:dyDescent="0.3">
      <c r="E721" t="s">
        <v>1175</v>
      </c>
    </row>
    <row r="722" spans="5:5" x14ac:dyDescent="0.3">
      <c r="E722" t="s">
        <v>1176</v>
      </c>
    </row>
    <row r="723" spans="5:5" x14ac:dyDescent="0.3">
      <c r="E723" t="s">
        <v>1177</v>
      </c>
    </row>
    <row r="724" spans="5:5" x14ac:dyDescent="0.3">
      <c r="E724" t="s">
        <v>1178</v>
      </c>
    </row>
    <row r="725" spans="5:5" x14ac:dyDescent="0.3">
      <c r="E725" s="4" t="s">
        <v>400</v>
      </c>
    </row>
    <row r="726" spans="5:5" x14ac:dyDescent="0.3">
      <c r="E726" t="s">
        <v>1179</v>
      </c>
    </row>
    <row r="727" spans="5:5" x14ac:dyDescent="0.3">
      <c r="E727" t="s">
        <v>1180</v>
      </c>
    </row>
    <row r="728" spans="5:5" x14ac:dyDescent="0.3">
      <c r="E728" t="s">
        <v>1181</v>
      </c>
    </row>
    <row r="729" spans="5:5" x14ac:dyDescent="0.3">
      <c r="E729" t="s">
        <v>1182</v>
      </c>
    </row>
    <row r="730" spans="5:5" x14ac:dyDescent="0.3">
      <c r="E730" t="s">
        <v>1183</v>
      </c>
    </row>
    <row r="731" spans="5:5" x14ac:dyDescent="0.3">
      <c r="E731" s="4" t="s">
        <v>402</v>
      </c>
    </row>
    <row r="732" spans="5:5" x14ac:dyDescent="0.3">
      <c r="E732" t="s">
        <v>1184</v>
      </c>
    </row>
    <row r="734" spans="5:5" x14ac:dyDescent="0.3">
      <c r="E734" s="3" t="s">
        <v>317</v>
      </c>
    </row>
    <row r="735" spans="5:5" x14ac:dyDescent="0.3">
      <c r="E735" s="4" t="s">
        <v>406</v>
      </c>
    </row>
    <row r="736" spans="5:5" x14ac:dyDescent="0.3">
      <c r="E736" t="s">
        <v>1185</v>
      </c>
    </row>
    <row r="737" spans="5:5" x14ac:dyDescent="0.3">
      <c r="E737" t="s">
        <v>1186</v>
      </c>
    </row>
    <row r="738" spans="5:5" x14ac:dyDescent="0.3">
      <c r="E738" t="s">
        <v>1187</v>
      </c>
    </row>
    <row r="739" spans="5:5" x14ac:dyDescent="0.3">
      <c r="E739" t="s">
        <v>1188</v>
      </c>
    </row>
    <row r="740" spans="5:5" x14ac:dyDescent="0.3">
      <c r="E740" t="s">
        <v>1189</v>
      </c>
    </row>
    <row r="741" spans="5:5" x14ac:dyDescent="0.3">
      <c r="E741" t="s">
        <v>1190</v>
      </c>
    </row>
    <row r="742" spans="5:5" x14ac:dyDescent="0.3">
      <c r="E742" s="4" t="s">
        <v>408</v>
      </c>
    </row>
    <row r="743" spans="5:5" x14ac:dyDescent="0.3">
      <c r="E743" t="s">
        <v>1191</v>
      </c>
    </row>
    <row r="744" spans="5:5" x14ac:dyDescent="0.3">
      <c r="E744" t="s">
        <v>1192</v>
      </c>
    </row>
    <row r="745" spans="5:5" x14ac:dyDescent="0.3">
      <c r="E745" t="s">
        <v>1193</v>
      </c>
    </row>
    <row r="746" spans="5:5" x14ac:dyDescent="0.3">
      <c r="E746" t="s">
        <v>1194</v>
      </c>
    </row>
    <row r="747" spans="5:5" x14ac:dyDescent="0.3">
      <c r="E747" t="s">
        <v>1195</v>
      </c>
    </row>
    <row r="748" spans="5:5" x14ac:dyDescent="0.3">
      <c r="E748" t="s">
        <v>1196</v>
      </c>
    </row>
    <row r="749" spans="5:5" x14ac:dyDescent="0.3">
      <c r="E749" t="s">
        <v>1197</v>
      </c>
    </row>
    <row r="750" spans="5:5" x14ac:dyDescent="0.3">
      <c r="E750" t="s">
        <v>1198</v>
      </c>
    </row>
    <row r="751" spans="5:5" x14ac:dyDescent="0.3">
      <c r="E751" t="s">
        <v>1199</v>
      </c>
    </row>
    <row r="752" spans="5:5" x14ac:dyDescent="0.3">
      <c r="E752" t="s">
        <v>1200</v>
      </c>
    </row>
    <row r="753" spans="5:5" x14ac:dyDescent="0.3">
      <c r="E753" t="s">
        <v>1201</v>
      </c>
    </row>
    <row r="754" spans="5:5" x14ac:dyDescent="0.3">
      <c r="E754" t="s">
        <v>1202</v>
      </c>
    </row>
    <row r="755" spans="5:5" x14ac:dyDescent="0.3">
      <c r="E755" t="s">
        <v>1203</v>
      </c>
    </row>
    <row r="756" spans="5:5" x14ac:dyDescent="0.3">
      <c r="E756" t="s">
        <v>1204</v>
      </c>
    </row>
    <row r="757" spans="5:5" x14ac:dyDescent="0.3">
      <c r="E757" t="s">
        <v>1205</v>
      </c>
    </row>
    <row r="758" spans="5:5" x14ac:dyDescent="0.3">
      <c r="E758" t="s">
        <v>1206</v>
      </c>
    </row>
    <row r="759" spans="5:5" x14ac:dyDescent="0.3">
      <c r="E759" t="s">
        <v>1207</v>
      </c>
    </row>
    <row r="760" spans="5:5" x14ac:dyDescent="0.3">
      <c r="E760" s="4" t="s">
        <v>410</v>
      </c>
    </row>
    <row r="761" spans="5:5" x14ac:dyDescent="0.3">
      <c r="E761" t="s">
        <v>1208</v>
      </c>
    </row>
    <row r="762" spans="5:5" x14ac:dyDescent="0.3">
      <c r="E762" t="s">
        <v>1209</v>
      </c>
    </row>
    <row r="763" spans="5:5" x14ac:dyDescent="0.3">
      <c r="E763" t="s">
        <v>1210</v>
      </c>
    </row>
    <row r="764" spans="5:5" x14ac:dyDescent="0.3">
      <c r="E764" t="s">
        <v>1211</v>
      </c>
    </row>
    <row r="765" spans="5:5" x14ac:dyDescent="0.3">
      <c r="E765" s="4" t="s">
        <v>412</v>
      </c>
    </row>
    <row r="766" spans="5:5" x14ac:dyDescent="0.3">
      <c r="E766" t="s">
        <v>1212</v>
      </c>
    </row>
    <row r="767" spans="5:5" x14ac:dyDescent="0.3">
      <c r="E767" t="s">
        <v>1213</v>
      </c>
    </row>
    <row r="768" spans="5:5" x14ac:dyDescent="0.3">
      <c r="E768" t="s">
        <v>1214</v>
      </c>
    </row>
    <row r="769" spans="5:5" x14ac:dyDescent="0.3">
      <c r="E769" t="s">
        <v>1215</v>
      </c>
    </row>
    <row r="770" spans="5:5" x14ac:dyDescent="0.3">
      <c r="E770" t="s">
        <v>1216</v>
      </c>
    </row>
    <row r="771" spans="5:5" x14ac:dyDescent="0.3">
      <c r="E771" t="s">
        <v>1217</v>
      </c>
    </row>
    <row r="772" spans="5:5" x14ac:dyDescent="0.3">
      <c r="E772" t="s">
        <v>1218</v>
      </c>
    </row>
    <row r="773" spans="5:5" x14ac:dyDescent="0.3">
      <c r="E773" t="s">
        <v>1219</v>
      </c>
    </row>
    <row r="774" spans="5:5" x14ac:dyDescent="0.3">
      <c r="E774" t="s">
        <v>1220</v>
      </c>
    </row>
    <row r="775" spans="5:5" x14ac:dyDescent="0.3">
      <c r="E775" s="4" t="s">
        <v>414</v>
      </c>
    </row>
    <row r="776" spans="5:5" x14ac:dyDescent="0.3">
      <c r="E776" t="s">
        <v>1221</v>
      </c>
    </row>
    <row r="777" spans="5:5" x14ac:dyDescent="0.3">
      <c r="E777" t="s">
        <v>1222</v>
      </c>
    </row>
    <row r="778" spans="5:5" x14ac:dyDescent="0.3">
      <c r="E778" t="s">
        <v>1223</v>
      </c>
    </row>
    <row r="779" spans="5:5" x14ac:dyDescent="0.3">
      <c r="E779" t="s">
        <v>1224</v>
      </c>
    </row>
    <row r="780" spans="5:5" x14ac:dyDescent="0.3">
      <c r="E780" t="s">
        <v>1225</v>
      </c>
    </row>
    <row r="781" spans="5:5" x14ac:dyDescent="0.3">
      <c r="E781" t="s">
        <v>1226</v>
      </c>
    </row>
    <row r="782" spans="5:5" x14ac:dyDescent="0.3">
      <c r="E782" t="s">
        <v>1227</v>
      </c>
    </row>
    <row r="783" spans="5:5" x14ac:dyDescent="0.3">
      <c r="E783" t="s">
        <v>1228</v>
      </c>
    </row>
    <row r="784" spans="5:5" x14ac:dyDescent="0.3">
      <c r="E784" t="s">
        <v>1229</v>
      </c>
    </row>
    <row r="785" spans="5:5" x14ac:dyDescent="0.3">
      <c r="E785" t="s">
        <v>1230</v>
      </c>
    </row>
    <row r="786" spans="5:5" x14ac:dyDescent="0.3">
      <c r="E786" t="s">
        <v>1231</v>
      </c>
    </row>
    <row r="787" spans="5:5" x14ac:dyDescent="0.3">
      <c r="E787" t="s">
        <v>1232</v>
      </c>
    </row>
    <row r="788" spans="5:5" x14ac:dyDescent="0.3">
      <c r="E788" t="s">
        <v>1233</v>
      </c>
    </row>
    <row r="789" spans="5:5" x14ac:dyDescent="0.3">
      <c r="E789" t="s">
        <v>1234</v>
      </c>
    </row>
    <row r="790" spans="5:5" x14ac:dyDescent="0.3">
      <c r="E790" t="s">
        <v>1235</v>
      </c>
    </row>
    <row r="791" spans="5:5" x14ac:dyDescent="0.3">
      <c r="E791" t="s">
        <v>1236</v>
      </c>
    </row>
    <row r="792" spans="5:5" x14ac:dyDescent="0.3">
      <c r="E792" t="s">
        <v>1237</v>
      </c>
    </row>
    <row r="793" spans="5:5" x14ac:dyDescent="0.3">
      <c r="E793" t="s">
        <v>1238</v>
      </c>
    </row>
    <row r="794" spans="5:5" x14ac:dyDescent="0.3">
      <c r="E794" t="s">
        <v>1239</v>
      </c>
    </row>
    <row r="795" spans="5:5" x14ac:dyDescent="0.3">
      <c r="E795" t="s">
        <v>1240</v>
      </c>
    </row>
    <row r="796" spans="5:5" x14ac:dyDescent="0.3">
      <c r="E796" t="s">
        <v>1241</v>
      </c>
    </row>
    <row r="797" spans="5:5" x14ac:dyDescent="0.3">
      <c r="E797" t="s">
        <v>1242</v>
      </c>
    </row>
    <row r="798" spans="5:5" x14ac:dyDescent="0.3">
      <c r="E798" s="4" t="s">
        <v>416</v>
      </c>
    </row>
    <row r="799" spans="5:5" x14ac:dyDescent="0.3">
      <c r="E799" t="s">
        <v>1243</v>
      </c>
    </row>
    <row r="800" spans="5:5" x14ac:dyDescent="0.3">
      <c r="E800" t="s">
        <v>1244</v>
      </c>
    </row>
    <row r="801" spans="5:5" x14ac:dyDescent="0.3">
      <c r="E801" t="s">
        <v>1245</v>
      </c>
    </row>
    <row r="802" spans="5:5" x14ac:dyDescent="0.3">
      <c r="E802" t="s">
        <v>1246</v>
      </c>
    </row>
    <row r="803" spans="5:5" x14ac:dyDescent="0.3">
      <c r="E803" t="s">
        <v>1247</v>
      </c>
    </row>
    <row r="804" spans="5:5" x14ac:dyDescent="0.3">
      <c r="E804" t="s">
        <v>1248</v>
      </c>
    </row>
    <row r="805" spans="5:5" x14ac:dyDescent="0.3">
      <c r="E805" s="4" t="s">
        <v>418</v>
      </c>
    </row>
    <row r="806" spans="5:5" x14ac:dyDescent="0.3">
      <c r="E806" t="s">
        <v>1249</v>
      </c>
    </row>
    <row r="807" spans="5:5" x14ac:dyDescent="0.3">
      <c r="E807" t="s">
        <v>1250</v>
      </c>
    </row>
    <row r="808" spans="5:5" x14ac:dyDescent="0.3">
      <c r="E808" t="s">
        <v>1251</v>
      </c>
    </row>
    <row r="809" spans="5:5" x14ac:dyDescent="0.3">
      <c r="E809" t="s">
        <v>1252</v>
      </c>
    </row>
    <row r="810" spans="5:5" x14ac:dyDescent="0.3">
      <c r="E810" t="s">
        <v>1253</v>
      </c>
    </row>
    <row r="811" spans="5:5" x14ac:dyDescent="0.3">
      <c r="E811" t="s">
        <v>1254</v>
      </c>
    </row>
    <row r="812" spans="5:5" x14ac:dyDescent="0.3">
      <c r="E812" t="s">
        <v>1255</v>
      </c>
    </row>
    <row r="813" spans="5:5" x14ac:dyDescent="0.3">
      <c r="E813" t="s">
        <v>1256</v>
      </c>
    </row>
    <row r="814" spans="5:5" x14ac:dyDescent="0.3">
      <c r="E814" t="s">
        <v>1257</v>
      </c>
    </row>
    <row r="815" spans="5:5" x14ac:dyDescent="0.3">
      <c r="E815" t="s">
        <v>1258</v>
      </c>
    </row>
    <row r="816" spans="5:5" x14ac:dyDescent="0.3">
      <c r="E816" t="s">
        <v>1259</v>
      </c>
    </row>
    <row r="817" spans="5:5" x14ac:dyDescent="0.3">
      <c r="E817" t="s">
        <v>1260</v>
      </c>
    </row>
    <row r="818" spans="5:5" x14ac:dyDescent="0.3">
      <c r="E818" t="s">
        <v>1261</v>
      </c>
    </row>
    <row r="819" spans="5:5" x14ac:dyDescent="0.3">
      <c r="E819" s="4" t="s">
        <v>420</v>
      </c>
    </row>
    <row r="820" spans="5:5" x14ac:dyDescent="0.3">
      <c r="E820" t="s">
        <v>1262</v>
      </c>
    </row>
    <row r="821" spans="5:5" x14ac:dyDescent="0.3">
      <c r="E821" s="4" t="s">
        <v>422</v>
      </c>
    </row>
    <row r="822" spans="5:5" x14ac:dyDescent="0.3">
      <c r="E822" t="s">
        <v>1263</v>
      </c>
    </row>
    <row r="823" spans="5:5" x14ac:dyDescent="0.3">
      <c r="E823" t="s">
        <v>1264</v>
      </c>
    </row>
    <row r="824" spans="5:5" x14ac:dyDescent="0.3">
      <c r="E824" t="s">
        <v>1265</v>
      </c>
    </row>
    <row r="825" spans="5:5" x14ac:dyDescent="0.3">
      <c r="E825" t="s">
        <v>1266</v>
      </c>
    </row>
    <row r="826" spans="5:5" x14ac:dyDescent="0.3">
      <c r="E826" t="s">
        <v>1267</v>
      </c>
    </row>
    <row r="827" spans="5:5" x14ac:dyDescent="0.3">
      <c r="E827" t="s">
        <v>1268</v>
      </c>
    </row>
    <row r="828" spans="5:5" x14ac:dyDescent="0.3">
      <c r="E828" t="s">
        <v>1269</v>
      </c>
    </row>
    <row r="829" spans="5:5" x14ac:dyDescent="0.3">
      <c r="E829" t="s">
        <v>1270</v>
      </c>
    </row>
    <row r="830" spans="5:5" x14ac:dyDescent="0.3">
      <c r="E830" t="s">
        <v>1271</v>
      </c>
    </row>
    <row r="831" spans="5:5" x14ac:dyDescent="0.3">
      <c r="E831" t="s">
        <v>1272</v>
      </c>
    </row>
    <row r="832" spans="5:5" x14ac:dyDescent="0.3">
      <c r="E832" t="s">
        <v>1273</v>
      </c>
    </row>
    <row r="833" spans="5:5" x14ac:dyDescent="0.3">
      <c r="E833" t="s">
        <v>1274</v>
      </c>
    </row>
    <row r="834" spans="5:5" x14ac:dyDescent="0.3">
      <c r="E834" t="s">
        <v>1275</v>
      </c>
    </row>
    <row r="835" spans="5:5" x14ac:dyDescent="0.3">
      <c r="E835" t="s">
        <v>1276</v>
      </c>
    </row>
    <row r="836" spans="5:5" x14ac:dyDescent="0.3">
      <c r="E836" t="s">
        <v>1277</v>
      </c>
    </row>
    <row r="837" spans="5:5" x14ac:dyDescent="0.3">
      <c r="E837" t="s">
        <v>1278</v>
      </c>
    </row>
    <row r="838" spans="5:5" x14ac:dyDescent="0.3">
      <c r="E838" t="s">
        <v>1279</v>
      </c>
    </row>
    <row r="839" spans="5:5" x14ac:dyDescent="0.3">
      <c r="E839" t="s">
        <v>1280</v>
      </c>
    </row>
    <row r="840" spans="5:5" x14ac:dyDescent="0.3">
      <c r="E840" t="s">
        <v>1281</v>
      </c>
    </row>
    <row r="841" spans="5:5" x14ac:dyDescent="0.3">
      <c r="E841" t="s">
        <v>1282</v>
      </c>
    </row>
    <row r="842" spans="5:5" x14ac:dyDescent="0.3">
      <c r="E842" t="s">
        <v>1283</v>
      </c>
    </row>
    <row r="843" spans="5:5" x14ac:dyDescent="0.3">
      <c r="E843" s="4" t="s">
        <v>424</v>
      </c>
    </row>
    <row r="844" spans="5:5" x14ac:dyDescent="0.3">
      <c r="E844" t="s">
        <v>1284</v>
      </c>
    </row>
    <row r="845" spans="5:5" x14ac:dyDescent="0.3">
      <c r="E845" t="s">
        <v>1285</v>
      </c>
    </row>
    <row r="846" spans="5:5" x14ac:dyDescent="0.3">
      <c r="E846" t="s">
        <v>1286</v>
      </c>
    </row>
    <row r="847" spans="5:5" x14ac:dyDescent="0.3">
      <c r="E847" t="s">
        <v>1287</v>
      </c>
    </row>
    <row r="848" spans="5:5" x14ac:dyDescent="0.3">
      <c r="E848" t="s">
        <v>1288</v>
      </c>
    </row>
    <row r="849" spans="5:5" x14ac:dyDescent="0.3">
      <c r="E849" t="s">
        <v>1289</v>
      </c>
    </row>
    <row r="850" spans="5:5" x14ac:dyDescent="0.3">
      <c r="E850" s="4" t="s">
        <v>426</v>
      </c>
    </row>
    <row r="851" spans="5:5" x14ac:dyDescent="0.3">
      <c r="E851" t="s">
        <v>1290</v>
      </c>
    </row>
    <row r="852" spans="5:5" x14ac:dyDescent="0.3">
      <c r="E852" t="s">
        <v>1291</v>
      </c>
    </row>
    <row r="853" spans="5:5" x14ac:dyDescent="0.3">
      <c r="E853" t="s">
        <v>1292</v>
      </c>
    </row>
    <row r="854" spans="5:5" x14ac:dyDescent="0.3">
      <c r="E854" t="s">
        <v>1293</v>
      </c>
    </row>
    <row r="855" spans="5:5" x14ac:dyDescent="0.3">
      <c r="E855" t="s">
        <v>1294</v>
      </c>
    </row>
    <row r="856" spans="5:5" x14ac:dyDescent="0.3">
      <c r="E856" t="s">
        <v>1295</v>
      </c>
    </row>
    <row r="857" spans="5:5" x14ac:dyDescent="0.3">
      <c r="E857" t="s">
        <v>1296</v>
      </c>
    </row>
    <row r="858" spans="5:5" x14ac:dyDescent="0.3">
      <c r="E858" t="s">
        <v>1297</v>
      </c>
    </row>
    <row r="859" spans="5:5" x14ac:dyDescent="0.3">
      <c r="E859" t="s">
        <v>1298</v>
      </c>
    </row>
    <row r="860" spans="5:5" x14ac:dyDescent="0.3">
      <c r="E860" t="s">
        <v>1299</v>
      </c>
    </row>
    <row r="861" spans="5:5" x14ac:dyDescent="0.3">
      <c r="E861" t="s">
        <v>1300</v>
      </c>
    </row>
    <row r="862" spans="5:5" x14ac:dyDescent="0.3">
      <c r="E862" t="s">
        <v>1301</v>
      </c>
    </row>
    <row r="863" spans="5:5" x14ac:dyDescent="0.3">
      <c r="E863" t="s">
        <v>1302</v>
      </c>
    </row>
    <row r="864" spans="5:5" x14ac:dyDescent="0.3">
      <c r="E864" s="4" t="s">
        <v>427</v>
      </c>
    </row>
    <row r="865" spans="5:5" x14ac:dyDescent="0.3">
      <c r="E865" t="s">
        <v>1303</v>
      </c>
    </row>
    <row r="866" spans="5:5" x14ac:dyDescent="0.3">
      <c r="E866" t="s">
        <v>1304</v>
      </c>
    </row>
    <row r="867" spans="5:5" x14ac:dyDescent="0.3">
      <c r="E867" t="s">
        <v>1305</v>
      </c>
    </row>
    <row r="868" spans="5:5" x14ac:dyDescent="0.3">
      <c r="E868" t="s">
        <v>1306</v>
      </c>
    </row>
    <row r="869" spans="5:5" x14ac:dyDescent="0.3">
      <c r="E869" t="s">
        <v>1307</v>
      </c>
    </row>
    <row r="870" spans="5:5" x14ac:dyDescent="0.3">
      <c r="E870" t="s">
        <v>1308</v>
      </c>
    </row>
    <row r="871" spans="5:5" x14ac:dyDescent="0.3">
      <c r="E871" t="s">
        <v>1309</v>
      </c>
    </row>
    <row r="872" spans="5:5" x14ac:dyDescent="0.3">
      <c r="E872" t="s">
        <v>1310</v>
      </c>
    </row>
    <row r="873" spans="5:5" x14ac:dyDescent="0.3">
      <c r="E873" t="s">
        <v>1311</v>
      </c>
    </row>
    <row r="874" spans="5:5" x14ac:dyDescent="0.3">
      <c r="E874" t="s">
        <v>1312</v>
      </c>
    </row>
    <row r="875" spans="5:5" x14ac:dyDescent="0.3">
      <c r="E875" t="s">
        <v>1313</v>
      </c>
    </row>
    <row r="876" spans="5:5" x14ac:dyDescent="0.3">
      <c r="E876" t="s">
        <v>1314</v>
      </c>
    </row>
    <row r="877" spans="5:5" x14ac:dyDescent="0.3">
      <c r="E877" t="s">
        <v>1315</v>
      </c>
    </row>
    <row r="878" spans="5:5" x14ac:dyDescent="0.3">
      <c r="E878" t="s">
        <v>1316</v>
      </c>
    </row>
    <row r="879" spans="5:5" x14ac:dyDescent="0.3">
      <c r="E879" t="s">
        <v>1317</v>
      </c>
    </row>
    <row r="880" spans="5:5" x14ac:dyDescent="0.3">
      <c r="E880" t="s">
        <v>1318</v>
      </c>
    </row>
    <row r="881" spans="5:5" x14ac:dyDescent="0.3">
      <c r="E881" t="s">
        <v>1319</v>
      </c>
    </row>
    <row r="882" spans="5:5" x14ac:dyDescent="0.3">
      <c r="E882" t="s">
        <v>1320</v>
      </c>
    </row>
    <row r="883" spans="5:5" x14ac:dyDescent="0.3">
      <c r="E883" s="4" t="s">
        <v>429</v>
      </c>
    </row>
    <row r="884" spans="5:5" x14ac:dyDescent="0.3">
      <c r="E884" t="s">
        <v>1321</v>
      </c>
    </row>
    <row r="885" spans="5:5" x14ac:dyDescent="0.3">
      <c r="E885" t="s">
        <v>1322</v>
      </c>
    </row>
    <row r="886" spans="5:5" x14ac:dyDescent="0.3">
      <c r="E886" t="s">
        <v>1323</v>
      </c>
    </row>
    <row r="887" spans="5:5" x14ac:dyDescent="0.3">
      <c r="E887" t="s">
        <v>1324</v>
      </c>
    </row>
    <row r="888" spans="5:5" x14ac:dyDescent="0.3">
      <c r="E888" t="s">
        <v>1325</v>
      </c>
    </row>
    <row r="889" spans="5:5" x14ac:dyDescent="0.3">
      <c r="E889" t="s">
        <v>1326</v>
      </c>
    </row>
    <row r="890" spans="5:5" x14ac:dyDescent="0.3">
      <c r="E890" t="s">
        <v>1327</v>
      </c>
    </row>
    <row r="891" spans="5:5" x14ac:dyDescent="0.3">
      <c r="E891" t="s">
        <v>1328</v>
      </c>
    </row>
    <row r="892" spans="5:5" x14ac:dyDescent="0.3">
      <c r="E892" t="s">
        <v>1329</v>
      </c>
    </row>
    <row r="893" spans="5:5" x14ac:dyDescent="0.3">
      <c r="E893" t="s">
        <v>1330</v>
      </c>
    </row>
    <row r="894" spans="5:5" x14ac:dyDescent="0.3">
      <c r="E894" t="s">
        <v>1331</v>
      </c>
    </row>
    <row r="895" spans="5:5" x14ac:dyDescent="0.3">
      <c r="E895" t="s">
        <v>1332</v>
      </c>
    </row>
    <row r="896" spans="5:5" x14ac:dyDescent="0.3">
      <c r="E896" t="s">
        <v>1333</v>
      </c>
    </row>
    <row r="897" spans="5:5" x14ac:dyDescent="0.3">
      <c r="E897" t="s">
        <v>1334</v>
      </c>
    </row>
    <row r="898" spans="5:5" x14ac:dyDescent="0.3">
      <c r="E898" t="s">
        <v>1335</v>
      </c>
    </row>
    <row r="899" spans="5:5" x14ac:dyDescent="0.3">
      <c r="E899" t="s">
        <v>1336</v>
      </c>
    </row>
    <row r="900" spans="5:5" x14ac:dyDescent="0.3">
      <c r="E900" t="s">
        <v>1337</v>
      </c>
    </row>
    <row r="901" spans="5:5" x14ac:dyDescent="0.3">
      <c r="E901" t="s">
        <v>1338</v>
      </c>
    </row>
    <row r="902" spans="5:5" x14ac:dyDescent="0.3">
      <c r="E902" t="s">
        <v>1339</v>
      </c>
    </row>
    <row r="903" spans="5:5" x14ac:dyDescent="0.3">
      <c r="E903" s="4" t="s">
        <v>431</v>
      </c>
    </row>
    <row r="904" spans="5:5" x14ac:dyDescent="0.3">
      <c r="E904" t="s">
        <v>1340</v>
      </c>
    </row>
    <row r="905" spans="5:5" x14ac:dyDescent="0.3">
      <c r="E905" t="s">
        <v>1341</v>
      </c>
    </row>
    <row r="906" spans="5:5" x14ac:dyDescent="0.3">
      <c r="E906" t="s">
        <v>1342</v>
      </c>
    </row>
    <row r="907" spans="5:5" x14ac:dyDescent="0.3">
      <c r="E907" t="s">
        <v>1343</v>
      </c>
    </row>
    <row r="908" spans="5:5" x14ac:dyDescent="0.3">
      <c r="E908" t="s">
        <v>1344</v>
      </c>
    </row>
    <row r="909" spans="5:5" x14ac:dyDescent="0.3">
      <c r="E909" t="s">
        <v>1345</v>
      </c>
    </row>
    <row r="910" spans="5:5" x14ac:dyDescent="0.3">
      <c r="E910" t="s">
        <v>1346</v>
      </c>
    </row>
    <row r="911" spans="5:5" x14ac:dyDescent="0.3">
      <c r="E911" t="s">
        <v>1347</v>
      </c>
    </row>
    <row r="912" spans="5:5" x14ac:dyDescent="0.3">
      <c r="E912" t="s">
        <v>1348</v>
      </c>
    </row>
    <row r="913" spans="5:5" x14ac:dyDescent="0.3">
      <c r="E913" t="s">
        <v>1349</v>
      </c>
    </row>
    <row r="914" spans="5:5" x14ac:dyDescent="0.3">
      <c r="E914" s="4" t="s">
        <v>433</v>
      </c>
    </row>
    <row r="915" spans="5:5" x14ac:dyDescent="0.3">
      <c r="E915" t="s">
        <v>1350</v>
      </c>
    </row>
    <row r="916" spans="5:5" x14ac:dyDescent="0.3">
      <c r="E916" t="s">
        <v>1351</v>
      </c>
    </row>
    <row r="917" spans="5:5" x14ac:dyDescent="0.3">
      <c r="E917" t="s">
        <v>1352</v>
      </c>
    </row>
    <row r="918" spans="5:5" x14ac:dyDescent="0.3">
      <c r="E918" t="s">
        <v>1353</v>
      </c>
    </row>
    <row r="919" spans="5:5" x14ac:dyDescent="0.3">
      <c r="E919" t="s">
        <v>1354</v>
      </c>
    </row>
    <row r="920" spans="5:5" x14ac:dyDescent="0.3">
      <c r="E920" t="s">
        <v>1355</v>
      </c>
    </row>
    <row r="921" spans="5:5" x14ac:dyDescent="0.3">
      <c r="E921" t="s">
        <v>1356</v>
      </c>
    </row>
    <row r="922" spans="5:5" x14ac:dyDescent="0.3">
      <c r="E922" t="s">
        <v>1357</v>
      </c>
    </row>
    <row r="923" spans="5:5" x14ac:dyDescent="0.3">
      <c r="E923" t="s">
        <v>1358</v>
      </c>
    </row>
    <row r="924" spans="5:5" x14ac:dyDescent="0.3">
      <c r="E924" t="s">
        <v>1359</v>
      </c>
    </row>
    <row r="925" spans="5:5" x14ac:dyDescent="0.3">
      <c r="E925" t="s">
        <v>1360</v>
      </c>
    </row>
    <row r="926" spans="5:5" x14ac:dyDescent="0.3">
      <c r="E926" t="s">
        <v>1361</v>
      </c>
    </row>
    <row r="927" spans="5:5" x14ac:dyDescent="0.3">
      <c r="E927" t="s">
        <v>1362</v>
      </c>
    </row>
    <row r="928" spans="5:5" x14ac:dyDescent="0.3">
      <c r="E928" t="s">
        <v>1363</v>
      </c>
    </row>
    <row r="929" spans="5:5" x14ac:dyDescent="0.3">
      <c r="E929" t="s">
        <v>1364</v>
      </c>
    </row>
    <row r="930" spans="5:5" x14ac:dyDescent="0.3">
      <c r="E930" s="4" t="s">
        <v>435</v>
      </c>
    </row>
    <row r="931" spans="5:5" x14ac:dyDescent="0.3">
      <c r="E931" t="s">
        <v>1365</v>
      </c>
    </row>
    <row r="932" spans="5:5" x14ac:dyDescent="0.3">
      <c r="E932" t="s">
        <v>1366</v>
      </c>
    </row>
    <row r="933" spans="5:5" x14ac:dyDescent="0.3">
      <c r="E933" t="s">
        <v>1367</v>
      </c>
    </row>
    <row r="934" spans="5:5" x14ac:dyDescent="0.3">
      <c r="E934" t="s">
        <v>1368</v>
      </c>
    </row>
    <row r="935" spans="5:5" x14ac:dyDescent="0.3">
      <c r="E935" s="4" t="s">
        <v>437</v>
      </c>
    </row>
    <row r="936" spans="5:5" x14ac:dyDescent="0.3">
      <c r="E936" t="s">
        <v>1369</v>
      </c>
    </row>
    <row r="937" spans="5:5" x14ac:dyDescent="0.3">
      <c r="E937" t="s">
        <v>1370</v>
      </c>
    </row>
    <row r="938" spans="5:5" x14ac:dyDescent="0.3">
      <c r="E938" t="s">
        <v>1371</v>
      </c>
    </row>
    <row r="939" spans="5:5" x14ac:dyDescent="0.3">
      <c r="E939" t="s">
        <v>1372</v>
      </c>
    </row>
    <row r="940" spans="5:5" x14ac:dyDescent="0.3">
      <c r="E940" t="s">
        <v>1373</v>
      </c>
    </row>
    <row r="941" spans="5:5" x14ac:dyDescent="0.3">
      <c r="E941" t="s">
        <v>1374</v>
      </c>
    </row>
    <row r="942" spans="5:5" x14ac:dyDescent="0.3">
      <c r="E942" t="s">
        <v>1375</v>
      </c>
    </row>
    <row r="943" spans="5:5" x14ac:dyDescent="0.3">
      <c r="E943" t="s">
        <v>1376</v>
      </c>
    </row>
    <row r="944" spans="5:5" x14ac:dyDescent="0.3">
      <c r="E944" t="s">
        <v>1377</v>
      </c>
    </row>
    <row r="945" spans="5:5" x14ac:dyDescent="0.3">
      <c r="E945" t="s">
        <v>1378</v>
      </c>
    </row>
    <row r="946" spans="5:5" x14ac:dyDescent="0.3">
      <c r="E946" t="s">
        <v>1379</v>
      </c>
    </row>
    <row r="947" spans="5:5" x14ac:dyDescent="0.3">
      <c r="E947" t="s">
        <v>1380</v>
      </c>
    </row>
    <row r="948" spans="5:5" x14ac:dyDescent="0.3">
      <c r="E948" t="s">
        <v>1381</v>
      </c>
    </row>
    <row r="949" spans="5:5" x14ac:dyDescent="0.3">
      <c r="E949" t="s">
        <v>1382</v>
      </c>
    </row>
    <row r="950" spans="5:5" x14ac:dyDescent="0.3">
      <c r="E950" t="s">
        <v>1383</v>
      </c>
    </row>
    <row r="951" spans="5:5" x14ac:dyDescent="0.3">
      <c r="E951" s="4" t="s">
        <v>439</v>
      </c>
    </row>
    <row r="952" spans="5:5" x14ac:dyDescent="0.3">
      <c r="E952" t="s">
        <v>1384</v>
      </c>
    </row>
    <row r="953" spans="5:5" x14ac:dyDescent="0.3">
      <c r="E953" t="s">
        <v>1385</v>
      </c>
    </row>
    <row r="954" spans="5:5" x14ac:dyDescent="0.3">
      <c r="E954" t="s">
        <v>1386</v>
      </c>
    </row>
    <row r="955" spans="5:5" x14ac:dyDescent="0.3">
      <c r="E955" t="s">
        <v>1387</v>
      </c>
    </row>
    <row r="956" spans="5:5" x14ac:dyDescent="0.3">
      <c r="E956" t="s">
        <v>1388</v>
      </c>
    </row>
    <row r="957" spans="5:5" x14ac:dyDescent="0.3">
      <c r="E957" t="s">
        <v>1389</v>
      </c>
    </row>
    <row r="958" spans="5:5" x14ac:dyDescent="0.3">
      <c r="E958" t="s">
        <v>1390</v>
      </c>
    </row>
    <row r="959" spans="5:5" x14ac:dyDescent="0.3">
      <c r="E959" t="s">
        <v>1391</v>
      </c>
    </row>
    <row r="960" spans="5:5" x14ac:dyDescent="0.3">
      <c r="E960" s="4" t="s">
        <v>441</v>
      </c>
    </row>
    <row r="961" spans="5:5" x14ac:dyDescent="0.3">
      <c r="E961" t="s">
        <v>1392</v>
      </c>
    </row>
    <row r="962" spans="5:5" x14ac:dyDescent="0.3">
      <c r="E962" t="s">
        <v>1393</v>
      </c>
    </row>
    <row r="963" spans="5:5" x14ac:dyDescent="0.3">
      <c r="E963" t="s">
        <v>1394</v>
      </c>
    </row>
    <row r="964" spans="5:5" x14ac:dyDescent="0.3">
      <c r="E964" t="s">
        <v>1395</v>
      </c>
    </row>
    <row r="965" spans="5:5" x14ac:dyDescent="0.3">
      <c r="E965" t="s">
        <v>1396</v>
      </c>
    </row>
    <row r="966" spans="5:5" x14ac:dyDescent="0.3">
      <c r="E966" t="s">
        <v>1397</v>
      </c>
    </row>
    <row r="967" spans="5:5" x14ac:dyDescent="0.3">
      <c r="E967" t="s">
        <v>1398</v>
      </c>
    </row>
    <row r="968" spans="5:5" x14ac:dyDescent="0.3">
      <c r="E968" t="s">
        <v>1399</v>
      </c>
    </row>
    <row r="969" spans="5:5" x14ac:dyDescent="0.3">
      <c r="E969" t="s">
        <v>1400</v>
      </c>
    </row>
    <row r="970" spans="5:5" x14ac:dyDescent="0.3">
      <c r="E970" t="s">
        <v>1401</v>
      </c>
    </row>
    <row r="971" spans="5:5" x14ac:dyDescent="0.3">
      <c r="E971" t="s">
        <v>1402</v>
      </c>
    </row>
    <row r="972" spans="5:5" x14ac:dyDescent="0.3">
      <c r="E972" t="s">
        <v>1403</v>
      </c>
    </row>
    <row r="973" spans="5:5" x14ac:dyDescent="0.3">
      <c r="E973" t="s">
        <v>1404</v>
      </c>
    </row>
    <row r="974" spans="5:5" x14ac:dyDescent="0.3">
      <c r="E974" t="s">
        <v>1405</v>
      </c>
    </row>
    <row r="975" spans="5:5" x14ac:dyDescent="0.3">
      <c r="E975" t="s">
        <v>1406</v>
      </c>
    </row>
    <row r="976" spans="5:5" x14ac:dyDescent="0.3">
      <c r="E976" t="s">
        <v>1407</v>
      </c>
    </row>
    <row r="977" spans="5:5" x14ac:dyDescent="0.3">
      <c r="E977" t="s">
        <v>1408</v>
      </c>
    </row>
    <row r="978" spans="5:5" x14ac:dyDescent="0.3">
      <c r="E978" s="4" t="s">
        <v>443</v>
      </c>
    </row>
    <row r="979" spans="5:5" x14ac:dyDescent="0.3">
      <c r="E979" t="s">
        <v>1409</v>
      </c>
    </row>
    <row r="980" spans="5:5" x14ac:dyDescent="0.3">
      <c r="E980" s="4" t="s">
        <v>445</v>
      </c>
    </row>
    <row r="981" spans="5:5" x14ac:dyDescent="0.3">
      <c r="E981" t="s">
        <v>1410</v>
      </c>
    </row>
    <row r="982" spans="5:5" x14ac:dyDescent="0.3">
      <c r="E982" s="4" t="s">
        <v>447</v>
      </c>
    </row>
    <row r="983" spans="5:5" x14ac:dyDescent="0.3">
      <c r="E983" t="s">
        <v>1411</v>
      </c>
    </row>
    <row r="984" spans="5:5" x14ac:dyDescent="0.3">
      <c r="E984" t="s">
        <v>1412</v>
      </c>
    </row>
    <row r="985" spans="5:5" x14ac:dyDescent="0.3">
      <c r="E985" t="s">
        <v>1413</v>
      </c>
    </row>
    <row r="986" spans="5:5" x14ac:dyDescent="0.3">
      <c r="E986" t="s">
        <v>1414</v>
      </c>
    </row>
    <row r="987" spans="5:5" x14ac:dyDescent="0.3">
      <c r="E987" t="s">
        <v>1415</v>
      </c>
    </row>
    <row r="988" spans="5:5" x14ac:dyDescent="0.3">
      <c r="E988" t="s">
        <v>1416</v>
      </c>
    </row>
    <row r="989" spans="5:5" x14ac:dyDescent="0.3">
      <c r="E989" t="s">
        <v>1417</v>
      </c>
    </row>
    <row r="990" spans="5:5" x14ac:dyDescent="0.3">
      <c r="E990" t="s">
        <v>1418</v>
      </c>
    </row>
    <row r="991" spans="5:5" x14ac:dyDescent="0.3">
      <c r="E991" t="s">
        <v>1419</v>
      </c>
    </row>
    <row r="992" spans="5:5" x14ac:dyDescent="0.3">
      <c r="E992" s="4" t="s">
        <v>449</v>
      </c>
    </row>
    <row r="993" spans="5:5" x14ac:dyDescent="0.3">
      <c r="E993" t="s">
        <v>1420</v>
      </c>
    </row>
    <row r="994" spans="5:5" x14ac:dyDescent="0.3">
      <c r="E994" t="s">
        <v>1421</v>
      </c>
    </row>
    <row r="995" spans="5:5" x14ac:dyDescent="0.3">
      <c r="E995" t="s">
        <v>1422</v>
      </c>
    </row>
    <row r="996" spans="5:5" x14ac:dyDescent="0.3">
      <c r="E996" t="s">
        <v>1423</v>
      </c>
    </row>
    <row r="997" spans="5:5" x14ac:dyDescent="0.3">
      <c r="E997" t="s">
        <v>1424</v>
      </c>
    </row>
    <row r="998" spans="5:5" x14ac:dyDescent="0.3">
      <c r="E998" t="s">
        <v>1425</v>
      </c>
    </row>
    <row r="999" spans="5:5" x14ac:dyDescent="0.3">
      <c r="E999" s="4" t="s">
        <v>451</v>
      </c>
    </row>
    <row r="1000" spans="5:5" x14ac:dyDescent="0.3">
      <c r="E1000" t="s">
        <v>1426</v>
      </c>
    </row>
    <row r="1001" spans="5:5" x14ac:dyDescent="0.3">
      <c r="E1001" t="s">
        <v>1427</v>
      </c>
    </row>
    <row r="1002" spans="5:5" x14ac:dyDescent="0.3">
      <c r="E1002" t="s">
        <v>1428</v>
      </c>
    </row>
    <row r="1003" spans="5:5" x14ac:dyDescent="0.3">
      <c r="E1003" t="s">
        <v>1429</v>
      </c>
    </row>
    <row r="1004" spans="5:5" x14ac:dyDescent="0.3">
      <c r="E1004" t="s">
        <v>1430</v>
      </c>
    </row>
    <row r="1005" spans="5:5" x14ac:dyDescent="0.3">
      <c r="E1005" t="s">
        <v>1431</v>
      </c>
    </row>
    <row r="1006" spans="5:5" x14ac:dyDescent="0.3">
      <c r="E1006" t="s">
        <v>1432</v>
      </c>
    </row>
    <row r="1007" spans="5:5" x14ac:dyDescent="0.3">
      <c r="E1007" t="s">
        <v>1433</v>
      </c>
    </row>
    <row r="1008" spans="5:5" x14ac:dyDescent="0.3">
      <c r="E1008" t="s">
        <v>1434</v>
      </c>
    </row>
    <row r="1009" spans="5:5" x14ac:dyDescent="0.3">
      <c r="E1009" t="s">
        <v>1435</v>
      </c>
    </row>
    <row r="1010" spans="5:5" x14ac:dyDescent="0.3">
      <c r="E1010" t="s">
        <v>1436</v>
      </c>
    </row>
    <row r="1011" spans="5:5" x14ac:dyDescent="0.3">
      <c r="E1011" t="s">
        <v>1437</v>
      </c>
    </row>
    <row r="1012" spans="5:5" x14ac:dyDescent="0.3">
      <c r="E1012" t="s">
        <v>1438</v>
      </c>
    </row>
    <row r="1013" spans="5:5" x14ac:dyDescent="0.3">
      <c r="E1013" t="s">
        <v>1439</v>
      </c>
    </row>
    <row r="1014" spans="5:5" x14ac:dyDescent="0.3">
      <c r="E1014" t="s">
        <v>1440</v>
      </c>
    </row>
    <row r="1015" spans="5:5" x14ac:dyDescent="0.3">
      <c r="E1015" s="4" t="s">
        <v>453</v>
      </c>
    </row>
    <row r="1016" spans="5:5" x14ac:dyDescent="0.3">
      <c r="E1016" t="s">
        <v>1441</v>
      </c>
    </row>
    <row r="1017" spans="5:5" x14ac:dyDescent="0.3">
      <c r="E1017" t="s">
        <v>1442</v>
      </c>
    </row>
    <row r="1018" spans="5:5" x14ac:dyDescent="0.3">
      <c r="E1018" t="s">
        <v>1443</v>
      </c>
    </row>
    <row r="1019" spans="5:5" x14ac:dyDescent="0.3">
      <c r="E1019" t="s">
        <v>1444</v>
      </c>
    </row>
    <row r="1020" spans="5:5" x14ac:dyDescent="0.3">
      <c r="E1020" t="s">
        <v>1445</v>
      </c>
    </row>
    <row r="1021" spans="5:5" x14ac:dyDescent="0.3">
      <c r="E1021" t="s">
        <v>1446</v>
      </c>
    </row>
    <row r="1022" spans="5:5" x14ac:dyDescent="0.3">
      <c r="E1022" t="s">
        <v>1447</v>
      </c>
    </row>
    <row r="1023" spans="5:5" x14ac:dyDescent="0.3">
      <c r="E1023" t="s">
        <v>1448</v>
      </c>
    </row>
    <row r="1024" spans="5:5" x14ac:dyDescent="0.3">
      <c r="E1024" t="s">
        <v>1449</v>
      </c>
    </row>
    <row r="1025" spans="5:5" x14ac:dyDescent="0.3">
      <c r="E1025" t="s">
        <v>1450</v>
      </c>
    </row>
    <row r="1026" spans="5:5" x14ac:dyDescent="0.3">
      <c r="E1026" t="s">
        <v>1451</v>
      </c>
    </row>
    <row r="1027" spans="5:5" x14ac:dyDescent="0.3">
      <c r="E1027" t="s">
        <v>1452</v>
      </c>
    </row>
    <row r="1028" spans="5:5" x14ac:dyDescent="0.3">
      <c r="E1028" t="s">
        <v>1453</v>
      </c>
    </row>
    <row r="1029" spans="5:5" x14ac:dyDescent="0.3">
      <c r="E1029" s="4" t="s">
        <v>455</v>
      </c>
    </row>
    <row r="1030" spans="5:5" x14ac:dyDescent="0.3">
      <c r="E1030" t="s">
        <v>1454</v>
      </c>
    </row>
    <row r="1031" spans="5:5" x14ac:dyDescent="0.3">
      <c r="E1031" t="s">
        <v>1455</v>
      </c>
    </row>
    <row r="1032" spans="5:5" x14ac:dyDescent="0.3">
      <c r="E1032" t="s">
        <v>1456</v>
      </c>
    </row>
    <row r="1033" spans="5:5" x14ac:dyDescent="0.3">
      <c r="E1033" t="s">
        <v>1457</v>
      </c>
    </row>
    <row r="1034" spans="5:5" x14ac:dyDescent="0.3">
      <c r="E1034" t="s">
        <v>1458</v>
      </c>
    </row>
    <row r="1035" spans="5:5" x14ac:dyDescent="0.3">
      <c r="E1035" t="s">
        <v>1459</v>
      </c>
    </row>
    <row r="1036" spans="5:5" x14ac:dyDescent="0.3">
      <c r="E1036" t="s">
        <v>1460</v>
      </c>
    </row>
    <row r="1037" spans="5:5" x14ac:dyDescent="0.3">
      <c r="E1037" t="s">
        <v>1461</v>
      </c>
    </row>
    <row r="1038" spans="5:5" x14ac:dyDescent="0.3">
      <c r="E1038" t="s">
        <v>1462</v>
      </c>
    </row>
    <row r="1039" spans="5:5" x14ac:dyDescent="0.3">
      <c r="E1039" t="s">
        <v>1463</v>
      </c>
    </row>
    <row r="1040" spans="5:5" x14ac:dyDescent="0.3">
      <c r="E1040" t="s">
        <v>1464</v>
      </c>
    </row>
    <row r="1041" spans="5:5" x14ac:dyDescent="0.3">
      <c r="E1041" t="s">
        <v>1465</v>
      </c>
    </row>
    <row r="1042" spans="5:5" x14ac:dyDescent="0.3">
      <c r="E1042" t="s">
        <v>1466</v>
      </c>
    </row>
    <row r="1043" spans="5:5" x14ac:dyDescent="0.3">
      <c r="E1043" t="s">
        <v>1467</v>
      </c>
    </row>
    <row r="1044" spans="5:5" x14ac:dyDescent="0.3">
      <c r="E1044" t="s">
        <v>1468</v>
      </c>
    </row>
    <row r="1045" spans="5:5" x14ac:dyDescent="0.3">
      <c r="E1045" t="s">
        <v>1469</v>
      </c>
    </row>
    <row r="1046" spans="5:5" x14ac:dyDescent="0.3">
      <c r="E1046" t="s">
        <v>1470</v>
      </c>
    </row>
    <row r="1047" spans="5:5" x14ac:dyDescent="0.3">
      <c r="E1047" t="s">
        <v>1471</v>
      </c>
    </row>
    <row r="1048" spans="5:5" x14ac:dyDescent="0.3">
      <c r="E1048" t="s">
        <v>1472</v>
      </c>
    </row>
    <row r="1049" spans="5:5" x14ac:dyDescent="0.3">
      <c r="E1049" t="s">
        <v>1473</v>
      </c>
    </row>
    <row r="1050" spans="5:5" x14ac:dyDescent="0.3">
      <c r="E1050" t="s">
        <v>1474</v>
      </c>
    </row>
    <row r="1051" spans="5:5" x14ac:dyDescent="0.3">
      <c r="E1051" s="4" t="s">
        <v>457</v>
      </c>
    </row>
    <row r="1052" spans="5:5" x14ac:dyDescent="0.3">
      <c r="E1052" t="s">
        <v>1475</v>
      </c>
    </row>
    <row r="1053" spans="5:5" x14ac:dyDescent="0.3">
      <c r="E1053" t="s">
        <v>1476</v>
      </c>
    </row>
    <row r="1054" spans="5:5" x14ac:dyDescent="0.3">
      <c r="E1054" t="s">
        <v>1477</v>
      </c>
    </row>
    <row r="1055" spans="5:5" x14ac:dyDescent="0.3">
      <c r="E1055" t="s">
        <v>1478</v>
      </c>
    </row>
    <row r="1056" spans="5:5" x14ac:dyDescent="0.3">
      <c r="E1056" t="s">
        <v>1479</v>
      </c>
    </row>
    <row r="1057" spans="5:5" x14ac:dyDescent="0.3">
      <c r="E1057" t="s">
        <v>1480</v>
      </c>
    </row>
    <row r="1058" spans="5:5" x14ac:dyDescent="0.3">
      <c r="E1058" t="s">
        <v>1481</v>
      </c>
    </row>
    <row r="1059" spans="5:5" x14ac:dyDescent="0.3">
      <c r="E1059" t="s">
        <v>1482</v>
      </c>
    </row>
    <row r="1060" spans="5:5" x14ac:dyDescent="0.3">
      <c r="E1060" t="s">
        <v>1483</v>
      </c>
    </row>
    <row r="1061" spans="5:5" x14ac:dyDescent="0.3">
      <c r="E1061" t="s">
        <v>1484</v>
      </c>
    </row>
    <row r="1062" spans="5:5" x14ac:dyDescent="0.3">
      <c r="E1062" t="s">
        <v>1485</v>
      </c>
    </row>
    <row r="1063" spans="5:5" x14ac:dyDescent="0.3">
      <c r="E1063" t="s">
        <v>1486</v>
      </c>
    </row>
    <row r="1064" spans="5:5" x14ac:dyDescent="0.3">
      <c r="E1064" t="s">
        <v>1487</v>
      </c>
    </row>
    <row r="1065" spans="5:5" x14ac:dyDescent="0.3">
      <c r="E1065" t="s">
        <v>1488</v>
      </c>
    </row>
    <row r="1066" spans="5:5" x14ac:dyDescent="0.3">
      <c r="E1066" t="s">
        <v>1489</v>
      </c>
    </row>
    <row r="1067" spans="5:5" x14ac:dyDescent="0.3">
      <c r="E1067" t="s">
        <v>1490</v>
      </c>
    </row>
    <row r="1068" spans="5:5" x14ac:dyDescent="0.3">
      <c r="E1068" t="s">
        <v>1491</v>
      </c>
    </row>
    <row r="1069" spans="5:5" x14ac:dyDescent="0.3">
      <c r="E1069" t="s">
        <v>1492</v>
      </c>
    </row>
    <row r="1070" spans="5:5" x14ac:dyDescent="0.3">
      <c r="E1070" t="s">
        <v>1493</v>
      </c>
    </row>
    <row r="1071" spans="5:5" x14ac:dyDescent="0.3">
      <c r="E1071" t="s">
        <v>1494</v>
      </c>
    </row>
    <row r="1072" spans="5:5" x14ac:dyDescent="0.3">
      <c r="E1072" t="s">
        <v>1495</v>
      </c>
    </row>
    <row r="1073" spans="5:5" x14ac:dyDescent="0.3">
      <c r="E1073" t="s">
        <v>1496</v>
      </c>
    </row>
    <row r="1074" spans="5:5" x14ac:dyDescent="0.3">
      <c r="E1074" t="s">
        <v>1497</v>
      </c>
    </row>
    <row r="1075" spans="5:5" x14ac:dyDescent="0.3">
      <c r="E1075" t="s">
        <v>1498</v>
      </c>
    </row>
    <row r="1076" spans="5:5" x14ac:dyDescent="0.3">
      <c r="E1076" t="s">
        <v>1499</v>
      </c>
    </row>
    <row r="1077" spans="5:5" x14ac:dyDescent="0.3">
      <c r="E1077" t="s">
        <v>1500</v>
      </c>
    </row>
    <row r="1078" spans="5:5" x14ac:dyDescent="0.3">
      <c r="E1078" s="4" t="s">
        <v>459</v>
      </c>
    </row>
    <row r="1079" spans="5:5" x14ac:dyDescent="0.3">
      <c r="E1079" t="s">
        <v>1501</v>
      </c>
    </row>
    <row r="1080" spans="5:5" x14ac:dyDescent="0.3">
      <c r="E1080" t="s">
        <v>1502</v>
      </c>
    </row>
    <row r="1081" spans="5:5" x14ac:dyDescent="0.3">
      <c r="E1081" s="4" t="s">
        <v>461</v>
      </c>
    </row>
    <row r="1082" spans="5:5" x14ac:dyDescent="0.3">
      <c r="E1082" t="s">
        <v>1503</v>
      </c>
    </row>
    <row r="1083" spans="5:5" x14ac:dyDescent="0.3">
      <c r="E1083" t="s">
        <v>1504</v>
      </c>
    </row>
    <row r="1084" spans="5:5" x14ac:dyDescent="0.3">
      <c r="E1084" t="s">
        <v>1505</v>
      </c>
    </row>
    <row r="1085" spans="5:5" x14ac:dyDescent="0.3">
      <c r="E1085" t="s">
        <v>1506</v>
      </c>
    </row>
    <row r="1086" spans="5:5" x14ac:dyDescent="0.3">
      <c r="E1086" t="s">
        <v>1507</v>
      </c>
    </row>
    <row r="1087" spans="5:5" x14ac:dyDescent="0.3">
      <c r="E1087" t="s">
        <v>1508</v>
      </c>
    </row>
    <row r="1088" spans="5:5" x14ac:dyDescent="0.3">
      <c r="E1088" t="s">
        <v>1509</v>
      </c>
    </row>
    <row r="1089" spans="5:5" x14ac:dyDescent="0.3">
      <c r="E1089" t="s">
        <v>1510</v>
      </c>
    </row>
    <row r="1090" spans="5:5" x14ac:dyDescent="0.3">
      <c r="E1090" s="4" t="s">
        <v>463</v>
      </c>
    </row>
    <row r="1091" spans="5:5" x14ac:dyDescent="0.3">
      <c r="E1091" t="s">
        <v>1511</v>
      </c>
    </row>
    <row r="1092" spans="5:5" x14ac:dyDescent="0.3">
      <c r="E1092" t="s">
        <v>1512</v>
      </c>
    </row>
    <row r="1093" spans="5:5" x14ac:dyDescent="0.3">
      <c r="E1093" t="s">
        <v>1513</v>
      </c>
    </row>
    <row r="1094" spans="5:5" x14ac:dyDescent="0.3">
      <c r="E1094" t="s">
        <v>1514</v>
      </c>
    </row>
    <row r="1095" spans="5:5" x14ac:dyDescent="0.3">
      <c r="E1095" t="s">
        <v>1515</v>
      </c>
    </row>
    <row r="1096" spans="5:5" x14ac:dyDescent="0.3">
      <c r="E1096" t="s">
        <v>1516</v>
      </c>
    </row>
    <row r="1097" spans="5:5" x14ac:dyDescent="0.3">
      <c r="E1097" t="s">
        <v>1517</v>
      </c>
    </row>
    <row r="1098" spans="5:5" x14ac:dyDescent="0.3">
      <c r="E1098" t="s">
        <v>1518</v>
      </c>
    </row>
    <row r="1099" spans="5:5" x14ac:dyDescent="0.3">
      <c r="E1099" s="4" t="s">
        <v>465</v>
      </c>
    </row>
    <row r="1100" spans="5:5" x14ac:dyDescent="0.3">
      <c r="E1100" t="s">
        <v>1519</v>
      </c>
    </row>
    <row r="1101" spans="5:5" x14ac:dyDescent="0.3">
      <c r="E1101" t="s">
        <v>1520</v>
      </c>
    </row>
    <row r="1102" spans="5:5" x14ac:dyDescent="0.3">
      <c r="E1102" t="s">
        <v>1521</v>
      </c>
    </row>
    <row r="1103" spans="5:5" x14ac:dyDescent="0.3">
      <c r="E1103" t="s">
        <v>1522</v>
      </c>
    </row>
    <row r="1104" spans="5:5" x14ac:dyDescent="0.3">
      <c r="E1104" t="s">
        <v>1523</v>
      </c>
    </row>
    <row r="1105" spans="5:5" x14ac:dyDescent="0.3">
      <c r="E1105" t="s">
        <v>1524</v>
      </c>
    </row>
    <row r="1106" spans="5:5" x14ac:dyDescent="0.3">
      <c r="E1106" t="s">
        <v>1525</v>
      </c>
    </row>
    <row r="1107" spans="5:5" x14ac:dyDescent="0.3">
      <c r="E1107" t="s">
        <v>1526</v>
      </c>
    </row>
    <row r="1108" spans="5:5" x14ac:dyDescent="0.3">
      <c r="E1108" t="s">
        <v>1527</v>
      </c>
    </row>
    <row r="1109" spans="5:5" x14ac:dyDescent="0.3">
      <c r="E1109" t="s">
        <v>1528</v>
      </c>
    </row>
    <row r="1110" spans="5:5" x14ac:dyDescent="0.3">
      <c r="E1110" t="s">
        <v>1529</v>
      </c>
    </row>
    <row r="1111" spans="5:5" x14ac:dyDescent="0.3">
      <c r="E1111" t="s">
        <v>1530</v>
      </c>
    </row>
    <row r="1112" spans="5:5" x14ac:dyDescent="0.3">
      <c r="E1112" t="s">
        <v>1531</v>
      </c>
    </row>
    <row r="1113" spans="5:5" x14ac:dyDescent="0.3">
      <c r="E1113" t="s">
        <v>1532</v>
      </c>
    </row>
    <row r="1114" spans="5:5" x14ac:dyDescent="0.3">
      <c r="E1114" t="s">
        <v>1533</v>
      </c>
    </row>
    <row r="1115" spans="5:5" x14ac:dyDescent="0.3">
      <c r="E1115" t="s">
        <v>1534</v>
      </c>
    </row>
    <row r="1116" spans="5:5" x14ac:dyDescent="0.3">
      <c r="E1116" s="4" t="s">
        <v>467</v>
      </c>
    </row>
    <row r="1117" spans="5:5" x14ac:dyDescent="0.3">
      <c r="E1117" t="s">
        <v>1535</v>
      </c>
    </row>
    <row r="1118" spans="5:5" x14ac:dyDescent="0.3">
      <c r="E1118" t="s">
        <v>1536</v>
      </c>
    </row>
    <row r="1119" spans="5:5" x14ac:dyDescent="0.3">
      <c r="E1119" t="s">
        <v>1537</v>
      </c>
    </row>
    <row r="1120" spans="5:5" x14ac:dyDescent="0.3">
      <c r="E1120" t="s">
        <v>1538</v>
      </c>
    </row>
    <row r="1121" spans="5:5" x14ac:dyDescent="0.3">
      <c r="E1121" t="s">
        <v>1539</v>
      </c>
    </row>
    <row r="1122" spans="5:5" x14ac:dyDescent="0.3">
      <c r="E1122" t="s">
        <v>1540</v>
      </c>
    </row>
    <row r="1123" spans="5:5" x14ac:dyDescent="0.3">
      <c r="E1123" t="s">
        <v>1541</v>
      </c>
    </row>
    <row r="1124" spans="5:5" x14ac:dyDescent="0.3">
      <c r="E1124" t="s">
        <v>1542</v>
      </c>
    </row>
    <row r="1125" spans="5:5" x14ac:dyDescent="0.3">
      <c r="E1125" t="s">
        <v>1543</v>
      </c>
    </row>
    <row r="1126" spans="5:5" x14ac:dyDescent="0.3">
      <c r="E1126" t="s">
        <v>1544</v>
      </c>
    </row>
    <row r="1127" spans="5:5" x14ac:dyDescent="0.3">
      <c r="E1127" t="s">
        <v>1545</v>
      </c>
    </row>
    <row r="1128" spans="5:5" x14ac:dyDescent="0.3">
      <c r="E1128" t="s">
        <v>1546</v>
      </c>
    </row>
    <row r="1129" spans="5:5" x14ac:dyDescent="0.3">
      <c r="E1129" t="s">
        <v>1547</v>
      </c>
    </row>
    <row r="1130" spans="5:5" x14ac:dyDescent="0.3">
      <c r="E1130" s="4" t="s">
        <v>469</v>
      </c>
    </row>
    <row r="1131" spans="5:5" x14ac:dyDescent="0.3">
      <c r="E1131" t="s">
        <v>1548</v>
      </c>
    </row>
    <row r="1132" spans="5:5" x14ac:dyDescent="0.3">
      <c r="E1132" t="s">
        <v>1549</v>
      </c>
    </row>
    <row r="1133" spans="5:5" x14ac:dyDescent="0.3">
      <c r="E1133" t="s">
        <v>1550</v>
      </c>
    </row>
    <row r="1134" spans="5:5" x14ac:dyDescent="0.3">
      <c r="E1134" t="s">
        <v>1551</v>
      </c>
    </row>
    <row r="1135" spans="5:5" x14ac:dyDescent="0.3">
      <c r="E1135" t="s">
        <v>1552</v>
      </c>
    </row>
    <row r="1136" spans="5:5" x14ac:dyDescent="0.3">
      <c r="E1136" t="s">
        <v>1553</v>
      </c>
    </row>
    <row r="1137" spans="5:5" x14ac:dyDescent="0.3">
      <c r="E1137" t="s">
        <v>1554</v>
      </c>
    </row>
    <row r="1138" spans="5:5" x14ac:dyDescent="0.3">
      <c r="E1138" t="s">
        <v>1555</v>
      </c>
    </row>
    <row r="1139" spans="5:5" x14ac:dyDescent="0.3">
      <c r="E1139" t="s">
        <v>1556</v>
      </c>
    </row>
    <row r="1140" spans="5:5" x14ac:dyDescent="0.3">
      <c r="E1140" t="s">
        <v>1557</v>
      </c>
    </row>
    <row r="1141" spans="5:5" x14ac:dyDescent="0.3">
      <c r="E1141" t="s">
        <v>1558</v>
      </c>
    </row>
    <row r="1142" spans="5:5" x14ac:dyDescent="0.3">
      <c r="E1142" t="s">
        <v>1559</v>
      </c>
    </row>
    <row r="1143" spans="5:5" x14ac:dyDescent="0.3">
      <c r="E1143" s="4" t="s">
        <v>471</v>
      </c>
    </row>
    <row r="1144" spans="5:5" x14ac:dyDescent="0.3">
      <c r="E1144" t="s">
        <v>1560</v>
      </c>
    </row>
    <row r="1145" spans="5:5" x14ac:dyDescent="0.3">
      <c r="E1145" t="s">
        <v>1561</v>
      </c>
    </row>
    <row r="1146" spans="5:5" x14ac:dyDescent="0.3">
      <c r="E1146" t="s">
        <v>1562</v>
      </c>
    </row>
    <row r="1147" spans="5:5" x14ac:dyDescent="0.3">
      <c r="E1147" t="s">
        <v>1563</v>
      </c>
    </row>
    <row r="1148" spans="5:5" x14ac:dyDescent="0.3">
      <c r="E1148" t="s">
        <v>1564</v>
      </c>
    </row>
    <row r="1149" spans="5:5" x14ac:dyDescent="0.3">
      <c r="E1149" t="s">
        <v>1565</v>
      </c>
    </row>
    <row r="1150" spans="5:5" x14ac:dyDescent="0.3">
      <c r="E1150" t="s">
        <v>1566</v>
      </c>
    </row>
    <row r="1151" spans="5:5" x14ac:dyDescent="0.3">
      <c r="E1151" s="4" t="s">
        <v>473</v>
      </c>
    </row>
    <row r="1152" spans="5:5" x14ac:dyDescent="0.3">
      <c r="E1152" t="s">
        <v>1567</v>
      </c>
    </row>
    <row r="1153" spans="5:5" x14ac:dyDescent="0.3">
      <c r="E1153" t="s">
        <v>1568</v>
      </c>
    </row>
    <row r="1154" spans="5:5" x14ac:dyDescent="0.3">
      <c r="E1154" t="s">
        <v>1569</v>
      </c>
    </row>
    <row r="1155" spans="5:5" x14ac:dyDescent="0.3">
      <c r="E1155" t="s">
        <v>1570</v>
      </c>
    </row>
    <row r="1156" spans="5:5" x14ac:dyDescent="0.3">
      <c r="E1156" t="s">
        <v>1571</v>
      </c>
    </row>
    <row r="1157" spans="5:5" x14ac:dyDescent="0.3">
      <c r="E1157" t="s">
        <v>1572</v>
      </c>
    </row>
    <row r="1158" spans="5:5" x14ac:dyDescent="0.3">
      <c r="E1158" t="s">
        <v>1573</v>
      </c>
    </row>
    <row r="1159" spans="5:5" x14ac:dyDescent="0.3">
      <c r="E1159" t="s">
        <v>1574</v>
      </c>
    </row>
    <row r="1160" spans="5:5" x14ac:dyDescent="0.3">
      <c r="E1160" t="s">
        <v>1575</v>
      </c>
    </row>
    <row r="1161" spans="5:5" x14ac:dyDescent="0.3">
      <c r="E1161" t="s">
        <v>1576</v>
      </c>
    </row>
    <row r="1162" spans="5:5" x14ac:dyDescent="0.3">
      <c r="E1162" s="4" t="s">
        <v>475</v>
      </c>
    </row>
    <row r="1163" spans="5:5" x14ac:dyDescent="0.3">
      <c r="E1163" t="s">
        <v>1577</v>
      </c>
    </row>
    <row r="1164" spans="5:5" x14ac:dyDescent="0.3">
      <c r="E1164" t="s">
        <v>1578</v>
      </c>
    </row>
    <row r="1165" spans="5:5" x14ac:dyDescent="0.3">
      <c r="E1165" t="s">
        <v>1579</v>
      </c>
    </row>
    <row r="1166" spans="5:5" x14ac:dyDescent="0.3">
      <c r="E1166" s="4" t="s">
        <v>477</v>
      </c>
    </row>
    <row r="1167" spans="5:5" x14ac:dyDescent="0.3">
      <c r="E1167" t="s">
        <v>1580</v>
      </c>
    </row>
    <row r="1168" spans="5:5" x14ac:dyDescent="0.3">
      <c r="E1168" t="s">
        <v>1581</v>
      </c>
    </row>
    <row r="1169" spans="5:5" x14ac:dyDescent="0.3">
      <c r="E1169" t="s">
        <v>1582</v>
      </c>
    </row>
    <row r="1170" spans="5:5" x14ac:dyDescent="0.3">
      <c r="E1170" t="s">
        <v>1583</v>
      </c>
    </row>
    <row r="1171" spans="5:5" x14ac:dyDescent="0.3">
      <c r="E1171" t="s">
        <v>1584</v>
      </c>
    </row>
    <row r="1172" spans="5:5" x14ac:dyDescent="0.3">
      <c r="E1172" t="s">
        <v>1585</v>
      </c>
    </row>
    <row r="1173" spans="5:5" x14ac:dyDescent="0.3">
      <c r="E1173" t="s">
        <v>1586</v>
      </c>
    </row>
    <row r="1174" spans="5:5" x14ac:dyDescent="0.3">
      <c r="E1174" t="s">
        <v>1587</v>
      </c>
    </row>
    <row r="1175" spans="5:5" x14ac:dyDescent="0.3">
      <c r="E1175" t="s">
        <v>1588</v>
      </c>
    </row>
    <row r="1176" spans="5:5" x14ac:dyDescent="0.3">
      <c r="E1176" t="s">
        <v>1589</v>
      </c>
    </row>
    <row r="1177" spans="5:5" x14ac:dyDescent="0.3">
      <c r="E1177" t="s">
        <v>1590</v>
      </c>
    </row>
    <row r="1178" spans="5:5" x14ac:dyDescent="0.3">
      <c r="E1178" t="s">
        <v>1591</v>
      </c>
    </row>
    <row r="1179" spans="5:5" x14ac:dyDescent="0.3">
      <c r="E1179" t="s">
        <v>1592</v>
      </c>
    </row>
    <row r="1180" spans="5:5" x14ac:dyDescent="0.3">
      <c r="E1180" t="s">
        <v>1593</v>
      </c>
    </row>
    <row r="1181" spans="5:5" x14ac:dyDescent="0.3">
      <c r="E1181" t="s">
        <v>1594</v>
      </c>
    </row>
    <row r="1182" spans="5:5" x14ac:dyDescent="0.3">
      <c r="E1182" t="s">
        <v>1595</v>
      </c>
    </row>
    <row r="1183" spans="5:5" x14ac:dyDescent="0.3">
      <c r="E1183" t="s">
        <v>1596</v>
      </c>
    </row>
    <row r="1184" spans="5:5" x14ac:dyDescent="0.3">
      <c r="E1184" t="s">
        <v>1597</v>
      </c>
    </row>
    <row r="1185" spans="5:5" x14ac:dyDescent="0.3">
      <c r="E1185" s="4" t="s">
        <v>479</v>
      </c>
    </row>
    <row r="1186" spans="5:5" x14ac:dyDescent="0.3">
      <c r="E1186" t="s">
        <v>1598</v>
      </c>
    </row>
    <row r="1187" spans="5:5" x14ac:dyDescent="0.3">
      <c r="E1187" t="s">
        <v>1599</v>
      </c>
    </row>
    <row r="1188" spans="5:5" x14ac:dyDescent="0.3">
      <c r="E1188" t="s">
        <v>1600</v>
      </c>
    </row>
    <row r="1189" spans="5:5" x14ac:dyDescent="0.3">
      <c r="E1189" t="s">
        <v>1601</v>
      </c>
    </row>
    <row r="1190" spans="5:5" x14ac:dyDescent="0.3">
      <c r="E1190" t="s">
        <v>1602</v>
      </c>
    </row>
    <row r="1191" spans="5:5" x14ac:dyDescent="0.3">
      <c r="E1191" t="s">
        <v>1603</v>
      </c>
    </row>
    <row r="1192" spans="5:5" x14ac:dyDescent="0.3">
      <c r="E1192" t="s">
        <v>1604</v>
      </c>
    </row>
    <row r="1193" spans="5:5" x14ac:dyDescent="0.3">
      <c r="E1193" t="s">
        <v>1605</v>
      </c>
    </row>
    <row r="1194" spans="5:5" x14ac:dyDescent="0.3">
      <c r="E1194" t="s">
        <v>1606</v>
      </c>
    </row>
    <row r="1195" spans="5:5" x14ac:dyDescent="0.3">
      <c r="E1195" t="s">
        <v>1607</v>
      </c>
    </row>
    <row r="1196" spans="5:5" x14ac:dyDescent="0.3">
      <c r="E1196" t="s">
        <v>1608</v>
      </c>
    </row>
    <row r="1197" spans="5:5" x14ac:dyDescent="0.3">
      <c r="E1197" t="s">
        <v>1609</v>
      </c>
    </row>
    <row r="1198" spans="5:5" x14ac:dyDescent="0.3">
      <c r="E1198" t="s">
        <v>1610</v>
      </c>
    </row>
    <row r="1199" spans="5:5" x14ac:dyDescent="0.3">
      <c r="E1199" t="s">
        <v>1611</v>
      </c>
    </row>
    <row r="1200" spans="5:5" x14ac:dyDescent="0.3">
      <c r="E1200" t="s">
        <v>1612</v>
      </c>
    </row>
    <row r="1201" spans="5:5" x14ac:dyDescent="0.3">
      <c r="E1201" t="s">
        <v>1613</v>
      </c>
    </row>
    <row r="1202" spans="5:5" x14ac:dyDescent="0.3">
      <c r="E1202" t="s">
        <v>1614</v>
      </c>
    </row>
    <row r="1203" spans="5:5" x14ac:dyDescent="0.3">
      <c r="E1203" s="4" t="s">
        <v>481</v>
      </c>
    </row>
    <row r="1204" spans="5:5" x14ac:dyDescent="0.3">
      <c r="E1204" t="s">
        <v>1615</v>
      </c>
    </row>
    <row r="1205" spans="5:5" x14ac:dyDescent="0.3">
      <c r="E1205" t="s">
        <v>1616</v>
      </c>
    </row>
    <row r="1206" spans="5:5" x14ac:dyDescent="0.3">
      <c r="E1206" t="s">
        <v>1617</v>
      </c>
    </row>
    <row r="1207" spans="5:5" x14ac:dyDescent="0.3">
      <c r="E1207" t="s">
        <v>1618</v>
      </c>
    </row>
    <row r="1208" spans="5:5" x14ac:dyDescent="0.3">
      <c r="E1208" t="s">
        <v>1619</v>
      </c>
    </row>
    <row r="1209" spans="5:5" x14ac:dyDescent="0.3">
      <c r="E1209" t="s">
        <v>1620</v>
      </c>
    </row>
    <row r="1210" spans="5:5" x14ac:dyDescent="0.3">
      <c r="E1210" t="s">
        <v>1621</v>
      </c>
    </row>
    <row r="1211" spans="5:5" x14ac:dyDescent="0.3">
      <c r="E1211" t="s">
        <v>1622</v>
      </c>
    </row>
    <row r="1212" spans="5:5" x14ac:dyDescent="0.3">
      <c r="E1212" t="s">
        <v>1623</v>
      </c>
    </row>
    <row r="1213" spans="5:5" x14ac:dyDescent="0.3">
      <c r="E1213" t="s">
        <v>1624</v>
      </c>
    </row>
    <row r="1214" spans="5:5" x14ac:dyDescent="0.3">
      <c r="E1214" t="s">
        <v>1625</v>
      </c>
    </row>
    <row r="1215" spans="5:5" x14ac:dyDescent="0.3">
      <c r="E1215" t="s">
        <v>1626</v>
      </c>
    </row>
    <row r="1216" spans="5:5" x14ac:dyDescent="0.3">
      <c r="E1216" t="s">
        <v>1627</v>
      </c>
    </row>
    <row r="1217" spans="5:5" x14ac:dyDescent="0.3">
      <c r="E1217" t="s">
        <v>1628</v>
      </c>
    </row>
    <row r="1218" spans="5:5" x14ac:dyDescent="0.3">
      <c r="E1218" t="s">
        <v>1629</v>
      </c>
    </row>
    <row r="1219" spans="5:5" x14ac:dyDescent="0.3">
      <c r="E1219" t="s">
        <v>1630</v>
      </c>
    </row>
    <row r="1220" spans="5:5" x14ac:dyDescent="0.3">
      <c r="E1220" t="s">
        <v>1631</v>
      </c>
    </row>
    <row r="1221" spans="5:5" x14ac:dyDescent="0.3">
      <c r="E1221" t="s">
        <v>1632</v>
      </c>
    </row>
    <row r="1222" spans="5:5" x14ac:dyDescent="0.3">
      <c r="E1222" t="s">
        <v>1633</v>
      </c>
    </row>
    <row r="1223" spans="5:5" x14ac:dyDescent="0.3">
      <c r="E1223" t="s">
        <v>1634</v>
      </c>
    </row>
    <row r="1224" spans="5:5" x14ac:dyDescent="0.3">
      <c r="E1224" t="s">
        <v>1635</v>
      </c>
    </row>
    <row r="1225" spans="5:5" x14ac:dyDescent="0.3">
      <c r="E1225" s="4" t="s">
        <v>483</v>
      </c>
    </row>
    <row r="1226" spans="5:5" x14ac:dyDescent="0.3">
      <c r="E1226" t="s">
        <v>1636</v>
      </c>
    </row>
    <row r="1227" spans="5:5" x14ac:dyDescent="0.3">
      <c r="E1227" t="s">
        <v>1637</v>
      </c>
    </row>
    <row r="1228" spans="5:5" x14ac:dyDescent="0.3">
      <c r="E1228" t="s">
        <v>1638</v>
      </c>
    </row>
    <row r="1229" spans="5:5" x14ac:dyDescent="0.3">
      <c r="E1229" t="s">
        <v>1639</v>
      </c>
    </row>
    <row r="1230" spans="5:5" x14ac:dyDescent="0.3">
      <c r="E1230" t="s">
        <v>1640</v>
      </c>
    </row>
    <row r="1231" spans="5:5" x14ac:dyDescent="0.3">
      <c r="E1231" t="s">
        <v>1641</v>
      </c>
    </row>
    <row r="1232" spans="5:5" x14ac:dyDescent="0.3">
      <c r="E1232" t="s">
        <v>1642</v>
      </c>
    </row>
    <row r="1233" spans="5:5" x14ac:dyDescent="0.3">
      <c r="E1233" t="s">
        <v>1643</v>
      </c>
    </row>
    <row r="1234" spans="5:5" x14ac:dyDescent="0.3">
      <c r="E1234" t="s">
        <v>1644</v>
      </c>
    </row>
    <row r="1235" spans="5:5" x14ac:dyDescent="0.3">
      <c r="E1235" t="s">
        <v>1645</v>
      </c>
    </row>
    <row r="1236" spans="5:5" x14ac:dyDescent="0.3">
      <c r="E1236" t="s">
        <v>1646</v>
      </c>
    </row>
    <row r="1237" spans="5:5" x14ac:dyDescent="0.3">
      <c r="E1237" t="s">
        <v>1647</v>
      </c>
    </row>
    <row r="1238" spans="5:5" x14ac:dyDescent="0.3">
      <c r="E1238" t="s">
        <v>1648</v>
      </c>
    </row>
    <row r="1239" spans="5:5" x14ac:dyDescent="0.3">
      <c r="E1239" t="s">
        <v>1649</v>
      </c>
    </row>
    <row r="1240" spans="5:5" x14ac:dyDescent="0.3">
      <c r="E1240" t="s">
        <v>1650</v>
      </c>
    </row>
    <row r="1241" spans="5:5" x14ac:dyDescent="0.3">
      <c r="E1241" s="4" t="s">
        <v>485</v>
      </c>
    </row>
    <row r="1242" spans="5:5" x14ac:dyDescent="0.3">
      <c r="E1242" t="s">
        <v>1651</v>
      </c>
    </row>
    <row r="1243" spans="5:5" x14ac:dyDescent="0.3">
      <c r="E1243" t="s">
        <v>1652</v>
      </c>
    </row>
    <row r="1244" spans="5:5" x14ac:dyDescent="0.3">
      <c r="E1244" t="s">
        <v>1653</v>
      </c>
    </row>
    <row r="1245" spans="5:5" x14ac:dyDescent="0.3">
      <c r="E1245" t="s">
        <v>1654</v>
      </c>
    </row>
    <row r="1246" spans="5:5" x14ac:dyDescent="0.3">
      <c r="E1246" s="4" t="s">
        <v>487</v>
      </c>
    </row>
    <row r="1247" spans="5:5" x14ac:dyDescent="0.3">
      <c r="E1247" t="s">
        <v>1655</v>
      </c>
    </row>
    <row r="1248" spans="5:5" x14ac:dyDescent="0.3">
      <c r="E1248" t="s">
        <v>1656</v>
      </c>
    </row>
    <row r="1249" spans="5:5" x14ac:dyDescent="0.3">
      <c r="E1249" t="s">
        <v>1657</v>
      </c>
    </row>
    <row r="1250" spans="5:5" x14ac:dyDescent="0.3">
      <c r="E1250" t="s">
        <v>1658</v>
      </c>
    </row>
    <row r="1251" spans="5:5" x14ac:dyDescent="0.3">
      <c r="E1251" t="s">
        <v>1659</v>
      </c>
    </row>
    <row r="1252" spans="5:5" x14ac:dyDescent="0.3">
      <c r="E1252" t="s">
        <v>1660</v>
      </c>
    </row>
    <row r="1253" spans="5:5" x14ac:dyDescent="0.3">
      <c r="E1253" t="s">
        <v>1661</v>
      </c>
    </row>
    <row r="1254" spans="5:5" x14ac:dyDescent="0.3">
      <c r="E1254" t="s">
        <v>1662</v>
      </c>
    </row>
    <row r="1255" spans="5:5" x14ac:dyDescent="0.3">
      <c r="E1255" t="s">
        <v>1663</v>
      </c>
    </row>
    <row r="1256" spans="5:5" x14ac:dyDescent="0.3">
      <c r="E1256" t="s">
        <v>1664</v>
      </c>
    </row>
    <row r="1257" spans="5:5" x14ac:dyDescent="0.3">
      <c r="E1257" t="s">
        <v>1665</v>
      </c>
    </row>
    <row r="1258" spans="5:5" x14ac:dyDescent="0.3">
      <c r="E1258" t="s">
        <v>1666</v>
      </c>
    </row>
    <row r="1259" spans="5:5" x14ac:dyDescent="0.3">
      <c r="E1259" t="s">
        <v>1667</v>
      </c>
    </row>
    <row r="1260" spans="5:5" x14ac:dyDescent="0.3">
      <c r="E1260" t="s">
        <v>1668</v>
      </c>
    </row>
    <row r="1261" spans="5:5" x14ac:dyDescent="0.3">
      <c r="E1261" s="4" t="s">
        <v>489</v>
      </c>
    </row>
    <row r="1262" spans="5:5" x14ac:dyDescent="0.3">
      <c r="E1262" t="s">
        <v>1669</v>
      </c>
    </row>
    <row r="1263" spans="5:5" x14ac:dyDescent="0.3">
      <c r="E1263" t="s">
        <v>1670</v>
      </c>
    </row>
    <row r="1264" spans="5:5" x14ac:dyDescent="0.3">
      <c r="E1264" t="s">
        <v>1671</v>
      </c>
    </row>
    <row r="1265" spans="5:5" x14ac:dyDescent="0.3">
      <c r="E1265" t="s">
        <v>1672</v>
      </c>
    </row>
    <row r="1266" spans="5:5" x14ac:dyDescent="0.3">
      <c r="E1266" t="s">
        <v>1673</v>
      </c>
    </row>
    <row r="1267" spans="5:5" x14ac:dyDescent="0.3">
      <c r="E1267" t="s">
        <v>1674</v>
      </c>
    </row>
    <row r="1268" spans="5:5" x14ac:dyDescent="0.3">
      <c r="E1268" t="s">
        <v>1675</v>
      </c>
    </row>
    <row r="1269" spans="5:5" x14ac:dyDescent="0.3">
      <c r="E1269" t="s">
        <v>1676</v>
      </c>
    </row>
    <row r="1270" spans="5:5" x14ac:dyDescent="0.3">
      <c r="E1270" t="s">
        <v>1677</v>
      </c>
    </row>
    <row r="1271" spans="5:5" x14ac:dyDescent="0.3">
      <c r="E1271" t="s">
        <v>1678</v>
      </c>
    </row>
    <row r="1272" spans="5:5" x14ac:dyDescent="0.3">
      <c r="E1272" t="s">
        <v>1679</v>
      </c>
    </row>
    <row r="1273" spans="5:5" x14ac:dyDescent="0.3">
      <c r="E1273" t="s">
        <v>1680</v>
      </c>
    </row>
    <row r="1274" spans="5:5" x14ac:dyDescent="0.3">
      <c r="E1274" t="s">
        <v>1681</v>
      </c>
    </row>
    <row r="1275" spans="5:5" x14ac:dyDescent="0.3">
      <c r="E1275" t="s">
        <v>1682</v>
      </c>
    </row>
    <row r="1276" spans="5:5" x14ac:dyDescent="0.3">
      <c r="E1276" t="s">
        <v>1683</v>
      </c>
    </row>
    <row r="1277" spans="5:5" x14ac:dyDescent="0.3">
      <c r="E1277" t="s">
        <v>1684</v>
      </c>
    </row>
    <row r="1278" spans="5:5" x14ac:dyDescent="0.3">
      <c r="E1278" t="s">
        <v>1685</v>
      </c>
    </row>
    <row r="1279" spans="5:5" x14ac:dyDescent="0.3">
      <c r="E1279" t="s">
        <v>1686</v>
      </c>
    </row>
    <row r="1280" spans="5:5" x14ac:dyDescent="0.3">
      <c r="E1280" t="s">
        <v>1687</v>
      </c>
    </row>
    <row r="1281" spans="5:5" x14ac:dyDescent="0.3">
      <c r="E1281" t="s">
        <v>1688</v>
      </c>
    </row>
    <row r="1282" spans="5:5" x14ac:dyDescent="0.3">
      <c r="E1282" t="s">
        <v>1689</v>
      </c>
    </row>
    <row r="1284" spans="5:5" x14ac:dyDescent="0.3">
      <c r="E1284" s="3" t="s">
        <v>321</v>
      </c>
    </row>
    <row r="1285" spans="5:5" x14ac:dyDescent="0.3">
      <c r="E1285" s="4" t="s">
        <v>492</v>
      </c>
    </row>
    <row r="1286" spans="5:5" x14ac:dyDescent="0.3">
      <c r="E1286" t="s">
        <v>1690</v>
      </c>
    </row>
    <row r="1287" spans="5:5" x14ac:dyDescent="0.3">
      <c r="E1287" t="s">
        <v>1691</v>
      </c>
    </row>
    <row r="1288" spans="5:5" x14ac:dyDescent="0.3">
      <c r="E1288" t="s">
        <v>1692</v>
      </c>
    </row>
    <row r="1289" spans="5:5" x14ac:dyDescent="0.3">
      <c r="E1289" t="s">
        <v>1693</v>
      </c>
    </row>
    <row r="1290" spans="5:5" x14ac:dyDescent="0.3">
      <c r="E1290" t="s">
        <v>1694</v>
      </c>
    </row>
    <row r="1291" spans="5:5" x14ac:dyDescent="0.3">
      <c r="E1291" t="s">
        <v>1695</v>
      </c>
    </row>
    <row r="1292" spans="5:5" x14ac:dyDescent="0.3">
      <c r="E1292" t="s">
        <v>1696</v>
      </c>
    </row>
    <row r="1293" spans="5:5" x14ac:dyDescent="0.3">
      <c r="E1293" t="s">
        <v>1697</v>
      </c>
    </row>
    <row r="1294" spans="5:5" x14ac:dyDescent="0.3">
      <c r="E1294" t="s">
        <v>1698</v>
      </c>
    </row>
    <row r="1295" spans="5:5" x14ac:dyDescent="0.3">
      <c r="E1295" s="4" t="s">
        <v>494</v>
      </c>
    </row>
    <row r="1296" spans="5:5" x14ac:dyDescent="0.3">
      <c r="E1296" t="s">
        <v>1699</v>
      </c>
    </row>
    <row r="1297" spans="5:5" x14ac:dyDescent="0.3">
      <c r="E1297" t="s">
        <v>1700</v>
      </c>
    </row>
    <row r="1298" spans="5:5" x14ac:dyDescent="0.3">
      <c r="E1298" t="s">
        <v>1701</v>
      </c>
    </row>
    <row r="1299" spans="5:5" x14ac:dyDescent="0.3">
      <c r="E1299" t="s">
        <v>1702</v>
      </c>
    </row>
    <row r="1300" spans="5:5" x14ac:dyDescent="0.3">
      <c r="E1300" t="s">
        <v>1703</v>
      </c>
    </row>
    <row r="1301" spans="5:5" x14ac:dyDescent="0.3">
      <c r="E1301" t="s">
        <v>1704</v>
      </c>
    </row>
    <row r="1302" spans="5:5" x14ac:dyDescent="0.3">
      <c r="E1302" t="s">
        <v>1705</v>
      </c>
    </row>
    <row r="1303" spans="5:5" x14ac:dyDescent="0.3">
      <c r="E1303" t="s">
        <v>1706</v>
      </c>
    </row>
    <row r="1304" spans="5:5" x14ac:dyDescent="0.3">
      <c r="E1304" t="s">
        <v>1707</v>
      </c>
    </row>
    <row r="1305" spans="5:5" x14ac:dyDescent="0.3">
      <c r="E1305" t="s">
        <v>1708</v>
      </c>
    </row>
    <row r="1306" spans="5:5" x14ac:dyDescent="0.3">
      <c r="E1306" t="s">
        <v>1709</v>
      </c>
    </row>
    <row r="1307" spans="5:5" x14ac:dyDescent="0.3">
      <c r="E1307" t="s">
        <v>1710</v>
      </c>
    </row>
    <row r="1308" spans="5:5" x14ac:dyDescent="0.3">
      <c r="E1308" t="s">
        <v>1711</v>
      </c>
    </row>
    <row r="1309" spans="5:5" x14ac:dyDescent="0.3">
      <c r="E1309" t="s">
        <v>1712</v>
      </c>
    </row>
    <row r="1310" spans="5:5" x14ac:dyDescent="0.3">
      <c r="E1310" s="4" t="s">
        <v>496</v>
      </c>
    </row>
    <row r="1311" spans="5:5" x14ac:dyDescent="0.3">
      <c r="E1311" t="s">
        <v>1713</v>
      </c>
    </row>
    <row r="1312" spans="5:5" x14ac:dyDescent="0.3">
      <c r="E1312" t="s">
        <v>1714</v>
      </c>
    </row>
    <row r="1313" spans="5:5" x14ac:dyDescent="0.3">
      <c r="E1313" t="s">
        <v>1715</v>
      </c>
    </row>
    <row r="1314" spans="5:5" x14ac:dyDescent="0.3">
      <c r="E1314" t="s">
        <v>1716</v>
      </c>
    </row>
    <row r="1315" spans="5:5" x14ac:dyDescent="0.3">
      <c r="E1315" t="s">
        <v>1717</v>
      </c>
    </row>
    <row r="1316" spans="5:5" x14ac:dyDescent="0.3">
      <c r="E1316" t="s">
        <v>1718</v>
      </c>
    </row>
    <row r="1317" spans="5:5" x14ac:dyDescent="0.3">
      <c r="E1317" s="4" t="s">
        <v>498</v>
      </c>
    </row>
    <row r="1318" spans="5:5" x14ac:dyDescent="0.3">
      <c r="E1318" t="s">
        <v>1719</v>
      </c>
    </row>
    <row r="1319" spans="5:5" x14ac:dyDescent="0.3">
      <c r="E1319" t="s">
        <v>1720</v>
      </c>
    </row>
    <row r="1320" spans="5:5" x14ac:dyDescent="0.3">
      <c r="E1320" t="s">
        <v>1721</v>
      </c>
    </row>
    <row r="1321" spans="5:5" x14ac:dyDescent="0.3">
      <c r="E1321" t="s">
        <v>1722</v>
      </c>
    </row>
    <row r="1322" spans="5:5" x14ac:dyDescent="0.3">
      <c r="E1322" t="s">
        <v>1723</v>
      </c>
    </row>
    <row r="1323" spans="5:5" x14ac:dyDescent="0.3">
      <c r="E1323" t="s">
        <v>1724</v>
      </c>
    </row>
    <row r="1324" spans="5:5" x14ac:dyDescent="0.3">
      <c r="E1324" t="s">
        <v>1725</v>
      </c>
    </row>
    <row r="1325" spans="5:5" x14ac:dyDescent="0.3">
      <c r="E1325" t="s">
        <v>1726</v>
      </c>
    </row>
    <row r="1326" spans="5:5" x14ac:dyDescent="0.3">
      <c r="E1326" t="s">
        <v>1727</v>
      </c>
    </row>
    <row r="1327" spans="5:5" x14ac:dyDescent="0.3">
      <c r="E1327" t="s">
        <v>1728</v>
      </c>
    </row>
    <row r="1328" spans="5:5" x14ac:dyDescent="0.3">
      <c r="E1328" t="s">
        <v>1729</v>
      </c>
    </row>
    <row r="1329" spans="5:5" x14ac:dyDescent="0.3">
      <c r="E1329" s="4" t="s">
        <v>500</v>
      </c>
    </row>
    <row r="1330" spans="5:5" x14ac:dyDescent="0.3">
      <c r="E1330" t="s">
        <v>1730</v>
      </c>
    </row>
    <row r="1331" spans="5:5" x14ac:dyDescent="0.3">
      <c r="E1331" t="s">
        <v>1731</v>
      </c>
    </row>
    <row r="1332" spans="5:5" x14ac:dyDescent="0.3">
      <c r="E1332" t="s">
        <v>1732</v>
      </c>
    </row>
    <row r="1333" spans="5:5" x14ac:dyDescent="0.3">
      <c r="E1333" t="s">
        <v>1733</v>
      </c>
    </row>
    <row r="1334" spans="5:5" x14ac:dyDescent="0.3">
      <c r="E1334" t="s">
        <v>1734</v>
      </c>
    </row>
    <row r="1335" spans="5:5" x14ac:dyDescent="0.3">
      <c r="E1335" t="s">
        <v>1735</v>
      </c>
    </row>
    <row r="1336" spans="5:5" x14ac:dyDescent="0.3">
      <c r="E1336" t="s">
        <v>1736</v>
      </c>
    </row>
    <row r="1337" spans="5:5" x14ac:dyDescent="0.3">
      <c r="E1337" s="4" t="s">
        <v>502</v>
      </c>
    </row>
    <row r="1338" spans="5:5" x14ac:dyDescent="0.3">
      <c r="E1338" t="s">
        <v>1737</v>
      </c>
    </row>
    <row r="1339" spans="5:5" x14ac:dyDescent="0.3">
      <c r="E1339" t="s">
        <v>1738</v>
      </c>
    </row>
    <row r="1340" spans="5:5" x14ac:dyDescent="0.3">
      <c r="E1340" t="s">
        <v>1739</v>
      </c>
    </row>
    <row r="1341" spans="5:5" x14ac:dyDescent="0.3">
      <c r="E1341" t="s">
        <v>1740</v>
      </c>
    </row>
    <row r="1342" spans="5:5" x14ac:dyDescent="0.3">
      <c r="E1342" t="s">
        <v>1741</v>
      </c>
    </row>
    <row r="1343" spans="5:5" x14ac:dyDescent="0.3">
      <c r="E1343" t="s">
        <v>1742</v>
      </c>
    </row>
    <row r="1344" spans="5:5" x14ac:dyDescent="0.3">
      <c r="E1344" t="s">
        <v>1743</v>
      </c>
    </row>
    <row r="1345" spans="5:5" x14ac:dyDescent="0.3">
      <c r="E1345" t="s">
        <v>1744</v>
      </c>
    </row>
    <row r="1346" spans="5:5" x14ac:dyDescent="0.3">
      <c r="E1346" t="s">
        <v>1745</v>
      </c>
    </row>
    <row r="1347" spans="5:5" x14ac:dyDescent="0.3">
      <c r="E1347" t="s">
        <v>1746</v>
      </c>
    </row>
    <row r="1348" spans="5:5" x14ac:dyDescent="0.3">
      <c r="E1348" t="s">
        <v>1747</v>
      </c>
    </row>
    <row r="1349" spans="5:5" x14ac:dyDescent="0.3">
      <c r="E1349" s="4" t="s">
        <v>504</v>
      </c>
    </row>
    <row r="1350" spans="5:5" x14ac:dyDescent="0.3">
      <c r="E1350" t="s">
        <v>1748</v>
      </c>
    </row>
    <row r="1351" spans="5:5" x14ac:dyDescent="0.3">
      <c r="E1351" t="s">
        <v>1749</v>
      </c>
    </row>
    <row r="1352" spans="5:5" x14ac:dyDescent="0.3">
      <c r="E1352" t="s">
        <v>1750</v>
      </c>
    </row>
    <row r="1353" spans="5:5" x14ac:dyDescent="0.3">
      <c r="E1353" t="s">
        <v>1751</v>
      </c>
    </row>
    <row r="1354" spans="5:5" x14ac:dyDescent="0.3">
      <c r="E1354" t="s">
        <v>1752</v>
      </c>
    </row>
    <row r="1355" spans="5:5" x14ac:dyDescent="0.3">
      <c r="E1355" t="s">
        <v>1753</v>
      </c>
    </row>
    <row r="1356" spans="5:5" x14ac:dyDescent="0.3">
      <c r="E1356" s="4" t="s">
        <v>506</v>
      </c>
    </row>
    <row r="1357" spans="5:5" x14ac:dyDescent="0.3">
      <c r="E1357" t="s">
        <v>1754</v>
      </c>
    </row>
    <row r="1358" spans="5:5" x14ac:dyDescent="0.3">
      <c r="E1358" t="s">
        <v>1755</v>
      </c>
    </row>
    <row r="1359" spans="5:5" x14ac:dyDescent="0.3">
      <c r="E1359" t="s">
        <v>1756</v>
      </c>
    </row>
    <row r="1360" spans="5:5" x14ac:dyDescent="0.3">
      <c r="E1360" t="s">
        <v>1757</v>
      </c>
    </row>
    <row r="1361" spans="5:5" x14ac:dyDescent="0.3">
      <c r="E1361" s="4" t="s">
        <v>508</v>
      </c>
    </row>
    <row r="1362" spans="5:5" x14ac:dyDescent="0.3">
      <c r="E1362" t="s">
        <v>1758</v>
      </c>
    </row>
    <row r="1363" spans="5:5" x14ac:dyDescent="0.3">
      <c r="E1363" t="s">
        <v>1759</v>
      </c>
    </row>
    <row r="1364" spans="5:5" x14ac:dyDescent="0.3">
      <c r="E1364" t="s">
        <v>1760</v>
      </c>
    </row>
    <row r="1365" spans="5:5" x14ac:dyDescent="0.3">
      <c r="E1365" t="s">
        <v>1761</v>
      </c>
    </row>
    <row r="1366" spans="5:5" x14ac:dyDescent="0.3">
      <c r="E1366" t="s">
        <v>1762</v>
      </c>
    </row>
    <row r="1367" spans="5:5" x14ac:dyDescent="0.3">
      <c r="E1367" t="s">
        <v>1763</v>
      </c>
    </row>
    <row r="1368" spans="5:5" x14ac:dyDescent="0.3">
      <c r="E1368" t="s">
        <v>1764</v>
      </c>
    </row>
    <row r="1369" spans="5:5" x14ac:dyDescent="0.3">
      <c r="E1369" t="s">
        <v>1765</v>
      </c>
    </row>
    <row r="1370" spans="5:5" x14ac:dyDescent="0.3">
      <c r="E1370" t="s">
        <v>1766</v>
      </c>
    </row>
    <row r="1371" spans="5:5" x14ac:dyDescent="0.3">
      <c r="E1371" t="s">
        <v>1767</v>
      </c>
    </row>
    <row r="1372" spans="5:5" x14ac:dyDescent="0.3">
      <c r="E1372" t="s">
        <v>1768</v>
      </c>
    </row>
    <row r="1373" spans="5:5" x14ac:dyDescent="0.3">
      <c r="E1373" t="s">
        <v>1769</v>
      </c>
    </row>
    <row r="1374" spans="5:5" x14ac:dyDescent="0.3">
      <c r="E1374" t="s">
        <v>1770</v>
      </c>
    </row>
    <row r="1375" spans="5:5" x14ac:dyDescent="0.3">
      <c r="E1375" t="s">
        <v>1771</v>
      </c>
    </row>
    <row r="1376" spans="5:5" x14ac:dyDescent="0.3">
      <c r="E1376" t="s">
        <v>1772</v>
      </c>
    </row>
    <row r="1377" spans="5:5" x14ac:dyDescent="0.3">
      <c r="E1377" t="s">
        <v>1773</v>
      </c>
    </row>
    <row r="1378" spans="5:5" x14ac:dyDescent="0.3">
      <c r="E1378" t="s">
        <v>1774</v>
      </c>
    </row>
    <row r="1379" spans="5:5" x14ac:dyDescent="0.3">
      <c r="E1379" t="s">
        <v>1775</v>
      </c>
    </row>
    <row r="1380" spans="5:5" x14ac:dyDescent="0.3">
      <c r="E1380" s="4" t="s">
        <v>510</v>
      </c>
    </row>
    <row r="1381" spans="5:5" x14ac:dyDescent="0.3">
      <c r="E1381" t="s">
        <v>1776</v>
      </c>
    </row>
    <row r="1382" spans="5:5" x14ac:dyDescent="0.3">
      <c r="E1382" t="s">
        <v>1777</v>
      </c>
    </row>
    <row r="1383" spans="5:5" x14ac:dyDescent="0.3">
      <c r="E1383" t="s">
        <v>1778</v>
      </c>
    </row>
    <row r="1384" spans="5:5" x14ac:dyDescent="0.3">
      <c r="E1384" t="s">
        <v>1779</v>
      </c>
    </row>
    <row r="1385" spans="5:5" x14ac:dyDescent="0.3">
      <c r="E1385" t="s">
        <v>1780</v>
      </c>
    </row>
    <row r="1386" spans="5:5" x14ac:dyDescent="0.3">
      <c r="E1386" t="s">
        <v>1781</v>
      </c>
    </row>
    <row r="1387" spans="5:5" x14ac:dyDescent="0.3">
      <c r="E1387" t="s">
        <v>1782</v>
      </c>
    </row>
    <row r="1388" spans="5:5" x14ac:dyDescent="0.3">
      <c r="E1388" t="s">
        <v>1783</v>
      </c>
    </row>
    <row r="1389" spans="5:5" x14ac:dyDescent="0.3">
      <c r="E1389" t="s">
        <v>1784</v>
      </c>
    </row>
    <row r="1390" spans="5:5" x14ac:dyDescent="0.3">
      <c r="E1390" t="s">
        <v>1785</v>
      </c>
    </row>
    <row r="1391" spans="5:5" x14ac:dyDescent="0.3">
      <c r="E1391" t="s">
        <v>1786</v>
      </c>
    </row>
    <row r="1392" spans="5:5" x14ac:dyDescent="0.3">
      <c r="E1392" t="s">
        <v>1787</v>
      </c>
    </row>
    <row r="1393" spans="5:5" x14ac:dyDescent="0.3">
      <c r="E1393" s="4" t="s">
        <v>512</v>
      </c>
    </row>
    <row r="1394" spans="5:5" x14ac:dyDescent="0.3">
      <c r="E1394" t="s">
        <v>1788</v>
      </c>
    </row>
    <row r="1395" spans="5:5" x14ac:dyDescent="0.3">
      <c r="E1395" t="s">
        <v>1789</v>
      </c>
    </row>
    <row r="1396" spans="5:5" x14ac:dyDescent="0.3">
      <c r="E1396" s="4" t="s">
        <v>514</v>
      </c>
    </row>
    <row r="1397" spans="5:5" x14ac:dyDescent="0.3">
      <c r="E1397" t="s">
        <v>1790</v>
      </c>
    </row>
    <row r="1398" spans="5:5" x14ac:dyDescent="0.3">
      <c r="E1398" t="s">
        <v>1791</v>
      </c>
    </row>
    <row r="1399" spans="5:5" x14ac:dyDescent="0.3">
      <c r="E1399" t="s">
        <v>1792</v>
      </c>
    </row>
    <row r="1400" spans="5:5" x14ac:dyDescent="0.3">
      <c r="E1400" t="s">
        <v>1793</v>
      </c>
    </row>
    <row r="1401" spans="5:5" x14ac:dyDescent="0.3">
      <c r="E1401" t="s">
        <v>1794</v>
      </c>
    </row>
    <row r="1402" spans="5:5" x14ac:dyDescent="0.3">
      <c r="E1402" t="s">
        <v>1795</v>
      </c>
    </row>
    <row r="1403" spans="5:5" x14ac:dyDescent="0.3">
      <c r="E1403" t="s">
        <v>1796</v>
      </c>
    </row>
    <row r="1404" spans="5:5" x14ac:dyDescent="0.3">
      <c r="E1404" t="s">
        <v>1797</v>
      </c>
    </row>
    <row r="1405" spans="5:5" x14ac:dyDescent="0.3">
      <c r="E1405" t="s">
        <v>1798</v>
      </c>
    </row>
    <row r="1406" spans="5:5" x14ac:dyDescent="0.3">
      <c r="E1406" t="s">
        <v>1799</v>
      </c>
    </row>
    <row r="1407" spans="5:5" x14ac:dyDescent="0.3">
      <c r="E1407" t="s">
        <v>1800</v>
      </c>
    </row>
    <row r="1408" spans="5:5" x14ac:dyDescent="0.3">
      <c r="E1408" t="s">
        <v>1801</v>
      </c>
    </row>
    <row r="1409" spans="5:5" x14ac:dyDescent="0.3">
      <c r="E1409" t="s">
        <v>1802</v>
      </c>
    </row>
    <row r="1410" spans="5:5" x14ac:dyDescent="0.3">
      <c r="E1410" t="s">
        <v>1803</v>
      </c>
    </row>
    <row r="1411" spans="5:5" x14ac:dyDescent="0.3">
      <c r="E1411" t="s">
        <v>1804</v>
      </c>
    </row>
    <row r="1412" spans="5:5" x14ac:dyDescent="0.3">
      <c r="E1412" t="s">
        <v>1805</v>
      </c>
    </row>
    <row r="1413" spans="5:5" x14ac:dyDescent="0.3">
      <c r="E1413" t="s">
        <v>1806</v>
      </c>
    </row>
    <row r="1414" spans="5:5" x14ac:dyDescent="0.3">
      <c r="E1414" s="4" t="s">
        <v>516</v>
      </c>
    </row>
    <row r="1415" spans="5:5" x14ac:dyDescent="0.3">
      <c r="E1415" t="s">
        <v>1807</v>
      </c>
    </row>
    <row r="1416" spans="5:5" x14ac:dyDescent="0.3">
      <c r="E1416" t="s">
        <v>1808</v>
      </c>
    </row>
    <row r="1417" spans="5:5" x14ac:dyDescent="0.3">
      <c r="E1417" t="s">
        <v>1809</v>
      </c>
    </row>
    <row r="1418" spans="5:5" x14ac:dyDescent="0.3">
      <c r="E1418" t="s">
        <v>1810</v>
      </c>
    </row>
    <row r="1419" spans="5:5" x14ac:dyDescent="0.3">
      <c r="E1419" t="s">
        <v>1811</v>
      </c>
    </row>
    <row r="1420" spans="5:5" x14ac:dyDescent="0.3">
      <c r="E1420" t="s">
        <v>1812</v>
      </c>
    </row>
    <row r="1421" spans="5:5" x14ac:dyDescent="0.3">
      <c r="E1421" t="s">
        <v>1813</v>
      </c>
    </row>
    <row r="1422" spans="5:5" x14ac:dyDescent="0.3">
      <c r="E1422" t="s">
        <v>1814</v>
      </c>
    </row>
    <row r="1423" spans="5:5" x14ac:dyDescent="0.3">
      <c r="E1423" t="s">
        <v>1815</v>
      </c>
    </row>
    <row r="1424" spans="5:5" x14ac:dyDescent="0.3">
      <c r="E1424" t="s">
        <v>1816</v>
      </c>
    </row>
    <row r="1425" spans="5:5" x14ac:dyDescent="0.3">
      <c r="E1425" s="4" t="s">
        <v>518</v>
      </c>
    </row>
    <row r="1426" spans="5:5" x14ac:dyDescent="0.3">
      <c r="E1426" t="s">
        <v>1817</v>
      </c>
    </row>
    <row r="1427" spans="5:5" x14ac:dyDescent="0.3">
      <c r="E1427" s="4" t="s">
        <v>520</v>
      </c>
    </row>
    <row r="1428" spans="5:5" x14ac:dyDescent="0.3">
      <c r="E1428" t="s">
        <v>1818</v>
      </c>
    </row>
    <row r="1429" spans="5:5" x14ac:dyDescent="0.3">
      <c r="E1429" t="s">
        <v>1819</v>
      </c>
    </row>
    <row r="1430" spans="5:5" x14ac:dyDescent="0.3">
      <c r="E1430" s="4" t="s">
        <v>522</v>
      </c>
    </row>
    <row r="1431" spans="5:5" x14ac:dyDescent="0.3">
      <c r="E1431" t="s">
        <v>1820</v>
      </c>
    </row>
    <row r="1432" spans="5:5" x14ac:dyDescent="0.3">
      <c r="E1432" t="s">
        <v>1821</v>
      </c>
    </row>
    <row r="1433" spans="5:5" x14ac:dyDescent="0.3">
      <c r="E1433" t="s">
        <v>1822</v>
      </c>
    </row>
    <row r="1434" spans="5:5" x14ac:dyDescent="0.3">
      <c r="E1434" t="s">
        <v>1823</v>
      </c>
    </row>
    <row r="1435" spans="5:5" x14ac:dyDescent="0.3">
      <c r="E1435" t="s">
        <v>1824</v>
      </c>
    </row>
    <row r="1436" spans="5:5" x14ac:dyDescent="0.3">
      <c r="E1436" t="s">
        <v>1825</v>
      </c>
    </row>
    <row r="1437" spans="5:5" x14ac:dyDescent="0.3">
      <c r="E1437" t="s">
        <v>1826</v>
      </c>
    </row>
    <row r="1438" spans="5:5" x14ac:dyDescent="0.3">
      <c r="E1438" t="s">
        <v>1827</v>
      </c>
    </row>
    <row r="1439" spans="5:5" x14ac:dyDescent="0.3">
      <c r="E1439" t="s">
        <v>1828</v>
      </c>
    </row>
    <row r="1440" spans="5:5" x14ac:dyDescent="0.3">
      <c r="E1440" t="s">
        <v>1829</v>
      </c>
    </row>
    <row r="1441" spans="5:5" x14ac:dyDescent="0.3">
      <c r="E1441" s="4" t="s">
        <v>524</v>
      </c>
    </row>
    <row r="1442" spans="5:5" x14ac:dyDescent="0.3">
      <c r="E1442" t="s">
        <v>1830</v>
      </c>
    </row>
    <row r="1443" spans="5:5" x14ac:dyDescent="0.3">
      <c r="E1443" t="s">
        <v>1831</v>
      </c>
    </row>
    <row r="1444" spans="5:5" x14ac:dyDescent="0.3">
      <c r="E1444" t="s">
        <v>1832</v>
      </c>
    </row>
    <row r="1445" spans="5:5" x14ac:dyDescent="0.3">
      <c r="E1445" t="s">
        <v>1833</v>
      </c>
    </row>
    <row r="1446" spans="5:5" x14ac:dyDescent="0.3">
      <c r="E1446" t="s">
        <v>1834</v>
      </c>
    </row>
    <row r="1447" spans="5:5" x14ac:dyDescent="0.3">
      <c r="E1447" t="s">
        <v>1835</v>
      </c>
    </row>
    <row r="1448" spans="5:5" x14ac:dyDescent="0.3">
      <c r="E1448" t="s">
        <v>1836</v>
      </c>
    </row>
    <row r="1449" spans="5:5" x14ac:dyDescent="0.3">
      <c r="E1449" s="4" t="s">
        <v>526</v>
      </c>
    </row>
    <row r="1450" spans="5:5" x14ac:dyDescent="0.3">
      <c r="E1450" t="s">
        <v>1837</v>
      </c>
    </row>
    <row r="1451" spans="5:5" x14ac:dyDescent="0.3">
      <c r="E1451" s="4" t="s">
        <v>528</v>
      </c>
    </row>
    <row r="1452" spans="5:5" x14ac:dyDescent="0.3">
      <c r="E1452" t="s">
        <v>1838</v>
      </c>
    </row>
    <row r="1453" spans="5:5" x14ac:dyDescent="0.3">
      <c r="E1453" t="s">
        <v>1839</v>
      </c>
    </row>
    <row r="1454" spans="5:5" x14ac:dyDescent="0.3">
      <c r="E1454" t="s">
        <v>1840</v>
      </c>
    </row>
    <row r="1455" spans="5:5" x14ac:dyDescent="0.3">
      <c r="E1455" s="4" t="s">
        <v>530</v>
      </c>
    </row>
    <row r="1456" spans="5:5" x14ac:dyDescent="0.3">
      <c r="E1456" t="s">
        <v>1841</v>
      </c>
    </row>
    <row r="1457" spans="5:5" x14ac:dyDescent="0.3">
      <c r="E1457" t="s">
        <v>1842</v>
      </c>
    </row>
    <row r="1458" spans="5:5" x14ac:dyDescent="0.3">
      <c r="E1458" t="s">
        <v>1843</v>
      </c>
    </row>
    <row r="1459" spans="5:5" x14ac:dyDescent="0.3">
      <c r="E1459" t="s">
        <v>1844</v>
      </c>
    </row>
    <row r="1460" spans="5:5" x14ac:dyDescent="0.3">
      <c r="E1460" t="s">
        <v>1845</v>
      </c>
    </row>
    <row r="1461" spans="5:5" x14ac:dyDescent="0.3">
      <c r="E1461" t="s">
        <v>1846</v>
      </c>
    </row>
    <row r="1462" spans="5:5" x14ac:dyDescent="0.3">
      <c r="E1462" t="s">
        <v>1847</v>
      </c>
    </row>
    <row r="1463" spans="5:5" x14ac:dyDescent="0.3">
      <c r="E1463" t="s">
        <v>1848</v>
      </c>
    </row>
    <row r="1464" spans="5:5" x14ac:dyDescent="0.3">
      <c r="E1464" t="s">
        <v>1849</v>
      </c>
    </row>
    <row r="1465" spans="5:5" x14ac:dyDescent="0.3">
      <c r="E1465" t="s">
        <v>1850</v>
      </c>
    </row>
    <row r="1466" spans="5:5" x14ac:dyDescent="0.3">
      <c r="E1466" t="s">
        <v>1851</v>
      </c>
    </row>
    <row r="1467" spans="5:5" x14ac:dyDescent="0.3">
      <c r="E1467" t="s">
        <v>1852</v>
      </c>
    </row>
    <row r="1468" spans="5:5" x14ac:dyDescent="0.3">
      <c r="E1468" t="s">
        <v>1853</v>
      </c>
    </row>
    <row r="1469" spans="5:5" x14ac:dyDescent="0.3">
      <c r="E1469" s="4" t="s">
        <v>532</v>
      </c>
    </row>
    <row r="1470" spans="5:5" x14ac:dyDescent="0.3">
      <c r="E1470" t="s">
        <v>1854</v>
      </c>
    </row>
    <row r="1471" spans="5:5" x14ac:dyDescent="0.3">
      <c r="E1471" t="s">
        <v>1855</v>
      </c>
    </row>
    <row r="1472" spans="5:5" x14ac:dyDescent="0.3">
      <c r="E1472" t="s">
        <v>1856</v>
      </c>
    </row>
    <row r="1473" spans="5:5" x14ac:dyDescent="0.3">
      <c r="E1473" s="4" t="s">
        <v>534</v>
      </c>
    </row>
    <row r="1474" spans="5:5" x14ac:dyDescent="0.3">
      <c r="E1474" t="s">
        <v>1857</v>
      </c>
    </row>
    <row r="1475" spans="5:5" x14ac:dyDescent="0.3">
      <c r="E1475" t="s">
        <v>1858</v>
      </c>
    </row>
    <row r="1476" spans="5:5" x14ac:dyDescent="0.3">
      <c r="E1476" s="4" t="s">
        <v>536</v>
      </c>
    </row>
    <row r="1477" spans="5:5" x14ac:dyDescent="0.3">
      <c r="E1477" t="s">
        <v>1859</v>
      </c>
    </row>
    <row r="1478" spans="5:5" x14ac:dyDescent="0.3">
      <c r="E1478" t="s">
        <v>1860</v>
      </c>
    </row>
    <row r="1479" spans="5:5" x14ac:dyDescent="0.3">
      <c r="E1479" t="s">
        <v>1861</v>
      </c>
    </row>
    <row r="1480" spans="5:5" x14ac:dyDescent="0.3">
      <c r="E1480" s="4" t="s">
        <v>538</v>
      </c>
    </row>
    <row r="1481" spans="5:5" x14ac:dyDescent="0.3">
      <c r="E1481" t="s">
        <v>1862</v>
      </c>
    </row>
    <row r="1482" spans="5:5" x14ac:dyDescent="0.3">
      <c r="E1482" t="s">
        <v>1863</v>
      </c>
    </row>
    <row r="1483" spans="5:5" x14ac:dyDescent="0.3">
      <c r="E1483" t="s">
        <v>1864</v>
      </c>
    </row>
    <row r="1484" spans="5:5" x14ac:dyDescent="0.3">
      <c r="E1484" t="s">
        <v>1865</v>
      </c>
    </row>
    <row r="1485" spans="5:5" x14ac:dyDescent="0.3">
      <c r="E1485" t="s">
        <v>1866</v>
      </c>
    </row>
    <row r="1486" spans="5:5" x14ac:dyDescent="0.3">
      <c r="E1486" t="s">
        <v>1867</v>
      </c>
    </row>
    <row r="1487" spans="5:5" x14ac:dyDescent="0.3">
      <c r="E1487" t="s">
        <v>1868</v>
      </c>
    </row>
    <row r="1488" spans="5:5" x14ac:dyDescent="0.3">
      <c r="E1488" t="s">
        <v>1869</v>
      </c>
    </row>
    <row r="1489" spans="5:5" x14ac:dyDescent="0.3">
      <c r="E1489" s="4" t="s">
        <v>540</v>
      </c>
    </row>
    <row r="1490" spans="5:5" x14ac:dyDescent="0.3">
      <c r="E1490" t="s">
        <v>1870</v>
      </c>
    </row>
    <row r="1491" spans="5:5" x14ac:dyDescent="0.3">
      <c r="E1491" t="s">
        <v>1871</v>
      </c>
    </row>
    <row r="1492" spans="5:5" x14ac:dyDescent="0.3">
      <c r="E1492" t="s">
        <v>1872</v>
      </c>
    </row>
    <row r="1493" spans="5:5" x14ac:dyDescent="0.3">
      <c r="E1493" t="s">
        <v>1873</v>
      </c>
    </row>
    <row r="1494" spans="5:5" x14ac:dyDescent="0.3">
      <c r="E1494" t="s">
        <v>1874</v>
      </c>
    </row>
    <row r="1495" spans="5:5" x14ac:dyDescent="0.3">
      <c r="E1495" t="s">
        <v>1875</v>
      </c>
    </row>
    <row r="1496" spans="5:5" x14ac:dyDescent="0.3">
      <c r="E1496" t="s">
        <v>1876</v>
      </c>
    </row>
    <row r="1497" spans="5:5" x14ac:dyDescent="0.3">
      <c r="E1497" t="s">
        <v>1877</v>
      </c>
    </row>
    <row r="1498" spans="5:5" x14ac:dyDescent="0.3">
      <c r="E1498" t="s">
        <v>1878</v>
      </c>
    </row>
    <row r="1499" spans="5:5" x14ac:dyDescent="0.3">
      <c r="E1499" s="4" t="s">
        <v>542</v>
      </c>
    </row>
    <row r="1500" spans="5:5" x14ac:dyDescent="0.3">
      <c r="E1500" t="s">
        <v>1879</v>
      </c>
    </row>
    <row r="1501" spans="5:5" x14ac:dyDescent="0.3">
      <c r="E1501" t="s">
        <v>1880</v>
      </c>
    </row>
    <row r="1502" spans="5:5" x14ac:dyDescent="0.3">
      <c r="E1502" t="s">
        <v>1881</v>
      </c>
    </row>
    <row r="1503" spans="5:5" x14ac:dyDescent="0.3">
      <c r="E1503" t="s">
        <v>1882</v>
      </c>
    </row>
    <row r="1504" spans="5:5" x14ac:dyDescent="0.3">
      <c r="E1504" t="s">
        <v>1883</v>
      </c>
    </row>
    <row r="1505" spans="5:5" x14ac:dyDescent="0.3">
      <c r="E1505" t="s">
        <v>1884</v>
      </c>
    </row>
    <row r="1506" spans="5:5" x14ac:dyDescent="0.3">
      <c r="E1506" t="s">
        <v>1885</v>
      </c>
    </row>
    <row r="1507" spans="5:5" x14ac:dyDescent="0.3">
      <c r="E1507" t="s">
        <v>1886</v>
      </c>
    </row>
    <row r="1508" spans="5:5" x14ac:dyDescent="0.3">
      <c r="E1508" s="4" t="s">
        <v>544</v>
      </c>
    </row>
    <row r="1509" spans="5:5" x14ac:dyDescent="0.3">
      <c r="E1509" t="s">
        <v>1887</v>
      </c>
    </row>
    <row r="1510" spans="5:5" x14ac:dyDescent="0.3">
      <c r="E1510" t="s">
        <v>1888</v>
      </c>
    </row>
    <row r="1511" spans="5:5" x14ac:dyDescent="0.3">
      <c r="E1511" s="4" t="s">
        <v>546</v>
      </c>
    </row>
    <row r="1512" spans="5:5" x14ac:dyDescent="0.3">
      <c r="E1512" t="s">
        <v>1889</v>
      </c>
    </row>
    <row r="1513" spans="5:5" x14ac:dyDescent="0.3">
      <c r="E1513" t="s">
        <v>1890</v>
      </c>
    </row>
    <row r="1514" spans="5:5" x14ac:dyDescent="0.3">
      <c r="E1514" t="s">
        <v>1891</v>
      </c>
    </row>
    <row r="1515" spans="5:5" x14ac:dyDescent="0.3">
      <c r="E1515" t="s">
        <v>1892</v>
      </c>
    </row>
    <row r="1516" spans="5:5" x14ac:dyDescent="0.3">
      <c r="E1516" t="s">
        <v>1893</v>
      </c>
    </row>
    <row r="1517" spans="5:5" x14ac:dyDescent="0.3">
      <c r="E1517" t="s">
        <v>1894</v>
      </c>
    </row>
    <row r="1518" spans="5:5" x14ac:dyDescent="0.3">
      <c r="E1518" t="s">
        <v>1895</v>
      </c>
    </row>
    <row r="1519" spans="5:5" x14ac:dyDescent="0.3">
      <c r="E1519" t="s">
        <v>1896</v>
      </c>
    </row>
    <row r="1520" spans="5:5" x14ac:dyDescent="0.3">
      <c r="E1520" t="s">
        <v>1897</v>
      </c>
    </row>
    <row r="1521" spans="5:5" x14ac:dyDescent="0.3">
      <c r="E1521" s="4" t="s">
        <v>548</v>
      </c>
    </row>
    <row r="1522" spans="5:5" x14ac:dyDescent="0.3">
      <c r="E1522" t="s">
        <v>1898</v>
      </c>
    </row>
    <row r="1523" spans="5:5" x14ac:dyDescent="0.3">
      <c r="E1523" t="s">
        <v>1899</v>
      </c>
    </row>
    <row r="1524" spans="5:5" x14ac:dyDescent="0.3">
      <c r="E1524" t="s">
        <v>1900</v>
      </c>
    </row>
    <row r="1525" spans="5:5" x14ac:dyDescent="0.3">
      <c r="E1525" t="s">
        <v>1901</v>
      </c>
    </row>
    <row r="1526" spans="5:5" x14ac:dyDescent="0.3">
      <c r="E1526" t="s">
        <v>1902</v>
      </c>
    </row>
    <row r="1527" spans="5:5" x14ac:dyDescent="0.3">
      <c r="E1527" t="s">
        <v>1903</v>
      </c>
    </row>
    <row r="1528" spans="5:5" x14ac:dyDescent="0.3">
      <c r="E1528" t="s">
        <v>1904</v>
      </c>
    </row>
    <row r="1529" spans="5:5" x14ac:dyDescent="0.3">
      <c r="E1529" t="s">
        <v>1905</v>
      </c>
    </row>
    <row r="1530" spans="5:5" x14ac:dyDescent="0.3">
      <c r="E1530" t="s">
        <v>1906</v>
      </c>
    </row>
    <row r="1531" spans="5:5" x14ac:dyDescent="0.3">
      <c r="E1531" t="s">
        <v>1907</v>
      </c>
    </row>
    <row r="1532" spans="5:5" x14ac:dyDescent="0.3">
      <c r="E1532" t="s">
        <v>1908</v>
      </c>
    </row>
    <row r="1533" spans="5:5" x14ac:dyDescent="0.3">
      <c r="E1533" t="s">
        <v>1909</v>
      </c>
    </row>
    <row r="1534" spans="5:5" x14ac:dyDescent="0.3">
      <c r="E1534" t="s">
        <v>1910</v>
      </c>
    </row>
    <row r="1535" spans="5:5" x14ac:dyDescent="0.3">
      <c r="E1535" t="s">
        <v>1911</v>
      </c>
    </row>
    <row r="1536" spans="5:5" x14ac:dyDescent="0.3">
      <c r="E1536" t="s">
        <v>1912</v>
      </c>
    </row>
    <row r="1537" spans="5:5" x14ac:dyDescent="0.3">
      <c r="E1537" t="s">
        <v>1913</v>
      </c>
    </row>
    <row r="1538" spans="5:5" x14ac:dyDescent="0.3">
      <c r="E1538" t="s">
        <v>1914</v>
      </c>
    </row>
    <row r="1539" spans="5:5" x14ac:dyDescent="0.3">
      <c r="E1539" t="s">
        <v>1915</v>
      </c>
    </row>
    <row r="1540" spans="5:5" x14ac:dyDescent="0.3">
      <c r="E1540" t="s">
        <v>1916</v>
      </c>
    </row>
    <row r="1541" spans="5:5" x14ac:dyDescent="0.3">
      <c r="E1541" s="4" t="s">
        <v>549</v>
      </c>
    </row>
    <row r="1542" spans="5:5" x14ac:dyDescent="0.3">
      <c r="E1542" t="s">
        <v>1917</v>
      </c>
    </row>
    <row r="1543" spans="5:5" x14ac:dyDescent="0.3">
      <c r="E1543" t="s">
        <v>1918</v>
      </c>
    </row>
    <row r="1544" spans="5:5" x14ac:dyDescent="0.3">
      <c r="E1544" t="s">
        <v>1919</v>
      </c>
    </row>
    <row r="1545" spans="5:5" x14ac:dyDescent="0.3">
      <c r="E1545" t="s">
        <v>1920</v>
      </c>
    </row>
    <row r="1546" spans="5:5" x14ac:dyDescent="0.3">
      <c r="E1546" s="4" t="s">
        <v>551</v>
      </c>
    </row>
    <row r="1547" spans="5:5" x14ac:dyDescent="0.3">
      <c r="E1547" t="s">
        <v>1921</v>
      </c>
    </row>
    <row r="1548" spans="5:5" x14ac:dyDescent="0.3">
      <c r="E1548" t="s">
        <v>1922</v>
      </c>
    </row>
    <row r="1549" spans="5:5" x14ac:dyDescent="0.3">
      <c r="E1549" s="4" t="s">
        <v>553</v>
      </c>
    </row>
    <row r="1550" spans="5:5" x14ac:dyDescent="0.3">
      <c r="E1550" t="s">
        <v>1923</v>
      </c>
    </row>
    <row r="1551" spans="5:5" x14ac:dyDescent="0.3">
      <c r="E1551" t="s">
        <v>1924</v>
      </c>
    </row>
    <row r="1552" spans="5:5" x14ac:dyDescent="0.3">
      <c r="E1552" t="s">
        <v>1925</v>
      </c>
    </row>
    <row r="1553" spans="5:5" x14ac:dyDescent="0.3">
      <c r="E1553" t="s">
        <v>1926</v>
      </c>
    </row>
    <row r="1554" spans="5:5" x14ac:dyDescent="0.3">
      <c r="E1554" t="s">
        <v>1927</v>
      </c>
    </row>
    <row r="1555" spans="5:5" x14ac:dyDescent="0.3">
      <c r="E1555" t="s">
        <v>1928</v>
      </c>
    </row>
    <row r="1556" spans="5:5" x14ac:dyDescent="0.3">
      <c r="E1556" t="s">
        <v>1929</v>
      </c>
    </row>
    <row r="1557" spans="5:5" x14ac:dyDescent="0.3">
      <c r="E1557" t="s">
        <v>1930</v>
      </c>
    </row>
    <row r="1558" spans="5:5" x14ac:dyDescent="0.3">
      <c r="E1558" t="s">
        <v>1931</v>
      </c>
    </row>
    <row r="1559" spans="5:5" x14ac:dyDescent="0.3">
      <c r="E1559" t="s">
        <v>1932</v>
      </c>
    </row>
    <row r="1560" spans="5:5" x14ac:dyDescent="0.3">
      <c r="E1560" t="s">
        <v>1933</v>
      </c>
    </row>
    <row r="1561" spans="5:5" x14ac:dyDescent="0.3">
      <c r="E1561" s="4" t="s">
        <v>555</v>
      </c>
    </row>
    <row r="1562" spans="5:5" x14ac:dyDescent="0.3">
      <c r="E1562" t="s">
        <v>1934</v>
      </c>
    </row>
    <row r="1563" spans="5:5" x14ac:dyDescent="0.3">
      <c r="E1563" t="s">
        <v>1935</v>
      </c>
    </row>
    <row r="1564" spans="5:5" x14ac:dyDescent="0.3">
      <c r="E1564" t="s">
        <v>1936</v>
      </c>
    </row>
    <row r="1565" spans="5:5" x14ac:dyDescent="0.3">
      <c r="E1565" t="s">
        <v>1937</v>
      </c>
    </row>
    <row r="1566" spans="5:5" x14ac:dyDescent="0.3">
      <c r="E1566" t="s">
        <v>1938</v>
      </c>
    </row>
    <row r="1567" spans="5:5" x14ac:dyDescent="0.3">
      <c r="E1567" t="s">
        <v>1939</v>
      </c>
    </row>
    <row r="1568" spans="5:5" x14ac:dyDescent="0.3">
      <c r="E1568" t="s">
        <v>1940</v>
      </c>
    </row>
    <row r="1569" spans="5:5" x14ac:dyDescent="0.3">
      <c r="E1569" t="s">
        <v>1941</v>
      </c>
    </row>
    <row r="1570" spans="5:5" x14ac:dyDescent="0.3">
      <c r="E1570" t="s">
        <v>1942</v>
      </c>
    </row>
    <row r="1571" spans="5:5" x14ac:dyDescent="0.3">
      <c r="E1571" s="4" t="s">
        <v>556</v>
      </c>
    </row>
    <row r="1572" spans="5:5" x14ac:dyDescent="0.3">
      <c r="E1572" t="s">
        <v>1943</v>
      </c>
    </row>
    <row r="1573" spans="5:5" x14ac:dyDescent="0.3">
      <c r="E1573" t="s">
        <v>1944</v>
      </c>
    </row>
    <row r="1574" spans="5:5" x14ac:dyDescent="0.3">
      <c r="E1574" t="s">
        <v>1945</v>
      </c>
    </row>
    <row r="1575" spans="5:5" x14ac:dyDescent="0.3">
      <c r="E1575" t="s">
        <v>1946</v>
      </c>
    </row>
    <row r="1576" spans="5:5" x14ac:dyDescent="0.3">
      <c r="E1576" t="s">
        <v>1947</v>
      </c>
    </row>
    <row r="1577" spans="5:5" x14ac:dyDescent="0.3">
      <c r="E1577" t="s">
        <v>1948</v>
      </c>
    </row>
    <row r="1578" spans="5:5" x14ac:dyDescent="0.3">
      <c r="E1578" t="s">
        <v>1949</v>
      </c>
    </row>
    <row r="1579" spans="5:5" x14ac:dyDescent="0.3">
      <c r="E1579" t="s">
        <v>1950</v>
      </c>
    </row>
    <row r="1580" spans="5:5" x14ac:dyDescent="0.3">
      <c r="E1580" s="4" t="s">
        <v>558</v>
      </c>
    </row>
    <row r="1581" spans="5:5" x14ac:dyDescent="0.3">
      <c r="E1581" t="s">
        <v>1951</v>
      </c>
    </row>
    <row r="1582" spans="5:5" x14ac:dyDescent="0.3">
      <c r="E1582" t="s">
        <v>1952</v>
      </c>
    </row>
    <row r="1583" spans="5:5" x14ac:dyDescent="0.3">
      <c r="E1583" s="4" t="s">
        <v>560</v>
      </c>
    </row>
    <row r="1584" spans="5:5" x14ac:dyDescent="0.3">
      <c r="E1584" t="s">
        <v>1953</v>
      </c>
    </row>
    <row r="1585" spans="5:5" x14ac:dyDescent="0.3">
      <c r="E1585" t="s">
        <v>1954</v>
      </c>
    </row>
    <row r="1586" spans="5:5" x14ac:dyDescent="0.3">
      <c r="E1586" s="4" t="s">
        <v>562</v>
      </c>
    </row>
    <row r="1587" spans="5:5" x14ac:dyDescent="0.3">
      <c r="E1587" t="s">
        <v>1955</v>
      </c>
    </row>
    <row r="1588" spans="5:5" x14ac:dyDescent="0.3">
      <c r="E1588" t="s">
        <v>1956</v>
      </c>
    </row>
    <row r="1589" spans="5:5" x14ac:dyDescent="0.3">
      <c r="E1589" t="s">
        <v>1957</v>
      </c>
    </row>
    <row r="1590" spans="5:5" x14ac:dyDescent="0.3">
      <c r="E1590" t="s">
        <v>1958</v>
      </c>
    </row>
    <row r="1591" spans="5:5" x14ac:dyDescent="0.3">
      <c r="E1591" t="s">
        <v>1959</v>
      </c>
    </row>
    <row r="1592" spans="5:5" x14ac:dyDescent="0.3">
      <c r="E1592" t="s">
        <v>1960</v>
      </c>
    </row>
    <row r="1593" spans="5:5" x14ac:dyDescent="0.3">
      <c r="E1593" t="s">
        <v>1961</v>
      </c>
    </row>
    <row r="1594" spans="5:5" x14ac:dyDescent="0.3">
      <c r="E1594" s="4" t="s">
        <v>564</v>
      </c>
    </row>
    <row r="1595" spans="5:5" x14ac:dyDescent="0.3">
      <c r="E1595" t="s">
        <v>1962</v>
      </c>
    </row>
    <row r="1596" spans="5:5" x14ac:dyDescent="0.3">
      <c r="E1596" t="s">
        <v>1963</v>
      </c>
    </row>
    <row r="1597" spans="5:5" x14ac:dyDescent="0.3">
      <c r="E1597" t="s">
        <v>1964</v>
      </c>
    </row>
    <row r="1598" spans="5:5" x14ac:dyDescent="0.3">
      <c r="E1598" t="s">
        <v>1965</v>
      </c>
    </row>
    <row r="1599" spans="5:5" x14ac:dyDescent="0.3">
      <c r="E1599" t="s">
        <v>1966</v>
      </c>
    </row>
    <row r="1600" spans="5:5" x14ac:dyDescent="0.3">
      <c r="E1600" s="4" t="s">
        <v>566</v>
      </c>
    </row>
    <row r="1601" spans="5:5" x14ac:dyDescent="0.3">
      <c r="E1601" t="s">
        <v>1967</v>
      </c>
    </row>
    <row r="1602" spans="5:5" x14ac:dyDescent="0.3">
      <c r="E1602" t="s">
        <v>1968</v>
      </c>
    </row>
    <row r="1603" spans="5:5" x14ac:dyDescent="0.3">
      <c r="E1603" t="s">
        <v>1969</v>
      </c>
    </row>
    <row r="1604" spans="5:5" x14ac:dyDescent="0.3">
      <c r="E1604" t="s">
        <v>1970</v>
      </c>
    </row>
    <row r="1605" spans="5:5" x14ac:dyDescent="0.3">
      <c r="E1605" t="s">
        <v>1971</v>
      </c>
    </row>
    <row r="1606" spans="5:5" x14ac:dyDescent="0.3">
      <c r="E1606" t="s">
        <v>1972</v>
      </c>
    </row>
    <row r="1607" spans="5:5" x14ac:dyDescent="0.3">
      <c r="E1607" t="s">
        <v>1973</v>
      </c>
    </row>
    <row r="1608" spans="5:5" x14ac:dyDescent="0.3">
      <c r="E1608" s="4" t="s">
        <v>567</v>
      </c>
    </row>
    <row r="1609" spans="5:5" x14ac:dyDescent="0.3">
      <c r="E1609" t="s">
        <v>1974</v>
      </c>
    </row>
    <row r="1610" spans="5:5" x14ac:dyDescent="0.3">
      <c r="E1610" t="s">
        <v>1975</v>
      </c>
    </row>
    <row r="1611" spans="5:5" x14ac:dyDescent="0.3">
      <c r="E1611" t="s">
        <v>1976</v>
      </c>
    </row>
    <row r="1612" spans="5:5" x14ac:dyDescent="0.3">
      <c r="E1612" t="s">
        <v>1977</v>
      </c>
    </row>
    <row r="1613" spans="5:5" x14ac:dyDescent="0.3">
      <c r="E1613" t="s">
        <v>1978</v>
      </c>
    </row>
    <row r="1614" spans="5:5" x14ac:dyDescent="0.3">
      <c r="E1614" s="4" t="s">
        <v>569</v>
      </c>
    </row>
    <row r="1615" spans="5:5" x14ac:dyDescent="0.3">
      <c r="E1615" t="s">
        <v>1979</v>
      </c>
    </row>
    <row r="1616" spans="5:5" x14ac:dyDescent="0.3">
      <c r="E1616" t="s">
        <v>1980</v>
      </c>
    </row>
    <row r="1617" spans="5:5" x14ac:dyDescent="0.3">
      <c r="E1617" t="s">
        <v>1981</v>
      </c>
    </row>
    <row r="1618" spans="5:5" x14ac:dyDescent="0.3">
      <c r="E1618" t="s">
        <v>1982</v>
      </c>
    </row>
    <row r="1619" spans="5:5" x14ac:dyDescent="0.3">
      <c r="E1619" t="s">
        <v>1983</v>
      </c>
    </row>
    <row r="1620" spans="5:5" x14ac:dyDescent="0.3">
      <c r="E1620" t="s">
        <v>1984</v>
      </c>
    </row>
    <row r="1621" spans="5:5" x14ac:dyDescent="0.3">
      <c r="E1621" t="s">
        <v>1985</v>
      </c>
    </row>
    <row r="1622" spans="5:5" x14ac:dyDescent="0.3">
      <c r="E1622" t="s">
        <v>1986</v>
      </c>
    </row>
    <row r="1623" spans="5:5" x14ac:dyDescent="0.3">
      <c r="E1623" t="s">
        <v>1987</v>
      </c>
    </row>
    <row r="1624" spans="5:5" x14ac:dyDescent="0.3">
      <c r="E1624" t="s">
        <v>1988</v>
      </c>
    </row>
    <row r="1625" spans="5:5" x14ac:dyDescent="0.3">
      <c r="E1625" t="s">
        <v>1989</v>
      </c>
    </row>
    <row r="1626" spans="5:5" x14ac:dyDescent="0.3">
      <c r="E1626" t="s">
        <v>1990</v>
      </c>
    </row>
    <row r="1627" spans="5:5" x14ac:dyDescent="0.3">
      <c r="E1627" t="s">
        <v>1991</v>
      </c>
    </row>
    <row r="1628" spans="5:5" x14ac:dyDescent="0.3">
      <c r="E1628" t="s">
        <v>1992</v>
      </c>
    </row>
    <row r="1629" spans="5:5" x14ac:dyDescent="0.3">
      <c r="E1629" s="4" t="s">
        <v>571</v>
      </c>
    </row>
    <row r="1630" spans="5:5" x14ac:dyDescent="0.3">
      <c r="E1630" t="s">
        <v>1993</v>
      </c>
    </row>
    <row r="1631" spans="5:5" x14ac:dyDescent="0.3">
      <c r="E1631" t="s">
        <v>1994</v>
      </c>
    </row>
    <row r="1632" spans="5:5" x14ac:dyDescent="0.3">
      <c r="E1632" t="s">
        <v>1995</v>
      </c>
    </row>
    <row r="1633" spans="5:5" x14ac:dyDescent="0.3">
      <c r="E1633" s="4" t="s">
        <v>573</v>
      </c>
    </row>
    <row r="1634" spans="5:5" x14ac:dyDescent="0.3">
      <c r="E1634" t="s">
        <v>1996</v>
      </c>
    </row>
    <row r="1635" spans="5:5" x14ac:dyDescent="0.3">
      <c r="E1635" t="s">
        <v>1997</v>
      </c>
    </row>
    <row r="1636" spans="5:5" x14ac:dyDescent="0.3">
      <c r="E1636" t="s">
        <v>1998</v>
      </c>
    </row>
    <row r="1637" spans="5:5" x14ac:dyDescent="0.3">
      <c r="E1637" t="s">
        <v>1999</v>
      </c>
    </row>
    <row r="1638" spans="5:5" x14ac:dyDescent="0.3">
      <c r="E1638" t="s">
        <v>2000</v>
      </c>
    </row>
    <row r="1639" spans="5:5" x14ac:dyDescent="0.3">
      <c r="E1639" s="4" t="s">
        <v>575</v>
      </c>
    </row>
    <row r="1640" spans="5:5" x14ac:dyDescent="0.3">
      <c r="E1640" t="s">
        <v>2001</v>
      </c>
    </row>
    <row r="1641" spans="5:5" x14ac:dyDescent="0.3">
      <c r="E1641" t="s">
        <v>2002</v>
      </c>
    </row>
    <row r="1642" spans="5:5" x14ac:dyDescent="0.3">
      <c r="E1642" t="s">
        <v>2003</v>
      </c>
    </row>
    <row r="1643" spans="5:5" x14ac:dyDescent="0.3">
      <c r="E1643" t="s">
        <v>2004</v>
      </c>
    </row>
    <row r="1644" spans="5:5" x14ac:dyDescent="0.3">
      <c r="E1644" t="s">
        <v>2005</v>
      </c>
    </row>
    <row r="1645" spans="5:5" x14ac:dyDescent="0.3">
      <c r="E1645" t="s">
        <v>2006</v>
      </c>
    </row>
    <row r="1646" spans="5:5" x14ac:dyDescent="0.3">
      <c r="E1646" t="s">
        <v>2007</v>
      </c>
    </row>
    <row r="1647" spans="5:5" x14ac:dyDescent="0.3">
      <c r="E1647" t="s">
        <v>2008</v>
      </c>
    </row>
    <row r="1648" spans="5:5" x14ac:dyDescent="0.3">
      <c r="E1648" t="s">
        <v>2009</v>
      </c>
    </row>
    <row r="1649" spans="5:5" x14ac:dyDescent="0.3">
      <c r="E1649" s="4" t="s">
        <v>577</v>
      </c>
    </row>
    <row r="1650" spans="5:5" x14ac:dyDescent="0.3">
      <c r="E1650" t="s">
        <v>2010</v>
      </c>
    </row>
    <row r="1651" spans="5:5" x14ac:dyDescent="0.3">
      <c r="E1651" t="s">
        <v>2011</v>
      </c>
    </row>
    <row r="1652" spans="5:5" x14ac:dyDescent="0.3">
      <c r="E1652" t="s">
        <v>2012</v>
      </c>
    </row>
    <row r="1653" spans="5:5" x14ac:dyDescent="0.3">
      <c r="E1653" s="4" t="s">
        <v>579</v>
      </c>
    </row>
    <row r="1654" spans="5:5" x14ac:dyDescent="0.3">
      <c r="E1654" t="s">
        <v>2013</v>
      </c>
    </row>
    <row r="1655" spans="5:5" x14ac:dyDescent="0.3">
      <c r="E1655" t="s">
        <v>2014</v>
      </c>
    </row>
    <row r="1656" spans="5:5" x14ac:dyDescent="0.3">
      <c r="E1656" t="s">
        <v>2015</v>
      </c>
    </row>
    <row r="1657" spans="5:5" x14ac:dyDescent="0.3">
      <c r="E1657" s="4" t="s">
        <v>581</v>
      </c>
    </row>
    <row r="1658" spans="5:5" x14ac:dyDescent="0.3">
      <c r="E1658" t="s">
        <v>2016</v>
      </c>
    </row>
    <row r="1659" spans="5:5" x14ac:dyDescent="0.3">
      <c r="E1659" t="s">
        <v>2017</v>
      </c>
    </row>
    <row r="1660" spans="5:5" x14ac:dyDescent="0.3">
      <c r="E1660" t="s">
        <v>2018</v>
      </c>
    </row>
    <row r="1661" spans="5:5" x14ac:dyDescent="0.3">
      <c r="E1661" t="s">
        <v>2019</v>
      </c>
    </row>
    <row r="1662" spans="5:5" x14ac:dyDescent="0.3">
      <c r="E1662" t="s">
        <v>2020</v>
      </c>
    </row>
    <row r="1663" spans="5:5" x14ac:dyDescent="0.3">
      <c r="E1663" t="s">
        <v>2021</v>
      </c>
    </row>
    <row r="1664" spans="5:5" x14ac:dyDescent="0.3">
      <c r="E1664" t="s">
        <v>2022</v>
      </c>
    </row>
    <row r="1665" spans="5:5" x14ac:dyDescent="0.3">
      <c r="E1665" s="4" t="s">
        <v>583</v>
      </c>
    </row>
    <row r="1666" spans="5:5" x14ac:dyDescent="0.3">
      <c r="E1666" t="s">
        <v>2023</v>
      </c>
    </row>
    <row r="1667" spans="5:5" x14ac:dyDescent="0.3">
      <c r="E1667" t="s">
        <v>2024</v>
      </c>
    </row>
    <row r="1668" spans="5:5" x14ac:dyDescent="0.3">
      <c r="E1668" t="s">
        <v>2025</v>
      </c>
    </row>
    <row r="1669" spans="5:5" x14ac:dyDescent="0.3">
      <c r="E1669" t="s">
        <v>2026</v>
      </c>
    </row>
    <row r="1670" spans="5:5" x14ac:dyDescent="0.3">
      <c r="E1670" t="s">
        <v>2027</v>
      </c>
    </row>
    <row r="1671" spans="5:5" x14ac:dyDescent="0.3">
      <c r="E1671" t="s">
        <v>2028</v>
      </c>
    </row>
    <row r="1672" spans="5:5" x14ac:dyDescent="0.3">
      <c r="E1672" t="s">
        <v>2029</v>
      </c>
    </row>
    <row r="1673" spans="5:5" x14ac:dyDescent="0.3">
      <c r="E1673" t="s">
        <v>2030</v>
      </c>
    </row>
    <row r="1674" spans="5:5" x14ac:dyDescent="0.3">
      <c r="E1674" s="4" t="s">
        <v>585</v>
      </c>
    </row>
    <row r="1675" spans="5:5" x14ac:dyDescent="0.3">
      <c r="E1675" t="s">
        <v>2031</v>
      </c>
    </row>
    <row r="1676" spans="5:5" x14ac:dyDescent="0.3">
      <c r="E1676" t="s">
        <v>2032</v>
      </c>
    </row>
    <row r="1677" spans="5:5" x14ac:dyDescent="0.3">
      <c r="E1677" t="s">
        <v>2033</v>
      </c>
    </row>
    <row r="1678" spans="5:5" x14ac:dyDescent="0.3">
      <c r="E1678" t="s">
        <v>2034</v>
      </c>
    </row>
    <row r="1679" spans="5:5" x14ac:dyDescent="0.3">
      <c r="E1679" t="s">
        <v>2035</v>
      </c>
    </row>
    <row r="1680" spans="5:5" x14ac:dyDescent="0.3">
      <c r="E1680" t="s">
        <v>2036</v>
      </c>
    </row>
    <row r="1681" spans="5:5" x14ac:dyDescent="0.3">
      <c r="E1681" t="s">
        <v>2037</v>
      </c>
    </row>
    <row r="1682" spans="5:5" x14ac:dyDescent="0.3">
      <c r="E1682" t="s">
        <v>2038</v>
      </c>
    </row>
    <row r="1683" spans="5:5" x14ac:dyDescent="0.3">
      <c r="E1683" t="s">
        <v>2039</v>
      </c>
    </row>
    <row r="1684" spans="5:5" x14ac:dyDescent="0.3">
      <c r="E1684" t="s">
        <v>2040</v>
      </c>
    </row>
    <row r="1685" spans="5:5" x14ac:dyDescent="0.3">
      <c r="E1685" t="s">
        <v>2041</v>
      </c>
    </row>
    <row r="1686" spans="5:5" x14ac:dyDescent="0.3">
      <c r="E1686" s="4" t="s">
        <v>587</v>
      </c>
    </row>
    <row r="1687" spans="5:5" x14ac:dyDescent="0.3">
      <c r="E1687" t="s">
        <v>2042</v>
      </c>
    </row>
    <row r="1688" spans="5:5" x14ac:dyDescent="0.3">
      <c r="E1688" t="s">
        <v>2043</v>
      </c>
    </row>
    <row r="1689" spans="5:5" x14ac:dyDescent="0.3">
      <c r="E1689" t="s">
        <v>2044</v>
      </c>
    </row>
    <row r="1690" spans="5:5" x14ac:dyDescent="0.3">
      <c r="E1690" t="s">
        <v>2045</v>
      </c>
    </row>
    <row r="1691" spans="5:5" x14ac:dyDescent="0.3">
      <c r="E1691" t="s">
        <v>2046</v>
      </c>
    </row>
    <row r="1692" spans="5:5" x14ac:dyDescent="0.3">
      <c r="E1692" t="s">
        <v>2047</v>
      </c>
    </row>
    <row r="1693" spans="5:5" x14ac:dyDescent="0.3">
      <c r="E1693" t="s">
        <v>2048</v>
      </c>
    </row>
    <row r="1694" spans="5:5" x14ac:dyDescent="0.3">
      <c r="E1694" t="s">
        <v>2049</v>
      </c>
    </row>
    <row r="1695" spans="5:5" x14ac:dyDescent="0.3">
      <c r="E1695" t="s">
        <v>2050</v>
      </c>
    </row>
    <row r="1696" spans="5:5" x14ac:dyDescent="0.3">
      <c r="E1696" t="s">
        <v>2051</v>
      </c>
    </row>
    <row r="1697" spans="5:5" x14ac:dyDescent="0.3">
      <c r="E1697" t="s">
        <v>2052</v>
      </c>
    </row>
    <row r="1698" spans="5:5" x14ac:dyDescent="0.3">
      <c r="E1698" s="4" t="s">
        <v>589</v>
      </c>
    </row>
    <row r="1699" spans="5:5" x14ac:dyDescent="0.3">
      <c r="E1699" t="s">
        <v>2053</v>
      </c>
    </row>
    <row r="1700" spans="5:5" x14ac:dyDescent="0.3">
      <c r="E1700" t="s">
        <v>2054</v>
      </c>
    </row>
    <row r="1701" spans="5:5" x14ac:dyDescent="0.3">
      <c r="E1701" t="s">
        <v>2055</v>
      </c>
    </row>
    <row r="1702" spans="5:5" x14ac:dyDescent="0.3">
      <c r="E1702" t="s">
        <v>2056</v>
      </c>
    </row>
    <row r="1703" spans="5:5" x14ac:dyDescent="0.3">
      <c r="E1703" t="s">
        <v>2057</v>
      </c>
    </row>
    <row r="1704" spans="5:5" x14ac:dyDescent="0.3">
      <c r="E1704" s="4" t="s">
        <v>591</v>
      </c>
    </row>
    <row r="1705" spans="5:5" x14ac:dyDescent="0.3">
      <c r="E1705" t="s">
        <v>2058</v>
      </c>
    </row>
    <row r="1706" spans="5:5" x14ac:dyDescent="0.3">
      <c r="E1706" s="4" t="s">
        <v>593</v>
      </c>
    </row>
    <row r="1707" spans="5:5" x14ac:dyDescent="0.3">
      <c r="E1707" t="s">
        <v>2059</v>
      </c>
    </row>
    <row r="1708" spans="5:5" x14ac:dyDescent="0.3">
      <c r="E1708" t="s">
        <v>2060</v>
      </c>
    </row>
    <row r="1709" spans="5:5" x14ac:dyDescent="0.3">
      <c r="E1709" t="s">
        <v>2061</v>
      </c>
    </row>
    <row r="1710" spans="5:5" x14ac:dyDescent="0.3">
      <c r="E1710" t="s">
        <v>2062</v>
      </c>
    </row>
    <row r="1711" spans="5:5" x14ac:dyDescent="0.3">
      <c r="E1711" t="s">
        <v>2063</v>
      </c>
    </row>
    <row r="1712" spans="5:5" x14ac:dyDescent="0.3">
      <c r="E1712" t="s">
        <v>2064</v>
      </c>
    </row>
    <row r="1713" spans="5:5" x14ac:dyDescent="0.3">
      <c r="E1713" t="s">
        <v>2065</v>
      </c>
    </row>
    <row r="1714" spans="5:5" x14ac:dyDescent="0.3">
      <c r="E1714" t="s">
        <v>2066</v>
      </c>
    </row>
    <row r="1715" spans="5:5" x14ac:dyDescent="0.3">
      <c r="E1715" t="s">
        <v>2067</v>
      </c>
    </row>
    <row r="1716" spans="5:5" x14ac:dyDescent="0.3">
      <c r="E1716" t="s">
        <v>2068</v>
      </c>
    </row>
    <row r="1717" spans="5:5" x14ac:dyDescent="0.3">
      <c r="E1717" s="4" t="s">
        <v>595</v>
      </c>
    </row>
    <row r="1718" spans="5:5" x14ac:dyDescent="0.3">
      <c r="E1718" t="s">
        <v>2069</v>
      </c>
    </row>
    <row r="1719" spans="5:5" x14ac:dyDescent="0.3">
      <c r="E1719" t="s">
        <v>2070</v>
      </c>
    </row>
    <row r="1720" spans="5:5" x14ac:dyDescent="0.3">
      <c r="E1720" t="s">
        <v>2071</v>
      </c>
    </row>
    <row r="1721" spans="5:5" x14ac:dyDescent="0.3">
      <c r="E1721" t="s">
        <v>2072</v>
      </c>
    </row>
    <row r="1722" spans="5:5" x14ac:dyDescent="0.3">
      <c r="E1722" t="s">
        <v>2073</v>
      </c>
    </row>
    <row r="1723" spans="5:5" x14ac:dyDescent="0.3">
      <c r="E1723" t="s">
        <v>2074</v>
      </c>
    </row>
    <row r="1724" spans="5:5" x14ac:dyDescent="0.3">
      <c r="E1724" t="s">
        <v>2075</v>
      </c>
    </row>
    <row r="1725" spans="5:5" x14ac:dyDescent="0.3">
      <c r="E1725" t="s">
        <v>2076</v>
      </c>
    </row>
    <row r="1726" spans="5:5" x14ac:dyDescent="0.3">
      <c r="E1726" t="s">
        <v>2077</v>
      </c>
    </row>
    <row r="1727" spans="5:5" x14ac:dyDescent="0.3">
      <c r="E1727" s="4" t="s">
        <v>597</v>
      </c>
    </row>
    <row r="1728" spans="5:5" x14ac:dyDescent="0.3">
      <c r="E1728" t="s">
        <v>2078</v>
      </c>
    </row>
    <row r="1729" spans="5:5" x14ac:dyDescent="0.3">
      <c r="E1729" s="4" t="s">
        <v>599</v>
      </c>
    </row>
    <row r="1730" spans="5:5" x14ac:dyDescent="0.3">
      <c r="E1730" t="s">
        <v>2079</v>
      </c>
    </row>
    <row r="1731" spans="5:5" x14ac:dyDescent="0.3">
      <c r="E1731" t="s">
        <v>2080</v>
      </c>
    </row>
    <row r="1732" spans="5:5" x14ac:dyDescent="0.3">
      <c r="E1732" t="s">
        <v>2081</v>
      </c>
    </row>
    <row r="1733" spans="5:5" x14ac:dyDescent="0.3">
      <c r="E1733" t="s">
        <v>2082</v>
      </c>
    </row>
    <row r="1734" spans="5:5" x14ac:dyDescent="0.3">
      <c r="E1734" t="s">
        <v>2083</v>
      </c>
    </row>
    <row r="1735" spans="5:5" x14ac:dyDescent="0.3">
      <c r="E1735" t="s">
        <v>2084</v>
      </c>
    </row>
    <row r="1736" spans="5:5" x14ac:dyDescent="0.3">
      <c r="E1736" t="s">
        <v>2085</v>
      </c>
    </row>
    <row r="1737" spans="5:5" x14ac:dyDescent="0.3">
      <c r="E1737" t="s">
        <v>2086</v>
      </c>
    </row>
    <row r="1738" spans="5:5" x14ac:dyDescent="0.3">
      <c r="E1738" s="4" t="s">
        <v>601</v>
      </c>
    </row>
    <row r="1739" spans="5:5" x14ac:dyDescent="0.3">
      <c r="E1739" t="s">
        <v>2087</v>
      </c>
    </row>
    <row r="1740" spans="5:5" x14ac:dyDescent="0.3">
      <c r="E1740" t="s">
        <v>2088</v>
      </c>
    </row>
    <row r="1741" spans="5:5" x14ac:dyDescent="0.3">
      <c r="E1741" t="s">
        <v>2089</v>
      </c>
    </row>
    <row r="1742" spans="5:5" x14ac:dyDescent="0.3">
      <c r="E1742" s="4" t="s">
        <v>603</v>
      </c>
    </row>
    <row r="1743" spans="5:5" x14ac:dyDescent="0.3">
      <c r="E1743" t="s">
        <v>2090</v>
      </c>
    </row>
    <row r="1744" spans="5:5" x14ac:dyDescent="0.3">
      <c r="E1744" s="4" t="s">
        <v>605</v>
      </c>
    </row>
    <row r="1745" spans="5:5" x14ac:dyDescent="0.3">
      <c r="E1745" t="s">
        <v>2091</v>
      </c>
    </row>
    <row r="1746" spans="5:5" x14ac:dyDescent="0.3">
      <c r="E1746" t="s">
        <v>2092</v>
      </c>
    </row>
    <row r="1747" spans="5:5" x14ac:dyDescent="0.3">
      <c r="E1747" t="s">
        <v>2093</v>
      </c>
    </row>
    <row r="1748" spans="5:5" x14ac:dyDescent="0.3">
      <c r="E1748" t="s">
        <v>2094</v>
      </c>
    </row>
    <row r="1749" spans="5:5" x14ac:dyDescent="0.3">
      <c r="E1749" s="4" t="s">
        <v>606</v>
      </c>
    </row>
    <row r="1750" spans="5:5" x14ac:dyDescent="0.3">
      <c r="E1750" t="s">
        <v>2095</v>
      </c>
    </row>
    <row r="1751" spans="5:5" x14ac:dyDescent="0.3">
      <c r="E1751" t="s">
        <v>2096</v>
      </c>
    </row>
    <row r="1752" spans="5:5" x14ac:dyDescent="0.3">
      <c r="E1752" t="s">
        <v>2097</v>
      </c>
    </row>
    <row r="1753" spans="5:5" x14ac:dyDescent="0.3">
      <c r="E1753" t="s">
        <v>2098</v>
      </c>
    </row>
    <row r="1754" spans="5:5" x14ac:dyDescent="0.3">
      <c r="E1754" s="4" t="s">
        <v>608</v>
      </c>
    </row>
    <row r="1755" spans="5:5" x14ac:dyDescent="0.3">
      <c r="E1755" t="s">
        <v>2099</v>
      </c>
    </row>
    <row r="1756" spans="5:5" x14ac:dyDescent="0.3">
      <c r="E1756" s="4" t="s">
        <v>610</v>
      </c>
    </row>
    <row r="1757" spans="5:5" x14ac:dyDescent="0.3">
      <c r="E1757" t="s">
        <v>2100</v>
      </c>
    </row>
    <row r="1758" spans="5:5" x14ac:dyDescent="0.3">
      <c r="E1758" t="s">
        <v>2101</v>
      </c>
    </row>
    <row r="1759" spans="5:5" x14ac:dyDescent="0.3">
      <c r="E1759" t="s">
        <v>2102</v>
      </c>
    </row>
    <row r="1760" spans="5:5" x14ac:dyDescent="0.3">
      <c r="E1760" t="s">
        <v>2103</v>
      </c>
    </row>
    <row r="1761" spans="5:5" x14ac:dyDescent="0.3">
      <c r="E1761" t="s">
        <v>2104</v>
      </c>
    </row>
    <row r="1762" spans="5:5" x14ac:dyDescent="0.3">
      <c r="E1762" t="s">
        <v>2105</v>
      </c>
    </row>
    <row r="1763" spans="5:5" x14ac:dyDescent="0.3">
      <c r="E1763" t="s">
        <v>2106</v>
      </c>
    </row>
    <row r="1764" spans="5:5" x14ac:dyDescent="0.3">
      <c r="E1764" t="s">
        <v>2107</v>
      </c>
    </row>
    <row r="1765" spans="5:5" x14ac:dyDescent="0.3">
      <c r="E1765" t="s">
        <v>2108</v>
      </c>
    </row>
    <row r="1766" spans="5:5" x14ac:dyDescent="0.3">
      <c r="E1766" t="s">
        <v>2109</v>
      </c>
    </row>
    <row r="1767" spans="5:5" x14ac:dyDescent="0.3">
      <c r="E1767" t="s">
        <v>2110</v>
      </c>
    </row>
    <row r="1768" spans="5:5" x14ac:dyDescent="0.3">
      <c r="E1768" t="s">
        <v>2111</v>
      </c>
    </row>
    <row r="1769" spans="5:5" x14ac:dyDescent="0.3">
      <c r="E1769" t="s">
        <v>2112</v>
      </c>
    </row>
    <row r="1770" spans="5:5" x14ac:dyDescent="0.3">
      <c r="E1770" t="s">
        <v>2113</v>
      </c>
    </row>
    <row r="1771" spans="5:5" x14ac:dyDescent="0.3">
      <c r="E1771" t="s">
        <v>2114</v>
      </c>
    </row>
    <row r="1772" spans="5:5" x14ac:dyDescent="0.3">
      <c r="E1772" t="s">
        <v>2115</v>
      </c>
    </row>
    <row r="1773" spans="5:5" x14ac:dyDescent="0.3">
      <c r="E1773" s="4" t="s">
        <v>612</v>
      </c>
    </row>
    <row r="1774" spans="5:5" x14ac:dyDescent="0.3">
      <c r="E1774" t="s">
        <v>2116</v>
      </c>
    </row>
    <row r="1775" spans="5:5" x14ac:dyDescent="0.3">
      <c r="E1775" t="s">
        <v>2117</v>
      </c>
    </row>
    <row r="1776" spans="5:5" x14ac:dyDescent="0.3">
      <c r="E1776" t="s">
        <v>2118</v>
      </c>
    </row>
    <row r="1777" spans="5:5" x14ac:dyDescent="0.3">
      <c r="E1777" t="s">
        <v>2119</v>
      </c>
    </row>
    <row r="1778" spans="5:5" x14ac:dyDescent="0.3">
      <c r="E1778" t="s">
        <v>2120</v>
      </c>
    </row>
    <row r="1779" spans="5:5" x14ac:dyDescent="0.3">
      <c r="E1779" t="s">
        <v>2121</v>
      </c>
    </row>
    <row r="1780" spans="5:5" x14ac:dyDescent="0.3">
      <c r="E1780" t="s">
        <v>2122</v>
      </c>
    </row>
    <row r="1781" spans="5:5" x14ac:dyDescent="0.3">
      <c r="E1781" t="s">
        <v>2123</v>
      </c>
    </row>
    <row r="1782" spans="5:5" x14ac:dyDescent="0.3">
      <c r="E1782" t="s">
        <v>2124</v>
      </c>
    </row>
    <row r="1783" spans="5:5" x14ac:dyDescent="0.3">
      <c r="E1783" s="4" t="s">
        <v>614</v>
      </c>
    </row>
    <row r="1784" spans="5:5" x14ac:dyDescent="0.3">
      <c r="E1784" t="s">
        <v>2125</v>
      </c>
    </row>
    <row r="1785" spans="5:5" x14ac:dyDescent="0.3">
      <c r="E1785" t="s">
        <v>2126</v>
      </c>
    </row>
    <row r="1786" spans="5:5" x14ac:dyDescent="0.3">
      <c r="E1786" t="s">
        <v>2127</v>
      </c>
    </row>
    <row r="1787" spans="5:5" x14ac:dyDescent="0.3">
      <c r="E1787" s="4" t="s">
        <v>616</v>
      </c>
    </row>
    <row r="1788" spans="5:5" x14ac:dyDescent="0.3">
      <c r="E1788" t="s">
        <v>2128</v>
      </c>
    </row>
    <row r="1789" spans="5:5" x14ac:dyDescent="0.3">
      <c r="E1789" t="s">
        <v>2129</v>
      </c>
    </row>
    <row r="1790" spans="5:5" x14ac:dyDescent="0.3">
      <c r="E1790" t="s">
        <v>2130</v>
      </c>
    </row>
    <row r="1791" spans="5:5" x14ac:dyDescent="0.3">
      <c r="E1791" t="s">
        <v>2131</v>
      </c>
    </row>
    <row r="1792" spans="5:5" x14ac:dyDescent="0.3">
      <c r="E1792" t="s">
        <v>2132</v>
      </c>
    </row>
    <row r="1793" spans="5:5" x14ac:dyDescent="0.3">
      <c r="E1793" t="s">
        <v>2133</v>
      </c>
    </row>
    <row r="1794" spans="5:5" x14ac:dyDescent="0.3">
      <c r="E1794" t="s">
        <v>2134</v>
      </c>
    </row>
    <row r="1795" spans="5:5" x14ac:dyDescent="0.3">
      <c r="E1795" s="4" t="s">
        <v>618</v>
      </c>
    </row>
    <row r="1796" spans="5:5" x14ac:dyDescent="0.3">
      <c r="E1796" t="s">
        <v>2135</v>
      </c>
    </row>
    <row r="1797" spans="5:5" x14ac:dyDescent="0.3">
      <c r="E1797" t="s">
        <v>2136</v>
      </c>
    </row>
    <row r="1798" spans="5:5" x14ac:dyDescent="0.3">
      <c r="E1798" t="s">
        <v>2137</v>
      </c>
    </row>
    <row r="1799" spans="5:5" x14ac:dyDescent="0.3">
      <c r="E1799" t="s">
        <v>2138</v>
      </c>
    </row>
    <row r="1800" spans="5:5" x14ac:dyDescent="0.3">
      <c r="E1800" s="4" t="s">
        <v>620</v>
      </c>
    </row>
    <row r="1801" spans="5:5" x14ac:dyDescent="0.3">
      <c r="E1801" t="s">
        <v>2139</v>
      </c>
    </row>
    <row r="1802" spans="5:5" x14ac:dyDescent="0.3">
      <c r="E1802" t="s">
        <v>2140</v>
      </c>
    </row>
    <row r="1803" spans="5:5" x14ac:dyDescent="0.3">
      <c r="E1803" t="s">
        <v>2141</v>
      </c>
    </row>
    <row r="1804" spans="5:5" x14ac:dyDescent="0.3">
      <c r="E1804" t="s">
        <v>2142</v>
      </c>
    </row>
    <row r="1805" spans="5:5" x14ac:dyDescent="0.3">
      <c r="E1805" t="s">
        <v>2143</v>
      </c>
    </row>
    <row r="1806" spans="5:5" x14ac:dyDescent="0.3">
      <c r="E1806" t="s">
        <v>2144</v>
      </c>
    </row>
    <row r="1807" spans="5:5" x14ac:dyDescent="0.3">
      <c r="E1807" t="s">
        <v>2145</v>
      </c>
    </row>
    <row r="1808" spans="5:5" x14ac:dyDescent="0.3">
      <c r="E1808" s="4" t="s">
        <v>622</v>
      </c>
    </row>
    <row r="1809" spans="5:5" x14ac:dyDescent="0.3">
      <c r="E1809" t="s">
        <v>2146</v>
      </c>
    </row>
    <row r="1810" spans="5:5" x14ac:dyDescent="0.3">
      <c r="E1810" t="s">
        <v>2147</v>
      </c>
    </row>
    <row r="1811" spans="5:5" x14ac:dyDescent="0.3">
      <c r="E1811" t="s">
        <v>2148</v>
      </c>
    </row>
    <row r="1812" spans="5:5" x14ac:dyDescent="0.3">
      <c r="E1812" t="s">
        <v>2149</v>
      </c>
    </row>
    <row r="1813" spans="5:5" x14ac:dyDescent="0.3">
      <c r="E1813" t="s">
        <v>2150</v>
      </c>
    </row>
    <row r="1814" spans="5:5" x14ac:dyDescent="0.3">
      <c r="E1814" s="4" t="s">
        <v>624</v>
      </c>
    </row>
    <row r="1815" spans="5:5" x14ac:dyDescent="0.3">
      <c r="E1815" t="s">
        <v>2151</v>
      </c>
    </row>
    <row r="1816" spans="5:5" x14ac:dyDescent="0.3">
      <c r="E1816" t="s">
        <v>2152</v>
      </c>
    </row>
    <row r="1817" spans="5:5" x14ac:dyDescent="0.3">
      <c r="E1817" t="s">
        <v>2153</v>
      </c>
    </row>
    <row r="1818" spans="5:5" x14ac:dyDescent="0.3">
      <c r="E1818" t="s">
        <v>2154</v>
      </c>
    </row>
    <row r="1819" spans="5:5" x14ac:dyDescent="0.3">
      <c r="E1819" t="s">
        <v>2155</v>
      </c>
    </row>
    <row r="1820" spans="5:5" x14ac:dyDescent="0.3">
      <c r="E1820" t="s">
        <v>2156</v>
      </c>
    </row>
    <row r="1821" spans="5:5" x14ac:dyDescent="0.3">
      <c r="E1821" t="s">
        <v>2157</v>
      </c>
    </row>
    <row r="1822" spans="5:5" x14ac:dyDescent="0.3">
      <c r="E1822" s="4" t="s">
        <v>626</v>
      </c>
    </row>
    <row r="1823" spans="5:5" x14ac:dyDescent="0.3">
      <c r="E1823" t="s">
        <v>2158</v>
      </c>
    </row>
    <row r="1824" spans="5:5" x14ac:dyDescent="0.3">
      <c r="E1824" t="s">
        <v>2159</v>
      </c>
    </row>
    <row r="1825" spans="5:5" x14ac:dyDescent="0.3">
      <c r="E1825" t="s">
        <v>2160</v>
      </c>
    </row>
    <row r="1826" spans="5:5" x14ac:dyDescent="0.3">
      <c r="E1826" t="s">
        <v>2161</v>
      </c>
    </row>
    <row r="1827" spans="5:5" x14ac:dyDescent="0.3">
      <c r="E1827" t="s">
        <v>2162</v>
      </c>
    </row>
    <row r="1828" spans="5:5" x14ac:dyDescent="0.3">
      <c r="E1828" s="4" t="s">
        <v>628</v>
      </c>
    </row>
    <row r="1829" spans="5:5" x14ac:dyDescent="0.3">
      <c r="E1829" t="s">
        <v>2163</v>
      </c>
    </row>
    <row r="1830" spans="5:5" x14ac:dyDescent="0.3">
      <c r="E1830" s="4" t="s">
        <v>629</v>
      </c>
    </row>
    <row r="1831" spans="5:5" x14ac:dyDescent="0.3">
      <c r="E1831" t="s">
        <v>2164</v>
      </c>
    </row>
    <row r="1832" spans="5:5" x14ac:dyDescent="0.3">
      <c r="E1832" s="4" t="s">
        <v>631</v>
      </c>
    </row>
    <row r="1833" spans="5:5" x14ac:dyDescent="0.3">
      <c r="E1833" t="s">
        <v>2165</v>
      </c>
    </row>
    <row r="1834" spans="5:5" x14ac:dyDescent="0.3">
      <c r="E1834" t="s">
        <v>2166</v>
      </c>
    </row>
    <row r="1835" spans="5:5" x14ac:dyDescent="0.3">
      <c r="E1835" t="s">
        <v>2167</v>
      </c>
    </row>
    <row r="1836" spans="5:5" x14ac:dyDescent="0.3">
      <c r="E1836" t="s">
        <v>2168</v>
      </c>
    </row>
    <row r="1837" spans="5:5" x14ac:dyDescent="0.3">
      <c r="E1837" t="s">
        <v>2169</v>
      </c>
    </row>
    <row r="1838" spans="5:5" x14ac:dyDescent="0.3">
      <c r="E1838" t="s">
        <v>2170</v>
      </c>
    </row>
    <row r="1839" spans="5:5" x14ac:dyDescent="0.3">
      <c r="E1839" s="4" t="s">
        <v>633</v>
      </c>
    </row>
    <row r="1840" spans="5:5" x14ac:dyDescent="0.3">
      <c r="E1840" t="s">
        <v>2171</v>
      </c>
    </row>
    <row r="1841" spans="5:5" x14ac:dyDescent="0.3">
      <c r="E1841" t="s">
        <v>2172</v>
      </c>
    </row>
    <row r="1842" spans="5:5" x14ac:dyDescent="0.3">
      <c r="E1842" t="s">
        <v>2173</v>
      </c>
    </row>
    <row r="1843" spans="5:5" x14ac:dyDescent="0.3">
      <c r="E1843" t="s">
        <v>2174</v>
      </c>
    </row>
    <row r="1844" spans="5:5" x14ac:dyDescent="0.3">
      <c r="E1844" t="s">
        <v>2175</v>
      </c>
    </row>
    <row r="1845" spans="5:5" x14ac:dyDescent="0.3">
      <c r="E1845" t="s">
        <v>2176</v>
      </c>
    </row>
    <row r="1846" spans="5:5" x14ac:dyDescent="0.3">
      <c r="E1846" s="4" t="s">
        <v>634</v>
      </c>
    </row>
    <row r="1847" spans="5:5" x14ac:dyDescent="0.3">
      <c r="E1847" t="s">
        <v>2177</v>
      </c>
    </row>
    <row r="1848" spans="5:5" x14ac:dyDescent="0.3">
      <c r="E1848" t="s">
        <v>2178</v>
      </c>
    </row>
    <row r="1849" spans="5:5" x14ac:dyDescent="0.3">
      <c r="E1849" t="s">
        <v>2179</v>
      </c>
    </row>
    <row r="1850" spans="5:5" x14ac:dyDescent="0.3">
      <c r="E1850" t="s">
        <v>2180</v>
      </c>
    </row>
    <row r="1851" spans="5:5" x14ac:dyDescent="0.3">
      <c r="E1851" s="4" t="s">
        <v>636</v>
      </c>
    </row>
    <row r="1852" spans="5:5" x14ac:dyDescent="0.3">
      <c r="E1852" t="s">
        <v>2181</v>
      </c>
    </row>
    <row r="1853" spans="5:5" x14ac:dyDescent="0.3">
      <c r="E1853" t="s">
        <v>2182</v>
      </c>
    </row>
    <row r="1854" spans="5:5" x14ac:dyDescent="0.3">
      <c r="E1854" t="s">
        <v>2183</v>
      </c>
    </row>
    <row r="1855" spans="5:5" x14ac:dyDescent="0.3">
      <c r="E1855" t="s">
        <v>2184</v>
      </c>
    </row>
    <row r="1856" spans="5:5" x14ac:dyDescent="0.3">
      <c r="E1856" s="4" t="s">
        <v>638</v>
      </c>
    </row>
    <row r="1857" spans="5:5" x14ac:dyDescent="0.3">
      <c r="E1857" t="s">
        <v>2185</v>
      </c>
    </row>
    <row r="1858" spans="5:5" x14ac:dyDescent="0.3">
      <c r="E1858" t="s">
        <v>2186</v>
      </c>
    </row>
    <row r="1859" spans="5:5" x14ac:dyDescent="0.3">
      <c r="E1859" t="s">
        <v>2187</v>
      </c>
    </row>
    <row r="1860" spans="5:5" x14ac:dyDescent="0.3">
      <c r="E1860" t="s">
        <v>2188</v>
      </c>
    </row>
    <row r="1861" spans="5:5" x14ac:dyDescent="0.3">
      <c r="E1861" t="s">
        <v>2189</v>
      </c>
    </row>
    <row r="1862" spans="5:5" x14ac:dyDescent="0.3">
      <c r="E1862" t="s">
        <v>2190</v>
      </c>
    </row>
    <row r="1863" spans="5:5" x14ac:dyDescent="0.3">
      <c r="E1863" t="s">
        <v>2191</v>
      </c>
    </row>
    <row r="1864" spans="5:5" x14ac:dyDescent="0.3">
      <c r="E1864" t="s">
        <v>2192</v>
      </c>
    </row>
    <row r="1865" spans="5:5" x14ac:dyDescent="0.3">
      <c r="E1865" t="s">
        <v>2193</v>
      </c>
    </row>
    <row r="1866" spans="5:5" x14ac:dyDescent="0.3">
      <c r="E1866" t="s">
        <v>2194</v>
      </c>
    </row>
    <row r="1867" spans="5:5" x14ac:dyDescent="0.3">
      <c r="E1867" t="s">
        <v>2195</v>
      </c>
    </row>
    <row r="1868" spans="5:5" x14ac:dyDescent="0.3">
      <c r="E1868" t="s">
        <v>2196</v>
      </c>
    </row>
    <row r="1869" spans="5:5" x14ac:dyDescent="0.3">
      <c r="E1869" t="s">
        <v>2197</v>
      </c>
    </row>
    <row r="1870" spans="5:5" x14ac:dyDescent="0.3">
      <c r="E1870" t="s">
        <v>2198</v>
      </c>
    </row>
    <row r="1871" spans="5:5" x14ac:dyDescent="0.3">
      <c r="E1871" s="4" t="s">
        <v>640</v>
      </c>
    </row>
    <row r="1872" spans="5:5" x14ac:dyDescent="0.3">
      <c r="E1872" t="s">
        <v>2199</v>
      </c>
    </row>
    <row r="1873" spans="5:5" x14ac:dyDescent="0.3">
      <c r="E1873" t="s">
        <v>2200</v>
      </c>
    </row>
    <row r="1874" spans="5:5" x14ac:dyDescent="0.3">
      <c r="E1874" t="s">
        <v>2201</v>
      </c>
    </row>
    <row r="1875" spans="5:5" x14ac:dyDescent="0.3">
      <c r="E1875" t="s">
        <v>2202</v>
      </c>
    </row>
    <row r="1876" spans="5:5" x14ac:dyDescent="0.3">
      <c r="E1876" t="s">
        <v>2203</v>
      </c>
    </row>
    <row r="1877" spans="5:5" x14ac:dyDescent="0.3">
      <c r="E1877" t="s">
        <v>2204</v>
      </c>
    </row>
    <row r="1878" spans="5:5" x14ac:dyDescent="0.3">
      <c r="E1878" t="s">
        <v>2205</v>
      </c>
    </row>
    <row r="1879" spans="5:5" x14ac:dyDescent="0.3">
      <c r="E1879" t="s">
        <v>2206</v>
      </c>
    </row>
    <row r="1880" spans="5:5" x14ac:dyDescent="0.3">
      <c r="E1880" t="s">
        <v>2207</v>
      </c>
    </row>
    <row r="1881" spans="5:5" x14ac:dyDescent="0.3">
      <c r="E1881" s="4" t="s">
        <v>642</v>
      </c>
    </row>
    <row r="1882" spans="5:5" x14ac:dyDescent="0.3">
      <c r="E1882" t="s">
        <v>2208</v>
      </c>
    </row>
    <row r="1883" spans="5:5" x14ac:dyDescent="0.3">
      <c r="E1883" t="s">
        <v>2209</v>
      </c>
    </row>
    <row r="1884" spans="5:5" x14ac:dyDescent="0.3">
      <c r="E1884" t="s">
        <v>2210</v>
      </c>
    </row>
    <row r="1885" spans="5:5" x14ac:dyDescent="0.3">
      <c r="E1885" t="s">
        <v>2211</v>
      </c>
    </row>
    <row r="1886" spans="5:5" x14ac:dyDescent="0.3">
      <c r="E1886" t="s">
        <v>2212</v>
      </c>
    </row>
    <row r="1887" spans="5:5" x14ac:dyDescent="0.3">
      <c r="E1887" t="s">
        <v>2213</v>
      </c>
    </row>
    <row r="1888" spans="5:5" x14ac:dyDescent="0.3">
      <c r="E1888" t="s">
        <v>2214</v>
      </c>
    </row>
    <row r="1889" spans="5:5" x14ac:dyDescent="0.3">
      <c r="E1889" s="4" t="s">
        <v>644</v>
      </c>
    </row>
    <row r="1890" spans="5:5" x14ac:dyDescent="0.3">
      <c r="E1890" t="s">
        <v>2215</v>
      </c>
    </row>
    <row r="1891" spans="5:5" x14ac:dyDescent="0.3">
      <c r="E1891" t="s">
        <v>2216</v>
      </c>
    </row>
    <row r="1892" spans="5:5" x14ac:dyDescent="0.3">
      <c r="E1892" t="s">
        <v>2217</v>
      </c>
    </row>
    <row r="1893" spans="5:5" x14ac:dyDescent="0.3">
      <c r="E1893" t="s">
        <v>2218</v>
      </c>
    </row>
    <row r="1894" spans="5:5" x14ac:dyDescent="0.3">
      <c r="E1894" s="4" t="s">
        <v>646</v>
      </c>
    </row>
    <row r="1895" spans="5:5" x14ac:dyDescent="0.3">
      <c r="E1895" t="s">
        <v>2219</v>
      </c>
    </row>
    <row r="1896" spans="5:5" x14ac:dyDescent="0.3">
      <c r="E1896" t="s">
        <v>2220</v>
      </c>
    </row>
    <row r="1897" spans="5:5" x14ac:dyDescent="0.3">
      <c r="E1897" s="4" t="s">
        <v>648</v>
      </c>
    </row>
    <row r="1898" spans="5:5" x14ac:dyDescent="0.3">
      <c r="E1898" t="s">
        <v>2221</v>
      </c>
    </row>
    <row r="1899" spans="5:5" x14ac:dyDescent="0.3">
      <c r="E1899" t="s">
        <v>2222</v>
      </c>
    </row>
    <row r="1900" spans="5:5" x14ac:dyDescent="0.3">
      <c r="E1900" t="s">
        <v>2223</v>
      </c>
    </row>
    <row r="1901" spans="5:5" x14ac:dyDescent="0.3">
      <c r="E1901" t="s">
        <v>2224</v>
      </c>
    </row>
    <row r="1902" spans="5:5" x14ac:dyDescent="0.3">
      <c r="E1902" t="s">
        <v>2225</v>
      </c>
    </row>
    <row r="1903" spans="5:5" x14ac:dyDescent="0.3">
      <c r="E1903" t="s">
        <v>2226</v>
      </c>
    </row>
    <row r="1904" spans="5:5" x14ac:dyDescent="0.3">
      <c r="E1904" t="s">
        <v>2227</v>
      </c>
    </row>
    <row r="1905" spans="5:5" x14ac:dyDescent="0.3">
      <c r="E1905" t="s">
        <v>2228</v>
      </c>
    </row>
    <row r="1906" spans="5:5" x14ac:dyDescent="0.3">
      <c r="E1906" t="s">
        <v>2229</v>
      </c>
    </row>
    <row r="1907" spans="5:5" x14ac:dyDescent="0.3">
      <c r="E1907" t="s">
        <v>2230</v>
      </c>
    </row>
    <row r="1908" spans="5:5" x14ac:dyDescent="0.3">
      <c r="E1908" t="s">
        <v>2231</v>
      </c>
    </row>
    <row r="1909" spans="5:5" x14ac:dyDescent="0.3">
      <c r="E1909" s="4" t="s">
        <v>650</v>
      </c>
    </row>
    <row r="1910" spans="5:5" x14ac:dyDescent="0.3">
      <c r="E1910" t="s">
        <v>2232</v>
      </c>
    </row>
    <row r="1911" spans="5:5" x14ac:dyDescent="0.3">
      <c r="E1911" t="s">
        <v>2233</v>
      </c>
    </row>
    <row r="1912" spans="5:5" x14ac:dyDescent="0.3">
      <c r="E1912" t="s">
        <v>2234</v>
      </c>
    </row>
    <row r="1913" spans="5:5" x14ac:dyDescent="0.3">
      <c r="E1913" t="s">
        <v>2235</v>
      </c>
    </row>
    <row r="1914" spans="5:5" x14ac:dyDescent="0.3">
      <c r="E1914" t="s">
        <v>2236</v>
      </c>
    </row>
    <row r="1915" spans="5:5" x14ac:dyDescent="0.3">
      <c r="E1915" t="s">
        <v>2237</v>
      </c>
    </row>
    <row r="1916" spans="5:5" x14ac:dyDescent="0.3">
      <c r="E1916" t="s">
        <v>2238</v>
      </c>
    </row>
    <row r="1917" spans="5:5" x14ac:dyDescent="0.3">
      <c r="E1917" t="s">
        <v>2239</v>
      </c>
    </row>
    <row r="1918" spans="5:5" x14ac:dyDescent="0.3">
      <c r="E1918" t="s">
        <v>2240</v>
      </c>
    </row>
    <row r="1919" spans="5:5" x14ac:dyDescent="0.3">
      <c r="E1919" t="s">
        <v>2241</v>
      </c>
    </row>
    <row r="1920" spans="5:5" x14ac:dyDescent="0.3">
      <c r="E1920" t="s">
        <v>2242</v>
      </c>
    </row>
    <row r="1921" spans="5:5" x14ac:dyDescent="0.3">
      <c r="E1921" t="s">
        <v>2243</v>
      </c>
    </row>
    <row r="1922" spans="5:5" x14ac:dyDescent="0.3">
      <c r="E1922" t="s">
        <v>2244</v>
      </c>
    </row>
    <row r="1923" spans="5:5" x14ac:dyDescent="0.3">
      <c r="E1923" t="s">
        <v>2245</v>
      </c>
    </row>
    <row r="1924" spans="5:5" x14ac:dyDescent="0.3">
      <c r="E1924" t="s">
        <v>2246</v>
      </c>
    </row>
    <row r="1925" spans="5:5" x14ac:dyDescent="0.3">
      <c r="E1925" t="s">
        <v>2247</v>
      </c>
    </row>
    <row r="1926" spans="5:5" x14ac:dyDescent="0.3">
      <c r="E1926" t="s">
        <v>2248</v>
      </c>
    </row>
    <row r="1927" spans="5:5" x14ac:dyDescent="0.3">
      <c r="E1927" s="4" t="s">
        <v>652</v>
      </c>
    </row>
    <row r="1928" spans="5:5" x14ac:dyDescent="0.3">
      <c r="E1928" t="s">
        <v>2249</v>
      </c>
    </row>
    <row r="1929" spans="5:5" x14ac:dyDescent="0.3">
      <c r="E1929" t="s">
        <v>2250</v>
      </c>
    </row>
    <row r="1930" spans="5:5" x14ac:dyDescent="0.3">
      <c r="E1930" t="s">
        <v>2251</v>
      </c>
    </row>
    <row r="1931" spans="5:5" x14ac:dyDescent="0.3">
      <c r="E1931" t="s">
        <v>2252</v>
      </c>
    </row>
    <row r="1932" spans="5:5" x14ac:dyDescent="0.3">
      <c r="E1932" t="s">
        <v>2253</v>
      </c>
    </row>
    <row r="1933" spans="5:5" x14ac:dyDescent="0.3">
      <c r="E1933" t="s">
        <v>2254</v>
      </c>
    </row>
    <row r="1934" spans="5:5" x14ac:dyDescent="0.3">
      <c r="E1934" s="4" t="s">
        <v>654</v>
      </c>
    </row>
    <row r="1935" spans="5:5" x14ac:dyDescent="0.3">
      <c r="E1935" t="s">
        <v>2255</v>
      </c>
    </row>
    <row r="1936" spans="5:5" x14ac:dyDescent="0.3">
      <c r="E1936" t="s">
        <v>2256</v>
      </c>
    </row>
    <row r="1937" spans="5:5" x14ac:dyDescent="0.3">
      <c r="E1937" t="s">
        <v>2257</v>
      </c>
    </row>
    <row r="1938" spans="5:5" x14ac:dyDescent="0.3">
      <c r="E1938" t="s">
        <v>2258</v>
      </c>
    </row>
    <row r="1939" spans="5:5" x14ac:dyDescent="0.3">
      <c r="E1939" t="s">
        <v>2259</v>
      </c>
    </row>
    <row r="1940" spans="5:5" x14ac:dyDescent="0.3">
      <c r="E1940" t="s">
        <v>2260</v>
      </c>
    </row>
    <row r="1941" spans="5:5" x14ac:dyDescent="0.3">
      <c r="E1941" t="s">
        <v>2261</v>
      </c>
    </row>
    <row r="1942" spans="5:5" x14ac:dyDescent="0.3">
      <c r="E1942" s="4" t="s">
        <v>656</v>
      </c>
    </row>
    <row r="1943" spans="5:5" x14ac:dyDescent="0.3">
      <c r="E1943" t="s">
        <v>2262</v>
      </c>
    </row>
    <row r="1944" spans="5:5" x14ac:dyDescent="0.3">
      <c r="E1944" t="s">
        <v>2263</v>
      </c>
    </row>
    <row r="1945" spans="5:5" x14ac:dyDescent="0.3">
      <c r="E1945" t="s">
        <v>2264</v>
      </c>
    </row>
    <row r="1946" spans="5:5" x14ac:dyDescent="0.3">
      <c r="E1946" t="s">
        <v>2265</v>
      </c>
    </row>
    <row r="1947" spans="5:5" x14ac:dyDescent="0.3">
      <c r="E1947" t="s">
        <v>2266</v>
      </c>
    </row>
    <row r="1948" spans="5:5" x14ac:dyDescent="0.3">
      <c r="E1948" t="s">
        <v>2267</v>
      </c>
    </row>
    <row r="1949" spans="5:5" x14ac:dyDescent="0.3">
      <c r="E1949" t="s">
        <v>2268</v>
      </c>
    </row>
    <row r="1950" spans="5:5" x14ac:dyDescent="0.3">
      <c r="E1950" t="s">
        <v>2269</v>
      </c>
    </row>
    <row r="1951" spans="5:5" x14ac:dyDescent="0.3">
      <c r="E1951" t="s">
        <v>2270</v>
      </c>
    </row>
    <row r="1952" spans="5:5" x14ac:dyDescent="0.3">
      <c r="E1952" t="s">
        <v>2271</v>
      </c>
    </row>
    <row r="1953" spans="5:5" x14ac:dyDescent="0.3">
      <c r="E1953" t="s">
        <v>2272</v>
      </c>
    </row>
    <row r="1954" spans="5:5" x14ac:dyDescent="0.3">
      <c r="E1954" s="4" t="s">
        <v>658</v>
      </c>
    </row>
    <row r="1955" spans="5:5" x14ac:dyDescent="0.3">
      <c r="E1955" t="s">
        <v>2273</v>
      </c>
    </row>
    <row r="1956" spans="5:5" x14ac:dyDescent="0.3">
      <c r="E1956" s="4" t="s">
        <v>660</v>
      </c>
    </row>
    <row r="1957" spans="5:5" x14ac:dyDescent="0.3">
      <c r="E1957" t="s">
        <v>2274</v>
      </c>
    </row>
    <row r="1958" spans="5:5" x14ac:dyDescent="0.3">
      <c r="E1958" t="s">
        <v>2275</v>
      </c>
    </row>
    <row r="1959" spans="5:5" x14ac:dyDescent="0.3">
      <c r="E1959" t="s">
        <v>2276</v>
      </c>
    </row>
    <row r="1960" spans="5:5" x14ac:dyDescent="0.3">
      <c r="E1960" t="s">
        <v>2277</v>
      </c>
    </row>
    <row r="1961" spans="5:5" x14ac:dyDescent="0.3">
      <c r="E1961" t="s">
        <v>2278</v>
      </c>
    </row>
    <row r="1962" spans="5:5" x14ac:dyDescent="0.3">
      <c r="E1962" s="4" t="s">
        <v>661</v>
      </c>
    </row>
    <row r="1963" spans="5:5" x14ac:dyDescent="0.3">
      <c r="E1963" t="s">
        <v>2279</v>
      </c>
    </row>
    <row r="1964" spans="5:5" x14ac:dyDescent="0.3">
      <c r="E1964" t="s">
        <v>2280</v>
      </c>
    </row>
    <row r="1965" spans="5:5" x14ac:dyDescent="0.3">
      <c r="E1965" t="s">
        <v>2281</v>
      </c>
    </row>
    <row r="1966" spans="5:5" x14ac:dyDescent="0.3">
      <c r="E1966" t="s">
        <v>2282</v>
      </c>
    </row>
    <row r="1967" spans="5:5" x14ac:dyDescent="0.3">
      <c r="E1967" t="s">
        <v>2283</v>
      </c>
    </row>
    <row r="1968" spans="5:5" x14ac:dyDescent="0.3">
      <c r="E1968" s="4" t="s">
        <v>663</v>
      </c>
    </row>
    <row r="1969" spans="5:5" x14ac:dyDescent="0.3">
      <c r="E1969" t="s">
        <v>2284</v>
      </c>
    </row>
    <row r="1970" spans="5:5" x14ac:dyDescent="0.3">
      <c r="E1970" t="s">
        <v>2285</v>
      </c>
    </row>
    <row r="1971" spans="5:5" x14ac:dyDescent="0.3">
      <c r="E1971" t="s">
        <v>2286</v>
      </c>
    </row>
    <row r="1972" spans="5:5" x14ac:dyDescent="0.3">
      <c r="E1972" t="s">
        <v>2287</v>
      </c>
    </row>
    <row r="1973" spans="5:5" x14ac:dyDescent="0.3">
      <c r="E1973" s="4" t="s">
        <v>665</v>
      </c>
    </row>
    <row r="1974" spans="5:5" x14ac:dyDescent="0.3">
      <c r="E1974" t="s">
        <v>2288</v>
      </c>
    </row>
    <row r="1975" spans="5:5" x14ac:dyDescent="0.3">
      <c r="E1975" t="s">
        <v>2289</v>
      </c>
    </row>
    <row r="1976" spans="5:5" x14ac:dyDescent="0.3">
      <c r="E1976" t="s">
        <v>2290</v>
      </c>
    </row>
    <row r="1977" spans="5:5" x14ac:dyDescent="0.3">
      <c r="E1977" t="s">
        <v>2291</v>
      </c>
    </row>
    <row r="1978" spans="5:5" x14ac:dyDescent="0.3">
      <c r="E1978" t="s">
        <v>2292</v>
      </c>
    </row>
    <row r="1979" spans="5:5" x14ac:dyDescent="0.3">
      <c r="E1979" t="s">
        <v>2293</v>
      </c>
    </row>
    <row r="1980" spans="5:5" x14ac:dyDescent="0.3">
      <c r="E1980" t="s">
        <v>2294</v>
      </c>
    </row>
    <row r="1981" spans="5:5" x14ac:dyDescent="0.3">
      <c r="E1981" s="4" t="s">
        <v>667</v>
      </c>
    </row>
    <row r="1982" spans="5:5" x14ac:dyDescent="0.3">
      <c r="E1982" t="s">
        <v>2295</v>
      </c>
    </row>
    <row r="1983" spans="5:5" x14ac:dyDescent="0.3">
      <c r="E1983" t="s">
        <v>2296</v>
      </c>
    </row>
    <row r="1984" spans="5:5" x14ac:dyDescent="0.3">
      <c r="E1984" t="s">
        <v>2297</v>
      </c>
    </row>
    <row r="1985" spans="5:5" x14ac:dyDescent="0.3">
      <c r="E1985" s="4" t="s">
        <v>669</v>
      </c>
    </row>
    <row r="1986" spans="5:5" x14ac:dyDescent="0.3">
      <c r="E1986" t="s">
        <v>2298</v>
      </c>
    </row>
    <row r="1987" spans="5:5" x14ac:dyDescent="0.3">
      <c r="E1987" t="s">
        <v>2299</v>
      </c>
    </row>
    <row r="1988" spans="5:5" x14ac:dyDescent="0.3">
      <c r="E1988" t="s">
        <v>2300</v>
      </c>
    </row>
    <row r="1989" spans="5:5" x14ac:dyDescent="0.3">
      <c r="E1989" t="s">
        <v>2301</v>
      </c>
    </row>
    <row r="1990" spans="5:5" x14ac:dyDescent="0.3">
      <c r="E1990" t="s">
        <v>2302</v>
      </c>
    </row>
    <row r="1991" spans="5:5" x14ac:dyDescent="0.3">
      <c r="E1991" t="s">
        <v>2303</v>
      </c>
    </row>
    <row r="1992" spans="5:5" x14ac:dyDescent="0.3">
      <c r="E1992" t="s">
        <v>2304</v>
      </c>
    </row>
    <row r="1993" spans="5:5" x14ac:dyDescent="0.3">
      <c r="E1993" t="s">
        <v>2305</v>
      </c>
    </row>
    <row r="1994" spans="5:5" x14ac:dyDescent="0.3">
      <c r="E1994" t="s">
        <v>2306</v>
      </c>
    </row>
    <row r="1995" spans="5:5" x14ac:dyDescent="0.3">
      <c r="E1995" t="s">
        <v>2307</v>
      </c>
    </row>
    <row r="1996" spans="5:5" x14ac:dyDescent="0.3">
      <c r="E1996" t="s">
        <v>2308</v>
      </c>
    </row>
    <row r="1997" spans="5:5" x14ac:dyDescent="0.3">
      <c r="E1997" s="4" t="s">
        <v>671</v>
      </c>
    </row>
    <row r="1998" spans="5:5" x14ac:dyDescent="0.3">
      <c r="E1998" t="s">
        <v>2309</v>
      </c>
    </row>
    <row r="1999" spans="5:5" x14ac:dyDescent="0.3">
      <c r="E1999" t="s">
        <v>2310</v>
      </c>
    </row>
    <row r="2000" spans="5:5" x14ac:dyDescent="0.3">
      <c r="E2000" s="4" t="s">
        <v>673</v>
      </c>
    </row>
    <row r="2001" spans="5:5" x14ac:dyDescent="0.3">
      <c r="E2001" t="s">
        <v>2311</v>
      </c>
    </row>
    <row r="2002" spans="5:5" x14ac:dyDescent="0.3">
      <c r="E2002" t="s">
        <v>2312</v>
      </c>
    </row>
    <row r="2003" spans="5:5" x14ac:dyDescent="0.3">
      <c r="E2003" s="4" t="s">
        <v>675</v>
      </c>
    </row>
    <row r="2004" spans="5:5" x14ac:dyDescent="0.3">
      <c r="E2004" t="s">
        <v>2313</v>
      </c>
    </row>
    <row r="2005" spans="5:5" x14ac:dyDescent="0.3">
      <c r="E2005" t="s">
        <v>2314</v>
      </c>
    </row>
    <row r="2006" spans="5:5" x14ac:dyDescent="0.3">
      <c r="E2006" t="s">
        <v>2315</v>
      </c>
    </row>
    <row r="2007" spans="5:5" x14ac:dyDescent="0.3">
      <c r="E2007" t="s">
        <v>2316</v>
      </c>
    </row>
    <row r="2008" spans="5:5" x14ac:dyDescent="0.3">
      <c r="E2008" t="s">
        <v>2317</v>
      </c>
    </row>
    <row r="2009" spans="5:5" x14ac:dyDescent="0.3">
      <c r="E2009" t="s">
        <v>2318</v>
      </c>
    </row>
    <row r="2010" spans="5:5" x14ac:dyDescent="0.3">
      <c r="E2010" t="s">
        <v>2319</v>
      </c>
    </row>
    <row r="2012" spans="5:5" x14ac:dyDescent="0.3">
      <c r="E2012" s="3" t="s">
        <v>324</v>
      </c>
    </row>
    <row r="2013" spans="5:5" x14ac:dyDescent="0.3">
      <c r="E2013" s="4" t="s">
        <v>679</v>
      </c>
    </row>
    <row r="2014" spans="5:5" x14ac:dyDescent="0.3">
      <c r="E2014" t="s">
        <v>2320</v>
      </c>
    </row>
    <row r="2015" spans="5:5" x14ac:dyDescent="0.3">
      <c r="E2015" t="s">
        <v>2321</v>
      </c>
    </row>
    <row r="2016" spans="5:5" x14ac:dyDescent="0.3">
      <c r="E2016" t="s">
        <v>2322</v>
      </c>
    </row>
    <row r="2017" spans="5:5" x14ac:dyDescent="0.3">
      <c r="E2017" t="s">
        <v>2323</v>
      </c>
    </row>
    <row r="2018" spans="5:5" x14ac:dyDescent="0.3">
      <c r="E2018" t="s">
        <v>2324</v>
      </c>
    </row>
    <row r="2019" spans="5:5" x14ac:dyDescent="0.3">
      <c r="E2019" t="s">
        <v>2325</v>
      </c>
    </row>
    <row r="2020" spans="5:5" x14ac:dyDescent="0.3">
      <c r="E2020" t="s">
        <v>2326</v>
      </c>
    </row>
    <row r="2021" spans="5:5" x14ac:dyDescent="0.3">
      <c r="E2021" t="s">
        <v>2327</v>
      </c>
    </row>
    <row r="2022" spans="5:5" x14ac:dyDescent="0.3">
      <c r="E2022" t="s">
        <v>2328</v>
      </c>
    </row>
    <row r="2023" spans="5:5" x14ac:dyDescent="0.3">
      <c r="E2023" s="4" t="s">
        <v>681</v>
      </c>
    </row>
    <row r="2024" spans="5:5" x14ac:dyDescent="0.3">
      <c r="E2024" t="s">
        <v>2329</v>
      </c>
    </row>
    <row r="2025" spans="5:5" x14ac:dyDescent="0.3">
      <c r="E2025" t="s">
        <v>2330</v>
      </c>
    </row>
    <row r="2026" spans="5:5" x14ac:dyDescent="0.3">
      <c r="E2026" t="s">
        <v>2331</v>
      </c>
    </row>
    <row r="2027" spans="5:5" x14ac:dyDescent="0.3">
      <c r="E2027" t="s">
        <v>2332</v>
      </c>
    </row>
    <row r="2028" spans="5:5" x14ac:dyDescent="0.3">
      <c r="E2028" t="s">
        <v>2333</v>
      </c>
    </row>
    <row r="2029" spans="5:5" x14ac:dyDescent="0.3">
      <c r="E2029" t="s">
        <v>2334</v>
      </c>
    </row>
    <row r="2030" spans="5:5" x14ac:dyDescent="0.3">
      <c r="E2030" t="s">
        <v>2335</v>
      </c>
    </row>
    <row r="2031" spans="5:5" x14ac:dyDescent="0.3">
      <c r="E2031" t="s">
        <v>2336</v>
      </c>
    </row>
    <row r="2032" spans="5:5" x14ac:dyDescent="0.3">
      <c r="E2032" t="s">
        <v>2337</v>
      </c>
    </row>
    <row r="2033" spans="5:5" x14ac:dyDescent="0.3">
      <c r="E2033" t="s">
        <v>2338</v>
      </c>
    </row>
    <row r="2034" spans="5:5" x14ac:dyDescent="0.3">
      <c r="E2034" t="s">
        <v>2339</v>
      </c>
    </row>
    <row r="2035" spans="5:5" x14ac:dyDescent="0.3">
      <c r="E2035" t="s">
        <v>2340</v>
      </c>
    </row>
    <row r="2036" spans="5:5" x14ac:dyDescent="0.3">
      <c r="E2036" t="s">
        <v>2341</v>
      </c>
    </row>
    <row r="2037" spans="5:5" x14ac:dyDescent="0.3">
      <c r="E2037" t="s">
        <v>2342</v>
      </c>
    </row>
    <row r="2038" spans="5:5" x14ac:dyDescent="0.3">
      <c r="E2038" t="s">
        <v>2343</v>
      </c>
    </row>
    <row r="2039" spans="5:5" x14ac:dyDescent="0.3">
      <c r="E2039" t="s">
        <v>2344</v>
      </c>
    </row>
    <row r="2040" spans="5:5" x14ac:dyDescent="0.3">
      <c r="E2040" t="s">
        <v>2345</v>
      </c>
    </row>
    <row r="2041" spans="5:5" x14ac:dyDescent="0.3">
      <c r="E2041" t="s">
        <v>2346</v>
      </c>
    </row>
    <row r="2042" spans="5:5" x14ac:dyDescent="0.3">
      <c r="E2042" t="s">
        <v>2347</v>
      </c>
    </row>
    <row r="2043" spans="5:5" x14ac:dyDescent="0.3">
      <c r="E2043" t="s">
        <v>2348</v>
      </c>
    </row>
    <row r="2044" spans="5:5" x14ac:dyDescent="0.3">
      <c r="E2044" t="s">
        <v>2349</v>
      </c>
    </row>
    <row r="2045" spans="5:5" x14ac:dyDescent="0.3">
      <c r="E2045" s="4" t="s">
        <v>683</v>
      </c>
    </row>
    <row r="2046" spans="5:5" x14ac:dyDescent="0.3">
      <c r="E2046" t="s">
        <v>2350</v>
      </c>
    </row>
    <row r="2047" spans="5:5" x14ac:dyDescent="0.3">
      <c r="E2047" t="s">
        <v>2351</v>
      </c>
    </row>
    <row r="2048" spans="5:5" x14ac:dyDescent="0.3">
      <c r="E2048" t="s">
        <v>2352</v>
      </c>
    </row>
    <row r="2049" spans="5:5" x14ac:dyDescent="0.3">
      <c r="E2049" t="s">
        <v>2353</v>
      </c>
    </row>
    <row r="2050" spans="5:5" x14ac:dyDescent="0.3">
      <c r="E2050" t="s">
        <v>2354</v>
      </c>
    </row>
    <row r="2051" spans="5:5" x14ac:dyDescent="0.3">
      <c r="E2051" t="s">
        <v>2355</v>
      </c>
    </row>
    <row r="2052" spans="5:5" x14ac:dyDescent="0.3">
      <c r="E2052" t="s">
        <v>2356</v>
      </c>
    </row>
    <row r="2053" spans="5:5" x14ac:dyDescent="0.3">
      <c r="E2053" t="s">
        <v>2357</v>
      </c>
    </row>
    <row r="2054" spans="5:5" x14ac:dyDescent="0.3">
      <c r="E2054" t="s">
        <v>2358</v>
      </c>
    </row>
    <row r="2055" spans="5:5" x14ac:dyDescent="0.3">
      <c r="E2055" s="4" t="s">
        <v>685</v>
      </c>
    </row>
    <row r="2056" spans="5:5" x14ac:dyDescent="0.3">
      <c r="E2056" t="s">
        <v>2359</v>
      </c>
    </row>
    <row r="2057" spans="5:5" x14ac:dyDescent="0.3">
      <c r="E2057" t="s">
        <v>2360</v>
      </c>
    </row>
    <row r="2058" spans="5:5" x14ac:dyDescent="0.3">
      <c r="E2058" t="s">
        <v>2361</v>
      </c>
    </row>
    <row r="2059" spans="5:5" x14ac:dyDescent="0.3">
      <c r="E2059" t="s">
        <v>2362</v>
      </c>
    </row>
    <row r="2060" spans="5:5" x14ac:dyDescent="0.3">
      <c r="E2060" t="s">
        <v>2363</v>
      </c>
    </row>
    <row r="2061" spans="5:5" x14ac:dyDescent="0.3">
      <c r="E2061" t="s">
        <v>2364</v>
      </c>
    </row>
    <row r="2062" spans="5:5" x14ac:dyDescent="0.3">
      <c r="E2062" t="s">
        <v>2365</v>
      </c>
    </row>
    <row r="2063" spans="5:5" x14ac:dyDescent="0.3">
      <c r="E2063" t="s">
        <v>2366</v>
      </c>
    </row>
    <row r="2064" spans="5:5" x14ac:dyDescent="0.3">
      <c r="E2064" t="s">
        <v>2367</v>
      </c>
    </row>
    <row r="2065" spans="5:5" x14ac:dyDescent="0.3">
      <c r="E2065" t="s">
        <v>2368</v>
      </c>
    </row>
    <row r="2066" spans="5:5" x14ac:dyDescent="0.3">
      <c r="E2066" t="s">
        <v>2369</v>
      </c>
    </row>
    <row r="2067" spans="5:5" x14ac:dyDescent="0.3">
      <c r="E2067" t="s">
        <v>2370</v>
      </c>
    </row>
    <row r="2068" spans="5:5" x14ac:dyDescent="0.3">
      <c r="E2068" t="s">
        <v>2371</v>
      </c>
    </row>
    <row r="2069" spans="5:5" x14ac:dyDescent="0.3">
      <c r="E2069" s="4" t="s">
        <v>687</v>
      </c>
    </row>
    <row r="2070" spans="5:5" x14ac:dyDescent="0.3">
      <c r="E2070" t="s">
        <v>2372</v>
      </c>
    </row>
    <row r="2071" spans="5:5" x14ac:dyDescent="0.3">
      <c r="E2071" t="s">
        <v>2373</v>
      </c>
    </row>
    <row r="2072" spans="5:5" x14ac:dyDescent="0.3">
      <c r="E2072" t="s">
        <v>2374</v>
      </c>
    </row>
    <row r="2073" spans="5:5" x14ac:dyDescent="0.3">
      <c r="E2073" t="s">
        <v>2375</v>
      </c>
    </row>
    <row r="2074" spans="5:5" x14ac:dyDescent="0.3">
      <c r="E2074" t="s">
        <v>2376</v>
      </c>
    </row>
    <row r="2075" spans="5:5" x14ac:dyDescent="0.3">
      <c r="E2075" t="s">
        <v>2377</v>
      </c>
    </row>
    <row r="2076" spans="5:5" x14ac:dyDescent="0.3">
      <c r="E2076" t="s">
        <v>2378</v>
      </c>
    </row>
    <row r="2077" spans="5:5" x14ac:dyDescent="0.3">
      <c r="E2077" t="s">
        <v>2379</v>
      </c>
    </row>
    <row r="2078" spans="5:5" x14ac:dyDescent="0.3">
      <c r="E2078" s="4" t="s">
        <v>689</v>
      </c>
    </row>
    <row r="2079" spans="5:5" x14ac:dyDescent="0.3">
      <c r="E2079" t="s">
        <v>2380</v>
      </c>
    </row>
    <row r="2080" spans="5:5" x14ac:dyDescent="0.3">
      <c r="E2080" t="s">
        <v>2381</v>
      </c>
    </row>
    <row r="2081" spans="5:5" x14ac:dyDescent="0.3">
      <c r="E2081" t="s">
        <v>2382</v>
      </c>
    </row>
    <row r="2082" spans="5:5" x14ac:dyDescent="0.3">
      <c r="E2082" t="s">
        <v>2383</v>
      </c>
    </row>
    <row r="2083" spans="5:5" x14ac:dyDescent="0.3">
      <c r="E2083" t="s">
        <v>2384</v>
      </c>
    </row>
    <row r="2084" spans="5:5" x14ac:dyDescent="0.3">
      <c r="E2084" t="s">
        <v>2385</v>
      </c>
    </row>
    <row r="2085" spans="5:5" x14ac:dyDescent="0.3">
      <c r="E2085" t="s">
        <v>2386</v>
      </c>
    </row>
    <row r="2086" spans="5:5" x14ac:dyDescent="0.3">
      <c r="E2086" t="s">
        <v>2387</v>
      </c>
    </row>
    <row r="2087" spans="5:5" x14ac:dyDescent="0.3">
      <c r="E2087" t="s">
        <v>2388</v>
      </c>
    </row>
    <row r="2088" spans="5:5" x14ac:dyDescent="0.3">
      <c r="E2088" t="s">
        <v>2389</v>
      </c>
    </row>
    <row r="2089" spans="5:5" x14ac:dyDescent="0.3">
      <c r="E2089" t="s">
        <v>2390</v>
      </c>
    </row>
    <row r="2090" spans="5:5" x14ac:dyDescent="0.3">
      <c r="E2090" t="s">
        <v>2391</v>
      </c>
    </row>
    <row r="2091" spans="5:5" x14ac:dyDescent="0.3">
      <c r="E2091" t="s">
        <v>2392</v>
      </c>
    </row>
    <row r="2092" spans="5:5" x14ac:dyDescent="0.3">
      <c r="E2092" t="s">
        <v>2393</v>
      </c>
    </row>
    <row r="2093" spans="5:5" x14ac:dyDescent="0.3">
      <c r="E2093" t="s">
        <v>2394</v>
      </c>
    </row>
    <row r="2094" spans="5:5" x14ac:dyDescent="0.3">
      <c r="E2094" s="4" t="s">
        <v>691</v>
      </c>
    </row>
    <row r="2095" spans="5:5" x14ac:dyDescent="0.3">
      <c r="E2095" t="s">
        <v>2395</v>
      </c>
    </row>
    <row r="2096" spans="5:5" x14ac:dyDescent="0.3">
      <c r="E2096" t="s">
        <v>2396</v>
      </c>
    </row>
    <row r="2097" spans="5:5" x14ac:dyDescent="0.3">
      <c r="E2097" s="4" t="s">
        <v>693</v>
      </c>
    </row>
    <row r="2098" spans="5:5" x14ac:dyDescent="0.3">
      <c r="E2098" t="s">
        <v>2397</v>
      </c>
    </row>
    <row r="2099" spans="5:5" x14ac:dyDescent="0.3">
      <c r="E2099" t="s">
        <v>2398</v>
      </c>
    </row>
    <row r="2100" spans="5:5" x14ac:dyDescent="0.3">
      <c r="E2100" t="s">
        <v>2399</v>
      </c>
    </row>
    <row r="2101" spans="5:5" x14ac:dyDescent="0.3">
      <c r="E2101" t="s">
        <v>2400</v>
      </c>
    </row>
    <row r="2102" spans="5:5" x14ac:dyDescent="0.3">
      <c r="E2102" t="s">
        <v>2401</v>
      </c>
    </row>
    <row r="2103" spans="5:5" x14ac:dyDescent="0.3">
      <c r="E2103" t="s">
        <v>2402</v>
      </c>
    </row>
    <row r="2104" spans="5:5" x14ac:dyDescent="0.3">
      <c r="E2104" t="s">
        <v>2403</v>
      </c>
    </row>
    <row r="2105" spans="5:5" x14ac:dyDescent="0.3">
      <c r="E2105" t="s">
        <v>2404</v>
      </c>
    </row>
    <row r="2106" spans="5:5" x14ac:dyDescent="0.3">
      <c r="E2106" t="s">
        <v>2405</v>
      </c>
    </row>
    <row r="2107" spans="5:5" x14ac:dyDescent="0.3">
      <c r="E2107" t="s">
        <v>2406</v>
      </c>
    </row>
    <row r="2108" spans="5:5" x14ac:dyDescent="0.3">
      <c r="E2108" t="s">
        <v>2407</v>
      </c>
    </row>
    <row r="2109" spans="5:5" x14ac:dyDescent="0.3">
      <c r="E2109" s="4" t="s">
        <v>695</v>
      </c>
    </row>
    <row r="2110" spans="5:5" x14ac:dyDescent="0.3">
      <c r="E2110" t="s">
        <v>2408</v>
      </c>
    </row>
    <row r="2111" spans="5:5" x14ac:dyDescent="0.3">
      <c r="E2111" t="s">
        <v>2409</v>
      </c>
    </row>
    <row r="2112" spans="5:5" x14ac:dyDescent="0.3">
      <c r="E2112" t="s">
        <v>2410</v>
      </c>
    </row>
    <row r="2113" spans="5:5" x14ac:dyDescent="0.3">
      <c r="E2113" t="s">
        <v>2411</v>
      </c>
    </row>
    <row r="2114" spans="5:5" x14ac:dyDescent="0.3">
      <c r="E2114" t="s">
        <v>2412</v>
      </c>
    </row>
    <row r="2115" spans="5:5" x14ac:dyDescent="0.3">
      <c r="E2115" t="s">
        <v>2413</v>
      </c>
    </row>
    <row r="2116" spans="5:5" x14ac:dyDescent="0.3">
      <c r="E2116" t="s">
        <v>2414</v>
      </c>
    </row>
    <row r="2117" spans="5:5" x14ac:dyDescent="0.3">
      <c r="E2117" t="s">
        <v>2415</v>
      </c>
    </row>
    <row r="2118" spans="5:5" x14ac:dyDescent="0.3">
      <c r="E2118" t="s">
        <v>2416</v>
      </c>
    </row>
    <row r="2119" spans="5:5" x14ac:dyDescent="0.3">
      <c r="E2119" t="s">
        <v>2417</v>
      </c>
    </row>
    <row r="2120" spans="5:5" x14ac:dyDescent="0.3">
      <c r="E2120" t="s">
        <v>2418</v>
      </c>
    </row>
    <row r="2121" spans="5:5" x14ac:dyDescent="0.3">
      <c r="E2121" t="s">
        <v>2419</v>
      </c>
    </row>
    <row r="2122" spans="5:5" x14ac:dyDescent="0.3">
      <c r="E2122" t="s">
        <v>2420</v>
      </c>
    </row>
    <row r="2123" spans="5:5" x14ac:dyDescent="0.3">
      <c r="E2123" t="s">
        <v>2421</v>
      </c>
    </row>
    <row r="2124" spans="5:5" x14ac:dyDescent="0.3">
      <c r="E2124" t="s">
        <v>2422</v>
      </c>
    </row>
    <row r="2125" spans="5:5" x14ac:dyDescent="0.3">
      <c r="E2125" t="s">
        <v>2423</v>
      </c>
    </row>
    <row r="2126" spans="5:5" x14ac:dyDescent="0.3">
      <c r="E2126" t="s">
        <v>2424</v>
      </c>
    </row>
    <row r="2127" spans="5:5" x14ac:dyDescent="0.3">
      <c r="E2127" t="s">
        <v>2425</v>
      </c>
    </row>
    <row r="2128" spans="5:5" x14ac:dyDescent="0.3">
      <c r="E2128" t="s">
        <v>2426</v>
      </c>
    </row>
    <row r="2129" spans="5:5" x14ac:dyDescent="0.3">
      <c r="E2129" t="s">
        <v>2427</v>
      </c>
    </row>
    <row r="2130" spans="5:5" x14ac:dyDescent="0.3">
      <c r="E2130" t="s">
        <v>2428</v>
      </c>
    </row>
    <row r="2131" spans="5:5" x14ac:dyDescent="0.3">
      <c r="E2131" t="s">
        <v>2429</v>
      </c>
    </row>
    <row r="2132" spans="5:5" x14ac:dyDescent="0.3">
      <c r="E2132" t="s">
        <v>2430</v>
      </c>
    </row>
    <row r="2133" spans="5:5" x14ac:dyDescent="0.3">
      <c r="E2133" s="4" t="s">
        <v>697</v>
      </c>
    </row>
    <row r="2134" spans="5:5" x14ac:dyDescent="0.3">
      <c r="E2134" t="s">
        <v>2431</v>
      </c>
    </row>
    <row r="2135" spans="5:5" x14ac:dyDescent="0.3">
      <c r="E2135" s="4" t="s">
        <v>699</v>
      </c>
    </row>
    <row r="2136" spans="5:5" x14ac:dyDescent="0.3">
      <c r="E2136" t="s">
        <v>2432</v>
      </c>
    </row>
  </sheetData>
  <sheetProtection algorithmName="SHA-512" hashValue="SoWQ9p7UMz/kwnqKszKUL7TMvd/QXnthKE5PBQCc/f2dhCmdw6ttkFkxUlXPPwFmS6+l68OfdGk3BDy5N/ojSA==" saltValue="m3IYCowyBcrx2pInXZde/A==" spinCount="100000" sheet="1" objects="1" scenarios="1"/>
  <sortState xmlns:xlrd2="http://schemas.microsoft.com/office/spreadsheetml/2017/richdata2" ref="E2110:E2132">
    <sortCondition ref="E2110:E213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EEAC7-6D61-4A02-802F-A317CD54AFFA}">
  <sheetPr>
    <tabColor theme="2" tint="-9.9978637043366805E-2"/>
  </sheetPr>
  <dimension ref="A1:K40"/>
  <sheetViews>
    <sheetView workbookViewId="0">
      <selection activeCell="E8" sqref="E8"/>
    </sheetView>
  </sheetViews>
  <sheetFormatPr defaultColWidth="8.88671875" defaultRowHeight="14.4" x14ac:dyDescent="0.3"/>
  <cols>
    <col min="1" max="1" width="27.33203125" style="61" bestFit="1" customWidth="1"/>
    <col min="2" max="2" width="40.6640625" style="61" customWidth="1"/>
    <col min="3" max="3" width="8.88671875" style="67"/>
    <col min="4" max="4" width="50.44140625" style="61" bestFit="1" customWidth="1"/>
    <col min="5" max="5" width="48.88671875" style="61" customWidth="1"/>
    <col min="6" max="16384" width="8.88671875" style="61"/>
  </cols>
  <sheetData>
    <row r="1" spans="1:11" x14ac:dyDescent="0.3">
      <c r="A1" s="64" t="s">
        <v>2445</v>
      </c>
      <c r="B1" s="460" t="s">
        <v>2446</v>
      </c>
      <c r="C1" s="461"/>
      <c r="D1" s="64" t="s">
        <v>2447</v>
      </c>
    </row>
    <row r="2" spans="1:11" x14ac:dyDescent="0.3">
      <c r="A2" s="457" t="s">
        <v>234</v>
      </c>
      <c r="B2" s="64" t="s">
        <v>2448</v>
      </c>
      <c r="C2" s="66">
        <v>2</v>
      </c>
      <c r="D2" s="64" t="s">
        <v>2449</v>
      </c>
    </row>
    <row r="3" spans="1:11" x14ac:dyDescent="0.3">
      <c r="A3" s="459"/>
      <c r="B3" s="64" t="s">
        <v>2450</v>
      </c>
      <c r="C3" s="66">
        <v>0.25</v>
      </c>
      <c r="D3" s="64"/>
    </row>
    <row r="4" spans="1:11" x14ac:dyDescent="0.3">
      <c r="A4" s="459"/>
      <c r="B4" s="64" t="s">
        <v>2451</v>
      </c>
      <c r="C4" s="66">
        <v>1</v>
      </c>
      <c r="D4" s="64" t="s">
        <v>2449</v>
      </c>
      <c r="K4" s="61" t="s">
        <v>5028</v>
      </c>
    </row>
    <row r="5" spans="1:11" x14ac:dyDescent="0.3">
      <c r="A5" s="459"/>
      <c r="B5" s="64" t="s">
        <v>2452</v>
      </c>
      <c r="C5" s="66">
        <v>0.4</v>
      </c>
      <c r="D5" s="64"/>
    </row>
    <row r="6" spans="1:11" x14ac:dyDescent="0.3">
      <c r="A6" s="458"/>
      <c r="B6" s="64" t="s">
        <v>2453</v>
      </c>
      <c r="C6" s="66">
        <v>0.5</v>
      </c>
      <c r="D6" s="64" t="s">
        <v>2449</v>
      </c>
    </row>
    <row r="7" spans="1:11" x14ac:dyDescent="0.3">
      <c r="A7" s="457" t="s">
        <v>237</v>
      </c>
      <c r="B7" s="64" t="s">
        <v>2448</v>
      </c>
      <c r="C7" s="66">
        <v>1.5</v>
      </c>
      <c r="D7" s="64" t="s">
        <v>2449</v>
      </c>
    </row>
    <row r="8" spans="1:11" x14ac:dyDescent="0.3">
      <c r="A8" s="459"/>
      <c r="B8" s="64" t="s">
        <v>2450</v>
      </c>
      <c r="C8" s="66">
        <v>0.25</v>
      </c>
      <c r="D8" s="64"/>
    </row>
    <row r="9" spans="1:11" x14ac:dyDescent="0.3">
      <c r="A9" s="459"/>
      <c r="B9" s="64" t="s">
        <v>2451</v>
      </c>
      <c r="C9" s="66">
        <v>0.5</v>
      </c>
      <c r="D9" s="64" t="s">
        <v>2449</v>
      </c>
    </row>
    <row r="10" spans="1:11" x14ac:dyDescent="0.3">
      <c r="A10" s="459"/>
      <c r="B10" s="64" t="s">
        <v>2452</v>
      </c>
      <c r="C10" s="66">
        <v>0.4</v>
      </c>
      <c r="D10" s="64"/>
    </row>
    <row r="11" spans="1:11" x14ac:dyDescent="0.3">
      <c r="A11" s="458"/>
      <c r="B11" s="64" t="s">
        <v>2453</v>
      </c>
      <c r="C11" s="66">
        <v>0.5</v>
      </c>
      <c r="D11" s="64" t="s">
        <v>2449</v>
      </c>
    </row>
    <row r="12" spans="1:11" ht="57.6" x14ac:dyDescent="0.3">
      <c r="A12" s="457" t="s">
        <v>238</v>
      </c>
      <c r="B12" s="64" t="s">
        <v>2448</v>
      </c>
      <c r="C12" s="66">
        <v>1.5</v>
      </c>
      <c r="D12" s="64" t="s">
        <v>2449</v>
      </c>
      <c r="E12" s="134" t="s">
        <v>5027</v>
      </c>
      <c r="F12" s="135"/>
      <c r="G12" s="135"/>
      <c r="H12" s="133">
        <v>5</v>
      </c>
      <c r="I12" s="133" t="s">
        <v>5026</v>
      </c>
    </row>
    <row r="13" spans="1:11" x14ac:dyDescent="0.3">
      <c r="A13" s="459"/>
      <c r="B13" s="64" t="s">
        <v>2454</v>
      </c>
      <c r="C13" s="66">
        <v>3.5</v>
      </c>
      <c r="D13" s="64" t="s">
        <v>2455</v>
      </c>
      <c r="E13" s="136"/>
      <c r="F13" s="137"/>
      <c r="G13" s="137"/>
    </row>
    <row r="14" spans="1:11" x14ac:dyDescent="0.3">
      <c r="A14" s="459"/>
      <c r="B14" s="64" t="s">
        <v>2456</v>
      </c>
      <c r="C14" s="66">
        <v>1.67</v>
      </c>
      <c r="D14" s="64" t="s">
        <v>2457</v>
      </c>
      <c r="E14" s="136"/>
      <c r="F14" s="137"/>
      <c r="G14" s="137"/>
    </row>
    <row r="15" spans="1:11" x14ac:dyDescent="0.3">
      <c r="A15" s="458"/>
      <c r="B15" s="64" t="s">
        <v>2458</v>
      </c>
      <c r="C15" s="66">
        <v>1</v>
      </c>
      <c r="D15" s="64" t="s">
        <v>2449</v>
      </c>
    </row>
    <row r="16" spans="1:11" x14ac:dyDescent="0.3">
      <c r="A16" s="457" t="s">
        <v>239</v>
      </c>
      <c r="B16" s="64" t="s">
        <v>2448</v>
      </c>
      <c r="C16" s="66">
        <v>1.5</v>
      </c>
      <c r="D16" s="64" t="s">
        <v>2449</v>
      </c>
    </row>
    <row r="17" spans="1:10" x14ac:dyDescent="0.3">
      <c r="A17" s="459"/>
      <c r="B17" s="64" t="s">
        <v>2454</v>
      </c>
      <c r="C17" s="66">
        <v>3.5</v>
      </c>
      <c r="D17" s="64" t="s">
        <v>2455</v>
      </c>
    </row>
    <row r="18" spans="1:10" x14ac:dyDescent="0.3">
      <c r="A18" s="459"/>
      <c r="B18" s="64" t="s">
        <v>2456</v>
      </c>
      <c r="C18" s="66">
        <v>1.67</v>
      </c>
      <c r="D18" s="64" t="s">
        <v>2457</v>
      </c>
    </row>
    <row r="19" spans="1:10" x14ac:dyDescent="0.3">
      <c r="A19" s="458"/>
      <c r="B19" s="64" t="s">
        <v>2458</v>
      </c>
      <c r="C19" s="66">
        <v>2</v>
      </c>
      <c r="D19" s="64" t="s">
        <v>2449</v>
      </c>
    </row>
    <row r="20" spans="1:10" x14ac:dyDescent="0.3">
      <c r="A20" s="457" t="s">
        <v>240</v>
      </c>
      <c r="B20" s="64" t="s">
        <v>2448</v>
      </c>
      <c r="C20" s="66">
        <v>3</v>
      </c>
      <c r="D20" s="64" t="s">
        <v>2459</v>
      </c>
    </row>
    <row r="21" spans="1:10" x14ac:dyDescent="0.3">
      <c r="A21" s="458"/>
      <c r="B21" s="64" t="s">
        <v>2460</v>
      </c>
      <c r="C21" s="66">
        <v>0.5</v>
      </c>
      <c r="D21" s="64"/>
    </row>
    <row r="22" spans="1:10" x14ac:dyDescent="0.3">
      <c r="A22" s="64" t="s">
        <v>241</v>
      </c>
      <c r="B22" s="64" t="s">
        <v>2461</v>
      </c>
      <c r="C22" s="66">
        <v>4</v>
      </c>
      <c r="D22" s="65" t="s">
        <v>2462</v>
      </c>
    </row>
    <row r="23" spans="1:10" x14ac:dyDescent="0.3">
      <c r="A23" s="457" t="s">
        <v>242</v>
      </c>
      <c r="B23" s="64" t="s">
        <v>2463</v>
      </c>
      <c r="C23" s="66">
        <v>2</v>
      </c>
      <c r="D23" s="64" t="s">
        <v>2449</v>
      </c>
    </row>
    <row r="24" spans="1:10" x14ac:dyDescent="0.3">
      <c r="A24" s="459"/>
      <c r="B24" s="64" t="s">
        <v>2464</v>
      </c>
      <c r="C24" s="66">
        <v>0.4</v>
      </c>
      <c r="D24" s="64"/>
    </row>
    <row r="25" spans="1:10" x14ac:dyDescent="0.3">
      <c r="A25" s="459"/>
      <c r="B25" s="64" t="s">
        <v>2465</v>
      </c>
      <c r="C25" s="66">
        <v>0.5</v>
      </c>
      <c r="D25" s="64" t="s">
        <v>2455</v>
      </c>
    </row>
    <row r="26" spans="1:10" x14ac:dyDescent="0.3">
      <c r="A26" s="458"/>
      <c r="B26" s="64" t="s">
        <v>2466</v>
      </c>
      <c r="C26" s="68">
        <f>2/24</f>
        <v>8.3333333333333329E-2</v>
      </c>
      <c r="D26" s="71" t="s">
        <v>2457</v>
      </c>
    </row>
    <row r="27" spans="1:10" x14ac:dyDescent="0.3">
      <c r="A27" s="457" t="s">
        <v>243</v>
      </c>
      <c r="B27" s="64" t="s">
        <v>2467</v>
      </c>
      <c r="C27" s="66">
        <v>1</v>
      </c>
      <c r="D27" s="64" t="s">
        <v>2449</v>
      </c>
      <c r="E27" s="133" t="s">
        <v>5044</v>
      </c>
      <c r="F27" s="133"/>
      <c r="G27" s="133"/>
      <c r="H27" s="133"/>
      <c r="I27" s="133"/>
      <c r="J27" s="133"/>
    </row>
    <row r="28" spans="1:10" x14ac:dyDescent="0.3">
      <c r="A28" s="458"/>
      <c r="B28" s="64" t="s">
        <v>2468</v>
      </c>
      <c r="C28" s="66">
        <v>0.4</v>
      </c>
      <c r="D28" s="64"/>
    </row>
    <row r="29" spans="1:10" x14ac:dyDescent="0.3">
      <c r="A29" s="64" t="s">
        <v>244</v>
      </c>
      <c r="B29" s="64" t="s">
        <v>2469</v>
      </c>
      <c r="C29" s="69">
        <f>4/12</f>
        <v>0.33333333333333331</v>
      </c>
      <c r="D29" s="64" t="s">
        <v>2449</v>
      </c>
    </row>
    <row r="30" spans="1:10" x14ac:dyDescent="0.3">
      <c r="A30" s="64" t="s">
        <v>245</v>
      </c>
      <c r="B30" s="64" t="s">
        <v>2470</v>
      </c>
      <c r="C30" s="66">
        <v>4</v>
      </c>
      <c r="D30" s="64" t="s">
        <v>2449</v>
      </c>
    </row>
    <row r="31" spans="1:10" x14ac:dyDescent="0.3">
      <c r="A31" s="64" t="s">
        <v>127</v>
      </c>
      <c r="B31" s="64"/>
      <c r="C31" s="66"/>
      <c r="D31" s="64"/>
    </row>
    <row r="34" spans="1:4" x14ac:dyDescent="0.3">
      <c r="A34" s="61" t="s">
        <v>2471</v>
      </c>
    </row>
    <row r="35" spans="1:4" x14ac:dyDescent="0.3">
      <c r="A35" s="61" t="s">
        <v>2472</v>
      </c>
    </row>
    <row r="36" spans="1:4" x14ac:dyDescent="0.3">
      <c r="A36" s="62" t="s">
        <v>2473</v>
      </c>
      <c r="C36" s="70">
        <v>0.95</v>
      </c>
    </row>
    <row r="37" spans="1:4" x14ac:dyDescent="0.3">
      <c r="A37" s="62" t="s">
        <v>113</v>
      </c>
      <c r="C37" s="70">
        <v>0.25</v>
      </c>
    </row>
    <row r="38" spans="1:4" x14ac:dyDescent="0.3">
      <c r="A38" s="62" t="s">
        <v>320</v>
      </c>
      <c r="C38" s="70">
        <v>0.1</v>
      </c>
      <c r="D38"/>
    </row>
    <row r="39" spans="1:4" x14ac:dyDescent="0.3">
      <c r="A39" s="62" t="s">
        <v>2474</v>
      </c>
      <c r="C39" s="70">
        <v>0.4</v>
      </c>
    </row>
    <row r="40" spans="1:4" x14ac:dyDescent="0.3">
      <c r="A40" s="62" t="s">
        <v>2475</v>
      </c>
      <c r="C40" s="70">
        <v>0.15</v>
      </c>
    </row>
  </sheetData>
  <sheetProtection algorithmName="SHA-512" hashValue="fGd/vOA6Ocr7AToIG8NoVO8g89Ow/HcI9KJ34WT88W5mZn7rQKVye+yHLVXFVYuUisQJGKeTD8wsYhPsu/KFOg==" saltValue="l/+hnQQdR8YfBzDK9ACaaA==" spinCount="100000" sheet="1" objects="1" scenarios="1"/>
  <mergeCells count="8">
    <mergeCell ref="A20:A21"/>
    <mergeCell ref="A23:A26"/>
    <mergeCell ref="A27:A28"/>
    <mergeCell ref="B1:C1"/>
    <mergeCell ref="A12:A15"/>
    <mergeCell ref="A2:A6"/>
    <mergeCell ref="A7:A11"/>
    <mergeCell ref="A16:A19"/>
  </mergeCells>
  <pageMargins left="0.7" right="0.7" top="0.75" bottom="0.75" header="0.3" footer="0.3"/>
  <pageSetup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8E3B-5552-411D-8035-44F8F4B0FCE1}">
  <sheetPr>
    <tabColor theme="2" tint="-9.9978637043366805E-2"/>
  </sheetPr>
  <dimension ref="A1:E17326"/>
  <sheetViews>
    <sheetView zoomScale="81" zoomScaleNormal="130" workbookViewId="0">
      <selection activeCell="G8" sqref="G8"/>
    </sheetView>
  </sheetViews>
  <sheetFormatPr defaultRowHeight="14.4" x14ac:dyDescent="0.3"/>
  <cols>
    <col min="1" max="1" width="36.109375" customWidth="1"/>
    <col min="2" max="2" width="22.88671875" customWidth="1"/>
    <col min="3" max="3" width="12" bestFit="1" customWidth="1"/>
    <col min="4" max="4" width="12.44140625" customWidth="1"/>
    <col min="5" max="5" width="22" customWidth="1"/>
    <col min="8" max="8" width="13.6640625" customWidth="1"/>
    <col min="10" max="10" width="35.6640625" bestFit="1" customWidth="1"/>
    <col min="11" max="11" width="10.109375" customWidth="1"/>
    <col min="14" max="14" width="15.33203125" customWidth="1"/>
    <col min="16" max="16" width="35.6640625" bestFit="1" customWidth="1"/>
    <col min="17" max="17" width="11" customWidth="1"/>
  </cols>
  <sheetData>
    <row r="1" spans="1:5" x14ac:dyDescent="0.3">
      <c r="A1" s="1" t="s">
        <v>309</v>
      </c>
      <c r="B1" s="1" t="s">
        <v>2476</v>
      </c>
      <c r="C1" s="1" t="s">
        <v>2477</v>
      </c>
      <c r="D1" s="1" t="s">
        <v>2478</v>
      </c>
      <c r="E1" s="1" t="s">
        <v>2479</v>
      </c>
    </row>
    <row r="2" spans="1:5" x14ac:dyDescent="0.3">
      <c r="A2" t="s">
        <v>314</v>
      </c>
      <c r="B2" t="s">
        <v>311</v>
      </c>
      <c r="C2">
        <v>31.239854173929718</v>
      </c>
      <c r="D2" t="s">
        <v>2480</v>
      </c>
      <c r="E2" t="s">
        <v>311</v>
      </c>
    </row>
    <row r="3" spans="1:5" x14ac:dyDescent="0.3">
      <c r="A3" t="s">
        <v>316</v>
      </c>
      <c r="B3" t="s">
        <v>311</v>
      </c>
      <c r="C3">
        <v>31.239854173929718</v>
      </c>
      <c r="D3" t="s">
        <v>2480</v>
      </c>
      <c r="E3" t="s">
        <v>311</v>
      </c>
    </row>
    <row r="4" spans="1:5" x14ac:dyDescent="0.3">
      <c r="A4" t="s">
        <v>319</v>
      </c>
      <c r="B4" t="s">
        <v>311</v>
      </c>
      <c r="C4">
        <v>31.239854173929718</v>
      </c>
      <c r="D4" t="s">
        <v>2480</v>
      </c>
      <c r="E4" t="s">
        <v>311</v>
      </c>
    </row>
    <row r="5" spans="1:5" x14ac:dyDescent="0.3">
      <c r="A5" t="s">
        <v>322</v>
      </c>
      <c r="B5" t="s">
        <v>311</v>
      </c>
      <c r="C5">
        <v>31.239854173929718</v>
      </c>
      <c r="D5" t="s">
        <v>2480</v>
      </c>
      <c r="E5" t="s">
        <v>311</v>
      </c>
    </row>
    <row r="6" spans="1:5" x14ac:dyDescent="0.3">
      <c r="A6" t="s">
        <v>325</v>
      </c>
      <c r="B6" t="s">
        <v>311</v>
      </c>
      <c r="C6">
        <v>31.239854173929718</v>
      </c>
      <c r="D6" t="s">
        <v>2480</v>
      </c>
      <c r="E6" t="s">
        <v>311</v>
      </c>
    </row>
    <row r="7" spans="1:5" x14ac:dyDescent="0.3">
      <c r="A7" t="s">
        <v>326</v>
      </c>
      <c r="B7" t="s">
        <v>311</v>
      </c>
      <c r="C7">
        <v>31.239854173929718</v>
      </c>
      <c r="D7" t="s">
        <v>2480</v>
      </c>
      <c r="E7" t="s">
        <v>311</v>
      </c>
    </row>
    <row r="8" spans="1:5" x14ac:dyDescent="0.3">
      <c r="A8" t="s">
        <v>327</v>
      </c>
      <c r="B8" t="s">
        <v>311</v>
      </c>
      <c r="C8">
        <v>31.239854173929718</v>
      </c>
      <c r="D8" t="s">
        <v>2480</v>
      </c>
      <c r="E8" t="s">
        <v>311</v>
      </c>
    </row>
    <row r="9" spans="1:5" x14ac:dyDescent="0.3">
      <c r="A9" t="s">
        <v>329</v>
      </c>
      <c r="B9" t="s">
        <v>311</v>
      </c>
      <c r="C9">
        <v>31.239854173929718</v>
      </c>
      <c r="D9" t="s">
        <v>2480</v>
      </c>
      <c r="E9" t="s">
        <v>311</v>
      </c>
    </row>
    <row r="10" spans="1:5" x14ac:dyDescent="0.3">
      <c r="A10" t="s">
        <v>331</v>
      </c>
      <c r="B10" t="s">
        <v>311</v>
      </c>
      <c r="C10">
        <v>31.239854173929718</v>
      </c>
      <c r="D10" t="s">
        <v>2480</v>
      </c>
      <c r="E10" t="s">
        <v>311</v>
      </c>
    </row>
    <row r="11" spans="1:5" x14ac:dyDescent="0.3">
      <c r="A11" t="s">
        <v>333</v>
      </c>
      <c r="B11" t="s">
        <v>311</v>
      </c>
      <c r="C11">
        <v>31.239854173929718</v>
      </c>
      <c r="D11" t="s">
        <v>2480</v>
      </c>
      <c r="E11" t="s">
        <v>311</v>
      </c>
    </row>
    <row r="12" spans="1:5" x14ac:dyDescent="0.3">
      <c r="A12" t="s">
        <v>334</v>
      </c>
      <c r="B12" t="s">
        <v>311</v>
      </c>
      <c r="C12">
        <v>31.239854173929718</v>
      </c>
      <c r="D12" t="s">
        <v>2480</v>
      </c>
      <c r="E12" t="s">
        <v>311</v>
      </c>
    </row>
    <row r="13" spans="1:5" x14ac:dyDescent="0.3">
      <c r="A13" t="s">
        <v>336</v>
      </c>
      <c r="B13" t="s">
        <v>311</v>
      </c>
      <c r="C13">
        <v>31.239854173929718</v>
      </c>
      <c r="D13" t="s">
        <v>2480</v>
      </c>
      <c r="E13" t="s">
        <v>311</v>
      </c>
    </row>
    <row r="14" spans="1:5" x14ac:dyDescent="0.3">
      <c r="A14" t="s">
        <v>340</v>
      </c>
      <c r="B14" t="s">
        <v>311</v>
      </c>
      <c r="C14">
        <v>47.970959328742204</v>
      </c>
      <c r="D14" t="s">
        <v>2480</v>
      </c>
      <c r="E14" t="s">
        <v>311</v>
      </c>
    </row>
    <row r="15" spans="1:5" x14ac:dyDescent="0.3">
      <c r="A15" t="s">
        <v>342</v>
      </c>
      <c r="B15" t="s">
        <v>311</v>
      </c>
      <c r="C15">
        <v>45.083482734405486</v>
      </c>
      <c r="D15" t="s">
        <v>2480</v>
      </c>
      <c r="E15" t="s">
        <v>311</v>
      </c>
    </row>
    <row r="16" spans="1:5" x14ac:dyDescent="0.3">
      <c r="A16" t="s">
        <v>344</v>
      </c>
      <c r="B16" t="s">
        <v>311</v>
      </c>
      <c r="C16">
        <v>44.726074726711587</v>
      </c>
      <c r="D16" t="s">
        <v>2480</v>
      </c>
      <c r="E16" t="s">
        <v>311</v>
      </c>
    </row>
    <row r="17" spans="1:5" x14ac:dyDescent="0.3">
      <c r="A17" t="s">
        <v>346</v>
      </c>
      <c r="B17" t="s">
        <v>311</v>
      </c>
      <c r="C17">
        <v>42.429932566940053</v>
      </c>
      <c r="D17" t="s">
        <v>2480</v>
      </c>
      <c r="E17" t="s">
        <v>311</v>
      </c>
    </row>
    <row r="18" spans="1:5" x14ac:dyDescent="0.3">
      <c r="A18" t="s">
        <v>348</v>
      </c>
      <c r="B18" t="s">
        <v>311</v>
      </c>
      <c r="C18">
        <v>45.740139871212683</v>
      </c>
      <c r="D18" t="s">
        <v>2480</v>
      </c>
      <c r="E18" t="s">
        <v>311</v>
      </c>
    </row>
    <row r="19" spans="1:5" x14ac:dyDescent="0.3">
      <c r="A19" t="s">
        <v>350</v>
      </c>
      <c r="B19" t="s">
        <v>311</v>
      </c>
      <c r="C19">
        <v>40.565439481544573</v>
      </c>
      <c r="D19" t="s">
        <v>2480</v>
      </c>
      <c r="E19" t="s">
        <v>311</v>
      </c>
    </row>
    <row r="20" spans="1:5" x14ac:dyDescent="0.3">
      <c r="A20" t="s">
        <v>353</v>
      </c>
      <c r="B20" t="s">
        <v>311</v>
      </c>
      <c r="C20">
        <v>27.85744932531064</v>
      </c>
      <c r="D20" t="s">
        <v>2480</v>
      </c>
      <c r="E20" t="s">
        <v>311</v>
      </c>
    </row>
    <row r="21" spans="1:5" x14ac:dyDescent="0.3">
      <c r="A21" t="s">
        <v>355</v>
      </c>
      <c r="B21" t="s">
        <v>311</v>
      </c>
      <c r="C21">
        <v>27.710731923838445</v>
      </c>
      <c r="D21" t="s">
        <v>2480</v>
      </c>
      <c r="E21" t="s">
        <v>311</v>
      </c>
    </row>
    <row r="22" spans="1:5" x14ac:dyDescent="0.3">
      <c r="A22" t="s">
        <v>130</v>
      </c>
      <c r="B22" t="s">
        <v>311</v>
      </c>
      <c r="C22">
        <v>25.022618336562903</v>
      </c>
      <c r="D22" t="s">
        <v>2480</v>
      </c>
      <c r="E22" t="s">
        <v>311</v>
      </c>
    </row>
    <row r="23" spans="1:5" x14ac:dyDescent="0.3">
      <c r="A23" t="s">
        <v>358</v>
      </c>
      <c r="B23" t="s">
        <v>311</v>
      </c>
      <c r="C23">
        <v>28.578415856795903</v>
      </c>
      <c r="D23" t="s">
        <v>2480</v>
      </c>
      <c r="E23" t="s">
        <v>311</v>
      </c>
    </row>
    <row r="24" spans="1:5" x14ac:dyDescent="0.3">
      <c r="A24" t="s">
        <v>360</v>
      </c>
      <c r="B24" t="s">
        <v>311</v>
      </c>
      <c r="C24">
        <v>22.586039425157299</v>
      </c>
      <c r="D24" t="s">
        <v>2480</v>
      </c>
      <c r="E24" t="s">
        <v>311</v>
      </c>
    </row>
    <row r="25" spans="1:5" x14ac:dyDescent="0.3">
      <c r="A25" t="s">
        <v>362</v>
      </c>
      <c r="B25" t="s">
        <v>311</v>
      </c>
      <c r="C25">
        <v>30.915765573103705</v>
      </c>
      <c r="D25" t="s">
        <v>2480</v>
      </c>
      <c r="E25" t="s">
        <v>311</v>
      </c>
    </row>
    <row r="26" spans="1:5" x14ac:dyDescent="0.3">
      <c r="A26" t="s">
        <v>364</v>
      </c>
      <c r="B26" t="s">
        <v>311</v>
      </c>
      <c r="C26">
        <v>33.075290114405064</v>
      </c>
      <c r="D26" t="s">
        <v>2480</v>
      </c>
      <c r="E26" t="s">
        <v>311</v>
      </c>
    </row>
    <row r="27" spans="1:5" x14ac:dyDescent="0.3">
      <c r="A27" t="s">
        <v>367</v>
      </c>
      <c r="B27" t="s">
        <v>311</v>
      </c>
      <c r="C27">
        <v>59.551275826107293</v>
      </c>
      <c r="D27" t="s">
        <v>2480</v>
      </c>
      <c r="E27" t="s">
        <v>311</v>
      </c>
    </row>
    <row r="28" spans="1:5" x14ac:dyDescent="0.3">
      <c r="A28" t="s">
        <v>368</v>
      </c>
      <c r="B28" t="s">
        <v>311</v>
      </c>
      <c r="C28">
        <v>72.158935174058044</v>
      </c>
      <c r="D28" t="s">
        <v>2480</v>
      </c>
      <c r="E28" t="s">
        <v>311</v>
      </c>
    </row>
    <row r="29" spans="1:5" x14ac:dyDescent="0.3">
      <c r="A29" t="s">
        <v>112</v>
      </c>
      <c r="B29" t="s">
        <v>311</v>
      </c>
      <c r="C29">
        <v>68.74516053705706</v>
      </c>
      <c r="D29" t="s">
        <v>2480</v>
      </c>
      <c r="E29" t="s">
        <v>311</v>
      </c>
    </row>
    <row r="30" spans="1:5" x14ac:dyDescent="0.3">
      <c r="A30" t="s">
        <v>370</v>
      </c>
      <c r="B30" t="s">
        <v>311</v>
      </c>
      <c r="C30">
        <v>57.146242220795031</v>
      </c>
      <c r="D30" t="s">
        <v>2480</v>
      </c>
      <c r="E30" t="s">
        <v>311</v>
      </c>
    </row>
    <row r="31" spans="1:5" x14ac:dyDescent="0.3">
      <c r="A31" t="s">
        <v>372</v>
      </c>
      <c r="B31" t="s">
        <v>311</v>
      </c>
      <c r="C31">
        <v>55.447231715861221</v>
      </c>
      <c r="D31" t="s">
        <v>2480</v>
      </c>
      <c r="E31" t="s">
        <v>311</v>
      </c>
    </row>
    <row r="32" spans="1:5" x14ac:dyDescent="0.3">
      <c r="A32" t="s">
        <v>374</v>
      </c>
      <c r="B32" t="s">
        <v>311</v>
      </c>
      <c r="C32">
        <v>62.101998234873598</v>
      </c>
      <c r="D32" t="s">
        <v>2480</v>
      </c>
      <c r="E32" t="s">
        <v>311</v>
      </c>
    </row>
    <row r="33" spans="1:5" x14ac:dyDescent="0.3">
      <c r="A33" t="s">
        <v>376</v>
      </c>
      <c r="B33" t="s">
        <v>311</v>
      </c>
      <c r="C33">
        <v>81.957572454581637</v>
      </c>
      <c r="D33" t="s">
        <v>2480</v>
      </c>
      <c r="E33" t="s">
        <v>311</v>
      </c>
    </row>
    <row r="34" spans="1:5" x14ac:dyDescent="0.3">
      <c r="A34" t="s">
        <v>378</v>
      </c>
      <c r="B34" t="s">
        <v>311</v>
      </c>
      <c r="C34">
        <v>73.293530418537927</v>
      </c>
      <c r="D34" t="s">
        <v>2480</v>
      </c>
      <c r="E34" t="s">
        <v>311</v>
      </c>
    </row>
    <row r="35" spans="1:5" x14ac:dyDescent="0.3">
      <c r="A35" t="s">
        <v>380</v>
      </c>
      <c r="B35" t="s">
        <v>311</v>
      </c>
      <c r="C35">
        <v>75.759094783999743</v>
      </c>
      <c r="D35" t="s">
        <v>2480</v>
      </c>
      <c r="E35" t="s">
        <v>311</v>
      </c>
    </row>
    <row r="36" spans="1:5" x14ac:dyDescent="0.3">
      <c r="A36" t="s">
        <v>382</v>
      </c>
      <c r="B36" t="s">
        <v>311</v>
      </c>
      <c r="C36">
        <v>54.840947464098328</v>
      </c>
      <c r="D36" t="s">
        <v>2480</v>
      </c>
      <c r="E36" t="s">
        <v>311</v>
      </c>
    </row>
    <row r="37" spans="1:5" x14ac:dyDescent="0.3">
      <c r="A37" t="s">
        <v>384</v>
      </c>
      <c r="B37" t="s">
        <v>311</v>
      </c>
      <c r="C37">
        <v>57.583871328372155</v>
      </c>
      <c r="D37" t="s">
        <v>2480</v>
      </c>
      <c r="E37" t="s">
        <v>311</v>
      </c>
    </row>
    <row r="38" spans="1:5" x14ac:dyDescent="0.3">
      <c r="A38" t="s">
        <v>386</v>
      </c>
      <c r="B38" t="s">
        <v>311</v>
      </c>
      <c r="C38">
        <v>70.247473878099655</v>
      </c>
      <c r="D38" t="s">
        <v>2480</v>
      </c>
      <c r="E38" t="s">
        <v>311</v>
      </c>
    </row>
    <row r="39" spans="1:5" x14ac:dyDescent="0.3">
      <c r="A39" t="s">
        <v>388</v>
      </c>
      <c r="B39" t="s">
        <v>311</v>
      </c>
      <c r="C39">
        <v>67.296565375402892</v>
      </c>
      <c r="D39" t="s">
        <v>2480</v>
      </c>
      <c r="E39" t="s">
        <v>311</v>
      </c>
    </row>
    <row r="40" spans="1:5" x14ac:dyDescent="0.3">
      <c r="A40" t="s">
        <v>771</v>
      </c>
      <c r="B40" t="s">
        <v>311</v>
      </c>
      <c r="C40">
        <v>19.76206612538979</v>
      </c>
      <c r="D40" t="s">
        <v>2480</v>
      </c>
      <c r="E40" t="s">
        <v>311</v>
      </c>
    </row>
    <row r="41" spans="1:5" x14ac:dyDescent="0.3">
      <c r="A41" t="s">
        <v>772</v>
      </c>
      <c r="B41" t="s">
        <v>311</v>
      </c>
      <c r="C41">
        <v>17.867623719559187</v>
      </c>
      <c r="D41" t="s">
        <v>2480</v>
      </c>
      <c r="E41" t="s">
        <v>311</v>
      </c>
    </row>
    <row r="42" spans="1:5" x14ac:dyDescent="0.3">
      <c r="A42" t="s">
        <v>773</v>
      </c>
      <c r="B42" t="s">
        <v>311</v>
      </c>
      <c r="C42">
        <v>19.136631373849607</v>
      </c>
      <c r="D42" t="s">
        <v>2480</v>
      </c>
      <c r="E42" t="s">
        <v>311</v>
      </c>
    </row>
    <row r="43" spans="1:5" x14ac:dyDescent="0.3">
      <c r="A43" t="s">
        <v>789</v>
      </c>
      <c r="B43" t="s">
        <v>311</v>
      </c>
      <c r="C43">
        <v>26.165797483977052</v>
      </c>
      <c r="D43" t="s">
        <v>2480</v>
      </c>
      <c r="E43" t="s">
        <v>311</v>
      </c>
    </row>
    <row r="44" spans="1:5" x14ac:dyDescent="0.3">
      <c r="A44" t="s">
        <v>790</v>
      </c>
      <c r="B44" t="s">
        <v>311</v>
      </c>
      <c r="C44">
        <v>23.854981430371581</v>
      </c>
      <c r="D44" t="s">
        <v>2480</v>
      </c>
      <c r="E44" t="s">
        <v>311</v>
      </c>
    </row>
    <row r="45" spans="1:5" x14ac:dyDescent="0.3">
      <c r="A45" t="s">
        <v>393</v>
      </c>
      <c r="B45" t="s">
        <v>311</v>
      </c>
      <c r="C45">
        <v>14.514952891292557</v>
      </c>
      <c r="D45" t="s">
        <v>2480</v>
      </c>
      <c r="E45" t="s">
        <v>311</v>
      </c>
    </row>
    <row r="46" spans="1:5" x14ac:dyDescent="0.3">
      <c r="A46" t="s">
        <v>395</v>
      </c>
      <c r="B46" t="s">
        <v>311</v>
      </c>
      <c r="C46">
        <v>11.765155326235302</v>
      </c>
      <c r="D46" t="s">
        <v>2480</v>
      </c>
      <c r="E46" t="s">
        <v>311</v>
      </c>
    </row>
    <row r="47" spans="1:5" x14ac:dyDescent="0.3">
      <c r="A47" t="s">
        <v>397</v>
      </c>
      <c r="B47" t="s">
        <v>311</v>
      </c>
      <c r="C47">
        <v>13.144750814525356</v>
      </c>
      <c r="D47" t="s">
        <v>2480</v>
      </c>
      <c r="E47" t="s">
        <v>311</v>
      </c>
    </row>
    <row r="48" spans="1:5" x14ac:dyDescent="0.3">
      <c r="A48" t="s">
        <v>399</v>
      </c>
      <c r="B48" t="s">
        <v>311</v>
      </c>
      <c r="C48">
        <v>19.446155272341688</v>
      </c>
      <c r="D48" t="s">
        <v>2480</v>
      </c>
      <c r="E48" t="s">
        <v>311</v>
      </c>
    </row>
    <row r="49" spans="1:5" x14ac:dyDescent="0.3">
      <c r="A49" t="s">
        <v>401</v>
      </c>
      <c r="B49" t="s">
        <v>311</v>
      </c>
      <c r="C49">
        <v>17.242081103577497</v>
      </c>
      <c r="D49" t="s">
        <v>2480</v>
      </c>
      <c r="E49" t="s">
        <v>311</v>
      </c>
    </row>
    <row r="50" spans="1:5" x14ac:dyDescent="0.3">
      <c r="A50" t="s">
        <v>403</v>
      </c>
      <c r="B50" t="s">
        <v>311</v>
      </c>
      <c r="C50">
        <v>15.135559521219768</v>
      </c>
      <c r="D50" t="s">
        <v>2480</v>
      </c>
      <c r="E50" t="s">
        <v>311</v>
      </c>
    </row>
    <row r="51" spans="1:5" x14ac:dyDescent="0.3">
      <c r="A51" t="s">
        <v>404</v>
      </c>
      <c r="B51" t="s">
        <v>311</v>
      </c>
      <c r="C51">
        <v>12.830762169615419</v>
      </c>
      <c r="D51" t="s">
        <v>2480</v>
      </c>
      <c r="E51" t="s">
        <v>311</v>
      </c>
    </row>
    <row r="52" spans="1:5" x14ac:dyDescent="0.3">
      <c r="A52" t="s">
        <v>405</v>
      </c>
      <c r="B52" t="s">
        <v>311</v>
      </c>
      <c r="C52">
        <v>10.833449095591162</v>
      </c>
      <c r="D52" t="s">
        <v>2480</v>
      </c>
      <c r="E52" t="s">
        <v>311</v>
      </c>
    </row>
    <row r="53" spans="1:5" x14ac:dyDescent="0.3">
      <c r="A53" t="s">
        <v>407</v>
      </c>
      <c r="B53" t="s">
        <v>311</v>
      </c>
      <c r="C53">
        <v>15.636868108100472</v>
      </c>
      <c r="D53" t="s">
        <v>2480</v>
      </c>
      <c r="E53" t="s">
        <v>311</v>
      </c>
    </row>
    <row r="54" spans="1:5" x14ac:dyDescent="0.3">
      <c r="A54" t="s">
        <v>409</v>
      </c>
      <c r="B54" t="s">
        <v>311</v>
      </c>
      <c r="C54">
        <v>12.655566614387144</v>
      </c>
      <c r="D54" t="s">
        <v>2480</v>
      </c>
      <c r="E54" t="s">
        <v>311</v>
      </c>
    </row>
    <row r="55" spans="1:5" x14ac:dyDescent="0.3">
      <c r="A55" t="s">
        <v>411</v>
      </c>
      <c r="B55" t="s">
        <v>311</v>
      </c>
      <c r="C55">
        <v>15.740475150080249</v>
      </c>
      <c r="D55" t="s">
        <v>2480</v>
      </c>
      <c r="E55" t="s">
        <v>311</v>
      </c>
    </row>
    <row r="56" spans="1:5" x14ac:dyDescent="0.3">
      <c r="A56" t="s">
        <v>413</v>
      </c>
      <c r="B56" t="s">
        <v>311</v>
      </c>
      <c r="C56">
        <v>17.89273589098244</v>
      </c>
      <c r="D56" t="s">
        <v>2480</v>
      </c>
      <c r="E56" t="s">
        <v>311</v>
      </c>
    </row>
    <row r="57" spans="1:5" x14ac:dyDescent="0.3">
      <c r="A57" t="s">
        <v>415</v>
      </c>
      <c r="B57" t="s">
        <v>311</v>
      </c>
      <c r="C57">
        <v>15.331048294918141</v>
      </c>
      <c r="D57" t="s">
        <v>2480</v>
      </c>
      <c r="E57" t="s">
        <v>311</v>
      </c>
    </row>
    <row r="58" spans="1:5" x14ac:dyDescent="0.3">
      <c r="A58" t="s">
        <v>417</v>
      </c>
      <c r="B58" t="s">
        <v>311</v>
      </c>
      <c r="C58">
        <v>20.808461798019781</v>
      </c>
      <c r="D58" t="s">
        <v>2480</v>
      </c>
      <c r="E58" t="s">
        <v>311</v>
      </c>
    </row>
    <row r="59" spans="1:5" x14ac:dyDescent="0.3">
      <c r="A59" t="s">
        <v>419</v>
      </c>
      <c r="B59" t="s">
        <v>311</v>
      </c>
      <c r="C59">
        <v>12.453415906248596</v>
      </c>
      <c r="D59" t="s">
        <v>2480</v>
      </c>
      <c r="E59" t="s">
        <v>311</v>
      </c>
    </row>
    <row r="60" spans="1:5" x14ac:dyDescent="0.3">
      <c r="A60" t="s">
        <v>421</v>
      </c>
      <c r="B60" t="s">
        <v>311</v>
      </c>
      <c r="C60">
        <v>11.433106955800534</v>
      </c>
      <c r="D60" t="s">
        <v>2480</v>
      </c>
      <c r="E60" t="s">
        <v>311</v>
      </c>
    </row>
    <row r="61" spans="1:5" x14ac:dyDescent="0.3">
      <c r="A61" t="s">
        <v>423</v>
      </c>
      <c r="B61" t="s">
        <v>311</v>
      </c>
      <c r="C61">
        <v>12.76094530434945</v>
      </c>
      <c r="D61" t="s">
        <v>2480</v>
      </c>
      <c r="E61" t="s">
        <v>311</v>
      </c>
    </row>
    <row r="62" spans="1:5" x14ac:dyDescent="0.3">
      <c r="A62" t="s">
        <v>425</v>
      </c>
      <c r="B62" t="s">
        <v>311</v>
      </c>
      <c r="C62">
        <v>12.154517742914519</v>
      </c>
      <c r="D62" t="s">
        <v>2480</v>
      </c>
      <c r="E62" t="s">
        <v>311</v>
      </c>
    </row>
    <row r="63" spans="1:5" x14ac:dyDescent="0.3">
      <c r="A63" t="s">
        <v>428</v>
      </c>
      <c r="B63" t="s">
        <v>311</v>
      </c>
      <c r="C63">
        <v>31.175059633422748</v>
      </c>
      <c r="D63" t="s">
        <v>2480</v>
      </c>
      <c r="E63" t="s">
        <v>311</v>
      </c>
    </row>
    <row r="64" spans="1:5" x14ac:dyDescent="0.3">
      <c r="A64" t="s">
        <v>430</v>
      </c>
      <c r="B64" t="s">
        <v>311</v>
      </c>
      <c r="C64">
        <v>22.464891591312718</v>
      </c>
      <c r="D64" t="s">
        <v>2480</v>
      </c>
      <c r="E64" t="s">
        <v>311</v>
      </c>
    </row>
    <row r="65" spans="1:5" x14ac:dyDescent="0.3">
      <c r="A65" t="s">
        <v>432</v>
      </c>
      <c r="B65" t="s">
        <v>311</v>
      </c>
      <c r="C65">
        <v>21.599046487988737</v>
      </c>
      <c r="D65" t="s">
        <v>2480</v>
      </c>
      <c r="E65" t="s">
        <v>311</v>
      </c>
    </row>
    <row r="66" spans="1:5" x14ac:dyDescent="0.3">
      <c r="A66" t="s">
        <v>434</v>
      </c>
      <c r="B66" t="s">
        <v>311</v>
      </c>
      <c r="C66">
        <v>22.202866551174637</v>
      </c>
      <c r="D66" t="s">
        <v>2480</v>
      </c>
      <c r="E66" t="s">
        <v>311</v>
      </c>
    </row>
    <row r="67" spans="1:5" x14ac:dyDescent="0.3">
      <c r="A67" t="s">
        <v>436</v>
      </c>
      <c r="B67" t="s">
        <v>311</v>
      </c>
      <c r="C67">
        <v>15.437459905247067</v>
      </c>
      <c r="D67" t="s">
        <v>2480</v>
      </c>
      <c r="E67" t="s">
        <v>311</v>
      </c>
    </row>
    <row r="68" spans="1:5" x14ac:dyDescent="0.3">
      <c r="A68" t="s">
        <v>438</v>
      </c>
      <c r="B68" t="s">
        <v>311</v>
      </c>
      <c r="C68">
        <v>24.701813549438814</v>
      </c>
      <c r="D68" t="s">
        <v>2480</v>
      </c>
      <c r="E68" t="s">
        <v>311</v>
      </c>
    </row>
    <row r="69" spans="1:5" x14ac:dyDescent="0.3">
      <c r="A69" t="s">
        <v>440</v>
      </c>
      <c r="B69" t="s">
        <v>311</v>
      </c>
      <c r="C69">
        <v>19.437309696247411</v>
      </c>
      <c r="D69" t="s">
        <v>2480</v>
      </c>
      <c r="E69" t="s">
        <v>311</v>
      </c>
    </row>
    <row r="70" spans="1:5" x14ac:dyDescent="0.3">
      <c r="A70" t="s">
        <v>442</v>
      </c>
      <c r="B70" t="s">
        <v>311</v>
      </c>
      <c r="C70">
        <v>17.030219797598747</v>
      </c>
      <c r="D70" t="s">
        <v>2480</v>
      </c>
      <c r="E70" t="s">
        <v>311</v>
      </c>
    </row>
    <row r="71" spans="1:5" x14ac:dyDescent="0.3">
      <c r="A71" t="s">
        <v>444</v>
      </c>
      <c r="B71" t="s">
        <v>311</v>
      </c>
      <c r="C71">
        <v>15.440668018864264</v>
      </c>
      <c r="D71" t="s">
        <v>2480</v>
      </c>
      <c r="E71" t="s">
        <v>311</v>
      </c>
    </row>
    <row r="72" spans="1:5" x14ac:dyDescent="0.3">
      <c r="A72" t="s">
        <v>446</v>
      </c>
      <c r="B72" t="s">
        <v>311</v>
      </c>
      <c r="C72">
        <v>16.528664861581824</v>
      </c>
      <c r="D72" t="s">
        <v>2480</v>
      </c>
      <c r="E72" t="s">
        <v>311</v>
      </c>
    </row>
    <row r="73" spans="1:5" x14ac:dyDescent="0.3">
      <c r="A73" t="s">
        <v>448</v>
      </c>
      <c r="B73" t="s">
        <v>311</v>
      </c>
      <c r="C73">
        <v>19.111673686832862</v>
      </c>
      <c r="D73" t="s">
        <v>2480</v>
      </c>
      <c r="E73" t="s">
        <v>311</v>
      </c>
    </row>
    <row r="74" spans="1:5" x14ac:dyDescent="0.3">
      <c r="A74" t="s">
        <v>450</v>
      </c>
      <c r="B74" t="s">
        <v>311</v>
      </c>
      <c r="C74">
        <v>19.256635252106083</v>
      </c>
      <c r="D74" t="s">
        <v>2480</v>
      </c>
      <c r="E74" t="s">
        <v>311</v>
      </c>
    </row>
    <row r="75" spans="1:5" x14ac:dyDescent="0.3">
      <c r="A75" t="s">
        <v>452</v>
      </c>
      <c r="B75" t="s">
        <v>311</v>
      </c>
      <c r="C75">
        <v>16.762812473403521</v>
      </c>
      <c r="D75" t="s">
        <v>2480</v>
      </c>
      <c r="E75" t="s">
        <v>311</v>
      </c>
    </row>
    <row r="76" spans="1:5" x14ac:dyDescent="0.3">
      <c r="A76" t="s">
        <v>454</v>
      </c>
      <c r="B76" t="s">
        <v>311</v>
      </c>
      <c r="C76">
        <v>18.192089643275548</v>
      </c>
      <c r="D76" t="s">
        <v>2480</v>
      </c>
      <c r="E76" t="s">
        <v>311</v>
      </c>
    </row>
    <row r="77" spans="1:5" x14ac:dyDescent="0.3">
      <c r="A77" t="s">
        <v>456</v>
      </c>
      <c r="B77" t="s">
        <v>311</v>
      </c>
      <c r="C77">
        <v>19.649405358112645</v>
      </c>
      <c r="D77" t="s">
        <v>2480</v>
      </c>
      <c r="E77" t="s">
        <v>311</v>
      </c>
    </row>
    <row r="78" spans="1:5" x14ac:dyDescent="0.3">
      <c r="A78" t="s">
        <v>458</v>
      </c>
      <c r="B78" t="s">
        <v>311</v>
      </c>
      <c r="C78">
        <v>17.033913554570884</v>
      </c>
      <c r="D78" t="s">
        <v>2480</v>
      </c>
      <c r="E78" t="s">
        <v>311</v>
      </c>
    </row>
    <row r="79" spans="1:5" x14ac:dyDescent="0.3">
      <c r="A79" t="s">
        <v>460</v>
      </c>
      <c r="B79" t="s">
        <v>311</v>
      </c>
      <c r="C79">
        <v>17.760804860370914</v>
      </c>
      <c r="D79" t="s">
        <v>2480</v>
      </c>
      <c r="E79" t="s">
        <v>311</v>
      </c>
    </row>
    <row r="80" spans="1:5" x14ac:dyDescent="0.3">
      <c r="A80" t="s">
        <v>462</v>
      </c>
      <c r="B80" t="s">
        <v>311</v>
      </c>
      <c r="C80">
        <v>14.741377575627055</v>
      </c>
      <c r="D80" t="s">
        <v>2480</v>
      </c>
      <c r="E80" t="s">
        <v>311</v>
      </c>
    </row>
    <row r="81" spans="1:5" x14ac:dyDescent="0.3">
      <c r="A81" t="s">
        <v>464</v>
      </c>
      <c r="B81" t="s">
        <v>311</v>
      </c>
      <c r="C81">
        <v>23.715509871890156</v>
      </c>
      <c r="D81" t="s">
        <v>2480</v>
      </c>
      <c r="E81" t="s">
        <v>311</v>
      </c>
    </row>
    <row r="82" spans="1:5" x14ac:dyDescent="0.3">
      <c r="A82" t="s">
        <v>466</v>
      </c>
      <c r="B82" t="s">
        <v>311</v>
      </c>
      <c r="C82">
        <v>15.226097289728159</v>
      </c>
      <c r="D82" t="s">
        <v>2480</v>
      </c>
      <c r="E82" t="s">
        <v>311</v>
      </c>
    </row>
    <row r="83" spans="1:5" x14ac:dyDescent="0.3">
      <c r="A83" t="s">
        <v>468</v>
      </c>
      <c r="B83" t="s">
        <v>311</v>
      </c>
      <c r="C83">
        <v>23.232910549400614</v>
      </c>
      <c r="D83" t="s">
        <v>2480</v>
      </c>
      <c r="E83" t="s">
        <v>311</v>
      </c>
    </row>
    <row r="84" spans="1:5" x14ac:dyDescent="0.3">
      <c r="A84" t="s">
        <v>470</v>
      </c>
      <c r="B84" t="s">
        <v>311</v>
      </c>
      <c r="C84">
        <v>27.647524307494681</v>
      </c>
      <c r="D84" t="s">
        <v>2480</v>
      </c>
      <c r="E84" t="s">
        <v>311</v>
      </c>
    </row>
    <row r="85" spans="1:5" x14ac:dyDescent="0.3">
      <c r="A85" t="s">
        <v>472</v>
      </c>
      <c r="B85" t="s">
        <v>311</v>
      </c>
      <c r="C85">
        <v>18.233897883577978</v>
      </c>
      <c r="D85" t="s">
        <v>2480</v>
      </c>
      <c r="E85" t="s">
        <v>311</v>
      </c>
    </row>
    <row r="86" spans="1:5" x14ac:dyDescent="0.3">
      <c r="A86" t="s">
        <v>474</v>
      </c>
      <c r="B86" t="s">
        <v>311</v>
      </c>
      <c r="C86">
        <v>19.065577235022268</v>
      </c>
      <c r="D86" t="s">
        <v>2480</v>
      </c>
      <c r="E86" t="s">
        <v>311</v>
      </c>
    </row>
    <row r="87" spans="1:5" x14ac:dyDescent="0.3">
      <c r="A87" t="s">
        <v>476</v>
      </c>
      <c r="B87" t="s">
        <v>311</v>
      </c>
      <c r="C87">
        <v>19.891665823847827</v>
      </c>
      <c r="D87" t="s">
        <v>2480</v>
      </c>
      <c r="E87" t="s">
        <v>311</v>
      </c>
    </row>
    <row r="88" spans="1:5" x14ac:dyDescent="0.3">
      <c r="A88" t="s">
        <v>478</v>
      </c>
      <c r="B88" t="s">
        <v>311</v>
      </c>
      <c r="C88">
        <v>19.663971560917695</v>
      </c>
      <c r="D88" t="s">
        <v>2480</v>
      </c>
      <c r="E88" t="s">
        <v>311</v>
      </c>
    </row>
    <row r="89" spans="1:5" x14ac:dyDescent="0.3">
      <c r="A89" t="s">
        <v>480</v>
      </c>
      <c r="B89" t="s">
        <v>311</v>
      </c>
      <c r="C89">
        <v>20.052434908739919</v>
      </c>
      <c r="D89" t="s">
        <v>2480</v>
      </c>
      <c r="E89" t="s">
        <v>311</v>
      </c>
    </row>
    <row r="90" spans="1:5" x14ac:dyDescent="0.3">
      <c r="A90" t="s">
        <v>482</v>
      </c>
      <c r="B90" t="s">
        <v>311</v>
      </c>
      <c r="C90">
        <v>18.885663169398182</v>
      </c>
      <c r="D90" t="s">
        <v>2480</v>
      </c>
      <c r="E90" t="s">
        <v>311</v>
      </c>
    </row>
    <row r="91" spans="1:5" x14ac:dyDescent="0.3">
      <c r="A91" t="s">
        <v>484</v>
      </c>
      <c r="B91" t="s">
        <v>311</v>
      </c>
      <c r="C91">
        <v>16.238671192094362</v>
      </c>
      <c r="D91" t="s">
        <v>2480</v>
      </c>
      <c r="E91" t="s">
        <v>311</v>
      </c>
    </row>
    <row r="92" spans="1:5" x14ac:dyDescent="0.3">
      <c r="A92" t="s">
        <v>486</v>
      </c>
      <c r="B92" t="s">
        <v>311</v>
      </c>
      <c r="C92">
        <v>15.678783829513531</v>
      </c>
      <c r="D92" t="s">
        <v>2480</v>
      </c>
      <c r="E92" t="s">
        <v>311</v>
      </c>
    </row>
    <row r="93" spans="1:5" x14ac:dyDescent="0.3">
      <c r="A93" t="s">
        <v>488</v>
      </c>
      <c r="B93" t="s">
        <v>311</v>
      </c>
      <c r="C93">
        <v>26.411474552248034</v>
      </c>
      <c r="D93" t="s">
        <v>2480</v>
      </c>
      <c r="E93" t="s">
        <v>311</v>
      </c>
    </row>
    <row r="94" spans="1:5" x14ac:dyDescent="0.3">
      <c r="A94" t="s">
        <v>490</v>
      </c>
      <c r="B94" t="s">
        <v>311</v>
      </c>
      <c r="C94">
        <v>32.775474219290665</v>
      </c>
      <c r="D94" t="s">
        <v>2480</v>
      </c>
      <c r="E94" t="s">
        <v>311</v>
      </c>
    </row>
    <row r="95" spans="1:5" x14ac:dyDescent="0.3">
      <c r="A95" t="s">
        <v>491</v>
      </c>
      <c r="B95" t="s">
        <v>311</v>
      </c>
      <c r="C95">
        <v>37.861018698572366</v>
      </c>
      <c r="D95" t="s">
        <v>2480</v>
      </c>
      <c r="E95" t="s">
        <v>311</v>
      </c>
    </row>
    <row r="96" spans="1:5" x14ac:dyDescent="0.3">
      <c r="A96" t="s">
        <v>493</v>
      </c>
      <c r="B96" t="s">
        <v>311</v>
      </c>
      <c r="C96">
        <v>16.497255500305382</v>
      </c>
      <c r="D96" t="s">
        <v>2480</v>
      </c>
      <c r="E96" t="s">
        <v>311</v>
      </c>
    </row>
    <row r="97" spans="1:5" x14ac:dyDescent="0.3">
      <c r="A97" t="s">
        <v>495</v>
      </c>
      <c r="B97" t="s">
        <v>311</v>
      </c>
      <c r="C97">
        <v>16.287700306837309</v>
      </c>
      <c r="D97" t="s">
        <v>2480</v>
      </c>
      <c r="E97" t="s">
        <v>311</v>
      </c>
    </row>
    <row r="98" spans="1:5" x14ac:dyDescent="0.3">
      <c r="A98" t="s">
        <v>497</v>
      </c>
      <c r="B98" t="s">
        <v>311</v>
      </c>
      <c r="C98">
        <v>17.398190874099214</v>
      </c>
      <c r="D98" t="s">
        <v>2480</v>
      </c>
      <c r="E98" t="s">
        <v>311</v>
      </c>
    </row>
    <row r="99" spans="1:5" x14ac:dyDescent="0.3">
      <c r="A99" t="s">
        <v>499</v>
      </c>
      <c r="B99" t="s">
        <v>311</v>
      </c>
      <c r="C99">
        <v>17.827861705833335</v>
      </c>
      <c r="D99" t="s">
        <v>2480</v>
      </c>
      <c r="E99" t="s">
        <v>311</v>
      </c>
    </row>
    <row r="100" spans="1:5" x14ac:dyDescent="0.3">
      <c r="A100" t="s">
        <v>501</v>
      </c>
      <c r="B100" t="s">
        <v>311</v>
      </c>
      <c r="C100">
        <v>16.752671423363182</v>
      </c>
      <c r="D100" t="s">
        <v>2480</v>
      </c>
      <c r="E100" t="s">
        <v>311</v>
      </c>
    </row>
    <row r="101" spans="1:5" x14ac:dyDescent="0.3">
      <c r="A101" t="s">
        <v>503</v>
      </c>
      <c r="B101" t="s">
        <v>311</v>
      </c>
      <c r="C101">
        <v>18.397311828297681</v>
      </c>
      <c r="D101" t="s">
        <v>2480</v>
      </c>
      <c r="E101" t="s">
        <v>311</v>
      </c>
    </row>
    <row r="102" spans="1:5" x14ac:dyDescent="0.3">
      <c r="A102" t="s">
        <v>505</v>
      </c>
      <c r="B102" t="s">
        <v>311</v>
      </c>
      <c r="C102">
        <v>27.287495530367899</v>
      </c>
      <c r="D102" t="s">
        <v>2480</v>
      </c>
      <c r="E102" t="s">
        <v>311</v>
      </c>
    </row>
    <row r="103" spans="1:5" x14ac:dyDescent="0.3">
      <c r="A103" t="s">
        <v>507</v>
      </c>
      <c r="B103" t="s">
        <v>311</v>
      </c>
      <c r="C103">
        <v>16.526594077725584</v>
      </c>
      <c r="D103" t="s">
        <v>2480</v>
      </c>
      <c r="E103" t="s">
        <v>311</v>
      </c>
    </row>
    <row r="104" spans="1:5" x14ac:dyDescent="0.3">
      <c r="A104" t="s">
        <v>509</v>
      </c>
      <c r="B104" t="s">
        <v>311</v>
      </c>
      <c r="C104">
        <v>17.949381776791835</v>
      </c>
      <c r="D104" t="s">
        <v>2480</v>
      </c>
      <c r="E104" t="s">
        <v>311</v>
      </c>
    </row>
    <row r="105" spans="1:5" x14ac:dyDescent="0.3">
      <c r="A105" t="s">
        <v>511</v>
      </c>
      <c r="B105" t="s">
        <v>311</v>
      </c>
      <c r="C105">
        <v>31.469260002667514</v>
      </c>
      <c r="D105" t="s">
        <v>2480</v>
      </c>
      <c r="E105" t="s">
        <v>311</v>
      </c>
    </row>
    <row r="106" spans="1:5" x14ac:dyDescent="0.3">
      <c r="A106" t="s">
        <v>513</v>
      </c>
      <c r="B106" t="s">
        <v>311</v>
      </c>
      <c r="C106">
        <v>21.547402482466072</v>
      </c>
      <c r="D106" t="s">
        <v>2480</v>
      </c>
      <c r="E106" t="s">
        <v>311</v>
      </c>
    </row>
    <row r="107" spans="1:5" x14ac:dyDescent="0.3">
      <c r="A107" t="s">
        <v>515</v>
      </c>
      <c r="B107" t="s">
        <v>311</v>
      </c>
      <c r="C107">
        <v>24.034172878001055</v>
      </c>
      <c r="D107" t="s">
        <v>2480</v>
      </c>
      <c r="E107" t="s">
        <v>311</v>
      </c>
    </row>
    <row r="108" spans="1:5" x14ac:dyDescent="0.3">
      <c r="A108" t="s">
        <v>517</v>
      </c>
      <c r="B108" t="s">
        <v>311</v>
      </c>
      <c r="C108">
        <v>19.823840511835908</v>
      </c>
      <c r="D108" t="s">
        <v>2480</v>
      </c>
      <c r="E108" t="s">
        <v>311</v>
      </c>
    </row>
    <row r="109" spans="1:5" x14ac:dyDescent="0.3">
      <c r="A109" t="s">
        <v>519</v>
      </c>
      <c r="B109" t="s">
        <v>311</v>
      </c>
      <c r="C109">
        <v>32.23683634387865</v>
      </c>
      <c r="D109" t="s">
        <v>2480</v>
      </c>
      <c r="E109" t="s">
        <v>311</v>
      </c>
    </row>
    <row r="110" spans="1:5" x14ac:dyDescent="0.3">
      <c r="A110" t="s">
        <v>521</v>
      </c>
      <c r="B110" t="s">
        <v>311</v>
      </c>
      <c r="C110">
        <v>18.965766431664274</v>
      </c>
      <c r="D110" t="s">
        <v>2480</v>
      </c>
      <c r="E110" t="s">
        <v>311</v>
      </c>
    </row>
    <row r="111" spans="1:5" x14ac:dyDescent="0.3">
      <c r="A111" t="s">
        <v>523</v>
      </c>
      <c r="B111" t="s">
        <v>311</v>
      </c>
      <c r="C111">
        <v>20.913487341195893</v>
      </c>
      <c r="D111" t="s">
        <v>2480</v>
      </c>
      <c r="E111" t="s">
        <v>311</v>
      </c>
    </row>
    <row r="112" spans="1:5" x14ac:dyDescent="0.3">
      <c r="A112" t="s">
        <v>525</v>
      </c>
      <c r="B112" t="s">
        <v>311</v>
      </c>
      <c r="C112">
        <v>18.233883881449536</v>
      </c>
      <c r="D112" t="s">
        <v>2480</v>
      </c>
      <c r="E112" t="s">
        <v>311</v>
      </c>
    </row>
    <row r="113" spans="1:5" x14ac:dyDescent="0.3">
      <c r="A113" t="s">
        <v>527</v>
      </c>
      <c r="B113" t="s">
        <v>311</v>
      </c>
      <c r="C113">
        <v>16.019248878707295</v>
      </c>
      <c r="D113" t="s">
        <v>2480</v>
      </c>
      <c r="E113" t="s">
        <v>311</v>
      </c>
    </row>
    <row r="114" spans="1:5" x14ac:dyDescent="0.3">
      <c r="A114" t="s">
        <v>529</v>
      </c>
      <c r="B114" t="s">
        <v>311</v>
      </c>
      <c r="C114">
        <v>19.28881823449619</v>
      </c>
      <c r="D114" t="s">
        <v>2480</v>
      </c>
      <c r="E114" t="s">
        <v>311</v>
      </c>
    </row>
    <row r="115" spans="1:5" x14ac:dyDescent="0.3">
      <c r="A115" t="s">
        <v>531</v>
      </c>
      <c r="B115" t="s">
        <v>311</v>
      </c>
      <c r="C115">
        <v>17.86079230609678</v>
      </c>
      <c r="D115" t="s">
        <v>2480</v>
      </c>
      <c r="E115" t="s">
        <v>311</v>
      </c>
    </row>
    <row r="116" spans="1:5" x14ac:dyDescent="0.3">
      <c r="A116" t="s">
        <v>533</v>
      </c>
      <c r="B116" t="s">
        <v>311</v>
      </c>
      <c r="C116">
        <v>16.775018448320573</v>
      </c>
      <c r="D116" t="s">
        <v>2480</v>
      </c>
      <c r="E116" t="s">
        <v>311</v>
      </c>
    </row>
    <row r="117" spans="1:5" x14ac:dyDescent="0.3">
      <c r="A117" t="s">
        <v>535</v>
      </c>
      <c r="B117" t="s">
        <v>311</v>
      </c>
      <c r="C117">
        <v>35.487297956972199</v>
      </c>
      <c r="D117" t="s">
        <v>2480</v>
      </c>
      <c r="E117" t="s">
        <v>311</v>
      </c>
    </row>
    <row r="118" spans="1:5" x14ac:dyDescent="0.3">
      <c r="A118" t="s">
        <v>537</v>
      </c>
      <c r="B118" t="s">
        <v>311</v>
      </c>
      <c r="C118">
        <v>28.378760735656556</v>
      </c>
      <c r="D118" t="s">
        <v>2480</v>
      </c>
      <c r="E118" t="s">
        <v>311</v>
      </c>
    </row>
    <row r="119" spans="1:5" x14ac:dyDescent="0.3">
      <c r="A119" t="s">
        <v>539</v>
      </c>
      <c r="B119" t="s">
        <v>311</v>
      </c>
      <c r="C119">
        <v>35.531828274085299</v>
      </c>
      <c r="D119" t="s">
        <v>2480</v>
      </c>
      <c r="E119" t="s">
        <v>311</v>
      </c>
    </row>
    <row r="120" spans="1:5" x14ac:dyDescent="0.3">
      <c r="A120" t="s">
        <v>541</v>
      </c>
      <c r="B120" t="s">
        <v>311</v>
      </c>
      <c r="C120">
        <v>31.117789178062477</v>
      </c>
      <c r="D120" t="s">
        <v>2480</v>
      </c>
      <c r="E120" t="s">
        <v>311</v>
      </c>
    </row>
    <row r="121" spans="1:5" x14ac:dyDescent="0.3">
      <c r="A121" t="s">
        <v>543</v>
      </c>
      <c r="B121" t="s">
        <v>311</v>
      </c>
      <c r="C121">
        <v>40.239147670858785</v>
      </c>
      <c r="D121" t="s">
        <v>2480</v>
      </c>
      <c r="E121" t="s">
        <v>311</v>
      </c>
    </row>
    <row r="122" spans="1:5" x14ac:dyDescent="0.3">
      <c r="A122" t="s">
        <v>545</v>
      </c>
      <c r="B122" t="s">
        <v>311</v>
      </c>
      <c r="C122">
        <v>25.627972755104459</v>
      </c>
      <c r="D122" t="s">
        <v>2480</v>
      </c>
      <c r="E122" t="s">
        <v>311</v>
      </c>
    </row>
    <row r="123" spans="1:5" x14ac:dyDescent="0.3">
      <c r="A123" t="s">
        <v>547</v>
      </c>
      <c r="B123" t="s">
        <v>311</v>
      </c>
      <c r="C123">
        <v>36.47791903422987</v>
      </c>
      <c r="D123" t="s">
        <v>2480</v>
      </c>
      <c r="E123" t="s">
        <v>311</v>
      </c>
    </row>
    <row r="124" spans="1:5" x14ac:dyDescent="0.3">
      <c r="A124" t="s">
        <v>568</v>
      </c>
      <c r="B124" t="s">
        <v>311</v>
      </c>
      <c r="C124">
        <v>19.208449420860074</v>
      </c>
      <c r="D124" t="s">
        <v>2480</v>
      </c>
      <c r="E124" t="s">
        <v>311</v>
      </c>
    </row>
    <row r="125" spans="1:5" x14ac:dyDescent="0.3">
      <c r="A125" t="s">
        <v>570</v>
      </c>
      <c r="B125" t="s">
        <v>311</v>
      </c>
      <c r="C125">
        <v>18.580971766667684</v>
      </c>
      <c r="D125" t="s">
        <v>2480</v>
      </c>
      <c r="E125" t="s">
        <v>311</v>
      </c>
    </row>
    <row r="126" spans="1:5" x14ac:dyDescent="0.3">
      <c r="A126" t="s">
        <v>572</v>
      </c>
      <c r="B126" t="s">
        <v>311</v>
      </c>
      <c r="C126">
        <v>21.528198582896596</v>
      </c>
      <c r="D126" t="s">
        <v>2480</v>
      </c>
      <c r="E126" t="s">
        <v>311</v>
      </c>
    </row>
    <row r="127" spans="1:5" x14ac:dyDescent="0.3">
      <c r="A127" t="s">
        <v>574</v>
      </c>
      <c r="B127" t="s">
        <v>311</v>
      </c>
      <c r="C127">
        <v>20.072662734635426</v>
      </c>
      <c r="D127" t="s">
        <v>2480</v>
      </c>
      <c r="E127" t="s">
        <v>311</v>
      </c>
    </row>
    <row r="128" spans="1:5" x14ac:dyDescent="0.3">
      <c r="A128" t="s">
        <v>576</v>
      </c>
      <c r="B128" t="s">
        <v>311</v>
      </c>
      <c r="C128">
        <v>22.599106756996115</v>
      </c>
      <c r="D128" t="s">
        <v>2480</v>
      </c>
      <c r="E128" t="s">
        <v>311</v>
      </c>
    </row>
    <row r="129" spans="1:5" x14ac:dyDescent="0.3">
      <c r="A129" t="s">
        <v>578</v>
      </c>
      <c r="B129" t="s">
        <v>311</v>
      </c>
      <c r="C129">
        <v>22.185682491845704</v>
      </c>
      <c r="D129" t="s">
        <v>2480</v>
      </c>
      <c r="E129" t="s">
        <v>311</v>
      </c>
    </row>
    <row r="130" spans="1:5" x14ac:dyDescent="0.3">
      <c r="A130" t="s">
        <v>580</v>
      </c>
      <c r="B130" t="s">
        <v>311</v>
      </c>
      <c r="C130">
        <v>21.510774832501262</v>
      </c>
      <c r="D130" t="s">
        <v>2480</v>
      </c>
      <c r="E130" t="s">
        <v>311</v>
      </c>
    </row>
    <row r="131" spans="1:5" x14ac:dyDescent="0.3">
      <c r="A131" t="s">
        <v>582</v>
      </c>
      <c r="B131" t="s">
        <v>311</v>
      </c>
      <c r="C131">
        <v>20.166363451683441</v>
      </c>
      <c r="D131" t="s">
        <v>2480</v>
      </c>
      <c r="E131" t="s">
        <v>311</v>
      </c>
    </row>
    <row r="132" spans="1:5" x14ac:dyDescent="0.3">
      <c r="A132" t="s">
        <v>584</v>
      </c>
      <c r="B132" t="s">
        <v>311</v>
      </c>
      <c r="C132">
        <v>22.272306309243671</v>
      </c>
      <c r="D132" t="s">
        <v>2480</v>
      </c>
      <c r="E132" t="s">
        <v>311</v>
      </c>
    </row>
    <row r="133" spans="1:5" x14ac:dyDescent="0.3">
      <c r="A133" t="s">
        <v>586</v>
      </c>
      <c r="B133" t="s">
        <v>311</v>
      </c>
      <c r="C133">
        <v>22.296062091693319</v>
      </c>
      <c r="D133" t="s">
        <v>2480</v>
      </c>
      <c r="E133" t="s">
        <v>311</v>
      </c>
    </row>
    <row r="134" spans="1:5" x14ac:dyDescent="0.3">
      <c r="A134" t="s">
        <v>588</v>
      </c>
      <c r="B134" t="s">
        <v>311</v>
      </c>
      <c r="C134">
        <v>22.081559471375716</v>
      </c>
      <c r="D134" t="s">
        <v>2480</v>
      </c>
      <c r="E134" t="s">
        <v>311</v>
      </c>
    </row>
    <row r="135" spans="1:5" x14ac:dyDescent="0.3">
      <c r="A135" t="s">
        <v>590</v>
      </c>
      <c r="B135" t="s">
        <v>311</v>
      </c>
      <c r="C135">
        <v>20.86646254464166</v>
      </c>
      <c r="D135" t="s">
        <v>2480</v>
      </c>
      <c r="E135" t="s">
        <v>311</v>
      </c>
    </row>
    <row r="136" spans="1:5" x14ac:dyDescent="0.3">
      <c r="A136" t="s">
        <v>592</v>
      </c>
      <c r="B136" t="s">
        <v>311</v>
      </c>
      <c r="C136">
        <v>22.38799953949848</v>
      </c>
      <c r="D136" t="s">
        <v>2480</v>
      </c>
      <c r="E136" t="s">
        <v>311</v>
      </c>
    </row>
    <row r="137" spans="1:5" x14ac:dyDescent="0.3">
      <c r="A137" t="s">
        <v>594</v>
      </c>
      <c r="B137" t="s">
        <v>311</v>
      </c>
      <c r="C137">
        <v>21.944023569729364</v>
      </c>
      <c r="D137" t="s">
        <v>2480</v>
      </c>
      <c r="E137" t="s">
        <v>311</v>
      </c>
    </row>
    <row r="138" spans="1:5" x14ac:dyDescent="0.3">
      <c r="A138" t="s">
        <v>596</v>
      </c>
      <c r="B138" t="s">
        <v>311</v>
      </c>
      <c r="C138">
        <v>19.919313728042347</v>
      </c>
      <c r="D138" t="s">
        <v>2480</v>
      </c>
      <c r="E138" t="s">
        <v>311</v>
      </c>
    </row>
    <row r="139" spans="1:5" x14ac:dyDescent="0.3">
      <c r="A139" t="s">
        <v>598</v>
      </c>
      <c r="B139" t="s">
        <v>311</v>
      </c>
      <c r="C139">
        <v>20.830157185924318</v>
      </c>
      <c r="D139" t="s">
        <v>2480</v>
      </c>
      <c r="E139" t="s">
        <v>311</v>
      </c>
    </row>
    <row r="140" spans="1:5" x14ac:dyDescent="0.3">
      <c r="A140" t="s">
        <v>600</v>
      </c>
      <c r="B140" t="s">
        <v>311</v>
      </c>
      <c r="C140">
        <v>19.370254286530248</v>
      </c>
      <c r="D140" t="s">
        <v>2480</v>
      </c>
      <c r="E140" t="s">
        <v>311</v>
      </c>
    </row>
    <row r="141" spans="1:5" x14ac:dyDescent="0.3">
      <c r="A141" t="s">
        <v>602</v>
      </c>
      <c r="B141" t="s">
        <v>311</v>
      </c>
      <c r="C141">
        <v>18.782341665251327</v>
      </c>
      <c r="D141" t="s">
        <v>2480</v>
      </c>
      <c r="E141" t="s">
        <v>311</v>
      </c>
    </row>
    <row r="142" spans="1:5" x14ac:dyDescent="0.3">
      <c r="A142" t="s">
        <v>604</v>
      </c>
      <c r="B142" t="s">
        <v>311</v>
      </c>
      <c r="C142">
        <v>20.444071765414677</v>
      </c>
      <c r="D142" t="s">
        <v>2480</v>
      </c>
      <c r="E142" t="s">
        <v>311</v>
      </c>
    </row>
    <row r="143" spans="1:5" x14ac:dyDescent="0.3">
      <c r="A143" t="s">
        <v>607</v>
      </c>
      <c r="B143" t="s">
        <v>311</v>
      </c>
      <c r="C143">
        <v>46.180850062321881</v>
      </c>
      <c r="D143" t="s">
        <v>2480</v>
      </c>
      <c r="E143" t="s">
        <v>311</v>
      </c>
    </row>
    <row r="144" spans="1:5" x14ac:dyDescent="0.3">
      <c r="A144" t="s">
        <v>609</v>
      </c>
      <c r="B144" t="s">
        <v>311</v>
      </c>
      <c r="C144">
        <v>46.059511945818905</v>
      </c>
      <c r="D144" t="s">
        <v>2480</v>
      </c>
      <c r="E144" t="s">
        <v>311</v>
      </c>
    </row>
    <row r="145" spans="1:5" x14ac:dyDescent="0.3">
      <c r="A145" t="s">
        <v>611</v>
      </c>
      <c r="B145" t="s">
        <v>311</v>
      </c>
      <c r="C145">
        <v>47.501534370779275</v>
      </c>
      <c r="D145" t="s">
        <v>2480</v>
      </c>
      <c r="E145" t="s">
        <v>311</v>
      </c>
    </row>
    <row r="146" spans="1:5" x14ac:dyDescent="0.3">
      <c r="A146" t="s">
        <v>613</v>
      </c>
      <c r="B146" t="s">
        <v>311</v>
      </c>
      <c r="C146">
        <v>44.312530160158744</v>
      </c>
      <c r="D146" t="s">
        <v>2480</v>
      </c>
      <c r="E146" t="s">
        <v>311</v>
      </c>
    </row>
    <row r="147" spans="1:5" x14ac:dyDescent="0.3">
      <c r="A147" t="s">
        <v>615</v>
      </c>
      <c r="B147" t="s">
        <v>311</v>
      </c>
      <c r="C147">
        <v>42.948326873813478</v>
      </c>
      <c r="D147" t="s">
        <v>2480</v>
      </c>
      <c r="E147" t="s">
        <v>311</v>
      </c>
    </row>
    <row r="148" spans="1:5" x14ac:dyDescent="0.3">
      <c r="A148" t="s">
        <v>617</v>
      </c>
      <c r="B148" t="s">
        <v>311</v>
      </c>
      <c r="C148">
        <v>44.740478654078622</v>
      </c>
      <c r="D148" t="s">
        <v>2480</v>
      </c>
      <c r="E148" t="s">
        <v>311</v>
      </c>
    </row>
    <row r="149" spans="1:5" x14ac:dyDescent="0.3">
      <c r="A149" t="s">
        <v>619</v>
      </c>
      <c r="B149" t="s">
        <v>311</v>
      </c>
      <c r="C149">
        <v>44.744389279887372</v>
      </c>
      <c r="D149" t="s">
        <v>2480</v>
      </c>
      <c r="E149" t="s">
        <v>311</v>
      </c>
    </row>
    <row r="150" spans="1:5" x14ac:dyDescent="0.3">
      <c r="A150" t="s">
        <v>621</v>
      </c>
      <c r="B150" t="s">
        <v>311</v>
      </c>
      <c r="C150">
        <v>42.946309603190748</v>
      </c>
      <c r="D150" t="s">
        <v>2480</v>
      </c>
      <c r="E150" t="s">
        <v>311</v>
      </c>
    </row>
    <row r="151" spans="1:5" x14ac:dyDescent="0.3">
      <c r="A151" t="s">
        <v>623</v>
      </c>
      <c r="B151" t="s">
        <v>311</v>
      </c>
      <c r="C151">
        <v>41.027940980121109</v>
      </c>
      <c r="D151" t="s">
        <v>2480</v>
      </c>
      <c r="E151" t="s">
        <v>311</v>
      </c>
    </row>
    <row r="152" spans="1:5" x14ac:dyDescent="0.3">
      <c r="A152" t="s">
        <v>625</v>
      </c>
      <c r="B152" t="s">
        <v>311</v>
      </c>
      <c r="C152">
        <v>42.394168043385868</v>
      </c>
      <c r="D152" t="s">
        <v>2480</v>
      </c>
      <c r="E152" t="s">
        <v>311</v>
      </c>
    </row>
    <row r="153" spans="1:5" x14ac:dyDescent="0.3">
      <c r="A153" t="s">
        <v>627</v>
      </c>
      <c r="B153" t="s">
        <v>311</v>
      </c>
      <c r="C153">
        <v>43.911174547914861</v>
      </c>
      <c r="D153" t="s">
        <v>2480</v>
      </c>
      <c r="E153" t="s">
        <v>311</v>
      </c>
    </row>
    <row r="154" spans="1:5" x14ac:dyDescent="0.3">
      <c r="A154" t="s">
        <v>236</v>
      </c>
      <c r="B154" t="s">
        <v>311</v>
      </c>
      <c r="C154">
        <v>45.12428665222113</v>
      </c>
      <c r="D154" t="s">
        <v>2480</v>
      </c>
      <c r="E154" t="s">
        <v>311</v>
      </c>
    </row>
    <row r="155" spans="1:5" x14ac:dyDescent="0.3">
      <c r="A155" t="s">
        <v>630</v>
      </c>
      <c r="B155" t="s">
        <v>311</v>
      </c>
      <c r="C155">
        <v>44.627947433674322</v>
      </c>
      <c r="D155" t="s">
        <v>2480</v>
      </c>
      <c r="E155" t="s">
        <v>311</v>
      </c>
    </row>
    <row r="156" spans="1:5" x14ac:dyDescent="0.3">
      <c r="A156" t="s">
        <v>632</v>
      </c>
      <c r="B156" t="s">
        <v>311</v>
      </c>
      <c r="C156">
        <v>41.957206137142514</v>
      </c>
      <c r="D156" t="s">
        <v>2480</v>
      </c>
      <c r="E156" t="s">
        <v>311</v>
      </c>
    </row>
    <row r="157" spans="1:5" x14ac:dyDescent="0.3">
      <c r="A157" t="s">
        <v>635</v>
      </c>
      <c r="B157" t="s">
        <v>311</v>
      </c>
      <c r="C157">
        <v>34.398006529197346</v>
      </c>
      <c r="D157" t="s">
        <v>2480</v>
      </c>
      <c r="E157" t="s">
        <v>311</v>
      </c>
    </row>
    <row r="158" spans="1:5" x14ac:dyDescent="0.3">
      <c r="A158" t="s">
        <v>637</v>
      </c>
      <c r="B158" t="s">
        <v>311</v>
      </c>
      <c r="C158">
        <v>49.097896344591248</v>
      </c>
      <c r="D158" t="s">
        <v>2480</v>
      </c>
      <c r="E158" t="s">
        <v>311</v>
      </c>
    </row>
    <row r="159" spans="1:5" x14ac:dyDescent="0.3">
      <c r="A159" t="s">
        <v>639</v>
      </c>
      <c r="B159" t="s">
        <v>311</v>
      </c>
      <c r="C159">
        <v>30.409784400544162</v>
      </c>
      <c r="D159" t="s">
        <v>2480</v>
      </c>
      <c r="E159" t="s">
        <v>311</v>
      </c>
    </row>
    <row r="160" spans="1:5" x14ac:dyDescent="0.3">
      <c r="A160" t="s">
        <v>641</v>
      </c>
      <c r="B160" t="s">
        <v>311</v>
      </c>
      <c r="C160">
        <v>23.177875223626824</v>
      </c>
      <c r="D160" t="s">
        <v>2480</v>
      </c>
      <c r="E160" t="s">
        <v>311</v>
      </c>
    </row>
    <row r="161" spans="1:5" x14ac:dyDescent="0.3">
      <c r="A161" t="s">
        <v>643</v>
      </c>
      <c r="B161" t="s">
        <v>311</v>
      </c>
      <c r="C161">
        <v>25.737721841361367</v>
      </c>
      <c r="D161" t="s">
        <v>2480</v>
      </c>
      <c r="E161" t="s">
        <v>311</v>
      </c>
    </row>
    <row r="162" spans="1:5" x14ac:dyDescent="0.3">
      <c r="A162" t="s">
        <v>645</v>
      </c>
      <c r="B162" t="s">
        <v>311</v>
      </c>
      <c r="C162">
        <v>25.867516274504219</v>
      </c>
      <c r="D162" t="s">
        <v>2480</v>
      </c>
      <c r="E162" t="s">
        <v>311</v>
      </c>
    </row>
    <row r="163" spans="1:5" x14ac:dyDescent="0.3">
      <c r="A163" t="s">
        <v>647</v>
      </c>
      <c r="B163" t="s">
        <v>311</v>
      </c>
      <c r="C163">
        <v>27.134251977596044</v>
      </c>
      <c r="D163" t="s">
        <v>2480</v>
      </c>
      <c r="E163" t="s">
        <v>311</v>
      </c>
    </row>
    <row r="164" spans="1:5" x14ac:dyDescent="0.3">
      <c r="A164" t="s">
        <v>649</v>
      </c>
      <c r="B164" t="s">
        <v>311</v>
      </c>
      <c r="C164">
        <v>35.891461341077211</v>
      </c>
      <c r="D164" t="s">
        <v>2480</v>
      </c>
      <c r="E164" t="s">
        <v>311</v>
      </c>
    </row>
    <row r="165" spans="1:5" x14ac:dyDescent="0.3">
      <c r="A165" t="s">
        <v>651</v>
      </c>
      <c r="B165" t="s">
        <v>311</v>
      </c>
      <c r="C165">
        <v>31.625757758409097</v>
      </c>
      <c r="D165" t="s">
        <v>2480</v>
      </c>
      <c r="E165" t="s">
        <v>311</v>
      </c>
    </row>
    <row r="166" spans="1:5" x14ac:dyDescent="0.3">
      <c r="A166" t="s">
        <v>653</v>
      </c>
      <c r="B166" t="s">
        <v>311</v>
      </c>
      <c r="C166">
        <v>32.233516439733009</v>
      </c>
      <c r="D166" t="s">
        <v>2480</v>
      </c>
      <c r="E166" t="s">
        <v>311</v>
      </c>
    </row>
    <row r="167" spans="1:5" x14ac:dyDescent="0.3">
      <c r="A167" t="s">
        <v>655</v>
      </c>
      <c r="B167" t="s">
        <v>311</v>
      </c>
      <c r="C167">
        <v>36.068155973920881</v>
      </c>
      <c r="D167" t="s">
        <v>2480</v>
      </c>
      <c r="E167" t="s">
        <v>311</v>
      </c>
    </row>
    <row r="168" spans="1:5" x14ac:dyDescent="0.3">
      <c r="A168" t="s">
        <v>657</v>
      </c>
      <c r="B168" t="s">
        <v>311</v>
      </c>
      <c r="C168">
        <v>38.58727290152855</v>
      </c>
      <c r="D168" t="s">
        <v>2480</v>
      </c>
      <c r="E168" t="s">
        <v>311</v>
      </c>
    </row>
    <row r="169" spans="1:5" x14ac:dyDescent="0.3">
      <c r="A169" t="s">
        <v>659</v>
      </c>
      <c r="B169" t="s">
        <v>311</v>
      </c>
      <c r="C169">
        <v>34.123138436072622</v>
      </c>
      <c r="D169" t="s">
        <v>2480</v>
      </c>
      <c r="E169" t="s">
        <v>311</v>
      </c>
    </row>
    <row r="170" spans="1:5" x14ac:dyDescent="0.3">
      <c r="A170" t="s">
        <v>662</v>
      </c>
      <c r="B170" t="s">
        <v>311</v>
      </c>
      <c r="C170">
        <v>25.468142451521739</v>
      </c>
      <c r="D170" t="s">
        <v>2480</v>
      </c>
      <c r="E170" t="s">
        <v>311</v>
      </c>
    </row>
    <row r="171" spans="1:5" x14ac:dyDescent="0.3">
      <c r="A171" t="s">
        <v>664</v>
      </c>
      <c r="B171" t="s">
        <v>311</v>
      </c>
      <c r="C171">
        <v>26.728849229967782</v>
      </c>
      <c r="D171" t="s">
        <v>2480</v>
      </c>
      <c r="E171" t="s">
        <v>311</v>
      </c>
    </row>
    <row r="172" spans="1:5" x14ac:dyDescent="0.3">
      <c r="A172" t="s">
        <v>666</v>
      </c>
      <c r="B172" t="s">
        <v>311</v>
      </c>
      <c r="C172">
        <v>23.144442028846818</v>
      </c>
      <c r="D172" t="s">
        <v>2480</v>
      </c>
      <c r="E172" t="s">
        <v>311</v>
      </c>
    </row>
    <row r="173" spans="1:5" x14ac:dyDescent="0.3">
      <c r="A173" t="s">
        <v>668</v>
      </c>
      <c r="B173" t="s">
        <v>311</v>
      </c>
      <c r="C173">
        <v>25.471541575978382</v>
      </c>
      <c r="D173" t="s">
        <v>2480</v>
      </c>
      <c r="E173" t="s">
        <v>311</v>
      </c>
    </row>
    <row r="174" spans="1:5" x14ac:dyDescent="0.3">
      <c r="A174" t="s">
        <v>670</v>
      </c>
      <c r="B174" t="s">
        <v>311</v>
      </c>
      <c r="C174">
        <v>23.165916715390502</v>
      </c>
      <c r="D174" t="s">
        <v>2480</v>
      </c>
      <c r="E174" t="s">
        <v>311</v>
      </c>
    </row>
    <row r="175" spans="1:5" x14ac:dyDescent="0.3">
      <c r="A175" t="s">
        <v>672</v>
      </c>
      <c r="B175" t="s">
        <v>311</v>
      </c>
      <c r="C175">
        <v>24.501441709950115</v>
      </c>
      <c r="D175" t="s">
        <v>2480</v>
      </c>
      <c r="E175" t="s">
        <v>311</v>
      </c>
    </row>
    <row r="176" spans="1:5" x14ac:dyDescent="0.3">
      <c r="A176" t="s">
        <v>674</v>
      </c>
      <c r="B176" t="s">
        <v>311</v>
      </c>
      <c r="C176">
        <v>21.014779133539584</v>
      </c>
      <c r="D176" t="s">
        <v>2480</v>
      </c>
      <c r="E176" t="s">
        <v>311</v>
      </c>
    </row>
    <row r="177" spans="1:5" x14ac:dyDescent="0.3">
      <c r="A177" t="s">
        <v>676</v>
      </c>
      <c r="B177" t="s">
        <v>311</v>
      </c>
      <c r="C177">
        <v>24.48125143456064</v>
      </c>
      <c r="D177" t="s">
        <v>2480</v>
      </c>
      <c r="E177" t="s">
        <v>311</v>
      </c>
    </row>
    <row r="178" spans="1:5" x14ac:dyDescent="0.3">
      <c r="A178" t="s">
        <v>677</v>
      </c>
      <c r="B178" t="s">
        <v>311</v>
      </c>
      <c r="C178">
        <v>19.361223861749895</v>
      </c>
      <c r="D178" t="s">
        <v>2480</v>
      </c>
      <c r="E178" t="s">
        <v>311</v>
      </c>
    </row>
    <row r="179" spans="1:5" x14ac:dyDescent="0.3">
      <c r="A179" t="s">
        <v>678</v>
      </c>
      <c r="B179" t="s">
        <v>311</v>
      </c>
      <c r="C179">
        <v>25.950018796182629</v>
      </c>
      <c r="D179" t="s">
        <v>2480</v>
      </c>
      <c r="E179" t="s">
        <v>311</v>
      </c>
    </row>
    <row r="180" spans="1:5" x14ac:dyDescent="0.3">
      <c r="A180" t="s">
        <v>680</v>
      </c>
      <c r="B180" t="s">
        <v>311</v>
      </c>
      <c r="C180">
        <v>23.961474887982366</v>
      </c>
      <c r="D180" t="s">
        <v>2480</v>
      </c>
      <c r="E180" t="s">
        <v>311</v>
      </c>
    </row>
    <row r="181" spans="1:5" x14ac:dyDescent="0.3">
      <c r="A181" t="s">
        <v>682</v>
      </c>
      <c r="B181" t="s">
        <v>311</v>
      </c>
      <c r="C181">
        <v>22.885555757453815</v>
      </c>
      <c r="D181" t="s">
        <v>2480</v>
      </c>
      <c r="E181" t="s">
        <v>311</v>
      </c>
    </row>
    <row r="182" spans="1:5" x14ac:dyDescent="0.3">
      <c r="A182" t="s">
        <v>684</v>
      </c>
      <c r="B182" t="s">
        <v>311</v>
      </c>
      <c r="C182">
        <v>24.828185918027053</v>
      </c>
      <c r="D182" t="s">
        <v>2480</v>
      </c>
      <c r="E182" t="s">
        <v>311</v>
      </c>
    </row>
    <row r="183" spans="1:5" x14ac:dyDescent="0.3">
      <c r="A183" t="s">
        <v>686</v>
      </c>
      <c r="B183" t="s">
        <v>311</v>
      </c>
      <c r="C183">
        <v>22.53020865536093</v>
      </c>
      <c r="D183" t="s">
        <v>2480</v>
      </c>
      <c r="E183" t="s">
        <v>311</v>
      </c>
    </row>
    <row r="184" spans="1:5" x14ac:dyDescent="0.3">
      <c r="A184" t="s">
        <v>688</v>
      </c>
      <c r="B184" t="s">
        <v>311</v>
      </c>
      <c r="C184">
        <v>23.344346095633195</v>
      </c>
      <c r="D184" t="s">
        <v>2480</v>
      </c>
      <c r="E184" t="s">
        <v>311</v>
      </c>
    </row>
    <row r="185" spans="1:5" x14ac:dyDescent="0.3">
      <c r="A185" t="s">
        <v>690</v>
      </c>
      <c r="B185" t="s">
        <v>311</v>
      </c>
      <c r="C185">
        <v>25.741678151616991</v>
      </c>
      <c r="D185" t="s">
        <v>2480</v>
      </c>
      <c r="E185" t="s">
        <v>311</v>
      </c>
    </row>
    <row r="186" spans="1:5" x14ac:dyDescent="0.3">
      <c r="A186" t="s">
        <v>692</v>
      </c>
      <c r="B186" t="s">
        <v>311</v>
      </c>
      <c r="C186">
        <v>25.097051016603437</v>
      </c>
      <c r="D186" t="s">
        <v>2480</v>
      </c>
      <c r="E186" t="s">
        <v>311</v>
      </c>
    </row>
    <row r="187" spans="1:5" x14ac:dyDescent="0.3">
      <c r="A187" t="s">
        <v>694</v>
      </c>
      <c r="B187" t="s">
        <v>311</v>
      </c>
      <c r="C187">
        <v>23.800584032602142</v>
      </c>
      <c r="D187" t="s">
        <v>2480</v>
      </c>
      <c r="E187" t="s">
        <v>311</v>
      </c>
    </row>
    <row r="188" spans="1:5" x14ac:dyDescent="0.3">
      <c r="A188" t="s">
        <v>696</v>
      </c>
      <c r="B188" t="s">
        <v>311</v>
      </c>
      <c r="C188">
        <v>22.900456469497723</v>
      </c>
      <c r="D188" t="s">
        <v>2480</v>
      </c>
      <c r="E188" t="s">
        <v>311</v>
      </c>
    </row>
    <row r="189" spans="1:5" x14ac:dyDescent="0.3">
      <c r="A189" t="s">
        <v>698</v>
      </c>
      <c r="B189" t="s">
        <v>311</v>
      </c>
      <c r="C189">
        <v>24.544528279428494</v>
      </c>
      <c r="D189" t="s">
        <v>2480</v>
      </c>
      <c r="E189" t="s">
        <v>311</v>
      </c>
    </row>
    <row r="190" spans="1:5" x14ac:dyDescent="0.3">
      <c r="A190" t="s">
        <v>700</v>
      </c>
      <c r="B190" t="s">
        <v>311</v>
      </c>
      <c r="C190">
        <v>26.717649289910543</v>
      </c>
      <c r="D190" t="s">
        <v>2480</v>
      </c>
      <c r="E190" t="s">
        <v>311</v>
      </c>
    </row>
    <row r="191" spans="1:5" x14ac:dyDescent="0.3">
      <c r="A191" t="s">
        <v>701</v>
      </c>
      <c r="B191" t="s">
        <v>311</v>
      </c>
      <c r="C191">
        <v>25.15569215754925</v>
      </c>
      <c r="D191" t="s">
        <v>2480</v>
      </c>
      <c r="E191" t="s">
        <v>311</v>
      </c>
    </row>
    <row r="192" spans="1:5" x14ac:dyDescent="0.3">
      <c r="A192" t="s">
        <v>702</v>
      </c>
      <c r="B192" t="s">
        <v>311</v>
      </c>
      <c r="C192">
        <v>26.387780876505669</v>
      </c>
      <c r="D192" t="s">
        <v>2480</v>
      </c>
      <c r="E192" t="s">
        <v>311</v>
      </c>
    </row>
    <row r="193" spans="1:5" x14ac:dyDescent="0.3">
      <c r="A193" t="s">
        <v>703</v>
      </c>
      <c r="B193" t="s">
        <v>311</v>
      </c>
      <c r="C193">
        <v>24.672304017085409</v>
      </c>
      <c r="D193" t="s">
        <v>2480</v>
      </c>
      <c r="E193" t="s">
        <v>311</v>
      </c>
    </row>
    <row r="194" spans="1:5" x14ac:dyDescent="0.3">
      <c r="A194" t="s">
        <v>704</v>
      </c>
      <c r="B194" t="s">
        <v>311</v>
      </c>
      <c r="C194">
        <v>26.34835793803866</v>
      </c>
      <c r="D194" t="s">
        <v>2480</v>
      </c>
      <c r="E194" t="s">
        <v>311</v>
      </c>
    </row>
    <row r="195" spans="1:5" x14ac:dyDescent="0.3">
      <c r="A195" t="s">
        <v>705</v>
      </c>
      <c r="B195" t="s">
        <v>311</v>
      </c>
      <c r="C195">
        <v>22.939297747916793</v>
      </c>
      <c r="D195" t="s">
        <v>2480</v>
      </c>
      <c r="E195" t="s">
        <v>311</v>
      </c>
    </row>
    <row r="196" spans="1:5" x14ac:dyDescent="0.3">
      <c r="A196" t="s">
        <v>706</v>
      </c>
      <c r="B196" t="s">
        <v>311</v>
      </c>
      <c r="C196">
        <v>26.751857510950249</v>
      </c>
      <c r="D196" t="s">
        <v>2480</v>
      </c>
      <c r="E196" t="s">
        <v>311</v>
      </c>
    </row>
    <row r="197" spans="1:5" x14ac:dyDescent="0.3">
      <c r="A197" t="s">
        <v>707</v>
      </c>
      <c r="B197" t="s">
        <v>311</v>
      </c>
      <c r="C197">
        <v>29.76228984658237</v>
      </c>
      <c r="D197" t="s">
        <v>2480</v>
      </c>
      <c r="E197" t="s">
        <v>311</v>
      </c>
    </row>
    <row r="198" spans="1:5" x14ac:dyDescent="0.3">
      <c r="A198" t="s">
        <v>708</v>
      </c>
      <c r="B198" t="s">
        <v>311</v>
      </c>
      <c r="C198">
        <v>23.672892159170939</v>
      </c>
      <c r="D198" t="s">
        <v>2480</v>
      </c>
      <c r="E198" t="s">
        <v>311</v>
      </c>
    </row>
    <row r="199" spans="1:5" x14ac:dyDescent="0.3">
      <c r="A199" t="s">
        <v>709</v>
      </c>
      <c r="B199" t="s">
        <v>311</v>
      </c>
      <c r="C199">
        <v>28.606437114990268</v>
      </c>
      <c r="D199" t="s">
        <v>2480</v>
      </c>
      <c r="E199" t="s">
        <v>311</v>
      </c>
    </row>
    <row r="200" spans="1:5" x14ac:dyDescent="0.3">
      <c r="A200" t="s">
        <v>710</v>
      </c>
      <c r="B200" t="s">
        <v>311</v>
      </c>
      <c r="C200">
        <v>11.473999291695176</v>
      </c>
      <c r="D200" t="s">
        <v>2480</v>
      </c>
      <c r="E200" t="s">
        <v>311</v>
      </c>
    </row>
    <row r="201" spans="1:5" x14ac:dyDescent="0.3">
      <c r="A201" t="s">
        <v>711</v>
      </c>
      <c r="B201" t="s">
        <v>311</v>
      </c>
      <c r="C201">
        <v>11.208177759101519</v>
      </c>
      <c r="D201" t="s">
        <v>2480</v>
      </c>
      <c r="E201" t="s">
        <v>311</v>
      </c>
    </row>
    <row r="202" spans="1:5" x14ac:dyDescent="0.3">
      <c r="A202" t="s">
        <v>712</v>
      </c>
      <c r="B202" t="s">
        <v>311</v>
      </c>
      <c r="C202">
        <v>12.490437498583868</v>
      </c>
      <c r="D202" t="s">
        <v>2480</v>
      </c>
      <c r="E202" t="s">
        <v>311</v>
      </c>
    </row>
    <row r="203" spans="1:5" x14ac:dyDescent="0.3">
      <c r="A203" t="s">
        <v>713</v>
      </c>
      <c r="B203" t="s">
        <v>311</v>
      </c>
      <c r="C203">
        <v>12.577373588214945</v>
      </c>
      <c r="D203" t="s">
        <v>2480</v>
      </c>
      <c r="E203" t="s">
        <v>311</v>
      </c>
    </row>
    <row r="204" spans="1:5" x14ac:dyDescent="0.3">
      <c r="A204" t="s">
        <v>714</v>
      </c>
      <c r="B204" t="s">
        <v>311</v>
      </c>
      <c r="C204">
        <v>16.427969814002388</v>
      </c>
      <c r="D204" t="s">
        <v>2480</v>
      </c>
      <c r="E204" t="s">
        <v>311</v>
      </c>
    </row>
    <row r="205" spans="1:5" x14ac:dyDescent="0.3">
      <c r="A205" t="s">
        <v>715</v>
      </c>
      <c r="B205" t="s">
        <v>311</v>
      </c>
      <c r="C205">
        <v>14.142649727212492</v>
      </c>
      <c r="D205" t="s">
        <v>2480</v>
      </c>
      <c r="E205" t="s">
        <v>311</v>
      </c>
    </row>
    <row r="206" spans="1:5" x14ac:dyDescent="0.3">
      <c r="A206" t="s">
        <v>716</v>
      </c>
      <c r="B206" t="s">
        <v>311</v>
      </c>
      <c r="C206">
        <v>19.637946877542664</v>
      </c>
      <c r="D206" t="s">
        <v>2480</v>
      </c>
      <c r="E206" t="s">
        <v>311</v>
      </c>
    </row>
    <row r="207" spans="1:5" x14ac:dyDescent="0.3">
      <c r="A207" t="s">
        <v>717</v>
      </c>
      <c r="B207" t="s">
        <v>311</v>
      </c>
      <c r="C207">
        <v>17.741440744966166</v>
      </c>
      <c r="D207" t="s">
        <v>2480</v>
      </c>
      <c r="E207" t="s">
        <v>311</v>
      </c>
    </row>
    <row r="208" spans="1:5" x14ac:dyDescent="0.3">
      <c r="A208" t="s">
        <v>718</v>
      </c>
      <c r="B208" t="s">
        <v>311</v>
      </c>
      <c r="C208">
        <v>16.274986834073037</v>
      </c>
      <c r="D208" t="s">
        <v>2480</v>
      </c>
      <c r="E208" t="s">
        <v>311</v>
      </c>
    </row>
    <row r="209" spans="1:5" x14ac:dyDescent="0.3">
      <c r="A209" t="s">
        <v>719</v>
      </c>
      <c r="B209" t="s">
        <v>311</v>
      </c>
      <c r="C209">
        <v>11.167519368522106</v>
      </c>
      <c r="D209" t="s">
        <v>2480</v>
      </c>
      <c r="E209" t="s">
        <v>311</v>
      </c>
    </row>
    <row r="210" spans="1:5" x14ac:dyDescent="0.3">
      <c r="A210" t="s">
        <v>720</v>
      </c>
      <c r="B210" t="s">
        <v>311</v>
      </c>
      <c r="C210">
        <v>13.135573059442798</v>
      </c>
      <c r="D210" t="s">
        <v>2480</v>
      </c>
      <c r="E210" t="s">
        <v>311</v>
      </c>
    </row>
    <row r="211" spans="1:5" x14ac:dyDescent="0.3">
      <c r="A211" t="s">
        <v>721</v>
      </c>
      <c r="B211" t="s">
        <v>311</v>
      </c>
      <c r="C211">
        <v>15.258939693564685</v>
      </c>
      <c r="D211" t="s">
        <v>2480</v>
      </c>
      <c r="E211" t="s">
        <v>311</v>
      </c>
    </row>
    <row r="212" spans="1:5" x14ac:dyDescent="0.3">
      <c r="A212" t="s">
        <v>722</v>
      </c>
      <c r="B212" t="s">
        <v>311</v>
      </c>
      <c r="C212">
        <v>17.338226881745495</v>
      </c>
      <c r="D212" t="s">
        <v>2480</v>
      </c>
      <c r="E212" t="s">
        <v>311</v>
      </c>
    </row>
    <row r="213" spans="1:5" x14ac:dyDescent="0.3">
      <c r="A213" t="s">
        <v>723</v>
      </c>
      <c r="B213" t="s">
        <v>311</v>
      </c>
      <c r="C213">
        <v>17.024892844656968</v>
      </c>
      <c r="D213" t="s">
        <v>2480</v>
      </c>
      <c r="E213" t="s">
        <v>311</v>
      </c>
    </row>
    <row r="214" spans="1:5" x14ac:dyDescent="0.3">
      <c r="A214" t="s">
        <v>724</v>
      </c>
      <c r="B214" t="s">
        <v>311</v>
      </c>
      <c r="C214">
        <v>20.401444125526336</v>
      </c>
      <c r="D214" t="s">
        <v>2480</v>
      </c>
      <c r="E214" t="s">
        <v>311</v>
      </c>
    </row>
    <row r="215" spans="1:5" x14ac:dyDescent="0.3">
      <c r="A215" t="s">
        <v>725</v>
      </c>
      <c r="B215" t="s">
        <v>311</v>
      </c>
      <c r="C215">
        <v>18.747972308880009</v>
      </c>
      <c r="D215" t="s">
        <v>2480</v>
      </c>
      <c r="E215" t="s">
        <v>311</v>
      </c>
    </row>
    <row r="216" spans="1:5" x14ac:dyDescent="0.3">
      <c r="A216" t="s">
        <v>726</v>
      </c>
      <c r="B216" t="s">
        <v>311</v>
      </c>
      <c r="C216">
        <v>18.673132574599123</v>
      </c>
      <c r="D216" t="s">
        <v>2480</v>
      </c>
      <c r="E216" t="s">
        <v>311</v>
      </c>
    </row>
    <row r="217" spans="1:5" x14ac:dyDescent="0.3">
      <c r="A217" t="s">
        <v>727</v>
      </c>
      <c r="B217" t="s">
        <v>311</v>
      </c>
      <c r="C217">
        <v>12.616281605867618</v>
      </c>
      <c r="D217" t="s">
        <v>2480</v>
      </c>
      <c r="E217" t="s">
        <v>311</v>
      </c>
    </row>
    <row r="218" spans="1:5" x14ac:dyDescent="0.3">
      <c r="A218" t="s">
        <v>728</v>
      </c>
      <c r="B218" t="s">
        <v>311</v>
      </c>
      <c r="C218">
        <v>20.562163588121336</v>
      </c>
      <c r="D218" t="s">
        <v>2480</v>
      </c>
      <c r="E218" t="s">
        <v>311</v>
      </c>
    </row>
    <row r="219" spans="1:5" x14ac:dyDescent="0.3">
      <c r="A219" t="s">
        <v>729</v>
      </c>
      <c r="B219" t="s">
        <v>311</v>
      </c>
      <c r="C219">
        <v>23.054778631006698</v>
      </c>
      <c r="D219" t="s">
        <v>2480</v>
      </c>
      <c r="E219" t="s">
        <v>311</v>
      </c>
    </row>
    <row r="220" spans="1:5" x14ac:dyDescent="0.3">
      <c r="A220" t="s">
        <v>730</v>
      </c>
      <c r="B220" t="s">
        <v>311</v>
      </c>
      <c r="C220">
        <v>16.610296471348768</v>
      </c>
      <c r="D220" t="s">
        <v>2480</v>
      </c>
      <c r="E220" t="s">
        <v>311</v>
      </c>
    </row>
    <row r="221" spans="1:5" x14ac:dyDescent="0.3">
      <c r="A221" t="s">
        <v>731</v>
      </c>
      <c r="B221" t="s">
        <v>311</v>
      </c>
      <c r="C221">
        <v>18.268235973413983</v>
      </c>
      <c r="D221" t="s">
        <v>2480</v>
      </c>
      <c r="E221" t="s">
        <v>311</v>
      </c>
    </row>
    <row r="222" spans="1:5" x14ac:dyDescent="0.3">
      <c r="A222" t="s">
        <v>732</v>
      </c>
      <c r="B222" t="s">
        <v>311</v>
      </c>
      <c r="C222">
        <v>15.099840368167943</v>
      </c>
      <c r="D222" t="s">
        <v>2480</v>
      </c>
      <c r="E222" t="s">
        <v>311</v>
      </c>
    </row>
    <row r="223" spans="1:5" x14ac:dyDescent="0.3">
      <c r="A223" t="s">
        <v>733</v>
      </c>
      <c r="B223" t="s">
        <v>311</v>
      </c>
      <c r="C223">
        <v>19.36500930319086</v>
      </c>
      <c r="D223" t="s">
        <v>2480</v>
      </c>
      <c r="E223" t="s">
        <v>311</v>
      </c>
    </row>
    <row r="224" spans="1:5" x14ac:dyDescent="0.3">
      <c r="A224" t="s">
        <v>734</v>
      </c>
      <c r="B224" t="s">
        <v>311</v>
      </c>
      <c r="C224">
        <v>20.381697624853299</v>
      </c>
      <c r="D224" t="s">
        <v>2480</v>
      </c>
      <c r="E224" t="s">
        <v>311</v>
      </c>
    </row>
    <row r="225" spans="1:5" x14ac:dyDescent="0.3">
      <c r="A225" t="s">
        <v>735</v>
      </c>
      <c r="B225" t="s">
        <v>311</v>
      </c>
      <c r="C225">
        <v>15.917381953066783</v>
      </c>
      <c r="D225" t="s">
        <v>2480</v>
      </c>
      <c r="E225" t="s">
        <v>311</v>
      </c>
    </row>
    <row r="226" spans="1:5" x14ac:dyDescent="0.3">
      <c r="A226" t="s">
        <v>736</v>
      </c>
      <c r="B226" t="s">
        <v>311</v>
      </c>
      <c r="C226">
        <v>21.155688402137159</v>
      </c>
      <c r="D226" t="s">
        <v>2480</v>
      </c>
      <c r="E226" t="s">
        <v>311</v>
      </c>
    </row>
    <row r="227" spans="1:5" x14ac:dyDescent="0.3">
      <c r="A227" t="s">
        <v>737</v>
      </c>
      <c r="B227" t="s">
        <v>311</v>
      </c>
      <c r="C227">
        <v>38.587476942350797</v>
      </c>
      <c r="D227" t="s">
        <v>2480</v>
      </c>
      <c r="E227" t="s">
        <v>311</v>
      </c>
    </row>
    <row r="228" spans="1:5" x14ac:dyDescent="0.3">
      <c r="A228" t="s">
        <v>738</v>
      </c>
      <c r="B228" t="s">
        <v>311</v>
      </c>
      <c r="C228">
        <v>35.240409351082079</v>
      </c>
      <c r="D228" t="s">
        <v>2480</v>
      </c>
      <c r="E228" t="s">
        <v>311</v>
      </c>
    </row>
    <row r="229" spans="1:5" x14ac:dyDescent="0.3">
      <c r="A229" t="s">
        <v>739</v>
      </c>
      <c r="B229" t="s">
        <v>311</v>
      </c>
      <c r="C229">
        <v>29.41189791403626</v>
      </c>
      <c r="D229" t="s">
        <v>2480</v>
      </c>
      <c r="E229" t="s">
        <v>311</v>
      </c>
    </row>
    <row r="230" spans="1:5" x14ac:dyDescent="0.3">
      <c r="A230" t="s">
        <v>740</v>
      </c>
      <c r="B230" t="s">
        <v>311</v>
      </c>
      <c r="C230">
        <v>22.781698424856497</v>
      </c>
      <c r="D230" t="s">
        <v>2480</v>
      </c>
      <c r="E230" t="s">
        <v>311</v>
      </c>
    </row>
    <row r="231" spans="1:5" x14ac:dyDescent="0.3">
      <c r="A231" t="s">
        <v>741</v>
      </c>
      <c r="B231" t="s">
        <v>311</v>
      </c>
      <c r="C231">
        <v>23.509149079220524</v>
      </c>
      <c r="D231" t="s">
        <v>2480</v>
      </c>
      <c r="E231" t="s">
        <v>311</v>
      </c>
    </row>
    <row r="232" spans="1:5" x14ac:dyDescent="0.3">
      <c r="A232" t="s">
        <v>742</v>
      </c>
      <c r="B232" t="s">
        <v>311</v>
      </c>
      <c r="C232">
        <v>30.424178685128826</v>
      </c>
      <c r="D232" t="s">
        <v>2480</v>
      </c>
      <c r="E232" t="s">
        <v>311</v>
      </c>
    </row>
    <row r="233" spans="1:5" x14ac:dyDescent="0.3">
      <c r="A233" t="s">
        <v>743</v>
      </c>
      <c r="B233" t="s">
        <v>311</v>
      </c>
      <c r="C233">
        <v>20.881769812587734</v>
      </c>
      <c r="D233" t="s">
        <v>2480</v>
      </c>
      <c r="E233" t="s">
        <v>311</v>
      </c>
    </row>
    <row r="234" spans="1:5" x14ac:dyDescent="0.3">
      <c r="A234" t="s">
        <v>744</v>
      </c>
      <c r="B234" t="s">
        <v>311</v>
      </c>
      <c r="C234">
        <v>26.303486367116228</v>
      </c>
      <c r="D234" t="s">
        <v>2480</v>
      </c>
      <c r="E234" t="s">
        <v>311</v>
      </c>
    </row>
    <row r="235" spans="1:5" x14ac:dyDescent="0.3">
      <c r="A235" t="s">
        <v>745</v>
      </c>
      <c r="B235" t="s">
        <v>311</v>
      </c>
      <c r="C235">
        <v>20.98156435044319</v>
      </c>
      <c r="D235" t="s">
        <v>2480</v>
      </c>
      <c r="E235" t="s">
        <v>311</v>
      </c>
    </row>
    <row r="236" spans="1:5" x14ac:dyDescent="0.3">
      <c r="A236" t="s">
        <v>746</v>
      </c>
      <c r="B236" t="s">
        <v>311</v>
      </c>
      <c r="C236">
        <v>16.280804007489152</v>
      </c>
      <c r="D236" t="s">
        <v>2480</v>
      </c>
      <c r="E236" t="s">
        <v>311</v>
      </c>
    </row>
    <row r="237" spans="1:5" x14ac:dyDescent="0.3">
      <c r="A237" t="s">
        <v>747</v>
      </c>
      <c r="B237" t="s">
        <v>311</v>
      </c>
      <c r="C237">
        <v>16.2818043861236</v>
      </c>
      <c r="D237" t="s">
        <v>2480</v>
      </c>
      <c r="E237" t="s">
        <v>311</v>
      </c>
    </row>
    <row r="238" spans="1:5" x14ac:dyDescent="0.3">
      <c r="A238" t="s">
        <v>748</v>
      </c>
      <c r="B238" t="s">
        <v>311</v>
      </c>
      <c r="C238">
        <v>16.92252939923511</v>
      </c>
      <c r="D238" t="s">
        <v>2480</v>
      </c>
      <c r="E238" t="s">
        <v>311</v>
      </c>
    </row>
    <row r="239" spans="1:5" x14ac:dyDescent="0.3">
      <c r="A239" t="s">
        <v>749</v>
      </c>
      <c r="B239" t="s">
        <v>311</v>
      </c>
      <c r="C239">
        <v>16.547531046490782</v>
      </c>
      <c r="D239" t="s">
        <v>2480</v>
      </c>
      <c r="E239" t="s">
        <v>311</v>
      </c>
    </row>
    <row r="240" spans="1:5" x14ac:dyDescent="0.3">
      <c r="A240" t="s">
        <v>750</v>
      </c>
      <c r="B240" t="s">
        <v>311</v>
      </c>
      <c r="C240">
        <v>23.539885143681758</v>
      </c>
      <c r="D240" t="s">
        <v>2480</v>
      </c>
      <c r="E240" t="s">
        <v>311</v>
      </c>
    </row>
    <row r="241" spans="1:5" x14ac:dyDescent="0.3">
      <c r="A241" t="s">
        <v>751</v>
      </c>
      <c r="B241" t="s">
        <v>311</v>
      </c>
      <c r="C241">
        <v>30.572293827885623</v>
      </c>
      <c r="D241" t="s">
        <v>2480</v>
      </c>
      <c r="E241" t="s">
        <v>311</v>
      </c>
    </row>
    <row r="242" spans="1:5" x14ac:dyDescent="0.3">
      <c r="A242" t="s">
        <v>752</v>
      </c>
      <c r="B242" t="s">
        <v>311</v>
      </c>
      <c r="C242">
        <v>30.183505151867344</v>
      </c>
      <c r="D242" t="s">
        <v>2480</v>
      </c>
      <c r="E242" t="s">
        <v>311</v>
      </c>
    </row>
    <row r="243" spans="1:5" x14ac:dyDescent="0.3">
      <c r="A243" t="s">
        <v>753</v>
      </c>
      <c r="B243" t="s">
        <v>311</v>
      </c>
      <c r="C243">
        <v>35.933573028929857</v>
      </c>
      <c r="D243" t="s">
        <v>2480</v>
      </c>
      <c r="E243" t="s">
        <v>311</v>
      </c>
    </row>
    <row r="244" spans="1:5" x14ac:dyDescent="0.3">
      <c r="A244" t="s">
        <v>754</v>
      </c>
      <c r="B244" t="s">
        <v>311</v>
      </c>
      <c r="C244">
        <v>42.956854926401689</v>
      </c>
      <c r="D244" t="s">
        <v>2480</v>
      </c>
      <c r="E244" t="s">
        <v>311</v>
      </c>
    </row>
    <row r="245" spans="1:5" x14ac:dyDescent="0.3">
      <c r="A245" t="s">
        <v>755</v>
      </c>
      <c r="B245" t="s">
        <v>311</v>
      </c>
      <c r="C245">
        <v>42.167271861210224</v>
      </c>
      <c r="D245" t="s">
        <v>2480</v>
      </c>
      <c r="E245" t="s">
        <v>311</v>
      </c>
    </row>
    <row r="246" spans="1:5" x14ac:dyDescent="0.3">
      <c r="A246" t="s">
        <v>756</v>
      </c>
      <c r="B246" t="s">
        <v>311</v>
      </c>
      <c r="C246">
        <v>36.255198732307967</v>
      </c>
      <c r="D246" t="s">
        <v>2480</v>
      </c>
      <c r="E246" t="s">
        <v>311</v>
      </c>
    </row>
    <row r="247" spans="1:5" x14ac:dyDescent="0.3">
      <c r="A247" t="s">
        <v>757</v>
      </c>
      <c r="B247" t="s">
        <v>311</v>
      </c>
      <c r="C247">
        <v>35.292028386099759</v>
      </c>
      <c r="D247" t="s">
        <v>2480</v>
      </c>
      <c r="E247" t="s">
        <v>311</v>
      </c>
    </row>
    <row r="248" spans="1:5" x14ac:dyDescent="0.3">
      <c r="A248" t="s">
        <v>758</v>
      </c>
      <c r="B248" t="s">
        <v>311</v>
      </c>
      <c r="C248">
        <v>32.535009462895701</v>
      </c>
      <c r="D248" t="s">
        <v>2480</v>
      </c>
      <c r="E248" t="s">
        <v>311</v>
      </c>
    </row>
    <row r="249" spans="1:5" x14ac:dyDescent="0.3">
      <c r="A249" t="s">
        <v>759</v>
      </c>
      <c r="B249" t="s">
        <v>311</v>
      </c>
      <c r="C249">
        <v>26.175219000704292</v>
      </c>
      <c r="D249" t="s">
        <v>2480</v>
      </c>
      <c r="E249" t="s">
        <v>311</v>
      </c>
    </row>
    <row r="250" spans="1:5" x14ac:dyDescent="0.3">
      <c r="A250" t="s">
        <v>760</v>
      </c>
      <c r="B250" t="s">
        <v>311</v>
      </c>
      <c r="C250">
        <v>27.069076184598231</v>
      </c>
      <c r="D250" t="s">
        <v>2480</v>
      </c>
      <c r="E250" t="s">
        <v>311</v>
      </c>
    </row>
    <row r="251" spans="1:5" x14ac:dyDescent="0.3">
      <c r="A251" t="s">
        <v>761</v>
      </c>
      <c r="B251" t="s">
        <v>311</v>
      </c>
      <c r="C251">
        <v>27.153483185108239</v>
      </c>
      <c r="D251" t="s">
        <v>2480</v>
      </c>
      <c r="E251" t="s">
        <v>311</v>
      </c>
    </row>
    <row r="252" spans="1:5" x14ac:dyDescent="0.3">
      <c r="A252" t="s">
        <v>762</v>
      </c>
      <c r="B252" t="s">
        <v>311</v>
      </c>
      <c r="C252">
        <v>25.854474618120893</v>
      </c>
      <c r="D252" t="s">
        <v>2480</v>
      </c>
      <c r="E252" t="s">
        <v>311</v>
      </c>
    </row>
    <row r="253" spans="1:5" x14ac:dyDescent="0.3">
      <c r="A253" t="s">
        <v>763</v>
      </c>
      <c r="B253" t="s">
        <v>311</v>
      </c>
      <c r="C253">
        <v>24.815523561271988</v>
      </c>
      <c r="D253" t="s">
        <v>2480</v>
      </c>
      <c r="E253" t="s">
        <v>311</v>
      </c>
    </row>
    <row r="254" spans="1:5" x14ac:dyDescent="0.3">
      <c r="A254" t="s">
        <v>764</v>
      </c>
      <c r="B254" t="s">
        <v>311</v>
      </c>
      <c r="C254">
        <v>26.274627314727695</v>
      </c>
      <c r="D254" t="s">
        <v>2480</v>
      </c>
      <c r="E254" t="s">
        <v>311</v>
      </c>
    </row>
    <row r="255" spans="1:5" x14ac:dyDescent="0.3">
      <c r="A255" t="s">
        <v>765</v>
      </c>
      <c r="B255" t="s">
        <v>311</v>
      </c>
      <c r="C255">
        <v>26.785399451852463</v>
      </c>
      <c r="D255" t="s">
        <v>2480</v>
      </c>
      <c r="E255" t="s">
        <v>311</v>
      </c>
    </row>
    <row r="256" spans="1:5" x14ac:dyDescent="0.3">
      <c r="A256" t="s">
        <v>766</v>
      </c>
      <c r="B256" t="s">
        <v>311</v>
      </c>
      <c r="C256">
        <v>33.555551539969706</v>
      </c>
      <c r="D256" t="s">
        <v>2480</v>
      </c>
      <c r="E256" t="s">
        <v>311</v>
      </c>
    </row>
    <row r="257" spans="1:5" x14ac:dyDescent="0.3">
      <c r="A257" t="s">
        <v>767</v>
      </c>
      <c r="B257" t="s">
        <v>311</v>
      </c>
      <c r="C257">
        <v>20.856340757948523</v>
      </c>
      <c r="D257" t="s">
        <v>2480</v>
      </c>
      <c r="E257" t="s">
        <v>311</v>
      </c>
    </row>
    <row r="258" spans="1:5" x14ac:dyDescent="0.3">
      <c r="A258" t="s">
        <v>768</v>
      </c>
      <c r="B258" t="s">
        <v>311</v>
      </c>
      <c r="C258">
        <v>24.561790019400167</v>
      </c>
      <c r="D258" t="s">
        <v>2480</v>
      </c>
      <c r="E258" t="s">
        <v>311</v>
      </c>
    </row>
    <row r="259" spans="1:5" x14ac:dyDescent="0.3">
      <c r="A259" t="s">
        <v>769</v>
      </c>
      <c r="B259" t="s">
        <v>311</v>
      </c>
      <c r="C259">
        <v>23.846510563932853</v>
      </c>
      <c r="D259" t="s">
        <v>2480</v>
      </c>
      <c r="E259" t="s">
        <v>311</v>
      </c>
    </row>
    <row r="260" spans="1:5" x14ac:dyDescent="0.3">
      <c r="A260" t="s">
        <v>770</v>
      </c>
      <c r="B260" t="s">
        <v>311</v>
      </c>
      <c r="C260">
        <v>31.239854173929718</v>
      </c>
      <c r="D260" t="s">
        <v>2480</v>
      </c>
      <c r="E260" t="s">
        <v>311</v>
      </c>
    </row>
    <row r="261" spans="1:5" x14ac:dyDescent="0.3">
      <c r="A261" t="s">
        <v>774</v>
      </c>
      <c r="B261" t="s">
        <v>311</v>
      </c>
      <c r="C261">
        <v>32.059641308610331</v>
      </c>
      <c r="D261" t="s">
        <v>2480</v>
      </c>
      <c r="E261" t="s">
        <v>311</v>
      </c>
    </row>
    <row r="262" spans="1:5" x14ac:dyDescent="0.3">
      <c r="A262" t="s">
        <v>775</v>
      </c>
      <c r="B262" t="s">
        <v>311</v>
      </c>
      <c r="C262">
        <v>20.221473629862821</v>
      </c>
      <c r="D262" t="s">
        <v>2480</v>
      </c>
      <c r="E262" t="s">
        <v>311</v>
      </c>
    </row>
    <row r="263" spans="1:5" x14ac:dyDescent="0.3">
      <c r="A263" t="s">
        <v>776</v>
      </c>
      <c r="B263" t="s">
        <v>311</v>
      </c>
      <c r="C263">
        <v>40.984761294561459</v>
      </c>
      <c r="D263" t="s">
        <v>2480</v>
      </c>
      <c r="E263" t="s">
        <v>311</v>
      </c>
    </row>
    <row r="264" spans="1:5" x14ac:dyDescent="0.3">
      <c r="A264" t="s">
        <v>777</v>
      </c>
      <c r="B264" t="s">
        <v>311</v>
      </c>
      <c r="C264">
        <v>40.619995014576055</v>
      </c>
      <c r="D264" t="s">
        <v>2480</v>
      </c>
      <c r="E264" t="s">
        <v>311</v>
      </c>
    </row>
    <row r="265" spans="1:5" x14ac:dyDescent="0.3">
      <c r="A265" t="s">
        <v>778</v>
      </c>
      <c r="B265" t="s">
        <v>311</v>
      </c>
      <c r="C265">
        <v>22.107537554155204</v>
      </c>
      <c r="D265" t="s">
        <v>2480</v>
      </c>
      <c r="E265" t="s">
        <v>311</v>
      </c>
    </row>
    <row r="266" spans="1:5" x14ac:dyDescent="0.3">
      <c r="A266" t="s">
        <v>779</v>
      </c>
      <c r="B266" t="s">
        <v>311</v>
      </c>
      <c r="C266">
        <v>26.142568529863976</v>
      </c>
      <c r="D266" t="s">
        <v>2480</v>
      </c>
      <c r="E266" t="s">
        <v>311</v>
      </c>
    </row>
    <row r="267" spans="1:5" x14ac:dyDescent="0.3">
      <c r="A267" t="s">
        <v>780</v>
      </c>
      <c r="B267" t="s">
        <v>311</v>
      </c>
      <c r="C267">
        <v>25.029344660922046</v>
      </c>
      <c r="D267" t="s">
        <v>2480</v>
      </c>
      <c r="E267" t="s">
        <v>311</v>
      </c>
    </row>
    <row r="268" spans="1:5" x14ac:dyDescent="0.3">
      <c r="A268" t="s">
        <v>781</v>
      </c>
      <c r="B268" t="s">
        <v>311</v>
      </c>
      <c r="C268">
        <v>22.881977997624148</v>
      </c>
      <c r="D268" t="s">
        <v>2480</v>
      </c>
      <c r="E268" t="s">
        <v>311</v>
      </c>
    </row>
    <row r="269" spans="1:5" x14ac:dyDescent="0.3">
      <c r="A269" t="s">
        <v>782</v>
      </c>
      <c r="B269" t="s">
        <v>311</v>
      </c>
      <c r="C269">
        <v>31.467055310141355</v>
      </c>
      <c r="D269" t="s">
        <v>2480</v>
      </c>
      <c r="E269" t="s">
        <v>311</v>
      </c>
    </row>
    <row r="270" spans="1:5" x14ac:dyDescent="0.3">
      <c r="A270" t="s">
        <v>783</v>
      </c>
      <c r="B270" t="s">
        <v>311</v>
      </c>
      <c r="C270">
        <v>39.722454141999997</v>
      </c>
      <c r="D270" t="s">
        <v>2480</v>
      </c>
      <c r="E270" t="s">
        <v>311</v>
      </c>
    </row>
    <row r="271" spans="1:5" x14ac:dyDescent="0.3">
      <c r="A271" t="s">
        <v>784</v>
      </c>
      <c r="B271" t="s">
        <v>311</v>
      </c>
      <c r="C271">
        <v>40.548249622942606</v>
      </c>
      <c r="D271" t="s">
        <v>2480</v>
      </c>
      <c r="E271" t="s">
        <v>311</v>
      </c>
    </row>
    <row r="272" spans="1:5" x14ac:dyDescent="0.3">
      <c r="A272" t="s">
        <v>785</v>
      </c>
      <c r="B272" t="s">
        <v>311</v>
      </c>
      <c r="C272">
        <v>23.190803183889919</v>
      </c>
      <c r="D272" t="s">
        <v>2480</v>
      </c>
      <c r="E272" t="s">
        <v>311</v>
      </c>
    </row>
    <row r="273" spans="1:5" x14ac:dyDescent="0.3">
      <c r="A273" t="s">
        <v>786</v>
      </c>
      <c r="B273" t="s">
        <v>311</v>
      </c>
      <c r="C273">
        <v>37.483271782980772</v>
      </c>
      <c r="D273" t="s">
        <v>2480</v>
      </c>
      <c r="E273" t="s">
        <v>311</v>
      </c>
    </row>
    <row r="274" spans="1:5" x14ac:dyDescent="0.3">
      <c r="A274" t="s">
        <v>787</v>
      </c>
      <c r="B274" t="s">
        <v>311</v>
      </c>
      <c r="C274">
        <v>22.948462750816731</v>
      </c>
      <c r="D274" t="s">
        <v>2480</v>
      </c>
      <c r="E274" t="s">
        <v>311</v>
      </c>
    </row>
    <row r="275" spans="1:5" x14ac:dyDescent="0.3">
      <c r="A275" t="s">
        <v>788</v>
      </c>
      <c r="B275" t="s">
        <v>311</v>
      </c>
      <c r="C275">
        <v>18.016825169869982</v>
      </c>
      <c r="D275" t="s">
        <v>2480</v>
      </c>
      <c r="E275" t="s">
        <v>311</v>
      </c>
    </row>
    <row r="276" spans="1:5" x14ac:dyDescent="0.3">
      <c r="A276" t="s">
        <v>791</v>
      </c>
      <c r="B276" t="s">
        <v>311</v>
      </c>
      <c r="C276">
        <v>22.704219954564966</v>
      </c>
      <c r="D276" t="s">
        <v>2480</v>
      </c>
      <c r="E276" t="s">
        <v>311</v>
      </c>
    </row>
    <row r="277" spans="1:5" x14ac:dyDescent="0.3">
      <c r="A277" t="s">
        <v>792</v>
      </c>
      <c r="B277" t="s">
        <v>311</v>
      </c>
      <c r="C277">
        <v>23.65353740901422</v>
      </c>
      <c r="D277" t="s">
        <v>2480</v>
      </c>
      <c r="E277" t="s">
        <v>311</v>
      </c>
    </row>
    <row r="278" spans="1:5" x14ac:dyDescent="0.3">
      <c r="A278" t="s">
        <v>793</v>
      </c>
      <c r="B278" t="s">
        <v>311</v>
      </c>
      <c r="C278">
        <v>25.854054883970036</v>
      </c>
      <c r="D278" t="s">
        <v>2480</v>
      </c>
      <c r="E278" t="s">
        <v>311</v>
      </c>
    </row>
    <row r="279" spans="1:5" x14ac:dyDescent="0.3">
      <c r="A279" t="s">
        <v>794</v>
      </c>
      <c r="B279" t="s">
        <v>311</v>
      </c>
      <c r="C279">
        <v>22.90630216977744</v>
      </c>
      <c r="D279" t="s">
        <v>2480</v>
      </c>
      <c r="E279" t="s">
        <v>311</v>
      </c>
    </row>
    <row r="280" spans="1:5" x14ac:dyDescent="0.3">
      <c r="A280" t="s">
        <v>795</v>
      </c>
      <c r="B280" t="s">
        <v>311</v>
      </c>
      <c r="C280">
        <v>23.68877727945701</v>
      </c>
      <c r="D280" t="s">
        <v>2480</v>
      </c>
      <c r="E280" t="s">
        <v>311</v>
      </c>
    </row>
    <row r="281" spans="1:5" x14ac:dyDescent="0.3">
      <c r="A281" t="s">
        <v>796</v>
      </c>
      <c r="B281" t="s">
        <v>311</v>
      </c>
      <c r="C281">
        <v>20.022190340924695</v>
      </c>
      <c r="D281" t="s">
        <v>2480</v>
      </c>
      <c r="E281" t="s">
        <v>311</v>
      </c>
    </row>
    <row r="282" spans="1:5" x14ac:dyDescent="0.3">
      <c r="A282" t="s">
        <v>797</v>
      </c>
      <c r="B282" t="s">
        <v>311</v>
      </c>
      <c r="C282">
        <v>24.067601507545135</v>
      </c>
      <c r="D282" t="s">
        <v>2480</v>
      </c>
      <c r="E282" t="s">
        <v>311</v>
      </c>
    </row>
    <row r="283" spans="1:5" x14ac:dyDescent="0.3">
      <c r="A283" t="s">
        <v>798</v>
      </c>
      <c r="B283" t="s">
        <v>311</v>
      </c>
      <c r="C283">
        <v>24.457225817658216</v>
      </c>
      <c r="D283" t="s">
        <v>2480</v>
      </c>
      <c r="E283" t="s">
        <v>311</v>
      </c>
    </row>
    <row r="284" spans="1:5" x14ac:dyDescent="0.3">
      <c r="A284" t="s">
        <v>799</v>
      </c>
      <c r="B284" t="s">
        <v>311</v>
      </c>
      <c r="C284">
        <v>32.197624964246195</v>
      </c>
      <c r="D284" t="s">
        <v>2480</v>
      </c>
      <c r="E284" t="s">
        <v>311</v>
      </c>
    </row>
    <row r="285" spans="1:5" x14ac:dyDescent="0.3">
      <c r="A285" t="s">
        <v>800</v>
      </c>
      <c r="B285" t="s">
        <v>311</v>
      </c>
      <c r="C285">
        <v>30.599723651311951</v>
      </c>
      <c r="D285" t="s">
        <v>2480</v>
      </c>
      <c r="E285" t="s">
        <v>311</v>
      </c>
    </row>
    <row r="286" spans="1:5" x14ac:dyDescent="0.3">
      <c r="A286" t="s">
        <v>801</v>
      </c>
      <c r="B286" t="s">
        <v>311</v>
      </c>
      <c r="C286">
        <v>30.582115553490265</v>
      </c>
      <c r="D286" t="s">
        <v>2480</v>
      </c>
      <c r="E286" t="s">
        <v>311</v>
      </c>
    </row>
    <row r="287" spans="1:5" x14ac:dyDescent="0.3">
      <c r="A287" t="s">
        <v>802</v>
      </c>
      <c r="B287" t="s">
        <v>311</v>
      </c>
      <c r="C287">
        <v>26.879788022461895</v>
      </c>
      <c r="D287" t="s">
        <v>2480</v>
      </c>
      <c r="E287" t="s">
        <v>311</v>
      </c>
    </row>
    <row r="288" spans="1:5" x14ac:dyDescent="0.3">
      <c r="A288" t="s">
        <v>803</v>
      </c>
      <c r="B288" t="s">
        <v>311</v>
      </c>
      <c r="C288">
        <v>27.883127312607211</v>
      </c>
      <c r="D288" t="s">
        <v>2480</v>
      </c>
      <c r="E288" t="s">
        <v>311</v>
      </c>
    </row>
    <row r="289" spans="1:5" x14ac:dyDescent="0.3">
      <c r="A289" t="s">
        <v>804</v>
      </c>
      <c r="B289" t="s">
        <v>311</v>
      </c>
      <c r="C289">
        <v>24.359002790622856</v>
      </c>
      <c r="D289" t="s">
        <v>2480</v>
      </c>
      <c r="E289" t="s">
        <v>311</v>
      </c>
    </row>
    <row r="290" spans="1:5" x14ac:dyDescent="0.3">
      <c r="A290" t="s">
        <v>805</v>
      </c>
      <c r="B290" t="s">
        <v>311</v>
      </c>
      <c r="C290">
        <v>19.458257445137466</v>
      </c>
      <c r="D290" t="s">
        <v>2480</v>
      </c>
      <c r="E290" t="s">
        <v>311</v>
      </c>
    </row>
    <row r="291" spans="1:5" x14ac:dyDescent="0.3">
      <c r="A291" t="s">
        <v>806</v>
      </c>
      <c r="B291" t="s">
        <v>311</v>
      </c>
      <c r="C291">
        <v>22.180987652475352</v>
      </c>
      <c r="D291" t="s">
        <v>2480</v>
      </c>
      <c r="E291" t="s">
        <v>311</v>
      </c>
    </row>
    <row r="292" spans="1:5" x14ac:dyDescent="0.3">
      <c r="A292" t="s">
        <v>807</v>
      </c>
      <c r="B292" t="s">
        <v>311</v>
      </c>
      <c r="C292">
        <v>27.957346418911023</v>
      </c>
      <c r="D292" t="s">
        <v>2480</v>
      </c>
      <c r="E292" t="s">
        <v>311</v>
      </c>
    </row>
    <row r="293" spans="1:5" x14ac:dyDescent="0.3">
      <c r="A293" t="s">
        <v>808</v>
      </c>
      <c r="B293" t="s">
        <v>311</v>
      </c>
      <c r="C293">
        <v>19.973387644711881</v>
      </c>
      <c r="D293" t="s">
        <v>2480</v>
      </c>
      <c r="E293" t="s">
        <v>311</v>
      </c>
    </row>
    <row r="294" spans="1:5" x14ac:dyDescent="0.3">
      <c r="A294" t="s">
        <v>809</v>
      </c>
      <c r="B294" t="s">
        <v>311</v>
      </c>
      <c r="C294">
        <v>20.231213506175877</v>
      </c>
      <c r="D294" t="s">
        <v>2480</v>
      </c>
      <c r="E294" t="s">
        <v>311</v>
      </c>
    </row>
    <row r="295" spans="1:5" x14ac:dyDescent="0.3">
      <c r="A295" t="s">
        <v>810</v>
      </c>
      <c r="B295" t="s">
        <v>311</v>
      </c>
      <c r="C295">
        <v>19.053347946877452</v>
      </c>
      <c r="D295" t="s">
        <v>2480</v>
      </c>
      <c r="E295" t="s">
        <v>311</v>
      </c>
    </row>
    <row r="296" spans="1:5" x14ac:dyDescent="0.3">
      <c r="A296" t="s">
        <v>811</v>
      </c>
      <c r="B296" t="s">
        <v>311</v>
      </c>
      <c r="C296">
        <v>24.826908851135009</v>
      </c>
      <c r="D296" t="s">
        <v>2480</v>
      </c>
      <c r="E296" t="s">
        <v>311</v>
      </c>
    </row>
    <row r="297" spans="1:5" x14ac:dyDescent="0.3">
      <c r="A297" t="s">
        <v>812</v>
      </c>
      <c r="B297" t="s">
        <v>311</v>
      </c>
      <c r="C297">
        <v>18.703733380601328</v>
      </c>
      <c r="D297" t="s">
        <v>2480</v>
      </c>
      <c r="E297" t="s">
        <v>311</v>
      </c>
    </row>
    <row r="298" spans="1:5" x14ac:dyDescent="0.3">
      <c r="A298" t="s">
        <v>813</v>
      </c>
      <c r="B298" t="s">
        <v>311</v>
      </c>
      <c r="C298">
        <v>24.628745182601168</v>
      </c>
      <c r="D298" t="s">
        <v>2480</v>
      </c>
      <c r="E298" t="s">
        <v>311</v>
      </c>
    </row>
    <row r="299" spans="1:5" x14ac:dyDescent="0.3">
      <c r="A299" t="s">
        <v>814</v>
      </c>
      <c r="B299" t="s">
        <v>311</v>
      </c>
      <c r="C299">
        <v>25.531311227914372</v>
      </c>
      <c r="D299" t="s">
        <v>2480</v>
      </c>
      <c r="E299" t="s">
        <v>311</v>
      </c>
    </row>
    <row r="300" spans="1:5" x14ac:dyDescent="0.3">
      <c r="A300" t="s">
        <v>815</v>
      </c>
      <c r="B300" t="s">
        <v>311</v>
      </c>
      <c r="C300">
        <v>19.382840480655506</v>
      </c>
      <c r="D300" t="s">
        <v>2480</v>
      </c>
      <c r="E300" t="s">
        <v>311</v>
      </c>
    </row>
    <row r="301" spans="1:5" x14ac:dyDescent="0.3">
      <c r="A301" t="s">
        <v>816</v>
      </c>
      <c r="B301" t="s">
        <v>311</v>
      </c>
      <c r="C301">
        <v>18.09917654214923</v>
      </c>
      <c r="D301" t="s">
        <v>2480</v>
      </c>
      <c r="E301" t="s">
        <v>311</v>
      </c>
    </row>
    <row r="302" spans="1:5" x14ac:dyDescent="0.3">
      <c r="A302" t="s">
        <v>817</v>
      </c>
      <c r="B302" t="s">
        <v>311</v>
      </c>
      <c r="C302">
        <v>18.488106639913553</v>
      </c>
      <c r="D302" t="s">
        <v>2480</v>
      </c>
      <c r="E302" t="s">
        <v>311</v>
      </c>
    </row>
    <row r="303" spans="1:5" x14ac:dyDescent="0.3">
      <c r="A303" t="s">
        <v>818</v>
      </c>
      <c r="B303" t="s">
        <v>311</v>
      </c>
      <c r="C303">
        <v>27.275565822306017</v>
      </c>
      <c r="D303" t="s">
        <v>2480</v>
      </c>
      <c r="E303" t="s">
        <v>311</v>
      </c>
    </row>
    <row r="304" spans="1:5" x14ac:dyDescent="0.3">
      <c r="A304" t="s">
        <v>819</v>
      </c>
      <c r="B304" t="s">
        <v>311</v>
      </c>
      <c r="C304">
        <v>20.533260325242317</v>
      </c>
      <c r="D304" t="s">
        <v>2480</v>
      </c>
      <c r="E304" t="s">
        <v>311</v>
      </c>
    </row>
    <row r="305" spans="1:5" x14ac:dyDescent="0.3">
      <c r="A305" t="s">
        <v>820</v>
      </c>
      <c r="B305" t="s">
        <v>311</v>
      </c>
      <c r="C305">
        <v>23.089501615563183</v>
      </c>
      <c r="D305" t="s">
        <v>2480</v>
      </c>
      <c r="E305" t="s">
        <v>311</v>
      </c>
    </row>
    <row r="306" spans="1:5" x14ac:dyDescent="0.3">
      <c r="A306" t="s">
        <v>821</v>
      </c>
      <c r="B306" t="s">
        <v>311</v>
      </c>
      <c r="C306">
        <v>31.058140520516886</v>
      </c>
      <c r="D306" t="s">
        <v>2480</v>
      </c>
      <c r="E306" t="s">
        <v>311</v>
      </c>
    </row>
    <row r="307" spans="1:5" x14ac:dyDescent="0.3">
      <c r="A307" t="s">
        <v>822</v>
      </c>
      <c r="B307" t="s">
        <v>311</v>
      </c>
      <c r="C307">
        <v>31.125233426554924</v>
      </c>
      <c r="D307" t="s">
        <v>2480</v>
      </c>
      <c r="E307" t="s">
        <v>311</v>
      </c>
    </row>
    <row r="308" spans="1:5" x14ac:dyDescent="0.3">
      <c r="A308" t="s">
        <v>823</v>
      </c>
      <c r="B308" t="s">
        <v>311</v>
      </c>
      <c r="C308">
        <v>25.19582677606855</v>
      </c>
      <c r="D308" t="s">
        <v>2480</v>
      </c>
      <c r="E308" t="s">
        <v>311</v>
      </c>
    </row>
    <row r="309" spans="1:5" x14ac:dyDescent="0.3">
      <c r="A309" t="s">
        <v>824</v>
      </c>
      <c r="B309" t="s">
        <v>311</v>
      </c>
      <c r="C309">
        <v>13.419182050969965</v>
      </c>
      <c r="D309" t="s">
        <v>2480</v>
      </c>
      <c r="E309" t="s">
        <v>311</v>
      </c>
    </row>
    <row r="310" spans="1:5" x14ac:dyDescent="0.3">
      <c r="A310" t="s">
        <v>825</v>
      </c>
      <c r="B310" t="s">
        <v>311</v>
      </c>
      <c r="C310">
        <v>16.377329498564325</v>
      </c>
      <c r="D310" t="s">
        <v>2480</v>
      </c>
      <c r="E310" t="s">
        <v>311</v>
      </c>
    </row>
    <row r="311" spans="1:5" x14ac:dyDescent="0.3">
      <c r="A311" t="s">
        <v>826</v>
      </c>
      <c r="B311" t="s">
        <v>311</v>
      </c>
      <c r="C311">
        <v>24.782846412403131</v>
      </c>
      <c r="D311" t="s">
        <v>2480</v>
      </c>
      <c r="E311" t="s">
        <v>311</v>
      </c>
    </row>
    <row r="312" spans="1:5" x14ac:dyDescent="0.3">
      <c r="A312" t="s">
        <v>827</v>
      </c>
      <c r="B312" t="s">
        <v>311</v>
      </c>
      <c r="C312">
        <v>26.12696997936963</v>
      </c>
      <c r="D312" t="s">
        <v>2480</v>
      </c>
      <c r="E312" t="s">
        <v>311</v>
      </c>
    </row>
    <row r="313" spans="1:5" x14ac:dyDescent="0.3">
      <c r="A313" t="s">
        <v>828</v>
      </c>
      <c r="B313" t="s">
        <v>311</v>
      </c>
      <c r="C313">
        <v>19.324637955915879</v>
      </c>
      <c r="D313" t="s">
        <v>2480</v>
      </c>
      <c r="E313" t="s">
        <v>311</v>
      </c>
    </row>
    <row r="314" spans="1:5" x14ac:dyDescent="0.3">
      <c r="A314" t="s">
        <v>829</v>
      </c>
      <c r="B314" t="s">
        <v>311</v>
      </c>
      <c r="C314">
        <v>30.277544828328917</v>
      </c>
      <c r="D314" t="s">
        <v>2480</v>
      </c>
      <c r="E314" t="s">
        <v>311</v>
      </c>
    </row>
    <row r="315" spans="1:5" x14ac:dyDescent="0.3">
      <c r="A315" t="s">
        <v>830</v>
      </c>
      <c r="B315" t="s">
        <v>311</v>
      </c>
      <c r="C315">
        <v>21.351757196278946</v>
      </c>
      <c r="D315" t="s">
        <v>2480</v>
      </c>
      <c r="E315" t="s">
        <v>311</v>
      </c>
    </row>
    <row r="316" spans="1:5" x14ac:dyDescent="0.3">
      <c r="A316" t="s">
        <v>831</v>
      </c>
      <c r="B316" t="s">
        <v>311</v>
      </c>
      <c r="C316">
        <v>19.401706557053185</v>
      </c>
      <c r="D316" t="s">
        <v>2480</v>
      </c>
      <c r="E316" t="s">
        <v>311</v>
      </c>
    </row>
    <row r="317" spans="1:5" x14ac:dyDescent="0.3">
      <c r="A317" t="s">
        <v>832</v>
      </c>
      <c r="B317" t="s">
        <v>311</v>
      </c>
      <c r="C317">
        <v>16.42060846596366</v>
      </c>
      <c r="D317" t="s">
        <v>2480</v>
      </c>
      <c r="E317" t="s">
        <v>311</v>
      </c>
    </row>
    <row r="318" spans="1:5" x14ac:dyDescent="0.3">
      <c r="A318" t="s">
        <v>833</v>
      </c>
      <c r="B318" t="s">
        <v>311</v>
      </c>
      <c r="C318">
        <v>16.322639033379904</v>
      </c>
      <c r="D318" t="s">
        <v>2480</v>
      </c>
      <c r="E318" t="s">
        <v>311</v>
      </c>
    </row>
    <row r="319" spans="1:5" x14ac:dyDescent="0.3">
      <c r="A319" t="s">
        <v>834</v>
      </c>
      <c r="B319" t="s">
        <v>311</v>
      </c>
      <c r="C319">
        <v>24.936047423738511</v>
      </c>
      <c r="D319" t="s">
        <v>2480</v>
      </c>
      <c r="E319" t="s">
        <v>311</v>
      </c>
    </row>
    <row r="320" spans="1:5" x14ac:dyDescent="0.3">
      <c r="A320" t="s">
        <v>835</v>
      </c>
      <c r="B320" t="s">
        <v>311</v>
      </c>
      <c r="C320">
        <v>28.002444112548552</v>
      </c>
      <c r="D320" t="s">
        <v>2480</v>
      </c>
      <c r="E320" t="s">
        <v>311</v>
      </c>
    </row>
    <row r="321" spans="1:5" x14ac:dyDescent="0.3">
      <c r="A321" t="s">
        <v>836</v>
      </c>
      <c r="B321" t="s">
        <v>311</v>
      </c>
      <c r="C321">
        <v>26.762234153743542</v>
      </c>
      <c r="D321" t="s">
        <v>2480</v>
      </c>
      <c r="E321" t="s">
        <v>311</v>
      </c>
    </row>
    <row r="322" spans="1:5" x14ac:dyDescent="0.3">
      <c r="A322" t="s">
        <v>837</v>
      </c>
      <c r="B322" t="s">
        <v>311</v>
      </c>
      <c r="C322">
        <v>24.335656195021009</v>
      </c>
      <c r="D322" t="s">
        <v>2480</v>
      </c>
      <c r="E322" t="s">
        <v>311</v>
      </c>
    </row>
    <row r="323" spans="1:5" x14ac:dyDescent="0.3">
      <c r="A323" t="s">
        <v>838</v>
      </c>
      <c r="B323" t="s">
        <v>311</v>
      </c>
      <c r="C323">
        <v>22.888084330275142</v>
      </c>
      <c r="D323" t="s">
        <v>2480</v>
      </c>
      <c r="E323" t="s">
        <v>311</v>
      </c>
    </row>
    <row r="324" spans="1:5" x14ac:dyDescent="0.3">
      <c r="A324" t="s">
        <v>839</v>
      </c>
      <c r="B324" t="s">
        <v>311</v>
      </c>
      <c r="C324">
        <v>23.015794592514737</v>
      </c>
      <c r="D324" t="s">
        <v>2480</v>
      </c>
      <c r="E324" t="s">
        <v>311</v>
      </c>
    </row>
    <row r="325" spans="1:5" x14ac:dyDescent="0.3">
      <c r="A325" t="s">
        <v>840</v>
      </c>
      <c r="B325" t="s">
        <v>311</v>
      </c>
      <c r="C325">
        <v>22.667353155398764</v>
      </c>
      <c r="D325" t="s">
        <v>2480</v>
      </c>
      <c r="E325" t="s">
        <v>311</v>
      </c>
    </row>
    <row r="326" spans="1:5" x14ac:dyDescent="0.3">
      <c r="A326" t="s">
        <v>841</v>
      </c>
      <c r="B326" t="s">
        <v>311</v>
      </c>
      <c r="C326">
        <v>23.016676213973984</v>
      </c>
      <c r="D326" t="s">
        <v>2480</v>
      </c>
      <c r="E326" t="s">
        <v>311</v>
      </c>
    </row>
    <row r="327" spans="1:5" x14ac:dyDescent="0.3">
      <c r="A327" t="s">
        <v>842</v>
      </c>
      <c r="B327" t="s">
        <v>311</v>
      </c>
      <c r="C327">
        <v>28.566824892445638</v>
      </c>
      <c r="D327" t="s">
        <v>2480</v>
      </c>
      <c r="E327" t="s">
        <v>311</v>
      </c>
    </row>
    <row r="328" spans="1:5" x14ac:dyDescent="0.3">
      <c r="A328" t="s">
        <v>843</v>
      </c>
      <c r="B328" t="s">
        <v>311</v>
      </c>
      <c r="C328">
        <v>25.197780963609645</v>
      </c>
      <c r="D328" t="s">
        <v>2480</v>
      </c>
      <c r="E328" t="s">
        <v>311</v>
      </c>
    </row>
    <row r="329" spans="1:5" x14ac:dyDescent="0.3">
      <c r="A329" t="s">
        <v>844</v>
      </c>
      <c r="B329" t="s">
        <v>311</v>
      </c>
      <c r="C329">
        <v>24.118787311700107</v>
      </c>
      <c r="D329" t="s">
        <v>2480</v>
      </c>
      <c r="E329" t="s">
        <v>311</v>
      </c>
    </row>
    <row r="330" spans="1:5" x14ac:dyDescent="0.3">
      <c r="A330" t="s">
        <v>845</v>
      </c>
      <c r="B330" t="s">
        <v>311</v>
      </c>
      <c r="C330">
        <v>23.124028778954127</v>
      </c>
      <c r="D330" t="s">
        <v>2480</v>
      </c>
      <c r="E330" t="s">
        <v>311</v>
      </c>
    </row>
    <row r="331" spans="1:5" x14ac:dyDescent="0.3">
      <c r="A331" t="s">
        <v>846</v>
      </c>
      <c r="B331" t="s">
        <v>311</v>
      </c>
      <c r="C331">
        <v>23.473210703744265</v>
      </c>
      <c r="D331" t="s">
        <v>2480</v>
      </c>
      <c r="E331" t="s">
        <v>311</v>
      </c>
    </row>
    <row r="332" spans="1:5" x14ac:dyDescent="0.3">
      <c r="A332" t="s">
        <v>847</v>
      </c>
      <c r="B332" t="s">
        <v>311</v>
      </c>
      <c r="C332">
        <v>22.605359927567161</v>
      </c>
      <c r="D332" t="s">
        <v>2480</v>
      </c>
      <c r="E332" t="s">
        <v>311</v>
      </c>
    </row>
    <row r="333" spans="1:5" x14ac:dyDescent="0.3">
      <c r="A333" t="s">
        <v>848</v>
      </c>
      <c r="B333" t="s">
        <v>311</v>
      </c>
      <c r="C333">
        <v>23.56190814019989</v>
      </c>
      <c r="D333" t="s">
        <v>2480</v>
      </c>
      <c r="E333" t="s">
        <v>311</v>
      </c>
    </row>
    <row r="334" spans="1:5" x14ac:dyDescent="0.3">
      <c r="A334" t="s">
        <v>849</v>
      </c>
      <c r="B334" t="s">
        <v>311</v>
      </c>
      <c r="C334">
        <v>22.385291788409365</v>
      </c>
      <c r="D334" t="s">
        <v>2480</v>
      </c>
      <c r="E334" t="s">
        <v>311</v>
      </c>
    </row>
    <row r="335" spans="1:5" x14ac:dyDescent="0.3">
      <c r="A335" t="s">
        <v>850</v>
      </c>
      <c r="B335" t="s">
        <v>311</v>
      </c>
      <c r="C335">
        <v>22.730718369727452</v>
      </c>
      <c r="D335" t="s">
        <v>2480</v>
      </c>
      <c r="E335" t="s">
        <v>311</v>
      </c>
    </row>
    <row r="336" spans="1:5" x14ac:dyDescent="0.3">
      <c r="A336" t="s">
        <v>851</v>
      </c>
      <c r="B336" t="s">
        <v>311</v>
      </c>
      <c r="C336">
        <v>22.687657271334931</v>
      </c>
      <c r="D336" t="s">
        <v>2480</v>
      </c>
      <c r="E336" t="s">
        <v>311</v>
      </c>
    </row>
    <row r="337" spans="1:5" x14ac:dyDescent="0.3">
      <c r="A337" t="s">
        <v>852</v>
      </c>
      <c r="B337" t="s">
        <v>311</v>
      </c>
      <c r="C337">
        <v>23.544649073715277</v>
      </c>
      <c r="D337" t="s">
        <v>2480</v>
      </c>
      <c r="E337" t="s">
        <v>311</v>
      </c>
    </row>
    <row r="338" spans="1:5" x14ac:dyDescent="0.3">
      <c r="A338" t="s">
        <v>853</v>
      </c>
      <c r="B338" t="s">
        <v>311</v>
      </c>
      <c r="C338">
        <v>22.871000591235813</v>
      </c>
      <c r="D338" t="s">
        <v>2480</v>
      </c>
      <c r="E338" t="s">
        <v>311</v>
      </c>
    </row>
    <row r="339" spans="1:5" x14ac:dyDescent="0.3">
      <c r="A339" t="s">
        <v>854</v>
      </c>
      <c r="B339" t="s">
        <v>311</v>
      </c>
      <c r="C339">
        <v>21.118015006573522</v>
      </c>
      <c r="D339" t="s">
        <v>2480</v>
      </c>
      <c r="E339" t="s">
        <v>311</v>
      </c>
    </row>
    <row r="340" spans="1:5" x14ac:dyDescent="0.3">
      <c r="A340" t="s">
        <v>855</v>
      </c>
      <c r="B340" t="s">
        <v>311</v>
      </c>
      <c r="C340">
        <v>22.091021507094762</v>
      </c>
      <c r="D340" t="s">
        <v>2480</v>
      </c>
      <c r="E340" t="s">
        <v>311</v>
      </c>
    </row>
    <row r="341" spans="1:5" x14ac:dyDescent="0.3">
      <c r="A341" t="s">
        <v>856</v>
      </c>
      <c r="B341" t="s">
        <v>311</v>
      </c>
      <c r="C341">
        <v>14.310689194978771</v>
      </c>
      <c r="D341" t="s">
        <v>2480</v>
      </c>
      <c r="E341" t="s">
        <v>311</v>
      </c>
    </row>
    <row r="342" spans="1:5" x14ac:dyDescent="0.3">
      <c r="A342" t="s">
        <v>857</v>
      </c>
      <c r="B342" t="s">
        <v>311</v>
      </c>
      <c r="C342">
        <v>20.501564099516543</v>
      </c>
      <c r="D342" t="s">
        <v>2480</v>
      </c>
      <c r="E342" t="s">
        <v>311</v>
      </c>
    </row>
    <row r="343" spans="1:5" x14ac:dyDescent="0.3">
      <c r="A343" t="s">
        <v>858</v>
      </c>
      <c r="B343" t="s">
        <v>311</v>
      </c>
      <c r="C343">
        <v>28.385113559931774</v>
      </c>
      <c r="D343" t="s">
        <v>2480</v>
      </c>
      <c r="E343" t="s">
        <v>311</v>
      </c>
    </row>
    <row r="344" spans="1:5" x14ac:dyDescent="0.3">
      <c r="A344" t="s">
        <v>859</v>
      </c>
      <c r="B344" t="s">
        <v>311</v>
      </c>
      <c r="C344">
        <v>15.285007177221877</v>
      </c>
      <c r="D344" t="s">
        <v>2480</v>
      </c>
      <c r="E344" t="s">
        <v>311</v>
      </c>
    </row>
    <row r="345" spans="1:5" x14ac:dyDescent="0.3">
      <c r="A345" t="s">
        <v>860</v>
      </c>
      <c r="B345" t="s">
        <v>311</v>
      </c>
      <c r="C345">
        <v>14.364195280391453</v>
      </c>
      <c r="D345" t="s">
        <v>2480</v>
      </c>
      <c r="E345" t="s">
        <v>311</v>
      </c>
    </row>
    <row r="346" spans="1:5" x14ac:dyDescent="0.3">
      <c r="A346" t="s">
        <v>861</v>
      </c>
      <c r="B346" t="s">
        <v>311</v>
      </c>
      <c r="C346">
        <v>18.340339162238788</v>
      </c>
      <c r="D346" t="s">
        <v>2480</v>
      </c>
      <c r="E346" t="s">
        <v>311</v>
      </c>
    </row>
    <row r="347" spans="1:5" x14ac:dyDescent="0.3">
      <c r="A347" t="s">
        <v>862</v>
      </c>
      <c r="B347" t="s">
        <v>311</v>
      </c>
      <c r="C347">
        <v>18.52621054121234</v>
      </c>
      <c r="D347" t="s">
        <v>2480</v>
      </c>
      <c r="E347" t="s">
        <v>311</v>
      </c>
    </row>
    <row r="348" spans="1:5" x14ac:dyDescent="0.3">
      <c r="A348" t="s">
        <v>863</v>
      </c>
      <c r="B348" t="s">
        <v>311</v>
      </c>
      <c r="C348">
        <v>16.071604929886089</v>
      </c>
      <c r="D348" t="s">
        <v>2480</v>
      </c>
      <c r="E348" t="s">
        <v>311</v>
      </c>
    </row>
    <row r="349" spans="1:5" x14ac:dyDescent="0.3">
      <c r="A349" t="s">
        <v>864</v>
      </c>
      <c r="B349" t="s">
        <v>311</v>
      </c>
      <c r="C349">
        <v>23.696364011419327</v>
      </c>
      <c r="D349" t="s">
        <v>2480</v>
      </c>
      <c r="E349" t="s">
        <v>311</v>
      </c>
    </row>
    <row r="350" spans="1:5" x14ac:dyDescent="0.3">
      <c r="A350" t="s">
        <v>865</v>
      </c>
      <c r="B350" t="s">
        <v>311</v>
      </c>
      <c r="C350">
        <v>28.53223175935041</v>
      </c>
      <c r="D350" t="s">
        <v>2480</v>
      </c>
      <c r="E350" t="s">
        <v>311</v>
      </c>
    </row>
    <row r="351" spans="1:5" x14ac:dyDescent="0.3">
      <c r="A351" t="s">
        <v>866</v>
      </c>
      <c r="B351" t="s">
        <v>311</v>
      </c>
      <c r="C351">
        <v>20.968655094747504</v>
      </c>
      <c r="D351" t="s">
        <v>2480</v>
      </c>
      <c r="E351" t="s">
        <v>311</v>
      </c>
    </row>
    <row r="352" spans="1:5" x14ac:dyDescent="0.3">
      <c r="A352" t="s">
        <v>867</v>
      </c>
      <c r="B352" t="s">
        <v>311</v>
      </c>
      <c r="C352">
        <v>23.245477914671568</v>
      </c>
      <c r="D352" t="s">
        <v>2480</v>
      </c>
      <c r="E352" t="s">
        <v>311</v>
      </c>
    </row>
    <row r="353" spans="1:5" x14ac:dyDescent="0.3">
      <c r="A353" t="s">
        <v>868</v>
      </c>
      <c r="B353" t="s">
        <v>311</v>
      </c>
      <c r="C353">
        <v>30.885973519881393</v>
      </c>
      <c r="D353" t="s">
        <v>2480</v>
      </c>
      <c r="E353" t="s">
        <v>311</v>
      </c>
    </row>
    <row r="354" spans="1:5" x14ac:dyDescent="0.3">
      <c r="A354" t="s">
        <v>869</v>
      </c>
      <c r="B354" t="s">
        <v>311</v>
      </c>
      <c r="C354">
        <v>22.964933828110688</v>
      </c>
      <c r="D354" t="s">
        <v>2480</v>
      </c>
      <c r="E354" t="s">
        <v>311</v>
      </c>
    </row>
    <row r="355" spans="1:5" x14ac:dyDescent="0.3">
      <c r="A355" t="s">
        <v>870</v>
      </c>
      <c r="B355" t="s">
        <v>311</v>
      </c>
      <c r="C355">
        <v>12.80919139069997</v>
      </c>
      <c r="D355" t="s">
        <v>2480</v>
      </c>
      <c r="E355" t="s">
        <v>311</v>
      </c>
    </row>
    <row r="356" spans="1:5" x14ac:dyDescent="0.3">
      <c r="A356" t="s">
        <v>871</v>
      </c>
      <c r="B356" t="s">
        <v>311</v>
      </c>
      <c r="C356">
        <v>19.527635296677289</v>
      </c>
      <c r="D356" t="s">
        <v>2480</v>
      </c>
      <c r="E356" t="s">
        <v>311</v>
      </c>
    </row>
    <row r="357" spans="1:5" x14ac:dyDescent="0.3">
      <c r="A357" t="s">
        <v>872</v>
      </c>
      <c r="B357" t="s">
        <v>311</v>
      </c>
      <c r="C357">
        <v>16.479677128787738</v>
      </c>
      <c r="D357" t="s">
        <v>2480</v>
      </c>
      <c r="E357" t="s">
        <v>311</v>
      </c>
    </row>
    <row r="358" spans="1:5" x14ac:dyDescent="0.3">
      <c r="A358" t="s">
        <v>873</v>
      </c>
      <c r="B358" t="s">
        <v>311</v>
      </c>
      <c r="C358">
        <v>28.617145345796473</v>
      </c>
      <c r="D358" t="s">
        <v>2480</v>
      </c>
      <c r="E358" t="s">
        <v>311</v>
      </c>
    </row>
    <row r="359" spans="1:5" x14ac:dyDescent="0.3">
      <c r="A359" t="s">
        <v>874</v>
      </c>
      <c r="B359" t="s">
        <v>311</v>
      </c>
      <c r="C359">
        <v>18.918286437405335</v>
      </c>
      <c r="D359" t="s">
        <v>2480</v>
      </c>
      <c r="E359" t="s">
        <v>311</v>
      </c>
    </row>
    <row r="360" spans="1:5" x14ac:dyDescent="0.3">
      <c r="A360" t="s">
        <v>875</v>
      </c>
      <c r="B360" t="s">
        <v>311</v>
      </c>
      <c r="C360">
        <v>22.5156166725092</v>
      </c>
      <c r="D360" t="s">
        <v>2480</v>
      </c>
      <c r="E360" t="s">
        <v>311</v>
      </c>
    </row>
    <row r="361" spans="1:5" x14ac:dyDescent="0.3">
      <c r="A361" t="s">
        <v>876</v>
      </c>
      <c r="B361" t="s">
        <v>311</v>
      </c>
      <c r="C361">
        <v>15.011906541001951</v>
      </c>
      <c r="D361" t="s">
        <v>2480</v>
      </c>
      <c r="E361" t="s">
        <v>311</v>
      </c>
    </row>
    <row r="362" spans="1:5" x14ac:dyDescent="0.3">
      <c r="A362" t="s">
        <v>877</v>
      </c>
      <c r="B362" t="s">
        <v>311</v>
      </c>
      <c r="C362">
        <v>14.445227771520377</v>
      </c>
      <c r="D362" t="s">
        <v>2480</v>
      </c>
      <c r="E362" t="s">
        <v>311</v>
      </c>
    </row>
    <row r="363" spans="1:5" x14ac:dyDescent="0.3">
      <c r="A363" t="s">
        <v>878</v>
      </c>
      <c r="B363" t="s">
        <v>311</v>
      </c>
      <c r="C363">
        <v>16.670666578164287</v>
      </c>
      <c r="D363" t="s">
        <v>2480</v>
      </c>
      <c r="E363" t="s">
        <v>311</v>
      </c>
    </row>
    <row r="364" spans="1:5" x14ac:dyDescent="0.3">
      <c r="A364" t="s">
        <v>879</v>
      </c>
      <c r="B364" t="s">
        <v>311</v>
      </c>
      <c r="C364">
        <v>12.699084697275133</v>
      </c>
      <c r="D364" t="s">
        <v>2480</v>
      </c>
      <c r="E364" t="s">
        <v>311</v>
      </c>
    </row>
    <row r="365" spans="1:5" x14ac:dyDescent="0.3">
      <c r="A365" t="s">
        <v>880</v>
      </c>
      <c r="B365" t="s">
        <v>311</v>
      </c>
      <c r="C365">
        <v>11.654032537827128</v>
      </c>
      <c r="D365" t="s">
        <v>2480</v>
      </c>
      <c r="E365" t="s">
        <v>311</v>
      </c>
    </row>
    <row r="366" spans="1:5" x14ac:dyDescent="0.3">
      <c r="A366" t="s">
        <v>881</v>
      </c>
      <c r="B366" t="s">
        <v>311</v>
      </c>
      <c r="C366">
        <v>16.356485571579675</v>
      </c>
      <c r="D366" t="s">
        <v>2480</v>
      </c>
      <c r="E366" t="s">
        <v>311</v>
      </c>
    </row>
    <row r="367" spans="1:5" x14ac:dyDescent="0.3">
      <c r="A367" t="s">
        <v>882</v>
      </c>
      <c r="B367" t="s">
        <v>311</v>
      </c>
      <c r="C367">
        <v>15.190712956026372</v>
      </c>
      <c r="D367" t="s">
        <v>2480</v>
      </c>
      <c r="E367" t="s">
        <v>311</v>
      </c>
    </row>
    <row r="368" spans="1:5" x14ac:dyDescent="0.3">
      <c r="A368" t="s">
        <v>883</v>
      </c>
      <c r="B368" t="s">
        <v>311</v>
      </c>
      <c r="C368">
        <v>14.875712701006437</v>
      </c>
      <c r="D368" t="s">
        <v>2480</v>
      </c>
      <c r="E368" t="s">
        <v>311</v>
      </c>
    </row>
    <row r="369" spans="1:5" x14ac:dyDescent="0.3">
      <c r="A369" t="s">
        <v>884</v>
      </c>
      <c r="B369" t="s">
        <v>311</v>
      </c>
      <c r="C369">
        <v>17.298960222871312</v>
      </c>
      <c r="D369" t="s">
        <v>2480</v>
      </c>
      <c r="E369" t="s">
        <v>311</v>
      </c>
    </row>
    <row r="370" spans="1:5" x14ac:dyDescent="0.3">
      <c r="A370" t="s">
        <v>885</v>
      </c>
      <c r="B370" t="s">
        <v>311</v>
      </c>
      <c r="C370">
        <v>15.559674055120205</v>
      </c>
      <c r="D370" t="s">
        <v>2480</v>
      </c>
      <c r="E370" t="s">
        <v>311</v>
      </c>
    </row>
    <row r="371" spans="1:5" x14ac:dyDescent="0.3">
      <c r="A371" t="s">
        <v>886</v>
      </c>
      <c r="B371" t="s">
        <v>311</v>
      </c>
      <c r="C371">
        <v>14.852157010360482</v>
      </c>
      <c r="D371" t="s">
        <v>2480</v>
      </c>
      <c r="E371" t="s">
        <v>311</v>
      </c>
    </row>
    <row r="372" spans="1:5" x14ac:dyDescent="0.3">
      <c r="A372" t="s">
        <v>887</v>
      </c>
      <c r="B372" t="s">
        <v>311</v>
      </c>
      <c r="C372">
        <v>18.958910554684437</v>
      </c>
      <c r="D372" t="s">
        <v>2480</v>
      </c>
      <c r="E372" t="s">
        <v>311</v>
      </c>
    </row>
    <row r="373" spans="1:5" x14ac:dyDescent="0.3">
      <c r="A373" t="s">
        <v>888</v>
      </c>
      <c r="B373" t="s">
        <v>311</v>
      </c>
      <c r="C373">
        <v>14.926317254779498</v>
      </c>
      <c r="D373" t="s">
        <v>2480</v>
      </c>
      <c r="E373" t="s">
        <v>311</v>
      </c>
    </row>
    <row r="374" spans="1:5" x14ac:dyDescent="0.3">
      <c r="A374" t="s">
        <v>889</v>
      </c>
      <c r="B374" t="s">
        <v>311</v>
      </c>
      <c r="C374">
        <v>13.239171679485242</v>
      </c>
      <c r="D374" t="s">
        <v>2480</v>
      </c>
      <c r="E374" t="s">
        <v>311</v>
      </c>
    </row>
    <row r="375" spans="1:5" x14ac:dyDescent="0.3">
      <c r="A375" t="s">
        <v>890</v>
      </c>
      <c r="B375" t="s">
        <v>311</v>
      </c>
      <c r="C375">
        <v>18.81727291644685</v>
      </c>
      <c r="D375" t="s">
        <v>2480</v>
      </c>
      <c r="E375" t="s">
        <v>311</v>
      </c>
    </row>
    <row r="376" spans="1:5" x14ac:dyDescent="0.3">
      <c r="A376" t="s">
        <v>891</v>
      </c>
      <c r="B376" t="s">
        <v>311</v>
      </c>
      <c r="C376">
        <v>17.331544597175693</v>
      </c>
      <c r="D376" t="s">
        <v>2480</v>
      </c>
      <c r="E376" t="s">
        <v>311</v>
      </c>
    </row>
    <row r="377" spans="1:5" x14ac:dyDescent="0.3">
      <c r="A377" t="s">
        <v>892</v>
      </c>
      <c r="B377" t="s">
        <v>311</v>
      </c>
      <c r="C377">
        <v>15.660932750216407</v>
      </c>
      <c r="D377" t="s">
        <v>2480</v>
      </c>
      <c r="E377" t="s">
        <v>311</v>
      </c>
    </row>
    <row r="378" spans="1:5" x14ac:dyDescent="0.3">
      <c r="A378" t="s">
        <v>893</v>
      </c>
      <c r="B378" t="s">
        <v>311</v>
      </c>
      <c r="C378">
        <v>23.540292271324972</v>
      </c>
      <c r="D378" t="s">
        <v>2480</v>
      </c>
      <c r="E378" t="s">
        <v>311</v>
      </c>
    </row>
    <row r="379" spans="1:5" x14ac:dyDescent="0.3">
      <c r="A379" t="s">
        <v>894</v>
      </c>
      <c r="B379" t="s">
        <v>311</v>
      </c>
      <c r="C379">
        <v>21.740672190918495</v>
      </c>
      <c r="D379" t="s">
        <v>2480</v>
      </c>
      <c r="E379" t="s">
        <v>311</v>
      </c>
    </row>
    <row r="380" spans="1:5" x14ac:dyDescent="0.3">
      <c r="A380" t="s">
        <v>895</v>
      </c>
      <c r="B380" t="s">
        <v>311</v>
      </c>
      <c r="C380">
        <v>20.081228985241427</v>
      </c>
      <c r="D380" t="s">
        <v>2480</v>
      </c>
      <c r="E380" t="s">
        <v>311</v>
      </c>
    </row>
    <row r="381" spans="1:5" x14ac:dyDescent="0.3">
      <c r="A381" t="s">
        <v>896</v>
      </c>
      <c r="B381" t="s">
        <v>311</v>
      </c>
      <c r="C381">
        <v>18.4981098156941</v>
      </c>
      <c r="D381" t="s">
        <v>2480</v>
      </c>
      <c r="E381" t="s">
        <v>311</v>
      </c>
    </row>
    <row r="382" spans="1:5" x14ac:dyDescent="0.3">
      <c r="A382" t="s">
        <v>897</v>
      </c>
      <c r="B382" t="s">
        <v>311</v>
      </c>
      <c r="C382">
        <v>19.859609785314763</v>
      </c>
      <c r="D382" t="s">
        <v>2480</v>
      </c>
      <c r="E382" t="s">
        <v>311</v>
      </c>
    </row>
    <row r="383" spans="1:5" x14ac:dyDescent="0.3">
      <c r="A383" t="s">
        <v>898</v>
      </c>
      <c r="B383" t="s">
        <v>311</v>
      </c>
      <c r="C383">
        <v>21.230814116522737</v>
      </c>
      <c r="D383" t="s">
        <v>2480</v>
      </c>
      <c r="E383" t="s">
        <v>311</v>
      </c>
    </row>
    <row r="384" spans="1:5" x14ac:dyDescent="0.3">
      <c r="A384" t="s">
        <v>899</v>
      </c>
      <c r="B384" t="s">
        <v>311</v>
      </c>
      <c r="C384">
        <v>20.30628824159443</v>
      </c>
      <c r="D384" t="s">
        <v>2480</v>
      </c>
      <c r="E384" t="s">
        <v>311</v>
      </c>
    </row>
    <row r="385" spans="1:5" x14ac:dyDescent="0.3">
      <c r="A385" t="s">
        <v>900</v>
      </c>
      <c r="B385" t="s">
        <v>311</v>
      </c>
      <c r="C385">
        <v>15.111118361797205</v>
      </c>
      <c r="D385" t="s">
        <v>2480</v>
      </c>
      <c r="E385" t="s">
        <v>311</v>
      </c>
    </row>
    <row r="386" spans="1:5" x14ac:dyDescent="0.3">
      <c r="A386" t="s">
        <v>901</v>
      </c>
      <c r="B386" t="s">
        <v>311</v>
      </c>
      <c r="C386">
        <v>18.414036915693337</v>
      </c>
      <c r="D386" t="s">
        <v>2480</v>
      </c>
      <c r="E386" t="s">
        <v>311</v>
      </c>
    </row>
    <row r="387" spans="1:5" x14ac:dyDescent="0.3">
      <c r="A387" t="s">
        <v>902</v>
      </c>
      <c r="B387" t="s">
        <v>311</v>
      </c>
      <c r="C387">
        <v>22.76931158089554</v>
      </c>
      <c r="D387" t="s">
        <v>2480</v>
      </c>
      <c r="E387" t="s">
        <v>311</v>
      </c>
    </row>
    <row r="388" spans="1:5" x14ac:dyDescent="0.3">
      <c r="A388" t="s">
        <v>903</v>
      </c>
      <c r="B388" t="s">
        <v>311</v>
      </c>
      <c r="C388">
        <v>37.175186339967162</v>
      </c>
      <c r="D388" t="s">
        <v>2480</v>
      </c>
      <c r="E388" t="s">
        <v>311</v>
      </c>
    </row>
    <row r="389" spans="1:5" x14ac:dyDescent="0.3">
      <c r="A389" t="s">
        <v>904</v>
      </c>
      <c r="B389" t="s">
        <v>311</v>
      </c>
      <c r="C389">
        <v>32.598407423197727</v>
      </c>
      <c r="D389" t="s">
        <v>2480</v>
      </c>
      <c r="E389" t="s">
        <v>311</v>
      </c>
    </row>
    <row r="390" spans="1:5" x14ac:dyDescent="0.3">
      <c r="A390" t="s">
        <v>905</v>
      </c>
      <c r="B390" t="s">
        <v>311</v>
      </c>
      <c r="C390">
        <v>34.607001330801317</v>
      </c>
      <c r="D390" t="s">
        <v>2480</v>
      </c>
      <c r="E390" t="s">
        <v>311</v>
      </c>
    </row>
    <row r="391" spans="1:5" x14ac:dyDescent="0.3">
      <c r="A391" t="s">
        <v>906</v>
      </c>
      <c r="B391" t="s">
        <v>311</v>
      </c>
      <c r="C391">
        <v>29.351740387760366</v>
      </c>
      <c r="D391" t="s">
        <v>2480</v>
      </c>
      <c r="E391" t="s">
        <v>311</v>
      </c>
    </row>
    <row r="392" spans="1:5" x14ac:dyDescent="0.3">
      <c r="A392" t="s">
        <v>907</v>
      </c>
      <c r="B392" t="s">
        <v>311</v>
      </c>
      <c r="C392">
        <v>35.5238921417778</v>
      </c>
      <c r="D392" t="s">
        <v>2480</v>
      </c>
      <c r="E392" t="s">
        <v>311</v>
      </c>
    </row>
    <row r="393" spans="1:5" x14ac:dyDescent="0.3">
      <c r="A393" t="s">
        <v>908</v>
      </c>
      <c r="B393" t="s">
        <v>311</v>
      </c>
      <c r="C393">
        <v>32.421868832236505</v>
      </c>
      <c r="D393" t="s">
        <v>2480</v>
      </c>
      <c r="E393" t="s">
        <v>311</v>
      </c>
    </row>
    <row r="394" spans="1:5" x14ac:dyDescent="0.3">
      <c r="A394" t="s">
        <v>909</v>
      </c>
      <c r="B394" t="s">
        <v>311</v>
      </c>
      <c r="C394">
        <v>32.365118256529122</v>
      </c>
      <c r="D394" t="s">
        <v>2480</v>
      </c>
      <c r="E394" t="s">
        <v>311</v>
      </c>
    </row>
    <row r="395" spans="1:5" x14ac:dyDescent="0.3">
      <c r="A395" t="s">
        <v>910</v>
      </c>
      <c r="B395" t="s">
        <v>311</v>
      </c>
      <c r="C395">
        <v>35.027017551569315</v>
      </c>
      <c r="D395" t="s">
        <v>2480</v>
      </c>
      <c r="E395" t="s">
        <v>311</v>
      </c>
    </row>
    <row r="396" spans="1:5" x14ac:dyDescent="0.3">
      <c r="A396" t="s">
        <v>911</v>
      </c>
      <c r="B396" t="s">
        <v>311</v>
      </c>
      <c r="C396">
        <v>30.25916790483835</v>
      </c>
      <c r="D396" t="s">
        <v>2480</v>
      </c>
      <c r="E396" t="s">
        <v>311</v>
      </c>
    </row>
    <row r="397" spans="1:5" x14ac:dyDescent="0.3">
      <c r="A397" t="s">
        <v>912</v>
      </c>
      <c r="B397" t="s">
        <v>311</v>
      </c>
      <c r="C397">
        <v>27.283958622791413</v>
      </c>
      <c r="D397" t="s">
        <v>2480</v>
      </c>
      <c r="E397" t="s">
        <v>311</v>
      </c>
    </row>
    <row r="398" spans="1:5" x14ac:dyDescent="0.3">
      <c r="A398" t="s">
        <v>913</v>
      </c>
      <c r="B398" t="s">
        <v>311</v>
      </c>
      <c r="C398">
        <v>25.686855763911954</v>
      </c>
      <c r="D398" t="s">
        <v>2480</v>
      </c>
      <c r="E398" t="s">
        <v>311</v>
      </c>
    </row>
    <row r="399" spans="1:5" x14ac:dyDescent="0.3">
      <c r="A399" t="s">
        <v>914</v>
      </c>
      <c r="B399" t="s">
        <v>311</v>
      </c>
      <c r="C399">
        <v>26.917091649282664</v>
      </c>
      <c r="D399" t="s">
        <v>2480</v>
      </c>
      <c r="E399" t="s">
        <v>311</v>
      </c>
    </row>
    <row r="400" spans="1:5" x14ac:dyDescent="0.3">
      <c r="A400" t="s">
        <v>915</v>
      </c>
      <c r="B400" t="s">
        <v>311</v>
      </c>
      <c r="C400">
        <v>26.792404429548579</v>
      </c>
      <c r="D400" t="s">
        <v>2480</v>
      </c>
      <c r="E400" t="s">
        <v>311</v>
      </c>
    </row>
    <row r="401" spans="1:5" x14ac:dyDescent="0.3">
      <c r="A401" t="s">
        <v>916</v>
      </c>
      <c r="B401" t="s">
        <v>311</v>
      </c>
      <c r="C401">
        <v>29.549981388605133</v>
      </c>
      <c r="D401" t="s">
        <v>2480</v>
      </c>
      <c r="E401" t="s">
        <v>311</v>
      </c>
    </row>
    <row r="402" spans="1:5" x14ac:dyDescent="0.3">
      <c r="A402" t="s">
        <v>917</v>
      </c>
      <c r="B402" t="s">
        <v>311</v>
      </c>
      <c r="C402">
        <v>31.298993527946337</v>
      </c>
      <c r="D402" t="s">
        <v>2480</v>
      </c>
      <c r="E402" t="s">
        <v>311</v>
      </c>
    </row>
    <row r="403" spans="1:5" x14ac:dyDescent="0.3">
      <c r="A403" t="s">
        <v>918</v>
      </c>
      <c r="B403" t="s">
        <v>311</v>
      </c>
      <c r="C403">
        <v>28.286527842644428</v>
      </c>
      <c r="D403" t="s">
        <v>2480</v>
      </c>
      <c r="E403" t="s">
        <v>311</v>
      </c>
    </row>
    <row r="404" spans="1:5" x14ac:dyDescent="0.3">
      <c r="A404" t="s">
        <v>919</v>
      </c>
      <c r="B404" t="s">
        <v>311</v>
      </c>
      <c r="C404">
        <v>26.88464416600484</v>
      </c>
      <c r="D404" t="s">
        <v>2480</v>
      </c>
      <c r="E404" t="s">
        <v>311</v>
      </c>
    </row>
    <row r="405" spans="1:5" x14ac:dyDescent="0.3">
      <c r="A405" t="s">
        <v>920</v>
      </c>
      <c r="B405" t="s">
        <v>311</v>
      </c>
      <c r="C405">
        <v>28.637952754188156</v>
      </c>
      <c r="D405" t="s">
        <v>2480</v>
      </c>
      <c r="E405" t="s">
        <v>311</v>
      </c>
    </row>
    <row r="406" spans="1:5" x14ac:dyDescent="0.3">
      <c r="A406" t="s">
        <v>921</v>
      </c>
      <c r="B406" t="s">
        <v>311</v>
      </c>
      <c r="C406">
        <v>28.586992567645911</v>
      </c>
      <c r="D406" t="s">
        <v>2480</v>
      </c>
      <c r="E406" t="s">
        <v>311</v>
      </c>
    </row>
    <row r="407" spans="1:5" x14ac:dyDescent="0.3">
      <c r="A407" t="s">
        <v>922</v>
      </c>
      <c r="B407" t="s">
        <v>311</v>
      </c>
      <c r="C407">
        <v>34.057283633097988</v>
      </c>
      <c r="D407" t="s">
        <v>2480</v>
      </c>
      <c r="E407" t="s">
        <v>311</v>
      </c>
    </row>
    <row r="408" spans="1:5" x14ac:dyDescent="0.3">
      <c r="A408" t="s">
        <v>923</v>
      </c>
      <c r="B408" t="s">
        <v>311</v>
      </c>
      <c r="C408">
        <v>25.730401476205035</v>
      </c>
      <c r="D408" t="s">
        <v>2480</v>
      </c>
      <c r="E408" t="s">
        <v>311</v>
      </c>
    </row>
    <row r="409" spans="1:5" x14ac:dyDescent="0.3">
      <c r="A409" t="s">
        <v>924</v>
      </c>
      <c r="B409" t="s">
        <v>311</v>
      </c>
      <c r="C409">
        <v>25.835923014882539</v>
      </c>
      <c r="D409" t="s">
        <v>2480</v>
      </c>
      <c r="E409" t="s">
        <v>311</v>
      </c>
    </row>
    <row r="410" spans="1:5" x14ac:dyDescent="0.3">
      <c r="A410" t="s">
        <v>925</v>
      </c>
      <c r="B410" t="s">
        <v>311</v>
      </c>
      <c r="C410">
        <v>28.376597481291135</v>
      </c>
      <c r="D410" t="s">
        <v>2480</v>
      </c>
      <c r="E410" t="s">
        <v>311</v>
      </c>
    </row>
    <row r="411" spans="1:5" x14ac:dyDescent="0.3">
      <c r="A411" t="s">
        <v>926</v>
      </c>
      <c r="B411" t="s">
        <v>311</v>
      </c>
      <c r="C411">
        <v>26.433791231277965</v>
      </c>
      <c r="D411" t="s">
        <v>2480</v>
      </c>
      <c r="E411" t="s">
        <v>311</v>
      </c>
    </row>
    <row r="412" spans="1:5" x14ac:dyDescent="0.3">
      <c r="A412" t="s">
        <v>927</v>
      </c>
      <c r="B412" t="s">
        <v>311</v>
      </c>
      <c r="C412">
        <v>36.45639423685008</v>
      </c>
      <c r="D412" t="s">
        <v>2480</v>
      </c>
      <c r="E412" t="s">
        <v>311</v>
      </c>
    </row>
    <row r="413" spans="1:5" x14ac:dyDescent="0.3">
      <c r="A413" t="s">
        <v>948</v>
      </c>
      <c r="B413" t="s">
        <v>311</v>
      </c>
      <c r="C413">
        <v>18.658712494574811</v>
      </c>
      <c r="D413" t="s">
        <v>2480</v>
      </c>
      <c r="E413" t="s">
        <v>311</v>
      </c>
    </row>
    <row r="414" spans="1:5" x14ac:dyDescent="0.3">
      <c r="A414" t="s">
        <v>949</v>
      </c>
      <c r="B414" t="s">
        <v>311</v>
      </c>
      <c r="C414">
        <v>21.717408866554745</v>
      </c>
      <c r="D414" t="s">
        <v>2480</v>
      </c>
      <c r="E414" t="s">
        <v>311</v>
      </c>
    </row>
    <row r="415" spans="1:5" x14ac:dyDescent="0.3">
      <c r="A415" t="s">
        <v>950</v>
      </c>
      <c r="B415" t="s">
        <v>311</v>
      </c>
      <c r="C415">
        <v>19.277805547494214</v>
      </c>
      <c r="D415" t="s">
        <v>2480</v>
      </c>
      <c r="E415" t="s">
        <v>311</v>
      </c>
    </row>
    <row r="416" spans="1:5" x14ac:dyDescent="0.3">
      <c r="A416" t="s">
        <v>951</v>
      </c>
      <c r="B416" t="s">
        <v>311</v>
      </c>
      <c r="C416">
        <v>20.789336251351713</v>
      </c>
      <c r="D416" t="s">
        <v>2480</v>
      </c>
      <c r="E416" t="s">
        <v>311</v>
      </c>
    </row>
    <row r="417" spans="1:5" x14ac:dyDescent="0.3">
      <c r="A417" t="s">
        <v>952</v>
      </c>
      <c r="B417" t="s">
        <v>311</v>
      </c>
      <c r="C417">
        <v>21.802990843110344</v>
      </c>
      <c r="D417" t="s">
        <v>2480</v>
      </c>
      <c r="E417" t="s">
        <v>311</v>
      </c>
    </row>
    <row r="418" spans="1:5" x14ac:dyDescent="0.3">
      <c r="A418" t="s">
        <v>953</v>
      </c>
      <c r="B418" t="s">
        <v>311</v>
      </c>
      <c r="C418">
        <v>21.101829111251565</v>
      </c>
      <c r="D418" t="s">
        <v>2480</v>
      </c>
      <c r="E418" t="s">
        <v>311</v>
      </c>
    </row>
    <row r="419" spans="1:5" x14ac:dyDescent="0.3">
      <c r="A419" t="s">
        <v>954</v>
      </c>
      <c r="B419" t="s">
        <v>311</v>
      </c>
      <c r="C419">
        <v>21.964643532584986</v>
      </c>
      <c r="D419" t="s">
        <v>2480</v>
      </c>
      <c r="E419" t="s">
        <v>311</v>
      </c>
    </row>
    <row r="420" spans="1:5" x14ac:dyDescent="0.3">
      <c r="A420" t="s">
        <v>955</v>
      </c>
      <c r="B420" t="s">
        <v>311</v>
      </c>
      <c r="C420">
        <v>21.224900028578499</v>
      </c>
      <c r="D420" t="s">
        <v>2480</v>
      </c>
      <c r="E420" t="s">
        <v>311</v>
      </c>
    </row>
    <row r="421" spans="1:5" x14ac:dyDescent="0.3">
      <c r="A421" t="s">
        <v>956</v>
      </c>
      <c r="B421" t="s">
        <v>311</v>
      </c>
      <c r="C421">
        <v>22.607579266527452</v>
      </c>
      <c r="D421" t="s">
        <v>2480</v>
      </c>
      <c r="E421" t="s">
        <v>311</v>
      </c>
    </row>
    <row r="422" spans="1:5" x14ac:dyDescent="0.3">
      <c r="A422" t="s">
        <v>957</v>
      </c>
      <c r="B422" t="s">
        <v>311</v>
      </c>
      <c r="C422">
        <v>21.695263121128416</v>
      </c>
      <c r="D422" t="s">
        <v>2480</v>
      </c>
      <c r="E422" t="s">
        <v>311</v>
      </c>
    </row>
    <row r="423" spans="1:5" x14ac:dyDescent="0.3">
      <c r="A423" t="s">
        <v>958</v>
      </c>
      <c r="B423" t="s">
        <v>311</v>
      </c>
      <c r="C423">
        <v>22.891689881966496</v>
      </c>
      <c r="D423" t="s">
        <v>2480</v>
      </c>
      <c r="E423" t="s">
        <v>311</v>
      </c>
    </row>
    <row r="424" spans="1:5" x14ac:dyDescent="0.3">
      <c r="A424" t="s">
        <v>959</v>
      </c>
      <c r="B424" t="s">
        <v>311</v>
      </c>
      <c r="C424">
        <v>23.777788953998467</v>
      </c>
      <c r="D424" t="s">
        <v>2480</v>
      </c>
      <c r="E424" t="s">
        <v>311</v>
      </c>
    </row>
    <row r="425" spans="1:5" x14ac:dyDescent="0.3">
      <c r="A425" t="s">
        <v>960</v>
      </c>
      <c r="B425" t="s">
        <v>311</v>
      </c>
      <c r="C425">
        <v>20.894578815978715</v>
      </c>
      <c r="D425" t="s">
        <v>2480</v>
      </c>
      <c r="E425" t="s">
        <v>311</v>
      </c>
    </row>
    <row r="426" spans="1:5" x14ac:dyDescent="0.3">
      <c r="A426" t="s">
        <v>961</v>
      </c>
      <c r="B426" t="s">
        <v>311</v>
      </c>
      <c r="C426">
        <v>20.892183533614382</v>
      </c>
      <c r="D426" t="s">
        <v>2480</v>
      </c>
      <c r="E426" t="s">
        <v>311</v>
      </c>
    </row>
    <row r="427" spans="1:5" x14ac:dyDescent="0.3">
      <c r="A427" t="s">
        <v>962</v>
      </c>
      <c r="B427" t="s">
        <v>311</v>
      </c>
      <c r="C427">
        <v>22.189548259493659</v>
      </c>
      <c r="D427" t="s">
        <v>2480</v>
      </c>
      <c r="E427" t="s">
        <v>311</v>
      </c>
    </row>
    <row r="428" spans="1:5" x14ac:dyDescent="0.3">
      <c r="A428" t="s">
        <v>963</v>
      </c>
      <c r="B428" t="s">
        <v>311</v>
      </c>
      <c r="C428">
        <v>17.692519182659865</v>
      </c>
      <c r="D428" t="s">
        <v>2480</v>
      </c>
      <c r="E428" t="s">
        <v>311</v>
      </c>
    </row>
    <row r="429" spans="1:5" x14ac:dyDescent="0.3">
      <c r="A429" t="s">
        <v>964</v>
      </c>
      <c r="B429" t="s">
        <v>311</v>
      </c>
      <c r="C429">
        <v>21.351517850144617</v>
      </c>
      <c r="D429" t="s">
        <v>2480</v>
      </c>
      <c r="E429" t="s">
        <v>311</v>
      </c>
    </row>
    <row r="430" spans="1:5" x14ac:dyDescent="0.3">
      <c r="A430" t="s">
        <v>965</v>
      </c>
      <c r="B430" t="s">
        <v>311</v>
      </c>
      <c r="C430">
        <v>20.855144451503143</v>
      </c>
      <c r="D430" t="s">
        <v>2480</v>
      </c>
      <c r="E430" t="s">
        <v>311</v>
      </c>
    </row>
    <row r="431" spans="1:5" x14ac:dyDescent="0.3">
      <c r="A431" t="s">
        <v>966</v>
      </c>
      <c r="B431" t="s">
        <v>311</v>
      </c>
      <c r="C431">
        <v>23.22716760647004</v>
      </c>
      <c r="D431" t="s">
        <v>2480</v>
      </c>
      <c r="E431" t="s">
        <v>311</v>
      </c>
    </row>
    <row r="432" spans="1:5" x14ac:dyDescent="0.3">
      <c r="A432" t="s">
        <v>967</v>
      </c>
      <c r="B432" t="s">
        <v>311</v>
      </c>
      <c r="C432">
        <v>19.999445802919816</v>
      </c>
      <c r="D432" t="s">
        <v>2480</v>
      </c>
      <c r="E432" t="s">
        <v>311</v>
      </c>
    </row>
    <row r="433" spans="1:5" x14ac:dyDescent="0.3">
      <c r="A433" t="s">
        <v>968</v>
      </c>
      <c r="B433" t="s">
        <v>311</v>
      </c>
      <c r="C433">
        <v>20.689379651270009</v>
      </c>
      <c r="D433" t="s">
        <v>2480</v>
      </c>
      <c r="E433" t="s">
        <v>311</v>
      </c>
    </row>
    <row r="434" spans="1:5" x14ac:dyDescent="0.3">
      <c r="A434" t="s">
        <v>969</v>
      </c>
      <c r="B434" t="s">
        <v>311</v>
      </c>
      <c r="C434">
        <v>22.505854676563683</v>
      </c>
      <c r="D434" t="s">
        <v>2480</v>
      </c>
      <c r="E434" t="s">
        <v>311</v>
      </c>
    </row>
    <row r="435" spans="1:5" x14ac:dyDescent="0.3">
      <c r="A435" t="s">
        <v>970</v>
      </c>
      <c r="B435" t="s">
        <v>311</v>
      </c>
      <c r="C435">
        <v>19.046254592159709</v>
      </c>
      <c r="D435" t="s">
        <v>2480</v>
      </c>
      <c r="E435" t="s">
        <v>311</v>
      </c>
    </row>
    <row r="436" spans="1:5" x14ac:dyDescent="0.3">
      <c r="A436" t="s">
        <v>971</v>
      </c>
      <c r="B436" t="s">
        <v>311</v>
      </c>
      <c r="C436">
        <v>21.015098039749457</v>
      </c>
      <c r="D436" t="s">
        <v>2480</v>
      </c>
      <c r="E436" t="s">
        <v>311</v>
      </c>
    </row>
    <row r="437" spans="1:5" x14ac:dyDescent="0.3">
      <c r="A437" t="s">
        <v>972</v>
      </c>
      <c r="B437" t="s">
        <v>311</v>
      </c>
      <c r="C437">
        <v>21.747846721360645</v>
      </c>
      <c r="D437" t="s">
        <v>2480</v>
      </c>
      <c r="E437" t="s">
        <v>311</v>
      </c>
    </row>
    <row r="438" spans="1:5" x14ac:dyDescent="0.3">
      <c r="A438" t="s">
        <v>973</v>
      </c>
      <c r="B438" t="s">
        <v>311</v>
      </c>
      <c r="C438">
        <v>26.487512153708991</v>
      </c>
      <c r="D438" t="s">
        <v>2480</v>
      </c>
      <c r="E438" t="s">
        <v>311</v>
      </c>
    </row>
    <row r="439" spans="1:5" x14ac:dyDescent="0.3">
      <c r="A439" t="s">
        <v>974</v>
      </c>
      <c r="B439" t="s">
        <v>311</v>
      </c>
      <c r="C439">
        <v>20.589580165399965</v>
      </c>
      <c r="D439" t="s">
        <v>2480</v>
      </c>
      <c r="E439" t="s">
        <v>311</v>
      </c>
    </row>
    <row r="440" spans="1:5" x14ac:dyDescent="0.3">
      <c r="A440" t="s">
        <v>975</v>
      </c>
      <c r="B440" t="s">
        <v>311</v>
      </c>
      <c r="C440">
        <v>21.350024652292944</v>
      </c>
      <c r="D440" t="s">
        <v>2480</v>
      </c>
      <c r="E440" t="s">
        <v>311</v>
      </c>
    </row>
    <row r="441" spans="1:5" x14ac:dyDescent="0.3">
      <c r="A441" t="s">
        <v>976</v>
      </c>
      <c r="B441" t="s">
        <v>311</v>
      </c>
      <c r="C441">
        <v>19.506242107642304</v>
      </c>
      <c r="D441" t="s">
        <v>2480</v>
      </c>
      <c r="E441" t="s">
        <v>311</v>
      </c>
    </row>
    <row r="442" spans="1:5" x14ac:dyDescent="0.3">
      <c r="A442" t="s">
        <v>977</v>
      </c>
      <c r="B442" t="s">
        <v>311</v>
      </c>
      <c r="C442">
        <v>18.939249930896377</v>
      </c>
      <c r="D442" t="s">
        <v>2480</v>
      </c>
      <c r="E442" t="s">
        <v>311</v>
      </c>
    </row>
    <row r="443" spans="1:5" x14ac:dyDescent="0.3">
      <c r="A443" t="s">
        <v>928</v>
      </c>
      <c r="B443" t="s">
        <v>311</v>
      </c>
      <c r="C443">
        <v>46.563941193752015</v>
      </c>
      <c r="D443" t="s">
        <v>2480</v>
      </c>
      <c r="E443" t="s">
        <v>311</v>
      </c>
    </row>
    <row r="444" spans="1:5" x14ac:dyDescent="0.3">
      <c r="A444" t="s">
        <v>929</v>
      </c>
      <c r="B444" t="s">
        <v>311</v>
      </c>
      <c r="C444">
        <v>55.857204414278407</v>
      </c>
      <c r="D444" t="s">
        <v>2480</v>
      </c>
      <c r="E444" t="s">
        <v>311</v>
      </c>
    </row>
    <row r="445" spans="1:5" x14ac:dyDescent="0.3">
      <c r="A445" t="s">
        <v>930</v>
      </c>
      <c r="B445" t="s">
        <v>311</v>
      </c>
      <c r="C445">
        <v>44.03075202361476</v>
      </c>
      <c r="D445" t="s">
        <v>2480</v>
      </c>
      <c r="E445" t="s">
        <v>311</v>
      </c>
    </row>
    <row r="446" spans="1:5" x14ac:dyDescent="0.3">
      <c r="A446" t="s">
        <v>931</v>
      </c>
      <c r="B446" t="s">
        <v>311</v>
      </c>
      <c r="C446">
        <v>30.660068876938237</v>
      </c>
      <c r="D446" t="s">
        <v>2480</v>
      </c>
      <c r="E446" t="s">
        <v>311</v>
      </c>
    </row>
    <row r="447" spans="1:5" x14ac:dyDescent="0.3">
      <c r="A447" t="s">
        <v>932</v>
      </c>
      <c r="B447" t="s">
        <v>311</v>
      </c>
      <c r="C447">
        <v>51.920076668350845</v>
      </c>
      <c r="D447" t="s">
        <v>2480</v>
      </c>
      <c r="E447" t="s">
        <v>311</v>
      </c>
    </row>
    <row r="448" spans="1:5" x14ac:dyDescent="0.3">
      <c r="A448" t="s">
        <v>933</v>
      </c>
      <c r="B448" t="s">
        <v>311</v>
      </c>
      <c r="C448">
        <v>26.676569672461749</v>
      </c>
      <c r="D448" t="s">
        <v>2480</v>
      </c>
      <c r="E448" t="s">
        <v>311</v>
      </c>
    </row>
    <row r="449" spans="1:5" x14ac:dyDescent="0.3">
      <c r="A449" t="s">
        <v>934</v>
      </c>
      <c r="B449" t="s">
        <v>311</v>
      </c>
      <c r="C449">
        <v>37.520991066169195</v>
      </c>
      <c r="D449" t="s">
        <v>2480</v>
      </c>
      <c r="E449" t="s">
        <v>311</v>
      </c>
    </row>
    <row r="450" spans="1:5" x14ac:dyDescent="0.3">
      <c r="A450" t="s">
        <v>935</v>
      </c>
      <c r="B450" t="s">
        <v>311</v>
      </c>
      <c r="C450">
        <v>28.833149624284236</v>
      </c>
      <c r="D450" t="s">
        <v>2480</v>
      </c>
      <c r="E450" t="s">
        <v>311</v>
      </c>
    </row>
    <row r="451" spans="1:5" x14ac:dyDescent="0.3">
      <c r="A451" t="s">
        <v>936</v>
      </c>
      <c r="B451" t="s">
        <v>311</v>
      </c>
      <c r="C451">
        <v>27.439873227677019</v>
      </c>
      <c r="D451" t="s">
        <v>2480</v>
      </c>
      <c r="E451" t="s">
        <v>311</v>
      </c>
    </row>
    <row r="452" spans="1:5" x14ac:dyDescent="0.3">
      <c r="A452" t="s">
        <v>937</v>
      </c>
      <c r="B452" t="s">
        <v>311</v>
      </c>
      <c r="C452">
        <v>48.339450716703197</v>
      </c>
      <c r="D452" t="s">
        <v>2480</v>
      </c>
      <c r="E452" t="s">
        <v>311</v>
      </c>
    </row>
    <row r="453" spans="1:5" x14ac:dyDescent="0.3">
      <c r="A453" t="s">
        <v>938</v>
      </c>
      <c r="B453" t="s">
        <v>311</v>
      </c>
      <c r="C453">
        <v>43.561013729257503</v>
      </c>
      <c r="D453" t="s">
        <v>2480</v>
      </c>
      <c r="E453" t="s">
        <v>311</v>
      </c>
    </row>
    <row r="454" spans="1:5" x14ac:dyDescent="0.3">
      <c r="A454" t="s">
        <v>939</v>
      </c>
      <c r="B454" t="s">
        <v>311</v>
      </c>
      <c r="C454">
        <v>42.758700206551076</v>
      </c>
      <c r="D454" t="s">
        <v>2480</v>
      </c>
      <c r="E454" t="s">
        <v>311</v>
      </c>
    </row>
    <row r="455" spans="1:5" x14ac:dyDescent="0.3">
      <c r="A455" t="s">
        <v>940</v>
      </c>
      <c r="B455" t="s">
        <v>311</v>
      </c>
      <c r="C455">
        <v>25.639715924770762</v>
      </c>
      <c r="D455" t="s">
        <v>2480</v>
      </c>
      <c r="E455" t="s">
        <v>311</v>
      </c>
    </row>
    <row r="456" spans="1:5" x14ac:dyDescent="0.3">
      <c r="A456" t="s">
        <v>941</v>
      </c>
      <c r="B456" t="s">
        <v>311</v>
      </c>
      <c r="C456">
        <v>37.944423118160266</v>
      </c>
      <c r="D456" t="s">
        <v>2480</v>
      </c>
      <c r="E456" t="s">
        <v>311</v>
      </c>
    </row>
    <row r="457" spans="1:5" x14ac:dyDescent="0.3">
      <c r="A457" t="s">
        <v>942</v>
      </c>
      <c r="B457" t="s">
        <v>311</v>
      </c>
      <c r="C457">
        <v>36.565652065912019</v>
      </c>
      <c r="D457" t="s">
        <v>2480</v>
      </c>
      <c r="E457" t="s">
        <v>311</v>
      </c>
    </row>
    <row r="458" spans="1:5" x14ac:dyDescent="0.3">
      <c r="A458" t="s">
        <v>943</v>
      </c>
      <c r="B458" t="s">
        <v>311</v>
      </c>
      <c r="C458">
        <v>60.862673219856838</v>
      </c>
      <c r="D458" t="s">
        <v>2480</v>
      </c>
      <c r="E458" t="s">
        <v>311</v>
      </c>
    </row>
    <row r="459" spans="1:5" x14ac:dyDescent="0.3">
      <c r="A459" t="s">
        <v>944</v>
      </c>
      <c r="B459" t="s">
        <v>311</v>
      </c>
      <c r="C459">
        <v>44.222595253852688</v>
      </c>
      <c r="D459" t="s">
        <v>2480</v>
      </c>
      <c r="E459" t="s">
        <v>311</v>
      </c>
    </row>
    <row r="460" spans="1:5" x14ac:dyDescent="0.3">
      <c r="A460" t="s">
        <v>945</v>
      </c>
      <c r="B460" t="s">
        <v>311</v>
      </c>
      <c r="C460">
        <v>49.33003796374998</v>
      </c>
      <c r="D460" t="s">
        <v>2480</v>
      </c>
      <c r="E460" t="s">
        <v>311</v>
      </c>
    </row>
    <row r="461" spans="1:5" x14ac:dyDescent="0.3">
      <c r="A461" t="s">
        <v>946</v>
      </c>
      <c r="B461" t="s">
        <v>311</v>
      </c>
      <c r="C461">
        <v>55.313712095617845</v>
      </c>
      <c r="D461" t="s">
        <v>2480</v>
      </c>
      <c r="E461" t="s">
        <v>311</v>
      </c>
    </row>
    <row r="462" spans="1:5" x14ac:dyDescent="0.3">
      <c r="A462" t="s">
        <v>947</v>
      </c>
      <c r="B462" t="s">
        <v>311</v>
      </c>
      <c r="C462">
        <v>43.694222198054703</v>
      </c>
      <c r="D462" t="s">
        <v>2480</v>
      </c>
      <c r="E462" t="s">
        <v>311</v>
      </c>
    </row>
    <row r="463" spans="1:5" x14ac:dyDescent="0.3">
      <c r="A463" t="s">
        <v>978</v>
      </c>
      <c r="B463" t="s">
        <v>311</v>
      </c>
      <c r="C463">
        <v>28.209671194129342</v>
      </c>
      <c r="D463" t="s">
        <v>2480</v>
      </c>
      <c r="E463" t="s">
        <v>311</v>
      </c>
    </row>
    <row r="464" spans="1:5" x14ac:dyDescent="0.3">
      <c r="A464" t="s">
        <v>979</v>
      </c>
      <c r="B464" t="s">
        <v>311</v>
      </c>
      <c r="C464">
        <v>24.207068306261075</v>
      </c>
      <c r="D464" t="s">
        <v>2480</v>
      </c>
      <c r="E464" t="s">
        <v>311</v>
      </c>
    </row>
    <row r="465" spans="1:5" x14ac:dyDescent="0.3">
      <c r="A465" t="s">
        <v>980</v>
      </c>
      <c r="B465" t="s">
        <v>311</v>
      </c>
      <c r="C465">
        <v>25.955170912018286</v>
      </c>
      <c r="D465" t="s">
        <v>2480</v>
      </c>
      <c r="E465" t="s">
        <v>311</v>
      </c>
    </row>
    <row r="466" spans="1:5" x14ac:dyDescent="0.3">
      <c r="A466" t="s">
        <v>981</v>
      </c>
      <c r="B466" t="s">
        <v>311</v>
      </c>
      <c r="C466">
        <v>27.373065068820143</v>
      </c>
      <c r="D466" t="s">
        <v>2480</v>
      </c>
      <c r="E466" t="s">
        <v>311</v>
      </c>
    </row>
    <row r="467" spans="1:5" x14ac:dyDescent="0.3">
      <c r="A467" t="s">
        <v>982</v>
      </c>
      <c r="B467" t="s">
        <v>311</v>
      </c>
      <c r="C467">
        <v>29.313558533581954</v>
      </c>
      <c r="D467" t="s">
        <v>2480</v>
      </c>
      <c r="E467" t="s">
        <v>311</v>
      </c>
    </row>
    <row r="468" spans="1:5" x14ac:dyDescent="0.3">
      <c r="A468" t="s">
        <v>983</v>
      </c>
      <c r="B468" t="s">
        <v>311</v>
      </c>
      <c r="C468">
        <v>26.075965225975121</v>
      </c>
      <c r="D468" t="s">
        <v>2480</v>
      </c>
      <c r="E468" t="s">
        <v>311</v>
      </c>
    </row>
    <row r="469" spans="1:5" x14ac:dyDescent="0.3">
      <c r="A469" t="s">
        <v>984</v>
      </c>
      <c r="B469" t="s">
        <v>311</v>
      </c>
      <c r="C469">
        <v>27.632918624881512</v>
      </c>
      <c r="D469" t="s">
        <v>2480</v>
      </c>
      <c r="E469" t="s">
        <v>311</v>
      </c>
    </row>
    <row r="470" spans="1:5" x14ac:dyDescent="0.3">
      <c r="A470" t="s">
        <v>985</v>
      </c>
      <c r="B470" t="s">
        <v>311</v>
      </c>
      <c r="C470">
        <v>31.245795924040333</v>
      </c>
      <c r="D470" t="s">
        <v>2480</v>
      </c>
      <c r="E470" t="s">
        <v>311</v>
      </c>
    </row>
    <row r="471" spans="1:5" x14ac:dyDescent="0.3">
      <c r="A471" t="s">
        <v>986</v>
      </c>
      <c r="B471" t="s">
        <v>311</v>
      </c>
      <c r="C471">
        <v>33.091666734488278</v>
      </c>
      <c r="D471" t="s">
        <v>2480</v>
      </c>
      <c r="E471" t="s">
        <v>311</v>
      </c>
    </row>
    <row r="472" spans="1:5" x14ac:dyDescent="0.3">
      <c r="A472" t="s">
        <v>987</v>
      </c>
      <c r="B472" t="s">
        <v>311</v>
      </c>
      <c r="C472">
        <v>32.188777978111844</v>
      </c>
      <c r="D472" t="s">
        <v>2480</v>
      </c>
      <c r="E472" t="s">
        <v>311</v>
      </c>
    </row>
    <row r="473" spans="1:5" x14ac:dyDescent="0.3">
      <c r="A473" t="s">
        <v>988</v>
      </c>
      <c r="B473" t="s">
        <v>311</v>
      </c>
      <c r="C473">
        <v>30.024013309054862</v>
      </c>
      <c r="D473" t="s">
        <v>2480</v>
      </c>
      <c r="E473" t="s">
        <v>311</v>
      </c>
    </row>
    <row r="474" spans="1:5" x14ac:dyDescent="0.3">
      <c r="A474" t="s">
        <v>989</v>
      </c>
      <c r="B474" t="s">
        <v>311</v>
      </c>
      <c r="C474">
        <v>26.785375737183134</v>
      </c>
      <c r="D474" t="s">
        <v>2480</v>
      </c>
      <c r="E474" t="s">
        <v>311</v>
      </c>
    </row>
    <row r="475" spans="1:5" x14ac:dyDescent="0.3">
      <c r="A475" t="s">
        <v>990</v>
      </c>
      <c r="B475" t="s">
        <v>311</v>
      </c>
      <c r="C475">
        <v>32.305805015445877</v>
      </c>
      <c r="D475" t="s">
        <v>2480</v>
      </c>
      <c r="E475" t="s">
        <v>311</v>
      </c>
    </row>
    <row r="476" spans="1:5" x14ac:dyDescent="0.3">
      <c r="A476" t="s">
        <v>991</v>
      </c>
      <c r="B476" t="s">
        <v>311</v>
      </c>
      <c r="C476">
        <v>25.975251015418415</v>
      </c>
      <c r="D476" t="s">
        <v>2480</v>
      </c>
      <c r="E476" t="s">
        <v>311</v>
      </c>
    </row>
    <row r="477" spans="1:5" x14ac:dyDescent="0.3">
      <c r="A477" t="s">
        <v>992</v>
      </c>
      <c r="B477" t="s">
        <v>311</v>
      </c>
      <c r="C477">
        <v>29.092179082582437</v>
      </c>
      <c r="D477" t="s">
        <v>2480</v>
      </c>
      <c r="E477" t="s">
        <v>311</v>
      </c>
    </row>
    <row r="478" spans="1:5" x14ac:dyDescent="0.3">
      <c r="A478" t="s">
        <v>993</v>
      </c>
      <c r="B478" t="s">
        <v>311</v>
      </c>
      <c r="C478">
        <v>26.684483212649145</v>
      </c>
      <c r="D478" t="s">
        <v>2480</v>
      </c>
      <c r="E478" t="s">
        <v>311</v>
      </c>
    </row>
    <row r="479" spans="1:5" x14ac:dyDescent="0.3">
      <c r="A479" t="s">
        <v>994</v>
      </c>
      <c r="B479" t="s">
        <v>311</v>
      </c>
      <c r="C479">
        <v>22.920156145609678</v>
      </c>
      <c r="D479" t="s">
        <v>2480</v>
      </c>
      <c r="E479" t="s">
        <v>311</v>
      </c>
    </row>
    <row r="480" spans="1:5" x14ac:dyDescent="0.3">
      <c r="A480" t="s">
        <v>995</v>
      </c>
      <c r="B480" t="s">
        <v>311</v>
      </c>
      <c r="C480">
        <v>24.610881720391237</v>
      </c>
      <c r="D480" t="s">
        <v>2480</v>
      </c>
      <c r="E480" t="s">
        <v>311</v>
      </c>
    </row>
    <row r="481" spans="1:5" x14ac:dyDescent="0.3">
      <c r="A481" t="s">
        <v>996</v>
      </c>
      <c r="B481" t="s">
        <v>311</v>
      </c>
      <c r="C481">
        <v>23.024538976514311</v>
      </c>
      <c r="D481" t="s">
        <v>2480</v>
      </c>
      <c r="E481" t="s">
        <v>311</v>
      </c>
    </row>
    <row r="482" spans="1:5" x14ac:dyDescent="0.3">
      <c r="A482" t="s">
        <v>997</v>
      </c>
      <c r="B482" t="s">
        <v>311</v>
      </c>
      <c r="C482">
        <v>15.434744637226915</v>
      </c>
      <c r="D482" t="s">
        <v>2480</v>
      </c>
      <c r="E482" t="s">
        <v>311</v>
      </c>
    </row>
    <row r="483" spans="1:5" x14ac:dyDescent="0.3">
      <c r="A483" t="s">
        <v>998</v>
      </c>
      <c r="B483" t="s">
        <v>311</v>
      </c>
      <c r="C483">
        <v>21.09300617934478</v>
      </c>
      <c r="D483" t="s">
        <v>2480</v>
      </c>
      <c r="E483" t="s">
        <v>311</v>
      </c>
    </row>
    <row r="484" spans="1:5" x14ac:dyDescent="0.3">
      <c r="A484" t="s">
        <v>999</v>
      </c>
      <c r="B484" t="s">
        <v>311</v>
      </c>
      <c r="C484">
        <v>20.420118011579991</v>
      </c>
      <c r="D484" t="s">
        <v>2480</v>
      </c>
      <c r="E484" t="s">
        <v>311</v>
      </c>
    </row>
    <row r="485" spans="1:5" x14ac:dyDescent="0.3">
      <c r="A485" t="s">
        <v>1000</v>
      </c>
      <c r="B485" t="s">
        <v>311</v>
      </c>
      <c r="C485">
        <v>18.604797953664352</v>
      </c>
      <c r="D485" t="s">
        <v>2480</v>
      </c>
      <c r="E485" t="s">
        <v>311</v>
      </c>
    </row>
    <row r="486" spans="1:5" x14ac:dyDescent="0.3">
      <c r="A486" t="s">
        <v>1001</v>
      </c>
      <c r="B486" t="s">
        <v>311</v>
      </c>
      <c r="C486">
        <v>15.509069810725384</v>
      </c>
      <c r="D486" t="s">
        <v>2480</v>
      </c>
      <c r="E486" t="s">
        <v>311</v>
      </c>
    </row>
    <row r="487" spans="1:5" x14ac:dyDescent="0.3">
      <c r="A487" t="s">
        <v>1002</v>
      </c>
      <c r="B487" t="s">
        <v>311</v>
      </c>
      <c r="C487">
        <v>18.396921907746474</v>
      </c>
      <c r="D487" t="s">
        <v>2480</v>
      </c>
      <c r="E487" t="s">
        <v>311</v>
      </c>
    </row>
    <row r="488" spans="1:5" x14ac:dyDescent="0.3">
      <c r="A488" t="s">
        <v>1003</v>
      </c>
      <c r="B488" t="s">
        <v>311</v>
      </c>
      <c r="C488">
        <v>22.547164926798935</v>
      </c>
      <c r="D488" t="s">
        <v>2480</v>
      </c>
      <c r="E488" t="s">
        <v>311</v>
      </c>
    </row>
    <row r="489" spans="1:5" x14ac:dyDescent="0.3">
      <c r="A489" t="s">
        <v>1004</v>
      </c>
      <c r="B489" t="s">
        <v>311</v>
      </c>
      <c r="C489">
        <v>20.060456261546612</v>
      </c>
      <c r="D489" t="s">
        <v>2480</v>
      </c>
      <c r="E489" t="s">
        <v>311</v>
      </c>
    </row>
    <row r="490" spans="1:5" x14ac:dyDescent="0.3">
      <c r="A490" t="s">
        <v>1005</v>
      </c>
      <c r="B490" t="s">
        <v>311</v>
      </c>
      <c r="C490">
        <v>28.3356097069125</v>
      </c>
      <c r="D490" t="s">
        <v>2480</v>
      </c>
      <c r="E490" t="s">
        <v>311</v>
      </c>
    </row>
    <row r="491" spans="1:5" x14ac:dyDescent="0.3">
      <c r="A491" t="s">
        <v>1006</v>
      </c>
      <c r="B491" t="s">
        <v>311</v>
      </c>
      <c r="C491">
        <v>28.071745848262957</v>
      </c>
      <c r="D491" t="s">
        <v>2480</v>
      </c>
      <c r="E491" t="s">
        <v>311</v>
      </c>
    </row>
    <row r="492" spans="1:5" x14ac:dyDescent="0.3">
      <c r="A492" t="s">
        <v>1007</v>
      </c>
      <c r="B492" t="s">
        <v>311</v>
      </c>
      <c r="C492">
        <v>22.758609029125186</v>
      </c>
      <c r="D492" t="s">
        <v>2480</v>
      </c>
      <c r="E492" t="s">
        <v>311</v>
      </c>
    </row>
    <row r="493" spans="1:5" x14ac:dyDescent="0.3">
      <c r="A493" t="s">
        <v>1008</v>
      </c>
      <c r="B493" t="s">
        <v>311</v>
      </c>
      <c r="C493">
        <v>21.151649706465619</v>
      </c>
      <c r="D493" t="s">
        <v>2480</v>
      </c>
      <c r="E493" t="s">
        <v>311</v>
      </c>
    </row>
    <row r="494" spans="1:5" x14ac:dyDescent="0.3">
      <c r="A494" t="s">
        <v>1009</v>
      </c>
      <c r="B494" t="s">
        <v>311</v>
      </c>
      <c r="C494">
        <v>17.15542718028146</v>
      </c>
      <c r="D494" t="s">
        <v>2480</v>
      </c>
      <c r="E494" t="s">
        <v>311</v>
      </c>
    </row>
    <row r="495" spans="1:5" x14ac:dyDescent="0.3">
      <c r="A495" t="s">
        <v>1010</v>
      </c>
      <c r="B495" t="s">
        <v>311</v>
      </c>
      <c r="C495">
        <v>21.5736472636457</v>
      </c>
      <c r="D495" t="s">
        <v>2480</v>
      </c>
      <c r="E495" t="s">
        <v>311</v>
      </c>
    </row>
    <row r="496" spans="1:5" x14ac:dyDescent="0.3">
      <c r="A496" t="s">
        <v>1011</v>
      </c>
      <c r="B496" t="s">
        <v>311</v>
      </c>
      <c r="C496">
        <v>15.674451322758566</v>
      </c>
      <c r="D496" t="s">
        <v>2480</v>
      </c>
      <c r="E496" t="s">
        <v>311</v>
      </c>
    </row>
    <row r="497" spans="1:5" x14ac:dyDescent="0.3">
      <c r="A497" t="s">
        <v>1012</v>
      </c>
      <c r="B497" t="s">
        <v>311</v>
      </c>
      <c r="C497">
        <v>23.095051854394491</v>
      </c>
      <c r="D497" t="s">
        <v>2480</v>
      </c>
      <c r="E497" t="s">
        <v>311</v>
      </c>
    </row>
    <row r="498" spans="1:5" x14ac:dyDescent="0.3">
      <c r="A498" t="s">
        <v>1013</v>
      </c>
      <c r="B498" t="s">
        <v>311</v>
      </c>
      <c r="C498">
        <v>13.273655468693095</v>
      </c>
      <c r="D498" t="s">
        <v>2480</v>
      </c>
      <c r="E498" t="s">
        <v>311</v>
      </c>
    </row>
    <row r="499" spans="1:5" x14ac:dyDescent="0.3">
      <c r="A499" t="s">
        <v>1014</v>
      </c>
      <c r="B499" t="s">
        <v>311</v>
      </c>
      <c r="C499">
        <v>17.067115642751457</v>
      </c>
      <c r="D499" t="s">
        <v>2480</v>
      </c>
      <c r="E499" t="s">
        <v>311</v>
      </c>
    </row>
    <row r="500" spans="1:5" x14ac:dyDescent="0.3">
      <c r="A500" t="s">
        <v>1015</v>
      </c>
      <c r="B500" t="s">
        <v>311</v>
      </c>
      <c r="C500">
        <v>17.96741877084246</v>
      </c>
      <c r="D500" t="s">
        <v>2480</v>
      </c>
      <c r="E500" t="s">
        <v>311</v>
      </c>
    </row>
    <row r="501" spans="1:5" x14ac:dyDescent="0.3">
      <c r="A501" t="s">
        <v>1016</v>
      </c>
      <c r="B501" t="s">
        <v>311</v>
      </c>
      <c r="C501">
        <v>21.583363573804188</v>
      </c>
      <c r="D501" t="s">
        <v>2480</v>
      </c>
      <c r="E501" t="s">
        <v>311</v>
      </c>
    </row>
    <row r="502" spans="1:5" x14ac:dyDescent="0.3">
      <c r="A502" t="s">
        <v>1017</v>
      </c>
      <c r="B502" t="s">
        <v>311</v>
      </c>
      <c r="C502">
        <v>20.102966730115554</v>
      </c>
      <c r="D502" t="s">
        <v>2480</v>
      </c>
      <c r="E502" t="s">
        <v>311</v>
      </c>
    </row>
    <row r="503" spans="1:5" x14ac:dyDescent="0.3">
      <c r="A503" t="s">
        <v>1018</v>
      </c>
      <c r="B503" t="s">
        <v>311</v>
      </c>
      <c r="C503">
        <v>18.507674356991529</v>
      </c>
      <c r="D503" t="s">
        <v>2480</v>
      </c>
      <c r="E503" t="s">
        <v>311</v>
      </c>
    </row>
    <row r="504" spans="1:5" x14ac:dyDescent="0.3">
      <c r="A504" t="s">
        <v>1019</v>
      </c>
      <c r="B504" t="s">
        <v>311</v>
      </c>
      <c r="C504">
        <v>21.399930617242823</v>
      </c>
      <c r="D504" t="s">
        <v>2480</v>
      </c>
      <c r="E504" t="s">
        <v>311</v>
      </c>
    </row>
    <row r="505" spans="1:5" x14ac:dyDescent="0.3">
      <c r="A505" t="s">
        <v>1020</v>
      </c>
      <c r="B505" t="s">
        <v>311</v>
      </c>
      <c r="C505">
        <v>22.697456409609831</v>
      </c>
      <c r="D505" t="s">
        <v>2480</v>
      </c>
      <c r="E505" t="s">
        <v>311</v>
      </c>
    </row>
    <row r="506" spans="1:5" x14ac:dyDescent="0.3">
      <c r="A506" t="s">
        <v>1021</v>
      </c>
      <c r="B506" t="s">
        <v>311</v>
      </c>
      <c r="C506">
        <v>48.294798573658099</v>
      </c>
      <c r="D506" t="s">
        <v>2480</v>
      </c>
      <c r="E506" t="s">
        <v>311</v>
      </c>
    </row>
    <row r="507" spans="1:5" x14ac:dyDescent="0.3">
      <c r="A507" t="s">
        <v>1022</v>
      </c>
      <c r="B507" t="s">
        <v>311</v>
      </c>
      <c r="C507">
        <v>45.355805706901712</v>
      </c>
      <c r="D507" t="s">
        <v>2480</v>
      </c>
      <c r="E507" t="s">
        <v>311</v>
      </c>
    </row>
    <row r="508" spans="1:5" x14ac:dyDescent="0.3">
      <c r="A508" t="s">
        <v>1023</v>
      </c>
      <c r="B508" t="s">
        <v>311</v>
      </c>
      <c r="C508">
        <v>41.539521636197279</v>
      </c>
      <c r="D508" t="s">
        <v>2480</v>
      </c>
      <c r="E508" t="s">
        <v>311</v>
      </c>
    </row>
    <row r="509" spans="1:5" x14ac:dyDescent="0.3">
      <c r="A509" t="s">
        <v>1024</v>
      </c>
      <c r="B509" t="s">
        <v>311</v>
      </c>
      <c r="C509">
        <v>41.382443654450235</v>
      </c>
      <c r="D509" t="s">
        <v>2480</v>
      </c>
      <c r="E509" t="s">
        <v>311</v>
      </c>
    </row>
    <row r="510" spans="1:5" x14ac:dyDescent="0.3">
      <c r="A510" t="s">
        <v>1025</v>
      </c>
      <c r="B510" t="s">
        <v>311</v>
      </c>
      <c r="C510">
        <v>49.715307562886835</v>
      </c>
      <c r="D510" t="s">
        <v>2480</v>
      </c>
      <c r="E510" t="s">
        <v>311</v>
      </c>
    </row>
    <row r="511" spans="1:5" x14ac:dyDescent="0.3">
      <c r="A511" t="s">
        <v>1026</v>
      </c>
      <c r="B511" t="s">
        <v>311</v>
      </c>
      <c r="C511">
        <v>38.588790982857425</v>
      </c>
      <c r="D511" t="s">
        <v>2480</v>
      </c>
      <c r="E511" t="s">
        <v>311</v>
      </c>
    </row>
    <row r="512" spans="1:5" x14ac:dyDescent="0.3">
      <c r="A512" t="s">
        <v>1027</v>
      </c>
      <c r="B512" t="s">
        <v>311</v>
      </c>
      <c r="C512">
        <v>52.894577057205389</v>
      </c>
      <c r="D512" t="s">
        <v>2480</v>
      </c>
      <c r="E512" t="s">
        <v>311</v>
      </c>
    </row>
    <row r="513" spans="1:5" x14ac:dyDescent="0.3">
      <c r="A513" t="s">
        <v>1028</v>
      </c>
      <c r="B513" t="s">
        <v>311</v>
      </c>
      <c r="C513">
        <v>45.408867229918386</v>
      </c>
      <c r="D513" t="s">
        <v>2480</v>
      </c>
      <c r="E513" t="s">
        <v>311</v>
      </c>
    </row>
    <row r="514" spans="1:5" x14ac:dyDescent="0.3">
      <c r="A514" t="s">
        <v>1029</v>
      </c>
      <c r="B514" t="s">
        <v>311</v>
      </c>
      <c r="C514">
        <v>48.019802241650247</v>
      </c>
      <c r="D514" t="s">
        <v>2480</v>
      </c>
      <c r="E514" t="s">
        <v>311</v>
      </c>
    </row>
    <row r="515" spans="1:5" x14ac:dyDescent="0.3">
      <c r="A515" t="s">
        <v>1030</v>
      </c>
      <c r="B515" t="s">
        <v>311</v>
      </c>
      <c r="C515">
        <v>46.850076346548306</v>
      </c>
      <c r="D515" t="s">
        <v>2480</v>
      </c>
      <c r="E515" t="s">
        <v>311</v>
      </c>
    </row>
    <row r="516" spans="1:5" x14ac:dyDescent="0.3">
      <c r="A516" t="s">
        <v>1031</v>
      </c>
      <c r="B516" t="s">
        <v>311</v>
      </c>
      <c r="C516">
        <v>38.279343013513049</v>
      </c>
      <c r="D516" t="s">
        <v>2480</v>
      </c>
      <c r="E516" t="s">
        <v>311</v>
      </c>
    </row>
    <row r="517" spans="1:5" x14ac:dyDescent="0.3">
      <c r="A517" t="s">
        <v>1032</v>
      </c>
      <c r="B517" t="s">
        <v>311</v>
      </c>
      <c r="C517">
        <v>41.685631081392017</v>
      </c>
      <c r="D517" t="s">
        <v>2480</v>
      </c>
      <c r="E517" t="s">
        <v>311</v>
      </c>
    </row>
    <row r="518" spans="1:5" x14ac:dyDescent="0.3">
      <c r="A518" t="s">
        <v>1033</v>
      </c>
      <c r="B518" t="s">
        <v>311</v>
      </c>
      <c r="C518">
        <v>27.552472550431339</v>
      </c>
      <c r="D518" t="s">
        <v>2480</v>
      </c>
      <c r="E518" t="s">
        <v>311</v>
      </c>
    </row>
    <row r="519" spans="1:5" x14ac:dyDescent="0.3">
      <c r="A519" t="s">
        <v>1034</v>
      </c>
      <c r="B519" t="s">
        <v>311</v>
      </c>
      <c r="C519">
        <v>47.58516640378631</v>
      </c>
      <c r="D519" t="s">
        <v>2480</v>
      </c>
      <c r="E519" t="s">
        <v>311</v>
      </c>
    </row>
    <row r="520" spans="1:5" x14ac:dyDescent="0.3">
      <c r="A520" t="s">
        <v>1035</v>
      </c>
      <c r="B520" t="s">
        <v>311</v>
      </c>
      <c r="C520">
        <v>51.092970726256716</v>
      </c>
      <c r="D520" t="s">
        <v>2480</v>
      </c>
      <c r="E520" t="s">
        <v>311</v>
      </c>
    </row>
    <row r="521" spans="1:5" x14ac:dyDescent="0.3">
      <c r="A521" t="s">
        <v>1036</v>
      </c>
      <c r="B521" t="s">
        <v>311</v>
      </c>
      <c r="C521">
        <v>50.893953454705873</v>
      </c>
      <c r="D521" t="s">
        <v>2480</v>
      </c>
      <c r="E521" t="s">
        <v>311</v>
      </c>
    </row>
    <row r="522" spans="1:5" x14ac:dyDescent="0.3">
      <c r="A522" t="s">
        <v>1037</v>
      </c>
      <c r="B522" t="s">
        <v>311</v>
      </c>
      <c r="C522">
        <v>57.097445465460382</v>
      </c>
      <c r="D522" t="s">
        <v>2480</v>
      </c>
      <c r="E522" t="s">
        <v>311</v>
      </c>
    </row>
    <row r="523" spans="1:5" x14ac:dyDescent="0.3">
      <c r="A523" t="s">
        <v>1038</v>
      </c>
      <c r="B523" t="s">
        <v>311</v>
      </c>
      <c r="C523">
        <v>52.014512329502104</v>
      </c>
      <c r="D523" t="s">
        <v>2480</v>
      </c>
      <c r="E523" t="s">
        <v>311</v>
      </c>
    </row>
    <row r="524" spans="1:5" x14ac:dyDescent="0.3">
      <c r="A524" t="s">
        <v>1039</v>
      </c>
      <c r="B524" t="s">
        <v>311</v>
      </c>
      <c r="C524">
        <v>54.614981386461267</v>
      </c>
      <c r="D524" t="s">
        <v>2480</v>
      </c>
      <c r="E524" t="s">
        <v>311</v>
      </c>
    </row>
    <row r="525" spans="1:5" x14ac:dyDescent="0.3">
      <c r="A525" t="s">
        <v>1040</v>
      </c>
      <c r="B525" t="s">
        <v>311</v>
      </c>
      <c r="C525">
        <v>51.012400789206986</v>
      </c>
      <c r="D525" t="s">
        <v>2480</v>
      </c>
      <c r="E525" t="s">
        <v>311</v>
      </c>
    </row>
    <row r="526" spans="1:5" x14ac:dyDescent="0.3">
      <c r="A526" t="s">
        <v>1041</v>
      </c>
      <c r="B526" t="s">
        <v>311</v>
      </c>
      <c r="C526">
        <v>52.471085835693955</v>
      </c>
      <c r="D526" t="s">
        <v>2480</v>
      </c>
      <c r="E526" t="s">
        <v>311</v>
      </c>
    </row>
    <row r="527" spans="1:5" x14ac:dyDescent="0.3">
      <c r="A527" t="s">
        <v>1042</v>
      </c>
      <c r="B527" t="s">
        <v>311</v>
      </c>
      <c r="C527">
        <v>48.535800154933014</v>
      </c>
      <c r="D527" t="s">
        <v>2480</v>
      </c>
      <c r="E527" t="s">
        <v>311</v>
      </c>
    </row>
    <row r="528" spans="1:5" x14ac:dyDescent="0.3">
      <c r="A528" t="s">
        <v>1043</v>
      </c>
      <c r="B528" t="s">
        <v>311</v>
      </c>
      <c r="C528">
        <v>55.845883681722313</v>
      </c>
      <c r="D528" t="s">
        <v>2480</v>
      </c>
      <c r="E528" t="s">
        <v>311</v>
      </c>
    </row>
    <row r="529" spans="1:5" x14ac:dyDescent="0.3">
      <c r="A529" t="s">
        <v>1044</v>
      </c>
      <c r="B529" t="s">
        <v>311</v>
      </c>
      <c r="C529">
        <v>50.821798365911931</v>
      </c>
      <c r="D529" t="s">
        <v>2480</v>
      </c>
      <c r="E529" t="s">
        <v>311</v>
      </c>
    </row>
    <row r="530" spans="1:5" x14ac:dyDescent="0.3">
      <c r="A530" t="s">
        <v>1045</v>
      </c>
      <c r="B530" t="s">
        <v>311</v>
      </c>
      <c r="C530">
        <v>50.125622853522252</v>
      </c>
      <c r="D530" t="s">
        <v>2480</v>
      </c>
      <c r="E530" t="s">
        <v>311</v>
      </c>
    </row>
    <row r="531" spans="1:5" x14ac:dyDescent="0.3">
      <c r="A531" t="s">
        <v>1046</v>
      </c>
      <c r="B531" t="s">
        <v>311</v>
      </c>
      <c r="C531">
        <v>57.697632906905731</v>
      </c>
      <c r="D531" t="s">
        <v>2480</v>
      </c>
      <c r="E531" t="s">
        <v>311</v>
      </c>
    </row>
    <row r="532" spans="1:5" x14ac:dyDescent="0.3">
      <c r="A532" t="s">
        <v>1047</v>
      </c>
      <c r="B532" t="s">
        <v>311</v>
      </c>
      <c r="C532">
        <v>53.640044349625043</v>
      </c>
      <c r="D532" t="s">
        <v>2480</v>
      </c>
      <c r="E532" t="s">
        <v>311</v>
      </c>
    </row>
    <row r="533" spans="1:5" x14ac:dyDescent="0.3">
      <c r="A533" t="s">
        <v>1048</v>
      </c>
      <c r="B533" t="s">
        <v>311</v>
      </c>
      <c r="C533">
        <v>48.097788667881517</v>
      </c>
      <c r="D533" t="s">
        <v>2480</v>
      </c>
      <c r="E533" t="s">
        <v>311</v>
      </c>
    </row>
    <row r="534" spans="1:5" x14ac:dyDescent="0.3">
      <c r="A534" t="s">
        <v>1049</v>
      </c>
      <c r="B534" t="s">
        <v>311</v>
      </c>
      <c r="C534">
        <v>46.539661150623665</v>
      </c>
      <c r="D534" t="s">
        <v>2480</v>
      </c>
      <c r="E534" t="s">
        <v>311</v>
      </c>
    </row>
    <row r="535" spans="1:5" x14ac:dyDescent="0.3">
      <c r="A535" t="s">
        <v>1050</v>
      </c>
      <c r="B535" t="s">
        <v>311</v>
      </c>
      <c r="C535">
        <v>48.197103017406469</v>
      </c>
      <c r="D535" t="s">
        <v>2480</v>
      </c>
      <c r="E535" t="s">
        <v>311</v>
      </c>
    </row>
    <row r="536" spans="1:5" x14ac:dyDescent="0.3">
      <c r="A536" t="s">
        <v>1051</v>
      </c>
      <c r="B536" t="s">
        <v>311</v>
      </c>
      <c r="C536">
        <v>50.188964480610991</v>
      </c>
      <c r="D536" t="s">
        <v>2480</v>
      </c>
      <c r="E536" t="s">
        <v>311</v>
      </c>
    </row>
    <row r="537" spans="1:5" x14ac:dyDescent="0.3">
      <c r="A537" t="s">
        <v>550</v>
      </c>
      <c r="B537" t="s">
        <v>311</v>
      </c>
      <c r="C537">
        <v>31.239854173929718</v>
      </c>
      <c r="D537" t="s">
        <v>2480</v>
      </c>
      <c r="E537" t="s">
        <v>311</v>
      </c>
    </row>
    <row r="538" spans="1:5" x14ac:dyDescent="0.3">
      <c r="A538" t="s">
        <v>552</v>
      </c>
      <c r="B538" t="s">
        <v>311</v>
      </c>
      <c r="C538">
        <v>31.239854173929718</v>
      </c>
      <c r="D538" t="s">
        <v>2480</v>
      </c>
      <c r="E538" t="s">
        <v>311</v>
      </c>
    </row>
    <row r="539" spans="1:5" x14ac:dyDescent="0.3">
      <c r="A539" t="s">
        <v>554</v>
      </c>
      <c r="B539" t="s">
        <v>311</v>
      </c>
      <c r="C539">
        <v>31.239854173929718</v>
      </c>
      <c r="D539" t="s">
        <v>2480</v>
      </c>
      <c r="E539" t="s">
        <v>311</v>
      </c>
    </row>
    <row r="540" spans="1:5" x14ac:dyDescent="0.3">
      <c r="A540" t="s">
        <v>63</v>
      </c>
      <c r="B540" t="s">
        <v>311</v>
      </c>
      <c r="C540">
        <v>31.239854173929718</v>
      </c>
      <c r="D540" t="s">
        <v>2480</v>
      </c>
      <c r="E540" t="s">
        <v>311</v>
      </c>
    </row>
    <row r="541" spans="1:5" x14ac:dyDescent="0.3">
      <c r="A541" t="s">
        <v>557</v>
      </c>
      <c r="B541" t="s">
        <v>311</v>
      </c>
      <c r="C541">
        <v>31.239854173929718</v>
      </c>
      <c r="D541" t="s">
        <v>2480</v>
      </c>
      <c r="E541" t="s">
        <v>311</v>
      </c>
    </row>
    <row r="542" spans="1:5" x14ac:dyDescent="0.3">
      <c r="A542" t="s">
        <v>559</v>
      </c>
      <c r="B542" t="s">
        <v>311</v>
      </c>
      <c r="C542">
        <v>31.239854173929718</v>
      </c>
      <c r="D542" t="s">
        <v>2480</v>
      </c>
      <c r="E542" t="s">
        <v>311</v>
      </c>
    </row>
    <row r="543" spans="1:5" x14ac:dyDescent="0.3">
      <c r="A543" t="s">
        <v>561</v>
      </c>
      <c r="B543" t="s">
        <v>311</v>
      </c>
      <c r="C543">
        <v>31.239854173929718</v>
      </c>
      <c r="D543" t="s">
        <v>2480</v>
      </c>
      <c r="E543" t="s">
        <v>311</v>
      </c>
    </row>
    <row r="544" spans="1:5" x14ac:dyDescent="0.3">
      <c r="A544" t="s">
        <v>563</v>
      </c>
      <c r="B544" t="s">
        <v>311</v>
      </c>
      <c r="C544">
        <v>31.239854173929718</v>
      </c>
      <c r="D544" t="s">
        <v>2480</v>
      </c>
      <c r="E544" t="s">
        <v>311</v>
      </c>
    </row>
    <row r="545" spans="1:5" x14ac:dyDescent="0.3">
      <c r="A545" t="s">
        <v>565</v>
      </c>
      <c r="B545" t="s">
        <v>311</v>
      </c>
      <c r="C545">
        <v>31.239854173929718</v>
      </c>
      <c r="D545" t="s">
        <v>2480</v>
      </c>
      <c r="E545" t="s">
        <v>311</v>
      </c>
    </row>
    <row r="546" spans="1:5" x14ac:dyDescent="0.3">
      <c r="A546" t="s">
        <v>1052</v>
      </c>
      <c r="B546" t="s">
        <v>311</v>
      </c>
      <c r="C546">
        <v>14.990223188190598</v>
      </c>
      <c r="D546" t="s">
        <v>2480</v>
      </c>
      <c r="E546" t="s">
        <v>311</v>
      </c>
    </row>
    <row r="547" spans="1:5" x14ac:dyDescent="0.3">
      <c r="A547" t="s">
        <v>1053</v>
      </c>
      <c r="B547" t="s">
        <v>311</v>
      </c>
      <c r="C547">
        <v>10.872715699427543</v>
      </c>
      <c r="D547" t="s">
        <v>2480</v>
      </c>
      <c r="E547" t="s">
        <v>311</v>
      </c>
    </row>
    <row r="548" spans="1:5" x14ac:dyDescent="0.3">
      <c r="A548" t="s">
        <v>1054</v>
      </c>
      <c r="B548" t="s">
        <v>311</v>
      </c>
      <c r="C548">
        <v>19.586872294617784</v>
      </c>
      <c r="D548" t="s">
        <v>2480</v>
      </c>
      <c r="E548" t="s">
        <v>311</v>
      </c>
    </row>
    <row r="549" spans="1:5" x14ac:dyDescent="0.3">
      <c r="A549" t="s">
        <v>1055</v>
      </c>
      <c r="B549" t="s">
        <v>311</v>
      </c>
      <c r="C549">
        <v>18.173491350273196</v>
      </c>
      <c r="D549" t="s">
        <v>2480</v>
      </c>
      <c r="E549" t="s">
        <v>311</v>
      </c>
    </row>
    <row r="550" spans="1:5" x14ac:dyDescent="0.3">
      <c r="A550" t="s">
        <v>1056</v>
      </c>
      <c r="B550" t="s">
        <v>311</v>
      </c>
      <c r="C550">
        <v>18.104126851051081</v>
      </c>
      <c r="D550" t="s">
        <v>2480</v>
      </c>
      <c r="E550" t="s">
        <v>311</v>
      </c>
    </row>
    <row r="551" spans="1:5" x14ac:dyDescent="0.3">
      <c r="A551" t="s">
        <v>1057</v>
      </c>
      <c r="B551" t="s">
        <v>311</v>
      </c>
      <c r="C551">
        <v>19.384669479544328</v>
      </c>
      <c r="D551" t="s">
        <v>2480</v>
      </c>
      <c r="E551" t="s">
        <v>311</v>
      </c>
    </row>
    <row r="552" spans="1:5" x14ac:dyDescent="0.3">
      <c r="A552" t="s">
        <v>1058</v>
      </c>
      <c r="B552" t="s">
        <v>311</v>
      </c>
      <c r="C552">
        <v>22.285708937867394</v>
      </c>
      <c r="D552" t="s">
        <v>2480</v>
      </c>
      <c r="E552" t="s">
        <v>311</v>
      </c>
    </row>
    <row r="553" spans="1:5" x14ac:dyDescent="0.3">
      <c r="A553" t="s">
        <v>1059</v>
      </c>
      <c r="B553" t="s">
        <v>311</v>
      </c>
      <c r="C553">
        <v>20.114489033261862</v>
      </c>
      <c r="D553" t="s">
        <v>2480</v>
      </c>
      <c r="E553" t="s">
        <v>311</v>
      </c>
    </row>
    <row r="554" spans="1:5" x14ac:dyDescent="0.3">
      <c r="A554" t="s">
        <v>1060</v>
      </c>
      <c r="B554" t="s">
        <v>311</v>
      </c>
      <c r="C554">
        <v>20.470780516260746</v>
      </c>
      <c r="D554" t="s">
        <v>2480</v>
      </c>
      <c r="E554" t="s">
        <v>311</v>
      </c>
    </row>
    <row r="555" spans="1:5" x14ac:dyDescent="0.3">
      <c r="A555" t="s">
        <v>1061</v>
      </c>
      <c r="B555" t="s">
        <v>311</v>
      </c>
      <c r="C555">
        <v>18.749142757264799</v>
      </c>
      <c r="D555" t="s">
        <v>2480</v>
      </c>
      <c r="E555" t="s">
        <v>311</v>
      </c>
    </row>
    <row r="556" spans="1:5" x14ac:dyDescent="0.3">
      <c r="A556" t="s">
        <v>1062</v>
      </c>
      <c r="B556" t="s">
        <v>311</v>
      </c>
      <c r="C556">
        <v>23.605749423646579</v>
      </c>
      <c r="D556" t="s">
        <v>2480</v>
      </c>
      <c r="E556" t="s">
        <v>311</v>
      </c>
    </row>
    <row r="557" spans="1:5" x14ac:dyDescent="0.3">
      <c r="A557" t="s">
        <v>1063</v>
      </c>
      <c r="B557" t="s">
        <v>311</v>
      </c>
      <c r="C557">
        <v>20.902959291538163</v>
      </c>
      <c r="D557" t="s">
        <v>2480</v>
      </c>
      <c r="E557" t="s">
        <v>311</v>
      </c>
    </row>
    <row r="558" spans="1:5" x14ac:dyDescent="0.3">
      <c r="A558" t="s">
        <v>1064</v>
      </c>
      <c r="B558" t="s">
        <v>311</v>
      </c>
      <c r="C558">
        <v>17.824770592862095</v>
      </c>
      <c r="D558" t="s">
        <v>2480</v>
      </c>
      <c r="E558" t="s">
        <v>311</v>
      </c>
    </row>
    <row r="559" spans="1:5" x14ac:dyDescent="0.3">
      <c r="A559" t="s">
        <v>1065</v>
      </c>
      <c r="B559" t="s">
        <v>311</v>
      </c>
      <c r="C559">
        <v>17.367584672658825</v>
      </c>
      <c r="D559" t="s">
        <v>2480</v>
      </c>
      <c r="E559" t="s">
        <v>311</v>
      </c>
    </row>
    <row r="560" spans="1:5" x14ac:dyDescent="0.3">
      <c r="A560" t="s">
        <v>1066</v>
      </c>
      <c r="B560" t="s">
        <v>311</v>
      </c>
      <c r="C560">
        <v>16.732845621486838</v>
      </c>
      <c r="D560" t="s">
        <v>2480</v>
      </c>
      <c r="E560" t="s">
        <v>311</v>
      </c>
    </row>
    <row r="561" spans="1:5" x14ac:dyDescent="0.3">
      <c r="A561" t="s">
        <v>1067</v>
      </c>
      <c r="B561" t="s">
        <v>311</v>
      </c>
      <c r="C561">
        <v>12.886619611745271</v>
      </c>
      <c r="D561" t="s">
        <v>2480</v>
      </c>
      <c r="E561" t="s">
        <v>311</v>
      </c>
    </row>
    <row r="562" spans="1:5" x14ac:dyDescent="0.3">
      <c r="A562" t="s">
        <v>1068</v>
      </c>
      <c r="B562" t="s">
        <v>311</v>
      </c>
      <c r="C562">
        <v>13.908995542445206</v>
      </c>
      <c r="D562" t="s">
        <v>2480</v>
      </c>
      <c r="E562" t="s">
        <v>311</v>
      </c>
    </row>
    <row r="563" spans="1:5" x14ac:dyDescent="0.3">
      <c r="A563" t="s">
        <v>1069</v>
      </c>
      <c r="B563" t="s">
        <v>311</v>
      </c>
      <c r="C563">
        <v>11.869604009564458</v>
      </c>
      <c r="D563" t="s">
        <v>2480</v>
      </c>
      <c r="E563" t="s">
        <v>311</v>
      </c>
    </row>
    <row r="564" spans="1:5" x14ac:dyDescent="0.3">
      <c r="A564" t="s">
        <v>1070</v>
      </c>
      <c r="B564" t="s">
        <v>311</v>
      </c>
      <c r="C564">
        <v>12.337849186644254</v>
      </c>
      <c r="D564" t="s">
        <v>2480</v>
      </c>
      <c r="E564" t="s">
        <v>311</v>
      </c>
    </row>
    <row r="565" spans="1:5" x14ac:dyDescent="0.3">
      <c r="A565" t="s">
        <v>1071</v>
      </c>
      <c r="B565" t="s">
        <v>311</v>
      </c>
      <c r="C565">
        <v>13.390928446470609</v>
      </c>
      <c r="D565" t="s">
        <v>2480</v>
      </c>
      <c r="E565" t="s">
        <v>311</v>
      </c>
    </row>
    <row r="566" spans="1:5" x14ac:dyDescent="0.3">
      <c r="A566" t="s">
        <v>1072</v>
      </c>
      <c r="B566" t="s">
        <v>311</v>
      </c>
      <c r="C566">
        <v>13.377513098911598</v>
      </c>
      <c r="D566" t="s">
        <v>2480</v>
      </c>
      <c r="E566" t="s">
        <v>311</v>
      </c>
    </row>
    <row r="567" spans="1:5" x14ac:dyDescent="0.3">
      <c r="A567" t="s">
        <v>1073</v>
      </c>
      <c r="B567" t="s">
        <v>311</v>
      </c>
      <c r="C567">
        <v>24.002002222242041</v>
      </c>
      <c r="D567" t="s">
        <v>2480</v>
      </c>
      <c r="E567" t="s">
        <v>311</v>
      </c>
    </row>
    <row r="568" spans="1:5" x14ac:dyDescent="0.3">
      <c r="A568" t="s">
        <v>1074</v>
      </c>
      <c r="B568" t="s">
        <v>311</v>
      </c>
      <c r="C568">
        <v>17.587546634158187</v>
      </c>
      <c r="D568" t="s">
        <v>2480</v>
      </c>
      <c r="E568" t="s">
        <v>311</v>
      </c>
    </row>
    <row r="569" spans="1:5" x14ac:dyDescent="0.3">
      <c r="A569" t="s">
        <v>1075</v>
      </c>
      <c r="B569" t="s">
        <v>311</v>
      </c>
      <c r="C569">
        <v>20.575969341852371</v>
      </c>
      <c r="D569" t="s">
        <v>2480</v>
      </c>
      <c r="E569" t="s">
        <v>311</v>
      </c>
    </row>
    <row r="570" spans="1:5" x14ac:dyDescent="0.3">
      <c r="A570" t="s">
        <v>1076</v>
      </c>
      <c r="B570" t="s">
        <v>311</v>
      </c>
      <c r="C570">
        <v>17.033960064650447</v>
      </c>
      <c r="D570" t="s">
        <v>2480</v>
      </c>
      <c r="E570" t="s">
        <v>311</v>
      </c>
    </row>
    <row r="571" spans="1:5" x14ac:dyDescent="0.3">
      <c r="A571" t="s">
        <v>1077</v>
      </c>
      <c r="B571" t="s">
        <v>311</v>
      </c>
      <c r="C571">
        <v>25.233150104002391</v>
      </c>
      <c r="D571" t="s">
        <v>2480</v>
      </c>
      <c r="E571" t="s">
        <v>311</v>
      </c>
    </row>
    <row r="572" spans="1:5" x14ac:dyDescent="0.3">
      <c r="A572" t="s">
        <v>1078</v>
      </c>
      <c r="B572" t="s">
        <v>311</v>
      </c>
      <c r="C572">
        <v>21.065613061587182</v>
      </c>
      <c r="D572" t="s">
        <v>2480</v>
      </c>
      <c r="E572" t="s">
        <v>311</v>
      </c>
    </row>
    <row r="573" spans="1:5" x14ac:dyDescent="0.3">
      <c r="A573" t="s">
        <v>1079</v>
      </c>
      <c r="B573" t="s">
        <v>311</v>
      </c>
      <c r="C573">
        <v>18.627836905180697</v>
      </c>
      <c r="D573" t="s">
        <v>2480</v>
      </c>
      <c r="E573" t="s">
        <v>311</v>
      </c>
    </row>
    <row r="574" spans="1:5" x14ac:dyDescent="0.3">
      <c r="A574" t="s">
        <v>1080</v>
      </c>
      <c r="B574" t="s">
        <v>311</v>
      </c>
      <c r="C574">
        <v>16.713666872513787</v>
      </c>
      <c r="D574" t="s">
        <v>2480</v>
      </c>
      <c r="E574" t="s">
        <v>311</v>
      </c>
    </row>
    <row r="575" spans="1:5" x14ac:dyDescent="0.3">
      <c r="A575" t="s">
        <v>1081</v>
      </c>
      <c r="B575" t="s">
        <v>311</v>
      </c>
      <c r="C575">
        <v>18.941268858882424</v>
      </c>
      <c r="D575" t="s">
        <v>2480</v>
      </c>
      <c r="E575" t="s">
        <v>311</v>
      </c>
    </row>
    <row r="576" spans="1:5" x14ac:dyDescent="0.3">
      <c r="A576" t="s">
        <v>1082</v>
      </c>
      <c r="B576" t="s">
        <v>311</v>
      </c>
      <c r="C576">
        <v>20.703448576414885</v>
      </c>
      <c r="D576" t="s">
        <v>2480</v>
      </c>
      <c r="E576" t="s">
        <v>311</v>
      </c>
    </row>
    <row r="577" spans="1:5" x14ac:dyDescent="0.3">
      <c r="A577" t="s">
        <v>1083</v>
      </c>
      <c r="B577" t="s">
        <v>311</v>
      </c>
      <c r="C577">
        <v>21.687252681713311</v>
      </c>
      <c r="D577" t="s">
        <v>2480</v>
      </c>
      <c r="E577" t="s">
        <v>311</v>
      </c>
    </row>
    <row r="578" spans="1:5" x14ac:dyDescent="0.3">
      <c r="A578" t="s">
        <v>1084</v>
      </c>
      <c r="B578" t="s">
        <v>311</v>
      </c>
      <c r="C578">
        <v>20.894312031047157</v>
      </c>
      <c r="D578" t="s">
        <v>2480</v>
      </c>
      <c r="E578" t="s">
        <v>311</v>
      </c>
    </row>
    <row r="579" spans="1:5" x14ac:dyDescent="0.3">
      <c r="A579" t="s">
        <v>1085</v>
      </c>
      <c r="B579" t="s">
        <v>311</v>
      </c>
      <c r="C579">
        <v>18.633474289576522</v>
      </c>
      <c r="D579" t="s">
        <v>2480</v>
      </c>
      <c r="E579" t="s">
        <v>311</v>
      </c>
    </row>
    <row r="580" spans="1:5" x14ac:dyDescent="0.3">
      <c r="A580" t="s">
        <v>1086</v>
      </c>
      <c r="B580" t="s">
        <v>311</v>
      </c>
      <c r="C580">
        <v>21.309930894941662</v>
      </c>
      <c r="D580" t="s">
        <v>2480</v>
      </c>
      <c r="E580" t="s">
        <v>311</v>
      </c>
    </row>
    <row r="581" spans="1:5" x14ac:dyDescent="0.3">
      <c r="A581" t="s">
        <v>1087</v>
      </c>
      <c r="B581" t="s">
        <v>311</v>
      </c>
      <c r="C581">
        <v>21.43541081653515</v>
      </c>
      <c r="D581" t="s">
        <v>2480</v>
      </c>
      <c r="E581" t="s">
        <v>311</v>
      </c>
    </row>
    <row r="582" spans="1:5" x14ac:dyDescent="0.3">
      <c r="A582" t="s">
        <v>1088</v>
      </c>
      <c r="B582" t="s">
        <v>311</v>
      </c>
      <c r="C582">
        <v>20.277191089968831</v>
      </c>
      <c r="D582" t="s">
        <v>2480</v>
      </c>
      <c r="E582" t="s">
        <v>311</v>
      </c>
    </row>
    <row r="583" spans="1:5" x14ac:dyDescent="0.3">
      <c r="A583" t="s">
        <v>1089</v>
      </c>
      <c r="B583" t="s">
        <v>311</v>
      </c>
      <c r="C583">
        <v>20.618934914825758</v>
      </c>
      <c r="D583" t="s">
        <v>2480</v>
      </c>
      <c r="E583" t="s">
        <v>311</v>
      </c>
    </row>
    <row r="584" spans="1:5" x14ac:dyDescent="0.3">
      <c r="A584" t="s">
        <v>1090</v>
      </c>
      <c r="B584" t="s">
        <v>311</v>
      </c>
      <c r="C584">
        <v>18.695034785317191</v>
      </c>
      <c r="D584" t="s">
        <v>2480</v>
      </c>
      <c r="E584" t="s">
        <v>311</v>
      </c>
    </row>
    <row r="585" spans="1:5" x14ac:dyDescent="0.3">
      <c r="A585" t="s">
        <v>1091</v>
      </c>
      <c r="B585" t="s">
        <v>311</v>
      </c>
      <c r="C585">
        <v>23.747726347417402</v>
      </c>
      <c r="D585" t="s">
        <v>2480</v>
      </c>
      <c r="E585" t="s">
        <v>311</v>
      </c>
    </row>
    <row r="586" spans="1:5" x14ac:dyDescent="0.3">
      <c r="A586" t="s">
        <v>1092</v>
      </c>
      <c r="B586" t="s">
        <v>311</v>
      </c>
      <c r="C586">
        <v>17.328658776370638</v>
      </c>
      <c r="D586" t="s">
        <v>2480</v>
      </c>
      <c r="E586" t="s">
        <v>311</v>
      </c>
    </row>
    <row r="587" spans="1:5" x14ac:dyDescent="0.3">
      <c r="A587" t="s">
        <v>1093</v>
      </c>
      <c r="B587" t="s">
        <v>311</v>
      </c>
      <c r="C587">
        <v>24.199538878446315</v>
      </c>
      <c r="D587" t="s">
        <v>2480</v>
      </c>
      <c r="E587" t="s">
        <v>311</v>
      </c>
    </row>
    <row r="588" spans="1:5" x14ac:dyDescent="0.3">
      <c r="A588" t="s">
        <v>1094</v>
      </c>
      <c r="B588" t="s">
        <v>311</v>
      </c>
      <c r="C588">
        <v>21.548596656870018</v>
      </c>
      <c r="D588" t="s">
        <v>2480</v>
      </c>
      <c r="E588" t="s">
        <v>311</v>
      </c>
    </row>
    <row r="589" spans="1:5" x14ac:dyDescent="0.3">
      <c r="A589" t="s">
        <v>1095</v>
      </c>
      <c r="B589" t="s">
        <v>311</v>
      </c>
      <c r="C589">
        <v>23.459007736720775</v>
      </c>
      <c r="D589" t="s">
        <v>2480</v>
      </c>
      <c r="E589" t="s">
        <v>311</v>
      </c>
    </row>
    <row r="590" spans="1:5" x14ac:dyDescent="0.3">
      <c r="A590" t="s">
        <v>1096</v>
      </c>
      <c r="B590" t="s">
        <v>311</v>
      </c>
      <c r="C590">
        <v>27.266394619102204</v>
      </c>
      <c r="D590" t="s">
        <v>2480</v>
      </c>
      <c r="E590" t="s">
        <v>311</v>
      </c>
    </row>
    <row r="591" spans="1:5" x14ac:dyDescent="0.3">
      <c r="A591" t="s">
        <v>1097</v>
      </c>
      <c r="B591" t="s">
        <v>311</v>
      </c>
      <c r="C591">
        <v>31.616938875688444</v>
      </c>
      <c r="D591" t="s">
        <v>2480</v>
      </c>
      <c r="E591" t="s">
        <v>311</v>
      </c>
    </row>
    <row r="592" spans="1:5" x14ac:dyDescent="0.3">
      <c r="A592" t="s">
        <v>1098</v>
      </c>
      <c r="B592" t="s">
        <v>311</v>
      </c>
      <c r="C592">
        <v>20.078923902115118</v>
      </c>
      <c r="D592" t="s">
        <v>2480</v>
      </c>
      <c r="E592" t="s">
        <v>311</v>
      </c>
    </row>
    <row r="593" spans="1:5" x14ac:dyDescent="0.3">
      <c r="A593" t="s">
        <v>1099</v>
      </c>
      <c r="B593" t="s">
        <v>311</v>
      </c>
      <c r="C593">
        <v>22.047698943605074</v>
      </c>
      <c r="D593" t="s">
        <v>2480</v>
      </c>
      <c r="E593" t="s">
        <v>311</v>
      </c>
    </row>
    <row r="594" spans="1:5" x14ac:dyDescent="0.3">
      <c r="A594" t="s">
        <v>1100</v>
      </c>
      <c r="B594" t="s">
        <v>311</v>
      </c>
      <c r="C594">
        <v>22.008844084192734</v>
      </c>
      <c r="D594" t="s">
        <v>2480</v>
      </c>
      <c r="E594" t="s">
        <v>311</v>
      </c>
    </row>
    <row r="595" spans="1:5" x14ac:dyDescent="0.3">
      <c r="A595" t="s">
        <v>1101</v>
      </c>
      <c r="B595" t="s">
        <v>311</v>
      </c>
      <c r="C595">
        <v>20.55900013586184</v>
      </c>
      <c r="D595" t="s">
        <v>2480</v>
      </c>
      <c r="E595" t="s">
        <v>311</v>
      </c>
    </row>
    <row r="596" spans="1:5" x14ac:dyDescent="0.3">
      <c r="A596" t="s">
        <v>1102</v>
      </c>
      <c r="B596" t="s">
        <v>311</v>
      </c>
      <c r="C596">
        <v>15.097313429391296</v>
      </c>
      <c r="D596" t="s">
        <v>2480</v>
      </c>
      <c r="E596" t="s">
        <v>311</v>
      </c>
    </row>
    <row r="597" spans="1:5" x14ac:dyDescent="0.3">
      <c r="A597" t="s">
        <v>1103</v>
      </c>
      <c r="B597" t="s">
        <v>311</v>
      </c>
      <c r="C597">
        <v>25.99658226329824</v>
      </c>
      <c r="D597" t="s">
        <v>2480</v>
      </c>
      <c r="E597" t="s">
        <v>311</v>
      </c>
    </row>
    <row r="598" spans="1:5" x14ac:dyDescent="0.3">
      <c r="A598" t="s">
        <v>1104</v>
      </c>
      <c r="B598" t="s">
        <v>311</v>
      </c>
      <c r="C598">
        <v>18.411618366106389</v>
      </c>
      <c r="D598" t="s">
        <v>2480</v>
      </c>
      <c r="E598" t="s">
        <v>311</v>
      </c>
    </row>
    <row r="599" spans="1:5" x14ac:dyDescent="0.3">
      <c r="A599" t="s">
        <v>1105</v>
      </c>
      <c r="B599" t="s">
        <v>311</v>
      </c>
      <c r="C599">
        <v>19.826557430329352</v>
      </c>
      <c r="D599" t="s">
        <v>2480</v>
      </c>
      <c r="E599" t="s">
        <v>311</v>
      </c>
    </row>
    <row r="600" spans="1:5" x14ac:dyDescent="0.3">
      <c r="A600" t="s">
        <v>1106</v>
      </c>
      <c r="B600" t="s">
        <v>311</v>
      </c>
      <c r="C600">
        <v>19.179580691771669</v>
      </c>
      <c r="D600" t="s">
        <v>2480</v>
      </c>
      <c r="E600" t="s">
        <v>311</v>
      </c>
    </row>
    <row r="601" spans="1:5" x14ac:dyDescent="0.3">
      <c r="A601" t="s">
        <v>1107</v>
      </c>
      <c r="B601" t="s">
        <v>311</v>
      </c>
      <c r="C601">
        <v>21.166223792236018</v>
      </c>
      <c r="D601" t="s">
        <v>2480</v>
      </c>
      <c r="E601" t="s">
        <v>311</v>
      </c>
    </row>
    <row r="602" spans="1:5" x14ac:dyDescent="0.3">
      <c r="A602" t="s">
        <v>1108</v>
      </c>
      <c r="B602" t="s">
        <v>311</v>
      </c>
      <c r="C602">
        <v>23.045240567786838</v>
      </c>
      <c r="D602" t="s">
        <v>2480</v>
      </c>
      <c r="E602" t="s">
        <v>311</v>
      </c>
    </row>
    <row r="603" spans="1:5" x14ac:dyDescent="0.3">
      <c r="A603" t="s">
        <v>1109</v>
      </c>
      <c r="B603" t="s">
        <v>311</v>
      </c>
      <c r="C603">
        <v>23.606796635004187</v>
      </c>
      <c r="D603" t="s">
        <v>2480</v>
      </c>
      <c r="E603" t="s">
        <v>311</v>
      </c>
    </row>
    <row r="604" spans="1:5" x14ac:dyDescent="0.3">
      <c r="A604" t="s">
        <v>1110</v>
      </c>
      <c r="B604" t="s">
        <v>311</v>
      </c>
      <c r="C604">
        <v>22.198639487979534</v>
      </c>
      <c r="D604" t="s">
        <v>2480</v>
      </c>
      <c r="E604" t="s">
        <v>311</v>
      </c>
    </row>
    <row r="605" spans="1:5" x14ac:dyDescent="0.3">
      <c r="A605" t="s">
        <v>1111</v>
      </c>
      <c r="B605" t="s">
        <v>311</v>
      </c>
      <c r="C605">
        <v>18.181755792788216</v>
      </c>
      <c r="D605" t="s">
        <v>2480</v>
      </c>
      <c r="E605" t="s">
        <v>311</v>
      </c>
    </row>
    <row r="606" spans="1:5" x14ac:dyDescent="0.3">
      <c r="A606" t="s">
        <v>1112</v>
      </c>
      <c r="B606" t="s">
        <v>311</v>
      </c>
      <c r="C606">
        <v>25.096848764377491</v>
      </c>
      <c r="D606" t="s">
        <v>2480</v>
      </c>
      <c r="E606" t="s">
        <v>311</v>
      </c>
    </row>
    <row r="607" spans="1:5" x14ac:dyDescent="0.3">
      <c r="A607" t="s">
        <v>1113</v>
      </c>
      <c r="B607" t="s">
        <v>311</v>
      </c>
      <c r="C607">
        <v>17.387550182849601</v>
      </c>
      <c r="D607" t="s">
        <v>2480</v>
      </c>
      <c r="E607" t="s">
        <v>311</v>
      </c>
    </row>
    <row r="608" spans="1:5" x14ac:dyDescent="0.3">
      <c r="A608" t="s">
        <v>1114</v>
      </c>
      <c r="B608" t="s">
        <v>311</v>
      </c>
      <c r="C608">
        <v>16.789523929111827</v>
      </c>
      <c r="D608" t="s">
        <v>2480</v>
      </c>
      <c r="E608" t="s">
        <v>311</v>
      </c>
    </row>
    <row r="609" spans="1:5" x14ac:dyDescent="0.3">
      <c r="A609" t="s">
        <v>1115</v>
      </c>
      <c r="B609" t="s">
        <v>311</v>
      </c>
      <c r="C609">
        <v>26.603374608645009</v>
      </c>
      <c r="D609" t="s">
        <v>2480</v>
      </c>
      <c r="E609" t="s">
        <v>311</v>
      </c>
    </row>
    <row r="610" spans="1:5" x14ac:dyDescent="0.3">
      <c r="A610" t="s">
        <v>1116</v>
      </c>
      <c r="B610" t="s">
        <v>311</v>
      </c>
      <c r="C610">
        <v>20.945244180641573</v>
      </c>
      <c r="D610" t="s">
        <v>2480</v>
      </c>
      <c r="E610" t="s">
        <v>311</v>
      </c>
    </row>
    <row r="611" spans="1:5" x14ac:dyDescent="0.3">
      <c r="A611" t="s">
        <v>1117</v>
      </c>
      <c r="B611" t="s">
        <v>311</v>
      </c>
      <c r="C611">
        <v>24.755097952270734</v>
      </c>
      <c r="D611" t="s">
        <v>2480</v>
      </c>
      <c r="E611" t="s">
        <v>311</v>
      </c>
    </row>
    <row r="612" spans="1:5" x14ac:dyDescent="0.3">
      <c r="A612" t="s">
        <v>1118</v>
      </c>
      <c r="B612" t="s">
        <v>311</v>
      </c>
      <c r="C612">
        <v>24.061334684735886</v>
      </c>
      <c r="D612" t="s">
        <v>2480</v>
      </c>
      <c r="E612" t="s">
        <v>311</v>
      </c>
    </row>
    <row r="613" spans="1:5" x14ac:dyDescent="0.3">
      <c r="A613" t="s">
        <v>1119</v>
      </c>
      <c r="B613" t="s">
        <v>311</v>
      </c>
      <c r="C613">
        <v>23.589113835522941</v>
      </c>
      <c r="D613" t="s">
        <v>2480</v>
      </c>
      <c r="E613" t="s">
        <v>311</v>
      </c>
    </row>
    <row r="614" spans="1:5" x14ac:dyDescent="0.3">
      <c r="A614" t="s">
        <v>1120</v>
      </c>
      <c r="B614" t="s">
        <v>311</v>
      </c>
      <c r="C614">
        <v>31.603359518511649</v>
      </c>
      <c r="D614" t="s">
        <v>2480</v>
      </c>
      <c r="E614" t="s">
        <v>311</v>
      </c>
    </row>
    <row r="615" spans="1:5" x14ac:dyDescent="0.3">
      <c r="A615" t="s">
        <v>1121</v>
      </c>
      <c r="B615" t="s">
        <v>311</v>
      </c>
      <c r="C615">
        <v>24.252602824428095</v>
      </c>
      <c r="D615" t="s">
        <v>2480</v>
      </c>
      <c r="E615" t="s">
        <v>311</v>
      </c>
    </row>
    <row r="616" spans="1:5" x14ac:dyDescent="0.3">
      <c r="A616" t="s">
        <v>1122</v>
      </c>
      <c r="B616" t="s">
        <v>311</v>
      </c>
      <c r="C616">
        <v>20.406111315879151</v>
      </c>
      <c r="D616" t="s">
        <v>2480</v>
      </c>
      <c r="E616" t="s">
        <v>311</v>
      </c>
    </row>
    <row r="617" spans="1:5" x14ac:dyDescent="0.3">
      <c r="A617" t="s">
        <v>1123</v>
      </c>
      <c r="B617" t="s">
        <v>311</v>
      </c>
      <c r="C617">
        <v>23.396989639706181</v>
      </c>
      <c r="D617" t="s">
        <v>2480</v>
      </c>
      <c r="E617" t="s">
        <v>311</v>
      </c>
    </row>
    <row r="618" spans="1:5" x14ac:dyDescent="0.3">
      <c r="A618" t="s">
        <v>1124</v>
      </c>
      <c r="B618" t="s">
        <v>311</v>
      </c>
      <c r="C618">
        <v>35.308773677402357</v>
      </c>
      <c r="D618" t="s">
        <v>2480</v>
      </c>
      <c r="E618" t="s">
        <v>311</v>
      </c>
    </row>
    <row r="619" spans="1:5" x14ac:dyDescent="0.3">
      <c r="A619" t="s">
        <v>1125</v>
      </c>
      <c r="B619" t="s">
        <v>311</v>
      </c>
      <c r="C619">
        <v>39.874560669600875</v>
      </c>
      <c r="D619" t="s">
        <v>2480</v>
      </c>
      <c r="E619" t="s">
        <v>311</v>
      </c>
    </row>
    <row r="620" spans="1:5" x14ac:dyDescent="0.3">
      <c r="A620" t="s">
        <v>1126</v>
      </c>
      <c r="B620" t="s">
        <v>311</v>
      </c>
      <c r="C620">
        <v>41.276304637693812</v>
      </c>
      <c r="D620" t="s">
        <v>2480</v>
      </c>
      <c r="E620" t="s">
        <v>311</v>
      </c>
    </row>
    <row r="621" spans="1:5" x14ac:dyDescent="0.3">
      <c r="A621" t="s">
        <v>1127</v>
      </c>
      <c r="B621" t="s">
        <v>311</v>
      </c>
      <c r="C621">
        <v>20.35439306262149</v>
      </c>
      <c r="D621" t="s">
        <v>2480</v>
      </c>
      <c r="E621" t="s">
        <v>311</v>
      </c>
    </row>
    <row r="622" spans="1:5" x14ac:dyDescent="0.3">
      <c r="A622" t="s">
        <v>1128</v>
      </c>
      <c r="B622" t="s">
        <v>311</v>
      </c>
      <c r="C622">
        <v>17.861514248623894</v>
      </c>
      <c r="D622" t="s">
        <v>2480</v>
      </c>
      <c r="E622" t="s">
        <v>311</v>
      </c>
    </row>
    <row r="623" spans="1:5" x14ac:dyDescent="0.3">
      <c r="A623" t="s">
        <v>1129</v>
      </c>
      <c r="B623" t="s">
        <v>311</v>
      </c>
      <c r="C623">
        <v>17.766526757336013</v>
      </c>
      <c r="D623" t="s">
        <v>2480</v>
      </c>
      <c r="E623" t="s">
        <v>311</v>
      </c>
    </row>
    <row r="624" spans="1:5" x14ac:dyDescent="0.3">
      <c r="A624" t="s">
        <v>1130</v>
      </c>
      <c r="B624" t="s">
        <v>311</v>
      </c>
      <c r="C624">
        <v>18.110043097958282</v>
      </c>
      <c r="D624" t="s">
        <v>2480</v>
      </c>
      <c r="E624" t="s">
        <v>311</v>
      </c>
    </row>
    <row r="625" spans="1:5" x14ac:dyDescent="0.3">
      <c r="A625" t="s">
        <v>1131</v>
      </c>
      <c r="B625" t="s">
        <v>311</v>
      </c>
      <c r="C625">
        <v>17.748954887378122</v>
      </c>
      <c r="D625" t="s">
        <v>2480</v>
      </c>
      <c r="E625" t="s">
        <v>311</v>
      </c>
    </row>
    <row r="626" spans="1:5" x14ac:dyDescent="0.3">
      <c r="A626" t="s">
        <v>1132</v>
      </c>
      <c r="B626" t="s">
        <v>311</v>
      </c>
      <c r="C626">
        <v>18.333047481956552</v>
      </c>
      <c r="D626" t="s">
        <v>2480</v>
      </c>
      <c r="E626" t="s">
        <v>311</v>
      </c>
    </row>
    <row r="627" spans="1:5" x14ac:dyDescent="0.3">
      <c r="A627" t="s">
        <v>1133</v>
      </c>
      <c r="B627" t="s">
        <v>311</v>
      </c>
      <c r="C627">
        <v>18.740644122749512</v>
      </c>
      <c r="D627" t="s">
        <v>2480</v>
      </c>
      <c r="E627" t="s">
        <v>311</v>
      </c>
    </row>
    <row r="628" spans="1:5" x14ac:dyDescent="0.3">
      <c r="A628" t="s">
        <v>1134</v>
      </c>
      <c r="B628" t="s">
        <v>311</v>
      </c>
      <c r="C628">
        <v>18.192170108377194</v>
      </c>
      <c r="D628" t="s">
        <v>2480</v>
      </c>
      <c r="E628" t="s">
        <v>311</v>
      </c>
    </row>
    <row r="629" spans="1:5" x14ac:dyDescent="0.3">
      <c r="A629" t="s">
        <v>1135</v>
      </c>
      <c r="B629" t="s">
        <v>311</v>
      </c>
      <c r="C629">
        <v>18.242889726961042</v>
      </c>
      <c r="D629" t="s">
        <v>2480</v>
      </c>
      <c r="E629" t="s">
        <v>311</v>
      </c>
    </row>
    <row r="630" spans="1:5" x14ac:dyDescent="0.3">
      <c r="A630" t="s">
        <v>1136</v>
      </c>
      <c r="B630" t="s">
        <v>311</v>
      </c>
      <c r="C630">
        <v>19.511703093728421</v>
      </c>
      <c r="D630" t="s">
        <v>2480</v>
      </c>
      <c r="E630" t="s">
        <v>311</v>
      </c>
    </row>
    <row r="631" spans="1:5" x14ac:dyDescent="0.3">
      <c r="A631" t="s">
        <v>1137</v>
      </c>
      <c r="B631" t="s">
        <v>311</v>
      </c>
      <c r="C631">
        <v>19.51839827832725</v>
      </c>
      <c r="D631" t="s">
        <v>2480</v>
      </c>
      <c r="E631" t="s">
        <v>311</v>
      </c>
    </row>
    <row r="632" spans="1:5" x14ac:dyDescent="0.3">
      <c r="A632" t="s">
        <v>1138</v>
      </c>
      <c r="B632" t="s">
        <v>311</v>
      </c>
      <c r="C632">
        <v>22.709350481828782</v>
      </c>
      <c r="D632" t="s">
        <v>2480</v>
      </c>
      <c r="E632" t="s">
        <v>311</v>
      </c>
    </row>
    <row r="633" spans="1:5" x14ac:dyDescent="0.3">
      <c r="A633" t="s">
        <v>1139</v>
      </c>
      <c r="B633" t="s">
        <v>311</v>
      </c>
      <c r="C633">
        <v>19.562686821802579</v>
      </c>
      <c r="D633" t="s">
        <v>2480</v>
      </c>
      <c r="E633" t="s">
        <v>311</v>
      </c>
    </row>
    <row r="634" spans="1:5" x14ac:dyDescent="0.3">
      <c r="A634" t="s">
        <v>1140</v>
      </c>
      <c r="B634" t="s">
        <v>311</v>
      </c>
      <c r="C634">
        <v>22.133059416638154</v>
      </c>
      <c r="D634" t="s">
        <v>2480</v>
      </c>
      <c r="E634" t="s">
        <v>311</v>
      </c>
    </row>
    <row r="635" spans="1:5" x14ac:dyDescent="0.3">
      <c r="A635" t="s">
        <v>1141</v>
      </c>
      <c r="B635" t="s">
        <v>311</v>
      </c>
      <c r="C635">
        <v>26.563880153997559</v>
      </c>
      <c r="D635" t="s">
        <v>2480</v>
      </c>
      <c r="E635" t="s">
        <v>311</v>
      </c>
    </row>
    <row r="636" spans="1:5" x14ac:dyDescent="0.3">
      <c r="A636" t="s">
        <v>1142</v>
      </c>
      <c r="B636" t="s">
        <v>311</v>
      </c>
      <c r="C636">
        <v>21.210657146878351</v>
      </c>
      <c r="D636" t="s">
        <v>2480</v>
      </c>
      <c r="E636" t="s">
        <v>311</v>
      </c>
    </row>
    <row r="637" spans="1:5" x14ac:dyDescent="0.3">
      <c r="A637" t="s">
        <v>1143</v>
      </c>
      <c r="B637" t="s">
        <v>311</v>
      </c>
      <c r="C637">
        <v>23.740724660272054</v>
      </c>
      <c r="D637" t="s">
        <v>2480</v>
      </c>
      <c r="E637" t="s">
        <v>311</v>
      </c>
    </row>
    <row r="638" spans="1:5" x14ac:dyDescent="0.3">
      <c r="A638" t="s">
        <v>1144</v>
      </c>
      <c r="B638" t="s">
        <v>311</v>
      </c>
      <c r="C638">
        <v>22.439458115526886</v>
      </c>
      <c r="D638" t="s">
        <v>2480</v>
      </c>
      <c r="E638" t="s">
        <v>311</v>
      </c>
    </row>
    <row r="639" spans="1:5" x14ac:dyDescent="0.3">
      <c r="A639" t="s">
        <v>1145</v>
      </c>
      <c r="B639" t="s">
        <v>311</v>
      </c>
      <c r="C639">
        <v>21.654562640846837</v>
      </c>
      <c r="D639" t="s">
        <v>2480</v>
      </c>
      <c r="E639" t="s">
        <v>311</v>
      </c>
    </row>
    <row r="640" spans="1:5" x14ac:dyDescent="0.3">
      <c r="A640" t="s">
        <v>1146</v>
      </c>
      <c r="B640" t="s">
        <v>311</v>
      </c>
      <c r="C640">
        <v>21.372635040908818</v>
      </c>
      <c r="D640" t="s">
        <v>2480</v>
      </c>
      <c r="E640" t="s">
        <v>311</v>
      </c>
    </row>
    <row r="641" spans="1:5" x14ac:dyDescent="0.3">
      <c r="A641" t="s">
        <v>1147</v>
      </c>
      <c r="B641" t="s">
        <v>311</v>
      </c>
      <c r="C641">
        <v>18.321670299934421</v>
      </c>
      <c r="D641" t="s">
        <v>2480</v>
      </c>
      <c r="E641" t="s">
        <v>311</v>
      </c>
    </row>
    <row r="642" spans="1:5" x14ac:dyDescent="0.3">
      <c r="A642" t="s">
        <v>1148</v>
      </c>
      <c r="B642" t="s">
        <v>311</v>
      </c>
      <c r="C642">
        <v>17.476867116796949</v>
      </c>
      <c r="D642" t="s">
        <v>2480</v>
      </c>
      <c r="E642" t="s">
        <v>311</v>
      </c>
    </row>
    <row r="643" spans="1:5" x14ac:dyDescent="0.3">
      <c r="A643" t="s">
        <v>1149</v>
      </c>
      <c r="B643" t="s">
        <v>311</v>
      </c>
      <c r="C643">
        <v>14.352972728959946</v>
      </c>
      <c r="D643" t="s">
        <v>2480</v>
      </c>
      <c r="E643" t="s">
        <v>311</v>
      </c>
    </row>
    <row r="644" spans="1:5" x14ac:dyDescent="0.3">
      <c r="A644" t="s">
        <v>1150</v>
      </c>
      <c r="B644" t="s">
        <v>311</v>
      </c>
      <c r="C644">
        <v>16.157870466957302</v>
      </c>
      <c r="D644" t="s">
        <v>2480</v>
      </c>
      <c r="E644" t="s">
        <v>311</v>
      </c>
    </row>
    <row r="645" spans="1:5" x14ac:dyDescent="0.3">
      <c r="A645" t="s">
        <v>1151</v>
      </c>
      <c r="B645" t="s">
        <v>311</v>
      </c>
      <c r="C645">
        <v>14.257466525205892</v>
      </c>
      <c r="D645" t="s">
        <v>2480</v>
      </c>
      <c r="E645" t="s">
        <v>311</v>
      </c>
    </row>
    <row r="646" spans="1:5" x14ac:dyDescent="0.3">
      <c r="A646" t="s">
        <v>1152</v>
      </c>
      <c r="B646" t="s">
        <v>311</v>
      </c>
      <c r="C646">
        <v>14.640486865517703</v>
      </c>
      <c r="D646" t="s">
        <v>2480</v>
      </c>
      <c r="E646" t="s">
        <v>311</v>
      </c>
    </row>
    <row r="647" spans="1:5" x14ac:dyDescent="0.3">
      <c r="A647" t="s">
        <v>1153</v>
      </c>
      <c r="B647" t="s">
        <v>311</v>
      </c>
      <c r="C647">
        <v>19.593010149566002</v>
      </c>
      <c r="D647" t="s">
        <v>2480</v>
      </c>
      <c r="E647" t="s">
        <v>311</v>
      </c>
    </row>
    <row r="648" spans="1:5" x14ac:dyDescent="0.3">
      <c r="A648" t="s">
        <v>1154</v>
      </c>
      <c r="B648" t="s">
        <v>311</v>
      </c>
      <c r="C648">
        <v>14.196440633078202</v>
      </c>
      <c r="D648" t="s">
        <v>2480</v>
      </c>
      <c r="E648" t="s">
        <v>311</v>
      </c>
    </row>
    <row r="649" spans="1:5" x14ac:dyDescent="0.3">
      <c r="A649" t="s">
        <v>1155</v>
      </c>
      <c r="B649" t="s">
        <v>311</v>
      </c>
      <c r="C649">
        <v>13.897774036019397</v>
      </c>
      <c r="D649" t="s">
        <v>2480</v>
      </c>
      <c r="E649" t="s">
        <v>311</v>
      </c>
    </row>
    <row r="650" spans="1:5" x14ac:dyDescent="0.3">
      <c r="A650" t="s">
        <v>1156</v>
      </c>
      <c r="B650" t="s">
        <v>311</v>
      </c>
      <c r="C650">
        <v>11.502105193353636</v>
      </c>
      <c r="D650" t="s">
        <v>2480</v>
      </c>
      <c r="E650" t="s">
        <v>311</v>
      </c>
    </row>
    <row r="651" spans="1:5" x14ac:dyDescent="0.3">
      <c r="A651" t="s">
        <v>1157</v>
      </c>
      <c r="B651" t="s">
        <v>311</v>
      </c>
      <c r="C651">
        <v>11.073248598467689</v>
      </c>
      <c r="D651" t="s">
        <v>2480</v>
      </c>
      <c r="E651" t="s">
        <v>311</v>
      </c>
    </row>
    <row r="652" spans="1:5" x14ac:dyDescent="0.3">
      <c r="A652" t="s">
        <v>1158</v>
      </c>
      <c r="B652" t="s">
        <v>311</v>
      </c>
      <c r="C652">
        <v>11.6912214813169</v>
      </c>
      <c r="D652" t="s">
        <v>2480</v>
      </c>
      <c r="E652" t="s">
        <v>311</v>
      </c>
    </row>
    <row r="653" spans="1:5" x14ac:dyDescent="0.3">
      <c r="A653" t="s">
        <v>1159</v>
      </c>
      <c r="B653" t="s">
        <v>311</v>
      </c>
      <c r="C653">
        <v>13.116602468036607</v>
      </c>
      <c r="D653" t="s">
        <v>2480</v>
      </c>
      <c r="E653" t="s">
        <v>311</v>
      </c>
    </row>
    <row r="654" spans="1:5" x14ac:dyDescent="0.3">
      <c r="A654" t="s">
        <v>1160</v>
      </c>
      <c r="B654" t="s">
        <v>311</v>
      </c>
      <c r="C654">
        <v>18.062535567913674</v>
      </c>
      <c r="D654" t="s">
        <v>2480</v>
      </c>
      <c r="E654" t="s">
        <v>311</v>
      </c>
    </row>
    <row r="655" spans="1:5" x14ac:dyDescent="0.3">
      <c r="A655" t="s">
        <v>1161</v>
      </c>
      <c r="B655" t="s">
        <v>311</v>
      </c>
      <c r="C655">
        <v>14.070853175421897</v>
      </c>
      <c r="D655" t="s">
        <v>2480</v>
      </c>
      <c r="E655" t="s">
        <v>311</v>
      </c>
    </row>
    <row r="656" spans="1:5" x14ac:dyDescent="0.3">
      <c r="A656" t="s">
        <v>1162</v>
      </c>
      <c r="B656" t="s">
        <v>311</v>
      </c>
      <c r="C656">
        <v>12.355823719452285</v>
      </c>
      <c r="D656" t="s">
        <v>2480</v>
      </c>
      <c r="E656" t="s">
        <v>311</v>
      </c>
    </row>
    <row r="657" spans="1:5" x14ac:dyDescent="0.3">
      <c r="A657" t="s">
        <v>1163</v>
      </c>
      <c r="B657" t="s">
        <v>311</v>
      </c>
      <c r="C657">
        <v>13.75723616840739</v>
      </c>
      <c r="D657" t="s">
        <v>2480</v>
      </c>
      <c r="E657" t="s">
        <v>311</v>
      </c>
    </row>
    <row r="658" spans="1:5" x14ac:dyDescent="0.3">
      <c r="A658" t="s">
        <v>1164</v>
      </c>
      <c r="B658" t="s">
        <v>311</v>
      </c>
      <c r="C658">
        <v>14.223589321254325</v>
      </c>
      <c r="D658" t="s">
        <v>2480</v>
      </c>
      <c r="E658" t="s">
        <v>311</v>
      </c>
    </row>
    <row r="659" spans="1:5" x14ac:dyDescent="0.3">
      <c r="A659" t="s">
        <v>1165</v>
      </c>
      <c r="B659" t="s">
        <v>311</v>
      </c>
      <c r="C659">
        <v>12.305612760301191</v>
      </c>
      <c r="D659" t="s">
        <v>2480</v>
      </c>
      <c r="E659" t="s">
        <v>311</v>
      </c>
    </row>
    <row r="660" spans="1:5" x14ac:dyDescent="0.3">
      <c r="A660" t="s">
        <v>1166</v>
      </c>
      <c r="B660" t="s">
        <v>311</v>
      </c>
      <c r="C660">
        <v>12.541056148829691</v>
      </c>
      <c r="D660" t="s">
        <v>2480</v>
      </c>
      <c r="E660" t="s">
        <v>311</v>
      </c>
    </row>
    <row r="661" spans="1:5" x14ac:dyDescent="0.3">
      <c r="A661" t="s">
        <v>1167</v>
      </c>
      <c r="B661" t="s">
        <v>311</v>
      </c>
      <c r="C661">
        <v>17.920043123942598</v>
      </c>
      <c r="D661" t="s">
        <v>2480</v>
      </c>
      <c r="E661" t="s">
        <v>311</v>
      </c>
    </row>
    <row r="662" spans="1:5" x14ac:dyDescent="0.3">
      <c r="A662" t="s">
        <v>1168</v>
      </c>
      <c r="B662" t="s">
        <v>311</v>
      </c>
      <c r="C662">
        <v>18.671457240191696</v>
      </c>
      <c r="D662" t="s">
        <v>2480</v>
      </c>
      <c r="E662" t="s">
        <v>311</v>
      </c>
    </row>
    <row r="663" spans="1:5" x14ac:dyDescent="0.3">
      <c r="A663" t="s">
        <v>1169</v>
      </c>
      <c r="B663" t="s">
        <v>311</v>
      </c>
      <c r="C663">
        <v>18.101459613863927</v>
      </c>
      <c r="D663" t="s">
        <v>2480</v>
      </c>
      <c r="E663" t="s">
        <v>311</v>
      </c>
    </row>
    <row r="664" spans="1:5" x14ac:dyDescent="0.3">
      <c r="A664" t="s">
        <v>1170</v>
      </c>
      <c r="B664" t="s">
        <v>311</v>
      </c>
      <c r="C664">
        <v>15.166884608983251</v>
      </c>
      <c r="D664" t="s">
        <v>2480</v>
      </c>
      <c r="E664" t="s">
        <v>311</v>
      </c>
    </row>
    <row r="665" spans="1:5" x14ac:dyDescent="0.3">
      <c r="A665" t="s">
        <v>1171</v>
      </c>
      <c r="B665" t="s">
        <v>311</v>
      </c>
      <c r="C665">
        <v>13.845201880176223</v>
      </c>
      <c r="D665" t="s">
        <v>2480</v>
      </c>
      <c r="E665" t="s">
        <v>311</v>
      </c>
    </row>
    <row r="666" spans="1:5" x14ac:dyDescent="0.3">
      <c r="A666" t="s">
        <v>1172</v>
      </c>
      <c r="B666" t="s">
        <v>311</v>
      </c>
      <c r="C666">
        <v>18.131756082553537</v>
      </c>
      <c r="D666" t="s">
        <v>2480</v>
      </c>
      <c r="E666" t="s">
        <v>311</v>
      </c>
    </row>
    <row r="667" spans="1:5" x14ac:dyDescent="0.3">
      <c r="A667" t="s">
        <v>1173</v>
      </c>
      <c r="B667" t="s">
        <v>311</v>
      </c>
      <c r="C667">
        <v>23.194707211589098</v>
      </c>
      <c r="D667" t="s">
        <v>2480</v>
      </c>
      <c r="E667" t="s">
        <v>311</v>
      </c>
    </row>
    <row r="668" spans="1:5" x14ac:dyDescent="0.3">
      <c r="A668" t="s">
        <v>1174</v>
      </c>
      <c r="B668" t="s">
        <v>311</v>
      </c>
      <c r="C668">
        <v>21.949506454857968</v>
      </c>
      <c r="D668" t="s">
        <v>2480</v>
      </c>
      <c r="E668" t="s">
        <v>311</v>
      </c>
    </row>
    <row r="669" spans="1:5" x14ac:dyDescent="0.3">
      <c r="A669" t="s">
        <v>1175</v>
      </c>
      <c r="B669" t="s">
        <v>311</v>
      </c>
      <c r="C669">
        <v>18.757081800209868</v>
      </c>
      <c r="D669" t="s">
        <v>2480</v>
      </c>
      <c r="E669" t="s">
        <v>311</v>
      </c>
    </row>
    <row r="670" spans="1:5" x14ac:dyDescent="0.3">
      <c r="A670" t="s">
        <v>1176</v>
      </c>
      <c r="B670" t="s">
        <v>311</v>
      </c>
      <c r="C670">
        <v>14.270609899332847</v>
      </c>
      <c r="D670" t="s">
        <v>2480</v>
      </c>
      <c r="E670" t="s">
        <v>311</v>
      </c>
    </row>
    <row r="671" spans="1:5" x14ac:dyDescent="0.3">
      <c r="A671" t="s">
        <v>1177</v>
      </c>
      <c r="B671" t="s">
        <v>311</v>
      </c>
      <c r="C671">
        <v>16.455235171230388</v>
      </c>
      <c r="D671" t="s">
        <v>2480</v>
      </c>
      <c r="E671" t="s">
        <v>311</v>
      </c>
    </row>
    <row r="672" spans="1:5" x14ac:dyDescent="0.3">
      <c r="A672" t="s">
        <v>1178</v>
      </c>
      <c r="B672" t="s">
        <v>311</v>
      </c>
      <c r="C672">
        <v>17.172629082763461</v>
      </c>
      <c r="D672" t="s">
        <v>2480</v>
      </c>
      <c r="E672" t="s">
        <v>311</v>
      </c>
    </row>
    <row r="673" spans="1:5" x14ac:dyDescent="0.3">
      <c r="A673" t="s">
        <v>1179</v>
      </c>
      <c r="B673" t="s">
        <v>311</v>
      </c>
      <c r="C673">
        <v>23.73912101274059</v>
      </c>
      <c r="D673" t="s">
        <v>2480</v>
      </c>
      <c r="E673" t="s">
        <v>311</v>
      </c>
    </row>
    <row r="674" spans="1:5" x14ac:dyDescent="0.3">
      <c r="A674" t="s">
        <v>1180</v>
      </c>
      <c r="B674" t="s">
        <v>311</v>
      </c>
      <c r="C674">
        <v>20.356928186436338</v>
      </c>
      <c r="D674" t="s">
        <v>2480</v>
      </c>
      <c r="E674" t="s">
        <v>311</v>
      </c>
    </row>
    <row r="675" spans="1:5" x14ac:dyDescent="0.3">
      <c r="A675" t="s">
        <v>1181</v>
      </c>
      <c r="B675" t="s">
        <v>311</v>
      </c>
      <c r="C675">
        <v>29.872254316154873</v>
      </c>
      <c r="D675" t="s">
        <v>2480</v>
      </c>
      <c r="E675" t="s">
        <v>311</v>
      </c>
    </row>
    <row r="676" spans="1:5" x14ac:dyDescent="0.3">
      <c r="A676" t="s">
        <v>1182</v>
      </c>
      <c r="B676" t="s">
        <v>311</v>
      </c>
      <c r="C676">
        <v>16.709059167781014</v>
      </c>
      <c r="D676" t="s">
        <v>2480</v>
      </c>
      <c r="E676" t="s">
        <v>311</v>
      </c>
    </row>
    <row r="677" spans="1:5" x14ac:dyDescent="0.3">
      <c r="A677" t="s">
        <v>1183</v>
      </c>
      <c r="B677" t="s">
        <v>311</v>
      </c>
      <c r="C677">
        <v>18.535474086491295</v>
      </c>
      <c r="D677" t="s">
        <v>2480</v>
      </c>
      <c r="E677" t="s">
        <v>311</v>
      </c>
    </row>
    <row r="678" spans="1:5" x14ac:dyDescent="0.3">
      <c r="A678" t="s">
        <v>1184</v>
      </c>
      <c r="B678" t="s">
        <v>311</v>
      </c>
      <c r="C678">
        <v>12.456750503655662</v>
      </c>
      <c r="D678" t="s">
        <v>2480</v>
      </c>
      <c r="E678" t="s">
        <v>311</v>
      </c>
    </row>
    <row r="679" spans="1:5" x14ac:dyDescent="0.3">
      <c r="A679" t="s">
        <v>1212</v>
      </c>
      <c r="B679" t="s">
        <v>311</v>
      </c>
      <c r="C679">
        <v>44.954972097166632</v>
      </c>
      <c r="D679" t="s">
        <v>2480</v>
      </c>
      <c r="E679" t="s">
        <v>311</v>
      </c>
    </row>
    <row r="680" spans="1:5" x14ac:dyDescent="0.3">
      <c r="A680" t="s">
        <v>1213</v>
      </c>
      <c r="B680" t="s">
        <v>311</v>
      </c>
      <c r="C680">
        <v>52.588502582275034</v>
      </c>
      <c r="D680" t="s">
        <v>2480</v>
      </c>
      <c r="E680" t="s">
        <v>311</v>
      </c>
    </row>
    <row r="681" spans="1:5" x14ac:dyDescent="0.3">
      <c r="A681" t="s">
        <v>1214</v>
      </c>
      <c r="B681" t="s">
        <v>311</v>
      </c>
      <c r="C681">
        <v>49.846229224542533</v>
      </c>
      <c r="D681" t="s">
        <v>2480</v>
      </c>
      <c r="E681" t="s">
        <v>311</v>
      </c>
    </row>
    <row r="682" spans="1:5" x14ac:dyDescent="0.3">
      <c r="A682" t="s">
        <v>1215</v>
      </c>
      <c r="B682" t="s">
        <v>311</v>
      </c>
      <c r="C682">
        <v>56.740276027991264</v>
      </c>
      <c r="D682" t="s">
        <v>2480</v>
      </c>
      <c r="E682" t="s">
        <v>311</v>
      </c>
    </row>
    <row r="683" spans="1:5" x14ac:dyDescent="0.3">
      <c r="A683" t="s">
        <v>1263</v>
      </c>
      <c r="B683" t="s">
        <v>311</v>
      </c>
      <c r="C683">
        <v>33.842179911869898</v>
      </c>
      <c r="D683" t="s">
        <v>2480</v>
      </c>
      <c r="E683" t="s">
        <v>311</v>
      </c>
    </row>
    <row r="684" spans="1:5" x14ac:dyDescent="0.3">
      <c r="A684" t="s">
        <v>1264</v>
      </c>
      <c r="B684" t="s">
        <v>311</v>
      </c>
      <c r="C684">
        <v>37.983343515110072</v>
      </c>
      <c r="D684" t="s">
        <v>2480</v>
      </c>
      <c r="E684" t="s">
        <v>311</v>
      </c>
    </row>
    <row r="685" spans="1:5" x14ac:dyDescent="0.3">
      <c r="A685" t="s">
        <v>1265</v>
      </c>
      <c r="B685" t="s">
        <v>311</v>
      </c>
      <c r="C685">
        <v>39.271853065967576</v>
      </c>
      <c r="D685" t="s">
        <v>2480</v>
      </c>
      <c r="E685" t="s">
        <v>311</v>
      </c>
    </row>
    <row r="686" spans="1:5" x14ac:dyDescent="0.3">
      <c r="A686" t="s">
        <v>1266</v>
      </c>
      <c r="B686" t="s">
        <v>311</v>
      </c>
      <c r="C686">
        <v>33.375731584889039</v>
      </c>
      <c r="D686" t="s">
        <v>2480</v>
      </c>
      <c r="E686" t="s">
        <v>311</v>
      </c>
    </row>
    <row r="687" spans="1:5" x14ac:dyDescent="0.3">
      <c r="A687" t="s">
        <v>1350</v>
      </c>
      <c r="B687" t="s">
        <v>311</v>
      </c>
      <c r="C687">
        <v>43.566310797962338</v>
      </c>
      <c r="D687" t="s">
        <v>2480</v>
      </c>
      <c r="E687" t="s">
        <v>311</v>
      </c>
    </row>
    <row r="688" spans="1:5" x14ac:dyDescent="0.3">
      <c r="A688" t="s">
        <v>1351</v>
      </c>
      <c r="B688" t="s">
        <v>311</v>
      </c>
      <c r="C688">
        <v>32.454198240138311</v>
      </c>
      <c r="D688" t="s">
        <v>2480</v>
      </c>
      <c r="E688" t="s">
        <v>311</v>
      </c>
    </row>
    <row r="689" spans="1:5" x14ac:dyDescent="0.3">
      <c r="A689" t="s">
        <v>1352</v>
      </c>
      <c r="B689" t="s">
        <v>311</v>
      </c>
      <c r="C689">
        <v>34.952556624282849</v>
      </c>
      <c r="D689" t="s">
        <v>2480</v>
      </c>
      <c r="E689" t="s">
        <v>311</v>
      </c>
    </row>
    <row r="690" spans="1:5" x14ac:dyDescent="0.3">
      <c r="A690" t="s">
        <v>1454</v>
      </c>
      <c r="B690" t="s">
        <v>311</v>
      </c>
      <c r="C690">
        <v>27.525223147580903</v>
      </c>
      <c r="D690" t="s">
        <v>2480</v>
      </c>
      <c r="E690" t="s">
        <v>311</v>
      </c>
    </row>
    <row r="691" spans="1:5" x14ac:dyDescent="0.3">
      <c r="A691" t="s">
        <v>1455</v>
      </c>
      <c r="B691" t="s">
        <v>311</v>
      </c>
      <c r="C691">
        <v>27.123035246529859</v>
      </c>
      <c r="D691" t="s">
        <v>2480</v>
      </c>
      <c r="E691" t="s">
        <v>311</v>
      </c>
    </row>
    <row r="692" spans="1:5" x14ac:dyDescent="0.3">
      <c r="A692" t="s">
        <v>1456</v>
      </c>
      <c r="B692" t="s">
        <v>311</v>
      </c>
      <c r="C692">
        <v>26.980439611227386</v>
      </c>
      <c r="D692" t="s">
        <v>2480</v>
      </c>
      <c r="E692" t="s">
        <v>311</v>
      </c>
    </row>
    <row r="693" spans="1:5" x14ac:dyDescent="0.3">
      <c r="A693" t="s">
        <v>1457</v>
      </c>
      <c r="B693" t="s">
        <v>311</v>
      </c>
      <c r="C693">
        <v>27.790457096284364</v>
      </c>
      <c r="D693" t="s">
        <v>2480</v>
      </c>
      <c r="E693" t="s">
        <v>311</v>
      </c>
    </row>
    <row r="694" spans="1:5" x14ac:dyDescent="0.3">
      <c r="A694" t="s">
        <v>1458</v>
      </c>
      <c r="B694" t="s">
        <v>311</v>
      </c>
      <c r="C694">
        <v>18.082351424982168</v>
      </c>
      <c r="D694" t="s">
        <v>2480</v>
      </c>
      <c r="E694" t="s">
        <v>311</v>
      </c>
    </row>
    <row r="695" spans="1:5" x14ac:dyDescent="0.3">
      <c r="A695" t="s">
        <v>1580</v>
      </c>
      <c r="B695" t="s">
        <v>311</v>
      </c>
      <c r="C695">
        <v>26.496007981940291</v>
      </c>
      <c r="D695" t="s">
        <v>2480</v>
      </c>
      <c r="E695" t="s">
        <v>311</v>
      </c>
    </row>
    <row r="696" spans="1:5" x14ac:dyDescent="0.3">
      <c r="A696" t="s">
        <v>1581</v>
      </c>
      <c r="B696" t="s">
        <v>311</v>
      </c>
      <c r="C696">
        <v>26.07557775083621</v>
      </c>
      <c r="D696" t="s">
        <v>2480</v>
      </c>
      <c r="E696" t="s">
        <v>311</v>
      </c>
    </row>
    <row r="697" spans="1:5" x14ac:dyDescent="0.3">
      <c r="A697" t="s">
        <v>1582</v>
      </c>
      <c r="B697" t="s">
        <v>311</v>
      </c>
      <c r="C697">
        <v>25.990659965018935</v>
      </c>
      <c r="D697" t="s">
        <v>2480</v>
      </c>
      <c r="E697" t="s">
        <v>311</v>
      </c>
    </row>
    <row r="698" spans="1:5" x14ac:dyDescent="0.3">
      <c r="A698" t="s">
        <v>1583</v>
      </c>
      <c r="B698" t="s">
        <v>311</v>
      </c>
      <c r="C698">
        <v>23.842719102749353</v>
      </c>
      <c r="D698" t="s">
        <v>2480</v>
      </c>
      <c r="E698" t="s">
        <v>311</v>
      </c>
    </row>
    <row r="699" spans="1:5" x14ac:dyDescent="0.3">
      <c r="A699" t="s">
        <v>1584</v>
      </c>
      <c r="B699" t="s">
        <v>311</v>
      </c>
      <c r="C699">
        <v>25.149440844588966</v>
      </c>
      <c r="D699" t="s">
        <v>2480</v>
      </c>
      <c r="E699" t="s">
        <v>311</v>
      </c>
    </row>
    <row r="700" spans="1:5" x14ac:dyDescent="0.3">
      <c r="A700" t="s">
        <v>1585</v>
      </c>
      <c r="B700" t="s">
        <v>311</v>
      </c>
      <c r="C700">
        <v>27.426137998943339</v>
      </c>
      <c r="D700" t="s">
        <v>2480</v>
      </c>
      <c r="E700" t="s">
        <v>311</v>
      </c>
    </row>
    <row r="701" spans="1:5" x14ac:dyDescent="0.3">
      <c r="A701" t="s">
        <v>1598</v>
      </c>
      <c r="B701" t="s">
        <v>311</v>
      </c>
      <c r="C701">
        <v>16.550770359967803</v>
      </c>
      <c r="D701" t="s">
        <v>2480</v>
      </c>
      <c r="E701" t="s">
        <v>311</v>
      </c>
    </row>
    <row r="702" spans="1:5" x14ac:dyDescent="0.3">
      <c r="A702" t="s">
        <v>1599</v>
      </c>
      <c r="B702" t="s">
        <v>311</v>
      </c>
      <c r="C702">
        <v>17.888660560546946</v>
      </c>
      <c r="D702" t="s">
        <v>2480</v>
      </c>
      <c r="E702" t="s">
        <v>311</v>
      </c>
    </row>
    <row r="703" spans="1:5" x14ac:dyDescent="0.3">
      <c r="A703" t="s">
        <v>1600</v>
      </c>
      <c r="B703" t="s">
        <v>311</v>
      </c>
      <c r="C703">
        <v>17.012437131393231</v>
      </c>
      <c r="D703" t="s">
        <v>2480</v>
      </c>
      <c r="E703" t="s">
        <v>311</v>
      </c>
    </row>
    <row r="704" spans="1:5" x14ac:dyDescent="0.3">
      <c r="A704" t="s">
        <v>1601</v>
      </c>
      <c r="B704" t="s">
        <v>311</v>
      </c>
      <c r="C704">
        <v>18.285612428563738</v>
      </c>
      <c r="D704" t="s">
        <v>2480</v>
      </c>
      <c r="E704" t="s">
        <v>311</v>
      </c>
    </row>
    <row r="705" spans="1:5" x14ac:dyDescent="0.3">
      <c r="A705" t="s">
        <v>1602</v>
      </c>
      <c r="B705" t="s">
        <v>311</v>
      </c>
      <c r="C705">
        <v>18.439315562033819</v>
      </c>
      <c r="D705" t="s">
        <v>2480</v>
      </c>
      <c r="E705" t="s">
        <v>311</v>
      </c>
    </row>
    <row r="706" spans="1:5" x14ac:dyDescent="0.3">
      <c r="A706" t="s">
        <v>1615</v>
      </c>
      <c r="B706" t="s">
        <v>311</v>
      </c>
      <c r="C706">
        <v>23.00436470801176</v>
      </c>
      <c r="D706" t="s">
        <v>2480</v>
      </c>
      <c r="E706" t="s">
        <v>311</v>
      </c>
    </row>
    <row r="707" spans="1:5" x14ac:dyDescent="0.3">
      <c r="A707" t="s">
        <v>1616</v>
      </c>
      <c r="B707" t="s">
        <v>311</v>
      </c>
      <c r="C707">
        <v>17.175240217414149</v>
      </c>
      <c r="D707" t="s">
        <v>2480</v>
      </c>
      <c r="E707" t="s">
        <v>311</v>
      </c>
    </row>
    <row r="708" spans="1:5" x14ac:dyDescent="0.3">
      <c r="A708" t="s">
        <v>1617</v>
      </c>
      <c r="B708" t="s">
        <v>311</v>
      </c>
      <c r="C708">
        <v>29.333308468571452</v>
      </c>
      <c r="D708" t="s">
        <v>2480</v>
      </c>
      <c r="E708" t="s">
        <v>311</v>
      </c>
    </row>
    <row r="709" spans="1:5" x14ac:dyDescent="0.3">
      <c r="A709" t="s">
        <v>1618</v>
      </c>
      <c r="B709" t="s">
        <v>311</v>
      </c>
      <c r="C709">
        <v>31.019405930642584</v>
      </c>
      <c r="D709" t="s">
        <v>2480</v>
      </c>
      <c r="E709" t="s">
        <v>311</v>
      </c>
    </row>
    <row r="710" spans="1:5" x14ac:dyDescent="0.3">
      <c r="A710" t="s">
        <v>1636</v>
      </c>
      <c r="B710" t="s">
        <v>311</v>
      </c>
      <c r="C710">
        <v>36.661436468265769</v>
      </c>
      <c r="D710" t="s">
        <v>2480</v>
      </c>
      <c r="E710" t="s">
        <v>311</v>
      </c>
    </row>
    <row r="711" spans="1:5" x14ac:dyDescent="0.3">
      <c r="A711" t="s">
        <v>1637</v>
      </c>
      <c r="B711" t="s">
        <v>311</v>
      </c>
      <c r="C711">
        <v>44.683845218155213</v>
      </c>
      <c r="D711" t="s">
        <v>2480</v>
      </c>
      <c r="E711" t="s">
        <v>311</v>
      </c>
    </row>
    <row r="712" spans="1:5" x14ac:dyDescent="0.3">
      <c r="A712" t="s">
        <v>1638</v>
      </c>
      <c r="B712" t="s">
        <v>311</v>
      </c>
      <c r="C712">
        <v>46.818796435762486</v>
      </c>
      <c r="D712" t="s">
        <v>2480</v>
      </c>
      <c r="E712" t="s">
        <v>311</v>
      </c>
    </row>
    <row r="713" spans="1:5" x14ac:dyDescent="0.3">
      <c r="A713" t="s">
        <v>1639</v>
      </c>
      <c r="B713" t="s">
        <v>311</v>
      </c>
      <c r="C713">
        <v>46.120428939827214</v>
      </c>
      <c r="D713" t="s">
        <v>2480</v>
      </c>
      <c r="E713" t="s">
        <v>311</v>
      </c>
    </row>
    <row r="714" spans="1:5" x14ac:dyDescent="0.3">
      <c r="A714" t="s">
        <v>1640</v>
      </c>
      <c r="B714" t="s">
        <v>311</v>
      </c>
      <c r="C714">
        <v>47.096354568884387</v>
      </c>
      <c r="D714" t="s">
        <v>2480</v>
      </c>
      <c r="E714" t="s">
        <v>311</v>
      </c>
    </row>
    <row r="715" spans="1:5" x14ac:dyDescent="0.3">
      <c r="A715" t="s">
        <v>1655</v>
      </c>
      <c r="B715" t="s">
        <v>311</v>
      </c>
      <c r="C715">
        <v>19.880274759633323</v>
      </c>
      <c r="D715" t="s">
        <v>2480</v>
      </c>
      <c r="E715" t="s">
        <v>311</v>
      </c>
    </row>
    <row r="716" spans="1:5" x14ac:dyDescent="0.3">
      <c r="A716" t="s">
        <v>1656</v>
      </c>
      <c r="B716" t="s">
        <v>311</v>
      </c>
      <c r="C716">
        <v>21.289060742050324</v>
      </c>
      <c r="D716" t="s">
        <v>2480</v>
      </c>
      <c r="E716" t="s">
        <v>311</v>
      </c>
    </row>
    <row r="717" spans="1:5" x14ac:dyDescent="0.3">
      <c r="A717" t="s">
        <v>1657</v>
      </c>
      <c r="B717" t="s">
        <v>311</v>
      </c>
      <c r="C717">
        <v>17.010427521310817</v>
      </c>
      <c r="D717" t="s">
        <v>2480</v>
      </c>
      <c r="E717" t="s">
        <v>311</v>
      </c>
    </row>
    <row r="718" spans="1:5" x14ac:dyDescent="0.3">
      <c r="A718" t="s">
        <v>1420</v>
      </c>
      <c r="B718" t="s">
        <v>311</v>
      </c>
      <c r="C718">
        <v>34.237420285761544</v>
      </c>
      <c r="D718" t="s">
        <v>2480</v>
      </c>
      <c r="E718" t="s">
        <v>311</v>
      </c>
    </row>
    <row r="719" spans="1:5" x14ac:dyDescent="0.3">
      <c r="A719" t="s">
        <v>1459</v>
      </c>
      <c r="B719" t="s">
        <v>311</v>
      </c>
      <c r="C719">
        <v>32.60415314486481</v>
      </c>
      <c r="D719" t="s">
        <v>2480</v>
      </c>
      <c r="E719" t="s">
        <v>311</v>
      </c>
    </row>
    <row r="720" spans="1:5" x14ac:dyDescent="0.3">
      <c r="A720" t="s">
        <v>1460</v>
      </c>
      <c r="B720" t="s">
        <v>311</v>
      </c>
      <c r="C720">
        <v>22.91016129656543</v>
      </c>
      <c r="D720" t="s">
        <v>2480</v>
      </c>
      <c r="E720" t="s">
        <v>311</v>
      </c>
    </row>
    <row r="721" spans="1:5" x14ac:dyDescent="0.3">
      <c r="A721" t="s">
        <v>1461</v>
      </c>
      <c r="B721" t="s">
        <v>311</v>
      </c>
      <c r="C721">
        <v>32.903703340797357</v>
      </c>
      <c r="D721" t="s">
        <v>2480</v>
      </c>
      <c r="E721" t="s">
        <v>311</v>
      </c>
    </row>
    <row r="722" spans="1:5" x14ac:dyDescent="0.3">
      <c r="A722" t="s">
        <v>1462</v>
      </c>
      <c r="B722" t="s">
        <v>311</v>
      </c>
      <c r="C722">
        <v>37.380148276027285</v>
      </c>
      <c r="D722" t="s">
        <v>2480</v>
      </c>
      <c r="E722" t="s">
        <v>311</v>
      </c>
    </row>
    <row r="723" spans="1:5" x14ac:dyDescent="0.3">
      <c r="A723" t="s">
        <v>1586</v>
      </c>
      <c r="B723" t="s">
        <v>311</v>
      </c>
      <c r="C723">
        <v>16.449825526174568</v>
      </c>
      <c r="D723" t="s">
        <v>2480</v>
      </c>
      <c r="E723" t="s">
        <v>311</v>
      </c>
    </row>
    <row r="724" spans="1:5" x14ac:dyDescent="0.3">
      <c r="A724" t="s">
        <v>1185</v>
      </c>
      <c r="B724" t="s">
        <v>311</v>
      </c>
      <c r="C724">
        <v>23.842553096995552</v>
      </c>
      <c r="D724" t="s">
        <v>2480</v>
      </c>
      <c r="E724" t="s">
        <v>311</v>
      </c>
    </row>
    <row r="725" spans="1:5" x14ac:dyDescent="0.3">
      <c r="A725" t="s">
        <v>1186</v>
      </c>
      <c r="B725" t="s">
        <v>311</v>
      </c>
      <c r="C725">
        <v>23.120460306005693</v>
      </c>
      <c r="D725" t="s">
        <v>2480</v>
      </c>
      <c r="E725" t="s">
        <v>311</v>
      </c>
    </row>
    <row r="726" spans="1:5" x14ac:dyDescent="0.3">
      <c r="A726" t="s">
        <v>1187</v>
      </c>
      <c r="B726" t="s">
        <v>311</v>
      </c>
      <c r="C726">
        <v>24.612257164819919</v>
      </c>
      <c r="D726" t="s">
        <v>2480</v>
      </c>
      <c r="E726" t="s">
        <v>311</v>
      </c>
    </row>
    <row r="727" spans="1:5" x14ac:dyDescent="0.3">
      <c r="A727" t="s">
        <v>1188</v>
      </c>
      <c r="B727" t="s">
        <v>311</v>
      </c>
      <c r="C727">
        <v>28.918476341589709</v>
      </c>
      <c r="D727" t="s">
        <v>2480</v>
      </c>
      <c r="E727" t="s">
        <v>311</v>
      </c>
    </row>
    <row r="728" spans="1:5" x14ac:dyDescent="0.3">
      <c r="A728" t="s">
        <v>1189</v>
      </c>
      <c r="B728" t="s">
        <v>311</v>
      </c>
      <c r="C728">
        <v>33.485165682824864</v>
      </c>
      <c r="D728" t="s">
        <v>2480</v>
      </c>
      <c r="E728" t="s">
        <v>311</v>
      </c>
    </row>
    <row r="729" spans="1:5" x14ac:dyDescent="0.3">
      <c r="A729" t="s">
        <v>1190</v>
      </c>
      <c r="B729" t="s">
        <v>311</v>
      </c>
      <c r="C729">
        <v>29.313826731128501</v>
      </c>
      <c r="D729" t="s">
        <v>2480</v>
      </c>
      <c r="E729" t="s">
        <v>311</v>
      </c>
    </row>
    <row r="730" spans="1:5" x14ac:dyDescent="0.3">
      <c r="A730" t="s">
        <v>1191</v>
      </c>
      <c r="B730" t="s">
        <v>311</v>
      </c>
      <c r="C730">
        <v>18.578179559459969</v>
      </c>
      <c r="D730" t="s">
        <v>2480</v>
      </c>
      <c r="E730" t="s">
        <v>311</v>
      </c>
    </row>
    <row r="731" spans="1:5" x14ac:dyDescent="0.3">
      <c r="A731" t="s">
        <v>1192</v>
      </c>
      <c r="B731" t="s">
        <v>311</v>
      </c>
      <c r="C731">
        <v>18.419510427085882</v>
      </c>
      <c r="D731" t="s">
        <v>2480</v>
      </c>
      <c r="E731" t="s">
        <v>311</v>
      </c>
    </row>
    <row r="732" spans="1:5" x14ac:dyDescent="0.3">
      <c r="A732" t="s">
        <v>1193</v>
      </c>
      <c r="B732" t="s">
        <v>311</v>
      </c>
      <c r="C732">
        <v>18.444641643870362</v>
      </c>
      <c r="D732" t="s">
        <v>2480</v>
      </c>
      <c r="E732" t="s">
        <v>311</v>
      </c>
    </row>
    <row r="733" spans="1:5" x14ac:dyDescent="0.3">
      <c r="A733" t="s">
        <v>1194</v>
      </c>
      <c r="B733" t="s">
        <v>311</v>
      </c>
      <c r="C733">
        <v>17.793064441228868</v>
      </c>
      <c r="D733" t="s">
        <v>2480</v>
      </c>
      <c r="E733" t="s">
        <v>311</v>
      </c>
    </row>
    <row r="734" spans="1:5" x14ac:dyDescent="0.3">
      <c r="A734" t="s">
        <v>1195</v>
      </c>
      <c r="B734" t="s">
        <v>311</v>
      </c>
      <c r="C734">
        <v>20.952752663342892</v>
      </c>
      <c r="D734" t="s">
        <v>2480</v>
      </c>
      <c r="E734" t="s">
        <v>311</v>
      </c>
    </row>
    <row r="735" spans="1:5" x14ac:dyDescent="0.3">
      <c r="A735" t="s">
        <v>1196</v>
      </c>
      <c r="B735" t="s">
        <v>311</v>
      </c>
      <c r="C735">
        <v>18.931951552589599</v>
      </c>
      <c r="D735" t="s">
        <v>2480</v>
      </c>
      <c r="E735" t="s">
        <v>311</v>
      </c>
    </row>
    <row r="736" spans="1:5" x14ac:dyDescent="0.3">
      <c r="A736" t="s">
        <v>1197</v>
      </c>
      <c r="B736" t="s">
        <v>311</v>
      </c>
      <c r="C736">
        <v>17.935722223396091</v>
      </c>
      <c r="D736" t="s">
        <v>2480</v>
      </c>
      <c r="E736" t="s">
        <v>311</v>
      </c>
    </row>
    <row r="737" spans="1:5" x14ac:dyDescent="0.3">
      <c r="A737" t="s">
        <v>1198</v>
      </c>
      <c r="B737" t="s">
        <v>311</v>
      </c>
      <c r="C737">
        <v>25.788693915459433</v>
      </c>
      <c r="D737" t="s">
        <v>2480</v>
      </c>
      <c r="E737" t="s">
        <v>311</v>
      </c>
    </row>
    <row r="738" spans="1:5" x14ac:dyDescent="0.3">
      <c r="A738" t="s">
        <v>1199</v>
      </c>
      <c r="B738" t="s">
        <v>311</v>
      </c>
      <c r="C738">
        <v>24.447644449099897</v>
      </c>
      <c r="D738" t="s">
        <v>2480</v>
      </c>
      <c r="E738" t="s">
        <v>311</v>
      </c>
    </row>
    <row r="739" spans="1:5" x14ac:dyDescent="0.3">
      <c r="A739" t="s">
        <v>1200</v>
      </c>
      <c r="B739" t="s">
        <v>311</v>
      </c>
      <c r="C739">
        <v>28.424732575027182</v>
      </c>
      <c r="D739" t="s">
        <v>2480</v>
      </c>
      <c r="E739" t="s">
        <v>311</v>
      </c>
    </row>
    <row r="740" spans="1:5" x14ac:dyDescent="0.3">
      <c r="A740" t="s">
        <v>1201</v>
      </c>
      <c r="B740" t="s">
        <v>311</v>
      </c>
      <c r="C740">
        <v>20.02345143525503</v>
      </c>
      <c r="D740" t="s">
        <v>2480</v>
      </c>
      <c r="E740" t="s">
        <v>311</v>
      </c>
    </row>
    <row r="741" spans="1:5" x14ac:dyDescent="0.3">
      <c r="A741" t="s">
        <v>1202</v>
      </c>
      <c r="B741" t="s">
        <v>311</v>
      </c>
      <c r="C741">
        <v>22.4814292501277</v>
      </c>
      <c r="D741" t="s">
        <v>2480</v>
      </c>
      <c r="E741" t="s">
        <v>311</v>
      </c>
    </row>
    <row r="742" spans="1:5" x14ac:dyDescent="0.3">
      <c r="A742" t="s">
        <v>1203</v>
      </c>
      <c r="B742" t="s">
        <v>311</v>
      </c>
      <c r="C742">
        <v>24.358129126309322</v>
      </c>
      <c r="D742" t="s">
        <v>2480</v>
      </c>
      <c r="E742" t="s">
        <v>311</v>
      </c>
    </row>
    <row r="743" spans="1:5" x14ac:dyDescent="0.3">
      <c r="A743" t="s">
        <v>1204</v>
      </c>
      <c r="B743" t="s">
        <v>311</v>
      </c>
      <c r="C743">
        <v>24.177962772261985</v>
      </c>
      <c r="D743" t="s">
        <v>2480</v>
      </c>
      <c r="E743" t="s">
        <v>311</v>
      </c>
    </row>
    <row r="744" spans="1:5" x14ac:dyDescent="0.3">
      <c r="A744" t="s">
        <v>1205</v>
      </c>
      <c r="B744" t="s">
        <v>311</v>
      </c>
      <c r="C744">
        <v>27.979813443896379</v>
      </c>
      <c r="D744" t="s">
        <v>2480</v>
      </c>
      <c r="E744" t="s">
        <v>311</v>
      </c>
    </row>
    <row r="745" spans="1:5" x14ac:dyDescent="0.3">
      <c r="A745" t="s">
        <v>1206</v>
      </c>
      <c r="B745" t="s">
        <v>311</v>
      </c>
      <c r="C745">
        <v>24.676807266845643</v>
      </c>
      <c r="D745" t="s">
        <v>2480</v>
      </c>
      <c r="E745" t="s">
        <v>311</v>
      </c>
    </row>
    <row r="746" spans="1:5" x14ac:dyDescent="0.3">
      <c r="A746" t="s">
        <v>1207</v>
      </c>
      <c r="B746" t="s">
        <v>311</v>
      </c>
      <c r="C746">
        <v>20.700437440149965</v>
      </c>
      <c r="D746" t="s">
        <v>2480</v>
      </c>
      <c r="E746" t="s">
        <v>311</v>
      </c>
    </row>
    <row r="747" spans="1:5" x14ac:dyDescent="0.3">
      <c r="A747" t="s">
        <v>1208</v>
      </c>
      <c r="B747" t="s">
        <v>311</v>
      </c>
      <c r="C747">
        <v>65.174184373983593</v>
      </c>
      <c r="D747" t="s">
        <v>2480</v>
      </c>
      <c r="E747" t="s">
        <v>311</v>
      </c>
    </row>
    <row r="748" spans="1:5" x14ac:dyDescent="0.3">
      <c r="A748" t="s">
        <v>1209</v>
      </c>
      <c r="B748" t="s">
        <v>311</v>
      </c>
      <c r="C748">
        <v>42.868835179730709</v>
      </c>
      <c r="D748" t="s">
        <v>2480</v>
      </c>
      <c r="E748" t="s">
        <v>311</v>
      </c>
    </row>
    <row r="749" spans="1:5" x14ac:dyDescent="0.3">
      <c r="A749" t="s">
        <v>1210</v>
      </c>
      <c r="B749" t="s">
        <v>311</v>
      </c>
      <c r="C749">
        <v>58.950091123265558</v>
      </c>
      <c r="D749" t="s">
        <v>2480</v>
      </c>
      <c r="E749" t="s">
        <v>311</v>
      </c>
    </row>
    <row r="750" spans="1:5" x14ac:dyDescent="0.3">
      <c r="A750" t="s">
        <v>1211</v>
      </c>
      <c r="B750" t="s">
        <v>311</v>
      </c>
      <c r="C750">
        <v>53.544665288938624</v>
      </c>
      <c r="D750" t="s">
        <v>2480</v>
      </c>
      <c r="E750" t="s">
        <v>311</v>
      </c>
    </row>
    <row r="751" spans="1:5" x14ac:dyDescent="0.3">
      <c r="A751" t="s">
        <v>1216</v>
      </c>
      <c r="B751" t="s">
        <v>311</v>
      </c>
      <c r="C751">
        <v>29.245893421507404</v>
      </c>
      <c r="D751" t="s">
        <v>2480</v>
      </c>
      <c r="E751" t="s">
        <v>311</v>
      </c>
    </row>
    <row r="752" spans="1:5" x14ac:dyDescent="0.3">
      <c r="A752" t="s">
        <v>1217</v>
      </c>
      <c r="B752" t="s">
        <v>311</v>
      </c>
      <c r="C752">
        <v>40.712086664987709</v>
      </c>
      <c r="D752" t="s">
        <v>2480</v>
      </c>
      <c r="E752" t="s">
        <v>311</v>
      </c>
    </row>
    <row r="753" spans="1:5" x14ac:dyDescent="0.3">
      <c r="A753" t="s">
        <v>1218</v>
      </c>
      <c r="B753" t="s">
        <v>311</v>
      </c>
      <c r="C753">
        <v>34.385259673012392</v>
      </c>
      <c r="D753" t="s">
        <v>2480</v>
      </c>
      <c r="E753" t="s">
        <v>311</v>
      </c>
    </row>
    <row r="754" spans="1:5" x14ac:dyDescent="0.3">
      <c r="A754" t="s">
        <v>1219</v>
      </c>
      <c r="B754" t="s">
        <v>311</v>
      </c>
      <c r="C754">
        <v>35.995042489684153</v>
      </c>
      <c r="D754" t="s">
        <v>2480</v>
      </c>
      <c r="E754" t="s">
        <v>311</v>
      </c>
    </row>
    <row r="755" spans="1:5" x14ac:dyDescent="0.3">
      <c r="A755" t="s">
        <v>1220</v>
      </c>
      <c r="B755" t="s">
        <v>311</v>
      </c>
      <c r="C755">
        <v>57.219877869573679</v>
      </c>
      <c r="D755" t="s">
        <v>2480</v>
      </c>
      <c r="E755" t="s">
        <v>311</v>
      </c>
    </row>
    <row r="756" spans="1:5" x14ac:dyDescent="0.3">
      <c r="A756" t="s">
        <v>1221</v>
      </c>
      <c r="B756" t="s">
        <v>311</v>
      </c>
      <c r="C756">
        <v>22.38640922111983</v>
      </c>
      <c r="D756" t="s">
        <v>2480</v>
      </c>
      <c r="E756" t="s">
        <v>311</v>
      </c>
    </row>
    <row r="757" spans="1:5" x14ac:dyDescent="0.3">
      <c r="A757" t="s">
        <v>1222</v>
      </c>
      <c r="B757" t="s">
        <v>311</v>
      </c>
      <c r="C757">
        <v>20.805764379621319</v>
      </c>
      <c r="D757" t="s">
        <v>2480</v>
      </c>
      <c r="E757" t="s">
        <v>311</v>
      </c>
    </row>
    <row r="758" spans="1:5" x14ac:dyDescent="0.3">
      <c r="A758" t="s">
        <v>1223</v>
      </c>
      <c r="B758" t="s">
        <v>311</v>
      </c>
      <c r="C758">
        <v>11.186928807006204</v>
      </c>
      <c r="D758" t="s">
        <v>2480</v>
      </c>
      <c r="E758" t="s">
        <v>311</v>
      </c>
    </row>
    <row r="759" spans="1:5" x14ac:dyDescent="0.3">
      <c r="A759" t="s">
        <v>1224</v>
      </c>
      <c r="B759" t="s">
        <v>311</v>
      </c>
      <c r="C759">
        <v>17.027204247687063</v>
      </c>
      <c r="D759" t="s">
        <v>2480</v>
      </c>
      <c r="E759" t="s">
        <v>311</v>
      </c>
    </row>
    <row r="760" spans="1:5" x14ac:dyDescent="0.3">
      <c r="A760" t="s">
        <v>1225</v>
      </c>
      <c r="B760" t="s">
        <v>311</v>
      </c>
      <c r="C760">
        <v>14.492490654618194</v>
      </c>
      <c r="D760" t="s">
        <v>2480</v>
      </c>
      <c r="E760" t="s">
        <v>311</v>
      </c>
    </row>
    <row r="761" spans="1:5" x14ac:dyDescent="0.3">
      <c r="A761" t="s">
        <v>1226</v>
      </c>
      <c r="B761" t="s">
        <v>311</v>
      </c>
      <c r="C761">
        <v>16.432228194645031</v>
      </c>
      <c r="D761" t="s">
        <v>2480</v>
      </c>
      <c r="E761" t="s">
        <v>311</v>
      </c>
    </row>
    <row r="762" spans="1:5" x14ac:dyDescent="0.3">
      <c r="A762" t="s">
        <v>1227</v>
      </c>
      <c r="B762" t="s">
        <v>311</v>
      </c>
      <c r="C762">
        <v>14.597824876312448</v>
      </c>
      <c r="D762" t="s">
        <v>2480</v>
      </c>
      <c r="E762" t="s">
        <v>311</v>
      </c>
    </row>
    <row r="763" spans="1:5" x14ac:dyDescent="0.3">
      <c r="A763" t="s">
        <v>1228</v>
      </c>
      <c r="B763" t="s">
        <v>311</v>
      </c>
      <c r="C763">
        <v>17.506517921946294</v>
      </c>
      <c r="D763" t="s">
        <v>2480</v>
      </c>
      <c r="E763" t="s">
        <v>311</v>
      </c>
    </row>
    <row r="764" spans="1:5" x14ac:dyDescent="0.3">
      <c r="A764" t="s">
        <v>1229</v>
      </c>
      <c r="B764" t="s">
        <v>311</v>
      </c>
      <c r="C764">
        <v>18.69834014060558</v>
      </c>
      <c r="D764" t="s">
        <v>2480</v>
      </c>
      <c r="E764" t="s">
        <v>311</v>
      </c>
    </row>
    <row r="765" spans="1:5" x14ac:dyDescent="0.3">
      <c r="A765" t="s">
        <v>1230</v>
      </c>
      <c r="B765" t="s">
        <v>311</v>
      </c>
      <c r="C765">
        <v>11.387567462900298</v>
      </c>
      <c r="D765" t="s">
        <v>2480</v>
      </c>
      <c r="E765" t="s">
        <v>311</v>
      </c>
    </row>
    <row r="766" spans="1:5" x14ac:dyDescent="0.3">
      <c r="A766" t="s">
        <v>1231</v>
      </c>
      <c r="B766" t="s">
        <v>311</v>
      </c>
      <c r="C766">
        <v>17.804142413118207</v>
      </c>
      <c r="D766" t="s">
        <v>2480</v>
      </c>
      <c r="E766" t="s">
        <v>311</v>
      </c>
    </row>
    <row r="767" spans="1:5" x14ac:dyDescent="0.3">
      <c r="A767" t="s">
        <v>1232</v>
      </c>
      <c r="B767" t="s">
        <v>311</v>
      </c>
      <c r="C767">
        <v>15.845319387013866</v>
      </c>
      <c r="D767" t="s">
        <v>2480</v>
      </c>
      <c r="E767" t="s">
        <v>311</v>
      </c>
    </row>
    <row r="768" spans="1:5" x14ac:dyDescent="0.3">
      <c r="A768" t="s">
        <v>1233</v>
      </c>
      <c r="B768" t="s">
        <v>311</v>
      </c>
      <c r="C768">
        <v>11.744746278514544</v>
      </c>
      <c r="D768" t="s">
        <v>2480</v>
      </c>
      <c r="E768" t="s">
        <v>311</v>
      </c>
    </row>
    <row r="769" spans="1:5" x14ac:dyDescent="0.3">
      <c r="A769" t="s">
        <v>1234</v>
      </c>
      <c r="B769" t="s">
        <v>311</v>
      </c>
      <c r="C769">
        <v>16.141170050704687</v>
      </c>
      <c r="D769" t="s">
        <v>2480</v>
      </c>
      <c r="E769" t="s">
        <v>311</v>
      </c>
    </row>
    <row r="770" spans="1:5" x14ac:dyDescent="0.3">
      <c r="A770" t="s">
        <v>1235</v>
      </c>
      <c r="B770" t="s">
        <v>311</v>
      </c>
      <c r="C770">
        <v>18.116272351553025</v>
      </c>
      <c r="D770" t="s">
        <v>2480</v>
      </c>
      <c r="E770" t="s">
        <v>311</v>
      </c>
    </row>
    <row r="771" spans="1:5" x14ac:dyDescent="0.3">
      <c r="A771" t="s">
        <v>1236</v>
      </c>
      <c r="B771" t="s">
        <v>311</v>
      </c>
      <c r="C771">
        <v>17.536697729137572</v>
      </c>
      <c r="D771" t="s">
        <v>2480</v>
      </c>
      <c r="E771" t="s">
        <v>311</v>
      </c>
    </row>
    <row r="772" spans="1:5" x14ac:dyDescent="0.3">
      <c r="A772" t="s">
        <v>1237</v>
      </c>
      <c r="B772" t="s">
        <v>311</v>
      </c>
      <c r="C772">
        <v>15.661761439450462</v>
      </c>
      <c r="D772" t="s">
        <v>2480</v>
      </c>
      <c r="E772" t="s">
        <v>311</v>
      </c>
    </row>
    <row r="773" spans="1:5" x14ac:dyDescent="0.3">
      <c r="A773" t="s">
        <v>1238</v>
      </c>
      <c r="B773" t="s">
        <v>311</v>
      </c>
      <c r="C773">
        <v>16.875364451277175</v>
      </c>
      <c r="D773" t="s">
        <v>2480</v>
      </c>
      <c r="E773" t="s">
        <v>311</v>
      </c>
    </row>
    <row r="774" spans="1:5" x14ac:dyDescent="0.3">
      <c r="A774" t="s">
        <v>1239</v>
      </c>
      <c r="B774" t="s">
        <v>311</v>
      </c>
      <c r="C774">
        <v>17.172078802388928</v>
      </c>
      <c r="D774" t="s">
        <v>2480</v>
      </c>
      <c r="E774" t="s">
        <v>311</v>
      </c>
    </row>
    <row r="775" spans="1:5" x14ac:dyDescent="0.3">
      <c r="A775" t="s">
        <v>1240</v>
      </c>
      <c r="B775" t="s">
        <v>311</v>
      </c>
      <c r="C775">
        <v>19.046233105090437</v>
      </c>
      <c r="D775" t="s">
        <v>2480</v>
      </c>
      <c r="E775" t="s">
        <v>311</v>
      </c>
    </row>
    <row r="776" spans="1:5" x14ac:dyDescent="0.3">
      <c r="A776" t="s">
        <v>1241</v>
      </c>
      <c r="B776" t="s">
        <v>311</v>
      </c>
      <c r="C776">
        <v>17.863928684921717</v>
      </c>
      <c r="D776" t="s">
        <v>2480</v>
      </c>
      <c r="E776" t="s">
        <v>311</v>
      </c>
    </row>
    <row r="777" spans="1:5" x14ac:dyDescent="0.3">
      <c r="A777" t="s">
        <v>1242</v>
      </c>
      <c r="B777" t="s">
        <v>311</v>
      </c>
      <c r="C777">
        <v>22.416747773386021</v>
      </c>
      <c r="D777" t="s">
        <v>2480</v>
      </c>
      <c r="E777" t="s">
        <v>311</v>
      </c>
    </row>
    <row r="778" spans="1:5" x14ac:dyDescent="0.3">
      <c r="A778" t="s">
        <v>1243</v>
      </c>
      <c r="B778" t="s">
        <v>311</v>
      </c>
      <c r="C778">
        <v>35.713254192359891</v>
      </c>
      <c r="D778" t="s">
        <v>2480</v>
      </c>
      <c r="E778" t="s">
        <v>311</v>
      </c>
    </row>
    <row r="779" spans="1:5" x14ac:dyDescent="0.3">
      <c r="A779" t="s">
        <v>1244</v>
      </c>
      <c r="B779" t="s">
        <v>311</v>
      </c>
      <c r="C779">
        <v>39.895659861663283</v>
      </c>
      <c r="D779" t="s">
        <v>2480</v>
      </c>
      <c r="E779" t="s">
        <v>311</v>
      </c>
    </row>
    <row r="780" spans="1:5" x14ac:dyDescent="0.3">
      <c r="A780" t="s">
        <v>1245</v>
      </c>
      <c r="B780" t="s">
        <v>311</v>
      </c>
      <c r="C780">
        <v>36.906954940616004</v>
      </c>
      <c r="D780" t="s">
        <v>2480</v>
      </c>
      <c r="E780" t="s">
        <v>311</v>
      </c>
    </row>
    <row r="781" spans="1:5" x14ac:dyDescent="0.3">
      <c r="A781" t="s">
        <v>1246</v>
      </c>
      <c r="B781" t="s">
        <v>311</v>
      </c>
      <c r="C781">
        <v>26.419162329281672</v>
      </c>
      <c r="D781" t="s">
        <v>2480</v>
      </c>
      <c r="E781" t="s">
        <v>311</v>
      </c>
    </row>
    <row r="782" spans="1:5" x14ac:dyDescent="0.3">
      <c r="A782" t="s">
        <v>1247</v>
      </c>
      <c r="B782" t="s">
        <v>311</v>
      </c>
      <c r="C782">
        <v>29.337790279051266</v>
      </c>
      <c r="D782" t="s">
        <v>2480</v>
      </c>
      <c r="E782" t="s">
        <v>311</v>
      </c>
    </row>
    <row r="783" spans="1:5" x14ac:dyDescent="0.3">
      <c r="A783" t="s">
        <v>1248</v>
      </c>
      <c r="B783" t="s">
        <v>311</v>
      </c>
      <c r="C783">
        <v>30.299485641244075</v>
      </c>
      <c r="D783" t="s">
        <v>2480</v>
      </c>
      <c r="E783" t="s">
        <v>311</v>
      </c>
    </row>
    <row r="784" spans="1:5" x14ac:dyDescent="0.3">
      <c r="A784" t="s">
        <v>1249</v>
      </c>
      <c r="B784" t="s">
        <v>311</v>
      </c>
      <c r="C784">
        <v>19.197678489300397</v>
      </c>
      <c r="D784" t="s">
        <v>2480</v>
      </c>
      <c r="E784" t="s">
        <v>311</v>
      </c>
    </row>
    <row r="785" spans="1:5" x14ac:dyDescent="0.3">
      <c r="A785" t="s">
        <v>1250</v>
      </c>
      <c r="B785" t="s">
        <v>311</v>
      </c>
      <c r="C785">
        <v>25.368373767634694</v>
      </c>
      <c r="D785" t="s">
        <v>2480</v>
      </c>
      <c r="E785" t="s">
        <v>311</v>
      </c>
    </row>
    <row r="786" spans="1:5" x14ac:dyDescent="0.3">
      <c r="A786" t="s">
        <v>1251</v>
      </c>
      <c r="B786" t="s">
        <v>311</v>
      </c>
      <c r="C786">
        <v>22.0602766350022</v>
      </c>
      <c r="D786" t="s">
        <v>2480</v>
      </c>
      <c r="E786" t="s">
        <v>311</v>
      </c>
    </row>
    <row r="787" spans="1:5" x14ac:dyDescent="0.3">
      <c r="A787" t="s">
        <v>1252</v>
      </c>
      <c r="B787" t="s">
        <v>311</v>
      </c>
      <c r="C787">
        <v>22.865213169467218</v>
      </c>
      <c r="D787" t="s">
        <v>2480</v>
      </c>
      <c r="E787" t="s">
        <v>311</v>
      </c>
    </row>
    <row r="788" spans="1:5" x14ac:dyDescent="0.3">
      <c r="A788" t="s">
        <v>1253</v>
      </c>
      <c r="B788" t="s">
        <v>311</v>
      </c>
      <c r="C788">
        <v>20.92616093843553</v>
      </c>
      <c r="D788" t="s">
        <v>2480</v>
      </c>
      <c r="E788" t="s">
        <v>311</v>
      </c>
    </row>
    <row r="789" spans="1:5" x14ac:dyDescent="0.3">
      <c r="A789" t="s">
        <v>1254</v>
      </c>
      <c r="B789" t="s">
        <v>311</v>
      </c>
      <c r="C789">
        <v>27.857056327803484</v>
      </c>
      <c r="D789" t="s">
        <v>2480</v>
      </c>
      <c r="E789" t="s">
        <v>311</v>
      </c>
    </row>
    <row r="790" spans="1:5" x14ac:dyDescent="0.3">
      <c r="A790" t="s">
        <v>1255</v>
      </c>
      <c r="B790" t="s">
        <v>311</v>
      </c>
      <c r="C790">
        <v>22.457069682821334</v>
      </c>
      <c r="D790" t="s">
        <v>2480</v>
      </c>
      <c r="E790" t="s">
        <v>311</v>
      </c>
    </row>
    <row r="791" spans="1:5" x14ac:dyDescent="0.3">
      <c r="A791" t="s">
        <v>1256</v>
      </c>
      <c r="B791" t="s">
        <v>311</v>
      </c>
      <c r="C791">
        <v>23.647368058917891</v>
      </c>
      <c r="D791" t="s">
        <v>2480</v>
      </c>
      <c r="E791" t="s">
        <v>311</v>
      </c>
    </row>
    <row r="792" spans="1:5" x14ac:dyDescent="0.3">
      <c r="A792" t="s">
        <v>1257</v>
      </c>
      <c r="B792" t="s">
        <v>311</v>
      </c>
      <c r="C792">
        <v>21.515614027518165</v>
      </c>
      <c r="D792" t="s">
        <v>2480</v>
      </c>
      <c r="E792" t="s">
        <v>311</v>
      </c>
    </row>
    <row r="793" spans="1:5" x14ac:dyDescent="0.3">
      <c r="A793" t="s">
        <v>1258</v>
      </c>
      <c r="B793" t="s">
        <v>311</v>
      </c>
      <c r="C793">
        <v>21.248917126726891</v>
      </c>
      <c r="D793" t="s">
        <v>2480</v>
      </c>
      <c r="E793" t="s">
        <v>311</v>
      </c>
    </row>
    <row r="794" spans="1:5" x14ac:dyDescent="0.3">
      <c r="A794" t="s">
        <v>1259</v>
      </c>
      <c r="B794" t="s">
        <v>311</v>
      </c>
      <c r="C794">
        <v>24.362699282867183</v>
      </c>
      <c r="D794" t="s">
        <v>2480</v>
      </c>
      <c r="E794" t="s">
        <v>311</v>
      </c>
    </row>
    <row r="795" spans="1:5" x14ac:dyDescent="0.3">
      <c r="A795" t="s">
        <v>1260</v>
      </c>
      <c r="B795" t="s">
        <v>311</v>
      </c>
      <c r="C795">
        <v>27.019107983521614</v>
      </c>
      <c r="D795" t="s">
        <v>2480</v>
      </c>
      <c r="E795" t="s">
        <v>311</v>
      </c>
    </row>
    <row r="796" spans="1:5" x14ac:dyDescent="0.3">
      <c r="A796" t="s">
        <v>1261</v>
      </c>
      <c r="B796" t="s">
        <v>311</v>
      </c>
      <c r="C796">
        <v>29.599121990239006</v>
      </c>
      <c r="D796" t="s">
        <v>2480</v>
      </c>
      <c r="E796" t="s">
        <v>311</v>
      </c>
    </row>
    <row r="797" spans="1:5" x14ac:dyDescent="0.3">
      <c r="A797" t="s">
        <v>1262</v>
      </c>
      <c r="B797" t="s">
        <v>311</v>
      </c>
      <c r="C797">
        <v>45.73190891694334</v>
      </c>
      <c r="D797" t="s">
        <v>2480</v>
      </c>
      <c r="E797" t="s">
        <v>311</v>
      </c>
    </row>
    <row r="798" spans="1:5" x14ac:dyDescent="0.3">
      <c r="A798" t="s">
        <v>1267</v>
      </c>
      <c r="B798" t="s">
        <v>311</v>
      </c>
      <c r="C798">
        <v>38.939097945849412</v>
      </c>
      <c r="D798" t="s">
        <v>2480</v>
      </c>
      <c r="E798" t="s">
        <v>311</v>
      </c>
    </row>
    <row r="799" spans="1:5" x14ac:dyDescent="0.3">
      <c r="A799" t="s">
        <v>1268</v>
      </c>
      <c r="B799" t="s">
        <v>311</v>
      </c>
      <c r="C799">
        <v>32.786435482323924</v>
      </c>
      <c r="D799" t="s">
        <v>2480</v>
      </c>
      <c r="E799" t="s">
        <v>311</v>
      </c>
    </row>
    <row r="800" spans="1:5" x14ac:dyDescent="0.3">
      <c r="A800" t="s">
        <v>1269</v>
      </c>
      <c r="B800" t="s">
        <v>311</v>
      </c>
      <c r="C800">
        <v>32.637995061058419</v>
      </c>
      <c r="D800" t="s">
        <v>2480</v>
      </c>
      <c r="E800" t="s">
        <v>311</v>
      </c>
    </row>
    <row r="801" spans="1:5" x14ac:dyDescent="0.3">
      <c r="A801" t="s">
        <v>1270</v>
      </c>
      <c r="B801" t="s">
        <v>311</v>
      </c>
      <c r="C801">
        <v>38.886249608479389</v>
      </c>
      <c r="D801" t="s">
        <v>2480</v>
      </c>
      <c r="E801" t="s">
        <v>311</v>
      </c>
    </row>
    <row r="802" spans="1:5" x14ac:dyDescent="0.3">
      <c r="A802" t="s">
        <v>1271</v>
      </c>
      <c r="B802" t="s">
        <v>311</v>
      </c>
      <c r="C802">
        <v>29.406625962245101</v>
      </c>
      <c r="D802" t="s">
        <v>2480</v>
      </c>
      <c r="E802" t="s">
        <v>311</v>
      </c>
    </row>
    <row r="803" spans="1:5" x14ac:dyDescent="0.3">
      <c r="A803" t="s">
        <v>1272</v>
      </c>
      <c r="B803" t="s">
        <v>311</v>
      </c>
      <c r="C803">
        <v>39.931125966900431</v>
      </c>
      <c r="D803" t="s">
        <v>2480</v>
      </c>
      <c r="E803" t="s">
        <v>311</v>
      </c>
    </row>
    <row r="804" spans="1:5" x14ac:dyDescent="0.3">
      <c r="A804" t="s">
        <v>1273</v>
      </c>
      <c r="B804" t="s">
        <v>311</v>
      </c>
      <c r="C804">
        <v>31.417483322475533</v>
      </c>
      <c r="D804" t="s">
        <v>2480</v>
      </c>
      <c r="E804" t="s">
        <v>311</v>
      </c>
    </row>
    <row r="805" spans="1:5" x14ac:dyDescent="0.3">
      <c r="A805" t="s">
        <v>1274</v>
      </c>
      <c r="B805" t="s">
        <v>311</v>
      </c>
      <c r="C805">
        <v>27.214138989981208</v>
      </c>
      <c r="D805" t="s">
        <v>2480</v>
      </c>
      <c r="E805" t="s">
        <v>311</v>
      </c>
    </row>
    <row r="806" spans="1:5" x14ac:dyDescent="0.3">
      <c r="A806" t="s">
        <v>1275</v>
      </c>
      <c r="B806" t="s">
        <v>311</v>
      </c>
      <c r="C806">
        <v>30.382962756774948</v>
      </c>
      <c r="D806" t="s">
        <v>2480</v>
      </c>
      <c r="E806" t="s">
        <v>311</v>
      </c>
    </row>
    <row r="807" spans="1:5" x14ac:dyDescent="0.3">
      <c r="A807" t="s">
        <v>1276</v>
      </c>
      <c r="B807" t="s">
        <v>311</v>
      </c>
      <c r="C807">
        <v>34.00270022629924</v>
      </c>
      <c r="D807" t="s">
        <v>2480</v>
      </c>
      <c r="E807" t="s">
        <v>311</v>
      </c>
    </row>
    <row r="808" spans="1:5" x14ac:dyDescent="0.3">
      <c r="A808" t="s">
        <v>1277</v>
      </c>
      <c r="B808" t="s">
        <v>311</v>
      </c>
      <c r="C808">
        <v>34.767041105581654</v>
      </c>
      <c r="D808" t="s">
        <v>2480</v>
      </c>
      <c r="E808" t="s">
        <v>311</v>
      </c>
    </row>
    <row r="809" spans="1:5" x14ac:dyDescent="0.3">
      <c r="A809" t="s">
        <v>1278</v>
      </c>
      <c r="B809" t="s">
        <v>311</v>
      </c>
      <c r="C809">
        <v>38.903403358917366</v>
      </c>
      <c r="D809" t="s">
        <v>2480</v>
      </c>
      <c r="E809" t="s">
        <v>311</v>
      </c>
    </row>
    <row r="810" spans="1:5" x14ac:dyDescent="0.3">
      <c r="A810" t="s">
        <v>1279</v>
      </c>
      <c r="B810" t="s">
        <v>311</v>
      </c>
      <c r="C810">
        <v>34.142291993374506</v>
      </c>
      <c r="D810" t="s">
        <v>2480</v>
      </c>
      <c r="E810" t="s">
        <v>311</v>
      </c>
    </row>
    <row r="811" spans="1:5" x14ac:dyDescent="0.3">
      <c r="A811" t="s">
        <v>1280</v>
      </c>
      <c r="B811" t="s">
        <v>311</v>
      </c>
      <c r="C811">
        <v>34.03349276646707</v>
      </c>
      <c r="D811" t="s">
        <v>2480</v>
      </c>
      <c r="E811" t="s">
        <v>311</v>
      </c>
    </row>
    <row r="812" spans="1:5" x14ac:dyDescent="0.3">
      <c r="A812" t="s">
        <v>1281</v>
      </c>
      <c r="B812" t="s">
        <v>311</v>
      </c>
      <c r="C812">
        <v>38.820235000308422</v>
      </c>
      <c r="D812" t="s">
        <v>2480</v>
      </c>
      <c r="E812" t="s">
        <v>311</v>
      </c>
    </row>
    <row r="813" spans="1:5" x14ac:dyDescent="0.3">
      <c r="A813" t="s">
        <v>1282</v>
      </c>
      <c r="B813" t="s">
        <v>311</v>
      </c>
      <c r="C813">
        <v>36.292705624163801</v>
      </c>
      <c r="D813" t="s">
        <v>2480</v>
      </c>
      <c r="E813" t="s">
        <v>311</v>
      </c>
    </row>
    <row r="814" spans="1:5" x14ac:dyDescent="0.3">
      <c r="A814" t="s">
        <v>1283</v>
      </c>
      <c r="B814" t="s">
        <v>311</v>
      </c>
      <c r="C814">
        <v>40.27552525483312</v>
      </c>
      <c r="D814" t="s">
        <v>2480</v>
      </c>
      <c r="E814" t="s">
        <v>311</v>
      </c>
    </row>
    <row r="815" spans="1:5" x14ac:dyDescent="0.3">
      <c r="A815" t="s">
        <v>1284</v>
      </c>
      <c r="B815" t="s">
        <v>311</v>
      </c>
      <c r="C815">
        <v>38.256968485548398</v>
      </c>
      <c r="D815" t="s">
        <v>2480</v>
      </c>
      <c r="E815" t="s">
        <v>311</v>
      </c>
    </row>
    <row r="816" spans="1:5" x14ac:dyDescent="0.3">
      <c r="A816" t="s">
        <v>1285</v>
      </c>
      <c r="B816" t="s">
        <v>311</v>
      </c>
      <c r="C816">
        <v>35.924015663909714</v>
      </c>
      <c r="D816" t="s">
        <v>2480</v>
      </c>
      <c r="E816" t="s">
        <v>311</v>
      </c>
    </row>
    <row r="817" spans="1:5" x14ac:dyDescent="0.3">
      <c r="A817" t="s">
        <v>1286</v>
      </c>
      <c r="B817" t="s">
        <v>311</v>
      </c>
      <c r="C817">
        <v>32.63820904334451</v>
      </c>
      <c r="D817" t="s">
        <v>2480</v>
      </c>
      <c r="E817" t="s">
        <v>311</v>
      </c>
    </row>
    <row r="818" spans="1:5" x14ac:dyDescent="0.3">
      <c r="A818" t="s">
        <v>1287</v>
      </c>
      <c r="B818" t="s">
        <v>311</v>
      </c>
      <c r="C818">
        <v>83.86489761593721</v>
      </c>
      <c r="D818" t="s">
        <v>2480</v>
      </c>
      <c r="E818" t="s">
        <v>311</v>
      </c>
    </row>
    <row r="819" spans="1:5" x14ac:dyDescent="0.3">
      <c r="A819" t="s">
        <v>1288</v>
      </c>
      <c r="B819" t="s">
        <v>311</v>
      </c>
      <c r="C819">
        <v>67.471073215746543</v>
      </c>
      <c r="D819" t="s">
        <v>2480</v>
      </c>
      <c r="E819" t="s">
        <v>311</v>
      </c>
    </row>
    <row r="820" spans="1:5" x14ac:dyDescent="0.3">
      <c r="A820" t="s">
        <v>1289</v>
      </c>
      <c r="B820" t="s">
        <v>311</v>
      </c>
      <c r="C820">
        <v>42.298999123545244</v>
      </c>
      <c r="D820" t="s">
        <v>2480</v>
      </c>
      <c r="E820" t="s">
        <v>311</v>
      </c>
    </row>
    <row r="821" spans="1:5" x14ac:dyDescent="0.3">
      <c r="A821" t="s">
        <v>1290</v>
      </c>
      <c r="B821" t="s">
        <v>311</v>
      </c>
      <c r="C821">
        <v>20.576836371603665</v>
      </c>
      <c r="D821" t="s">
        <v>2480</v>
      </c>
      <c r="E821" t="s">
        <v>311</v>
      </c>
    </row>
    <row r="822" spans="1:5" x14ac:dyDescent="0.3">
      <c r="A822" t="s">
        <v>1291</v>
      </c>
      <c r="B822" t="s">
        <v>311</v>
      </c>
      <c r="C822">
        <v>19.40902415715609</v>
      </c>
      <c r="D822" t="s">
        <v>2480</v>
      </c>
      <c r="E822" t="s">
        <v>311</v>
      </c>
    </row>
    <row r="823" spans="1:5" x14ac:dyDescent="0.3">
      <c r="A823" t="s">
        <v>1292</v>
      </c>
      <c r="B823" t="s">
        <v>311</v>
      </c>
      <c r="C823">
        <v>20.305311267028252</v>
      </c>
      <c r="D823" t="s">
        <v>2480</v>
      </c>
      <c r="E823" t="s">
        <v>311</v>
      </c>
    </row>
    <row r="824" spans="1:5" x14ac:dyDescent="0.3">
      <c r="A824" t="s">
        <v>1293</v>
      </c>
      <c r="B824" t="s">
        <v>311</v>
      </c>
      <c r="C824">
        <v>24.665219403716463</v>
      </c>
      <c r="D824" t="s">
        <v>2480</v>
      </c>
      <c r="E824" t="s">
        <v>311</v>
      </c>
    </row>
    <row r="825" spans="1:5" x14ac:dyDescent="0.3">
      <c r="A825" t="s">
        <v>1294</v>
      </c>
      <c r="B825" t="s">
        <v>311</v>
      </c>
      <c r="C825">
        <v>25.110269408178862</v>
      </c>
      <c r="D825" t="s">
        <v>2480</v>
      </c>
      <c r="E825" t="s">
        <v>311</v>
      </c>
    </row>
    <row r="826" spans="1:5" x14ac:dyDescent="0.3">
      <c r="A826" t="s">
        <v>1295</v>
      </c>
      <c r="B826" t="s">
        <v>311</v>
      </c>
      <c r="C826">
        <v>20.352968675481609</v>
      </c>
      <c r="D826" t="s">
        <v>2480</v>
      </c>
      <c r="E826" t="s">
        <v>311</v>
      </c>
    </row>
    <row r="827" spans="1:5" x14ac:dyDescent="0.3">
      <c r="A827" t="s">
        <v>1296</v>
      </c>
      <c r="B827" t="s">
        <v>311</v>
      </c>
      <c r="C827">
        <v>23.568782724077682</v>
      </c>
      <c r="D827" t="s">
        <v>2480</v>
      </c>
      <c r="E827" t="s">
        <v>311</v>
      </c>
    </row>
    <row r="828" spans="1:5" x14ac:dyDescent="0.3">
      <c r="A828" t="s">
        <v>1297</v>
      </c>
      <c r="B828" t="s">
        <v>311</v>
      </c>
      <c r="C828">
        <v>17.20368923045185</v>
      </c>
      <c r="D828" t="s">
        <v>2480</v>
      </c>
      <c r="E828" t="s">
        <v>311</v>
      </c>
    </row>
    <row r="829" spans="1:5" x14ac:dyDescent="0.3">
      <c r="A829" t="s">
        <v>1298</v>
      </c>
      <c r="B829" t="s">
        <v>311</v>
      </c>
      <c r="C829">
        <v>19.602221519144326</v>
      </c>
      <c r="D829" t="s">
        <v>2480</v>
      </c>
      <c r="E829" t="s">
        <v>311</v>
      </c>
    </row>
    <row r="830" spans="1:5" x14ac:dyDescent="0.3">
      <c r="A830" t="s">
        <v>1299</v>
      </c>
      <c r="B830" t="s">
        <v>311</v>
      </c>
      <c r="C830">
        <v>19.84971132420694</v>
      </c>
      <c r="D830" t="s">
        <v>2480</v>
      </c>
      <c r="E830" t="s">
        <v>311</v>
      </c>
    </row>
    <row r="831" spans="1:5" x14ac:dyDescent="0.3">
      <c r="A831" t="s">
        <v>1300</v>
      </c>
      <c r="B831" t="s">
        <v>311</v>
      </c>
      <c r="C831">
        <v>20.72754110653084</v>
      </c>
      <c r="D831" t="s">
        <v>2480</v>
      </c>
      <c r="E831" t="s">
        <v>311</v>
      </c>
    </row>
    <row r="832" spans="1:5" x14ac:dyDescent="0.3">
      <c r="A832" t="s">
        <v>1301</v>
      </c>
      <c r="B832" t="s">
        <v>311</v>
      </c>
      <c r="C832">
        <v>21.970613324744601</v>
      </c>
      <c r="D832" t="s">
        <v>2480</v>
      </c>
      <c r="E832" t="s">
        <v>311</v>
      </c>
    </row>
    <row r="833" spans="1:5" x14ac:dyDescent="0.3">
      <c r="A833" t="s">
        <v>1302</v>
      </c>
      <c r="B833" t="s">
        <v>311</v>
      </c>
      <c r="C833">
        <v>24.167862708421598</v>
      </c>
      <c r="D833" t="s">
        <v>2480</v>
      </c>
      <c r="E833" t="s">
        <v>311</v>
      </c>
    </row>
    <row r="834" spans="1:5" x14ac:dyDescent="0.3">
      <c r="A834" t="s">
        <v>1303</v>
      </c>
      <c r="B834" t="s">
        <v>311</v>
      </c>
      <c r="C834">
        <v>43.258802589852408</v>
      </c>
      <c r="D834" t="s">
        <v>2480</v>
      </c>
      <c r="E834" t="s">
        <v>311</v>
      </c>
    </row>
    <row r="835" spans="1:5" x14ac:dyDescent="0.3">
      <c r="A835" t="s">
        <v>1304</v>
      </c>
      <c r="B835" t="s">
        <v>311</v>
      </c>
      <c r="C835">
        <v>42.63744972331407</v>
      </c>
      <c r="D835" t="s">
        <v>2480</v>
      </c>
      <c r="E835" t="s">
        <v>311</v>
      </c>
    </row>
    <row r="836" spans="1:5" x14ac:dyDescent="0.3">
      <c r="A836" t="s">
        <v>1305</v>
      </c>
      <c r="B836" t="s">
        <v>311</v>
      </c>
      <c r="C836">
        <v>43.870759928268164</v>
      </c>
      <c r="D836" t="s">
        <v>2480</v>
      </c>
      <c r="E836" t="s">
        <v>311</v>
      </c>
    </row>
    <row r="837" spans="1:5" x14ac:dyDescent="0.3">
      <c r="A837" t="s">
        <v>1306</v>
      </c>
      <c r="B837" t="s">
        <v>311</v>
      </c>
      <c r="C837">
        <v>43.924813856235808</v>
      </c>
      <c r="D837" t="s">
        <v>2480</v>
      </c>
      <c r="E837" t="s">
        <v>311</v>
      </c>
    </row>
    <row r="838" spans="1:5" x14ac:dyDescent="0.3">
      <c r="A838" t="s">
        <v>1307</v>
      </c>
      <c r="B838" t="s">
        <v>311</v>
      </c>
      <c r="C838">
        <v>32.682932937675034</v>
      </c>
      <c r="D838" t="s">
        <v>2480</v>
      </c>
      <c r="E838" t="s">
        <v>311</v>
      </c>
    </row>
    <row r="839" spans="1:5" x14ac:dyDescent="0.3">
      <c r="A839" t="s">
        <v>1308</v>
      </c>
      <c r="B839" t="s">
        <v>311</v>
      </c>
      <c r="C839">
        <v>42.124012340785924</v>
      </c>
      <c r="D839" t="s">
        <v>2480</v>
      </c>
      <c r="E839" t="s">
        <v>311</v>
      </c>
    </row>
    <row r="840" spans="1:5" x14ac:dyDescent="0.3">
      <c r="A840" t="s">
        <v>1309</v>
      </c>
      <c r="B840" t="s">
        <v>311</v>
      </c>
      <c r="C840">
        <v>39.417692760584693</v>
      </c>
      <c r="D840" t="s">
        <v>2480</v>
      </c>
      <c r="E840" t="s">
        <v>311</v>
      </c>
    </row>
    <row r="841" spans="1:5" x14ac:dyDescent="0.3">
      <c r="A841" t="s">
        <v>1310</v>
      </c>
      <c r="B841" t="s">
        <v>311</v>
      </c>
      <c r="C841">
        <v>38.348722209414191</v>
      </c>
      <c r="D841" t="s">
        <v>2480</v>
      </c>
      <c r="E841" t="s">
        <v>311</v>
      </c>
    </row>
    <row r="842" spans="1:5" x14ac:dyDescent="0.3">
      <c r="A842" t="s">
        <v>1311</v>
      </c>
      <c r="B842" t="s">
        <v>311</v>
      </c>
      <c r="C842">
        <v>36.661436468265769</v>
      </c>
      <c r="D842" t="s">
        <v>2480</v>
      </c>
      <c r="E842" t="s">
        <v>311</v>
      </c>
    </row>
    <row r="843" spans="1:5" x14ac:dyDescent="0.3">
      <c r="A843" t="s">
        <v>1312</v>
      </c>
      <c r="B843" t="s">
        <v>311</v>
      </c>
      <c r="C843">
        <v>41.949954129412163</v>
      </c>
      <c r="D843" t="s">
        <v>2480</v>
      </c>
      <c r="E843" t="s">
        <v>311</v>
      </c>
    </row>
    <row r="844" spans="1:5" x14ac:dyDescent="0.3">
      <c r="A844" t="s">
        <v>1313</v>
      </c>
      <c r="B844" t="s">
        <v>311</v>
      </c>
      <c r="C844">
        <v>41.747799080826681</v>
      </c>
      <c r="D844" t="s">
        <v>2480</v>
      </c>
      <c r="E844" t="s">
        <v>311</v>
      </c>
    </row>
    <row r="845" spans="1:5" x14ac:dyDescent="0.3">
      <c r="A845" t="s">
        <v>1314</v>
      </c>
      <c r="B845" t="s">
        <v>311</v>
      </c>
      <c r="C845">
        <v>39.279639892339915</v>
      </c>
      <c r="D845" t="s">
        <v>2480</v>
      </c>
      <c r="E845" t="s">
        <v>311</v>
      </c>
    </row>
    <row r="846" spans="1:5" x14ac:dyDescent="0.3">
      <c r="A846" t="s">
        <v>1315</v>
      </c>
      <c r="B846" t="s">
        <v>311</v>
      </c>
      <c r="C846">
        <v>40.611436511853867</v>
      </c>
      <c r="D846" t="s">
        <v>2480</v>
      </c>
      <c r="E846" t="s">
        <v>311</v>
      </c>
    </row>
    <row r="847" spans="1:5" x14ac:dyDescent="0.3">
      <c r="A847" t="s">
        <v>1316</v>
      </c>
      <c r="B847" t="s">
        <v>311</v>
      </c>
      <c r="C847">
        <v>38.928704311426792</v>
      </c>
      <c r="D847" t="s">
        <v>2480</v>
      </c>
      <c r="E847" t="s">
        <v>311</v>
      </c>
    </row>
    <row r="848" spans="1:5" x14ac:dyDescent="0.3">
      <c r="A848" t="s">
        <v>1317</v>
      </c>
      <c r="B848" t="s">
        <v>311</v>
      </c>
      <c r="C848">
        <v>40.698528327339943</v>
      </c>
      <c r="D848" t="s">
        <v>2480</v>
      </c>
      <c r="E848" t="s">
        <v>311</v>
      </c>
    </row>
    <row r="849" spans="1:5" x14ac:dyDescent="0.3">
      <c r="A849" t="s">
        <v>1318</v>
      </c>
      <c r="B849" t="s">
        <v>311</v>
      </c>
      <c r="C849">
        <v>46.101808187984389</v>
      </c>
      <c r="D849" t="s">
        <v>2480</v>
      </c>
      <c r="E849" t="s">
        <v>311</v>
      </c>
    </row>
    <row r="850" spans="1:5" x14ac:dyDescent="0.3">
      <c r="A850" t="s">
        <v>1319</v>
      </c>
      <c r="B850" t="s">
        <v>311</v>
      </c>
      <c r="C850">
        <v>43.267343451652536</v>
      </c>
      <c r="D850" t="s">
        <v>2480</v>
      </c>
      <c r="E850" t="s">
        <v>311</v>
      </c>
    </row>
    <row r="851" spans="1:5" x14ac:dyDescent="0.3">
      <c r="A851" t="s">
        <v>1320</v>
      </c>
      <c r="B851" t="s">
        <v>311</v>
      </c>
      <c r="C851">
        <v>37.915540283486287</v>
      </c>
      <c r="D851" t="s">
        <v>2480</v>
      </c>
      <c r="E851" t="s">
        <v>311</v>
      </c>
    </row>
    <row r="852" spans="1:5" x14ac:dyDescent="0.3">
      <c r="A852" t="s">
        <v>1321</v>
      </c>
      <c r="B852" t="s">
        <v>311</v>
      </c>
      <c r="C852">
        <v>49.15779020649385</v>
      </c>
      <c r="D852" t="s">
        <v>2480</v>
      </c>
      <c r="E852" t="s">
        <v>311</v>
      </c>
    </row>
    <row r="853" spans="1:5" x14ac:dyDescent="0.3">
      <c r="A853" t="s">
        <v>1322</v>
      </c>
      <c r="B853" t="s">
        <v>311</v>
      </c>
      <c r="C853">
        <v>48.931690555916774</v>
      </c>
      <c r="D853" t="s">
        <v>2480</v>
      </c>
      <c r="E853" t="s">
        <v>311</v>
      </c>
    </row>
    <row r="854" spans="1:5" x14ac:dyDescent="0.3">
      <c r="A854" t="s">
        <v>1323</v>
      </c>
      <c r="B854" t="s">
        <v>311</v>
      </c>
      <c r="C854">
        <v>34.355934615041228</v>
      </c>
      <c r="D854" t="s">
        <v>2480</v>
      </c>
      <c r="E854" t="s">
        <v>311</v>
      </c>
    </row>
    <row r="855" spans="1:5" x14ac:dyDescent="0.3">
      <c r="A855" t="s">
        <v>1324</v>
      </c>
      <c r="B855" t="s">
        <v>311</v>
      </c>
      <c r="C855">
        <v>35.699737387764529</v>
      </c>
      <c r="D855" t="s">
        <v>2480</v>
      </c>
      <c r="E855" t="s">
        <v>311</v>
      </c>
    </row>
    <row r="856" spans="1:5" x14ac:dyDescent="0.3">
      <c r="A856" t="s">
        <v>1325</v>
      </c>
      <c r="B856" t="s">
        <v>311</v>
      </c>
      <c r="C856">
        <v>28.835806790102243</v>
      </c>
      <c r="D856" t="s">
        <v>2480</v>
      </c>
      <c r="E856" t="s">
        <v>311</v>
      </c>
    </row>
    <row r="857" spans="1:5" x14ac:dyDescent="0.3">
      <c r="A857" t="s">
        <v>1326</v>
      </c>
      <c r="B857" t="s">
        <v>311</v>
      </c>
      <c r="C857">
        <v>28.933813431415004</v>
      </c>
      <c r="D857" t="s">
        <v>2480</v>
      </c>
      <c r="E857" t="s">
        <v>311</v>
      </c>
    </row>
    <row r="858" spans="1:5" x14ac:dyDescent="0.3">
      <c r="A858" t="s">
        <v>1327</v>
      </c>
      <c r="B858" t="s">
        <v>311</v>
      </c>
      <c r="C858">
        <v>35.117589611715545</v>
      </c>
      <c r="D858" t="s">
        <v>2480</v>
      </c>
      <c r="E858" t="s">
        <v>311</v>
      </c>
    </row>
    <row r="859" spans="1:5" x14ac:dyDescent="0.3">
      <c r="A859" t="s">
        <v>1328</v>
      </c>
      <c r="B859" t="s">
        <v>311</v>
      </c>
      <c r="C859">
        <v>32.883298978872773</v>
      </c>
      <c r="D859" t="s">
        <v>2480</v>
      </c>
      <c r="E859" t="s">
        <v>311</v>
      </c>
    </row>
    <row r="860" spans="1:5" x14ac:dyDescent="0.3">
      <c r="A860" t="s">
        <v>1329</v>
      </c>
      <c r="B860" t="s">
        <v>311</v>
      </c>
      <c r="C860">
        <v>31.663977324285089</v>
      </c>
      <c r="D860" t="s">
        <v>2480</v>
      </c>
      <c r="E860" t="s">
        <v>311</v>
      </c>
    </row>
    <row r="861" spans="1:5" x14ac:dyDescent="0.3">
      <c r="A861" t="s">
        <v>1330</v>
      </c>
      <c r="B861" t="s">
        <v>311</v>
      </c>
      <c r="C861">
        <v>33.773724319086277</v>
      </c>
      <c r="D861" t="s">
        <v>2480</v>
      </c>
      <c r="E861" t="s">
        <v>311</v>
      </c>
    </row>
    <row r="862" spans="1:5" x14ac:dyDescent="0.3">
      <c r="A862" t="s">
        <v>1331</v>
      </c>
      <c r="B862" t="s">
        <v>311</v>
      </c>
      <c r="C862">
        <v>28.799193644108588</v>
      </c>
      <c r="D862" t="s">
        <v>2480</v>
      </c>
      <c r="E862" t="s">
        <v>311</v>
      </c>
    </row>
    <row r="863" spans="1:5" x14ac:dyDescent="0.3">
      <c r="A863" t="s">
        <v>1332</v>
      </c>
      <c r="B863" t="s">
        <v>311</v>
      </c>
      <c r="C863">
        <v>34.983814792745719</v>
      </c>
      <c r="D863" t="s">
        <v>2480</v>
      </c>
      <c r="E863" t="s">
        <v>311</v>
      </c>
    </row>
    <row r="864" spans="1:5" x14ac:dyDescent="0.3">
      <c r="A864" t="s">
        <v>1333</v>
      </c>
      <c r="B864" t="s">
        <v>311</v>
      </c>
      <c r="C864">
        <v>37.794303012341011</v>
      </c>
      <c r="D864" t="s">
        <v>2480</v>
      </c>
      <c r="E864" t="s">
        <v>311</v>
      </c>
    </row>
    <row r="865" spans="1:5" x14ac:dyDescent="0.3">
      <c r="A865" t="s">
        <v>1334</v>
      </c>
      <c r="B865" t="s">
        <v>311</v>
      </c>
      <c r="C865">
        <v>34.642231907605527</v>
      </c>
      <c r="D865" t="s">
        <v>2480</v>
      </c>
      <c r="E865" t="s">
        <v>311</v>
      </c>
    </row>
    <row r="866" spans="1:5" x14ac:dyDescent="0.3">
      <c r="A866" t="s">
        <v>1335</v>
      </c>
      <c r="B866" t="s">
        <v>311</v>
      </c>
      <c r="C866">
        <v>27.62504053457786</v>
      </c>
      <c r="D866" t="s">
        <v>2480</v>
      </c>
      <c r="E866" t="s">
        <v>311</v>
      </c>
    </row>
    <row r="867" spans="1:5" x14ac:dyDescent="0.3">
      <c r="A867" t="s">
        <v>1336</v>
      </c>
      <c r="B867" t="s">
        <v>311</v>
      </c>
      <c r="C867">
        <v>32.29384287875822</v>
      </c>
      <c r="D867" t="s">
        <v>2480</v>
      </c>
      <c r="E867" t="s">
        <v>311</v>
      </c>
    </row>
    <row r="868" spans="1:5" x14ac:dyDescent="0.3">
      <c r="A868" t="s">
        <v>1337</v>
      </c>
      <c r="B868" t="s">
        <v>311</v>
      </c>
      <c r="C868">
        <v>30.949108411103925</v>
      </c>
      <c r="D868" t="s">
        <v>2480</v>
      </c>
      <c r="E868" t="s">
        <v>311</v>
      </c>
    </row>
    <row r="869" spans="1:5" x14ac:dyDescent="0.3">
      <c r="A869" t="s">
        <v>1338</v>
      </c>
      <c r="B869" t="s">
        <v>311</v>
      </c>
      <c r="C869">
        <v>30.618123696075344</v>
      </c>
      <c r="D869" t="s">
        <v>2480</v>
      </c>
      <c r="E869" t="s">
        <v>311</v>
      </c>
    </row>
    <row r="870" spans="1:5" x14ac:dyDescent="0.3">
      <c r="A870" t="s">
        <v>1339</v>
      </c>
      <c r="B870" t="s">
        <v>311</v>
      </c>
      <c r="C870">
        <v>34.0885005695975</v>
      </c>
      <c r="D870" t="s">
        <v>2480</v>
      </c>
      <c r="E870" t="s">
        <v>311</v>
      </c>
    </row>
    <row r="871" spans="1:5" x14ac:dyDescent="0.3">
      <c r="A871" t="s">
        <v>1340</v>
      </c>
      <c r="B871" t="s">
        <v>311</v>
      </c>
      <c r="C871">
        <v>40.617138979407379</v>
      </c>
      <c r="D871" t="s">
        <v>2480</v>
      </c>
      <c r="E871" t="s">
        <v>311</v>
      </c>
    </row>
    <row r="872" spans="1:5" x14ac:dyDescent="0.3">
      <c r="A872" t="s">
        <v>1341</v>
      </c>
      <c r="B872" t="s">
        <v>311</v>
      </c>
      <c r="C872">
        <v>38.930136879096821</v>
      </c>
      <c r="D872" t="s">
        <v>2480</v>
      </c>
      <c r="E872" t="s">
        <v>311</v>
      </c>
    </row>
    <row r="873" spans="1:5" x14ac:dyDescent="0.3">
      <c r="A873" t="s">
        <v>1342</v>
      </c>
      <c r="B873" t="s">
        <v>311</v>
      </c>
      <c r="C873">
        <v>42.640594753983351</v>
      </c>
      <c r="D873" t="s">
        <v>2480</v>
      </c>
      <c r="E873" t="s">
        <v>311</v>
      </c>
    </row>
    <row r="874" spans="1:5" x14ac:dyDescent="0.3">
      <c r="A874" t="s">
        <v>1343</v>
      </c>
      <c r="B874" t="s">
        <v>311</v>
      </c>
      <c r="C874">
        <v>41.953361351523746</v>
      </c>
      <c r="D874" t="s">
        <v>2480</v>
      </c>
      <c r="E874" t="s">
        <v>311</v>
      </c>
    </row>
    <row r="875" spans="1:5" x14ac:dyDescent="0.3">
      <c r="A875" t="s">
        <v>1344</v>
      </c>
      <c r="B875" t="s">
        <v>311</v>
      </c>
      <c r="C875">
        <v>27.354510066040685</v>
      </c>
      <c r="D875" t="s">
        <v>2480</v>
      </c>
      <c r="E875" t="s">
        <v>311</v>
      </c>
    </row>
    <row r="876" spans="1:5" x14ac:dyDescent="0.3">
      <c r="A876" t="s">
        <v>1345</v>
      </c>
      <c r="B876" t="s">
        <v>311</v>
      </c>
      <c r="C876">
        <v>39.625349567257558</v>
      </c>
      <c r="D876" t="s">
        <v>2480</v>
      </c>
      <c r="E876" t="s">
        <v>311</v>
      </c>
    </row>
    <row r="877" spans="1:5" x14ac:dyDescent="0.3">
      <c r="A877" t="s">
        <v>1346</v>
      </c>
      <c r="B877" t="s">
        <v>311</v>
      </c>
      <c r="C877">
        <v>37.065840697010465</v>
      </c>
      <c r="D877" t="s">
        <v>2480</v>
      </c>
      <c r="E877" t="s">
        <v>311</v>
      </c>
    </row>
    <row r="878" spans="1:5" x14ac:dyDescent="0.3">
      <c r="A878" t="s">
        <v>1347</v>
      </c>
      <c r="B878" t="s">
        <v>311</v>
      </c>
      <c r="C878">
        <v>38.415076848166102</v>
      </c>
      <c r="D878" t="s">
        <v>2480</v>
      </c>
      <c r="E878" t="s">
        <v>311</v>
      </c>
    </row>
    <row r="879" spans="1:5" x14ac:dyDescent="0.3">
      <c r="A879" t="s">
        <v>1348</v>
      </c>
      <c r="B879" t="s">
        <v>311</v>
      </c>
      <c r="C879">
        <v>31.336643141849219</v>
      </c>
      <c r="D879" t="s">
        <v>2480</v>
      </c>
      <c r="E879" t="s">
        <v>311</v>
      </c>
    </row>
    <row r="880" spans="1:5" x14ac:dyDescent="0.3">
      <c r="A880" t="s">
        <v>1349</v>
      </c>
      <c r="B880" t="s">
        <v>311</v>
      </c>
      <c r="C880">
        <v>34.472336076656937</v>
      </c>
      <c r="D880" t="s">
        <v>2480</v>
      </c>
      <c r="E880" t="s">
        <v>311</v>
      </c>
    </row>
    <row r="881" spans="1:5" x14ac:dyDescent="0.3">
      <c r="A881" t="s">
        <v>1353</v>
      </c>
      <c r="B881" t="s">
        <v>311</v>
      </c>
      <c r="C881">
        <v>39.153153804073682</v>
      </c>
      <c r="D881" t="s">
        <v>2480</v>
      </c>
      <c r="E881" t="s">
        <v>311</v>
      </c>
    </row>
    <row r="882" spans="1:5" x14ac:dyDescent="0.3">
      <c r="A882" t="s">
        <v>1354</v>
      </c>
      <c r="B882" t="s">
        <v>311</v>
      </c>
      <c r="C882">
        <v>36.766050260375707</v>
      </c>
      <c r="D882" t="s">
        <v>2480</v>
      </c>
      <c r="E882" t="s">
        <v>311</v>
      </c>
    </row>
    <row r="883" spans="1:5" x14ac:dyDescent="0.3">
      <c r="A883" t="s">
        <v>1355</v>
      </c>
      <c r="B883" t="s">
        <v>311</v>
      </c>
      <c r="C883">
        <v>36.661436468265769</v>
      </c>
      <c r="D883" t="s">
        <v>2480</v>
      </c>
      <c r="E883" t="s">
        <v>311</v>
      </c>
    </row>
    <row r="884" spans="1:5" x14ac:dyDescent="0.3">
      <c r="A884" t="s">
        <v>1356</v>
      </c>
      <c r="B884" t="s">
        <v>311</v>
      </c>
      <c r="C884">
        <v>34.206183753216052</v>
      </c>
      <c r="D884" t="s">
        <v>2480</v>
      </c>
      <c r="E884" t="s">
        <v>311</v>
      </c>
    </row>
    <row r="885" spans="1:5" x14ac:dyDescent="0.3">
      <c r="A885" t="s">
        <v>1357</v>
      </c>
      <c r="B885" t="s">
        <v>311</v>
      </c>
      <c r="C885">
        <v>31.708977542792848</v>
      </c>
      <c r="D885" t="s">
        <v>2480</v>
      </c>
      <c r="E885" t="s">
        <v>311</v>
      </c>
    </row>
    <row r="886" spans="1:5" x14ac:dyDescent="0.3">
      <c r="A886" t="s">
        <v>1358</v>
      </c>
      <c r="B886" t="s">
        <v>311</v>
      </c>
      <c r="C886">
        <v>28.883385785718154</v>
      </c>
      <c r="D886" t="s">
        <v>2480</v>
      </c>
      <c r="E886" t="s">
        <v>311</v>
      </c>
    </row>
    <row r="887" spans="1:5" x14ac:dyDescent="0.3">
      <c r="A887" t="s">
        <v>1359</v>
      </c>
      <c r="B887" t="s">
        <v>311</v>
      </c>
      <c r="C887">
        <v>36.077781822471621</v>
      </c>
      <c r="D887" t="s">
        <v>2480</v>
      </c>
      <c r="E887" t="s">
        <v>311</v>
      </c>
    </row>
    <row r="888" spans="1:5" x14ac:dyDescent="0.3">
      <c r="A888" t="s">
        <v>1360</v>
      </c>
      <c r="B888" t="s">
        <v>311</v>
      </c>
      <c r="C888">
        <v>34.946289382902698</v>
      </c>
      <c r="D888" t="s">
        <v>2480</v>
      </c>
      <c r="E888" t="s">
        <v>311</v>
      </c>
    </row>
    <row r="889" spans="1:5" x14ac:dyDescent="0.3">
      <c r="A889" t="s">
        <v>1361</v>
      </c>
      <c r="B889" t="s">
        <v>311</v>
      </c>
      <c r="C889">
        <v>31.926532371052808</v>
      </c>
      <c r="D889" t="s">
        <v>2480</v>
      </c>
      <c r="E889" t="s">
        <v>311</v>
      </c>
    </row>
    <row r="890" spans="1:5" x14ac:dyDescent="0.3">
      <c r="A890" t="s">
        <v>1362</v>
      </c>
      <c r="B890" t="s">
        <v>311</v>
      </c>
      <c r="C890">
        <v>39.374167977278972</v>
      </c>
      <c r="D890" t="s">
        <v>2480</v>
      </c>
      <c r="E890" t="s">
        <v>311</v>
      </c>
    </row>
    <row r="891" spans="1:5" x14ac:dyDescent="0.3">
      <c r="A891" t="s">
        <v>1363</v>
      </c>
      <c r="B891" t="s">
        <v>311</v>
      </c>
      <c r="C891">
        <v>33.740237572925295</v>
      </c>
      <c r="D891" t="s">
        <v>2480</v>
      </c>
      <c r="E891" t="s">
        <v>311</v>
      </c>
    </row>
    <row r="892" spans="1:5" x14ac:dyDescent="0.3">
      <c r="A892" t="s">
        <v>1364</v>
      </c>
      <c r="B892" t="s">
        <v>311</v>
      </c>
      <c r="C892">
        <v>31.998875736099631</v>
      </c>
      <c r="D892" t="s">
        <v>2480</v>
      </c>
      <c r="E892" t="s">
        <v>311</v>
      </c>
    </row>
    <row r="893" spans="1:5" x14ac:dyDescent="0.3">
      <c r="A893" t="s">
        <v>1365</v>
      </c>
      <c r="B893" t="s">
        <v>311</v>
      </c>
      <c r="C893">
        <v>23.451789571290124</v>
      </c>
      <c r="D893" t="s">
        <v>2480</v>
      </c>
      <c r="E893" t="s">
        <v>311</v>
      </c>
    </row>
    <row r="894" spans="1:5" x14ac:dyDescent="0.3">
      <c r="A894" t="s">
        <v>1366</v>
      </c>
      <c r="B894" t="s">
        <v>311</v>
      </c>
      <c r="C894">
        <v>22.921459843217036</v>
      </c>
      <c r="D894" t="s">
        <v>2480</v>
      </c>
      <c r="E894" t="s">
        <v>311</v>
      </c>
    </row>
    <row r="895" spans="1:5" x14ac:dyDescent="0.3">
      <c r="A895" t="s">
        <v>1367</v>
      </c>
      <c r="B895" t="s">
        <v>311</v>
      </c>
      <c r="C895">
        <v>21.715780029835258</v>
      </c>
      <c r="D895" t="s">
        <v>2480</v>
      </c>
      <c r="E895" t="s">
        <v>311</v>
      </c>
    </row>
    <row r="896" spans="1:5" x14ac:dyDescent="0.3">
      <c r="A896" t="s">
        <v>1368</v>
      </c>
      <c r="B896" t="s">
        <v>311</v>
      </c>
      <c r="C896">
        <v>25.3665804648255</v>
      </c>
      <c r="D896" t="s">
        <v>2480</v>
      </c>
      <c r="E896" t="s">
        <v>311</v>
      </c>
    </row>
    <row r="897" spans="1:5" x14ac:dyDescent="0.3">
      <c r="A897" t="s">
        <v>1369</v>
      </c>
      <c r="B897" t="s">
        <v>311</v>
      </c>
      <c r="C897">
        <v>31.360135314846254</v>
      </c>
      <c r="D897" t="s">
        <v>2480</v>
      </c>
      <c r="E897" t="s">
        <v>311</v>
      </c>
    </row>
    <row r="898" spans="1:5" x14ac:dyDescent="0.3">
      <c r="A898" t="s">
        <v>1370</v>
      </c>
      <c r="B898" t="s">
        <v>311</v>
      </c>
      <c r="C898">
        <v>32.092565719657401</v>
      </c>
      <c r="D898" t="s">
        <v>2480</v>
      </c>
      <c r="E898" t="s">
        <v>311</v>
      </c>
    </row>
    <row r="899" spans="1:5" x14ac:dyDescent="0.3">
      <c r="A899" t="s">
        <v>1371</v>
      </c>
      <c r="B899" t="s">
        <v>311</v>
      </c>
      <c r="C899">
        <v>32.071247110375651</v>
      </c>
      <c r="D899" t="s">
        <v>2480</v>
      </c>
      <c r="E899" t="s">
        <v>311</v>
      </c>
    </row>
    <row r="900" spans="1:5" x14ac:dyDescent="0.3">
      <c r="A900" t="s">
        <v>1372</v>
      </c>
      <c r="B900" t="s">
        <v>311</v>
      </c>
      <c r="C900">
        <v>34.305664835682457</v>
      </c>
      <c r="D900" t="s">
        <v>2480</v>
      </c>
      <c r="E900" t="s">
        <v>311</v>
      </c>
    </row>
    <row r="901" spans="1:5" x14ac:dyDescent="0.3">
      <c r="A901" t="s">
        <v>1373</v>
      </c>
      <c r="B901" t="s">
        <v>311</v>
      </c>
      <c r="C901">
        <v>21.8530228258664</v>
      </c>
      <c r="D901" t="s">
        <v>2480</v>
      </c>
      <c r="E901" t="s">
        <v>311</v>
      </c>
    </row>
    <row r="902" spans="1:5" x14ac:dyDescent="0.3">
      <c r="A902" t="s">
        <v>1374</v>
      </c>
      <c r="B902" t="s">
        <v>311</v>
      </c>
      <c r="C902">
        <v>24.217793312614244</v>
      </c>
      <c r="D902" t="s">
        <v>2480</v>
      </c>
      <c r="E902" t="s">
        <v>311</v>
      </c>
    </row>
    <row r="903" spans="1:5" x14ac:dyDescent="0.3">
      <c r="A903" t="s">
        <v>1375</v>
      </c>
      <c r="B903" t="s">
        <v>311</v>
      </c>
      <c r="C903">
        <v>30.198672341037508</v>
      </c>
      <c r="D903" t="s">
        <v>2480</v>
      </c>
      <c r="E903" t="s">
        <v>311</v>
      </c>
    </row>
    <row r="904" spans="1:5" x14ac:dyDescent="0.3">
      <c r="A904" t="s">
        <v>1376</v>
      </c>
      <c r="B904" t="s">
        <v>311</v>
      </c>
      <c r="C904">
        <v>34.405484615060935</v>
      </c>
      <c r="D904" t="s">
        <v>2480</v>
      </c>
      <c r="E904" t="s">
        <v>311</v>
      </c>
    </row>
    <row r="905" spans="1:5" x14ac:dyDescent="0.3">
      <c r="A905" t="s">
        <v>1377</v>
      </c>
      <c r="B905" t="s">
        <v>311</v>
      </c>
      <c r="C905">
        <v>33.338914279655803</v>
      </c>
      <c r="D905" t="s">
        <v>2480</v>
      </c>
      <c r="E905" t="s">
        <v>311</v>
      </c>
    </row>
    <row r="906" spans="1:5" x14ac:dyDescent="0.3">
      <c r="A906" t="s">
        <v>1378</v>
      </c>
      <c r="B906" t="s">
        <v>311</v>
      </c>
      <c r="C906">
        <v>27.158709393859276</v>
      </c>
      <c r="D906" t="s">
        <v>2480</v>
      </c>
      <c r="E906" t="s">
        <v>311</v>
      </c>
    </row>
    <row r="907" spans="1:5" x14ac:dyDescent="0.3">
      <c r="A907" t="s">
        <v>1379</v>
      </c>
      <c r="B907" t="s">
        <v>311</v>
      </c>
      <c r="C907">
        <v>37.407530212945275</v>
      </c>
      <c r="D907" t="s">
        <v>2480</v>
      </c>
      <c r="E907" t="s">
        <v>311</v>
      </c>
    </row>
    <row r="908" spans="1:5" x14ac:dyDescent="0.3">
      <c r="A908" t="s">
        <v>1380</v>
      </c>
      <c r="B908" t="s">
        <v>311</v>
      </c>
      <c r="C908">
        <v>39.454522480510605</v>
      </c>
      <c r="D908" t="s">
        <v>2480</v>
      </c>
      <c r="E908" t="s">
        <v>311</v>
      </c>
    </row>
    <row r="909" spans="1:5" x14ac:dyDescent="0.3">
      <c r="A909" t="s">
        <v>1381</v>
      </c>
      <c r="B909" t="s">
        <v>311</v>
      </c>
      <c r="C909">
        <v>37.811497944081289</v>
      </c>
      <c r="D909" t="s">
        <v>2480</v>
      </c>
      <c r="E909" t="s">
        <v>311</v>
      </c>
    </row>
    <row r="910" spans="1:5" x14ac:dyDescent="0.3">
      <c r="A910" t="s">
        <v>1382</v>
      </c>
      <c r="B910" t="s">
        <v>311</v>
      </c>
      <c r="C910">
        <v>49.143136697430904</v>
      </c>
      <c r="D910" t="s">
        <v>2480</v>
      </c>
      <c r="E910" t="s">
        <v>311</v>
      </c>
    </row>
    <row r="911" spans="1:5" x14ac:dyDescent="0.3">
      <c r="A911" t="s">
        <v>1383</v>
      </c>
      <c r="B911" t="s">
        <v>311</v>
      </c>
      <c r="C911">
        <v>44.019943825579524</v>
      </c>
      <c r="D911" t="s">
        <v>2480</v>
      </c>
      <c r="E911" t="s">
        <v>311</v>
      </c>
    </row>
    <row r="912" spans="1:5" x14ac:dyDescent="0.3">
      <c r="A912" t="s">
        <v>1384</v>
      </c>
      <c r="B912" t="s">
        <v>311</v>
      </c>
      <c r="C912">
        <v>15.675835946205821</v>
      </c>
      <c r="D912" t="s">
        <v>2480</v>
      </c>
      <c r="E912" t="s">
        <v>311</v>
      </c>
    </row>
    <row r="913" spans="1:5" x14ac:dyDescent="0.3">
      <c r="A913" t="s">
        <v>1385</v>
      </c>
      <c r="B913" t="s">
        <v>311</v>
      </c>
      <c r="C913">
        <v>19.543650869292968</v>
      </c>
      <c r="D913" t="s">
        <v>2480</v>
      </c>
      <c r="E913" t="s">
        <v>311</v>
      </c>
    </row>
    <row r="914" spans="1:5" x14ac:dyDescent="0.3">
      <c r="A914" t="s">
        <v>1386</v>
      </c>
      <c r="B914" t="s">
        <v>311</v>
      </c>
      <c r="C914">
        <v>17.105503508620249</v>
      </c>
      <c r="D914" t="s">
        <v>2480</v>
      </c>
      <c r="E914" t="s">
        <v>311</v>
      </c>
    </row>
    <row r="915" spans="1:5" x14ac:dyDescent="0.3">
      <c r="A915" t="s">
        <v>1387</v>
      </c>
      <c r="B915" t="s">
        <v>311</v>
      </c>
      <c r="C915">
        <v>21.527782642053058</v>
      </c>
      <c r="D915" t="s">
        <v>2480</v>
      </c>
      <c r="E915" t="s">
        <v>311</v>
      </c>
    </row>
    <row r="916" spans="1:5" x14ac:dyDescent="0.3">
      <c r="A916" t="s">
        <v>1388</v>
      </c>
      <c r="B916" t="s">
        <v>311</v>
      </c>
      <c r="C916">
        <v>19.742118014427383</v>
      </c>
      <c r="D916" t="s">
        <v>2480</v>
      </c>
      <c r="E916" t="s">
        <v>311</v>
      </c>
    </row>
    <row r="917" spans="1:5" x14ac:dyDescent="0.3">
      <c r="A917" t="s">
        <v>1389</v>
      </c>
      <c r="B917" t="s">
        <v>311</v>
      </c>
      <c r="C917">
        <v>23.514501098730694</v>
      </c>
      <c r="D917" t="s">
        <v>2480</v>
      </c>
      <c r="E917" t="s">
        <v>311</v>
      </c>
    </row>
    <row r="918" spans="1:5" x14ac:dyDescent="0.3">
      <c r="A918" t="s">
        <v>1390</v>
      </c>
      <c r="B918" t="s">
        <v>311</v>
      </c>
      <c r="C918">
        <v>29.22550319781071</v>
      </c>
      <c r="D918" t="s">
        <v>2480</v>
      </c>
      <c r="E918" t="s">
        <v>311</v>
      </c>
    </row>
    <row r="919" spans="1:5" x14ac:dyDescent="0.3">
      <c r="A919" t="s">
        <v>1391</v>
      </c>
      <c r="B919" t="s">
        <v>311</v>
      </c>
      <c r="C919">
        <v>20.207787536639263</v>
      </c>
      <c r="D919" t="s">
        <v>2480</v>
      </c>
      <c r="E919" t="s">
        <v>311</v>
      </c>
    </row>
    <row r="920" spans="1:5" x14ac:dyDescent="0.3">
      <c r="A920" t="s">
        <v>1392</v>
      </c>
      <c r="B920" t="s">
        <v>311</v>
      </c>
      <c r="C920">
        <v>27.394810590426246</v>
      </c>
      <c r="D920" t="s">
        <v>2480</v>
      </c>
      <c r="E920" t="s">
        <v>311</v>
      </c>
    </row>
    <row r="921" spans="1:5" x14ac:dyDescent="0.3">
      <c r="A921" t="s">
        <v>1393</v>
      </c>
      <c r="B921" t="s">
        <v>311</v>
      </c>
      <c r="C921">
        <v>28.536603285525171</v>
      </c>
      <c r="D921" t="s">
        <v>2480</v>
      </c>
      <c r="E921" t="s">
        <v>311</v>
      </c>
    </row>
    <row r="922" spans="1:5" x14ac:dyDescent="0.3">
      <c r="A922" t="s">
        <v>1394</v>
      </c>
      <c r="B922" t="s">
        <v>311</v>
      </c>
      <c r="C922">
        <v>26.450659139254274</v>
      </c>
      <c r="D922" t="s">
        <v>2480</v>
      </c>
      <c r="E922" t="s">
        <v>311</v>
      </c>
    </row>
    <row r="923" spans="1:5" x14ac:dyDescent="0.3">
      <c r="A923" t="s">
        <v>1395</v>
      </c>
      <c r="B923" t="s">
        <v>311</v>
      </c>
      <c r="C923">
        <v>33.887803801448207</v>
      </c>
      <c r="D923" t="s">
        <v>2480</v>
      </c>
      <c r="E923" t="s">
        <v>311</v>
      </c>
    </row>
    <row r="924" spans="1:5" x14ac:dyDescent="0.3">
      <c r="A924" t="s">
        <v>1396</v>
      </c>
      <c r="B924" t="s">
        <v>311</v>
      </c>
      <c r="C924">
        <v>33.674965705101769</v>
      </c>
      <c r="D924" t="s">
        <v>2480</v>
      </c>
      <c r="E924" t="s">
        <v>311</v>
      </c>
    </row>
    <row r="925" spans="1:5" x14ac:dyDescent="0.3">
      <c r="A925" t="s">
        <v>1397</v>
      </c>
      <c r="B925" t="s">
        <v>311</v>
      </c>
      <c r="C925">
        <v>32.701232107300143</v>
      </c>
      <c r="D925" t="s">
        <v>2480</v>
      </c>
      <c r="E925" t="s">
        <v>311</v>
      </c>
    </row>
    <row r="926" spans="1:5" x14ac:dyDescent="0.3">
      <c r="A926" t="s">
        <v>1398</v>
      </c>
      <c r="B926" t="s">
        <v>311</v>
      </c>
      <c r="C926">
        <v>30.270116790307576</v>
      </c>
      <c r="D926" t="s">
        <v>2480</v>
      </c>
      <c r="E926" t="s">
        <v>311</v>
      </c>
    </row>
    <row r="927" spans="1:5" x14ac:dyDescent="0.3">
      <c r="A927" t="s">
        <v>1399</v>
      </c>
      <c r="B927" t="s">
        <v>311</v>
      </c>
      <c r="C927">
        <v>27.47877837666433</v>
      </c>
      <c r="D927" t="s">
        <v>2480</v>
      </c>
      <c r="E927" t="s">
        <v>311</v>
      </c>
    </row>
    <row r="928" spans="1:5" x14ac:dyDescent="0.3">
      <c r="A928" t="s">
        <v>1400</v>
      </c>
      <c r="B928" t="s">
        <v>311</v>
      </c>
      <c r="C928">
        <v>32.173021741919847</v>
      </c>
      <c r="D928" t="s">
        <v>2480</v>
      </c>
      <c r="E928" t="s">
        <v>311</v>
      </c>
    </row>
    <row r="929" spans="1:5" x14ac:dyDescent="0.3">
      <c r="A929" t="s">
        <v>1401</v>
      </c>
      <c r="B929" t="s">
        <v>311</v>
      </c>
      <c r="C929">
        <v>31.30831853947738</v>
      </c>
      <c r="D929" t="s">
        <v>2480</v>
      </c>
      <c r="E929" t="s">
        <v>311</v>
      </c>
    </row>
    <row r="930" spans="1:5" x14ac:dyDescent="0.3">
      <c r="A930" t="s">
        <v>1402</v>
      </c>
      <c r="B930" t="s">
        <v>311</v>
      </c>
      <c r="C930">
        <v>27.572288128180983</v>
      </c>
      <c r="D930" t="s">
        <v>2480</v>
      </c>
      <c r="E930" t="s">
        <v>311</v>
      </c>
    </row>
    <row r="931" spans="1:5" x14ac:dyDescent="0.3">
      <c r="A931" t="s">
        <v>1403</v>
      </c>
      <c r="B931" t="s">
        <v>311</v>
      </c>
      <c r="C931">
        <v>27.678019782434912</v>
      </c>
      <c r="D931" t="s">
        <v>2480</v>
      </c>
      <c r="E931" t="s">
        <v>311</v>
      </c>
    </row>
    <row r="932" spans="1:5" x14ac:dyDescent="0.3">
      <c r="A932" t="s">
        <v>1404</v>
      </c>
      <c r="B932" t="s">
        <v>311</v>
      </c>
      <c r="C932">
        <v>35.71362635858474</v>
      </c>
      <c r="D932" t="s">
        <v>2480</v>
      </c>
      <c r="E932" t="s">
        <v>311</v>
      </c>
    </row>
    <row r="933" spans="1:5" x14ac:dyDescent="0.3">
      <c r="A933" t="s">
        <v>1405</v>
      </c>
      <c r="B933" t="s">
        <v>311</v>
      </c>
      <c r="C933">
        <v>28.162727879299723</v>
      </c>
      <c r="D933" t="s">
        <v>2480</v>
      </c>
      <c r="E933" t="s">
        <v>311</v>
      </c>
    </row>
    <row r="934" spans="1:5" x14ac:dyDescent="0.3">
      <c r="A934" t="s">
        <v>1406</v>
      </c>
      <c r="B934" t="s">
        <v>311</v>
      </c>
      <c r="C934">
        <v>29.974100133406864</v>
      </c>
      <c r="D934" t="s">
        <v>2480</v>
      </c>
      <c r="E934" t="s">
        <v>311</v>
      </c>
    </row>
    <row r="935" spans="1:5" x14ac:dyDescent="0.3">
      <c r="A935" t="s">
        <v>1407</v>
      </c>
      <c r="B935" t="s">
        <v>311</v>
      </c>
      <c r="C935">
        <v>27.733078749888939</v>
      </c>
      <c r="D935" t="s">
        <v>2480</v>
      </c>
      <c r="E935" t="s">
        <v>311</v>
      </c>
    </row>
    <row r="936" spans="1:5" x14ac:dyDescent="0.3">
      <c r="A936" t="s">
        <v>1408</v>
      </c>
      <c r="B936" t="s">
        <v>311</v>
      </c>
      <c r="C936">
        <v>46.203293269652576</v>
      </c>
      <c r="D936" t="s">
        <v>2480</v>
      </c>
      <c r="E936" t="s">
        <v>311</v>
      </c>
    </row>
    <row r="937" spans="1:5" x14ac:dyDescent="0.3">
      <c r="A937" t="s">
        <v>1409</v>
      </c>
      <c r="B937" t="s">
        <v>311</v>
      </c>
      <c r="C937">
        <v>26.539272658814369</v>
      </c>
      <c r="D937" t="s">
        <v>2480</v>
      </c>
      <c r="E937" t="s">
        <v>311</v>
      </c>
    </row>
    <row r="938" spans="1:5" x14ac:dyDescent="0.3">
      <c r="A938" t="s">
        <v>1410</v>
      </c>
      <c r="B938" t="s">
        <v>311</v>
      </c>
      <c r="C938">
        <v>22.876432573366433</v>
      </c>
      <c r="D938" t="s">
        <v>2480</v>
      </c>
      <c r="E938" t="s">
        <v>311</v>
      </c>
    </row>
    <row r="939" spans="1:5" x14ac:dyDescent="0.3">
      <c r="A939" t="s">
        <v>1411</v>
      </c>
      <c r="B939" t="s">
        <v>311</v>
      </c>
      <c r="C939">
        <v>32.663928739090373</v>
      </c>
      <c r="D939" t="s">
        <v>2480</v>
      </c>
      <c r="E939" t="s">
        <v>311</v>
      </c>
    </row>
    <row r="940" spans="1:5" x14ac:dyDescent="0.3">
      <c r="A940" t="s">
        <v>1412</v>
      </c>
      <c r="B940" t="s">
        <v>311</v>
      </c>
      <c r="C940">
        <v>35.425428929205452</v>
      </c>
      <c r="D940" t="s">
        <v>2480</v>
      </c>
      <c r="E940" t="s">
        <v>311</v>
      </c>
    </row>
    <row r="941" spans="1:5" x14ac:dyDescent="0.3">
      <c r="A941" t="s">
        <v>1413</v>
      </c>
      <c r="B941" t="s">
        <v>311</v>
      </c>
      <c r="C941">
        <v>42.075180810972164</v>
      </c>
      <c r="D941" t="s">
        <v>2480</v>
      </c>
      <c r="E941" t="s">
        <v>311</v>
      </c>
    </row>
    <row r="942" spans="1:5" x14ac:dyDescent="0.3">
      <c r="A942" t="s">
        <v>1414</v>
      </c>
      <c r="B942" t="s">
        <v>311</v>
      </c>
      <c r="C942">
        <v>36.608401819107932</v>
      </c>
      <c r="D942" t="s">
        <v>2480</v>
      </c>
      <c r="E942" t="s">
        <v>311</v>
      </c>
    </row>
    <row r="943" spans="1:5" x14ac:dyDescent="0.3">
      <c r="A943" t="s">
        <v>1415</v>
      </c>
      <c r="B943" t="s">
        <v>311</v>
      </c>
      <c r="C943">
        <v>38.048399135617792</v>
      </c>
      <c r="D943" t="s">
        <v>2480</v>
      </c>
      <c r="E943" t="s">
        <v>311</v>
      </c>
    </row>
    <row r="944" spans="1:5" x14ac:dyDescent="0.3">
      <c r="A944" t="s">
        <v>1416</v>
      </c>
      <c r="B944" t="s">
        <v>311</v>
      </c>
      <c r="C944">
        <v>40.152697199035075</v>
      </c>
      <c r="D944" t="s">
        <v>2480</v>
      </c>
      <c r="E944" t="s">
        <v>311</v>
      </c>
    </row>
    <row r="945" spans="1:5" x14ac:dyDescent="0.3">
      <c r="A945" t="s">
        <v>1417</v>
      </c>
      <c r="B945" t="s">
        <v>311</v>
      </c>
      <c r="C945">
        <v>40.853195941134643</v>
      </c>
      <c r="D945" t="s">
        <v>2480</v>
      </c>
      <c r="E945" t="s">
        <v>311</v>
      </c>
    </row>
    <row r="946" spans="1:5" x14ac:dyDescent="0.3">
      <c r="A946" t="s">
        <v>1418</v>
      </c>
      <c r="B946" t="s">
        <v>311</v>
      </c>
      <c r="C946">
        <v>44.369843131661639</v>
      </c>
      <c r="D946" t="s">
        <v>2480</v>
      </c>
      <c r="E946" t="s">
        <v>311</v>
      </c>
    </row>
    <row r="947" spans="1:5" x14ac:dyDescent="0.3">
      <c r="A947" t="s">
        <v>1419</v>
      </c>
      <c r="B947" t="s">
        <v>311</v>
      </c>
      <c r="C947">
        <v>37.576913652846557</v>
      </c>
      <c r="D947" t="s">
        <v>2480</v>
      </c>
      <c r="E947" t="s">
        <v>311</v>
      </c>
    </row>
    <row r="948" spans="1:5" x14ac:dyDescent="0.3">
      <c r="A948" t="s">
        <v>1421</v>
      </c>
      <c r="B948" t="s">
        <v>311</v>
      </c>
      <c r="C948">
        <v>17.068056182813457</v>
      </c>
      <c r="D948" t="s">
        <v>2480</v>
      </c>
      <c r="E948" t="s">
        <v>311</v>
      </c>
    </row>
    <row r="949" spans="1:5" x14ac:dyDescent="0.3">
      <c r="A949" t="s">
        <v>1422</v>
      </c>
      <c r="B949" t="s">
        <v>311</v>
      </c>
      <c r="C949">
        <v>17.038954140611537</v>
      </c>
      <c r="D949" t="s">
        <v>2480</v>
      </c>
      <c r="E949" t="s">
        <v>311</v>
      </c>
    </row>
    <row r="950" spans="1:5" x14ac:dyDescent="0.3">
      <c r="A950" t="s">
        <v>1423</v>
      </c>
      <c r="B950" t="s">
        <v>311</v>
      </c>
      <c r="C950">
        <v>27.977087236612899</v>
      </c>
      <c r="D950" t="s">
        <v>2480</v>
      </c>
      <c r="E950" t="s">
        <v>311</v>
      </c>
    </row>
    <row r="951" spans="1:5" x14ac:dyDescent="0.3">
      <c r="A951" t="s">
        <v>1424</v>
      </c>
      <c r="B951" t="s">
        <v>311</v>
      </c>
      <c r="C951">
        <v>24.10141682210379</v>
      </c>
      <c r="D951" t="s">
        <v>2480</v>
      </c>
      <c r="E951" t="s">
        <v>311</v>
      </c>
    </row>
    <row r="952" spans="1:5" x14ac:dyDescent="0.3">
      <c r="A952" t="s">
        <v>1425</v>
      </c>
      <c r="B952" t="s">
        <v>311</v>
      </c>
      <c r="C952">
        <v>17.494718455987528</v>
      </c>
      <c r="D952" t="s">
        <v>2480</v>
      </c>
      <c r="E952" t="s">
        <v>311</v>
      </c>
    </row>
    <row r="953" spans="1:5" x14ac:dyDescent="0.3">
      <c r="A953" t="s">
        <v>1426</v>
      </c>
      <c r="B953" t="s">
        <v>311</v>
      </c>
      <c r="C953">
        <v>88.215533973022261</v>
      </c>
      <c r="D953" t="s">
        <v>2480</v>
      </c>
      <c r="E953" t="s">
        <v>311</v>
      </c>
    </row>
    <row r="954" spans="1:5" x14ac:dyDescent="0.3">
      <c r="A954" t="s">
        <v>1427</v>
      </c>
      <c r="B954" t="s">
        <v>311</v>
      </c>
      <c r="C954">
        <v>89.168792700080687</v>
      </c>
      <c r="D954" t="s">
        <v>2480</v>
      </c>
      <c r="E954" t="s">
        <v>311</v>
      </c>
    </row>
    <row r="955" spans="1:5" x14ac:dyDescent="0.3">
      <c r="A955" t="s">
        <v>1428</v>
      </c>
      <c r="B955" t="s">
        <v>311</v>
      </c>
      <c r="C955">
        <v>84.2684039357149</v>
      </c>
      <c r="D955" t="s">
        <v>2480</v>
      </c>
      <c r="E955" t="s">
        <v>311</v>
      </c>
    </row>
    <row r="956" spans="1:5" x14ac:dyDescent="0.3">
      <c r="A956" t="s">
        <v>1429</v>
      </c>
      <c r="B956" t="s">
        <v>311</v>
      </c>
      <c r="C956">
        <v>85.554347638864328</v>
      </c>
      <c r="D956" t="s">
        <v>2480</v>
      </c>
      <c r="E956" t="s">
        <v>311</v>
      </c>
    </row>
    <row r="957" spans="1:5" x14ac:dyDescent="0.3">
      <c r="A957" t="s">
        <v>1430</v>
      </c>
      <c r="B957" t="s">
        <v>311</v>
      </c>
      <c r="C957">
        <v>88.608463660276428</v>
      </c>
      <c r="D957" t="s">
        <v>2480</v>
      </c>
      <c r="E957" t="s">
        <v>311</v>
      </c>
    </row>
    <row r="958" spans="1:5" x14ac:dyDescent="0.3">
      <c r="A958" t="s">
        <v>1431</v>
      </c>
      <c r="B958" t="s">
        <v>311</v>
      </c>
      <c r="C958">
        <v>54.636510606257048</v>
      </c>
      <c r="D958" t="s">
        <v>2480</v>
      </c>
      <c r="E958" t="s">
        <v>311</v>
      </c>
    </row>
    <row r="959" spans="1:5" x14ac:dyDescent="0.3">
      <c r="A959" t="s">
        <v>1432</v>
      </c>
      <c r="B959" t="s">
        <v>311</v>
      </c>
      <c r="C959">
        <v>92.920842307056077</v>
      </c>
      <c r="D959" t="s">
        <v>2480</v>
      </c>
      <c r="E959" t="s">
        <v>311</v>
      </c>
    </row>
    <row r="960" spans="1:5" x14ac:dyDescent="0.3">
      <c r="A960" t="s">
        <v>1433</v>
      </c>
      <c r="B960" t="s">
        <v>311</v>
      </c>
      <c r="C960">
        <v>109.54690797984703</v>
      </c>
      <c r="D960" t="s">
        <v>2480</v>
      </c>
      <c r="E960" t="s">
        <v>311</v>
      </c>
    </row>
    <row r="961" spans="1:5" x14ac:dyDescent="0.3">
      <c r="A961" t="s">
        <v>1434</v>
      </c>
      <c r="B961" t="s">
        <v>311</v>
      </c>
      <c r="C961">
        <v>100.14137009919952</v>
      </c>
      <c r="D961" t="s">
        <v>2480</v>
      </c>
      <c r="E961" t="s">
        <v>311</v>
      </c>
    </row>
    <row r="962" spans="1:5" x14ac:dyDescent="0.3">
      <c r="A962" t="s">
        <v>1435</v>
      </c>
      <c r="B962" t="s">
        <v>311</v>
      </c>
      <c r="C962">
        <v>52.598533309090278</v>
      </c>
      <c r="D962" t="s">
        <v>2480</v>
      </c>
      <c r="E962" t="s">
        <v>311</v>
      </c>
    </row>
    <row r="963" spans="1:5" x14ac:dyDescent="0.3">
      <c r="A963" t="s">
        <v>1436</v>
      </c>
      <c r="B963" t="s">
        <v>311</v>
      </c>
      <c r="C963">
        <v>73.584600700203026</v>
      </c>
      <c r="D963" t="s">
        <v>2480</v>
      </c>
      <c r="E963" t="s">
        <v>311</v>
      </c>
    </row>
    <row r="964" spans="1:5" x14ac:dyDescent="0.3">
      <c r="A964" t="s">
        <v>1437</v>
      </c>
      <c r="B964" t="s">
        <v>311</v>
      </c>
      <c r="C964">
        <v>98.939946125233718</v>
      </c>
      <c r="D964" t="s">
        <v>2480</v>
      </c>
      <c r="E964" t="s">
        <v>311</v>
      </c>
    </row>
    <row r="965" spans="1:5" x14ac:dyDescent="0.3">
      <c r="A965" t="s">
        <v>1438</v>
      </c>
      <c r="B965" t="s">
        <v>311</v>
      </c>
      <c r="C965">
        <v>101.97715029496203</v>
      </c>
      <c r="D965" t="s">
        <v>2480</v>
      </c>
      <c r="E965" t="s">
        <v>311</v>
      </c>
    </row>
    <row r="966" spans="1:5" x14ac:dyDescent="0.3">
      <c r="A966" t="s">
        <v>1439</v>
      </c>
      <c r="B966" t="s">
        <v>311</v>
      </c>
      <c r="C966">
        <v>52.538043308340612</v>
      </c>
      <c r="D966" t="s">
        <v>2480</v>
      </c>
      <c r="E966" t="s">
        <v>311</v>
      </c>
    </row>
    <row r="967" spans="1:5" x14ac:dyDescent="0.3">
      <c r="A967" t="s">
        <v>1440</v>
      </c>
      <c r="B967" t="s">
        <v>311</v>
      </c>
      <c r="C967">
        <v>52.304607633167841</v>
      </c>
      <c r="D967" t="s">
        <v>2480</v>
      </c>
      <c r="E967" t="s">
        <v>311</v>
      </c>
    </row>
    <row r="968" spans="1:5" x14ac:dyDescent="0.3">
      <c r="A968" t="s">
        <v>1441</v>
      </c>
      <c r="B968" t="s">
        <v>311</v>
      </c>
      <c r="C968">
        <v>51.214929008296856</v>
      </c>
      <c r="D968" t="s">
        <v>2480</v>
      </c>
      <c r="E968" t="s">
        <v>311</v>
      </c>
    </row>
    <row r="969" spans="1:5" x14ac:dyDescent="0.3">
      <c r="A969" t="s">
        <v>1442</v>
      </c>
      <c r="B969" t="s">
        <v>311</v>
      </c>
      <c r="C969">
        <v>70.020195330052005</v>
      </c>
      <c r="D969" t="s">
        <v>2480</v>
      </c>
      <c r="E969" t="s">
        <v>311</v>
      </c>
    </row>
    <row r="970" spans="1:5" x14ac:dyDescent="0.3">
      <c r="A970" t="s">
        <v>1443</v>
      </c>
      <c r="B970" t="s">
        <v>311</v>
      </c>
      <c r="C970">
        <v>73.445623677333671</v>
      </c>
      <c r="D970" t="s">
        <v>2480</v>
      </c>
      <c r="E970" t="s">
        <v>311</v>
      </c>
    </row>
    <row r="971" spans="1:5" x14ac:dyDescent="0.3">
      <c r="A971" t="s">
        <v>1444</v>
      </c>
      <c r="B971" t="s">
        <v>311</v>
      </c>
      <c r="C971">
        <v>52.042642405513426</v>
      </c>
      <c r="D971" t="s">
        <v>2480</v>
      </c>
      <c r="E971" t="s">
        <v>311</v>
      </c>
    </row>
    <row r="972" spans="1:5" x14ac:dyDescent="0.3">
      <c r="A972" t="s">
        <v>1445</v>
      </c>
      <c r="B972" t="s">
        <v>311</v>
      </c>
      <c r="C972">
        <v>57.222305929904913</v>
      </c>
      <c r="D972" t="s">
        <v>2480</v>
      </c>
      <c r="E972" t="s">
        <v>311</v>
      </c>
    </row>
    <row r="973" spans="1:5" x14ac:dyDescent="0.3">
      <c r="A973" t="s">
        <v>1446</v>
      </c>
      <c r="B973" t="s">
        <v>311</v>
      </c>
      <c r="C973">
        <v>69.740074571582255</v>
      </c>
      <c r="D973" t="s">
        <v>2480</v>
      </c>
      <c r="E973" t="s">
        <v>311</v>
      </c>
    </row>
    <row r="974" spans="1:5" x14ac:dyDescent="0.3">
      <c r="A974" t="s">
        <v>1447</v>
      </c>
      <c r="B974" t="s">
        <v>311</v>
      </c>
      <c r="C974">
        <v>50.451311287926188</v>
      </c>
      <c r="D974" t="s">
        <v>2480</v>
      </c>
      <c r="E974" t="s">
        <v>311</v>
      </c>
    </row>
    <row r="975" spans="1:5" x14ac:dyDescent="0.3">
      <c r="A975" t="s">
        <v>1448</v>
      </c>
      <c r="B975" t="s">
        <v>311</v>
      </c>
      <c r="C975">
        <v>67.640821357564093</v>
      </c>
      <c r="D975" t="s">
        <v>2480</v>
      </c>
      <c r="E975" t="s">
        <v>311</v>
      </c>
    </row>
    <row r="976" spans="1:5" x14ac:dyDescent="0.3">
      <c r="A976" t="s">
        <v>1449</v>
      </c>
      <c r="B976" t="s">
        <v>311</v>
      </c>
      <c r="C976">
        <v>63.145806504277168</v>
      </c>
      <c r="D976" t="s">
        <v>2480</v>
      </c>
      <c r="E976" t="s">
        <v>311</v>
      </c>
    </row>
    <row r="977" spans="1:5" x14ac:dyDescent="0.3">
      <c r="A977" t="s">
        <v>1450</v>
      </c>
      <c r="B977" t="s">
        <v>311</v>
      </c>
      <c r="C977">
        <v>58.607760847265332</v>
      </c>
      <c r="D977" t="s">
        <v>2480</v>
      </c>
      <c r="E977" t="s">
        <v>311</v>
      </c>
    </row>
    <row r="978" spans="1:5" x14ac:dyDescent="0.3">
      <c r="A978" t="s">
        <v>1451</v>
      </c>
      <c r="B978" t="s">
        <v>311</v>
      </c>
      <c r="C978">
        <v>53.504620206414039</v>
      </c>
      <c r="D978" t="s">
        <v>2480</v>
      </c>
      <c r="E978" t="s">
        <v>311</v>
      </c>
    </row>
    <row r="979" spans="1:5" x14ac:dyDescent="0.3">
      <c r="A979" t="s">
        <v>1452</v>
      </c>
      <c r="B979" t="s">
        <v>311</v>
      </c>
      <c r="C979">
        <v>63.159714523695321</v>
      </c>
      <c r="D979" t="s">
        <v>2480</v>
      </c>
      <c r="E979" t="s">
        <v>311</v>
      </c>
    </row>
    <row r="980" spans="1:5" x14ac:dyDescent="0.3">
      <c r="A980" t="s">
        <v>1453</v>
      </c>
      <c r="B980" t="s">
        <v>311</v>
      </c>
      <c r="C980">
        <v>53.821962409812137</v>
      </c>
      <c r="D980" t="s">
        <v>2480</v>
      </c>
      <c r="E980" t="s">
        <v>311</v>
      </c>
    </row>
    <row r="981" spans="1:5" x14ac:dyDescent="0.3">
      <c r="A981" t="s">
        <v>1463</v>
      </c>
      <c r="B981" t="s">
        <v>311</v>
      </c>
      <c r="C981">
        <v>40.142681045919026</v>
      </c>
      <c r="D981" t="s">
        <v>2480</v>
      </c>
      <c r="E981" t="s">
        <v>311</v>
      </c>
    </row>
    <row r="982" spans="1:5" x14ac:dyDescent="0.3">
      <c r="A982" t="s">
        <v>1464</v>
      </c>
      <c r="B982" t="s">
        <v>311</v>
      </c>
      <c r="C982">
        <v>20.686512640683269</v>
      </c>
      <c r="D982" t="s">
        <v>2480</v>
      </c>
      <c r="E982" t="s">
        <v>311</v>
      </c>
    </row>
    <row r="983" spans="1:5" x14ac:dyDescent="0.3">
      <c r="A983" t="s">
        <v>1465</v>
      </c>
      <c r="B983" t="s">
        <v>311</v>
      </c>
      <c r="C983">
        <v>22.800939782610545</v>
      </c>
      <c r="D983" t="s">
        <v>2480</v>
      </c>
      <c r="E983" t="s">
        <v>311</v>
      </c>
    </row>
    <row r="984" spans="1:5" x14ac:dyDescent="0.3">
      <c r="A984" t="s">
        <v>1466</v>
      </c>
      <c r="B984" t="s">
        <v>311</v>
      </c>
      <c r="C984">
        <v>22.630771322746611</v>
      </c>
      <c r="D984" t="s">
        <v>2480</v>
      </c>
      <c r="E984" t="s">
        <v>311</v>
      </c>
    </row>
    <row r="985" spans="1:5" x14ac:dyDescent="0.3">
      <c r="A985" t="s">
        <v>1467</v>
      </c>
      <c r="B985" t="s">
        <v>311</v>
      </c>
      <c r="C985">
        <v>32.365473129832495</v>
      </c>
      <c r="D985" t="s">
        <v>2480</v>
      </c>
      <c r="E985" t="s">
        <v>311</v>
      </c>
    </row>
    <row r="986" spans="1:5" x14ac:dyDescent="0.3">
      <c r="A986" t="s">
        <v>1468</v>
      </c>
      <c r="B986" t="s">
        <v>311</v>
      </c>
      <c r="C986">
        <v>39.118921858970118</v>
      </c>
      <c r="D986" t="s">
        <v>2480</v>
      </c>
      <c r="E986" t="s">
        <v>311</v>
      </c>
    </row>
    <row r="987" spans="1:5" x14ac:dyDescent="0.3">
      <c r="A987" t="s">
        <v>1469</v>
      </c>
      <c r="B987" t="s">
        <v>311</v>
      </c>
      <c r="C987">
        <v>31.305074038980919</v>
      </c>
      <c r="D987" t="s">
        <v>2480</v>
      </c>
      <c r="E987" t="s">
        <v>311</v>
      </c>
    </row>
    <row r="988" spans="1:5" x14ac:dyDescent="0.3">
      <c r="A988" t="s">
        <v>1470</v>
      </c>
      <c r="B988" t="s">
        <v>311</v>
      </c>
      <c r="C988">
        <v>31.391159714757812</v>
      </c>
      <c r="D988" t="s">
        <v>2480</v>
      </c>
      <c r="E988" t="s">
        <v>311</v>
      </c>
    </row>
    <row r="989" spans="1:5" x14ac:dyDescent="0.3">
      <c r="A989" t="s">
        <v>1471</v>
      </c>
      <c r="B989" t="s">
        <v>311</v>
      </c>
      <c r="C989">
        <v>17.442197478551577</v>
      </c>
      <c r="D989" t="s">
        <v>2480</v>
      </c>
      <c r="E989" t="s">
        <v>311</v>
      </c>
    </row>
    <row r="990" spans="1:5" x14ac:dyDescent="0.3">
      <c r="A990" t="s">
        <v>1472</v>
      </c>
      <c r="B990" t="s">
        <v>311</v>
      </c>
      <c r="C990">
        <v>20.187399960408271</v>
      </c>
      <c r="D990" t="s">
        <v>2480</v>
      </c>
      <c r="E990" t="s">
        <v>311</v>
      </c>
    </row>
    <row r="991" spans="1:5" x14ac:dyDescent="0.3">
      <c r="A991" t="s">
        <v>1473</v>
      </c>
      <c r="B991" t="s">
        <v>311</v>
      </c>
      <c r="C991">
        <v>27.644677224165676</v>
      </c>
      <c r="D991" t="s">
        <v>2480</v>
      </c>
      <c r="E991" t="s">
        <v>311</v>
      </c>
    </row>
    <row r="992" spans="1:5" x14ac:dyDescent="0.3">
      <c r="A992" t="s">
        <v>1474</v>
      </c>
      <c r="B992" t="s">
        <v>311</v>
      </c>
      <c r="C992">
        <v>31.388726424825229</v>
      </c>
      <c r="D992" t="s">
        <v>2480</v>
      </c>
      <c r="E992" t="s">
        <v>311</v>
      </c>
    </row>
    <row r="993" spans="1:5" x14ac:dyDescent="0.3">
      <c r="A993" t="s">
        <v>1475</v>
      </c>
      <c r="B993" t="s">
        <v>311</v>
      </c>
      <c r="C993">
        <v>24.204833595014296</v>
      </c>
      <c r="D993" t="s">
        <v>2480</v>
      </c>
      <c r="E993" t="s">
        <v>311</v>
      </c>
    </row>
    <row r="994" spans="1:5" x14ac:dyDescent="0.3">
      <c r="A994" t="s">
        <v>1476</v>
      </c>
      <c r="B994" t="s">
        <v>311</v>
      </c>
      <c r="C994">
        <v>18.904891022143691</v>
      </c>
      <c r="D994" t="s">
        <v>2480</v>
      </c>
      <c r="E994" t="s">
        <v>311</v>
      </c>
    </row>
    <row r="995" spans="1:5" x14ac:dyDescent="0.3">
      <c r="A995" t="s">
        <v>1477</v>
      </c>
      <c r="B995" t="s">
        <v>311</v>
      </c>
      <c r="C995">
        <v>27.910182110645515</v>
      </c>
      <c r="D995" t="s">
        <v>2480</v>
      </c>
      <c r="E995" t="s">
        <v>311</v>
      </c>
    </row>
    <row r="996" spans="1:5" x14ac:dyDescent="0.3">
      <c r="A996" t="s">
        <v>1478</v>
      </c>
      <c r="B996" t="s">
        <v>311</v>
      </c>
      <c r="C996">
        <v>22.812595524240578</v>
      </c>
      <c r="D996" t="s">
        <v>2480</v>
      </c>
      <c r="E996" t="s">
        <v>311</v>
      </c>
    </row>
    <row r="997" spans="1:5" x14ac:dyDescent="0.3">
      <c r="A997" t="s">
        <v>1479</v>
      </c>
      <c r="B997" t="s">
        <v>311</v>
      </c>
      <c r="C997">
        <v>31.338546901655853</v>
      </c>
      <c r="D997" t="s">
        <v>2480</v>
      </c>
      <c r="E997" t="s">
        <v>311</v>
      </c>
    </row>
    <row r="998" spans="1:5" x14ac:dyDescent="0.3">
      <c r="A998" t="s">
        <v>1480</v>
      </c>
      <c r="B998" t="s">
        <v>311</v>
      </c>
      <c r="C998">
        <v>34.086548915491726</v>
      </c>
      <c r="D998" t="s">
        <v>2480</v>
      </c>
      <c r="E998" t="s">
        <v>311</v>
      </c>
    </row>
    <row r="999" spans="1:5" x14ac:dyDescent="0.3">
      <c r="A999" t="s">
        <v>1481</v>
      </c>
      <c r="B999" t="s">
        <v>311</v>
      </c>
      <c r="C999">
        <v>20.573360873663397</v>
      </c>
      <c r="D999" t="s">
        <v>2480</v>
      </c>
      <c r="E999" t="s">
        <v>311</v>
      </c>
    </row>
    <row r="1000" spans="1:5" x14ac:dyDescent="0.3">
      <c r="A1000" t="s">
        <v>1482</v>
      </c>
      <c r="B1000" t="s">
        <v>311</v>
      </c>
      <c r="C1000">
        <v>29.433331114589738</v>
      </c>
      <c r="D1000" t="s">
        <v>2480</v>
      </c>
      <c r="E1000" t="s">
        <v>311</v>
      </c>
    </row>
    <row r="1001" spans="1:5" x14ac:dyDescent="0.3">
      <c r="A1001" t="s">
        <v>1483</v>
      </c>
      <c r="B1001" t="s">
        <v>311</v>
      </c>
      <c r="C1001">
        <v>21.836229378621219</v>
      </c>
      <c r="D1001" t="s">
        <v>2480</v>
      </c>
      <c r="E1001" t="s">
        <v>311</v>
      </c>
    </row>
    <row r="1002" spans="1:5" x14ac:dyDescent="0.3">
      <c r="A1002" t="s">
        <v>1484</v>
      </c>
      <c r="B1002" t="s">
        <v>311</v>
      </c>
      <c r="C1002">
        <v>23.017789834948832</v>
      </c>
      <c r="D1002" t="s">
        <v>2480</v>
      </c>
      <c r="E1002" t="s">
        <v>311</v>
      </c>
    </row>
    <row r="1003" spans="1:5" x14ac:dyDescent="0.3">
      <c r="A1003" t="s">
        <v>1485</v>
      </c>
      <c r="B1003" t="s">
        <v>311</v>
      </c>
      <c r="C1003">
        <v>22.049193156731857</v>
      </c>
      <c r="D1003" t="s">
        <v>2480</v>
      </c>
      <c r="E1003" t="s">
        <v>311</v>
      </c>
    </row>
    <row r="1004" spans="1:5" x14ac:dyDescent="0.3">
      <c r="A1004" t="s">
        <v>1486</v>
      </c>
      <c r="B1004" t="s">
        <v>311</v>
      </c>
      <c r="C1004">
        <v>26.48555427297909</v>
      </c>
      <c r="D1004" t="s">
        <v>2480</v>
      </c>
      <c r="E1004" t="s">
        <v>311</v>
      </c>
    </row>
    <row r="1005" spans="1:5" x14ac:dyDescent="0.3">
      <c r="A1005" t="s">
        <v>1487</v>
      </c>
      <c r="B1005" t="s">
        <v>311</v>
      </c>
      <c r="C1005">
        <v>25.118444394721195</v>
      </c>
      <c r="D1005" t="s">
        <v>2480</v>
      </c>
      <c r="E1005" t="s">
        <v>311</v>
      </c>
    </row>
    <row r="1006" spans="1:5" x14ac:dyDescent="0.3">
      <c r="A1006" t="s">
        <v>1488</v>
      </c>
      <c r="B1006" t="s">
        <v>311</v>
      </c>
      <c r="C1006">
        <v>29.039292902655287</v>
      </c>
      <c r="D1006" t="s">
        <v>2480</v>
      </c>
      <c r="E1006" t="s">
        <v>311</v>
      </c>
    </row>
    <row r="1007" spans="1:5" x14ac:dyDescent="0.3">
      <c r="A1007" t="s">
        <v>1489</v>
      </c>
      <c r="B1007" t="s">
        <v>311</v>
      </c>
      <c r="C1007">
        <v>20.28446102351694</v>
      </c>
      <c r="D1007" t="s">
        <v>2480</v>
      </c>
      <c r="E1007" t="s">
        <v>311</v>
      </c>
    </row>
    <row r="1008" spans="1:5" x14ac:dyDescent="0.3">
      <c r="A1008" t="s">
        <v>1490</v>
      </c>
      <c r="B1008" t="s">
        <v>311</v>
      </c>
      <c r="C1008">
        <v>27.701472346826503</v>
      </c>
      <c r="D1008" t="s">
        <v>2480</v>
      </c>
      <c r="E1008" t="s">
        <v>311</v>
      </c>
    </row>
    <row r="1009" spans="1:5" x14ac:dyDescent="0.3">
      <c r="A1009" t="s">
        <v>1491</v>
      </c>
      <c r="B1009" t="s">
        <v>311</v>
      </c>
      <c r="C1009">
        <v>27.79650570719366</v>
      </c>
      <c r="D1009" t="s">
        <v>2480</v>
      </c>
      <c r="E1009" t="s">
        <v>311</v>
      </c>
    </row>
    <row r="1010" spans="1:5" x14ac:dyDescent="0.3">
      <c r="A1010" t="s">
        <v>1492</v>
      </c>
      <c r="B1010" t="s">
        <v>311</v>
      </c>
      <c r="C1010">
        <v>29.444998185151039</v>
      </c>
      <c r="D1010" t="s">
        <v>2480</v>
      </c>
      <c r="E1010" t="s">
        <v>311</v>
      </c>
    </row>
    <row r="1011" spans="1:5" x14ac:dyDescent="0.3">
      <c r="A1011" t="s">
        <v>1493</v>
      </c>
      <c r="B1011" t="s">
        <v>311</v>
      </c>
      <c r="C1011">
        <v>28.293057789501908</v>
      </c>
      <c r="D1011" t="s">
        <v>2480</v>
      </c>
      <c r="E1011" t="s">
        <v>311</v>
      </c>
    </row>
    <row r="1012" spans="1:5" x14ac:dyDescent="0.3">
      <c r="A1012" t="s">
        <v>1494</v>
      </c>
      <c r="B1012" t="s">
        <v>311</v>
      </c>
      <c r="C1012">
        <v>33.944867412959788</v>
      </c>
      <c r="D1012" t="s">
        <v>2480</v>
      </c>
      <c r="E1012" t="s">
        <v>311</v>
      </c>
    </row>
    <row r="1013" spans="1:5" x14ac:dyDescent="0.3">
      <c r="A1013" t="s">
        <v>1495</v>
      </c>
      <c r="B1013" t="s">
        <v>311</v>
      </c>
      <c r="C1013">
        <v>28.050431287893765</v>
      </c>
      <c r="D1013" t="s">
        <v>2480</v>
      </c>
      <c r="E1013" t="s">
        <v>311</v>
      </c>
    </row>
    <row r="1014" spans="1:5" x14ac:dyDescent="0.3">
      <c r="A1014" t="s">
        <v>1496</v>
      </c>
      <c r="B1014" t="s">
        <v>311</v>
      </c>
      <c r="C1014">
        <v>29.954500867406065</v>
      </c>
      <c r="D1014" t="s">
        <v>2480</v>
      </c>
      <c r="E1014" t="s">
        <v>311</v>
      </c>
    </row>
    <row r="1015" spans="1:5" x14ac:dyDescent="0.3">
      <c r="A1015" t="s">
        <v>1497</v>
      </c>
      <c r="B1015" t="s">
        <v>311</v>
      </c>
      <c r="C1015">
        <v>30.81520099394281</v>
      </c>
      <c r="D1015" t="s">
        <v>2480</v>
      </c>
      <c r="E1015" t="s">
        <v>311</v>
      </c>
    </row>
    <row r="1016" spans="1:5" x14ac:dyDescent="0.3">
      <c r="A1016" t="s">
        <v>1498</v>
      </c>
      <c r="B1016" t="s">
        <v>311</v>
      </c>
      <c r="C1016">
        <v>25.724267807781747</v>
      </c>
      <c r="D1016" t="s">
        <v>2480</v>
      </c>
      <c r="E1016" t="s">
        <v>311</v>
      </c>
    </row>
    <row r="1017" spans="1:5" x14ac:dyDescent="0.3">
      <c r="A1017" t="s">
        <v>1499</v>
      </c>
      <c r="B1017" t="s">
        <v>311</v>
      </c>
      <c r="C1017">
        <v>30.623927013032439</v>
      </c>
      <c r="D1017" t="s">
        <v>2480</v>
      </c>
      <c r="E1017" t="s">
        <v>311</v>
      </c>
    </row>
    <row r="1018" spans="1:5" x14ac:dyDescent="0.3">
      <c r="A1018" t="s">
        <v>1500</v>
      </c>
      <c r="B1018" t="s">
        <v>311</v>
      </c>
      <c r="C1018">
        <v>29.902857525704583</v>
      </c>
      <c r="D1018" t="s">
        <v>2480</v>
      </c>
      <c r="E1018" t="s">
        <v>311</v>
      </c>
    </row>
    <row r="1019" spans="1:5" x14ac:dyDescent="0.3">
      <c r="A1019" t="s">
        <v>1501</v>
      </c>
      <c r="B1019" t="s">
        <v>311</v>
      </c>
      <c r="C1019">
        <v>16.929206970794827</v>
      </c>
      <c r="D1019" t="s">
        <v>2480</v>
      </c>
      <c r="E1019" t="s">
        <v>311</v>
      </c>
    </row>
    <row r="1020" spans="1:5" x14ac:dyDescent="0.3">
      <c r="A1020" t="s">
        <v>1502</v>
      </c>
      <c r="B1020" t="s">
        <v>311</v>
      </c>
      <c r="C1020">
        <v>19.689497396128708</v>
      </c>
      <c r="D1020" t="s">
        <v>2480</v>
      </c>
      <c r="E1020" t="s">
        <v>311</v>
      </c>
    </row>
    <row r="1021" spans="1:5" x14ac:dyDescent="0.3">
      <c r="A1021" t="s">
        <v>1503</v>
      </c>
      <c r="B1021" t="s">
        <v>311</v>
      </c>
      <c r="C1021">
        <v>35.442536825274864</v>
      </c>
      <c r="D1021" t="s">
        <v>2480</v>
      </c>
      <c r="E1021" t="s">
        <v>311</v>
      </c>
    </row>
    <row r="1022" spans="1:5" x14ac:dyDescent="0.3">
      <c r="A1022" t="s">
        <v>1504</v>
      </c>
      <c r="B1022" t="s">
        <v>311</v>
      </c>
      <c r="C1022">
        <v>35.916478582366985</v>
      </c>
      <c r="D1022" t="s">
        <v>2480</v>
      </c>
      <c r="E1022" t="s">
        <v>311</v>
      </c>
    </row>
    <row r="1023" spans="1:5" x14ac:dyDescent="0.3">
      <c r="A1023" t="s">
        <v>1505</v>
      </c>
      <c r="B1023" t="s">
        <v>311</v>
      </c>
      <c r="C1023">
        <v>39.360655009449566</v>
      </c>
      <c r="D1023" t="s">
        <v>2480</v>
      </c>
      <c r="E1023" t="s">
        <v>311</v>
      </c>
    </row>
    <row r="1024" spans="1:5" x14ac:dyDescent="0.3">
      <c r="A1024" t="s">
        <v>1506</v>
      </c>
      <c r="B1024" t="s">
        <v>311</v>
      </c>
      <c r="C1024">
        <v>31.104954885778287</v>
      </c>
      <c r="D1024" t="s">
        <v>2480</v>
      </c>
      <c r="E1024" t="s">
        <v>311</v>
      </c>
    </row>
    <row r="1025" spans="1:5" x14ac:dyDescent="0.3">
      <c r="A1025" t="s">
        <v>1507</v>
      </c>
      <c r="B1025" t="s">
        <v>311</v>
      </c>
      <c r="C1025">
        <v>40.33304499009445</v>
      </c>
      <c r="D1025" t="s">
        <v>2480</v>
      </c>
      <c r="E1025" t="s">
        <v>311</v>
      </c>
    </row>
    <row r="1026" spans="1:5" x14ac:dyDescent="0.3">
      <c r="A1026" t="s">
        <v>1508</v>
      </c>
      <c r="B1026" t="s">
        <v>311</v>
      </c>
      <c r="C1026">
        <v>44.522661771686963</v>
      </c>
      <c r="D1026" t="s">
        <v>2480</v>
      </c>
      <c r="E1026" t="s">
        <v>311</v>
      </c>
    </row>
    <row r="1027" spans="1:5" x14ac:dyDescent="0.3">
      <c r="A1027" t="s">
        <v>1509</v>
      </c>
      <c r="B1027" t="s">
        <v>311</v>
      </c>
      <c r="C1027">
        <v>42.294081075029681</v>
      </c>
      <c r="D1027" t="s">
        <v>2480</v>
      </c>
      <c r="E1027" t="s">
        <v>311</v>
      </c>
    </row>
    <row r="1028" spans="1:5" x14ac:dyDescent="0.3">
      <c r="A1028" t="s">
        <v>1510</v>
      </c>
      <c r="B1028" t="s">
        <v>311</v>
      </c>
      <c r="C1028">
        <v>50.884159564688886</v>
      </c>
      <c r="D1028" t="s">
        <v>2480</v>
      </c>
      <c r="E1028" t="s">
        <v>311</v>
      </c>
    </row>
    <row r="1029" spans="1:5" x14ac:dyDescent="0.3">
      <c r="A1029" t="s">
        <v>1511</v>
      </c>
      <c r="B1029" t="s">
        <v>311</v>
      </c>
      <c r="C1029">
        <v>37.743161710640969</v>
      </c>
      <c r="D1029" t="s">
        <v>2480</v>
      </c>
      <c r="E1029" t="s">
        <v>311</v>
      </c>
    </row>
    <row r="1030" spans="1:5" x14ac:dyDescent="0.3">
      <c r="A1030" t="s">
        <v>1512</v>
      </c>
      <c r="B1030" t="s">
        <v>311</v>
      </c>
      <c r="C1030">
        <v>35.131609385791862</v>
      </c>
      <c r="D1030" t="s">
        <v>2480</v>
      </c>
      <c r="E1030" t="s">
        <v>311</v>
      </c>
    </row>
    <row r="1031" spans="1:5" x14ac:dyDescent="0.3">
      <c r="A1031" t="s">
        <v>1513</v>
      </c>
      <c r="B1031" t="s">
        <v>311</v>
      </c>
      <c r="C1031">
        <v>36.789043688664599</v>
      </c>
      <c r="D1031" t="s">
        <v>2480</v>
      </c>
      <c r="E1031" t="s">
        <v>311</v>
      </c>
    </row>
    <row r="1032" spans="1:5" x14ac:dyDescent="0.3">
      <c r="A1032" t="s">
        <v>1514</v>
      </c>
      <c r="B1032" t="s">
        <v>311</v>
      </c>
      <c r="C1032">
        <v>40.560424605046755</v>
      </c>
      <c r="D1032" t="s">
        <v>2480</v>
      </c>
      <c r="E1032" t="s">
        <v>311</v>
      </c>
    </row>
    <row r="1033" spans="1:5" x14ac:dyDescent="0.3">
      <c r="A1033" t="s">
        <v>1515</v>
      </c>
      <c r="B1033" t="s">
        <v>311</v>
      </c>
      <c r="C1033">
        <v>31.503036344105869</v>
      </c>
      <c r="D1033" t="s">
        <v>2480</v>
      </c>
      <c r="E1033" t="s">
        <v>311</v>
      </c>
    </row>
    <row r="1034" spans="1:5" x14ac:dyDescent="0.3">
      <c r="A1034" t="s">
        <v>1516</v>
      </c>
      <c r="B1034" t="s">
        <v>311</v>
      </c>
      <c r="C1034">
        <v>35.611613917333592</v>
      </c>
      <c r="D1034" t="s">
        <v>2480</v>
      </c>
      <c r="E1034" t="s">
        <v>311</v>
      </c>
    </row>
    <row r="1035" spans="1:5" x14ac:dyDescent="0.3">
      <c r="A1035" t="s">
        <v>1517</v>
      </c>
      <c r="B1035" t="s">
        <v>311</v>
      </c>
      <c r="C1035">
        <v>33.421841631934868</v>
      </c>
      <c r="D1035" t="s">
        <v>2480</v>
      </c>
      <c r="E1035" t="s">
        <v>311</v>
      </c>
    </row>
    <row r="1036" spans="1:5" x14ac:dyDescent="0.3">
      <c r="A1036" t="s">
        <v>1518</v>
      </c>
      <c r="B1036" t="s">
        <v>311</v>
      </c>
      <c r="C1036">
        <v>30.162905190491397</v>
      </c>
      <c r="D1036" t="s">
        <v>2480</v>
      </c>
      <c r="E1036" t="s">
        <v>311</v>
      </c>
    </row>
    <row r="1037" spans="1:5" x14ac:dyDescent="0.3">
      <c r="A1037" t="s">
        <v>1519</v>
      </c>
      <c r="B1037" t="s">
        <v>311</v>
      </c>
      <c r="C1037">
        <v>43.348072696528341</v>
      </c>
      <c r="D1037" t="s">
        <v>2480</v>
      </c>
      <c r="E1037" t="s">
        <v>311</v>
      </c>
    </row>
    <row r="1038" spans="1:5" x14ac:dyDescent="0.3">
      <c r="A1038" t="s">
        <v>1520</v>
      </c>
      <c r="B1038" t="s">
        <v>311</v>
      </c>
      <c r="C1038">
        <v>48.857373293470694</v>
      </c>
      <c r="D1038" t="s">
        <v>2480</v>
      </c>
      <c r="E1038" t="s">
        <v>311</v>
      </c>
    </row>
    <row r="1039" spans="1:5" x14ac:dyDescent="0.3">
      <c r="A1039" t="s">
        <v>1521</v>
      </c>
      <c r="B1039" t="s">
        <v>311</v>
      </c>
      <c r="C1039">
        <v>44.110709123839811</v>
      </c>
      <c r="D1039" t="s">
        <v>2480</v>
      </c>
      <c r="E1039" t="s">
        <v>311</v>
      </c>
    </row>
    <row r="1040" spans="1:5" x14ac:dyDescent="0.3">
      <c r="A1040" t="s">
        <v>1522</v>
      </c>
      <c r="B1040" t="s">
        <v>311</v>
      </c>
      <c r="C1040">
        <v>45.710435419281104</v>
      </c>
      <c r="D1040" t="s">
        <v>2480</v>
      </c>
      <c r="E1040" t="s">
        <v>311</v>
      </c>
    </row>
    <row r="1041" spans="1:5" x14ac:dyDescent="0.3">
      <c r="A1041" t="s">
        <v>1523</v>
      </c>
      <c r="B1041" t="s">
        <v>311</v>
      </c>
      <c r="C1041">
        <v>34.916954833369552</v>
      </c>
      <c r="D1041" t="s">
        <v>2480</v>
      </c>
      <c r="E1041" t="s">
        <v>311</v>
      </c>
    </row>
    <row r="1042" spans="1:5" x14ac:dyDescent="0.3">
      <c r="A1042" t="s">
        <v>1524</v>
      </c>
      <c r="B1042" t="s">
        <v>311</v>
      </c>
      <c r="C1042">
        <v>43.635057264919261</v>
      </c>
      <c r="D1042" t="s">
        <v>2480</v>
      </c>
      <c r="E1042" t="s">
        <v>311</v>
      </c>
    </row>
    <row r="1043" spans="1:5" x14ac:dyDescent="0.3">
      <c r="A1043" t="s">
        <v>1525</v>
      </c>
      <c r="B1043" t="s">
        <v>311</v>
      </c>
      <c r="C1043">
        <v>37.903926795575501</v>
      </c>
      <c r="D1043" t="s">
        <v>2480</v>
      </c>
      <c r="E1043" t="s">
        <v>311</v>
      </c>
    </row>
    <row r="1044" spans="1:5" x14ac:dyDescent="0.3">
      <c r="A1044" t="s">
        <v>1526</v>
      </c>
      <c r="B1044" t="s">
        <v>311</v>
      </c>
      <c r="C1044">
        <v>43.315775774839423</v>
      </c>
      <c r="D1044" t="s">
        <v>2480</v>
      </c>
      <c r="E1044" t="s">
        <v>311</v>
      </c>
    </row>
    <row r="1045" spans="1:5" x14ac:dyDescent="0.3">
      <c r="A1045" t="s">
        <v>1527</v>
      </c>
      <c r="B1045" t="s">
        <v>311</v>
      </c>
      <c r="C1045">
        <v>44.704581696312502</v>
      </c>
      <c r="D1045" t="s">
        <v>2480</v>
      </c>
      <c r="E1045" t="s">
        <v>311</v>
      </c>
    </row>
    <row r="1046" spans="1:5" x14ac:dyDescent="0.3">
      <c r="A1046" t="s">
        <v>1528</v>
      </c>
      <c r="B1046" t="s">
        <v>311</v>
      </c>
      <c r="C1046">
        <v>48.993015480881489</v>
      </c>
      <c r="D1046" t="s">
        <v>2480</v>
      </c>
      <c r="E1046" t="s">
        <v>311</v>
      </c>
    </row>
    <row r="1047" spans="1:5" x14ac:dyDescent="0.3">
      <c r="A1047" t="s">
        <v>1529</v>
      </c>
      <c r="B1047" t="s">
        <v>311</v>
      </c>
      <c r="C1047">
        <v>33.378320432000685</v>
      </c>
      <c r="D1047" t="s">
        <v>2480</v>
      </c>
      <c r="E1047" t="s">
        <v>311</v>
      </c>
    </row>
    <row r="1048" spans="1:5" x14ac:dyDescent="0.3">
      <c r="A1048" t="s">
        <v>1530</v>
      </c>
      <c r="B1048" t="s">
        <v>311</v>
      </c>
      <c r="C1048">
        <v>43.346371368170168</v>
      </c>
      <c r="D1048" t="s">
        <v>2480</v>
      </c>
      <c r="E1048" t="s">
        <v>311</v>
      </c>
    </row>
    <row r="1049" spans="1:5" x14ac:dyDescent="0.3">
      <c r="A1049" t="s">
        <v>1531</v>
      </c>
      <c r="B1049" t="s">
        <v>311</v>
      </c>
      <c r="C1049">
        <v>39.211502520491749</v>
      </c>
      <c r="D1049" t="s">
        <v>2480</v>
      </c>
      <c r="E1049" t="s">
        <v>311</v>
      </c>
    </row>
    <row r="1050" spans="1:5" x14ac:dyDescent="0.3">
      <c r="A1050" t="s">
        <v>1532</v>
      </c>
      <c r="B1050" t="s">
        <v>311</v>
      </c>
      <c r="C1050">
        <v>39.681736868591663</v>
      </c>
      <c r="D1050" t="s">
        <v>2480</v>
      </c>
      <c r="E1050" t="s">
        <v>311</v>
      </c>
    </row>
    <row r="1051" spans="1:5" x14ac:dyDescent="0.3">
      <c r="A1051" t="s">
        <v>1533</v>
      </c>
      <c r="B1051" t="s">
        <v>311</v>
      </c>
      <c r="C1051">
        <v>42.710654232647883</v>
      </c>
      <c r="D1051" t="s">
        <v>2480</v>
      </c>
      <c r="E1051" t="s">
        <v>311</v>
      </c>
    </row>
    <row r="1052" spans="1:5" x14ac:dyDescent="0.3">
      <c r="A1052" t="s">
        <v>1534</v>
      </c>
      <c r="B1052" t="s">
        <v>311</v>
      </c>
      <c r="C1052">
        <v>38.535889014620018</v>
      </c>
      <c r="D1052" t="s">
        <v>2480</v>
      </c>
      <c r="E1052" t="s">
        <v>311</v>
      </c>
    </row>
    <row r="1053" spans="1:5" x14ac:dyDescent="0.3">
      <c r="A1053" t="s">
        <v>1535</v>
      </c>
      <c r="B1053" t="s">
        <v>311</v>
      </c>
      <c r="C1053">
        <v>45.50796609955723</v>
      </c>
      <c r="D1053" t="s">
        <v>2480</v>
      </c>
      <c r="E1053" t="s">
        <v>311</v>
      </c>
    </row>
    <row r="1054" spans="1:5" x14ac:dyDescent="0.3">
      <c r="A1054" t="s">
        <v>1536</v>
      </c>
      <c r="B1054" t="s">
        <v>311</v>
      </c>
      <c r="C1054">
        <v>42.509742808114417</v>
      </c>
      <c r="D1054" t="s">
        <v>2480</v>
      </c>
      <c r="E1054" t="s">
        <v>311</v>
      </c>
    </row>
    <row r="1055" spans="1:5" x14ac:dyDescent="0.3">
      <c r="A1055" t="s">
        <v>1537</v>
      </c>
      <c r="B1055" t="s">
        <v>311</v>
      </c>
      <c r="C1055">
        <v>37.105053869559065</v>
      </c>
      <c r="D1055" t="s">
        <v>2480</v>
      </c>
      <c r="E1055" t="s">
        <v>311</v>
      </c>
    </row>
    <row r="1056" spans="1:5" x14ac:dyDescent="0.3">
      <c r="A1056" t="s">
        <v>1538</v>
      </c>
      <c r="B1056" t="s">
        <v>311</v>
      </c>
      <c r="C1056">
        <v>44.72673299807041</v>
      </c>
      <c r="D1056" t="s">
        <v>2480</v>
      </c>
      <c r="E1056" t="s">
        <v>311</v>
      </c>
    </row>
    <row r="1057" spans="1:5" x14ac:dyDescent="0.3">
      <c r="A1057" t="s">
        <v>1539</v>
      </c>
      <c r="B1057" t="s">
        <v>311</v>
      </c>
      <c r="C1057">
        <v>42.277895786797806</v>
      </c>
      <c r="D1057" t="s">
        <v>2480</v>
      </c>
      <c r="E1057" t="s">
        <v>311</v>
      </c>
    </row>
    <row r="1058" spans="1:5" x14ac:dyDescent="0.3">
      <c r="A1058" t="s">
        <v>1540</v>
      </c>
      <c r="B1058" t="s">
        <v>311</v>
      </c>
      <c r="C1058">
        <v>44.995959275689238</v>
      </c>
      <c r="D1058" t="s">
        <v>2480</v>
      </c>
      <c r="E1058" t="s">
        <v>311</v>
      </c>
    </row>
    <row r="1059" spans="1:5" x14ac:dyDescent="0.3">
      <c r="A1059" t="s">
        <v>1541</v>
      </c>
      <c r="B1059" t="s">
        <v>311</v>
      </c>
      <c r="C1059">
        <v>41.15963666527049</v>
      </c>
      <c r="D1059" t="s">
        <v>2480</v>
      </c>
      <c r="E1059" t="s">
        <v>311</v>
      </c>
    </row>
    <row r="1060" spans="1:5" x14ac:dyDescent="0.3">
      <c r="A1060" t="s">
        <v>1542</v>
      </c>
      <c r="B1060" t="s">
        <v>311</v>
      </c>
      <c r="C1060">
        <v>36.650276786905671</v>
      </c>
      <c r="D1060" t="s">
        <v>2480</v>
      </c>
      <c r="E1060" t="s">
        <v>311</v>
      </c>
    </row>
    <row r="1061" spans="1:5" x14ac:dyDescent="0.3">
      <c r="A1061" t="s">
        <v>1543</v>
      </c>
      <c r="B1061" t="s">
        <v>311</v>
      </c>
      <c r="C1061">
        <v>48.28550759942393</v>
      </c>
      <c r="D1061" t="s">
        <v>2480</v>
      </c>
      <c r="E1061" t="s">
        <v>311</v>
      </c>
    </row>
    <row r="1062" spans="1:5" x14ac:dyDescent="0.3">
      <c r="A1062" t="s">
        <v>1544</v>
      </c>
      <c r="B1062" t="s">
        <v>311</v>
      </c>
      <c r="C1062">
        <v>40.475226094811838</v>
      </c>
      <c r="D1062" t="s">
        <v>2480</v>
      </c>
      <c r="E1062" t="s">
        <v>311</v>
      </c>
    </row>
    <row r="1063" spans="1:5" x14ac:dyDescent="0.3">
      <c r="A1063" t="s">
        <v>1545</v>
      </c>
      <c r="B1063" t="s">
        <v>311</v>
      </c>
      <c r="C1063">
        <v>46.610379300321085</v>
      </c>
      <c r="D1063" t="s">
        <v>2480</v>
      </c>
      <c r="E1063" t="s">
        <v>311</v>
      </c>
    </row>
    <row r="1064" spans="1:5" x14ac:dyDescent="0.3">
      <c r="A1064" t="s">
        <v>1546</v>
      </c>
      <c r="B1064" t="s">
        <v>311</v>
      </c>
      <c r="C1064">
        <v>47.428565156656013</v>
      </c>
      <c r="D1064" t="s">
        <v>2480</v>
      </c>
      <c r="E1064" t="s">
        <v>311</v>
      </c>
    </row>
    <row r="1065" spans="1:5" x14ac:dyDescent="0.3">
      <c r="A1065" t="s">
        <v>1547</v>
      </c>
      <c r="B1065" t="s">
        <v>311</v>
      </c>
      <c r="C1065">
        <v>40.324034312398048</v>
      </c>
      <c r="D1065" t="s">
        <v>2480</v>
      </c>
      <c r="E1065" t="s">
        <v>311</v>
      </c>
    </row>
    <row r="1066" spans="1:5" x14ac:dyDescent="0.3">
      <c r="A1066" t="s">
        <v>1548</v>
      </c>
      <c r="B1066" t="s">
        <v>311</v>
      </c>
      <c r="C1066">
        <v>14.007678058000586</v>
      </c>
      <c r="D1066" t="s">
        <v>2480</v>
      </c>
      <c r="E1066" t="s">
        <v>311</v>
      </c>
    </row>
    <row r="1067" spans="1:5" x14ac:dyDescent="0.3">
      <c r="A1067" t="s">
        <v>1549</v>
      </c>
      <c r="B1067" t="s">
        <v>311</v>
      </c>
      <c r="C1067">
        <v>22.891658672564432</v>
      </c>
      <c r="D1067" t="s">
        <v>2480</v>
      </c>
      <c r="E1067" t="s">
        <v>311</v>
      </c>
    </row>
    <row r="1068" spans="1:5" x14ac:dyDescent="0.3">
      <c r="A1068" t="s">
        <v>1550</v>
      </c>
      <c r="B1068" t="s">
        <v>311</v>
      </c>
      <c r="C1068">
        <v>20.42785863341178</v>
      </c>
      <c r="D1068" t="s">
        <v>2480</v>
      </c>
      <c r="E1068" t="s">
        <v>311</v>
      </c>
    </row>
    <row r="1069" spans="1:5" x14ac:dyDescent="0.3">
      <c r="A1069" t="s">
        <v>1551</v>
      </c>
      <c r="B1069" t="s">
        <v>311</v>
      </c>
      <c r="C1069">
        <v>26.329905892252587</v>
      </c>
      <c r="D1069" t="s">
        <v>2480</v>
      </c>
      <c r="E1069" t="s">
        <v>311</v>
      </c>
    </row>
    <row r="1070" spans="1:5" x14ac:dyDescent="0.3">
      <c r="A1070" t="s">
        <v>1552</v>
      </c>
      <c r="B1070" t="s">
        <v>311</v>
      </c>
      <c r="C1070">
        <v>24.320181562493371</v>
      </c>
      <c r="D1070" t="s">
        <v>2480</v>
      </c>
      <c r="E1070" t="s">
        <v>311</v>
      </c>
    </row>
    <row r="1071" spans="1:5" x14ac:dyDescent="0.3">
      <c r="A1071" t="s">
        <v>1553</v>
      </c>
      <c r="B1071" t="s">
        <v>311</v>
      </c>
      <c r="C1071">
        <v>17.981463019475491</v>
      </c>
      <c r="D1071" t="s">
        <v>2480</v>
      </c>
      <c r="E1071" t="s">
        <v>311</v>
      </c>
    </row>
    <row r="1072" spans="1:5" x14ac:dyDescent="0.3">
      <c r="A1072" t="s">
        <v>1554</v>
      </c>
      <c r="B1072" t="s">
        <v>311</v>
      </c>
      <c r="C1072">
        <v>24.447477781205603</v>
      </c>
      <c r="D1072" t="s">
        <v>2480</v>
      </c>
      <c r="E1072" t="s">
        <v>311</v>
      </c>
    </row>
    <row r="1073" spans="1:5" x14ac:dyDescent="0.3">
      <c r="A1073" t="s">
        <v>1555</v>
      </c>
      <c r="B1073" t="s">
        <v>311</v>
      </c>
      <c r="C1073">
        <v>35.346607850037955</v>
      </c>
      <c r="D1073" t="s">
        <v>2480</v>
      </c>
      <c r="E1073" t="s">
        <v>311</v>
      </c>
    </row>
    <row r="1074" spans="1:5" x14ac:dyDescent="0.3">
      <c r="A1074" t="s">
        <v>1556</v>
      </c>
      <c r="B1074" t="s">
        <v>311</v>
      </c>
      <c r="C1074">
        <v>29.278206014897854</v>
      </c>
      <c r="D1074" t="s">
        <v>2480</v>
      </c>
      <c r="E1074" t="s">
        <v>311</v>
      </c>
    </row>
    <row r="1075" spans="1:5" x14ac:dyDescent="0.3">
      <c r="A1075" t="s">
        <v>1557</v>
      </c>
      <c r="B1075" t="s">
        <v>311</v>
      </c>
      <c r="C1075">
        <v>32.178255317348444</v>
      </c>
      <c r="D1075" t="s">
        <v>2480</v>
      </c>
      <c r="E1075" t="s">
        <v>311</v>
      </c>
    </row>
    <row r="1076" spans="1:5" x14ac:dyDescent="0.3">
      <c r="A1076" t="s">
        <v>1558</v>
      </c>
      <c r="B1076" t="s">
        <v>311</v>
      </c>
      <c r="C1076">
        <v>32.84408519022616</v>
      </c>
      <c r="D1076" t="s">
        <v>2480</v>
      </c>
      <c r="E1076" t="s">
        <v>311</v>
      </c>
    </row>
    <row r="1077" spans="1:5" x14ac:dyDescent="0.3">
      <c r="A1077" t="s">
        <v>1559</v>
      </c>
      <c r="B1077" t="s">
        <v>311</v>
      </c>
      <c r="C1077">
        <v>32.434961628933074</v>
      </c>
      <c r="D1077" t="s">
        <v>2480</v>
      </c>
      <c r="E1077" t="s">
        <v>311</v>
      </c>
    </row>
    <row r="1078" spans="1:5" x14ac:dyDescent="0.3">
      <c r="A1078" t="s">
        <v>1560</v>
      </c>
      <c r="B1078" t="s">
        <v>311</v>
      </c>
      <c r="C1078">
        <v>49.379777137465496</v>
      </c>
      <c r="D1078" t="s">
        <v>2480</v>
      </c>
      <c r="E1078" t="s">
        <v>311</v>
      </c>
    </row>
    <row r="1079" spans="1:5" x14ac:dyDescent="0.3">
      <c r="A1079" t="s">
        <v>1561</v>
      </c>
      <c r="B1079" t="s">
        <v>311</v>
      </c>
      <c r="C1079">
        <v>45.67175456590811</v>
      </c>
      <c r="D1079" t="s">
        <v>2480</v>
      </c>
      <c r="E1079" t="s">
        <v>311</v>
      </c>
    </row>
    <row r="1080" spans="1:5" x14ac:dyDescent="0.3">
      <c r="A1080" t="s">
        <v>1562</v>
      </c>
      <c r="B1080" t="s">
        <v>311</v>
      </c>
      <c r="C1080">
        <v>51.074639759396128</v>
      </c>
      <c r="D1080" t="s">
        <v>2480</v>
      </c>
      <c r="E1080" t="s">
        <v>311</v>
      </c>
    </row>
    <row r="1081" spans="1:5" x14ac:dyDescent="0.3">
      <c r="A1081" t="s">
        <v>1563</v>
      </c>
      <c r="B1081" t="s">
        <v>311</v>
      </c>
      <c r="C1081">
        <v>42.19675327516088</v>
      </c>
      <c r="D1081" t="s">
        <v>2480</v>
      </c>
      <c r="E1081" t="s">
        <v>311</v>
      </c>
    </row>
    <row r="1082" spans="1:5" x14ac:dyDescent="0.3">
      <c r="A1082" t="s">
        <v>1564</v>
      </c>
      <c r="B1082" t="s">
        <v>311</v>
      </c>
      <c r="C1082">
        <v>49.725012333461237</v>
      </c>
      <c r="D1082" t="s">
        <v>2480</v>
      </c>
      <c r="E1082" t="s">
        <v>311</v>
      </c>
    </row>
    <row r="1083" spans="1:5" x14ac:dyDescent="0.3">
      <c r="A1083" t="s">
        <v>1565</v>
      </c>
      <c r="B1083" t="s">
        <v>311</v>
      </c>
      <c r="C1083">
        <v>36.661436468265769</v>
      </c>
      <c r="D1083" t="s">
        <v>2480</v>
      </c>
      <c r="E1083" t="s">
        <v>311</v>
      </c>
    </row>
    <row r="1084" spans="1:5" x14ac:dyDescent="0.3">
      <c r="A1084" t="s">
        <v>1566</v>
      </c>
      <c r="B1084" t="s">
        <v>311</v>
      </c>
      <c r="C1084">
        <v>42.37186475347783</v>
      </c>
      <c r="D1084" t="s">
        <v>2480</v>
      </c>
      <c r="E1084" t="s">
        <v>311</v>
      </c>
    </row>
    <row r="1085" spans="1:5" x14ac:dyDescent="0.3">
      <c r="A1085" t="s">
        <v>1567</v>
      </c>
      <c r="B1085" t="s">
        <v>311</v>
      </c>
      <c r="C1085">
        <v>46.500616031509466</v>
      </c>
      <c r="D1085" t="s">
        <v>2480</v>
      </c>
      <c r="E1085" t="s">
        <v>311</v>
      </c>
    </row>
    <row r="1086" spans="1:5" x14ac:dyDescent="0.3">
      <c r="A1086" t="s">
        <v>1568</v>
      </c>
      <c r="B1086" t="s">
        <v>311</v>
      </c>
      <c r="C1086">
        <v>51.82083480300858</v>
      </c>
      <c r="D1086" t="s">
        <v>2480</v>
      </c>
      <c r="E1086" t="s">
        <v>311</v>
      </c>
    </row>
    <row r="1087" spans="1:5" x14ac:dyDescent="0.3">
      <c r="A1087" t="s">
        <v>1569</v>
      </c>
      <c r="B1087" t="s">
        <v>311</v>
      </c>
      <c r="C1087">
        <v>33.468585681483241</v>
      </c>
      <c r="D1087" t="s">
        <v>2480</v>
      </c>
      <c r="E1087" t="s">
        <v>311</v>
      </c>
    </row>
    <row r="1088" spans="1:5" x14ac:dyDescent="0.3">
      <c r="A1088" t="s">
        <v>1570</v>
      </c>
      <c r="B1088" t="s">
        <v>311</v>
      </c>
      <c r="C1088">
        <v>48.857962406642436</v>
      </c>
      <c r="D1088" t="s">
        <v>2480</v>
      </c>
      <c r="E1088" t="s">
        <v>311</v>
      </c>
    </row>
    <row r="1089" spans="1:5" x14ac:dyDescent="0.3">
      <c r="A1089" t="s">
        <v>1571</v>
      </c>
      <c r="B1089" t="s">
        <v>311</v>
      </c>
      <c r="C1089">
        <v>48.839452362279033</v>
      </c>
      <c r="D1089" t="s">
        <v>2480</v>
      </c>
      <c r="E1089" t="s">
        <v>311</v>
      </c>
    </row>
    <row r="1090" spans="1:5" x14ac:dyDescent="0.3">
      <c r="A1090" t="s">
        <v>1572</v>
      </c>
      <c r="B1090" t="s">
        <v>311</v>
      </c>
      <c r="C1090">
        <v>50.538962224827159</v>
      </c>
      <c r="D1090" t="s">
        <v>2480</v>
      </c>
      <c r="E1090" t="s">
        <v>311</v>
      </c>
    </row>
    <row r="1091" spans="1:5" x14ac:dyDescent="0.3">
      <c r="A1091" t="s">
        <v>1573</v>
      </c>
      <c r="B1091" t="s">
        <v>311</v>
      </c>
      <c r="C1091">
        <v>49.181411963104004</v>
      </c>
      <c r="D1091" t="s">
        <v>2480</v>
      </c>
      <c r="E1091" t="s">
        <v>311</v>
      </c>
    </row>
    <row r="1092" spans="1:5" x14ac:dyDescent="0.3">
      <c r="A1092" t="s">
        <v>1574</v>
      </c>
      <c r="B1092" t="s">
        <v>311</v>
      </c>
      <c r="C1092">
        <v>46.6182768382643</v>
      </c>
      <c r="D1092" t="s">
        <v>2480</v>
      </c>
      <c r="E1092" t="s">
        <v>311</v>
      </c>
    </row>
    <row r="1093" spans="1:5" x14ac:dyDescent="0.3">
      <c r="A1093" t="s">
        <v>1575</v>
      </c>
      <c r="B1093" t="s">
        <v>311</v>
      </c>
      <c r="C1093">
        <v>47.474677910878107</v>
      </c>
      <c r="D1093" t="s">
        <v>2480</v>
      </c>
      <c r="E1093" t="s">
        <v>311</v>
      </c>
    </row>
    <row r="1094" spans="1:5" x14ac:dyDescent="0.3">
      <c r="A1094" t="s">
        <v>1576</v>
      </c>
      <c r="B1094" t="s">
        <v>311</v>
      </c>
      <c r="C1094">
        <v>49.914850305088976</v>
      </c>
      <c r="D1094" t="s">
        <v>2480</v>
      </c>
      <c r="E1094" t="s">
        <v>311</v>
      </c>
    </row>
    <row r="1095" spans="1:5" x14ac:dyDescent="0.3">
      <c r="A1095" t="s">
        <v>1577</v>
      </c>
      <c r="B1095" t="s">
        <v>311</v>
      </c>
      <c r="C1095">
        <v>23.979009572746914</v>
      </c>
      <c r="D1095" t="s">
        <v>2480</v>
      </c>
      <c r="E1095" t="s">
        <v>311</v>
      </c>
    </row>
    <row r="1096" spans="1:5" x14ac:dyDescent="0.3">
      <c r="A1096" t="s">
        <v>1578</v>
      </c>
      <c r="B1096" t="s">
        <v>311</v>
      </c>
      <c r="C1096">
        <v>20.65558540913861</v>
      </c>
      <c r="D1096" t="s">
        <v>2480</v>
      </c>
      <c r="E1096" t="s">
        <v>311</v>
      </c>
    </row>
    <row r="1097" spans="1:5" x14ac:dyDescent="0.3">
      <c r="A1097" t="s">
        <v>1579</v>
      </c>
      <c r="B1097" t="s">
        <v>311</v>
      </c>
      <c r="C1097">
        <v>27.577476474781665</v>
      </c>
      <c r="D1097" t="s">
        <v>2480</v>
      </c>
      <c r="E1097" t="s">
        <v>311</v>
      </c>
    </row>
    <row r="1098" spans="1:5" x14ac:dyDescent="0.3">
      <c r="A1098" t="s">
        <v>1587</v>
      </c>
      <c r="B1098" t="s">
        <v>311</v>
      </c>
      <c r="C1098">
        <v>23.024569067296163</v>
      </c>
      <c r="D1098" t="s">
        <v>2480</v>
      </c>
      <c r="E1098" t="s">
        <v>311</v>
      </c>
    </row>
    <row r="1099" spans="1:5" x14ac:dyDescent="0.3">
      <c r="A1099" t="s">
        <v>1588</v>
      </c>
      <c r="B1099" t="s">
        <v>311</v>
      </c>
      <c r="C1099">
        <v>17.364228451536349</v>
      </c>
      <c r="D1099" t="s">
        <v>2480</v>
      </c>
      <c r="E1099" t="s">
        <v>311</v>
      </c>
    </row>
    <row r="1100" spans="1:5" x14ac:dyDescent="0.3">
      <c r="A1100" t="s">
        <v>1589</v>
      </c>
      <c r="B1100" t="s">
        <v>311</v>
      </c>
      <c r="C1100">
        <v>26.46555866362721</v>
      </c>
      <c r="D1100" t="s">
        <v>2480</v>
      </c>
      <c r="E1100" t="s">
        <v>311</v>
      </c>
    </row>
    <row r="1101" spans="1:5" x14ac:dyDescent="0.3">
      <c r="A1101" t="s">
        <v>1590</v>
      </c>
      <c r="B1101" t="s">
        <v>311</v>
      </c>
      <c r="C1101">
        <v>18.803698305613857</v>
      </c>
      <c r="D1101" t="s">
        <v>2480</v>
      </c>
      <c r="E1101" t="s">
        <v>311</v>
      </c>
    </row>
    <row r="1102" spans="1:5" x14ac:dyDescent="0.3">
      <c r="A1102" t="s">
        <v>1591</v>
      </c>
      <c r="B1102" t="s">
        <v>311</v>
      </c>
      <c r="C1102">
        <v>28.578345162527384</v>
      </c>
      <c r="D1102" t="s">
        <v>2480</v>
      </c>
      <c r="E1102" t="s">
        <v>311</v>
      </c>
    </row>
    <row r="1103" spans="1:5" x14ac:dyDescent="0.3">
      <c r="A1103" t="s">
        <v>1592</v>
      </c>
      <c r="B1103" t="s">
        <v>311</v>
      </c>
      <c r="C1103">
        <v>19.445904337632893</v>
      </c>
      <c r="D1103" t="s">
        <v>2480</v>
      </c>
      <c r="E1103" t="s">
        <v>311</v>
      </c>
    </row>
    <row r="1104" spans="1:5" x14ac:dyDescent="0.3">
      <c r="A1104" t="s">
        <v>1593</v>
      </c>
      <c r="B1104" t="s">
        <v>311</v>
      </c>
      <c r="C1104">
        <v>17.015359264576919</v>
      </c>
      <c r="D1104" t="s">
        <v>2480</v>
      </c>
      <c r="E1104" t="s">
        <v>311</v>
      </c>
    </row>
    <row r="1105" spans="1:5" x14ac:dyDescent="0.3">
      <c r="A1105" t="s">
        <v>1594</v>
      </c>
      <c r="B1105" t="s">
        <v>311</v>
      </c>
      <c r="C1105">
        <v>20.340030583665712</v>
      </c>
      <c r="D1105" t="s">
        <v>2480</v>
      </c>
      <c r="E1105" t="s">
        <v>311</v>
      </c>
    </row>
    <row r="1106" spans="1:5" x14ac:dyDescent="0.3">
      <c r="A1106" t="s">
        <v>1595</v>
      </c>
      <c r="B1106" t="s">
        <v>311</v>
      </c>
      <c r="C1106">
        <v>22.080505794305363</v>
      </c>
      <c r="D1106" t="s">
        <v>2480</v>
      </c>
      <c r="E1106" t="s">
        <v>311</v>
      </c>
    </row>
    <row r="1107" spans="1:5" x14ac:dyDescent="0.3">
      <c r="A1107" t="s">
        <v>1596</v>
      </c>
      <c r="B1107" t="s">
        <v>311</v>
      </c>
      <c r="C1107">
        <v>18.183126457964203</v>
      </c>
      <c r="D1107" t="s">
        <v>2480</v>
      </c>
      <c r="E1107" t="s">
        <v>311</v>
      </c>
    </row>
    <row r="1108" spans="1:5" x14ac:dyDescent="0.3">
      <c r="A1108" t="s">
        <v>1597</v>
      </c>
      <c r="B1108" t="s">
        <v>311</v>
      </c>
      <c r="C1108">
        <v>21.785442079126543</v>
      </c>
      <c r="D1108" t="s">
        <v>2480</v>
      </c>
      <c r="E1108" t="s">
        <v>311</v>
      </c>
    </row>
    <row r="1109" spans="1:5" x14ac:dyDescent="0.3">
      <c r="A1109" t="s">
        <v>1603</v>
      </c>
      <c r="B1109" t="s">
        <v>311</v>
      </c>
      <c r="C1109">
        <v>16.193333386072229</v>
      </c>
      <c r="D1109" t="s">
        <v>2480</v>
      </c>
      <c r="E1109" t="s">
        <v>311</v>
      </c>
    </row>
    <row r="1110" spans="1:5" x14ac:dyDescent="0.3">
      <c r="A1110" t="s">
        <v>1604</v>
      </c>
      <c r="B1110" t="s">
        <v>311</v>
      </c>
      <c r="C1110">
        <v>17.329061988446881</v>
      </c>
      <c r="D1110" t="s">
        <v>2480</v>
      </c>
      <c r="E1110" t="s">
        <v>311</v>
      </c>
    </row>
    <row r="1111" spans="1:5" x14ac:dyDescent="0.3">
      <c r="A1111" t="s">
        <v>1605</v>
      </c>
      <c r="B1111" t="s">
        <v>311</v>
      </c>
      <c r="C1111">
        <v>14.026193887364862</v>
      </c>
      <c r="D1111" t="s">
        <v>2480</v>
      </c>
      <c r="E1111" t="s">
        <v>311</v>
      </c>
    </row>
    <row r="1112" spans="1:5" x14ac:dyDescent="0.3">
      <c r="A1112" t="s">
        <v>1606</v>
      </c>
      <c r="B1112" t="s">
        <v>311</v>
      </c>
      <c r="C1112">
        <v>14.981194447001746</v>
      </c>
      <c r="D1112" t="s">
        <v>2480</v>
      </c>
      <c r="E1112" t="s">
        <v>311</v>
      </c>
    </row>
    <row r="1113" spans="1:5" x14ac:dyDescent="0.3">
      <c r="A1113" t="s">
        <v>1607</v>
      </c>
      <c r="B1113" t="s">
        <v>311</v>
      </c>
      <c r="C1113">
        <v>16.457236355318912</v>
      </c>
      <c r="D1113" t="s">
        <v>2480</v>
      </c>
      <c r="E1113" t="s">
        <v>311</v>
      </c>
    </row>
    <row r="1114" spans="1:5" x14ac:dyDescent="0.3">
      <c r="A1114" t="s">
        <v>1608</v>
      </c>
      <c r="B1114" t="s">
        <v>311</v>
      </c>
      <c r="C1114">
        <v>15.360007208560681</v>
      </c>
      <c r="D1114" t="s">
        <v>2480</v>
      </c>
      <c r="E1114" t="s">
        <v>311</v>
      </c>
    </row>
    <row r="1115" spans="1:5" x14ac:dyDescent="0.3">
      <c r="A1115" t="s">
        <v>1609</v>
      </c>
      <c r="B1115" t="s">
        <v>311</v>
      </c>
      <c r="C1115">
        <v>19.977613412187232</v>
      </c>
      <c r="D1115" t="s">
        <v>2480</v>
      </c>
      <c r="E1115" t="s">
        <v>311</v>
      </c>
    </row>
    <row r="1116" spans="1:5" x14ac:dyDescent="0.3">
      <c r="A1116" t="s">
        <v>1610</v>
      </c>
      <c r="B1116" t="s">
        <v>311</v>
      </c>
      <c r="C1116">
        <v>15.359176713671447</v>
      </c>
      <c r="D1116" t="s">
        <v>2480</v>
      </c>
      <c r="E1116" t="s">
        <v>311</v>
      </c>
    </row>
    <row r="1117" spans="1:5" x14ac:dyDescent="0.3">
      <c r="A1117" t="s">
        <v>1611</v>
      </c>
      <c r="B1117" t="s">
        <v>311</v>
      </c>
      <c r="C1117">
        <v>13.795889047050988</v>
      </c>
      <c r="D1117" t="s">
        <v>2480</v>
      </c>
      <c r="E1117" t="s">
        <v>311</v>
      </c>
    </row>
    <row r="1118" spans="1:5" x14ac:dyDescent="0.3">
      <c r="A1118" t="s">
        <v>1612</v>
      </c>
      <c r="B1118" t="s">
        <v>311</v>
      </c>
      <c r="C1118">
        <v>13.697819376933738</v>
      </c>
      <c r="D1118" t="s">
        <v>2480</v>
      </c>
      <c r="E1118" t="s">
        <v>311</v>
      </c>
    </row>
    <row r="1119" spans="1:5" x14ac:dyDescent="0.3">
      <c r="A1119" t="s">
        <v>1613</v>
      </c>
      <c r="B1119" t="s">
        <v>311</v>
      </c>
      <c r="C1119">
        <v>13.772152283546031</v>
      </c>
      <c r="D1119" t="s">
        <v>2480</v>
      </c>
      <c r="E1119" t="s">
        <v>311</v>
      </c>
    </row>
    <row r="1120" spans="1:5" x14ac:dyDescent="0.3">
      <c r="A1120" t="s">
        <v>1614</v>
      </c>
      <c r="B1120" t="s">
        <v>311</v>
      </c>
      <c r="C1120">
        <v>15.195633100077821</v>
      </c>
      <c r="D1120" t="s">
        <v>2480</v>
      </c>
      <c r="E1120" t="s">
        <v>311</v>
      </c>
    </row>
    <row r="1121" spans="1:5" x14ac:dyDescent="0.3">
      <c r="A1121" t="s">
        <v>1619</v>
      </c>
      <c r="B1121" t="s">
        <v>311</v>
      </c>
      <c r="C1121">
        <v>12.052939442571779</v>
      </c>
      <c r="D1121" t="s">
        <v>2480</v>
      </c>
      <c r="E1121" t="s">
        <v>311</v>
      </c>
    </row>
    <row r="1122" spans="1:5" x14ac:dyDescent="0.3">
      <c r="A1122" t="s">
        <v>1620</v>
      </c>
      <c r="B1122" t="s">
        <v>311</v>
      </c>
      <c r="C1122">
        <v>11.597581107741455</v>
      </c>
      <c r="D1122" t="s">
        <v>2480</v>
      </c>
      <c r="E1122" t="s">
        <v>311</v>
      </c>
    </row>
    <row r="1123" spans="1:5" x14ac:dyDescent="0.3">
      <c r="A1123" t="s">
        <v>1621</v>
      </c>
      <c r="B1123" t="s">
        <v>311</v>
      </c>
      <c r="C1123">
        <v>11.413076325968504</v>
      </c>
      <c r="D1123" t="s">
        <v>2480</v>
      </c>
      <c r="E1123" t="s">
        <v>311</v>
      </c>
    </row>
    <row r="1124" spans="1:5" x14ac:dyDescent="0.3">
      <c r="A1124" t="s">
        <v>1622</v>
      </c>
      <c r="B1124" t="s">
        <v>311</v>
      </c>
      <c r="C1124">
        <v>12.341612446620719</v>
      </c>
      <c r="D1124" t="s">
        <v>2480</v>
      </c>
      <c r="E1124" t="s">
        <v>311</v>
      </c>
    </row>
    <row r="1125" spans="1:5" x14ac:dyDescent="0.3">
      <c r="A1125" t="s">
        <v>1623</v>
      </c>
      <c r="B1125" t="s">
        <v>311</v>
      </c>
      <c r="C1125">
        <v>11.611873656032419</v>
      </c>
      <c r="D1125" t="s">
        <v>2480</v>
      </c>
      <c r="E1125" t="s">
        <v>311</v>
      </c>
    </row>
    <row r="1126" spans="1:5" x14ac:dyDescent="0.3">
      <c r="A1126" t="s">
        <v>1624</v>
      </c>
      <c r="B1126" t="s">
        <v>311</v>
      </c>
      <c r="C1126">
        <v>14.510890339105552</v>
      </c>
      <c r="D1126" t="s">
        <v>2480</v>
      </c>
      <c r="E1126" t="s">
        <v>311</v>
      </c>
    </row>
    <row r="1127" spans="1:5" x14ac:dyDescent="0.3">
      <c r="A1127" t="s">
        <v>1625</v>
      </c>
      <c r="B1127" t="s">
        <v>311</v>
      </c>
      <c r="C1127">
        <v>12.25762941016124</v>
      </c>
      <c r="D1127" t="s">
        <v>2480</v>
      </c>
      <c r="E1127" t="s">
        <v>311</v>
      </c>
    </row>
    <row r="1128" spans="1:5" x14ac:dyDescent="0.3">
      <c r="A1128" t="s">
        <v>1626</v>
      </c>
      <c r="B1128" t="s">
        <v>311</v>
      </c>
      <c r="C1128">
        <v>16.374100517337759</v>
      </c>
      <c r="D1128" t="s">
        <v>2480</v>
      </c>
      <c r="E1128" t="s">
        <v>311</v>
      </c>
    </row>
    <row r="1129" spans="1:5" x14ac:dyDescent="0.3">
      <c r="A1129" t="s">
        <v>1627</v>
      </c>
      <c r="B1129" t="s">
        <v>311</v>
      </c>
      <c r="C1129">
        <v>13.193499806271552</v>
      </c>
      <c r="D1129" t="s">
        <v>2480</v>
      </c>
      <c r="E1129" t="s">
        <v>311</v>
      </c>
    </row>
    <row r="1130" spans="1:5" x14ac:dyDescent="0.3">
      <c r="A1130" t="s">
        <v>1628</v>
      </c>
      <c r="B1130" t="s">
        <v>311</v>
      </c>
      <c r="C1130">
        <v>15.033502581709246</v>
      </c>
      <c r="D1130" t="s">
        <v>2480</v>
      </c>
      <c r="E1130" t="s">
        <v>311</v>
      </c>
    </row>
    <row r="1131" spans="1:5" x14ac:dyDescent="0.3">
      <c r="A1131" t="s">
        <v>1629</v>
      </c>
      <c r="B1131" t="s">
        <v>311</v>
      </c>
      <c r="C1131">
        <v>12.361131915666471</v>
      </c>
      <c r="D1131" t="s">
        <v>2480</v>
      </c>
      <c r="E1131" t="s">
        <v>311</v>
      </c>
    </row>
    <row r="1132" spans="1:5" x14ac:dyDescent="0.3">
      <c r="A1132" t="s">
        <v>1630</v>
      </c>
      <c r="B1132" t="s">
        <v>311</v>
      </c>
      <c r="C1132">
        <v>11.897627174355234</v>
      </c>
      <c r="D1132" t="s">
        <v>2480</v>
      </c>
      <c r="E1132" t="s">
        <v>311</v>
      </c>
    </row>
    <row r="1133" spans="1:5" x14ac:dyDescent="0.3">
      <c r="A1133" t="s">
        <v>1631</v>
      </c>
      <c r="B1133" t="s">
        <v>311</v>
      </c>
      <c r="C1133">
        <v>17.200401731020378</v>
      </c>
      <c r="D1133" t="s">
        <v>2480</v>
      </c>
      <c r="E1133" t="s">
        <v>311</v>
      </c>
    </row>
    <row r="1134" spans="1:5" x14ac:dyDescent="0.3">
      <c r="A1134" t="s">
        <v>1632</v>
      </c>
      <c r="B1134" t="s">
        <v>311</v>
      </c>
      <c r="C1134">
        <v>15.856955349217815</v>
      </c>
      <c r="D1134" t="s">
        <v>2480</v>
      </c>
      <c r="E1134" t="s">
        <v>311</v>
      </c>
    </row>
    <row r="1135" spans="1:5" x14ac:dyDescent="0.3">
      <c r="A1135" t="s">
        <v>1633</v>
      </c>
      <c r="B1135" t="s">
        <v>311</v>
      </c>
      <c r="C1135">
        <v>17.351427240353285</v>
      </c>
      <c r="D1135" t="s">
        <v>2480</v>
      </c>
      <c r="E1135" t="s">
        <v>311</v>
      </c>
    </row>
    <row r="1136" spans="1:5" x14ac:dyDescent="0.3">
      <c r="A1136" t="s">
        <v>1634</v>
      </c>
      <c r="B1136" t="s">
        <v>311</v>
      </c>
      <c r="C1136">
        <v>19.25954676517015</v>
      </c>
      <c r="D1136" t="s">
        <v>2480</v>
      </c>
      <c r="E1136" t="s">
        <v>311</v>
      </c>
    </row>
    <row r="1137" spans="1:5" x14ac:dyDescent="0.3">
      <c r="A1137" t="s">
        <v>1635</v>
      </c>
      <c r="B1137" t="s">
        <v>311</v>
      </c>
      <c r="C1137">
        <v>19.000070225664111</v>
      </c>
      <c r="D1137" t="s">
        <v>2480</v>
      </c>
      <c r="E1137" t="s">
        <v>311</v>
      </c>
    </row>
    <row r="1138" spans="1:5" x14ac:dyDescent="0.3">
      <c r="A1138" t="s">
        <v>1641</v>
      </c>
      <c r="B1138" t="s">
        <v>311</v>
      </c>
      <c r="C1138">
        <v>45.81074812930305</v>
      </c>
      <c r="D1138" t="s">
        <v>2480</v>
      </c>
      <c r="E1138" t="s">
        <v>311</v>
      </c>
    </row>
    <row r="1139" spans="1:5" x14ac:dyDescent="0.3">
      <c r="A1139" t="s">
        <v>1642</v>
      </c>
      <c r="B1139" t="s">
        <v>311</v>
      </c>
      <c r="C1139">
        <v>42.900857270318696</v>
      </c>
      <c r="D1139" t="s">
        <v>2480</v>
      </c>
      <c r="E1139" t="s">
        <v>311</v>
      </c>
    </row>
    <row r="1140" spans="1:5" x14ac:dyDescent="0.3">
      <c r="A1140" t="s">
        <v>1643</v>
      </c>
      <c r="B1140" t="s">
        <v>311</v>
      </c>
      <c r="C1140">
        <v>41.787164590764469</v>
      </c>
      <c r="D1140" t="s">
        <v>2480</v>
      </c>
      <c r="E1140" t="s">
        <v>311</v>
      </c>
    </row>
    <row r="1141" spans="1:5" x14ac:dyDescent="0.3">
      <c r="A1141" t="s">
        <v>1644</v>
      </c>
      <c r="B1141" t="s">
        <v>311</v>
      </c>
      <c r="C1141">
        <v>35.250817093501873</v>
      </c>
      <c r="D1141" t="s">
        <v>2480</v>
      </c>
      <c r="E1141" t="s">
        <v>311</v>
      </c>
    </row>
    <row r="1142" spans="1:5" x14ac:dyDescent="0.3">
      <c r="A1142" t="s">
        <v>1645</v>
      </c>
      <c r="B1142" t="s">
        <v>311</v>
      </c>
      <c r="C1142">
        <v>47.479522001878415</v>
      </c>
      <c r="D1142" t="s">
        <v>2480</v>
      </c>
      <c r="E1142" t="s">
        <v>311</v>
      </c>
    </row>
    <row r="1143" spans="1:5" x14ac:dyDescent="0.3">
      <c r="A1143" t="s">
        <v>1646</v>
      </c>
      <c r="B1143" t="s">
        <v>311</v>
      </c>
      <c r="C1143">
        <v>43.056916157472621</v>
      </c>
      <c r="D1143" t="s">
        <v>2480</v>
      </c>
      <c r="E1143" t="s">
        <v>311</v>
      </c>
    </row>
    <row r="1144" spans="1:5" x14ac:dyDescent="0.3">
      <c r="A1144" t="s">
        <v>1647</v>
      </c>
      <c r="B1144" t="s">
        <v>311</v>
      </c>
      <c r="C1144">
        <v>35.894869411485871</v>
      </c>
      <c r="D1144" t="s">
        <v>2480</v>
      </c>
      <c r="E1144" t="s">
        <v>311</v>
      </c>
    </row>
    <row r="1145" spans="1:5" x14ac:dyDescent="0.3">
      <c r="A1145" t="s">
        <v>1648</v>
      </c>
      <c r="B1145" t="s">
        <v>311</v>
      </c>
      <c r="C1145">
        <v>44.044345580778248</v>
      </c>
      <c r="D1145" t="s">
        <v>2480</v>
      </c>
      <c r="E1145" t="s">
        <v>311</v>
      </c>
    </row>
    <row r="1146" spans="1:5" x14ac:dyDescent="0.3">
      <c r="A1146" t="s">
        <v>1649</v>
      </c>
      <c r="B1146" t="s">
        <v>311</v>
      </c>
      <c r="C1146">
        <v>39.046079947955072</v>
      </c>
      <c r="D1146" t="s">
        <v>2480</v>
      </c>
      <c r="E1146" t="s">
        <v>311</v>
      </c>
    </row>
    <row r="1147" spans="1:5" x14ac:dyDescent="0.3">
      <c r="A1147" t="s">
        <v>1650</v>
      </c>
      <c r="B1147" t="s">
        <v>311</v>
      </c>
      <c r="C1147">
        <v>40.815123562323521</v>
      </c>
      <c r="D1147" t="s">
        <v>2480</v>
      </c>
      <c r="E1147" t="s">
        <v>311</v>
      </c>
    </row>
    <row r="1148" spans="1:5" x14ac:dyDescent="0.3">
      <c r="A1148" t="s">
        <v>1651</v>
      </c>
      <c r="B1148" t="s">
        <v>311</v>
      </c>
      <c r="C1148">
        <v>16.20356448822027</v>
      </c>
      <c r="D1148" t="s">
        <v>2480</v>
      </c>
      <c r="E1148" t="s">
        <v>311</v>
      </c>
    </row>
    <row r="1149" spans="1:5" x14ac:dyDescent="0.3">
      <c r="A1149" t="s">
        <v>1652</v>
      </c>
      <c r="B1149" t="s">
        <v>311</v>
      </c>
      <c r="C1149">
        <v>20.384205911497443</v>
      </c>
      <c r="D1149" t="s">
        <v>2480</v>
      </c>
      <c r="E1149" t="s">
        <v>311</v>
      </c>
    </row>
    <row r="1150" spans="1:5" x14ac:dyDescent="0.3">
      <c r="A1150" t="s">
        <v>1653</v>
      </c>
      <c r="B1150" t="s">
        <v>311</v>
      </c>
      <c r="C1150">
        <v>19.503004504815525</v>
      </c>
      <c r="D1150" t="s">
        <v>2480</v>
      </c>
      <c r="E1150" t="s">
        <v>311</v>
      </c>
    </row>
    <row r="1151" spans="1:5" x14ac:dyDescent="0.3">
      <c r="A1151" t="s">
        <v>1654</v>
      </c>
      <c r="B1151" t="s">
        <v>311</v>
      </c>
      <c r="C1151">
        <v>14.46695691899243</v>
      </c>
      <c r="D1151" t="s">
        <v>2480</v>
      </c>
      <c r="E1151" t="s">
        <v>311</v>
      </c>
    </row>
    <row r="1152" spans="1:5" x14ac:dyDescent="0.3">
      <c r="A1152" t="s">
        <v>1658</v>
      </c>
      <c r="B1152" t="s">
        <v>311</v>
      </c>
      <c r="C1152">
        <v>14.702999356561682</v>
      </c>
      <c r="D1152" t="s">
        <v>2480</v>
      </c>
      <c r="E1152" t="s">
        <v>311</v>
      </c>
    </row>
    <row r="1153" spans="1:5" x14ac:dyDescent="0.3">
      <c r="A1153" t="s">
        <v>1659</v>
      </c>
      <c r="B1153" t="s">
        <v>311</v>
      </c>
      <c r="C1153">
        <v>14.390173298553501</v>
      </c>
      <c r="D1153" t="s">
        <v>2480</v>
      </c>
      <c r="E1153" t="s">
        <v>311</v>
      </c>
    </row>
    <row r="1154" spans="1:5" x14ac:dyDescent="0.3">
      <c r="A1154" t="s">
        <v>1660</v>
      </c>
      <c r="B1154" t="s">
        <v>311</v>
      </c>
      <c r="C1154">
        <v>16.345774438325062</v>
      </c>
      <c r="D1154" t="s">
        <v>2480</v>
      </c>
      <c r="E1154" t="s">
        <v>311</v>
      </c>
    </row>
    <row r="1155" spans="1:5" x14ac:dyDescent="0.3">
      <c r="A1155" t="s">
        <v>1661</v>
      </c>
      <c r="B1155" t="s">
        <v>311</v>
      </c>
      <c r="C1155">
        <v>16.466176694675497</v>
      </c>
      <c r="D1155" t="s">
        <v>2480</v>
      </c>
      <c r="E1155" t="s">
        <v>311</v>
      </c>
    </row>
    <row r="1156" spans="1:5" x14ac:dyDescent="0.3">
      <c r="A1156" t="s">
        <v>1662</v>
      </c>
      <c r="B1156" t="s">
        <v>311</v>
      </c>
      <c r="C1156">
        <v>17.084438853234889</v>
      </c>
      <c r="D1156" t="s">
        <v>2480</v>
      </c>
      <c r="E1156" t="s">
        <v>311</v>
      </c>
    </row>
    <row r="1157" spans="1:5" x14ac:dyDescent="0.3">
      <c r="A1157" t="s">
        <v>1663</v>
      </c>
      <c r="B1157" t="s">
        <v>311</v>
      </c>
      <c r="C1157">
        <v>16.253241407700788</v>
      </c>
      <c r="D1157" t="s">
        <v>2480</v>
      </c>
      <c r="E1157" t="s">
        <v>311</v>
      </c>
    </row>
    <row r="1158" spans="1:5" x14ac:dyDescent="0.3">
      <c r="A1158" t="s">
        <v>1664</v>
      </c>
      <c r="B1158" t="s">
        <v>311</v>
      </c>
      <c r="C1158">
        <v>16.673721675861501</v>
      </c>
      <c r="D1158" t="s">
        <v>2480</v>
      </c>
      <c r="E1158" t="s">
        <v>311</v>
      </c>
    </row>
    <row r="1159" spans="1:5" x14ac:dyDescent="0.3">
      <c r="A1159" t="s">
        <v>1665</v>
      </c>
      <c r="B1159" t="s">
        <v>311</v>
      </c>
      <c r="C1159">
        <v>16.946732136885664</v>
      </c>
      <c r="D1159" t="s">
        <v>2480</v>
      </c>
      <c r="E1159" t="s">
        <v>311</v>
      </c>
    </row>
    <row r="1160" spans="1:5" x14ac:dyDescent="0.3">
      <c r="A1160" t="s">
        <v>1666</v>
      </c>
      <c r="B1160" t="s">
        <v>311</v>
      </c>
      <c r="C1160">
        <v>16.782090570553834</v>
      </c>
      <c r="D1160" t="s">
        <v>2480</v>
      </c>
      <c r="E1160" t="s">
        <v>311</v>
      </c>
    </row>
    <row r="1161" spans="1:5" x14ac:dyDescent="0.3">
      <c r="A1161" t="s">
        <v>1667</v>
      </c>
      <c r="B1161" t="s">
        <v>311</v>
      </c>
      <c r="C1161">
        <v>23.718403761651849</v>
      </c>
      <c r="D1161" t="s">
        <v>2480</v>
      </c>
      <c r="E1161" t="s">
        <v>311</v>
      </c>
    </row>
    <row r="1162" spans="1:5" x14ac:dyDescent="0.3">
      <c r="A1162" t="s">
        <v>1668</v>
      </c>
      <c r="B1162" t="s">
        <v>311</v>
      </c>
      <c r="C1162">
        <v>19.932902269687037</v>
      </c>
      <c r="D1162" t="s">
        <v>2480</v>
      </c>
      <c r="E1162" t="s">
        <v>311</v>
      </c>
    </row>
    <row r="1163" spans="1:5" x14ac:dyDescent="0.3">
      <c r="A1163" t="s">
        <v>1669</v>
      </c>
      <c r="B1163" t="s">
        <v>311</v>
      </c>
      <c r="C1163">
        <v>38.060875380027426</v>
      </c>
      <c r="D1163" t="s">
        <v>2480</v>
      </c>
      <c r="E1163" t="s">
        <v>311</v>
      </c>
    </row>
    <row r="1164" spans="1:5" x14ac:dyDescent="0.3">
      <c r="A1164" t="s">
        <v>1670</v>
      </c>
      <c r="B1164" t="s">
        <v>311</v>
      </c>
      <c r="C1164">
        <v>43.307935568796907</v>
      </c>
      <c r="D1164" t="s">
        <v>2480</v>
      </c>
      <c r="E1164" t="s">
        <v>311</v>
      </c>
    </row>
    <row r="1165" spans="1:5" x14ac:dyDescent="0.3">
      <c r="A1165" t="s">
        <v>1671</v>
      </c>
      <c r="B1165" t="s">
        <v>311</v>
      </c>
      <c r="C1165">
        <v>66.422992335531006</v>
      </c>
      <c r="D1165" t="s">
        <v>2480</v>
      </c>
      <c r="E1165" t="s">
        <v>311</v>
      </c>
    </row>
    <row r="1166" spans="1:5" x14ac:dyDescent="0.3">
      <c r="A1166" t="s">
        <v>1672</v>
      </c>
      <c r="B1166" t="s">
        <v>311</v>
      </c>
      <c r="C1166">
        <v>46.137098346207949</v>
      </c>
      <c r="D1166" t="s">
        <v>2480</v>
      </c>
      <c r="E1166" t="s">
        <v>311</v>
      </c>
    </row>
    <row r="1167" spans="1:5" x14ac:dyDescent="0.3">
      <c r="A1167" t="s">
        <v>1673</v>
      </c>
      <c r="B1167" t="s">
        <v>311</v>
      </c>
      <c r="C1167">
        <v>48.553069571098419</v>
      </c>
      <c r="D1167" t="s">
        <v>2480</v>
      </c>
      <c r="E1167" t="s">
        <v>311</v>
      </c>
    </row>
    <row r="1168" spans="1:5" x14ac:dyDescent="0.3">
      <c r="A1168" t="s">
        <v>1674</v>
      </c>
      <c r="B1168" t="s">
        <v>311</v>
      </c>
      <c r="C1168">
        <v>38.098939371295948</v>
      </c>
      <c r="D1168" t="s">
        <v>2480</v>
      </c>
      <c r="E1168" t="s">
        <v>311</v>
      </c>
    </row>
    <row r="1169" spans="1:5" x14ac:dyDescent="0.3">
      <c r="A1169" t="s">
        <v>1675</v>
      </c>
      <c r="B1169" t="s">
        <v>311</v>
      </c>
      <c r="C1169">
        <v>39.373622812534151</v>
      </c>
      <c r="D1169" t="s">
        <v>2480</v>
      </c>
      <c r="E1169" t="s">
        <v>311</v>
      </c>
    </row>
    <row r="1170" spans="1:5" x14ac:dyDescent="0.3">
      <c r="A1170" t="s">
        <v>1676</v>
      </c>
      <c r="B1170" t="s">
        <v>311</v>
      </c>
      <c r="C1170">
        <v>26.309319024161127</v>
      </c>
      <c r="D1170" t="s">
        <v>2480</v>
      </c>
      <c r="E1170" t="s">
        <v>311</v>
      </c>
    </row>
    <row r="1171" spans="1:5" x14ac:dyDescent="0.3">
      <c r="A1171" t="s">
        <v>1677</v>
      </c>
      <c r="B1171" t="s">
        <v>311</v>
      </c>
      <c r="C1171">
        <v>17.706486457832991</v>
      </c>
      <c r="D1171" t="s">
        <v>2480</v>
      </c>
      <c r="E1171" t="s">
        <v>311</v>
      </c>
    </row>
    <row r="1172" spans="1:5" x14ac:dyDescent="0.3">
      <c r="A1172" t="s">
        <v>1678</v>
      </c>
      <c r="B1172" t="s">
        <v>311</v>
      </c>
      <c r="C1172">
        <v>34.521069010837266</v>
      </c>
      <c r="D1172" t="s">
        <v>2480</v>
      </c>
      <c r="E1172" t="s">
        <v>311</v>
      </c>
    </row>
    <row r="1173" spans="1:5" x14ac:dyDescent="0.3">
      <c r="A1173" t="s">
        <v>1679</v>
      </c>
      <c r="B1173" t="s">
        <v>311</v>
      </c>
      <c r="C1173">
        <v>48.352893446888082</v>
      </c>
      <c r="D1173" t="s">
        <v>2480</v>
      </c>
      <c r="E1173" t="s">
        <v>311</v>
      </c>
    </row>
    <row r="1174" spans="1:5" x14ac:dyDescent="0.3">
      <c r="A1174" t="s">
        <v>1680</v>
      </c>
      <c r="B1174" t="s">
        <v>311</v>
      </c>
      <c r="C1174">
        <v>51.145666181501049</v>
      </c>
      <c r="D1174" t="s">
        <v>2480</v>
      </c>
      <c r="E1174" t="s">
        <v>311</v>
      </c>
    </row>
    <row r="1175" spans="1:5" x14ac:dyDescent="0.3">
      <c r="A1175" t="s">
        <v>1681</v>
      </c>
      <c r="B1175" t="s">
        <v>311</v>
      </c>
      <c r="C1175">
        <v>30.328408482794423</v>
      </c>
      <c r="D1175" t="s">
        <v>2480</v>
      </c>
      <c r="E1175" t="s">
        <v>311</v>
      </c>
    </row>
    <row r="1176" spans="1:5" x14ac:dyDescent="0.3">
      <c r="A1176" t="s">
        <v>1682</v>
      </c>
      <c r="B1176" t="s">
        <v>311</v>
      </c>
      <c r="C1176">
        <v>31.19334818974534</v>
      </c>
      <c r="D1176" t="s">
        <v>2480</v>
      </c>
      <c r="E1176" t="s">
        <v>311</v>
      </c>
    </row>
    <row r="1177" spans="1:5" x14ac:dyDescent="0.3">
      <c r="A1177" t="s">
        <v>1683</v>
      </c>
      <c r="B1177" t="s">
        <v>311</v>
      </c>
      <c r="C1177">
        <v>45.688319900814498</v>
      </c>
      <c r="D1177" t="s">
        <v>2480</v>
      </c>
      <c r="E1177" t="s">
        <v>311</v>
      </c>
    </row>
    <row r="1178" spans="1:5" x14ac:dyDescent="0.3">
      <c r="A1178" t="s">
        <v>1684</v>
      </c>
      <c r="B1178" t="s">
        <v>311</v>
      </c>
      <c r="C1178">
        <v>38.326790791713883</v>
      </c>
      <c r="D1178" t="s">
        <v>2480</v>
      </c>
      <c r="E1178" t="s">
        <v>311</v>
      </c>
    </row>
    <row r="1179" spans="1:5" x14ac:dyDescent="0.3">
      <c r="A1179" t="s">
        <v>1685</v>
      </c>
      <c r="B1179" t="s">
        <v>311</v>
      </c>
      <c r="C1179">
        <v>45.982089550070533</v>
      </c>
      <c r="D1179" t="s">
        <v>2480</v>
      </c>
      <c r="E1179" t="s">
        <v>311</v>
      </c>
    </row>
    <row r="1180" spans="1:5" x14ac:dyDescent="0.3">
      <c r="A1180" t="s">
        <v>1686</v>
      </c>
      <c r="B1180" t="s">
        <v>311</v>
      </c>
      <c r="C1180">
        <v>36.187977870893491</v>
      </c>
      <c r="D1180" t="s">
        <v>2480</v>
      </c>
      <c r="E1180" t="s">
        <v>311</v>
      </c>
    </row>
    <row r="1181" spans="1:5" x14ac:dyDescent="0.3">
      <c r="A1181" t="s">
        <v>1687</v>
      </c>
      <c r="B1181" t="s">
        <v>311</v>
      </c>
      <c r="C1181">
        <v>35.787838087626291</v>
      </c>
      <c r="D1181" t="s">
        <v>2480</v>
      </c>
      <c r="E1181" t="s">
        <v>311</v>
      </c>
    </row>
    <row r="1182" spans="1:5" x14ac:dyDescent="0.3">
      <c r="A1182" t="s">
        <v>1688</v>
      </c>
      <c r="B1182" t="s">
        <v>311</v>
      </c>
      <c r="C1182">
        <v>47.208945609943569</v>
      </c>
      <c r="D1182" t="s">
        <v>2480</v>
      </c>
      <c r="E1182" t="s">
        <v>311</v>
      </c>
    </row>
    <row r="1183" spans="1:5" x14ac:dyDescent="0.3">
      <c r="A1183" t="s">
        <v>1689</v>
      </c>
      <c r="B1183" t="s">
        <v>311</v>
      </c>
      <c r="C1183">
        <v>37.663681700402805</v>
      </c>
      <c r="D1183" t="s">
        <v>2480</v>
      </c>
      <c r="E1183" t="s">
        <v>311</v>
      </c>
    </row>
    <row r="1184" spans="1:5" x14ac:dyDescent="0.3">
      <c r="A1184" t="s">
        <v>1699</v>
      </c>
      <c r="B1184" t="s">
        <v>311</v>
      </c>
      <c r="C1184">
        <v>9.6061781901565748</v>
      </c>
      <c r="D1184" t="s">
        <v>2480</v>
      </c>
      <c r="E1184" t="s">
        <v>311</v>
      </c>
    </row>
    <row r="1185" spans="1:5" x14ac:dyDescent="0.3">
      <c r="A1185" t="s">
        <v>1700</v>
      </c>
      <c r="B1185" t="s">
        <v>311</v>
      </c>
      <c r="C1185">
        <v>9.5152862541090695</v>
      </c>
      <c r="D1185" t="s">
        <v>2480</v>
      </c>
      <c r="E1185" t="s">
        <v>311</v>
      </c>
    </row>
    <row r="1186" spans="1:5" x14ac:dyDescent="0.3">
      <c r="A1186" t="s">
        <v>1701</v>
      </c>
      <c r="B1186" t="s">
        <v>311</v>
      </c>
      <c r="C1186">
        <v>9.4888771489543196</v>
      </c>
      <c r="D1186" t="s">
        <v>2480</v>
      </c>
      <c r="E1186" t="s">
        <v>311</v>
      </c>
    </row>
    <row r="1187" spans="1:5" x14ac:dyDescent="0.3">
      <c r="A1187" t="s">
        <v>1737</v>
      </c>
      <c r="B1187" t="s">
        <v>311</v>
      </c>
      <c r="C1187">
        <v>17.812178406529394</v>
      </c>
      <c r="D1187" t="s">
        <v>2480</v>
      </c>
      <c r="E1187" t="s">
        <v>311</v>
      </c>
    </row>
    <row r="1188" spans="1:5" x14ac:dyDescent="0.3">
      <c r="A1188" t="s">
        <v>1738</v>
      </c>
      <c r="B1188" t="s">
        <v>311</v>
      </c>
      <c r="C1188">
        <v>16.947988599148868</v>
      </c>
      <c r="D1188" t="s">
        <v>2480</v>
      </c>
      <c r="E1188" t="s">
        <v>311</v>
      </c>
    </row>
    <row r="1189" spans="1:5" x14ac:dyDescent="0.3">
      <c r="A1189" t="s">
        <v>1739</v>
      </c>
      <c r="B1189" t="s">
        <v>311</v>
      </c>
      <c r="C1189">
        <v>12.207373154738542</v>
      </c>
      <c r="D1189" t="s">
        <v>2480</v>
      </c>
      <c r="E1189" t="s">
        <v>311</v>
      </c>
    </row>
    <row r="1190" spans="1:5" x14ac:dyDescent="0.3">
      <c r="A1190" t="s">
        <v>1758</v>
      </c>
      <c r="B1190" t="s">
        <v>311</v>
      </c>
      <c r="C1190">
        <v>20.914593641462528</v>
      </c>
      <c r="D1190" t="s">
        <v>2480</v>
      </c>
      <c r="E1190" t="s">
        <v>311</v>
      </c>
    </row>
    <row r="1191" spans="1:5" x14ac:dyDescent="0.3">
      <c r="A1191" t="s">
        <v>1759</v>
      </c>
      <c r="B1191" t="s">
        <v>311</v>
      </c>
      <c r="C1191">
        <v>15.95779956368261</v>
      </c>
      <c r="D1191" t="s">
        <v>2480</v>
      </c>
      <c r="E1191" t="s">
        <v>311</v>
      </c>
    </row>
    <row r="1192" spans="1:5" x14ac:dyDescent="0.3">
      <c r="A1192" t="s">
        <v>1760</v>
      </c>
      <c r="B1192" t="s">
        <v>311</v>
      </c>
      <c r="C1192">
        <v>13.728573247471644</v>
      </c>
      <c r="D1192" t="s">
        <v>2480</v>
      </c>
      <c r="E1192" t="s">
        <v>311</v>
      </c>
    </row>
    <row r="1193" spans="1:5" x14ac:dyDescent="0.3">
      <c r="A1193" t="s">
        <v>1761</v>
      </c>
      <c r="B1193" t="s">
        <v>311</v>
      </c>
      <c r="C1193">
        <v>14.111096456385901</v>
      </c>
      <c r="D1193" t="s">
        <v>2480</v>
      </c>
      <c r="E1193" t="s">
        <v>311</v>
      </c>
    </row>
    <row r="1194" spans="1:5" x14ac:dyDescent="0.3">
      <c r="A1194" t="s">
        <v>1762</v>
      </c>
      <c r="B1194" t="s">
        <v>311</v>
      </c>
      <c r="C1194">
        <v>16.136349828212101</v>
      </c>
      <c r="D1194" t="s">
        <v>2480</v>
      </c>
      <c r="E1194" t="s">
        <v>311</v>
      </c>
    </row>
    <row r="1195" spans="1:5" x14ac:dyDescent="0.3">
      <c r="A1195" t="s">
        <v>1790</v>
      </c>
      <c r="B1195" t="s">
        <v>311</v>
      </c>
      <c r="C1195">
        <v>12.393411403898135</v>
      </c>
      <c r="D1195" t="s">
        <v>2480</v>
      </c>
      <c r="E1195" t="s">
        <v>311</v>
      </c>
    </row>
    <row r="1196" spans="1:5" x14ac:dyDescent="0.3">
      <c r="A1196" t="s">
        <v>1791</v>
      </c>
      <c r="B1196" t="s">
        <v>311</v>
      </c>
      <c r="C1196">
        <v>18.592132475665455</v>
      </c>
      <c r="D1196" t="s">
        <v>2480</v>
      </c>
      <c r="E1196" t="s">
        <v>311</v>
      </c>
    </row>
    <row r="1197" spans="1:5" x14ac:dyDescent="0.3">
      <c r="A1197" t="s">
        <v>1862</v>
      </c>
      <c r="B1197" t="s">
        <v>311</v>
      </c>
      <c r="C1197">
        <v>18.317325967059748</v>
      </c>
      <c r="D1197" t="s">
        <v>2480</v>
      </c>
      <c r="E1197" t="s">
        <v>311</v>
      </c>
    </row>
    <row r="1198" spans="1:5" x14ac:dyDescent="0.3">
      <c r="A1198" t="s">
        <v>1863</v>
      </c>
      <c r="B1198" t="s">
        <v>311</v>
      </c>
      <c r="C1198">
        <v>11.178824823836779</v>
      </c>
      <c r="D1198" t="s">
        <v>2480</v>
      </c>
      <c r="E1198" t="s">
        <v>311</v>
      </c>
    </row>
    <row r="1199" spans="1:5" x14ac:dyDescent="0.3">
      <c r="A1199" t="s">
        <v>1864</v>
      </c>
      <c r="B1199" t="s">
        <v>311</v>
      </c>
      <c r="C1199">
        <v>18.383200366586511</v>
      </c>
      <c r="D1199" t="s">
        <v>2480</v>
      </c>
      <c r="E1199" t="s">
        <v>311</v>
      </c>
    </row>
    <row r="1200" spans="1:5" x14ac:dyDescent="0.3">
      <c r="A1200" t="s">
        <v>1967</v>
      </c>
      <c r="B1200" t="s">
        <v>311</v>
      </c>
      <c r="C1200">
        <v>10.394513134233188</v>
      </c>
      <c r="D1200" t="s">
        <v>2480</v>
      </c>
      <c r="E1200" t="s">
        <v>311</v>
      </c>
    </row>
    <row r="1201" spans="1:5" x14ac:dyDescent="0.3">
      <c r="A1201" t="s">
        <v>1968</v>
      </c>
      <c r="B1201" t="s">
        <v>311</v>
      </c>
      <c r="C1201">
        <v>10.545861091098192</v>
      </c>
      <c r="D1201" t="s">
        <v>2480</v>
      </c>
      <c r="E1201" t="s">
        <v>311</v>
      </c>
    </row>
    <row r="1202" spans="1:5" x14ac:dyDescent="0.3">
      <c r="A1202" t="s">
        <v>2079</v>
      </c>
      <c r="B1202" t="s">
        <v>311</v>
      </c>
      <c r="C1202">
        <v>19.408788084877266</v>
      </c>
      <c r="D1202" t="s">
        <v>2480</v>
      </c>
      <c r="E1202" t="s">
        <v>311</v>
      </c>
    </row>
    <row r="1203" spans="1:5" x14ac:dyDescent="0.3">
      <c r="A1203" t="s">
        <v>2080</v>
      </c>
      <c r="B1203" t="s">
        <v>311</v>
      </c>
      <c r="C1203">
        <v>20.030134682919339</v>
      </c>
      <c r="D1203" t="s">
        <v>2480</v>
      </c>
      <c r="E1203" t="s">
        <v>311</v>
      </c>
    </row>
    <row r="1204" spans="1:5" x14ac:dyDescent="0.3">
      <c r="A1204" t="s">
        <v>2081</v>
      </c>
      <c r="B1204" t="s">
        <v>311</v>
      </c>
      <c r="C1204">
        <v>11.164759543867335</v>
      </c>
      <c r="D1204" t="s">
        <v>2480</v>
      </c>
      <c r="E1204" t="s">
        <v>311</v>
      </c>
    </row>
    <row r="1205" spans="1:5" x14ac:dyDescent="0.3">
      <c r="A1205" t="s">
        <v>2100</v>
      </c>
      <c r="B1205" t="s">
        <v>311</v>
      </c>
      <c r="C1205">
        <v>10.137421245015986</v>
      </c>
      <c r="D1205" t="s">
        <v>2480</v>
      </c>
      <c r="E1205" t="s">
        <v>311</v>
      </c>
    </row>
    <row r="1206" spans="1:5" x14ac:dyDescent="0.3">
      <c r="A1206" t="s">
        <v>2101</v>
      </c>
      <c r="B1206" t="s">
        <v>311</v>
      </c>
      <c r="C1206">
        <v>12.100741981155798</v>
      </c>
      <c r="D1206" t="s">
        <v>2480</v>
      </c>
      <c r="E1206" t="s">
        <v>311</v>
      </c>
    </row>
    <row r="1207" spans="1:5" x14ac:dyDescent="0.3">
      <c r="A1207" t="s">
        <v>2158</v>
      </c>
      <c r="B1207" t="s">
        <v>311</v>
      </c>
      <c r="C1207">
        <v>16.426548772081905</v>
      </c>
      <c r="D1207" t="s">
        <v>2480</v>
      </c>
      <c r="E1207" t="s">
        <v>311</v>
      </c>
    </row>
    <row r="1208" spans="1:5" x14ac:dyDescent="0.3">
      <c r="A1208" t="s">
        <v>2159</v>
      </c>
      <c r="B1208" t="s">
        <v>311</v>
      </c>
      <c r="C1208">
        <v>18.682214106166548</v>
      </c>
      <c r="D1208" t="s">
        <v>2480</v>
      </c>
      <c r="E1208" t="s">
        <v>311</v>
      </c>
    </row>
    <row r="1209" spans="1:5" x14ac:dyDescent="0.3">
      <c r="A1209" t="s">
        <v>2199</v>
      </c>
      <c r="B1209" t="s">
        <v>311</v>
      </c>
      <c r="C1209">
        <v>11.868714118796047</v>
      </c>
      <c r="D1209" t="s">
        <v>2480</v>
      </c>
      <c r="E1209" t="s">
        <v>311</v>
      </c>
    </row>
    <row r="1210" spans="1:5" x14ac:dyDescent="0.3">
      <c r="A1210" t="s">
        <v>2200</v>
      </c>
      <c r="B1210" t="s">
        <v>311</v>
      </c>
      <c r="C1210">
        <v>8.6604637216906486</v>
      </c>
      <c r="D1210" t="s">
        <v>2480</v>
      </c>
      <c r="E1210" t="s">
        <v>311</v>
      </c>
    </row>
    <row r="1211" spans="1:5" x14ac:dyDescent="0.3">
      <c r="A1211" t="s">
        <v>2201</v>
      </c>
      <c r="B1211" t="s">
        <v>311</v>
      </c>
      <c r="C1211">
        <v>9.5349742521047922</v>
      </c>
      <c r="D1211" t="s">
        <v>2480</v>
      </c>
      <c r="E1211" t="s">
        <v>311</v>
      </c>
    </row>
    <row r="1212" spans="1:5" x14ac:dyDescent="0.3">
      <c r="A1212" t="s">
        <v>2232</v>
      </c>
      <c r="B1212" t="s">
        <v>311</v>
      </c>
      <c r="C1212">
        <v>21.536367513151848</v>
      </c>
      <c r="D1212" t="s">
        <v>2480</v>
      </c>
      <c r="E1212" t="s">
        <v>311</v>
      </c>
    </row>
    <row r="1213" spans="1:5" x14ac:dyDescent="0.3">
      <c r="A1213" t="s">
        <v>2233</v>
      </c>
      <c r="B1213" t="s">
        <v>311</v>
      </c>
      <c r="C1213">
        <v>31.605160422303797</v>
      </c>
      <c r="D1213" t="s">
        <v>2480</v>
      </c>
      <c r="E1213" t="s">
        <v>311</v>
      </c>
    </row>
    <row r="1214" spans="1:5" x14ac:dyDescent="0.3">
      <c r="A1214" t="s">
        <v>2234</v>
      </c>
      <c r="B1214" t="s">
        <v>311</v>
      </c>
      <c r="C1214">
        <v>33.202299483831887</v>
      </c>
      <c r="D1214" t="s">
        <v>2480</v>
      </c>
      <c r="E1214" t="s">
        <v>311</v>
      </c>
    </row>
    <row r="1215" spans="1:5" x14ac:dyDescent="0.3">
      <c r="A1215" t="s">
        <v>2235</v>
      </c>
      <c r="B1215" t="s">
        <v>311</v>
      </c>
      <c r="C1215">
        <v>34.048958190658276</v>
      </c>
      <c r="D1215" t="s">
        <v>2480</v>
      </c>
      <c r="E1215" t="s">
        <v>311</v>
      </c>
    </row>
    <row r="1216" spans="1:5" x14ac:dyDescent="0.3">
      <c r="A1216" t="s">
        <v>2236</v>
      </c>
      <c r="B1216" t="s">
        <v>311</v>
      </c>
      <c r="C1216">
        <v>19.357983517237578</v>
      </c>
      <c r="D1216" t="s">
        <v>2480</v>
      </c>
      <c r="E1216" t="s">
        <v>311</v>
      </c>
    </row>
    <row r="1217" spans="1:5" x14ac:dyDescent="0.3">
      <c r="A1217" t="s">
        <v>2237</v>
      </c>
      <c r="B1217" t="s">
        <v>311</v>
      </c>
      <c r="C1217">
        <v>32.938688664129224</v>
      </c>
      <c r="D1217" t="s">
        <v>2480</v>
      </c>
      <c r="E1217" t="s">
        <v>311</v>
      </c>
    </row>
    <row r="1218" spans="1:5" x14ac:dyDescent="0.3">
      <c r="A1218" t="s">
        <v>1763</v>
      </c>
      <c r="B1218" t="s">
        <v>311</v>
      </c>
      <c r="C1218">
        <v>18.027851895592224</v>
      </c>
      <c r="D1218" t="s">
        <v>2480</v>
      </c>
      <c r="E1218" t="s">
        <v>311</v>
      </c>
    </row>
    <row r="1219" spans="1:5" x14ac:dyDescent="0.3">
      <c r="A1219" t="s">
        <v>1764</v>
      </c>
      <c r="B1219" t="s">
        <v>311</v>
      </c>
      <c r="C1219">
        <v>17.729696137241771</v>
      </c>
      <c r="D1219" t="s">
        <v>2480</v>
      </c>
      <c r="E1219" t="s">
        <v>311</v>
      </c>
    </row>
    <row r="1220" spans="1:5" x14ac:dyDescent="0.3">
      <c r="A1220" t="s">
        <v>1765</v>
      </c>
      <c r="B1220" t="s">
        <v>311</v>
      </c>
      <c r="C1220">
        <v>18.264024365452368</v>
      </c>
      <c r="D1220" t="s">
        <v>2480</v>
      </c>
      <c r="E1220" t="s">
        <v>311</v>
      </c>
    </row>
    <row r="1221" spans="1:5" x14ac:dyDescent="0.3">
      <c r="A1221" t="s">
        <v>1792</v>
      </c>
      <c r="B1221" t="s">
        <v>311</v>
      </c>
      <c r="C1221">
        <v>11.342080977865852</v>
      </c>
      <c r="D1221" t="s">
        <v>2480</v>
      </c>
      <c r="E1221" t="s">
        <v>311</v>
      </c>
    </row>
    <row r="1222" spans="1:5" x14ac:dyDescent="0.3">
      <c r="A1222" t="s">
        <v>1793</v>
      </c>
      <c r="B1222" t="s">
        <v>311</v>
      </c>
      <c r="C1222">
        <v>15.265523202317064</v>
      </c>
      <c r="D1222" t="s">
        <v>2480</v>
      </c>
      <c r="E1222" t="s">
        <v>311</v>
      </c>
    </row>
    <row r="1223" spans="1:5" x14ac:dyDescent="0.3">
      <c r="A1223" t="s">
        <v>1794</v>
      </c>
      <c r="B1223" t="s">
        <v>311</v>
      </c>
      <c r="C1223">
        <v>13.731427210637218</v>
      </c>
      <c r="D1223" t="s">
        <v>2480</v>
      </c>
      <c r="E1223" t="s">
        <v>311</v>
      </c>
    </row>
    <row r="1224" spans="1:5" x14ac:dyDescent="0.3">
      <c r="A1224" t="s">
        <v>1795</v>
      </c>
      <c r="B1224" t="s">
        <v>311</v>
      </c>
      <c r="C1224">
        <v>12.754370463514933</v>
      </c>
      <c r="D1224" t="s">
        <v>2480</v>
      </c>
      <c r="E1224" t="s">
        <v>311</v>
      </c>
    </row>
    <row r="1225" spans="1:5" x14ac:dyDescent="0.3">
      <c r="A1225" t="s">
        <v>1796</v>
      </c>
      <c r="B1225" t="s">
        <v>311</v>
      </c>
      <c r="C1225">
        <v>17.025929022462915</v>
      </c>
      <c r="D1225" t="s">
        <v>2480</v>
      </c>
      <c r="E1225" t="s">
        <v>311</v>
      </c>
    </row>
    <row r="1226" spans="1:5" x14ac:dyDescent="0.3">
      <c r="A1226" t="s">
        <v>1969</v>
      </c>
      <c r="B1226" t="s">
        <v>311</v>
      </c>
      <c r="C1226">
        <v>11.826747942464625</v>
      </c>
      <c r="D1226" t="s">
        <v>2480</v>
      </c>
      <c r="E1226" t="s">
        <v>311</v>
      </c>
    </row>
    <row r="1227" spans="1:5" x14ac:dyDescent="0.3">
      <c r="A1227" t="s">
        <v>1970</v>
      </c>
      <c r="B1227" t="s">
        <v>311</v>
      </c>
      <c r="C1227">
        <v>11.528326670798107</v>
      </c>
      <c r="D1227" t="s">
        <v>2480</v>
      </c>
      <c r="E1227" t="s">
        <v>311</v>
      </c>
    </row>
    <row r="1228" spans="1:5" x14ac:dyDescent="0.3">
      <c r="A1228" t="s">
        <v>1971</v>
      </c>
      <c r="B1228" t="s">
        <v>311</v>
      </c>
      <c r="C1228">
        <v>13.696857114925587</v>
      </c>
      <c r="D1228" t="s">
        <v>2480</v>
      </c>
      <c r="E1228" t="s">
        <v>311</v>
      </c>
    </row>
    <row r="1229" spans="1:5" x14ac:dyDescent="0.3">
      <c r="A1229" t="s">
        <v>2001</v>
      </c>
      <c r="B1229" t="s">
        <v>311</v>
      </c>
      <c r="C1229">
        <v>10.917451667165777</v>
      </c>
      <c r="D1229" t="s">
        <v>2480</v>
      </c>
      <c r="E1229" t="s">
        <v>311</v>
      </c>
    </row>
    <row r="1230" spans="1:5" x14ac:dyDescent="0.3">
      <c r="A1230" t="s">
        <v>2002</v>
      </c>
      <c r="B1230" t="s">
        <v>311</v>
      </c>
      <c r="C1230">
        <v>11.51467177056162</v>
      </c>
      <c r="D1230" t="s">
        <v>2480</v>
      </c>
      <c r="E1230" t="s">
        <v>311</v>
      </c>
    </row>
    <row r="1231" spans="1:5" x14ac:dyDescent="0.3">
      <c r="A1231" t="s">
        <v>2202</v>
      </c>
      <c r="B1231" t="s">
        <v>311</v>
      </c>
      <c r="C1231">
        <v>7.8973153939795253</v>
      </c>
      <c r="D1231" t="s">
        <v>2480</v>
      </c>
      <c r="E1231" t="s">
        <v>311</v>
      </c>
    </row>
    <row r="1232" spans="1:5" x14ac:dyDescent="0.3">
      <c r="A1232" t="s">
        <v>2203</v>
      </c>
      <c r="B1232" t="s">
        <v>311</v>
      </c>
      <c r="C1232">
        <v>8.1330257949596945</v>
      </c>
      <c r="D1232" t="s">
        <v>2480</v>
      </c>
      <c r="E1232" t="s">
        <v>311</v>
      </c>
    </row>
    <row r="1233" spans="1:5" x14ac:dyDescent="0.3">
      <c r="A1233" t="s">
        <v>2204</v>
      </c>
      <c r="B1233" t="s">
        <v>311</v>
      </c>
      <c r="C1233">
        <v>9.0646254398724331</v>
      </c>
      <c r="D1233" t="s">
        <v>2480</v>
      </c>
      <c r="E1233" t="s">
        <v>311</v>
      </c>
    </row>
    <row r="1234" spans="1:5" x14ac:dyDescent="0.3">
      <c r="A1234" t="s">
        <v>2221</v>
      </c>
      <c r="B1234" t="s">
        <v>311</v>
      </c>
      <c r="C1234">
        <v>10.452173725084245</v>
      </c>
      <c r="D1234" t="s">
        <v>2480</v>
      </c>
      <c r="E1234" t="s">
        <v>311</v>
      </c>
    </row>
    <row r="1235" spans="1:5" x14ac:dyDescent="0.3">
      <c r="A1235" t="s">
        <v>1690</v>
      </c>
      <c r="B1235" t="s">
        <v>311</v>
      </c>
      <c r="C1235">
        <v>15.95779956368261</v>
      </c>
      <c r="D1235" t="s">
        <v>2480</v>
      </c>
      <c r="E1235" t="s">
        <v>311</v>
      </c>
    </row>
    <row r="1236" spans="1:5" x14ac:dyDescent="0.3">
      <c r="A1236" t="s">
        <v>1691</v>
      </c>
      <c r="B1236" t="s">
        <v>311</v>
      </c>
      <c r="C1236">
        <v>15.95779956368261</v>
      </c>
      <c r="D1236" t="s">
        <v>2480</v>
      </c>
      <c r="E1236" t="s">
        <v>311</v>
      </c>
    </row>
    <row r="1237" spans="1:5" x14ac:dyDescent="0.3">
      <c r="A1237" t="s">
        <v>1692</v>
      </c>
      <c r="B1237" t="s">
        <v>311</v>
      </c>
      <c r="C1237">
        <v>41.335772332535747</v>
      </c>
      <c r="D1237" t="s">
        <v>2480</v>
      </c>
      <c r="E1237" t="s">
        <v>311</v>
      </c>
    </row>
    <row r="1238" spans="1:5" x14ac:dyDescent="0.3">
      <c r="A1238" t="s">
        <v>1693</v>
      </c>
      <c r="B1238" t="s">
        <v>311</v>
      </c>
      <c r="C1238">
        <v>37.271577428303971</v>
      </c>
      <c r="D1238" t="s">
        <v>2480</v>
      </c>
      <c r="E1238" t="s">
        <v>311</v>
      </c>
    </row>
    <row r="1239" spans="1:5" x14ac:dyDescent="0.3">
      <c r="A1239" t="s">
        <v>1694</v>
      </c>
      <c r="B1239" t="s">
        <v>311</v>
      </c>
      <c r="C1239">
        <v>32.450680098668869</v>
      </c>
      <c r="D1239" t="s">
        <v>2480</v>
      </c>
      <c r="E1239" t="s">
        <v>311</v>
      </c>
    </row>
    <row r="1240" spans="1:5" x14ac:dyDescent="0.3">
      <c r="A1240" t="s">
        <v>1695</v>
      </c>
      <c r="B1240" t="s">
        <v>311</v>
      </c>
      <c r="C1240">
        <v>39.064936485646633</v>
      </c>
      <c r="D1240" t="s">
        <v>2480</v>
      </c>
      <c r="E1240" t="s">
        <v>311</v>
      </c>
    </row>
    <row r="1241" spans="1:5" x14ac:dyDescent="0.3">
      <c r="A1241" t="s">
        <v>1696</v>
      </c>
      <c r="B1241" t="s">
        <v>311</v>
      </c>
      <c r="C1241">
        <v>37.403151862222309</v>
      </c>
      <c r="D1241" t="s">
        <v>2480</v>
      </c>
      <c r="E1241" t="s">
        <v>311</v>
      </c>
    </row>
    <row r="1242" spans="1:5" x14ac:dyDescent="0.3">
      <c r="A1242" t="s">
        <v>1697</v>
      </c>
      <c r="B1242" t="s">
        <v>311</v>
      </c>
      <c r="C1242">
        <v>41.359262290328608</v>
      </c>
      <c r="D1242" t="s">
        <v>2480</v>
      </c>
      <c r="E1242" t="s">
        <v>311</v>
      </c>
    </row>
    <row r="1243" spans="1:5" x14ac:dyDescent="0.3">
      <c r="A1243" t="s">
        <v>1698</v>
      </c>
      <c r="B1243" t="s">
        <v>311</v>
      </c>
      <c r="C1243">
        <v>44.264202834774814</v>
      </c>
      <c r="D1243" t="s">
        <v>2480</v>
      </c>
      <c r="E1243" t="s">
        <v>311</v>
      </c>
    </row>
    <row r="1244" spans="1:5" x14ac:dyDescent="0.3">
      <c r="A1244" t="s">
        <v>1702</v>
      </c>
      <c r="B1244" t="s">
        <v>311</v>
      </c>
      <c r="C1244">
        <v>9.7371627451374074</v>
      </c>
      <c r="D1244" t="s">
        <v>2480</v>
      </c>
      <c r="E1244" t="s">
        <v>311</v>
      </c>
    </row>
    <row r="1245" spans="1:5" x14ac:dyDescent="0.3">
      <c r="A1245" t="s">
        <v>1703</v>
      </c>
      <c r="B1245" t="s">
        <v>311</v>
      </c>
      <c r="C1245">
        <v>9.2711910382312972</v>
      </c>
      <c r="D1245" t="s">
        <v>2480</v>
      </c>
      <c r="E1245" t="s">
        <v>311</v>
      </c>
    </row>
    <row r="1246" spans="1:5" x14ac:dyDescent="0.3">
      <c r="A1246" t="s">
        <v>1704</v>
      </c>
      <c r="B1246" t="s">
        <v>311</v>
      </c>
      <c r="C1246">
        <v>11.479342869112086</v>
      </c>
      <c r="D1246" t="s">
        <v>2480</v>
      </c>
      <c r="E1246" t="s">
        <v>311</v>
      </c>
    </row>
    <row r="1247" spans="1:5" x14ac:dyDescent="0.3">
      <c r="A1247" t="s">
        <v>1705</v>
      </c>
      <c r="B1247" t="s">
        <v>311</v>
      </c>
      <c r="C1247">
        <v>9.7577724701749737</v>
      </c>
      <c r="D1247" t="s">
        <v>2480</v>
      </c>
      <c r="E1247" t="s">
        <v>311</v>
      </c>
    </row>
    <row r="1248" spans="1:5" x14ac:dyDescent="0.3">
      <c r="A1248" t="s">
        <v>1706</v>
      </c>
      <c r="B1248" t="s">
        <v>311</v>
      </c>
      <c r="C1248">
        <v>10.01924771988134</v>
      </c>
      <c r="D1248" t="s">
        <v>2480</v>
      </c>
      <c r="E1248" t="s">
        <v>311</v>
      </c>
    </row>
    <row r="1249" spans="1:5" x14ac:dyDescent="0.3">
      <c r="A1249" t="s">
        <v>1707</v>
      </c>
      <c r="B1249" t="s">
        <v>311</v>
      </c>
      <c r="C1249">
        <v>9.3621273153344688</v>
      </c>
      <c r="D1249" t="s">
        <v>2480</v>
      </c>
      <c r="E1249" t="s">
        <v>311</v>
      </c>
    </row>
    <row r="1250" spans="1:5" x14ac:dyDescent="0.3">
      <c r="A1250" t="s">
        <v>1708</v>
      </c>
      <c r="B1250" t="s">
        <v>311</v>
      </c>
      <c r="C1250">
        <v>11.835860205522996</v>
      </c>
      <c r="D1250" t="s">
        <v>2480</v>
      </c>
      <c r="E1250" t="s">
        <v>311</v>
      </c>
    </row>
    <row r="1251" spans="1:5" x14ac:dyDescent="0.3">
      <c r="A1251" t="s">
        <v>1709</v>
      </c>
      <c r="B1251" t="s">
        <v>311</v>
      </c>
      <c r="C1251">
        <v>9.1560418311197829</v>
      </c>
      <c r="D1251" t="s">
        <v>2480</v>
      </c>
      <c r="E1251" t="s">
        <v>311</v>
      </c>
    </row>
    <row r="1252" spans="1:5" x14ac:dyDescent="0.3">
      <c r="A1252" t="s">
        <v>1710</v>
      </c>
      <c r="B1252" t="s">
        <v>311</v>
      </c>
      <c r="C1252">
        <v>12.09059885549827</v>
      </c>
      <c r="D1252" t="s">
        <v>2480</v>
      </c>
      <c r="E1252" t="s">
        <v>311</v>
      </c>
    </row>
    <row r="1253" spans="1:5" x14ac:dyDescent="0.3">
      <c r="A1253" t="s">
        <v>1711</v>
      </c>
      <c r="B1253" t="s">
        <v>311</v>
      </c>
      <c r="C1253">
        <v>9.0802603999040308</v>
      </c>
      <c r="D1253" t="s">
        <v>2480</v>
      </c>
      <c r="E1253" t="s">
        <v>311</v>
      </c>
    </row>
    <row r="1254" spans="1:5" x14ac:dyDescent="0.3">
      <c r="A1254" t="s">
        <v>1712</v>
      </c>
      <c r="B1254" t="s">
        <v>311</v>
      </c>
      <c r="C1254">
        <v>10.004607284859551</v>
      </c>
      <c r="D1254" t="s">
        <v>2480</v>
      </c>
      <c r="E1254" t="s">
        <v>311</v>
      </c>
    </row>
    <row r="1255" spans="1:5" x14ac:dyDescent="0.3">
      <c r="A1255" t="s">
        <v>1719</v>
      </c>
      <c r="B1255" t="s">
        <v>311</v>
      </c>
      <c r="C1255">
        <v>13.035082936685461</v>
      </c>
      <c r="D1255" t="s">
        <v>2480</v>
      </c>
      <c r="E1255" t="s">
        <v>311</v>
      </c>
    </row>
    <row r="1256" spans="1:5" x14ac:dyDescent="0.3">
      <c r="A1256" t="s">
        <v>1720</v>
      </c>
      <c r="B1256" t="s">
        <v>311</v>
      </c>
      <c r="C1256">
        <v>13.887980225600826</v>
      </c>
      <c r="D1256" t="s">
        <v>2480</v>
      </c>
      <c r="E1256" t="s">
        <v>311</v>
      </c>
    </row>
    <row r="1257" spans="1:5" x14ac:dyDescent="0.3">
      <c r="A1257" t="s">
        <v>1721</v>
      </c>
      <c r="B1257" t="s">
        <v>311</v>
      </c>
      <c r="C1257">
        <v>13.688823745003237</v>
      </c>
      <c r="D1257" t="s">
        <v>2480</v>
      </c>
      <c r="E1257" t="s">
        <v>311</v>
      </c>
    </row>
    <row r="1258" spans="1:5" x14ac:dyDescent="0.3">
      <c r="A1258" t="s">
        <v>1722</v>
      </c>
      <c r="B1258" t="s">
        <v>311</v>
      </c>
      <c r="C1258">
        <v>11.809715849046666</v>
      </c>
      <c r="D1258" t="s">
        <v>2480</v>
      </c>
      <c r="E1258" t="s">
        <v>311</v>
      </c>
    </row>
    <row r="1259" spans="1:5" x14ac:dyDescent="0.3">
      <c r="A1259" t="s">
        <v>1723</v>
      </c>
      <c r="B1259" t="s">
        <v>311</v>
      </c>
      <c r="C1259">
        <v>13.70763641388025</v>
      </c>
      <c r="D1259" t="s">
        <v>2480</v>
      </c>
      <c r="E1259" t="s">
        <v>311</v>
      </c>
    </row>
    <row r="1260" spans="1:5" x14ac:dyDescent="0.3">
      <c r="A1260" t="s">
        <v>1724</v>
      </c>
      <c r="B1260" t="s">
        <v>311</v>
      </c>
      <c r="C1260">
        <v>11.954078759126308</v>
      </c>
      <c r="D1260" t="s">
        <v>2480</v>
      </c>
      <c r="E1260" t="s">
        <v>311</v>
      </c>
    </row>
    <row r="1261" spans="1:5" x14ac:dyDescent="0.3">
      <c r="A1261" t="s">
        <v>1725</v>
      </c>
      <c r="B1261" t="s">
        <v>311</v>
      </c>
      <c r="C1261">
        <v>11.827629648782301</v>
      </c>
      <c r="D1261" t="s">
        <v>2480</v>
      </c>
      <c r="E1261" t="s">
        <v>311</v>
      </c>
    </row>
    <row r="1262" spans="1:5" x14ac:dyDescent="0.3">
      <c r="A1262" t="s">
        <v>1726</v>
      </c>
      <c r="B1262" t="s">
        <v>311</v>
      </c>
      <c r="C1262">
        <v>17.160342553576886</v>
      </c>
      <c r="D1262" t="s">
        <v>2480</v>
      </c>
      <c r="E1262" t="s">
        <v>311</v>
      </c>
    </row>
    <row r="1263" spans="1:5" x14ac:dyDescent="0.3">
      <c r="A1263" t="s">
        <v>1727</v>
      </c>
      <c r="B1263" t="s">
        <v>311</v>
      </c>
      <c r="C1263">
        <v>12.827855632952772</v>
      </c>
      <c r="D1263" t="s">
        <v>2480</v>
      </c>
      <c r="E1263" t="s">
        <v>311</v>
      </c>
    </row>
    <row r="1264" spans="1:5" x14ac:dyDescent="0.3">
      <c r="A1264" t="s">
        <v>1728</v>
      </c>
      <c r="B1264" t="s">
        <v>311</v>
      </c>
      <c r="C1264">
        <v>16.030111806928282</v>
      </c>
      <c r="D1264" t="s">
        <v>2480</v>
      </c>
      <c r="E1264" t="s">
        <v>311</v>
      </c>
    </row>
    <row r="1265" spans="1:5" x14ac:dyDescent="0.3">
      <c r="A1265" t="s">
        <v>1729</v>
      </c>
      <c r="B1265" t="s">
        <v>311</v>
      </c>
      <c r="C1265">
        <v>15.95779956368261</v>
      </c>
      <c r="D1265" t="s">
        <v>2480</v>
      </c>
      <c r="E1265" t="s">
        <v>311</v>
      </c>
    </row>
    <row r="1266" spans="1:5" x14ac:dyDescent="0.3">
      <c r="A1266" t="s">
        <v>1730</v>
      </c>
      <c r="B1266" t="s">
        <v>311</v>
      </c>
      <c r="C1266">
        <v>15.887158273736601</v>
      </c>
      <c r="D1266" t="s">
        <v>2480</v>
      </c>
      <c r="E1266" t="s">
        <v>311</v>
      </c>
    </row>
    <row r="1267" spans="1:5" x14ac:dyDescent="0.3">
      <c r="A1267" t="s">
        <v>1731</v>
      </c>
      <c r="B1267" t="s">
        <v>311</v>
      </c>
      <c r="C1267">
        <v>16.567394665942764</v>
      </c>
      <c r="D1267" t="s">
        <v>2480</v>
      </c>
      <c r="E1267" t="s">
        <v>311</v>
      </c>
    </row>
    <row r="1268" spans="1:5" x14ac:dyDescent="0.3">
      <c r="A1268" t="s">
        <v>1732</v>
      </c>
      <c r="B1268" t="s">
        <v>311</v>
      </c>
      <c r="C1268">
        <v>15.785182966900956</v>
      </c>
      <c r="D1268" t="s">
        <v>2480</v>
      </c>
      <c r="E1268" t="s">
        <v>311</v>
      </c>
    </row>
    <row r="1269" spans="1:5" x14ac:dyDescent="0.3">
      <c r="A1269" t="s">
        <v>1733</v>
      </c>
      <c r="B1269" t="s">
        <v>311</v>
      </c>
      <c r="C1269">
        <v>16.727593955653841</v>
      </c>
      <c r="D1269" t="s">
        <v>2480</v>
      </c>
      <c r="E1269" t="s">
        <v>311</v>
      </c>
    </row>
    <row r="1270" spans="1:5" x14ac:dyDescent="0.3">
      <c r="A1270" t="s">
        <v>1734</v>
      </c>
      <c r="B1270" t="s">
        <v>311</v>
      </c>
      <c r="C1270">
        <v>20.226423367689314</v>
      </c>
      <c r="D1270" t="s">
        <v>2480</v>
      </c>
      <c r="E1270" t="s">
        <v>311</v>
      </c>
    </row>
    <row r="1271" spans="1:5" x14ac:dyDescent="0.3">
      <c r="A1271" t="s">
        <v>1735</v>
      </c>
      <c r="B1271" t="s">
        <v>311</v>
      </c>
      <c r="C1271">
        <v>15.967730394577666</v>
      </c>
      <c r="D1271" t="s">
        <v>2480</v>
      </c>
      <c r="E1271" t="s">
        <v>311</v>
      </c>
    </row>
    <row r="1272" spans="1:5" x14ac:dyDescent="0.3">
      <c r="A1272" t="s">
        <v>1736</v>
      </c>
      <c r="B1272" t="s">
        <v>311</v>
      </c>
      <c r="C1272">
        <v>15.700909999395114</v>
      </c>
      <c r="D1272" t="s">
        <v>2480</v>
      </c>
      <c r="E1272" t="s">
        <v>311</v>
      </c>
    </row>
    <row r="1273" spans="1:5" x14ac:dyDescent="0.3">
      <c r="A1273" t="s">
        <v>1740</v>
      </c>
      <c r="B1273" t="s">
        <v>311</v>
      </c>
      <c r="C1273">
        <v>13.192905156825606</v>
      </c>
      <c r="D1273" t="s">
        <v>2480</v>
      </c>
      <c r="E1273" t="s">
        <v>311</v>
      </c>
    </row>
    <row r="1274" spans="1:5" x14ac:dyDescent="0.3">
      <c r="A1274" t="s">
        <v>1741</v>
      </c>
      <c r="B1274" t="s">
        <v>311</v>
      </c>
      <c r="C1274">
        <v>10.99101673060005</v>
      </c>
      <c r="D1274" t="s">
        <v>2480</v>
      </c>
      <c r="E1274" t="s">
        <v>311</v>
      </c>
    </row>
    <row r="1275" spans="1:5" x14ac:dyDescent="0.3">
      <c r="A1275" t="s">
        <v>1742</v>
      </c>
      <c r="B1275" t="s">
        <v>311</v>
      </c>
      <c r="C1275">
        <v>10.620938084835919</v>
      </c>
      <c r="D1275" t="s">
        <v>2480</v>
      </c>
      <c r="E1275" t="s">
        <v>311</v>
      </c>
    </row>
    <row r="1276" spans="1:5" x14ac:dyDescent="0.3">
      <c r="A1276" t="s">
        <v>1743</v>
      </c>
      <c r="B1276" t="s">
        <v>311</v>
      </c>
      <c r="C1276">
        <v>10.477904301141431</v>
      </c>
      <c r="D1276" t="s">
        <v>2480</v>
      </c>
      <c r="E1276" t="s">
        <v>311</v>
      </c>
    </row>
    <row r="1277" spans="1:5" x14ac:dyDescent="0.3">
      <c r="A1277" t="s">
        <v>1744</v>
      </c>
      <c r="B1277" t="s">
        <v>311</v>
      </c>
      <c r="C1277">
        <v>9.9284953140816761</v>
      </c>
      <c r="D1277" t="s">
        <v>2480</v>
      </c>
      <c r="E1277" t="s">
        <v>311</v>
      </c>
    </row>
    <row r="1278" spans="1:5" x14ac:dyDescent="0.3">
      <c r="A1278" t="s">
        <v>1745</v>
      </c>
      <c r="B1278" t="s">
        <v>311</v>
      </c>
      <c r="C1278">
        <v>9.8578029095265194</v>
      </c>
      <c r="D1278" t="s">
        <v>2480</v>
      </c>
      <c r="E1278" t="s">
        <v>311</v>
      </c>
    </row>
    <row r="1279" spans="1:5" x14ac:dyDescent="0.3">
      <c r="A1279" t="s">
        <v>1746</v>
      </c>
      <c r="B1279" t="s">
        <v>311</v>
      </c>
      <c r="C1279">
        <v>8.8031666698917732</v>
      </c>
      <c r="D1279" t="s">
        <v>2480</v>
      </c>
      <c r="E1279" t="s">
        <v>311</v>
      </c>
    </row>
    <row r="1280" spans="1:5" x14ac:dyDescent="0.3">
      <c r="A1280" t="s">
        <v>1747</v>
      </c>
      <c r="B1280" t="s">
        <v>311</v>
      </c>
      <c r="C1280">
        <v>10.056887148645533</v>
      </c>
      <c r="D1280" t="s">
        <v>2480</v>
      </c>
      <c r="E1280" t="s">
        <v>311</v>
      </c>
    </row>
    <row r="1281" spans="1:5" x14ac:dyDescent="0.3">
      <c r="A1281" t="s">
        <v>1748</v>
      </c>
      <c r="B1281" t="s">
        <v>311</v>
      </c>
      <c r="C1281">
        <v>9.0142718451089863</v>
      </c>
      <c r="D1281" t="s">
        <v>2480</v>
      </c>
      <c r="E1281" t="s">
        <v>311</v>
      </c>
    </row>
    <row r="1282" spans="1:5" x14ac:dyDescent="0.3">
      <c r="A1282" t="s">
        <v>1749</v>
      </c>
      <c r="B1282" t="s">
        <v>311</v>
      </c>
      <c r="C1282">
        <v>10.71356284399854</v>
      </c>
      <c r="D1282" t="s">
        <v>2480</v>
      </c>
      <c r="E1282" t="s">
        <v>311</v>
      </c>
    </row>
    <row r="1283" spans="1:5" x14ac:dyDescent="0.3">
      <c r="A1283" t="s">
        <v>1750</v>
      </c>
      <c r="B1283" t="s">
        <v>311</v>
      </c>
      <c r="C1283">
        <v>15.95779956368261</v>
      </c>
      <c r="D1283" t="s">
        <v>2480</v>
      </c>
      <c r="E1283" t="s">
        <v>311</v>
      </c>
    </row>
    <row r="1284" spans="1:5" x14ac:dyDescent="0.3">
      <c r="A1284" t="s">
        <v>1751</v>
      </c>
      <c r="B1284" t="s">
        <v>311</v>
      </c>
      <c r="C1284">
        <v>10.387297447436563</v>
      </c>
      <c r="D1284" t="s">
        <v>2480</v>
      </c>
      <c r="E1284" t="s">
        <v>311</v>
      </c>
    </row>
    <row r="1285" spans="1:5" x14ac:dyDescent="0.3">
      <c r="A1285" t="s">
        <v>1752</v>
      </c>
      <c r="B1285" t="s">
        <v>311</v>
      </c>
      <c r="C1285">
        <v>10.386474667705082</v>
      </c>
      <c r="D1285" t="s">
        <v>2480</v>
      </c>
      <c r="E1285" t="s">
        <v>311</v>
      </c>
    </row>
    <row r="1286" spans="1:5" x14ac:dyDescent="0.3">
      <c r="A1286" t="s">
        <v>1753</v>
      </c>
      <c r="B1286" t="s">
        <v>311</v>
      </c>
      <c r="C1286">
        <v>11.006523417919476</v>
      </c>
      <c r="D1286" t="s">
        <v>2480</v>
      </c>
      <c r="E1286" t="s">
        <v>311</v>
      </c>
    </row>
    <row r="1287" spans="1:5" x14ac:dyDescent="0.3">
      <c r="A1287" t="s">
        <v>1754</v>
      </c>
      <c r="B1287" t="s">
        <v>311</v>
      </c>
      <c r="C1287">
        <v>15.95779956368261</v>
      </c>
      <c r="D1287" t="s">
        <v>2480</v>
      </c>
      <c r="E1287" t="s">
        <v>311</v>
      </c>
    </row>
    <row r="1288" spans="1:5" x14ac:dyDescent="0.3">
      <c r="A1288" t="s">
        <v>1755</v>
      </c>
      <c r="B1288" t="s">
        <v>311</v>
      </c>
      <c r="C1288">
        <v>15.95779956368261</v>
      </c>
      <c r="D1288" t="s">
        <v>2480</v>
      </c>
      <c r="E1288" t="s">
        <v>311</v>
      </c>
    </row>
    <row r="1289" spans="1:5" x14ac:dyDescent="0.3">
      <c r="A1289" t="s">
        <v>1756</v>
      </c>
      <c r="B1289" t="s">
        <v>311</v>
      </c>
      <c r="C1289">
        <v>15.95779956368261</v>
      </c>
      <c r="D1289" t="s">
        <v>2480</v>
      </c>
      <c r="E1289" t="s">
        <v>311</v>
      </c>
    </row>
    <row r="1290" spans="1:5" x14ac:dyDescent="0.3">
      <c r="A1290" t="s">
        <v>1757</v>
      </c>
      <c r="B1290" t="s">
        <v>311</v>
      </c>
      <c r="C1290">
        <v>15.95779956368261</v>
      </c>
      <c r="D1290" t="s">
        <v>2480</v>
      </c>
      <c r="E1290" t="s">
        <v>311</v>
      </c>
    </row>
    <row r="1291" spans="1:5" x14ac:dyDescent="0.3">
      <c r="A1291" t="s">
        <v>1766</v>
      </c>
      <c r="B1291" t="s">
        <v>311</v>
      </c>
      <c r="C1291">
        <v>14.510678116460412</v>
      </c>
      <c r="D1291" t="s">
        <v>2480</v>
      </c>
      <c r="E1291" t="s">
        <v>311</v>
      </c>
    </row>
    <row r="1292" spans="1:5" x14ac:dyDescent="0.3">
      <c r="A1292" t="s">
        <v>1767</v>
      </c>
      <c r="B1292" t="s">
        <v>311</v>
      </c>
      <c r="C1292">
        <v>16.543010809368312</v>
      </c>
      <c r="D1292" t="s">
        <v>2480</v>
      </c>
      <c r="E1292" t="s">
        <v>311</v>
      </c>
    </row>
    <row r="1293" spans="1:5" x14ac:dyDescent="0.3">
      <c r="A1293" t="s">
        <v>1768</v>
      </c>
      <c r="B1293" t="s">
        <v>311</v>
      </c>
      <c r="C1293">
        <v>15.342330358010981</v>
      </c>
      <c r="D1293" t="s">
        <v>2480</v>
      </c>
      <c r="E1293" t="s">
        <v>311</v>
      </c>
    </row>
    <row r="1294" spans="1:5" x14ac:dyDescent="0.3">
      <c r="A1294" t="s">
        <v>1769</v>
      </c>
      <c r="B1294" t="s">
        <v>311</v>
      </c>
      <c r="C1294">
        <v>13.052832722201654</v>
      </c>
      <c r="D1294" t="s">
        <v>2480</v>
      </c>
      <c r="E1294" t="s">
        <v>311</v>
      </c>
    </row>
    <row r="1295" spans="1:5" x14ac:dyDescent="0.3">
      <c r="A1295" t="s">
        <v>1770</v>
      </c>
      <c r="B1295" t="s">
        <v>311</v>
      </c>
      <c r="C1295">
        <v>18.279717823678212</v>
      </c>
      <c r="D1295" t="s">
        <v>2480</v>
      </c>
      <c r="E1295" t="s">
        <v>311</v>
      </c>
    </row>
    <row r="1296" spans="1:5" x14ac:dyDescent="0.3">
      <c r="A1296" t="s">
        <v>1771</v>
      </c>
      <c r="B1296" t="s">
        <v>311</v>
      </c>
      <c r="C1296">
        <v>17.727465916318934</v>
      </c>
      <c r="D1296" t="s">
        <v>2480</v>
      </c>
      <c r="E1296" t="s">
        <v>311</v>
      </c>
    </row>
    <row r="1297" spans="1:5" x14ac:dyDescent="0.3">
      <c r="A1297" t="s">
        <v>1772</v>
      </c>
      <c r="B1297" t="s">
        <v>311</v>
      </c>
      <c r="C1297">
        <v>13.069314207229363</v>
      </c>
      <c r="D1297" t="s">
        <v>2480</v>
      </c>
      <c r="E1297" t="s">
        <v>311</v>
      </c>
    </row>
    <row r="1298" spans="1:5" x14ac:dyDescent="0.3">
      <c r="A1298" t="s">
        <v>1773</v>
      </c>
      <c r="B1298" t="s">
        <v>311</v>
      </c>
      <c r="C1298">
        <v>19.181401207302333</v>
      </c>
      <c r="D1298" t="s">
        <v>2480</v>
      </c>
      <c r="E1298" t="s">
        <v>311</v>
      </c>
    </row>
    <row r="1299" spans="1:5" x14ac:dyDescent="0.3">
      <c r="A1299" t="s">
        <v>1774</v>
      </c>
      <c r="B1299" t="s">
        <v>311</v>
      </c>
      <c r="C1299">
        <v>18.549246776573984</v>
      </c>
      <c r="D1299" t="s">
        <v>2480</v>
      </c>
      <c r="E1299" t="s">
        <v>311</v>
      </c>
    </row>
    <row r="1300" spans="1:5" x14ac:dyDescent="0.3">
      <c r="A1300" t="s">
        <v>1775</v>
      </c>
      <c r="B1300" t="s">
        <v>311</v>
      </c>
      <c r="C1300">
        <v>15.759283976330842</v>
      </c>
      <c r="D1300" t="s">
        <v>2480</v>
      </c>
      <c r="E1300" t="s">
        <v>311</v>
      </c>
    </row>
    <row r="1301" spans="1:5" x14ac:dyDescent="0.3">
      <c r="A1301" t="s">
        <v>1776</v>
      </c>
      <c r="B1301" t="s">
        <v>311</v>
      </c>
      <c r="C1301">
        <v>11.628515524444568</v>
      </c>
      <c r="D1301" t="s">
        <v>2480</v>
      </c>
      <c r="E1301" t="s">
        <v>311</v>
      </c>
    </row>
    <row r="1302" spans="1:5" x14ac:dyDescent="0.3">
      <c r="A1302" t="s">
        <v>1777</v>
      </c>
      <c r="B1302" t="s">
        <v>311</v>
      </c>
      <c r="C1302">
        <v>14.797244582782641</v>
      </c>
      <c r="D1302" t="s">
        <v>2480</v>
      </c>
      <c r="E1302" t="s">
        <v>311</v>
      </c>
    </row>
    <row r="1303" spans="1:5" x14ac:dyDescent="0.3">
      <c r="A1303" t="s">
        <v>1778</v>
      </c>
      <c r="B1303" t="s">
        <v>311</v>
      </c>
      <c r="C1303">
        <v>22.973682755722859</v>
      </c>
      <c r="D1303" t="s">
        <v>2480</v>
      </c>
      <c r="E1303" t="s">
        <v>311</v>
      </c>
    </row>
    <row r="1304" spans="1:5" x14ac:dyDescent="0.3">
      <c r="A1304" t="s">
        <v>1779</v>
      </c>
      <c r="B1304" t="s">
        <v>311</v>
      </c>
      <c r="C1304">
        <v>14.191233022077553</v>
      </c>
      <c r="D1304" t="s">
        <v>2480</v>
      </c>
      <c r="E1304" t="s">
        <v>311</v>
      </c>
    </row>
    <row r="1305" spans="1:5" x14ac:dyDescent="0.3">
      <c r="A1305" t="s">
        <v>1780</v>
      </c>
      <c r="B1305" t="s">
        <v>311</v>
      </c>
      <c r="C1305">
        <v>12.0961756127851</v>
      </c>
      <c r="D1305" t="s">
        <v>2480</v>
      </c>
      <c r="E1305" t="s">
        <v>311</v>
      </c>
    </row>
    <row r="1306" spans="1:5" x14ac:dyDescent="0.3">
      <c r="A1306" t="s">
        <v>1781</v>
      </c>
      <c r="B1306" t="s">
        <v>311</v>
      </c>
      <c r="C1306">
        <v>21.416642837324581</v>
      </c>
      <c r="D1306" t="s">
        <v>2480</v>
      </c>
      <c r="E1306" t="s">
        <v>311</v>
      </c>
    </row>
    <row r="1307" spans="1:5" x14ac:dyDescent="0.3">
      <c r="A1307" t="s">
        <v>1782</v>
      </c>
      <c r="B1307" t="s">
        <v>311</v>
      </c>
      <c r="C1307">
        <v>11.268682344142359</v>
      </c>
      <c r="D1307" t="s">
        <v>2480</v>
      </c>
      <c r="E1307" t="s">
        <v>311</v>
      </c>
    </row>
    <row r="1308" spans="1:5" x14ac:dyDescent="0.3">
      <c r="A1308" t="s">
        <v>1783</v>
      </c>
      <c r="B1308" t="s">
        <v>311</v>
      </c>
      <c r="C1308">
        <v>11.070390122103445</v>
      </c>
      <c r="D1308" t="s">
        <v>2480</v>
      </c>
      <c r="E1308" t="s">
        <v>311</v>
      </c>
    </row>
    <row r="1309" spans="1:5" x14ac:dyDescent="0.3">
      <c r="A1309" t="s">
        <v>1784</v>
      </c>
      <c r="B1309" t="s">
        <v>311</v>
      </c>
      <c r="C1309">
        <v>11.229003982826869</v>
      </c>
      <c r="D1309" t="s">
        <v>2480</v>
      </c>
      <c r="E1309" t="s">
        <v>311</v>
      </c>
    </row>
    <row r="1310" spans="1:5" x14ac:dyDescent="0.3">
      <c r="A1310" t="s">
        <v>1785</v>
      </c>
      <c r="B1310" t="s">
        <v>311</v>
      </c>
      <c r="C1310">
        <v>12.843235925128367</v>
      </c>
      <c r="D1310" t="s">
        <v>2480</v>
      </c>
      <c r="E1310" t="s">
        <v>311</v>
      </c>
    </row>
    <row r="1311" spans="1:5" x14ac:dyDescent="0.3">
      <c r="A1311" t="s">
        <v>1786</v>
      </c>
      <c r="B1311" t="s">
        <v>311</v>
      </c>
      <c r="C1311">
        <v>9.9464351760474603</v>
      </c>
      <c r="D1311" t="s">
        <v>2480</v>
      </c>
      <c r="E1311" t="s">
        <v>311</v>
      </c>
    </row>
    <row r="1312" spans="1:5" x14ac:dyDescent="0.3">
      <c r="A1312" t="s">
        <v>1787</v>
      </c>
      <c r="B1312" t="s">
        <v>311</v>
      </c>
      <c r="C1312">
        <v>12.649302589015685</v>
      </c>
      <c r="D1312" t="s">
        <v>2480</v>
      </c>
      <c r="E1312" t="s">
        <v>311</v>
      </c>
    </row>
    <row r="1313" spans="1:5" x14ac:dyDescent="0.3">
      <c r="A1313" t="s">
        <v>1788</v>
      </c>
      <c r="B1313" t="s">
        <v>311</v>
      </c>
      <c r="C1313">
        <v>8.6830398690822719</v>
      </c>
      <c r="D1313" t="s">
        <v>2480</v>
      </c>
      <c r="E1313" t="s">
        <v>311</v>
      </c>
    </row>
    <row r="1314" spans="1:5" x14ac:dyDescent="0.3">
      <c r="A1314" t="s">
        <v>1789</v>
      </c>
      <c r="B1314" t="s">
        <v>311</v>
      </c>
      <c r="C1314">
        <v>10.134319257644085</v>
      </c>
      <c r="D1314" t="s">
        <v>2480</v>
      </c>
      <c r="E1314" t="s">
        <v>311</v>
      </c>
    </row>
    <row r="1315" spans="1:5" x14ac:dyDescent="0.3">
      <c r="A1315" t="s">
        <v>1797</v>
      </c>
      <c r="B1315" t="s">
        <v>311</v>
      </c>
      <c r="C1315">
        <v>11.182245627579077</v>
      </c>
      <c r="D1315" t="s">
        <v>2480</v>
      </c>
      <c r="E1315" t="s">
        <v>311</v>
      </c>
    </row>
    <row r="1316" spans="1:5" x14ac:dyDescent="0.3">
      <c r="A1316" t="s">
        <v>1798</v>
      </c>
      <c r="B1316" t="s">
        <v>311</v>
      </c>
      <c r="C1316">
        <v>10.841590326100469</v>
      </c>
      <c r="D1316" t="s">
        <v>2480</v>
      </c>
      <c r="E1316" t="s">
        <v>311</v>
      </c>
    </row>
    <row r="1317" spans="1:5" x14ac:dyDescent="0.3">
      <c r="A1317" t="s">
        <v>1799</v>
      </c>
      <c r="B1317" t="s">
        <v>311</v>
      </c>
      <c r="C1317">
        <v>15.95779956368261</v>
      </c>
      <c r="D1317" t="s">
        <v>2480</v>
      </c>
      <c r="E1317" t="s">
        <v>311</v>
      </c>
    </row>
    <row r="1318" spans="1:5" x14ac:dyDescent="0.3">
      <c r="A1318" t="s">
        <v>1800</v>
      </c>
      <c r="B1318" t="s">
        <v>311</v>
      </c>
      <c r="C1318">
        <v>15.95779956368261</v>
      </c>
      <c r="D1318" t="s">
        <v>2480</v>
      </c>
      <c r="E1318" t="s">
        <v>311</v>
      </c>
    </row>
    <row r="1319" spans="1:5" x14ac:dyDescent="0.3">
      <c r="A1319" t="s">
        <v>1801</v>
      </c>
      <c r="B1319" t="s">
        <v>311</v>
      </c>
      <c r="C1319">
        <v>15.72313717933042</v>
      </c>
      <c r="D1319" t="s">
        <v>2480</v>
      </c>
      <c r="E1319" t="s">
        <v>311</v>
      </c>
    </row>
    <row r="1320" spans="1:5" x14ac:dyDescent="0.3">
      <c r="A1320" t="s">
        <v>1802</v>
      </c>
      <c r="B1320" t="s">
        <v>311</v>
      </c>
      <c r="C1320">
        <v>13.392418347419909</v>
      </c>
      <c r="D1320" t="s">
        <v>2480</v>
      </c>
      <c r="E1320" t="s">
        <v>311</v>
      </c>
    </row>
    <row r="1321" spans="1:5" x14ac:dyDescent="0.3">
      <c r="A1321" t="s">
        <v>1803</v>
      </c>
      <c r="B1321" t="s">
        <v>311</v>
      </c>
      <c r="C1321">
        <v>14.618350844201313</v>
      </c>
      <c r="D1321" t="s">
        <v>2480</v>
      </c>
      <c r="E1321" t="s">
        <v>311</v>
      </c>
    </row>
    <row r="1322" spans="1:5" x14ac:dyDescent="0.3">
      <c r="A1322" t="s">
        <v>1804</v>
      </c>
      <c r="B1322" t="s">
        <v>311</v>
      </c>
      <c r="C1322">
        <v>11.189231495234715</v>
      </c>
      <c r="D1322" t="s">
        <v>2480</v>
      </c>
      <c r="E1322" t="s">
        <v>311</v>
      </c>
    </row>
    <row r="1323" spans="1:5" x14ac:dyDescent="0.3">
      <c r="A1323" t="s">
        <v>1805</v>
      </c>
      <c r="B1323" t="s">
        <v>311</v>
      </c>
      <c r="C1323">
        <v>11.352248889641871</v>
      </c>
      <c r="D1323" t="s">
        <v>2480</v>
      </c>
      <c r="E1323" t="s">
        <v>311</v>
      </c>
    </row>
    <row r="1324" spans="1:5" x14ac:dyDescent="0.3">
      <c r="A1324" t="s">
        <v>1806</v>
      </c>
      <c r="B1324" t="s">
        <v>311</v>
      </c>
      <c r="C1324">
        <v>10.330330826596786</v>
      </c>
      <c r="D1324" t="s">
        <v>2480</v>
      </c>
      <c r="E1324" t="s">
        <v>311</v>
      </c>
    </row>
    <row r="1325" spans="1:5" x14ac:dyDescent="0.3">
      <c r="A1325" t="s">
        <v>1807</v>
      </c>
      <c r="B1325" t="s">
        <v>311</v>
      </c>
      <c r="C1325">
        <v>10.384319536481874</v>
      </c>
      <c r="D1325" t="s">
        <v>2480</v>
      </c>
      <c r="E1325" t="s">
        <v>311</v>
      </c>
    </row>
    <row r="1326" spans="1:5" x14ac:dyDescent="0.3">
      <c r="A1326" t="s">
        <v>1808</v>
      </c>
      <c r="B1326" t="s">
        <v>311</v>
      </c>
      <c r="C1326">
        <v>11.532132475637928</v>
      </c>
      <c r="D1326" t="s">
        <v>2480</v>
      </c>
      <c r="E1326" t="s">
        <v>311</v>
      </c>
    </row>
    <row r="1327" spans="1:5" x14ac:dyDescent="0.3">
      <c r="A1327" t="s">
        <v>1809</v>
      </c>
      <c r="B1327" t="s">
        <v>311</v>
      </c>
      <c r="C1327">
        <v>10.28297979824773</v>
      </c>
      <c r="D1327" t="s">
        <v>2480</v>
      </c>
      <c r="E1327" t="s">
        <v>311</v>
      </c>
    </row>
    <row r="1328" spans="1:5" x14ac:dyDescent="0.3">
      <c r="A1328" t="s">
        <v>1810</v>
      </c>
      <c r="B1328" t="s">
        <v>311</v>
      </c>
      <c r="C1328">
        <v>10.839677095386941</v>
      </c>
      <c r="D1328" t="s">
        <v>2480</v>
      </c>
      <c r="E1328" t="s">
        <v>311</v>
      </c>
    </row>
    <row r="1329" spans="1:5" x14ac:dyDescent="0.3">
      <c r="A1329" t="s">
        <v>1811</v>
      </c>
      <c r="B1329" t="s">
        <v>311</v>
      </c>
      <c r="C1329">
        <v>10.955687536088199</v>
      </c>
      <c r="D1329" t="s">
        <v>2480</v>
      </c>
      <c r="E1329" t="s">
        <v>311</v>
      </c>
    </row>
    <row r="1330" spans="1:5" x14ac:dyDescent="0.3">
      <c r="A1330" t="s">
        <v>1812</v>
      </c>
      <c r="B1330" t="s">
        <v>311</v>
      </c>
      <c r="C1330">
        <v>12.521898676736711</v>
      </c>
      <c r="D1330" t="s">
        <v>2480</v>
      </c>
      <c r="E1330" t="s">
        <v>311</v>
      </c>
    </row>
    <row r="1331" spans="1:5" x14ac:dyDescent="0.3">
      <c r="A1331" t="s">
        <v>1813</v>
      </c>
      <c r="B1331" t="s">
        <v>311</v>
      </c>
      <c r="C1331">
        <v>10.092184124410144</v>
      </c>
      <c r="D1331" t="s">
        <v>2480</v>
      </c>
      <c r="E1331" t="s">
        <v>311</v>
      </c>
    </row>
    <row r="1332" spans="1:5" x14ac:dyDescent="0.3">
      <c r="A1332" t="s">
        <v>1814</v>
      </c>
      <c r="B1332" t="s">
        <v>311</v>
      </c>
      <c r="C1332">
        <v>11.157929576858173</v>
      </c>
      <c r="D1332" t="s">
        <v>2480</v>
      </c>
      <c r="E1332" t="s">
        <v>311</v>
      </c>
    </row>
    <row r="1333" spans="1:5" x14ac:dyDescent="0.3">
      <c r="A1333" t="s">
        <v>1815</v>
      </c>
      <c r="B1333" t="s">
        <v>311</v>
      </c>
      <c r="C1333">
        <v>10.988356992084475</v>
      </c>
      <c r="D1333" t="s">
        <v>2480</v>
      </c>
      <c r="E1333" t="s">
        <v>311</v>
      </c>
    </row>
    <row r="1334" spans="1:5" x14ac:dyDescent="0.3">
      <c r="A1334" t="s">
        <v>1816</v>
      </c>
      <c r="B1334" t="s">
        <v>311</v>
      </c>
      <c r="C1334">
        <v>10.801438659574993</v>
      </c>
      <c r="D1334" t="s">
        <v>2480</v>
      </c>
      <c r="E1334" t="s">
        <v>311</v>
      </c>
    </row>
    <row r="1335" spans="1:5" x14ac:dyDescent="0.3">
      <c r="A1335" t="s">
        <v>1818</v>
      </c>
      <c r="B1335" t="s">
        <v>311</v>
      </c>
      <c r="C1335">
        <v>10.415841078758035</v>
      </c>
      <c r="D1335" t="s">
        <v>2480</v>
      </c>
      <c r="E1335" t="s">
        <v>311</v>
      </c>
    </row>
    <row r="1336" spans="1:5" x14ac:dyDescent="0.3">
      <c r="A1336" t="s">
        <v>1819</v>
      </c>
      <c r="B1336" t="s">
        <v>311</v>
      </c>
      <c r="C1336">
        <v>10.627373898070751</v>
      </c>
      <c r="D1336" t="s">
        <v>2480</v>
      </c>
      <c r="E1336" t="s">
        <v>311</v>
      </c>
    </row>
    <row r="1337" spans="1:5" x14ac:dyDescent="0.3">
      <c r="A1337" t="s">
        <v>1820</v>
      </c>
      <c r="B1337" t="s">
        <v>311</v>
      </c>
      <c r="C1337">
        <v>27.34269832743059</v>
      </c>
      <c r="D1337" t="s">
        <v>2480</v>
      </c>
      <c r="E1337" t="s">
        <v>311</v>
      </c>
    </row>
    <row r="1338" spans="1:5" x14ac:dyDescent="0.3">
      <c r="A1338" t="s">
        <v>1821</v>
      </c>
      <c r="B1338" t="s">
        <v>311</v>
      </c>
      <c r="C1338">
        <v>24.842831344419118</v>
      </c>
      <c r="D1338" t="s">
        <v>2480</v>
      </c>
      <c r="E1338" t="s">
        <v>311</v>
      </c>
    </row>
    <row r="1339" spans="1:5" x14ac:dyDescent="0.3">
      <c r="A1339" t="s">
        <v>1822</v>
      </c>
      <c r="B1339" t="s">
        <v>311</v>
      </c>
      <c r="C1339">
        <v>18.213355642927336</v>
      </c>
      <c r="D1339" t="s">
        <v>2480</v>
      </c>
      <c r="E1339" t="s">
        <v>311</v>
      </c>
    </row>
    <row r="1340" spans="1:5" x14ac:dyDescent="0.3">
      <c r="A1340" t="s">
        <v>1823</v>
      </c>
      <c r="B1340" t="s">
        <v>311</v>
      </c>
      <c r="C1340">
        <v>21.781223354645228</v>
      </c>
      <c r="D1340" t="s">
        <v>2480</v>
      </c>
      <c r="E1340" t="s">
        <v>311</v>
      </c>
    </row>
    <row r="1341" spans="1:5" x14ac:dyDescent="0.3">
      <c r="A1341" t="s">
        <v>1824</v>
      </c>
      <c r="B1341" t="s">
        <v>311</v>
      </c>
      <c r="C1341">
        <v>20.910552432483037</v>
      </c>
      <c r="D1341" t="s">
        <v>2480</v>
      </c>
      <c r="E1341" t="s">
        <v>311</v>
      </c>
    </row>
    <row r="1342" spans="1:5" x14ac:dyDescent="0.3">
      <c r="A1342" t="s">
        <v>1825</v>
      </c>
      <c r="B1342" t="s">
        <v>311</v>
      </c>
      <c r="C1342">
        <v>16.550827868655755</v>
      </c>
      <c r="D1342" t="s">
        <v>2480</v>
      </c>
      <c r="E1342" t="s">
        <v>311</v>
      </c>
    </row>
    <row r="1343" spans="1:5" x14ac:dyDescent="0.3">
      <c r="A1343" t="s">
        <v>1826</v>
      </c>
      <c r="B1343" t="s">
        <v>311</v>
      </c>
      <c r="C1343">
        <v>20.964053426666187</v>
      </c>
      <c r="D1343" t="s">
        <v>2480</v>
      </c>
      <c r="E1343" t="s">
        <v>311</v>
      </c>
    </row>
    <row r="1344" spans="1:5" x14ac:dyDescent="0.3">
      <c r="A1344" t="s">
        <v>1827</v>
      </c>
      <c r="B1344" t="s">
        <v>311</v>
      </c>
      <c r="C1344">
        <v>15.222246013786211</v>
      </c>
      <c r="D1344" t="s">
        <v>2480</v>
      </c>
      <c r="E1344" t="s">
        <v>311</v>
      </c>
    </row>
    <row r="1345" spans="1:5" x14ac:dyDescent="0.3">
      <c r="A1345" t="s">
        <v>1828</v>
      </c>
      <c r="B1345" t="s">
        <v>311</v>
      </c>
      <c r="C1345">
        <v>25.07836361152135</v>
      </c>
      <c r="D1345" t="s">
        <v>2480</v>
      </c>
      <c r="E1345" t="s">
        <v>311</v>
      </c>
    </row>
    <row r="1346" spans="1:5" x14ac:dyDescent="0.3">
      <c r="A1346" t="s">
        <v>1829</v>
      </c>
      <c r="B1346" t="s">
        <v>311</v>
      </c>
      <c r="C1346">
        <v>21.711358697514246</v>
      </c>
      <c r="D1346" t="s">
        <v>2480</v>
      </c>
      <c r="E1346" t="s">
        <v>311</v>
      </c>
    </row>
    <row r="1347" spans="1:5" x14ac:dyDescent="0.3">
      <c r="A1347" t="s">
        <v>1830</v>
      </c>
      <c r="B1347" t="s">
        <v>311</v>
      </c>
      <c r="C1347">
        <v>24.405157982489868</v>
      </c>
      <c r="D1347" t="s">
        <v>2480</v>
      </c>
      <c r="E1347" t="s">
        <v>311</v>
      </c>
    </row>
    <row r="1348" spans="1:5" x14ac:dyDescent="0.3">
      <c r="A1348" t="s">
        <v>1831</v>
      </c>
      <c r="B1348" t="s">
        <v>311</v>
      </c>
      <c r="C1348">
        <v>20.231843265738881</v>
      </c>
      <c r="D1348" t="s">
        <v>2480</v>
      </c>
      <c r="E1348" t="s">
        <v>311</v>
      </c>
    </row>
    <row r="1349" spans="1:5" x14ac:dyDescent="0.3">
      <c r="A1349" t="s">
        <v>1832</v>
      </c>
      <c r="B1349" t="s">
        <v>311</v>
      </c>
      <c r="C1349">
        <v>24.361480873050219</v>
      </c>
      <c r="D1349" t="s">
        <v>2480</v>
      </c>
      <c r="E1349" t="s">
        <v>311</v>
      </c>
    </row>
    <row r="1350" spans="1:5" x14ac:dyDescent="0.3">
      <c r="A1350" t="s">
        <v>1833</v>
      </c>
      <c r="B1350" t="s">
        <v>311</v>
      </c>
      <c r="C1350">
        <v>24.796819415416252</v>
      </c>
      <c r="D1350" t="s">
        <v>2480</v>
      </c>
      <c r="E1350" t="s">
        <v>311</v>
      </c>
    </row>
    <row r="1351" spans="1:5" x14ac:dyDescent="0.3">
      <c r="A1351" t="s">
        <v>1834</v>
      </c>
      <c r="B1351" t="s">
        <v>311</v>
      </c>
      <c r="C1351">
        <v>24.039989686479327</v>
      </c>
      <c r="D1351" t="s">
        <v>2480</v>
      </c>
      <c r="E1351" t="s">
        <v>311</v>
      </c>
    </row>
    <row r="1352" spans="1:5" x14ac:dyDescent="0.3">
      <c r="A1352" t="s">
        <v>1835</v>
      </c>
      <c r="B1352" t="s">
        <v>311</v>
      </c>
      <c r="C1352">
        <v>22.508714294541431</v>
      </c>
      <c r="D1352" t="s">
        <v>2480</v>
      </c>
      <c r="E1352" t="s">
        <v>311</v>
      </c>
    </row>
    <row r="1353" spans="1:5" x14ac:dyDescent="0.3">
      <c r="A1353" t="s">
        <v>1836</v>
      </c>
      <c r="B1353" t="s">
        <v>311</v>
      </c>
      <c r="C1353">
        <v>27.94661089646473</v>
      </c>
      <c r="D1353" t="s">
        <v>2480</v>
      </c>
      <c r="E1353" t="s">
        <v>311</v>
      </c>
    </row>
    <row r="1354" spans="1:5" x14ac:dyDescent="0.3">
      <c r="A1354" t="s">
        <v>1841</v>
      </c>
      <c r="B1354" t="s">
        <v>311</v>
      </c>
      <c r="C1354">
        <v>9.6522025889784988</v>
      </c>
      <c r="D1354" t="s">
        <v>2480</v>
      </c>
      <c r="E1354" t="s">
        <v>311</v>
      </c>
    </row>
    <row r="1355" spans="1:5" x14ac:dyDescent="0.3">
      <c r="A1355" t="s">
        <v>1842</v>
      </c>
      <c r="B1355" t="s">
        <v>311</v>
      </c>
      <c r="C1355">
        <v>13.826177820636449</v>
      </c>
      <c r="D1355" t="s">
        <v>2480</v>
      </c>
      <c r="E1355" t="s">
        <v>311</v>
      </c>
    </row>
    <row r="1356" spans="1:5" x14ac:dyDescent="0.3">
      <c r="A1356" t="s">
        <v>1843</v>
      </c>
      <c r="B1356" t="s">
        <v>311</v>
      </c>
      <c r="C1356">
        <v>8.8266531286948364</v>
      </c>
      <c r="D1356" t="s">
        <v>2480</v>
      </c>
      <c r="E1356" t="s">
        <v>311</v>
      </c>
    </row>
    <row r="1357" spans="1:5" x14ac:dyDescent="0.3">
      <c r="A1357" t="s">
        <v>1844</v>
      </c>
      <c r="B1357" t="s">
        <v>311</v>
      </c>
      <c r="C1357">
        <v>11.822956196179689</v>
      </c>
      <c r="D1357" t="s">
        <v>2480</v>
      </c>
      <c r="E1357" t="s">
        <v>311</v>
      </c>
    </row>
    <row r="1358" spans="1:5" x14ac:dyDescent="0.3">
      <c r="A1358" t="s">
        <v>1845</v>
      </c>
      <c r="B1358" t="s">
        <v>311</v>
      </c>
      <c r="C1358">
        <v>10.984973381544181</v>
      </c>
      <c r="D1358" t="s">
        <v>2480</v>
      </c>
      <c r="E1358" t="s">
        <v>311</v>
      </c>
    </row>
    <row r="1359" spans="1:5" x14ac:dyDescent="0.3">
      <c r="A1359" t="s">
        <v>1846</v>
      </c>
      <c r="B1359" t="s">
        <v>311</v>
      </c>
      <c r="C1359">
        <v>11.108770342882886</v>
      </c>
      <c r="D1359" t="s">
        <v>2480</v>
      </c>
      <c r="E1359" t="s">
        <v>311</v>
      </c>
    </row>
    <row r="1360" spans="1:5" x14ac:dyDescent="0.3">
      <c r="A1360" t="s">
        <v>1847</v>
      </c>
      <c r="B1360" t="s">
        <v>311</v>
      </c>
      <c r="C1360">
        <v>16.493714912247395</v>
      </c>
      <c r="D1360" t="s">
        <v>2480</v>
      </c>
      <c r="E1360" t="s">
        <v>311</v>
      </c>
    </row>
    <row r="1361" spans="1:5" x14ac:dyDescent="0.3">
      <c r="A1361" t="s">
        <v>1848</v>
      </c>
      <c r="B1361" t="s">
        <v>311</v>
      </c>
      <c r="C1361">
        <v>11.828870338578835</v>
      </c>
      <c r="D1361" t="s">
        <v>2480</v>
      </c>
      <c r="E1361" t="s">
        <v>311</v>
      </c>
    </row>
    <row r="1362" spans="1:5" x14ac:dyDescent="0.3">
      <c r="A1362" t="s">
        <v>1849</v>
      </c>
      <c r="B1362" t="s">
        <v>311</v>
      </c>
      <c r="C1362">
        <v>23.935004444456574</v>
      </c>
      <c r="D1362" t="s">
        <v>2480</v>
      </c>
      <c r="E1362" t="s">
        <v>311</v>
      </c>
    </row>
    <row r="1363" spans="1:5" x14ac:dyDescent="0.3">
      <c r="A1363" t="s">
        <v>1850</v>
      </c>
      <c r="B1363" t="s">
        <v>311</v>
      </c>
      <c r="C1363">
        <v>29.350006854974083</v>
      </c>
      <c r="D1363" t="s">
        <v>2480</v>
      </c>
      <c r="E1363" t="s">
        <v>311</v>
      </c>
    </row>
    <row r="1364" spans="1:5" x14ac:dyDescent="0.3">
      <c r="A1364" t="s">
        <v>1851</v>
      </c>
      <c r="B1364" t="s">
        <v>311</v>
      </c>
      <c r="C1364">
        <v>15.837575700394085</v>
      </c>
      <c r="D1364" t="s">
        <v>2480</v>
      </c>
      <c r="E1364" t="s">
        <v>311</v>
      </c>
    </row>
    <row r="1365" spans="1:5" x14ac:dyDescent="0.3">
      <c r="A1365" t="s">
        <v>1852</v>
      </c>
      <c r="B1365" t="s">
        <v>311</v>
      </c>
      <c r="C1365">
        <v>8.1817361313080017</v>
      </c>
      <c r="D1365" t="s">
        <v>2480</v>
      </c>
      <c r="E1365" t="s">
        <v>311</v>
      </c>
    </row>
    <row r="1366" spans="1:5" x14ac:dyDescent="0.3">
      <c r="A1366" t="s">
        <v>1853</v>
      </c>
      <c r="B1366" t="s">
        <v>311</v>
      </c>
      <c r="C1366">
        <v>10.737007530425831</v>
      </c>
      <c r="D1366" t="s">
        <v>2480</v>
      </c>
      <c r="E1366" t="s">
        <v>311</v>
      </c>
    </row>
    <row r="1367" spans="1:5" x14ac:dyDescent="0.3">
      <c r="A1367" t="s">
        <v>1854</v>
      </c>
      <c r="B1367" t="s">
        <v>311</v>
      </c>
      <c r="C1367">
        <v>8.2864085476510834</v>
      </c>
      <c r="D1367" t="s">
        <v>2480</v>
      </c>
      <c r="E1367" t="s">
        <v>311</v>
      </c>
    </row>
    <row r="1368" spans="1:5" x14ac:dyDescent="0.3">
      <c r="A1368" t="s">
        <v>1855</v>
      </c>
      <c r="B1368" t="s">
        <v>311</v>
      </c>
      <c r="C1368">
        <v>9.5664229839485504</v>
      </c>
      <c r="D1368" t="s">
        <v>2480</v>
      </c>
      <c r="E1368" t="s">
        <v>311</v>
      </c>
    </row>
    <row r="1369" spans="1:5" x14ac:dyDescent="0.3">
      <c r="A1369" t="s">
        <v>1856</v>
      </c>
      <c r="B1369" t="s">
        <v>311</v>
      </c>
      <c r="C1369">
        <v>11.382426563272464</v>
      </c>
      <c r="D1369" t="s">
        <v>2480</v>
      </c>
      <c r="E1369" t="s">
        <v>311</v>
      </c>
    </row>
    <row r="1370" spans="1:5" x14ac:dyDescent="0.3">
      <c r="A1370" t="s">
        <v>1865</v>
      </c>
      <c r="B1370" t="s">
        <v>311</v>
      </c>
      <c r="C1370">
        <v>15.95779956368261</v>
      </c>
      <c r="D1370" t="s">
        <v>2480</v>
      </c>
      <c r="E1370" t="s">
        <v>311</v>
      </c>
    </row>
    <row r="1371" spans="1:5" x14ac:dyDescent="0.3">
      <c r="A1371" t="s">
        <v>1866</v>
      </c>
      <c r="B1371" t="s">
        <v>311</v>
      </c>
      <c r="C1371">
        <v>11.357260811494388</v>
      </c>
      <c r="D1371" t="s">
        <v>2480</v>
      </c>
      <c r="E1371" t="s">
        <v>311</v>
      </c>
    </row>
    <row r="1372" spans="1:5" x14ac:dyDescent="0.3">
      <c r="A1372" t="s">
        <v>1867</v>
      </c>
      <c r="B1372" t="s">
        <v>311</v>
      </c>
      <c r="C1372">
        <v>10.094852664232077</v>
      </c>
      <c r="D1372" t="s">
        <v>2480</v>
      </c>
      <c r="E1372" t="s">
        <v>311</v>
      </c>
    </row>
    <row r="1373" spans="1:5" x14ac:dyDescent="0.3">
      <c r="A1373" t="s">
        <v>1868</v>
      </c>
      <c r="B1373" t="s">
        <v>311</v>
      </c>
      <c r="C1373">
        <v>12.34914132791663</v>
      </c>
      <c r="D1373" t="s">
        <v>2480</v>
      </c>
      <c r="E1373" t="s">
        <v>311</v>
      </c>
    </row>
    <row r="1374" spans="1:5" x14ac:dyDescent="0.3">
      <c r="A1374" t="s">
        <v>1869</v>
      </c>
      <c r="B1374" t="s">
        <v>311</v>
      </c>
      <c r="C1374">
        <v>11.687689499733104</v>
      </c>
      <c r="D1374" t="s">
        <v>2480</v>
      </c>
      <c r="E1374" t="s">
        <v>311</v>
      </c>
    </row>
    <row r="1375" spans="1:5" x14ac:dyDescent="0.3">
      <c r="A1375" t="s">
        <v>1870</v>
      </c>
      <c r="B1375" t="s">
        <v>311</v>
      </c>
      <c r="C1375">
        <v>13.33704637798904</v>
      </c>
      <c r="D1375" t="s">
        <v>2480</v>
      </c>
      <c r="E1375" t="s">
        <v>311</v>
      </c>
    </row>
    <row r="1376" spans="1:5" x14ac:dyDescent="0.3">
      <c r="A1376" t="s">
        <v>1871</v>
      </c>
      <c r="B1376" t="s">
        <v>311</v>
      </c>
      <c r="C1376">
        <v>10.681435825268489</v>
      </c>
      <c r="D1376" t="s">
        <v>2480</v>
      </c>
      <c r="E1376" t="s">
        <v>311</v>
      </c>
    </row>
    <row r="1377" spans="1:5" x14ac:dyDescent="0.3">
      <c r="A1377" t="s">
        <v>1872</v>
      </c>
      <c r="B1377" t="s">
        <v>311</v>
      </c>
      <c r="C1377">
        <v>10.807618811492826</v>
      </c>
      <c r="D1377" t="s">
        <v>2480</v>
      </c>
      <c r="E1377" t="s">
        <v>311</v>
      </c>
    </row>
    <row r="1378" spans="1:5" x14ac:dyDescent="0.3">
      <c r="A1378" t="s">
        <v>1873</v>
      </c>
      <c r="B1378" t="s">
        <v>311</v>
      </c>
      <c r="C1378">
        <v>12.8811458848472</v>
      </c>
      <c r="D1378" t="s">
        <v>2480</v>
      </c>
      <c r="E1378" t="s">
        <v>311</v>
      </c>
    </row>
    <row r="1379" spans="1:5" x14ac:dyDescent="0.3">
      <c r="A1379" t="s">
        <v>1874</v>
      </c>
      <c r="B1379" t="s">
        <v>311</v>
      </c>
      <c r="C1379">
        <v>28.249413708330859</v>
      </c>
      <c r="D1379" t="s">
        <v>2480</v>
      </c>
      <c r="E1379" t="s">
        <v>311</v>
      </c>
    </row>
    <row r="1380" spans="1:5" x14ac:dyDescent="0.3">
      <c r="A1380" t="s">
        <v>1875</v>
      </c>
      <c r="B1380" t="s">
        <v>311</v>
      </c>
      <c r="C1380">
        <v>11.901484402990127</v>
      </c>
      <c r="D1380" t="s">
        <v>2480</v>
      </c>
      <c r="E1380" t="s">
        <v>311</v>
      </c>
    </row>
    <row r="1381" spans="1:5" x14ac:dyDescent="0.3">
      <c r="A1381" t="s">
        <v>1876</v>
      </c>
      <c r="B1381" t="s">
        <v>311</v>
      </c>
      <c r="C1381">
        <v>17.871025496175786</v>
      </c>
      <c r="D1381" t="s">
        <v>2480</v>
      </c>
      <c r="E1381" t="s">
        <v>311</v>
      </c>
    </row>
    <row r="1382" spans="1:5" x14ac:dyDescent="0.3">
      <c r="A1382" t="s">
        <v>1877</v>
      </c>
      <c r="B1382" t="s">
        <v>311</v>
      </c>
      <c r="C1382">
        <v>15.245947018715448</v>
      </c>
      <c r="D1382" t="s">
        <v>2480</v>
      </c>
      <c r="E1382" t="s">
        <v>311</v>
      </c>
    </row>
    <row r="1383" spans="1:5" x14ac:dyDescent="0.3">
      <c r="A1383" t="s">
        <v>1878</v>
      </c>
      <c r="B1383" t="s">
        <v>311</v>
      </c>
      <c r="C1383">
        <v>17.672291783232694</v>
      </c>
      <c r="D1383" t="s">
        <v>2480</v>
      </c>
      <c r="E1383" t="s">
        <v>311</v>
      </c>
    </row>
    <row r="1384" spans="1:5" x14ac:dyDescent="0.3">
      <c r="A1384" t="s">
        <v>1879</v>
      </c>
      <c r="B1384" t="s">
        <v>311</v>
      </c>
      <c r="C1384">
        <v>10.368724736058219</v>
      </c>
      <c r="D1384" t="s">
        <v>2480</v>
      </c>
      <c r="E1384" t="s">
        <v>311</v>
      </c>
    </row>
    <row r="1385" spans="1:5" x14ac:dyDescent="0.3">
      <c r="A1385" t="s">
        <v>1880</v>
      </c>
      <c r="B1385" t="s">
        <v>311</v>
      </c>
      <c r="C1385">
        <v>11.57965085925315</v>
      </c>
      <c r="D1385" t="s">
        <v>2480</v>
      </c>
      <c r="E1385" t="s">
        <v>311</v>
      </c>
    </row>
    <row r="1386" spans="1:5" x14ac:dyDescent="0.3">
      <c r="A1386" t="s">
        <v>1881</v>
      </c>
      <c r="B1386" t="s">
        <v>311</v>
      </c>
      <c r="C1386">
        <v>11.102120493577754</v>
      </c>
      <c r="D1386" t="s">
        <v>2480</v>
      </c>
      <c r="E1386" t="s">
        <v>311</v>
      </c>
    </row>
    <row r="1387" spans="1:5" x14ac:dyDescent="0.3">
      <c r="A1387" t="s">
        <v>1882</v>
      </c>
      <c r="B1387" t="s">
        <v>311</v>
      </c>
      <c r="C1387">
        <v>10.654960820131464</v>
      </c>
      <c r="D1387" t="s">
        <v>2480</v>
      </c>
      <c r="E1387" t="s">
        <v>311</v>
      </c>
    </row>
    <row r="1388" spans="1:5" x14ac:dyDescent="0.3">
      <c r="A1388" t="s">
        <v>1883</v>
      </c>
      <c r="B1388" t="s">
        <v>311</v>
      </c>
      <c r="C1388">
        <v>10.254937970607507</v>
      </c>
      <c r="D1388" t="s">
        <v>2480</v>
      </c>
      <c r="E1388" t="s">
        <v>311</v>
      </c>
    </row>
    <row r="1389" spans="1:5" x14ac:dyDescent="0.3">
      <c r="A1389" t="s">
        <v>1884</v>
      </c>
      <c r="B1389" t="s">
        <v>311</v>
      </c>
      <c r="C1389">
        <v>10.55985037518691</v>
      </c>
      <c r="D1389" t="s">
        <v>2480</v>
      </c>
      <c r="E1389" t="s">
        <v>311</v>
      </c>
    </row>
    <row r="1390" spans="1:5" x14ac:dyDescent="0.3">
      <c r="A1390" t="s">
        <v>1885</v>
      </c>
      <c r="B1390" t="s">
        <v>311</v>
      </c>
      <c r="C1390">
        <v>10.560555732358113</v>
      </c>
      <c r="D1390" t="s">
        <v>2480</v>
      </c>
      <c r="E1390" t="s">
        <v>311</v>
      </c>
    </row>
    <row r="1391" spans="1:5" x14ac:dyDescent="0.3">
      <c r="A1391" t="s">
        <v>1886</v>
      </c>
      <c r="B1391" t="s">
        <v>311</v>
      </c>
      <c r="C1391">
        <v>9.5328997326990432</v>
      </c>
      <c r="D1391" t="s">
        <v>2480</v>
      </c>
      <c r="E1391" t="s">
        <v>311</v>
      </c>
    </row>
    <row r="1392" spans="1:5" x14ac:dyDescent="0.3">
      <c r="A1392" t="s">
        <v>1887</v>
      </c>
      <c r="B1392" t="s">
        <v>311</v>
      </c>
      <c r="C1392">
        <v>11.997410542737731</v>
      </c>
      <c r="D1392" t="s">
        <v>2480</v>
      </c>
      <c r="E1392" t="s">
        <v>311</v>
      </c>
    </row>
    <row r="1393" spans="1:5" x14ac:dyDescent="0.3">
      <c r="A1393" t="s">
        <v>1888</v>
      </c>
      <c r="B1393" t="s">
        <v>311</v>
      </c>
      <c r="C1393">
        <v>13.744393538546571</v>
      </c>
      <c r="D1393" t="s">
        <v>2480</v>
      </c>
      <c r="E1393" t="s">
        <v>311</v>
      </c>
    </row>
    <row r="1394" spans="1:5" x14ac:dyDescent="0.3">
      <c r="A1394" t="s">
        <v>1889</v>
      </c>
      <c r="B1394" t="s">
        <v>311</v>
      </c>
      <c r="C1394">
        <v>27.249563084738512</v>
      </c>
      <c r="D1394" t="s">
        <v>2480</v>
      </c>
      <c r="E1394" t="s">
        <v>311</v>
      </c>
    </row>
    <row r="1395" spans="1:5" x14ac:dyDescent="0.3">
      <c r="A1395" t="s">
        <v>1890</v>
      </c>
      <c r="B1395" t="s">
        <v>311</v>
      </c>
      <c r="C1395">
        <v>27.267748776525448</v>
      </c>
      <c r="D1395" t="s">
        <v>2480</v>
      </c>
      <c r="E1395" t="s">
        <v>311</v>
      </c>
    </row>
    <row r="1396" spans="1:5" x14ac:dyDescent="0.3">
      <c r="A1396" t="s">
        <v>1891</v>
      </c>
      <c r="B1396" t="s">
        <v>311</v>
      </c>
      <c r="C1396">
        <v>27.71976166184638</v>
      </c>
      <c r="D1396" t="s">
        <v>2480</v>
      </c>
      <c r="E1396" t="s">
        <v>311</v>
      </c>
    </row>
    <row r="1397" spans="1:5" x14ac:dyDescent="0.3">
      <c r="A1397" t="s">
        <v>1892</v>
      </c>
      <c r="B1397" t="s">
        <v>311</v>
      </c>
      <c r="C1397">
        <v>27.087752441491077</v>
      </c>
      <c r="D1397" t="s">
        <v>2480</v>
      </c>
      <c r="E1397" t="s">
        <v>311</v>
      </c>
    </row>
    <row r="1398" spans="1:5" x14ac:dyDescent="0.3">
      <c r="A1398" t="s">
        <v>1893</v>
      </c>
      <c r="B1398" t="s">
        <v>311</v>
      </c>
      <c r="C1398">
        <v>27.684621435634405</v>
      </c>
      <c r="D1398" t="s">
        <v>2480</v>
      </c>
      <c r="E1398" t="s">
        <v>311</v>
      </c>
    </row>
    <row r="1399" spans="1:5" x14ac:dyDescent="0.3">
      <c r="A1399" t="s">
        <v>1894</v>
      </c>
      <c r="B1399" t="s">
        <v>311</v>
      </c>
      <c r="C1399">
        <v>29.562185357849028</v>
      </c>
      <c r="D1399" t="s">
        <v>2480</v>
      </c>
      <c r="E1399" t="s">
        <v>311</v>
      </c>
    </row>
    <row r="1400" spans="1:5" x14ac:dyDescent="0.3">
      <c r="A1400" t="s">
        <v>1895</v>
      </c>
      <c r="B1400" t="s">
        <v>311</v>
      </c>
      <c r="C1400">
        <v>28.980613948291975</v>
      </c>
      <c r="D1400" t="s">
        <v>2480</v>
      </c>
      <c r="E1400" t="s">
        <v>311</v>
      </c>
    </row>
    <row r="1401" spans="1:5" x14ac:dyDescent="0.3">
      <c r="A1401" t="s">
        <v>1896</v>
      </c>
      <c r="B1401" t="s">
        <v>311</v>
      </c>
      <c r="C1401">
        <v>29.852236375153819</v>
      </c>
      <c r="D1401" t="s">
        <v>2480</v>
      </c>
      <c r="E1401" t="s">
        <v>311</v>
      </c>
    </row>
    <row r="1402" spans="1:5" x14ac:dyDescent="0.3">
      <c r="A1402" t="s">
        <v>1897</v>
      </c>
      <c r="B1402" t="s">
        <v>311</v>
      </c>
      <c r="C1402">
        <v>30.322716247025152</v>
      </c>
      <c r="D1402" t="s">
        <v>2480</v>
      </c>
      <c r="E1402" t="s">
        <v>311</v>
      </c>
    </row>
    <row r="1403" spans="1:5" x14ac:dyDescent="0.3">
      <c r="A1403" t="s">
        <v>1898</v>
      </c>
      <c r="B1403" t="s">
        <v>311</v>
      </c>
      <c r="C1403">
        <v>27.57655517180703</v>
      </c>
      <c r="D1403" t="s">
        <v>2480</v>
      </c>
      <c r="E1403" t="s">
        <v>311</v>
      </c>
    </row>
    <row r="1404" spans="1:5" x14ac:dyDescent="0.3">
      <c r="A1404" t="s">
        <v>1899</v>
      </c>
      <c r="B1404" t="s">
        <v>311</v>
      </c>
      <c r="C1404">
        <v>15.95779956368261</v>
      </c>
      <c r="D1404" t="s">
        <v>2480</v>
      </c>
      <c r="E1404" t="s">
        <v>311</v>
      </c>
    </row>
    <row r="1405" spans="1:5" x14ac:dyDescent="0.3">
      <c r="A1405" t="s">
        <v>1900</v>
      </c>
      <c r="B1405" t="s">
        <v>311</v>
      </c>
      <c r="C1405">
        <v>15.95779956368261</v>
      </c>
      <c r="D1405" t="s">
        <v>2480</v>
      </c>
      <c r="E1405" t="s">
        <v>311</v>
      </c>
    </row>
    <row r="1406" spans="1:5" x14ac:dyDescent="0.3">
      <c r="A1406" t="s">
        <v>1901</v>
      </c>
      <c r="B1406" t="s">
        <v>311</v>
      </c>
      <c r="C1406">
        <v>26.774378426195906</v>
      </c>
      <c r="D1406" t="s">
        <v>2480</v>
      </c>
      <c r="E1406" t="s">
        <v>311</v>
      </c>
    </row>
    <row r="1407" spans="1:5" x14ac:dyDescent="0.3">
      <c r="A1407" t="s">
        <v>1902</v>
      </c>
      <c r="B1407" t="s">
        <v>311</v>
      </c>
      <c r="C1407">
        <v>29.317419739586455</v>
      </c>
      <c r="D1407" t="s">
        <v>2480</v>
      </c>
      <c r="E1407" t="s">
        <v>311</v>
      </c>
    </row>
    <row r="1408" spans="1:5" x14ac:dyDescent="0.3">
      <c r="A1408" t="s">
        <v>1903</v>
      </c>
      <c r="B1408" t="s">
        <v>311</v>
      </c>
      <c r="C1408">
        <v>27.592416939877101</v>
      </c>
      <c r="D1408" t="s">
        <v>2480</v>
      </c>
      <c r="E1408" t="s">
        <v>311</v>
      </c>
    </row>
    <row r="1409" spans="1:5" x14ac:dyDescent="0.3">
      <c r="A1409" t="s">
        <v>1904</v>
      </c>
      <c r="B1409" t="s">
        <v>311</v>
      </c>
      <c r="C1409">
        <v>15.95779956368261</v>
      </c>
      <c r="D1409" t="s">
        <v>2480</v>
      </c>
      <c r="E1409" t="s">
        <v>311</v>
      </c>
    </row>
    <row r="1410" spans="1:5" x14ac:dyDescent="0.3">
      <c r="A1410" t="s">
        <v>1905</v>
      </c>
      <c r="B1410" t="s">
        <v>311</v>
      </c>
      <c r="C1410">
        <v>28.25002096584948</v>
      </c>
      <c r="D1410" t="s">
        <v>2480</v>
      </c>
      <c r="E1410" t="s">
        <v>311</v>
      </c>
    </row>
    <row r="1411" spans="1:5" x14ac:dyDescent="0.3">
      <c r="A1411" t="s">
        <v>1906</v>
      </c>
      <c r="B1411" t="s">
        <v>311</v>
      </c>
      <c r="C1411">
        <v>25.123758179240667</v>
      </c>
      <c r="D1411" t="s">
        <v>2480</v>
      </c>
      <c r="E1411" t="s">
        <v>311</v>
      </c>
    </row>
    <row r="1412" spans="1:5" x14ac:dyDescent="0.3">
      <c r="A1412" t="s">
        <v>1907</v>
      </c>
      <c r="B1412" t="s">
        <v>311</v>
      </c>
      <c r="C1412">
        <v>24.521011234342431</v>
      </c>
      <c r="D1412" t="s">
        <v>2480</v>
      </c>
      <c r="E1412" t="s">
        <v>311</v>
      </c>
    </row>
    <row r="1413" spans="1:5" x14ac:dyDescent="0.3">
      <c r="A1413" t="s">
        <v>1908</v>
      </c>
      <c r="B1413" t="s">
        <v>311</v>
      </c>
      <c r="C1413">
        <v>28.865012240490678</v>
      </c>
      <c r="D1413" t="s">
        <v>2480</v>
      </c>
      <c r="E1413" t="s">
        <v>311</v>
      </c>
    </row>
    <row r="1414" spans="1:5" x14ac:dyDescent="0.3">
      <c r="A1414" t="s">
        <v>1909</v>
      </c>
      <c r="B1414" t="s">
        <v>311</v>
      </c>
      <c r="C1414">
        <v>15.95779956368261</v>
      </c>
      <c r="D1414" t="s">
        <v>2480</v>
      </c>
      <c r="E1414" t="s">
        <v>311</v>
      </c>
    </row>
    <row r="1415" spans="1:5" x14ac:dyDescent="0.3">
      <c r="A1415" t="s">
        <v>1910</v>
      </c>
      <c r="B1415" t="s">
        <v>311</v>
      </c>
      <c r="C1415">
        <v>28.472009490361835</v>
      </c>
      <c r="D1415" t="s">
        <v>2480</v>
      </c>
      <c r="E1415" t="s">
        <v>311</v>
      </c>
    </row>
    <row r="1416" spans="1:5" x14ac:dyDescent="0.3">
      <c r="A1416" t="s">
        <v>1911</v>
      </c>
      <c r="B1416" t="s">
        <v>311</v>
      </c>
      <c r="C1416">
        <v>27.816600326279453</v>
      </c>
      <c r="D1416" t="s">
        <v>2480</v>
      </c>
      <c r="E1416" t="s">
        <v>311</v>
      </c>
    </row>
    <row r="1417" spans="1:5" x14ac:dyDescent="0.3">
      <c r="A1417" t="s">
        <v>1912</v>
      </c>
      <c r="B1417" t="s">
        <v>311</v>
      </c>
      <c r="C1417">
        <v>26.020026800623459</v>
      </c>
      <c r="D1417" t="s">
        <v>2480</v>
      </c>
      <c r="E1417" t="s">
        <v>311</v>
      </c>
    </row>
    <row r="1418" spans="1:5" x14ac:dyDescent="0.3">
      <c r="A1418" t="s">
        <v>1913</v>
      </c>
      <c r="B1418" t="s">
        <v>311</v>
      </c>
      <c r="C1418">
        <v>15.95779956368261</v>
      </c>
      <c r="D1418" t="s">
        <v>2480</v>
      </c>
      <c r="E1418" t="s">
        <v>311</v>
      </c>
    </row>
    <row r="1419" spans="1:5" x14ac:dyDescent="0.3">
      <c r="A1419" t="s">
        <v>1914</v>
      </c>
      <c r="B1419" t="s">
        <v>311</v>
      </c>
      <c r="C1419">
        <v>28.022926898916513</v>
      </c>
      <c r="D1419" t="s">
        <v>2480</v>
      </c>
      <c r="E1419" t="s">
        <v>311</v>
      </c>
    </row>
    <row r="1420" spans="1:5" x14ac:dyDescent="0.3">
      <c r="A1420" t="s">
        <v>1915</v>
      </c>
      <c r="B1420" t="s">
        <v>311</v>
      </c>
      <c r="C1420">
        <v>28.340153037891721</v>
      </c>
      <c r="D1420" t="s">
        <v>2480</v>
      </c>
      <c r="E1420" t="s">
        <v>311</v>
      </c>
    </row>
    <row r="1421" spans="1:5" x14ac:dyDescent="0.3">
      <c r="A1421" t="s">
        <v>1916</v>
      </c>
      <c r="B1421" t="s">
        <v>311</v>
      </c>
      <c r="C1421">
        <v>28.977789474961533</v>
      </c>
      <c r="D1421" t="s">
        <v>2480</v>
      </c>
      <c r="E1421" t="s">
        <v>311</v>
      </c>
    </row>
    <row r="1422" spans="1:5" x14ac:dyDescent="0.3">
      <c r="A1422" t="s">
        <v>1923</v>
      </c>
      <c r="B1422" t="s">
        <v>311</v>
      </c>
      <c r="C1422">
        <v>9.8553695646622668</v>
      </c>
      <c r="D1422" t="s">
        <v>2480</v>
      </c>
      <c r="E1422" t="s">
        <v>311</v>
      </c>
    </row>
    <row r="1423" spans="1:5" x14ac:dyDescent="0.3">
      <c r="A1423" t="s">
        <v>1924</v>
      </c>
      <c r="B1423" t="s">
        <v>311</v>
      </c>
      <c r="C1423">
        <v>6.5847913223917045</v>
      </c>
      <c r="D1423" t="s">
        <v>2480</v>
      </c>
      <c r="E1423" t="s">
        <v>311</v>
      </c>
    </row>
    <row r="1424" spans="1:5" x14ac:dyDescent="0.3">
      <c r="A1424" t="s">
        <v>1925</v>
      </c>
      <c r="B1424" t="s">
        <v>311</v>
      </c>
      <c r="C1424">
        <v>12.047829578706324</v>
      </c>
      <c r="D1424" t="s">
        <v>2480</v>
      </c>
      <c r="E1424" t="s">
        <v>311</v>
      </c>
    </row>
    <row r="1425" spans="1:5" x14ac:dyDescent="0.3">
      <c r="A1425" t="s">
        <v>1926</v>
      </c>
      <c r="B1425" t="s">
        <v>311</v>
      </c>
      <c r="C1425">
        <v>15.95779956368261</v>
      </c>
      <c r="D1425" t="s">
        <v>2480</v>
      </c>
      <c r="E1425" t="s">
        <v>311</v>
      </c>
    </row>
    <row r="1426" spans="1:5" x14ac:dyDescent="0.3">
      <c r="A1426" t="s">
        <v>1927</v>
      </c>
      <c r="B1426" t="s">
        <v>311</v>
      </c>
      <c r="C1426">
        <v>10.908297812283434</v>
      </c>
      <c r="D1426" t="s">
        <v>2480</v>
      </c>
      <c r="E1426" t="s">
        <v>311</v>
      </c>
    </row>
    <row r="1427" spans="1:5" x14ac:dyDescent="0.3">
      <c r="A1427" t="s">
        <v>1928</v>
      </c>
      <c r="B1427" t="s">
        <v>311</v>
      </c>
      <c r="C1427">
        <v>13.471166731638046</v>
      </c>
      <c r="D1427" t="s">
        <v>2480</v>
      </c>
      <c r="E1427" t="s">
        <v>311</v>
      </c>
    </row>
    <row r="1428" spans="1:5" x14ac:dyDescent="0.3">
      <c r="A1428" t="s">
        <v>1929</v>
      </c>
      <c r="B1428" t="s">
        <v>311</v>
      </c>
      <c r="C1428">
        <v>9.1107454774088783</v>
      </c>
      <c r="D1428" t="s">
        <v>2480</v>
      </c>
      <c r="E1428" t="s">
        <v>311</v>
      </c>
    </row>
    <row r="1429" spans="1:5" x14ac:dyDescent="0.3">
      <c r="A1429" t="s">
        <v>1930</v>
      </c>
      <c r="B1429" t="s">
        <v>311</v>
      </c>
      <c r="C1429">
        <v>8.8966800776825234</v>
      </c>
      <c r="D1429" t="s">
        <v>2480</v>
      </c>
      <c r="E1429" t="s">
        <v>311</v>
      </c>
    </row>
    <row r="1430" spans="1:5" x14ac:dyDescent="0.3">
      <c r="A1430" t="s">
        <v>1931</v>
      </c>
      <c r="B1430" t="s">
        <v>311</v>
      </c>
      <c r="C1430">
        <v>8.1822868632380992</v>
      </c>
      <c r="D1430" t="s">
        <v>2480</v>
      </c>
      <c r="E1430" t="s">
        <v>311</v>
      </c>
    </row>
    <row r="1431" spans="1:5" x14ac:dyDescent="0.3">
      <c r="A1431" t="s">
        <v>1932</v>
      </c>
      <c r="B1431" t="s">
        <v>311</v>
      </c>
      <c r="C1431">
        <v>10.631455101508303</v>
      </c>
      <c r="D1431" t="s">
        <v>2480</v>
      </c>
      <c r="E1431" t="s">
        <v>311</v>
      </c>
    </row>
    <row r="1432" spans="1:5" x14ac:dyDescent="0.3">
      <c r="A1432" t="s">
        <v>1933</v>
      </c>
      <c r="B1432" t="s">
        <v>311</v>
      </c>
      <c r="C1432">
        <v>13.993677849624468</v>
      </c>
      <c r="D1432" t="s">
        <v>2480</v>
      </c>
      <c r="E1432" t="s">
        <v>311</v>
      </c>
    </row>
    <row r="1433" spans="1:5" x14ac:dyDescent="0.3">
      <c r="A1433" t="s">
        <v>1934</v>
      </c>
      <c r="B1433" t="s">
        <v>311</v>
      </c>
      <c r="C1433">
        <v>8.2712436478482623</v>
      </c>
      <c r="D1433" t="s">
        <v>2480</v>
      </c>
      <c r="E1433" t="s">
        <v>311</v>
      </c>
    </row>
    <row r="1434" spans="1:5" x14ac:dyDescent="0.3">
      <c r="A1434" t="s">
        <v>1935</v>
      </c>
      <c r="B1434" t="s">
        <v>311</v>
      </c>
      <c r="C1434">
        <v>8.6427777237754722</v>
      </c>
      <c r="D1434" t="s">
        <v>2480</v>
      </c>
      <c r="E1434" t="s">
        <v>311</v>
      </c>
    </row>
    <row r="1435" spans="1:5" x14ac:dyDescent="0.3">
      <c r="A1435" t="s">
        <v>1936</v>
      </c>
      <c r="B1435" t="s">
        <v>311</v>
      </c>
      <c r="C1435">
        <v>7.5602540460997121</v>
      </c>
      <c r="D1435" t="s">
        <v>2480</v>
      </c>
      <c r="E1435" t="s">
        <v>311</v>
      </c>
    </row>
    <row r="1436" spans="1:5" x14ac:dyDescent="0.3">
      <c r="A1436" t="s">
        <v>1937</v>
      </c>
      <c r="B1436" t="s">
        <v>311</v>
      </c>
      <c r="C1436">
        <v>8.4361076068080685</v>
      </c>
      <c r="D1436" t="s">
        <v>2480</v>
      </c>
      <c r="E1436" t="s">
        <v>311</v>
      </c>
    </row>
    <row r="1437" spans="1:5" x14ac:dyDescent="0.3">
      <c r="A1437" t="s">
        <v>1938</v>
      </c>
      <c r="B1437" t="s">
        <v>311</v>
      </c>
      <c r="C1437">
        <v>7.3695442643697833</v>
      </c>
      <c r="D1437" t="s">
        <v>2480</v>
      </c>
      <c r="E1437" t="s">
        <v>311</v>
      </c>
    </row>
    <row r="1438" spans="1:5" x14ac:dyDescent="0.3">
      <c r="A1438" t="s">
        <v>1939</v>
      </c>
      <c r="B1438" t="s">
        <v>311</v>
      </c>
      <c r="C1438">
        <v>10.403368655209139</v>
      </c>
      <c r="D1438" t="s">
        <v>2480</v>
      </c>
      <c r="E1438" t="s">
        <v>311</v>
      </c>
    </row>
    <row r="1439" spans="1:5" x14ac:dyDescent="0.3">
      <c r="A1439" t="s">
        <v>1940</v>
      </c>
      <c r="B1439" t="s">
        <v>311</v>
      </c>
      <c r="C1439">
        <v>9.9530219485083204</v>
      </c>
      <c r="D1439" t="s">
        <v>2480</v>
      </c>
      <c r="E1439" t="s">
        <v>311</v>
      </c>
    </row>
    <row r="1440" spans="1:5" x14ac:dyDescent="0.3">
      <c r="A1440" t="s">
        <v>1941</v>
      </c>
      <c r="B1440" t="s">
        <v>311</v>
      </c>
      <c r="C1440">
        <v>7.4084202553344394</v>
      </c>
      <c r="D1440" t="s">
        <v>2480</v>
      </c>
      <c r="E1440" t="s">
        <v>311</v>
      </c>
    </row>
    <row r="1441" spans="1:5" x14ac:dyDescent="0.3">
      <c r="A1441" t="s">
        <v>1942</v>
      </c>
      <c r="B1441" t="s">
        <v>311</v>
      </c>
      <c r="C1441">
        <v>7.5388653212323868</v>
      </c>
      <c r="D1441" t="s">
        <v>2480</v>
      </c>
      <c r="E1441" t="s">
        <v>311</v>
      </c>
    </row>
    <row r="1442" spans="1:5" x14ac:dyDescent="0.3">
      <c r="A1442" t="s">
        <v>1943</v>
      </c>
      <c r="B1442" t="s">
        <v>311</v>
      </c>
      <c r="C1442">
        <v>9.8949625467714064</v>
      </c>
      <c r="D1442" t="s">
        <v>2480</v>
      </c>
      <c r="E1442" t="s">
        <v>311</v>
      </c>
    </row>
    <row r="1443" spans="1:5" x14ac:dyDescent="0.3">
      <c r="A1443" t="s">
        <v>1944</v>
      </c>
      <c r="B1443" t="s">
        <v>311</v>
      </c>
      <c r="C1443">
        <v>9.6152605690152573</v>
      </c>
      <c r="D1443" t="s">
        <v>2480</v>
      </c>
      <c r="E1443" t="s">
        <v>311</v>
      </c>
    </row>
    <row r="1444" spans="1:5" x14ac:dyDescent="0.3">
      <c r="A1444" t="s">
        <v>1945</v>
      </c>
      <c r="B1444" t="s">
        <v>311</v>
      </c>
      <c r="C1444">
        <v>9.1071201347056956</v>
      </c>
      <c r="D1444" t="s">
        <v>2480</v>
      </c>
      <c r="E1444" t="s">
        <v>311</v>
      </c>
    </row>
    <row r="1445" spans="1:5" x14ac:dyDescent="0.3">
      <c r="A1445" t="s">
        <v>1946</v>
      </c>
      <c r="B1445" t="s">
        <v>311</v>
      </c>
      <c r="C1445">
        <v>11.642407741440403</v>
      </c>
      <c r="D1445" t="s">
        <v>2480</v>
      </c>
      <c r="E1445" t="s">
        <v>311</v>
      </c>
    </row>
    <row r="1446" spans="1:5" x14ac:dyDescent="0.3">
      <c r="A1446" t="s">
        <v>1947</v>
      </c>
      <c r="B1446" t="s">
        <v>311</v>
      </c>
      <c r="C1446">
        <v>10.729427985230343</v>
      </c>
      <c r="D1446" t="s">
        <v>2480</v>
      </c>
      <c r="E1446" t="s">
        <v>311</v>
      </c>
    </row>
    <row r="1447" spans="1:5" x14ac:dyDescent="0.3">
      <c r="A1447" t="s">
        <v>1948</v>
      </c>
      <c r="B1447" t="s">
        <v>311</v>
      </c>
      <c r="C1447">
        <v>10.290575234411127</v>
      </c>
      <c r="D1447" t="s">
        <v>2480</v>
      </c>
      <c r="E1447" t="s">
        <v>311</v>
      </c>
    </row>
    <row r="1448" spans="1:5" x14ac:dyDescent="0.3">
      <c r="A1448" t="s">
        <v>1949</v>
      </c>
      <c r="B1448" t="s">
        <v>311</v>
      </c>
      <c r="C1448">
        <v>11.023346436985502</v>
      </c>
      <c r="D1448" t="s">
        <v>2480</v>
      </c>
      <c r="E1448" t="s">
        <v>311</v>
      </c>
    </row>
    <row r="1449" spans="1:5" x14ac:dyDescent="0.3">
      <c r="A1449" t="s">
        <v>1950</v>
      </c>
      <c r="B1449" t="s">
        <v>311</v>
      </c>
      <c r="C1449">
        <v>10.924683143302849</v>
      </c>
      <c r="D1449" t="s">
        <v>2480</v>
      </c>
      <c r="E1449" t="s">
        <v>311</v>
      </c>
    </row>
    <row r="1450" spans="1:5" x14ac:dyDescent="0.3">
      <c r="A1450" t="s">
        <v>1953</v>
      </c>
      <c r="B1450" t="s">
        <v>311</v>
      </c>
      <c r="C1450">
        <v>13.739257420971347</v>
      </c>
      <c r="D1450" t="s">
        <v>2480</v>
      </c>
      <c r="E1450" t="s">
        <v>311</v>
      </c>
    </row>
    <row r="1451" spans="1:5" x14ac:dyDescent="0.3">
      <c r="A1451" t="s">
        <v>1954</v>
      </c>
      <c r="B1451" t="s">
        <v>311</v>
      </c>
      <c r="C1451">
        <v>15.95779956368261</v>
      </c>
      <c r="D1451" t="s">
        <v>2480</v>
      </c>
      <c r="E1451" t="s">
        <v>311</v>
      </c>
    </row>
    <row r="1452" spans="1:5" x14ac:dyDescent="0.3">
      <c r="A1452" t="s">
        <v>1955</v>
      </c>
      <c r="B1452" t="s">
        <v>311</v>
      </c>
      <c r="C1452">
        <v>29.99606220738373</v>
      </c>
      <c r="D1452" t="s">
        <v>2480</v>
      </c>
      <c r="E1452" t="s">
        <v>311</v>
      </c>
    </row>
    <row r="1453" spans="1:5" x14ac:dyDescent="0.3">
      <c r="A1453" t="s">
        <v>1956</v>
      </c>
      <c r="B1453" t="s">
        <v>311</v>
      </c>
      <c r="C1453">
        <v>27.214797094083757</v>
      </c>
      <c r="D1453" t="s">
        <v>2480</v>
      </c>
      <c r="E1453" t="s">
        <v>311</v>
      </c>
    </row>
    <row r="1454" spans="1:5" x14ac:dyDescent="0.3">
      <c r="A1454" t="s">
        <v>1957</v>
      </c>
      <c r="B1454" t="s">
        <v>311</v>
      </c>
      <c r="C1454">
        <v>26.20044757709071</v>
      </c>
      <c r="D1454" t="s">
        <v>2480</v>
      </c>
      <c r="E1454" t="s">
        <v>311</v>
      </c>
    </row>
    <row r="1455" spans="1:5" x14ac:dyDescent="0.3">
      <c r="A1455" t="s">
        <v>1958</v>
      </c>
      <c r="B1455" t="s">
        <v>311</v>
      </c>
      <c r="C1455">
        <v>25.664709957981167</v>
      </c>
      <c r="D1455" t="s">
        <v>2480</v>
      </c>
      <c r="E1455" t="s">
        <v>311</v>
      </c>
    </row>
    <row r="1456" spans="1:5" x14ac:dyDescent="0.3">
      <c r="A1456" t="s">
        <v>1959</v>
      </c>
      <c r="B1456" t="s">
        <v>311</v>
      </c>
      <c r="C1456">
        <v>25.504039287170116</v>
      </c>
      <c r="D1456" t="s">
        <v>2480</v>
      </c>
      <c r="E1456" t="s">
        <v>311</v>
      </c>
    </row>
    <row r="1457" spans="1:5" x14ac:dyDescent="0.3">
      <c r="A1457" t="s">
        <v>1960</v>
      </c>
      <c r="B1457" t="s">
        <v>311</v>
      </c>
      <c r="C1457">
        <v>27.308108121235403</v>
      </c>
      <c r="D1457" t="s">
        <v>2480</v>
      </c>
      <c r="E1457" t="s">
        <v>311</v>
      </c>
    </row>
    <row r="1458" spans="1:5" x14ac:dyDescent="0.3">
      <c r="A1458" t="s">
        <v>1961</v>
      </c>
      <c r="B1458" t="s">
        <v>311</v>
      </c>
      <c r="C1458">
        <v>26.503449569708994</v>
      </c>
      <c r="D1458" t="s">
        <v>2480</v>
      </c>
      <c r="E1458" t="s">
        <v>311</v>
      </c>
    </row>
    <row r="1459" spans="1:5" x14ac:dyDescent="0.3">
      <c r="A1459" t="s">
        <v>1962</v>
      </c>
      <c r="B1459" t="s">
        <v>311</v>
      </c>
      <c r="C1459">
        <v>11.666181022072202</v>
      </c>
      <c r="D1459" t="s">
        <v>2480</v>
      </c>
      <c r="E1459" t="s">
        <v>311</v>
      </c>
    </row>
    <row r="1460" spans="1:5" x14ac:dyDescent="0.3">
      <c r="A1460" t="s">
        <v>1963</v>
      </c>
      <c r="B1460" t="s">
        <v>311</v>
      </c>
      <c r="C1460">
        <v>11.125357119910433</v>
      </c>
      <c r="D1460" t="s">
        <v>2480</v>
      </c>
      <c r="E1460" t="s">
        <v>311</v>
      </c>
    </row>
    <row r="1461" spans="1:5" x14ac:dyDescent="0.3">
      <c r="A1461" t="s">
        <v>1964</v>
      </c>
      <c r="B1461" t="s">
        <v>311</v>
      </c>
      <c r="C1461">
        <v>14.971714394466588</v>
      </c>
      <c r="D1461" t="s">
        <v>2480</v>
      </c>
      <c r="E1461" t="s">
        <v>311</v>
      </c>
    </row>
    <row r="1462" spans="1:5" x14ac:dyDescent="0.3">
      <c r="A1462" t="s">
        <v>1965</v>
      </c>
      <c r="B1462" t="s">
        <v>311</v>
      </c>
      <c r="C1462">
        <v>7.9309610875284191</v>
      </c>
      <c r="D1462" t="s">
        <v>2480</v>
      </c>
      <c r="E1462" t="s">
        <v>311</v>
      </c>
    </row>
    <row r="1463" spans="1:5" x14ac:dyDescent="0.3">
      <c r="A1463" t="s">
        <v>1966</v>
      </c>
      <c r="B1463" t="s">
        <v>311</v>
      </c>
      <c r="C1463">
        <v>15.42171933299586</v>
      </c>
      <c r="D1463" t="s">
        <v>2480</v>
      </c>
      <c r="E1463" t="s">
        <v>311</v>
      </c>
    </row>
    <row r="1464" spans="1:5" x14ac:dyDescent="0.3">
      <c r="A1464" t="s">
        <v>1972</v>
      </c>
      <c r="B1464" t="s">
        <v>311</v>
      </c>
      <c r="C1464">
        <v>11.121355161831909</v>
      </c>
      <c r="D1464" t="s">
        <v>2480</v>
      </c>
      <c r="E1464" t="s">
        <v>311</v>
      </c>
    </row>
    <row r="1465" spans="1:5" x14ac:dyDescent="0.3">
      <c r="A1465" t="s">
        <v>1973</v>
      </c>
      <c r="B1465" t="s">
        <v>311</v>
      </c>
      <c r="C1465">
        <v>10.775619998281538</v>
      </c>
      <c r="D1465" t="s">
        <v>2480</v>
      </c>
      <c r="E1465" t="s">
        <v>311</v>
      </c>
    </row>
    <row r="1466" spans="1:5" x14ac:dyDescent="0.3">
      <c r="A1466" t="s">
        <v>1979</v>
      </c>
      <c r="B1466" t="s">
        <v>311</v>
      </c>
      <c r="C1466">
        <v>19.895893601012393</v>
      </c>
      <c r="D1466" t="s">
        <v>2480</v>
      </c>
      <c r="E1466" t="s">
        <v>311</v>
      </c>
    </row>
    <row r="1467" spans="1:5" x14ac:dyDescent="0.3">
      <c r="A1467" t="s">
        <v>1980</v>
      </c>
      <c r="B1467" t="s">
        <v>311</v>
      </c>
      <c r="C1467">
        <v>11.919264495993424</v>
      </c>
      <c r="D1467" t="s">
        <v>2480</v>
      </c>
      <c r="E1467" t="s">
        <v>311</v>
      </c>
    </row>
    <row r="1468" spans="1:5" x14ac:dyDescent="0.3">
      <c r="A1468" t="s">
        <v>1981</v>
      </c>
      <c r="B1468" t="s">
        <v>311</v>
      </c>
      <c r="C1468">
        <v>28.136836062378389</v>
      </c>
      <c r="D1468" t="s">
        <v>2480</v>
      </c>
      <c r="E1468" t="s">
        <v>311</v>
      </c>
    </row>
    <row r="1469" spans="1:5" x14ac:dyDescent="0.3">
      <c r="A1469" t="s">
        <v>1982</v>
      </c>
      <c r="B1469" t="s">
        <v>311</v>
      </c>
      <c r="C1469">
        <v>22.909278583307518</v>
      </c>
      <c r="D1469" t="s">
        <v>2480</v>
      </c>
      <c r="E1469" t="s">
        <v>311</v>
      </c>
    </row>
    <row r="1470" spans="1:5" x14ac:dyDescent="0.3">
      <c r="A1470" t="s">
        <v>1983</v>
      </c>
      <c r="B1470" t="s">
        <v>311</v>
      </c>
      <c r="C1470">
        <v>14.190397236804134</v>
      </c>
      <c r="D1470" t="s">
        <v>2480</v>
      </c>
      <c r="E1470" t="s">
        <v>311</v>
      </c>
    </row>
    <row r="1471" spans="1:5" x14ac:dyDescent="0.3">
      <c r="A1471" t="s">
        <v>1984</v>
      </c>
      <c r="B1471" t="s">
        <v>311</v>
      </c>
      <c r="C1471">
        <v>15.81058331521915</v>
      </c>
      <c r="D1471" t="s">
        <v>2480</v>
      </c>
      <c r="E1471" t="s">
        <v>311</v>
      </c>
    </row>
    <row r="1472" spans="1:5" x14ac:dyDescent="0.3">
      <c r="A1472" t="s">
        <v>1985</v>
      </c>
      <c r="B1472" t="s">
        <v>311</v>
      </c>
      <c r="C1472">
        <v>18.37011077888663</v>
      </c>
      <c r="D1472" t="s">
        <v>2480</v>
      </c>
      <c r="E1472" t="s">
        <v>311</v>
      </c>
    </row>
    <row r="1473" spans="1:5" x14ac:dyDescent="0.3">
      <c r="A1473" t="s">
        <v>1986</v>
      </c>
      <c r="B1473" t="s">
        <v>311</v>
      </c>
      <c r="C1473">
        <v>13.544101919791435</v>
      </c>
      <c r="D1473" t="s">
        <v>2480</v>
      </c>
      <c r="E1473" t="s">
        <v>311</v>
      </c>
    </row>
    <row r="1474" spans="1:5" x14ac:dyDescent="0.3">
      <c r="A1474" t="s">
        <v>1987</v>
      </c>
      <c r="B1474" t="s">
        <v>311</v>
      </c>
      <c r="C1474">
        <v>23.829009967761781</v>
      </c>
      <c r="D1474" t="s">
        <v>2480</v>
      </c>
      <c r="E1474" t="s">
        <v>311</v>
      </c>
    </row>
    <row r="1475" spans="1:5" x14ac:dyDescent="0.3">
      <c r="A1475" t="s">
        <v>1988</v>
      </c>
      <c r="B1475" t="s">
        <v>311</v>
      </c>
      <c r="C1475">
        <v>17.044167024214378</v>
      </c>
      <c r="D1475" t="s">
        <v>2480</v>
      </c>
      <c r="E1475" t="s">
        <v>311</v>
      </c>
    </row>
    <row r="1476" spans="1:5" x14ac:dyDescent="0.3">
      <c r="A1476" t="s">
        <v>1989</v>
      </c>
      <c r="B1476" t="s">
        <v>311</v>
      </c>
      <c r="C1476">
        <v>19.425792425036498</v>
      </c>
      <c r="D1476" t="s">
        <v>2480</v>
      </c>
      <c r="E1476" t="s">
        <v>311</v>
      </c>
    </row>
    <row r="1477" spans="1:5" x14ac:dyDescent="0.3">
      <c r="A1477" t="s">
        <v>1990</v>
      </c>
      <c r="B1477" t="s">
        <v>311</v>
      </c>
      <c r="C1477">
        <v>24.100133974695378</v>
      </c>
      <c r="D1477" t="s">
        <v>2480</v>
      </c>
      <c r="E1477" t="s">
        <v>311</v>
      </c>
    </row>
    <row r="1478" spans="1:5" x14ac:dyDescent="0.3">
      <c r="A1478" t="s">
        <v>1991</v>
      </c>
      <c r="B1478" t="s">
        <v>311</v>
      </c>
      <c r="C1478">
        <v>25.877600510582855</v>
      </c>
      <c r="D1478" t="s">
        <v>2480</v>
      </c>
      <c r="E1478" t="s">
        <v>311</v>
      </c>
    </row>
    <row r="1479" spans="1:5" x14ac:dyDescent="0.3">
      <c r="A1479" t="s">
        <v>1992</v>
      </c>
      <c r="B1479" t="s">
        <v>311</v>
      </c>
      <c r="C1479">
        <v>28.866182504721813</v>
      </c>
      <c r="D1479" t="s">
        <v>2480</v>
      </c>
      <c r="E1479" t="s">
        <v>311</v>
      </c>
    </row>
    <row r="1480" spans="1:5" x14ac:dyDescent="0.3">
      <c r="A1480" t="s">
        <v>1996</v>
      </c>
      <c r="B1480" t="s">
        <v>311</v>
      </c>
      <c r="C1480">
        <v>22.544641647958105</v>
      </c>
      <c r="D1480" t="s">
        <v>2480</v>
      </c>
      <c r="E1480" t="s">
        <v>311</v>
      </c>
    </row>
    <row r="1481" spans="1:5" x14ac:dyDescent="0.3">
      <c r="A1481" t="s">
        <v>1997</v>
      </c>
      <c r="B1481" t="s">
        <v>311</v>
      </c>
      <c r="C1481">
        <v>26.545634829122143</v>
      </c>
      <c r="D1481" t="s">
        <v>2480</v>
      </c>
      <c r="E1481" t="s">
        <v>311</v>
      </c>
    </row>
    <row r="1482" spans="1:5" x14ac:dyDescent="0.3">
      <c r="A1482" t="s">
        <v>1998</v>
      </c>
      <c r="B1482" t="s">
        <v>311</v>
      </c>
      <c r="C1482">
        <v>16.05640555596252</v>
      </c>
      <c r="D1482" t="s">
        <v>2480</v>
      </c>
      <c r="E1482" t="s">
        <v>311</v>
      </c>
    </row>
    <row r="1483" spans="1:5" x14ac:dyDescent="0.3">
      <c r="A1483" t="s">
        <v>1999</v>
      </c>
      <c r="B1483" t="s">
        <v>311</v>
      </c>
      <c r="C1483">
        <v>9.2709937188575946</v>
      </c>
      <c r="D1483" t="s">
        <v>2480</v>
      </c>
      <c r="E1483" t="s">
        <v>311</v>
      </c>
    </row>
    <row r="1484" spans="1:5" x14ac:dyDescent="0.3">
      <c r="A1484" t="s">
        <v>2000</v>
      </c>
      <c r="B1484" t="s">
        <v>311</v>
      </c>
      <c r="C1484">
        <v>7.4061021171207262</v>
      </c>
      <c r="D1484" t="s">
        <v>2480</v>
      </c>
      <c r="E1484" t="s">
        <v>311</v>
      </c>
    </row>
    <row r="1485" spans="1:5" x14ac:dyDescent="0.3">
      <c r="A1485" t="s">
        <v>2003</v>
      </c>
      <c r="B1485" t="s">
        <v>311</v>
      </c>
      <c r="C1485">
        <v>11.506397163803745</v>
      </c>
      <c r="D1485" t="s">
        <v>2480</v>
      </c>
      <c r="E1485" t="s">
        <v>311</v>
      </c>
    </row>
    <row r="1486" spans="1:5" x14ac:dyDescent="0.3">
      <c r="A1486" t="s">
        <v>2004</v>
      </c>
      <c r="B1486" t="s">
        <v>311</v>
      </c>
      <c r="C1486">
        <v>11.180036824963597</v>
      </c>
      <c r="D1486" t="s">
        <v>2480</v>
      </c>
      <c r="E1486" t="s">
        <v>311</v>
      </c>
    </row>
    <row r="1487" spans="1:5" x14ac:dyDescent="0.3">
      <c r="A1487" t="s">
        <v>2005</v>
      </c>
      <c r="B1487" t="s">
        <v>311</v>
      </c>
      <c r="C1487">
        <v>12.681666148350137</v>
      </c>
      <c r="D1487" t="s">
        <v>2480</v>
      </c>
      <c r="E1487" t="s">
        <v>311</v>
      </c>
    </row>
    <row r="1488" spans="1:5" x14ac:dyDescent="0.3">
      <c r="A1488" t="s">
        <v>2006</v>
      </c>
      <c r="B1488" t="s">
        <v>311</v>
      </c>
      <c r="C1488">
        <v>11.194179730038814</v>
      </c>
      <c r="D1488" t="s">
        <v>2480</v>
      </c>
      <c r="E1488" t="s">
        <v>311</v>
      </c>
    </row>
    <row r="1489" spans="1:5" x14ac:dyDescent="0.3">
      <c r="A1489" t="s">
        <v>2007</v>
      </c>
      <c r="B1489" t="s">
        <v>311</v>
      </c>
      <c r="C1489">
        <v>10.96913317407909</v>
      </c>
      <c r="D1489" t="s">
        <v>2480</v>
      </c>
      <c r="E1489" t="s">
        <v>311</v>
      </c>
    </row>
    <row r="1490" spans="1:5" x14ac:dyDescent="0.3">
      <c r="A1490" t="s">
        <v>2008</v>
      </c>
      <c r="B1490" t="s">
        <v>311</v>
      </c>
      <c r="C1490">
        <v>12.777641290941942</v>
      </c>
      <c r="D1490" t="s">
        <v>2480</v>
      </c>
      <c r="E1490" t="s">
        <v>311</v>
      </c>
    </row>
    <row r="1491" spans="1:5" x14ac:dyDescent="0.3">
      <c r="A1491" t="s">
        <v>2009</v>
      </c>
      <c r="B1491" t="s">
        <v>311</v>
      </c>
      <c r="C1491">
        <v>11.582578221969333</v>
      </c>
      <c r="D1491" t="s">
        <v>2480</v>
      </c>
      <c r="E1491" t="s">
        <v>311</v>
      </c>
    </row>
    <row r="1492" spans="1:5" x14ac:dyDescent="0.3">
      <c r="A1492" t="s">
        <v>2013</v>
      </c>
      <c r="B1492" t="s">
        <v>311</v>
      </c>
      <c r="C1492">
        <v>20.243266760381164</v>
      </c>
      <c r="D1492" t="s">
        <v>2480</v>
      </c>
      <c r="E1492" t="s">
        <v>311</v>
      </c>
    </row>
    <row r="1493" spans="1:5" x14ac:dyDescent="0.3">
      <c r="A1493" t="s">
        <v>2014</v>
      </c>
      <c r="B1493" t="s">
        <v>311</v>
      </c>
      <c r="C1493">
        <v>20.084054538222777</v>
      </c>
      <c r="D1493" t="s">
        <v>2480</v>
      </c>
      <c r="E1493" t="s">
        <v>311</v>
      </c>
    </row>
    <row r="1494" spans="1:5" x14ac:dyDescent="0.3">
      <c r="A1494" t="s">
        <v>2015</v>
      </c>
      <c r="B1494" t="s">
        <v>311</v>
      </c>
      <c r="C1494">
        <v>18.64384426698394</v>
      </c>
      <c r="D1494" t="s">
        <v>2480</v>
      </c>
      <c r="E1494" t="s">
        <v>311</v>
      </c>
    </row>
    <row r="1495" spans="1:5" x14ac:dyDescent="0.3">
      <c r="A1495" t="s">
        <v>2016</v>
      </c>
      <c r="B1495" t="s">
        <v>311</v>
      </c>
      <c r="C1495">
        <v>15.438453263709663</v>
      </c>
      <c r="D1495" t="s">
        <v>2480</v>
      </c>
      <c r="E1495" t="s">
        <v>311</v>
      </c>
    </row>
    <row r="1496" spans="1:5" x14ac:dyDescent="0.3">
      <c r="A1496" t="s">
        <v>2017</v>
      </c>
      <c r="B1496" t="s">
        <v>311</v>
      </c>
      <c r="C1496">
        <v>14.291148874254764</v>
      </c>
      <c r="D1496" t="s">
        <v>2480</v>
      </c>
      <c r="E1496" t="s">
        <v>311</v>
      </c>
    </row>
    <row r="1497" spans="1:5" x14ac:dyDescent="0.3">
      <c r="A1497" t="s">
        <v>2018</v>
      </c>
      <c r="B1497" t="s">
        <v>311</v>
      </c>
      <c r="C1497">
        <v>17.74308769845975</v>
      </c>
      <c r="D1497" t="s">
        <v>2480</v>
      </c>
      <c r="E1497" t="s">
        <v>311</v>
      </c>
    </row>
    <row r="1498" spans="1:5" x14ac:dyDescent="0.3">
      <c r="A1498" t="s">
        <v>2019</v>
      </c>
      <c r="B1498" t="s">
        <v>311</v>
      </c>
      <c r="C1498">
        <v>16.7808516003257</v>
      </c>
      <c r="D1498" t="s">
        <v>2480</v>
      </c>
      <c r="E1498" t="s">
        <v>311</v>
      </c>
    </row>
    <row r="1499" spans="1:5" x14ac:dyDescent="0.3">
      <c r="A1499" t="s">
        <v>2020</v>
      </c>
      <c r="B1499" t="s">
        <v>311</v>
      </c>
      <c r="C1499">
        <v>14.931862041742646</v>
      </c>
      <c r="D1499" t="s">
        <v>2480</v>
      </c>
      <c r="E1499" t="s">
        <v>311</v>
      </c>
    </row>
    <row r="1500" spans="1:5" x14ac:dyDescent="0.3">
      <c r="A1500" t="s">
        <v>2021</v>
      </c>
      <c r="B1500" t="s">
        <v>311</v>
      </c>
      <c r="C1500">
        <v>11.940801797020546</v>
      </c>
      <c r="D1500" t="s">
        <v>2480</v>
      </c>
      <c r="E1500" t="s">
        <v>311</v>
      </c>
    </row>
    <row r="1501" spans="1:5" x14ac:dyDescent="0.3">
      <c r="A1501" t="s">
        <v>2022</v>
      </c>
      <c r="B1501" t="s">
        <v>311</v>
      </c>
      <c r="C1501">
        <v>15.855794447808934</v>
      </c>
      <c r="D1501" t="s">
        <v>2480</v>
      </c>
      <c r="E1501" t="s">
        <v>311</v>
      </c>
    </row>
    <row r="1502" spans="1:5" x14ac:dyDescent="0.3">
      <c r="A1502" t="s">
        <v>2023</v>
      </c>
      <c r="B1502" t="s">
        <v>311</v>
      </c>
      <c r="C1502">
        <v>28.032831384142263</v>
      </c>
      <c r="D1502" t="s">
        <v>2480</v>
      </c>
      <c r="E1502" t="s">
        <v>311</v>
      </c>
    </row>
    <row r="1503" spans="1:5" x14ac:dyDescent="0.3">
      <c r="A1503" t="s">
        <v>2024</v>
      </c>
      <c r="B1503" t="s">
        <v>311</v>
      </c>
      <c r="C1503">
        <v>30.099527445284849</v>
      </c>
      <c r="D1503" t="s">
        <v>2480</v>
      </c>
      <c r="E1503" t="s">
        <v>311</v>
      </c>
    </row>
    <row r="1504" spans="1:5" x14ac:dyDescent="0.3">
      <c r="A1504" t="s">
        <v>2025</v>
      </c>
      <c r="B1504" t="s">
        <v>311</v>
      </c>
      <c r="C1504">
        <v>27.02946161980805</v>
      </c>
      <c r="D1504" t="s">
        <v>2480</v>
      </c>
      <c r="E1504" t="s">
        <v>311</v>
      </c>
    </row>
    <row r="1505" spans="1:5" x14ac:dyDescent="0.3">
      <c r="A1505" t="s">
        <v>2026</v>
      </c>
      <c r="B1505" t="s">
        <v>311</v>
      </c>
      <c r="C1505">
        <v>25.439911163926638</v>
      </c>
      <c r="D1505" t="s">
        <v>2480</v>
      </c>
      <c r="E1505" t="s">
        <v>311</v>
      </c>
    </row>
    <row r="1506" spans="1:5" x14ac:dyDescent="0.3">
      <c r="A1506" t="s">
        <v>2027</v>
      </c>
      <c r="B1506" t="s">
        <v>311</v>
      </c>
      <c r="C1506">
        <v>26.182073071828068</v>
      </c>
      <c r="D1506" t="s">
        <v>2480</v>
      </c>
      <c r="E1506" t="s">
        <v>311</v>
      </c>
    </row>
    <row r="1507" spans="1:5" x14ac:dyDescent="0.3">
      <c r="A1507" t="s">
        <v>2028</v>
      </c>
      <c r="B1507" t="s">
        <v>311</v>
      </c>
      <c r="C1507">
        <v>26.058413660467075</v>
      </c>
      <c r="D1507" t="s">
        <v>2480</v>
      </c>
      <c r="E1507" t="s">
        <v>311</v>
      </c>
    </row>
    <row r="1508" spans="1:5" x14ac:dyDescent="0.3">
      <c r="A1508" t="s">
        <v>2029</v>
      </c>
      <c r="B1508" t="s">
        <v>311</v>
      </c>
      <c r="C1508">
        <v>27.537727159346389</v>
      </c>
      <c r="D1508" t="s">
        <v>2480</v>
      </c>
      <c r="E1508" t="s">
        <v>311</v>
      </c>
    </row>
    <row r="1509" spans="1:5" x14ac:dyDescent="0.3">
      <c r="A1509" t="s">
        <v>2030</v>
      </c>
      <c r="B1509" t="s">
        <v>311</v>
      </c>
      <c r="C1509">
        <v>24.554010613578384</v>
      </c>
      <c r="D1509" t="s">
        <v>2480</v>
      </c>
      <c r="E1509" t="s">
        <v>311</v>
      </c>
    </row>
    <row r="1510" spans="1:5" x14ac:dyDescent="0.3">
      <c r="A1510" t="s">
        <v>2031</v>
      </c>
      <c r="B1510" t="s">
        <v>311</v>
      </c>
      <c r="C1510">
        <v>8.1228174718453214</v>
      </c>
      <c r="D1510" t="s">
        <v>2480</v>
      </c>
      <c r="E1510" t="s">
        <v>311</v>
      </c>
    </row>
    <row r="1511" spans="1:5" x14ac:dyDescent="0.3">
      <c r="A1511" t="s">
        <v>2032</v>
      </c>
      <c r="B1511" t="s">
        <v>311</v>
      </c>
      <c r="C1511">
        <v>7.1693041643675794</v>
      </c>
      <c r="D1511" t="s">
        <v>2480</v>
      </c>
      <c r="E1511" t="s">
        <v>311</v>
      </c>
    </row>
    <row r="1512" spans="1:5" x14ac:dyDescent="0.3">
      <c r="A1512" t="s">
        <v>2033</v>
      </c>
      <c r="B1512" t="s">
        <v>311</v>
      </c>
      <c r="C1512">
        <v>12.25972889639813</v>
      </c>
      <c r="D1512" t="s">
        <v>2480</v>
      </c>
      <c r="E1512" t="s">
        <v>311</v>
      </c>
    </row>
    <row r="1513" spans="1:5" x14ac:dyDescent="0.3">
      <c r="A1513" t="s">
        <v>2034</v>
      </c>
      <c r="B1513" t="s">
        <v>311</v>
      </c>
      <c r="C1513">
        <v>13.740032178774209</v>
      </c>
      <c r="D1513" t="s">
        <v>2480</v>
      </c>
      <c r="E1513" t="s">
        <v>311</v>
      </c>
    </row>
    <row r="1514" spans="1:5" x14ac:dyDescent="0.3">
      <c r="A1514" t="s">
        <v>2035</v>
      </c>
      <c r="B1514" t="s">
        <v>311</v>
      </c>
      <c r="C1514">
        <v>8.4332055935794941</v>
      </c>
      <c r="D1514" t="s">
        <v>2480</v>
      </c>
      <c r="E1514" t="s">
        <v>311</v>
      </c>
    </row>
    <row r="1515" spans="1:5" x14ac:dyDescent="0.3">
      <c r="A1515" t="s">
        <v>2036</v>
      </c>
      <c r="B1515" t="s">
        <v>311</v>
      </c>
      <c r="C1515">
        <v>12.502841362633305</v>
      </c>
      <c r="D1515" t="s">
        <v>2480</v>
      </c>
      <c r="E1515" t="s">
        <v>311</v>
      </c>
    </row>
    <row r="1516" spans="1:5" x14ac:dyDescent="0.3">
      <c r="A1516" t="s">
        <v>2037</v>
      </c>
      <c r="B1516" t="s">
        <v>311</v>
      </c>
      <c r="C1516">
        <v>8.4456183571654364</v>
      </c>
      <c r="D1516" t="s">
        <v>2480</v>
      </c>
      <c r="E1516" t="s">
        <v>311</v>
      </c>
    </row>
    <row r="1517" spans="1:5" x14ac:dyDescent="0.3">
      <c r="A1517" t="s">
        <v>2038</v>
      </c>
      <c r="B1517" t="s">
        <v>311</v>
      </c>
      <c r="C1517">
        <v>10.986718407370153</v>
      </c>
      <c r="D1517" t="s">
        <v>2480</v>
      </c>
      <c r="E1517" t="s">
        <v>311</v>
      </c>
    </row>
    <row r="1518" spans="1:5" x14ac:dyDescent="0.3">
      <c r="A1518" t="s">
        <v>2039</v>
      </c>
      <c r="B1518" t="s">
        <v>311</v>
      </c>
      <c r="C1518">
        <v>11.820691403892985</v>
      </c>
      <c r="D1518" t="s">
        <v>2480</v>
      </c>
      <c r="E1518" t="s">
        <v>311</v>
      </c>
    </row>
    <row r="1519" spans="1:5" x14ac:dyDescent="0.3">
      <c r="A1519" t="s">
        <v>2040</v>
      </c>
      <c r="B1519" t="s">
        <v>311</v>
      </c>
      <c r="C1519">
        <v>15.930358214530374</v>
      </c>
      <c r="D1519" t="s">
        <v>2480</v>
      </c>
      <c r="E1519" t="s">
        <v>311</v>
      </c>
    </row>
    <row r="1520" spans="1:5" x14ac:dyDescent="0.3">
      <c r="A1520" t="s">
        <v>2041</v>
      </c>
      <c r="B1520" t="s">
        <v>311</v>
      </c>
      <c r="C1520">
        <v>21.52444650282208</v>
      </c>
      <c r="D1520" t="s">
        <v>2480</v>
      </c>
      <c r="E1520" t="s">
        <v>311</v>
      </c>
    </row>
    <row r="1521" spans="1:5" x14ac:dyDescent="0.3">
      <c r="A1521" t="s">
        <v>2042</v>
      </c>
      <c r="B1521" t="s">
        <v>311</v>
      </c>
      <c r="C1521">
        <v>23.071237814446185</v>
      </c>
      <c r="D1521" t="s">
        <v>2480</v>
      </c>
      <c r="E1521" t="s">
        <v>311</v>
      </c>
    </row>
    <row r="1522" spans="1:5" x14ac:dyDescent="0.3">
      <c r="A1522" t="s">
        <v>2043</v>
      </c>
      <c r="B1522" t="s">
        <v>311</v>
      </c>
      <c r="C1522">
        <v>25.499897813596871</v>
      </c>
      <c r="D1522" t="s">
        <v>2480</v>
      </c>
      <c r="E1522" t="s">
        <v>311</v>
      </c>
    </row>
    <row r="1523" spans="1:5" x14ac:dyDescent="0.3">
      <c r="A1523" t="s">
        <v>2044</v>
      </c>
      <c r="B1523" t="s">
        <v>311</v>
      </c>
      <c r="C1523">
        <v>25.860575852596234</v>
      </c>
      <c r="D1523" t="s">
        <v>2480</v>
      </c>
      <c r="E1523" t="s">
        <v>311</v>
      </c>
    </row>
    <row r="1524" spans="1:5" x14ac:dyDescent="0.3">
      <c r="A1524" t="s">
        <v>2045</v>
      </c>
      <c r="B1524" t="s">
        <v>311</v>
      </c>
      <c r="C1524">
        <v>27.622663421863212</v>
      </c>
      <c r="D1524" t="s">
        <v>2480</v>
      </c>
      <c r="E1524" t="s">
        <v>311</v>
      </c>
    </row>
    <row r="1525" spans="1:5" x14ac:dyDescent="0.3">
      <c r="A1525" t="s">
        <v>2046</v>
      </c>
      <c r="B1525" t="s">
        <v>311</v>
      </c>
      <c r="C1525">
        <v>22.991168829069544</v>
      </c>
      <c r="D1525" t="s">
        <v>2480</v>
      </c>
      <c r="E1525" t="s">
        <v>311</v>
      </c>
    </row>
    <row r="1526" spans="1:5" x14ac:dyDescent="0.3">
      <c r="A1526" t="s">
        <v>2047</v>
      </c>
      <c r="B1526" t="s">
        <v>311</v>
      </c>
      <c r="C1526">
        <v>26.324769155077902</v>
      </c>
      <c r="D1526" t="s">
        <v>2480</v>
      </c>
      <c r="E1526" t="s">
        <v>311</v>
      </c>
    </row>
    <row r="1527" spans="1:5" x14ac:dyDescent="0.3">
      <c r="A1527" t="s">
        <v>2048</v>
      </c>
      <c r="B1527" t="s">
        <v>311</v>
      </c>
      <c r="C1527">
        <v>27.136478035715342</v>
      </c>
      <c r="D1527" t="s">
        <v>2480</v>
      </c>
      <c r="E1527" t="s">
        <v>311</v>
      </c>
    </row>
    <row r="1528" spans="1:5" x14ac:dyDescent="0.3">
      <c r="A1528" t="s">
        <v>2049</v>
      </c>
      <c r="B1528" t="s">
        <v>311</v>
      </c>
      <c r="C1528">
        <v>28.382608156413678</v>
      </c>
      <c r="D1528" t="s">
        <v>2480</v>
      </c>
      <c r="E1528" t="s">
        <v>311</v>
      </c>
    </row>
    <row r="1529" spans="1:5" x14ac:dyDescent="0.3">
      <c r="A1529" t="s">
        <v>2050</v>
      </c>
      <c r="B1529" t="s">
        <v>311</v>
      </c>
      <c r="C1529">
        <v>26.84027470622803</v>
      </c>
      <c r="D1529" t="s">
        <v>2480</v>
      </c>
      <c r="E1529" t="s">
        <v>311</v>
      </c>
    </row>
    <row r="1530" spans="1:5" x14ac:dyDescent="0.3">
      <c r="A1530" t="s">
        <v>2051</v>
      </c>
      <c r="B1530" t="s">
        <v>311</v>
      </c>
      <c r="C1530">
        <v>26.235127727350797</v>
      </c>
      <c r="D1530" t="s">
        <v>2480</v>
      </c>
      <c r="E1530" t="s">
        <v>311</v>
      </c>
    </row>
    <row r="1531" spans="1:5" x14ac:dyDescent="0.3">
      <c r="A1531" t="s">
        <v>2052</v>
      </c>
      <c r="B1531" t="s">
        <v>311</v>
      </c>
      <c r="C1531">
        <v>27.475588850277372</v>
      </c>
      <c r="D1531" t="s">
        <v>2480</v>
      </c>
      <c r="E1531" t="s">
        <v>311</v>
      </c>
    </row>
    <row r="1532" spans="1:5" x14ac:dyDescent="0.3">
      <c r="A1532" t="s">
        <v>2053</v>
      </c>
      <c r="B1532" t="s">
        <v>311</v>
      </c>
      <c r="C1532">
        <v>23.466664485093265</v>
      </c>
      <c r="D1532" t="s">
        <v>2480</v>
      </c>
      <c r="E1532" t="s">
        <v>311</v>
      </c>
    </row>
    <row r="1533" spans="1:5" x14ac:dyDescent="0.3">
      <c r="A1533" t="s">
        <v>2054</v>
      </c>
      <c r="B1533" t="s">
        <v>311</v>
      </c>
      <c r="C1533">
        <v>15.95779956368261</v>
      </c>
      <c r="D1533" t="s">
        <v>2480</v>
      </c>
      <c r="E1533" t="s">
        <v>311</v>
      </c>
    </row>
    <row r="1534" spans="1:5" x14ac:dyDescent="0.3">
      <c r="A1534" t="s">
        <v>2055</v>
      </c>
      <c r="B1534" t="s">
        <v>311</v>
      </c>
      <c r="C1534">
        <v>25.533961893330432</v>
      </c>
      <c r="D1534" t="s">
        <v>2480</v>
      </c>
      <c r="E1534" t="s">
        <v>311</v>
      </c>
    </row>
    <row r="1535" spans="1:5" x14ac:dyDescent="0.3">
      <c r="A1535" t="s">
        <v>2056</v>
      </c>
      <c r="B1535" t="s">
        <v>311</v>
      </c>
      <c r="C1535">
        <v>25.987562197851986</v>
      </c>
      <c r="D1535" t="s">
        <v>2480</v>
      </c>
      <c r="E1535" t="s">
        <v>311</v>
      </c>
    </row>
    <row r="1536" spans="1:5" x14ac:dyDescent="0.3">
      <c r="A1536" t="s">
        <v>2057</v>
      </c>
      <c r="B1536" t="s">
        <v>311</v>
      </c>
      <c r="C1536">
        <v>23.006984163399075</v>
      </c>
      <c r="D1536" t="s">
        <v>2480</v>
      </c>
      <c r="E1536" t="s">
        <v>311</v>
      </c>
    </row>
    <row r="1537" spans="1:5" x14ac:dyDescent="0.3">
      <c r="A1537" t="s">
        <v>2059</v>
      </c>
      <c r="B1537" t="s">
        <v>311</v>
      </c>
      <c r="C1537">
        <v>10.583498235139759</v>
      </c>
      <c r="D1537" t="s">
        <v>2480</v>
      </c>
      <c r="E1537" t="s">
        <v>311</v>
      </c>
    </row>
    <row r="1538" spans="1:5" x14ac:dyDescent="0.3">
      <c r="A1538" t="s">
        <v>2060</v>
      </c>
      <c r="B1538" t="s">
        <v>311</v>
      </c>
      <c r="C1538">
        <v>11.637591799873036</v>
      </c>
      <c r="D1538" t="s">
        <v>2480</v>
      </c>
      <c r="E1538" t="s">
        <v>311</v>
      </c>
    </row>
    <row r="1539" spans="1:5" x14ac:dyDescent="0.3">
      <c r="A1539" t="s">
        <v>2061</v>
      </c>
      <c r="B1539" t="s">
        <v>311</v>
      </c>
      <c r="C1539">
        <v>7.6957165938487098</v>
      </c>
      <c r="D1539" t="s">
        <v>2480</v>
      </c>
      <c r="E1539" t="s">
        <v>311</v>
      </c>
    </row>
    <row r="1540" spans="1:5" x14ac:dyDescent="0.3">
      <c r="A1540" t="s">
        <v>2062</v>
      </c>
      <c r="B1540" t="s">
        <v>311</v>
      </c>
      <c r="C1540">
        <v>10.292093678288914</v>
      </c>
      <c r="D1540" t="s">
        <v>2480</v>
      </c>
      <c r="E1540" t="s">
        <v>311</v>
      </c>
    </row>
    <row r="1541" spans="1:5" x14ac:dyDescent="0.3">
      <c r="A1541" t="s">
        <v>2063</v>
      </c>
      <c r="B1541" t="s">
        <v>311</v>
      </c>
      <c r="C1541">
        <v>8.7840597662671041</v>
      </c>
      <c r="D1541" t="s">
        <v>2480</v>
      </c>
      <c r="E1541" t="s">
        <v>311</v>
      </c>
    </row>
    <row r="1542" spans="1:5" x14ac:dyDescent="0.3">
      <c r="A1542" t="s">
        <v>2064</v>
      </c>
      <c r="B1542" t="s">
        <v>311</v>
      </c>
      <c r="C1542">
        <v>11.823735296559164</v>
      </c>
      <c r="D1542" t="s">
        <v>2480</v>
      </c>
      <c r="E1542" t="s">
        <v>311</v>
      </c>
    </row>
    <row r="1543" spans="1:5" x14ac:dyDescent="0.3">
      <c r="A1543" t="s">
        <v>2065</v>
      </c>
      <c r="B1543" t="s">
        <v>311</v>
      </c>
      <c r="C1543">
        <v>10.583100833342753</v>
      </c>
      <c r="D1543" t="s">
        <v>2480</v>
      </c>
      <c r="E1543" t="s">
        <v>311</v>
      </c>
    </row>
    <row r="1544" spans="1:5" x14ac:dyDescent="0.3">
      <c r="A1544" t="s">
        <v>2066</v>
      </c>
      <c r="B1544" t="s">
        <v>311</v>
      </c>
      <c r="C1544">
        <v>9.7892466509237828</v>
      </c>
      <c r="D1544" t="s">
        <v>2480</v>
      </c>
      <c r="E1544" t="s">
        <v>311</v>
      </c>
    </row>
    <row r="1545" spans="1:5" x14ac:dyDescent="0.3">
      <c r="A1545" t="s">
        <v>2067</v>
      </c>
      <c r="B1545" t="s">
        <v>311</v>
      </c>
      <c r="C1545">
        <v>9.3226049331764891</v>
      </c>
      <c r="D1545" t="s">
        <v>2480</v>
      </c>
      <c r="E1545" t="s">
        <v>311</v>
      </c>
    </row>
    <row r="1546" spans="1:5" x14ac:dyDescent="0.3">
      <c r="A1546" t="s">
        <v>2068</v>
      </c>
      <c r="B1546" t="s">
        <v>311</v>
      </c>
      <c r="C1546">
        <v>13.214554239940561</v>
      </c>
      <c r="D1546" t="s">
        <v>2480</v>
      </c>
      <c r="E1546" t="s">
        <v>311</v>
      </c>
    </row>
    <row r="1547" spans="1:5" x14ac:dyDescent="0.3">
      <c r="A1547" t="s">
        <v>2069</v>
      </c>
      <c r="B1547" t="s">
        <v>311</v>
      </c>
      <c r="C1547">
        <v>8.9611631419271092</v>
      </c>
      <c r="D1547" t="s">
        <v>2480</v>
      </c>
      <c r="E1547" t="s">
        <v>311</v>
      </c>
    </row>
    <row r="1548" spans="1:5" x14ac:dyDescent="0.3">
      <c r="A1548" t="s">
        <v>2070</v>
      </c>
      <c r="B1548" t="s">
        <v>311</v>
      </c>
      <c r="C1548">
        <v>11.670546164366046</v>
      </c>
      <c r="D1548" t="s">
        <v>2480</v>
      </c>
      <c r="E1548" t="s">
        <v>311</v>
      </c>
    </row>
    <row r="1549" spans="1:5" x14ac:dyDescent="0.3">
      <c r="A1549" t="s">
        <v>2071</v>
      </c>
      <c r="B1549" t="s">
        <v>311</v>
      </c>
      <c r="C1549">
        <v>7.9747689714102776</v>
      </c>
      <c r="D1549" t="s">
        <v>2480</v>
      </c>
      <c r="E1549" t="s">
        <v>311</v>
      </c>
    </row>
    <row r="1550" spans="1:5" x14ac:dyDescent="0.3">
      <c r="A1550" t="s">
        <v>2072</v>
      </c>
      <c r="B1550" t="s">
        <v>311</v>
      </c>
      <c r="C1550">
        <v>8.9934641098720238</v>
      </c>
      <c r="D1550" t="s">
        <v>2480</v>
      </c>
      <c r="E1550" t="s">
        <v>311</v>
      </c>
    </row>
    <row r="1551" spans="1:5" x14ac:dyDescent="0.3">
      <c r="A1551" t="s">
        <v>2073</v>
      </c>
      <c r="B1551" t="s">
        <v>311</v>
      </c>
      <c r="C1551">
        <v>10.38373892402557</v>
      </c>
      <c r="D1551" t="s">
        <v>2480</v>
      </c>
      <c r="E1551" t="s">
        <v>311</v>
      </c>
    </row>
    <row r="1552" spans="1:5" x14ac:dyDescent="0.3">
      <c r="A1552" t="s">
        <v>2074</v>
      </c>
      <c r="B1552" t="s">
        <v>311</v>
      </c>
      <c r="C1552">
        <v>9.9103656886884846</v>
      </c>
      <c r="D1552" t="s">
        <v>2480</v>
      </c>
      <c r="E1552" t="s">
        <v>311</v>
      </c>
    </row>
    <row r="1553" spans="1:5" x14ac:dyDescent="0.3">
      <c r="A1553" t="s">
        <v>2075</v>
      </c>
      <c r="B1553" t="s">
        <v>311</v>
      </c>
      <c r="C1553">
        <v>14.692580580300412</v>
      </c>
      <c r="D1553" t="s">
        <v>2480</v>
      </c>
      <c r="E1553" t="s">
        <v>311</v>
      </c>
    </row>
    <row r="1554" spans="1:5" x14ac:dyDescent="0.3">
      <c r="A1554" t="s">
        <v>2076</v>
      </c>
      <c r="B1554" t="s">
        <v>311</v>
      </c>
      <c r="C1554">
        <v>9.3747613229307181</v>
      </c>
      <c r="D1554" t="s">
        <v>2480</v>
      </c>
      <c r="E1554" t="s">
        <v>311</v>
      </c>
    </row>
    <row r="1555" spans="1:5" x14ac:dyDescent="0.3">
      <c r="A1555" t="s">
        <v>2077</v>
      </c>
      <c r="B1555" t="s">
        <v>311</v>
      </c>
      <c r="C1555">
        <v>7.345872041254248</v>
      </c>
      <c r="D1555" t="s">
        <v>2480</v>
      </c>
      <c r="E1555" t="s">
        <v>311</v>
      </c>
    </row>
    <row r="1556" spans="1:5" x14ac:dyDescent="0.3">
      <c r="A1556" t="s">
        <v>2082</v>
      </c>
      <c r="B1556" t="s">
        <v>311</v>
      </c>
      <c r="C1556">
        <v>13.497783718751315</v>
      </c>
      <c r="D1556" t="s">
        <v>2480</v>
      </c>
      <c r="E1556" t="s">
        <v>311</v>
      </c>
    </row>
    <row r="1557" spans="1:5" x14ac:dyDescent="0.3">
      <c r="A1557" t="s">
        <v>2083</v>
      </c>
      <c r="B1557" t="s">
        <v>311</v>
      </c>
      <c r="C1557">
        <v>13.215368449982114</v>
      </c>
      <c r="D1557" t="s">
        <v>2480</v>
      </c>
      <c r="E1557" t="s">
        <v>311</v>
      </c>
    </row>
    <row r="1558" spans="1:5" x14ac:dyDescent="0.3">
      <c r="A1558" t="s">
        <v>2084</v>
      </c>
      <c r="B1558" t="s">
        <v>311</v>
      </c>
      <c r="C1558">
        <v>13.018906834240815</v>
      </c>
      <c r="D1558" t="s">
        <v>2480</v>
      </c>
      <c r="E1558" t="s">
        <v>311</v>
      </c>
    </row>
    <row r="1559" spans="1:5" x14ac:dyDescent="0.3">
      <c r="A1559" t="s">
        <v>2085</v>
      </c>
      <c r="B1559" t="s">
        <v>311</v>
      </c>
      <c r="C1559">
        <v>15.627912640613403</v>
      </c>
      <c r="D1559" t="s">
        <v>2480</v>
      </c>
      <c r="E1559" t="s">
        <v>311</v>
      </c>
    </row>
    <row r="1560" spans="1:5" x14ac:dyDescent="0.3">
      <c r="A1560" t="s">
        <v>2086</v>
      </c>
      <c r="B1560" t="s">
        <v>311</v>
      </c>
      <c r="C1560">
        <v>16.345044463688144</v>
      </c>
      <c r="D1560" t="s">
        <v>2480</v>
      </c>
      <c r="E1560" t="s">
        <v>311</v>
      </c>
    </row>
    <row r="1561" spans="1:5" x14ac:dyDescent="0.3">
      <c r="A1561" t="s">
        <v>2091</v>
      </c>
      <c r="B1561" t="s">
        <v>311</v>
      </c>
      <c r="C1561">
        <v>25.685376859223805</v>
      </c>
      <c r="D1561" t="s">
        <v>2480</v>
      </c>
      <c r="E1561" t="s">
        <v>311</v>
      </c>
    </row>
    <row r="1562" spans="1:5" x14ac:dyDescent="0.3">
      <c r="A1562" t="s">
        <v>2092</v>
      </c>
      <c r="B1562" t="s">
        <v>311</v>
      </c>
      <c r="C1562">
        <v>24.632070970777551</v>
      </c>
      <c r="D1562" t="s">
        <v>2480</v>
      </c>
      <c r="E1562" t="s">
        <v>311</v>
      </c>
    </row>
    <row r="1563" spans="1:5" x14ac:dyDescent="0.3">
      <c r="A1563" t="s">
        <v>2093</v>
      </c>
      <c r="B1563" t="s">
        <v>311</v>
      </c>
      <c r="C1563">
        <v>27.054115885993621</v>
      </c>
      <c r="D1563" t="s">
        <v>2480</v>
      </c>
      <c r="E1563" t="s">
        <v>311</v>
      </c>
    </row>
    <row r="1564" spans="1:5" x14ac:dyDescent="0.3">
      <c r="A1564" t="s">
        <v>2094</v>
      </c>
      <c r="B1564" t="s">
        <v>311</v>
      </c>
      <c r="C1564">
        <v>22.618060550276812</v>
      </c>
      <c r="D1564" t="s">
        <v>2480</v>
      </c>
      <c r="E1564" t="s">
        <v>311</v>
      </c>
    </row>
    <row r="1565" spans="1:5" x14ac:dyDescent="0.3">
      <c r="A1565" t="s">
        <v>2095</v>
      </c>
      <c r="B1565" t="s">
        <v>311</v>
      </c>
      <c r="C1565">
        <v>26.586385752286706</v>
      </c>
      <c r="D1565" t="s">
        <v>2480</v>
      </c>
      <c r="E1565" t="s">
        <v>311</v>
      </c>
    </row>
    <row r="1566" spans="1:5" x14ac:dyDescent="0.3">
      <c r="A1566" t="s">
        <v>2096</v>
      </c>
      <c r="B1566" t="s">
        <v>311</v>
      </c>
      <c r="C1566">
        <v>28.729657847677011</v>
      </c>
      <c r="D1566" t="s">
        <v>2480</v>
      </c>
      <c r="E1566" t="s">
        <v>311</v>
      </c>
    </row>
    <row r="1567" spans="1:5" x14ac:dyDescent="0.3">
      <c r="A1567" t="s">
        <v>2097</v>
      </c>
      <c r="B1567" t="s">
        <v>311</v>
      </c>
      <c r="C1567">
        <v>27.866431754556395</v>
      </c>
      <c r="D1567" t="s">
        <v>2480</v>
      </c>
      <c r="E1567" t="s">
        <v>311</v>
      </c>
    </row>
    <row r="1568" spans="1:5" x14ac:dyDescent="0.3">
      <c r="A1568" t="s">
        <v>2098</v>
      </c>
      <c r="B1568" t="s">
        <v>311</v>
      </c>
      <c r="C1568">
        <v>30.209575813750963</v>
      </c>
      <c r="D1568" t="s">
        <v>2480</v>
      </c>
      <c r="E1568" t="s">
        <v>311</v>
      </c>
    </row>
    <row r="1569" spans="1:5" x14ac:dyDescent="0.3">
      <c r="A1569" t="s">
        <v>2099</v>
      </c>
      <c r="B1569" t="s">
        <v>311</v>
      </c>
      <c r="C1569">
        <v>17.267952055385489</v>
      </c>
      <c r="D1569" t="s">
        <v>2480</v>
      </c>
      <c r="E1569" t="s">
        <v>311</v>
      </c>
    </row>
    <row r="1570" spans="1:5" x14ac:dyDescent="0.3">
      <c r="A1570" t="s">
        <v>2102</v>
      </c>
      <c r="B1570" t="s">
        <v>311</v>
      </c>
      <c r="C1570">
        <v>15.95779956368261</v>
      </c>
      <c r="D1570" t="s">
        <v>2480</v>
      </c>
      <c r="E1570" t="s">
        <v>311</v>
      </c>
    </row>
    <row r="1571" spans="1:5" x14ac:dyDescent="0.3">
      <c r="A1571" t="s">
        <v>2103</v>
      </c>
      <c r="B1571" t="s">
        <v>311</v>
      </c>
      <c r="C1571">
        <v>9.1563027316251908</v>
      </c>
      <c r="D1571" t="s">
        <v>2480</v>
      </c>
      <c r="E1571" t="s">
        <v>311</v>
      </c>
    </row>
    <row r="1572" spans="1:5" x14ac:dyDescent="0.3">
      <c r="A1572" t="s">
        <v>2104</v>
      </c>
      <c r="B1572" t="s">
        <v>311</v>
      </c>
      <c r="C1572">
        <v>11.578218707810658</v>
      </c>
      <c r="D1572" t="s">
        <v>2480</v>
      </c>
      <c r="E1572" t="s">
        <v>311</v>
      </c>
    </row>
    <row r="1573" spans="1:5" x14ac:dyDescent="0.3">
      <c r="A1573" t="s">
        <v>2105</v>
      </c>
      <c r="B1573" t="s">
        <v>311</v>
      </c>
      <c r="C1573">
        <v>10.765518304444431</v>
      </c>
      <c r="D1573" t="s">
        <v>2480</v>
      </c>
      <c r="E1573" t="s">
        <v>311</v>
      </c>
    </row>
    <row r="1574" spans="1:5" x14ac:dyDescent="0.3">
      <c r="A1574" t="s">
        <v>2106</v>
      </c>
      <c r="B1574" t="s">
        <v>311</v>
      </c>
      <c r="C1574">
        <v>10.711356192215364</v>
      </c>
      <c r="D1574" t="s">
        <v>2480</v>
      </c>
      <c r="E1574" t="s">
        <v>311</v>
      </c>
    </row>
    <row r="1575" spans="1:5" x14ac:dyDescent="0.3">
      <c r="A1575" t="s">
        <v>2107</v>
      </c>
      <c r="B1575" t="s">
        <v>311</v>
      </c>
      <c r="C1575">
        <v>10.192876935839191</v>
      </c>
      <c r="D1575" t="s">
        <v>2480</v>
      </c>
      <c r="E1575" t="s">
        <v>311</v>
      </c>
    </row>
    <row r="1576" spans="1:5" x14ac:dyDescent="0.3">
      <c r="A1576" t="s">
        <v>2108</v>
      </c>
      <c r="B1576" t="s">
        <v>311</v>
      </c>
      <c r="C1576">
        <v>9.7997624294782142</v>
      </c>
      <c r="D1576" t="s">
        <v>2480</v>
      </c>
      <c r="E1576" t="s">
        <v>311</v>
      </c>
    </row>
    <row r="1577" spans="1:5" x14ac:dyDescent="0.3">
      <c r="A1577" t="s">
        <v>2109</v>
      </c>
      <c r="B1577" t="s">
        <v>311</v>
      </c>
      <c r="C1577">
        <v>9.9818440472808128</v>
      </c>
      <c r="D1577" t="s">
        <v>2480</v>
      </c>
      <c r="E1577" t="s">
        <v>311</v>
      </c>
    </row>
    <row r="1578" spans="1:5" x14ac:dyDescent="0.3">
      <c r="A1578" t="s">
        <v>2110</v>
      </c>
      <c r="B1578" t="s">
        <v>311</v>
      </c>
      <c r="C1578">
        <v>9.9621742939325184</v>
      </c>
      <c r="D1578" t="s">
        <v>2480</v>
      </c>
      <c r="E1578" t="s">
        <v>311</v>
      </c>
    </row>
    <row r="1579" spans="1:5" x14ac:dyDescent="0.3">
      <c r="A1579" t="s">
        <v>2111</v>
      </c>
      <c r="B1579" t="s">
        <v>311</v>
      </c>
      <c r="C1579">
        <v>9.6652895764663462</v>
      </c>
      <c r="D1579" t="s">
        <v>2480</v>
      </c>
      <c r="E1579" t="s">
        <v>311</v>
      </c>
    </row>
    <row r="1580" spans="1:5" x14ac:dyDescent="0.3">
      <c r="A1580" t="s">
        <v>2112</v>
      </c>
      <c r="B1580" t="s">
        <v>311</v>
      </c>
      <c r="C1580">
        <v>10.709085250390569</v>
      </c>
      <c r="D1580" t="s">
        <v>2480</v>
      </c>
      <c r="E1580" t="s">
        <v>311</v>
      </c>
    </row>
    <row r="1581" spans="1:5" x14ac:dyDescent="0.3">
      <c r="A1581" t="s">
        <v>2113</v>
      </c>
      <c r="B1581" t="s">
        <v>311</v>
      </c>
      <c r="C1581">
        <v>10.407575645264966</v>
      </c>
      <c r="D1581" t="s">
        <v>2480</v>
      </c>
      <c r="E1581" t="s">
        <v>311</v>
      </c>
    </row>
    <row r="1582" spans="1:5" x14ac:dyDescent="0.3">
      <c r="A1582" t="s">
        <v>2114</v>
      </c>
      <c r="B1582" t="s">
        <v>311</v>
      </c>
      <c r="C1582">
        <v>10.280474528129599</v>
      </c>
      <c r="D1582" t="s">
        <v>2480</v>
      </c>
      <c r="E1582" t="s">
        <v>311</v>
      </c>
    </row>
    <row r="1583" spans="1:5" x14ac:dyDescent="0.3">
      <c r="A1583" t="s">
        <v>2115</v>
      </c>
      <c r="B1583" t="s">
        <v>311</v>
      </c>
      <c r="C1583">
        <v>8.6516866333914351</v>
      </c>
      <c r="D1583" t="s">
        <v>2480</v>
      </c>
      <c r="E1583" t="s">
        <v>311</v>
      </c>
    </row>
    <row r="1584" spans="1:5" x14ac:dyDescent="0.3">
      <c r="A1584" t="s">
        <v>2116</v>
      </c>
      <c r="B1584" t="s">
        <v>311</v>
      </c>
      <c r="C1584">
        <v>14.203145572376851</v>
      </c>
      <c r="D1584" t="s">
        <v>2480</v>
      </c>
      <c r="E1584" t="s">
        <v>311</v>
      </c>
    </row>
    <row r="1585" spans="1:5" x14ac:dyDescent="0.3">
      <c r="A1585" t="s">
        <v>2117</v>
      </c>
      <c r="B1585" t="s">
        <v>311</v>
      </c>
      <c r="C1585">
        <v>21.768050011956184</v>
      </c>
      <c r="D1585" t="s">
        <v>2480</v>
      </c>
      <c r="E1585" t="s">
        <v>311</v>
      </c>
    </row>
    <row r="1586" spans="1:5" x14ac:dyDescent="0.3">
      <c r="A1586" t="s">
        <v>2118</v>
      </c>
      <c r="B1586" t="s">
        <v>311</v>
      </c>
      <c r="C1586">
        <v>22.439308490821784</v>
      </c>
      <c r="D1586" t="s">
        <v>2480</v>
      </c>
      <c r="E1586" t="s">
        <v>311</v>
      </c>
    </row>
    <row r="1587" spans="1:5" x14ac:dyDescent="0.3">
      <c r="A1587" t="s">
        <v>2119</v>
      </c>
      <c r="B1587" t="s">
        <v>311</v>
      </c>
      <c r="C1587">
        <v>26.031408363610403</v>
      </c>
      <c r="D1587" t="s">
        <v>2480</v>
      </c>
      <c r="E1587" t="s">
        <v>311</v>
      </c>
    </row>
    <row r="1588" spans="1:5" x14ac:dyDescent="0.3">
      <c r="A1588" t="s">
        <v>2120</v>
      </c>
      <c r="B1588" t="s">
        <v>311</v>
      </c>
      <c r="C1588">
        <v>27.036359099193309</v>
      </c>
      <c r="D1588" t="s">
        <v>2480</v>
      </c>
      <c r="E1588" t="s">
        <v>311</v>
      </c>
    </row>
    <row r="1589" spans="1:5" x14ac:dyDescent="0.3">
      <c r="A1589" t="s">
        <v>2121</v>
      </c>
      <c r="B1589" t="s">
        <v>311</v>
      </c>
      <c r="C1589">
        <v>26.180849373227815</v>
      </c>
      <c r="D1589" t="s">
        <v>2480</v>
      </c>
      <c r="E1589" t="s">
        <v>311</v>
      </c>
    </row>
    <row r="1590" spans="1:5" x14ac:dyDescent="0.3">
      <c r="A1590" t="s">
        <v>2122</v>
      </c>
      <c r="B1590" t="s">
        <v>311</v>
      </c>
      <c r="C1590">
        <v>27.34495336656299</v>
      </c>
      <c r="D1590" t="s">
        <v>2480</v>
      </c>
      <c r="E1590" t="s">
        <v>311</v>
      </c>
    </row>
    <row r="1591" spans="1:5" x14ac:dyDescent="0.3">
      <c r="A1591" t="s">
        <v>2123</v>
      </c>
      <c r="B1591" t="s">
        <v>311</v>
      </c>
      <c r="C1591">
        <v>22.548598866643566</v>
      </c>
      <c r="D1591" t="s">
        <v>2480</v>
      </c>
      <c r="E1591" t="s">
        <v>311</v>
      </c>
    </row>
    <row r="1592" spans="1:5" x14ac:dyDescent="0.3">
      <c r="A1592" t="s">
        <v>2124</v>
      </c>
      <c r="B1592" t="s">
        <v>311</v>
      </c>
      <c r="C1592">
        <v>21.387292757895271</v>
      </c>
      <c r="D1592" t="s">
        <v>2480</v>
      </c>
      <c r="E1592" t="s">
        <v>311</v>
      </c>
    </row>
    <row r="1593" spans="1:5" x14ac:dyDescent="0.3">
      <c r="A1593" t="s">
        <v>2135</v>
      </c>
      <c r="B1593" t="s">
        <v>311</v>
      </c>
      <c r="C1593">
        <v>29.698182651986972</v>
      </c>
      <c r="D1593" t="s">
        <v>2480</v>
      </c>
      <c r="E1593" t="s">
        <v>311</v>
      </c>
    </row>
    <row r="1594" spans="1:5" x14ac:dyDescent="0.3">
      <c r="A1594" t="s">
        <v>2136</v>
      </c>
      <c r="B1594" t="s">
        <v>311</v>
      </c>
      <c r="C1594">
        <v>30.892128736029154</v>
      </c>
      <c r="D1594" t="s">
        <v>2480</v>
      </c>
      <c r="E1594" t="s">
        <v>311</v>
      </c>
    </row>
    <row r="1595" spans="1:5" x14ac:dyDescent="0.3">
      <c r="A1595" t="s">
        <v>2137</v>
      </c>
      <c r="B1595" t="s">
        <v>311</v>
      </c>
      <c r="C1595">
        <v>30.80200610442802</v>
      </c>
      <c r="D1595" t="s">
        <v>2480</v>
      </c>
      <c r="E1595" t="s">
        <v>311</v>
      </c>
    </row>
    <row r="1596" spans="1:5" x14ac:dyDescent="0.3">
      <c r="A1596" t="s">
        <v>2138</v>
      </c>
      <c r="B1596" t="s">
        <v>311</v>
      </c>
      <c r="C1596">
        <v>31.475144614826196</v>
      </c>
      <c r="D1596" t="s">
        <v>2480</v>
      </c>
      <c r="E1596" t="s">
        <v>311</v>
      </c>
    </row>
    <row r="1597" spans="1:5" x14ac:dyDescent="0.3">
      <c r="A1597" t="s">
        <v>2139</v>
      </c>
      <c r="B1597" t="s">
        <v>311</v>
      </c>
      <c r="C1597">
        <v>28.997397910459956</v>
      </c>
      <c r="D1597" t="s">
        <v>2480</v>
      </c>
      <c r="E1597" t="s">
        <v>311</v>
      </c>
    </row>
    <row r="1598" spans="1:5" x14ac:dyDescent="0.3">
      <c r="A1598" t="s">
        <v>2140</v>
      </c>
      <c r="B1598" t="s">
        <v>311</v>
      </c>
      <c r="C1598">
        <v>28.537928416257042</v>
      </c>
      <c r="D1598" t="s">
        <v>2480</v>
      </c>
      <c r="E1598" t="s">
        <v>311</v>
      </c>
    </row>
    <row r="1599" spans="1:5" x14ac:dyDescent="0.3">
      <c r="A1599" t="s">
        <v>2141</v>
      </c>
      <c r="B1599" t="s">
        <v>311</v>
      </c>
      <c r="C1599">
        <v>27.38355607075362</v>
      </c>
      <c r="D1599" t="s">
        <v>2480</v>
      </c>
      <c r="E1599" t="s">
        <v>311</v>
      </c>
    </row>
    <row r="1600" spans="1:5" x14ac:dyDescent="0.3">
      <c r="A1600" t="s">
        <v>2142</v>
      </c>
      <c r="B1600" t="s">
        <v>311</v>
      </c>
      <c r="C1600">
        <v>26.327811229018224</v>
      </c>
      <c r="D1600" t="s">
        <v>2480</v>
      </c>
      <c r="E1600" t="s">
        <v>311</v>
      </c>
    </row>
    <row r="1601" spans="1:5" x14ac:dyDescent="0.3">
      <c r="A1601" t="s">
        <v>2143</v>
      </c>
      <c r="B1601" t="s">
        <v>311</v>
      </c>
      <c r="C1601">
        <v>28.533720099422734</v>
      </c>
      <c r="D1601" t="s">
        <v>2480</v>
      </c>
      <c r="E1601" t="s">
        <v>311</v>
      </c>
    </row>
    <row r="1602" spans="1:5" x14ac:dyDescent="0.3">
      <c r="A1602" t="s">
        <v>2144</v>
      </c>
      <c r="B1602" t="s">
        <v>311</v>
      </c>
      <c r="C1602">
        <v>30.025945865399162</v>
      </c>
      <c r="D1602" t="s">
        <v>2480</v>
      </c>
      <c r="E1602" t="s">
        <v>311</v>
      </c>
    </row>
    <row r="1603" spans="1:5" x14ac:dyDescent="0.3">
      <c r="A1603" t="s">
        <v>2145</v>
      </c>
      <c r="B1603" t="s">
        <v>311</v>
      </c>
      <c r="C1603">
        <v>30.227632985772551</v>
      </c>
      <c r="D1603" t="s">
        <v>2480</v>
      </c>
      <c r="E1603" t="s">
        <v>311</v>
      </c>
    </row>
    <row r="1604" spans="1:5" x14ac:dyDescent="0.3">
      <c r="A1604" t="s">
        <v>2146</v>
      </c>
      <c r="B1604" t="s">
        <v>311</v>
      </c>
      <c r="C1604">
        <v>11.449214625514891</v>
      </c>
      <c r="D1604" t="s">
        <v>2480</v>
      </c>
      <c r="E1604" t="s">
        <v>311</v>
      </c>
    </row>
    <row r="1605" spans="1:5" x14ac:dyDescent="0.3">
      <c r="A1605" t="s">
        <v>2147</v>
      </c>
      <c r="B1605" t="s">
        <v>311</v>
      </c>
      <c r="C1605">
        <v>11.309798358553314</v>
      </c>
      <c r="D1605" t="s">
        <v>2480</v>
      </c>
      <c r="E1605" t="s">
        <v>311</v>
      </c>
    </row>
    <row r="1606" spans="1:5" x14ac:dyDescent="0.3">
      <c r="A1606" t="s">
        <v>2148</v>
      </c>
      <c r="B1606" t="s">
        <v>311</v>
      </c>
      <c r="C1606">
        <v>13.309035937816716</v>
      </c>
      <c r="D1606" t="s">
        <v>2480</v>
      </c>
      <c r="E1606" t="s">
        <v>311</v>
      </c>
    </row>
    <row r="1607" spans="1:5" x14ac:dyDescent="0.3">
      <c r="A1607" t="s">
        <v>2149</v>
      </c>
      <c r="B1607" t="s">
        <v>311</v>
      </c>
      <c r="C1607">
        <v>10.583642177101336</v>
      </c>
      <c r="D1607" t="s">
        <v>2480</v>
      </c>
      <c r="E1607" t="s">
        <v>311</v>
      </c>
    </row>
    <row r="1608" spans="1:5" x14ac:dyDescent="0.3">
      <c r="A1608" t="s">
        <v>2150</v>
      </c>
      <c r="B1608" t="s">
        <v>311</v>
      </c>
      <c r="C1608">
        <v>14.515381743826453</v>
      </c>
      <c r="D1608" t="s">
        <v>2480</v>
      </c>
      <c r="E1608" t="s">
        <v>311</v>
      </c>
    </row>
    <row r="1609" spans="1:5" x14ac:dyDescent="0.3">
      <c r="A1609" t="s">
        <v>2151</v>
      </c>
      <c r="B1609" t="s">
        <v>311</v>
      </c>
      <c r="C1609">
        <v>11.276514906450414</v>
      </c>
      <c r="D1609" t="s">
        <v>2480</v>
      </c>
      <c r="E1609" t="s">
        <v>311</v>
      </c>
    </row>
    <row r="1610" spans="1:5" x14ac:dyDescent="0.3">
      <c r="A1610" t="s">
        <v>2152</v>
      </c>
      <c r="B1610" t="s">
        <v>311</v>
      </c>
      <c r="C1610">
        <v>14.715354511249634</v>
      </c>
      <c r="D1610" t="s">
        <v>2480</v>
      </c>
      <c r="E1610" t="s">
        <v>311</v>
      </c>
    </row>
    <row r="1611" spans="1:5" x14ac:dyDescent="0.3">
      <c r="A1611" t="s">
        <v>2153</v>
      </c>
      <c r="B1611" t="s">
        <v>311</v>
      </c>
      <c r="C1611">
        <v>12.999947796209284</v>
      </c>
      <c r="D1611" t="s">
        <v>2480</v>
      </c>
      <c r="E1611" t="s">
        <v>311</v>
      </c>
    </row>
    <row r="1612" spans="1:5" x14ac:dyDescent="0.3">
      <c r="A1612" t="s">
        <v>2154</v>
      </c>
      <c r="B1612" t="s">
        <v>311</v>
      </c>
      <c r="C1612">
        <v>15.605626803318483</v>
      </c>
      <c r="D1612" t="s">
        <v>2480</v>
      </c>
      <c r="E1612" t="s">
        <v>311</v>
      </c>
    </row>
    <row r="1613" spans="1:5" x14ac:dyDescent="0.3">
      <c r="A1613" t="s">
        <v>2155</v>
      </c>
      <c r="B1613" t="s">
        <v>311</v>
      </c>
      <c r="C1613">
        <v>12.596659035848282</v>
      </c>
      <c r="D1613" t="s">
        <v>2480</v>
      </c>
      <c r="E1613" t="s">
        <v>311</v>
      </c>
    </row>
    <row r="1614" spans="1:5" x14ac:dyDescent="0.3">
      <c r="A1614" t="s">
        <v>2156</v>
      </c>
      <c r="B1614" t="s">
        <v>311</v>
      </c>
      <c r="C1614">
        <v>12.109051854341415</v>
      </c>
      <c r="D1614" t="s">
        <v>2480</v>
      </c>
      <c r="E1614" t="s">
        <v>311</v>
      </c>
    </row>
    <row r="1615" spans="1:5" x14ac:dyDescent="0.3">
      <c r="A1615" t="s">
        <v>2157</v>
      </c>
      <c r="B1615" t="s">
        <v>311</v>
      </c>
      <c r="C1615">
        <v>10.17887859319023</v>
      </c>
      <c r="D1615" t="s">
        <v>2480</v>
      </c>
      <c r="E1615" t="s">
        <v>311</v>
      </c>
    </row>
    <row r="1616" spans="1:5" x14ac:dyDescent="0.3">
      <c r="A1616" t="s">
        <v>2160</v>
      </c>
      <c r="B1616" t="s">
        <v>311</v>
      </c>
      <c r="C1616">
        <v>27.840733167603457</v>
      </c>
      <c r="D1616" t="s">
        <v>2480</v>
      </c>
      <c r="E1616" t="s">
        <v>311</v>
      </c>
    </row>
    <row r="1617" spans="1:5" x14ac:dyDescent="0.3">
      <c r="A1617" t="s">
        <v>2161</v>
      </c>
      <c r="B1617" t="s">
        <v>311</v>
      </c>
      <c r="C1617">
        <v>18.917684726879667</v>
      </c>
      <c r="D1617" t="s">
        <v>2480</v>
      </c>
      <c r="E1617" t="s">
        <v>311</v>
      </c>
    </row>
    <row r="1618" spans="1:5" x14ac:dyDescent="0.3">
      <c r="A1618" t="s">
        <v>2162</v>
      </c>
      <c r="B1618" t="s">
        <v>311</v>
      </c>
      <c r="C1618">
        <v>19.813002378279982</v>
      </c>
      <c r="D1618" t="s">
        <v>2480</v>
      </c>
      <c r="E1618" t="s">
        <v>311</v>
      </c>
    </row>
    <row r="1619" spans="1:5" x14ac:dyDescent="0.3">
      <c r="A1619" t="s">
        <v>2171</v>
      </c>
      <c r="B1619" t="s">
        <v>311</v>
      </c>
      <c r="C1619">
        <v>8.8987235842338368</v>
      </c>
      <c r="D1619" t="s">
        <v>2480</v>
      </c>
      <c r="E1619" t="s">
        <v>311</v>
      </c>
    </row>
    <row r="1620" spans="1:5" x14ac:dyDescent="0.3">
      <c r="A1620" t="s">
        <v>2172</v>
      </c>
      <c r="B1620" t="s">
        <v>311</v>
      </c>
      <c r="C1620">
        <v>10.975245753501008</v>
      </c>
      <c r="D1620" t="s">
        <v>2480</v>
      </c>
      <c r="E1620" t="s">
        <v>311</v>
      </c>
    </row>
    <row r="1621" spans="1:5" x14ac:dyDescent="0.3">
      <c r="A1621" t="s">
        <v>2173</v>
      </c>
      <c r="B1621" t="s">
        <v>311</v>
      </c>
      <c r="C1621">
        <v>10.660868255451733</v>
      </c>
      <c r="D1621" t="s">
        <v>2480</v>
      </c>
      <c r="E1621" t="s">
        <v>311</v>
      </c>
    </row>
    <row r="1622" spans="1:5" x14ac:dyDescent="0.3">
      <c r="A1622" t="s">
        <v>2174</v>
      </c>
      <c r="B1622" t="s">
        <v>311</v>
      </c>
      <c r="C1622">
        <v>10.803656042851896</v>
      </c>
      <c r="D1622" t="s">
        <v>2480</v>
      </c>
      <c r="E1622" t="s">
        <v>311</v>
      </c>
    </row>
    <row r="1623" spans="1:5" x14ac:dyDescent="0.3">
      <c r="A1623" t="s">
        <v>2175</v>
      </c>
      <c r="B1623" t="s">
        <v>311</v>
      </c>
      <c r="C1623">
        <v>11.705956725167892</v>
      </c>
      <c r="D1623" t="s">
        <v>2480</v>
      </c>
      <c r="E1623" t="s">
        <v>311</v>
      </c>
    </row>
    <row r="1624" spans="1:5" x14ac:dyDescent="0.3">
      <c r="A1624" t="s">
        <v>2176</v>
      </c>
      <c r="B1624" t="s">
        <v>311</v>
      </c>
      <c r="C1624">
        <v>11.226142011934407</v>
      </c>
      <c r="D1624" t="s">
        <v>2480</v>
      </c>
      <c r="E1624" t="s">
        <v>311</v>
      </c>
    </row>
    <row r="1625" spans="1:5" x14ac:dyDescent="0.3">
      <c r="A1625" t="s">
        <v>2177</v>
      </c>
      <c r="B1625" t="s">
        <v>311</v>
      </c>
      <c r="C1625">
        <v>8.690596064106165</v>
      </c>
      <c r="D1625" t="s">
        <v>2480</v>
      </c>
      <c r="E1625" t="s">
        <v>311</v>
      </c>
    </row>
    <row r="1626" spans="1:5" x14ac:dyDescent="0.3">
      <c r="A1626" t="s">
        <v>2178</v>
      </c>
      <c r="B1626" t="s">
        <v>311</v>
      </c>
      <c r="C1626">
        <v>7.6161924367103389</v>
      </c>
      <c r="D1626" t="s">
        <v>2480</v>
      </c>
      <c r="E1626" t="s">
        <v>311</v>
      </c>
    </row>
    <row r="1627" spans="1:5" x14ac:dyDescent="0.3">
      <c r="A1627" t="s">
        <v>2179</v>
      </c>
      <c r="B1627" t="s">
        <v>311</v>
      </c>
      <c r="C1627">
        <v>8.4463625061018384</v>
      </c>
      <c r="D1627" t="s">
        <v>2480</v>
      </c>
      <c r="E1627" t="s">
        <v>311</v>
      </c>
    </row>
    <row r="1628" spans="1:5" x14ac:dyDescent="0.3">
      <c r="A1628" t="s">
        <v>2180</v>
      </c>
      <c r="B1628" t="s">
        <v>311</v>
      </c>
      <c r="C1628">
        <v>8.2270491864456137</v>
      </c>
      <c r="D1628" t="s">
        <v>2480</v>
      </c>
      <c r="E1628" t="s">
        <v>311</v>
      </c>
    </row>
    <row r="1629" spans="1:5" x14ac:dyDescent="0.3">
      <c r="A1629" t="s">
        <v>2181</v>
      </c>
      <c r="B1629" t="s">
        <v>311</v>
      </c>
      <c r="C1629">
        <v>13.955055392948537</v>
      </c>
      <c r="D1629" t="s">
        <v>2480</v>
      </c>
      <c r="E1629" t="s">
        <v>311</v>
      </c>
    </row>
    <row r="1630" spans="1:5" x14ac:dyDescent="0.3">
      <c r="A1630" t="s">
        <v>2182</v>
      </c>
      <c r="B1630" t="s">
        <v>311</v>
      </c>
      <c r="C1630">
        <v>18.429387020838391</v>
      </c>
      <c r="D1630" t="s">
        <v>2480</v>
      </c>
      <c r="E1630" t="s">
        <v>311</v>
      </c>
    </row>
    <row r="1631" spans="1:5" x14ac:dyDescent="0.3">
      <c r="A1631" t="s">
        <v>2183</v>
      </c>
      <c r="B1631" t="s">
        <v>311</v>
      </c>
      <c r="C1631">
        <v>16.28130737687761</v>
      </c>
      <c r="D1631" t="s">
        <v>2480</v>
      </c>
      <c r="E1631" t="s">
        <v>311</v>
      </c>
    </row>
    <row r="1632" spans="1:5" x14ac:dyDescent="0.3">
      <c r="A1632" t="s">
        <v>2184</v>
      </c>
      <c r="B1632" t="s">
        <v>311</v>
      </c>
      <c r="C1632">
        <v>26.703372567242415</v>
      </c>
      <c r="D1632" t="s">
        <v>2480</v>
      </c>
      <c r="E1632" t="s">
        <v>311</v>
      </c>
    </row>
    <row r="1633" spans="1:5" x14ac:dyDescent="0.3">
      <c r="A1633" t="s">
        <v>2185</v>
      </c>
      <c r="B1633" t="s">
        <v>311</v>
      </c>
      <c r="C1633">
        <v>11.31326130912535</v>
      </c>
      <c r="D1633" t="s">
        <v>2480</v>
      </c>
      <c r="E1633" t="s">
        <v>311</v>
      </c>
    </row>
    <row r="1634" spans="1:5" x14ac:dyDescent="0.3">
      <c r="A1634" t="s">
        <v>2186</v>
      </c>
      <c r="B1634" t="s">
        <v>311</v>
      </c>
      <c r="C1634">
        <v>11.083522373326213</v>
      </c>
      <c r="D1634" t="s">
        <v>2480</v>
      </c>
      <c r="E1634" t="s">
        <v>311</v>
      </c>
    </row>
    <row r="1635" spans="1:5" x14ac:dyDescent="0.3">
      <c r="A1635" t="s">
        <v>2187</v>
      </c>
      <c r="B1635" t="s">
        <v>311</v>
      </c>
      <c r="C1635">
        <v>11.09086396199362</v>
      </c>
      <c r="D1635" t="s">
        <v>2480</v>
      </c>
      <c r="E1635" t="s">
        <v>311</v>
      </c>
    </row>
    <row r="1636" spans="1:5" x14ac:dyDescent="0.3">
      <c r="A1636" t="s">
        <v>2188</v>
      </c>
      <c r="B1636" t="s">
        <v>311</v>
      </c>
      <c r="C1636">
        <v>10.136350342418362</v>
      </c>
      <c r="D1636" t="s">
        <v>2480</v>
      </c>
      <c r="E1636" t="s">
        <v>311</v>
      </c>
    </row>
    <row r="1637" spans="1:5" x14ac:dyDescent="0.3">
      <c r="A1637" t="s">
        <v>2189</v>
      </c>
      <c r="B1637" t="s">
        <v>311</v>
      </c>
      <c r="C1637">
        <v>11.977341321256308</v>
      </c>
      <c r="D1637" t="s">
        <v>2480</v>
      </c>
      <c r="E1637" t="s">
        <v>311</v>
      </c>
    </row>
    <row r="1638" spans="1:5" x14ac:dyDescent="0.3">
      <c r="A1638" t="s">
        <v>2190</v>
      </c>
      <c r="B1638" t="s">
        <v>311</v>
      </c>
      <c r="C1638">
        <v>14.984385128526858</v>
      </c>
      <c r="D1638" t="s">
        <v>2480</v>
      </c>
      <c r="E1638" t="s">
        <v>311</v>
      </c>
    </row>
    <row r="1639" spans="1:5" x14ac:dyDescent="0.3">
      <c r="A1639" t="s">
        <v>2191</v>
      </c>
      <c r="B1639" t="s">
        <v>311</v>
      </c>
      <c r="C1639">
        <v>12.940445415033789</v>
      </c>
      <c r="D1639" t="s">
        <v>2480</v>
      </c>
      <c r="E1639" t="s">
        <v>311</v>
      </c>
    </row>
    <row r="1640" spans="1:5" x14ac:dyDescent="0.3">
      <c r="A1640" t="s">
        <v>2192</v>
      </c>
      <c r="B1640" t="s">
        <v>311</v>
      </c>
      <c r="C1640">
        <v>13.211506167000882</v>
      </c>
      <c r="D1640" t="s">
        <v>2480</v>
      </c>
      <c r="E1640" t="s">
        <v>311</v>
      </c>
    </row>
    <row r="1641" spans="1:5" x14ac:dyDescent="0.3">
      <c r="A1641" t="s">
        <v>2193</v>
      </c>
      <c r="B1641" t="s">
        <v>311</v>
      </c>
      <c r="C1641">
        <v>9.992534004733999</v>
      </c>
      <c r="D1641" t="s">
        <v>2480</v>
      </c>
      <c r="E1641" t="s">
        <v>311</v>
      </c>
    </row>
    <row r="1642" spans="1:5" x14ac:dyDescent="0.3">
      <c r="A1642" t="s">
        <v>2194</v>
      </c>
      <c r="B1642" t="s">
        <v>311</v>
      </c>
      <c r="C1642">
        <v>8.2881219947972369</v>
      </c>
      <c r="D1642" t="s">
        <v>2480</v>
      </c>
      <c r="E1642" t="s">
        <v>311</v>
      </c>
    </row>
    <row r="1643" spans="1:5" x14ac:dyDescent="0.3">
      <c r="A1643" t="s">
        <v>2195</v>
      </c>
      <c r="B1643" t="s">
        <v>311</v>
      </c>
      <c r="C1643">
        <v>11.39042744126788</v>
      </c>
      <c r="D1643" t="s">
        <v>2480</v>
      </c>
      <c r="E1643" t="s">
        <v>311</v>
      </c>
    </row>
    <row r="1644" spans="1:5" x14ac:dyDescent="0.3">
      <c r="A1644" t="s">
        <v>2196</v>
      </c>
      <c r="B1644" t="s">
        <v>311</v>
      </c>
      <c r="C1644">
        <v>9.9411969119947212</v>
      </c>
      <c r="D1644" t="s">
        <v>2480</v>
      </c>
      <c r="E1644" t="s">
        <v>311</v>
      </c>
    </row>
    <row r="1645" spans="1:5" x14ac:dyDescent="0.3">
      <c r="A1645" t="s">
        <v>2197</v>
      </c>
      <c r="B1645" t="s">
        <v>311</v>
      </c>
      <c r="C1645">
        <v>6.7412383686271271</v>
      </c>
      <c r="D1645" t="s">
        <v>2480</v>
      </c>
      <c r="E1645" t="s">
        <v>311</v>
      </c>
    </row>
    <row r="1646" spans="1:5" x14ac:dyDescent="0.3">
      <c r="A1646" t="s">
        <v>2198</v>
      </c>
      <c r="B1646" t="s">
        <v>311</v>
      </c>
      <c r="C1646">
        <v>10.04510467357748</v>
      </c>
      <c r="D1646" t="s">
        <v>2480</v>
      </c>
      <c r="E1646" t="s">
        <v>311</v>
      </c>
    </row>
    <row r="1647" spans="1:5" x14ac:dyDescent="0.3">
      <c r="A1647" t="s">
        <v>2205</v>
      </c>
      <c r="B1647" t="s">
        <v>311</v>
      </c>
      <c r="C1647">
        <v>8.906149114748656</v>
      </c>
      <c r="D1647" t="s">
        <v>2480</v>
      </c>
      <c r="E1647" t="s">
        <v>311</v>
      </c>
    </row>
    <row r="1648" spans="1:5" x14ac:dyDescent="0.3">
      <c r="A1648" t="s">
        <v>2206</v>
      </c>
      <c r="B1648" t="s">
        <v>311</v>
      </c>
      <c r="C1648">
        <v>8.319566347802418</v>
      </c>
      <c r="D1648" t="s">
        <v>2480</v>
      </c>
      <c r="E1648" t="s">
        <v>311</v>
      </c>
    </row>
    <row r="1649" spans="1:5" x14ac:dyDescent="0.3">
      <c r="A1649" t="s">
        <v>2207</v>
      </c>
      <c r="B1649" t="s">
        <v>311</v>
      </c>
      <c r="C1649">
        <v>9.6750881651985541</v>
      </c>
      <c r="D1649" t="s">
        <v>2480</v>
      </c>
      <c r="E1649" t="s">
        <v>311</v>
      </c>
    </row>
    <row r="1650" spans="1:5" x14ac:dyDescent="0.3">
      <c r="A1650" t="s">
        <v>2208</v>
      </c>
      <c r="B1650" t="s">
        <v>311</v>
      </c>
      <c r="C1650">
        <v>26.928733580089904</v>
      </c>
      <c r="D1650" t="s">
        <v>2480</v>
      </c>
      <c r="E1650" t="s">
        <v>311</v>
      </c>
    </row>
    <row r="1651" spans="1:5" x14ac:dyDescent="0.3">
      <c r="A1651" t="s">
        <v>2209</v>
      </c>
      <c r="B1651" t="s">
        <v>311</v>
      </c>
      <c r="C1651">
        <v>28.215990659762745</v>
      </c>
      <c r="D1651" t="s">
        <v>2480</v>
      </c>
      <c r="E1651" t="s">
        <v>311</v>
      </c>
    </row>
    <row r="1652" spans="1:5" x14ac:dyDescent="0.3">
      <c r="A1652" t="s">
        <v>2210</v>
      </c>
      <c r="B1652" t="s">
        <v>311</v>
      </c>
      <c r="C1652">
        <v>26.944816201363576</v>
      </c>
      <c r="D1652" t="s">
        <v>2480</v>
      </c>
      <c r="E1652" t="s">
        <v>311</v>
      </c>
    </row>
    <row r="1653" spans="1:5" x14ac:dyDescent="0.3">
      <c r="A1653" t="s">
        <v>2211</v>
      </c>
      <c r="B1653" t="s">
        <v>311</v>
      </c>
      <c r="C1653">
        <v>28.898947890552961</v>
      </c>
      <c r="D1653" t="s">
        <v>2480</v>
      </c>
      <c r="E1653" t="s">
        <v>311</v>
      </c>
    </row>
    <row r="1654" spans="1:5" x14ac:dyDescent="0.3">
      <c r="A1654" t="s">
        <v>2212</v>
      </c>
      <c r="B1654" t="s">
        <v>311</v>
      </c>
      <c r="C1654">
        <v>27.377321094415574</v>
      </c>
      <c r="D1654" t="s">
        <v>2480</v>
      </c>
      <c r="E1654" t="s">
        <v>311</v>
      </c>
    </row>
    <row r="1655" spans="1:5" x14ac:dyDescent="0.3">
      <c r="A1655" t="s">
        <v>2213</v>
      </c>
      <c r="B1655" t="s">
        <v>311</v>
      </c>
      <c r="C1655">
        <v>25.7405464241013</v>
      </c>
      <c r="D1655" t="s">
        <v>2480</v>
      </c>
      <c r="E1655" t="s">
        <v>311</v>
      </c>
    </row>
    <row r="1656" spans="1:5" x14ac:dyDescent="0.3">
      <c r="A1656" t="s">
        <v>2214</v>
      </c>
      <c r="B1656" t="s">
        <v>311</v>
      </c>
      <c r="C1656">
        <v>27.635127804172104</v>
      </c>
      <c r="D1656" t="s">
        <v>2480</v>
      </c>
      <c r="E1656" t="s">
        <v>311</v>
      </c>
    </row>
    <row r="1657" spans="1:5" x14ac:dyDescent="0.3">
      <c r="A1657" t="s">
        <v>2219</v>
      </c>
      <c r="B1657" t="s">
        <v>311</v>
      </c>
      <c r="C1657">
        <v>10.145469624346829</v>
      </c>
      <c r="D1657" t="s">
        <v>2480</v>
      </c>
      <c r="E1657" t="s">
        <v>311</v>
      </c>
    </row>
    <row r="1658" spans="1:5" x14ac:dyDescent="0.3">
      <c r="A1658" t="s">
        <v>2220</v>
      </c>
      <c r="B1658" t="s">
        <v>311</v>
      </c>
      <c r="C1658">
        <v>9.2180801801875489</v>
      </c>
      <c r="D1658" t="s">
        <v>2480</v>
      </c>
      <c r="E1658" t="s">
        <v>311</v>
      </c>
    </row>
    <row r="1659" spans="1:5" x14ac:dyDescent="0.3">
      <c r="A1659" t="s">
        <v>2222</v>
      </c>
      <c r="B1659" t="s">
        <v>311</v>
      </c>
      <c r="C1659">
        <v>11.453217327111922</v>
      </c>
      <c r="D1659" t="s">
        <v>2480</v>
      </c>
      <c r="E1659" t="s">
        <v>311</v>
      </c>
    </row>
    <row r="1660" spans="1:5" x14ac:dyDescent="0.3">
      <c r="A1660" t="s">
        <v>2223</v>
      </c>
      <c r="B1660" t="s">
        <v>311</v>
      </c>
      <c r="C1660">
        <v>10.415300505839317</v>
      </c>
      <c r="D1660" t="s">
        <v>2480</v>
      </c>
      <c r="E1660" t="s">
        <v>311</v>
      </c>
    </row>
    <row r="1661" spans="1:5" x14ac:dyDescent="0.3">
      <c r="A1661" t="s">
        <v>2224</v>
      </c>
      <c r="B1661" t="s">
        <v>311</v>
      </c>
      <c r="C1661">
        <v>9.2113844991939313</v>
      </c>
      <c r="D1661" t="s">
        <v>2480</v>
      </c>
      <c r="E1661" t="s">
        <v>311</v>
      </c>
    </row>
    <row r="1662" spans="1:5" x14ac:dyDescent="0.3">
      <c r="A1662" t="s">
        <v>2225</v>
      </c>
      <c r="B1662" t="s">
        <v>311</v>
      </c>
      <c r="C1662">
        <v>10.876878186640477</v>
      </c>
      <c r="D1662" t="s">
        <v>2480</v>
      </c>
      <c r="E1662" t="s">
        <v>311</v>
      </c>
    </row>
    <row r="1663" spans="1:5" x14ac:dyDescent="0.3">
      <c r="A1663" t="s">
        <v>2226</v>
      </c>
      <c r="B1663" t="s">
        <v>311</v>
      </c>
      <c r="C1663">
        <v>18.952122586402268</v>
      </c>
      <c r="D1663" t="s">
        <v>2480</v>
      </c>
      <c r="E1663" t="s">
        <v>311</v>
      </c>
    </row>
    <row r="1664" spans="1:5" x14ac:dyDescent="0.3">
      <c r="A1664" t="s">
        <v>2227</v>
      </c>
      <c r="B1664" t="s">
        <v>311</v>
      </c>
      <c r="C1664">
        <v>9.8445495654397632</v>
      </c>
      <c r="D1664" t="s">
        <v>2480</v>
      </c>
      <c r="E1664" t="s">
        <v>311</v>
      </c>
    </row>
    <row r="1665" spans="1:5" x14ac:dyDescent="0.3">
      <c r="A1665" t="s">
        <v>2228</v>
      </c>
      <c r="B1665" t="s">
        <v>311</v>
      </c>
      <c r="C1665">
        <v>9.405908114167822</v>
      </c>
      <c r="D1665" t="s">
        <v>2480</v>
      </c>
      <c r="E1665" t="s">
        <v>311</v>
      </c>
    </row>
    <row r="1666" spans="1:5" x14ac:dyDescent="0.3">
      <c r="A1666" t="s">
        <v>2229</v>
      </c>
      <c r="B1666" t="s">
        <v>311</v>
      </c>
      <c r="C1666">
        <v>15.449082793421169</v>
      </c>
      <c r="D1666" t="s">
        <v>2480</v>
      </c>
      <c r="E1666" t="s">
        <v>311</v>
      </c>
    </row>
    <row r="1667" spans="1:5" x14ac:dyDescent="0.3">
      <c r="A1667" t="s">
        <v>2230</v>
      </c>
      <c r="B1667" t="s">
        <v>311</v>
      </c>
      <c r="C1667">
        <v>19.210319635195791</v>
      </c>
      <c r="D1667" t="s">
        <v>2480</v>
      </c>
      <c r="E1667" t="s">
        <v>311</v>
      </c>
    </row>
    <row r="1668" spans="1:5" x14ac:dyDescent="0.3">
      <c r="A1668" t="s">
        <v>2231</v>
      </c>
      <c r="B1668" t="s">
        <v>311</v>
      </c>
      <c r="C1668">
        <v>10.158673538295224</v>
      </c>
      <c r="D1668" t="s">
        <v>2480</v>
      </c>
      <c r="E1668" t="s">
        <v>311</v>
      </c>
    </row>
    <row r="1669" spans="1:5" x14ac:dyDescent="0.3">
      <c r="A1669" t="s">
        <v>2238</v>
      </c>
      <c r="B1669" t="s">
        <v>311</v>
      </c>
      <c r="C1669">
        <v>22.636327787828765</v>
      </c>
      <c r="D1669" t="s">
        <v>2480</v>
      </c>
      <c r="E1669" t="s">
        <v>311</v>
      </c>
    </row>
    <row r="1670" spans="1:5" x14ac:dyDescent="0.3">
      <c r="A1670" t="s">
        <v>2239</v>
      </c>
      <c r="B1670" t="s">
        <v>311</v>
      </c>
      <c r="C1670">
        <v>30.848863307510086</v>
      </c>
      <c r="D1670" t="s">
        <v>2480</v>
      </c>
      <c r="E1670" t="s">
        <v>311</v>
      </c>
    </row>
    <row r="1671" spans="1:5" x14ac:dyDescent="0.3">
      <c r="A1671" t="s">
        <v>2240</v>
      </c>
      <c r="B1671" t="s">
        <v>311</v>
      </c>
      <c r="C1671">
        <v>24.09256396949263</v>
      </c>
      <c r="D1671" t="s">
        <v>2480</v>
      </c>
      <c r="E1671" t="s">
        <v>311</v>
      </c>
    </row>
    <row r="1672" spans="1:5" x14ac:dyDescent="0.3">
      <c r="A1672" t="s">
        <v>2241</v>
      </c>
      <c r="B1672" t="s">
        <v>311</v>
      </c>
      <c r="C1672">
        <v>22.323924670058968</v>
      </c>
      <c r="D1672" t="s">
        <v>2480</v>
      </c>
      <c r="E1672" t="s">
        <v>311</v>
      </c>
    </row>
    <row r="1673" spans="1:5" x14ac:dyDescent="0.3">
      <c r="A1673" t="s">
        <v>2242</v>
      </c>
      <c r="B1673" t="s">
        <v>311</v>
      </c>
      <c r="C1673">
        <v>24.651992631484568</v>
      </c>
      <c r="D1673" t="s">
        <v>2480</v>
      </c>
      <c r="E1673" t="s">
        <v>311</v>
      </c>
    </row>
    <row r="1674" spans="1:5" x14ac:dyDescent="0.3">
      <c r="A1674" t="s">
        <v>2243</v>
      </c>
      <c r="B1674" t="s">
        <v>311</v>
      </c>
      <c r="C1674">
        <v>30.224740335066759</v>
      </c>
      <c r="D1674" t="s">
        <v>2480</v>
      </c>
      <c r="E1674" t="s">
        <v>311</v>
      </c>
    </row>
    <row r="1675" spans="1:5" x14ac:dyDescent="0.3">
      <c r="A1675" t="s">
        <v>2244</v>
      </c>
      <c r="B1675" t="s">
        <v>311</v>
      </c>
      <c r="C1675">
        <v>29.561389102331127</v>
      </c>
      <c r="D1675" t="s">
        <v>2480</v>
      </c>
      <c r="E1675" t="s">
        <v>311</v>
      </c>
    </row>
    <row r="1676" spans="1:5" x14ac:dyDescent="0.3">
      <c r="A1676" t="s">
        <v>2245</v>
      </c>
      <c r="B1676" t="s">
        <v>311</v>
      </c>
      <c r="C1676">
        <v>29.864423909251549</v>
      </c>
      <c r="D1676" t="s">
        <v>2480</v>
      </c>
      <c r="E1676" t="s">
        <v>311</v>
      </c>
    </row>
    <row r="1677" spans="1:5" x14ac:dyDescent="0.3">
      <c r="A1677" t="s">
        <v>2246</v>
      </c>
      <c r="B1677" t="s">
        <v>311</v>
      </c>
      <c r="C1677">
        <v>26.2357836982778</v>
      </c>
      <c r="D1677" t="s">
        <v>2480</v>
      </c>
      <c r="E1677" t="s">
        <v>311</v>
      </c>
    </row>
    <row r="1678" spans="1:5" x14ac:dyDescent="0.3">
      <c r="A1678" t="s">
        <v>2247</v>
      </c>
      <c r="B1678" t="s">
        <v>311</v>
      </c>
      <c r="C1678">
        <v>30.10100895990934</v>
      </c>
      <c r="D1678" t="s">
        <v>2480</v>
      </c>
      <c r="E1678" t="s">
        <v>311</v>
      </c>
    </row>
    <row r="1679" spans="1:5" x14ac:dyDescent="0.3">
      <c r="A1679" t="s">
        <v>2248</v>
      </c>
      <c r="B1679" t="s">
        <v>311</v>
      </c>
      <c r="C1679">
        <v>34.323415955533278</v>
      </c>
      <c r="D1679" t="s">
        <v>2480</v>
      </c>
      <c r="E1679" t="s">
        <v>311</v>
      </c>
    </row>
    <row r="1680" spans="1:5" x14ac:dyDescent="0.3">
      <c r="A1680" t="s">
        <v>2249</v>
      </c>
      <c r="B1680" t="s">
        <v>311</v>
      </c>
      <c r="C1680">
        <v>12.37843748471875</v>
      </c>
      <c r="D1680" t="s">
        <v>2480</v>
      </c>
      <c r="E1680" t="s">
        <v>311</v>
      </c>
    </row>
    <row r="1681" spans="1:5" x14ac:dyDescent="0.3">
      <c r="A1681" t="s">
        <v>2250</v>
      </c>
      <c r="B1681" t="s">
        <v>311</v>
      </c>
      <c r="C1681">
        <v>11.216375406772768</v>
      </c>
      <c r="D1681" t="s">
        <v>2480</v>
      </c>
      <c r="E1681" t="s">
        <v>311</v>
      </c>
    </row>
    <row r="1682" spans="1:5" x14ac:dyDescent="0.3">
      <c r="A1682" t="s">
        <v>2251</v>
      </c>
      <c r="B1682" t="s">
        <v>311</v>
      </c>
      <c r="C1682">
        <v>28.960147847573324</v>
      </c>
      <c r="D1682" t="s">
        <v>2480</v>
      </c>
      <c r="E1682" t="s">
        <v>311</v>
      </c>
    </row>
    <row r="1683" spans="1:5" x14ac:dyDescent="0.3">
      <c r="A1683" t="s">
        <v>2252</v>
      </c>
      <c r="B1683" t="s">
        <v>311</v>
      </c>
      <c r="C1683">
        <v>14.457993161223843</v>
      </c>
      <c r="D1683" t="s">
        <v>2480</v>
      </c>
      <c r="E1683" t="s">
        <v>311</v>
      </c>
    </row>
    <row r="1684" spans="1:5" x14ac:dyDescent="0.3">
      <c r="A1684" t="s">
        <v>2253</v>
      </c>
      <c r="B1684" t="s">
        <v>311</v>
      </c>
      <c r="C1684">
        <v>13.705451384349287</v>
      </c>
      <c r="D1684" t="s">
        <v>2480</v>
      </c>
      <c r="E1684" t="s">
        <v>311</v>
      </c>
    </row>
    <row r="1685" spans="1:5" x14ac:dyDescent="0.3">
      <c r="A1685" t="s">
        <v>2254</v>
      </c>
      <c r="B1685" t="s">
        <v>311</v>
      </c>
      <c r="C1685">
        <v>14.695360060829012</v>
      </c>
      <c r="D1685" t="s">
        <v>2480</v>
      </c>
      <c r="E1685" t="s">
        <v>311</v>
      </c>
    </row>
    <row r="1686" spans="1:5" x14ac:dyDescent="0.3">
      <c r="A1686" t="s">
        <v>2255</v>
      </c>
      <c r="B1686" t="s">
        <v>311</v>
      </c>
      <c r="C1686">
        <v>13.627860982087979</v>
      </c>
      <c r="D1686" t="s">
        <v>2480</v>
      </c>
      <c r="E1686" t="s">
        <v>311</v>
      </c>
    </row>
    <row r="1687" spans="1:5" x14ac:dyDescent="0.3">
      <c r="A1687" t="s">
        <v>2256</v>
      </c>
      <c r="B1687" t="s">
        <v>311</v>
      </c>
      <c r="C1687">
        <v>9.238565235600591</v>
      </c>
      <c r="D1687" t="s">
        <v>2480</v>
      </c>
      <c r="E1687" t="s">
        <v>311</v>
      </c>
    </row>
    <row r="1688" spans="1:5" x14ac:dyDescent="0.3">
      <c r="A1688" t="s">
        <v>2257</v>
      </c>
      <c r="B1688" t="s">
        <v>311</v>
      </c>
      <c r="C1688">
        <v>9.131295277373539</v>
      </c>
      <c r="D1688" t="s">
        <v>2480</v>
      </c>
      <c r="E1688" t="s">
        <v>311</v>
      </c>
    </row>
    <row r="1689" spans="1:5" x14ac:dyDescent="0.3">
      <c r="A1689" t="s">
        <v>2258</v>
      </c>
      <c r="B1689" t="s">
        <v>311</v>
      </c>
      <c r="C1689">
        <v>10.262005083274445</v>
      </c>
      <c r="D1689" t="s">
        <v>2480</v>
      </c>
      <c r="E1689" t="s">
        <v>311</v>
      </c>
    </row>
    <row r="1690" spans="1:5" x14ac:dyDescent="0.3">
      <c r="A1690" t="s">
        <v>2259</v>
      </c>
      <c r="B1690" t="s">
        <v>311</v>
      </c>
      <c r="C1690">
        <v>12.066912390218606</v>
      </c>
      <c r="D1690" t="s">
        <v>2480</v>
      </c>
      <c r="E1690" t="s">
        <v>311</v>
      </c>
    </row>
    <row r="1691" spans="1:5" x14ac:dyDescent="0.3">
      <c r="A1691" t="s">
        <v>2260</v>
      </c>
      <c r="B1691" t="s">
        <v>311</v>
      </c>
      <c r="C1691">
        <v>11.740791875406082</v>
      </c>
      <c r="D1691" t="s">
        <v>2480</v>
      </c>
      <c r="E1691" t="s">
        <v>311</v>
      </c>
    </row>
    <row r="1692" spans="1:5" x14ac:dyDescent="0.3">
      <c r="A1692" t="s">
        <v>2261</v>
      </c>
      <c r="B1692" t="s">
        <v>311</v>
      </c>
      <c r="C1692">
        <v>11.440307611345919</v>
      </c>
      <c r="D1692" t="s">
        <v>2480</v>
      </c>
      <c r="E1692" t="s">
        <v>311</v>
      </c>
    </row>
    <row r="1693" spans="1:5" x14ac:dyDescent="0.3">
      <c r="A1693" t="s">
        <v>2262</v>
      </c>
      <c r="B1693" t="s">
        <v>311</v>
      </c>
      <c r="C1693">
        <v>11.690649332404815</v>
      </c>
      <c r="D1693" t="s">
        <v>2480</v>
      </c>
      <c r="E1693" t="s">
        <v>311</v>
      </c>
    </row>
    <row r="1694" spans="1:5" x14ac:dyDescent="0.3">
      <c r="A1694" t="s">
        <v>2263</v>
      </c>
      <c r="B1694" t="s">
        <v>311</v>
      </c>
      <c r="C1694">
        <v>21.650671398382542</v>
      </c>
      <c r="D1694" t="s">
        <v>2480</v>
      </c>
      <c r="E1694" t="s">
        <v>311</v>
      </c>
    </row>
    <row r="1695" spans="1:5" x14ac:dyDescent="0.3">
      <c r="A1695" t="s">
        <v>2264</v>
      </c>
      <c r="B1695" t="s">
        <v>311</v>
      </c>
      <c r="C1695">
        <v>10.0206956288258</v>
      </c>
      <c r="D1695" t="s">
        <v>2480</v>
      </c>
      <c r="E1695" t="s">
        <v>311</v>
      </c>
    </row>
    <row r="1696" spans="1:5" x14ac:dyDescent="0.3">
      <c r="A1696" t="s">
        <v>2265</v>
      </c>
      <c r="B1696" t="s">
        <v>311</v>
      </c>
      <c r="C1696">
        <v>8.5627996041910279</v>
      </c>
      <c r="D1696" t="s">
        <v>2480</v>
      </c>
      <c r="E1696" t="s">
        <v>311</v>
      </c>
    </row>
    <row r="1697" spans="1:5" x14ac:dyDescent="0.3">
      <c r="A1697" t="s">
        <v>2266</v>
      </c>
      <c r="B1697" t="s">
        <v>311</v>
      </c>
      <c r="C1697">
        <v>9.1044836760144303</v>
      </c>
      <c r="D1697" t="s">
        <v>2480</v>
      </c>
      <c r="E1697" t="s">
        <v>311</v>
      </c>
    </row>
    <row r="1698" spans="1:5" x14ac:dyDescent="0.3">
      <c r="A1698" t="s">
        <v>2267</v>
      </c>
      <c r="B1698" t="s">
        <v>311</v>
      </c>
      <c r="C1698">
        <v>15.95779956368261</v>
      </c>
      <c r="D1698" t="s">
        <v>2480</v>
      </c>
      <c r="E1698" t="s">
        <v>311</v>
      </c>
    </row>
    <row r="1699" spans="1:5" x14ac:dyDescent="0.3">
      <c r="A1699" t="s">
        <v>2268</v>
      </c>
      <c r="B1699" t="s">
        <v>311</v>
      </c>
      <c r="C1699">
        <v>11.347477165309984</v>
      </c>
      <c r="D1699" t="s">
        <v>2480</v>
      </c>
      <c r="E1699" t="s">
        <v>311</v>
      </c>
    </row>
    <row r="1700" spans="1:5" x14ac:dyDescent="0.3">
      <c r="A1700" t="s">
        <v>2269</v>
      </c>
      <c r="B1700" t="s">
        <v>311</v>
      </c>
      <c r="C1700">
        <v>11.343732179970708</v>
      </c>
      <c r="D1700" t="s">
        <v>2480</v>
      </c>
      <c r="E1700" t="s">
        <v>311</v>
      </c>
    </row>
    <row r="1701" spans="1:5" x14ac:dyDescent="0.3">
      <c r="A1701" t="s">
        <v>2270</v>
      </c>
      <c r="B1701" t="s">
        <v>311</v>
      </c>
      <c r="C1701">
        <v>17.271972385475664</v>
      </c>
      <c r="D1701" t="s">
        <v>2480</v>
      </c>
      <c r="E1701" t="s">
        <v>311</v>
      </c>
    </row>
    <row r="1702" spans="1:5" x14ac:dyDescent="0.3">
      <c r="A1702" t="s">
        <v>2271</v>
      </c>
      <c r="B1702" t="s">
        <v>311</v>
      </c>
      <c r="C1702">
        <v>11.249297204140625</v>
      </c>
      <c r="D1702" t="s">
        <v>2480</v>
      </c>
      <c r="E1702" t="s">
        <v>311</v>
      </c>
    </row>
    <row r="1703" spans="1:5" x14ac:dyDescent="0.3">
      <c r="A1703" t="s">
        <v>2272</v>
      </c>
      <c r="B1703" t="s">
        <v>311</v>
      </c>
      <c r="C1703">
        <v>10.16470557407883</v>
      </c>
      <c r="D1703" t="s">
        <v>2480</v>
      </c>
      <c r="E1703" t="s">
        <v>311</v>
      </c>
    </row>
    <row r="1704" spans="1:5" x14ac:dyDescent="0.3">
      <c r="A1704" t="s">
        <v>2279</v>
      </c>
      <c r="B1704" t="s">
        <v>311</v>
      </c>
      <c r="C1704">
        <v>23.537049464750979</v>
      </c>
      <c r="D1704" t="s">
        <v>2480</v>
      </c>
      <c r="E1704" t="s">
        <v>311</v>
      </c>
    </row>
    <row r="1705" spans="1:5" x14ac:dyDescent="0.3">
      <c r="A1705" t="s">
        <v>2280</v>
      </c>
      <c r="B1705" t="s">
        <v>311</v>
      </c>
      <c r="C1705">
        <v>23.177059165323517</v>
      </c>
      <c r="D1705" t="s">
        <v>2480</v>
      </c>
      <c r="E1705" t="s">
        <v>311</v>
      </c>
    </row>
    <row r="1706" spans="1:5" x14ac:dyDescent="0.3">
      <c r="A1706" t="s">
        <v>2281</v>
      </c>
      <c r="B1706" t="s">
        <v>311</v>
      </c>
      <c r="C1706">
        <v>26.580010983562882</v>
      </c>
      <c r="D1706" t="s">
        <v>2480</v>
      </c>
      <c r="E1706" t="s">
        <v>311</v>
      </c>
    </row>
    <row r="1707" spans="1:5" x14ac:dyDescent="0.3">
      <c r="A1707" t="s">
        <v>2282</v>
      </c>
      <c r="B1707" t="s">
        <v>311</v>
      </c>
      <c r="C1707">
        <v>21.917621791712762</v>
      </c>
      <c r="D1707" t="s">
        <v>2480</v>
      </c>
      <c r="E1707" t="s">
        <v>311</v>
      </c>
    </row>
    <row r="1708" spans="1:5" x14ac:dyDescent="0.3">
      <c r="A1708" t="s">
        <v>2283</v>
      </c>
      <c r="B1708" t="s">
        <v>311</v>
      </c>
      <c r="C1708">
        <v>23.868702145438551</v>
      </c>
      <c r="D1708" t="s">
        <v>2480</v>
      </c>
      <c r="E1708" t="s">
        <v>311</v>
      </c>
    </row>
    <row r="1709" spans="1:5" x14ac:dyDescent="0.3">
      <c r="A1709" t="s">
        <v>2288</v>
      </c>
      <c r="B1709" t="s">
        <v>311</v>
      </c>
      <c r="C1709">
        <v>11.778811787198077</v>
      </c>
      <c r="D1709" t="s">
        <v>2480</v>
      </c>
      <c r="E1709" t="s">
        <v>311</v>
      </c>
    </row>
    <row r="1710" spans="1:5" x14ac:dyDescent="0.3">
      <c r="A1710" t="s">
        <v>2289</v>
      </c>
      <c r="B1710" t="s">
        <v>311</v>
      </c>
      <c r="C1710">
        <v>11.934916814698596</v>
      </c>
      <c r="D1710" t="s">
        <v>2480</v>
      </c>
      <c r="E1710" t="s">
        <v>311</v>
      </c>
    </row>
    <row r="1711" spans="1:5" x14ac:dyDescent="0.3">
      <c r="A1711" t="s">
        <v>2290</v>
      </c>
      <c r="B1711" t="s">
        <v>311</v>
      </c>
      <c r="C1711">
        <v>9.8623913980250659</v>
      </c>
      <c r="D1711" t="s">
        <v>2480</v>
      </c>
      <c r="E1711" t="s">
        <v>311</v>
      </c>
    </row>
    <row r="1712" spans="1:5" x14ac:dyDescent="0.3">
      <c r="A1712" t="s">
        <v>2291</v>
      </c>
      <c r="B1712" t="s">
        <v>311</v>
      </c>
      <c r="C1712">
        <v>8.1691182934974407</v>
      </c>
      <c r="D1712" t="s">
        <v>2480</v>
      </c>
      <c r="E1712" t="s">
        <v>311</v>
      </c>
    </row>
    <row r="1713" spans="1:5" x14ac:dyDescent="0.3">
      <c r="A1713" t="s">
        <v>2292</v>
      </c>
      <c r="B1713" t="s">
        <v>311</v>
      </c>
      <c r="C1713">
        <v>11.265468143091788</v>
      </c>
      <c r="D1713" t="s">
        <v>2480</v>
      </c>
      <c r="E1713" t="s">
        <v>311</v>
      </c>
    </row>
    <row r="1714" spans="1:5" x14ac:dyDescent="0.3">
      <c r="A1714" t="s">
        <v>2293</v>
      </c>
      <c r="B1714" t="s">
        <v>311</v>
      </c>
      <c r="C1714">
        <v>9.0190896096166888</v>
      </c>
      <c r="D1714" t="s">
        <v>2480</v>
      </c>
      <c r="E1714" t="s">
        <v>311</v>
      </c>
    </row>
    <row r="1715" spans="1:5" x14ac:dyDescent="0.3">
      <c r="A1715" t="s">
        <v>2294</v>
      </c>
      <c r="B1715" t="s">
        <v>311</v>
      </c>
      <c r="C1715">
        <v>13.615567950785287</v>
      </c>
      <c r="D1715" t="s">
        <v>2480</v>
      </c>
      <c r="E1715" t="s">
        <v>311</v>
      </c>
    </row>
    <row r="1716" spans="1:5" x14ac:dyDescent="0.3">
      <c r="A1716" t="s">
        <v>2298</v>
      </c>
      <c r="B1716" t="s">
        <v>311</v>
      </c>
      <c r="C1716">
        <v>21.789703521141533</v>
      </c>
      <c r="D1716" t="s">
        <v>2480</v>
      </c>
      <c r="E1716" t="s">
        <v>311</v>
      </c>
    </row>
    <row r="1717" spans="1:5" x14ac:dyDescent="0.3">
      <c r="A1717" t="s">
        <v>2299</v>
      </c>
      <c r="B1717" t="s">
        <v>311</v>
      </c>
      <c r="C1717">
        <v>22.959162928838182</v>
      </c>
      <c r="D1717" t="s">
        <v>2480</v>
      </c>
      <c r="E1717" t="s">
        <v>311</v>
      </c>
    </row>
    <row r="1718" spans="1:5" x14ac:dyDescent="0.3">
      <c r="A1718" t="s">
        <v>2300</v>
      </c>
      <c r="B1718" t="s">
        <v>311</v>
      </c>
      <c r="C1718">
        <v>26.631892908449718</v>
      </c>
      <c r="D1718" t="s">
        <v>2480</v>
      </c>
      <c r="E1718" t="s">
        <v>311</v>
      </c>
    </row>
    <row r="1719" spans="1:5" x14ac:dyDescent="0.3">
      <c r="A1719" t="s">
        <v>2301</v>
      </c>
      <c r="B1719" t="s">
        <v>311</v>
      </c>
      <c r="C1719">
        <v>13.733266620555071</v>
      </c>
      <c r="D1719" t="s">
        <v>2480</v>
      </c>
      <c r="E1719" t="s">
        <v>311</v>
      </c>
    </row>
    <row r="1720" spans="1:5" x14ac:dyDescent="0.3">
      <c r="A1720" t="s">
        <v>2302</v>
      </c>
      <c r="B1720" t="s">
        <v>311</v>
      </c>
      <c r="C1720">
        <v>27.3845227512371</v>
      </c>
      <c r="D1720" t="s">
        <v>2480</v>
      </c>
      <c r="E1720" t="s">
        <v>311</v>
      </c>
    </row>
    <row r="1721" spans="1:5" x14ac:dyDescent="0.3">
      <c r="A1721" t="s">
        <v>2303</v>
      </c>
      <c r="B1721" t="s">
        <v>311</v>
      </c>
      <c r="C1721">
        <v>25.997226085873859</v>
      </c>
      <c r="D1721" t="s">
        <v>2480</v>
      </c>
      <c r="E1721" t="s">
        <v>311</v>
      </c>
    </row>
    <row r="1722" spans="1:5" x14ac:dyDescent="0.3">
      <c r="A1722" t="s">
        <v>2304</v>
      </c>
      <c r="B1722" t="s">
        <v>311</v>
      </c>
      <c r="C1722">
        <v>27.718467490951898</v>
      </c>
      <c r="D1722" t="s">
        <v>2480</v>
      </c>
      <c r="E1722" t="s">
        <v>311</v>
      </c>
    </row>
    <row r="1723" spans="1:5" x14ac:dyDescent="0.3">
      <c r="A1723" t="s">
        <v>2305</v>
      </c>
      <c r="B1723" t="s">
        <v>311</v>
      </c>
      <c r="C1723">
        <v>26.437846631974757</v>
      </c>
      <c r="D1723" t="s">
        <v>2480</v>
      </c>
      <c r="E1723" t="s">
        <v>311</v>
      </c>
    </row>
    <row r="1724" spans="1:5" x14ac:dyDescent="0.3">
      <c r="A1724" t="s">
        <v>2306</v>
      </c>
      <c r="B1724" t="s">
        <v>311</v>
      </c>
      <c r="C1724">
        <v>26.955390801376751</v>
      </c>
      <c r="D1724" t="s">
        <v>2480</v>
      </c>
      <c r="E1724" t="s">
        <v>311</v>
      </c>
    </row>
    <row r="1725" spans="1:5" x14ac:dyDescent="0.3">
      <c r="A1725" t="s">
        <v>2307</v>
      </c>
      <c r="B1725" t="s">
        <v>311</v>
      </c>
      <c r="C1725">
        <v>22.887474204447287</v>
      </c>
      <c r="D1725" t="s">
        <v>2480</v>
      </c>
      <c r="E1725" t="s">
        <v>311</v>
      </c>
    </row>
    <row r="1726" spans="1:5" x14ac:dyDescent="0.3">
      <c r="A1726" t="s">
        <v>2308</v>
      </c>
      <c r="B1726" t="s">
        <v>311</v>
      </c>
      <c r="C1726">
        <v>24.109492965082701</v>
      </c>
      <c r="D1726" t="s">
        <v>2480</v>
      </c>
      <c r="E1726" t="s">
        <v>311</v>
      </c>
    </row>
    <row r="1727" spans="1:5" x14ac:dyDescent="0.3">
      <c r="A1727" t="s">
        <v>2313</v>
      </c>
      <c r="B1727" t="s">
        <v>311</v>
      </c>
      <c r="C1727">
        <v>13.930182682667988</v>
      </c>
      <c r="D1727" t="s">
        <v>2480</v>
      </c>
      <c r="E1727" t="s">
        <v>311</v>
      </c>
    </row>
    <row r="1728" spans="1:5" x14ac:dyDescent="0.3">
      <c r="A1728" t="s">
        <v>2314</v>
      </c>
      <c r="B1728" t="s">
        <v>311</v>
      </c>
      <c r="C1728">
        <v>14.352027360014699</v>
      </c>
      <c r="D1728" t="s">
        <v>2480</v>
      </c>
      <c r="E1728" t="s">
        <v>311</v>
      </c>
    </row>
    <row r="1729" spans="1:5" x14ac:dyDescent="0.3">
      <c r="A1729" t="s">
        <v>2315</v>
      </c>
      <c r="B1729" t="s">
        <v>311</v>
      </c>
      <c r="C1729">
        <v>14.556830586682928</v>
      </c>
      <c r="D1729" t="s">
        <v>2480</v>
      </c>
      <c r="E1729" t="s">
        <v>311</v>
      </c>
    </row>
    <row r="1730" spans="1:5" x14ac:dyDescent="0.3">
      <c r="A1730" t="s">
        <v>2316</v>
      </c>
      <c r="B1730" t="s">
        <v>311</v>
      </c>
      <c r="C1730">
        <v>24.755888284117031</v>
      </c>
      <c r="D1730" t="s">
        <v>2480</v>
      </c>
      <c r="E1730" t="s">
        <v>311</v>
      </c>
    </row>
    <row r="1731" spans="1:5" x14ac:dyDescent="0.3">
      <c r="A1731" t="s">
        <v>2317</v>
      </c>
      <c r="B1731" t="s">
        <v>311</v>
      </c>
      <c r="C1731">
        <v>17.895838906088326</v>
      </c>
      <c r="D1731" t="s">
        <v>2480</v>
      </c>
      <c r="E1731" t="s">
        <v>311</v>
      </c>
    </row>
    <row r="1732" spans="1:5" x14ac:dyDescent="0.3">
      <c r="A1732" t="s">
        <v>2318</v>
      </c>
      <c r="B1732" t="s">
        <v>311</v>
      </c>
      <c r="C1732">
        <v>18.267226215148327</v>
      </c>
      <c r="D1732" t="s">
        <v>2480</v>
      </c>
      <c r="E1732" t="s">
        <v>311</v>
      </c>
    </row>
    <row r="1733" spans="1:5" x14ac:dyDescent="0.3">
      <c r="A1733" t="s">
        <v>2319</v>
      </c>
      <c r="B1733" t="s">
        <v>311</v>
      </c>
      <c r="C1733">
        <v>15.821990012739873</v>
      </c>
      <c r="D1733" t="s">
        <v>2480</v>
      </c>
      <c r="E1733" t="s">
        <v>311</v>
      </c>
    </row>
    <row r="1734" spans="1:5" x14ac:dyDescent="0.3">
      <c r="A1734" t="s">
        <v>1713</v>
      </c>
      <c r="B1734" t="s">
        <v>311</v>
      </c>
      <c r="C1734">
        <v>15.95779956368261</v>
      </c>
      <c r="D1734" t="s">
        <v>2480</v>
      </c>
      <c r="E1734" t="s">
        <v>311</v>
      </c>
    </row>
    <row r="1735" spans="1:5" x14ac:dyDescent="0.3">
      <c r="A1735" t="s">
        <v>1714</v>
      </c>
      <c r="B1735" t="s">
        <v>311</v>
      </c>
      <c r="C1735">
        <v>15.95779956368261</v>
      </c>
      <c r="D1735" t="s">
        <v>2480</v>
      </c>
      <c r="E1735" t="s">
        <v>311</v>
      </c>
    </row>
    <row r="1736" spans="1:5" x14ac:dyDescent="0.3">
      <c r="A1736" t="s">
        <v>1715</v>
      </c>
      <c r="B1736" t="s">
        <v>311</v>
      </c>
      <c r="C1736">
        <v>9.6501077922909495</v>
      </c>
      <c r="D1736" t="s">
        <v>2480</v>
      </c>
      <c r="E1736" t="s">
        <v>311</v>
      </c>
    </row>
    <row r="1737" spans="1:5" x14ac:dyDescent="0.3">
      <c r="A1737" t="s">
        <v>1716</v>
      </c>
      <c r="B1737" t="s">
        <v>311</v>
      </c>
      <c r="C1737">
        <v>15.95779956368261</v>
      </c>
      <c r="D1737" t="s">
        <v>2480</v>
      </c>
      <c r="E1737" t="s">
        <v>311</v>
      </c>
    </row>
    <row r="1738" spans="1:5" x14ac:dyDescent="0.3">
      <c r="A1738" t="s">
        <v>1717</v>
      </c>
      <c r="B1738" t="s">
        <v>311</v>
      </c>
      <c r="C1738">
        <v>7.252068013420633</v>
      </c>
      <c r="D1738" t="s">
        <v>2480</v>
      </c>
      <c r="E1738" t="s">
        <v>311</v>
      </c>
    </row>
    <row r="1739" spans="1:5" x14ac:dyDescent="0.3">
      <c r="A1739" t="s">
        <v>1718</v>
      </c>
      <c r="B1739" t="s">
        <v>311</v>
      </c>
      <c r="C1739">
        <v>15.95779956368261</v>
      </c>
      <c r="D1739" t="s">
        <v>2480</v>
      </c>
      <c r="E1739" t="s">
        <v>311</v>
      </c>
    </row>
    <row r="1740" spans="1:5" x14ac:dyDescent="0.3">
      <c r="A1740" t="s">
        <v>1817</v>
      </c>
      <c r="B1740" t="s">
        <v>311</v>
      </c>
      <c r="C1740">
        <v>8.5402958475502899</v>
      </c>
      <c r="D1740" t="s">
        <v>2480</v>
      </c>
      <c r="E1740" t="s">
        <v>311</v>
      </c>
    </row>
    <row r="1741" spans="1:5" x14ac:dyDescent="0.3">
      <c r="A1741" t="s">
        <v>1837</v>
      </c>
      <c r="B1741" t="s">
        <v>311</v>
      </c>
      <c r="C1741">
        <v>7.4176983013963076</v>
      </c>
      <c r="D1741" t="s">
        <v>2480</v>
      </c>
      <c r="E1741" t="s">
        <v>311</v>
      </c>
    </row>
    <row r="1742" spans="1:5" x14ac:dyDescent="0.3">
      <c r="A1742" t="s">
        <v>1838</v>
      </c>
      <c r="B1742" t="s">
        <v>311</v>
      </c>
      <c r="C1742">
        <v>15.95779956368261</v>
      </c>
      <c r="D1742" t="s">
        <v>2480</v>
      </c>
      <c r="E1742" t="s">
        <v>311</v>
      </c>
    </row>
    <row r="1743" spans="1:5" x14ac:dyDescent="0.3">
      <c r="A1743" t="s">
        <v>1839</v>
      </c>
      <c r="B1743" t="s">
        <v>311</v>
      </c>
      <c r="C1743">
        <v>17.350870633280255</v>
      </c>
      <c r="D1743" t="s">
        <v>2480</v>
      </c>
      <c r="E1743" t="s">
        <v>311</v>
      </c>
    </row>
    <row r="1744" spans="1:5" x14ac:dyDescent="0.3">
      <c r="A1744" t="s">
        <v>1840</v>
      </c>
      <c r="B1744" t="s">
        <v>311</v>
      </c>
      <c r="C1744">
        <v>21.953182267925879</v>
      </c>
      <c r="D1744" t="s">
        <v>2480</v>
      </c>
      <c r="E1744" t="s">
        <v>311</v>
      </c>
    </row>
    <row r="1745" spans="1:5" x14ac:dyDescent="0.3">
      <c r="A1745" t="s">
        <v>1857</v>
      </c>
      <c r="B1745" t="s">
        <v>311</v>
      </c>
      <c r="C1745">
        <v>15.95779956368261</v>
      </c>
      <c r="D1745" t="s">
        <v>2480</v>
      </c>
      <c r="E1745" t="s">
        <v>311</v>
      </c>
    </row>
    <row r="1746" spans="1:5" x14ac:dyDescent="0.3">
      <c r="A1746" t="s">
        <v>1858</v>
      </c>
      <c r="B1746" t="s">
        <v>311</v>
      </c>
      <c r="C1746">
        <v>15.95779956368261</v>
      </c>
      <c r="D1746" t="s">
        <v>2480</v>
      </c>
      <c r="E1746" t="s">
        <v>311</v>
      </c>
    </row>
    <row r="1747" spans="1:5" x14ac:dyDescent="0.3">
      <c r="A1747" t="s">
        <v>1859</v>
      </c>
      <c r="B1747" t="s">
        <v>311</v>
      </c>
      <c r="C1747">
        <v>13.631429885143341</v>
      </c>
      <c r="D1747" t="s">
        <v>2480</v>
      </c>
      <c r="E1747" t="s">
        <v>311</v>
      </c>
    </row>
    <row r="1748" spans="1:5" x14ac:dyDescent="0.3">
      <c r="A1748" t="s">
        <v>1860</v>
      </c>
      <c r="B1748" t="s">
        <v>311</v>
      </c>
      <c r="C1748">
        <v>21.938963865516715</v>
      </c>
      <c r="D1748" t="s">
        <v>2480</v>
      </c>
      <c r="E1748" t="s">
        <v>311</v>
      </c>
    </row>
    <row r="1749" spans="1:5" x14ac:dyDescent="0.3">
      <c r="A1749" t="s">
        <v>1861</v>
      </c>
      <c r="B1749" t="s">
        <v>311</v>
      </c>
      <c r="C1749">
        <v>14.148936602642777</v>
      </c>
      <c r="D1749" t="s">
        <v>2480</v>
      </c>
      <c r="E1749" t="s">
        <v>311</v>
      </c>
    </row>
    <row r="1750" spans="1:5" x14ac:dyDescent="0.3">
      <c r="A1750" t="s">
        <v>1917</v>
      </c>
      <c r="B1750" t="s">
        <v>311</v>
      </c>
      <c r="C1750">
        <v>15.95779956368261</v>
      </c>
      <c r="D1750" t="s">
        <v>2480</v>
      </c>
      <c r="E1750" t="s">
        <v>311</v>
      </c>
    </row>
    <row r="1751" spans="1:5" x14ac:dyDescent="0.3">
      <c r="A1751" t="s">
        <v>1918</v>
      </c>
      <c r="B1751" t="s">
        <v>311</v>
      </c>
      <c r="C1751">
        <v>15.95779956368261</v>
      </c>
      <c r="D1751" t="s">
        <v>2480</v>
      </c>
      <c r="E1751" t="s">
        <v>311</v>
      </c>
    </row>
    <row r="1752" spans="1:5" x14ac:dyDescent="0.3">
      <c r="A1752" t="s">
        <v>1919</v>
      </c>
      <c r="B1752" t="s">
        <v>311</v>
      </c>
      <c r="C1752">
        <v>15.95779956368261</v>
      </c>
      <c r="D1752" t="s">
        <v>2480</v>
      </c>
      <c r="E1752" t="s">
        <v>311</v>
      </c>
    </row>
    <row r="1753" spans="1:5" x14ac:dyDescent="0.3">
      <c r="A1753" t="s">
        <v>1920</v>
      </c>
      <c r="B1753" t="s">
        <v>311</v>
      </c>
      <c r="C1753">
        <v>15.95779956368261</v>
      </c>
      <c r="D1753" t="s">
        <v>2480</v>
      </c>
      <c r="E1753" t="s">
        <v>311</v>
      </c>
    </row>
    <row r="1754" spans="1:5" x14ac:dyDescent="0.3">
      <c r="A1754" t="s">
        <v>1921</v>
      </c>
      <c r="B1754" t="s">
        <v>311</v>
      </c>
      <c r="C1754">
        <v>15.95779956368261</v>
      </c>
      <c r="D1754" t="s">
        <v>2480</v>
      </c>
      <c r="E1754" t="s">
        <v>311</v>
      </c>
    </row>
    <row r="1755" spans="1:5" x14ac:dyDescent="0.3">
      <c r="A1755" t="s">
        <v>1922</v>
      </c>
      <c r="B1755" t="s">
        <v>311</v>
      </c>
      <c r="C1755">
        <v>11.969595814581554</v>
      </c>
      <c r="D1755" t="s">
        <v>2480</v>
      </c>
      <c r="E1755" t="s">
        <v>311</v>
      </c>
    </row>
    <row r="1756" spans="1:5" x14ac:dyDescent="0.3">
      <c r="A1756" t="s">
        <v>1951</v>
      </c>
      <c r="B1756" t="s">
        <v>311</v>
      </c>
      <c r="C1756">
        <v>13.068652811029532</v>
      </c>
      <c r="D1756" t="s">
        <v>2480</v>
      </c>
      <c r="E1756" t="s">
        <v>311</v>
      </c>
    </row>
    <row r="1757" spans="1:5" x14ac:dyDescent="0.3">
      <c r="A1757" t="s">
        <v>1952</v>
      </c>
      <c r="B1757" t="s">
        <v>311</v>
      </c>
      <c r="C1757">
        <v>15.549505583104761</v>
      </c>
      <c r="D1757" t="s">
        <v>2480</v>
      </c>
      <c r="E1757" t="s">
        <v>311</v>
      </c>
    </row>
    <row r="1758" spans="1:5" x14ac:dyDescent="0.3">
      <c r="A1758" t="s">
        <v>1974</v>
      </c>
      <c r="B1758" t="s">
        <v>311</v>
      </c>
      <c r="C1758">
        <v>13.759103919745234</v>
      </c>
      <c r="D1758" t="s">
        <v>2480</v>
      </c>
      <c r="E1758" t="s">
        <v>311</v>
      </c>
    </row>
    <row r="1759" spans="1:5" x14ac:dyDescent="0.3">
      <c r="A1759" t="s">
        <v>1975</v>
      </c>
      <c r="B1759" t="s">
        <v>311</v>
      </c>
      <c r="C1759">
        <v>11.090820967420196</v>
      </c>
      <c r="D1759" t="s">
        <v>2480</v>
      </c>
      <c r="E1759" t="s">
        <v>311</v>
      </c>
    </row>
    <row r="1760" spans="1:5" x14ac:dyDescent="0.3">
      <c r="A1760" t="s">
        <v>1976</v>
      </c>
      <c r="B1760" t="s">
        <v>311</v>
      </c>
      <c r="C1760">
        <v>14.18945428702974</v>
      </c>
      <c r="D1760" t="s">
        <v>2480</v>
      </c>
      <c r="E1760" t="s">
        <v>311</v>
      </c>
    </row>
    <row r="1761" spans="1:5" x14ac:dyDescent="0.3">
      <c r="A1761" t="s">
        <v>1977</v>
      </c>
      <c r="B1761" t="s">
        <v>311</v>
      </c>
      <c r="C1761">
        <v>15.95779956368261</v>
      </c>
      <c r="D1761" t="s">
        <v>2480</v>
      </c>
      <c r="E1761" t="s">
        <v>311</v>
      </c>
    </row>
    <row r="1762" spans="1:5" x14ac:dyDescent="0.3">
      <c r="A1762" t="s">
        <v>1978</v>
      </c>
      <c r="B1762" t="s">
        <v>311</v>
      </c>
      <c r="C1762">
        <v>15.95779956368261</v>
      </c>
      <c r="D1762" t="s">
        <v>2480</v>
      </c>
      <c r="E1762" t="s">
        <v>311</v>
      </c>
    </row>
    <row r="1763" spans="1:5" x14ac:dyDescent="0.3">
      <c r="A1763" t="s">
        <v>1993</v>
      </c>
      <c r="B1763" t="s">
        <v>311</v>
      </c>
      <c r="C1763">
        <v>27.805958870131569</v>
      </c>
      <c r="D1763" t="s">
        <v>2480</v>
      </c>
      <c r="E1763" t="s">
        <v>311</v>
      </c>
    </row>
    <row r="1764" spans="1:5" x14ac:dyDescent="0.3">
      <c r="A1764" t="s">
        <v>1994</v>
      </c>
      <c r="B1764" t="s">
        <v>311</v>
      </c>
      <c r="C1764">
        <v>36.455716661863434</v>
      </c>
      <c r="D1764" t="s">
        <v>2480</v>
      </c>
      <c r="E1764" t="s">
        <v>311</v>
      </c>
    </row>
    <row r="1765" spans="1:5" x14ac:dyDescent="0.3">
      <c r="A1765" t="s">
        <v>1995</v>
      </c>
      <c r="B1765" t="s">
        <v>311</v>
      </c>
      <c r="C1765">
        <v>28.360539320476239</v>
      </c>
      <c r="D1765" t="s">
        <v>2480</v>
      </c>
      <c r="E1765" t="s">
        <v>311</v>
      </c>
    </row>
    <row r="1766" spans="1:5" x14ac:dyDescent="0.3">
      <c r="A1766" t="s">
        <v>2010</v>
      </c>
      <c r="B1766" t="s">
        <v>311</v>
      </c>
      <c r="C1766">
        <v>16.686975195452145</v>
      </c>
      <c r="D1766" t="s">
        <v>2480</v>
      </c>
      <c r="E1766" t="s">
        <v>311</v>
      </c>
    </row>
    <row r="1767" spans="1:5" x14ac:dyDescent="0.3">
      <c r="A1767" t="s">
        <v>2011</v>
      </c>
      <c r="B1767" t="s">
        <v>311</v>
      </c>
      <c r="C1767">
        <v>8.524640252635729</v>
      </c>
      <c r="D1767" t="s">
        <v>2480</v>
      </c>
      <c r="E1767" t="s">
        <v>311</v>
      </c>
    </row>
    <row r="1768" spans="1:5" x14ac:dyDescent="0.3">
      <c r="A1768" t="s">
        <v>2012</v>
      </c>
      <c r="B1768" t="s">
        <v>311</v>
      </c>
      <c r="C1768">
        <v>15.95779956368261</v>
      </c>
      <c r="D1768" t="s">
        <v>2480</v>
      </c>
      <c r="E1768" t="s">
        <v>311</v>
      </c>
    </row>
    <row r="1769" spans="1:5" x14ac:dyDescent="0.3">
      <c r="A1769" t="s">
        <v>2058</v>
      </c>
      <c r="B1769" t="s">
        <v>311</v>
      </c>
      <c r="C1769">
        <v>7.8193963122944883</v>
      </c>
      <c r="D1769" t="s">
        <v>2480</v>
      </c>
      <c r="E1769" t="s">
        <v>311</v>
      </c>
    </row>
    <row r="1770" spans="1:5" x14ac:dyDescent="0.3">
      <c r="A1770" t="s">
        <v>2078</v>
      </c>
      <c r="B1770" t="s">
        <v>311</v>
      </c>
      <c r="C1770">
        <v>10.959704773839292</v>
      </c>
      <c r="D1770" t="s">
        <v>2480</v>
      </c>
      <c r="E1770" t="s">
        <v>311</v>
      </c>
    </row>
    <row r="1771" spans="1:5" x14ac:dyDescent="0.3">
      <c r="A1771" t="s">
        <v>2087</v>
      </c>
      <c r="B1771" t="s">
        <v>311</v>
      </c>
      <c r="C1771">
        <v>15.95779956368261</v>
      </c>
      <c r="D1771" t="s">
        <v>2480</v>
      </c>
      <c r="E1771" t="s">
        <v>311</v>
      </c>
    </row>
    <row r="1772" spans="1:5" x14ac:dyDescent="0.3">
      <c r="A1772" t="s">
        <v>2088</v>
      </c>
      <c r="B1772" t="s">
        <v>311</v>
      </c>
      <c r="C1772">
        <v>5.8293148362604983</v>
      </c>
      <c r="D1772" t="s">
        <v>2480</v>
      </c>
      <c r="E1772" t="s">
        <v>311</v>
      </c>
    </row>
    <row r="1773" spans="1:5" x14ac:dyDescent="0.3">
      <c r="A1773" t="s">
        <v>2089</v>
      </c>
      <c r="B1773" t="s">
        <v>311</v>
      </c>
      <c r="C1773">
        <v>15.95779956368261</v>
      </c>
      <c r="D1773" t="s">
        <v>2480</v>
      </c>
      <c r="E1773" t="s">
        <v>311</v>
      </c>
    </row>
    <row r="1774" spans="1:5" x14ac:dyDescent="0.3">
      <c r="A1774" t="s">
        <v>2090</v>
      </c>
      <c r="B1774" t="s">
        <v>311</v>
      </c>
      <c r="C1774">
        <v>15.95779956368261</v>
      </c>
      <c r="D1774" t="s">
        <v>2480</v>
      </c>
      <c r="E1774" t="s">
        <v>311</v>
      </c>
    </row>
    <row r="1775" spans="1:5" x14ac:dyDescent="0.3">
      <c r="A1775" t="s">
        <v>2125</v>
      </c>
      <c r="B1775" t="s">
        <v>311</v>
      </c>
      <c r="C1775">
        <v>11.602771674256921</v>
      </c>
      <c r="D1775" t="s">
        <v>2480</v>
      </c>
      <c r="E1775" t="s">
        <v>311</v>
      </c>
    </row>
    <row r="1776" spans="1:5" x14ac:dyDescent="0.3">
      <c r="A1776" t="s">
        <v>2126</v>
      </c>
      <c r="B1776" t="s">
        <v>311</v>
      </c>
      <c r="C1776">
        <v>15.95779956368261</v>
      </c>
      <c r="D1776" t="s">
        <v>2480</v>
      </c>
      <c r="E1776" t="s">
        <v>311</v>
      </c>
    </row>
    <row r="1777" spans="1:5" x14ac:dyDescent="0.3">
      <c r="A1777" t="s">
        <v>2127</v>
      </c>
      <c r="B1777" t="s">
        <v>311</v>
      </c>
      <c r="C1777">
        <v>12.446729776574418</v>
      </c>
      <c r="D1777" t="s">
        <v>2480</v>
      </c>
      <c r="E1777" t="s">
        <v>311</v>
      </c>
    </row>
    <row r="1778" spans="1:5" x14ac:dyDescent="0.3">
      <c r="A1778" t="s">
        <v>2128</v>
      </c>
      <c r="B1778" t="s">
        <v>311</v>
      </c>
      <c r="C1778">
        <v>8.5604017297358137</v>
      </c>
      <c r="D1778" t="s">
        <v>2480</v>
      </c>
      <c r="E1778" t="s">
        <v>311</v>
      </c>
    </row>
    <row r="1779" spans="1:5" x14ac:dyDescent="0.3">
      <c r="A1779" t="s">
        <v>2129</v>
      </c>
      <c r="B1779" t="s">
        <v>311</v>
      </c>
      <c r="C1779">
        <v>15.95779956368261</v>
      </c>
      <c r="D1779" t="s">
        <v>2480</v>
      </c>
      <c r="E1779" t="s">
        <v>311</v>
      </c>
    </row>
    <row r="1780" spans="1:5" x14ac:dyDescent="0.3">
      <c r="A1780" t="s">
        <v>2130</v>
      </c>
      <c r="B1780" t="s">
        <v>311</v>
      </c>
      <c r="C1780">
        <v>17.977654994245071</v>
      </c>
      <c r="D1780" t="s">
        <v>2480</v>
      </c>
      <c r="E1780" t="s">
        <v>311</v>
      </c>
    </row>
    <row r="1781" spans="1:5" x14ac:dyDescent="0.3">
      <c r="A1781" t="s">
        <v>2131</v>
      </c>
      <c r="B1781" t="s">
        <v>311</v>
      </c>
      <c r="C1781">
        <v>14.482659022737513</v>
      </c>
      <c r="D1781" t="s">
        <v>2480</v>
      </c>
      <c r="E1781" t="s">
        <v>311</v>
      </c>
    </row>
    <row r="1782" spans="1:5" x14ac:dyDescent="0.3">
      <c r="A1782" t="s">
        <v>2132</v>
      </c>
      <c r="B1782" t="s">
        <v>311</v>
      </c>
      <c r="C1782">
        <v>17.826536947363994</v>
      </c>
      <c r="D1782" t="s">
        <v>2480</v>
      </c>
      <c r="E1782" t="s">
        <v>311</v>
      </c>
    </row>
    <row r="1783" spans="1:5" x14ac:dyDescent="0.3">
      <c r="A1783" t="s">
        <v>2133</v>
      </c>
      <c r="B1783" t="s">
        <v>311</v>
      </c>
      <c r="C1783">
        <v>15.95779956368261</v>
      </c>
      <c r="D1783" t="s">
        <v>2480</v>
      </c>
      <c r="E1783" t="s">
        <v>311</v>
      </c>
    </row>
    <row r="1784" spans="1:5" x14ac:dyDescent="0.3">
      <c r="A1784" t="s">
        <v>2134</v>
      </c>
      <c r="B1784" t="s">
        <v>311</v>
      </c>
      <c r="C1784">
        <v>28.362694084207725</v>
      </c>
      <c r="D1784" t="s">
        <v>2480</v>
      </c>
      <c r="E1784" t="s">
        <v>311</v>
      </c>
    </row>
    <row r="1785" spans="1:5" x14ac:dyDescent="0.3">
      <c r="A1785" t="s">
        <v>2163</v>
      </c>
      <c r="B1785" t="s">
        <v>311</v>
      </c>
      <c r="C1785">
        <v>14.991136965459804</v>
      </c>
      <c r="D1785" t="s">
        <v>2480</v>
      </c>
      <c r="E1785" t="s">
        <v>311</v>
      </c>
    </row>
    <row r="1786" spans="1:5" x14ac:dyDescent="0.3">
      <c r="A1786" t="s">
        <v>2164</v>
      </c>
      <c r="B1786" t="s">
        <v>311</v>
      </c>
      <c r="C1786">
        <v>11.585510449059981</v>
      </c>
      <c r="D1786" t="s">
        <v>2480</v>
      </c>
      <c r="E1786" t="s">
        <v>311</v>
      </c>
    </row>
    <row r="1787" spans="1:5" x14ac:dyDescent="0.3">
      <c r="A1787" t="s">
        <v>2165</v>
      </c>
      <c r="B1787" t="s">
        <v>311</v>
      </c>
      <c r="C1787">
        <v>15.95779956368261</v>
      </c>
      <c r="D1787" t="s">
        <v>2480</v>
      </c>
      <c r="E1787" t="s">
        <v>311</v>
      </c>
    </row>
    <row r="1788" spans="1:5" x14ac:dyDescent="0.3">
      <c r="A1788" t="s">
        <v>2166</v>
      </c>
      <c r="B1788" t="s">
        <v>311</v>
      </c>
      <c r="C1788">
        <v>14.468836740135766</v>
      </c>
      <c r="D1788" t="s">
        <v>2480</v>
      </c>
      <c r="E1788" t="s">
        <v>311</v>
      </c>
    </row>
    <row r="1789" spans="1:5" x14ac:dyDescent="0.3">
      <c r="A1789" t="s">
        <v>2167</v>
      </c>
      <c r="B1789" t="s">
        <v>311</v>
      </c>
      <c r="C1789">
        <v>18.00321744904566</v>
      </c>
      <c r="D1789" t="s">
        <v>2480</v>
      </c>
      <c r="E1789" t="s">
        <v>311</v>
      </c>
    </row>
    <row r="1790" spans="1:5" x14ac:dyDescent="0.3">
      <c r="A1790" t="s">
        <v>2168</v>
      </c>
      <c r="B1790" t="s">
        <v>311</v>
      </c>
      <c r="C1790">
        <v>15.95779956368261</v>
      </c>
      <c r="D1790" t="s">
        <v>2480</v>
      </c>
      <c r="E1790" t="s">
        <v>311</v>
      </c>
    </row>
    <row r="1791" spans="1:5" x14ac:dyDescent="0.3">
      <c r="A1791" t="s">
        <v>2169</v>
      </c>
      <c r="B1791" t="s">
        <v>311</v>
      </c>
      <c r="C1791">
        <v>14.728912809662749</v>
      </c>
      <c r="D1791" t="s">
        <v>2480</v>
      </c>
      <c r="E1791" t="s">
        <v>311</v>
      </c>
    </row>
    <row r="1792" spans="1:5" x14ac:dyDescent="0.3">
      <c r="A1792" t="s">
        <v>2170</v>
      </c>
      <c r="B1792" t="s">
        <v>311</v>
      </c>
      <c r="C1792">
        <v>15.95779956368261</v>
      </c>
      <c r="D1792" t="s">
        <v>2480</v>
      </c>
      <c r="E1792" t="s">
        <v>311</v>
      </c>
    </row>
    <row r="1793" spans="1:5" x14ac:dyDescent="0.3">
      <c r="A1793" t="s">
        <v>2215</v>
      </c>
      <c r="B1793" t="s">
        <v>311</v>
      </c>
      <c r="C1793">
        <v>8.06580564035559</v>
      </c>
      <c r="D1793" t="s">
        <v>2480</v>
      </c>
      <c r="E1793" t="s">
        <v>311</v>
      </c>
    </row>
    <row r="1794" spans="1:5" x14ac:dyDescent="0.3">
      <c r="A1794" t="s">
        <v>2216</v>
      </c>
      <c r="B1794" t="s">
        <v>311</v>
      </c>
      <c r="C1794">
        <v>15.95779956368261</v>
      </c>
      <c r="D1794" t="s">
        <v>2480</v>
      </c>
      <c r="E1794" t="s">
        <v>311</v>
      </c>
    </row>
    <row r="1795" spans="1:5" x14ac:dyDescent="0.3">
      <c r="A1795" t="s">
        <v>2217</v>
      </c>
      <c r="B1795" t="s">
        <v>311</v>
      </c>
      <c r="C1795">
        <v>19.226101242966635</v>
      </c>
      <c r="D1795" t="s">
        <v>2480</v>
      </c>
      <c r="E1795" t="s">
        <v>311</v>
      </c>
    </row>
    <row r="1796" spans="1:5" x14ac:dyDescent="0.3">
      <c r="A1796" t="s">
        <v>2218</v>
      </c>
      <c r="B1796" t="s">
        <v>311</v>
      </c>
      <c r="C1796">
        <v>19.263333658844299</v>
      </c>
      <c r="D1796" t="s">
        <v>2480</v>
      </c>
      <c r="E1796" t="s">
        <v>311</v>
      </c>
    </row>
    <row r="1797" spans="1:5" x14ac:dyDescent="0.3">
      <c r="A1797" t="s">
        <v>2273</v>
      </c>
      <c r="B1797" t="s">
        <v>311</v>
      </c>
      <c r="C1797">
        <v>10.729014812126795</v>
      </c>
      <c r="D1797" t="s">
        <v>2480</v>
      </c>
      <c r="E1797" t="s">
        <v>311</v>
      </c>
    </row>
    <row r="1798" spans="1:5" x14ac:dyDescent="0.3">
      <c r="A1798" t="s">
        <v>2274</v>
      </c>
      <c r="B1798" t="s">
        <v>311</v>
      </c>
      <c r="C1798">
        <v>18.049155121481522</v>
      </c>
      <c r="D1798" t="s">
        <v>2480</v>
      </c>
      <c r="E1798" t="s">
        <v>311</v>
      </c>
    </row>
    <row r="1799" spans="1:5" x14ac:dyDescent="0.3">
      <c r="A1799" t="s">
        <v>2275</v>
      </c>
      <c r="B1799" t="s">
        <v>311</v>
      </c>
      <c r="C1799">
        <v>17.725282918471585</v>
      </c>
      <c r="D1799" t="s">
        <v>2480</v>
      </c>
      <c r="E1799" t="s">
        <v>311</v>
      </c>
    </row>
    <row r="1800" spans="1:5" x14ac:dyDescent="0.3">
      <c r="A1800" t="s">
        <v>2276</v>
      </c>
      <c r="B1800" t="s">
        <v>311</v>
      </c>
      <c r="C1800">
        <v>18.738220774138732</v>
      </c>
      <c r="D1800" t="s">
        <v>2480</v>
      </c>
      <c r="E1800" t="s">
        <v>311</v>
      </c>
    </row>
    <row r="1801" spans="1:5" x14ac:dyDescent="0.3">
      <c r="A1801" t="s">
        <v>2277</v>
      </c>
      <c r="B1801" t="s">
        <v>311</v>
      </c>
      <c r="C1801">
        <v>18.879658894971357</v>
      </c>
      <c r="D1801" t="s">
        <v>2480</v>
      </c>
      <c r="E1801" t="s">
        <v>311</v>
      </c>
    </row>
    <row r="1802" spans="1:5" x14ac:dyDescent="0.3">
      <c r="A1802" t="s">
        <v>2278</v>
      </c>
      <c r="B1802" t="s">
        <v>311</v>
      </c>
      <c r="C1802">
        <v>20.122053311037547</v>
      </c>
      <c r="D1802" t="s">
        <v>2480</v>
      </c>
      <c r="E1802" t="s">
        <v>311</v>
      </c>
    </row>
    <row r="1803" spans="1:5" x14ac:dyDescent="0.3">
      <c r="A1803" t="s">
        <v>2284</v>
      </c>
      <c r="B1803" t="s">
        <v>311</v>
      </c>
      <c r="C1803">
        <v>21.103084782492093</v>
      </c>
      <c r="D1803" t="s">
        <v>2480</v>
      </c>
      <c r="E1803" t="s">
        <v>311</v>
      </c>
    </row>
    <row r="1804" spans="1:5" x14ac:dyDescent="0.3">
      <c r="A1804" t="s">
        <v>2285</v>
      </c>
      <c r="B1804" t="s">
        <v>311</v>
      </c>
      <c r="C1804">
        <v>25.757393420637374</v>
      </c>
      <c r="D1804" t="s">
        <v>2480</v>
      </c>
      <c r="E1804" t="s">
        <v>311</v>
      </c>
    </row>
    <row r="1805" spans="1:5" x14ac:dyDescent="0.3">
      <c r="A1805" t="s">
        <v>2286</v>
      </c>
      <c r="B1805" t="s">
        <v>311</v>
      </c>
      <c r="C1805">
        <v>19.235969046253548</v>
      </c>
      <c r="D1805" t="s">
        <v>2480</v>
      </c>
      <c r="E1805" t="s">
        <v>311</v>
      </c>
    </row>
    <row r="1806" spans="1:5" x14ac:dyDescent="0.3">
      <c r="A1806" t="s">
        <v>2287</v>
      </c>
      <c r="B1806" t="s">
        <v>311</v>
      </c>
      <c r="C1806">
        <v>33.236835466615616</v>
      </c>
      <c r="D1806" t="s">
        <v>2480</v>
      </c>
      <c r="E1806" t="s">
        <v>311</v>
      </c>
    </row>
    <row r="1807" spans="1:5" x14ac:dyDescent="0.3">
      <c r="A1807" t="s">
        <v>2295</v>
      </c>
      <c r="B1807" t="s">
        <v>311</v>
      </c>
      <c r="C1807">
        <v>11.540499184099181</v>
      </c>
      <c r="D1807" t="s">
        <v>2480</v>
      </c>
      <c r="E1807" t="s">
        <v>311</v>
      </c>
    </row>
    <row r="1808" spans="1:5" x14ac:dyDescent="0.3">
      <c r="A1808" t="s">
        <v>2296</v>
      </c>
      <c r="B1808" t="s">
        <v>311</v>
      </c>
      <c r="C1808">
        <v>11.105985645417697</v>
      </c>
      <c r="D1808" t="s">
        <v>2480</v>
      </c>
      <c r="E1808" t="s">
        <v>311</v>
      </c>
    </row>
    <row r="1809" spans="1:5" x14ac:dyDescent="0.3">
      <c r="A1809" t="s">
        <v>2297</v>
      </c>
      <c r="B1809" t="s">
        <v>311</v>
      </c>
      <c r="C1809">
        <v>14.518165676956343</v>
      </c>
      <c r="D1809" t="s">
        <v>2480</v>
      </c>
      <c r="E1809" t="s">
        <v>311</v>
      </c>
    </row>
    <row r="1810" spans="1:5" x14ac:dyDescent="0.3">
      <c r="A1810" t="s">
        <v>2309</v>
      </c>
      <c r="B1810" t="s">
        <v>311</v>
      </c>
      <c r="C1810">
        <v>8.5499974978286559</v>
      </c>
      <c r="D1810" t="s">
        <v>2480</v>
      </c>
      <c r="E1810" t="s">
        <v>311</v>
      </c>
    </row>
    <row r="1811" spans="1:5" x14ac:dyDescent="0.3">
      <c r="A1811" t="s">
        <v>2310</v>
      </c>
      <c r="B1811" t="s">
        <v>311</v>
      </c>
      <c r="C1811">
        <v>8.0604527139621958</v>
      </c>
      <c r="D1811" t="s">
        <v>2480</v>
      </c>
      <c r="E1811" t="s">
        <v>311</v>
      </c>
    </row>
    <row r="1812" spans="1:5" x14ac:dyDescent="0.3">
      <c r="A1812" t="s">
        <v>2311</v>
      </c>
      <c r="B1812" t="s">
        <v>311</v>
      </c>
      <c r="C1812">
        <v>7.5158940827634959</v>
      </c>
      <c r="D1812" t="s">
        <v>2480</v>
      </c>
      <c r="E1812" t="s">
        <v>311</v>
      </c>
    </row>
    <row r="1813" spans="1:5" x14ac:dyDescent="0.3">
      <c r="A1813" t="s">
        <v>2312</v>
      </c>
      <c r="B1813" t="s">
        <v>311</v>
      </c>
      <c r="C1813">
        <v>8.6247393238434658</v>
      </c>
      <c r="D1813" t="s">
        <v>2480</v>
      </c>
      <c r="E1813" t="s">
        <v>311</v>
      </c>
    </row>
    <row r="1814" spans="1:5" x14ac:dyDescent="0.3">
      <c r="A1814" t="s">
        <v>2329</v>
      </c>
      <c r="B1814" t="s">
        <v>311</v>
      </c>
      <c r="C1814">
        <v>16.453984643482858</v>
      </c>
      <c r="D1814" t="s">
        <v>2480</v>
      </c>
      <c r="E1814" t="s">
        <v>311</v>
      </c>
    </row>
    <row r="1815" spans="1:5" x14ac:dyDescent="0.3">
      <c r="A1815" t="s">
        <v>2330</v>
      </c>
      <c r="B1815" t="s">
        <v>311</v>
      </c>
      <c r="C1815">
        <v>18.047120840475483</v>
      </c>
      <c r="D1815" t="s">
        <v>2480</v>
      </c>
      <c r="E1815" t="s">
        <v>311</v>
      </c>
    </row>
    <row r="1816" spans="1:5" x14ac:dyDescent="0.3">
      <c r="A1816" t="s">
        <v>2331</v>
      </c>
      <c r="B1816" t="s">
        <v>311</v>
      </c>
      <c r="C1816">
        <v>16.06475811501172</v>
      </c>
      <c r="D1816" t="s">
        <v>2480</v>
      </c>
      <c r="E1816" t="s">
        <v>311</v>
      </c>
    </row>
    <row r="1817" spans="1:5" x14ac:dyDescent="0.3">
      <c r="A1817" t="s">
        <v>2332</v>
      </c>
      <c r="B1817" t="s">
        <v>311</v>
      </c>
      <c r="C1817">
        <v>18.714082742111628</v>
      </c>
      <c r="D1817" t="s">
        <v>2480</v>
      </c>
      <c r="E1817" t="s">
        <v>311</v>
      </c>
    </row>
    <row r="1818" spans="1:5" x14ac:dyDescent="0.3">
      <c r="A1818" t="s">
        <v>2333</v>
      </c>
      <c r="B1818" t="s">
        <v>311</v>
      </c>
      <c r="C1818">
        <v>17.76521052357511</v>
      </c>
      <c r="D1818" t="s">
        <v>2480</v>
      </c>
      <c r="E1818" t="s">
        <v>311</v>
      </c>
    </row>
    <row r="1819" spans="1:5" x14ac:dyDescent="0.3">
      <c r="A1819" t="s">
        <v>2334</v>
      </c>
      <c r="B1819" t="s">
        <v>311</v>
      </c>
      <c r="C1819">
        <v>16.190889073525586</v>
      </c>
      <c r="D1819" t="s">
        <v>2480</v>
      </c>
      <c r="E1819" t="s">
        <v>311</v>
      </c>
    </row>
    <row r="1820" spans="1:5" x14ac:dyDescent="0.3">
      <c r="A1820" t="s">
        <v>2335</v>
      </c>
      <c r="B1820" t="s">
        <v>311</v>
      </c>
      <c r="C1820">
        <v>13.73089199269087</v>
      </c>
      <c r="D1820" t="s">
        <v>2480</v>
      </c>
      <c r="E1820" t="s">
        <v>311</v>
      </c>
    </row>
    <row r="1821" spans="1:5" x14ac:dyDescent="0.3">
      <c r="A1821" t="s">
        <v>2336</v>
      </c>
      <c r="B1821" t="s">
        <v>311</v>
      </c>
      <c r="C1821">
        <v>15.148592658278586</v>
      </c>
      <c r="D1821" t="s">
        <v>2480</v>
      </c>
      <c r="E1821" t="s">
        <v>311</v>
      </c>
    </row>
    <row r="1822" spans="1:5" x14ac:dyDescent="0.3">
      <c r="A1822" t="s">
        <v>2359</v>
      </c>
      <c r="B1822" t="s">
        <v>311</v>
      </c>
      <c r="C1822">
        <v>17.72645165178141</v>
      </c>
      <c r="D1822" t="s">
        <v>2480</v>
      </c>
      <c r="E1822" t="s">
        <v>311</v>
      </c>
    </row>
    <row r="1823" spans="1:5" x14ac:dyDescent="0.3">
      <c r="A1823" t="s">
        <v>2360</v>
      </c>
      <c r="B1823" t="s">
        <v>311</v>
      </c>
      <c r="C1823">
        <v>16.915879392614777</v>
      </c>
      <c r="D1823" t="s">
        <v>2480</v>
      </c>
      <c r="E1823" t="s">
        <v>311</v>
      </c>
    </row>
    <row r="1824" spans="1:5" x14ac:dyDescent="0.3">
      <c r="A1824" t="s">
        <v>2361</v>
      </c>
      <c r="B1824" t="s">
        <v>311</v>
      </c>
      <c r="C1824">
        <v>17.379963427522618</v>
      </c>
      <c r="D1824" t="s">
        <v>2480</v>
      </c>
      <c r="E1824" t="s">
        <v>311</v>
      </c>
    </row>
    <row r="1825" spans="1:5" x14ac:dyDescent="0.3">
      <c r="A1825" t="s">
        <v>2362</v>
      </c>
      <c r="B1825" t="s">
        <v>311</v>
      </c>
      <c r="C1825">
        <v>18.34255228765333</v>
      </c>
      <c r="D1825" t="s">
        <v>2480</v>
      </c>
      <c r="E1825" t="s">
        <v>311</v>
      </c>
    </row>
    <row r="1826" spans="1:5" x14ac:dyDescent="0.3">
      <c r="A1826" t="s">
        <v>2380</v>
      </c>
      <c r="B1826" t="s">
        <v>311</v>
      </c>
      <c r="C1826">
        <v>16.736036009113615</v>
      </c>
      <c r="D1826" t="s">
        <v>2480</v>
      </c>
      <c r="E1826" t="s">
        <v>311</v>
      </c>
    </row>
    <row r="1827" spans="1:5" x14ac:dyDescent="0.3">
      <c r="A1827" t="s">
        <v>2381</v>
      </c>
      <c r="B1827" t="s">
        <v>311</v>
      </c>
      <c r="C1827">
        <v>17.312946924890024</v>
      </c>
      <c r="D1827" t="s">
        <v>2480</v>
      </c>
      <c r="E1827" t="s">
        <v>311</v>
      </c>
    </row>
    <row r="1828" spans="1:5" x14ac:dyDescent="0.3">
      <c r="A1828" t="s">
        <v>2382</v>
      </c>
      <c r="B1828" t="s">
        <v>311</v>
      </c>
      <c r="C1828">
        <v>15.928577237967977</v>
      </c>
      <c r="D1828" t="s">
        <v>2480</v>
      </c>
      <c r="E1828" t="s">
        <v>311</v>
      </c>
    </row>
    <row r="1829" spans="1:5" x14ac:dyDescent="0.3">
      <c r="A1829" t="s">
        <v>2383</v>
      </c>
      <c r="B1829" t="s">
        <v>311</v>
      </c>
      <c r="C1829">
        <v>18.193987481307122</v>
      </c>
      <c r="D1829" t="s">
        <v>2480</v>
      </c>
      <c r="E1829" t="s">
        <v>311</v>
      </c>
    </row>
    <row r="1830" spans="1:5" x14ac:dyDescent="0.3">
      <c r="A1830" t="s">
        <v>2384</v>
      </c>
      <c r="B1830" t="s">
        <v>311</v>
      </c>
      <c r="C1830">
        <v>20.31284327420402</v>
      </c>
      <c r="D1830" t="s">
        <v>2480</v>
      </c>
      <c r="E1830" t="s">
        <v>311</v>
      </c>
    </row>
    <row r="1831" spans="1:5" x14ac:dyDescent="0.3">
      <c r="A1831" t="s">
        <v>2408</v>
      </c>
      <c r="B1831" t="s">
        <v>311</v>
      </c>
      <c r="C1831">
        <v>13.193428641754192</v>
      </c>
      <c r="D1831" t="s">
        <v>2480</v>
      </c>
      <c r="E1831" t="s">
        <v>311</v>
      </c>
    </row>
    <row r="1832" spans="1:5" x14ac:dyDescent="0.3">
      <c r="A1832" t="s">
        <v>2409</v>
      </c>
      <c r="B1832" t="s">
        <v>311</v>
      </c>
      <c r="C1832">
        <v>12.765756764101575</v>
      </c>
      <c r="D1832" t="s">
        <v>2480</v>
      </c>
      <c r="E1832" t="s">
        <v>311</v>
      </c>
    </row>
    <row r="1833" spans="1:5" x14ac:dyDescent="0.3">
      <c r="A1833" t="s">
        <v>2410</v>
      </c>
      <c r="B1833" t="s">
        <v>311</v>
      </c>
      <c r="C1833">
        <v>16.276054358150478</v>
      </c>
      <c r="D1833" t="s">
        <v>2480</v>
      </c>
      <c r="E1833" t="s">
        <v>311</v>
      </c>
    </row>
    <row r="1834" spans="1:5" x14ac:dyDescent="0.3">
      <c r="A1834" t="s">
        <v>2411</v>
      </c>
      <c r="B1834" t="s">
        <v>311</v>
      </c>
      <c r="C1834">
        <v>14.320994293862935</v>
      </c>
      <c r="D1834" t="s">
        <v>2480</v>
      </c>
      <c r="E1834" t="s">
        <v>311</v>
      </c>
    </row>
    <row r="1835" spans="1:5" x14ac:dyDescent="0.3">
      <c r="A1835" t="s">
        <v>2412</v>
      </c>
      <c r="B1835" t="s">
        <v>311</v>
      </c>
      <c r="C1835">
        <v>12.100807695942214</v>
      </c>
      <c r="D1835" t="s">
        <v>2480</v>
      </c>
      <c r="E1835" t="s">
        <v>311</v>
      </c>
    </row>
    <row r="1836" spans="1:5" x14ac:dyDescent="0.3">
      <c r="A1836" t="s">
        <v>2413</v>
      </c>
      <c r="B1836" t="s">
        <v>311</v>
      </c>
      <c r="C1836">
        <v>21.32267944253703</v>
      </c>
      <c r="D1836" t="s">
        <v>2480</v>
      </c>
      <c r="E1836" t="s">
        <v>311</v>
      </c>
    </row>
    <row r="1837" spans="1:5" x14ac:dyDescent="0.3">
      <c r="A1837" t="s">
        <v>2337</v>
      </c>
      <c r="B1837" t="s">
        <v>311</v>
      </c>
      <c r="C1837">
        <v>15.19057683883473</v>
      </c>
      <c r="D1837" t="s">
        <v>2480</v>
      </c>
      <c r="E1837" t="s">
        <v>311</v>
      </c>
    </row>
    <row r="1838" spans="1:5" x14ac:dyDescent="0.3">
      <c r="A1838" t="s">
        <v>2338</v>
      </c>
      <c r="B1838" t="s">
        <v>311</v>
      </c>
      <c r="C1838">
        <v>14.842316532787216</v>
      </c>
      <c r="D1838" t="s">
        <v>2480</v>
      </c>
      <c r="E1838" t="s">
        <v>311</v>
      </c>
    </row>
    <row r="1839" spans="1:5" x14ac:dyDescent="0.3">
      <c r="A1839" t="s">
        <v>2339</v>
      </c>
      <c r="B1839" t="s">
        <v>311</v>
      </c>
      <c r="C1839">
        <v>15.66429404298286</v>
      </c>
      <c r="D1839" t="s">
        <v>2480</v>
      </c>
      <c r="E1839" t="s">
        <v>311</v>
      </c>
    </row>
    <row r="1840" spans="1:5" x14ac:dyDescent="0.3">
      <c r="A1840" t="s">
        <v>2340</v>
      </c>
      <c r="B1840" t="s">
        <v>311</v>
      </c>
      <c r="C1840">
        <v>13.049903291644288</v>
      </c>
      <c r="D1840" t="s">
        <v>2480</v>
      </c>
      <c r="E1840" t="s">
        <v>311</v>
      </c>
    </row>
    <row r="1841" spans="1:5" x14ac:dyDescent="0.3">
      <c r="A1841" t="s">
        <v>2363</v>
      </c>
      <c r="B1841" t="s">
        <v>311</v>
      </c>
      <c r="C1841">
        <v>20.628723493415716</v>
      </c>
      <c r="D1841" t="s">
        <v>2480</v>
      </c>
      <c r="E1841" t="s">
        <v>311</v>
      </c>
    </row>
    <row r="1842" spans="1:5" x14ac:dyDescent="0.3">
      <c r="A1842" t="s">
        <v>2364</v>
      </c>
      <c r="B1842" t="s">
        <v>311</v>
      </c>
      <c r="C1842">
        <v>20.068868810235909</v>
      </c>
      <c r="D1842" t="s">
        <v>2480</v>
      </c>
      <c r="E1842" t="s">
        <v>311</v>
      </c>
    </row>
    <row r="1843" spans="1:5" x14ac:dyDescent="0.3">
      <c r="A1843" t="s">
        <v>2365</v>
      </c>
      <c r="B1843" t="s">
        <v>311</v>
      </c>
      <c r="C1843">
        <v>23.815145784618281</v>
      </c>
      <c r="D1843" t="s">
        <v>2480</v>
      </c>
      <c r="E1843" t="s">
        <v>311</v>
      </c>
    </row>
    <row r="1844" spans="1:5" x14ac:dyDescent="0.3">
      <c r="A1844" t="s">
        <v>2414</v>
      </c>
      <c r="B1844" t="s">
        <v>311</v>
      </c>
      <c r="C1844">
        <v>16.194689066916528</v>
      </c>
      <c r="D1844" t="s">
        <v>2480</v>
      </c>
      <c r="E1844" t="s">
        <v>311</v>
      </c>
    </row>
    <row r="1845" spans="1:5" x14ac:dyDescent="0.3">
      <c r="A1845" t="s">
        <v>2415</v>
      </c>
      <c r="B1845" t="s">
        <v>311</v>
      </c>
      <c r="C1845">
        <v>13.848189480675238</v>
      </c>
      <c r="D1845" t="s">
        <v>2480</v>
      </c>
      <c r="E1845" t="s">
        <v>311</v>
      </c>
    </row>
    <row r="1846" spans="1:5" x14ac:dyDescent="0.3">
      <c r="A1846" t="s">
        <v>2416</v>
      </c>
      <c r="B1846" t="s">
        <v>311</v>
      </c>
      <c r="C1846">
        <v>23.483446920069422</v>
      </c>
      <c r="D1846" t="s">
        <v>2480</v>
      </c>
      <c r="E1846" t="s">
        <v>311</v>
      </c>
    </row>
    <row r="1847" spans="1:5" x14ac:dyDescent="0.3">
      <c r="A1847" t="s">
        <v>2417</v>
      </c>
      <c r="B1847" t="s">
        <v>311</v>
      </c>
      <c r="C1847">
        <v>15.970168666093141</v>
      </c>
      <c r="D1847" t="s">
        <v>2480</v>
      </c>
      <c r="E1847" t="s">
        <v>311</v>
      </c>
    </row>
    <row r="1848" spans="1:5" x14ac:dyDescent="0.3">
      <c r="A1848" t="s">
        <v>2418</v>
      </c>
      <c r="B1848" t="s">
        <v>311</v>
      </c>
      <c r="C1848">
        <v>17.24410851093754</v>
      </c>
      <c r="D1848" t="s">
        <v>2480</v>
      </c>
      <c r="E1848" t="s">
        <v>311</v>
      </c>
    </row>
    <row r="1849" spans="1:5" x14ac:dyDescent="0.3">
      <c r="A1849" t="s">
        <v>2419</v>
      </c>
      <c r="B1849" t="s">
        <v>311</v>
      </c>
      <c r="C1849">
        <v>13.593999748185652</v>
      </c>
      <c r="D1849" t="s">
        <v>2480</v>
      </c>
      <c r="E1849" t="s">
        <v>311</v>
      </c>
    </row>
    <row r="1850" spans="1:5" x14ac:dyDescent="0.3">
      <c r="A1850" t="s">
        <v>2420</v>
      </c>
      <c r="B1850" t="s">
        <v>311</v>
      </c>
      <c r="C1850">
        <v>14.045983899491832</v>
      </c>
      <c r="D1850" t="s">
        <v>2480</v>
      </c>
      <c r="E1850" t="s">
        <v>311</v>
      </c>
    </row>
    <row r="1851" spans="1:5" x14ac:dyDescent="0.3">
      <c r="A1851" t="s">
        <v>2320</v>
      </c>
      <c r="B1851" t="s">
        <v>311</v>
      </c>
      <c r="C1851">
        <v>20.023356715838602</v>
      </c>
      <c r="D1851" t="s">
        <v>2480</v>
      </c>
      <c r="E1851" t="s">
        <v>311</v>
      </c>
    </row>
    <row r="1852" spans="1:5" x14ac:dyDescent="0.3">
      <c r="A1852" t="s">
        <v>2321</v>
      </c>
      <c r="B1852" t="s">
        <v>311</v>
      </c>
      <c r="C1852">
        <v>12.621854919992021</v>
      </c>
      <c r="D1852" t="s">
        <v>2480</v>
      </c>
      <c r="E1852" t="s">
        <v>311</v>
      </c>
    </row>
    <row r="1853" spans="1:5" x14ac:dyDescent="0.3">
      <c r="A1853" t="s">
        <v>2322</v>
      </c>
      <c r="B1853" t="s">
        <v>311</v>
      </c>
      <c r="C1853">
        <v>12.207379494741803</v>
      </c>
      <c r="D1853" t="s">
        <v>2480</v>
      </c>
      <c r="E1853" t="s">
        <v>311</v>
      </c>
    </row>
    <row r="1854" spans="1:5" x14ac:dyDescent="0.3">
      <c r="A1854" t="s">
        <v>2323</v>
      </c>
      <c r="B1854" t="s">
        <v>311</v>
      </c>
      <c r="C1854">
        <v>11.803173058494586</v>
      </c>
      <c r="D1854" t="s">
        <v>2480</v>
      </c>
      <c r="E1854" t="s">
        <v>311</v>
      </c>
    </row>
    <row r="1855" spans="1:5" x14ac:dyDescent="0.3">
      <c r="A1855" t="s">
        <v>2324</v>
      </c>
      <c r="B1855" t="s">
        <v>311</v>
      </c>
      <c r="C1855">
        <v>10.481630698099293</v>
      </c>
      <c r="D1855" t="s">
        <v>2480</v>
      </c>
      <c r="E1855" t="s">
        <v>311</v>
      </c>
    </row>
    <row r="1856" spans="1:5" x14ac:dyDescent="0.3">
      <c r="A1856" t="s">
        <v>2325</v>
      </c>
      <c r="B1856" t="s">
        <v>311</v>
      </c>
      <c r="C1856">
        <v>14.276656856395233</v>
      </c>
      <c r="D1856" t="s">
        <v>2480</v>
      </c>
      <c r="E1856" t="s">
        <v>311</v>
      </c>
    </row>
    <row r="1857" spans="1:5" x14ac:dyDescent="0.3">
      <c r="A1857" t="s">
        <v>2326</v>
      </c>
      <c r="B1857" t="s">
        <v>311</v>
      </c>
      <c r="C1857">
        <v>15.823985789360746</v>
      </c>
      <c r="D1857" t="s">
        <v>2480</v>
      </c>
      <c r="E1857" t="s">
        <v>311</v>
      </c>
    </row>
    <row r="1858" spans="1:5" x14ac:dyDescent="0.3">
      <c r="A1858" t="s">
        <v>2327</v>
      </c>
      <c r="B1858" t="s">
        <v>311</v>
      </c>
      <c r="C1858">
        <v>13.572026675842825</v>
      </c>
      <c r="D1858" t="s">
        <v>2480</v>
      </c>
      <c r="E1858" t="s">
        <v>311</v>
      </c>
    </row>
    <row r="1859" spans="1:5" x14ac:dyDescent="0.3">
      <c r="A1859" t="s">
        <v>2328</v>
      </c>
      <c r="B1859" t="s">
        <v>311</v>
      </c>
      <c r="C1859">
        <v>10.900070866101158</v>
      </c>
      <c r="D1859" t="s">
        <v>2480</v>
      </c>
      <c r="E1859" t="s">
        <v>311</v>
      </c>
    </row>
    <row r="1860" spans="1:5" x14ac:dyDescent="0.3">
      <c r="A1860" t="s">
        <v>2341</v>
      </c>
      <c r="B1860" t="s">
        <v>311</v>
      </c>
      <c r="C1860">
        <v>12.818777581669533</v>
      </c>
      <c r="D1860" t="s">
        <v>2480</v>
      </c>
      <c r="E1860" t="s">
        <v>311</v>
      </c>
    </row>
    <row r="1861" spans="1:5" x14ac:dyDescent="0.3">
      <c r="A1861" t="s">
        <v>2342</v>
      </c>
      <c r="B1861" t="s">
        <v>311</v>
      </c>
      <c r="C1861">
        <v>16.212444164582234</v>
      </c>
      <c r="D1861" t="s">
        <v>2480</v>
      </c>
      <c r="E1861" t="s">
        <v>311</v>
      </c>
    </row>
    <row r="1862" spans="1:5" x14ac:dyDescent="0.3">
      <c r="A1862" t="s">
        <v>2343</v>
      </c>
      <c r="B1862" t="s">
        <v>311</v>
      </c>
      <c r="C1862">
        <v>15.707660977276499</v>
      </c>
      <c r="D1862" t="s">
        <v>2480</v>
      </c>
      <c r="E1862" t="s">
        <v>311</v>
      </c>
    </row>
    <row r="1863" spans="1:5" x14ac:dyDescent="0.3">
      <c r="A1863" t="s">
        <v>2344</v>
      </c>
      <c r="B1863" t="s">
        <v>311</v>
      </c>
      <c r="C1863">
        <v>15.016638909850998</v>
      </c>
      <c r="D1863" t="s">
        <v>2480</v>
      </c>
      <c r="E1863" t="s">
        <v>311</v>
      </c>
    </row>
    <row r="1864" spans="1:5" x14ac:dyDescent="0.3">
      <c r="A1864" t="s">
        <v>2345</v>
      </c>
      <c r="B1864" t="s">
        <v>311</v>
      </c>
      <c r="C1864">
        <v>14.82917404241385</v>
      </c>
      <c r="D1864" t="s">
        <v>2480</v>
      </c>
      <c r="E1864" t="s">
        <v>311</v>
      </c>
    </row>
    <row r="1865" spans="1:5" x14ac:dyDescent="0.3">
      <c r="A1865" t="s">
        <v>2346</v>
      </c>
      <c r="B1865" t="s">
        <v>311</v>
      </c>
      <c r="C1865">
        <v>15.705302900413301</v>
      </c>
      <c r="D1865" t="s">
        <v>2480</v>
      </c>
      <c r="E1865" t="s">
        <v>311</v>
      </c>
    </row>
    <row r="1866" spans="1:5" x14ac:dyDescent="0.3">
      <c r="A1866" t="s">
        <v>2347</v>
      </c>
      <c r="B1866" t="s">
        <v>311</v>
      </c>
      <c r="C1866">
        <v>14.063555261773185</v>
      </c>
      <c r="D1866" t="s">
        <v>2480</v>
      </c>
      <c r="E1866" t="s">
        <v>311</v>
      </c>
    </row>
    <row r="1867" spans="1:5" x14ac:dyDescent="0.3">
      <c r="A1867" t="s">
        <v>2348</v>
      </c>
      <c r="B1867" t="s">
        <v>311</v>
      </c>
      <c r="C1867">
        <v>17.827453608999047</v>
      </c>
      <c r="D1867" t="s">
        <v>2480</v>
      </c>
      <c r="E1867" t="s">
        <v>311</v>
      </c>
    </row>
    <row r="1868" spans="1:5" x14ac:dyDescent="0.3">
      <c r="A1868" t="s">
        <v>2349</v>
      </c>
      <c r="B1868" t="s">
        <v>311</v>
      </c>
      <c r="C1868">
        <v>13.724369022791135</v>
      </c>
      <c r="D1868" t="s">
        <v>2480</v>
      </c>
      <c r="E1868" t="s">
        <v>311</v>
      </c>
    </row>
    <row r="1869" spans="1:5" x14ac:dyDescent="0.3">
      <c r="A1869" t="s">
        <v>2350</v>
      </c>
      <c r="B1869" t="s">
        <v>311</v>
      </c>
      <c r="C1869">
        <v>12.130818837874486</v>
      </c>
      <c r="D1869" t="s">
        <v>2480</v>
      </c>
      <c r="E1869" t="s">
        <v>311</v>
      </c>
    </row>
    <row r="1870" spans="1:5" x14ac:dyDescent="0.3">
      <c r="A1870" t="s">
        <v>2351</v>
      </c>
      <c r="B1870" t="s">
        <v>311</v>
      </c>
      <c r="C1870">
        <v>12.467019976910183</v>
      </c>
      <c r="D1870" t="s">
        <v>2480</v>
      </c>
      <c r="E1870" t="s">
        <v>311</v>
      </c>
    </row>
    <row r="1871" spans="1:5" x14ac:dyDescent="0.3">
      <c r="A1871" t="s">
        <v>2352</v>
      </c>
      <c r="B1871" t="s">
        <v>311</v>
      </c>
      <c r="C1871">
        <v>11.353438023306769</v>
      </c>
      <c r="D1871" t="s">
        <v>2480</v>
      </c>
      <c r="E1871" t="s">
        <v>311</v>
      </c>
    </row>
    <row r="1872" spans="1:5" x14ac:dyDescent="0.3">
      <c r="A1872" t="s">
        <v>2353</v>
      </c>
      <c r="B1872" t="s">
        <v>311</v>
      </c>
      <c r="C1872">
        <v>9.0728008408595606</v>
      </c>
      <c r="D1872" t="s">
        <v>2480</v>
      </c>
      <c r="E1872" t="s">
        <v>311</v>
      </c>
    </row>
    <row r="1873" spans="1:5" x14ac:dyDescent="0.3">
      <c r="A1873" t="s">
        <v>2354</v>
      </c>
      <c r="B1873" t="s">
        <v>311</v>
      </c>
      <c r="C1873">
        <v>12.153246676397341</v>
      </c>
      <c r="D1873" t="s">
        <v>2480</v>
      </c>
      <c r="E1873" t="s">
        <v>311</v>
      </c>
    </row>
    <row r="1874" spans="1:5" x14ac:dyDescent="0.3">
      <c r="A1874" t="s">
        <v>2355</v>
      </c>
      <c r="B1874" t="s">
        <v>311</v>
      </c>
      <c r="C1874">
        <v>12.91683981217316</v>
      </c>
      <c r="D1874" t="s">
        <v>2480</v>
      </c>
      <c r="E1874" t="s">
        <v>311</v>
      </c>
    </row>
    <row r="1875" spans="1:5" x14ac:dyDescent="0.3">
      <c r="A1875" t="s">
        <v>2356</v>
      </c>
      <c r="B1875" t="s">
        <v>311</v>
      </c>
      <c r="C1875">
        <v>10.046634631368148</v>
      </c>
      <c r="D1875" t="s">
        <v>2480</v>
      </c>
      <c r="E1875" t="s">
        <v>311</v>
      </c>
    </row>
    <row r="1876" spans="1:5" x14ac:dyDescent="0.3">
      <c r="A1876" t="s">
        <v>2357</v>
      </c>
      <c r="B1876" t="s">
        <v>311</v>
      </c>
      <c r="C1876">
        <v>11.311668184884777</v>
      </c>
      <c r="D1876" t="s">
        <v>2480</v>
      </c>
      <c r="E1876" t="s">
        <v>311</v>
      </c>
    </row>
    <row r="1877" spans="1:5" x14ac:dyDescent="0.3">
      <c r="A1877" t="s">
        <v>2358</v>
      </c>
      <c r="B1877" t="s">
        <v>311</v>
      </c>
      <c r="C1877">
        <v>12.349335849829021</v>
      </c>
      <c r="D1877" t="s">
        <v>2480</v>
      </c>
      <c r="E1877" t="s">
        <v>311</v>
      </c>
    </row>
    <row r="1878" spans="1:5" x14ac:dyDescent="0.3">
      <c r="A1878" t="s">
        <v>2366</v>
      </c>
      <c r="B1878" t="s">
        <v>311</v>
      </c>
      <c r="C1878">
        <v>15.785554444963708</v>
      </c>
      <c r="D1878" t="s">
        <v>2480</v>
      </c>
      <c r="E1878" t="s">
        <v>311</v>
      </c>
    </row>
    <row r="1879" spans="1:5" x14ac:dyDescent="0.3">
      <c r="A1879" t="s">
        <v>2367</v>
      </c>
      <c r="B1879" t="s">
        <v>311</v>
      </c>
      <c r="C1879">
        <v>18.16224384518776</v>
      </c>
      <c r="D1879" t="s">
        <v>2480</v>
      </c>
      <c r="E1879" t="s">
        <v>311</v>
      </c>
    </row>
    <row r="1880" spans="1:5" x14ac:dyDescent="0.3">
      <c r="A1880" t="s">
        <v>2368</v>
      </c>
      <c r="B1880" t="s">
        <v>311</v>
      </c>
      <c r="C1880">
        <v>19.89923842768437</v>
      </c>
      <c r="D1880" t="s">
        <v>2480</v>
      </c>
      <c r="E1880" t="s">
        <v>311</v>
      </c>
    </row>
    <row r="1881" spans="1:5" x14ac:dyDescent="0.3">
      <c r="A1881" t="s">
        <v>2369</v>
      </c>
      <c r="B1881" t="s">
        <v>311</v>
      </c>
      <c r="C1881">
        <v>17.296248759597859</v>
      </c>
      <c r="D1881" t="s">
        <v>2480</v>
      </c>
      <c r="E1881" t="s">
        <v>311</v>
      </c>
    </row>
    <row r="1882" spans="1:5" x14ac:dyDescent="0.3">
      <c r="A1882" t="s">
        <v>2370</v>
      </c>
      <c r="B1882" t="s">
        <v>311</v>
      </c>
      <c r="C1882">
        <v>17.835091885724992</v>
      </c>
      <c r="D1882" t="s">
        <v>2480</v>
      </c>
      <c r="E1882" t="s">
        <v>311</v>
      </c>
    </row>
    <row r="1883" spans="1:5" x14ac:dyDescent="0.3">
      <c r="A1883" t="s">
        <v>2371</v>
      </c>
      <c r="B1883" t="s">
        <v>311</v>
      </c>
      <c r="C1883">
        <v>16.126541011172947</v>
      </c>
      <c r="D1883" t="s">
        <v>2480</v>
      </c>
      <c r="E1883" t="s">
        <v>311</v>
      </c>
    </row>
    <row r="1884" spans="1:5" x14ac:dyDescent="0.3">
      <c r="A1884" t="s">
        <v>2372</v>
      </c>
      <c r="B1884" t="s">
        <v>311</v>
      </c>
      <c r="C1884">
        <v>16.391462816740383</v>
      </c>
      <c r="D1884" t="s">
        <v>2480</v>
      </c>
      <c r="E1884" t="s">
        <v>311</v>
      </c>
    </row>
    <row r="1885" spans="1:5" x14ac:dyDescent="0.3">
      <c r="A1885" t="s">
        <v>2373</v>
      </c>
      <c r="B1885" t="s">
        <v>311</v>
      </c>
      <c r="C1885">
        <v>14.34942268887287</v>
      </c>
      <c r="D1885" t="s">
        <v>2480</v>
      </c>
      <c r="E1885" t="s">
        <v>311</v>
      </c>
    </row>
    <row r="1886" spans="1:5" x14ac:dyDescent="0.3">
      <c r="A1886" t="s">
        <v>2374</v>
      </c>
      <c r="B1886" t="s">
        <v>311</v>
      </c>
      <c r="C1886">
        <v>16.108512262462071</v>
      </c>
      <c r="D1886" t="s">
        <v>2480</v>
      </c>
      <c r="E1886" t="s">
        <v>311</v>
      </c>
    </row>
    <row r="1887" spans="1:5" x14ac:dyDescent="0.3">
      <c r="A1887" t="s">
        <v>2375</v>
      </c>
      <c r="B1887" t="s">
        <v>311</v>
      </c>
      <c r="C1887">
        <v>16.582851652041782</v>
      </c>
      <c r="D1887" t="s">
        <v>2480</v>
      </c>
      <c r="E1887" t="s">
        <v>311</v>
      </c>
    </row>
    <row r="1888" spans="1:5" x14ac:dyDescent="0.3">
      <c r="A1888" t="s">
        <v>2376</v>
      </c>
      <c r="B1888" t="s">
        <v>311</v>
      </c>
      <c r="C1888">
        <v>13.215327390841285</v>
      </c>
      <c r="D1888" t="s">
        <v>2480</v>
      </c>
      <c r="E1888" t="s">
        <v>311</v>
      </c>
    </row>
    <row r="1889" spans="1:5" x14ac:dyDescent="0.3">
      <c r="A1889" t="s">
        <v>2377</v>
      </c>
      <c r="B1889" t="s">
        <v>311</v>
      </c>
      <c r="C1889">
        <v>9.3234343441447098</v>
      </c>
      <c r="D1889" t="s">
        <v>2480</v>
      </c>
      <c r="E1889" t="s">
        <v>311</v>
      </c>
    </row>
    <row r="1890" spans="1:5" x14ac:dyDescent="0.3">
      <c r="A1890" t="s">
        <v>2378</v>
      </c>
      <c r="B1890" t="s">
        <v>311</v>
      </c>
      <c r="C1890">
        <v>16.409052004684124</v>
      </c>
      <c r="D1890" t="s">
        <v>2480</v>
      </c>
      <c r="E1890" t="s">
        <v>311</v>
      </c>
    </row>
    <row r="1891" spans="1:5" x14ac:dyDescent="0.3">
      <c r="A1891" t="s">
        <v>2379</v>
      </c>
      <c r="B1891" t="s">
        <v>311</v>
      </c>
      <c r="C1891">
        <v>15.025128117500891</v>
      </c>
      <c r="D1891" t="s">
        <v>2480</v>
      </c>
      <c r="E1891" t="s">
        <v>311</v>
      </c>
    </row>
    <row r="1892" spans="1:5" x14ac:dyDescent="0.3">
      <c r="A1892" t="s">
        <v>2385</v>
      </c>
      <c r="B1892" t="s">
        <v>311</v>
      </c>
      <c r="C1892">
        <v>14.890420525142662</v>
      </c>
      <c r="D1892" t="s">
        <v>2480</v>
      </c>
      <c r="E1892" t="s">
        <v>311</v>
      </c>
    </row>
    <row r="1893" spans="1:5" x14ac:dyDescent="0.3">
      <c r="A1893" t="s">
        <v>2386</v>
      </c>
      <c r="B1893" t="s">
        <v>311</v>
      </c>
      <c r="C1893">
        <v>14.998322825663815</v>
      </c>
      <c r="D1893" t="s">
        <v>2480</v>
      </c>
      <c r="E1893" t="s">
        <v>311</v>
      </c>
    </row>
    <row r="1894" spans="1:5" x14ac:dyDescent="0.3">
      <c r="A1894" t="s">
        <v>2387</v>
      </c>
      <c r="B1894" t="s">
        <v>311</v>
      </c>
      <c r="C1894">
        <v>17.871262411044551</v>
      </c>
      <c r="D1894" t="s">
        <v>2480</v>
      </c>
      <c r="E1894" t="s">
        <v>311</v>
      </c>
    </row>
    <row r="1895" spans="1:5" x14ac:dyDescent="0.3">
      <c r="A1895" t="s">
        <v>2388</v>
      </c>
      <c r="B1895" t="s">
        <v>311</v>
      </c>
      <c r="C1895">
        <v>19.799026779448678</v>
      </c>
      <c r="D1895" t="s">
        <v>2480</v>
      </c>
      <c r="E1895" t="s">
        <v>311</v>
      </c>
    </row>
    <row r="1896" spans="1:5" x14ac:dyDescent="0.3">
      <c r="A1896" t="s">
        <v>2389</v>
      </c>
      <c r="B1896" t="s">
        <v>311</v>
      </c>
      <c r="C1896">
        <v>13.796635848211439</v>
      </c>
      <c r="D1896" t="s">
        <v>2480</v>
      </c>
      <c r="E1896" t="s">
        <v>311</v>
      </c>
    </row>
    <row r="1897" spans="1:5" x14ac:dyDescent="0.3">
      <c r="A1897" t="s">
        <v>2390</v>
      </c>
      <c r="B1897" t="s">
        <v>311</v>
      </c>
      <c r="C1897">
        <v>13.453509316981812</v>
      </c>
      <c r="D1897" t="s">
        <v>2480</v>
      </c>
      <c r="E1897" t="s">
        <v>311</v>
      </c>
    </row>
    <row r="1898" spans="1:5" x14ac:dyDescent="0.3">
      <c r="A1898" t="s">
        <v>2391</v>
      </c>
      <c r="B1898" t="s">
        <v>311</v>
      </c>
      <c r="C1898">
        <v>15.566210550746421</v>
      </c>
      <c r="D1898" t="s">
        <v>2480</v>
      </c>
      <c r="E1898" t="s">
        <v>311</v>
      </c>
    </row>
    <row r="1899" spans="1:5" x14ac:dyDescent="0.3">
      <c r="A1899" t="s">
        <v>2392</v>
      </c>
      <c r="B1899" t="s">
        <v>311</v>
      </c>
      <c r="C1899">
        <v>13.586091694130072</v>
      </c>
      <c r="D1899" t="s">
        <v>2480</v>
      </c>
      <c r="E1899" t="s">
        <v>311</v>
      </c>
    </row>
    <row r="1900" spans="1:5" x14ac:dyDescent="0.3">
      <c r="A1900" t="s">
        <v>2393</v>
      </c>
      <c r="B1900" t="s">
        <v>311</v>
      </c>
      <c r="C1900">
        <v>19.697528629415114</v>
      </c>
      <c r="D1900" t="s">
        <v>2480</v>
      </c>
      <c r="E1900" t="s">
        <v>311</v>
      </c>
    </row>
    <row r="1901" spans="1:5" x14ac:dyDescent="0.3">
      <c r="A1901" t="s">
        <v>2394</v>
      </c>
      <c r="B1901" t="s">
        <v>311</v>
      </c>
      <c r="C1901">
        <v>14.93778428804959</v>
      </c>
      <c r="D1901" t="s">
        <v>2480</v>
      </c>
      <c r="E1901" t="s">
        <v>311</v>
      </c>
    </row>
    <row r="1902" spans="1:5" x14ac:dyDescent="0.3">
      <c r="A1902" t="s">
        <v>2395</v>
      </c>
      <c r="B1902" t="s">
        <v>311</v>
      </c>
      <c r="C1902">
        <v>9.8530152116185921</v>
      </c>
      <c r="D1902" t="s">
        <v>2480</v>
      </c>
      <c r="E1902" t="s">
        <v>311</v>
      </c>
    </row>
    <row r="1903" spans="1:5" x14ac:dyDescent="0.3">
      <c r="A1903" t="s">
        <v>2396</v>
      </c>
      <c r="B1903" t="s">
        <v>311</v>
      </c>
      <c r="C1903">
        <v>14.051016160602089</v>
      </c>
      <c r="D1903" t="s">
        <v>2480</v>
      </c>
      <c r="E1903" t="s">
        <v>311</v>
      </c>
    </row>
    <row r="1904" spans="1:5" x14ac:dyDescent="0.3">
      <c r="A1904" t="s">
        <v>2397</v>
      </c>
      <c r="B1904" t="s">
        <v>311</v>
      </c>
      <c r="C1904">
        <v>11.132911342817483</v>
      </c>
      <c r="D1904" t="s">
        <v>2480</v>
      </c>
      <c r="E1904" t="s">
        <v>311</v>
      </c>
    </row>
    <row r="1905" spans="1:5" x14ac:dyDescent="0.3">
      <c r="A1905" t="s">
        <v>2398</v>
      </c>
      <c r="B1905" t="s">
        <v>311</v>
      </c>
      <c r="C1905">
        <v>11.74557883472073</v>
      </c>
      <c r="D1905" t="s">
        <v>2480</v>
      </c>
      <c r="E1905" t="s">
        <v>311</v>
      </c>
    </row>
    <row r="1906" spans="1:5" x14ac:dyDescent="0.3">
      <c r="A1906" t="s">
        <v>2399</v>
      </c>
      <c r="B1906" t="s">
        <v>311</v>
      </c>
      <c r="C1906">
        <v>10.655495698001003</v>
      </c>
      <c r="D1906" t="s">
        <v>2480</v>
      </c>
      <c r="E1906" t="s">
        <v>311</v>
      </c>
    </row>
    <row r="1907" spans="1:5" x14ac:dyDescent="0.3">
      <c r="A1907" t="s">
        <v>2400</v>
      </c>
      <c r="B1907" t="s">
        <v>311</v>
      </c>
      <c r="C1907">
        <v>11.535077618747739</v>
      </c>
      <c r="D1907" t="s">
        <v>2480</v>
      </c>
      <c r="E1907" t="s">
        <v>311</v>
      </c>
    </row>
    <row r="1908" spans="1:5" x14ac:dyDescent="0.3">
      <c r="A1908" t="s">
        <v>2401</v>
      </c>
      <c r="B1908" t="s">
        <v>311</v>
      </c>
      <c r="C1908">
        <v>10.688977626126565</v>
      </c>
      <c r="D1908" t="s">
        <v>2480</v>
      </c>
      <c r="E1908" t="s">
        <v>311</v>
      </c>
    </row>
    <row r="1909" spans="1:5" x14ac:dyDescent="0.3">
      <c r="A1909" t="s">
        <v>2402</v>
      </c>
      <c r="B1909" t="s">
        <v>311</v>
      </c>
      <c r="C1909">
        <v>11.791247564704685</v>
      </c>
      <c r="D1909" t="s">
        <v>2480</v>
      </c>
      <c r="E1909" t="s">
        <v>311</v>
      </c>
    </row>
    <row r="1910" spans="1:5" x14ac:dyDescent="0.3">
      <c r="A1910" t="s">
        <v>2403</v>
      </c>
      <c r="B1910" t="s">
        <v>311</v>
      </c>
      <c r="C1910">
        <v>11.117782450395083</v>
      </c>
      <c r="D1910" t="s">
        <v>2480</v>
      </c>
      <c r="E1910" t="s">
        <v>311</v>
      </c>
    </row>
    <row r="1911" spans="1:5" x14ac:dyDescent="0.3">
      <c r="A1911" t="s">
        <v>2404</v>
      </c>
      <c r="B1911" t="s">
        <v>311</v>
      </c>
      <c r="C1911">
        <v>12.648516959614067</v>
      </c>
      <c r="D1911" t="s">
        <v>2480</v>
      </c>
      <c r="E1911" t="s">
        <v>311</v>
      </c>
    </row>
    <row r="1912" spans="1:5" x14ac:dyDescent="0.3">
      <c r="A1912" t="s">
        <v>2405</v>
      </c>
      <c r="B1912" t="s">
        <v>311</v>
      </c>
      <c r="C1912">
        <v>11.364729586306709</v>
      </c>
      <c r="D1912" t="s">
        <v>2480</v>
      </c>
      <c r="E1912" t="s">
        <v>311</v>
      </c>
    </row>
    <row r="1913" spans="1:5" x14ac:dyDescent="0.3">
      <c r="A1913" t="s">
        <v>2406</v>
      </c>
      <c r="B1913" t="s">
        <v>311</v>
      </c>
      <c r="C1913">
        <v>10.0900700897842</v>
      </c>
      <c r="D1913" t="s">
        <v>2480</v>
      </c>
      <c r="E1913" t="s">
        <v>311</v>
      </c>
    </row>
    <row r="1914" spans="1:5" x14ac:dyDescent="0.3">
      <c r="A1914" t="s">
        <v>2407</v>
      </c>
      <c r="B1914" t="s">
        <v>311</v>
      </c>
      <c r="C1914">
        <v>10.065112695332054</v>
      </c>
      <c r="D1914" t="s">
        <v>2480</v>
      </c>
      <c r="E1914" t="s">
        <v>311</v>
      </c>
    </row>
    <row r="1915" spans="1:5" x14ac:dyDescent="0.3">
      <c r="A1915" t="s">
        <v>2421</v>
      </c>
      <c r="B1915" t="s">
        <v>311</v>
      </c>
      <c r="C1915">
        <v>11.768024001311307</v>
      </c>
      <c r="D1915" t="s">
        <v>2480</v>
      </c>
      <c r="E1915" t="s">
        <v>311</v>
      </c>
    </row>
    <row r="1916" spans="1:5" x14ac:dyDescent="0.3">
      <c r="A1916" t="s">
        <v>2422</v>
      </c>
      <c r="B1916" t="s">
        <v>311</v>
      </c>
      <c r="C1916">
        <v>13.148808114850084</v>
      </c>
      <c r="D1916" t="s">
        <v>2480</v>
      </c>
      <c r="E1916" t="s">
        <v>311</v>
      </c>
    </row>
    <row r="1917" spans="1:5" x14ac:dyDescent="0.3">
      <c r="A1917" t="s">
        <v>2423</v>
      </c>
      <c r="B1917" t="s">
        <v>311</v>
      </c>
      <c r="C1917">
        <v>24.330849024510112</v>
      </c>
      <c r="D1917" t="s">
        <v>2480</v>
      </c>
      <c r="E1917" t="s">
        <v>311</v>
      </c>
    </row>
    <row r="1918" spans="1:5" x14ac:dyDescent="0.3">
      <c r="A1918" t="s">
        <v>2424</v>
      </c>
      <c r="B1918" t="s">
        <v>311</v>
      </c>
      <c r="C1918">
        <v>12.725884595641679</v>
      </c>
      <c r="D1918" t="s">
        <v>2480</v>
      </c>
      <c r="E1918" t="s">
        <v>311</v>
      </c>
    </row>
    <row r="1919" spans="1:5" x14ac:dyDescent="0.3">
      <c r="A1919" t="s">
        <v>2425</v>
      </c>
      <c r="B1919" t="s">
        <v>311</v>
      </c>
      <c r="C1919">
        <v>12.680280556867759</v>
      </c>
      <c r="D1919" t="s">
        <v>2480</v>
      </c>
      <c r="E1919" t="s">
        <v>311</v>
      </c>
    </row>
    <row r="1920" spans="1:5" x14ac:dyDescent="0.3">
      <c r="A1920" t="s">
        <v>2426</v>
      </c>
      <c r="B1920" t="s">
        <v>311</v>
      </c>
      <c r="C1920">
        <v>12.228150146393739</v>
      </c>
      <c r="D1920" t="s">
        <v>2480</v>
      </c>
      <c r="E1920" t="s">
        <v>311</v>
      </c>
    </row>
    <row r="1921" spans="1:5" x14ac:dyDescent="0.3">
      <c r="A1921" t="s">
        <v>2427</v>
      </c>
      <c r="B1921" t="s">
        <v>311</v>
      </c>
      <c r="C1921">
        <v>12.685911831808331</v>
      </c>
      <c r="D1921" t="s">
        <v>2480</v>
      </c>
      <c r="E1921" t="s">
        <v>311</v>
      </c>
    </row>
    <row r="1922" spans="1:5" x14ac:dyDescent="0.3">
      <c r="A1922" t="s">
        <v>2428</v>
      </c>
      <c r="B1922" t="s">
        <v>311</v>
      </c>
      <c r="C1922">
        <v>13.927486927681285</v>
      </c>
      <c r="D1922" t="s">
        <v>2480</v>
      </c>
      <c r="E1922" t="s">
        <v>311</v>
      </c>
    </row>
    <row r="1923" spans="1:5" x14ac:dyDescent="0.3">
      <c r="A1923" t="s">
        <v>2429</v>
      </c>
      <c r="B1923" t="s">
        <v>311</v>
      </c>
      <c r="C1923">
        <v>14.887541170794236</v>
      </c>
      <c r="D1923" t="s">
        <v>2480</v>
      </c>
      <c r="E1923" t="s">
        <v>311</v>
      </c>
    </row>
    <row r="1924" spans="1:5" x14ac:dyDescent="0.3">
      <c r="A1924" t="s">
        <v>2430</v>
      </c>
      <c r="B1924" t="s">
        <v>311</v>
      </c>
      <c r="C1924">
        <v>11.428506176073173</v>
      </c>
      <c r="D1924" t="s">
        <v>2480</v>
      </c>
      <c r="E1924" t="s">
        <v>311</v>
      </c>
    </row>
    <row r="1925" spans="1:5" x14ac:dyDescent="0.3">
      <c r="A1925" t="s">
        <v>2431</v>
      </c>
      <c r="B1925" t="s">
        <v>311</v>
      </c>
      <c r="C1925">
        <v>23.418842469509215</v>
      </c>
      <c r="D1925" t="s">
        <v>2480</v>
      </c>
      <c r="E1925" t="s">
        <v>311</v>
      </c>
    </row>
    <row r="1926" spans="1:5" x14ac:dyDescent="0.3">
      <c r="A1926" t="s">
        <v>2432</v>
      </c>
      <c r="B1926" t="s">
        <v>311</v>
      </c>
      <c r="C1926">
        <v>15.920339372377915</v>
      </c>
      <c r="D1926" t="s">
        <v>2480</v>
      </c>
      <c r="E1926" t="s">
        <v>311</v>
      </c>
    </row>
    <row r="1927" spans="1:5" x14ac:dyDescent="0.3">
      <c r="A1927" t="s">
        <v>314</v>
      </c>
      <c r="B1927" t="s">
        <v>4946</v>
      </c>
      <c r="C1927">
        <v>12.401199332388142</v>
      </c>
      <c r="D1927" t="s">
        <v>2480</v>
      </c>
      <c r="E1927" t="s">
        <v>65</v>
      </c>
    </row>
    <row r="1928" spans="1:5" x14ac:dyDescent="0.3">
      <c r="A1928" t="s">
        <v>316</v>
      </c>
      <c r="B1928" t="s">
        <v>4946</v>
      </c>
      <c r="C1928">
        <v>13.304815595941125</v>
      </c>
      <c r="D1928" t="s">
        <v>2480</v>
      </c>
      <c r="E1928" t="s">
        <v>65</v>
      </c>
    </row>
    <row r="1929" spans="1:5" x14ac:dyDescent="0.3">
      <c r="A1929" t="s">
        <v>319</v>
      </c>
      <c r="B1929" t="s">
        <v>4946</v>
      </c>
      <c r="C1929">
        <v>13.004513169373132</v>
      </c>
      <c r="D1929" t="s">
        <v>2480</v>
      </c>
      <c r="E1929" t="s">
        <v>65</v>
      </c>
    </row>
    <row r="1930" spans="1:5" x14ac:dyDescent="0.3">
      <c r="A1930" t="s">
        <v>322</v>
      </c>
      <c r="B1930" t="s">
        <v>4946</v>
      </c>
      <c r="C1930">
        <v>12.301169501310564</v>
      </c>
      <c r="D1930" t="s">
        <v>2480</v>
      </c>
      <c r="E1930" t="s">
        <v>65</v>
      </c>
    </row>
    <row r="1931" spans="1:5" x14ac:dyDescent="0.3">
      <c r="A1931" t="s">
        <v>325</v>
      </c>
      <c r="B1931" t="s">
        <v>4946</v>
      </c>
      <c r="C1931">
        <v>11.47924763470016</v>
      </c>
      <c r="D1931" t="s">
        <v>2480</v>
      </c>
      <c r="E1931" t="s">
        <v>65</v>
      </c>
    </row>
    <row r="1932" spans="1:5" x14ac:dyDescent="0.3">
      <c r="A1932" t="s">
        <v>326</v>
      </c>
      <c r="B1932" t="s">
        <v>4946</v>
      </c>
      <c r="C1932">
        <v>13.36344467243212</v>
      </c>
      <c r="D1932" t="s">
        <v>2480</v>
      </c>
      <c r="E1932" t="s">
        <v>65</v>
      </c>
    </row>
    <row r="1933" spans="1:5" x14ac:dyDescent="0.3">
      <c r="A1933" t="s">
        <v>327</v>
      </c>
      <c r="B1933" t="s">
        <v>4946</v>
      </c>
      <c r="C1933">
        <v>12.040455643019373</v>
      </c>
      <c r="D1933" t="s">
        <v>2480</v>
      </c>
      <c r="E1933" t="s">
        <v>65</v>
      </c>
    </row>
    <row r="1934" spans="1:5" x14ac:dyDescent="0.3">
      <c r="A1934" t="s">
        <v>329</v>
      </c>
      <c r="B1934" t="s">
        <v>4946</v>
      </c>
      <c r="C1934">
        <v>12.926999306135116</v>
      </c>
      <c r="D1934" t="s">
        <v>2480</v>
      </c>
      <c r="E1934" t="s">
        <v>65</v>
      </c>
    </row>
    <row r="1935" spans="1:5" x14ac:dyDescent="0.3">
      <c r="A1935" t="s">
        <v>331</v>
      </c>
      <c r="B1935" t="s">
        <v>4946</v>
      </c>
      <c r="C1935">
        <v>13.681853594795401</v>
      </c>
      <c r="D1935" t="s">
        <v>2480</v>
      </c>
      <c r="E1935" t="s">
        <v>65</v>
      </c>
    </row>
    <row r="1936" spans="1:5" x14ac:dyDescent="0.3">
      <c r="A1936" t="s">
        <v>333</v>
      </c>
      <c r="B1936" t="s">
        <v>4946</v>
      </c>
      <c r="C1936">
        <v>12.890166722788656</v>
      </c>
      <c r="D1936" t="s">
        <v>2480</v>
      </c>
      <c r="E1936" t="s">
        <v>65</v>
      </c>
    </row>
    <row r="1937" spans="1:5" x14ac:dyDescent="0.3">
      <c r="A1937" t="s">
        <v>334</v>
      </c>
      <c r="B1937" t="s">
        <v>4946</v>
      </c>
      <c r="C1937">
        <v>12.036774979612298</v>
      </c>
      <c r="D1937" t="s">
        <v>2480</v>
      </c>
      <c r="E1937" t="s">
        <v>65</v>
      </c>
    </row>
    <row r="1938" spans="1:5" x14ac:dyDescent="0.3">
      <c r="A1938" t="s">
        <v>336</v>
      </c>
      <c r="B1938" t="s">
        <v>4946</v>
      </c>
      <c r="C1938">
        <v>11.637299447622134</v>
      </c>
      <c r="D1938" t="s">
        <v>2480</v>
      </c>
      <c r="E1938" t="s">
        <v>65</v>
      </c>
    </row>
    <row r="1939" spans="1:5" x14ac:dyDescent="0.3">
      <c r="A1939" t="s">
        <v>340</v>
      </c>
      <c r="B1939" t="s">
        <v>4946</v>
      </c>
      <c r="C1939">
        <v>22.523472256486301</v>
      </c>
      <c r="D1939" t="s">
        <v>2480</v>
      </c>
      <c r="E1939" t="s">
        <v>65</v>
      </c>
    </row>
    <row r="1940" spans="1:5" x14ac:dyDescent="0.3">
      <c r="A1940" t="s">
        <v>342</v>
      </c>
      <c r="B1940" t="s">
        <v>4946</v>
      </c>
      <c r="C1940">
        <v>20.713720770486301</v>
      </c>
      <c r="D1940" t="s">
        <v>2480</v>
      </c>
      <c r="E1940" t="s">
        <v>65</v>
      </c>
    </row>
    <row r="1941" spans="1:5" x14ac:dyDescent="0.3">
      <c r="A1941" t="s">
        <v>344</v>
      </c>
      <c r="B1941" t="s">
        <v>4946</v>
      </c>
      <c r="C1941">
        <v>20.3262608102802</v>
      </c>
      <c r="D1941" t="s">
        <v>2480</v>
      </c>
      <c r="E1941" t="s">
        <v>65</v>
      </c>
    </row>
    <row r="1942" spans="1:5" x14ac:dyDescent="0.3">
      <c r="A1942" t="s">
        <v>346</v>
      </c>
      <c r="B1942" t="s">
        <v>4946</v>
      </c>
      <c r="C1942">
        <v>20.027233482406501</v>
      </c>
      <c r="D1942" t="s">
        <v>2480</v>
      </c>
      <c r="E1942" t="s">
        <v>65</v>
      </c>
    </row>
    <row r="1943" spans="1:5" x14ac:dyDescent="0.3">
      <c r="A1943" t="s">
        <v>348</v>
      </c>
      <c r="B1943" t="s">
        <v>4946</v>
      </c>
      <c r="C1943">
        <v>21.0339519602161</v>
      </c>
      <c r="D1943" t="s">
        <v>2480</v>
      </c>
      <c r="E1943" t="s">
        <v>65</v>
      </c>
    </row>
    <row r="1944" spans="1:5" x14ac:dyDescent="0.3">
      <c r="A1944" t="s">
        <v>350</v>
      </c>
      <c r="B1944" t="s">
        <v>4946</v>
      </c>
      <c r="C1944">
        <v>19.087203431894402</v>
      </c>
      <c r="D1944" t="s">
        <v>2480</v>
      </c>
      <c r="E1944" t="s">
        <v>65</v>
      </c>
    </row>
    <row r="1945" spans="1:5" x14ac:dyDescent="0.3">
      <c r="A1945" t="s">
        <v>353</v>
      </c>
      <c r="B1945" t="s">
        <v>4946</v>
      </c>
      <c r="C1945">
        <v>14.772036466288609</v>
      </c>
      <c r="D1945" t="s">
        <v>2480</v>
      </c>
      <c r="E1945" t="s">
        <v>65</v>
      </c>
    </row>
    <row r="1946" spans="1:5" x14ac:dyDescent="0.3">
      <c r="A1946" t="s">
        <v>355</v>
      </c>
      <c r="B1946" t="s">
        <v>4946</v>
      </c>
      <c r="C1946">
        <v>14.702736912558018</v>
      </c>
      <c r="D1946" t="s">
        <v>2480</v>
      </c>
      <c r="E1946" t="s">
        <v>65</v>
      </c>
    </row>
    <row r="1947" spans="1:5" x14ac:dyDescent="0.3">
      <c r="A1947" t="s">
        <v>130</v>
      </c>
      <c r="B1947" t="s">
        <v>4946</v>
      </c>
      <c r="C1947">
        <v>14.108590685578038</v>
      </c>
      <c r="D1947" t="s">
        <v>2480</v>
      </c>
      <c r="E1947" t="s">
        <v>65</v>
      </c>
    </row>
    <row r="1948" spans="1:5" x14ac:dyDescent="0.3">
      <c r="A1948" t="s">
        <v>358</v>
      </c>
      <c r="B1948" t="s">
        <v>4946</v>
      </c>
      <c r="C1948">
        <v>14.479907158766242</v>
      </c>
      <c r="D1948" t="s">
        <v>2480</v>
      </c>
      <c r="E1948" t="s">
        <v>65</v>
      </c>
    </row>
    <row r="1949" spans="1:5" x14ac:dyDescent="0.3">
      <c r="A1949" t="s">
        <v>360</v>
      </c>
      <c r="B1949" t="s">
        <v>4946</v>
      </c>
      <c r="C1949">
        <v>15.538280170990095</v>
      </c>
      <c r="D1949" t="s">
        <v>2480</v>
      </c>
      <c r="E1949" t="s">
        <v>65</v>
      </c>
    </row>
    <row r="1950" spans="1:5" x14ac:dyDescent="0.3">
      <c r="A1950" t="s">
        <v>362</v>
      </c>
      <c r="B1950" t="s">
        <v>4946</v>
      </c>
      <c r="C1950">
        <v>16.311545147067648</v>
      </c>
      <c r="D1950" t="s">
        <v>2480</v>
      </c>
      <c r="E1950" t="s">
        <v>65</v>
      </c>
    </row>
    <row r="1951" spans="1:5" x14ac:dyDescent="0.3">
      <c r="A1951" t="s">
        <v>364</v>
      </c>
      <c r="B1951" t="s">
        <v>4946</v>
      </c>
      <c r="C1951">
        <v>17.653621917694537</v>
      </c>
      <c r="D1951" t="s">
        <v>2480</v>
      </c>
      <c r="E1951" t="s">
        <v>65</v>
      </c>
    </row>
    <row r="1952" spans="1:5" x14ac:dyDescent="0.3">
      <c r="A1952" t="s">
        <v>367</v>
      </c>
      <c r="B1952" t="s">
        <v>4946</v>
      </c>
      <c r="C1952">
        <v>18.0017757041912</v>
      </c>
      <c r="D1952" t="s">
        <v>2480</v>
      </c>
      <c r="E1952" t="s">
        <v>65</v>
      </c>
    </row>
    <row r="1953" spans="1:5" x14ac:dyDescent="0.3">
      <c r="A1953" t="s">
        <v>368</v>
      </c>
      <c r="B1953" t="s">
        <v>4946</v>
      </c>
      <c r="C1953">
        <v>27.007760660524799</v>
      </c>
      <c r="D1953" t="s">
        <v>2480</v>
      </c>
      <c r="E1953" t="s">
        <v>65</v>
      </c>
    </row>
    <row r="1954" spans="1:5" x14ac:dyDescent="0.3">
      <c r="A1954" t="s">
        <v>112</v>
      </c>
      <c r="B1954" t="s">
        <v>4946</v>
      </c>
      <c r="C1954">
        <v>26.837210097756799</v>
      </c>
      <c r="D1954" t="s">
        <v>2480</v>
      </c>
      <c r="E1954" t="s">
        <v>65</v>
      </c>
    </row>
    <row r="1955" spans="1:5" x14ac:dyDescent="0.3">
      <c r="A1955" t="s">
        <v>370</v>
      </c>
      <c r="B1955" t="s">
        <v>4946</v>
      </c>
      <c r="C1955">
        <v>21.3186125507094</v>
      </c>
      <c r="D1955" t="s">
        <v>2480</v>
      </c>
      <c r="E1955" t="s">
        <v>65</v>
      </c>
    </row>
    <row r="1956" spans="1:5" x14ac:dyDescent="0.3">
      <c r="A1956" t="s">
        <v>372</v>
      </c>
      <c r="B1956" t="s">
        <v>4946</v>
      </c>
      <c r="C1956">
        <v>21.0580480503892</v>
      </c>
      <c r="D1956" t="s">
        <v>2480</v>
      </c>
      <c r="E1956" t="s">
        <v>65</v>
      </c>
    </row>
    <row r="1957" spans="1:5" x14ac:dyDescent="0.3">
      <c r="A1957" t="s">
        <v>374</v>
      </c>
      <c r="B1957" t="s">
        <v>4946</v>
      </c>
      <c r="C1957">
        <v>23.250535295741599</v>
      </c>
      <c r="D1957" t="s">
        <v>2480</v>
      </c>
      <c r="E1957" t="s">
        <v>65</v>
      </c>
    </row>
    <row r="1958" spans="1:5" x14ac:dyDescent="0.3">
      <c r="A1958" t="s">
        <v>376</v>
      </c>
      <c r="B1958" t="s">
        <v>4946</v>
      </c>
      <c r="C1958">
        <v>31.510562817896801</v>
      </c>
      <c r="D1958" t="s">
        <v>2480</v>
      </c>
      <c r="E1958" t="s">
        <v>65</v>
      </c>
    </row>
    <row r="1959" spans="1:5" x14ac:dyDescent="0.3">
      <c r="A1959" t="s">
        <v>378</v>
      </c>
      <c r="B1959" t="s">
        <v>4946</v>
      </c>
      <c r="C1959">
        <v>29.232942477094301</v>
      </c>
      <c r="D1959" t="s">
        <v>2480</v>
      </c>
      <c r="E1959" t="s">
        <v>65</v>
      </c>
    </row>
    <row r="1960" spans="1:5" x14ac:dyDescent="0.3">
      <c r="A1960" t="s">
        <v>380</v>
      </c>
      <c r="B1960" t="s">
        <v>4946</v>
      </c>
      <c r="C1960">
        <v>28.768753867282399</v>
      </c>
      <c r="D1960" t="s">
        <v>2480</v>
      </c>
      <c r="E1960" t="s">
        <v>65</v>
      </c>
    </row>
    <row r="1961" spans="1:5" x14ac:dyDescent="0.3">
      <c r="A1961" t="s">
        <v>382</v>
      </c>
      <c r="B1961" t="s">
        <v>4946</v>
      </c>
      <c r="C1961">
        <v>21.364850371876699</v>
      </c>
      <c r="D1961" t="s">
        <v>2480</v>
      </c>
      <c r="E1961" t="s">
        <v>65</v>
      </c>
    </row>
    <row r="1962" spans="1:5" x14ac:dyDescent="0.3">
      <c r="A1962" t="s">
        <v>384</v>
      </c>
      <c r="B1962" t="s">
        <v>4946</v>
      </c>
      <c r="C1962">
        <v>22.078667468597502</v>
      </c>
      <c r="D1962" t="s">
        <v>2480</v>
      </c>
      <c r="E1962" t="s">
        <v>65</v>
      </c>
    </row>
    <row r="1963" spans="1:5" x14ac:dyDescent="0.3">
      <c r="A1963" t="s">
        <v>386</v>
      </c>
      <c r="B1963" t="s">
        <v>4946</v>
      </c>
      <c r="C1963">
        <v>28.249159980911514</v>
      </c>
      <c r="D1963" t="s">
        <v>2480</v>
      </c>
      <c r="E1963" t="s">
        <v>65</v>
      </c>
    </row>
    <row r="1964" spans="1:5" x14ac:dyDescent="0.3">
      <c r="A1964" t="s">
        <v>388</v>
      </c>
      <c r="B1964" t="s">
        <v>4946</v>
      </c>
      <c r="C1964">
        <v>25.637538808106701</v>
      </c>
      <c r="D1964" t="s">
        <v>2480</v>
      </c>
      <c r="E1964" t="s">
        <v>65</v>
      </c>
    </row>
    <row r="1965" spans="1:5" x14ac:dyDescent="0.3">
      <c r="A1965" t="s">
        <v>771</v>
      </c>
      <c r="B1965" t="s">
        <v>4946</v>
      </c>
      <c r="C1965">
        <v>14.904474123344846</v>
      </c>
      <c r="D1965" t="s">
        <v>2480</v>
      </c>
      <c r="E1965" t="s">
        <v>65</v>
      </c>
    </row>
    <row r="1966" spans="1:5" x14ac:dyDescent="0.3">
      <c r="A1966" t="s">
        <v>772</v>
      </c>
      <c r="B1966" t="s">
        <v>4946</v>
      </c>
      <c r="C1966">
        <v>13.605085218327854</v>
      </c>
      <c r="D1966" t="s">
        <v>2480</v>
      </c>
      <c r="E1966" t="s">
        <v>65</v>
      </c>
    </row>
    <row r="1967" spans="1:5" x14ac:dyDescent="0.3">
      <c r="A1967" t="s">
        <v>773</v>
      </c>
      <c r="B1967" t="s">
        <v>4946</v>
      </c>
      <c r="C1967">
        <v>14.416479064531183</v>
      </c>
      <c r="D1967" t="s">
        <v>2480</v>
      </c>
      <c r="E1967" t="s">
        <v>65</v>
      </c>
    </row>
    <row r="1968" spans="1:5" x14ac:dyDescent="0.3">
      <c r="A1968" t="s">
        <v>789</v>
      </c>
      <c r="B1968" t="s">
        <v>4946</v>
      </c>
      <c r="C1968">
        <v>23.710302190369418</v>
      </c>
      <c r="D1968" t="s">
        <v>2480</v>
      </c>
      <c r="E1968" t="s">
        <v>65</v>
      </c>
    </row>
    <row r="1969" spans="1:5" x14ac:dyDescent="0.3">
      <c r="A1969" t="s">
        <v>790</v>
      </c>
      <c r="B1969" t="s">
        <v>4946</v>
      </c>
      <c r="C1969">
        <v>23.986874690549904</v>
      </c>
      <c r="D1969" t="s">
        <v>2480</v>
      </c>
      <c r="E1969" t="s">
        <v>65</v>
      </c>
    </row>
    <row r="1970" spans="1:5" x14ac:dyDescent="0.3">
      <c r="A1970" t="s">
        <v>393</v>
      </c>
      <c r="B1970" t="s">
        <v>4946</v>
      </c>
      <c r="C1970">
        <v>15.1132649230242</v>
      </c>
      <c r="D1970" t="s">
        <v>2480</v>
      </c>
      <c r="E1970" t="s">
        <v>65</v>
      </c>
    </row>
    <row r="1971" spans="1:5" x14ac:dyDescent="0.3">
      <c r="A1971" t="s">
        <v>395</v>
      </c>
      <c r="B1971" t="s">
        <v>4946</v>
      </c>
      <c r="C1971">
        <v>14.421896236811101</v>
      </c>
      <c r="D1971" t="s">
        <v>2480</v>
      </c>
      <c r="E1971" t="s">
        <v>65</v>
      </c>
    </row>
    <row r="1972" spans="1:5" x14ac:dyDescent="0.3">
      <c r="A1972" t="s">
        <v>397</v>
      </c>
      <c r="B1972" t="s">
        <v>4946</v>
      </c>
      <c r="C1972">
        <v>16.9609128868581</v>
      </c>
      <c r="D1972" t="s">
        <v>2480</v>
      </c>
      <c r="E1972" t="s">
        <v>65</v>
      </c>
    </row>
    <row r="1973" spans="1:5" x14ac:dyDescent="0.3">
      <c r="A1973" t="s">
        <v>399</v>
      </c>
      <c r="B1973" t="s">
        <v>4946</v>
      </c>
      <c r="C1973">
        <v>20.191895643439</v>
      </c>
      <c r="D1973" t="s">
        <v>2480</v>
      </c>
      <c r="E1973" t="s">
        <v>65</v>
      </c>
    </row>
    <row r="1974" spans="1:5" x14ac:dyDescent="0.3">
      <c r="A1974" t="s">
        <v>401</v>
      </c>
      <c r="B1974" t="s">
        <v>4946</v>
      </c>
      <c r="C1974">
        <v>19.138733195256005</v>
      </c>
      <c r="D1974" t="s">
        <v>2480</v>
      </c>
      <c r="E1974" t="s">
        <v>65</v>
      </c>
    </row>
    <row r="1975" spans="1:5" x14ac:dyDescent="0.3">
      <c r="A1975" t="s">
        <v>403</v>
      </c>
      <c r="B1975" t="s">
        <v>4946</v>
      </c>
      <c r="C1975">
        <v>18.344252594706401</v>
      </c>
      <c r="D1975" t="s">
        <v>2480</v>
      </c>
      <c r="E1975" t="s">
        <v>65</v>
      </c>
    </row>
    <row r="1976" spans="1:5" x14ac:dyDescent="0.3">
      <c r="A1976" t="s">
        <v>404</v>
      </c>
      <c r="B1976" t="s">
        <v>4946</v>
      </c>
      <c r="C1976">
        <v>14.647843191274298</v>
      </c>
      <c r="D1976" t="s">
        <v>2480</v>
      </c>
      <c r="E1976" t="s">
        <v>65</v>
      </c>
    </row>
    <row r="1977" spans="1:5" x14ac:dyDescent="0.3">
      <c r="A1977" t="s">
        <v>405</v>
      </c>
      <c r="B1977" t="s">
        <v>4946</v>
      </c>
      <c r="C1977">
        <v>13.650867812020175</v>
      </c>
      <c r="D1977" t="s">
        <v>2480</v>
      </c>
      <c r="E1977" t="s">
        <v>65</v>
      </c>
    </row>
    <row r="1978" spans="1:5" x14ac:dyDescent="0.3">
      <c r="A1978" t="s">
        <v>407</v>
      </c>
      <c r="B1978" t="s">
        <v>4946</v>
      </c>
      <c r="C1978">
        <v>18.392165469004471</v>
      </c>
      <c r="D1978" t="s">
        <v>2480</v>
      </c>
      <c r="E1978" t="s">
        <v>65</v>
      </c>
    </row>
    <row r="1979" spans="1:5" x14ac:dyDescent="0.3">
      <c r="A1979" t="s">
        <v>409</v>
      </c>
      <c r="B1979" t="s">
        <v>4946</v>
      </c>
      <c r="C1979">
        <v>14.243660349577171</v>
      </c>
      <c r="D1979" t="s">
        <v>2480</v>
      </c>
      <c r="E1979" t="s">
        <v>65</v>
      </c>
    </row>
    <row r="1980" spans="1:5" x14ac:dyDescent="0.3">
      <c r="A1980" t="s">
        <v>411</v>
      </c>
      <c r="B1980" t="s">
        <v>4946</v>
      </c>
      <c r="C1980">
        <v>17.136980974876302</v>
      </c>
      <c r="D1980" t="s">
        <v>2480</v>
      </c>
      <c r="E1980" t="s">
        <v>65</v>
      </c>
    </row>
    <row r="1981" spans="1:5" x14ac:dyDescent="0.3">
      <c r="A1981" t="s">
        <v>413</v>
      </c>
      <c r="B1981" t="s">
        <v>4946</v>
      </c>
      <c r="C1981">
        <v>18.969515520089111</v>
      </c>
      <c r="D1981" t="s">
        <v>2480</v>
      </c>
      <c r="E1981" t="s">
        <v>65</v>
      </c>
    </row>
    <row r="1982" spans="1:5" x14ac:dyDescent="0.3">
      <c r="A1982" t="s">
        <v>415</v>
      </c>
      <c r="B1982" t="s">
        <v>4946</v>
      </c>
      <c r="C1982">
        <v>14.49863647407107</v>
      </c>
      <c r="D1982" t="s">
        <v>2480</v>
      </c>
      <c r="E1982" t="s">
        <v>65</v>
      </c>
    </row>
    <row r="1983" spans="1:5" x14ac:dyDescent="0.3">
      <c r="A1983" t="s">
        <v>417</v>
      </c>
      <c r="B1983" t="s">
        <v>4946</v>
      </c>
      <c r="C1983">
        <v>20.278023780395301</v>
      </c>
      <c r="D1983" t="s">
        <v>2480</v>
      </c>
      <c r="E1983" t="s">
        <v>65</v>
      </c>
    </row>
    <row r="1984" spans="1:5" x14ac:dyDescent="0.3">
      <c r="A1984" t="s">
        <v>419</v>
      </c>
      <c r="B1984" t="s">
        <v>4946</v>
      </c>
      <c r="C1984">
        <v>14.9335667570256</v>
      </c>
      <c r="D1984" t="s">
        <v>2480</v>
      </c>
      <c r="E1984" t="s">
        <v>65</v>
      </c>
    </row>
    <row r="1985" spans="1:5" x14ac:dyDescent="0.3">
      <c r="A1985" t="s">
        <v>421</v>
      </c>
      <c r="B1985" t="s">
        <v>4946</v>
      </c>
      <c r="C1985">
        <v>11.021415483452399</v>
      </c>
      <c r="D1985" t="s">
        <v>2480</v>
      </c>
      <c r="E1985" t="s">
        <v>65</v>
      </c>
    </row>
    <row r="1986" spans="1:5" x14ac:dyDescent="0.3">
      <c r="A1986" t="s">
        <v>423</v>
      </c>
      <c r="B1986" t="s">
        <v>4946</v>
      </c>
      <c r="C1986">
        <v>12.7941488439784</v>
      </c>
      <c r="D1986" t="s">
        <v>2480</v>
      </c>
      <c r="E1986" t="s">
        <v>65</v>
      </c>
    </row>
    <row r="1987" spans="1:5" x14ac:dyDescent="0.3">
      <c r="A1987" t="s">
        <v>425</v>
      </c>
      <c r="B1987" t="s">
        <v>4946</v>
      </c>
      <c r="C1987">
        <v>13.7140540629472</v>
      </c>
      <c r="D1987" t="s">
        <v>2480</v>
      </c>
      <c r="E1987" t="s">
        <v>65</v>
      </c>
    </row>
    <row r="1988" spans="1:5" x14ac:dyDescent="0.3">
      <c r="A1988" t="s">
        <v>428</v>
      </c>
      <c r="B1988" t="s">
        <v>4946</v>
      </c>
      <c r="C1988">
        <v>22.128666813976213</v>
      </c>
      <c r="D1988" t="s">
        <v>2480</v>
      </c>
      <c r="E1988" t="s">
        <v>65</v>
      </c>
    </row>
    <row r="1989" spans="1:5" x14ac:dyDescent="0.3">
      <c r="A1989" t="s">
        <v>430</v>
      </c>
      <c r="B1989" t="s">
        <v>4946</v>
      </c>
      <c r="C1989">
        <v>20.946172253203887</v>
      </c>
      <c r="D1989" t="s">
        <v>2480</v>
      </c>
      <c r="E1989" t="s">
        <v>65</v>
      </c>
    </row>
    <row r="1990" spans="1:5" x14ac:dyDescent="0.3">
      <c r="A1990" t="s">
        <v>432</v>
      </c>
      <c r="B1990" t="s">
        <v>4946</v>
      </c>
      <c r="C1990">
        <v>17.381891416402549</v>
      </c>
      <c r="D1990" t="s">
        <v>2480</v>
      </c>
      <c r="E1990" t="s">
        <v>65</v>
      </c>
    </row>
    <row r="1991" spans="1:5" x14ac:dyDescent="0.3">
      <c r="A1991" t="s">
        <v>434</v>
      </c>
      <c r="B1991" t="s">
        <v>4946</v>
      </c>
      <c r="C1991">
        <v>20.731611735922559</v>
      </c>
      <c r="D1991" t="s">
        <v>2480</v>
      </c>
      <c r="E1991" t="s">
        <v>65</v>
      </c>
    </row>
    <row r="1992" spans="1:5" x14ac:dyDescent="0.3">
      <c r="A1992" t="s">
        <v>436</v>
      </c>
      <c r="B1992" t="s">
        <v>4946</v>
      </c>
      <c r="C1992">
        <v>11.966608973735658</v>
      </c>
      <c r="D1992" t="s">
        <v>2480</v>
      </c>
      <c r="E1992" t="s">
        <v>65</v>
      </c>
    </row>
    <row r="1993" spans="1:5" x14ac:dyDescent="0.3">
      <c r="A1993" t="s">
        <v>438</v>
      </c>
      <c r="B1993" t="s">
        <v>4946</v>
      </c>
      <c r="C1993">
        <v>20.436075063587435</v>
      </c>
      <c r="D1993" t="s">
        <v>2480</v>
      </c>
      <c r="E1993" t="s">
        <v>65</v>
      </c>
    </row>
    <row r="1994" spans="1:5" x14ac:dyDescent="0.3">
      <c r="A1994" t="s">
        <v>440</v>
      </c>
      <c r="B1994" t="s">
        <v>4946</v>
      </c>
      <c r="C1994">
        <v>20.822423733680882</v>
      </c>
      <c r="D1994" t="s">
        <v>2480</v>
      </c>
      <c r="E1994" t="s">
        <v>65</v>
      </c>
    </row>
    <row r="1995" spans="1:5" x14ac:dyDescent="0.3">
      <c r="A1995" t="s">
        <v>442</v>
      </c>
      <c r="B1995" t="s">
        <v>4946</v>
      </c>
      <c r="C1995">
        <v>16.124269555491157</v>
      </c>
      <c r="D1995" t="s">
        <v>2480</v>
      </c>
      <c r="E1995" t="s">
        <v>65</v>
      </c>
    </row>
    <row r="1996" spans="1:5" x14ac:dyDescent="0.3">
      <c r="A1996" t="s">
        <v>444</v>
      </c>
      <c r="B1996" t="s">
        <v>4946</v>
      </c>
      <c r="C1996">
        <v>14.804632085153285</v>
      </c>
      <c r="D1996" t="s">
        <v>2480</v>
      </c>
      <c r="E1996" t="s">
        <v>65</v>
      </c>
    </row>
    <row r="1997" spans="1:5" x14ac:dyDescent="0.3">
      <c r="A1997" t="s">
        <v>446</v>
      </c>
      <c r="B1997" t="s">
        <v>4946</v>
      </c>
      <c r="C1997">
        <v>13.191627254268985</v>
      </c>
      <c r="D1997" t="s">
        <v>2480</v>
      </c>
      <c r="E1997" t="s">
        <v>65</v>
      </c>
    </row>
    <row r="1998" spans="1:5" x14ac:dyDescent="0.3">
      <c r="A1998" t="s">
        <v>448</v>
      </c>
      <c r="B1998" t="s">
        <v>4946</v>
      </c>
      <c r="C1998">
        <v>15.128389116839996</v>
      </c>
      <c r="D1998" t="s">
        <v>2480</v>
      </c>
      <c r="E1998" t="s">
        <v>65</v>
      </c>
    </row>
    <row r="1999" spans="1:5" x14ac:dyDescent="0.3">
      <c r="A1999" t="s">
        <v>450</v>
      </c>
      <c r="B1999" t="s">
        <v>4946</v>
      </c>
      <c r="C1999">
        <v>15.452769165965199</v>
      </c>
      <c r="D1999" t="s">
        <v>2480</v>
      </c>
      <c r="E1999" t="s">
        <v>65</v>
      </c>
    </row>
    <row r="2000" spans="1:5" x14ac:dyDescent="0.3">
      <c r="A2000" t="s">
        <v>452</v>
      </c>
      <c r="B2000" t="s">
        <v>4946</v>
      </c>
      <c r="C2000">
        <v>15.06227274856535</v>
      </c>
      <c r="D2000" t="s">
        <v>2480</v>
      </c>
      <c r="E2000" t="s">
        <v>65</v>
      </c>
    </row>
    <row r="2001" spans="1:5" x14ac:dyDescent="0.3">
      <c r="A2001" t="s">
        <v>454</v>
      </c>
      <c r="B2001" t="s">
        <v>4946</v>
      </c>
      <c r="C2001">
        <v>14.123286685478266</v>
      </c>
      <c r="D2001" t="s">
        <v>2480</v>
      </c>
      <c r="E2001" t="s">
        <v>65</v>
      </c>
    </row>
    <row r="2002" spans="1:5" x14ac:dyDescent="0.3">
      <c r="A2002" t="s">
        <v>456</v>
      </c>
      <c r="B2002" t="s">
        <v>4946</v>
      </c>
      <c r="C2002">
        <v>15.055260874743727</v>
      </c>
      <c r="D2002" t="s">
        <v>2480</v>
      </c>
      <c r="E2002" t="s">
        <v>65</v>
      </c>
    </row>
    <row r="2003" spans="1:5" x14ac:dyDescent="0.3">
      <c r="A2003" t="s">
        <v>458</v>
      </c>
      <c r="B2003" t="s">
        <v>4946</v>
      </c>
      <c r="C2003">
        <v>12.644595484314372</v>
      </c>
      <c r="D2003" t="s">
        <v>2480</v>
      </c>
      <c r="E2003" t="s">
        <v>65</v>
      </c>
    </row>
    <row r="2004" spans="1:5" x14ac:dyDescent="0.3">
      <c r="A2004" t="s">
        <v>460</v>
      </c>
      <c r="B2004" t="s">
        <v>4946</v>
      </c>
      <c r="C2004">
        <v>13.042673200187735</v>
      </c>
      <c r="D2004" t="s">
        <v>2480</v>
      </c>
      <c r="E2004" t="s">
        <v>65</v>
      </c>
    </row>
    <row r="2005" spans="1:5" x14ac:dyDescent="0.3">
      <c r="A2005" t="s">
        <v>462</v>
      </c>
      <c r="B2005" t="s">
        <v>4946</v>
      </c>
      <c r="C2005">
        <v>12.811396506525471</v>
      </c>
      <c r="D2005" t="s">
        <v>2480</v>
      </c>
      <c r="E2005" t="s">
        <v>65</v>
      </c>
    </row>
    <row r="2006" spans="1:5" x14ac:dyDescent="0.3">
      <c r="A2006" t="s">
        <v>464</v>
      </c>
      <c r="B2006" t="s">
        <v>4946</v>
      </c>
      <c r="C2006">
        <v>19.859546245175462</v>
      </c>
      <c r="D2006" t="s">
        <v>2480</v>
      </c>
      <c r="E2006" t="s">
        <v>65</v>
      </c>
    </row>
    <row r="2007" spans="1:5" x14ac:dyDescent="0.3">
      <c r="A2007" t="s">
        <v>466</v>
      </c>
      <c r="B2007" t="s">
        <v>4946</v>
      </c>
      <c r="C2007">
        <v>17.181615488144327</v>
      </c>
      <c r="D2007" t="s">
        <v>2480</v>
      </c>
      <c r="E2007" t="s">
        <v>65</v>
      </c>
    </row>
    <row r="2008" spans="1:5" x14ac:dyDescent="0.3">
      <c r="A2008" t="s">
        <v>468</v>
      </c>
      <c r="B2008" t="s">
        <v>4946</v>
      </c>
      <c r="C2008">
        <v>20.80279990167816</v>
      </c>
      <c r="D2008" t="s">
        <v>2480</v>
      </c>
      <c r="E2008" t="s">
        <v>65</v>
      </c>
    </row>
    <row r="2009" spans="1:5" x14ac:dyDescent="0.3">
      <c r="A2009" t="s">
        <v>470</v>
      </c>
      <c r="B2009" t="s">
        <v>4946</v>
      </c>
      <c r="C2009">
        <v>20.703432278779001</v>
      </c>
      <c r="D2009" t="s">
        <v>2480</v>
      </c>
      <c r="E2009" t="s">
        <v>65</v>
      </c>
    </row>
    <row r="2010" spans="1:5" x14ac:dyDescent="0.3">
      <c r="A2010" t="s">
        <v>472</v>
      </c>
      <c r="B2010" t="s">
        <v>4946</v>
      </c>
      <c r="C2010">
        <v>16.462778122059714</v>
      </c>
      <c r="D2010" t="s">
        <v>2480</v>
      </c>
      <c r="E2010" t="s">
        <v>65</v>
      </c>
    </row>
    <row r="2011" spans="1:5" x14ac:dyDescent="0.3">
      <c r="A2011" t="s">
        <v>474</v>
      </c>
      <c r="B2011" t="s">
        <v>4946</v>
      </c>
      <c r="C2011">
        <v>14.817158704850391</v>
      </c>
      <c r="D2011" t="s">
        <v>2480</v>
      </c>
      <c r="E2011" t="s">
        <v>65</v>
      </c>
    </row>
    <row r="2012" spans="1:5" x14ac:dyDescent="0.3">
      <c r="A2012" t="s">
        <v>476</v>
      </c>
      <c r="B2012" t="s">
        <v>4946</v>
      </c>
      <c r="C2012">
        <v>13.697136625977107</v>
      </c>
      <c r="D2012" t="s">
        <v>2480</v>
      </c>
      <c r="E2012" t="s">
        <v>65</v>
      </c>
    </row>
    <row r="2013" spans="1:5" x14ac:dyDescent="0.3">
      <c r="A2013" t="s">
        <v>478</v>
      </c>
      <c r="B2013" t="s">
        <v>4946</v>
      </c>
      <c r="C2013">
        <v>13.995730500561859</v>
      </c>
      <c r="D2013" t="s">
        <v>2480</v>
      </c>
      <c r="E2013" t="s">
        <v>65</v>
      </c>
    </row>
    <row r="2014" spans="1:5" x14ac:dyDescent="0.3">
      <c r="A2014" t="s">
        <v>480</v>
      </c>
      <c r="B2014" t="s">
        <v>4946</v>
      </c>
      <c r="C2014">
        <v>12.981695940166087</v>
      </c>
      <c r="D2014" t="s">
        <v>2480</v>
      </c>
      <c r="E2014" t="s">
        <v>65</v>
      </c>
    </row>
    <row r="2015" spans="1:5" x14ac:dyDescent="0.3">
      <c r="A2015" t="s">
        <v>482</v>
      </c>
      <c r="B2015" t="s">
        <v>4946</v>
      </c>
      <c r="C2015">
        <v>13.36059243953982</v>
      </c>
      <c r="D2015" t="s">
        <v>2480</v>
      </c>
      <c r="E2015" t="s">
        <v>65</v>
      </c>
    </row>
    <row r="2016" spans="1:5" x14ac:dyDescent="0.3">
      <c r="A2016" t="s">
        <v>484</v>
      </c>
      <c r="B2016" t="s">
        <v>4946</v>
      </c>
      <c r="C2016">
        <v>16.309544521231967</v>
      </c>
      <c r="D2016" t="s">
        <v>2480</v>
      </c>
      <c r="E2016" t="s">
        <v>65</v>
      </c>
    </row>
    <row r="2017" spans="1:5" x14ac:dyDescent="0.3">
      <c r="A2017" t="s">
        <v>486</v>
      </c>
      <c r="B2017" t="s">
        <v>4946</v>
      </c>
      <c r="C2017">
        <v>13.764753342636558</v>
      </c>
      <c r="D2017" t="s">
        <v>2480</v>
      </c>
      <c r="E2017" t="s">
        <v>65</v>
      </c>
    </row>
    <row r="2018" spans="1:5" x14ac:dyDescent="0.3">
      <c r="A2018" t="s">
        <v>488</v>
      </c>
      <c r="B2018" t="s">
        <v>4946</v>
      </c>
      <c r="C2018">
        <v>17.299312803589412</v>
      </c>
      <c r="D2018" t="s">
        <v>2480</v>
      </c>
      <c r="E2018" t="s">
        <v>65</v>
      </c>
    </row>
    <row r="2019" spans="1:5" x14ac:dyDescent="0.3">
      <c r="A2019" t="s">
        <v>490</v>
      </c>
      <c r="B2019" t="s">
        <v>4946</v>
      </c>
      <c r="C2019">
        <v>18.380624158432941</v>
      </c>
      <c r="D2019" t="s">
        <v>2480</v>
      </c>
      <c r="E2019" t="s">
        <v>65</v>
      </c>
    </row>
    <row r="2020" spans="1:5" x14ac:dyDescent="0.3">
      <c r="A2020" t="s">
        <v>491</v>
      </c>
      <c r="B2020" t="s">
        <v>4946</v>
      </c>
      <c r="C2020">
        <v>23.137904067738912</v>
      </c>
      <c r="D2020" t="s">
        <v>2480</v>
      </c>
      <c r="E2020" t="s">
        <v>65</v>
      </c>
    </row>
    <row r="2021" spans="1:5" x14ac:dyDescent="0.3">
      <c r="A2021" t="s">
        <v>493</v>
      </c>
      <c r="B2021" t="s">
        <v>4946</v>
      </c>
      <c r="C2021">
        <v>11.372915294615153</v>
      </c>
      <c r="D2021" t="s">
        <v>2480</v>
      </c>
      <c r="E2021" t="s">
        <v>65</v>
      </c>
    </row>
    <row r="2022" spans="1:5" x14ac:dyDescent="0.3">
      <c r="A2022" t="s">
        <v>495</v>
      </c>
      <c r="B2022" t="s">
        <v>4946</v>
      </c>
      <c r="C2022">
        <v>10.410756383508227</v>
      </c>
      <c r="D2022" t="s">
        <v>2480</v>
      </c>
      <c r="E2022" t="s">
        <v>65</v>
      </c>
    </row>
    <row r="2023" spans="1:5" x14ac:dyDescent="0.3">
      <c r="A2023" t="s">
        <v>497</v>
      </c>
      <c r="B2023" t="s">
        <v>4946</v>
      </c>
      <c r="C2023">
        <v>10.413292840433602</v>
      </c>
      <c r="D2023" t="s">
        <v>2480</v>
      </c>
      <c r="E2023" t="s">
        <v>65</v>
      </c>
    </row>
    <row r="2024" spans="1:5" x14ac:dyDescent="0.3">
      <c r="A2024" t="s">
        <v>499</v>
      </c>
      <c r="B2024" t="s">
        <v>4946</v>
      </c>
      <c r="C2024">
        <v>10.245586812335889</v>
      </c>
      <c r="D2024" t="s">
        <v>2480</v>
      </c>
      <c r="E2024" t="s">
        <v>65</v>
      </c>
    </row>
    <row r="2025" spans="1:5" x14ac:dyDescent="0.3">
      <c r="A2025" t="s">
        <v>501</v>
      </c>
      <c r="B2025" t="s">
        <v>4946</v>
      </c>
      <c r="C2025">
        <v>10.713524892803999</v>
      </c>
      <c r="D2025" t="s">
        <v>2480</v>
      </c>
      <c r="E2025" t="s">
        <v>65</v>
      </c>
    </row>
    <row r="2026" spans="1:5" x14ac:dyDescent="0.3">
      <c r="A2026" t="s">
        <v>503</v>
      </c>
      <c r="B2026" t="s">
        <v>4946</v>
      </c>
      <c r="C2026">
        <v>10.69745218848356</v>
      </c>
      <c r="D2026" t="s">
        <v>2480</v>
      </c>
      <c r="E2026" t="s">
        <v>65</v>
      </c>
    </row>
    <row r="2027" spans="1:5" x14ac:dyDescent="0.3">
      <c r="A2027" t="s">
        <v>505</v>
      </c>
      <c r="B2027" t="s">
        <v>4946</v>
      </c>
      <c r="C2027">
        <v>17.182546628980237</v>
      </c>
      <c r="D2027" t="s">
        <v>2480</v>
      </c>
      <c r="E2027" t="s">
        <v>65</v>
      </c>
    </row>
    <row r="2028" spans="1:5" x14ac:dyDescent="0.3">
      <c r="A2028" t="s">
        <v>507</v>
      </c>
      <c r="B2028" t="s">
        <v>4946</v>
      </c>
      <c r="C2028">
        <v>11.331568080371575</v>
      </c>
      <c r="D2028" t="s">
        <v>2480</v>
      </c>
      <c r="E2028" t="s">
        <v>65</v>
      </c>
    </row>
    <row r="2029" spans="1:5" x14ac:dyDescent="0.3">
      <c r="A2029" t="s">
        <v>509</v>
      </c>
      <c r="B2029" t="s">
        <v>4946</v>
      </c>
      <c r="C2029">
        <v>12.498977168366546</v>
      </c>
      <c r="D2029" t="s">
        <v>2480</v>
      </c>
      <c r="E2029" t="s">
        <v>65</v>
      </c>
    </row>
    <row r="2030" spans="1:5" x14ac:dyDescent="0.3">
      <c r="A2030" t="s">
        <v>511</v>
      </c>
      <c r="B2030" t="s">
        <v>4946</v>
      </c>
      <c r="C2030">
        <v>19.225018922489241</v>
      </c>
      <c r="D2030" t="s">
        <v>2480</v>
      </c>
      <c r="E2030" t="s">
        <v>65</v>
      </c>
    </row>
    <row r="2031" spans="1:5" x14ac:dyDescent="0.3">
      <c r="A2031" t="s">
        <v>513</v>
      </c>
      <c r="B2031" t="s">
        <v>4946</v>
      </c>
      <c r="C2031">
        <v>14.380561402917317</v>
      </c>
      <c r="D2031" t="s">
        <v>2480</v>
      </c>
      <c r="E2031" t="s">
        <v>65</v>
      </c>
    </row>
    <row r="2032" spans="1:5" x14ac:dyDescent="0.3">
      <c r="A2032" t="s">
        <v>515</v>
      </c>
      <c r="B2032" t="s">
        <v>4946</v>
      </c>
      <c r="C2032">
        <v>19.084240342845462</v>
      </c>
      <c r="D2032" t="s">
        <v>2480</v>
      </c>
      <c r="E2032" t="s">
        <v>65</v>
      </c>
    </row>
    <row r="2033" spans="1:5" x14ac:dyDescent="0.3">
      <c r="A2033" t="s">
        <v>517</v>
      </c>
      <c r="B2033" t="s">
        <v>4946</v>
      </c>
      <c r="C2033">
        <v>13.429341606537104</v>
      </c>
      <c r="D2033" t="s">
        <v>2480</v>
      </c>
      <c r="E2033" t="s">
        <v>65</v>
      </c>
    </row>
    <row r="2034" spans="1:5" x14ac:dyDescent="0.3">
      <c r="A2034" t="s">
        <v>519</v>
      </c>
      <c r="B2034" t="s">
        <v>4946</v>
      </c>
      <c r="C2034">
        <v>17.993241765204516</v>
      </c>
      <c r="D2034" t="s">
        <v>2480</v>
      </c>
      <c r="E2034" t="s">
        <v>65</v>
      </c>
    </row>
    <row r="2035" spans="1:5" x14ac:dyDescent="0.3">
      <c r="A2035" t="s">
        <v>521</v>
      </c>
      <c r="B2035" t="s">
        <v>4946</v>
      </c>
      <c r="C2035">
        <v>11.356532312783935</v>
      </c>
      <c r="D2035" t="s">
        <v>2480</v>
      </c>
      <c r="E2035" t="s">
        <v>65</v>
      </c>
    </row>
    <row r="2036" spans="1:5" x14ac:dyDescent="0.3">
      <c r="A2036" t="s">
        <v>523</v>
      </c>
      <c r="B2036" t="s">
        <v>4946</v>
      </c>
      <c r="C2036">
        <v>11.159766344942764</v>
      </c>
      <c r="D2036" t="s">
        <v>2480</v>
      </c>
      <c r="E2036" t="s">
        <v>65</v>
      </c>
    </row>
    <row r="2037" spans="1:5" x14ac:dyDescent="0.3">
      <c r="A2037" t="s">
        <v>525</v>
      </c>
      <c r="B2037" t="s">
        <v>4946</v>
      </c>
      <c r="C2037">
        <v>11.976126495463598</v>
      </c>
      <c r="D2037" t="s">
        <v>2480</v>
      </c>
      <c r="E2037" t="s">
        <v>65</v>
      </c>
    </row>
    <row r="2038" spans="1:5" x14ac:dyDescent="0.3">
      <c r="A2038" t="s">
        <v>527</v>
      </c>
      <c r="B2038" t="s">
        <v>4946</v>
      </c>
      <c r="C2038">
        <v>11.33317750359304</v>
      </c>
      <c r="D2038" t="s">
        <v>2480</v>
      </c>
      <c r="E2038" t="s">
        <v>65</v>
      </c>
    </row>
    <row r="2039" spans="1:5" x14ac:dyDescent="0.3">
      <c r="A2039" t="s">
        <v>529</v>
      </c>
      <c r="B2039" t="s">
        <v>4946</v>
      </c>
      <c r="C2039">
        <v>11.380066954799601</v>
      </c>
      <c r="D2039" t="s">
        <v>2480</v>
      </c>
      <c r="E2039" t="s">
        <v>65</v>
      </c>
    </row>
    <row r="2040" spans="1:5" x14ac:dyDescent="0.3">
      <c r="A2040" t="s">
        <v>531</v>
      </c>
      <c r="B2040" t="s">
        <v>4946</v>
      </c>
      <c r="C2040">
        <v>10.721032320630608</v>
      </c>
      <c r="D2040" t="s">
        <v>2480</v>
      </c>
      <c r="E2040" t="s">
        <v>65</v>
      </c>
    </row>
    <row r="2041" spans="1:5" x14ac:dyDescent="0.3">
      <c r="A2041" t="s">
        <v>533</v>
      </c>
      <c r="B2041" t="s">
        <v>4946</v>
      </c>
      <c r="C2041">
        <v>10.844455486461131</v>
      </c>
      <c r="D2041" t="s">
        <v>2480</v>
      </c>
      <c r="E2041" t="s">
        <v>65</v>
      </c>
    </row>
    <row r="2042" spans="1:5" x14ac:dyDescent="0.3">
      <c r="A2042" t="s">
        <v>535</v>
      </c>
      <c r="B2042" t="s">
        <v>4946</v>
      </c>
      <c r="C2042">
        <v>24.327546419389545</v>
      </c>
      <c r="D2042" t="s">
        <v>2480</v>
      </c>
      <c r="E2042" t="s">
        <v>65</v>
      </c>
    </row>
    <row r="2043" spans="1:5" x14ac:dyDescent="0.3">
      <c r="A2043" t="s">
        <v>537</v>
      </c>
      <c r="B2043" t="s">
        <v>4946</v>
      </c>
      <c r="C2043">
        <v>16.034546457781804</v>
      </c>
      <c r="D2043" t="s">
        <v>2480</v>
      </c>
      <c r="E2043" t="s">
        <v>65</v>
      </c>
    </row>
    <row r="2044" spans="1:5" x14ac:dyDescent="0.3">
      <c r="A2044" t="s">
        <v>539</v>
      </c>
      <c r="B2044" t="s">
        <v>4946</v>
      </c>
      <c r="C2044">
        <v>26.638271539561835</v>
      </c>
      <c r="D2044" t="s">
        <v>2480</v>
      </c>
      <c r="E2044" t="s">
        <v>65</v>
      </c>
    </row>
    <row r="2045" spans="1:5" x14ac:dyDescent="0.3">
      <c r="A2045" t="s">
        <v>541</v>
      </c>
      <c r="B2045" t="s">
        <v>4946</v>
      </c>
      <c r="C2045">
        <v>18.087490082207875</v>
      </c>
      <c r="D2045" t="s">
        <v>2480</v>
      </c>
      <c r="E2045" t="s">
        <v>65</v>
      </c>
    </row>
    <row r="2046" spans="1:5" x14ac:dyDescent="0.3">
      <c r="A2046" t="s">
        <v>543</v>
      </c>
      <c r="B2046" t="s">
        <v>4946</v>
      </c>
      <c r="C2046">
        <v>24.421545225924195</v>
      </c>
      <c r="D2046" t="s">
        <v>2480</v>
      </c>
      <c r="E2046" t="s">
        <v>65</v>
      </c>
    </row>
    <row r="2047" spans="1:5" x14ac:dyDescent="0.3">
      <c r="A2047" t="s">
        <v>545</v>
      </c>
      <c r="B2047" t="s">
        <v>4946</v>
      </c>
      <c r="C2047">
        <v>25.648897382605167</v>
      </c>
      <c r="D2047" t="s">
        <v>2480</v>
      </c>
      <c r="E2047" t="s">
        <v>65</v>
      </c>
    </row>
    <row r="2048" spans="1:5" x14ac:dyDescent="0.3">
      <c r="A2048" t="s">
        <v>547</v>
      </c>
      <c r="B2048" t="s">
        <v>4946</v>
      </c>
      <c r="C2048">
        <v>17.966717005918742</v>
      </c>
      <c r="D2048" t="s">
        <v>2480</v>
      </c>
      <c r="E2048" t="s">
        <v>65</v>
      </c>
    </row>
    <row r="2049" spans="1:5" x14ac:dyDescent="0.3">
      <c r="A2049" t="s">
        <v>568</v>
      </c>
      <c r="B2049" t="s">
        <v>4946</v>
      </c>
      <c r="C2049">
        <v>13.185700428157363</v>
      </c>
      <c r="D2049" t="s">
        <v>2480</v>
      </c>
      <c r="E2049" t="s">
        <v>65</v>
      </c>
    </row>
    <row r="2050" spans="1:5" x14ac:dyDescent="0.3">
      <c r="A2050" t="s">
        <v>570</v>
      </c>
      <c r="B2050" t="s">
        <v>4946</v>
      </c>
      <c r="C2050">
        <v>13.345623125716992</v>
      </c>
      <c r="D2050" t="s">
        <v>2480</v>
      </c>
      <c r="E2050" t="s">
        <v>65</v>
      </c>
    </row>
    <row r="2051" spans="1:5" x14ac:dyDescent="0.3">
      <c r="A2051" t="s">
        <v>572</v>
      </c>
      <c r="B2051" t="s">
        <v>4946</v>
      </c>
      <c r="C2051">
        <v>14.409607878215757</v>
      </c>
      <c r="D2051" t="s">
        <v>2480</v>
      </c>
      <c r="E2051" t="s">
        <v>65</v>
      </c>
    </row>
    <row r="2052" spans="1:5" x14ac:dyDescent="0.3">
      <c r="A2052" t="s">
        <v>574</v>
      </c>
      <c r="B2052" t="s">
        <v>4946</v>
      </c>
      <c r="C2052">
        <v>15.158815213318366</v>
      </c>
      <c r="D2052" t="s">
        <v>2480</v>
      </c>
      <c r="E2052" t="s">
        <v>65</v>
      </c>
    </row>
    <row r="2053" spans="1:5" x14ac:dyDescent="0.3">
      <c r="A2053" t="s">
        <v>576</v>
      </c>
      <c r="B2053" t="s">
        <v>4946</v>
      </c>
      <c r="C2053">
        <v>15.429099761725452</v>
      </c>
      <c r="D2053" t="s">
        <v>2480</v>
      </c>
      <c r="E2053" t="s">
        <v>65</v>
      </c>
    </row>
    <row r="2054" spans="1:5" x14ac:dyDescent="0.3">
      <c r="A2054" t="s">
        <v>578</v>
      </c>
      <c r="B2054" t="s">
        <v>4946</v>
      </c>
      <c r="C2054">
        <v>14.637196963129732</v>
      </c>
      <c r="D2054" t="s">
        <v>2480</v>
      </c>
      <c r="E2054" t="s">
        <v>65</v>
      </c>
    </row>
    <row r="2055" spans="1:5" x14ac:dyDescent="0.3">
      <c r="A2055" t="s">
        <v>580</v>
      </c>
      <c r="B2055" t="s">
        <v>4946</v>
      </c>
      <c r="C2055">
        <v>13.873869319924236</v>
      </c>
      <c r="D2055" t="s">
        <v>2480</v>
      </c>
      <c r="E2055" t="s">
        <v>65</v>
      </c>
    </row>
    <row r="2056" spans="1:5" x14ac:dyDescent="0.3">
      <c r="A2056" t="s">
        <v>582</v>
      </c>
      <c r="B2056" t="s">
        <v>4946</v>
      </c>
      <c r="C2056">
        <v>13.838486102694201</v>
      </c>
      <c r="D2056" t="s">
        <v>2480</v>
      </c>
      <c r="E2056" t="s">
        <v>65</v>
      </c>
    </row>
    <row r="2057" spans="1:5" x14ac:dyDescent="0.3">
      <c r="A2057" t="s">
        <v>584</v>
      </c>
      <c r="B2057" t="s">
        <v>4946</v>
      </c>
      <c r="C2057">
        <v>12.450213510869974</v>
      </c>
      <c r="D2057" t="s">
        <v>2480</v>
      </c>
      <c r="E2057" t="s">
        <v>65</v>
      </c>
    </row>
    <row r="2058" spans="1:5" x14ac:dyDescent="0.3">
      <c r="A2058" t="s">
        <v>586</v>
      </c>
      <c r="B2058" t="s">
        <v>4946</v>
      </c>
      <c r="C2058">
        <v>14.414965459007973</v>
      </c>
      <c r="D2058" t="s">
        <v>2480</v>
      </c>
      <c r="E2058" t="s">
        <v>65</v>
      </c>
    </row>
    <row r="2059" spans="1:5" x14ac:dyDescent="0.3">
      <c r="A2059" t="s">
        <v>588</v>
      </c>
      <c r="B2059" t="s">
        <v>4946</v>
      </c>
      <c r="C2059">
        <v>12.777873044446924</v>
      </c>
      <c r="D2059" t="s">
        <v>2480</v>
      </c>
      <c r="E2059" t="s">
        <v>65</v>
      </c>
    </row>
    <row r="2060" spans="1:5" x14ac:dyDescent="0.3">
      <c r="A2060" t="s">
        <v>590</v>
      </c>
      <c r="B2060" t="s">
        <v>4946</v>
      </c>
      <c r="C2060">
        <v>14.294474322069203</v>
      </c>
      <c r="D2060" t="s">
        <v>2480</v>
      </c>
      <c r="E2060" t="s">
        <v>65</v>
      </c>
    </row>
    <row r="2061" spans="1:5" x14ac:dyDescent="0.3">
      <c r="A2061" t="s">
        <v>592</v>
      </c>
      <c r="B2061" t="s">
        <v>4946</v>
      </c>
      <c r="C2061">
        <v>13.995615943324299</v>
      </c>
      <c r="D2061" t="s">
        <v>2480</v>
      </c>
      <c r="E2061" t="s">
        <v>65</v>
      </c>
    </row>
    <row r="2062" spans="1:5" x14ac:dyDescent="0.3">
      <c r="A2062" t="s">
        <v>594</v>
      </c>
      <c r="B2062" t="s">
        <v>4946</v>
      </c>
      <c r="C2062">
        <v>14.827913765105485</v>
      </c>
      <c r="D2062" t="s">
        <v>2480</v>
      </c>
      <c r="E2062" t="s">
        <v>65</v>
      </c>
    </row>
    <row r="2063" spans="1:5" x14ac:dyDescent="0.3">
      <c r="A2063" t="s">
        <v>596</v>
      </c>
      <c r="B2063" t="s">
        <v>4946</v>
      </c>
      <c r="C2063">
        <v>13.127198641577152</v>
      </c>
      <c r="D2063" t="s">
        <v>2480</v>
      </c>
      <c r="E2063" t="s">
        <v>65</v>
      </c>
    </row>
    <row r="2064" spans="1:5" x14ac:dyDescent="0.3">
      <c r="A2064" t="s">
        <v>598</v>
      </c>
      <c r="B2064" t="s">
        <v>4946</v>
      </c>
      <c r="C2064">
        <v>12.641473021520101</v>
      </c>
      <c r="D2064" t="s">
        <v>2480</v>
      </c>
      <c r="E2064" t="s">
        <v>65</v>
      </c>
    </row>
    <row r="2065" spans="1:5" x14ac:dyDescent="0.3">
      <c r="A2065" t="s">
        <v>600</v>
      </c>
      <c r="B2065" t="s">
        <v>4946</v>
      </c>
      <c r="C2065">
        <v>12.900783089490057</v>
      </c>
      <c r="D2065" t="s">
        <v>2480</v>
      </c>
      <c r="E2065" t="s">
        <v>65</v>
      </c>
    </row>
    <row r="2066" spans="1:5" x14ac:dyDescent="0.3">
      <c r="A2066" t="s">
        <v>602</v>
      </c>
      <c r="B2066" t="s">
        <v>4946</v>
      </c>
      <c r="C2066">
        <v>12.8605611645451</v>
      </c>
      <c r="D2066" t="s">
        <v>2480</v>
      </c>
      <c r="E2066" t="s">
        <v>65</v>
      </c>
    </row>
    <row r="2067" spans="1:5" x14ac:dyDescent="0.3">
      <c r="A2067" t="s">
        <v>604</v>
      </c>
      <c r="B2067" t="s">
        <v>4946</v>
      </c>
      <c r="C2067">
        <v>11.8756732889671</v>
      </c>
      <c r="D2067" t="s">
        <v>2480</v>
      </c>
      <c r="E2067" t="s">
        <v>65</v>
      </c>
    </row>
    <row r="2068" spans="1:5" x14ac:dyDescent="0.3">
      <c r="A2068" t="s">
        <v>607</v>
      </c>
      <c r="B2068" t="s">
        <v>4946</v>
      </c>
      <c r="C2068">
        <v>21.460236397603239</v>
      </c>
      <c r="D2068" t="s">
        <v>2480</v>
      </c>
      <c r="E2068" t="s">
        <v>65</v>
      </c>
    </row>
    <row r="2069" spans="1:5" x14ac:dyDescent="0.3">
      <c r="A2069" t="s">
        <v>609</v>
      </c>
      <c r="B2069" t="s">
        <v>4946</v>
      </c>
      <c r="C2069">
        <v>20.867484123950096</v>
      </c>
      <c r="D2069" t="s">
        <v>2480</v>
      </c>
      <c r="E2069" t="s">
        <v>65</v>
      </c>
    </row>
    <row r="2070" spans="1:5" x14ac:dyDescent="0.3">
      <c r="A2070" t="s">
        <v>611</v>
      </c>
      <c r="B2070" t="s">
        <v>4946</v>
      </c>
      <c r="C2070">
        <v>20.926189740007601</v>
      </c>
      <c r="D2070" t="s">
        <v>2480</v>
      </c>
      <c r="E2070" t="s">
        <v>65</v>
      </c>
    </row>
    <row r="2071" spans="1:5" x14ac:dyDescent="0.3">
      <c r="A2071" t="s">
        <v>613</v>
      </c>
      <c r="B2071" t="s">
        <v>4946</v>
      </c>
      <c r="C2071">
        <v>19.528076933946004</v>
      </c>
      <c r="D2071" t="s">
        <v>2480</v>
      </c>
      <c r="E2071" t="s">
        <v>65</v>
      </c>
    </row>
    <row r="2072" spans="1:5" x14ac:dyDescent="0.3">
      <c r="A2072" t="s">
        <v>615</v>
      </c>
      <c r="B2072" t="s">
        <v>4946</v>
      </c>
      <c r="C2072">
        <v>19.263416324724702</v>
      </c>
      <c r="D2072" t="s">
        <v>2480</v>
      </c>
      <c r="E2072" t="s">
        <v>65</v>
      </c>
    </row>
    <row r="2073" spans="1:5" x14ac:dyDescent="0.3">
      <c r="A2073" t="s">
        <v>617</v>
      </c>
      <c r="B2073" t="s">
        <v>4946</v>
      </c>
      <c r="C2073">
        <v>20.1152840420256</v>
      </c>
      <c r="D2073" t="s">
        <v>2480</v>
      </c>
      <c r="E2073" t="s">
        <v>65</v>
      </c>
    </row>
    <row r="2074" spans="1:5" x14ac:dyDescent="0.3">
      <c r="A2074" t="s">
        <v>619</v>
      </c>
      <c r="B2074" t="s">
        <v>4946</v>
      </c>
      <c r="C2074">
        <v>19.999525154513201</v>
      </c>
      <c r="D2074" t="s">
        <v>2480</v>
      </c>
      <c r="E2074" t="s">
        <v>65</v>
      </c>
    </row>
    <row r="2075" spans="1:5" x14ac:dyDescent="0.3">
      <c r="A2075" t="s">
        <v>621</v>
      </c>
      <c r="B2075" t="s">
        <v>4946</v>
      </c>
      <c r="C2075">
        <v>19.435096490649354</v>
      </c>
      <c r="D2075" t="s">
        <v>2480</v>
      </c>
      <c r="E2075" t="s">
        <v>65</v>
      </c>
    </row>
    <row r="2076" spans="1:5" x14ac:dyDescent="0.3">
      <c r="A2076" t="s">
        <v>623</v>
      </c>
      <c r="B2076" t="s">
        <v>4946</v>
      </c>
      <c r="C2076">
        <v>18.580807640788549</v>
      </c>
      <c r="D2076" t="s">
        <v>2480</v>
      </c>
      <c r="E2076" t="s">
        <v>65</v>
      </c>
    </row>
    <row r="2077" spans="1:5" x14ac:dyDescent="0.3">
      <c r="A2077" t="s">
        <v>625</v>
      </c>
      <c r="B2077" t="s">
        <v>4946</v>
      </c>
      <c r="C2077">
        <v>18.988206906661201</v>
      </c>
      <c r="D2077" t="s">
        <v>2480</v>
      </c>
      <c r="E2077" t="s">
        <v>65</v>
      </c>
    </row>
    <row r="2078" spans="1:5" x14ac:dyDescent="0.3">
      <c r="A2078" t="s">
        <v>627</v>
      </c>
      <c r="B2078" t="s">
        <v>4946</v>
      </c>
      <c r="C2078">
        <v>20.113144143472084</v>
      </c>
      <c r="D2078" t="s">
        <v>2480</v>
      </c>
      <c r="E2078" t="s">
        <v>65</v>
      </c>
    </row>
    <row r="2079" spans="1:5" x14ac:dyDescent="0.3">
      <c r="A2079" t="s">
        <v>236</v>
      </c>
      <c r="B2079" t="s">
        <v>4946</v>
      </c>
      <c r="C2079">
        <v>20.599555210840059</v>
      </c>
      <c r="D2079" t="s">
        <v>2480</v>
      </c>
      <c r="E2079" t="s">
        <v>65</v>
      </c>
    </row>
    <row r="2080" spans="1:5" x14ac:dyDescent="0.3">
      <c r="A2080" t="s">
        <v>630</v>
      </c>
      <c r="B2080" t="s">
        <v>4946</v>
      </c>
      <c r="C2080">
        <v>20.353417962952129</v>
      </c>
      <c r="D2080" t="s">
        <v>2480</v>
      </c>
      <c r="E2080" t="s">
        <v>65</v>
      </c>
    </row>
    <row r="2081" spans="1:5" x14ac:dyDescent="0.3">
      <c r="A2081" t="s">
        <v>632</v>
      </c>
      <c r="B2081" t="s">
        <v>4946</v>
      </c>
      <c r="C2081">
        <v>19.580130615900735</v>
      </c>
      <c r="D2081" t="s">
        <v>2480</v>
      </c>
      <c r="E2081" t="s">
        <v>65</v>
      </c>
    </row>
    <row r="2082" spans="1:5" x14ac:dyDescent="0.3">
      <c r="A2082" t="s">
        <v>635</v>
      </c>
      <c r="B2082" t="s">
        <v>4946</v>
      </c>
      <c r="C2082">
        <v>21.009544887145633</v>
      </c>
      <c r="D2082" t="s">
        <v>2480</v>
      </c>
      <c r="E2082" t="s">
        <v>65</v>
      </c>
    </row>
    <row r="2083" spans="1:5" x14ac:dyDescent="0.3">
      <c r="A2083" t="s">
        <v>637</v>
      </c>
      <c r="B2083" t="s">
        <v>4946</v>
      </c>
      <c r="C2083">
        <v>27.045122397197566</v>
      </c>
      <c r="D2083" t="s">
        <v>2480</v>
      </c>
      <c r="E2083" t="s">
        <v>65</v>
      </c>
    </row>
    <row r="2084" spans="1:5" x14ac:dyDescent="0.3">
      <c r="A2084" t="s">
        <v>639</v>
      </c>
      <c r="B2084" t="s">
        <v>4946</v>
      </c>
      <c r="C2084">
        <v>23.131307723628201</v>
      </c>
      <c r="D2084" t="s">
        <v>2480</v>
      </c>
      <c r="E2084" t="s">
        <v>65</v>
      </c>
    </row>
    <row r="2085" spans="1:5" x14ac:dyDescent="0.3">
      <c r="A2085" t="s">
        <v>641</v>
      </c>
      <c r="B2085" t="s">
        <v>4946</v>
      </c>
      <c r="C2085">
        <v>15.220738707828399</v>
      </c>
      <c r="D2085" t="s">
        <v>2480</v>
      </c>
      <c r="E2085" t="s">
        <v>65</v>
      </c>
    </row>
    <row r="2086" spans="1:5" x14ac:dyDescent="0.3">
      <c r="A2086" t="s">
        <v>643</v>
      </c>
      <c r="B2086" t="s">
        <v>4946</v>
      </c>
      <c r="C2086">
        <v>15.232009121961681</v>
      </c>
      <c r="D2086" t="s">
        <v>2480</v>
      </c>
      <c r="E2086" t="s">
        <v>65</v>
      </c>
    </row>
    <row r="2087" spans="1:5" x14ac:dyDescent="0.3">
      <c r="A2087" t="s">
        <v>645</v>
      </c>
      <c r="B2087" t="s">
        <v>4946</v>
      </c>
      <c r="C2087">
        <v>16.347668743712951</v>
      </c>
      <c r="D2087" t="s">
        <v>2480</v>
      </c>
      <c r="E2087" t="s">
        <v>65</v>
      </c>
    </row>
    <row r="2088" spans="1:5" x14ac:dyDescent="0.3">
      <c r="A2088" t="s">
        <v>647</v>
      </c>
      <c r="B2088" t="s">
        <v>4946</v>
      </c>
      <c r="C2088">
        <v>17.664082567518289</v>
      </c>
      <c r="D2088" t="s">
        <v>2480</v>
      </c>
      <c r="E2088" t="s">
        <v>65</v>
      </c>
    </row>
    <row r="2089" spans="1:5" x14ac:dyDescent="0.3">
      <c r="A2089" t="s">
        <v>649</v>
      </c>
      <c r="B2089" t="s">
        <v>4946</v>
      </c>
      <c r="C2089">
        <v>19.102216694367424</v>
      </c>
      <c r="D2089" t="s">
        <v>2480</v>
      </c>
      <c r="E2089" t="s">
        <v>65</v>
      </c>
    </row>
    <row r="2090" spans="1:5" x14ac:dyDescent="0.3">
      <c r="A2090" t="s">
        <v>651</v>
      </c>
      <c r="B2090" t="s">
        <v>4946</v>
      </c>
      <c r="C2090">
        <v>17.701598459198419</v>
      </c>
      <c r="D2090" t="s">
        <v>2480</v>
      </c>
      <c r="E2090" t="s">
        <v>65</v>
      </c>
    </row>
    <row r="2091" spans="1:5" x14ac:dyDescent="0.3">
      <c r="A2091" t="s">
        <v>653</v>
      </c>
      <c r="B2091" t="s">
        <v>4946</v>
      </c>
      <c r="C2091">
        <v>19.416829033841779</v>
      </c>
      <c r="D2091" t="s">
        <v>2480</v>
      </c>
      <c r="E2091" t="s">
        <v>65</v>
      </c>
    </row>
    <row r="2092" spans="1:5" x14ac:dyDescent="0.3">
      <c r="A2092" t="s">
        <v>655</v>
      </c>
      <c r="B2092" t="s">
        <v>4946</v>
      </c>
      <c r="C2092">
        <v>23.628088058311253</v>
      </c>
      <c r="D2092" t="s">
        <v>2480</v>
      </c>
      <c r="E2092" t="s">
        <v>65</v>
      </c>
    </row>
    <row r="2093" spans="1:5" x14ac:dyDescent="0.3">
      <c r="A2093" t="s">
        <v>657</v>
      </c>
      <c r="B2093" t="s">
        <v>4946</v>
      </c>
      <c r="C2093">
        <v>21.622776225866108</v>
      </c>
      <c r="D2093" t="s">
        <v>2480</v>
      </c>
      <c r="E2093" t="s">
        <v>65</v>
      </c>
    </row>
    <row r="2094" spans="1:5" x14ac:dyDescent="0.3">
      <c r="A2094" t="s">
        <v>659</v>
      </c>
      <c r="B2094" t="s">
        <v>4946</v>
      </c>
      <c r="C2094">
        <v>17.809967330660104</v>
      </c>
      <c r="D2094" t="s">
        <v>2480</v>
      </c>
      <c r="E2094" t="s">
        <v>65</v>
      </c>
    </row>
    <row r="2095" spans="1:5" x14ac:dyDescent="0.3">
      <c r="A2095" t="s">
        <v>662</v>
      </c>
      <c r="B2095" t="s">
        <v>4946</v>
      </c>
      <c r="C2095">
        <v>15.4649035594108</v>
      </c>
      <c r="D2095" t="s">
        <v>2480</v>
      </c>
      <c r="E2095" t="s">
        <v>65</v>
      </c>
    </row>
    <row r="2096" spans="1:5" x14ac:dyDescent="0.3">
      <c r="A2096" t="s">
        <v>664</v>
      </c>
      <c r="B2096" t="s">
        <v>4946</v>
      </c>
      <c r="C2096">
        <v>14.545440470953277</v>
      </c>
      <c r="D2096" t="s">
        <v>2480</v>
      </c>
      <c r="E2096" t="s">
        <v>65</v>
      </c>
    </row>
    <row r="2097" spans="1:5" x14ac:dyDescent="0.3">
      <c r="A2097" t="s">
        <v>666</v>
      </c>
      <c r="B2097" t="s">
        <v>4946</v>
      </c>
      <c r="C2097">
        <v>15.361415268036886</v>
      </c>
      <c r="D2097" t="s">
        <v>2480</v>
      </c>
      <c r="E2097" t="s">
        <v>65</v>
      </c>
    </row>
    <row r="2098" spans="1:5" x14ac:dyDescent="0.3">
      <c r="A2098" t="s">
        <v>668</v>
      </c>
      <c r="B2098" t="s">
        <v>4946</v>
      </c>
      <c r="C2098">
        <v>14.976207997017717</v>
      </c>
      <c r="D2098" t="s">
        <v>2480</v>
      </c>
      <c r="E2098" t="s">
        <v>65</v>
      </c>
    </row>
    <row r="2099" spans="1:5" x14ac:dyDescent="0.3">
      <c r="A2099" t="s">
        <v>670</v>
      </c>
      <c r="B2099" t="s">
        <v>4946</v>
      </c>
      <c r="C2099">
        <v>14.453401089202801</v>
      </c>
      <c r="D2099" t="s">
        <v>2480</v>
      </c>
      <c r="E2099" t="s">
        <v>65</v>
      </c>
    </row>
    <row r="2100" spans="1:5" x14ac:dyDescent="0.3">
      <c r="A2100" t="s">
        <v>672</v>
      </c>
      <c r="B2100" t="s">
        <v>4946</v>
      </c>
      <c r="C2100">
        <v>15.134284470548378</v>
      </c>
      <c r="D2100" t="s">
        <v>2480</v>
      </c>
      <c r="E2100" t="s">
        <v>65</v>
      </c>
    </row>
    <row r="2101" spans="1:5" x14ac:dyDescent="0.3">
      <c r="A2101" t="s">
        <v>674</v>
      </c>
      <c r="B2101" t="s">
        <v>4946</v>
      </c>
      <c r="C2101">
        <v>13.935773963567177</v>
      </c>
      <c r="D2101" t="s">
        <v>2480</v>
      </c>
      <c r="E2101" t="s">
        <v>65</v>
      </c>
    </row>
    <row r="2102" spans="1:5" x14ac:dyDescent="0.3">
      <c r="A2102" t="s">
        <v>676</v>
      </c>
      <c r="B2102" t="s">
        <v>4946</v>
      </c>
      <c r="C2102">
        <v>13.849726365186696</v>
      </c>
      <c r="D2102" t="s">
        <v>2480</v>
      </c>
      <c r="E2102" t="s">
        <v>65</v>
      </c>
    </row>
    <row r="2103" spans="1:5" x14ac:dyDescent="0.3">
      <c r="A2103" t="s">
        <v>677</v>
      </c>
      <c r="B2103" t="s">
        <v>4946</v>
      </c>
      <c r="C2103">
        <v>14.127982228959899</v>
      </c>
      <c r="D2103" t="s">
        <v>2480</v>
      </c>
      <c r="E2103" t="s">
        <v>65</v>
      </c>
    </row>
    <row r="2104" spans="1:5" x14ac:dyDescent="0.3">
      <c r="A2104" t="s">
        <v>678</v>
      </c>
      <c r="B2104" t="s">
        <v>4946</v>
      </c>
      <c r="C2104">
        <v>14.1784208514269</v>
      </c>
      <c r="D2104" t="s">
        <v>2480</v>
      </c>
      <c r="E2104" t="s">
        <v>65</v>
      </c>
    </row>
    <row r="2105" spans="1:5" x14ac:dyDescent="0.3">
      <c r="A2105" t="s">
        <v>680</v>
      </c>
      <c r="B2105" t="s">
        <v>4946</v>
      </c>
      <c r="C2105">
        <v>13.417644664632254</v>
      </c>
      <c r="D2105" t="s">
        <v>2480</v>
      </c>
      <c r="E2105" t="s">
        <v>65</v>
      </c>
    </row>
    <row r="2106" spans="1:5" x14ac:dyDescent="0.3">
      <c r="A2106" t="s">
        <v>682</v>
      </c>
      <c r="B2106" t="s">
        <v>4946</v>
      </c>
      <c r="C2106">
        <v>12.929641161845117</v>
      </c>
      <c r="D2106" t="s">
        <v>2480</v>
      </c>
      <c r="E2106" t="s">
        <v>65</v>
      </c>
    </row>
    <row r="2107" spans="1:5" x14ac:dyDescent="0.3">
      <c r="A2107" t="s">
        <v>684</v>
      </c>
      <c r="B2107" t="s">
        <v>4946</v>
      </c>
      <c r="C2107">
        <v>13.998072653371295</v>
      </c>
      <c r="D2107" t="s">
        <v>2480</v>
      </c>
      <c r="E2107" t="s">
        <v>65</v>
      </c>
    </row>
    <row r="2108" spans="1:5" x14ac:dyDescent="0.3">
      <c r="A2108" t="s">
        <v>686</v>
      </c>
      <c r="B2108" t="s">
        <v>4946</v>
      </c>
      <c r="C2108">
        <v>13.335914311802879</v>
      </c>
      <c r="D2108" t="s">
        <v>2480</v>
      </c>
      <c r="E2108" t="s">
        <v>65</v>
      </c>
    </row>
    <row r="2109" spans="1:5" x14ac:dyDescent="0.3">
      <c r="A2109" t="s">
        <v>688</v>
      </c>
      <c r="B2109" t="s">
        <v>4946</v>
      </c>
      <c r="C2109">
        <v>13.3659612180537</v>
      </c>
      <c r="D2109" t="s">
        <v>2480</v>
      </c>
      <c r="E2109" t="s">
        <v>65</v>
      </c>
    </row>
    <row r="2110" spans="1:5" x14ac:dyDescent="0.3">
      <c r="A2110" t="s">
        <v>690</v>
      </c>
      <c r="B2110" t="s">
        <v>4946</v>
      </c>
      <c r="C2110">
        <v>13.5593435365577</v>
      </c>
      <c r="D2110" t="s">
        <v>2480</v>
      </c>
      <c r="E2110" t="s">
        <v>65</v>
      </c>
    </row>
    <row r="2111" spans="1:5" x14ac:dyDescent="0.3">
      <c r="A2111" t="s">
        <v>692</v>
      </c>
      <c r="B2111" t="s">
        <v>4946</v>
      </c>
      <c r="C2111">
        <v>13.586871667219601</v>
      </c>
      <c r="D2111" t="s">
        <v>2480</v>
      </c>
      <c r="E2111" t="s">
        <v>65</v>
      </c>
    </row>
    <row r="2112" spans="1:5" x14ac:dyDescent="0.3">
      <c r="A2112" t="s">
        <v>694</v>
      </c>
      <c r="B2112" t="s">
        <v>4946</v>
      </c>
      <c r="C2112">
        <v>13.44161626324626</v>
      </c>
      <c r="D2112" t="s">
        <v>2480</v>
      </c>
      <c r="E2112" t="s">
        <v>65</v>
      </c>
    </row>
    <row r="2113" spans="1:5" x14ac:dyDescent="0.3">
      <c r="A2113" t="s">
        <v>696</v>
      </c>
      <c r="B2113" t="s">
        <v>4946</v>
      </c>
      <c r="C2113">
        <v>15.505762314865516</v>
      </c>
      <c r="D2113" t="s">
        <v>2480</v>
      </c>
      <c r="E2113" t="s">
        <v>65</v>
      </c>
    </row>
    <row r="2114" spans="1:5" x14ac:dyDescent="0.3">
      <c r="A2114" t="s">
        <v>698</v>
      </c>
      <c r="B2114" t="s">
        <v>4946</v>
      </c>
      <c r="C2114">
        <v>17.425843988636977</v>
      </c>
      <c r="D2114" t="s">
        <v>2480</v>
      </c>
      <c r="E2114" t="s">
        <v>65</v>
      </c>
    </row>
    <row r="2115" spans="1:5" x14ac:dyDescent="0.3">
      <c r="A2115" t="s">
        <v>700</v>
      </c>
      <c r="B2115" t="s">
        <v>4946</v>
      </c>
      <c r="C2115">
        <v>16.136776394076623</v>
      </c>
      <c r="D2115" t="s">
        <v>2480</v>
      </c>
      <c r="E2115" t="s">
        <v>65</v>
      </c>
    </row>
    <row r="2116" spans="1:5" x14ac:dyDescent="0.3">
      <c r="A2116" t="s">
        <v>701</v>
      </c>
      <c r="B2116" t="s">
        <v>4946</v>
      </c>
      <c r="C2116">
        <v>16.297753007997002</v>
      </c>
      <c r="D2116" t="s">
        <v>2480</v>
      </c>
      <c r="E2116" t="s">
        <v>65</v>
      </c>
    </row>
    <row r="2117" spans="1:5" x14ac:dyDescent="0.3">
      <c r="A2117" t="s">
        <v>702</v>
      </c>
      <c r="B2117" t="s">
        <v>4946</v>
      </c>
      <c r="C2117">
        <v>15.589672746343</v>
      </c>
      <c r="D2117" t="s">
        <v>2480</v>
      </c>
      <c r="E2117" t="s">
        <v>65</v>
      </c>
    </row>
    <row r="2118" spans="1:5" x14ac:dyDescent="0.3">
      <c r="A2118" t="s">
        <v>703</v>
      </c>
      <c r="B2118" t="s">
        <v>4946</v>
      </c>
      <c r="C2118">
        <v>14.863321020623667</v>
      </c>
      <c r="D2118" t="s">
        <v>2480</v>
      </c>
      <c r="E2118" t="s">
        <v>65</v>
      </c>
    </row>
    <row r="2119" spans="1:5" x14ac:dyDescent="0.3">
      <c r="A2119" t="s">
        <v>704</v>
      </c>
      <c r="B2119" t="s">
        <v>4946</v>
      </c>
      <c r="C2119">
        <v>15.071406344906187</v>
      </c>
      <c r="D2119" t="s">
        <v>2480</v>
      </c>
      <c r="E2119" t="s">
        <v>65</v>
      </c>
    </row>
    <row r="2120" spans="1:5" x14ac:dyDescent="0.3">
      <c r="A2120" t="s">
        <v>705</v>
      </c>
      <c r="B2120" t="s">
        <v>4946</v>
      </c>
      <c r="C2120">
        <v>14.745854053322526</v>
      </c>
      <c r="D2120" t="s">
        <v>2480</v>
      </c>
      <c r="E2120" t="s">
        <v>65</v>
      </c>
    </row>
    <row r="2121" spans="1:5" x14ac:dyDescent="0.3">
      <c r="A2121" t="s">
        <v>706</v>
      </c>
      <c r="B2121" t="s">
        <v>4946</v>
      </c>
      <c r="C2121">
        <v>16.99494631476831</v>
      </c>
      <c r="D2121" t="s">
        <v>2480</v>
      </c>
      <c r="E2121" t="s">
        <v>65</v>
      </c>
    </row>
    <row r="2122" spans="1:5" x14ac:dyDescent="0.3">
      <c r="A2122" t="s">
        <v>707</v>
      </c>
      <c r="B2122" t="s">
        <v>4946</v>
      </c>
      <c r="C2122">
        <v>17.351512930313699</v>
      </c>
      <c r="D2122" t="s">
        <v>2480</v>
      </c>
      <c r="E2122" t="s">
        <v>65</v>
      </c>
    </row>
    <row r="2123" spans="1:5" x14ac:dyDescent="0.3">
      <c r="A2123" t="s">
        <v>708</v>
      </c>
      <c r="B2123" t="s">
        <v>4946</v>
      </c>
      <c r="C2123">
        <v>15.692290768796131</v>
      </c>
      <c r="D2123" t="s">
        <v>2480</v>
      </c>
      <c r="E2123" t="s">
        <v>65</v>
      </c>
    </row>
    <row r="2124" spans="1:5" x14ac:dyDescent="0.3">
      <c r="A2124" t="s">
        <v>709</v>
      </c>
      <c r="B2124" t="s">
        <v>4946</v>
      </c>
      <c r="C2124">
        <v>16.3908678632394</v>
      </c>
      <c r="D2124" t="s">
        <v>2480</v>
      </c>
      <c r="E2124" t="s">
        <v>65</v>
      </c>
    </row>
    <row r="2125" spans="1:5" x14ac:dyDescent="0.3">
      <c r="A2125" t="s">
        <v>710</v>
      </c>
      <c r="B2125" t="s">
        <v>4946</v>
      </c>
      <c r="C2125">
        <v>9.0486407959358957</v>
      </c>
      <c r="D2125" t="s">
        <v>2480</v>
      </c>
      <c r="E2125" t="s">
        <v>65</v>
      </c>
    </row>
    <row r="2126" spans="1:5" x14ac:dyDescent="0.3">
      <c r="A2126" t="s">
        <v>711</v>
      </c>
      <c r="B2126" t="s">
        <v>4946</v>
      </c>
      <c r="C2126">
        <v>9.1934782150587075</v>
      </c>
      <c r="D2126" t="s">
        <v>2480</v>
      </c>
      <c r="E2126" t="s">
        <v>65</v>
      </c>
    </row>
    <row r="2127" spans="1:5" x14ac:dyDescent="0.3">
      <c r="A2127" t="s">
        <v>712</v>
      </c>
      <c r="B2127" t="s">
        <v>4946</v>
      </c>
      <c r="C2127">
        <v>9.0788707538988938</v>
      </c>
      <c r="D2127" t="s">
        <v>2480</v>
      </c>
      <c r="E2127" t="s">
        <v>65</v>
      </c>
    </row>
    <row r="2128" spans="1:5" x14ac:dyDescent="0.3">
      <c r="A2128" t="s">
        <v>713</v>
      </c>
      <c r="B2128" t="s">
        <v>4946</v>
      </c>
      <c r="C2128">
        <v>9.3871872759323605</v>
      </c>
      <c r="D2128" t="s">
        <v>2480</v>
      </c>
      <c r="E2128" t="s">
        <v>65</v>
      </c>
    </row>
    <row r="2129" spans="1:5" x14ac:dyDescent="0.3">
      <c r="A2129" t="s">
        <v>714</v>
      </c>
      <c r="B2129" t="s">
        <v>4946</v>
      </c>
      <c r="C2129">
        <v>11.008123957275908</v>
      </c>
      <c r="D2129" t="s">
        <v>2480</v>
      </c>
      <c r="E2129" t="s">
        <v>65</v>
      </c>
    </row>
    <row r="2130" spans="1:5" x14ac:dyDescent="0.3">
      <c r="A2130" t="s">
        <v>715</v>
      </c>
      <c r="B2130" t="s">
        <v>4946</v>
      </c>
      <c r="C2130">
        <v>9.9191835262531356</v>
      </c>
      <c r="D2130" t="s">
        <v>2480</v>
      </c>
      <c r="E2130" t="s">
        <v>65</v>
      </c>
    </row>
    <row r="2131" spans="1:5" x14ac:dyDescent="0.3">
      <c r="A2131" t="s">
        <v>716</v>
      </c>
      <c r="B2131" t="s">
        <v>4946</v>
      </c>
      <c r="C2131">
        <v>12.484945570443985</v>
      </c>
      <c r="D2131" t="s">
        <v>2480</v>
      </c>
      <c r="E2131" t="s">
        <v>65</v>
      </c>
    </row>
    <row r="2132" spans="1:5" x14ac:dyDescent="0.3">
      <c r="A2132" t="s">
        <v>717</v>
      </c>
      <c r="B2132" t="s">
        <v>4946</v>
      </c>
      <c r="C2132">
        <v>10.888243154889334</v>
      </c>
      <c r="D2132" t="s">
        <v>2480</v>
      </c>
      <c r="E2132" t="s">
        <v>65</v>
      </c>
    </row>
    <row r="2133" spans="1:5" x14ac:dyDescent="0.3">
      <c r="A2133" t="s">
        <v>718</v>
      </c>
      <c r="B2133" t="s">
        <v>4946</v>
      </c>
      <c r="C2133">
        <v>10.708827912674378</v>
      </c>
      <c r="D2133" t="s">
        <v>2480</v>
      </c>
      <c r="E2133" t="s">
        <v>65</v>
      </c>
    </row>
    <row r="2134" spans="1:5" x14ac:dyDescent="0.3">
      <c r="A2134" t="s">
        <v>719</v>
      </c>
      <c r="B2134" t="s">
        <v>4946</v>
      </c>
      <c r="C2134">
        <v>9.0318691358319327</v>
      </c>
      <c r="D2134" t="s">
        <v>2480</v>
      </c>
      <c r="E2134" t="s">
        <v>65</v>
      </c>
    </row>
    <row r="2135" spans="1:5" x14ac:dyDescent="0.3">
      <c r="A2135" t="s">
        <v>720</v>
      </c>
      <c r="B2135" t="s">
        <v>4946</v>
      </c>
      <c r="C2135">
        <v>9.7120342677977405</v>
      </c>
      <c r="D2135" t="s">
        <v>2480</v>
      </c>
      <c r="E2135" t="s">
        <v>65</v>
      </c>
    </row>
    <row r="2136" spans="1:5" x14ac:dyDescent="0.3">
      <c r="A2136" t="s">
        <v>721</v>
      </c>
      <c r="B2136" t="s">
        <v>4946</v>
      </c>
      <c r="C2136">
        <v>10.744305399392598</v>
      </c>
      <c r="D2136" t="s">
        <v>2480</v>
      </c>
      <c r="E2136" t="s">
        <v>65</v>
      </c>
    </row>
    <row r="2137" spans="1:5" x14ac:dyDescent="0.3">
      <c r="A2137" t="s">
        <v>722</v>
      </c>
      <c r="B2137" t="s">
        <v>4946</v>
      </c>
      <c r="C2137">
        <v>11.139603225522082</v>
      </c>
      <c r="D2137" t="s">
        <v>2480</v>
      </c>
      <c r="E2137" t="s">
        <v>65</v>
      </c>
    </row>
    <row r="2138" spans="1:5" x14ac:dyDescent="0.3">
      <c r="A2138" t="s">
        <v>723</v>
      </c>
      <c r="B2138" t="s">
        <v>4946</v>
      </c>
      <c r="C2138">
        <v>10.33426551853923</v>
      </c>
      <c r="D2138" t="s">
        <v>2480</v>
      </c>
      <c r="E2138" t="s">
        <v>65</v>
      </c>
    </row>
    <row r="2139" spans="1:5" x14ac:dyDescent="0.3">
      <c r="A2139" t="s">
        <v>724</v>
      </c>
      <c r="B2139" t="s">
        <v>4946</v>
      </c>
      <c r="C2139">
        <v>11.599576722865294</v>
      </c>
      <c r="D2139" t="s">
        <v>2480</v>
      </c>
      <c r="E2139" t="s">
        <v>65</v>
      </c>
    </row>
    <row r="2140" spans="1:5" x14ac:dyDescent="0.3">
      <c r="A2140" t="s">
        <v>725</v>
      </c>
      <c r="B2140" t="s">
        <v>4946</v>
      </c>
      <c r="C2140">
        <v>12.414193833992806</v>
      </c>
      <c r="D2140" t="s">
        <v>2480</v>
      </c>
      <c r="E2140" t="s">
        <v>65</v>
      </c>
    </row>
    <row r="2141" spans="1:5" x14ac:dyDescent="0.3">
      <c r="A2141" t="s">
        <v>726</v>
      </c>
      <c r="B2141" t="s">
        <v>4946</v>
      </c>
      <c r="C2141">
        <v>11.499035040784101</v>
      </c>
      <c r="D2141" t="s">
        <v>2480</v>
      </c>
      <c r="E2141" t="s">
        <v>65</v>
      </c>
    </row>
    <row r="2142" spans="1:5" x14ac:dyDescent="0.3">
      <c r="A2142" t="s">
        <v>727</v>
      </c>
      <c r="B2142" t="s">
        <v>4946</v>
      </c>
      <c r="C2142">
        <v>9.1260774725454183</v>
      </c>
      <c r="D2142" t="s">
        <v>2480</v>
      </c>
      <c r="E2142" t="s">
        <v>65</v>
      </c>
    </row>
    <row r="2143" spans="1:5" x14ac:dyDescent="0.3">
      <c r="A2143" t="s">
        <v>728</v>
      </c>
      <c r="B2143" t="s">
        <v>4946</v>
      </c>
      <c r="C2143">
        <v>12.2383971785583</v>
      </c>
      <c r="D2143" t="s">
        <v>2480</v>
      </c>
      <c r="E2143" t="s">
        <v>65</v>
      </c>
    </row>
    <row r="2144" spans="1:5" x14ac:dyDescent="0.3">
      <c r="A2144" t="s">
        <v>729</v>
      </c>
      <c r="B2144" t="s">
        <v>4946</v>
      </c>
      <c r="C2144">
        <v>13.458003524045999</v>
      </c>
      <c r="D2144" t="s">
        <v>2480</v>
      </c>
      <c r="E2144" t="s">
        <v>65</v>
      </c>
    </row>
    <row r="2145" spans="1:5" x14ac:dyDescent="0.3">
      <c r="A2145" t="s">
        <v>730</v>
      </c>
      <c r="B2145" t="s">
        <v>4946</v>
      </c>
      <c r="C2145">
        <v>12.031044924202211</v>
      </c>
      <c r="D2145" t="s">
        <v>2480</v>
      </c>
      <c r="E2145" t="s">
        <v>65</v>
      </c>
    </row>
    <row r="2146" spans="1:5" x14ac:dyDescent="0.3">
      <c r="A2146" t="s">
        <v>731</v>
      </c>
      <c r="B2146" t="s">
        <v>4946</v>
      </c>
      <c r="C2146">
        <v>10.681638197717895</v>
      </c>
      <c r="D2146" t="s">
        <v>2480</v>
      </c>
      <c r="E2146" t="s">
        <v>65</v>
      </c>
    </row>
    <row r="2147" spans="1:5" x14ac:dyDescent="0.3">
      <c r="A2147" t="s">
        <v>732</v>
      </c>
      <c r="B2147" t="s">
        <v>4946</v>
      </c>
      <c r="C2147">
        <v>11.0318576576535</v>
      </c>
      <c r="D2147" t="s">
        <v>2480</v>
      </c>
      <c r="E2147" t="s">
        <v>65</v>
      </c>
    </row>
    <row r="2148" spans="1:5" x14ac:dyDescent="0.3">
      <c r="A2148" t="s">
        <v>733</v>
      </c>
      <c r="B2148" t="s">
        <v>4946</v>
      </c>
      <c r="C2148">
        <v>11.716877461023168</v>
      </c>
      <c r="D2148" t="s">
        <v>2480</v>
      </c>
      <c r="E2148" t="s">
        <v>65</v>
      </c>
    </row>
    <row r="2149" spans="1:5" x14ac:dyDescent="0.3">
      <c r="A2149" t="s">
        <v>734</v>
      </c>
      <c r="B2149" t="s">
        <v>4946</v>
      </c>
      <c r="C2149">
        <v>12.410119257564</v>
      </c>
      <c r="D2149" t="s">
        <v>2480</v>
      </c>
      <c r="E2149" t="s">
        <v>65</v>
      </c>
    </row>
    <row r="2150" spans="1:5" x14ac:dyDescent="0.3">
      <c r="A2150" t="s">
        <v>735</v>
      </c>
      <c r="B2150" t="s">
        <v>4946</v>
      </c>
      <c r="C2150">
        <v>11.927947415804262</v>
      </c>
      <c r="D2150" t="s">
        <v>2480</v>
      </c>
      <c r="E2150" t="s">
        <v>65</v>
      </c>
    </row>
    <row r="2151" spans="1:5" x14ac:dyDescent="0.3">
      <c r="A2151" t="s">
        <v>736</v>
      </c>
      <c r="B2151" t="s">
        <v>4946</v>
      </c>
      <c r="C2151">
        <v>12.905054723269274</v>
      </c>
      <c r="D2151" t="s">
        <v>2480</v>
      </c>
      <c r="E2151" t="s">
        <v>65</v>
      </c>
    </row>
    <row r="2152" spans="1:5" x14ac:dyDescent="0.3">
      <c r="A2152" t="s">
        <v>737</v>
      </c>
      <c r="B2152" t="s">
        <v>4946</v>
      </c>
      <c r="C2152">
        <v>20.880377225390689</v>
      </c>
      <c r="D2152" t="s">
        <v>2480</v>
      </c>
      <c r="E2152" t="s">
        <v>65</v>
      </c>
    </row>
    <row r="2153" spans="1:5" x14ac:dyDescent="0.3">
      <c r="A2153" t="s">
        <v>738</v>
      </c>
      <c r="B2153" t="s">
        <v>4946</v>
      </c>
      <c r="C2153">
        <v>19.059318891378901</v>
      </c>
      <c r="D2153" t="s">
        <v>2480</v>
      </c>
      <c r="E2153" t="s">
        <v>65</v>
      </c>
    </row>
    <row r="2154" spans="1:5" x14ac:dyDescent="0.3">
      <c r="A2154" t="s">
        <v>739</v>
      </c>
      <c r="B2154" t="s">
        <v>4946</v>
      </c>
      <c r="C2154">
        <v>15.5392298876149</v>
      </c>
      <c r="D2154" t="s">
        <v>2480</v>
      </c>
      <c r="E2154" t="s">
        <v>65</v>
      </c>
    </row>
    <row r="2155" spans="1:5" x14ac:dyDescent="0.3">
      <c r="A2155" t="s">
        <v>740</v>
      </c>
      <c r="B2155" t="s">
        <v>4946</v>
      </c>
      <c r="C2155">
        <v>15.020145584970601</v>
      </c>
      <c r="D2155" t="s">
        <v>2480</v>
      </c>
      <c r="E2155" t="s">
        <v>65</v>
      </c>
    </row>
    <row r="2156" spans="1:5" x14ac:dyDescent="0.3">
      <c r="A2156" t="s">
        <v>741</v>
      </c>
      <c r="B2156" t="s">
        <v>4946</v>
      </c>
      <c r="C2156">
        <v>12.4186019086419</v>
      </c>
      <c r="D2156" t="s">
        <v>2480</v>
      </c>
      <c r="E2156" t="s">
        <v>65</v>
      </c>
    </row>
    <row r="2157" spans="1:5" x14ac:dyDescent="0.3">
      <c r="A2157" t="s">
        <v>742</v>
      </c>
      <c r="B2157" t="s">
        <v>4946</v>
      </c>
      <c r="C2157">
        <v>16.675828305710599</v>
      </c>
      <c r="D2157" t="s">
        <v>2480</v>
      </c>
      <c r="E2157" t="s">
        <v>65</v>
      </c>
    </row>
    <row r="2158" spans="1:5" x14ac:dyDescent="0.3">
      <c r="A2158" t="s">
        <v>743</v>
      </c>
      <c r="B2158" t="s">
        <v>4946</v>
      </c>
      <c r="C2158">
        <v>11.540218631049701</v>
      </c>
      <c r="D2158" t="s">
        <v>2480</v>
      </c>
      <c r="E2158" t="s">
        <v>65</v>
      </c>
    </row>
    <row r="2159" spans="1:5" x14ac:dyDescent="0.3">
      <c r="A2159" t="s">
        <v>744</v>
      </c>
      <c r="B2159" t="s">
        <v>4946</v>
      </c>
      <c r="C2159">
        <v>14.11317521776</v>
      </c>
      <c r="D2159" t="s">
        <v>2480</v>
      </c>
      <c r="E2159" t="s">
        <v>65</v>
      </c>
    </row>
    <row r="2160" spans="1:5" x14ac:dyDescent="0.3">
      <c r="A2160" t="s">
        <v>745</v>
      </c>
      <c r="B2160" t="s">
        <v>4946</v>
      </c>
      <c r="C2160">
        <v>12.3709766396855</v>
      </c>
      <c r="D2160" t="s">
        <v>2480</v>
      </c>
      <c r="E2160" t="s">
        <v>65</v>
      </c>
    </row>
    <row r="2161" spans="1:5" x14ac:dyDescent="0.3">
      <c r="A2161" t="s">
        <v>746</v>
      </c>
      <c r="B2161" t="s">
        <v>4946</v>
      </c>
      <c r="C2161">
        <v>8.94908944197193</v>
      </c>
      <c r="D2161" t="s">
        <v>2480</v>
      </c>
      <c r="E2161" t="s">
        <v>65</v>
      </c>
    </row>
    <row r="2162" spans="1:5" x14ac:dyDescent="0.3">
      <c r="A2162" t="s">
        <v>747</v>
      </c>
      <c r="B2162" t="s">
        <v>4946</v>
      </c>
      <c r="C2162">
        <v>8.9665202911690791</v>
      </c>
      <c r="D2162" t="s">
        <v>2480</v>
      </c>
      <c r="E2162" t="s">
        <v>65</v>
      </c>
    </row>
    <row r="2163" spans="1:5" x14ac:dyDescent="0.3">
      <c r="A2163" t="s">
        <v>748</v>
      </c>
      <c r="B2163" t="s">
        <v>4946</v>
      </c>
      <c r="C2163">
        <v>9.5105740136671493</v>
      </c>
      <c r="D2163" t="s">
        <v>2480</v>
      </c>
      <c r="E2163" t="s">
        <v>65</v>
      </c>
    </row>
    <row r="2164" spans="1:5" x14ac:dyDescent="0.3">
      <c r="A2164" t="s">
        <v>749</v>
      </c>
      <c r="B2164" t="s">
        <v>4946</v>
      </c>
      <c r="C2164">
        <v>9.1364954305281394</v>
      </c>
      <c r="D2164" t="s">
        <v>2480</v>
      </c>
      <c r="E2164" t="s">
        <v>65</v>
      </c>
    </row>
    <row r="2165" spans="1:5" x14ac:dyDescent="0.3">
      <c r="A2165" t="s">
        <v>750</v>
      </c>
      <c r="B2165" t="s">
        <v>4946</v>
      </c>
      <c r="C2165">
        <v>12.973327092840886</v>
      </c>
      <c r="D2165" t="s">
        <v>2480</v>
      </c>
      <c r="E2165" t="s">
        <v>65</v>
      </c>
    </row>
    <row r="2166" spans="1:5" x14ac:dyDescent="0.3">
      <c r="A2166" t="s">
        <v>751</v>
      </c>
      <c r="B2166" t="s">
        <v>4946</v>
      </c>
      <c r="C2166">
        <v>15.505762314865516</v>
      </c>
      <c r="D2166" t="s">
        <v>2480</v>
      </c>
      <c r="E2166" t="s">
        <v>65</v>
      </c>
    </row>
    <row r="2167" spans="1:5" x14ac:dyDescent="0.3">
      <c r="A2167" t="s">
        <v>752</v>
      </c>
      <c r="B2167" t="s">
        <v>4946</v>
      </c>
      <c r="C2167">
        <v>15.505762314865516</v>
      </c>
      <c r="D2167" t="s">
        <v>2480</v>
      </c>
      <c r="E2167" t="s">
        <v>65</v>
      </c>
    </row>
    <row r="2168" spans="1:5" x14ac:dyDescent="0.3">
      <c r="A2168" t="s">
        <v>753</v>
      </c>
      <c r="B2168" t="s">
        <v>4946</v>
      </c>
      <c r="C2168">
        <v>19.129905090530102</v>
      </c>
      <c r="D2168" t="s">
        <v>2480</v>
      </c>
      <c r="E2168" t="s">
        <v>65</v>
      </c>
    </row>
    <row r="2169" spans="1:5" x14ac:dyDescent="0.3">
      <c r="A2169" t="s">
        <v>754</v>
      </c>
      <c r="B2169" t="s">
        <v>4946</v>
      </c>
      <c r="C2169">
        <v>22.923328639883099</v>
      </c>
      <c r="D2169" t="s">
        <v>2480</v>
      </c>
      <c r="E2169" t="s">
        <v>65</v>
      </c>
    </row>
    <row r="2170" spans="1:5" x14ac:dyDescent="0.3">
      <c r="A2170" t="s">
        <v>755</v>
      </c>
      <c r="B2170" t="s">
        <v>4946</v>
      </c>
      <c r="C2170">
        <v>22.328132536602102</v>
      </c>
      <c r="D2170" t="s">
        <v>2480</v>
      </c>
      <c r="E2170" t="s">
        <v>65</v>
      </c>
    </row>
    <row r="2171" spans="1:5" x14ac:dyDescent="0.3">
      <c r="A2171" t="s">
        <v>756</v>
      </c>
      <c r="B2171" t="s">
        <v>4946</v>
      </c>
      <c r="C2171">
        <v>19.242194793444401</v>
      </c>
      <c r="D2171" t="s">
        <v>2480</v>
      </c>
      <c r="E2171" t="s">
        <v>65</v>
      </c>
    </row>
    <row r="2172" spans="1:5" x14ac:dyDescent="0.3">
      <c r="A2172" t="s">
        <v>757</v>
      </c>
      <c r="B2172" t="s">
        <v>4946</v>
      </c>
      <c r="C2172">
        <v>18.674870542064099</v>
      </c>
      <c r="D2172" t="s">
        <v>2480</v>
      </c>
      <c r="E2172" t="s">
        <v>65</v>
      </c>
    </row>
    <row r="2173" spans="1:5" x14ac:dyDescent="0.3">
      <c r="A2173" t="s">
        <v>758</v>
      </c>
      <c r="B2173" t="s">
        <v>4946</v>
      </c>
      <c r="C2173">
        <v>16.492378266210654</v>
      </c>
      <c r="D2173" t="s">
        <v>2480</v>
      </c>
      <c r="E2173" t="s">
        <v>65</v>
      </c>
    </row>
    <row r="2174" spans="1:5" x14ac:dyDescent="0.3">
      <c r="A2174" t="s">
        <v>759</v>
      </c>
      <c r="B2174" t="s">
        <v>4946</v>
      </c>
      <c r="C2174">
        <v>14.048505245344199</v>
      </c>
      <c r="D2174" t="s">
        <v>2480</v>
      </c>
      <c r="E2174" t="s">
        <v>65</v>
      </c>
    </row>
    <row r="2175" spans="1:5" x14ac:dyDescent="0.3">
      <c r="A2175" t="s">
        <v>760</v>
      </c>
      <c r="B2175" t="s">
        <v>4946</v>
      </c>
      <c r="C2175">
        <v>14.476482966336301</v>
      </c>
      <c r="D2175" t="s">
        <v>2480</v>
      </c>
      <c r="E2175" t="s">
        <v>65</v>
      </c>
    </row>
    <row r="2176" spans="1:5" x14ac:dyDescent="0.3">
      <c r="A2176" t="s">
        <v>761</v>
      </c>
      <c r="B2176" t="s">
        <v>4946</v>
      </c>
      <c r="C2176">
        <v>14.375112598599552</v>
      </c>
      <c r="D2176" t="s">
        <v>2480</v>
      </c>
      <c r="E2176" t="s">
        <v>65</v>
      </c>
    </row>
    <row r="2177" spans="1:5" x14ac:dyDescent="0.3">
      <c r="A2177" t="s">
        <v>762</v>
      </c>
      <c r="B2177" t="s">
        <v>4946</v>
      </c>
      <c r="C2177">
        <v>13.919576343171901</v>
      </c>
      <c r="D2177" t="s">
        <v>2480</v>
      </c>
      <c r="E2177" t="s">
        <v>65</v>
      </c>
    </row>
    <row r="2178" spans="1:5" x14ac:dyDescent="0.3">
      <c r="A2178" t="s">
        <v>763</v>
      </c>
      <c r="B2178" t="s">
        <v>4946</v>
      </c>
      <c r="C2178">
        <v>13.5042235757585</v>
      </c>
      <c r="D2178" t="s">
        <v>2480</v>
      </c>
      <c r="E2178" t="s">
        <v>65</v>
      </c>
    </row>
    <row r="2179" spans="1:5" x14ac:dyDescent="0.3">
      <c r="A2179" t="s">
        <v>764</v>
      </c>
      <c r="B2179" t="s">
        <v>4946</v>
      </c>
      <c r="C2179">
        <v>14.067751103428757</v>
      </c>
      <c r="D2179" t="s">
        <v>2480</v>
      </c>
      <c r="E2179" t="s">
        <v>65</v>
      </c>
    </row>
    <row r="2180" spans="1:5" x14ac:dyDescent="0.3">
      <c r="A2180" t="s">
        <v>765</v>
      </c>
      <c r="B2180" t="s">
        <v>4946</v>
      </c>
      <c r="C2180">
        <v>14.499342608748201</v>
      </c>
      <c r="D2180" t="s">
        <v>2480</v>
      </c>
      <c r="E2180" t="s">
        <v>65</v>
      </c>
    </row>
    <row r="2181" spans="1:5" x14ac:dyDescent="0.3">
      <c r="A2181" t="s">
        <v>766</v>
      </c>
      <c r="B2181" t="s">
        <v>4946</v>
      </c>
      <c r="C2181">
        <v>17.916939435070301</v>
      </c>
      <c r="D2181" t="s">
        <v>2480</v>
      </c>
      <c r="E2181" t="s">
        <v>65</v>
      </c>
    </row>
    <row r="2182" spans="1:5" x14ac:dyDescent="0.3">
      <c r="A2182" t="s">
        <v>767</v>
      </c>
      <c r="B2182" t="s">
        <v>4946</v>
      </c>
      <c r="C2182">
        <v>11.1109217355482</v>
      </c>
      <c r="D2182" t="s">
        <v>2480</v>
      </c>
      <c r="E2182" t="s">
        <v>65</v>
      </c>
    </row>
    <row r="2183" spans="1:5" x14ac:dyDescent="0.3">
      <c r="A2183" t="s">
        <v>768</v>
      </c>
      <c r="B2183" t="s">
        <v>4946</v>
      </c>
      <c r="C2183">
        <v>13.403246611085075</v>
      </c>
      <c r="D2183" t="s">
        <v>2480</v>
      </c>
      <c r="E2183" t="s">
        <v>65</v>
      </c>
    </row>
    <row r="2184" spans="1:5" x14ac:dyDescent="0.3">
      <c r="A2184" t="s">
        <v>769</v>
      </c>
      <c r="B2184" t="s">
        <v>4946</v>
      </c>
      <c r="C2184">
        <v>12.9891417086935</v>
      </c>
      <c r="D2184" t="s">
        <v>2480</v>
      </c>
      <c r="E2184" t="s">
        <v>65</v>
      </c>
    </row>
    <row r="2185" spans="1:5" x14ac:dyDescent="0.3">
      <c r="A2185" t="s">
        <v>770</v>
      </c>
      <c r="B2185" t="s">
        <v>4946</v>
      </c>
      <c r="C2185">
        <v>15.505762314865516</v>
      </c>
      <c r="D2185" t="s">
        <v>2480</v>
      </c>
      <c r="E2185" t="s">
        <v>65</v>
      </c>
    </row>
    <row r="2186" spans="1:5" x14ac:dyDescent="0.3">
      <c r="A2186" t="s">
        <v>774</v>
      </c>
      <c r="B2186" t="s">
        <v>4946</v>
      </c>
      <c r="C2186">
        <v>19.18765361433908</v>
      </c>
      <c r="D2186" t="s">
        <v>2480</v>
      </c>
      <c r="E2186" t="s">
        <v>65</v>
      </c>
    </row>
    <row r="2187" spans="1:5" x14ac:dyDescent="0.3">
      <c r="A2187" t="s">
        <v>775</v>
      </c>
      <c r="B2187" t="s">
        <v>4946</v>
      </c>
      <c r="C2187">
        <v>13.719847899826824</v>
      </c>
      <c r="D2187" t="s">
        <v>2480</v>
      </c>
      <c r="E2187" t="s">
        <v>65</v>
      </c>
    </row>
    <row r="2188" spans="1:5" x14ac:dyDescent="0.3">
      <c r="A2188" t="s">
        <v>776</v>
      </c>
      <c r="B2188" t="s">
        <v>4946</v>
      </c>
      <c r="C2188">
        <v>22.151095606495311</v>
      </c>
      <c r="D2188" t="s">
        <v>2480</v>
      </c>
      <c r="E2188" t="s">
        <v>65</v>
      </c>
    </row>
    <row r="2189" spans="1:5" x14ac:dyDescent="0.3">
      <c r="A2189" t="s">
        <v>777</v>
      </c>
      <c r="B2189" t="s">
        <v>4946</v>
      </c>
      <c r="C2189">
        <v>24.129837399326558</v>
      </c>
      <c r="D2189" t="s">
        <v>2480</v>
      </c>
      <c r="E2189" t="s">
        <v>65</v>
      </c>
    </row>
    <row r="2190" spans="1:5" x14ac:dyDescent="0.3">
      <c r="A2190" t="s">
        <v>778</v>
      </c>
      <c r="B2190" t="s">
        <v>4946</v>
      </c>
      <c r="C2190">
        <v>12.769534502669933</v>
      </c>
      <c r="D2190" t="s">
        <v>2480</v>
      </c>
      <c r="E2190" t="s">
        <v>65</v>
      </c>
    </row>
    <row r="2191" spans="1:5" x14ac:dyDescent="0.3">
      <c r="A2191" t="s">
        <v>779</v>
      </c>
      <c r="B2191" t="s">
        <v>4946</v>
      </c>
      <c r="C2191">
        <v>14.686893287279497</v>
      </c>
      <c r="D2191" t="s">
        <v>2480</v>
      </c>
      <c r="E2191" t="s">
        <v>65</v>
      </c>
    </row>
    <row r="2192" spans="1:5" x14ac:dyDescent="0.3">
      <c r="A2192" t="s">
        <v>780</v>
      </c>
      <c r="B2192" t="s">
        <v>4946</v>
      </c>
      <c r="C2192">
        <v>15.184364873613401</v>
      </c>
      <c r="D2192" t="s">
        <v>2480</v>
      </c>
      <c r="E2192" t="s">
        <v>65</v>
      </c>
    </row>
    <row r="2193" spans="1:5" x14ac:dyDescent="0.3">
      <c r="A2193" t="s">
        <v>781</v>
      </c>
      <c r="B2193" t="s">
        <v>4946</v>
      </c>
      <c r="C2193">
        <v>14.776583674737275</v>
      </c>
      <c r="D2193" t="s">
        <v>2480</v>
      </c>
      <c r="E2193" t="s">
        <v>65</v>
      </c>
    </row>
    <row r="2194" spans="1:5" x14ac:dyDescent="0.3">
      <c r="A2194" t="s">
        <v>782</v>
      </c>
      <c r="B2194" t="s">
        <v>4946</v>
      </c>
      <c r="C2194">
        <v>18.800205962289066</v>
      </c>
      <c r="D2194" t="s">
        <v>2480</v>
      </c>
      <c r="E2194" t="s">
        <v>65</v>
      </c>
    </row>
    <row r="2195" spans="1:5" x14ac:dyDescent="0.3">
      <c r="A2195" t="s">
        <v>783</v>
      </c>
      <c r="B2195" t="s">
        <v>4946</v>
      </c>
      <c r="C2195">
        <v>24.649829989758452</v>
      </c>
      <c r="D2195" t="s">
        <v>2480</v>
      </c>
      <c r="E2195" t="s">
        <v>65</v>
      </c>
    </row>
    <row r="2196" spans="1:5" x14ac:dyDescent="0.3">
      <c r="A2196" t="s">
        <v>784</v>
      </c>
      <c r="B2196" t="s">
        <v>4946</v>
      </c>
      <c r="C2196">
        <v>23.058214955520945</v>
      </c>
      <c r="D2196" t="s">
        <v>2480</v>
      </c>
      <c r="E2196" t="s">
        <v>65</v>
      </c>
    </row>
    <row r="2197" spans="1:5" x14ac:dyDescent="0.3">
      <c r="A2197" t="s">
        <v>785</v>
      </c>
      <c r="B2197" t="s">
        <v>4946</v>
      </c>
      <c r="C2197">
        <v>13.001787808211196</v>
      </c>
      <c r="D2197" t="s">
        <v>2480</v>
      </c>
      <c r="E2197" t="s">
        <v>65</v>
      </c>
    </row>
    <row r="2198" spans="1:5" x14ac:dyDescent="0.3">
      <c r="A2198" t="s">
        <v>786</v>
      </c>
      <c r="B2198" t="s">
        <v>4946</v>
      </c>
      <c r="C2198">
        <v>19.10364243961709</v>
      </c>
      <c r="D2198" t="s">
        <v>2480</v>
      </c>
      <c r="E2198" t="s">
        <v>65</v>
      </c>
    </row>
    <row r="2199" spans="1:5" x14ac:dyDescent="0.3">
      <c r="A2199" t="s">
        <v>787</v>
      </c>
      <c r="B2199" t="s">
        <v>4946</v>
      </c>
      <c r="C2199">
        <v>13.986081047671496</v>
      </c>
      <c r="D2199" t="s">
        <v>2480</v>
      </c>
      <c r="E2199" t="s">
        <v>65</v>
      </c>
    </row>
    <row r="2200" spans="1:5" x14ac:dyDescent="0.3">
      <c r="A2200" t="s">
        <v>788</v>
      </c>
      <c r="B2200" t="s">
        <v>4946</v>
      </c>
      <c r="C2200">
        <v>19.231228055072201</v>
      </c>
      <c r="D2200" t="s">
        <v>2480</v>
      </c>
      <c r="E2200" t="s">
        <v>65</v>
      </c>
    </row>
    <row r="2201" spans="1:5" x14ac:dyDescent="0.3">
      <c r="A2201" t="s">
        <v>791</v>
      </c>
      <c r="B2201" t="s">
        <v>4946</v>
      </c>
      <c r="C2201">
        <v>20.945903944864902</v>
      </c>
      <c r="D2201" t="s">
        <v>2480</v>
      </c>
      <c r="E2201" t="s">
        <v>65</v>
      </c>
    </row>
    <row r="2202" spans="1:5" x14ac:dyDescent="0.3">
      <c r="A2202" t="s">
        <v>792</v>
      </c>
      <c r="B2202" t="s">
        <v>4946</v>
      </c>
      <c r="C2202">
        <v>20.618905528052068</v>
      </c>
      <c r="D2202" t="s">
        <v>2480</v>
      </c>
      <c r="E2202" t="s">
        <v>65</v>
      </c>
    </row>
    <row r="2203" spans="1:5" x14ac:dyDescent="0.3">
      <c r="A2203" t="s">
        <v>793</v>
      </c>
      <c r="B2203" t="s">
        <v>4946</v>
      </c>
      <c r="C2203">
        <v>24.370802115468784</v>
      </c>
      <c r="D2203" t="s">
        <v>2480</v>
      </c>
      <c r="E2203" t="s">
        <v>65</v>
      </c>
    </row>
    <row r="2204" spans="1:5" x14ac:dyDescent="0.3">
      <c r="A2204" t="s">
        <v>794</v>
      </c>
      <c r="B2204" t="s">
        <v>4946</v>
      </c>
      <c r="C2204">
        <v>21.263897300568804</v>
      </c>
      <c r="D2204" t="s">
        <v>2480</v>
      </c>
      <c r="E2204" t="s">
        <v>65</v>
      </c>
    </row>
    <row r="2205" spans="1:5" x14ac:dyDescent="0.3">
      <c r="A2205" t="s">
        <v>795</v>
      </c>
      <c r="B2205" t="s">
        <v>4946</v>
      </c>
      <c r="C2205">
        <v>23.290365073334481</v>
      </c>
      <c r="D2205" t="s">
        <v>2480</v>
      </c>
      <c r="E2205" t="s">
        <v>65</v>
      </c>
    </row>
    <row r="2206" spans="1:5" x14ac:dyDescent="0.3">
      <c r="A2206" t="s">
        <v>796</v>
      </c>
      <c r="B2206" t="s">
        <v>4946</v>
      </c>
      <c r="C2206">
        <v>23.1283388379393</v>
      </c>
      <c r="D2206" t="s">
        <v>2480</v>
      </c>
      <c r="E2206" t="s">
        <v>65</v>
      </c>
    </row>
    <row r="2207" spans="1:5" x14ac:dyDescent="0.3">
      <c r="A2207" t="s">
        <v>797</v>
      </c>
      <c r="B2207" t="s">
        <v>4946</v>
      </c>
      <c r="C2207">
        <v>21.900886054555102</v>
      </c>
      <c r="D2207" t="s">
        <v>2480</v>
      </c>
      <c r="E2207" t="s">
        <v>65</v>
      </c>
    </row>
    <row r="2208" spans="1:5" x14ac:dyDescent="0.3">
      <c r="A2208" t="s">
        <v>798</v>
      </c>
      <c r="B2208" t="s">
        <v>4946</v>
      </c>
      <c r="C2208">
        <v>22.894673686149499</v>
      </c>
      <c r="D2208" t="s">
        <v>2480</v>
      </c>
      <c r="E2208" t="s">
        <v>65</v>
      </c>
    </row>
    <row r="2209" spans="1:5" x14ac:dyDescent="0.3">
      <c r="A2209" t="s">
        <v>799</v>
      </c>
      <c r="B2209" t="s">
        <v>4946</v>
      </c>
      <c r="C2209">
        <v>17.603496565608399</v>
      </c>
      <c r="D2209" t="s">
        <v>2480</v>
      </c>
      <c r="E2209" t="s">
        <v>65</v>
      </c>
    </row>
    <row r="2210" spans="1:5" x14ac:dyDescent="0.3">
      <c r="A2210" t="s">
        <v>800</v>
      </c>
      <c r="B2210" t="s">
        <v>4946</v>
      </c>
      <c r="C2210">
        <v>18.011272199076799</v>
      </c>
      <c r="D2210" t="s">
        <v>2480</v>
      </c>
      <c r="E2210" t="s">
        <v>65</v>
      </c>
    </row>
    <row r="2211" spans="1:5" x14ac:dyDescent="0.3">
      <c r="A2211" t="s">
        <v>801</v>
      </c>
      <c r="B2211" t="s">
        <v>4946</v>
      </c>
      <c r="C2211">
        <v>17.471476232481933</v>
      </c>
      <c r="D2211" t="s">
        <v>2480</v>
      </c>
      <c r="E2211" t="s">
        <v>65</v>
      </c>
    </row>
    <row r="2212" spans="1:5" x14ac:dyDescent="0.3">
      <c r="A2212" t="s">
        <v>802</v>
      </c>
      <c r="B2212" t="s">
        <v>4946</v>
      </c>
      <c r="C2212">
        <v>16.734946048552654</v>
      </c>
      <c r="D2212" t="s">
        <v>2480</v>
      </c>
      <c r="E2212" t="s">
        <v>65</v>
      </c>
    </row>
    <row r="2213" spans="1:5" x14ac:dyDescent="0.3">
      <c r="A2213" t="s">
        <v>803</v>
      </c>
      <c r="B2213" t="s">
        <v>4946</v>
      </c>
      <c r="C2213">
        <v>17.209233165283234</v>
      </c>
      <c r="D2213" t="s">
        <v>2480</v>
      </c>
      <c r="E2213" t="s">
        <v>65</v>
      </c>
    </row>
    <row r="2214" spans="1:5" x14ac:dyDescent="0.3">
      <c r="A2214" t="s">
        <v>804</v>
      </c>
      <c r="B2214" t="s">
        <v>4946</v>
      </c>
      <c r="C2214">
        <v>15.549962313436767</v>
      </c>
      <c r="D2214" t="s">
        <v>2480</v>
      </c>
      <c r="E2214" t="s">
        <v>65</v>
      </c>
    </row>
    <row r="2215" spans="1:5" x14ac:dyDescent="0.3">
      <c r="A2215" t="s">
        <v>805</v>
      </c>
      <c r="B2215" t="s">
        <v>4946</v>
      </c>
      <c r="C2215">
        <v>16.180791702181271</v>
      </c>
      <c r="D2215" t="s">
        <v>2480</v>
      </c>
      <c r="E2215" t="s">
        <v>65</v>
      </c>
    </row>
    <row r="2216" spans="1:5" x14ac:dyDescent="0.3">
      <c r="A2216" t="s">
        <v>806</v>
      </c>
      <c r="B2216" t="s">
        <v>4946</v>
      </c>
      <c r="C2216">
        <v>13.641673071119635</v>
      </c>
      <c r="D2216" t="s">
        <v>2480</v>
      </c>
      <c r="E2216" t="s">
        <v>65</v>
      </c>
    </row>
    <row r="2217" spans="1:5" x14ac:dyDescent="0.3">
      <c r="A2217" t="s">
        <v>807</v>
      </c>
      <c r="B2217" t="s">
        <v>4946</v>
      </c>
      <c r="C2217">
        <v>15.429573373002484</v>
      </c>
      <c r="D2217" t="s">
        <v>2480</v>
      </c>
      <c r="E2217" t="s">
        <v>65</v>
      </c>
    </row>
    <row r="2218" spans="1:5" x14ac:dyDescent="0.3">
      <c r="A2218" t="s">
        <v>808</v>
      </c>
      <c r="B2218" t="s">
        <v>4946</v>
      </c>
      <c r="C2218">
        <v>15.505762314865516</v>
      </c>
      <c r="D2218" t="s">
        <v>2480</v>
      </c>
      <c r="E2218" t="s">
        <v>65</v>
      </c>
    </row>
    <row r="2219" spans="1:5" x14ac:dyDescent="0.3">
      <c r="A2219" t="s">
        <v>809</v>
      </c>
      <c r="B2219" t="s">
        <v>4946</v>
      </c>
      <c r="C2219">
        <v>15.505762314865516</v>
      </c>
      <c r="D2219" t="s">
        <v>2480</v>
      </c>
      <c r="E2219" t="s">
        <v>65</v>
      </c>
    </row>
    <row r="2220" spans="1:5" x14ac:dyDescent="0.3">
      <c r="A2220" t="s">
        <v>810</v>
      </c>
      <c r="B2220" t="s">
        <v>4946</v>
      </c>
      <c r="C2220">
        <v>15.505762314865516</v>
      </c>
      <c r="D2220" t="s">
        <v>2480</v>
      </c>
      <c r="E2220" t="s">
        <v>65</v>
      </c>
    </row>
    <row r="2221" spans="1:5" x14ac:dyDescent="0.3">
      <c r="A2221" t="s">
        <v>811</v>
      </c>
      <c r="B2221" t="s">
        <v>4946</v>
      </c>
      <c r="C2221">
        <v>15.056524991201401</v>
      </c>
      <c r="D2221" t="s">
        <v>2480</v>
      </c>
      <c r="E2221" t="s">
        <v>65</v>
      </c>
    </row>
    <row r="2222" spans="1:5" x14ac:dyDescent="0.3">
      <c r="A2222" t="s">
        <v>812</v>
      </c>
      <c r="B2222" t="s">
        <v>4946</v>
      </c>
      <c r="C2222">
        <v>12.065871584362499</v>
      </c>
      <c r="D2222" t="s">
        <v>2480</v>
      </c>
      <c r="E2222" t="s">
        <v>65</v>
      </c>
    </row>
    <row r="2223" spans="1:5" x14ac:dyDescent="0.3">
      <c r="A2223" t="s">
        <v>813</v>
      </c>
      <c r="B2223" t="s">
        <v>4946</v>
      </c>
      <c r="C2223">
        <v>12.601261522595699</v>
      </c>
      <c r="D2223" t="s">
        <v>2480</v>
      </c>
      <c r="E2223" t="s">
        <v>65</v>
      </c>
    </row>
    <row r="2224" spans="1:5" x14ac:dyDescent="0.3">
      <c r="A2224" t="s">
        <v>814</v>
      </c>
      <c r="B2224" t="s">
        <v>4946</v>
      </c>
      <c r="C2224">
        <v>14.408540852645096</v>
      </c>
      <c r="D2224" t="s">
        <v>2480</v>
      </c>
      <c r="E2224" t="s">
        <v>65</v>
      </c>
    </row>
    <row r="2225" spans="1:5" x14ac:dyDescent="0.3">
      <c r="A2225" t="s">
        <v>815</v>
      </c>
      <c r="B2225" t="s">
        <v>4946</v>
      </c>
      <c r="C2225">
        <v>12.457786824250801</v>
      </c>
      <c r="D2225" t="s">
        <v>2480</v>
      </c>
      <c r="E2225" t="s">
        <v>65</v>
      </c>
    </row>
    <row r="2226" spans="1:5" x14ac:dyDescent="0.3">
      <c r="A2226" t="s">
        <v>816</v>
      </c>
      <c r="B2226" t="s">
        <v>4946</v>
      </c>
      <c r="C2226">
        <v>15.505762314865516</v>
      </c>
      <c r="D2226" t="s">
        <v>2480</v>
      </c>
      <c r="E2226" t="s">
        <v>65</v>
      </c>
    </row>
    <row r="2227" spans="1:5" x14ac:dyDescent="0.3">
      <c r="A2227" t="s">
        <v>817</v>
      </c>
      <c r="B2227" t="s">
        <v>4946</v>
      </c>
      <c r="C2227">
        <v>11.954500749609</v>
      </c>
      <c r="D2227" t="s">
        <v>2480</v>
      </c>
      <c r="E2227" t="s">
        <v>65</v>
      </c>
    </row>
    <row r="2228" spans="1:5" x14ac:dyDescent="0.3">
      <c r="A2228" t="s">
        <v>818</v>
      </c>
      <c r="B2228" t="s">
        <v>4946</v>
      </c>
      <c r="C2228">
        <v>16.777503702032298</v>
      </c>
      <c r="D2228" t="s">
        <v>2480</v>
      </c>
      <c r="E2228" t="s">
        <v>65</v>
      </c>
    </row>
    <row r="2229" spans="1:5" x14ac:dyDescent="0.3">
      <c r="A2229" t="s">
        <v>819</v>
      </c>
      <c r="B2229" t="s">
        <v>4946</v>
      </c>
      <c r="C2229">
        <v>12.99784965132331</v>
      </c>
      <c r="D2229" t="s">
        <v>2480</v>
      </c>
      <c r="E2229" t="s">
        <v>65</v>
      </c>
    </row>
    <row r="2230" spans="1:5" x14ac:dyDescent="0.3">
      <c r="A2230" t="s">
        <v>820</v>
      </c>
      <c r="B2230" t="s">
        <v>4946</v>
      </c>
      <c r="C2230">
        <v>14.923121504720973</v>
      </c>
      <c r="D2230" t="s">
        <v>2480</v>
      </c>
      <c r="E2230" t="s">
        <v>65</v>
      </c>
    </row>
    <row r="2231" spans="1:5" x14ac:dyDescent="0.3">
      <c r="A2231" t="s">
        <v>821</v>
      </c>
      <c r="B2231" t="s">
        <v>4946</v>
      </c>
      <c r="C2231">
        <v>16.122526922758567</v>
      </c>
      <c r="D2231" t="s">
        <v>2480</v>
      </c>
      <c r="E2231" t="s">
        <v>65</v>
      </c>
    </row>
    <row r="2232" spans="1:5" x14ac:dyDescent="0.3">
      <c r="A2232" t="s">
        <v>822</v>
      </c>
      <c r="B2232" t="s">
        <v>4946</v>
      </c>
      <c r="C2232">
        <v>17.359273969275499</v>
      </c>
      <c r="D2232" t="s">
        <v>2480</v>
      </c>
      <c r="E2232" t="s">
        <v>65</v>
      </c>
    </row>
    <row r="2233" spans="1:5" x14ac:dyDescent="0.3">
      <c r="A2233" t="s">
        <v>823</v>
      </c>
      <c r="B2233" t="s">
        <v>4946</v>
      </c>
      <c r="C2233">
        <v>18.799504237598214</v>
      </c>
      <c r="D2233" t="s">
        <v>2480</v>
      </c>
      <c r="E2233" t="s">
        <v>65</v>
      </c>
    </row>
    <row r="2234" spans="1:5" x14ac:dyDescent="0.3">
      <c r="A2234" t="s">
        <v>824</v>
      </c>
      <c r="B2234" t="s">
        <v>4946</v>
      </c>
      <c r="C2234">
        <v>15.928283009935114</v>
      </c>
      <c r="D2234" t="s">
        <v>2480</v>
      </c>
      <c r="E2234" t="s">
        <v>65</v>
      </c>
    </row>
    <row r="2235" spans="1:5" x14ac:dyDescent="0.3">
      <c r="A2235" t="s">
        <v>825</v>
      </c>
      <c r="B2235" t="s">
        <v>4946</v>
      </c>
      <c r="C2235">
        <v>14.601343135092488</v>
      </c>
      <c r="D2235" t="s">
        <v>2480</v>
      </c>
      <c r="E2235" t="s">
        <v>65</v>
      </c>
    </row>
    <row r="2236" spans="1:5" x14ac:dyDescent="0.3">
      <c r="A2236" t="s">
        <v>826</v>
      </c>
      <c r="B2236" t="s">
        <v>4946</v>
      </c>
      <c r="C2236">
        <v>15.304221402737138</v>
      </c>
      <c r="D2236" t="s">
        <v>2480</v>
      </c>
      <c r="E2236" t="s">
        <v>65</v>
      </c>
    </row>
    <row r="2237" spans="1:5" x14ac:dyDescent="0.3">
      <c r="A2237" t="s">
        <v>827</v>
      </c>
      <c r="B2237" t="s">
        <v>4946</v>
      </c>
      <c r="C2237">
        <v>17.067366776237577</v>
      </c>
      <c r="D2237" t="s">
        <v>2480</v>
      </c>
      <c r="E2237" t="s">
        <v>65</v>
      </c>
    </row>
    <row r="2238" spans="1:5" x14ac:dyDescent="0.3">
      <c r="A2238" t="s">
        <v>828</v>
      </c>
      <c r="B2238" t="s">
        <v>4946</v>
      </c>
      <c r="C2238">
        <v>15.949273697611002</v>
      </c>
      <c r="D2238" t="s">
        <v>2480</v>
      </c>
      <c r="E2238" t="s">
        <v>65</v>
      </c>
    </row>
    <row r="2239" spans="1:5" x14ac:dyDescent="0.3">
      <c r="A2239" t="s">
        <v>829</v>
      </c>
      <c r="B2239" t="s">
        <v>4946</v>
      </c>
      <c r="C2239">
        <v>21.07328895548995</v>
      </c>
      <c r="D2239" t="s">
        <v>2480</v>
      </c>
      <c r="E2239" t="s">
        <v>65</v>
      </c>
    </row>
    <row r="2240" spans="1:5" x14ac:dyDescent="0.3">
      <c r="A2240" t="s">
        <v>830</v>
      </c>
      <c r="B2240" t="s">
        <v>4946</v>
      </c>
      <c r="C2240">
        <v>16.693858843484229</v>
      </c>
      <c r="D2240" t="s">
        <v>2480</v>
      </c>
      <c r="E2240" t="s">
        <v>65</v>
      </c>
    </row>
    <row r="2241" spans="1:5" x14ac:dyDescent="0.3">
      <c r="A2241" t="s">
        <v>831</v>
      </c>
      <c r="B2241" t="s">
        <v>4946</v>
      </c>
      <c r="C2241">
        <v>14.432244971176365</v>
      </c>
      <c r="D2241" t="s">
        <v>2480</v>
      </c>
      <c r="E2241" t="s">
        <v>65</v>
      </c>
    </row>
    <row r="2242" spans="1:5" x14ac:dyDescent="0.3">
      <c r="A2242" t="s">
        <v>832</v>
      </c>
      <c r="B2242" t="s">
        <v>4946</v>
      </c>
      <c r="C2242">
        <v>15.358303196193072</v>
      </c>
      <c r="D2242" t="s">
        <v>2480</v>
      </c>
      <c r="E2242" t="s">
        <v>65</v>
      </c>
    </row>
    <row r="2243" spans="1:5" x14ac:dyDescent="0.3">
      <c r="A2243" t="s">
        <v>833</v>
      </c>
      <c r="B2243" t="s">
        <v>4946</v>
      </c>
      <c r="C2243">
        <v>13.8328829306122</v>
      </c>
      <c r="D2243" t="s">
        <v>2480</v>
      </c>
      <c r="E2243" t="s">
        <v>65</v>
      </c>
    </row>
    <row r="2244" spans="1:5" x14ac:dyDescent="0.3">
      <c r="A2244" t="s">
        <v>834</v>
      </c>
      <c r="B2244" t="s">
        <v>4946</v>
      </c>
      <c r="C2244">
        <v>13.1622728831033</v>
      </c>
      <c r="D2244" t="s">
        <v>2480</v>
      </c>
      <c r="E2244" t="s">
        <v>65</v>
      </c>
    </row>
    <row r="2245" spans="1:5" x14ac:dyDescent="0.3">
      <c r="A2245" t="s">
        <v>835</v>
      </c>
      <c r="B2245" t="s">
        <v>4946</v>
      </c>
      <c r="C2245">
        <v>15.191402119178701</v>
      </c>
      <c r="D2245" t="s">
        <v>2480</v>
      </c>
      <c r="E2245" t="s">
        <v>65</v>
      </c>
    </row>
    <row r="2246" spans="1:5" x14ac:dyDescent="0.3">
      <c r="A2246" t="s">
        <v>836</v>
      </c>
      <c r="B2246" t="s">
        <v>4946</v>
      </c>
      <c r="C2246">
        <v>13.883137530895336</v>
      </c>
      <c r="D2246" t="s">
        <v>2480</v>
      </c>
      <c r="E2246" t="s">
        <v>65</v>
      </c>
    </row>
    <row r="2247" spans="1:5" x14ac:dyDescent="0.3">
      <c r="A2247" t="s">
        <v>837</v>
      </c>
      <c r="B2247" t="s">
        <v>4946</v>
      </c>
      <c r="C2247">
        <v>12.824619494585001</v>
      </c>
      <c r="D2247" t="s">
        <v>2480</v>
      </c>
      <c r="E2247" t="s">
        <v>65</v>
      </c>
    </row>
    <row r="2248" spans="1:5" x14ac:dyDescent="0.3">
      <c r="A2248" t="s">
        <v>838</v>
      </c>
      <c r="B2248" t="s">
        <v>4946</v>
      </c>
      <c r="C2248">
        <v>12.2179260910323</v>
      </c>
      <c r="D2248" t="s">
        <v>2480</v>
      </c>
      <c r="E2248" t="s">
        <v>65</v>
      </c>
    </row>
    <row r="2249" spans="1:5" x14ac:dyDescent="0.3">
      <c r="A2249" t="s">
        <v>839</v>
      </c>
      <c r="B2249" t="s">
        <v>4946</v>
      </c>
      <c r="C2249">
        <v>12.073079558566519</v>
      </c>
      <c r="D2249" t="s">
        <v>2480</v>
      </c>
      <c r="E2249" t="s">
        <v>65</v>
      </c>
    </row>
    <row r="2250" spans="1:5" x14ac:dyDescent="0.3">
      <c r="A2250" t="s">
        <v>840</v>
      </c>
      <c r="B2250" t="s">
        <v>4946</v>
      </c>
      <c r="C2250">
        <v>11.817389762183305</v>
      </c>
      <c r="D2250" t="s">
        <v>2480</v>
      </c>
      <c r="E2250" t="s">
        <v>65</v>
      </c>
    </row>
    <row r="2251" spans="1:5" x14ac:dyDescent="0.3">
      <c r="A2251" t="s">
        <v>841</v>
      </c>
      <c r="B2251" t="s">
        <v>4946</v>
      </c>
      <c r="C2251">
        <v>11.947827814202311</v>
      </c>
      <c r="D2251" t="s">
        <v>2480</v>
      </c>
      <c r="E2251" t="s">
        <v>65</v>
      </c>
    </row>
    <row r="2252" spans="1:5" x14ac:dyDescent="0.3">
      <c r="A2252" t="s">
        <v>842</v>
      </c>
      <c r="B2252" t="s">
        <v>4946</v>
      </c>
      <c r="C2252">
        <v>13.0494460220094</v>
      </c>
      <c r="D2252" t="s">
        <v>2480</v>
      </c>
      <c r="E2252" t="s">
        <v>65</v>
      </c>
    </row>
    <row r="2253" spans="1:5" x14ac:dyDescent="0.3">
      <c r="A2253" t="s">
        <v>843</v>
      </c>
      <c r="B2253" t="s">
        <v>4946</v>
      </c>
      <c r="C2253">
        <v>13.4267819394697</v>
      </c>
      <c r="D2253" t="s">
        <v>2480</v>
      </c>
      <c r="E2253" t="s">
        <v>65</v>
      </c>
    </row>
    <row r="2254" spans="1:5" x14ac:dyDescent="0.3">
      <c r="A2254" t="s">
        <v>844</v>
      </c>
      <c r="B2254" t="s">
        <v>4946</v>
      </c>
      <c r="C2254">
        <v>12.6087979858428</v>
      </c>
      <c r="D2254" t="s">
        <v>2480</v>
      </c>
      <c r="E2254" t="s">
        <v>65</v>
      </c>
    </row>
    <row r="2255" spans="1:5" x14ac:dyDescent="0.3">
      <c r="A2255" t="s">
        <v>845</v>
      </c>
      <c r="B2255" t="s">
        <v>4946</v>
      </c>
      <c r="C2255">
        <v>12.09509913400403</v>
      </c>
      <c r="D2255" t="s">
        <v>2480</v>
      </c>
      <c r="E2255" t="s">
        <v>65</v>
      </c>
    </row>
    <row r="2256" spans="1:5" x14ac:dyDescent="0.3">
      <c r="A2256" t="s">
        <v>846</v>
      </c>
      <c r="B2256" t="s">
        <v>4946</v>
      </c>
      <c r="C2256">
        <v>12.114173322309201</v>
      </c>
      <c r="D2256" t="s">
        <v>2480</v>
      </c>
      <c r="E2256" t="s">
        <v>65</v>
      </c>
    </row>
    <row r="2257" spans="1:5" x14ac:dyDescent="0.3">
      <c r="A2257" t="s">
        <v>847</v>
      </c>
      <c r="B2257" t="s">
        <v>4946</v>
      </c>
      <c r="C2257">
        <v>11.8429878097071</v>
      </c>
      <c r="D2257" t="s">
        <v>2480</v>
      </c>
      <c r="E2257" t="s">
        <v>65</v>
      </c>
    </row>
    <row r="2258" spans="1:5" x14ac:dyDescent="0.3">
      <c r="A2258" t="s">
        <v>848</v>
      </c>
      <c r="B2258" t="s">
        <v>4946</v>
      </c>
      <c r="C2258">
        <v>12.362435139359301</v>
      </c>
      <c r="D2258" t="s">
        <v>2480</v>
      </c>
      <c r="E2258" t="s">
        <v>65</v>
      </c>
    </row>
    <row r="2259" spans="1:5" x14ac:dyDescent="0.3">
      <c r="A2259" t="s">
        <v>849</v>
      </c>
      <c r="B2259" t="s">
        <v>4946</v>
      </c>
      <c r="C2259">
        <v>11.855372105776999</v>
      </c>
      <c r="D2259" t="s">
        <v>2480</v>
      </c>
      <c r="E2259" t="s">
        <v>65</v>
      </c>
    </row>
    <row r="2260" spans="1:5" x14ac:dyDescent="0.3">
      <c r="A2260" t="s">
        <v>850</v>
      </c>
      <c r="B2260" t="s">
        <v>4946</v>
      </c>
      <c r="C2260">
        <v>11.991370708607437</v>
      </c>
      <c r="D2260" t="s">
        <v>2480</v>
      </c>
      <c r="E2260" t="s">
        <v>65</v>
      </c>
    </row>
    <row r="2261" spans="1:5" x14ac:dyDescent="0.3">
      <c r="A2261" t="s">
        <v>851</v>
      </c>
      <c r="B2261" t="s">
        <v>4946</v>
      </c>
      <c r="C2261">
        <v>11.971813957651282</v>
      </c>
      <c r="D2261" t="s">
        <v>2480</v>
      </c>
      <c r="E2261" t="s">
        <v>65</v>
      </c>
    </row>
    <row r="2262" spans="1:5" x14ac:dyDescent="0.3">
      <c r="A2262" t="s">
        <v>852</v>
      </c>
      <c r="B2262" t="s">
        <v>4946</v>
      </c>
      <c r="C2262">
        <v>12.154638459211602</v>
      </c>
      <c r="D2262" t="s">
        <v>2480</v>
      </c>
      <c r="E2262" t="s">
        <v>65</v>
      </c>
    </row>
    <row r="2263" spans="1:5" x14ac:dyDescent="0.3">
      <c r="A2263" t="s">
        <v>853</v>
      </c>
      <c r="B2263" t="s">
        <v>4946</v>
      </c>
      <c r="C2263">
        <v>12.156899648243</v>
      </c>
      <c r="D2263" t="s">
        <v>2480</v>
      </c>
      <c r="E2263" t="s">
        <v>65</v>
      </c>
    </row>
    <row r="2264" spans="1:5" x14ac:dyDescent="0.3">
      <c r="A2264" t="s">
        <v>854</v>
      </c>
      <c r="B2264" t="s">
        <v>4946</v>
      </c>
      <c r="C2264">
        <v>11.413652137205002</v>
      </c>
      <c r="D2264" t="s">
        <v>2480</v>
      </c>
      <c r="E2264" t="s">
        <v>65</v>
      </c>
    </row>
    <row r="2265" spans="1:5" x14ac:dyDescent="0.3">
      <c r="A2265" t="s">
        <v>855</v>
      </c>
      <c r="B2265" t="s">
        <v>4946</v>
      </c>
      <c r="C2265">
        <v>11.7260277766005</v>
      </c>
      <c r="D2265" t="s">
        <v>2480</v>
      </c>
      <c r="E2265" t="s">
        <v>65</v>
      </c>
    </row>
    <row r="2266" spans="1:5" x14ac:dyDescent="0.3">
      <c r="A2266" t="s">
        <v>856</v>
      </c>
      <c r="B2266" t="s">
        <v>4946</v>
      </c>
      <c r="C2266">
        <v>8.9293959641964094</v>
      </c>
      <c r="D2266" t="s">
        <v>2480</v>
      </c>
      <c r="E2266" t="s">
        <v>65</v>
      </c>
    </row>
    <row r="2267" spans="1:5" x14ac:dyDescent="0.3">
      <c r="A2267" t="s">
        <v>857</v>
      </c>
      <c r="B2267" t="s">
        <v>4946</v>
      </c>
      <c r="C2267">
        <v>10.963319864975912</v>
      </c>
      <c r="D2267" t="s">
        <v>2480</v>
      </c>
      <c r="E2267" t="s">
        <v>65</v>
      </c>
    </row>
    <row r="2268" spans="1:5" x14ac:dyDescent="0.3">
      <c r="A2268" t="s">
        <v>858</v>
      </c>
      <c r="B2268" t="s">
        <v>4946</v>
      </c>
      <c r="C2268">
        <v>15.068872630773205</v>
      </c>
      <c r="D2268" t="s">
        <v>2480</v>
      </c>
      <c r="E2268" t="s">
        <v>65</v>
      </c>
    </row>
    <row r="2269" spans="1:5" x14ac:dyDescent="0.3">
      <c r="A2269" t="s">
        <v>859</v>
      </c>
      <c r="B2269" t="s">
        <v>4946</v>
      </c>
      <c r="C2269">
        <v>13.13962905181363</v>
      </c>
      <c r="D2269" t="s">
        <v>2480</v>
      </c>
      <c r="E2269" t="s">
        <v>65</v>
      </c>
    </row>
    <row r="2270" spans="1:5" x14ac:dyDescent="0.3">
      <c r="A2270" t="s">
        <v>860</v>
      </c>
      <c r="B2270" t="s">
        <v>4946</v>
      </c>
      <c r="C2270">
        <v>13.142947088262975</v>
      </c>
      <c r="D2270" t="s">
        <v>2480</v>
      </c>
      <c r="E2270" t="s">
        <v>65</v>
      </c>
    </row>
    <row r="2271" spans="1:5" x14ac:dyDescent="0.3">
      <c r="A2271" t="s">
        <v>861</v>
      </c>
      <c r="B2271" t="s">
        <v>4946</v>
      </c>
      <c r="C2271">
        <v>13.63110365178672</v>
      </c>
      <c r="D2271" t="s">
        <v>2480</v>
      </c>
      <c r="E2271" t="s">
        <v>65</v>
      </c>
    </row>
    <row r="2272" spans="1:5" x14ac:dyDescent="0.3">
      <c r="A2272" t="s">
        <v>862</v>
      </c>
      <c r="B2272" t="s">
        <v>4946</v>
      </c>
      <c r="C2272">
        <v>12.081214213056445</v>
      </c>
      <c r="D2272" t="s">
        <v>2480</v>
      </c>
      <c r="E2272" t="s">
        <v>65</v>
      </c>
    </row>
    <row r="2273" spans="1:5" x14ac:dyDescent="0.3">
      <c r="A2273" t="s">
        <v>863</v>
      </c>
      <c r="B2273" t="s">
        <v>4946</v>
      </c>
      <c r="C2273">
        <v>11.822247323592631</v>
      </c>
      <c r="D2273" t="s">
        <v>2480</v>
      </c>
      <c r="E2273" t="s">
        <v>65</v>
      </c>
    </row>
    <row r="2274" spans="1:5" x14ac:dyDescent="0.3">
      <c r="A2274" t="s">
        <v>864</v>
      </c>
      <c r="B2274" t="s">
        <v>4946</v>
      </c>
      <c r="C2274">
        <v>15.509119966520672</v>
      </c>
      <c r="D2274" t="s">
        <v>2480</v>
      </c>
      <c r="E2274" t="s">
        <v>65</v>
      </c>
    </row>
    <row r="2275" spans="1:5" x14ac:dyDescent="0.3">
      <c r="A2275" t="s">
        <v>865</v>
      </c>
      <c r="B2275" t="s">
        <v>4946</v>
      </c>
      <c r="C2275">
        <v>15.505762314865516</v>
      </c>
      <c r="D2275" t="s">
        <v>2480</v>
      </c>
      <c r="E2275" t="s">
        <v>65</v>
      </c>
    </row>
    <row r="2276" spans="1:5" x14ac:dyDescent="0.3">
      <c r="A2276" t="s">
        <v>866</v>
      </c>
      <c r="B2276" t="s">
        <v>4946</v>
      </c>
      <c r="C2276">
        <v>13.946764020814157</v>
      </c>
      <c r="D2276" t="s">
        <v>2480</v>
      </c>
      <c r="E2276" t="s">
        <v>65</v>
      </c>
    </row>
    <row r="2277" spans="1:5" x14ac:dyDescent="0.3">
      <c r="A2277" t="s">
        <v>867</v>
      </c>
      <c r="B2277" t="s">
        <v>4946</v>
      </c>
      <c r="C2277">
        <v>13.861665731432829</v>
      </c>
      <c r="D2277" t="s">
        <v>2480</v>
      </c>
      <c r="E2277" t="s">
        <v>65</v>
      </c>
    </row>
    <row r="2278" spans="1:5" x14ac:dyDescent="0.3">
      <c r="A2278" t="s">
        <v>868</v>
      </c>
      <c r="B2278" t="s">
        <v>4946</v>
      </c>
      <c r="C2278">
        <v>20.963407857245844</v>
      </c>
      <c r="D2278" t="s">
        <v>2480</v>
      </c>
      <c r="E2278" t="s">
        <v>65</v>
      </c>
    </row>
    <row r="2279" spans="1:5" x14ac:dyDescent="0.3">
      <c r="A2279" t="s">
        <v>869</v>
      </c>
      <c r="B2279" t="s">
        <v>4946</v>
      </c>
      <c r="C2279">
        <v>14.68081845431421</v>
      </c>
      <c r="D2279" t="s">
        <v>2480</v>
      </c>
      <c r="E2279" t="s">
        <v>65</v>
      </c>
    </row>
    <row r="2280" spans="1:5" x14ac:dyDescent="0.3">
      <c r="A2280" t="s">
        <v>870</v>
      </c>
      <c r="B2280" t="s">
        <v>4946</v>
      </c>
      <c r="C2280">
        <v>12.159494204223838</v>
      </c>
      <c r="D2280" t="s">
        <v>2480</v>
      </c>
      <c r="E2280" t="s">
        <v>65</v>
      </c>
    </row>
    <row r="2281" spans="1:5" x14ac:dyDescent="0.3">
      <c r="A2281" t="s">
        <v>871</v>
      </c>
      <c r="B2281" t="s">
        <v>4946</v>
      </c>
      <c r="C2281">
        <v>12.465390777695644</v>
      </c>
      <c r="D2281" t="s">
        <v>2480</v>
      </c>
      <c r="E2281" t="s">
        <v>65</v>
      </c>
    </row>
    <row r="2282" spans="1:5" x14ac:dyDescent="0.3">
      <c r="A2282" t="s">
        <v>872</v>
      </c>
      <c r="B2282" t="s">
        <v>4946</v>
      </c>
      <c r="C2282">
        <v>10.978971667747686</v>
      </c>
      <c r="D2282" t="s">
        <v>2480</v>
      </c>
      <c r="E2282" t="s">
        <v>65</v>
      </c>
    </row>
    <row r="2283" spans="1:5" x14ac:dyDescent="0.3">
      <c r="A2283" t="s">
        <v>873</v>
      </c>
      <c r="B2283" t="s">
        <v>4946</v>
      </c>
      <c r="C2283">
        <v>19.758174769718128</v>
      </c>
      <c r="D2283" t="s">
        <v>2480</v>
      </c>
      <c r="E2283" t="s">
        <v>65</v>
      </c>
    </row>
    <row r="2284" spans="1:5" x14ac:dyDescent="0.3">
      <c r="A2284" t="s">
        <v>874</v>
      </c>
      <c r="B2284" t="s">
        <v>4946</v>
      </c>
      <c r="C2284">
        <v>14.8711599278411</v>
      </c>
      <c r="D2284" t="s">
        <v>2480</v>
      </c>
      <c r="E2284" t="s">
        <v>65</v>
      </c>
    </row>
    <row r="2285" spans="1:5" x14ac:dyDescent="0.3">
      <c r="A2285" t="s">
        <v>875</v>
      </c>
      <c r="B2285" t="s">
        <v>4946</v>
      </c>
      <c r="C2285">
        <v>14.512679596324642</v>
      </c>
      <c r="D2285" t="s">
        <v>2480</v>
      </c>
      <c r="E2285" t="s">
        <v>65</v>
      </c>
    </row>
    <row r="2286" spans="1:5" x14ac:dyDescent="0.3">
      <c r="A2286" t="s">
        <v>876</v>
      </c>
      <c r="B2286" t="s">
        <v>4946</v>
      </c>
      <c r="C2286">
        <v>11.841223199433289</v>
      </c>
      <c r="D2286" t="s">
        <v>2480</v>
      </c>
      <c r="E2286" t="s">
        <v>65</v>
      </c>
    </row>
    <row r="2287" spans="1:5" x14ac:dyDescent="0.3">
      <c r="A2287" t="s">
        <v>877</v>
      </c>
      <c r="B2287" t="s">
        <v>4946</v>
      </c>
      <c r="C2287">
        <v>11.07230969574649</v>
      </c>
      <c r="D2287" t="s">
        <v>2480</v>
      </c>
      <c r="E2287" t="s">
        <v>65</v>
      </c>
    </row>
    <row r="2288" spans="1:5" x14ac:dyDescent="0.3">
      <c r="A2288" t="s">
        <v>878</v>
      </c>
      <c r="B2288" t="s">
        <v>4946</v>
      </c>
      <c r="C2288">
        <v>11.467191536223366</v>
      </c>
      <c r="D2288" t="s">
        <v>2480</v>
      </c>
      <c r="E2288" t="s">
        <v>65</v>
      </c>
    </row>
    <row r="2289" spans="1:5" x14ac:dyDescent="0.3">
      <c r="A2289" t="s">
        <v>879</v>
      </c>
      <c r="B2289" t="s">
        <v>4946</v>
      </c>
      <c r="C2289">
        <v>10.687320228333551</v>
      </c>
      <c r="D2289" t="s">
        <v>2480</v>
      </c>
      <c r="E2289" t="s">
        <v>65</v>
      </c>
    </row>
    <row r="2290" spans="1:5" x14ac:dyDescent="0.3">
      <c r="A2290" t="s">
        <v>880</v>
      </c>
      <c r="B2290" t="s">
        <v>4946</v>
      </c>
      <c r="C2290">
        <v>10.153491091357028</v>
      </c>
      <c r="D2290" t="s">
        <v>2480</v>
      </c>
      <c r="E2290" t="s">
        <v>65</v>
      </c>
    </row>
    <row r="2291" spans="1:5" x14ac:dyDescent="0.3">
      <c r="A2291" t="s">
        <v>881</v>
      </c>
      <c r="B2291" t="s">
        <v>4946</v>
      </c>
      <c r="C2291">
        <v>12.390634616935264</v>
      </c>
      <c r="D2291" t="s">
        <v>2480</v>
      </c>
      <c r="E2291" t="s">
        <v>65</v>
      </c>
    </row>
    <row r="2292" spans="1:5" x14ac:dyDescent="0.3">
      <c r="A2292" t="s">
        <v>882</v>
      </c>
      <c r="B2292" t="s">
        <v>4946</v>
      </c>
      <c r="C2292">
        <v>10.741395619159551</v>
      </c>
      <c r="D2292" t="s">
        <v>2480</v>
      </c>
      <c r="E2292" t="s">
        <v>65</v>
      </c>
    </row>
    <row r="2293" spans="1:5" x14ac:dyDescent="0.3">
      <c r="A2293" t="s">
        <v>883</v>
      </c>
      <c r="B2293" t="s">
        <v>4946</v>
      </c>
      <c r="C2293">
        <v>10.845073943031757</v>
      </c>
      <c r="D2293" t="s">
        <v>2480</v>
      </c>
      <c r="E2293" t="s">
        <v>65</v>
      </c>
    </row>
    <row r="2294" spans="1:5" x14ac:dyDescent="0.3">
      <c r="A2294" t="s">
        <v>884</v>
      </c>
      <c r="B2294" t="s">
        <v>4946</v>
      </c>
      <c r="C2294">
        <v>11.143577466897439</v>
      </c>
      <c r="D2294" t="s">
        <v>2480</v>
      </c>
      <c r="E2294" t="s">
        <v>65</v>
      </c>
    </row>
    <row r="2295" spans="1:5" x14ac:dyDescent="0.3">
      <c r="A2295" t="s">
        <v>885</v>
      </c>
      <c r="B2295" t="s">
        <v>4946</v>
      </c>
      <c r="C2295">
        <v>11.192925640570603</v>
      </c>
      <c r="D2295" t="s">
        <v>2480</v>
      </c>
      <c r="E2295" t="s">
        <v>65</v>
      </c>
    </row>
    <row r="2296" spans="1:5" x14ac:dyDescent="0.3">
      <c r="A2296" t="s">
        <v>886</v>
      </c>
      <c r="B2296" t="s">
        <v>4946</v>
      </c>
      <c r="C2296">
        <v>10.568571668167216</v>
      </c>
      <c r="D2296" t="s">
        <v>2480</v>
      </c>
      <c r="E2296" t="s">
        <v>65</v>
      </c>
    </row>
    <row r="2297" spans="1:5" x14ac:dyDescent="0.3">
      <c r="A2297" t="s">
        <v>887</v>
      </c>
      <c r="B2297" t="s">
        <v>4946</v>
      </c>
      <c r="C2297">
        <v>13.040070713795689</v>
      </c>
      <c r="D2297" t="s">
        <v>2480</v>
      </c>
      <c r="E2297" t="s">
        <v>65</v>
      </c>
    </row>
    <row r="2298" spans="1:5" x14ac:dyDescent="0.3">
      <c r="A2298" t="s">
        <v>888</v>
      </c>
      <c r="B2298" t="s">
        <v>4946</v>
      </c>
      <c r="C2298">
        <v>11.085039923206709</v>
      </c>
      <c r="D2298" t="s">
        <v>2480</v>
      </c>
      <c r="E2298" t="s">
        <v>65</v>
      </c>
    </row>
    <row r="2299" spans="1:5" x14ac:dyDescent="0.3">
      <c r="A2299" t="s">
        <v>889</v>
      </c>
      <c r="B2299" t="s">
        <v>4946</v>
      </c>
      <c r="C2299">
        <v>10.952453053717312</v>
      </c>
      <c r="D2299" t="s">
        <v>2480</v>
      </c>
      <c r="E2299" t="s">
        <v>65</v>
      </c>
    </row>
    <row r="2300" spans="1:5" x14ac:dyDescent="0.3">
      <c r="A2300" t="s">
        <v>890</v>
      </c>
      <c r="B2300" t="s">
        <v>4946</v>
      </c>
      <c r="C2300">
        <v>13.404168396752924</v>
      </c>
      <c r="D2300" t="s">
        <v>2480</v>
      </c>
      <c r="E2300" t="s">
        <v>65</v>
      </c>
    </row>
    <row r="2301" spans="1:5" x14ac:dyDescent="0.3">
      <c r="A2301" t="s">
        <v>891</v>
      </c>
      <c r="B2301" t="s">
        <v>4946</v>
      </c>
      <c r="C2301">
        <v>12.807066002676754</v>
      </c>
      <c r="D2301" t="s">
        <v>2480</v>
      </c>
      <c r="E2301" t="s">
        <v>65</v>
      </c>
    </row>
    <row r="2302" spans="1:5" x14ac:dyDescent="0.3">
      <c r="A2302" t="s">
        <v>892</v>
      </c>
      <c r="B2302" t="s">
        <v>4946</v>
      </c>
      <c r="C2302">
        <v>11.573813969089414</v>
      </c>
      <c r="D2302" t="s">
        <v>2480</v>
      </c>
      <c r="E2302" t="s">
        <v>65</v>
      </c>
    </row>
    <row r="2303" spans="1:5" x14ac:dyDescent="0.3">
      <c r="A2303" t="s">
        <v>893</v>
      </c>
      <c r="B2303" t="s">
        <v>4946</v>
      </c>
      <c r="C2303">
        <v>14.977623630191443</v>
      </c>
      <c r="D2303" t="s">
        <v>2480</v>
      </c>
      <c r="E2303" t="s">
        <v>65</v>
      </c>
    </row>
    <row r="2304" spans="1:5" x14ac:dyDescent="0.3">
      <c r="A2304" t="s">
        <v>894</v>
      </c>
      <c r="B2304" t="s">
        <v>4946</v>
      </c>
      <c r="C2304">
        <v>13.928992233159686</v>
      </c>
      <c r="D2304" t="s">
        <v>2480</v>
      </c>
      <c r="E2304" t="s">
        <v>65</v>
      </c>
    </row>
    <row r="2305" spans="1:5" x14ac:dyDescent="0.3">
      <c r="A2305" t="s">
        <v>895</v>
      </c>
      <c r="B2305" t="s">
        <v>4946</v>
      </c>
      <c r="C2305">
        <v>13.888940336555473</v>
      </c>
      <c r="D2305" t="s">
        <v>2480</v>
      </c>
      <c r="E2305" t="s">
        <v>65</v>
      </c>
    </row>
    <row r="2306" spans="1:5" x14ac:dyDescent="0.3">
      <c r="A2306" t="s">
        <v>896</v>
      </c>
      <c r="B2306" t="s">
        <v>4946</v>
      </c>
      <c r="C2306">
        <v>12.183920671854134</v>
      </c>
      <c r="D2306" t="s">
        <v>2480</v>
      </c>
      <c r="E2306" t="s">
        <v>65</v>
      </c>
    </row>
    <row r="2307" spans="1:5" x14ac:dyDescent="0.3">
      <c r="A2307" t="s">
        <v>897</v>
      </c>
      <c r="B2307" t="s">
        <v>4946</v>
      </c>
      <c r="C2307">
        <v>12.537334372403894</v>
      </c>
      <c r="D2307" t="s">
        <v>2480</v>
      </c>
      <c r="E2307" t="s">
        <v>65</v>
      </c>
    </row>
    <row r="2308" spans="1:5" x14ac:dyDescent="0.3">
      <c r="A2308" t="s">
        <v>898</v>
      </c>
      <c r="B2308" t="s">
        <v>4946</v>
      </c>
      <c r="C2308">
        <v>13.359655485447082</v>
      </c>
      <c r="D2308" t="s">
        <v>2480</v>
      </c>
      <c r="E2308" t="s">
        <v>65</v>
      </c>
    </row>
    <row r="2309" spans="1:5" x14ac:dyDescent="0.3">
      <c r="A2309" t="s">
        <v>899</v>
      </c>
      <c r="B2309" t="s">
        <v>4946</v>
      </c>
      <c r="C2309">
        <v>15.062353229893212</v>
      </c>
      <c r="D2309" t="s">
        <v>2480</v>
      </c>
      <c r="E2309" t="s">
        <v>65</v>
      </c>
    </row>
    <row r="2310" spans="1:5" x14ac:dyDescent="0.3">
      <c r="A2310" t="s">
        <v>900</v>
      </c>
      <c r="B2310" t="s">
        <v>4946</v>
      </c>
      <c r="C2310">
        <v>14.582249506495801</v>
      </c>
      <c r="D2310" t="s">
        <v>2480</v>
      </c>
      <c r="E2310" t="s">
        <v>65</v>
      </c>
    </row>
    <row r="2311" spans="1:5" x14ac:dyDescent="0.3">
      <c r="A2311" t="s">
        <v>901</v>
      </c>
      <c r="B2311" t="s">
        <v>4946</v>
      </c>
      <c r="C2311">
        <v>14.300400959782307</v>
      </c>
      <c r="D2311" t="s">
        <v>2480</v>
      </c>
      <c r="E2311" t="s">
        <v>65</v>
      </c>
    </row>
    <row r="2312" spans="1:5" x14ac:dyDescent="0.3">
      <c r="A2312" t="s">
        <v>902</v>
      </c>
      <c r="B2312" t="s">
        <v>4946</v>
      </c>
      <c r="C2312">
        <v>15.005831985757551</v>
      </c>
      <c r="D2312" t="s">
        <v>2480</v>
      </c>
      <c r="E2312" t="s">
        <v>65</v>
      </c>
    </row>
    <row r="2313" spans="1:5" x14ac:dyDescent="0.3">
      <c r="A2313" t="s">
        <v>903</v>
      </c>
      <c r="B2313" t="s">
        <v>4946</v>
      </c>
      <c r="C2313">
        <v>18.057629883435599</v>
      </c>
      <c r="D2313" t="s">
        <v>2480</v>
      </c>
      <c r="E2313" t="s">
        <v>65</v>
      </c>
    </row>
    <row r="2314" spans="1:5" x14ac:dyDescent="0.3">
      <c r="A2314" t="s">
        <v>904</v>
      </c>
      <c r="B2314" t="s">
        <v>4946</v>
      </c>
      <c r="C2314">
        <v>15.79129033154851</v>
      </c>
      <c r="D2314" t="s">
        <v>2480</v>
      </c>
      <c r="E2314" t="s">
        <v>65</v>
      </c>
    </row>
    <row r="2315" spans="1:5" x14ac:dyDescent="0.3">
      <c r="A2315" t="s">
        <v>905</v>
      </c>
      <c r="B2315" t="s">
        <v>4946</v>
      </c>
      <c r="C2315">
        <v>16.812763210597101</v>
      </c>
      <c r="D2315" t="s">
        <v>2480</v>
      </c>
      <c r="E2315" t="s">
        <v>65</v>
      </c>
    </row>
    <row r="2316" spans="1:5" x14ac:dyDescent="0.3">
      <c r="A2316" t="s">
        <v>906</v>
      </c>
      <c r="B2316" t="s">
        <v>4946</v>
      </c>
      <c r="C2316">
        <v>14.973662044352947</v>
      </c>
      <c r="D2316" t="s">
        <v>2480</v>
      </c>
      <c r="E2316" t="s">
        <v>65</v>
      </c>
    </row>
    <row r="2317" spans="1:5" x14ac:dyDescent="0.3">
      <c r="A2317" t="s">
        <v>907</v>
      </c>
      <c r="B2317" t="s">
        <v>4946</v>
      </c>
      <c r="C2317">
        <v>17.489723896356399</v>
      </c>
      <c r="D2317" t="s">
        <v>2480</v>
      </c>
      <c r="E2317" t="s">
        <v>65</v>
      </c>
    </row>
    <row r="2318" spans="1:5" x14ac:dyDescent="0.3">
      <c r="A2318" t="s">
        <v>908</v>
      </c>
      <c r="B2318" t="s">
        <v>4946</v>
      </c>
      <c r="C2318">
        <v>15.5702298668577</v>
      </c>
      <c r="D2318" t="s">
        <v>2480</v>
      </c>
      <c r="E2318" t="s">
        <v>65</v>
      </c>
    </row>
    <row r="2319" spans="1:5" x14ac:dyDescent="0.3">
      <c r="A2319" t="s">
        <v>909</v>
      </c>
      <c r="B2319" t="s">
        <v>4946</v>
      </c>
      <c r="C2319">
        <v>15.7189682243372</v>
      </c>
      <c r="D2319" t="s">
        <v>2480</v>
      </c>
      <c r="E2319" t="s">
        <v>65</v>
      </c>
    </row>
    <row r="2320" spans="1:5" x14ac:dyDescent="0.3">
      <c r="A2320" t="s">
        <v>910</v>
      </c>
      <c r="B2320" t="s">
        <v>4946</v>
      </c>
      <c r="C2320">
        <v>17.0729575117244</v>
      </c>
      <c r="D2320" t="s">
        <v>2480</v>
      </c>
      <c r="E2320" t="s">
        <v>65</v>
      </c>
    </row>
    <row r="2321" spans="1:5" x14ac:dyDescent="0.3">
      <c r="A2321" t="s">
        <v>911</v>
      </c>
      <c r="B2321" t="s">
        <v>4946</v>
      </c>
      <c r="C2321">
        <v>14.487978994148923</v>
      </c>
      <c r="D2321" t="s">
        <v>2480</v>
      </c>
      <c r="E2321" t="s">
        <v>65</v>
      </c>
    </row>
    <row r="2322" spans="1:5" x14ac:dyDescent="0.3">
      <c r="A2322" t="s">
        <v>912</v>
      </c>
      <c r="B2322" t="s">
        <v>4946</v>
      </c>
      <c r="C2322">
        <v>13.2556783620786</v>
      </c>
      <c r="D2322" t="s">
        <v>2480</v>
      </c>
      <c r="E2322" t="s">
        <v>65</v>
      </c>
    </row>
    <row r="2323" spans="1:5" x14ac:dyDescent="0.3">
      <c r="A2323" t="s">
        <v>913</v>
      </c>
      <c r="B2323" t="s">
        <v>4946</v>
      </c>
      <c r="C2323">
        <v>12.551730875562077</v>
      </c>
      <c r="D2323" t="s">
        <v>2480</v>
      </c>
      <c r="E2323" t="s">
        <v>65</v>
      </c>
    </row>
    <row r="2324" spans="1:5" x14ac:dyDescent="0.3">
      <c r="A2324" t="s">
        <v>914</v>
      </c>
      <c r="B2324" t="s">
        <v>4946</v>
      </c>
      <c r="C2324">
        <v>13.321650235749821</v>
      </c>
      <c r="D2324" t="s">
        <v>2480</v>
      </c>
      <c r="E2324" t="s">
        <v>65</v>
      </c>
    </row>
    <row r="2325" spans="1:5" x14ac:dyDescent="0.3">
      <c r="A2325" t="s">
        <v>915</v>
      </c>
      <c r="B2325" t="s">
        <v>4946</v>
      </c>
      <c r="C2325">
        <v>12.842893907915302</v>
      </c>
      <c r="D2325" t="s">
        <v>2480</v>
      </c>
      <c r="E2325" t="s">
        <v>65</v>
      </c>
    </row>
    <row r="2326" spans="1:5" x14ac:dyDescent="0.3">
      <c r="A2326" t="s">
        <v>916</v>
      </c>
      <c r="B2326" t="s">
        <v>4946</v>
      </c>
      <c r="C2326">
        <v>14.247634179974199</v>
      </c>
      <c r="D2326" t="s">
        <v>2480</v>
      </c>
      <c r="E2326" t="s">
        <v>65</v>
      </c>
    </row>
    <row r="2327" spans="1:5" x14ac:dyDescent="0.3">
      <c r="A2327" t="s">
        <v>917</v>
      </c>
      <c r="B2327" t="s">
        <v>4946</v>
      </c>
      <c r="C2327">
        <v>15.205577804983848</v>
      </c>
      <c r="D2327" t="s">
        <v>2480</v>
      </c>
      <c r="E2327" t="s">
        <v>65</v>
      </c>
    </row>
    <row r="2328" spans="1:5" x14ac:dyDescent="0.3">
      <c r="A2328" t="s">
        <v>918</v>
      </c>
      <c r="B2328" t="s">
        <v>4946</v>
      </c>
      <c r="C2328">
        <v>14.336296852899498</v>
      </c>
      <c r="D2328" t="s">
        <v>2480</v>
      </c>
      <c r="E2328" t="s">
        <v>65</v>
      </c>
    </row>
    <row r="2329" spans="1:5" x14ac:dyDescent="0.3">
      <c r="A2329" t="s">
        <v>919</v>
      </c>
      <c r="B2329" t="s">
        <v>4946</v>
      </c>
      <c r="C2329">
        <v>12.727924341148098</v>
      </c>
      <c r="D2329" t="s">
        <v>2480</v>
      </c>
      <c r="E2329" t="s">
        <v>65</v>
      </c>
    </row>
    <row r="2330" spans="1:5" x14ac:dyDescent="0.3">
      <c r="A2330" t="s">
        <v>920</v>
      </c>
      <c r="B2330" t="s">
        <v>4946</v>
      </c>
      <c r="C2330">
        <v>13.826727042214291</v>
      </c>
      <c r="D2330" t="s">
        <v>2480</v>
      </c>
      <c r="E2330" t="s">
        <v>65</v>
      </c>
    </row>
    <row r="2331" spans="1:5" x14ac:dyDescent="0.3">
      <c r="A2331" t="s">
        <v>921</v>
      </c>
      <c r="B2331" t="s">
        <v>4946</v>
      </c>
      <c r="C2331">
        <v>14.2737302732448</v>
      </c>
      <c r="D2331" t="s">
        <v>2480</v>
      </c>
      <c r="E2331" t="s">
        <v>65</v>
      </c>
    </row>
    <row r="2332" spans="1:5" x14ac:dyDescent="0.3">
      <c r="A2332" t="s">
        <v>922</v>
      </c>
      <c r="B2332" t="s">
        <v>4946</v>
      </c>
      <c r="C2332">
        <v>16.2523916161906</v>
      </c>
      <c r="D2332" t="s">
        <v>2480</v>
      </c>
      <c r="E2332" t="s">
        <v>65</v>
      </c>
    </row>
    <row r="2333" spans="1:5" x14ac:dyDescent="0.3">
      <c r="A2333" t="s">
        <v>923</v>
      </c>
      <c r="B2333" t="s">
        <v>4946</v>
      </c>
      <c r="C2333">
        <v>12.834699505026387</v>
      </c>
      <c r="D2333" t="s">
        <v>2480</v>
      </c>
      <c r="E2333" t="s">
        <v>65</v>
      </c>
    </row>
    <row r="2334" spans="1:5" x14ac:dyDescent="0.3">
      <c r="A2334" t="s">
        <v>924</v>
      </c>
      <c r="B2334" t="s">
        <v>4946</v>
      </c>
      <c r="C2334">
        <v>12.714491777175203</v>
      </c>
      <c r="D2334" t="s">
        <v>2480</v>
      </c>
      <c r="E2334" t="s">
        <v>65</v>
      </c>
    </row>
    <row r="2335" spans="1:5" x14ac:dyDescent="0.3">
      <c r="A2335" t="s">
        <v>925</v>
      </c>
      <c r="B2335" t="s">
        <v>4946</v>
      </c>
      <c r="C2335">
        <v>13.705655017258364</v>
      </c>
      <c r="D2335" t="s">
        <v>2480</v>
      </c>
      <c r="E2335" t="s">
        <v>65</v>
      </c>
    </row>
    <row r="2336" spans="1:5" x14ac:dyDescent="0.3">
      <c r="A2336" t="s">
        <v>926</v>
      </c>
      <c r="B2336" t="s">
        <v>4946</v>
      </c>
      <c r="C2336">
        <v>12.659338559253861</v>
      </c>
      <c r="D2336" t="s">
        <v>2480</v>
      </c>
      <c r="E2336" t="s">
        <v>65</v>
      </c>
    </row>
    <row r="2337" spans="1:5" x14ac:dyDescent="0.3">
      <c r="A2337" t="s">
        <v>927</v>
      </c>
      <c r="B2337" t="s">
        <v>4946</v>
      </c>
      <c r="C2337">
        <v>17.6084424395357</v>
      </c>
      <c r="D2337" t="s">
        <v>2480</v>
      </c>
      <c r="E2337" t="s">
        <v>65</v>
      </c>
    </row>
    <row r="2338" spans="1:5" x14ac:dyDescent="0.3">
      <c r="A2338" t="s">
        <v>948</v>
      </c>
      <c r="B2338" t="s">
        <v>4946</v>
      </c>
      <c r="C2338">
        <v>12.166224128970947</v>
      </c>
      <c r="D2338" t="s">
        <v>2480</v>
      </c>
      <c r="E2338" t="s">
        <v>65</v>
      </c>
    </row>
    <row r="2339" spans="1:5" x14ac:dyDescent="0.3">
      <c r="A2339" t="s">
        <v>949</v>
      </c>
      <c r="B2339" t="s">
        <v>4946</v>
      </c>
      <c r="C2339">
        <v>12.300388232012594</v>
      </c>
      <c r="D2339" t="s">
        <v>2480</v>
      </c>
      <c r="E2339" t="s">
        <v>65</v>
      </c>
    </row>
    <row r="2340" spans="1:5" x14ac:dyDescent="0.3">
      <c r="A2340" t="s">
        <v>950</v>
      </c>
      <c r="B2340" t="s">
        <v>4946</v>
      </c>
      <c r="C2340">
        <v>13.099359627061343</v>
      </c>
      <c r="D2340" t="s">
        <v>2480</v>
      </c>
      <c r="E2340" t="s">
        <v>65</v>
      </c>
    </row>
    <row r="2341" spans="1:5" x14ac:dyDescent="0.3">
      <c r="A2341" t="s">
        <v>951</v>
      </c>
      <c r="B2341" t="s">
        <v>4946</v>
      </c>
      <c r="C2341">
        <v>13.520727296960544</v>
      </c>
      <c r="D2341" t="s">
        <v>2480</v>
      </c>
      <c r="E2341" t="s">
        <v>65</v>
      </c>
    </row>
    <row r="2342" spans="1:5" x14ac:dyDescent="0.3">
      <c r="A2342" t="s">
        <v>952</v>
      </c>
      <c r="B2342" t="s">
        <v>4946</v>
      </c>
      <c r="C2342">
        <v>13.008887011463276</v>
      </c>
      <c r="D2342" t="s">
        <v>2480</v>
      </c>
      <c r="E2342" t="s">
        <v>65</v>
      </c>
    </row>
    <row r="2343" spans="1:5" x14ac:dyDescent="0.3">
      <c r="A2343" t="s">
        <v>953</v>
      </c>
      <c r="B2343" t="s">
        <v>4946</v>
      </c>
      <c r="C2343">
        <v>13.03306762826745</v>
      </c>
      <c r="D2343" t="s">
        <v>2480</v>
      </c>
      <c r="E2343" t="s">
        <v>65</v>
      </c>
    </row>
    <row r="2344" spans="1:5" x14ac:dyDescent="0.3">
      <c r="A2344" t="s">
        <v>954</v>
      </c>
      <c r="B2344" t="s">
        <v>4946</v>
      </c>
      <c r="C2344">
        <v>12.709023576608899</v>
      </c>
      <c r="D2344" t="s">
        <v>2480</v>
      </c>
      <c r="E2344" t="s">
        <v>65</v>
      </c>
    </row>
    <row r="2345" spans="1:5" x14ac:dyDescent="0.3">
      <c r="A2345" t="s">
        <v>955</v>
      </c>
      <c r="B2345" t="s">
        <v>4946</v>
      </c>
      <c r="C2345">
        <v>11.76301051809186</v>
      </c>
      <c r="D2345" t="s">
        <v>2480</v>
      </c>
      <c r="E2345" t="s">
        <v>65</v>
      </c>
    </row>
    <row r="2346" spans="1:5" x14ac:dyDescent="0.3">
      <c r="A2346" t="s">
        <v>956</v>
      </c>
      <c r="B2346" t="s">
        <v>4946</v>
      </c>
      <c r="C2346">
        <v>13.374142650674901</v>
      </c>
      <c r="D2346" t="s">
        <v>2480</v>
      </c>
      <c r="E2346" t="s">
        <v>65</v>
      </c>
    </row>
    <row r="2347" spans="1:5" x14ac:dyDescent="0.3">
      <c r="A2347" t="s">
        <v>957</v>
      </c>
      <c r="B2347" t="s">
        <v>4946</v>
      </c>
      <c r="C2347">
        <v>13.172599894978227</v>
      </c>
      <c r="D2347" t="s">
        <v>2480</v>
      </c>
      <c r="E2347" t="s">
        <v>65</v>
      </c>
    </row>
    <row r="2348" spans="1:5" x14ac:dyDescent="0.3">
      <c r="A2348" t="s">
        <v>958</v>
      </c>
      <c r="B2348" t="s">
        <v>4946</v>
      </c>
      <c r="C2348">
        <v>13.161024051886372</v>
      </c>
      <c r="D2348" t="s">
        <v>2480</v>
      </c>
      <c r="E2348" t="s">
        <v>65</v>
      </c>
    </row>
    <row r="2349" spans="1:5" x14ac:dyDescent="0.3">
      <c r="A2349" t="s">
        <v>959</v>
      </c>
      <c r="B2349" t="s">
        <v>4946</v>
      </c>
      <c r="C2349">
        <v>13.68702795148852</v>
      </c>
      <c r="D2349" t="s">
        <v>2480</v>
      </c>
      <c r="E2349" t="s">
        <v>65</v>
      </c>
    </row>
    <row r="2350" spans="1:5" x14ac:dyDescent="0.3">
      <c r="A2350" t="s">
        <v>960</v>
      </c>
      <c r="B2350" t="s">
        <v>4946</v>
      </c>
      <c r="C2350">
        <v>12.581979078213955</v>
      </c>
      <c r="D2350" t="s">
        <v>2480</v>
      </c>
      <c r="E2350" t="s">
        <v>65</v>
      </c>
    </row>
    <row r="2351" spans="1:5" x14ac:dyDescent="0.3">
      <c r="A2351" t="s">
        <v>961</v>
      </c>
      <c r="B2351" t="s">
        <v>4946</v>
      </c>
      <c r="C2351">
        <v>13.242872238696387</v>
      </c>
      <c r="D2351" t="s">
        <v>2480</v>
      </c>
      <c r="E2351" t="s">
        <v>65</v>
      </c>
    </row>
    <row r="2352" spans="1:5" x14ac:dyDescent="0.3">
      <c r="A2352" t="s">
        <v>962</v>
      </c>
      <c r="B2352" t="s">
        <v>4946</v>
      </c>
      <c r="C2352">
        <v>13.552266168741207</v>
      </c>
      <c r="D2352" t="s">
        <v>2480</v>
      </c>
      <c r="E2352" t="s">
        <v>65</v>
      </c>
    </row>
    <row r="2353" spans="1:5" x14ac:dyDescent="0.3">
      <c r="A2353" t="s">
        <v>963</v>
      </c>
      <c r="B2353" t="s">
        <v>4946</v>
      </c>
      <c r="C2353">
        <v>12.0230936708223</v>
      </c>
      <c r="D2353" t="s">
        <v>2480</v>
      </c>
      <c r="E2353" t="s">
        <v>65</v>
      </c>
    </row>
    <row r="2354" spans="1:5" x14ac:dyDescent="0.3">
      <c r="A2354" t="s">
        <v>964</v>
      </c>
      <c r="B2354" t="s">
        <v>4946</v>
      </c>
      <c r="C2354">
        <v>11.8844843191502</v>
      </c>
      <c r="D2354" t="s">
        <v>2480</v>
      </c>
      <c r="E2354" t="s">
        <v>65</v>
      </c>
    </row>
    <row r="2355" spans="1:5" x14ac:dyDescent="0.3">
      <c r="A2355" t="s">
        <v>965</v>
      </c>
      <c r="B2355" t="s">
        <v>4946</v>
      </c>
      <c r="C2355">
        <v>12.786646647436967</v>
      </c>
      <c r="D2355" t="s">
        <v>2480</v>
      </c>
      <c r="E2355" t="s">
        <v>65</v>
      </c>
    </row>
    <row r="2356" spans="1:5" x14ac:dyDescent="0.3">
      <c r="A2356" t="s">
        <v>966</v>
      </c>
      <c r="B2356" t="s">
        <v>4946</v>
      </c>
      <c r="C2356">
        <v>12.940429303482469</v>
      </c>
      <c r="D2356" t="s">
        <v>2480</v>
      </c>
      <c r="E2356" t="s">
        <v>65</v>
      </c>
    </row>
    <row r="2357" spans="1:5" x14ac:dyDescent="0.3">
      <c r="A2357" t="s">
        <v>967</v>
      </c>
      <c r="B2357" t="s">
        <v>4946</v>
      </c>
      <c r="C2357">
        <v>12.809439886582103</v>
      </c>
      <c r="D2357" t="s">
        <v>2480</v>
      </c>
      <c r="E2357" t="s">
        <v>65</v>
      </c>
    </row>
    <row r="2358" spans="1:5" x14ac:dyDescent="0.3">
      <c r="A2358" t="s">
        <v>968</v>
      </c>
      <c r="B2358" t="s">
        <v>4946</v>
      </c>
      <c r="C2358">
        <v>12.714348534986582</v>
      </c>
      <c r="D2358" t="s">
        <v>2480</v>
      </c>
      <c r="E2358" t="s">
        <v>65</v>
      </c>
    </row>
    <row r="2359" spans="1:5" x14ac:dyDescent="0.3">
      <c r="A2359" t="s">
        <v>969</v>
      </c>
      <c r="B2359" t="s">
        <v>4946</v>
      </c>
      <c r="C2359">
        <v>12.741747984764078</v>
      </c>
      <c r="D2359" t="s">
        <v>2480</v>
      </c>
      <c r="E2359" t="s">
        <v>65</v>
      </c>
    </row>
    <row r="2360" spans="1:5" x14ac:dyDescent="0.3">
      <c r="A2360" t="s">
        <v>970</v>
      </c>
      <c r="B2360" t="s">
        <v>4946</v>
      </c>
      <c r="C2360">
        <v>12.595321554279799</v>
      </c>
      <c r="D2360" t="s">
        <v>2480</v>
      </c>
      <c r="E2360" t="s">
        <v>65</v>
      </c>
    </row>
    <row r="2361" spans="1:5" x14ac:dyDescent="0.3">
      <c r="A2361" t="s">
        <v>971</v>
      </c>
      <c r="B2361" t="s">
        <v>4946</v>
      </c>
      <c r="C2361">
        <v>12.685242947512195</v>
      </c>
      <c r="D2361" t="s">
        <v>2480</v>
      </c>
      <c r="E2361" t="s">
        <v>65</v>
      </c>
    </row>
    <row r="2362" spans="1:5" x14ac:dyDescent="0.3">
      <c r="A2362" t="s">
        <v>972</v>
      </c>
      <c r="B2362" t="s">
        <v>4946</v>
      </c>
      <c r="C2362">
        <v>13.15951551458927</v>
      </c>
      <c r="D2362" t="s">
        <v>2480</v>
      </c>
      <c r="E2362" t="s">
        <v>65</v>
      </c>
    </row>
    <row r="2363" spans="1:5" x14ac:dyDescent="0.3">
      <c r="A2363" t="s">
        <v>973</v>
      </c>
      <c r="B2363" t="s">
        <v>4946</v>
      </c>
      <c r="C2363">
        <v>13.040222853937408</v>
      </c>
      <c r="D2363" t="s">
        <v>2480</v>
      </c>
      <c r="E2363" t="s">
        <v>65</v>
      </c>
    </row>
    <row r="2364" spans="1:5" x14ac:dyDescent="0.3">
      <c r="A2364" t="s">
        <v>974</v>
      </c>
      <c r="B2364" t="s">
        <v>4946</v>
      </c>
      <c r="C2364">
        <v>12.585045169134203</v>
      </c>
      <c r="D2364" t="s">
        <v>2480</v>
      </c>
      <c r="E2364" t="s">
        <v>65</v>
      </c>
    </row>
    <row r="2365" spans="1:5" x14ac:dyDescent="0.3">
      <c r="A2365" t="s">
        <v>975</v>
      </c>
      <c r="B2365" t="s">
        <v>4946</v>
      </c>
      <c r="C2365">
        <v>12.347732874972101</v>
      </c>
      <c r="D2365" t="s">
        <v>2480</v>
      </c>
      <c r="E2365" t="s">
        <v>65</v>
      </c>
    </row>
    <row r="2366" spans="1:5" x14ac:dyDescent="0.3">
      <c r="A2366" t="s">
        <v>976</v>
      </c>
      <c r="B2366" t="s">
        <v>4946</v>
      </c>
      <c r="C2366">
        <v>12.303296724906573</v>
      </c>
      <c r="D2366" t="s">
        <v>2480</v>
      </c>
      <c r="E2366" t="s">
        <v>65</v>
      </c>
    </row>
    <row r="2367" spans="1:5" x14ac:dyDescent="0.3">
      <c r="A2367" t="s">
        <v>977</v>
      </c>
      <c r="B2367" t="s">
        <v>4946</v>
      </c>
      <c r="C2367">
        <v>12.089438697380199</v>
      </c>
      <c r="D2367" t="s">
        <v>2480</v>
      </c>
      <c r="E2367" t="s">
        <v>65</v>
      </c>
    </row>
    <row r="2368" spans="1:5" x14ac:dyDescent="0.3">
      <c r="A2368" t="s">
        <v>928</v>
      </c>
      <c r="B2368" t="s">
        <v>4946</v>
      </c>
      <c r="C2368">
        <v>14.8931992981988</v>
      </c>
      <c r="D2368" t="s">
        <v>2480</v>
      </c>
      <c r="E2368" t="s">
        <v>65</v>
      </c>
    </row>
    <row r="2369" spans="1:5" x14ac:dyDescent="0.3">
      <c r="A2369" t="s">
        <v>929</v>
      </c>
      <c r="B2369" t="s">
        <v>4946</v>
      </c>
      <c r="C2369">
        <v>19.520217405562139</v>
      </c>
      <c r="D2369" t="s">
        <v>2480</v>
      </c>
      <c r="E2369" t="s">
        <v>65</v>
      </c>
    </row>
    <row r="2370" spans="1:5" x14ac:dyDescent="0.3">
      <c r="A2370" t="s">
        <v>930</v>
      </c>
      <c r="B2370" t="s">
        <v>4946</v>
      </c>
      <c r="C2370">
        <v>13.8867892148319</v>
      </c>
      <c r="D2370" t="s">
        <v>2480</v>
      </c>
      <c r="E2370" t="s">
        <v>65</v>
      </c>
    </row>
    <row r="2371" spans="1:5" x14ac:dyDescent="0.3">
      <c r="A2371" t="s">
        <v>931</v>
      </c>
      <c r="B2371" t="s">
        <v>4946</v>
      </c>
      <c r="C2371">
        <v>9.8284780387342803</v>
      </c>
      <c r="D2371" t="s">
        <v>2480</v>
      </c>
      <c r="E2371" t="s">
        <v>65</v>
      </c>
    </row>
    <row r="2372" spans="1:5" x14ac:dyDescent="0.3">
      <c r="A2372" t="s">
        <v>932</v>
      </c>
      <c r="B2372" t="s">
        <v>4946</v>
      </c>
      <c r="C2372">
        <v>17.4559389721313</v>
      </c>
      <c r="D2372" t="s">
        <v>2480</v>
      </c>
      <c r="E2372" t="s">
        <v>65</v>
      </c>
    </row>
    <row r="2373" spans="1:5" x14ac:dyDescent="0.3">
      <c r="A2373" t="s">
        <v>933</v>
      </c>
      <c r="B2373" t="s">
        <v>4946</v>
      </c>
      <c r="C2373">
        <v>8.9192094794412107</v>
      </c>
      <c r="D2373" t="s">
        <v>2480</v>
      </c>
      <c r="E2373" t="s">
        <v>65</v>
      </c>
    </row>
    <row r="2374" spans="1:5" x14ac:dyDescent="0.3">
      <c r="A2374" t="s">
        <v>934</v>
      </c>
      <c r="B2374" t="s">
        <v>4946</v>
      </c>
      <c r="C2374">
        <v>13.054189574535799</v>
      </c>
      <c r="D2374" t="s">
        <v>2480</v>
      </c>
      <c r="E2374" t="s">
        <v>65</v>
      </c>
    </row>
    <row r="2375" spans="1:5" x14ac:dyDescent="0.3">
      <c r="A2375" t="s">
        <v>935</v>
      </c>
      <c r="B2375" t="s">
        <v>4946</v>
      </c>
      <c r="C2375">
        <v>9.5713513192383299</v>
      </c>
      <c r="D2375" t="s">
        <v>2480</v>
      </c>
      <c r="E2375" t="s">
        <v>65</v>
      </c>
    </row>
    <row r="2376" spans="1:5" x14ac:dyDescent="0.3">
      <c r="A2376" t="s">
        <v>936</v>
      </c>
      <c r="B2376" t="s">
        <v>4946</v>
      </c>
      <c r="C2376">
        <v>8.9088441158725633</v>
      </c>
      <c r="D2376" t="s">
        <v>2480</v>
      </c>
      <c r="E2376" t="s">
        <v>65</v>
      </c>
    </row>
    <row r="2377" spans="1:5" x14ac:dyDescent="0.3">
      <c r="A2377" t="s">
        <v>937</v>
      </c>
      <c r="B2377" t="s">
        <v>4946</v>
      </c>
      <c r="C2377">
        <v>15.453942522068767</v>
      </c>
      <c r="D2377" t="s">
        <v>2480</v>
      </c>
      <c r="E2377" t="s">
        <v>65</v>
      </c>
    </row>
    <row r="2378" spans="1:5" x14ac:dyDescent="0.3">
      <c r="A2378" t="s">
        <v>938</v>
      </c>
      <c r="B2378" t="s">
        <v>4946</v>
      </c>
      <c r="C2378">
        <v>14.261480587171707</v>
      </c>
      <c r="D2378" t="s">
        <v>2480</v>
      </c>
      <c r="E2378" t="s">
        <v>65</v>
      </c>
    </row>
    <row r="2379" spans="1:5" x14ac:dyDescent="0.3">
      <c r="A2379" t="s">
        <v>939</v>
      </c>
      <c r="B2379" t="s">
        <v>4946</v>
      </c>
      <c r="C2379">
        <v>13.721505158850949</v>
      </c>
      <c r="D2379" t="s">
        <v>2480</v>
      </c>
      <c r="E2379" t="s">
        <v>65</v>
      </c>
    </row>
    <row r="2380" spans="1:5" x14ac:dyDescent="0.3">
      <c r="A2380" t="s">
        <v>940</v>
      </c>
      <c r="B2380" t="s">
        <v>4946</v>
      </c>
      <c r="C2380">
        <v>15.505762314865516</v>
      </c>
      <c r="D2380" t="s">
        <v>2480</v>
      </c>
      <c r="E2380" t="s">
        <v>65</v>
      </c>
    </row>
    <row r="2381" spans="1:5" x14ac:dyDescent="0.3">
      <c r="A2381" t="s">
        <v>941</v>
      </c>
      <c r="B2381" t="s">
        <v>4946</v>
      </c>
      <c r="C2381">
        <v>12.795785685652</v>
      </c>
      <c r="D2381" t="s">
        <v>2480</v>
      </c>
      <c r="E2381" t="s">
        <v>65</v>
      </c>
    </row>
    <row r="2382" spans="1:5" x14ac:dyDescent="0.3">
      <c r="A2382" t="s">
        <v>942</v>
      </c>
      <c r="B2382" t="s">
        <v>4946</v>
      </c>
      <c r="C2382">
        <v>11.997576563764579</v>
      </c>
      <c r="D2382" t="s">
        <v>2480</v>
      </c>
      <c r="E2382" t="s">
        <v>65</v>
      </c>
    </row>
    <row r="2383" spans="1:5" x14ac:dyDescent="0.3">
      <c r="A2383" t="s">
        <v>943</v>
      </c>
      <c r="B2383" t="s">
        <v>4946</v>
      </c>
      <c r="C2383">
        <v>21.207093188642499</v>
      </c>
      <c r="D2383" t="s">
        <v>2480</v>
      </c>
      <c r="E2383" t="s">
        <v>65</v>
      </c>
    </row>
    <row r="2384" spans="1:5" x14ac:dyDescent="0.3">
      <c r="A2384" t="s">
        <v>944</v>
      </c>
      <c r="B2384" t="s">
        <v>4946</v>
      </c>
      <c r="C2384">
        <v>14.293066395806827</v>
      </c>
      <c r="D2384" t="s">
        <v>2480</v>
      </c>
      <c r="E2384" t="s">
        <v>65</v>
      </c>
    </row>
    <row r="2385" spans="1:5" x14ac:dyDescent="0.3">
      <c r="A2385" t="s">
        <v>945</v>
      </c>
      <c r="B2385" t="s">
        <v>4946</v>
      </c>
      <c r="C2385">
        <v>16.364329979122701</v>
      </c>
      <c r="D2385" t="s">
        <v>2480</v>
      </c>
      <c r="E2385" t="s">
        <v>65</v>
      </c>
    </row>
    <row r="2386" spans="1:5" x14ac:dyDescent="0.3">
      <c r="A2386" t="s">
        <v>946</v>
      </c>
      <c r="B2386" t="s">
        <v>4946</v>
      </c>
      <c r="C2386">
        <v>17.490062193276401</v>
      </c>
      <c r="D2386" t="s">
        <v>2480</v>
      </c>
      <c r="E2386" t="s">
        <v>65</v>
      </c>
    </row>
    <row r="2387" spans="1:5" x14ac:dyDescent="0.3">
      <c r="A2387" t="s">
        <v>947</v>
      </c>
      <c r="B2387" t="s">
        <v>4946</v>
      </c>
      <c r="C2387">
        <v>14.070644374935901</v>
      </c>
      <c r="D2387" t="s">
        <v>2480</v>
      </c>
      <c r="E2387" t="s">
        <v>65</v>
      </c>
    </row>
    <row r="2388" spans="1:5" x14ac:dyDescent="0.3">
      <c r="A2388" t="s">
        <v>978</v>
      </c>
      <c r="B2388" t="s">
        <v>4946</v>
      </c>
      <c r="C2388">
        <v>14.987460367504298</v>
      </c>
      <c r="D2388" t="s">
        <v>2480</v>
      </c>
      <c r="E2388" t="s">
        <v>65</v>
      </c>
    </row>
    <row r="2389" spans="1:5" x14ac:dyDescent="0.3">
      <c r="A2389" t="s">
        <v>979</v>
      </c>
      <c r="B2389" t="s">
        <v>4946</v>
      </c>
      <c r="C2389">
        <v>13.433130584887639</v>
      </c>
      <c r="D2389" t="s">
        <v>2480</v>
      </c>
      <c r="E2389" t="s">
        <v>65</v>
      </c>
    </row>
    <row r="2390" spans="1:5" x14ac:dyDescent="0.3">
      <c r="A2390" t="s">
        <v>980</v>
      </c>
      <c r="B2390" t="s">
        <v>4946</v>
      </c>
      <c r="C2390">
        <v>13.750342692007298</v>
      </c>
      <c r="D2390" t="s">
        <v>2480</v>
      </c>
      <c r="E2390" t="s">
        <v>65</v>
      </c>
    </row>
    <row r="2391" spans="1:5" x14ac:dyDescent="0.3">
      <c r="A2391" t="s">
        <v>981</v>
      </c>
      <c r="B2391" t="s">
        <v>4946</v>
      </c>
      <c r="C2391">
        <v>14.270803228922198</v>
      </c>
      <c r="D2391" t="s">
        <v>2480</v>
      </c>
      <c r="E2391" t="s">
        <v>65</v>
      </c>
    </row>
    <row r="2392" spans="1:5" x14ac:dyDescent="0.3">
      <c r="A2392" t="s">
        <v>982</v>
      </c>
      <c r="B2392" t="s">
        <v>4946</v>
      </c>
      <c r="C2392">
        <v>15.994901362056375</v>
      </c>
      <c r="D2392" t="s">
        <v>2480</v>
      </c>
      <c r="E2392" t="s">
        <v>65</v>
      </c>
    </row>
    <row r="2393" spans="1:5" x14ac:dyDescent="0.3">
      <c r="A2393" t="s">
        <v>983</v>
      </c>
      <c r="B2393" t="s">
        <v>4946</v>
      </c>
      <c r="C2393">
        <v>13.746332073198218</v>
      </c>
      <c r="D2393" t="s">
        <v>2480</v>
      </c>
      <c r="E2393" t="s">
        <v>65</v>
      </c>
    </row>
    <row r="2394" spans="1:5" x14ac:dyDescent="0.3">
      <c r="A2394" t="s">
        <v>984</v>
      </c>
      <c r="B2394" t="s">
        <v>4946</v>
      </c>
      <c r="C2394">
        <v>15.187676177278913</v>
      </c>
      <c r="D2394" t="s">
        <v>2480</v>
      </c>
      <c r="E2394" t="s">
        <v>65</v>
      </c>
    </row>
    <row r="2395" spans="1:5" x14ac:dyDescent="0.3">
      <c r="A2395" t="s">
        <v>985</v>
      </c>
      <c r="B2395" t="s">
        <v>4946</v>
      </c>
      <c r="C2395">
        <v>16.004612977789098</v>
      </c>
      <c r="D2395" t="s">
        <v>2480</v>
      </c>
      <c r="E2395" t="s">
        <v>65</v>
      </c>
    </row>
    <row r="2396" spans="1:5" x14ac:dyDescent="0.3">
      <c r="A2396" t="s">
        <v>986</v>
      </c>
      <c r="B2396" t="s">
        <v>4946</v>
      </c>
      <c r="C2396">
        <v>17.473575999945069</v>
      </c>
      <c r="D2396" t="s">
        <v>2480</v>
      </c>
      <c r="E2396" t="s">
        <v>65</v>
      </c>
    </row>
    <row r="2397" spans="1:5" x14ac:dyDescent="0.3">
      <c r="A2397" t="s">
        <v>987</v>
      </c>
      <c r="B2397" t="s">
        <v>4946</v>
      </c>
      <c r="C2397">
        <v>17.122405097312459</v>
      </c>
      <c r="D2397" t="s">
        <v>2480</v>
      </c>
      <c r="E2397" t="s">
        <v>65</v>
      </c>
    </row>
    <row r="2398" spans="1:5" x14ac:dyDescent="0.3">
      <c r="A2398" t="s">
        <v>988</v>
      </c>
      <c r="B2398" t="s">
        <v>4946</v>
      </c>
      <c r="C2398">
        <v>15.5313533239793</v>
      </c>
      <c r="D2398" t="s">
        <v>2480</v>
      </c>
      <c r="E2398" t="s">
        <v>65</v>
      </c>
    </row>
    <row r="2399" spans="1:5" x14ac:dyDescent="0.3">
      <c r="A2399" t="s">
        <v>989</v>
      </c>
      <c r="B2399" t="s">
        <v>4946</v>
      </c>
      <c r="C2399">
        <v>13.9865560289344</v>
      </c>
      <c r="D2399" t="s">
        <v>2480</v>
      </c>
      <c r="E2399" t="s">
        <v>65</v>
      </c>
    </row>
    <row r="2400" spans="1:5" x14ac:dyDescent="0.3">
      <c r="A2400" t="s">
        <v>990</v>
      </c>
      <c r="B2400" t="s">
        <v>4946</v>
      </c>
      <c r="C2400">
        <v>17.084633510265601</v>
      </c>
      <c r="D2400" t="s">
        <v>2480</v>
      </c>
      <c r="E2400" t="s">
        <v>65</v>
      </c>
    </row>
    <row r="2401" spans="1:5" x14ac:dyDescent="0.3">
      <c r="A2401" t="s">
        <v>991</v>
      </c>
      <c r="B2401" t="s">
        <v>4946</v>
      </c>
      <c r="C2401">
        <v>13.8407390058531</v>
      </c>
      <c r="D2401" t="s">
        <v>2480</v>
      </c>
      <c r="E2401" t="s">
        <v>65</v>
      </c>
    </row>
    <row r="2402" spans="1:5" x14ac:dyDescent="0.3">
      <c r="A2402" t="s">
        <v>992</v>
      </c>
      <c r="B2402" t="s">
        <v>4946</v>
      </c>
      <c r="C2402">
        <v>15.625628209291552</v>
      </c>
      <c r="D2402" t="s">
        <v>2480</v>
      </c>
      <c r="E2402" t="s">
        <v>65</v>
      </c>
    </row>
    <row r="2403" spans="1:5" x14ac:dyDescent="0.3">
      <c r="A2403" t="s">
        <v>993</v>
      </c>
      <c r="B2403" t="s">
        <v>4946</v>
      </c>
      <c r="C2403">
        <v>13.92847982532235</v>
      </c>
      <c r="D2403" t="s">
        <v>2480</v>
      </c>
      <c r="E2403" t="s">
        <v>65</v>
      </c>
    </row>
    <row r="2404" spans="1:5" x14ac:dyDescent="0.3">
      <c r="A2404" t="s">
        <v>994</v>
      </c>
      <c r="B2404" t="s">
        <v>4946</v>
      </c>
      <c r="C2404">
        <v>16.316949817371018</v>
      </c>
      <c r="D2404" t="s">
        <v>2480</v>
      </c>
      <c r="E2404" t="s">
        <v>65</v>
      </c>
    </row>
    <row r="2405" spans="1:5" x14ac:dyDescent="0.3">
      <c r="A2405" t="s">
        <v>995</v>
      </c>
      <c r="B2405" t="s">
        <v>4946</v>
      </c>
      <c r="C2405">
        <v>17.007137028195292</v>
      </c>
      <c r="D2405" t="s">
        <v>2480</v>
      </c>
      <c r="E2405" t="s">
        <v>65</v>
      </c>
    </row>
    <row r="2406" spans="1:5" x14ac:dyDescent="0.3">
      <c r="A2406" t="s">
        <v>996</v>
      </c>
      <c r="B2406" t="s">
        <v>4946</v>
      </c>
      <c r="C2406">
        <v>14.526800763399438</v>
      </c>
      <c r="D2406" t="s">
        <v>2480</v>
      </c>
      <c r="E2406" t="s">
        <v>65</v>
      </c>
    </row>
    <row r="2407" spans="1:5" x14ac:dyDescent="0.3">
      <c r="A2407" t="s">
        <v>997</v>
      </c>
      <c r="B2407" t="s">
        <v>4946</v>
      </c>
      <c r="C2407">
        <v>12.570113650814294</v>
      </c>
      <c r="D2407" t="s">
        <v>2480</v>
      </c>
      <c r="E2407" t="s">
        <v>65</v>
      </c>
    </row>
    <row r="2408" spans="1:5" x14ac:dyDescent="0.3">
      <c r="A2408" t="s">
        <v>998</v>
      </c>
      <c r="B2408" t="s">
        <v>4946</v>
      </c>
      <c r="C2408">
        <v>12.56842958111625</v>
      </c>
      <c r="D2408" t="s">
        <v>2480</v>
      </c>
      <c r="E2408" t="s">
        <v>65</v>
      </c>
    </row>
    <row r="2409" spans="1:5" x14ac:dyDescent="0.3">
      <c r="A2409" t="s">
        <v>999</v>
      </c>
      <c r="B2409" t="s">
        <v>4946</v>
      </c>
      <c r="C2409">
        <v>15.280623195106999</v>
      </c>
      <c r="D2409" t="s">
        <v>2480</v>
      </c>
      <c r="E2409" t="s">
        <v>65</v>
      </c>
    </row>
    <row r="2410" spans="1:5" x14ac:dyDescent="0.3">
      <c r="A2410" t="s">
        <v>1000</v>
      </c>
      <c r="B2410" t="s">
        <v>4946</v>
      </c>
      <c r="C2410">
        <v>14.747528647206526</v>
      </c>
      <c r="D2410" t="s">
        <v>2480</v>
      </c>
      <c r="E2410" t="s">
        <v>65</v>
      </c>
    </row>
    <row r="2411" spans="1:5" x14ac:dyDescent="0.3">
      <c r="A2411" t="s">
        <v>1001</v>
      </c>
      <c r="B2411" t="s">
        <v>4946</v>
      </c>
      <c r="C2411">
        <v>14.8049949324643</v>
      </c>
      <c r="D2411" t="s">
        <v>2480</v>
      </c>
      <c r="E2411" t="s">
        <v>65</v>
      </c>
    </row>
    <row r="2412" spans="1:5" x14ac:dyDescent="0.3">
      <c r="A2412" t="s">
        <v>1002</v>
      </c>
      <c r="B2412" t="s">
        <v>4946</v>
      </c>
      <c r="C2412">
        <v>14.974889801127066</v>
      </c>
      <c r="D2412" t="s">
        <v>2480</v>
      </c>
      <c r="E2412" t="s">
        <v>65</v>
      </c>
    </row>
    <row r="2413" spans="1:5" x14ac:dyDescent="0.3">
      <c r="A2413" t="s">
        <v>1003</v>
      </c>
      <c r="B2413" t="s">
        <v>4946</v>
      </c>
      <c r="C2413">
        <v>13.457406045161818</v>
      </c>
      <c r="D2413" t="s">
        <v>2480</v>
      </c>
      <c r="E2413" t="s">
        <v>65</v>
      </c>
    </row>
    <row r="2414" spans="1:5" x14ac:dyDescent="0.3">
      <c r="A2414" t="s">
        <v>1004</v>
      </c>
      <c r="B2414" t="s">
        <v>4946</v>
      </c>
      <c r="C2414">
        <v>14.597254976202629</v>
      </c>
      <c r="D2414" t="s">
        <v>2480</v>
      </c>
      <c r="E2414" t="s">
        <v>65</v>
      </c>
    </row>
    <row r="2415" spans="1:5" x14ac:dyDescent="0.3">
      <c r="A2415" t="s">
        <v>1005</v>
      </c>
      <c r="B2415" t="s">
        <v>4946</v>
      </c>
      <c r="C2415">
        <v>17.675204513260098</v>
      </c>
      <c r="D2415" t="s">
        <v>2480</v>
      </c>
      <c r="E2415" t="s">
        <v>65</v>
      </c>
    </row>
    <row r="2416" spans="1:5" x14ac:dyDescent="0.3">
      <c r="A2416" t="s">
        <v>1006</v>
      </c>
      <c r="B2416" t="s">
        <v>4946</v>
      </c>
      <c r="C2416">
        <v>17.798744111400399</v>
      </c>
      <c r="D2416" t="s">
        <v>2480</v>
      </c>
      <c r="E2416" t="s">
        <v>65</v>
      </c>
    </row>
    <row r="2417" spans="1:5" x14ac:dyDescent="0.3">
      <c r="A2417" t="s">
        <v>1007</v>
      </c>
      <c r="B2417" t="s">
        <v>4946</v>
      </c>
      <c r="C2417">
        <v>13.582296453069752</v>
      </c>
      <c r="D2417" t="s">
        <v>2480</v>
      </c>
      <c r="E2417" t="s">
        <v>65</v>
      </c>
    </row>
    <row r="2418" spans="1:5" x14ac:dyDescent="0.3">
      <c r="A2418" t="s">
        <v>1008</v>
      </c>
      <c r="B2418" t="s">
        <v>4946</v>
      </c>
      <c r="C2418">
        <v>16.047268754446396</v>
      </c>
      <c r="D2418" t="s">
        <v>2480</v>
      </c>
      <c r="E2418" t="s">
        <v>65</v>
      </c>
    </row>
    <row r="2419" spans="1:5" x14ac:dyDescent="0.3">
      <c r="A2419" t="s">
        <v>1009</v>
      </c>
      <c r="B2419" t="s">
        <v>4946</v>
      </c>
      <c r="C2419">
        <v>13.324909416066044</v>
      </c>
      <c r="D2419" t="s">
        <v>2480</v>
      </c>
      <c r="E2419" t="s">
        <v>65</v>
      </c>
    </row>
    <row r="2420" spans="1:5" x14ac:dyDescent="0.3">
      <c r="A2420" t="s">
        <v>1010</v>
      </c>
      <c r="B2420" t="s">
        <v>4946</v>
      </c>
      <c r="C2420">
        <v>15.597655242280899</v>
      </c>
      <c r="D2420" t="s">
        <v>2480</v>
      </c>
      <c r="E2420" t="s">
        <v>65</v>
      </c>
    </row>
    <row r="2421" spans="1:5" x14ac:dyDescent="0.3">
      <c r="A2421" t="s">
        <v>1011</v>
      </c>
      <c r="B2421" t="s">
        <v>4946</v>
      </c>
      <c r="C2421">
        <v>12.48971092315314</v>
      </c>
      <c r="D2421" t="s">
        <v>2480</v>
      </c>
      <c r="E2421" t="s">
        <v>65</v>
      </c>
    </row>
    <row r="2422" spans="1:5" x14ac:dyDescent="0.3">
      <c r="A2422" t="s">
        <v>1012</v>
      </c>
      <c r="B2422" t="s">
        <v>4946</v>
      </c>
      <c r="C2422">
        <v>15.076834434199023</v>
      </c>
      <c r="D2422" t="s">
        <v>2480</v>
      </c>
      <c r="E2422" t="s">
        <v>65</v>
      </c>
    </row>
    <row r="2423" spans="1:5" x14ac:dyDescent="0.3">
      <c r="A2423" t="s">
        <v>1013</v>
      </c>
      <c r="B2423" t="s">
        <v>4946</v>
      </c>
      <c r="C2423">
        <v>11.148855976446759</v>
      </c>
      <c r="D2423" t="s">
        <v>2480</v>
      </c>
      <c r="E2423" t="s">
        <v>65</v>
      </c>
    </row>
    <row r="2424" spans="1:5" x14ac:dyDescent="0.3">
      <c r="A2424" t="s">
        <v>1014</v>
      </c>
      <c r="B2424" t="s">
        <v>4946</v>
      </c>
      <c r="C2424">
        <v>13.704271191828415</v>
      </c>
      <c r="D2424" t="s">
        <v>2480</v>
      </c>
      <c r="E2424" t="s">
        <v>65</v>
      </c>
    </row>
    <row r="2425" spans="1:5" x14ac:dyDescent="0.3">
      <c r="A2425" t="s">
        <v>1015</v>
      </c>
      <c r="B2425" t="s">
        <v>4946</v>
      </c>
      <c r="C2425">
        <v>14.183128825437501</v>
      </c>
      <c r="D2425" t="s">
        <v>2480</v>
      </c>
      <c r="E2425" t="s">
        <v>65</v>
      </c>
    </row>
    <row r="2426" spans="1:5" x14ac:dyDescent="0.3">
      <c r="A2426" t="s">
        <v>1016</v>
      </c>
      <c r="B2426" t="s">
        <v>4946</v>
      </c>
      <c r="C2426">
        <v>14.4992919915016</v>
      </c>
      <c r="D2426" t="s">
        <v>2480</v>
      </c>
      <c r="E2426" t="s">
        <v>65</v>
      </c>
    </row>
    <row r="2427" spans="1:5" x14ac:dyDescent="0.3">
      <c r="A2427" t="s">
        <v>1017</v>
      </c>
      <c r="B2427" t="s">
        <v>4946</v>
      </c>
      <c r="C2427">
        <v>12.508465374276827</v>
      </c>
      <c r="D2427" t="s">
        <v>2480</v>
      </c>
      <c r="E2427" t="s">
        <v>65</v>
      </c>
    </row>
    <row r="2428" spans="1:5" x14ac:dyDescent="0.3">
      <c r="A2428" t="s">
        <v>1018</v>
      </c>
      <c r="B2428" t="s">
        <v>4946</v>
      </c>
      <c r="C2428">
        <v>12.509694855439589</v>
      </c>
      <c r="D2428" t="s">
        <v>2480</v>
      </c>
      <c r="E2428" t="s">
        <v>65</v>
      </c>
    </row>
    <row r="2429" spans="1:5" x14ac:dyDescent="0.3">
      <c r="A2429" t="s">
        <v>1019</v>
      </c>
      <c r="B2429" t="s">
        <v>4946</v>
      </c>
      <c r="C2429">
        <v>12.137045568845965</v>
      </c>
      <c r="D2429" t="s">
        <v>2480</v>
      </c>
      <c r="E2429" t="s">
        <v>65</v>
      </c>
    </row>
    <row r="2430" spans="1:5" x14ac:dyDescent="0.3">
      <c r="A2430" t="s">
        <v>1020</v>
      </c>
      <c r="B2430" t="s">
        <v>4946</v>
      </c>
      <c r="C2430">
        <v>17.470639067877983</v>
      </c>
      <c r="D2430" t="s">
        <v>2480</v>
      </c>
      <c r="E2430" t="s">
        <v>65</v>
      </c>
    </row>
    <row r="2431" spans="1:5" x14ac:dyDescent="0.3">
      <c r="A2431" t="s">
        <v>1021</v>
      </c>
      <c r="B2431" t="s">
        <v>4946</v>
      </c>
      <c r="C2431">
        <v>20.992677362988299</v>
      </c>
      <c r="D2431" t="s">
        <v>2480</v>
      </c>
      <c r="E2431" t="s">
        <v>65</v>
      </c>
    </row>
    <row r="2432" spans="1:5" x14ac:dyDescent="0.3">
      <c r="A2432" t="s">
        <v>1022</v>
      </c>
      <c r="B2432" t="s">
        <v>4946</v>
      </c>
      <c r="C2432">
        <v>19.722467581606637</v>
      </c>
      <c r="D2432" t="s">
        <v>2480</v>
      </c>
      <c r="E2432" t="s">
        <v>65</v>
      </c>
    </row>
    <row r="2433" spans="1:5" x14ac:dyDescent="0.3">
      <c r="A2433" t="s">
        <v>1023</v>
      </c>
      <c r="B2433" t="s">
        <v>4946</v>
      </c>
      <c r="C2433">
        <v>19.390323090871995</v>
      </c>
      <c r="D2433" t="s">
        <v>2480</v>
      </c>
      <c r="E2433" t="s">
        <v>65</v>
      </c>
    </row>
    <row r="2434" spans="1:5" x14ac:dyDescent="0.3">
      <c r="A2434" t="s">
        <v>1024</v>
      </c>
      <c r="B2434" t="s">
        <v>4946</v>
      </c>
      <c r="C2434">
        <v>19.284129298821199</v>
      </c>
      <c r="D2434" t="s">
        <v>2480</v>
      </c>
      <c r="E2434" t="s">
        <v>65</v>
      </c>
    </row>
    <row r="2435" spans="1:5" x14ac:dyDescent="0.3">
      <c r="A2435" t="s">
        <v>1025</v>
      </c>
      <c r="B2435" t="s">
        <v>4946</v>
      </c>
      <c r="C2435">
        <v>22.208501193043801</v>
      </c>
      <c r="D2435" t="s">
        <v>2480</v>
      </c>
      <c r="E2435" t="s">
        <v>65</v>
      </c>
    </row>
    <row r="2436" spans="1:5" x14ac:dyDescent="0.3">
      <c r="A2436" t="s">
        <v>1026</v>
      </c>
      <c r="B2436" t="s">
        <v>4946</v>
      </c>
      <c r="C2436">
        <v>18.2197645219</v>
      </c>
      <c r="D2436" t="s">
        <v>2480</v>
      </c>
      <c r="E2436" t="s">
        <v>65</v>
      </c>
    </row>
    <row r="2437" spans="1:5" x14ac:dyDescent="0.3">
      <c r="A2437" t="s">
        <v>1027</v>
      </c>
      <c r="B2437" t="s">
        <v>4946</v>
      </c>
      <c r="C2437">
        <v>22.9434421265575</v>
      </c>
      <c r="D2437" t="s">
        <v>2480</v>
      </c>
      <c r="E2437" t="s">
        <v>65</v>
      </c>
    </row>
    <row r="2438" spans="1:5" x14ac:dyDescent="0.3">
      <c r="A2438" t="s">
        <v>1028</v>
      </c>
      <c r="B2438" t="s">
        <v>4946</v>
      </c>
      <c r="C2438">
        <v>19.902212855963111</v>
      </c>
      <c r="D2438" t="s">
        <v>2480</v>
      </c>
      <c r="E2438" t="s">
        <v>65</v>
      </c>
    </row>
    <row r="2439" spans="1:5" x14ac:dyDescent="0.3">
      <c r="A2439" t="s">
        <v>1029</v>
      </c>
      <c r="B2439" t="s">
        <v>4946</v>
      </c>
      <c r="C2439">
        <v>20.987966239122333</v>
      </c>
      <c r="D2439" t="s">
        <v>2480</v>
      </c>
      <c r="E2439" t="s">
        <v>65</v>
      </c>
    </row>
    <row r="2440" spans="1:5" x14ac:dyDescent="0.3">
      <c r="A2440" t="s">
        <v>1030</v>
      </c>
      <c r="B2440" t="s">
        <v>4946</v>
      </c>
      <c r="C2440">
        <v>20.353319946540164</v>
      </c>
      <c r="D2440" t="s">
        <v>2480</v>
      </c>
      <c r="E2440" t="s">
        <v>65</v>
      </c>
    </row>
    <row r="2441" spans="1:5" x14ac:dyDescent="0.3">
      <c r="A2441" t="s">
        <v>1031</v>
      </c>
      <c r="B2441" t="s">
        <v>4946</v>
      </c>
      <c r="C2441">
        <v>18.22583790302782</v>
      </c>
      <c r="D2441" t="s">
        <v>2480</v>
      </c>
      <c r="E2441" t="s">
        <v>65</v>
      </c>
    </row>
    <row r="2442" spans="1:5" x14ac:dyDescent="0.3">
      <c r="A2442" t="s">
        <v>1032</v>
      </c>
      <c r="B2442" t="s">
        <v>4946</v>
      </c>
      <c r="C2442">
        <v>19.600093511551801</v>
      </c>
      <c r="D2442" t="s">
        <v>2480</v>
      </c>
      <c r="E2442" t="s">
        <v>65</v>
      </c>
    </row>
    <row r="2443" spans="1:5" x14ac:dyDescent="0.3">
      <c r="A2443" t="s">
        <v>1033</v>
      </c>
      <c r="B2443" t="s">
        <v>4946</v>
      </c>
      <c r="C2443">
        <v>13.3627323865585</v>
      </c>
      <c r="D2443" t="s">
        <v>2480</v>
      </c>
      <c r="E2443" t="s">
        <v>65</v>
      </c>
    </row>
    <row r="2444" spans="1:5" x14ac:dyDescent="0.3">
      <c r="A2444" t="s">
        <v>1034</v>
      </c>
      <c r="B2444" t="s">
        <v>4946</v>
      </c>
      <c r="C2444">
        <v>21.253530751548368</v>
      </c>
      <c r="D2444" t="s">
        <v>2480</v>
      </c>
      <c r="E2444" t="s">
        <v>65</v>
      </c>
    </row>
    <row r="2445" spans="1:5" x14ac:dyDescent="0.3">
      <c r="A2445" t="s">
        <v>1035</v>
      </c>
      <c r="B2445" t="s">
        <v>4946</v>
      </c>
      <c r="C2445">
        <v>23.331049106018085</v>
      </c>
      <c r="D2445" t="s">
        <v>2480</v>
      </c>
      <c r="E2445" t="s">
        <v>65</v>
      </c>
    </row>
    <row r="2446" spans="1:5" x14ac:dyDescent="0.3">
      <c r="A2446" t="s">
        <v>1036</v>
      </c>
      <c r="B2446" t="s">
        <v>4946</v>
      </c>
      <c r="C2446">
        <v>23.21144433292665</v>
      </c>
      <c r="D2446" t="s">
        <v>2480</v>
      </c>
      <c r="E2446" t="s">
        <v>65</v>
      </c>
    </row>
    <row r="2447" spans="1:5" x14ac:dyDescent="0.3">
      <c r="A2447" t="s">
        <v>1037</v>
      </c>
      <c r="B2447" t="s">
        <v>4946</v>
      </c>
      <c r="C2447">
        <v>24.712448811237302</v>
      </c>
      <c r="D2447" t="s">
        <v>2480</v>
      </c>
      <c r="E2447" t="s">
        <v>65</v>
      </c>
    </row>
    <row r="2448" spans="1:5" x14ac:dyDescent="0.3">
      <c r="A2448" t="s">
        <v>1038</v>
      </c>
      <c r="B2448" t="s">
        <v>4946</v>
      </c>
      <c r="C2448">
        <v>23.321803277551549</v>
      </c>
      <c r="D2448" t="s">
        <v>2480</v>
      </c>
      <c r="E2448" t="s">
        <v>65</v>
      </c>
    </row>
    <row r="2449" spans="1:5" x14ac:dyDescent="0.3">
      <c r="A2449" t="s">
        <v>1039</v>
      </c>
      <c r="B2449" t="s">
        <v>4946</v>
      </c>
      <c r="C2449">
        <v>23.431295587496905</v>
      </c>
      <c r="D2449" t="s">
        <v>2480</v>
      </c>
      <c r="E2449" t="s">
        <v>65</v>
      </c>
    </row>
    <row r="2450" spans="1:5" x14ac:dyDescent="0.3">
      <c r="A2450" t="s">
        <v>1040</v>
      </c>
      <c r="B2450" t="s">
        <v>4946</v>
      </c>
      <c r="C2450">
        <v>22.327196895318597</v>
      </c>
      <c r="D2450" t="s">
        <v>2480</v>
      </c>
      <c r="E2450" t="s">
        <v>65</v>
      </c>
    </row>
    <row r="2451" spans="1:5" x14ac:dyDescent="0.3">
      <c r="A2451" t="s">
        <v>1041</v>
      </c>
      <c r="B2451" t="s">
        <v>4946</v>
      </c>
      <c r="C2451">
        <v>23.608678755067576</v>
      </c>
      <c r="D2451" t="s">
        <v>2480</v>
      </c>
      <c r="E2451" t="s">
        <v>65</v>
      </c>
    </row>
    <row r="2452" spans="1:5" x14ac:dyDescent="0.3">
      <c r="A2452" t="s">
        <v>1042</v>
      </c>
      <c r="B2452" t="s">
        <v>4946</v>
      </c>
      <c r="C2452">
        <v>19.429933203132698</v>
      </c>
      <c r="D2452" t="s">
        <v>2480</v>
      </c>
      <c r="E2452" t="s">
        <v>65</v>
      </c>
    </row>
    <row r="2453" spans="1:5" x14ac:dyDescent="0.3">
      <c r="A2453" t="s">
        <v>1043</v>
      </c>
      <c r="B2453" t="s">
        <v>4946</v>
      </c>
      <c r="C2453">
        <v>22.881113043390378</v>
      </c>
      <c r="D2453" t="s">
        <v>2480</v>
      </c>
      <c r="E2453" t="s">
        <v>65</v>
      </c>
    </row>
    <row r="2454" spans="1:5" x14ac:dyDescent="0.3">
      <c r="A2454" t="s">
        <v>1044</v>
      </c>
      <c r="B2454" t="s">
        <v>4946</v>
      </c>
      <c r="C2454">
        <v>21.395114577298301</v>
      </c>
      <c r="D2454" t="s">
        <v>2480</v>
      </c>
      <c r="E2454" t="s">
        <v>65</v>
      </c>
    </row>
    <row r="2455" spans="1:5" x14ac:dyDescent="0.3">
      <c r="A2455" t="s">
        <v>1045</v>
      </c>
      <c r="B2455" t="s">
        <v>4946</v>
      </c>
      <c r="C2455">
        <v>20.210679318765433</v>
      </c>
      <c r="D2455" t="s">
        <v>2480</v>
      </c>
      <c r="E2455" t="s">
        <v>65</v>
      </c>
    </row>
    <row r="2456" spans="1:5" x14ac:dyDescent="0.3">
      <c r="A2456" t="s">
        <v>1046</v>
      </c>
      <c r="B2456" t="s">
        <v>4946</v>
      </c>
      <c r="C2456">
        <v>22.409148568435501</v>
      </c>
      <c r="D2456" t="s">
        <v>2480</v>
      </c>
      <c r="E2456" t="s">
        <v>65</v>
      </c>
    </row>
    <row r="2457" spans="1:5" x14ac:dyDescent="0.3">
      <c r="A2457" t="s">
        <v>1047</v>
      </c>
      <c r="B2457" t="s">
        <v>4946</v>
      </c>
      <c r="C2457">
        <v>21.429244991996747</v>
      </c>
      <c r="D2457" t="s">
        <v>2480</v>
      </c>
      <c r="E2457" t="s">
        <v>65</v>
      </c>
    </row>
    <row r="2458" spans="1:5" x14ac:dyDescent="0.3">
      <c r="A2458" t="s">
        <v>1048</v>
      </c>
      <c r="B2458" t="s">
        <v>4946</v>
      </c>
      <c r="C2458">
        <v>18.906578469983899</v>
      </c>
      <c r="D2458" t="s">
        <v>2480</v>
      </c>
      <c r="E2458" t="s">
        <v>65</v>
      </c>
    </row>
    <row r="2459" spans="1:5" x14ac:dyDescent="0.3">
      <c r="A2459" t="s">
        <v>1049</v>
      </c>
      <c r="B2459" t="s">
        <v>4946</v>
      </c>
      <c r="C2459">
        <v>18.20209795054852</v>
      </c>
      <c r="D2459" t="s">
        <v>2480</v>
      </c>
      <c r="E2459" t="s">
        <v>65</v>
      </c>
    </row>
    <row r="2460" spans="1:5" x14ac:dyDescent="0.3">
      <c r="A2460" t="s">
        <v>1050</v>
      </c>
      <c r="B2460" t="s">
        <v>4946</v>
      </c>
      <c r="C2460">
        <v>19.106421519394811</v>
      </c>
      <c r="D2460" t="s">
        <v>2480</v>
      </c>
      <c r="E2460" t="s">
        <v>65</v>
      </c>
    </row>
    <row r="2461" spans="1:5" x14ac:dyDescent="0.3">
      <c r="A2461" t="s">
        <v>1051</v>
      </c>
      <c r="B2461" t="s">
        <v>4946</v>
      </c>
      <c r="C2461">
        <v>19.858201019707668</v>
      </c>
      <c r="D2461" t="s">
        <v>2480</v>
      </c>
      <c r="E2461" t="s">
        <v>65</v>
      </c>
    </row>
    <row r="2462" spans="1:5" x14ac:dyDescent="0.3">
      <c r="A2462" t="s">
        <v>550</v>
      </c>
      <c r="B2462" t="s">
        <v>4946</v>
      </c>
      <c r="C2462">
        <v>13.448080536329632</v>
      </c>
      <c r="D2462" t="s">
        <v>2480</v>
      </c>
      <c r="E2462" t="s">
        <v>65</v>
      </c>
    </row>
    <row r="2463" spans="1:5" x14ac:dyDescent="0.3">
      <c r="A2463" t="s">
        <v>552</v>
      </c>
      <c r="B2463" t="s">
        <v>4946</v>
      </c>
      <c r="C2463">
        <v>12.01238561662287</v>
      </c>
      <c r="D2463" t="s">
        <v>2480</v>
      </c>
      <c r="E2463" t="s">
        <v>65</v>
      </c>
    </row>
    <row r="2464" spans="1:5" x14ac:dyDescent="0.3">
      <c r="A2464" t="s">
        <v>554</v>
      </c>
      <c r="B2464" t="s">
        <v>4946</v>
      </c>
      <c r="C2464">
        <v>12.279595515551003</v>
      </c>
      <c r="D2464" t="s">
        <v>2480</v>
      </c>
      <c r="E2464" t="s">
        <v>65</v>
      </c>
    </row>
    <row r="2465" spans="1:5" x14ac:dyDescent="0.3">
      <c r="A2465" t="s">
        <v>63</v>
      </c>
      <c r="B2465" t="s">
        <v>4946</v>
      </c>
      <c r="C2465">
        <v>11.915001714668804</v>
      </c>
      <c r="D2465" t="s">
        <v>2480</v>
      </c>
      <c r="E2465" t="s">
        <v>65</v>
      </c>
    </row>
    <row r="2466" spans="1:5" x14ac:dyDescent="0.3">
      <c r="A2466" t="s">
        <v>557</v>
      </c>
      <c r="B2466" t="s">
        <v>4946</v>
      </c>
      <c r="C2466">
        <v>14.481554117584382</v>
      </c>
      <c r="D2466" t="s">
        <v>2480</v>
      </c>
      <c r="E2466" t="s">
        <v>65</v>
      </c>
    </row>
    <row r="2467" spans="1:5" x14ac:dyDescent="0.3">
      <c r="A2467" t="s">
        <v>559</v>
      </c>
      <c r="B2467" t="s">
        <v>4946</v>
      </c>
      <c r="C2467">
        <v>12.892892019455074</v>
      </c>
      <c r="D2467" t="s">
        <v>2480</v>
      </c>
      <c r="E2467" t="s">
        <v>65</v>
      </c>
    </row>
    <row r="2468" spans="1:5" x14ac:dyDescent="0.3">
      <c r="A2468" t="s">
        <v>561</v>
      </c>
      <c r="B2468" t="s">
        <v>4946</v>
      </c>
      <c r="C2468">
        <v>12.21998464452976</v>
      </c>
      <c r="D2468" t="s">
        <v>2480</v>
      </c>
      <c r="E2468" t="s">
        <v>65</v>
      </c>
    </row>
    <row r="2469" spans="1:5" x14ac:dyDescent="0.3">
      <c r="A2469" t="s">
        <v>563</v>
      </c>
      <c r="B2469" t="s">
        <v>4946</v>
      </c>
      <c r="C2469">
        <v>13.620900507282389</v>
      </c>
      <c r="D2469" t="s">
        <v>2480</v>
      </c>
      <c r="E2469" t="s">
        <v>65</v>
      </c>
    </row>
    <row r="2470" spans="1:5" x14ac:dyDescent="0.3">
      <c r="A2470" t="s">
        <v>565</v>
      </c>
      <c r="B2470" t="s">
        <v>4946</v>
      </c>
      <c r="C2470">
        <v>13.230932059819187</v>
      </c>
      <c r="D2470" t="s">
        <v>2480</v>
      </c>
      <c r="E2470" t="s">
        <v>65</v>
      </c>
    </row>
    <row r="2471" spans="1:5" x14ac:dyDescent="0.3">
      <c r="A2471" t="s">
        <v>1052</v>
      </c>
      <c r="B2471" t="s">
        <v>4946</v>
      </c>
      <c r="C2471">
        <v>11.881273687371401</v>
      </c>
      <c r="D2471" t="s">
        <v>2480</v>
      </c>
      <c r="E2471" t="s">
        <v>65</v>
      </c>
    </row>
    <row r="2472" spans="1:5" x14ac:dyDescent="0.3">
      <c r="A2472" t="s">
        <v>1053</v>
      </c>
      <c r="B2472" t="s">
        <v>4946</v>
      </c>
      <c r="C2472">
        <v>11.589499843453201</v>
      </c>
      <c r="D2472" t="s">
        <v>2480</v>
      </c>
      <c r="E2472" t="s">
        <v>65</v>
      </c>
    </row>
    <row r="2473" spans="1:5" x14ac:dyDescent="0.3">
      <c r="A2473" t="s">
        <v>1054</v>
      </c>
      <c r="B2473" t="s">
        <v>4946</v>
      </c>
      <c r="C2473">
        <v>17.411080262181699</v>
      </c>
      <c r="D2473" t="s">
        <v>2480</v>
      </c>
      <c r="E2473" t="s">
        <v>65</v>
      </c>
    </row>
    <row r="2474" spans="1:5" x14ac:dyDescent="0.3">
      <c r="A2474" t="s">
        <v>1055</v>
      </c>
      <c r="B2474" t="s">
        <v>4946</v>
      </c>
      <c r="C2474">
        <v>16.759187632561702</v>
      </c>
      <c r="D2474" t="s">
        <v>2480</v>
      </c>
      <c r="E2474" t="s">
        <v>65</v>
      </c>
    </row>
    <row r="2475" spans="1:5" x14ac:dyDescent="0.3">
      <c r="A2475" t="s">
        <v>1056</v>
      </c>
      <c r="B2475" t="s">
        <v>4946</v>
      </c>
      <c r="C2475">
        <v>17.223636559894359</v>
      </c>
      <c r="D2475" t="s">
        <v>2480</v>
      </c>
      <c r="E2475" t="s">
        <v>65</v>
      </c>
    </row>
    <row r="2476" spans="1:5" x14ac:dyDescent="0.3">
      <c r="A2476" t="s">
        <v>1057</v>
      </c>
      <c r="B2476" t="s">
        <v>4946</v>
      </c>
      <c r="C2476">
        <v>19.263001968092301</v>
      </c>
      <c r="D2476" t="s">
        <v>2480</v>
      </c>
      <c r="E2476" t="s">
        <v>65</v>
      </c>
    </row>
    <row r="2477" spans="1:5" x14ac:dyDescent="0.3">
      <c r="A2477" t="s">
        <v>1058</v>
      </c>
      <c r="B2477" t="s">
        <v>4946</v>
      </c>
      <c r="C2477">
        <v>20.271112812121501</v>
      </c>
      <c r="D2477" t="s">
        <v>2480</v>
      </c>
      <c r="E2477" t="s">
        <v>65</v>
      </c>
    </row>
    <row r="2478" spans="1:5" x14ac:dyDescent="0.3">
      <c r="A2478" t="s">
        <v>1059</v>
      </c>
      <c r="B2478" t="s">
        <v>4946</v>
      </c>
      <c r="C2478">
        <v>18.273506506604001</v>
      </c>
      <c r="D2478" t="s">
        <v>2480</v>
      </c>
      <c r="E2478" t="s">
        <v>65</v>
      </c>
    </row>
    <row r="2479" spans="1:5" x14ac:dyDescent="0.3">
      <c r="A2479" t="s">
        <v>1060</v>
      </c>
      <c r="B2479" t="s">
        <v>4946</v>
      </c>
      <c r="C2479">
        <v>18.0962843538173</v>
      </c>
      <c r="D2479" t="s">
        <v>2480</v>
      </c>
      <c r="E2479" t="s">
        <v>65</v>
      </c>
    </row>
    <row r="2480" spans="1:5" x14ac:dyDescent="0.3">
      <c r="A2480" t="s">
        <v>1061</v>
      </c>
      <c r="B2480" t="s">
        <v>4946</v>
      </c>
      <c r="C2480">
        <v>16.247673212101422</v>
      </c>
      <c r="D2480" t="s">
        <v>2480</v>
      </c>
      <c r="E2480" t="s">
        <v>65</v>
      </c>
    </row>
    <row r="2481" spans="1:5" x14ac:dyDescent="0.3">
      <c r="A2481" t="s">
        <v>1062</v>
      </c>
      <c r="B2481" t="s">
        <v>4946</v>
      </c>
      <c r="C2481">
        <v>17.785911042121501</v>
      </c>
      <c r="D2481" t="s">
        <v>2480</v>
      </c>
      <c r="E2481" t="s">
        <v>65</v>
      </c>
    </row>
    <row r="2482" spans="1:5" x14ac:dyDescent="0.3">
      <c r="A2482" t="s">
        <v>1063</v>
      </c>
      <c r="B2482" t="s">
        <v>4946</v>
      </c>
      <c r="C2482">
        <v>16.755615706830671</v>
      </c>
      <c r="D2482" t="s">
        <v>2480</v>
      </c>
      <c r="E2482" t="s">
        <v>65</v>
      </c>
    </row>
    <row r="2483" spans="1:5" x14ac:dyDescent="0.3">
      <c r="A2483" t="s">
        <v>1064</v>
      </c>
      <c r="B2483" t="s">
        <v>4946</v>
      </c>
      <c r="C2483">
        <v>15.623905580214089</v>
      </c>
      <c r="D2483" t="s">
        <v>2480</v>
      </c>
      <c r="E2483" t="s">
        <v>65</v>
      </c>
    </row>
    <row r="2484" spans="1:5" x14ac:dyDescent="0.3">
      <c r="A2484" t="s">
        <v>1065</v>
      </c>
      <c r="B2484" t="s">
        <v>4946</v>
      </c>
      <c r="C2484">
        <v>15.636881020921898</v>
      </c>
      <c r="D2484" t="s">
        <v>2480</v>
      </c>
      <c r="E2484" t="s">
        <v>65</v>
      </c>
    </row>
    <row r="2485" spans="1:5" x14ac:dyDescent="0.3">
      <c r="A2485" t="s">
        <v>1066</v>
      </c>
      <c r="B2485" t="s">
        <v>4946</v>
      </c>
      <c r="C2485">
        <v>16.015196102640154</v>
      </c>
      <c r="D2485" t="s">
        <v>2480</v>
      </c>
      <c r="E2485" t="s">
        <v>65</v>
      </c>
    </row>
    <row r="2486" spans="1:5" x14ac:dyDescent="0.3">
      <c r="A2486" t="s">
        <v>1067</v>
      </c>
      <c r="B2486" t="s">
        <v>4946</v>
      </c>
      <c r="C2486">
        <v>12.7391418454212</v>
      </c>
      <c r="D2486" t="s">
        <v>2480</v>
      </c>
      <c r="E2486" t="s">
        <v>65</v>
      </c>
    </row>
    <row r="2487" spans="1:5" x14ac:dyDescent="0.3">
      <c r="A2487" t="s">
        <v>1068</v>
      </c>
      <c r="B2487" t="s">
        <v>4946</v>
      </c>
      <c r="C2487">
        <v>13.212235029264601</v>
      </c>
      <c r="D2487" t="s">
        <v>2480</v>
      </c>
      <c r="E2487" t="s">
        <v>65</v>
      </c>
    </row>
    <row r="2488" spans="1:5" x14ac:dyDescent="0.3">
      <c r="A2488" t="s">
        <v>1069</v>
      </c>
      <c r="B2488" t="s">
        <v>4946</v>
      </c>
      <c r="C2488">
        <v>10.872822373763247</v>
      </c>
      <c r="D2488" t="s">
        <v>2480</v>
      </c>
      <c r="E2488" t="s">
        <v>65</v>
      </c>
    </row>
    <row r="2489" spans="1:5" x14ac:dyDescent="0.3">
      <c r="A2489" t="s">
        <v>1070</v>
      </c>
      <c r="B2489" t="s">
        <v>4946</v>
      </c>
      <c r="C2489">
        <v>11.081389104289871</v>
      </c>
      <c r="D2489" t="s">
        <v>2480</v>
      </c>
      <c r="E2489" t="s">
        <v>65</v>
      </c>
    </row>
    <row r="2490" spans="1:5" x14ac:dyDescent="0.3">
      <c r="A2490" t="s">
        <v>1071</v>
      </c>
      <c r="B2490" t="s">
        <v>4946</v>
      </c>
      <c r="C2490">
        <v>12.304523997743402</v>
      </c>
      <c r="D2490" t="s">
        <v>2480</v>
      </c>
      <c r="E2490" t="s">
        <v>65</v>
      </c>
    </row>
    <row r="2491" spans="1:5" x14ac:dyDescent="0.3">
      <c r="A2491" t="s">
        <v>1072</v>
      </c>
      <c r="B2491" t="s">
        <v>4946</v>
      </c>
      <c r="C2491">
        <v>11.285896319028513</v>
      </c>
      <c r="D2491" t="s">
        <v>2480</v>
      </c>
      <c r="E2491" t="s">
        <v>65</v>
      </c>
    </row>
    <row r="2492" spans="1:5" x14ac:dyDescent="0.3">
      <c r="A2492" t="s">
        <v>1073</v>
      </c>
      <c r="B2492" t="s">
        <v>4946</v>
      </c>
      <c r="C2492">
        <v>21.8065882062204</v>
      </c>
      <c r="D2492" t="s">
        <v>2480</v>
      </c>
      <c r="E2492" t="s">
        <v>65</v>
      </c>
    </row>
    <row r="2493" spans="1:5" x14ac:dyDescent="0.3">
      <c r="A2493" t="s">
        <v>1074</v>
      </c>
      <c r="B2493" t="s">
        <v>4946</v>
      </c>
      <c r="C2493">
        <v>17.642927315690201</v>
      </c>
      <c r="D2493" t="s">
        <v>2480</v>
      </c>
      <c r="E2493" t="s">
        <v>65</v>
      </c>
    </row>
    <row r="2494" spans="1:5" x14ac:dyDescent="0.3">
      <c r="A2494" t="s">
        <v>1075</v>
      </c>
      <c r="B2494" t="s">
        <v>4946</v>
      </c>
      <c r="C2494">
        <v>17.518869768902999</v>
      </c>
      <c r="D2494" t="s">
        <v>2480</v>
      </c>
      <c r="E2494" t="s">
        <v>65</v>
      </c>
    </row>
    <row r="2495" spans="1:5" x14ac:dyDescent="0.3">
      <c r="A2495" t="s">
        <v>1076</v>
      </c>
      <c r="B2495" t="s">
        <v>4946</v>
      </c>
      <c r="C2495">
        <v>17.0748511021383</v>
      </c>
      <c r="D2495" t="s">
        <v>2480</v>
      </c>
      <c r="E2495" t="s">
        <v>65</v>
      </c>
    </row>
    <row r="2496" spans="1:5" x14ac:dyDescent="0.3">
      <c r="A2496" t="s">
        <v>1077</v>
      </c>
      <c r="B2496" t="s">
        <v>4946</v>
      </c>
      <c r="C2496">
        <v>20.495193804903199</v>
      </c>
      <c r="D2496" t="s">
        <v>2480</v>
      </c>
      <c r="E2496" t="s">
        <v>65</v>
      </c>
    </row>
    <row r="2497" spans="1:5" x14ac:dyDescent="0.3">
      <c r="A2497" t="s">
        <v>1078</v>
      </c>
      <c r="B2497" t="s">
        <v>4946</v>
      </c>
      <c r="C2497">
        <v>18.5103446739388</v>
      </c>
      <c r="D2497" t="s">
        <v>2480</v>
      </c>
      <c r="E2497" t="s">
        <v>65</v>
      </c>
    </row>
    <row r="2498" spans="1:5" x14ac:dyDescent="0.3">
      <c r="A2498" t="s">
        <v>1079</v>
      </c>
      <c r="B2498" t="s">
        <v>4946</v>
      </c>
      <c r="C2498">
        <v>17.962964393160199</v>
      </c>
      <c r="D2498" t="s">
        <v>2480</v>
      </c>
      <c r="E2498" t="s">
        <v>65</v>
      </c>
    </row>
    <row r="2499" spans="1:5" x14ac:dyDescent="0.3">
      <c r="A2499" t="s">
        <v>1080</v>
      </c>
      <c r="B2499" t="s">
        <v>4946</v>
      </c>
      <c r="C2499">
        <v>16.681855541269702</v>
      </c>
      <c r="D2499" t="s">
        <v>2480</v>
      </c>
      <c r="E2499" t="s">
        <v>65</v>
      </c>
    </row>
    <row r="2500" spans="1:5" x14ac:dyDescent="0.3">
      <c r="A2500" t="s">
        <v>1081</v>
      </c>
      <c r="B2500" t="s">
        <v>4946</v>
      </c>
      <c r="C2500">
        <v>19.195177877856899</v>
      </c>
      <c r="D2500" t="s">
        <v>2480</v>
      </c>
      <c r="E2500" t="s">
        <v>65</v>
      </c>
    </row>
    <row r="2501" spans="1:5" x14ac:dyDescent="0.3">
      <c r="A2501" t="s">
        <v>1082</v>
      </c>
      <c r="B2501" t="s">
        <v>4946</v>
      </c>
      <c r="C2501">
        <v>19.6950202734714</v>
      </c>
      <c r="D2501" t="s">
        <v>2480</v>
      </c>
      <c r="E2501" t="s">
        <v>65</v>
      </c>
    </row>
    <row r="2502" spans="1:5" x14ac:dyDescent="0.3">
      <c r="A2502" t="s">
        <v>1083</v>
      </c>
      <c r="B2502" t="s">
        <v>4946</v>
      </c>
      <c r="C2502">
        <v>19.5426535770833</v>
      </c>
      <c r="D2502" t="s">
        <v>2480</v>
      </c>
      <c r="E2502" t="s">
        <v>65</v>
      </c>
    </row>
    <row r="2503" spans="1:5" x14ac:dyDescent="0.3">
      <c r="A2503" t="s">
        <v>1084</v>
      </c>
      <c r="B2503" t="s">
        <v>4946</v>
      </c>
      <c r="C2503">
        <v>20.250033578875701</v>
      </c>
      <c r="D2503" t="s">
        <v>2480</v>
      </c>
      <c r="E2503" t="s">
        <v>65</v>
      </c>
    </row>
    <row r="2504" spans="1:5" x14ac:dyDescent="0.3">
      <c r="A2504" t="s">
        <v>1085</v>
      </c>
      <c r="B2504" t="s">
        <v>4946</v>
      </c>
      <c r="C2504">
        <v>18.261209241822002</v>
      </c>
      <c r="D2504" t="s">
        <v>2480</v>
      </c>
      <c r="E2504" t="s">
        <v>65</v>
      </c>
    </row>
    <row r="2505" spans="1:5" x14ac:dyDescent="0.3">
      <c r="A2505" t="s">
        <v>1086</v>
      </c>
      <c r="B2505" t="s">
        <v>4946</v>
      </c>
      <c r="C2505">
        <v>19.521146051016402</v>
      </c>
      <c r="D2505" t="s">
        <v>2480</v>
      </c>
      <c r="E2505" t="s">
        <v>65</v>
      </c>
    </row>
    <row r="2506" spans="1:5" x14ac:dyDescent="0.3">
      <c r="A2506" t="s">
        <v>1087</v>
      </c>
      <c r="B2506" t="s">
        <v>4946</v>
      </c>
      <c r="C2506">
        <v>20.473526186036</v>
      </c>
      <c r="D2506" t="s">
        <v>2480</v>
      </c>
      <c r="E2506" t="s">
        <v>65</v>
      </c>
    </row>
    <row r="2507" spans="1:5" x14ac:dyDescent="0.3">
      <c r="A2507" t="s">
        <v>1088</v>
      </c>
      <c r="B2507" t="s">
        <v>4946</v>
      </c>
      <c r="C2507">
        <v>16.903591529464801</v>
      </c>
      <c r="D2507" t="s">
        <v>2480</v>
      </c>
      <c r="E2507" t="s">
        <v>65</v>
      </c>
    </row>
    <row r="2508" spans="1:5" x14ac:dyDescent="0.3">
      <c r="A2508" t="s">
        <v>1089</v>
      </c>
      <c r="B2508" t="s">
        <v>4946</v>
      </c>
      <c r="C2508">
        <v>19.064441984248901</v>
      </c>
      <c r="D2508" t="s">
        <v>2480</v>
      </c>
      <c r="E2508" t="s">
        <v>65</v>
      </c>
    </row>
    <row r="2509" spans="1:5" x14ac:dyDescent="0.3">
      <c r="A2509" t="s">
        <v>1090</v>
      </c>
      <c r="B2509" t="s">
        <v>4946</v>
      </c>
      <c r="C2509">
        <v>18.2367899357208</v>
      </c>
      <c r="D2509" t="s">
        <v>2480</v>
      </c>
      <c r="E2509" t="s">
        <v>65</v>
      </c>
    </row>
    <row r="2510" spans="1:5" x14ac:dyDescent="0.3">
      <c r="A2510" t="s">
        <v>1091</v>
      </c>
      <c r="B2510" t="s">
        <v>4946</v>
      </c>
      <c r="C2510">
        <v>19.561255902567702</v>
      </c>
      <c r="D2510" t="s">
        <v>2480</v>
      </c>
      <c r="E2510" t="s">
        <v>65</v>
      </c>
    </row>
    <row r="2511" spans="1:5" x14ac:dyDescent="0.3">
      <c r="A2511" t="s">
        <v>1092</v>
      </c>
      <c r="B2511" t="s">
        <v>4946</v>
      </c>
      <c r="C2511">
        <v>16.280576861402</v>
      </c>
      <c r="D2511" t="s">
        <v>2480</v>
      </c>
      <c r="E2511" t="s">
        <v>65</v>
      </c>
    </row>
    <row r="2512" spans="1:5" x14ac:dyDescent="0.3">
      <c r="A2512" t="s">
        <v>1093</v>
      </c>
      <c r="B2512" t="s">
        <v>4946</v>
      </c>
      <c r="C2512">
        <v>19.187046578555901</v>
      </c>
      <c r="D2512" t="s">
        <v>2480</v>
      </c>
      <c r="E2512" t="s">
        <v>65</v>
      </c>
    </row>
    <row r="2513" spans="1:5" x14ac:dyDescent="0.3">
      <c r="A2513" t="s">
        <v>1094</v>
      </c>
      <c r="B2513" t="s">
        <v>4946</v>
      </c>
      <c r="C2513">
        <v>18.790384190476701</v>
      </c>
      <c r="D2513" t="s">
        <v>2480</v>
      </c>
      <c r="E2513" t="s">
        <v>65</v>
      </c>
    </row>
    <row r="2514" spans="1:5" x14ac:dyDescent="0.3">
      <c r="A2514" t="s">
        <v>1095</v>
      </c>
      <c r="B2514" t="s">
        <v>4946</v>
      </c>
      <c r="C2514">
        <v>19.334306241151701</v>
      </c>
      <c r="D2514" t="s">
        <v>2480</v>
      </c>
      <c r="E2514" t="s">
        <v>65</v>
      </c>
    </row>
    <row r="2515" spans="1:5" x14ac:dyDescent="0.3">
      <c r="A2515" t="s">
        <v>1096</v>
      </c>
      <c r="B2515" t="s">
        <v>4946</v>
      </c>
      <c r="C2515">
        <v>20.595954404601301</v>
      </c>
      <c r="D2515" t="s">
        <v>2480</v>
      </c>
      <c r="E2515" t="s">
        <v>65</v>
      </c>
    </row>
    <row r="2516" spans="1:5" x14ac:dyDescent="0.3">
      <c r="A2516" t="s">
        <v>1097</v>
      </c>
      <c r="B2516" t="s">
        <v>4946</v>
      </c>
      <c r="C2516">
        <v>21.001285069548</v>
      </c>
      <c r="D2516" t="s">
        <v>2480</v>
      </c>
      <c r="E2516" t="s">
        <v>65</v>
      </c>
    </row>
    <row r="2517" spans="1:5" x14ac:dyDescent="0.3">
      <c r="A2517" t="s">
        <v>1098</v>
      </c>
      <c r="B2517" t="s">
        <v>4946</v>
      </c>
      <c r="C2517">
        <v>17.145226329132001</v>
      </c>
      <c r="D2517" t="s">
        <v>2480</v>
      </c>
      <c r="E2517" t="s">
        <v>65</v>
      </c>
    </row>
    <row r="2518" spans="1:5" x14ac:dyDescent="0.3">
      <c r="A2518" t="s">
        <v>1099</v>
      </c>
      <c r="B2518" t="s">
        <v>4946</v>
      </c>
      <c r="C2518">
        <v>18.385357292433699</v>
      </c>
      <c r="D2518" t="s">
        <v>2480</v>
      </c>
      <c r="E2518" t="s">
        <v>65</v>
      </c>
    </row>
    <row r="2519" spans="1:5" x14ac:dyDescent="0.3">
      <c r="A2519" t="s">
        <v>1100</v>
      </c>
      <c r="B2519" t="s">
        <v>4946</v>
      </c>
      <c r="C2519">
        <v>18.462119746302001</v>
      </c>
      <c r="D2519" t="s">
        <v>2480</v>
      </c>
      <c r="E2519" t="s">
        <v>65</v>
      </c>
    </row>
    <row r="2520" spans="1:5" x14ac:dyDescent="0.3">
      <c r="A2520" t="s">
        <v>1101</v>
      </c>
      <c r="B2520" t="s">
        <v>4946</v>
      </c>
      <c r="C2520">
        <v>17.127627499961999</v>
      </c>
      <c r="D2520" t="s">
        <v>2480</v>
      </c>
      <c r="E2520" t="s">
        <v>65</v>
      </c>
    </row>
    <row r="2521" spans="1:5" x14ac:dyDescent="0.3">
      <c r="A2521" t="s">
        <v>1102</v>
      </c>
      <c r="B2521" t="s">
        <v>4946</v>
      </c>
      <c r="C2521">
        <v>16.958342863606099</v>
      </c>
      <c r="D2521" t="s">
        <v>2480</v>
      </c>
      <c r="E2521" t="s">
        <v>65</v>
      </c>
    </row>
    <row r="2522" spans="1:5" x14ac:dyDescent="0.3">
      <c r="A2522" t="s">
        <v>1103</v>
      </c>
      <c r="B2522" t="s">
        <v>4946</v>
      </c>
      <c r="C2522">
        <v>16.628331142791858</v>
      </c>
      <c r="D2522" t="s">
        <v>2480</v>
      </c>
      <c r="E2522" t="s">
        <v>65</v>
      </c>
    </row>
    <row r="2523" spans="1:5" x14ac:dyDescent="0.3">
      <c r="A2523" t="s">
        <v>1104</v>
      </c>
      <c r="B2523" t="s">
        <v>4946</v>
      </c>
      <c r="C2523">
        <v>19.936448789270202</v>
      </c>
      <c r="D2523" t="s">
        <v>2480</v>
      </c>
      <c r="E2523" t="s">
        <v>65</v>
      </c>
    </row>
    <row r="2524" spans="1:5" x14ac:dyDescent="0.3">
      <c r="A2524" t="s">
        <v>1105</v>
      </c>
      <c r="B2524" t="s">
        <v>4946</v>
      </c>
      <c r="C2524">
        <v>23.103375149637198</v>
      </c>
      <c r="D2524" t="s">
        <v>2480</v>
      </c>
      <c r="E2524" t="s">
        <v>65</v>
      </c>
    </row>
    <row r="2525" spans="1:5" x14ac:dyDescent="0.3">
      <c r="A2525" t="s">
        <v>1106</v>
      </c>
      <c r="B2525" t="s">
        <v>4946</v>
      </c>
      <c r="C2525">
        <v>22.490044243475499</v>
      </c>
      <c r="D2525" t="s">
        <v>2480</v>
      </c>
      <c r="E2525" t="s">
        <v>65</v>
      </c>
    </row>
    <row r="2526" spans="1:5" x14ac:dyDescent="0.3">
      <c r="A2526" t="s">
        <v>1107</v>
      </c>
      <c r="B2526" t="s">
        <v>4946</v>
      </c>
      <c r="C2526">
        <v>22.776814780132899</v>
      </c>
      <c r="D2526" t="s">
        <v>2480</v>
      </c>
      <c r="E2526" t="s">
        <v>65</v>
      </c>
    </row>
    <row r="2527" spans="1:5" x14ac:dyDescent="0.3">
      <c r="A2527" t="s">
        <v>1108</v>
      </c>
      <c r="B2527" t="s">
        <v>4946</v>
      </c>
      <c r="C2527">
        <v>25.5010755645357</v>
      </c>
      <c r="D2527" t="s">
        <v>2480</v>
      </c>
      <c r="E2527" t="s">
        <v>65</v>
      </c>
    </row>
    <row r="2528" spans="1:5" x14ac:dyDescent="0.3">
      <c r="A2528" t="s">
        <v>1109</v>
      </c>
      <c r="B2528" t="s">
        <v>4946</v>
      </c>
      <c r="C2528">
        <v>24.333880268694099</v>
      </c>
      <c r="D2528" t="s">
        <v>2480</v>
      </c>
      <c r="E2528" t="s">
        <v>65</v>
      </c>
    </row>
    <row r="2529" spans="1:5" x14ac:dyDescent="0.3">
      <c r="A2529" t="s">
        <v>1110</v>
      </c>
      <c r="B2529" t="s">
        <v>4946</v>
      </c>
      <c r="C2529">
        <v>20.1810866552505</v>
      </c>
      <c r="D2529" t="s">
        <v>2480</v>
      </c>
      <c r="E2529" t="s">
        <v>65</v>
      </c>
    </row>
    <row r="2530" spans="1:5" x14ac:dyDescent="0.3">
      <c r="A2530" t="s">
        <v>1111</v>
      </c>
      <c r="B2530" t="s">
        <v>4946</v>
      </c>
      <c r="C2530">
        <v>20.953810173282399</v>
      </c>
      <c r="D2530" t="s">
        <v>2480</v>
      </c>
      <c r="E2530" t="s">
        <v>65</v>
      </c>
    </row>
    <row r="2531" spans="1:5" x14ac:dyDescent="0.3">
      <c r="A2531" t="s">
        <v>1112</v>
      </c>
      <c r="B2531" t="s">
        <v>4946</v>
      </c>
      <c r="C2531">
        <v>17.758555670817401</v>
      </c>
      <c r="D2531" t="s">
        <v>2480</v>
      </c>
      <c r="E2531" t="s">
        <v>65</v>
      </c>
    </row>
    <row r="2532" spans="1:5" x14ac:dyDescent="0.3">
      <c r="A2532" t="s">
        <v>1113</v>
      </c>
      <c r="B2532" t="s">
        <v>4946</v>
      </c>
      <c r="C2532">
        <v>16.1783860854921</v>
      </c>
      <c r="D2532" t="s">
        <v>2480</v>
      </c>
      <c r="E2532" t="s">
        <v>65</v>
      </c>
    </row>
    <row r="2533" spans="1:5" x14ac:dyDescent="0.3">
      <c r="A2533" t="s">
        <v>1114</v>
      </c>
      <c r="B2533" t="s">
        <v>4946</v>
      </c>
      <c r="C2533">
        <v>14.7228116234657</v>
      </c>
      <c r="D2533" t="s">
        <v>2480</v>
      </c>
      <c r="E2533" t="s">
        <v>65</v>
      </c>
    </row>
    <row r="2534" spans="1:5" x14ac:dyDescent="0.3">
      <c r="A2534" t="s">
        <v>1115</v>
      </c>
      <c r="B2534" t="s">
        <v>4946</v>
      </c>
      <c r="C2534">
        <v>20.875823316985599</v>
      </c>
      <c r="D2534" t="s">
        <v>2480</v>
      </c>
      <c r="E2534" t="s">
        <v>65</v>
      </c>
    </row>
    <row r="2535" spans="1:5" x14ac:dyDescent="0.3">
      <c r="A2535" t="s">
        <v>1116</v>
      </c>
      <c r="B2535" t="s">
        <v>4946</v>
      </c>
      <c r="C2535">
        <v>11.315125513797801</v>
      </c>
      <c r="D2535" t="s">
        <v>2480</v>
      </c>
      <c r="E2535" t="s">
        <v>65</v>
      </c>
    </row>
    <row r="2536" spans="1:5" x14ac:dyDescent="0.3">
      <c r="A2536" t="s">
        <v>1117</v>
      </c>
      <c r="B2536" t="s">
        <v>4946</v>
      </c>
      <c r="C2536">
        <v>20.076288681426298</v>
      </c>
      <c r="D2536" t="s">
        <v>2480</v>
      </c>
      <c r="E2536" t="s">
        <v>65</v>
      </c>
    </row>
    <row r="2537" spans="1:5" x14ac:dyDescent="0.3">
      <c r="A2537" t="s">
        <v>1118</v>
      </c>
      <c r="B2537" t="s">
        <v>4946</v>
      </c>
      <c r="C2537">
        <v>20.426178132128701</v>
      </c>
      <c r="D2537" t="s">
        <v>2480</v>
      </c>
      <c r="E2537" t="s">
        <v>65</v>
      </c>
    </row>
    <row r="2538" spans="1:5" x14ac:dyDescent="0.3">
      <c r="A2538" t="s">
        <v>1119</v>
      </c>
      <c r="B2538" t="s">
        <v>4946</v>
      </c>
      <c r="C2538">
        <v>19.632294624437701</v>
      </c>
      <c r="D2538" t="s">
        <v>2480</v>
      </c>
      <c r="E2538" t="s">
        <v>65</v>
      </c>
    </row>
    <row r="2539" spans="1:5" x14ac:dyDescent="0.3">
      <c r="A2539" t="s">
        <v>1120</v>
      </c>
      <c r="B2539" t="s">
        <v>4946</v>
      </c>
      <c r="C2539">
        <v>22.627897220641596</v>
      </c>
      <c r="D2539" t="s">
        <v>2480</v>
      </c>
      <c r="E2539" t="s">
        <v>65</v>
      </c>
    </row>
    <row r="2540" spans="1:5" x14ac:dyDescent="0.3">
      <c r="A2540" t="s">
        <v>1121</v>
      </c>
      <c r="B2540" t="s">
        <v>4946</v>
      </c>
      <c r="C2540">
        <v>21.458220135723501</v>
      </c>
      <c r="D2540" t="s">
        <v>2480</v>
      </c>
      <c r="E2540" t="s">
        <v>65</v>
      </c>
    </row>
    <row r="2541" spans="1:5" x14ac:dyDescent="0.3">
      <c r="A2541" t="s">
        <v>1122</v>
      </c>
      <c r="B2541" t="s">
        <v>4946</v>
      </c>
      <c r="C2541">
        <v>18.393640449243101</v>
      </c>
      <c r="D2541" t="s">
        <v>2480</v>
      </c>
      <c r="E2541" t="s">
        <v>65</v>
      </c>
    </row>
    <row r="2542" spans="1:5" x14ac:dyDescent="0.3">
      <c r="A2542" t="s">
        <v>1123</v>
      </c>
      <c r="B2542" t="s">
        <v>4946</v>
      </c>
      <c r="C2542">
        <v>17.494024220270202</v>
      </c>
      <c r="D2542" t="s">
        <v>2480</v>
      </c>
      <c r="E2542" t="s">
        <v>65</v>
      </c>
    </row>
    <row r="2543" spans="1:5" x14ac:dyDescent="0.3">
      <c r="A2543" t="s">
        <v>1124</v>
      </c>
      <c r="B2543" t="s">
        <v>4946</v>
      </c>
      <c r="C2543">
        <v>23.392724152795399</v>
      </c>
      <c r="D2543" t="s">
        <v>2480</v>
      </c>
      <c r="E2543" t="s">
        <v>65</v>
      </c>
    </row>
    <row r="2544" spans="1:5" x14ac:dyDescent="0.3">
      <c r="A2544" t="s">
        <v>1125</v>
      </c>
      <c r="B2544" t="s">
        <v>4946</v>
      </c>
      <c r="C2544">
        <v>25.3834158417731</v>
      </c>
      <c r="D2544" t="s">
        <v>2480</v>
      </c>
      <c r="E2544" t="s">
        <v>65</v>
      </c>
    </row>
    <row r="2545" spans="1:5" x14ac:dyDescent="0.3">
      <c r="A2545" t="s">
        <v>1126</v>
      </c>
      <c r="B2545" t="s">
        <v>4946</v>
      </c>
      <c r="C2545">
        <v>28.552939282625896</v>
      </c>
      <c r="D2545" t="s">
        <v>2480</v>
      </c>
      <c r="E2545" t="s">
        <v>65</v>
      </c>
    </row>
    <row r="2546" spans="1:5" x14ac:dyDescent="0.3">
      <c r="A2546" t="s">
        <v>1127</v>
      </c>
      <c r="B2546" t="s">
        <v>4946</v>
      </c>
      <c r="C2546">
        <v>11.693329302898499</v>
      </c>
      <c r="D2546" t="s">
        <v>2480</v>
      </c>
      <c r="E2546" t="s">
        <v>65</v>
      </c>
    </row>
    <row r="2547" spans="1:5" x14ac:dyDescent="0.3">
      <c r="A2547" t="s">
        <v>1128</v>
      </c>
      <c r="B2547" t="s">
        <v>4946</v>
      </c>
      <c r="C2547">
        <v>19.565374089605701</v>
      </c>
      <c r="D2547" t="s">
        <v>2480</v>
      </c>
      <c r="E2547" t="s">
        <v>65</v>
      </c>
    </row>
    <row r="2548" spans="1:5" x14ac:dyDescent="0.3">
      <c r="A2548" t="s">
        <v>1129</v>
      </c>
      <c r="B2548" t="s">
        <v>4946</v>
      </c>
      <c r="C2548">
        <v>19.084528103528601</v>
      </c>
      <c r="D2548" t="s">
        <v>2480</v>
      </c>
      <c r="E2548" t="s">
        <v>65</v>
      </c>
    </row>
    <row r="2549" spans="1:5" x14ac:dyDescent="0.3">
      <c r="A2549" t="s">
        <v>1130</v>
      </c>
      <c r="B2549" t="s">
        <v>4946</v>
      </c>
      <c r="C2549">
        <v>19.344344868340599</v>
      </c>
      <c r="D2549" t="s">
        <v>2480</v>
      </c>
      <c r="E2549" t="s">
        <v>65</v>
      </c>
    </row>
    <row r="2550" spans="1:5" x14ac:dyDescent="0.3">
      <c r="A2550" t="s">
        <v>1131</v>
      </c>
      <c r="B2550" t="s">
        <v>4946</v>
      </c>
      <c r="C2550">
        <v>18.504463819464998</v>
      </c>
      <c r="D2550" t="s">
        <v>2480</v>
      </c>
      <c r="E2550" t="s">
        <v>65</v>
      </c>
    </row>
    <row r="2551" spans="1:5" x14ac:dyDescent="0.3">
      <c r="A2551" t="s">
        <v>1132</v>
      </c>
      <c r="B2551" t="s">
        <v>4946</v>
      </c>
      <c r="C2551">
        <v>18.072713257803699</v>
      </c>
      <c r="D2551" t="s">
        <v>2480</v>
      </c>
      <c r="E2551" t="s">
        <v>65</v>
      </c>
    </row>
    <row r="2552" spans="1:5" x14ac:dyDescent="0.3">
      <c r="A2552" t="s">
        <v>1133</v>
      </c>
      <c r="B2552" t="s">
        <v>4946</v>
      </c>
      <c r="C2552">
        <v>19.537199673702698</v>
      </c>
      <c r="D2552" t="s">
        <v>2480</v>
      </c>
      <c r="E2552" t="s">
        <v>65</v>
      </c>
    </row>
    <row r="2553" spans="1:5" x14ac:dyDescent="0.3">
      <c r="A2553" t="s">
        <v>1134</v>
      </c>
      <c r="B2553" t="s">
        <v>4946</v>
      </c>
      <c r="C2553">
        <v>19.729466533774403</v>
      </c>
      <c r="D2553" t="s">
        <v>2480</v>
      </c>
      <c r="E2553" t="s">
        <v>65</v>
      </c>
    </row>
    <row r="2554" spans="1:5" x14ac:dyDescent="0.3">
      <c r="A2554" t="s">
        <v>1135</v>
      </c>
      <c r="B2554" t="s">
        <v>4946</v>
      </c>
      <c r="C2554">
        <v>20.811403812126802</v>
      </c>
      <c r="D2554" t="s">
        <v>2480</v>
      </c>
      <c r="E2554" t="s">
        <v>65</v>
      </c>
    </row>
    <row r="2555" spans="1:5" x14ac:dyDescent="0.3">
      <c r="A2555" t="s">
        <v>1136</v>
      </c>
      <c r="B2555" t="s">
        <v>4946</v>
      </c>
      <c r="C2555">
        <v>21.084726519922999</v>
      </c>
      <c r="D2555" t="s">
        <v>2480</v>
      </c>
      <c r="E2555" t="s">
        <v>65</v>
      </c>
    </row>
    <row r="2556" spans="1:5" x14ac:dyDescent="0.3">
      <c r="A2556" t="s">
        <v>1137</v>
      </c>
      <c r="B2556" t="s">
        <v>4946</v>
      </c>
      <c r="C2556">
        <v>23.021224396808499</v>
      </c>
      <c r="D2556" t="s">
        <v>2480</v>
      </c>
      <c r="E2556" t="s">
        <v>65</v>
      </c>
    </row>
    <row r="2557" spans="1:5" x14ac:dyDescent="0.3">
      <c r="A2557" t="s">
        <v>1138</v>
      </c>
      <c r="B2557" t="s">
        <v>4946</v>
      </c>
      <c r="C2557">
        <v>20.696941520615699</v>
      </c>
      <c r="D2557" t="s">
        <v>2480</v>
      </c>
      <c r="E2557" t="s">
        <v>65</v>
      </c>
    </row>
    <row r="2558" spans="1:5" x14ac:dyDescent="0.3">
      <c r="A2558" t="s">
        <v>1139</v>
      </c>
      <c r="B2558" t="s">
        <v>4946</v>
      </c>
      <c r="C2558">
        <v>21.055041457788501</v>
      </c>
      <c r="D2558" t="s">
        <v>2480</v>
      </c>
      <c r="E2558" t="s">
        <v>65</v>
      </c>
    </row>
    <row r="2559" spans="1:5" x14ac:dyDescent="0.3">
      <c r="A2559" t="s">
        <v>1140</v>
      </c>
      <c r="B2559" t="s">
        <v>4946</v>
      </c>
      <c r="C2559">
        <v>21.453124785759499</v>
      </c>
      <c r="D2559" t="s">
        <v>2480</v>
      </c>
      <c r="E2559" t="s">
        <v>65</v>
      </c>
    </row>
    <row r="2560" spans="1:5" x14ac:dyDescent="0.3">
      <c r="A2560" t="s">
        <v>1141</v>
      </c>
      <c r="B2560" t="s">
        <v>4946</v>
      </c>
      <c r="C2560">
        <v>23.191687231262001</v>
      </c>
      <c r="D2560" t="s">
        <v>2480</v>
      </c>
      <c r="E2560" t="s">
        <v>65</v>
      </c>
    </row>
    <row r="2561" spans="1:5" x14ac:dyDescent="0.3">
      <c r="A2561" t="s">
        <v>1142</v>
      </c>
      <c r="B2561" t="s">
        <v>4946</v>
      </c>
      <c r="C2561">
        <v>20.3355985633446</v>
      </c>
      <c r="D2561" t="s">
        <v>2480</v>
      </c>
      <c r="E2561" t="s">
        <v>65</v>
      </c>
    </row>
    <row r="2562" spans="1:5" x14ac:dyDescent="0.3">
      <c r="A2562" t="s">
        <v>1143</v>
      </c>
      <c r="B2562" t="s">
        <v>4946</v>
      </c>
      <c r="C2562">
        <v>22.302906658612098</v>
      </c>
      <c r="D2562" t="s">
        <v>2480</v>
      </c>
      <c r="E2562" t="s">
        <v>65</v>
      </c>
    </row>
    <row r="2563" spans="1:5" x14ac:dyDescent="0.3">
      <c r="A2563" t="s">
        <v>1144</v>
      </c>
      <c r="B2563" t="s">
        <v>4946</v>
      </c>
      <c r="C2563">
        <v>23.163849407772201</v>
      </c>
      <c r="D2563" t="s">
        <v>2480</v>
      </c>
      <c r="E2563" t="s">
        <v>65</v>
      </c>
    </row>
    <row r="2564" spans="1:5" x14ac:dyDescent="0.3">
      <c r="A2564" t="s">
        <v>1145</v>
      </c>
      <c r="B2564" t="s">
        <v>4946</v>
      </c>
      <c r="C2564">
        <v>21.546608498782501</v>
      </c>
      <c r="D2564" t="s">
        <v>2480</v>
      </c>
      <c r="E2564" t="s">
        <v>65</v>
      </c>
    </row>
    <row r="2565" spans="1:5" x14ac:dyDescent="0.3">
      <c r="A2565" t="s">
        <v>1146</v>
      </c>
      <c r="B2565" t="s">
        <v>4946</v>
      </c>
      <c r="C2565">
        <v>22.306917127724802</v>
      </c>
      <c r="D2565" t="s">
        <v>2480</v>
      </c>
      <c r="E2565" t="s">
        <v>65</v>
      </c>
    </row>
    <row r="2566" spans="1:5" x14ac:dyDescent="0.3">
      <c r="A2566" t="s">
        <v>1147</v>
      </c>
      <c r="B2566" t="s">
        <v>4946</v>
      </c>
      <c r="C2566">
        <v>18.508462737478101</v>
      </c>
      <c r="D2566" t="s">
        <v>2480</v>
      </c>
      <c r="E2566" t="s">
        <v>65</v>
      </c>
    </row>
    <row r="2567" spans="1:5" x14ac:dyDescent="0.3">
      <c r="A2567" t="s">
        <v>1148</v>
      </c>
      <c r="B2567" t="s">
        <v>4946</v>
      </c>
      <c r="C2567">
        <v>12.9590277936113</v>
      </c>
      <c r="D2567" t="s">
        <v>2480</v>
      </c>
      <c r="E2567" t="s">
        <v>65</v>
      </c>
    </row>
    <row r="2568" spans="1:5" x14ac:dyDescent="0.3">
      <c r="A2568" t="s">
        <v>1149</v>
      </c>
      <c r="B2568" t="s">
        <v>4946</v>
      </c>
      <c r="C2568">
        <v>11.894461857948601</v>
      </c>
      <c r="D2568" t="s">
        <v>2480</v>
      </c>
      <c r="E2568" t="s">
        <v>65</v>
      </c>
    </row>
    <row r="2569" spans="1:5" x14ac:dyDescent="0.3">
      <c r="A2569" t="s">
        <v>1150</v>
      </c>
      <c r="B2569" t="s">
        <v>4946</v>
      </c>
      <c r="C2569">
        <v>11.458047321882299</v>
      </c>
      <c r="D2569" t="s">
        <v>2480</v>
      </c>
      <c r="E2569" t="s">
        <v>65</v>
      </c>
    </row>
    <row r="2570" spans="1:5" x14ac:dyDescent="0.3">
      <c r="A2570" t="s">
        <v>1151</v>
      </c>
      <c r="B2570" t="s">
        <v>4946</v>
      </c>
      <c r="C2570">
        <v>11.755599921752401</v>
      </c>
      <c r="D2570" t="s">
        <v>2480</v>
      </c>
      <c r="E2570" t="s">
        <v>65</v>
      </c>
    </row>
    <row r="2571" spans="1:5" x14ac:dyDescent="0.3">
      <c r="A2571" t="s">
        <v>1152</v>
      </c>
      <c r="B2571" t="s">
        <v>4946</v>
      </c>
      <c r="C2571">
        <v>10.8687345492798</v>
      </c>
      <c r="D2571" t="s">
        <v>2480</v>
      </c>
      <c r="E2571" t="s">
        <v>65</v>
      </c>
    </row>
    <row r="2572" spans="1:5" x14ac:dyDescent="0.3">
      <c r="A2572" t="s">
        <v>1153</v>
      </c>
      <c r="B2572" t="s">
        <v>4946</v>
      </c>
      <c r="C2572">
        <v>12.2710191315059</v>
      </c>
      <c r="D2572" t="s">
        <v>2480</v>
      </c>
      <c r="E2572" t="s">
        <v>65</v>
      </c>
    </row>
    <row r="2573" spans="1:5" x14ac:dyDescent="0.3">
      <c r="A2573" t="s">
        <v>1154</v>
      </c>
      <c r="B2573" t="s">
        <v>4946</v>
      </c>
      <c r="C2573">
        <v>11.007150041467099</v>
      </c>
      <c r="D2573" t="s">
        <v>2480</v>
      </c>
      <c r="E2573" t="s">
        <v>65</v>
      </c>
    </row>
    <row r="2574" spans="1:5" x14ac:dyDescent="0.3">
      <c r="A2574" t="s">
        <v>1155</v>
      </c>
      <c r="B2574" t="s">
        <v>4946</v>
      </c>
      <c r="C2574">
        <v>11.617381255317801</v>
      </c>
      <c r="D2574" t="s">
        <v>2480</v>
      </c>
      <c r="E2574" t="s">
        <v>65</v>
      </c>
    </row>
    <row r="2575" spans="1:5" x14ac:dyDescent="0.3">
      <c r="A2575" t="s">
        <v>1156</v>
      </c>
      <c r="B2575" t="s">
        <v>4946</v>
      </c>
      <c r="C2575">
        <v>9.7462357233755998</v>
      </c>
      <c r="D2575" t="s">
        <v>2480</v>
      </c>
      <c r="E2575" t="s">
        <v>65</v>
      </c>
    </row>
    <row r="2576" spans="1:5" x14ac:dyDescent="0.3">
      <c r="A2576" t="s">
        <v>1157</v>
      </c>
      <c r="B2576" t="s">
        <v>4946</v>
      </c>
      <c r="C2576">
        <v>9.7772422073895395</v>
      </c>
      <c r="D2576" t="s">
        <v>2480</v>
      </c>
      <c r="E2576" t="s">
        <v>65</v>
      </c>
    </row>
    <row r="2577" spans="1:5" x14ac:dyDescent="0.3">
      <c r="A2577" t="s">
        <v>1158</v>
      </c>
      <c r="B2577" t="s">
        <v>4946</v>
      </c>
      <c r="C2577">
        <v>10.4108265179346</v>
      </c>
      <c r="D2577" t="s">
        <v>2480</v>
      </c>
      <c r="E2577" t="s">
        <v>65</v>
      </c>
    </row>
    <row r="2578" spans="1:5" x14ac:dyDescent="0.3">
      <c r="A2578" t="s">
        <v>1159</v>
      </c>
      <c r="B2578" t="s">
        <v>4946</v>
      </c>
      <c r="C2578">
        <v>10.5338521813845</v>
      </c>
      <c r="D2578" t="s">
        <v>2480</v>
      </c>
      <c r="E2578" t="s">
        <v>65</v>
      </c>
    </row>
    <row r="2579" spans="1:5" x14ac:dyDescent="0.3">
      <c r="A2579" t="s">
        <v>1160</v>
      </c>
      <c r="B2579" t="s">
        <v>4946</v>
      </c>
      <c r="C2579">
        <v>11.601919286221801</v>
      </c>
      <c r="D2579" t="s">
        <v>2480</v>
      </c>
      <c r="E2579" t="s">
        <v>65</v>
      </c>
    </row>
    <row r="2580" spans="1:5" x14ac:dyDescent="0.3">
      <c r="A2580" t="s">
        <v>1161</v>
      </c>
      <c r="B2580" t="s">
        <v>4946</v>
      </c>
      <c r="C2580">
        <v>11.199079160669401</v>
      </c>
      <c r="D2580" t="s">
        <v>2480</v>
      </c>
      <c r="E2580" t="s">
        <v>65</v>
      </c>
    </row>
    <row r="2581" spans="1:5" x14ac:dyDescent="0.3">
      <c r="A2581" t="s">
        <v>1162</v>
      </c>
      <c r="B2581" t="s">
        <v>4946</v>
      </c>
      <c r="C2581">
        <v>10.6259246334604</v>
      </c>
      <c r="D2581" t="s">
        <v>2480</v>
      </c>
      <c r="E2581" t="s">
        <v>65</v>
      </c>
    </row>
    <row r="2582" spans="1:5" x14ac:dyDescent="0.3">
      <c r="A2582" t="s">
        <v>1163</v>
      </c>
      <c r="B2582" t="s">
        <v>4946</v>
      </c>
      <c r="C2582">
        <v>10.5301527964701</v>
      </c>
      <c r="D2582" t="s">
        <v>2480</v>
      </c>
      <c r="E2582" t="s">
        <v>65</v>
      </c>
    </row>
    <row r="2583" spans="1:5" x14ac:dyDescent="0.3">
      <c r="A2583" t="s">
        <v>1164</v>
      </c>
      <c r="B2583" t="s">
        <v>4946</v>
      </c>
      <c r="C2583">
        <v>10.686564448425999</v>
      </c>
      <c r="D2583" t="s">
        <v>2480</v>
      </c>
      <c r="E2583" t="s">
        <v>65</v>
      </c>
    </row>
    <row r="2584" spans="1:5" x14ac:dyDescent="0.3">
      <c r="A2584" t="s">
        <v>1165</v>
      </c>
      <c r="B2584" t="s">
        <v>4946</v>
      </c>
      <c r="C2584">
        <v>10.275915928199201</v>
      </c>
      <c r="D2584" t="s">
        <v>2480</v>
      </c>
      <c r="E2584" t="s">
        <v>65</v>
      </c>
    </row>
    <row r="2585" spans="1:5" x14ac:dyDescent="0.3">
      <c r="A2585" t="s">
        <v>1166</v>
      </c>
      <c r="B2585" t="s">
        <v>4946</v>
      </c>
      <c r="C2585">
        <v>10.1686723621221</v>
      </c>
      <c r="D2585" t="s">
        <v>2480</v>
      </c>
      <c r="E2585" t="s">
        <v>65</v>
      </c>
    </row>
    <row r="2586" spans="1:5" x14ac:dyDescent="0.3">
      <c r="A2586" t="s">
        <v>1167</v>
      </c>
      <c r="B2586" t="s">
        <v>4946</v>
      </c>
      <c r="C2586">
        <v>11.735529056342701</v>
      </c>
      <c r="D2586" t="s">
        <v>2480</v>
      </c>
      <c r="E2586" t="s">
        <v>65</v>
      </c>
    </row>
    <row r="2587" spans="1:5" x14ac:dyDescent="0.3">
      <c r="A2587" t="s">
        <v>1168</v>
      </c>
      <c r="B2587" t="s">
        <v>4946</v>
      </c>
      <c r="C2587">
        <v>17.941826092781199</v>
      </c>
      <c r="D2587" t="s">
        <v>2480</v>
      </c>
      <c r="E2587" t="s">
        <v>65</v>
      </c>
    </row>
    <row r="2588" spans="1:5" x14ac:dyDescent="0.3">
      <c r="A2588" t="s">
        <v>1169</v>
      </c>
      <c r="B2588" t="s">
        <v>4946</v>
      </c>
      <c r="C2588">
        <v>17.190137087597499</v>
      </c>
      <c r="D2588" t="s">
        <v>2480</v>
      </c>
      <c r="E2588" t="s">
        <v>65</v>
      </c>
    </row>
    <row r="2589" spans="1:5" x14ac:dyDescent="0.3">
      <c r="A2589" t="s">
        <v>1170</v>
      </c>
      <c r="B2589" t="s">
        <v>4946</v>
      </c>
      <c r="C2589">
        <v>16.301401937131001</v>
      </c>
      <c r="D2589" t="s">
        <v>2480</v>
      </c>
      <c r="E2589" t="s">
        <v>65</v>
      </c>
    </row>
    <row r="2590" spans="1:5" x14ac:dyDescent="0.3">
      <c r="A2590" t="s">
        <v>1171</v>
      </c>
      <c r="B2590" t="s">
        <v>4946</v>
      </c>
      <c r="C2590">
        <v>13.321366699305001</v>
      </c>
      <c r="D2590" t="s">
        <v>2480</v>
      </c>
      <c r="E2590" t="s">
        <v>65</v>
      </c>
    </row>
    <row r="2591" spans="1:5" x14ac:dyDescent="0.3">
      <c r="A2591" t="s">
        <v>1172</v>
      </c>
      <c r="B2591" t="s">
        <v>4946</v>
      </c>
      <c r="C2591">
        <v>16.410944728791701</v>
      </c>
      <c r="D2591" t="s">
        <v>2480</v>
      </c>
      <c r="E2591" t="s">
        <v>65</v>
      </c>
    </row>
    <row r="2592" spans="1:5" x14ac:dyDescent="0.3">
      <c r="A2592" t="s">
        <v>1173</v>
      </c>
      <c r="B2592" t="s">
        <v>4946</v>
      </c>
      <c r="C2592">
        <v>17.587360505154098</v>
      </c>
      <c r="D2592" t="s">
        <v>2480</v>
      </c>
      <c r="E2592" t="s">
        <v>65</v>
      </c>
    </row>
    <row r="2593" spans="1:5" x14ac:dyDescent="0.3">
      <c r="A2593" t="s">
        <v>1174</v>
      </c>
      <c r="B2593" t="s">
        <v>4946</v>
      </c>
      <c r="C2593">
        <v>16.133962122057302</v>
      </c>
      <c r="D2593" t="s">
        <v>2480</v>
      </c>
      <c r="E2593" t="s">
        <v>65</v>
      </c>
    </row>
    <row r="2594" spans="1:5" x14ac:dyDescent="0.3">
      <c r="A2594" t="s">
        <v>1175</v>
      </c>
      <c r="B2594" t="s">
        <v>4946</v>
      </c>
      <c r="C2594">
        <v>16.810477277398899</v>
      </c>
      <c r="D2594" t="s">
        <v>2480</v>
      </c>
      <c r="E2594" t="s">
        <v>65</v>
      </c>
    </row>
    <row r="2595" spans="1:5" x14ac:dyDescent="0.3">
      <c r="A2595" t="s">
        <v>1176</v>
      </c>
      <c r="B2595" t="s">
        <v>4946</v>
      </c>
      <c r="C2595">
        <v>13.7671625814111</v>
      </c>
      <c r="D2595" t="s">
        <v>2480</v>
      </c>
      <c r="E2595" t="s">
        <v>65</v>
      </c>
    </row>
    <row r="2596" spans="1:5" x14ac:dyDescent="0.3">
      <c r="A2596" t="s">
        <v>1177</v>
      </c>
      <c r="B2596" t="s">
        <v>4946</v>
      </c>
      <c r="C2596">
        <v>14.990285273285201</v>
      </c>
      <c r="D2596" t="s">
        <v>2480</v>
      </c>
      <c r="E2596" t="s">
        <v>65</v>
      </c>
    </row>
    <row r="2597" spans="1:5" x14ac:dyDescent="0.3">
      <c r="A2597" t="s">
        <v>1178</v>
      </c>
      <c r="B2597" t="s">
        <v>4946</v>
      </c>
      <c r="C2597">
        <v>16.85827575226665</v>
      </c>
      <c r="D2597" t="s">
        <v>2480</v>
      </c>
      <c r="E2597" t="s">
        <v>65</v>
      </c>
    </row>
    <row r="2598" spans="1:5" x14ac:dyDescent="0.3">
      <c r="A2598" t="s">
        <v>1179</v>
      </c>
      <c r="B2598" t="s">
        <v>4946</v>
      </c>
      <c r="C2598">
        <v>20.753161438350499</v>
      </c>
      <c r="D2598" t="s">
        <v>2480</v>
      </c>
      <c r="E2598" t="s">
        <v>65</v>
      </c>
    </row>
    <row r="2599" spans="1:5" x14ac:dyDescent="0.3">
      <c r="A2599" t="s">
        <v>1180</v>
      </c>
      <c r="B2599" t="s">
        <v>4946</v>
      </c>
      <c r="C2599">
        <v>17.562219945179599</v>
      </c>
      <c r="D2599" t="s">
        <v>2480</v>
      </c>
      <c r="E2599" t="s">
        <v>65</v>
      </c>
    </row>
    <row r="2600" spans="1:5" x14ac:dyDescent="0.3">
      <c r="A2600" t="s">
        <v>1181</v>
      </c>
      <c r="B2600" t="s">
        <v>4946</v>
      </c>
      <c r="C2600">
        <v>18.416940893941199</v>
      </c>
      <c r="D2600" t="s">
        <v>2480</v>
      </c>
      <c r="E2600" t="s">
        <v>65</v>
      </c>
    </row>
    <row r="2601" spans="1:5" x14ac:dyDescent="0.3">
      <c r="A2601" t="s">
        <v>1182</v>
      </c>
      <c r="B2601" t="s">
        <v>4946</v>
      </c>
      <c r="C2601">
        <v>13.1876621295019</v>
      </c>
      <c r="D2601" t="s">
        <v>2480</v>
      </c>
      <c r="E2601" t="s">
        <v>65</v>
      </c>
    </row>
    <row r="2602" spans="1:5" x14ac:dyDescent="0.3">
      <c r="A2602" t="s">
        <v>1183</v>
      </c>
      <c r="B2602" t="s">
        <v>4946</v>
      </c>
      <c r="C2602">
        <v>15.927613770006598</v>
      </c>
      <c r="D2602" t="s">
        <v>2480</v>
      </c>
      <c r="E2602" t="s">
        <v>65</v>
      </c>
    </row>
    <row r="2603" spans="1:5" x14ac:dyDescent="0.3">
      <c r="A2603" t="s">
        <v>1184</v>
      </c>
      <c r="B2603" t="s">
        <v>4946</v>
      </c>
      <c r="C2603">
        <v>10.149748115646</v>
      </c>
      <c r="D2603" t="s">
        <v>2480</v>
      </c>
      <c r="E2603" t="s">
        <v>65</v>
      </c>
    </row>
    <row r="2604" spans="1:5" x14ac:dyDescent="0.3">
      <c r="A2604" t="s">
        <v>1212</v>
      </c>
      <c r="B2604" t="s">
        <v>4946</v>
      </c>
      <c r="C2604">
        <v>23.395462668533199</v>
      </c>
      <c r="D2604" t="s">
        <v>2480</v>
      </c>
      <c r="E2604" t="s">
        <v>65</v>
      </c>
    </row>
    <row r="2605" spans="1:5" x14ac:dyDescent="0.3">
      <c r="A2605" t="s">
        <v>1213</v>
      </c>
      <c r="B2605" t="s">
        <v>4946</v>
      </c>
      <c r="C2605">
        <v>26.272049142937732</v>
      </c>
      <c r="D2605" t="s">
        <v>2480</v>
      </c>
      <c r="E2605" t="s">
        <v>65</v>
      </c>
    </row>
    <row r="2606" spans="1:5" x14ac:dyDescent="0.3">
      <c r="A2606" t="s">
        <v>1214</v>
      </c>
      <c r="B2606" t="s">
        <v>4946</v>
      </c>
      <c r="C2606">
        <v>25.2929572971114</v>
      </c>
      <c r="D2606" t="s">
        <v>2480</v>
      </c>
      <c r="E2606" t="s">
        <v>65</v>
      </c>
    </row>
    <row r="2607" spans="1:5" x14ac:dyDescent="0.3">
      <c r="A2607" t="s">
        <v>1215</v>
      </c>
      <c r="B2607" t="s">
        <v>4946</v>
      </c>
      <c r="C2607">
        <v>27.433299979483099</v>
      </c>
      <c r="D2607" t="s">
        <v>2480</v>
      </c>
      <c r="E2607" t="s">
        <v>65</v>
      </c>
    </row>
    <row r="2608" spans="1:5" x14ac:dyDescent="0.3">
      <c r="A2608" t="s">
        <v>1263</v>
      </c>
      <c r="B2608" t="s">
        <v>4946</v>
      </c>
      <c r="C2608">
        <v>26.930373511002902</v>
      </c>
      <c r="D2608" t="s">
        <v>2480</v>
      </c>
      <c r="E2608" t="s">
        <v>65</v>
      </c>
    </row>
    <row r="2609" spans="1:5" x14ac:dyDescent="0.3">
      <c r="A2609" t="s">
        <v>1264</v>
      </c>
      <c r="B2609" t="s">
        <v>4946</v>
      </c>
      <c r="C2609">
        <v>25.4904034667715</v>
      </c>
      <c r="D2609" t="s">
        <v>2480</v>
      </c>
      <c r="E2609" t="s">
        <v>65</v>
      </c>
    </row>
    <row r="2610" spans="1:5" x14ac:dyDescent="0.3">
      <c r="A2610" t="s">
        <v>1265</v>
      </c>
      <c r="B2610" t="s">
        <v>4946</v>
      </c>
      <c r="C2610">
        <v>25.7646569558046</v>
      </c>
      <c r="D2610" t="s">
        <v>2480</v>
      </c>
      <c r="E2610" t="s">
        <v>65</v>
      </c>
    </row>
    <row r="2611" spans="1:5" x14ac:dyDescent="0.3">
      <c r="A2611" t="s">
        <v>1266</v>
      </c>
      <c r="B2611" t="s">
        <v>4946</v>
      </c>
      <c r="C2611">
        <v>23.9369069093778</v>
      </c>
      <c r="D2611" t="s">
        <v>2480</v>
      </c>
      <c r="E2611" t="s">
        <v>65</v>
      </c>
    </row>
    <row r="2612" spans="1:5" x14ac:dyDescent="0.3">
      <c r="A2612" t="s">
        <v>1350</v>
      </c>
      <c r="B2612" t="s">
        <v>4946</v>
      </c>
      <c r="C2612">
        <v>26.981321958297201</v>
      </c>
      <c r="D2612" t="s">
        <v>2480</v>
      </c>
      <c r="E2612" t="s">
        <v>65</v>
      </c>
    </row>
    <row r="2613" spans="1:5" x14ac:dyDescent="0.3">
      <c r="A2613" t="s">
        <v>1351</v>
      </c>
      <c r="B2613" t="s">
        <v>4946</v>
      </c>
      <c r="C2613">
        <v>24.071383198204099</v>
      </c>
      <c r="D2613" t="s">
        <v>2480</v>
      </c>
      <c r="E2613" t="s">
        <v>65</v>
      </c>
    </row>
    <row r="2614" spans="1:5" x14ac:dyDescent="0.3">
      <c r="A2614" t="s">
        <v>1352</v>
      </c>
      <c r="B2614" t="s">
        <v>4946</v>
      </c>
      <c r="C2614">
        <v>27.139366215941305</v>
      </c>
      <c r="D2614" t="s">
        <v>2480</v>
      </c>
      <c r="E2614" t="s">
        <v>65</v>
      </c>
    </row>
    <row r="2615" spans="1:5" x14ac:dyDescent="0.3">
      <c r="A2615" t="s">
        <v>1454</v>
      </c>
      <c r="B2615" t="s">
        <v>4946</v>
      </c>
      <c r="C2615">
        <v>19.274197515674398</v>
      </c>
      <c r="D2615" t="s">
        <v>2480</v>
      </c>
      <c r="E2615" t="s">
        <v>65</v>
      </c>
    </row>
    <row r="2616" spans="1:5" x14ac:dyDescent="0.3">
      <c r="A2616" t="s">
        <v>1455</v>
      </c>
      <c r="B2616" t="s">
        <v>4946</v>
      </c>
      <c r="C2616">
        <v>19.310095242593601</v>
      </c>
      <c r="D2616" t="s">
        <v>2480</v>
      </c>
      <c r="E2616" t="s">
        <v>65</v>
      </c>
    </row>
    <row r="2617" spans="1:5" x14ac:dyDescent="0.3">
      <c r="A2617" t="s">
        <v>1456</v>
      </c>
      <c r="B2617" t="s">
        <v>4946</v>
      </c>
      <c r="C2617">
        <v>19.633444494520401</v>
      </c>
      <c r="D2617" t="s">
        <v>2480</v>
      </c>
      <c r="E2617" t="s">
        <v>65</v>
      </c>
    </row>
    <row r="2618" spans="1:5" x14ac:dyDescent="0.3">
      <c r="A2618" t="s">
        <v>1457</v>
      </c>
      <c r="B2618" t="s">
        <v>4946</v>
      </c>
      <c r="C2618">
        <v>19.635744992957601</v>
      </c>
      <c r="D2618" t="s">
        <v>2480</v>
      </c>
      <c r="E2618" t="s">
        <v>65</v>
      </c>
    </row>
    <row r="2619" spans="1:5" x14ac:dyDescent="0.3">
      <c r="A2619" t="s">
        <v>1458</v>
      </c>
      <c r="B2619" t="s">
        <v>4946</v>
      </c>
      <c r="C2619">
        <v>21.262033536008882</v>
      </c>
      <c r="D2619" t="s">
        <v>2480</v>
      </c>
      <c r="E2619" t="s">
        <v>65</v>
      </c>
    </row>
    <row r="2620" spans="1:5" x14ac:dyDescent="0.3">
      <c r="A2620" t="s">
        <v>1580</v>
      </c>
      <c r="B2620" t="s">
        <v>4946</v>
      </c>
      <c r="C2620">
        <v>19.471173157093599</v>
      </c>
      <c r="D2620" t="s">
        <v>2480</v>
      </c>
      <c r="E2620" t="s">
        <v>65</v>
      </c>
    </row>
    <row r="2621" spans="1:5" x14ac:dyDescent="0.3">
      <c r="A2621" t="s">
        <v>1581</v>
      </c>
      <c r="B2621" t="s">
        <v>4946</v>
      </c>
      <c r="C2621">
        <v>20.010603020590501</v>
      </c>
      <c r="D2621" t="s">
        <v>2480</v>
      </c>
      <c r="E2621" t="s">
        <v>65</v>
      </c>
    </row>
    <row r="2622" spans="1:5" x14ac:dyDescent="0.3">
      <c r="A2622" t="s">
        <v>1582</v>
      </c>
      <c r="B2622" t="s">
        <v>4946</v>
      </c>
      <c r="C2622">
        <v>19.229386072637901</v>
      </c>
      <c r="D2622" t="s">
        <v>2480</v>
      </c>
      <c r="E2622" t="s">
        <v>65</v>
      </c>
    </row>
    <row r="2623" spans="1:5" x14ac:dyDescent="0.3">
      <c r="A2623" t="s">
        <v>1583</v>
      </c>
      <c r="B2623" t="s">
        <v>4946</v>
      </c>
      <c r="C2623">
        <v>19.4434414800767</v>
      </c>
      <c r="D2623" t="s">
        <v>2480</v>
      </c>
      <c r="E2623" t="s">
        <v>65</v>
      </c>
    </row>
    <row r="2624" spans="1:5" x14ac:dyDescent="0.3">
      <c r="A2624" t="s">
        <v>1584</v>
      </c>
      <c r="B2624" t="s">
        <v>4946</v>
      </c>
      <c r="C2624">
        <v>19.1508582401772</v>
      </c>
      <c r="D2624" t="s">
        <v>2480</v>
      </c>
      <c r="E2624" t="s">
        <v>65</v>
      </c>
    </row>
    <row r="2625" spans="1:5" x14ac:dyDescent="0.3">
      <c r="A2625" t="s">
        <v>1585</v>
      </c>
      <c r="B2625" t="s">
        <v>4946</v>
      </c>
      <c r="C2625">
        <v>19.127654368726098</v>
      </c>
      <c r="D2625" t="s">
        <v>2480</v>
      </c>
      <c r="E2625" t="s">
        <v>65</v>
      </c>
    </row>
    <row r="2626" spans="1:5" x14ac:dyDescent="0.3">
      <c r="A2626" t="s">
        <v>1598</v>
      </c>
      <c r="B2626" t="s">
        <v>4946</v>
      </c>
      <c r="C2626">
        <v>19.012180375075399</v>
      </c>
      <c r="D2626" t="s">
        <v>2480</v>
      </c>
      <c r="E2626" t="s">
        <v>65</v>
      </c>
    </row>
    <row r="2627" spans="1:5" x14ac:dyDescent="0.3">
      <c r="A2627" t="s">
        <v>1599</v>
      </c>
      <c r="B2627" t="s">
        <v>4946</v>
      </c>
      <c r="C2627">
        <v>20.360272965666802</v>
      </c>
      <c r="D2627" t="s">
        <v>2480</v>
      </c>
      <c r="E2627" t="s">
        <v>65</v>
      </c>
    </row>
    <row r="2628" spans="1:5" x14ac:dyDescent="0.3">
      <c r="A2628" t="s">
        <v>1600</v>
      </c>
      <c r="B2628" t="s">
        <v>4946</v>
      </c>
      <c r="C2628">
        <v>19.655859191770499</v>
      </c>
      <c r="D2628" t="s">
        <v>2480</v>
      </c>
      <c r="E2628" t="s">
        <v>65</v>
      </c>
    </row>
    <row r="2629" spans="1:5" x14ac:dyDescent="0.3">
      <c r="A2629" t="s">
        <v>1601</v>
      </c>
      <c r="B2629" t="s">
        <v>4946</v>
      </c>
      <c r="C2629">
        <v>20.806387102446323</v>
      </c>
      <c r="D2629" t="s">
        <v>2480</v>
      </c>
      <c r="E2629" t="s">
        <v>65</v>
      </c>
    </row>
    <row r="2630" spans="1:5" x14ac:dyDescent="0.3">
      <c r="A2630" t="s">
        <v>1602</v>
      </c>
      <c r="B2630" t="s">
        <v>4946</v>
      </c>
      <c r="C2630">
        <v>19.262009455969199</v>
      </c>
      <c r="D2630" t="s">
        <v>2480</v>
      </c>
      <c r="E2630" t="s">
        <v>65</v>
      </c>
    </row>
    <row r="2631" spans="1:5" x14ac:dyDescent="0.3">
      <c r="A2631" t="s">
        <v>1615</v>
      </c>
      <c r="B2631" t="s">
        <v>4946</v>
      </c>
      <c r="C2631">
        <v>18.4303784301426</v>
      </c>
      <c r="D2631" t="s">
        <v>2480</v>
      </c>
      <c r="E2631" t="s">
        <v>65</v>
      </c>
    </row>
    <row r="2632" spans="1:5" x14ac:dyDescent="0.3">
      <c r="A2632" t="s">
        <v>1616</v>
      </c>
      <c r="B2632" t="s">
        <v>4946</v>
      </c>
      <c r="C2632">
        <v>17.584817399365502</v>
      </c>
      <c r="D2632" t="s">
        <v>2480</v>
      </c>
      <c r="E2632" t="s">
        <v>65</v>
      </c>
    </row>
    <row r="2633" spans="1:5" x14ac:dyDescent="0.3">
      <c r="A2633" t="s">
        <v>1617</v>
      </c>
      <c r="B2633" t="s">
        <v>4946</v>
      </c>
      <c r="C2633">
        <v>19.244405444923</v>
      </c>
      <c r="D2633" t="s">
        <v>2480</v>
      </c>
      <c r="E2633" t="s">
        <v>65</v>
      </c>
    </row>
    <row r="2634" spans="1:5" x14ac:dyDescent="0.3">
      <c r="A2634" t="s">
        <v>1618</v>
      </c>
      <c r="B2634" t="s">
        <v>4946</v>
      </c>
      <c r="C2634">
        <v>19.3757088813542</v>
      </c>
      <c r="D2634" t="s">
        <v>2480</v>
      </c>
      <c r="E2634" t="s">
        <v>65</v>
      </c>
    </row>
    <row r="2635" spans="1:5" x14ac:dyDescent="0.3">
      <c r="A2635" t="s">
        <v>1636</v>
      </c>
      <c r="B2635" t="s">
        <v>4946</v>
      </c>
      <c r="C2635">
        <v>25.860693514132802</v>
      </c>
      <c r="D2635" t="s">
        <v>2480</v>
      </c>
      <c r="E2635" t="s">
        <v>65</v>
      </c>
    </row>
    <row r="2636" spans="1:5" x14ac:dyDescent="0.3">
      <c r="A2636" t="s">
        <v>1637</v>
      </c>
      <c r="B2636" t="s">
        <v>4946</v>
      </c>
      <c r="C2636">
        <v>25.505899952897298</v>
      </c>
      <c r="D2636" t="s">
        <v>2480</v>
      </c>
      <c r="E2636" t="s">
        <v>65</v>
      </c>
    </row>
    <row r="2637" spans="1:5" x14ac:dyDescent="0.3">
      <c r="A2637" t="s">
        <v>1638</v>
      </c>
      <c r="B2637" t="s">
        <v>4946</v>
      </c>
      <c r="C2637">
        <v>25.0399808133735</v>
      </c>
      <c r="D2637" t="s">
        <v>2480</v>
      </c>
      <c r="E2637" t="s">
        <v>65</v>
      </c>
    </row>
    <row r="2638" spans="1:5" x14ac:dyDescent="0.3">
      <c r="A2638" t="s">
        <v>1639</v>
      </c>
      <c r="B2638" t="s">
        <v>4946</v>
      </c>
      <c r="C2638">
        <v>24.534203940658902</v>
      </c>
      <c r="D2638" t="s">
        <v>2480</v>
      </c>
      <c r="E2638" t="s">
        <v>65</v>
      </c>
    </row>
    <row r="2639" spans="1:5" x14ac:dyDescent="0.3">
      <c r="A2639" t="s">
        <v>1640</v>
      </c>
      <c r="B2639" t="s">
        <v>4946</v>
      </c>
      <c r="C2639">
        <v>25.263498349650401</v>
      </c>
      <c r="D2639" t="s">
        <v>2480</v>
      </c>
      <c r="E2639" t="s">
        <v>65</v>
      </c>
    </row>
    <row r="2640" spans="1:5" x14ac:dyDescent="0.3">
      <c r="A2640" t="s">
        <v>1655</v>
      </c>
      <c r="B2640" t="s">
        <v>4946</v>
      </c>
      <c r="C2640">
        <v>18.407145493752399</v>
      </c>
      <c r="D2640" t="s">
        <v>2480</v>
      </c>
      <c r="E2640" t="s">
        <v>65</v>
      </c>
    </row>
    <row r="2641" spans="1:5" x14ac:dyDescent="0.3">
      <c r="A2641" t="s">
        <v>1656</v>
      </c>
      <c r="B2641" t="s">
        <v>4946</v>
      </c>
      <c r="C2641">
        <v>16.953992947602298</v>
      </c>
      <c r="D2641" t="s">
        <v>2480</v>
      </c>
      <c r="E2641" t="s">
        <v>65</v>
      </c>
    </row>
    <row r="2642" spans="1:5" x14ac:dyDescent="0.3">
      <c r="A2642" t="s">
        <v>1657</v>
      </c>
      <c r="B2642" t="s">
        <v>4946</v>
      </c>
      <c r="C2642">
        <v>18.093307371853601</v>
      </c>
      <c r="D2642" t="s">
        <v>2480</v>
      </c>
      <c r="E2642" t="s">
        <v>65</v>
      </c>
    </row>
    <row r="2643" spans="1:5" x14ac:dyDescent="0.3">
      <c r="A2643" t="s">
        <v>1420</v>
      </c>
      <c r="B2643" t="s">
        <v>4946</v>
      </c>
      <c r="C2643">
        <v>28.108877929203192</v>
      </c>
      <c r="D2643" t="s">
        <v>2480</v>
      </c>
      <c r="E2643" t="s">
        <v>65</v>
      </c>
    </row>
    <row r="2644" spans="1:5" x14ac:dyDescent="0.3">
      <c r="A2644" t="s">
        <v>1459</v>
      </c>
      <c r="B2644" t="s">
        <v>4946</v>
      </c>
      <c r="C2644">
        <v>25.658375998377469</v>
      </c>
      <c r="D2644" t="s">
        <v>2480</v>
      </c>
      <c r="E2644" t="s">
        <v>65</v>
      </c>
    </row>
    <row r="2645" spans="1:5" x14ac:dyDescent="0.3">
      <c r="A2645" t="s">
        <v>1460</v>
      </c>
      <c r="B2645" t="s">
        <v>4946</v>
      </c>
      <c r="C2645">
        <v>17.909529721303858</v>
      </c>
      <c r="D2645" t="s">
        <v>2480</v>
      </c>
      <c r="E2645" t="s">
        <v>65</v>
      </c>
    </row>
    <row r="2646" spans="1:5" x14ac:dyDescent="0.3">
      <c r="A2646" t="s">
        <v>1461</v>
      </c>
      <c r="B2646" t="s">
        <v>4946</v>
      </c>
      <c r="C2646">
        <v>24.893156922636337</v>
      </c>
      <c r="D2646" t="s">
        <v>2480</v>
      </c>
      <c r="E2646" t="s">
        <v>65</v>
      </c>
    </row>
    <row r="2647" spans="1:5" x14ac:dyDescent="0.3">
      <c r="A2647" t="s">
        <v>1462</v>
      </c>
      <c r="B2647" t="s">
        <v>4946</v>
      </c>
      <c r="C2647">
        <v>24.182268238534359</v>
      </c>
      <c r="D2647" t="s">
        <v>2480</v>
      </c>
      <c r="E2647" t="s">
        <v>65</v>
      </c>
    </row>
    <row r="2648" spans="1:5" x14ac:dyDescent="0.3">
      <c r="A2648" t="s">
        <v>1586</v>
      </c>
      <c r="B2648" t="s">
        <v>4946</v>
      </c>
      <c r="C2648">
        <v>16.702501003422402</v>
      </c>
      <c r="D2648" t="s">
        <v>2480</v>
      </c>
      <c r="E2648" t="s">
        <v>65</v>
      </c>
    </row>
    <row r="2649" spans="1:5" x14ac:dyDescent="0.3">
      <c r="A2649" t="s">
        <v>1185</v>
      </c>
      <c r="B2649" t="s">
        <v>4946</v>
      </c>
      <c r="C2649">
        <v>17.277478719341904</v>
      </c>
      <c r="D2649" t="s">
        <v>2480</v>
      </c>
      <c r="E2649" t="s">
        <v>65</v>
      </c>
    </row>
    <row r="2650" spans="1:5" x14ac:dyDescent="0.3">
      <c r="A2650" t="s">
        <v>1186</v>
      </c>
      <c r="B2650" t="s">
        <v>4946</v>
      </c>
      <c r="C2650">
        <v>18.4054396194513</v>
      </c>
      <c r="D2650" t="s">
        <v>2480</v>
      </c>
      <c r="E2650" t="s">
        <v>65</v>
      </c>
    </row>
    <row r="2651" spans="1:5" x14ac:dyDescent="0.3">
      <c r="A2651" t="s">
        <v>1187</v>
      </c>
      <c r="B2651" t="s">
        <v>4946</v>
      </c>
      <c r="C2651">
        <v>19.1038301508984</v>
      </c>
      <c r="D2651" t="s">
        <v>2480</v>
      </c>
      <c r="E2651" t="s">
        <v>65</v>
      </c>
    </row>
    <row r="2652" spans="1:5" x14ac:dyDescent="0.3">
      <c r="A2652" t="s">
        <v>1188</v>
      </c>
      <c r="B2652" t="s">
        <v>4946</v>
      </c>
      <c r="C2652">
        <v>20.561317896364304</v>
      </c>
      <c r="D2652" t="s">
        <v>2480</v>
      </c>
      <c r="E2652" t="s">
        <v>65</v>
      </c>
    </row>
    <row r="2653" spans="1:5" x14ac:dyDescent="0.3">
      <c r="A2653" t="s">
        <v>1189</v>
      </c>
      <c r="B2653" t="s">
        <v>4946</v>
      </c>
      <c r="C2653">
        <v>22.670129870129902</v>
      </c>
      <c r="D2653" t="s">
        <v>2480</v>
      </c>
      <c r="E2653" t="s">
        <v>65</v>
      </c>
    </row>
    <row r="2654" spans="1:5" x14ac:dyDescent="0.3">
      <c r="A2654" t="s">
        <v>1190</v>
      </c>
      <c r="B2654" t="s">
        <v>4946</v>
      </c>
      <c r="C2654">
        <v>20.405042931397119</v>
      </c>
      <c r="D2654" t="s">
        <v>2480</v>
      </c>
      <c r="E2654" t="s">
        <v>65</v>
      </c>
    </row>
    <row r="2655" spans="1:5" x14ac:dyDescent="0.3">
      <c r="A2655" t="s">
        <v>1191</v>
      </c>
      <c r="B2655" t="s">
        <v>4946</v>
      </c>
      <c r="C2655">
        <v>16.100829855907499</v>
      </c>
      <c r="D2655" t="s">
        <v>2480</v>
      </c>
      <c r="E2655" t="s">
        <v>65</v>
      </c>
    </row>
    <row r="2656" spans="1:5" x14ac:dyDescent="0.3">
      <c r="A2656" t="s">
        <v>1192</v>
      </c>
      <c r="B2656" t="s">
        <v>4946</v>
      </c>
      <c r="C2656">
        <v>16.157990542478899</v>
      </c>
      <c r="D2656" t="s">
        <v>2480</v>
      </c>
      <c r="E2656" t="s">
        <v>65</v>
      </c>
    </row>
    <row r="2657" spans="1:5" x14ac:dyDescent="0.3">
      <c r="A2657" t="s">
        <v>1193</v>
      </c>
      <c r="B2657" t="s">
        <v>4946</v>
      </c>
      <c r="C2657">
        <v>15.232122884384101</v>
      </c>
      <c r="D2657" t="s">
        <v>2480</v>
      </c>
      <c r="E2657" t="s">
        <v>65</v>
      </c>
    </row>
    <row r="2658" spans="1:5" x14ac:dyDescent="0.3">
      <c r="A2658" t="s">
        <v>1194</v>
      </c>
      <c r="B2658" t="s">
        <v>4946</v>
      </c>
      <c r="C2658">
        <v>15.288912907441601</v>
      </c>
      <c r="D2658" t="s">
        <v>2480</v>
      </c>
      <c r="E2658" t="s">
        <v>65</v>
      </c>
    </row>
    <row r="2659" spans="1:5" x14ac:dyDescent="0.3">
      <c r="A2659" t="s">
        <v>1195</v>
      </c>
      <c r="B2659" t="s">
        <v>4946</v>
      </c>
      <c r="C2659">
        <v>18.041382770731801</v>
      </c>
      <c r="D2659" t="s">
        <v>2480</v>
      </c>
      <c r="E2659" t="s">
        <v>65</v>
      </c>
    </row>
    <row r="2660" spans="1:5" x14ac:dyDescent="0.3">
      <c r="A2660" t="s">
        <v>1196</v>
      </c>
      <c r="B2660" t="s">
        <v>4946</v>
      </c>
      <c r="C2660">
        <v>15.148085788841602</v>
      </c>
      <c r="D2660" t="s">
        <v>2480</v>
      </c>
      <c r="E2660" t="s">
        <v>65</v>
      </c>
    </row>
    <row r="2661" spans="1:5" x14ac:dyDescent="0.3">
      <c r="A2661" t="s">
        <v>1197</v>
      </c>
      <c r="B2661" t="s">
        <v>4946</v>
      </c>
      <c r="C2661">
        <v>14.875429778776599</v>
      </c>
      <c r="D2661" t="s">
        <v>2480</v>
      </c>
      <c r="E2661" t="s">
        <v>65</v>
      </c>
    </row>
    <row r="2662" spans="1:5" x14ac:dyDescent="0.3">
      <c r="A2662" t="s">
        <v>1198</v>
      </c>
      <c r="B2662" t="s">
        <v>4946</v>
      </c>
      <c r="C2662">
        <v>17.7199645778677</v>
      </c>
      <c r="D2662" t="s">
        <v>2480</v>
      </c>
      <c r="E2662" t="s">
        <v>65</v>
      </c>
    </row>
    <row r="2663" spans="1:5" x14ac:dyDescent="0.3">
      <c r="A2663" t="s">
        <v>1199</v>
      </c>
      <c r="B2663" t="s">
        <v>4946</v>
      </c>
      <c r="C2663">
        <v>13.959117627014001</v>
      </c>
      <c r="D2663" t="s">
        <v>2480</v>
      </c>
      <c r="E2663" t="s">
        <v>65</v>
      </c>
    </row>
    <row r="2664" spans="1:5" x14ac:dyDescent="0.3">
      <c r="A2664" t="s">
        <v>1200</v>
      </c>
      <c r="B2664" t="s">
        <v>4946</v>
      </c>
      <c r="C2664">
        <v>16.661201638960701</v>
      </c>
      <c r="D2664" t="s">
        <v>2480</v>
      </c>
      <c r="E2664" t="s">
        <v>65</v>
      </c>
    </row>
    <row r="2665" spans="1:5" x14ac:dyDescent="0.3">
      <c r="A2665" t="s">
        <v>1201</v>
      </c>
      <c r="B2665" t="s">
        <v>4946</v>
      </c>
      <c r="C2665">
        <v>14.577100332499898</v>
      </c>
      <c r="D2665" t="s">
        <v>2480</v>
      </c>
      <c r="E2665" t="s">
        <v>65</v>
      </c>
    </row>
    <row r="2666" spans="1:5" x14ac:dyDescent="0.3">
      <c r="A2666" t="s">
        <v>1202</v>
      </c>
      <c r="B2666" t="s">
        <v>4946</v>
      </c>
      <c r="C2666">
        <v>16.809731214078901</v>
      </c>
      <c r="D2666" t="s">
        <v>2480</v>
      </c>
      <c r="E2666" t="s">
        <v>65</v>
      </c>
    </row>
    <row r="2667" spans="1:5" x14ac:dyDescent="0.3">
      <c r="A2667" t="s">
        <v>1203</v>
      </c>
      <c r="B2667" t="s">
        <v>4946</v>
      </c>
      <c r="C2667">
        <v>16.769728709589099</v>
      </c>
      <c r="D2667" t="s">
        <v>2480</v>
      </c>
      <c r="E2667" t="s">
        <v>65</v>
      </c>
    </row>
    <row r="2668" spans="1:5" x14ac:dyDescent="0.3">
      <c r="A2668" t="s">
        <v>1204</v>
      </c>
      <c r="B2668" t="s">
        <v>4946</v>
      </c>
      <c r="C2668">
        <v>17.358216940410198</v>
      </c>
      <c r="D2668" t="s">
        <v>2480</v>
      </c>
      <c r="E2668" t="s">
        <v>65</v>
      </c>
    </row>
    <row r="2669" spans="1:5" x14ac:dyDescent="0.3">
      <c r="A2669" t="s">
        <v>1205</v>
      </c>
      <c r="B2669" t="s">
        <v>4946</v>
      </c>
      <c r="C2669">
        <v>18.457083261897399</v>
      </c>
      <c r="D2669" t="s">
        <v>2480</v>
      </c>
      <c r="E2669" t="s">
        <v>65</v>
      </c>
    </row>
    <row r="2670" spans="1:5" x14ac:dyDescent="0.3">
      <c r="A2670" t="s">
        <v>1206</v>
      </c>
      <c r="B2670" t="s">
        <v>4946</v>
      </c>
      <c r="C2670">
        <v>18.651212625162099</v>
      </c>
      <c r="D2670" t="s">
        <v>2480</v>
      </c>
      <c r="E2670" t="s">
        <v>65</v>
      </c>
    </row>
    <row r="2671" spans="1:5" x14ac:dyDescent="0.3">
      <c r="A2671" t="s">
        <v>1207</v>
      </c>
      <c r="B2671" t="s">
        <v>4946</v>
      </c>
      <c r="C2671">
        <v>15.147513506773553</v>
      </c>
      <c r="D2671" t="s">
        <v>2480</v>
      </c>
      <c r="E2671" t="s">
        <v>65</v>
      </c>
    </row>
    <row r="2672" spans="1:5" x14ac:dyDescent="0.3">
      <c r="A2672" t="s">
        <v>1208</v>
      </c>
      <c r="B2672" t="s">
        <v>4946</v>
      </c>
      <c r="C2672">
        <v>32.745585299659368</v>
      </c>
      <c r="D2672" t="s">
        <v>2480</v>
      </c>
      <c r="E2672" t="s">
        <v>65</v>
      </c>
    </row>
    <row r="2673" spans="1:5" x14ac:dyDescent="0.3">
      <c r="A2673" t="s">
        <v>1209</v>
      </c>
      <c r="B2673" t="s">
        <v>4946</v>
      </c>
      <c r="C2673">
        <v>23.533924171385429</v>
      </c>
      <c r="D2673" t="s">
        <v>2480</v>
      </c>
      <c r="E2673" t="s">
        <v>65</v>
      </c>
    </row>
    <row r="2674" spans="1:5" x14ac:dyDescent="0.3">
      <c r="A2674" t="s">
        <v>1210</v>
      </c>
      <c r="B2674" t="s">
        <v>4946</v>
      </c>
      <c r="C2674">
        <v>32.429057942100599</v>
      </c>
      <c r="D2674" t="s">
        <v>2480</v>
      </c>
      <c r="E2674" t="s">
        <v>65</v>
      </c>
    </row>
    <row r="2675" spans="1:5" x14ac:dyDescent="0.3">
      <c r="A2675" t="s">
        <v>1211</v>
      </c>
      <c r="B2675" t="s">
        <v>4946</v>
      </c>
      <c r="C2675">
        <v>30.943012312032199</v>
      </c>
      <c r="D2675" t="s">
        <v>2480</v>
      </c>
      <c r="E2675" t="s">
        <v>65</v>
      </c>
    </row>
    <row r="2676" spans="1:5" x14ac:dyDescent="0.3">
      <c r="A2676" t="s">
        <v>1216</v>
      </c>
      <c r="B2676" t="s">
        <v>4946</v>
      </c>
      <c r="C2676">
        <v>12.422063706539999</v>
      </c>
      <c r="D2676" t="s">
        <v>2480</v>
      </c>
      <c r="E2676" t="s">
        <v>65</v>
      </c>
    </row>
    <row r="2677" spans="1:5" x14ac:dyDescent="0.3">
      <c r="A2677" t="s">
        <v>1217</v>
      </c>
      <c r="B2677" t="s">
        <v>4946</v>
      </c>
      <c r="C2677">
        <v>23.908967623157931</v>
      </c>
      <c r="D2677" t="s">
        <v>2480</v>
      </c>
      <c r="E2677" t="s">
        <v>65</v>
      </c>
    </row>
    <row r="2678" spans="1:5" x14ac:dyDescent="0.3">
      <c r="A2678" t="s">
        <v>1218</v>
      </c>
      <c r="B2678" t="s">
        <v>4946</v>
      </c>
      <c r="C2678">
        <v>14.779506123096013</v>
      </c>
      <c r="D2678" t="s">
        <v>2480</v>
      </c>
      <c r="E2678" t="s">
        <v>65</v>
      </c>
    </row>
    <row r="2679" spans="1:5" x14ac:dyDescent="0.3">
      <c r="A2679" t="s">
        <v>1219</v>
      </c>
      <c r="B2679" t="s">
        <v>4946</v>
      </c>
      <c r="C2679">
        <v>20.377725309598461</v>
      </c>
      <c r="D2679" t="s">
        <v>2480</v>
      </c>
      <c r="E2679" t="s">
        <v>65</v>
      </c>
    </row>
    <row r="2680" spans="1:5" x14ac:dyDescent="0.3">
      <c r="A2680" t="s">
        <v>1220</v>
      </c>
      <c r="B2680" t="s">
        <v>4946</v>
      </c>
      <c r="C2680">
        <v>27.487973411533702</v>
      </c>
      <c r="D2680" t="s">
        <v>2480</v>
      </c>
      <c r="E2680" t="s">
        <v>65</v>
      </c>
    </row>
    <row r="2681" spans="1:5" x14ac:dyDescent="0.3">
      <c r="A2681" t="s">
        <v>1221</v>
      </c>
      <c r="B2681" t="s">
        <v>4946</v>
      </c>
      <c r="C2681">
        <v>15.4743147241466</v>
      </c>
      <c r="D2681" t="s">
        <v>2480</v>
      </c>
      <c r="E2681" t="s">
        <v>65</v>
      </c>
    </row>
    <row r="2682" spans="1:5" x14ac:dyDescent="0.3">
      <c r="A2682" t="s">
        <v>1222</v>
      </c>
      <c r="B2682" t="s">
        <v>4946</v>
      </c>
      <c r="C2682">
        <v>13.905785708740799</v>
      </c>
      <c r="D2682" t="s">
        <v>2480</v>
      </c>
      <c r="E2682" t="s">
        <v>65</v>
      </c>
    </row>
    <row r="2683" spans="1:5" x14ac:dyDescent="0.3">
      <c r="A2683" t="s">
        <v>1223</v>
      </c>
      <c r="B2683" t="s">
        <v>4946</v>
      </c>
      <c r="C2683">
        <v>10.6191054373658</v>
      </c>
      <c r="D2683" t="s">
        <v>2480</v>
      </c>
      <c r="E2683" t="s">
        <v>65</v>
      </c>
    </row>
    <row r="2684" spans="1:5" x14ac:dyDescent="0.3">
      <c r="A2684" t="s">
        <v>1224</v>
      </c>
      <c r="B2684" t="s">
        <v>4946</v>
      </c>
      <c r="C2684">
        <v>16.175695740658199</v>
      </c>
      <c r="D2684" t="s">
        <v>2480</v>
      </c>
      <c r="E2684" t="s">
        <v>65</v>
      </c>
    </row>
    <row r="2685" spans="1:5" x14ac:dyDescent="0.3">
      <c r="A2685" t="s">
        <v>1225</v>
      </c>
      <c r="B2685" t="s">
        <v>4946</v>
      </c>
      <c r="C2685">
        <v>13.251898038318901</v>
      </c>
      <c r="D2685" t="s">
        <v>2480</v>
      </c>
      <c r="E2685" t="s">
        <v>65</v>
      </c>
    </row>
    <row r="2686" spans="1:5" x14ac:dyDescent="0.3">
      <c r="A2686" t="s">
        <v>1226</v>
      </c>
      <c r="B2686" t="s">
        <v>4946</v>
      </c>
      <c r="C2686">
        <v>14.596238706353283</v>
      </c>
      <c r="D2686" t="s">
        <v>2480</v>
      </c>
      <c r="E2686" t="s">
        <v>65</v>
      </c>
    </row>
    <row r="2687" spans="1:5" x14ac:dyDescent="0.3">
      <c r="A2687" t="s">
        <v>1227</v>
      </c>
      <c r="B2687" t="s">
        <v>4946</v>
      </c>
      <c r="C2687">
        <v>14.159585623266498</v>
      </c>
      <c r="D2687" t="s">
        <v>2480</v>
      </c>
      <c r="E2687" t="s">
        <v>65</v>
      </c>
    </row>
    <row r="2688" spans="1:5" x14ac:dyDescent="0.3">
      <c r="A2688" t="s">
        <v>1228</v>
      </c>
      <c r="B2688" t="s">
        <v>4946</v>
      </c>
      <c r="C2688">
        <v>13.687376758048901</v>
      </c>
      <c r="D2688" t="s">
        <v>2480</v>
      </c>
      <c r="E2688" t="s">
        <v>65</v>
      </c>
    </row>
    <row r="2689" spans="1:5" x14ac:dyDescent="0.3">
      <c r="A2689" t="s">
        <v>1229</v>
      </c>
      <c r="B2689" t="s">
        <v>4946</v>
      </c>
      <c r="C2689">
        <v>17.111275088212096</v>
      </c>
      <c r="D2689" t="s">
        <v>2480</v>
      </c>
      <c r="E2689" t="s">
        <v>65</v>
      </c>
    </row>
    <row r="2690" spans="1:5" x14ac:dyDescent="0.3">
      <c r="A2690" t="s">
        <v>1230</v>
      </c>
      <c r="B2690" t="s">
        <v>4946</v>
      </c>
      <c r="C2690">
        <v>11.5285103096192</v>
      </c>
      <c r="D2690" t="s">
        <v>2480</v>
      </c>
      <c r="E2690" t="s">
        <v>65</v>
      </c>
    </row>
    <row r="2691" spans="1:5" x14ac:dyDescent="0.3">
      <c r="A2691" t="s">
        <v>1231</v>
      </c>
      <c r="B2691" t="s">
        <v>4946</v>
      </c>
      <c r="C2691">
        <v>15.207282907950299</v>
      </c>
      <c r="D2691" t="s">
        <v>2480</v>
      </c>
      <c r="E2691" t="s">
        <v>65</v>
      </c>
    </row>
    <row r="2692" spans="1:5" x14ac:dyDescent="0.3">
      <c r="A2692" t="s">
        <v>1232</v>
      </c>
      <c r="B2692" t="s">
        <v>4946</v>
      </c>
      <c r="C2692">
        <v>13.5829674103749</v>
      </c>
      <c r="D2692" t="s">
        <v>2480</v>
      </c>
      <c r="E2692" t="s">
        <v>65</v>
      </c>
    </row>
    <row r="2693" spans="1:5" x14ac:dyDescent="0.3">
      <c r="A2693" t="s">
        <v>1233</v>
      </c>
      <c r="B2693" t="s">
        <v>4946</v>
      </c>
      <c r="C2693">
        <v>11.152991950109</v>
      </c>
      <c r="D2693" t="s">
        <v>2480</v>
      </c>
      <c r="E2693" t="s">
        <v>65</v>
      </c>
    </row>
    <row r="2694" spans="1:5" x14ac:dyDescent="0.3">
      <c r="A2694" t="s">
        <v>1234</v>
      </c>
      <c r="B2694" t="s">
        <v>4946</v>
      </c>
      <c r="C2694">
        <v>14.895643607685599</v>
      </c>
      <c r="D2694" t="s">
        <v>2480</v>
      </c>
      <c r="E2694" t="s">
        <v>65</v>
      </c>
    </row>
    <row r="2695" spans="1:5" x14ac:dyDescent="0.3">
      <c r="A2695" t="s">
        <v>1235</v>
      </c>
      <c r="B2695" t="s">
        <v>4946</v>
      </c>
      <c r="C2695">
        <v>15.628281271443001</v>
      </c>
      <c r="D2695" t="s">
        <v>2480</v>
      </c>
      <c r="E2695" t="s">
        <v>65</v>
      </c>
    </row>
    <row r="2696" spans="1:5" x14ac:dyDescent="0.3">
      <c r="A2696" t="s">
        <v>1236</v>
      </c>
      <c r="B2696" t="s">
        <v>4946</v>
      </c>
      <c r="C2696">
        <v>14.195676570672299</v>
      </c>
      <c r="D2696" t="s">
        <v>2480</v>
      </c>
      <c r="E2696" t="s">
        <v>65</v>
      </c>
    </row>
    <row r="2697" spans="1:5" x14ac:dyDescent="0.3">
      <c r="A2697" t="s">
        <v>1237</v>
      </c>
      <c r="B2697" t="s">
        <v>4946</v>
      </c>
      <c r="C2697">
        <v>13.933245334724997</v>
      </c>
      <c r="D2697" t="s">
        <v>2480</v>
      </c>
      <c r="E2697" t="s">
        <v>65</v>
      </c>
    </row>
    <row r="2698" spans="1:5" x14ac:dyDescent="0.3">
      <c r="A2698" t="s">
        <v>1238</v>
      </c>
      <c r="B2698" t="s">
        <v>4946</v>
      </c>
      <c r="C2698">
        <v>12.5404583530251</v>
      </c>
      <c r="D2698" t="s">
        <v>2480</v>
      </c>
      <c r="E2698" t="s">
        <v>65</v>
      </c>
    </row>
    <row r="2699" spans="1:5" x14ac:dyDescent="0.3">
      <c r="A2699" t="s">
        <v>1239</v>
      </c>
      <c r="B2699" t="s">
        <v>4946</v>
      </c>
      <c r="C2699">
        <v>13.413799891100101</v>
      </c>
      <c r="D2699" t="s">
        <v>2480</v>
      </c>
      <c r="E2699" t="s">
        <v>65</v>
      </c>
    </row>
    <row r="2700" spans="1:5" x14ac:dyDescent="0.3">
      <c r="A2700" t="s">
        <v>1240</v>
      </c>
      <c r="B2700" t="s">
        <v>4946</v>
      </c>
      <c r="C2700">
        <v>16.722317687952099</v>
      </c>
      <c r="D2700" t="s">
        <v>2480</v>
      </c>
      <c r="E2700" t="s">
        <v>65</v>
      </c>
    </row>
    <row r="2701" spans="1:5" x14ac:dyDescent="0.3">
      <c r="A2701" t="s">
        <v>1241</v>
      </c>
      <c r="B2701" t="s">
        <v>4946</v>
      </c>
      <c r="C2701">
        <v>15.986448927788702</v>
      </c>
      <c r="D2701" t="s">
        <v>2480</v>
      </c>
      <c r="E2701" t="s">
        <v>65</v>
      </c>
    </row>
    <row r="2702" spans="1:5" x14ac:dyDescent="0.3">
      <c r="A2702" t="s">
        <v>1242</v>
      </c>
      <c r="B2702" t="s">
        <v>4946</v>
      </c>
      <c r="C2702">
        <v>16.164856923473099</v>
      </c>
      <c r="D2702" t="s">
        <v>2480</v>
      </c>
      <c r="E2702" t="s">
        <v>65</v>
      </c>
    </row>
    <row r="2703" spans="1:5" x14ac:dyDescent="0.3">
      <c r="A2703" t="s">
        <v>1243</v>
      </c>
      <c r="B2703" t="s">
        <v>4946</v>
      </c>
      <c r="C2703">
        <v>24.205456485400202</v>
      </c>
      <c r="D2703" t="s">
        <v>2480</v>
      </c>
      <c r="E2703" t="s">
        <v>65</v>
      </c>
    </row>
    <row r="2704" spans="1:5" x14ac:dyDescent="0.3">
      <c r="A2704" t="s">
        <v>1244</v>
      </c>
      <c r="B2704" t="s">
        <v>4946</v>
      </c>
      <c r="C2704">
        <v>27.625036345648802</v>
      </c>
      <c r="D2704" t="s">
        <v>2480</v>
      </c>
      <c r="E2704" t="s">
        <v>65</v>
      </c>
    </row>
    <row r="2705" spans="1:5" x14ac:dyDescent="0.3">
      <c r="A2705" t="s">
        <v>1245</v>
      </c>
      <c r="B2705" t="s">
        <v>4946</v>
      </c>
      <c r="C2705">
        <v>27.076114643892105</v>
      </c>
      <c r="D2705" t="s">
        <v>2480</v>
      </c>
      <c r="E2705" t="s">
        <v>65</v>
      </c>
    </row>
    <row r="2706" spans="1:5" x14ac:dyDescent="0.3">
      <c r="A2706" t="s">
        <v>1246</v>
      </c>
      <c r="B2706" t="s">
        <v>4946</v>
      </c>
      <c r="C2706">
        <v>19.9855375965722</v>
      </c>
      <c r="D2706" t="s">
        <v>2480</v>
      </c>
      <c r="E2706" t="s">
        <v>65</v>
      </c>
    </row>
    <row r="2707" spans="1:5" x14ac:dyDescent="0.3">
      <c r="A2707" t="s">
        <v>1247</v>
      </c>
      <c r="B2707" t="s">
        <v>4946</v>
      </c>
      <c r="C2707">
        <v>20.025492849672698</v>
      </c>
      <c r="D2707" t="s">
        <v>2480</v>
      </c>
      <c r="E2707" t="s">
        <v>65</v>
      </c>
    </row>
    <row r="2708" spans="1:5" x14ac:dyDescent="0.3">
      <c r="A2708" t="s">
        <v>1248</v>
      </c>
      <c r="B2708" t="s">
        <v>4946</v>
      </c>
      <c r="C2708">
        <v>22.618869403416401</v>
      </c>
      <c r="D2708" t="s">
        <v>2480</v>
      </c>
      <c r="E2708" t="s">
        <v>65</v>
      </c>
    </row>
    <row r="2709" spans="1:5" x14ac:dyDescent="0.3">
      <c r="A2709" t="s">
        <v>1249</v>
      </c>
      <c r="B2709" t="s">
        <v>4946</v>
      </c>
      <c r="C2709">
        <v>20.064438073104899</v>
      </c>
      <c r="D2709" t="s">
        <v>2480</v>
      </c>
      <c r="E2709" t="s">
        <v>65</v>
      </c>
    </row>
    <row r="2710" spans="1:5" x14ac:dyDescent="0.3">
      <c r="A2710" t="s">
        <v>1250</v>
      </c>
      <c r="B2710" t="s">
        <v>4946</v>
      </c>
      <c r="C2710">
        <v>20.899580279776401</v>
      </c>
      <c r="D2710" t="s">
        <v>2480</v>
      </c>
      <c r="E2710" t="s">
        <v>65</v>
      </c>
    </row>
    <row r="2711" spans="1:5" x14ac:dyDescent="0.3">
      <c r="A2711" t="s">
        <v>1251</v>
      </c>
      <c r="B2711" t="s">
        <v>4946</v>
      </c>
      <c r="C2711">
        <v>21.851386181708101</v>
      </c>
      <c r="D2711" t="s">
        <v>2480</v>
      </c>
      <c r="E2711" t="s">
        <v>65</v>
      </c>
    </row>
    <row r="2712" spans="1:5" x14ac:dyDescent="0.3">
      <c r="A2712" t="s">
        <v>1252</v>
      </c>
      <c r="B2712" t="s">
        <v>4946</v>
      </c>
      <c r="C2712">
        <v>20.317644929740101</v>
      </c>
      <c r="D2712" t="s">
        <v>2480</v>
      </c>
      <c r="E2712" t="s">
        <v>65</v>
      </c>
    </row>
    <row r="2713" spans="1:5" x14ac:dyDescent="0.3">
      <c r="A2713" t="s">
        <v>1253</v>
      </c>
      <c r="B2713" t="s">
        <v>4946</v>
      </c>
      <c r="C2713">
        <v>20.8158522089706</v>
      </c>
      <c r="D2713" t="s">
        <v>2480</v>
      </c>
      <c r="E2713" t="s">
        <v>65</v>
      </c>
    </row>
    <row r="2714" spans="1:5" x14ac:dyDescent="0.3">
      <c r="A2714" t="s">
        <v>1254</v>
      </c>
      <c r="B2714" t="s">
        <v>4946</v>
      </c>
      <c r="C2714">
        <v>21.720098058429599</v>
      </c>
      <c r="D2714" t="s">
        <v>2480</v>
      </c>
      <c r="E2714" t="s">
        <v>65</v>
      </c>
    </row>
    <row r="2715" spans="1:5" x14ac:dyDescent="0.3">
      <c r="A2715" t="s">
        <v>1255</v>
      </c>
      <c r="B2715" t="s">
        <v>4946</v>
      </c>
      <c r="C2715">
        <v>20.9005109750962</v>
      </c>
      <c r="D2715" t="s">
        <v>2480</v>
      </c>
      <c r="E2715" t="s">
        <v>65</v>
      </c>
    </row>
    <row r="2716" spans="1:5" x14ac:dyDescent="0.3">
      <c r="A2716" t="s">
        <v>1256</v>
      </c>
      <c r="B2716" t="s">
        <v>4946</v>
      </c>
      <c r="C2716">
        <v>21.009119863217201</v>
      </c>
      <c r="D2716" t="s">
        <v>2480</v>
      </c>
      <c r="E2716" t="s">
        <v>65</v>
      </c>
    </row>
    <row r="2717" spans="1:5" x14ac:dyDescent="0.3">
      <c r="A2717" t="s">
        <v>1257</v>
      </c>
      <c r="B2717" t="s">
        <v>4946</v>
      </c>
      <c r="C2717">
        <v>20.7724709419197</v>
      </c>
      <c r="D2717" t="s">
        <v>2480</v>
      </c>
      <c r="E2717" t="s">
        <v>65</v>
      </c>
    </row>
    <row r="2718" spans="1:5" x14ac:dyDescent="0.3">
      <c r="A2718" t="s">
        <v>1258</v>
      </c>
      <c r="B2718" t="s">
        <v>4946</v>
      </c>
      <c r="C2718">
        <v>20.836905482714702</v>
      </c>
      <c r="D2718" t="s">
        <v>2480</v>
      </c>
      <c r="E2718" t="s">
        <v>65</v>
      </c>
    </row>
    <row r="2719" spans="1:5" x14ac:dyDescent="0.3">
      <c r="A2719" t="s">
        <v>1259</v>
      </c>
      <c r="B2719" t="s">
        <v>4946</v>
      </c>
      <c r="C2719">
        <v>20.8212067849914</v>
      </c>
      <c r="D2719" t="s">
        <v>2480</v>
      </c>
      <c r="E2719" t="s">
        <v>65</v>
      </c>
    </row>
    <row r="2720" spans="1:5" x14ac:dyDescent="0.3">
      <c r="A2720" t="s">
        <v>1260</v>
      </c>
      <c r="B2720" t="s">
        <v>4946</v>
      </c>
      <c r="C2720">
        <v>21.449685288433599</v>
      </c>
      <c r="D2720" t="s">
        <v>2480</v>
      </c>
      <c r="E2720" t="s">
        <v>65</v>
      </c>
    </row>
    <row r="2721" spans="1:5" x14ac:dyDescent="0.3">
      <c r="A2721" t="s">
        <v>1261</v>
      </c>
      <c r="B2721" t="s">
        <v>4946</v>
      </c>
      <c r="C2721">
        <v>23.114097339175</v>
      </c>
      <c r="D2721" t="s">
        <v>2480</v>
      </c>
      <c r="E2721" t="s">
        <v>65</v>
      </c>
    </row>
    <row r="2722" spans="1:5" x14ac:dyDescent="0.3">
      <c r="A2722" t="s">
        <v>1262</v>
      </c>
      <c r="B2722" t="s">
        <v>4946</v>
      </c>
      <c r="C2722">
        <v>41.091188089658395</v>
      </c>
      <c r="D2722" t="s">
        <v>2480</v>
      </c>
      <c r="E2722" t="s">
        <v>65</v>
      </c>
    </row>
    <row r="2723" spans="1:5" x14ac:dyDescent="0.3">
      <c r="A2723" t="s">
        <v>1267</v>
      </c>
      <c r="B2723" t="s">
        <v>4946</v>
      </c>
      <c r="C2723">
        <v>26.149622537100498</v>
      </c>
      <c r="D2723" t="s">
        <v>2480</v>
      </c>
      <c r="E2723" t="s">
        <v>65</v>
      </c>
    </row>
    <row r="2724" spans="1:5" x14ac:dyDescent="0.3">
      <c r="A2724" t="s">
        <v>1268</v>
      </c>
      <c r="B2724" t="s">
        <v>4946</v>
      </c>
      <c r="C2724">
        <v>20.290128576968634</v>
      </c>
      <c r="D2724" t="s">
        <v>2480</v>
      </c>
      <c r="E2724" t="s">
        <v>65</v>
      </c>
    </row>
    <row r="2725" spans="1:5" x14ac:dyDescent="0.3">
      <c r="A2725" t="s">
        <v>1269</v>
      </c>
      <c r="B2725" t="s">
        <v>4946</v>
      </c>
      <c r="C2725">
        <v>26.371568498919203</v>
      </c>
      <c r="D2725" t="s">
        <v>2480</v>
      </c>
      <c r="E2725" t="s">
        <v>65</v>
      </c>
    </row>
    <row r="2726" spans="1:5" x14ac:dyDescent="0.3">
      <c r="A2726" t="s">
        <v>1270</v>
      </c>
      <c r="B2726" t="s">
        <v>4946</v>
      </c>
      <c r="C2726">
        <v>25.742786452238505</v>
      </c>
      <c r="D2726" t="s">
        <v>2480</v>
      </c>
      <c r="E2726" t="s">
        <v>65</v>
      </c>
    </row>
    <row r="2727" spans="1:5" x14ac:dyDescent="0.3">
      <c r="A2727" t="s">
        <v>1271</v>
      </c>
      <c r="B2727" t="s">
        <v>4946</v>
      </c>
      <c r="C2727">
        <v>20.870958845930598</v>
      </c>
      <c r="D2727" t="s">
        <v>2480</v>
      </c>
      <c r="E2727" t="s">
        <v>65</v>
      </c>
    </row>
    <row r="2728" spans="1:5" x14ac:dyDescent="0.3">
      <c r="A2728" t="s">
        <v>1272</v>
      </c>
      <c r="B2728" t="s">
        <v>4946</v>
      </c>
      <c r="C2728">
        <v>28.0533005158997</v>
      </c>
      <c r="D2728" t="s">
        <v>2480</v>
      </c>
      <c r="E2728" t="s">
        <v>65</v>
      </c>
    </row>
    <row r="2729" spans="1:5" x14ac:dyDescent="0.3">
      <c r="A2729" t="s">
        <v>1273</v>
      </c>
      <c r="B2729" t="s">
        <v>4946</v>
      </c>
      <c r="C2729">
        <v>19.273566881946216</v>
      </c>
      <c r="D2729" t="s">
        <v>2480</v>
      </c>
      <c r="E2729" t="s">
        <v>65</v>
      </c>
    </row>
    <row r="2730" spans="1:5" x14ac:dyDescent="0.3">
      <c r="A2730" t="s">
        <v>1274</v>
      </c>
      <c r="B2730" t="s">
        <v>4946</v>
      </c>
      <c r="C2730">
        <v>16.772274963079575</v>
      </c>
      <c r="D2730" t="s">
        <v>2480</v>
      </c>
      <c r="E2730" t="s">
        <v>65</v>
      </c>
    </row>
    <row r="2731" spans="1:5" x14ac:dyDescent="0.3">
      <c r="A2731" t="s">
        <v>1275</v>
      </c>
      <c r="B2731" t="s">
        <v>4946</v>
      </c>
      <c r="C2731">
        <v>17.601098843416036</v>
      </c>
      <c r="D2731" t="s">
        <v>2480</v>
      </c>
      <c r="E2731" t="s">
        <v>65</v>
      </c>
    </row>
    <row r="2732" spans="1:5" x14ac:dyDescent="0.3">
      <c r="A2732" t="s">
        <v>1276</v>
      </c>
      <c r="B2732" t="s">
        <v>4946</v>
      </c>
      <c r="C2732">
        <v>27.939187738518395</v>
      </c>
      <c r="D2732" t="s">
        <v>2480</v>
      </c>
      <c r="E2732" t="s">
        <v>65</v>
      </c>
    </row>
    <row r="2733" spans="1:5" x14ac:dyDescent="0.3">
      <c r="A2733" t="s">
        <v>1277</v>
      </c>
      <c r="B2733" t="s">
        <v>4946</v>
      </c>
      <c r="C2733">
        <v>21.908095266344102</v>
      </c>
      <c r="D2733" t="s">
        <v>2480</v>
      </c>
      <c r="E2733" t="s">
        <v>65</v>
      </c>
    </row>
    <row r="2734" spans="1:5" x14ac:dyDescent="0.3">
      <c r="A2734" t="s">
        <v>1278</v>
      </c>
      <c r="B2734" t="s">
        <v>4946</v>
      </c>
      <c r="C2734">
        <v>25.6795714869594</v>
      </c>
      <c r="D2734" t="s">
        <v>2480</v>
      </c>
      <c r="E2734" t="s">
        <v>65</v>
      </c>
    </row>
    <row r="2735" spans="1:5" x14ac:dyDescent="0.3">
      <c r="A2735" t="s">
        <v>1279</v>
      </c>
      <c r="B2735" t="s">
        <v>4946</v>
      </c>
      <c r="C2735">
        <v>27.005880636078999</v>
      </c>
      <c r="D2735" t="s">
        <v>2480</v>
      </c>
      <c r="E2735" t="s">
        <v>65</v>
      </c>
    </row>
    <row r="2736" spans="1:5" x14ac:dyDescent="0.3">
      <c r="A2736" t="s">
        <v>1280</v>
      </c>
      <c r="B2736" t="s">
        <v>4946</v>
      </c>
      <c r="C2736">
        <v>24.089821168439698</v>
      </c>
      <c r="D2736" t="s">
        <v>2480</v>
      </c>
      <c r="E2736" t="s">
        <v>65</v>
      </c>
    </row>
    <row r="2737" spans="1:5" x14ac:dyDescent="0.3">
      <c r="A2737" t="s">
        <v>1281</v>
      </c>
      <c r="B2737" t="s">
        <v>4946</v>
      </c>
      <c r="C2737">
        <v>26.839336159198403</v>
      </c>
      <c r="D2737" t="s">
        <v>2480</v>
      </c>
      <c r="E2737" t="s">
        <v>65</v>
      </c>
    </row>
    <row r="2738" spans="1:5" x14ac:dyDescent="0.3">
      <c r="A2738" t="s">
        <v>1282</v>
      </c>
      <c r="B2738" t="s">
        <v>4946</v>
      </c>
      <c r="C2738">
        <v>26.316403905100099</v>
      </c>
      <c r="D2738" t="s">
        <v>2480</v>
      </c>
      <c r="E2738" t="s">
        <v>65</v>
      </c>
    </row>
    <row r="2739" spans="1:5" x14ac:dyDescent="0.3">
      <c r="A2739" t="s">
        <v>1283</v>
      </c>
      <c r="B2739" t="s">
        <v>4946</v>
      </c>
      <c r="C2739">
        <v>26.909901990609299</v>
      </c>
      <c r="D2739" t="s">
        <v>2480</v>
      </c>
      <c r="E2739" t="s">
        <v>65</v>
      </c>
    </row>
    <row r="2740" spans="1:5" x14ac:dyDescent="0.3">
      <c r="A2740" t="s">
        <v>1284</v>
      </c>
      <c r="B2740" t="s">
        <v>4946</v>
      </c>
      <c r="C2740">
        <v>19.194800028325979</v>
      </c>
      <c r="D2740" t="s">
        <v>2480</v>
      </c>
      <c r="E2740" t="s">
        <v>65</v>
      </c>
    </row>
    <row r="2741" spans="1:5" x14ac:dyDescent="0.3">
      <c r="A2741" t="s">
        <v>1285</v>
      </c>
      <c r="B2741" t="s">
        <v>4946</v>
      </c>
      <c r="C2741">
        <v>17.891612237203713</v>
      </c>
      <c r="D2741" t="s">
        <v>2480</v>
      </c>
      <c r="E2741" t="s">
        <v>65</v>
      </c>
    </row>
    <row r="2742" spans="1:5" x14ac:dyDescent="0.3">
      <c r="A2742" t="s">
        <v>1286</v>
      </c>
      <c r="B2742" t="s">
        <v>4946</v>
      </c>
      <c r="C2742">
        <v>18.268405100997082</v>
      </c>
      <c r="D2742" t="s">
        <v>2480</v>
      </c>
      <c r="E2742" t="s">
        <v>65</v>
      </c>
    </row>
    <row r="2743" spans="1:5" x14ac:dyDescent="0.3">
      <c r="A2743" t="s">
        <v>1287</v>
      </c>
      <c r="B2743" t="s">
        <v>4946</v>
      </c>
      <c r="C2743">
        <v>43.088854464756501</v>
      </c>
      <c r="D2743" t="s">
        <v>2480</v>
      </c>
      <c r="E2743" t="s">
        <v>65</v>
      </c>
    </row>
    <row r="2744" spans="1:5" x14ac:dyDescent="0.3">
      <c r="A2744" t="s">
        <v>1288</v>
      </c>
      <c r="B2744" t="s">
        <v>4946</v>
      </c>
      <c r="C2744">
        <v>33.909897433669876</v>
      </c>
      <c r="D2744" t="s">
        <v>2480</v>
      </c>
      <c r="E2744" t="s">
        <v>65</v>
      </c>
    </row>
    <row r="2745" spans="1:5" x14ac:dyDescent="0.3">
      <c r="A2745" t="s">
        <v>1289</v>
      </c>
      <c r="B2745" t="s">
        <v>4946</v>
      </c>
      <c r="C2745">
        <v>21.360522955044871</v>
      </c>
      <c r="D2745" t="s">
        <v>2480</v>
      </c>
      <c r="E2745" t="s">
        <v>65</v>
      </c>
    </row>
    <row r="2746" spans="1:5" x14ac:dyDescent="0.3">
      <c r="A2746" t="s">
        <v>1290</v>
      </c>
      <c r="B2746" t="s">
        <v>4946</v>
      </c>
      <c r="C2746">
        <v>20.614931671563301</v>
      </c>
      <c r="D2746" t="s">
        <v>2480</v>
      </c>
      <c r="E2746" t="s">
        <v>65</v>
      </c>
    </row>
    <row r="2747" spans="1:5" x14ac:dyDescent="0.3">
      <c r="A2747" t="s">
        <v>1291</v>
      </c>
      <c r="B2747" t="s">
        <v>4946</v>
      </c>
      <c r="C2747">
        <v>19.477539353388099</v>
      </c>
      <c r="D2747" t="s">
        <v>2480</v>
      </c>
      <c r="E2747" t="s">
        <v>65</v>
      </c>
    </row>
    <row r="2748" spans="1:5" x14ac:dyDescent="0.3">
      <c r="A2748" t="s">
        <v>1292</v>
      </c>
      <c r="B2748" t="s">
        <v>4946</v>
      </c>
      <c r="C2748">
        <v>19.196604431926001</v>
      </c>
      <c r="D2748" t="s">
        <v>2480</v>
      </c>
      <c r="E2748" t="s">
        <v>65</v>
      </c>
    </row>
    <row r="2749" spans="1:5" x14ac:dyDescent="0.3">
      <c r="A2749" t="s">
        <v>1293</v>
      </c>
      <c r="B2749" t="s">
        <v>4946</v>
      </c>
      <c r="C2749">
        <v>24.0720906933735</v>
      </c>
      <c r="D2749" t="s">
        <v>2480</v>
      </c>
      <c r="E2749" t="s">
        <v>65</v>
      </c>
    </row>
    <row r="2750" spans="1:5" x14ac:dyDescent="0.3">
      <c r="A2750" t="s">
        <v>1294</v>
      </c>
      <c r="B2750" t="s">
        <v>4946</v>
      </c>
      <c r="C2750">
        <v>22.4475837861449</v>
      </c>
      <c r="D2750" t="s">
        <v>2480</v>
      </c>
      <c r="E2750" t="s">
        <v>65</v>
      </c>
    </row>
    <row r="2751" spans="1:5" x14ac:dyDescent="0.3">
      <c r="A2751" t="s">
        <v>1295</v>
      </c>
      <c r="B2751" t="s">
        <v>4946</v>
      </c>
      <c r="C2751">
        <v>21.496325246911201</v>
      </c>
      <c r="D2751" t="s">
        <v>2480</v>
      </c>
      <c r="E2751" t="s">
        <v>65</v>
      </c>
    </row>
    <row r="2752" spans="1:5" x14ac:dyDescent="0.3">
      <c r="A2752" t="s">
        <v>1296</v>
      </c>
      <c r="B2752" t="s">
        <v>4946</v>
      </c>
      <c r="C2752">
        <v>23.266078703164112</v>
      </c>
      <c r="D2752" t="s">
        <v>2480</v>
      </c>
      <c r="E2752" t="s">
        <v>65</v>
      </c>
    </row>
    <row r="2753" spans="1:5" x14ac:dyDescent="0.3">
      <c r="A2753" t="s">
        <v>1297</v>
      </c>
      <c r="B2753" t="s">
        <v>4946</v>
      </c>
      <c r="C2753">
        <v>21.741565298487501</v>
      </c>
      <c r="D2753" t="s">
        <v>2480</v>
      </c>
      <c r="E2753" t="s">
        <v>65</v>
      </c>
    </row>
    <row r="2754" spans="1:5" x14ac:dyDescent="0.3">
      <c r="A2754" t="s">
        <v>1298</v>
      </c>
      <c r="B2754" t="s">
        <v>4946</v>
      </c>
      <c r="C2754">
        <v>20.1754469409343</v>
      </c>
      <c r="D2754" t="s">
        <v>2480</v>
      </c>
      <c r="E2754" t="s">
        <v>65</v>
      </c>
    </row>
    <row r="2755" spans="1:5" x14ac:dyDescent="0.3">
      <c r="A2755" t="s">
        <v>1299</v>
      </c>
      <c r="B2755" t="s">
        <v>4946</v>
      </c>
      <c r="C2755">
        <v>20.199920035536501</v>
      </c>
      <c r="D2755" t="s">
        <v>2480</v>
      </c>
      <c r="E2755" t="s">
        <v>65</v>
      </c>
    </row>
    <row r="2756" spans="1:5" x14ac:dyDescent="0.3">
      <c r="A2756" t="s">
        <v>1300</v>
      </c>
      <c r="B2756" t="s">
        <v>4946</v>
      </c>
      <c r="C2756">
        <v>19.957058659844005</v>
      </c>
      <c r="D2756" t="s">
        <v>2480</v>
      </c>
      <c r="E2756" t="s">
        <v>65</v>
      </c>
    </row>
    <row r="2757" spans="1:5" x14ac:dyDescent="0.3">
      <c r="A2757" t="s">
        <v>1301</v>
      </c>
      <c r="B2757" t="s">
        <v>4946</v>
      </c>
      <c r="C2757">
        <v>24.521079318731601</v>
      </c>
      <c r="D2757" t="s">
        <v>2480</v>
      </c>
      <c r="E2757" t="s">
        <v>65</v>
      </c>
    </row>
    <row r="2758" spans="1:5" x14ac:dyDescent="0.3">
      <c r="A2758" t="s">
        <v>1302</v>
      </c>
      <c r="B2758" t="s">
        <v>4946</v>
      </c>
      <c r="C2758">
        <v>24.200285086248101</v>
      </c>
      <c r="D2758" t="s">
        <v>2480</v>
      </c>
      <c r="E2758" t="s">
        <v>65</v>
      </c>
    </row>
    <row r="2759" spans="1:5" x14ac:dyDescent="0.3">
      <c r="A2759" t="s">
        <v>1303</v>
      </c>
      <c r="B2759" t="s">
        <v>4946</v>
      </c>
      <c r="C2759">
        <v>26.2419764517564</v>
      </c>
      <c r="D2759" t="s">
        <v>2480</v>
      </c>
      <c r="E2759" t="s">
        <v>65</v>
      </c>
    </row>
    <row r="2760" spans="1:5" x14ac:dyDescent="0.3">
      <c r="A2760" t="s">
        <v>1304</v>
      </c>
      <c r="B2760" t="s">
        <v>4946</v>
      </c>
      <c r="C2760">
        <v>23.369861583732501</v>
      </c>
      <c r="D2760" t="s">
        <v>2480</v>
      </c>
      <c r="E2760" t="s">
        <v>65</v>
      </c>
    </row>
    <row r="2761" spans="1:5" x14ac:dyDescent="0.3">
      <c r="A2761" t="s">
        <v>1305</v>
      </c>
      <c r="B2761" t="s">
        <v>4946</v>
      </c>
      <c r="C2761">
        <v>23.641675451207799</v>
      </c>
      <c r="D2761" t="s">
        <v>2480</v>
      </c>
      <c r="E2761" t="s">
        <v>65</v>
      </c>
    </row>
    <row r="2762" spans="1:5" x14ac:dyDescent="0.3">
      <c r="A2762" t="s">
        <v>1306</v>
      </c>
      <c r="B2762" t="s">
        <v>4946</v>
      </c>
      <c r="C2762">
        <v>22.884422156785401</v>
      </c>
      <c r="D2762" t="s">
        <v>2480</v>
      </c>
      <c r="E2762" t="s">
        <v>65</v>
      </c>
    </row>
    <row r="2763" spans="1:5" x14ac:dyDescent="0.3">
      <c r="A2763" t="s">
        <v>1307</v>
      </c>
      <c r="B2763" t="s">
        <v>4946</v>
      </c>
      <c r="C2763">
        <v>23.100757833971802</v>
      </c>
      <c r="D2763" t="s">
        <v>2480</v>
      </c>
      <c r="E2763" t="s">
        <v>65</v>
      </c>
    </row>
    <row r="2764" spans="1:5" x14ac:dyDescent="0.3">
      <c r="A2764" t="s">
        <v>1308</v>
      </c>
      <c r="B2764" t="s">
        <v>4946</v>
      </c>
      <c r="C2764">
        <v>23.3152318874915</v>
      </c>
      <c r="D2764" t="s">
        <v>2480</v>
      </c>
      <c r="E2764" t="s">
        <v>65</v>
      </c>
    </row>
    <row r="2765" spans="1:5" x14ac:dyDescent="0.3">
      <c r="A2765" t="s">
        <v>1309</v>
      </c>
      <c r="B2765" t="s">
        <v>4946</v>
      </c>
      <c r="C2765">
        <v>22.4702815938799</v>
      </c>
      <c r="D2765" t="s">
        <v>2480</v>
      </c>
      <c r="E2765" t="s">
        <v>65</v>
      </c>
    </row>
    <row r="2766" spans="1:5" x14ac:dyDescent="0.3">
      <c r="A2766" t="s">
        <v>1310</v>
      </c>
      <c r="B2766" t="s">
        <v>4946</v>
      </c>
      <c r="C2766">
        <v>25.4361054995655</v>
      </c>
      <c r="D2766" t="s">
        <v>2480</v>
      </c>
      <c r="E2766" t="s">
        <v>65</v>
      </c>
    </row>
    <row r="2767" spans="1:5" x14ac:dyDescent="0.3">
      <c r="A2767" t="s">
        <v>1311</v>
      </c>
      <c r="B2767" t="s">
        <v>4946</v>
      </c>
      <c r="C2767">
        <v>21.262033536008882</v>
      </c>
      <c r="D2767" t="s">
        <v>2480</v>
      </c>
      <c r="E2767" t="s">
        <v>65</v>
      </c>
    </row>
    <row r="2768" spans="1:5" x14ac:dyDescent="0.3">
      <c r="A2768" t="s">
        <v>1312</v>
      </c>
      <c r="B2768" t="s">
        <v>4946</v>
      </c>
      <c r="C2768">
        <v>23.572057522446102</v>
      </c>
      <c r="D2768" t="s">
        <v>2480</v>
      </c>
      <c r="E2768" t="s">
        <v>65</v>
      </c>
    </row>
    <row r="2769" spans="1:5" x14ac:dyDescent="0.3">
      <c r="A2769" t="s">
        <v>1313</v>
      </c>
      <c r="B2769" t="s">
        <v>4946</v>
      </c>
      <c r="C2769">
        <v>22.250094884284103</v>
      </c>
      <c r="D2769" t="s">
        <v>2480</v>
      </c>
      <c r="E2769" t="s">
        <v>65</v>
      </c>
    </row>
    <row r="2770" spans="1:5" x14ac:dyDescent="0.3">
      <c r="A2770" t="s">
        <v>1314</v>
      </c>
      <c r="B2770" t="s">
        <v>4946</v>
      </c>
      <c r="C2770">
        <v>24.4695147034091</v>
      </c>
      <c r="D2770" t="s">
        <v>2480</v>
      </c>
      <c r="E2770" t="s">
        <v>65</v>
      </c>
    </row>
    <row r="2771" spans="1:5" x14ac:dyDescent="0.3">
      <c r="A2771" t="s">
        <v>1315</v>
      </c>
      <c r="B2771" t="s">
        <v>4946</v>
      </c>
      <c r="C2771">
        <v>24.1961745357995</v>
      </c>
      <c r="D2771" t="s">
        <v>2480</v>
      </c>
      <c r="E2771" t="s">
        <v>65</v>
      </c>
    </row>
    <row r="2772" spans="1:5" x14ac:dyDescent="0.3">
      <c r="A2772" t="s">
        <v>1316</v>
      </c>
      <c r="B2772" t="s">
        <v>4946</v>
      </c>
      <c r="C2772">
        <v>23.825281411523896</v>
      </c>
      <c r="D2772" t="s">
        <v>2480</v>
      </c>
      <c r="E2772" t="s">
        <v>65</v>
      </c>
    </row>
    <row r="2773" spans="1:5" x14ac:dyDescent="0.3">
      <c r="A2773" t="s">
        <v>1317</v>
      </c>
      <c r="B2773" t="s">
        <v>4946</v>
      </c>
      <c r="C2773">
        <v>24.199633560756102</v>
      </c>
      <c r="D2773" t="s">
        <v>2480</v>
      </c>
      <c r="E2773" t="s">
        <v>65</v>
      </c>
    </row>
    <row r="2774" spans="1:5" x14ac:dyDescent="0.3">
      <c r="A2774" t="s">
        <v>1318</v>
      </c>
      <c r="B2774" t="s">
        <v>4946</v>
      </c>
      <c r="C2774">
        <v>23.653992454735299</v>
      </c>
      <c r="D2774" t="s">
        <v>2480</v>
      </c>
      <c r="E2774" t="s">
        <v>65</v>
      </c>
    </row>
    <row r="2775" spans="1:5" x14ac:dyDescent="0.3">
      <c r="A2775" t="s">
        <v>1319</v>
      </c>
      <c r="B2775" t="s">
        <v>4946</v>
      </c>
      <c r="C2775">
        <v>24.2296613258519</v>
      </c>
      <c r="D2775" t="s">
        <v>2480</v>
      </c>
      <c r="E2775" t="s">
        <v>65</v>
      </c>
    </row>
    <row r="2776" spans="1:5" x14ac:dyDescent="0.3">
      <c r="A2776" t="s">
        <v>1320</v>
      </c>
      <c r="B2776" t="s">
        <v>4946</v>
      </c>
      <c r="C2776">
        <v>21.752960580380201</v>
      </c>
      <c r="D2776" t="s">
        <v>2480</v>
      </c>
      <c r="E2776" t="s">
        <v>65</v>
      </c>
    </row>
    <row r="2777" spans="1:5" x14ac:dyDescent="0.3">
      <c r="A2777" t="s">
        <v>1321</v>
      </c>
      <c r="B2777" t="s">
        <v>4946</v>
      </c>
      <c r="C2777">
        <v>32.508209728892503</v>
      </c>
      <c r="D2777" t="s">
        <v>2480</v>
      </c>
      <c r="E2777" t="s">
        <v>65</v>
      </c>
    </row>
    <row r="2778" spans="1:5" x14ac:dyDescent="0.3">
      <c r="A2778" t="s">
        <v>1322</v>
      </c>
      <c r="B2778" t="s">
        <v>4946</v>
      </c>
      <c r="C2778">
        <v>33.162981511849999</v>
      </c>
      <c r="D2778" t="s">
        <v>2480</v>
      </c>
      <c r="E2778" t="s">
        <v>65</v>
      </c>
    </row>
    <row r="2779" spans="1:5" x14ac:dyDescent="0.3">
      <c r="A2779" t="s">
        <v>1323</v>
      </c>
      <c r="B2779" t="s">
        <v>4946</v>
      </c>
      <c r="C2779">
        <v>26.823244608105899</v>
      </c>
      <c r="D2779" t="s">
        <v>2480</v>
      </c>
      <c r="E2779" t="s">
        <v>65</v>
      </c>
    </row>
    <row r="2780" spans="1:5" x14ac:dyDescent="0.3">
      <c r="A2780" t="s">
        <v>1324</v>
      </c>
      <c r="B2780" t="s">
        <v>4946</v>
      </c>
      <c r="C2780">
        <v>22.641565521249799</v>
      </c>
      <c r="D2780" t="s">
        <v>2480</v>
      </c>
      <c r="E2780" t="s">
        <v>65</v>
      </c>
    </row>
    <row r="2781" spans="1:5" x14ac:dyDescent="0.3">
      <c r="A2781" t="s">
        <v>1325</v>
      </c>
      <c r="B2781" t="s">
        <v>4946</v>
      </c>
      <c r="C2781">
        <v>19.585843831824199</v>
      </c>
      <c r="D2781" t="s">
        <v>2480</v>
      </c>
      <c r="E2781" t="s">
        <v>65</v>
      </c>
    </row>
    <row r="2782" spans="1:5" x14ac:dyDescent="0.3">
      <c r="A2782" t="s">
        <v>1326</v>
      </c>
      <c r="B2782" t="s">
        <v>4946</v>
      </c>
      <c r="C2782">
        <v>20.230883645474801</v>
      </c>
      <c r="D2782" t="s">
        <v>2480</v>
      </c>
      <c r="E2782" t="s">
        <v>65</v>
      </c>
    </row>
    <row r="2783" spans="1:5" x14ac:dyDescent="0.3">
      <c r="A2783" t="s">
        <v>1327</v>
      </c>
      <c r="B2783" t="s">
        <v>4946</v>
      </c>
      <c r="C2783">
        <v>22.822962169811507</v>
      </c>
      <c r="D2783" t="s">
        <v>2480</v>
      </c>
      <c r="E2783" t="s">
        <v>65</v>
      </c>
    </row>
    <row r="2784" spans="1:5" x14ac:dyDescent="0.3">
      <c r="A2784" t="s">
        <v>1328</v>
      </c>
      <c r="B2784" t="s">
        <v>4946</v>
      </c>
      <c r="C2784">
        <v>21.879470016680145</v>
      </c>
      <c r="D2784" t="s">
        <v>2480</v>
      </c>
      <c r="E2784" t="s">
        <v>65</v>
      </c>
    </row>
    <row r="2785" spans="1:5" x14ac:dyDescent="0.3">
      <c r="A2785" t="s">
        <v>1329</v>
      </c>
      <c r="B2785" t="s">
        <v>4946</v>
      </c>
      <c r="C2785">
        <v>21.760814820836984</v>
      </c>
      <c r="D2785" t="s">
        <v>2480</v>
      </c>
      <c r="E2785" t="s">
        <v>65</v>
      </c>
    </row>
    <row r="2786" spans="1:5" x14ac:dyDescent="0.3">
      <c r="A2786" t="s">
        <v>1330</v>
      </c>
      <c r="B2786" t="s">
        <v>4946</v>
      </c>
      <c r="C2786">
        <v>21.973651177135299</v>
      </c>
      <c r="D2786" t="s">
        <v>2480</v>
      </c>
      <c r="E2786" t="s">
        <v>65</v>
      </c>
    </row>
    <row r="2787" spans="1:5" x14ac:dyDescent="0.3">
      <c r="A2787" t="s">
        <v>1331</v>
      </c>
      <c r="B2787" t="s">
        <v>4946</v>
      </c>
      <c r="C2787">
        <v>21.2473173383373</v>
      </c>
      <c r="D2787" t="s">
        <v>2480</v>
      </c>
      <c r="E2787" t="s">
        <v>65</v>
      </c>
    </row>
    <row r="2788" spans="1:5" x14ac:dyDescent="0.3">
      <c r="A2788" t="s">
        <v>1332</v>
      </c>
      <c r="B2788" t="s">
        <v>4946</v>
      </c>
      <c r="C2788">
        <v>21.072044207765622</v>
      </c>
      <c r="D2788" t="s">
        <v>2480</v>
      </c>
      <c r="E2788" t="s">
        <v>65</v>
      </c>
    </row>
    <row r="2789" spans="1:5" x14ac:dyDescent="0.3">
      <c r="A2789" t="s">
        <v>1333</v>
      </c>
      <c r="B2789" t="s">
        <v>4946</v>
      </c>
      <c r="C2789">
        <v>23.963929579024803</v>
      </c>
      <c r="D2789" t="s">
        <v>2480</v>
      </c>
      <c r="E2789" t="s">
        <v>65</v>
      </c>
    </row>
    <row r="2790" spans="1:5" x14ac:dyDescent="0.3">
      <c r="A2790" t="s">
        <v>1334</v>
      </c>
      <c r="B2790" t="s">
        <v>4946</v>
      </c>
      <c r="C2790">
        <v>21.433870916220389</v>
      </c>
      <c r="D2790" t="s">
        <v>2480</v>
      </c>
      <c r="E2790" t="s">
        <v>65</v>
      </c>
    </row>
    <row r="2791" spans="1:5" x14ac:dyDescent="0.3">
      <c r="A2791" t="s">
        <v>1335</v>
      </c>
      <c r="B2791" t="s">
        <v>4946</v>
      </c>
      <c r="C2791">
        <v>24.0921164803237</v>
      </c>
      <c r="D2791" t="s">
        <v>2480</v>
      </c>
      <c r="E2791" t="s">
        <v>65</v>
      </c>
    </row>
    <row r="2792" spans="1:5" x14ac:dyDescent="0.3">
      <c r="A2792" t="s">
        <v>1336</v>
      </c>
      <c r="B2792" t="s">
        <v>4946</v>
      </c>
      <c r="C2792">
        <v>20.815243096936051</v>
      </c>
      <c r="D2792" t="s">
        <v>2480</v>
      </c>
      <c r="E2792" t="s">
        <v>65</v>
      </c>
    </row>
    <row r="2793" spans="1:5" x14ac:dyDescent="0.3">
      <c r="A2793" t="s">
        <v>1337</v>
      </c>
      <c r="B2793" t="s">
        <v>4946</v>
      </c>
      <c r="C2793">
        <v>21.0151305130933</v>
      </c>
      <c r="D2793" t="s">
        <v>2480</v>
      </c>
      <c r="E2793" t="s">
        <v>65</v>
      </c>
    </row>
    <row r="2794" spans="1:5" x14ac:dyDescent="0.3">
      <c r="A2794" t="s">
        <v>1338</v>
      </c>
      <c r="B2794" t="s">
        <v>4946</v>
      </c>
      <c r="C2794">
        <v>19.368678616514501</v>
      </c>
      <c r="D2794" t="s">
        <v>2480</v>
      </c>
      <c r="E2794" t="s">
        <v>65</v>
      </c>
    </row>
    <row r="2795" spans="1:5" x14ac:dyDescent="0.3">
      <c r="A2795" t="s">
        <v>1339</v>
      </c>
      <c r="B2795" t="s">
        <v>4946</v>
      </c>
      <c r="C2795">
        <v>23.3892333289891</v>
      </c>
      <c r="D2795" t="s">
        <v>2480</v>
      </c>
      <c r="E2795" t="s">
        <v>65</v>
      </c>
    </row>
    <row r="2796" spans="1:5" x14ac:dyDescent="0.3">
      <c r="A2796" t="s">
        <v>1340</v>
      </c>
      <c r="B2796" t="s">
        <v>4946</v>
      </c>
      <c r="C2796">
        <v>22.950583405200302</v>
      </c>
      <c r="D2796" t="s">
        <v>2480</v>
      </c>
      <c r="E2796" t="s">
        <v>65</v>
      </c>
    </row>
    <row r="2797" spans="1:5" x14ac:dyDescent="0.3">
      <c r="A2797" t="s">
        <v>1341</v>
      </c>
      <c r="B2797" t="s">
        <v>4946</v>
      </c>
      <c r="C2797">
        <v>18.454825398027399</v>
      </c>
      <c r="D2797" t="s">
        <v>2480</v>
      </c>
      <c r="E2797" t="s">
        <v>65</v>
      </c>
    </row>
    <row r="2798" spans="1:5" x14ac:dyDescent="0.3">
      <c r="A2798" t="s">
        <v>1342</v>
      </c>
      <c r="B2798" t="s">
        <v>4946</v>
      </c>
      <c r="C2798">
        <v>21.262033536008882</v>
      </c>
      <c r="D2798" t="s">
        <v>2480</v>
      </c>
      <c r="E2798" t="s">
        <v>65</v>
      </c>
    </row>
    <row r="2799" spans="1:5" x14ac:dyDescent="0.3">
      <c r="A2799" t="s">
        <v>1343</v>
      </c>
      <c r="B2799" t="s">
        <v>4946</v>
      </c>
      <c r="C2799">
        <v>18.921527423350486</v>
      </c>
      <c r="D2799" t="s">
        <v>2480</v>
      </c>
      <c r="E2799" t="s">
        <v>65</v>
      </c>
    </row>
    <row r="2800" spans="1:5" x14ac:dyDescent="0.3">
      <c r="A2800" t="s">
        <v>1344</v>
      </c>
      <c r="B2800" t="s">
        <v>4946</v>
      </c>
      <c r="C2800">
        <v>15.685760651589998</v>
      </c>
      <c r="D2800" t="s">
        <v>2480</v>
      </c>
      <c r="E2800" t="s">
        <v>65</v>
      </c>
    </row>
    <row r="2801" spans="1:5" x14ac:dyDescent="0.3">
      <c r="A2801" t="s">
        <v>1345</v>
      </c>
      <c r="B2801" t="s">
        <v>4946</v>
      </c>
      <c r="C2801">
        <v>21.7776654524408</v>
      </c>
      <c r="D2801" t="s">
        <v>2480</v>
      </c>
      <c r="E2801" t="s">
        <v>65</v>
      </c>
    </row>
    <row r="2802" spans="1:5" x14ac:dyDescent="0.3">
      <c r="A2802" t="s">
        <v>1346</v>
      </c>
      <c r="B2802" t="s">
        <v>4946</v>
      </c>
      <c r="C2802">
        <v>20.398009309505568</v>
      </c>
      <c r="D2802" t="s">
        <v>2480</v>
      </c>
      <c r="E2802" t="s">
        <v>65</v>
      </c>
    </row>
    <row r="2803" spans="1:5" x14ac:dyDescent="0.3">
      <c r="A2803" t="s">
        <v>1347</v>
      </c>
      <c r="B2803" t="s">
        <v>4946</v>
      </c>
      <c r="C2803">
        <v>20.404801514350584</v>
      </c>
      <c r="D2803" t="s">
        <v>2480</v>
      </c>
      <c r="E2803" t="s">
        <v>65</v>
      </c>
    </row>
    <row r="2804" spans="1:5" x14ac:dyDescent="0.3">
      <c r="A2804" t="s">
        <v>1348</v>
      </c>
      <c r="B2804" t="s">
        <v>4946</v>
      </c>
      <c r="C2804">
        <v>23.167862247654028</v>
      </c>
      <c r="D2804" t="s">
        <v>2480</v>
      </c>
      <c r="E2804" t="s">
        <v>65</v>
      </c>
    </row>
    <row r="2805" spans="1:5" x14ac:dyDescent="0.3">
      <c r="A2805" t="s">
        <v>1349</v>
      </c>
      <c r="B2805" t="s">
        <v>4946</v>
      </c>
      <c r="C2805">
        <v>18.1467462285508</v>
      </c>
      <c r="D2805" t="s">
        <v>2480</v>
      </c>
      <c r="E2805" t="s">
        <v>65</v>
      </c>
    </row>
    <row r="2806" spans="1:5" x14ac:dyDescent="0.3">
      <c r="A2806" t="s">
        <v>1353</v>
      </c>
      <c r="B2806" t="s">
        <v>4946</v>
      </c>
      <c r="C2806">
        <v>23.934733519034399</v>
      </c>
      <c r="D2806" t="s">
        <v>2480</v>
      </c>
      <c r="E2806" t="s">
        <v>65</v>
      </c>
    </row>
    <row r="2807" spans="1:5" x14ac:dyDescent="0.3">
      <c r="A2807" t="s">
        <v>1354</v>
      </c>
      <c r="B2807" t="s">
        <v>4946</v>
      </c>
      <c r="C2807">
        <v>23.657708670196101</v>
      </c>
      <c r="D2807" t="s">
        <v>2480</v>
      </c>
      <c r="E2807" t="s">
        <v>65</v>
      </c>
    </row>
    <row r="2808" spans="1:5" x14ac:dyDescent="0.3">
      <c r="A2808" t="s">
        <v>1355</v>
      </c>
      <c r="B2808" t="s">
        <v>4946</v>
      </c>
      <c r="C2808">
        <v>22.486631489788</v>
      </c>
      <c r="D2808" t="s">
        <v>2480</v>
      </c>
      <c r="E2808" t="s">
        <v>65</v>
      </c>
    </row>
    <row r="2809" spans="1:5" x14ac:dyDescent="0.3">
      <c r="A2809" t="s">
        <v>1356</v>
      </c>
      <c r="B2809" t="s">
        <v>4946</v>
      </c>
      <c r="C2809">
        <v>27.010882542097111</v>
      </c>
      <c r="D2809" t="s">
        <v>2480</v>
      </c>
      <c r="E2809" t="s">
        <v>65</v>
      </c>
    </row>
    <row r="2810" spans="1:5" x14ac:dyDescent="0.3">
      <c r="A2810" t="s">
        <v>1357</v>
      </c>
      <c r="B2810" t="s">
        <v>4946</v>
      </c>
      <c r="C2810">
        <v>21.132490993598786</v>
      </c>
      <c r="D2810" t="s">
        <v>2480</v>
      </c>
      <c r="E2810" t="s">
        <v>65</v>
      </c>
    </row>
    <row r="2811" spans="1:5" x14ac:dyDescent="0.3">
      <c r="A2811" t="s">
        <v>1358</v>
      </c>
      <c r="B2811" t="s">
        <v>4946</v>
      </c>
      <c r="C2811">
        <v>20.947774918263004</v>
      </c>
      <c r="D2811" t="s">
        <v>2480</v>
      </c>
      <c r="E2811" t="s">
        <v>65</v>
      </c>
    </row>
    <row r="2812" spans="1:5" x14ac:dyDescent="0.3">
      <c r="A2812" t="s">
        <v>1359</v>
      </c>
      <c r="B2812" t="s">
        <v>4946</v>
      </c>
      <c r="C2812">
        <v>20.421472162203798</v>
      </c>
      <c r="D2812" t="s">
        <v>2480</v>
      </c>
      <c r="E2812" t="s">
        <v>65</v>
      </c>
    </row>
    <row r="2813" spans="1:5" x14ac:dyDescent="0.3">
      <c r="A2813" t="s">
        <v>1360</v>
      </c>
      <c r="B2813" t="s">
        <v>4946</v>
      </c>
      <c r="C2813">
        <v>22.509853408494202</v>
      </c>
      <c r="D2813" t="s">
        <v>2480</v>
      </c>
      <c r="E2813" t="s">
        <v>65</v>
      </c>
    </row>
    <row r="2814" spans="1:5" x14ac:dyDescent="0.3">
      <c r="A2814" t="s">
        <v>1361</v>
      </c>
      <c r="B2814" t="s">
        <v>4946</v>
      </c>
      <c r="C2814">
        <v>23.620351745787929</v>
      </c>
      <c r="D2814" t="s">
        <v>2480</v>
      </c>
      <c r="E2814" t="s">
        <v>65</v>
      </c>
    </row>
    <row r="2815" spans="1:5" x14ac:dyDescent="0.3">
      <c r="A2815" t="s">
        <v>1362</v>
      </c>
      <c r="B2815" t="s">
        <v>4946</v>
      </c>
      <c r="C2815">
        <v>23.606219608742595</v>
      </c>
      <c r="D2815" t="s">
        <v>2480</v>
      </c>
      <c r="E2815" t="s">
        <v>65</v>
      </c>
    </row>
    <row r="2816" spans="1:5" x14ac:dyDescent="0.3">
      <c r="A2816" t="s">
        <v>1363</v>
      </c>
      <c r="B2816" t="s">
        <v>4946</v>
      </c>
      <c r="C2816">
        <v>19.869165359884985</v>
      </c>
      <c r="D2816" t="s">
        <v>2480</v>
      </c>
      <c r="E2816" t="s">
        <v>65</v>
      </c>
    </row>
    <row r="2817" spans="1:5" x14ac:dyDescent="0.3">
      <c r="A2817" t="s">
        <v>1364</v>
      </c>
      <c r="B2817" t="s">
        <v>4946</v>
      </c>
      <c r="C2817">
        <v>19.023466251775432</v>
      </c>
      <c r="D2817" t="s">
        <v>2480</v>
      </c>
      <c r="E2817" t="s">
        <v>65</v>
      </c>
    </row>
    <row r="2818" spans="1:5" x14ac:dyDescent="0.3">
      <c r="A2818" t="s">
        <v>1365</v>
      </c>
      <c r="B2818" t="s">
        <v>4946</v>
      </c>
      <c r="C2818">
        <v>23.946065835321697</v>
      </c>
      <c r="D2818" t="s">
        <v>2480</v>
      </c>
      <c r="E2818" t="s">
        <v>65</v>
      </c>
    </row>
    <row r="2819" spans="1:5" x14ac:dyDescent="0.3">
      <c r="A2819" t="s">
        <v>1366</v>
      </c>
      <c r="B2819" t="s">
        <v>4946</v>
      </c>
      <c r="C2819">
        <v>22.391689551254899</v>
      </c>
      <c r="D2819" t="s">
        <v>2480</v>
      </c>
      <c r="E2819" t="s">
        <v>65</v>
      </c>
    </row>
    <row r="2820" spans="1:5" x14ac:dyDescent="0.3">
      <c r="A2820" t="s">
        <v>1367</v>
      </c>
      <c r="B2820" t="s">
        <v>4946</v>
      </c>
      <c r="C2820">
        <v>20.9412666892886</v>
      </c>
      <c r="D2820" t="s">
        <v>2480</v>
      </c>
      <c r="E2820" t="s">
        <v>65</v>
      </c>
    </row>
    <row r="2821" spans="1:5" x14ac:dyDescent="0.3">
      <c r="A2821" t="s">
        <v>1368</v>
      </c>
      <c r="B2821" t="s">
        <v>4946</v>
      </c>
      <c r="C2821">
        <v>22.0398413454514</v>
      </c>
      <c r="D2821" t="s">
        <v>2480</v>
      </c>
      <c r="E2821" t="s">
        <v>65</v>
      </c>
    </row>
    <row r="2822" spans="1:5" x14ac:dyDescent="0.3">
      <c r="A2822" t="s">
        <v>1369</v>
      </c>
      <c r="B2822" t="s">
        <v>4946</v>
      </c>
      <c r="C2822">
        <v>17.599125409170124</v>
      </c>
      <c r="D2822" t="s">
        <v>2480</v>
      </c>
      <c r="E2822" t="s">
        <v>65</v>
      </c>
    </row>
    <row r="2823" spans="1:5" x14ac:dyDescent="0.3">
      <c r="A2823" t="s">
        <v>1370</v>
      </c>
      <c r="B2823" t="s">
        <v>4946</v>
      </c>
      <c r="C2823">
        <v>15.573777604451401</v>
      </c>
      <c r="D2823" t="s">
        <v>2480</v>
      </c>
      <c r="E2823" t="s">
        <v>65</v>
      </c>
    </row>
    <row r="2824" spans="1:5" x14ac:dyDescent="0.3">
      <c r="A2824" t="s">
        <v>1371</v>
      </c>
      <c r="B2824" t="s">
        <v>4946</v>
      </c>
      <c r="C2824">
        <v>19.739313501182</v>
      </c>
      <c r="D2824" t="s">
        <v>2480</v>
      </c>
      <c r="E2824" t="s">
        <v>65</v>
      </c>
    </row>
    <row r="2825" spans="1:5" x14ac:dyDescent="0.3">
      <c r="A2825" t="s">
        <v>1372</v>
      </c>
      <c r="B2825" t="s">
        <v>4946</v>
      </c>
      <c r="C2825">
        <v>16.924802370823713</v>
      </c>
      <c r="D2825" t="s">
        <v>2480</v>
      </c>
      <c r="E2825" t="s">
        <v>65</v>
      </c>
    </row>
    <row r="2826" spans="1:5" x14ac:dyDescent="0.3">
      <c r="A2826" t="s">
        <v>1373</v>
      </c>
      <c r="B2826" t="s">
        <v>4946</v>
      </c>
      <c r="C2826">
        <v>15.647022406919392</v>
      </c>
      <c r="D2826" t="s">
        <v>2480</v>
      </c>
      <c r="E2826" t="s">
        <v>65</v>
      </c>
    </row>
    <row r="2827" spans="1:5" x14ac:dyDescent="0.3">
      <c r="A2827" t="s">
        <v>1374</v>
      </c>
      <c r="B2827" t="s">
        <v>4946</v>
      </c>
      <c r="C2827">
        <v>15.9898428409294</v>
      </c>
      <c r="D2827" t="s">
        <v>2480</v>
      </c>
      <c r="E2827" t="s">
        <v>65</v>
      </c>
    </row>
    <row r="2828" spans="1:5" x14ac:dyDescent="0.3">
      <c r="A2828" t="s">
        <v>1375</v>
      </c>
      <c r="B2828" t="s">
        <v>4946</v>
      </c>
      <c r="C2828">
        <v>21.262033536008882</v>
      </c>
      <c r="D2828" t="s">
        <v>2480</v>
      </c>
      <c r="E2828" t="s">
        <v>65</v>
      </c>
    </row>
    <row r="2829" spans="1:5" x14ac:dyDescent="0.3">
      <c r="A2829" t="s">
        <v>1376</v>
      </c>
      <c r="B2829" t="s">
        <v>4946</v>
      </c>
      <c r="C2829">
        <v>21.262033536008882</v>
      </c>
      <c r="D2829" t="s">
        <v>2480</v>
      </c>
      <c r="E2829" t="s">
        <v>65</v>
      </c>
    </row>
    <row r="2830" spans="1:5" x14ac:dyDescent="0.3">
      <c r="A2830" t="s">
        <v>1377</v>
      </c>
      <c r="B2830" t="s">
        <v>4946</v>
      </c>
      <c r="C2830">
        <v>15.648578031646498</v>
      </c>
      <c r="D2830" t="s">
        <v>2480</v>
      </c>
      <c r="E2830" t="s">
        <v>65</v>
      </c>
    </row>
    <row r="2831" spans="1:5" x14ac:dyDescent="0.3">
      <c r="A2831" t="s">
        <v>1378</v>
      </c>
      <c r="B2831" t="s">
        <v>4946</v>
      </c>
      <c r="C2831">
        <v>21.262033536008882</v>
      </c>
      <c r="D2831" t="s">
        <v>2480</v>
      </c>
      <c r="E2831" t="s">
        <v>65</v>
      </c>
    </row>
    <row r="2832" spans="1:5" x14ac:dyDescent="0.3">
      <c r="A2832" t="s">
        <v>1379</v>
      </c>
      <c r="B2832" t="s">
        <v>4946</v>
      </c>
      <c r="C2832">
        <v>23.608150678308597</v>
      </c>
      <c r="D2832" t="s">
        <v>2480</v>
      </c>
      <c r="E2832" t="s">
        <v>65</v>
      </c>
    </row>
    <row r="2833" spans="1:5" x14ac:dyDescent="0.3">
      <c r="A2833" t="s">
        <v>1380</v>
      </c>
      <c r="B2833" t="s">
        <v>4946</v>
      </c>
      <c r="C2833">
        <v>21.262033536008882</v>
      </c>
      <c r="D2833" t="s">
        <v>2480</v>
      </c>
      <c r="E2833" t="s">
        <v>65</v>
      </c>
    </row>
    <row r="2834" spans="1:5" x14ac:dyDescent="0.3">
      <c r="A2834" t="s">
        <v>1381</v>
      </c>
      <c r="B2834" t="s">
        <v>4946</v>
      </c>
      <c r="C2834">
        <v>20.324106358375282</v>
      </c>
      <c r="D2834" t="s">
        <v>2480</v>
      </c>
      <c r="E2834" t="s">
        <v>65</v>
      </c>
    </row>
    <row r="2835" spans="1:5" x14ac:dyDescent="0.3">
      <c r="A2835" t="s">
        <v>1382</v>
      </c>
      <c r="B2835" t="s">
        <v>4946</v>
      </c>
      <c r="C2835">
        <v>24.957950463844501</v>
      </c>
      <c r="D2835" t="s">
        <v>2480</v>
      </c>
      <c r="E2835" t="s">
        <v>65</v>
      </c>
    </row>
    <row r="2836" spans="1:5" x14ac:dyDescent="0.3">
      <c r="A2836" t="s">
        <v>1383</v>
      </c>
      <c r="B2836" t="s">
        <v>4946</v>
      </c>
      <c r="C2836">
        <v>21.262033536008882</v>
      </c>
      <c r="D2836" t="s">
        <v>2480</v>
      </c>
      <c r="E2836" t="s">
        <v>65</v>
      </c>
    </row>
    <row r="2837" spans="1:5" x14ac:dyDescent="0.3">
      <c r="A2837" t="s">
        <v>1384</v>
      </c>
      <c r="B2837" t="s">
        <v>4946</v>
      </c>
      <c r="C2837">
        <v>13.14661732696927</v>
      </c>
      <c r="D2837" t="s">
        <v>2480</v>
      </c>
      <c r="E2837" t="s">
        <v>65</v>
      </c>
    </row>
    <row r="2838" spans="1:5" x14ac:dyDescent="0.3">
      <c r="A2838" t="s">
        <v>1385</v>
      </c>
      <c r="B2838" t="s">
        <v>4946</v>
      </c>
      <c r="C2838">
        <v>15.284840103039301</v>
      </c>
      <c r="D2838" t="s">
        <v>2480</v>
      </c>
      <c r="E2838" t="s">
        <v>65</v>
      </c>
    </row>
    <row r="2839" spans="1:5" x14ac:dyDescent="0.3">
      <c r="A2839" t="s">
        <v>1386</v>
      </c>
      <c r="B2839" t="s">
        <v>4946</v>
      </c>
      <c r="C2839">
        <v>14.464315279590265</v>
      </c>
      <c r="D2839" t="s">
        <v>2480</v>
      </c>
      <c r="E2839" t="s">
        <v>65</v>
      </c>
    </row>
    <row r="2840" spans="1:5" x14ac:dyDescent="0.3">
      <c r="A2840" t="s">
        <v>1387</v>
      </c>
      <c r="B2840" t="s">
        <v>4946</v>
      </c>
      <c r="C2840">
        <v>15.540674062214402</v>
      </c>
      <c r="D2840" t="s">
        <v>2480</v>
      </c>
      <c r="E2840" t="s">
        <v>65</v>
      </c>
    </row>
    <row r="2841" spans="1:5" x14ac:dyDescent="0.3">
      <c r="A2841" t="s">
        <v>1388</v>
      </c>
      <c r="B2841" t="s">
        <v>4946</v>
      </c>
      <c r="C2841">
        <v>14.8569086107382</v>
      </c>
      <c r="D2841" t="s">
        <v>2480</v>
      </c>
      <c r="E2841" t="s">
        <v>65</v>
      </c>
    </row>
    <row r="2842" spans="1:5" x14ac:dyDescent="0.3">
      <c r="A2842" t="s">
        <v>1389</v>
      </c>
      <c r="B2842" t="s">
        <v>4946</v>
      </c>
      <c r="C2842">
        <v>17.915580612943</v>
      </c>
      <c r="D2842" t="s">
        <v>2480</v>
      </c>
      <c r="E2842" t="s">
        <v>65</v>
      </c>
    </row>
    <row r="2843" spans="1:5" x14ac:dyDescent="0.3">
      <c r="A2843" t="s">
        <v>1390</v>
      </c>
      <c r="B2843" t="s">
        <v>4946</v>
      </c>
      <c r="C2843">
        <v>19.0251909332748</v>
      </c>
      <c r="D2843" t="s">
        <v>2480</v>
      </c>
      <c r="E2843" t="s">
        <v>65</v>
      </c>
    </row>
    <row r="2844" spans="1:5" x14ac:dyDescent="0.3">
      <c r="A2844" t="s">
        <v>1391</v>
      </c>
      <c r="B2844" t="s">
        <v>4946</v>
      </c>
      <c r="C2844">
        <v>15.518874231297801</v>
      </c>
      <c r="D2844" t="s">
        <v>2480</v>
      </c>
      <c r="E2844" t="s">
        <v>65</v>
      </c>
    </row>
    <row r="2845" spans="1:5" x14ac:dyDescent="0.3">
      <c r="A2845" t="s">
        <v>1392</v>
      </c>
      <c r="B2845" t="s">
        <v>4946</v>
      </c>
      <c r="C2845">
        <v>18.505627804676401</v>
      </c>
      <c r="D2845" t="s">
        <v>2480</v>
      </c>
      <c r="E2845" t="s">
        <v>65</v>
      </c>
    </row>
    <row r="2846" spans="1:5" x14ac:dyDescent="0.3">
      <c r="A2846" t="s">
        <v>1393</v>
      </c>
      <c r="B2846" t="s">
        <v>4946</v>
      </c>
      <c r="C2846">
        <v>19.849465884631002</v>
      </c>
      <c r="D2846" t="s">
        <v>2480</v>
      </c>
      <c r="E2846" t="s">
        <v>65</v>
      </c>
    </row>
    <row r="2847" spans="1:5" x14ac:dyDescent="0.3">
      <c r="A2847" t="s">
        <v>1394</v>
      </c>
      <c r="B2847" t="s">
        <v>4946</v>
      </c>
      <c r="C2847">
        <v>18.751990176289699</v>
      </c>
      <c r="D2847" t="s">
        <v>2480</v>
      </c>
      <c r="E2847" t="s">
        <v>65</v>
      </c>
    </row>
    <row r="2848" spans="1:5" x14ac:dyDescent="0.3">
      <c r="A2848" t="s">
        <v>1395</v>
      </c>
      <c r="B2848" t="s">
        <v>4946</v>
      </c>
      <c r="C2848">
        <v>17.8772528202553</v>
      </c>
      <c r="D2848" t="s">
        <v>2480</v>
      </c>
      <c r="E2848" t="s">
        <v>65</v>
      </c>
    </row>
    <row r="2849" spans="1:5" x14ac:dyDescent="0.3">
      <c r="A2849" t="s">
        <v>1396</v>
      </c>
      <c r="B2849" t="s">
        <v>4946</v>
      </c>
      <c r="C2849">
        <v>17.2256231750303</v>
      </c>
      <c r="D2849" t="s">
        <v>2480</v>
      </c>
      <c r="E2849" t="s">
        <v>65</v>
      </c>
    </row>
    <row r="2850" spans="1:5" x14ac:dyDescent="0.3">
      <c r="A2850" t="s">
        <v>1397</v>
      </c>
      <c r="B2850" t="s">
        <v>4946</v>
      </c>
      <c r="C2850">
        <v>18.705302176758099</v>
      </c>
      <c r="D2850" t="s">
        <v>2480</v>
      </c>
      <c r="E2850" t="s">
        <v>65</v>
      </c>
    </row>
    <row r="2851" spans="1:5" x14ac:dyDescent="0.3">
      <c r="A2851" t="s">
        <v>1398</v>
      </c>
      <c r="B2851" t="s">
        <v>4946</v>
      </c>
      <c r="C2851">
        <v>18.442619790607001</v>
      </c>
      <c r="D2851" t="s">
        <v>2480</v>
      </c>
      <c r="E2851" t="s">
        <v>65</v>
      </c>
    </row>
    <row r="2852" spans="1:5" x14ac:dyDescent="0.3">
      <c r="A2852" t="s">
        <v>1399</v>
      </c>
      <c r="B2852" t="s">
        <v>4946</v>
      </c>
      <c r="C2852">
        <v>19.0063803044659</v>
      </c>
      <c r="D2852" t="s">
        <v>2480</v>
      </c>
      <c r="E2852" t="s">
        <v>65</v>
      </c>
    </row>
    <row r="2853" spans="1:5" x14ac:dyDescent="0.3">
      <c r="A2853" t="s">
        <v>1400</v>
      </c>
      <c r="B2853" t="s">
        <v>4946</v>
      </c>
      <c r="C2853">
        <v>20.975667975368999</v>
      </c>
      <c r="D2853" t="s">
        <v>2480</v>
      </c>
      <c r="E2853" t="s">
        <v>65</v>
      </c>
    </row>
    <row r="2854" spans="1:5" x14ac:dyDescent="0.3">
      <c r="A2854" t="s">
        <v>1401</v>
      </c>
      <c r="B2854" t="s">
        <v>4946</v>
      </c>
      <c r="C2854">
        <v>20.398613578310801</v>
      </c>
      <c r="D2854" t="s">
        <v>2480</v>
      </c>
      <c r="E2854" t="s">
        <v>65</v>
      </c>
    </row>
    <row r="2855" spans="1:5" x14ac:dyDescent="0.3">
      <c r="A2855" t="s">
        <v>1402</v>
      </c>
      <c r="B2855" t="s">
        <v>4946</v>
      </c>
      <c r="C2855">
        <v>20.9781546290397</v>
      </c>
      <c r="D2855" t="s">
        <v>2480</v>
      </c>
      <c r="E2855" t="s">
        <v>65</v>
      </c>
    </row>
    <row r="2856" spans="1:5" x14ac:dyDescent="0.3">
      <c r="A2856" t="s">
        <v>1403</v>
      </c>
      <c r="B2856" t="s">
        <v>4946</v>
      </c>
      <c r="C2856">
        <v>19.446761664568896</v>
      </c>
      <c r="D2856" t="s">
        <v>2480</v>
      </c>
      <c r="E2856" t="s">
        <v>65</v>
      </c>
    </row>
    <row r="2857" spans="1:5" x14ac:dyDescent="0.3">
      <c r="A2857" t="s">
        <v>1404</v>
      </c>
      <c r="B2857" t="s">
        <v>4946</v>
      </c>
      <c r="C2857">
        <v>19.305962748708701</v>
      </c>
      <c r="D2857" t="s">
        <v>2480</v>
      </c>
      <c r="E2857" t="s">
        <v>65</v>
      </c>
    </row>
    <row r="2858" spans="1:5" x14ac:dyDescent="0.3">
      <c r="A2858" t="s">
        <v>1405</v>
      </c>
      <c r="B2858" t="s">
        <v>4946</v>
      </c>
      <c r="C2858">
        <v>20.164707098694901</v>
      </c>
      <c r="D2858" t="s">
        <v>2480</v>
      </c>
      <c r="E2858" t="s">
        <v>65</v>
      </c>
    </row>
    <row r="2859" spans="1:5" x14ac:dyDescent="0.3">
      <c r="A2859" t="s">
        <v>1406</v>
      </c>
      <c r="B2859" t="s">
        <v>4946</v>
      </c>
      <c r="C2859">
        <v>19.999979266488999</v>
      </c>
      <c r="D2859" t="s">
        <v>2480</v>
      </c>
      <c r="E2859" t="s">
        <v>65</v>
      </c>
    </row>
    <row r="2860" spans="1:5" x14ac:dyDescent="0.3">
      <c r="A2860" t="s">
        <v>1407</v>
      </c>
      <c r="B2860" t="s">
        <v>4946</v>
      </c>
      <c r="C2860">
        <v>19.522342663871498</v>
      </c>
      <c r="D2860" t="s">
        <v>2480</v>
      </c>
      <c r="E2860" t="s">
        <v>65</v>
      </c>
    </row>
    <row r="2861" spans="1:5" x14ac:dyDescent="0.3">
      <c r="A2861" t="s">
        <v>1408</v>
      </c>
      <c r="B2861" t="s">
        <v>4946</v>
      </c>
      <c r="C2861">
        <v>25.886433891606799</v>
      </c>
      <c r="D2861" t="s">
        <v>2480</v>
      </c>
      <c r="E2861" t="s">
        <v>65</v>
      </c>
    </row>
    <row r="2862" spans="1:5" x14ac:dyDescent="0.3">
      <c r="A2862" t="s">
        <v>1409</v>
      </c>
      <c r="B2862" t="s">
        <v>4946</v>
      </c>
      <c r="C2862">
        <v>20.7665842600105</v>
      </c>
      <c r="D2862" t="s">
        <v>2480</v>
      </c>
      <c r="E2862" t="s">
        <v>65</v>
      </c>
    </row>
    <row r="2863" spans="1:5" x14ac:dyDescent="0.3">
      <c r="A2863" t="s">
        <v>1410</v>
      </c>
      <c r="B2863" t="s">
        <v>4946</v>
      </c>
      <c r="C2863">
        <v>23.951786588708199</v>
      </c>
      <c r="D2863" t="s">
        <v>2480</v>
      </c>
      <c r="E2863" t="s">
        <v>65</v>
      </c>
    </row>
    <row r="2864" spans="1:5" x14ac:dyDescent="0.3">
      <c r="A2864" t="s">
        <v>1411</v>
      </c>
      <c r="B2864" t="s">
        <v>4946</v>
      </c>
      <c r="C2864">
        <v>21.633242970698099</v>
      </c>
      <c r="D2864" t="s">
        <v>2480</v>
      </c>
      <c r="E2864" t="s">
        <v>65</v>
      </c>
    </row>
    <row r="2865" spans="1:5" x14ac:dyDescent="0.3">
      <c r="A2865" t="s">
        <v>1412</v>
      </c>
      <c r="B2865" t="s">
        <v>4946</v>
      </c>
      <c r="C2865">
        <v>22.302638781355199</v>
      </c>
      <c r="D2865" t="s">
        <v>2480</v>
      </c>
      <c r="E2865" t="s">
        <v>65</v>
      </c>
    </row>
    <row r="2866" spans="1:5" x14ac:dyDescent="0.3">
      <c r="A2866" t="s">
        <v>1413</v>
      </c>
      <c r="B2866" t="s">
        <v>4946</v>
      </c>
      <c r="C2866">
        <v>23.470076949069899</v>
      </c>
      <c r="D2866" t="s">
        <v>2480</v>
      </c>
      <c r="E2866" t="s">
        <v>65</v>
      </c>
    </row>
    <row r="2867" spans="1:5" x14ac:dyDescent="0.3">
      <c r="A2867" t="s">
        <v>1414</v>
      </c>
      <c r="B2867" t="s">
        <v>4946</v>
      </c>
      <c r="C2867">
        <v>22.4186598771321</v>
      </c>
      <c r="D2867" t="s">
        <v>2480</v>
      </c>
      <c r="E2867" t="s">
        <v>65</v>
      </c>
    </row>
    <row r="2868" spans="1:5" x14ac:dyDescent="0.3">
      <c r="A2868" t="s">
        <v>1415</v>
      </c>
      <c r="B2868" t="s">
        <v>4946</v>
      </c>
      <c r="C2868">
        <v>21.392618659083901</v>
      </c>
      <c r="D2868" t="s">
        <v>2480</v>
      </c>
      <c r="E2868" t="s">
        <v>65</v>
      </c>
    </row>
    <row r="2869" spans="1:5" x14ac:dyDescent="0.3">
      <c r="A2869" t="s">
        <v>1416</v>
      </c>
      <c r="B2869" t="s">
        <v>4946</v>
      </c>
      <c r="C2869">
        <v>22.475702820180299</v>
      </c>
      <c r="D2869" t="s">
        <v>2480</v>
      </c>
      <c r="E2869" t="s">
        <v>65</v>
      </c>
    </row>
    <row r="2870" spans="1:5" x14ac:dyDescent="0.3">
      <c r="A2870" t="s">
        <v>1417</v>
      </c>
      <c r="B2870" t="s">
        <v>4946</v>
      </c>
      <c r="C2870">
        <v>22.169051712039899</v>
      </c>
      <c r="D2870" t="s">
        <v>2480</v>
      </c>
      <c r="E2870" t="s">
        <v>65</v>
      </c>
    </row>
    <row r="2871" spans="1:5" x14ac:dyDescent="0.3">
      <c r="A2871" t="s">
        <v>1418</v>
      </c>
      <c r="B2871" t="s">
        <v>4946</v>
      </c>
      <c r="C2871">
        <v>23.261055438150301</v>
      </c>
      <c r="D2871" t="s">
        <v>2480</v>
      </c>
      <c r="E2871" t="s">
        <v>65</v>
      </c>
    </row>
    <row r="2872" spans="1:5" x14ac:dyDescent="0.3">
      <c r="A2872" t="s">
        <v>1419</v>
      </c>
      <c r="B2872" t="s">
        <v>4946</v>
      </c>
      <c r="C2872">
        <v>23.2371800351244</v>
      </c>
      <c r="D2872" t="s">
        <v>2480</v>
      </c>
      <c r="E2872" t="s">
        <v>65</v>
      </c>
    </row>
    <row r="2873" spans="1:5" x14ac:dyDescent="0.3">
      <c r="A2873" t="s">
        <v>1421</v>
      </c>
      <c r="B2873" t="s">
        <v>4946</v>
      </c>
      <c r="C2873">
        <v>20.146751196982901</v>
      </c>
      <c r="D2873" t="s">
        <v>2480</v>
      </c>
      <c r="E2873" t="s">
        <v>65</v>
      </c>
    </row>
    <row r="2874" spans="1:5" x14ac:dyDescent="0.3">
      <c r="A2874" t="s">
        <v>1422</v>
      </c>
      <c r="B2874" t="s">
        <v>4946</v>
      </c>
      <c r="C2874">
        <v>18.839658673364898</v>
      </c>
      <c r="D2874" t="s">
        <v>2480</v>
      </c>
      <c r="E2874" t="s">
        <v>65</v>
      </c>
    </row>
    <row r="2875" spans="1:5" x14ac:dyDescent="0.3">
      <c r="A2875" t="s">
        <v>1423</v>
      </c>
      <c r="B2875" t="s">
        <v>4946</v>
      </c>
      <c r="C2875">
        <v>31.122359698193151</v>
      </c>
      <c r="D2875" t="s">
        <v>2480</v>
      </c>
      <c r="E2875" t="s">
        <v>65</v>
      </c>
    </row>
    <row r="2876" spans="1:5" x14ac:dyDescent="0.3">
      <c r="A2876" t="s">
        <v>1424</v>
      </c>
      <c r="B2876" t="s">
        <v>4946</v>
      </c>
      <c r="C2876">
        <v>24.205417355861034</v>
      </c>
      <c r="D2876" t="s">
        <v>2480</v>
      </c>
      <c r="E2876" t="s">
        <v>65</v>
      </c>
    </row>
    <row r="2877" spans="1:5" x14ac:dyDescent="0.3">
      <c r="A2877" t="s">
        <v>1425</v>
      </c>
      <c r="B2877" t="s">
        <v>4946</v>
      </c>
      <c r="C2877">
        <v>18.018819231740338</v>
      </c>
      <c r="D2877" t="s">
        <v>2480</v>
      </c>
      <c r="E2877" t="s">
        <v>65</v>
      </c>
    </row>
    <row r="2878" spans="1:5" x14ac:dyDescent="0.3">
      <c r="A2878" t="s">
        <v>1426</v>
      </c>
      <c r="B2878" t="s">
        <v>4946</v>
      </c>
      <c r="C2878">
        <v>36.444478488895911</v>
      </c>
      <c r="D2878" t="s">
        <v>2480</v>
      </c>
      <c r="E2878" t="s">
        <v>65</v>
      </c>
    </row>
    <row r="2879" spans="1:5" x14ac:dyDescent="0.3">
      <c r="A2879" t="s">
        <v>1427</v>
      </c>
      <c r="B2879" t="s">
        <v>4946</v>
      </c>
      <c r="C2879">
        <v>21.262033536008882</v>
      </c>
      <c r="D2879" t="s">
        <v>2480</v>
      </c>
      <c r="E2879" t="s">
        <v>65</v>
      </c>
    </row>
    <row r="2880" spans="1:5" x14ac:dyDescent="0.3">
      <c r="A2880" t="s">
        <v>1428</v>
      </c>
      <c r="B2880" t="s">
        <v>4946</v>
      </c>
      <c r="C2880">
        <v>21.262033536008882</v>
      </c>
      <c r="D2880" t="s">
        <v>2480</v>
      </c>
      <c r="E2880" t="s">
        <v>65</v>
      </c>
    </row>
    <row r="2881" spans="1:5" x14ac:dyDescent="0.3">
      <c r="A2881" t="s">
        <v>1429</v>
      </c>
      <c r="B2881" t="s">
        <v>4946</v>
      </c>
      <c r="C2881">
        <v>21.262033536008882</v>
      </c>
      <c r="D2881" t="s">
        <v>2480</v>
      </c>
      <c r="E2881" t="s">
        <v>65</v>
      </c>
    </row>
    <row r="2882" spans="1:5" x14ac:dyDescent="0.3">
      <c r="A2882" t="s">
        <v>1430</v>
      </c>
      <c r="B2882" t="s">
        <v>4946</v>
      </c>
      <c r="C2882">
        <v>21.262033536008882</v>
      </c>
      <c r="D2882" t="s">
        <v>2480</v>
      </c>
      <c r="E2882" t="s">
        <v>65</v>
      </c>
    </row>
    <row r="2883" spans="1:5" x14ac:dyDescent="0.3">
      <c r="A2883" t="s">
        <v>1431</v>
      </c>
      <c r="B2883" t="s">
        <v>4946</v>
      </c>
      <c r="C2883">
        <v>21.262033536008882</v>
      </c>
      <c r="D2883" t="s">
        <v>2480</v>
      </c>
      <c r="E2883" t="s">
        <v>65</v>
      </c>
    </row>
    <row r="2884" spans="1:5" x14ac:dyDescent="0.3">
      <c r="A2884" t="s">
        <v>1432</v>
      </c>
      <c r="B2884" t="s">
        <v>4946</v>
      </c>
      <c r="C2884">
        <v>38.673346796954355</v>
      </c>
      <c r="D2884" t="s">
        <v>2480</v>
      </c>
      <c r="E2884" t="s">
        <v>65</v>
      </c>
    </row>
    <row r="2885" spans="1:5" x14ac:dyDescent="0.3">
      <c r="A2885" t="s">
        <v>1433</v>
      </c>
      <c r="B2885" t="s">
        <v>4946</v>
      </c>
      <c r="C2885">
        <v>42.149674624942691</v>
      </c>
      <c r="D2885" t="s">
        <v>2480</v>
      </c>
      <c r="E2885" t="s">
        <v>65</v>
      </c>
    </row>
    <row r="2886" spans="1:5" x14ac:dyDescent="0.3">
      <c r="A2886" t="s">
        <v>1434</v>
      </c>
      <c r="B2886" t="s">
        <v>4946</v>
      </c>
      <c r="C2886">
        <v>45.569290504798502</v>
      </c>
      <c r="D2886" t="s">
        <v>2480</v>
      </c>
      <c r="E2886" t="s">
        <v>65</v>
      </c>
    </row>
    <row r="2887" spans="1:5" x14ac:dyDescent="0.3">
      <c r="A2887" t="s">
        <v>1435</v>
      </c>
      <c r="B2887" t="s">
        <v>4946</v>
      </c>
      <c r="C2887">
        <v>22.765495306987166</v>
      </c>
      <c r="D2887" t="s">
        <v>2480</v>
      </c>
      <c r="E2887" t="s">
        <v>65</v>
      </c>
    </row>
    <row r="2888" spans="1:5" x14ac:dyDescent="0.3">
      <c r="A2888" t="s">
        <v>1436</v>
      </c>
      <c r="B2888" t="s">
        <v>4946</v>
      </c>
      <c r="C2888">
        <v>21.262033536008882</v>
      </c>
      <c r="D2888" t="s">
        <v>2480</v>
      </c>
      <c r="E2888" t="s">
        <v>65</v>
      </c>
    </row>
    <row r="2889" spans="1:5" x14ac:dyDescent="0.3">
      <c r="A2889" t="s">
        <v>1437</v>
      </c>
      <c r="B2889" t="s">
        <v>4946</v>
      </c>
      <c r="C2889">
        <v>21.262033536008882</v>
      </c>
      <c r="D2889" t="s">
        <v>2480</v>
      </c>
      <c r="E2889" t="s">
        <v>65</v>
      </c>
    </row>
    <row r="2890" spans="1:5" x14ac:dyDescent="0.3">
      <c r="A2890" t="s">
        <v>1438</v>
      </c>
      <c r="B2890" t="s">
        <v>4946</v>
      </c>
      <c r="C2890">
        <v>39.370191159143744</v>
      </c>
      <c r="D2890" t="s">
        <v>2480</v>
      </c>
      <c r="E2890" t="s">
        <v>65</v>
      </c>
    </row>
    <row r="2891" spans="1:5" x14ac:dyDescent="0.3">
      <c r="A2891" t="s">
        <v>1439</v>
      </c>
      <c r="B2891" t="s">
        <v>4946</v>
      </c>
      <c r="C2891">
        <v>22.183795218305299</v>
      </c>
      <c r="D2891" t="s">
        <v>2480</v>
      </c>
      <c r="E2891" t="s">
        <v>65</v>
      </c>
    </row>
    <row r="2892" spans="1:5" x14ac:dyDescent="0.3">
      <c r="A2892" t="s">
        <v>1440</v>
      </c>
      <c r="B2892" t="s">
        <v>4946</v>
      </c>
      <c r="C2892">
        <v>21.262033536008882</v>
      </c>
      <c r="D2892" t="s">
        <v>2480</v>
      </c>
      <c r="E2892" t="s">
        <v>65</v>
      </c>
    </row>
    <row r="2893" spans="1:5" x14ac:dyDescent="0.3">
      <c r="A2893" t="s">
        <v>1441</v>
      </c>
      <c r="B2893" t="s">
        <v>4946</v>
      </c>
      <c r="C2893">
        <v>18.903764629293097</v>
      </c>
      <c r="D2893" t="s">
        <v>2480</v>
      </c>
      <c r="E2893" t="s">
        <v>65</v>
      </c>
    </row>
    <row r="2894" spans="1:5" x14ac:dyDescent="0.3">
      <c r="A2894" t="s">
        <v>1442</v>
      </c>
      <c r="B2894" t="s">
        <v>4946</v>
      </c>
      <c r="C2894">
        <v>30.886753868063476</v>
      </c>
      <c r="D2894" t="s">
        <v>2480</v>
      </c>
      <c r="E2894" t="s">
        <v>65</v>
      </c>
    </row>
    <row r="2895" spans="1:5" x14ac:dyDescent="0.3">
      <c r="A2895" t="s">
        <v>1443</v>
      </c>
      <c r="B2895" t="s">
        <v>4946</v>
      </c>
      <c r="C2895">
        <v>32.938341054274183</v>
      </c>
      <c r="D2895" t="s">
        <v>2480</v>
      </c>
      <c r="E2895" t="s">
        <v>65</v>
      </c>
    </row>
    <row r="2896" spans="1:5" x14ac:dyDescent="0.3">
      <c r="A2896" t="s">
        <v>1444</v>
      </c>
      <c r="B2896" t="s">
        <v>4946</v>
      </c>
      <c r="C2896">
        <v>22.745671540695515</v>
      </c>
      <c r="D2896" t="s">
        <v>2480</v>
      </c>
      <c r="E2896" t="s">
        <v>65</v>
      </c>
    </row>
    <row r="2897" spans="1:5" x14ac:dyDescent="0.3">
      <c r="A2897" t="s">
        <v>1445</v>
      </c>
      <c r="B2897" t="s">
        <v>4946</v>
      </c>
      <c r="C2897">
        <v>32.069337138451701</v>
      </c>
      <c r="D2897" t="s">
        <v>2480</v>
      </c>
      <c r="E2897" t="s">
        <v>65</v>
      </c>
    </row>
    <row r="2898" spans="1:5" x14ac:dyDescent="0.3">
      <c r="A2898" t="s">
        <v>1446</v>
      </c>
      <c r="B2898" t="s">
        <v>4946</v>
      </c>
      <c r="C2898">
        <v>32.56240002221417</v>
      </c>
      <c r="D2898" t="s">
        <v>2480</v>
      </c>
      <c r="E2898" t="s">
        <v>65</v>
      </c>
    </row>
    <row r="2899" spans="1:5" x14ac:dyDescent="0.3">
      <c r="A2899" t="s">
        <v>1447</v>
      </c>
      <c r="B2899" t="s">
        <v>4946</v>
      </c>
      <c r="C2899">
        <v>24.3412934010979</v>
      </c>
      <c r="D2899" t="s">
        <v>2480</v>
      </c>
      <c r="E2899" t="s">
        <v>65</v>
      </c>
    </row>
    <row r="2900" spans="1:5" x14ac:dyDescent="0.3">
      <c r="A2900" t="s">
        <v>1448</v>
      </c>
      <c r="B2900" t="s">
        <v>4946</v>
      </c>
      <c r="C2900">
        <v>35.40319249921523</v>
      </c>
      <c r="D2900" t="s">
        <v>2480</v>
      </c>
      <c r="E2900" t="s">
        <v>65</v>
      </c>
    </row>
    <row r="2901" spans="1:5" x14ac:dyDescent="0.3">
      <c r="A2901" t="s">
        <v>1449</v>
      </c>
      <c r="B2901" t="s">
        <v>4946</v>
      </c>
      <c r="C2901">
        <v>34.934914639763903</v>
      </c>
      <c r="D2901" t="s">
        <v>2480</v>
      </c>
      <c r="E2901" t="s">
        <v>65</v>
      </c>
    </row>
    <row r="2902" spans="1:5" x14ac:dyDescent="0.3">
      <c r="A2902" t="s">
        <v>1450</v>
      </c>
      <c r="B2902" t="s">
        <v>4946</v>
      </c>
      <c r="C2902">
        <v>29.885621993692158</v>
      </c>
      <c r="D2902" t="s">
        <v>2480</v>
      </c>
      <c r="E2902" t="s">
        <v>65</v>
      </c>
    </row>
    <row r="2903" spans="1:5" x14ac:dyDescent="0.3">
      <c r="A2903" t="s">
        <v>1451</v>
      </c>
      <c r="B2903" t="s">
        <v>4946</v>
      </c>
      <c r="C2903">
        <v>18.408830448701583</v>
      </c>
      <c r="D2903" t="s">
        <v>2480</v>
      </c>
      <c r="E2903" t="s">
        <v>65</v>
      </c>
    </row>
    <row r="2904" spans="1:5" x14ac:dyDescent="0.3">
      <c r="A2904" t="s">
        <v>1452</v>
      </c>
      <c r="B2904" t="s">
        <v>4946</v>
      </c>
      <c r="C2904">
        <v>30.723012325485399</v>
      </c>
      <c r="D2904" t="s">
        <v>2480</v>
      </c>
      <c r="E2904" t="s">
        <v>65</v>
      </c>
    </row>
    <row r="2905" spans="1:5" x14ac:dyDescent="0.3">
      <c r="A2905" t="s">
        <v>1453</v>
      </c>
      <c r="B2905" t="s">
        <v>4946</v>
      </c>
      <c r="C2905">
        <v>23.7595752391471</v>
      </c>
      <c r="D2905" t="s">
        <v>2480</v>
      </c>
      <c r="E2905" t="s">
        <v>65</v>
      </c>
    </row>
    <row r="2906" spans="1:5" x14ac:dyDescent="0.3">
      <c r="A2906" t="s">
        <v>1463</v>
      </c>
      <c r="B2906" t="s">
        <v>4946</v>
      </c>
      <c r="C2906">
        <v>31.592410132441035</v>
      </c>
      <c r="D2906" t="s">
        <v>2480</v>
      </c>
      <c r="E2906" t="s">
        <v>65</v>
      </c>
    </row>
    <row r="2907" spans="1:5" x14ac:dyDescent="0.3">
      <c r="A2907" t="s">
        <v>1464</v>
      </c>
      <c r="B2907" t="s">
        <v>4946</v>
      </c>
      <c r="C2907">
        <v>18.5551920537326</v>
      </c>
      <c r="D2907" t="s">
        <v>2480</v>
      </c>
      <c r="E2907" t="s">
        <v>65</v>
      </c>
    </row>
    <row r="2908" spans="1:5" x14ac:dyDescent="0.3">
      <c r="A2908" t="s">
        <v>1465</v>
      </c>
      <c r="B2908" t="s">
        <v>4946</v>
      </c>
      <c r="C2908">
        <v>19.097005194752398</v>
      </c>
      <c r="D2908" t="s">
        <v>2480</v>
      </c>
      <c r="E2908" t="s">
        <v>65</v>
      </c>
    </row>
    <row r="2909" spans="1:5" x14ac:dyDescent="0.3">
      <c r="A2909" t="s">
        <v>1466</v>
      </c>
      <c r="B2909" t="s">
        <v>4946</v>
      </c>
      <c r="C2909">
        <v>19.983081176104701</v>
      </c>
      <c r="D2909" t="s">
        <v>2480</v>
      </c>
      <c r="E2909" t="s">
        <v>65</v>
      </c>
    </row>
    <row r="2910" spans="1:5" x14ac:dyDescent="0.3">
      <c r="A2910" t="s">
        <v>1467</v>
      </c>
      <c r="B2910" t="s">
        <v>4946</v>
      </c>
      <c r="C2910">
        <v>22.875699293791918</v>
      </c>
      <c r="D2910" t="s">
        <v>2480</v>
      </c>
      <c r="E2910" t="s">
        <v>65</v>
      </c>
    </row>
    <row r="2911" spans="1:5" x14ac:dyDescent="0.3">
      <c r="A2911" t="s">
        <v>1468</v>
      </c>
      <c r="B2911" t="s">
        <v>4946</v>
      </c>
      <c r="C2911">
        <v>29.013263114219676</v>
      </c>
      <c r="D2911" t="s">
        <v>2480</v>
      </c>
      <c r="E2911" t="s">
        <v>65</v>
      </c>
    </row>
    <row r="2912" spans="1:5" x14ac:dyDescent="0.3">
      <c r="A2912" t="s">
        <v>1469</v>
      </c>
      <c r="B2912" t="s">
        <v>4946</v>
      </c>
      <c r="C2912">
        <v>22.743382251914625</v>
      </c>
      <c r="D2912" t="s">
        <v>2480</v>
      </c>
      <c r="E2912" t="s">
        <v>65</v>
      </c>
    </row>
    <row r="2913" spans="1:5" x14ac:dyDescent="0.3">
      <c r="A2913" t="s">
        <v>1470</v>
      </c>
      <c r="B2913" t="s">
        <v>4946</v>
      </c>
      <c r="C2913">
        <v>21.248087015985679</v>
      </c>
      <c r="D2913" t="s">
        <v>2480</v>
      </c>
      <c r="E2913" t="s">
        <v>65</v>
      </c>
    </row>
    <row r="2914" spans="1:5" x14ac:dyDescent="0.3">
      <c r="A2914" t="s">
        <v>1471</v>
      </c>
      <c r="B2914" t="s">
        <v>4946</v>
      </c>
      <c r="C2914">
        <v>17.599898401571</v>
      </c>
      <c r="D2914" t="s">
        <v>2480</v>
      </c>
      <c r="E2914" t="s">
        <v>65</v>
      </c>
    </row>
    <row r="2915" spans="1:5" x14ac:dyDescent="0.3">
      <c r="A2915" t="s">
        <v>1472</v>
      </c>
      <c r="B2915" t="s">
        <v>4946</v>
      </c>
      <c r="C2915">
        <v>20.52117324198683</v>
      </c>
      <c r="D2915" t="s">
        <v>2480</v>
      </c>
      <c r="E2915" t="s">
        <v>65</v>
      </c>
    </row>
    <row r="2916" spans="1:5" x14ac:dyDescent="0.3">
      <c r="A2916" t="s">
        <v>1473</v>
      </c>
      <c r="B2916" t="s">
        <v>4946</v>
      </c>
      <c r="C2916">
        <v>22.45709496045307</v>
      </c>
      <c r="D2916" t="s">
        <v>2480</v>
      </c>
      <c r="E2916" t="s">
        <v>65</v>
      </c>
    </row>
    <row r="2917" spans="1:5" x14ac:dyDescent="0.3">
      <c r="A2917" t="s">
        <v>1474</v>
      </c>
      <c r="B2917" t="s">
        <v>4946</v>
      </c>
      <c r="C2917">
        <v>20.186606106590276</v>
      </c>
      <c r="D2917" t="s">
        <v>2480</v>
      </c>
      <c r="E2917" t="s">
        <v>65</v>
      </c>
    </row>
    <row r="2918" spans="1:5" x14ac:dyDescent="0.3">
      <c r="A2918" t="s">
        <v>1475</v>
      </c>
      <c r="B2918" t="s">
        <v>4946</v>
      </c>
      <c r="C2918">
        <v>16.9261230118756</v>
      </c>
      <c r="D2918" t="s">
        <v>2480</v>
      </c>
      <c r="E2918" t="s">
        <v>65</v>
      </c>
    </row>
    <row r="2919" spans="1:5" x14ac:dyDescent="0.3">
      <c r="A2919" t="s">
        <v>1476</v>
      </c>
      <c r="B2919" t="s">
        <v>4946</v>
      </c>
      <c r="C2919">
        <v>16.626595127818899</v>
      </c>
      <c r="D2919" t="s">
        <v>2480</v>
      </c>
      <c r="E2919" t="s">
        <v>65</v>
      </c>
    </row>
    <row r="2920" spans="1:5" x14ac:dyDescent="0.3">
      <c r="A2920" t="s">
        <v>1477</v>
      </c>
      <c r="B2920" t="s">
        <v>4946</v>
      </c>
      <c r="C2920">
        <v>22.181659654573401</v>
      </c>
      <c r="D2920" t="s">
        <v>2480</v>
      </c>
      <c r="E2920" t="s">
        <v>65</v>
      </c>
    </row>
    <row r="2921" spans="1:5" x14ac:dyDescent="0.3">
      <c r="A2921" t="s">
        <v>1478</v>
      </c>
      <c r="B2921" t="s">
        <v>4946</v>
      </c>
      <c r="C2921">
        <v>20.1750066007063</v>
      </c>
      <c r="D2921" t="s">
        <v>2480</v>
      </c>
      <c r="E2921" t="s">
        <v>65</v>
      </c>
    </row>
    <row r="2922" spans="1:5" x14ac:dyDescent="0.3">
      <c r="A2922" t="s">
        <v>1479</v>
      </c>
      <c r="B2922" t="s">
        <v>4946</v>
      </c>
      <c r="C2922">
        <v>22.8911318712608</v>
      </c>
      <c r="D2922" t="s">
        <v>2480</v>
      </c>
      <c r="E2922" t="s">
        <v>65</v>
      </c>
    </row>
    <row r="2923" spans="1:5" x14ac:dyDescent="0.3">
      <c r="A2923" t="s">
        <v>1480</v>
      </c>
      <c r="B2923" t="s">
        <v>4946</v>
      </c>
      <c r="C2923">
        <v>23.967063319883398</v>
      </c>
      <c r="D2923" t="s">
        <v>2480</v>
      </c>
      <c r="E2923" t="s">
        <v>65</v>
      </c>
    </row>
    <row r="2924" spans="1:5" x14ac:dyDescent="0.3">
      <c r="A2924" t="s">
        <v>1481</v>
      </c>
      <c r="B2924" t="s">
        <v>4946</v>
      </c>
      <c r="C2924">
        <v>18.551106623527801</v>
      </c>
      <c r="D2924" t="s">
        <v>2480</v>
      </c>
      <c r="E2924" t="s">
        <v>65</v>
      </c>
    </row>
    <row r="2925" spans="1:5" x14ac:dyDescent="0.3">
      <c r="A2925" t="s">
        <v>1482</v>
      </c>
      <c r="B2925" t="s">
        <v>4946</v>
      </c>
      <c r="C2925">
        <v>20.4195782304703</v>
      </c>
      <c r="D2925" t="s">
        <v>2480</v>
      </c>
      <c r="E2925" t="s">
        <v>65</v>
      </c>
    </row>
    <row r="2926" spans="1:5" x14ac:dyDescent="0.3">
      <c r="A2926" t="s">
        <v>1483</v>
      </c>
      <c r="B2926" t="s">
        <v>4946</v>
      </c>
      <c r="C2926">
        <v>18.518219059364299</v>
      </c>
      <c r="D2926" t="s">
        <v>2480</v>
      </c>
      <c r="E2926" t="s">
        <v>65</v>
      </c>
    </row>
    <row r="2927" spans="1:5" x14ac:dyDescent="0.3">
      <c r="A2927" t="s">
        <v>1484</v>
      </c>
      <c r="B2927" t="s">
        <v>4946</v>
      </c>
      <c r="C2927">
        <v>19.570690943974299</v>
      </c>
      <c r="D2927" t="s">
        <v>2480</v>
      </c>
      <c r="E2927" t="s">
        <v>65</v>
      </c>
    </row>
    <row r="2928" spans="1:5" x14ac:dyDescent="0.3">
      <c r="A2928" t="s">
        <v>1485</v>
      </c>
      <c r="B2928" t="s">
        <v>4946</v>
      </c>
      <c r="C2928">
        <v>20.258403388001501</v>
      </c>
      <c r="D2928" t="s">
        <v>2480</v>
      </c>
      <c r="E2928" t="s">
        <v>65</v>
      </c>
    </row>
    <row r="2929" spans="1:5" x14ac:dyDescent="0.3">
      <c r="A2929" t="s">
        <v>1486</v>
      </c>
      <c r="B2929" t="s">
        <v>4946</v>
      </c>
      <c r="C2929">
        <v>20.635370318299795</v>
      </c>
      <c r="D2929" t="s">
        <v>2480</v>
      </c>
      <c r="E2929" t="s">
        <v>65</v>
      </c>
    </row>
    <row r="2930" spans="1:5" x14ac:dyDescent="0.3">
      <c r="A2930" t="s">
        <v>1487</v>
      </c>
      <c r="B2930" t="s">
        <v>4946</v>
      </c>
      <c r="C2930">
        <v>21.699068560046101</v>
      </c>
      <c r="D2930" t="s">
        <v>2480</v>
      </c>
      <c r="E2930" t="s">
        <v>65</v>
      </c>
    </row>
    <row r="2931" spans="1:5" x14ac:dyDescent="0.3">
      <c r="A2931" t="s">
        <v>1488</v>
      </c>
      <c r="B2931" t="s">
        <v>4946</v>
      </c>
      <c r="C2931">
        <v>24.068356415877901</v>
      </c>
      <c r="D2931" t="s">
        <v>2480</v>
      </c>
      <c r="E2931" t="s">
        <v>65</v>
      </c>
    </row>
    <row r="2932" spans="1:5" x14ac:dyDescent="0.3">
      <c r="A2932" t="s">
        <v>1489</v>
      </c>
      <c r="B2932" t="s">
        <v>4946</v>
      </c>
      <c r="C2932">
        <v>20.112747991595299</v>
      </c>
      <c r="D2932" t="s">
        <v>2480</v>
      </c>
      <c r="E2932" t="s">
        <v>65</v>
      </c>
    </row>
    <row r="2933" spans="1:5" x14ac:dyDescent="0.3">
      <c r="A2933" t="s">
        <v>1490</v>
      </c>
      <c r="B2933" t="s">
        <v>4946</v>
      </c>
      <c r="C2933">
        <v>23.0873555073731</v>
      </c>
      <c r="D2933" t="s">
        <v>2480</v>
      </c>
      <c r="E2933" t="s">
        <v>65</v>
      </c>
    </row>
    <row r="2934" spans="1:5" x14ac:dyDescent="0.3">
      <c r="A2934" t="s">
        <v>1491</v>
      </c>
      <c r="B2934" t="s">
        <v>4946</v>
      </c>
      <c r="C2934">
        <v>20.337225036794791</v>
      </c>
      <c r="D2934" t="s">
        <v>2480</v>
      </c>
      <c r="E2934" t="s">
        <v>65</v>
      </c>
    </row>
    <row r="2935" spans="1:5" x14ac:dyDescent="0.3">
      <c r="A2935" t="s">
        <v>1492</v>
      </c>
      <c r="B2935" t="s">
        <v>4946</v>
      </c>
      <c r="C2935">
        <v>22.7912373550549</v>
      </c>
      <c r="D2935" t="s">
        <v>2480</v>
      </c>
      <c r="E2935" t="s">
        <v>65</v>
      </c>
    </row>
    <row r="2936" spans="1:5" x14ac:dyDescent="0.3">
      <c r="A2936" t="s">
        <v>1493</v>
      </c>
      <c r="B2936" t="s">
        <v>4946</v>
      </c>
      <c r="C2936">
        <v>23.313802133697099</v>
      </c>
      <c r="D2936" t="s">
        <v>2480</v>
      </c>
      <c r="E2936" t="s">
        <v>65</v>
      </c>
    </row>
    <row r="2937" spans="1:5" x14ac:dyDescent="0.3">
      <c r="A2937" t="s">
        <v>1494</v>
      </c>
      <c r="B2937" t="s">
        <v>4946</v>
      </c>
      <c r="C2937">
        <v>24.0343134405156</v>
      </c>
      <c r="D2937" t="s">
        <v>2480</v>
      </c>
      <c r="E2937" t="s">
        <v>65</v>
      </c>
    </row>
    <row r="2938" spans="1:5" x14ac:dyDescent="0.3">
      <c r="A2938" t="s">
        <v>1495</v>
      </c>
      <c r="B2938" t="s">
        <v>4946</v>
      </c>
      <c r="C2938">
        <v>18.585580607172545</v>
      </c>
      <c r="D2938" t="s">
        <v>2480</v>
      </c>
      <c r="E2938" t="s">
        <v>65</v>
      </c>
    </row>
    <row r="2939" spans="1:5" x14ac:dyDescent="0.3">
      <c r="A2939" t="s">
        <v>1496</v>
      </c>
      <c r="B2939" t="s">
        <v>4946</v>
      </c>
      <c r="C2939">
        <v>19.662030135400489</v>
      </c>
      <c r="D2939" t="s">
        <v>2480</v>
      </c>
      <c r="E2939" t="s">
        <v>65</v>
      </c>
    </row>
    <row r="2940" spans="1:5" x14ac:dyDescent="0.3">
      <c r="A2940" t="s">
        <v>1497</v>
      </c>
      <c r="B2940" t="s">
        <v>4946</v>
      </c>
      <c r="C2940">
        <v>21.56515827564742</v>
      </c>
      <c r="D2940" t="s">
        <v>2480</v>
      </c>
      <c r="E2940" t="s">
        <v>65</v>
      </c>
    </row>
    <row r="2941" spans="1:5" x14ac:dyDescent="0.3">
      <c r="A2941" t="s">
        <v>1498</v>
      </c>
      <c r="B2941" t="s">
        <v>4946</v>
      </c>
      <c r="C2941">
        <v>19.3233392032467</v>
      </c>
      <c r="D2941" t="s">
        <v>2480</v>
      </c>
      <c r="E2941" t="s">
        <v>65</v>
      </c>
    </row>
    <row r="2942" spans="1:5" x14ac:dyDescent="0.3">
      <c r="A2942" t="s">
        <v>1499</v>
      </c>
      <c r="B2942" t="s">
        <v>4946</v>
      </c>
      <c r="C2942">
        <v>22.585894591249701</v>
      </c>
      <c r="D2942" t="s">
        <v>2480</v>
      </c>
      <c r="E2942" t="s">
        <v>65</v>
      </c>
    </row>
    <row r="2943" spans="1:5" x14ac:dyDescent="0.3">
      <c r="A2943" t="s">
        <v>1500</v>
      </c>
      <c r="B2943" t="s">
        <v>4946</v>
      </c>
      <c r="C2943">
        <v>21.324601728136397</v>
      </c>
      <c r="D2943" t="s">
        <v>2480</v>
      </c>
      <c r="E2943" t="s">
        <v>65</v>
      </c>
    </row>
    <row r="2944" spans="1:5" x14ac:dyDescent="0.3">
      <c r="A2944" t="s">
        <v>1501</v>
      </c>
      <c r="B2944" t="s">
        <v>4946</v>
      </c>
      <c r="C2944">
        <v>20.097457746134101</v>
      </c>
      <c r="D2944" t="s">
        <v>2480</v>
      </c>
      <c r="E2944" t="s">
        <v>65</v>
      </c>
    </row>
    <row r="2945" spans="1:5" x14ac:dyDescent="0.3">
      <c r="A2945" t="s">
        <v>1502</v>
      </c>
      <c r="B2945" t="s">
        <v>4946</v>
      </c>
      <c r="C2945">
        <v>22.3469843009218</v>
      </c>
      <c r="D2945" t="s">
        <v>2480</v>
      </c>
      <c r="E2945" t="s">
        <v>65</v>
      </c>
    </row>
    <row r="2946" spans="1:5" x14ac:dyDescent="0.3">
      <c r="A2946" t="s">
        <v>1503</v>
      </c>
      <c r="B2946" t="s">
        <v>4946</v>
      </c>
      <c r="C2946">
        <v>20.081769773291168</v>
      </c>
      <c r="D2946" t="s">
        <v>2480</v>
      </c>
      <c r="E2946" t="s">
        <v>65</v>
      </c>
    </row>
    <row r="2947" spans="1:5" x14ac:dyDescent="0.3">
      <c r="A2947" t="s">
        <v>1504</v>
      </c>
      <c r="B2947" t="s">
        <v>4946</v>
      </c>
      <c r="C2947">
        <v>23.303561311162699</v>
      </c>
      <c r="D2947" t="s">
        <v>2480</v>
      </c>
      <c r="E2947" t="s">
        <v>65</v>
      </c>
    </row>
    <row r="2948" spans="1:5" x14ac:dyDescent="0.3">
      <c r="A2948" t="s">
        <v>1505</v>
      </c>
      <c r="B2948" t="s">
        <v>4946</v>
      </c>
      <c r="C2948">
        <v>21.030108023539899</v>
      </c>
      <c r="D2948" t="s">
        <v>2480</v>
      </c>
      <c r="E2948" t="s">
        <v>65</v>
      </c>
    </row>
    <row r="2949" spans="1:5" x14ac:dyDescent="0.3">
      <c r="A2949" t="s">
        <v>1506</v>
      </c>
      <c r="B2949" t="s">
        <v>4946</v>
      </c>
      <c r="C2949">
        <v>17.5763310194612</v>
      </c>
      <c r="D2949" t="s">
        <v>2480</v>
      </c>
      <c r="E2949" t="s">
        <v>65</v>
      </c>
    </row>
    <row r="2950" spans="1:5" x14ac:dyDescent="0.3">
      <c r="A2950" t="s">
        <v>1507</v>
      </c>
      <c r="B2950" t="s">
        <v>4946</v>
      </c>
      <c r="C2950">
        <v>20.332634241717901</v>
      </c>
      <c r="D2950" t="s">
        <v>2480</v>
      </c>
      <c r="E2950" t="s">
        <v>65</v>
      </c>
    </row>
    <row r="2951" spans="1:5" x14ac:dyDescent="0.3">
      <c r="A2951" t="s">
        <v>1508</v>
      </c>
      <c r="B2951" t="s">
        <v>4946</v>
      </c>
      <c r="C2951">
        <v>24.109238349284599</v>
      </c>
      <c r="D2951" t="s">
        <v>2480</v>
      </c>
      <c r="E2951" t="s">
        <v>65</v>
      </c>
    </row>
    <row r="2952" spans="1:5" x14ac:dyDescent="0.3">
      <c r="A2952" t="s">
        <v>1509</v>
      </c>
      <c r="B2952" t="s">
        <v>4946</v>
      </c>
      <c r="C2952">
        <v>22.850878254836399</v>
      </c>
      <c r="D2952" t="s">
        <v>2480</v>
      </c>
      <c r="E2952" t="s">
        <v>65</v>
      </c>
    </row>
    <row r="2953" spans="1:5" x14ac:dyDescent="0.3">
      <c r="A2953" t="s">
        <v>1510</v>
      </c>
      <c r="B2953" t="s">
        <v>4946</v>
      </c>
      <c r="C2953">
        <v>27.237937250636499</v>
      </c>
      <c r="D2953" t="s">
        <v>2480</v>
      </c>
      <c r="E2953" t="s">
        <v>65</v>
      </c>
    </row>
    <row r="2954" spans="1:5" x14ac:dyDescent="0.3">
      <c r="A2954" t="s">
        <v>1511</v>
      </c>
      <c r="B2954" t="s">
        <v>4946</v>
      </c>
      <c r="C2954">
        <v>22.665220332354401</v>
      </c>
      <c r="D2954" t="s">
        <v>2480</v>
      </c>
      <c r="E2954" t="s">
        <v>65</v>
      </c>
    </row>
    <row r="2955" spans="1:5" x14ac:dyDescent="0.3">
      <c r="A2955" t="s">
        <v>1512</v>
      </c>
      <c r="B2955" t="s">
        <v>4946</v>
      </c>
      <c r="C2955">
        <v>24.201366894929755</v>
      </c>
      <c r="D2955" t="s">
        <v>2480</v>
      </c>
      <c r="E2955" t="s">
        <v>65</v>
      </c>
    </row>
    <row r="2956" spans="1:5" x14ac:dyDescent="0.3">
      <c r="A2956" t="s">
        <v>1513</v>
      </c>
      <c r="B2956" t="s">
        <v>4946</v>
      </c>
      <c r="C2956">
        <v>23.069755260507453</v>
      </c>
      <c r="D2956" t="s">
        <v>2480</v>
      </c>
      <c r="E2956" t="s">
        <v>65</v>
      </c>
    </row>
    <row r="2957" spans="1:5" x14ac:dyDescent="0.3">
      <c r="A2957" t="s">
        <v>1514</v>
      </c>
      <c r="B2957" t="s">
        <v>4946</v>
      </c>
      <c r="C2957">
        <v>24.133578604399119</v>
      </c>
      <c r="D2957" t="s">
        <v>2480</v>
      </c>
      <c r="E2957" t="s">
        <v>65</v>
      </c>
    </row>
    <row r="2958" spans="1:5" x14ac:dyDescent="0.3">
      <c r="A2958" t="s">
        <v>1515</v>
      </c>
      <c r="B2958" t="s">
        <v>4946</v>
      </c>
      <c r="C2958">
        <v>19.172148198847001</v>
      </c>
      <c r="D2958" t="s">
        <v>2480</v>
      </c>
      <c r="E2958" t="s">
        <v>65</v>
      </c>
    </row>
    <row r="2959" spans="1:5" x14ac:dyDescent="0.3">
      <c r="A2959" t="s">
        <v>1516</v>
      </c>
      <c r="B2959" t="s">
        <v>4946</v>
      </c>
      <c r="C2959">
        <v>21.314799105839001</v>
      </c>
      <c r="D2959" t="s">
        <v>2480</v>
      </c>
      <c r="E2959" t="s">
        <v>65</v>
      </c>
    </row>
    <row r="2960" spans="1:5" x14ac:dyDescent="0.3">
      <c r="A2960" t="s">
        <v>1517</v>
      </c>
      <c r="B2960" t="s">
        <v>4946</v>
      </c>
      <c r="C2960">
        <v>23.765515331217198</v>
      </c>
      <c r="D2960" t="s">
        <v>2480</v>
      </c>
      <c r="E2960" t="s">
        <v>65</v>
      </c>
    </row>
    <row r="2961" spans="1:5" x14ac:dyDescent="0.3">
      <c r="A2961" t="s">
        <v>1518</v>
      </c>
      <c r="B2961" t="s">
        <v>4946</v>
      </c>
      <c r="C2961">
        <v>18.620233051286895</v>
      </c>
      <c r="D2961" t="s">
        <v>2480</v>
      </c>
      <c r="E2961" t="s">
        <v>65</v>
      </c>
    </row>
    <row r="2962" spans="1:5" x14ac:dyDescent="0.3">
      <c r="A2962" t="s">
        <v>1519</v>
      </c>
      <c r="B2962" t="s">
        <v>4946</v>
      </c>
      <c r="C2962">
        <v>25.124738190213801</v>
      </c>
      <c r="D2962" t="s">
        <v>2480</v>
      </c>
      <c r="E2962" t="s">
        <v>65</v>
      </c>
    </row>
    <row r="2963" spans="1:5" x14ac:dyDescent="0.3">
      <c r="A2963" t="s">
        <v>1520</v>
      </c>
      <c r="B2963" t="s">
        <v>4946</v>
      </c>
      <c r="C2963">
        <v>34.779887668598477</v>
      </c>
      <c r="D2963" t="s">
        <v>2480</v>
      </c>
      <c r="E2963" t="s">
        <v>65</v>
      </c>
    </row>
    <row r="2964" spans="1:5" x14ac:dyDescent="0.3">
      <c r="A2964" t="s">
        <v>1521</v>
      </c>
      <c r="B2964" t="s">
        <v>4946</v>
      </c>
      <c r="C2964">
        <v>24.744549543060799</v>
      </c>
      <c r="D2964" t="s">
        <v>2480</v>
      </c>
      <c r="E2964" t="s">
        <v>65</v>
      </c>
    </row>
    <row r="2965" spans="1:5" x14ac:dyDescent="0.3">
      <c r="A2965" t="s">
        <v>1522</v>
      </c>
      <c r="B2965" t="s">
        <v>4946</v>
      </c>
      <c r="C2965">
        <v>21.262033536008882</v>
      </c>
      <c r="D2965" t="s">
        <v>2480</v>
      </c>
      <c r="E2965" t="s">
        <v>65</v>
      </c>
    </row>
    <row r="2966" spans="1:5" x14ac:dyDescent="0.3">
      <c r="A2966" t="s">
        <v>1523</v>
      </c>
      <c r="B2966" t="s">
        <v>4946</v>
      </c>
      <c r="C2966">
        <v>21.568531936895099</v>
      </c>
      <c r="D2966" t="s">
        <v>2480</v>
      </c>
      <c r="E2966" t="s">
        <v>65</v>
      </c>
    </row>
    <row r="2967" spans="1:5" x14ac:dyDescent="0.3">
      <c r="A2967" t="s">
        <v>1524</v>
      </c>
      <c r="B2967" t="s">
        <v>4946</v>
      </c>
      <c r="C2967">
        <v>21.262033536008882</v>
      </c>
      <c r="D2967" t="s">
        <v>2480</v>
      </c>
      <c r="E2967" t="s">
        <v>65</v>
      </c>
    </row>
    <row r="2968" spans="1:5" x14ac:dyDescent="0.3">
      <c r="A2968" t="s">
        <v>1525</v>
      </c>
      <c r="B2968" t="s">
        <v>4946</v>
      </c>
      <c r="C2968">
        <v>22.470114899862299</v>
      </c>
      <c r="D2968" t="s">
        <v>2480</v>
      </c>
      <c r="E2968" t="s">
        <v>65</v>
      </c>
    </row>
    <row r="2969" spans="1:5" x14ac:dyDescent="0.3">
      <c r="A2969" t="s">
        <v>1526</v>
      </c>
      <c r="B2969" t="s">
        <v>4946</v>
      </c>
      <c r="C2969">
        <v>26.1402307167847</v>
      </c>
      <c r="D2969" t="s">
        <v>2480</v>
      </c>
      <c r="E2969" t="s">
        <v>65</v>
      </c>
    </row>
    <row r="2970" spans="1:5" x14ac:dyDescent="0.3">
      <c r="A2970" t="s">
        <v>1527</v>
      </c>
      <c r="B2970" t="s">
        <v>4946</v>
      </c>
      <c r="C2970">
        <v>22.706330028977501</v>
      </c>
      <c r="D2970" t="s">
        <v>2480</v>
      </c>
      <c r="E2970" t="s">
        <v>65</v>
      </c>
    </row>
    <row r="2971" spans="1:5" x14ac:dyDescent="0.3">
      <c r="A2971" t="s">
        <v>1528</v>
      </c>
      <c r="B2971" t="s">
        <v>4946</v>
      </c>
      <c r="C2971">
        <v>21.262033536008882</v>
      </c>
      <c r="D2971" t="s">
        <v>2480</v>
      </c>
      <c r="E2971" t="s">
        <v>65</v>
      </c>
    </row>
    <row r="2972" spans="1:5" x14ac:dyDescent="0.3">
      <c r="A2972" t="s">
        <v>1529</v>
      </c>
      <c r="B2972" t="s">
        <v>4946</v>
      </c>
      <c r="C2972">
        <v>21.262033536008882</v>
      </c>
      <c r="D2972" t="s">
        <v>2480</v>
      </c>
      <c r="E2972" t="s">
        <v>65</v>
      </c>
    </row>
    <row r="2973" spans="1:5" x14ac:dyDescent="0.3">
      <c r="A2973" t="s">
        <v>1530</v>
      </c>
      <c r="B2973" t="s">
        <v>4946</v>
      </c>
      <c r="C2973">
        <v>21.262033536008882</v>
      </c>
      <c r="D2973" t="s">
        <v>2480</v>
      </c>
      <c r="E2973" t="s">
        <v>65</v>
      </c>
    </row>
    <row r="2974" spans="1:5" x14ac:dyDescent="0.3">
      <c r="A2974" t="s">
        <v>1531</v>
      </c>
      <c r="B2974" t="s">
        <v>4946</v>
      </c>
      <c r="C2974">
        <v>21.262033536008882</v>
      </c>
      <c r="D2974" t="s">
        <v>2480</v>
      </c>
      <c r="E2974" t="s">
        <v>65</v>
      </c>
    </row>
    <row r="2975" spans="1:5" x14ac:dyDescent="0.3">
      <c r="A2975" t="s">
        <v>1532</v>
      </c>
      <c r="B2975" t="s">
        <v>4946</v>
      </c>
      <c r="C2975">
        <v>21.262033536008882</v>
      </c>
      <c r="D2975" t="s">
        <v>2480</v>
      </c>
      <c r="E2975" t="s">
        <v>65</v>
      </c>
    </row>
    <row r="2976" spans="1:5" x14ac:dyDescent="0.3">
      <c r="A2976" t="s">
        <v>1533</v>
      </c>
      <c r="B2976" t="s">
        <v>4946</v>
      </c>
      <c r="C2976">
        <v>21.262033536008882</v>
      </c>
      <c r="D2976" t="s">
        <v>2480</v>
      </c>
      <c r="E2976" t="s">
        <v>65</v>
      </c>
    </row>
    <row r="2977" spans="1:5" x14ac:dyDescent="0.3">
      <c r="A2977" t="s">
        <v>1534</v>
      </c>
      <c r="B2977" t="s">
        <v>4946</v>
      </c>
      <c r="C2977">
        <v>21.380864703560395</v>
      </c>
      <c r="D2977" t="s">
        <v>2480</v>
      </c>
      <c r="E2977" t="s">
        <v>65</v>
      </c>
    </row>
    <row r="2978" spans="1:5" x14ac:dyDescent="0.3">
      <c r="A2978" t="s">
        <v>1535</v>
      </c>
      <c r="B2978" t="s">
        <v>4946</v>
      </c>
      <c r="C2978">
        <v>25.162864363036</v>
      </c>
      <c r="D2978" t="s">
        <v>2480</v>
      </c>
      <c r="E2978" t="s">
        <v>65</v>
      </c>
    </row>
    <row r="2979" spans="1:5" x14ac:dyDescent="0.3">
      <c r="A2979" t="s">
        <v>1536</v>
      </c>
      <c r="B2979" t="s">
        <v>4946</v>
      </c>
      <c r="C2979">
        <v>24.3929620151191</v>
      </c>
      <c r="D2979" t="s">
        <v>2480</v>
      </c>
      <c r="E2979" t="s">
        <v>65</v>
      </c>
    </row>
    <row r="2980" spans="1:5" x14ac:dyDescent="0.3">
      <c r="A2980" t="s">
        <v>1537</v>
      </c>
      <c r="B2980" t="s">
        <v>4946</v>
      </c>
      <c r="C2980">
        <v>24.825325823495803</v>
      </c>
      <c r="D2980" t="s">
        <v>2480</v>
      </c>
      <c r="E2980" t="s">
        <v>65</v>
      </c>
    </row>
    <row r="2981" spans="1:5" x14ac:dyDescent="0.3">
      <c r="A2981" t="s">
        <v>1538</v>
      </c>
      <c r="B2981" t="s">
        <v>4946</v>
      </c>
      <c r="C2981">
        <v>23.044886968644199</v>
      </c>
      <c r="D2981" t="s">
        <v>2480</v>
      </c>
      <c r="E2981" t="s">
        <v>65</v>
      </c>
    </row>
    <row r="2982" spans="1:5" x14ac:dyDescent="0.3">
      <c r="A2982" t="s">
        <v>1539</v>
      </c>
      <c r="B2982" t="s">
        <v>4946</v>
      </c>
      <c r="C2982">
        <v>24.211192831717</v>
      </c>
      <c r="D2982" t="s">
        <v>2480</v>
      </c>
      <c r="E2982" t="s">
        <v>65</v>
      </c>
    </row>
    <row r="2983" spans="1:5" x14ac:dyDescent="0.3">
      <c r="A2983" t="s">
        <v>1540</v>
      </c>
      <c r="B2983" t="s">
        <v>4946</v>
      </c>
      <c r="C2983">
        <v>24.756029944390001</v>
      </c>
      <c r="D2983" t="s">
        <v>2480</v>
      </c>
      <c r="E2983" t="s">
        <v>65</v>
      </c>
    </row>
    <row r="2984" spans="1:5" x14ac:dyDescent="0.3">
      <c r="A2984" t="s">
        <v>1541</v>
      </c>
      <c r="B2984" t="s">
        <v>4946</v>
      </c>
      <c r="C2984">
        <v>25.309172268363302</v>
      </c>
      <c r="D2984" t="s">
        <v>2480</v>
      </c>
      <c r="E2984" t="s">
        <v>65</v>
      </c>
    </row>
    <row r="2985" spans="1:5" x14ac:dyDescent="0.3">
      <c r="A2985" t="s">
        <v>1542</v>
      </c>
      <c r="B2985" t="s">
        <v>4946</v>
      </c>
      <c r="C2985">
        <v>23.401524039219002</v>
      </c>
      <c r="D2985" t="s">
        <v>2480</v>
      </c>
      <c r="E2985" t="s">
        <v>65</v>
      </c>
    </row>
    <row r="2986" spans="1:5" x14ac:dyDescent="0.3">
      <c r="A2986" t="s">
        <v>1543</v>
      </c>
      <c r="B2986" t="s">
        <v>4946</v>
      </c>
      <c r="C2986">
        <v>26.901298566673201</v>
      </c>
      <c r="D2986" t="s">
        <v>2480</v>
      </c>
      <c r="E2986" t="s">
        <v>65</v>
      </c>
    </row>
    <row r="2987" spans="1:5" x14ac:dyDescent="0.3">
      <c r="A2987" t="s">
        <v>1544</v>
      </c>
      <c r="B2987" t="s">
        <v>4946</v>
      </c>
      <c r="C2987">
        <v>23.666661998269699</v>
      </c>
      <c r="D2987" t="s">
        <v>2480</v>
      </c>
      <c r="E2987" t="s">
        <v>65</v>
      </c>
    </row>
    <row r="2988" spans="1:5" x14ac:dyDescent="0.3">
      <c r="A2988" t="s">
        <v>1545</v>
      </c>
      <c r="B2988" t="s">
        <v>4946</v>
      </c>
      <c r="C2988">
        <v>22.9793880179204</v>
      </c>
      <c r="D2988" t="s">
        <v>2480</v>
      </c>
      <c r="E2988" t="s">
        <v>65</v>
      </c>
    </row>
    <row r="2989" spans="1:5" x14ac:dyDescent="0.3">
      <c r="A2989" t="s">
        <v>1546</v>
      </c>
      <c r="B2989" t="s">
        <v>4946</v>
      </c>
      <c r="C2989">
        <v>24.549366266193797</v>
      </c>
      <c r="D2989" t="s">
        <v>2480</v>
      </c>
      <c r="E2989" t="s">
        <v>65</v>
      </c>
    </row>
    <row r="2990" spans="1:5" x14ac:dyDescent="0.3">
      <c r="A2990" t="s">
        <v>1547</v>
      </c>
      <c r="B2990" t="s">
        <v>4946</v>
      </c>
      <c r="C2990">
        <v>25.516200929490559</v>
      </c>
      <c r="D2990" t="s">
        <v>2480</v>
      </c>
      <c r="E2990" t="s">
        <v>65</v>
      </c>
    </row>
    <row r="2991" spans="1:5" x14ac:dyDescent="0.3">
      <c r="A2991" t="s">
        <v>1548</v>
      </c>
      <c r="B2991" t="s">
        <v>4946</v>
      </c>
      <c r="C2991">
        <v>12.150070827217201</v>
      </c>
      <c r="D2991" t="s">
        <v>2480</v>
      </c>
      <c r="E2991" t="s">
        <v>65</v>
      </c>
    </row>
    <row r="2992" spans="1:5" x14ac:dyDescent="0.3">
      <c r="A2992" t="s">
        <v>1549</v>
      </c>
      <c r="B2992" t="s">
        <v>4946</v>
      </c>
      <c r="C2992">
        <v>19.848643763647999</v>
      </c>
      <c r="D2992" t="s">
        <v>2480</v>
      </c>
      <c r="E2992" t="s">
        <v>65</v>
      </c>
    </row>
    <row r="2993" spans="1:5" x14ac:dyDescent="0.3">
      <c r="A2993" t="s">
        <v>1550</v>
      </c>
      <c r="B2993" t="s">
        <v>4946</v>
      </c>
      <c r="C2993">
        <v>16.130852572099542</v>
      </c>
      <c r="D2993" t="s">
        <v>2480</v>
      </c>
      <c r="E2993" t="s">
        <v>65</v>
      </c>
    </row>
    <row r="2994" spans="1:5" x14ac:dyDescent="0.3">
      <c r="A2994" t="s">
        <v>1551</v>
      </c>
      <c r="B2994" t="s">
        <v>4946</v>
      </c>
      <c r="C2994">
        <v>18.635663912322592</v>
      </c>
      <c r="D2994" t="s">
        <v>2480</v>
      </c>
      <c r="E2994" t="s">
        <v>65</v>
      </c>
    </row>
    <row r="2995" spans="1:5" x14ac:dyDescent="0.3">
      <c r="A2995" t="s">
        <v>1552</v>
      </c>
      <c r="B2995" t="s">
        <v>4946</v>
      </c>
      <c r="C2995">
        <v>19.261597856031099</v>
      </c>
      <c r="D2995" t="s">
        <v>2480</v>
      </c>
      <c r="E2995" t="s">
        <v>65</v>
      </c>
    </row>
    <row r="2996" spans="1:5" x14ac:dyDescent="0.3">
      <c r="A2996" t="s">
        <v>1553</v>
      </c>
      <c r="B2996" t="s">
        <v>4946</v>
      </c>
      <c r="C2996">
        <v>15.990956222380531</v>
      </c>
      <c r="D2996" t="s">
        <v>2480</v>
      </c>
      <c r="E2996" t="s">
        <v>65</v>
      </c>
    </row>
    <row r="2997" spans="1:5" x14ac:dyDescent="0.3">
      <c r="A2997" t="s">
        <v>1554</v>
      </c>
      <c r="B2997" t="s">
        <v>4946</v>
      </c>
      <c r="C2997">
        <v>19.585720640802201</v>
      </c>
      <c r="D2997" t="s">
        <v>2480</v>
      </c>
      <c r="E2997" t="s">
        <v>65</v>
      </c>
    </row>
    <row r="2998" spans="1:5" x14ac:dyDescent="0.3">
      <c r="A2998" t="s">
        <v>1555</v>
      </c>
      <c r="B2998" t="s">
        <v>4946</v>
      </c>
      <c r="C2998">
        <v>22.3570868207294</v>
      </c>
      <c r="D2998" t="s">
        <v>2480</v>
      </c>
      <c r="E2998" t="s">
        <v>65</v>
      </c>
    </row>
    <row r="2999" spans="1:5" x14ac:dyDescent="0.3">
      <c r="A2999" t="s">
        <v>1556</v>
      </c>
      <c r="B2999" t="s">
        <v>4946</v>
      </c>
      <c r="C2999">
        <v>21.370192017597201</v>
      </c>
      <c r="D2999" t="s">
        <v>2480</v>
      </c>
      <c r="E2999" t="s">
        <v>65</v>
      </c>
    </row>
    <row r="3000" spans="1:5" x14ac:dyDescent="0.3">
      <c r="A3000" t="s">
        <v>1557</v>
      </c>
      <c r="B3000" t="s">
        <v>4946</v>
      </c>
      <c r="C3000">
        <v>20.021530582072099</v>
      </c>
      <c r="D3000" t="s">
        <v>2480</v>
      </c>
      <c r="E3000" t="s">
        <v>65</v>
      </c>
    </row>
    <row r="3001" spans="1:5" x14ac:dyDescent="0.3">
      <c r="A3001" t="s">
        <v>1558</v>
      </c>
      <c r="B3001" t="s">
        <v>4946</v>
      </c>
      <c r="C3001">
        <v>20.4396503637218</v>
      </c>
      <c r="D3001" t="s">
        <v>2480</v>
      </c>
      <c r="E3001" t="s">
        <v>65</v>
      </c>
    </row>
    <row r="3002" spans="1:5" x14ac:dyDescent="0.3">
      <c r="A3002" t="s">
        <v>1559</v>
      </c>
      <c r="B3002" t="s">
        <v>4946</v>
      </c>
      <c r="C3002">
        <v>21.794715492135101</v>
      </c>
      <c r="D3002" t="s">
        <v>2480</v>
      </c>
      <c r="E3002" t="s">
        <v>65</v>
      </c>
    </row>
    <row r="3003" spans="1:5" x14ac:dyDescent="0.3">
      <c r="A3003" t="s">
        <v>1560</v>
      </c>
      <c r="B3003" t="s">
        <v>4946</v>
      </c>
      <c r="C3003">
        <v>32.370339170026298</v>
      </c>
      <c r="D3003" t="s">
        <v>2480</v>
      </c>
      <c r="E3003" t="s">
        <v>65</v>
      </c>
    </row>
    <row r="3004" spans="1:5" x14ac:dyDescent="0.3">
      <c r="A3004" t="s">
        <v>1561</v>
      </c>
      <c r="B3004" t="s">
        <v>4946</v>
      </c>
      <c r="C3004">
        <v>25.706355932203401</v>
      </c>
      <c r="D3004" t="s">
        <v>2480</v>
      </c>
      <c r="E3004" t="s">
        <v>65</v>
      </c>
    </row>
    <row r="3005" spans="1:5" x14ac:dyDescent="0.3">
      <c r="A3005" t="s">
        <v>1562</v>
      </c>
      <c r="B3005" t="s">
        <v>4946</v>
      </c>
      <c r="C3005">
        <v>32.770321170037803</v>
      </c>
      <c r="D3005" t="s">
        <v>2480</v>
      </c>
      <c r="E3005" t="s">
        <v>65</v>
      </c>
    </row>
    <row r="3006" spans="1:5" x14ac:dyDescent="0.3">
      <c r="A3006" t="s">
        <v>1563</v>
      </c>
      <c r="B3006" t="s">
        <v>4946</v>
      </c>
      <c r="C3006">
        <v>29.801480019620595</v>
      </c>
      <c r="D3006" t="s">
        <v>2480</v>
      </c>
      <c r="E3006" t="s">
        <v>65</v>
      </c>
    </row>
    <row r="3007" spans="1:5" x14ac:dyDescent="0.3">
      <c r="A3007" t="s">
        <v>1564</v>
      </c>
      <c r="B3007" t="s">
        <v>4946</v>
      </c>
      <c r="C3007">
        <v>25.862020317897201</v>
      </c>
      <c r="D3007" t="s">
        <v>2480</v>
      </c>
      <c r="E3007" t="s">
        <v>65</v>
      </c>
    </row>
    <row r="3008" spans="1:5" x14ac:dyDescent="0.3">
      <c r="A3008" t="s">
        <v>1565</v>
      </c>
      <c r="B3008" t="s">
        <v>4946</v>
      </c>
      <c r="C3008">
        <v>29.39010598059</v>
      </c>
      <c r="D3008" t="s">
        <v>2480</v>
      </c>
      <c r="E3008" t="s">
        <v>65</v>
      </c>
    </row>
    <row r="3009" spans="1:5" x14ac:dyDescent="0.3">
      <c r="A3009" t="s">
        <v>1566</v>
      </c>
      <c r="B3009" t="s">
        <v>4946</v>
      </c>
      <c r="C3009">
        <v>27.906546212588676</v>
      </c>
      <c r="D3009" t="s">
        <v>2480</v>
      </c>
      <c r="E3009" t="s">
        <v>65</v>
      </c>
    </row>
    <row r="3010" spans="1:5" x14ac:dyDescent="0.3">
      <c r="A3010" t="s">
        <v>1567</v>
      </c>
      <c r="B3010" t="s">
        <v>4946</v>
      </c>
      <c r="C3010">
        <v>27.297026410214599</v>
      </c>
      <c r="D3010" t="s">
        <v>2480</v>
      </c>
      <c r="E3010" t="s">
        <v>65</v>
      </c>
    </row>
    <row r="3011" spans="1:5" x14ac:dyDescent="0.3">
      <c r="A3011" t="s">
        <v>1568</v>
      </c>
      <c r="B3011" t="s">
        <v>4946</v>
      </c>
      <c r="C3011">
        <v>26.5254837871931</v>
      </c>
      <c r="D3011" t="s">
        <v>2480</v>
      </c>
      <c r="E3011" t="s">
        <v>65</v>
      </c>
    </row>
    <row r="3012" spans="1:5" x14ac:dyDescent="0.3">
      <c r="A3012" t="s">
        <v>1569</v>
      </c>
      <c r="B3012" t="s">
        <v>4946</v>
      </c>
      <c r="C3012">
        <v>23.124004450298099</v>
      </c>
      <c r="D3012" t="s">
        <v>2480</v>
      </c>
      <c r="E3012" t="s">
        <v>65</v>
      </c>
    </row>
    <row r="3013" spans="1:5" x14ac:dyDescent="0.3">
      <c r="A3013" t="s">
        <v>1570</v>
      </c>
      <c r="B3013" t="s">
        <v>4946</v>
      </c>
      <c r="C3013">
        <v>24.1378856177244</v>
      </c>
      <c r="D3013" t="s">
        <v>2480</v>
      </c>
      <c r="E3013" t="s">
        <v>65</v>
      </c>
    </row>
    <row r="3014" spans="1:5" x14ac:dyDescent="0.3">
      <c r="A3014" t="s">
        <v>1571</v>
      </c>
      <c r="B3014" t="s">
        <v>4946</v>
      </c>
      <c r="C3014">
        <v>25.418979786752299</v>
      </c>
      <c r="D3014" t="s">
        <v>2480</v>
      </c>
      <c r="E3014" t="s">
        <v>65</v>
      </c>
    </row>
    <row r="3015" spans="1:5" x14ac:dyDescent="0.3">
      <c r="A3015" t="s">
        <v>1572</v>
      </c>
      <c r="B3015" t="s">
        <v>4946</v>
      </c>
      <c r="C3015">
        <v>22.1876650246186</v>
      </c>
      <c r="D3015" t="s">
        <v>2480</v>
      </c>
      <c r="E3015" t="s">
        <v>65</v>
      </c>
    </row>
    <row r="3016" spans="1:5" x14ac:dyDescent="0.3">
      <c r="A3016" t="s">
        <v>1573</v>
      </c>
      <c r="B3016" t="s">
        <v>4946</v>
      </c>
      <c r="C3016">
        <v>23.633837855028599</v>
      </c>
      <c r="D3016" t="s">
        <v>2480</v>
      </c>
      <c r="E3016" t="s">
        <v>65</v>
      </c>
    </row>
    <row r="3017" spans="1:5" x14ac:dyDescent="0.3">
      <c r="A3017" t="s">
        <v>1574</v>
      </c>
      <c r="B3017" t="s">
        <v>4946</v>
      </c>
      <c r="C3017">
        <v>22.323351347082099</v>
      </c>
      <c r="D3017" t="s">
        <v>2480</v>
      </c>
      <c r="E3017" t="s">
        <v>65</v>
      </c>
    </row>
    <row r="3018" spans="1:5" x14ac:dyDescent="0.3">
      <c r="A3018" t="s">
        <v>1575</v>
      </c>
      <c r="B3018" t="s">
        <v>4946</v>
      </c>
      <c r="C3018">
        <v>21.0194259232888</v>
      </c>
      <c r="D3018" t="s">
        <v>2480</v>
      </c>
      <c r="E3018" t="s">
        <v>65</v>
      </c>
    </row>
    <row r="3019" spans="1:5" x14ac:dyDescent="0.3">
      <c r="A3019" t="s">
        <v>1576</v>
      </c>
      <c r="B3019" t="s">
        <v>4946</v>
      </c>
      <c r="C3019">
        <v>24.503362488389399</v>
      </c>
      <c r="D3019" t="s">
        <v>2480</v>
      </c>
      <c r="E3019" t="s">
        <v>65</v>
      </c>
    </row>
    <row r="3020" spans="1:5" x14ac:dyDescent="0.3">
      <c r="A3020" t="s">
        <v>1577</v>
      </c>
      <c r="B3020" t="s">
        <v>4946</v>
      </c>
      <c r="C3020">
        <v>20.363408395191101</v>
      </c>
      <c r="D3020" t="s">
        <v>2480</v>
      </c>
      <c r="E3020" t="s">
        <v>65</v>
      </c>
    </row>
    <row r="3021" spans="1:5" x14ac:dyDescent="0.3">
      <c r="A3021" t="s">
        <v>1578</v>
      </c>
      <c r="B3021" t="s">
        <v>4946</v>
      </c>
      <c r="C3021">
        <v>18.409475200983799</v>
      </c>
      <c r="D3021" t="s">
        <v>2480</v>
      </c>
      <c r="E3021" t="s">
        <v>65</v>
      </c>
    </row>
    <row r="3022" spans="1:5" x14ac:dyDescent="0.3">
      <c r="A3022" t="s">
        <v>1579</v>
      </c>
      <c r="B3022" t="s">
        <v>4946</v>
      </c>
      <c r="C3022">
        <v>20.9419699583101</v>
      </c>
      <c r="D3022" t="s">
        <v>2480</v>
      </c>
      <c r="E3022" t="s">
        <v>65</v>
      </c>
    </row>
    <row r="3023" spans="1:5" x14ac:dyDescent="0.3">
      <c r="A3023" t="s">
        <v>1587</v>
      </c>
      <c r="B3023" t="s">
        <v>4946</v>
      </c>
      <c r="C3023">
        <v>16.8066745494441</v>
      </c>
      <c r="D3023" t="s">
        <v>2480</v>
      </c>
      <c r="E3023" t="s">
        <v>65</v>
      </c>
    </row>
    <row r="3024" spans="1:5" x14ac:dyDescent="0.3">
      <c r="A3024" t="s">
        <v>1588</v>
      </c>
      <c r="B3024" t="s">
        <v>4946</v>
      </c>
      <c r="C3024">
        <v>16.655200789741698</v>
      </c>
      <c r="D3024" t="s">
        <v>2480</v>
      </c>
      <c r="E3024" t="s">
        <v>65</v>
      </c>
    </row>
    <row r="3025" spans="1:5" x14ac:dyDescent="0.3">
      <c r="A3025" t="s">
        <v>1589</v>
      </c>
      <c r="B3025" t="s">
        <v>4946</v>
      </c>
      <c r="C3025">
        <v>18.961032209357899</v>
      </c>
      <c r="D3025" t="s">
        <v>2480</v>
      </c>
      <c r="E3025" t="s">
        <v>65</v>
      </c>
    </row>
    <row r="3026" spans="1:5" x14ac:dyDescent="0.3">
      <c r="A3026" t="s">
        <v>1590</v>
      </c>
      <c r="B3026" t="s">
        <v>4946</v>
      </c>
      <c r="C3026">
        <v>16.9434750665453</v>
      </c>
      <c r="D3026" t="s">
        <v>2480</v>
      </c>
      <c r="E3026" t="s">
        <v>65</v>
      </c>
    </row>
    <row r="3027" spans="1:5" x14ac:dyDescent="0.3">
      <c r="A3027" t="s">
        <v>1591</v>
      </c>
      <c r="B3027" t="s">
        <v>4946</v>
      </c>
      <c r="C3027">
        <v>19.359178578183698</v>
      </c>
      <c r="D3027" t="s">
        <v>2480</v>
      </c>
      <c r="E3027" t="s">
        <v>65</v>
      </c>
    </row>
    <row r="3028" spans="1:5" x14ac:dyDescent="0.3">
      <c r="A3028" t="s">
        <v>1592</v>
      </c>
      <c r="B3028" t="s">
        <v>4946</v>
      </c>
      <c r="C3028">
        <v>19.0608142238043</v>
      </c>
      <c r="D3028" t="s">
        <v>2480</v>
      </c>
      <c r="E3028" t="s">
        <v>65</v>
      </c>
    </row>
    <row r="3029" spans="1:5" x14ac:dyDescent="0.3">
      <c r="A3029" t="s">
        <v>1593</v>
      </c>
      <c r="B3029" t="s">
        <v>4946</v>
      </c>
      <c r="C3029">
        <v>16.418084689542798</v>
      </c>
      <c r="D3029" t="s">
        <v>2480</v>
      </c>
      <c r="E3029" t="s">
        <v>65</v>
      </c>
    </row>
    <row r="3030" spans="1:5" x14ac:dyDescent="0.3">
      <c r="A3030" t="s">
        <v>1594</v>
      </c>
      <c r="B3030" t="s">
        <v>4946</v>
      </c>
      <c r="C3030">
        <v>17.771150911317701</v>
      </c>
      <c r="D3030" t="s">
        <v>2480</v>
      </c>
      <c r="E3030" t="s">
        <v>65</v>
      </c>
    </row>
    <row r="3031" spans="1:5" x14ac:dyDescent="0.3">
      <c r="A3031" t="s">
        <v>1595</v>
      </c>
      <c r="B3031" t="s">
        <v>4946</v>
      </c>
      <c r="C3031">
        <v>19.019082448767399</v>
      </c>
      <c r="D3031" t="s">
        <v>2480</v>
      </c>
      <c r="E3031" t="s">
        <v>65</v>
      </c>
    </row>
    <row r="3032" spans="1:5" x14ac:dyDescent="0.3">
      <c r="A3032" t="s">
        <v>1596</v>
      </c>
      <c r="B3032" t="s">
        <v>4946</v>
      </c>
      <c r="C3032">
        <v>17.735912826684601</v>
      </c>
      <c r="D3032" t="s">
        <v>2480</v>
      </c>
      <c r="E3032" t="s">
        <v>65</v>
      </c>
    </row>
    <row r="3033" spans="1:5" x14ac:dyDescent="0.3">
      <c r="A3033" t="s">
        <v>1597</v>
      </c>
      <c r="B3033" t="s">
        <v>4946</v>
      </c>
      <c r="C3033">
        <v>17.460518738550199</v>
      </c>
      <c r="D3033" t="s">
        <v>2480</v>
      </c>
      <c r="E3033" t="s">
        <v>65</v>
      </c>
    </row>
    <row r="3034" spans="1:5" x14ac:dyDescent="0.3">
      <c r="A3034" t="s">
        <v>1603</v>
      </c>
      <c r="B3034" t="s">
        <v>4946</v>
      </c>
      <c r="C3034">
        <v>18.657921203092901</v>
      </c>
      <c r="D3034" t="s">
        <v>2480</v>
      </c>
      <c r="E3034" t="s">
        <v>65</v>
      </c>
    </row>
    <row r="3035" spans="1:5" x14ac:dyDescent="0.3">
      <c r="A3035" t="s">
        <v>1604</v>
      </c>
      <c r="B3035" t="s">
        <v>4946</v>
      </c>
      <c r="C3035">
        <v>20.516496852784702</v>
      </c>
      <c r="D3035" t="s">
        <v>2480</v>
      </c>
      <c r="E3035" t="s">
        <v>65</v>
      </c>
    </row>
    <row r="3036" spans="1:5" x14ac:dyDescent="0.3">
      <c r="A3036" t="s">
        <v>1605</v>
      </c>
      <c r="B3036" t="s">
        <v>4946</v>
      </c>
      <c r="C3036">
        <v>16.512728748596501</v>
      </c>
      <c r="D3036" t="s">
        <v>2480</v>
      </c>
      <c r="E3036" t="s">
        <v>65</v>
      </c>
    </row>
    <row r="3037" spans="1:5" x14ac:dyDescent="0.3">
      <c r="A3037" t="s">
        <v>1606</v>
      </c>
      <c r="B3037" t="s">
        <v>4946</v>
      </c>
      <c r="C3037">
        <v>18.1259057838252</v>
      </c>
      <c r="D3037" t="s">
        <v>2480</v>
      </c>
      <c r="E3037" t="s">
        <v>65</v>
      </c>
    </row>
    <row r="3038" spans="1:5" x14ac:dyDescent="0.3">
      <c r="A3038" t="s">
        <v>1607</v>
      </c>
      <c r="B3038" t="s">
        <v>4946</v>
      </c>
      <c r="C3038">
        <v>19.198037207487801</v>
      </c>
      <c r="D3038" t="s">
        <v>2480</v>
      </c>
      <c r="E3038" t="s">
        <v>65</v>
      </c>
    </row>
    <row r="3039" spans="1:5" x14ac:dyDescent="0.3">
      <c r="A3039" t="s">
        <v>1608</v>
      </c>
      <c r="B3039" t="s">
        <v>4946</v>
      </c>
      <c r="C3039">
        <v>17.8170427156881</v>
      </c>
      <c r="D3039" t="s">
        <v>2480</v>
      </c>
      <c r="E3039" t="s">
        <v>65</v>
      </c>
    </row>
    <row r="3040" spans="1:5" x14ac:dyDescent="0.3">
      <c r="A3040" t="s">
        <v>1609</v>
      </c>
      <c r="B3040" t="s">
        <v>4946</v>
      </c>
      <c r="C3040">
        <v>21.3393026768934</v>
      </c>
      <c r="D3040" t="s">
        <v>2480</v>
      </c>
      <c r="E3040" t="s">
        <v>65</v>
      </c>
    </row>
    <row r="3041" spans="1:5" x14ac:dyDescent="0.3">
      <c r="A3041" t="s">
        <v>1610</v>
      </c>
      <c r="B3041" t="s">
        <v>4946</v>
      </c>
      <c r="C3041">
        <v>17.561861999930329</v>
      </c>
      <c r="D3041" t="s">
        <v>2480</v>
      </c>
      <c r="E3041" t="s">
        <v>65</v>
      </c>
    </row>
    <row r="3042" spans="1:5" x14ac:dyDescent="0.3">
      <c r="A3042" t="s">
        <v>1611</v>
      </c>
      <c r="B3042" t="s">
        <v>4946</v>
      </c>
      <c r="C3042">
        <v>16.048618329080099</v>
      </c>
      <c r="D3042" t="s">
        <v>2480</v>
      </c>
      <c r="E3042" t="s">
        <v>65</v>
      </c>
    </row>
    <row r="3043" spans="1:5" x14ac:dyDescent="0.3">
      <c r="A3043" t="s">
        <v>1612</v>
      </c>
      <c r="B3043" t="s">
        <v>4946</v>
      </c>
      <c r="C3043">
        <v>14.974681716111199</v>
      </c>
      <c r="D3043" t="s">
        <v>2480</v>
      </c>
      <c r="E3043" t="s">
        <v>65</v>
      </c>
    </row>
    <row r="3044" spans="1:5" x14ac:dyDescent="0.3">
      <c r="A3044" t="s">
        <v>1613</v>
      </c>
      <c r="B3044" t="s">
        <v>4946</v>
      </c>
      <c r="C3044">
        <v>15.454273167532502</v>
      </c>
      <c r="D3044" t="s">
        <v>2480</v>
      </c>
      <c r="E3044" t="s">
        <v>65</v>
      </c>
    </row>
    <row r="3045" spans="1:5" x14ac:dyDescent="0.3">
      <c r="A3045" t="s">
        <v>1614</v>
      </c>
      <c r="B3045" t="s">
        <v>4946</v>
      </c>
      <c r="C3045">
        <v>17.696464001309099</v>
      </c>
      <c r="D3045" t="s">
        <v>2480</v>
      </c>
      <c r="E3045" t="s">
        <v>65</v>
      </c>
    </row>
    <row r="3046" spans="1:5" x14ac:dyDescent="0.3">
      <c r="A3046" t="s">
        <v>1619</v>
      </c>
      <c r="B3046" t="s">
        <v>4946</v>
      </c>
      <c r="C3046">
        <v>12.036616529594202</v>
      </c>
      <c r="D3046" t="s">
        <v>2480</v>
      </c>
      <c r="E3046" t="s">
        <v>65</v>
      </c>
    </row>
    <row r="3047" spans="1:5" x14ac:dyDescent="0.3">
      <c r="A3047" t="s">
        <v>1620</v>
      </c>
      <c r="B3047" t="s">
        <v>4946</v>
      </c>
      <c r="C3047">
        <v>11.698259517233399</v>
      </c>
      <c r="D3047" t="s">
        <v>2480</v>
      </c>
      <c r="E3047" t="s">
        <v>65</v>
      </c>
    </row>
    <row r="3048" spans="1:5" x14ac:dyDescent="0.3">
      <c r="A3048" t="s">
        <v>1621</v>
      </c>
      <c r="B3048" t="s">
        <v>4946</v>
      </c>
      <c r="C3048">
        <v>10.658907233352901</v>
      </c>
      <c r="D3048" t="s">
        <v>2480</v>
      </c>
      <c r="E3048" t="s">
        <v>65</v>
      </c>
    </row>
    <row r="3049" spans="1:5" x14ac:dyDescent="0.3">
      <c r="A3049" t="s">
        <v>1622</v>
      </c>
      <c r="B3049" t="s">
        <v>4946</v>
      </c>
      <c r="C3049">
        <v>11.1826604545046</v>
      </c>
      <c r="D3049" t="s">
        <v>2480</v>
      </c>
      <c r="E3049" t="s">
        <v>65</v>
      </c>
    </row>
    <row r="3050" spans="1:5" x14ac:dyDescent="0.3">
      <c r="A3050" t="s">
        <v>1623</v>
      </c>
      <c r="B3050" t="s">
        <v>4946</v>
      </c>
      <c r="C3050">
        <v>10.588113325815501</v>
      </c>
      <c r="D3050" t="s">
        <v>2480</v>
      </c>
      <c r="E3050" t="s">
        <v>65</v>
      </c>
    </row>
    <row r="3051" spans="1:5" x14ac:dyDescent="0.3">
      <c r="A3051" t="s">
        <v>1624</v>
      </c>
      <c r="B3051" t="s">
        <v>4946</v>
      </c>
      <c r="C3051">
        <v>13.294272087227499</v>
      </c>
      <c r="D3051" t="s">
        <v>2480</v>
      </c>
      <c r="E3051" t="s">
        <v>65</v>
      </c>
    </row>
    <row r="3052" spans="1:5" x14ac:dyDescent="0.3">
      <c r="A3052" t="s">
        <v>1625</v>
      </c>
      <c r="B3052" t="s">
        <v>4946</v>
      </c>
      <c r="C3052">
        <v>12.075202468635917</v>
      </c>
      <c r="D3052" t="s">
        <v>2480</v>
      </c>
      <c r="E3052" t="s">
        <v>65</v>
      </c>
    </row>
    <row r="3053" spans="1:5" x14ac:dyDescent="0.3">
      <c r="A3053" t="s">
        <v>1626</v>
      </c>
      <c r="B3053" t="s">
        <v>4946</v>
      </c>
      <c r="C3053">
        <v>15.5639739795671</v>
      </c>
      <c r="D3053" t="s">
        <v>2480</v>
      </c>
      <c r="E3053" t="s">
        <v>65</v>
      </c>
    </row>
    <row r="3054" spans="1:5" x14ac:dyDescent="0.3">
      <c r="A3054" t="s">
        <v>1627</v>
      </c>
      <c r="B3054" t="s">
        <v>4946</v>
      </c>
      <c r="C3054">
        <v>12.9451730071389</v>
      </c>
      <c r="D3054" t="s">
        <v>2480</v>
      </c>
      <c r="E3054" t="s">
        <v>65</v>
      </c>
    </row>
    <row r="3055" spans="1:5" x14ac:dyDescent="0.3">
      <c r="A3055" t="s">
        <v>1628</v>
      </c>
      <c r="B3055" t="s">
        <v>4946</v>
      </c>
      <c r="C3055">
        <v>21.262033536008882</v>
      </c>
      <c r="D3055" t="s">
        <v>2480</v>
      </c>
      <c r="E3055" t="s">
        <v>65</v>
      </c>
    </row>
    <row r="3056" spans="1:5" x14ac:dyDescent="0.3">
      <c r="A3056" t="s">
        <v>1629</v>
      </c>
      <c r="B3056" t="s">
        <v>4946</v>
      </c>
      <c r="C3056">
        <v>11.402219662668999</v>
      </c>
      <c r="D3056" t="s">
        <v>2480</v>
      </c>
      <c r="E3056" t="s">
        <v>65</v>
      </c>
    </row>
    <row r="3057" spans="1:5" x14ac:dyDescent="0.3">
      <c r="A3057" t="s">
        <v>1630</v>
      </c>
      <c r="B3057" t="s">
        <v>4946</v>
      </c>
      <c r="C3057">
        <v>11.952856886068201</v>
      </c>
      <c r="D3057" t="s">
        <v>2480</v>
      </c>
      <c r="E3057" t="s">
        <v>65</v>
      </c>
    </row>
    <row r="3058" spans="1:5" x14ac:dyDescent="0.3">
      <c r="A3058" t="s">
        <v>1631</v>
      </c>
      <c r="B3058" t="s">
        <v>4946</v>
      </c>
      <c r="C3058">
        <v>14.819064650243501</v>
      </c>
      <c r="D3058" t="s">
        <v>2480</v>
      </c>
      <c r="E3058" t="s">
        <v>65</v>
      </c>
    </row>
    <row r="3059" spans="1:5" x14ac:dyDescent="0.3">
      <c r="A3059" t="s">
        <v>1632</v>
      </c>
      <c r="B3059" t="s">
        <v>4946</v>
      </c>
      <c r="C3059">
        <v>13.505230697877501</v>
      </c>
      <c r="D3059" t="s">
        <v>2480</v>
      </c>
      <c r="E3059" t="s">
        <v>65</v>
      </c>
    </row>
    <row r="3060" spans="1:5" x14ac:dyDescent="0.3">
      <c r="A3060" t="s">
        <v>1633</v>
      </c>
      <c r="B3060" t="s">
        <v>4946</v>
      </c>
      <c r="C3060">
        <v>14.887997208255999</v>
      </c>
      <c r="D3060" t="s">
        <v>2480</v>
      </c>
      <c r="E3060" t="s">
        <v>65</v>
      </c>
    </row>
    <row r="3061" spans="1:5" x14ac:dyDescent="0.3">
      <c r="A3061" t="s">
        <v>1634</v>
      </c>
      <c r="B3061" t="s">
        <v>4946</v>
      </c>
      <c r="C3061">
        <v>17.308383246213499</v>
      </c>
      <c r="D3061" t="s">
        <v>2480</v>
      </c>
      <c r="E3061" t="s">
        <v>65</v>
      </c>
    </row>
    <row r="3062" spans="1:5" x14ac:dyDescent="0.3">
      <c r="A3062" t="s">
        <v>1635</v>
      </c>
      <c r="B3062" t="s">
        <v>4946</v>
      </c>
      <c r="C3062">
        <v>18.4696663920991</v>
      </c>
      <c r="D3062" t="s">
        <v>2480</v>
      </c>
      <c r="E3062" t="s">
        <v>65</v>
      </c>
    </row>
    <row r="3063" spans="1:5" x14ac:dyDescent="0.3">
      <c r="A3063" t="s">
        <v>1641</v>
      </c>
      <c r="B3063" t="s">
        <v>4946</v>
      </c>
      <c r="C3063">
        <v>24.880141164745901</v>
      </c>
      <c r="D3063" t="s">
        <v>2480</v>
      </c>
      <c r="E3063" t="s">
        <v>65</v>
      </c>
    </row>
    <row r="3064" spans="1:5" x14ac:dyDescent="0.3">
      <c r="A3064" t="s">
        <v>1642</v>
      </c>
      <c r="B3064" t="s">
        <v>4946</v>
      </c>
      <c r="C3064">
        <v>22.189841663508101</v>
      </c>
      <c r="D3064" t="s">
        <v>2480</v>
      </c>
      <c r="E3064" t="s">
        <v>65</v>
      </c>
    </row>
    <row r="3065" spans="1:5" x14ac:dyDescent="0.3">
      <c r="A3065" t="s">
        <v>1643</v>
      </c>
      <c r="B3065" t="s">
        <v>4946</v>
      </c>
      <c r="C3065">
        <v>21.222664881040703</v>
      </c>
      <c r="D3065" t="s">
        <v>2480</v>
      </c>
      <c r="E3065" t="s">
        <v>65</v>
      </c>
    </row>
    <row r="3066" spans="1:5" x14ac:dyDescent="0.3">
      <c r="A3066" t="s">
        <v>1644</v>
      </c>
      <c r="B3066" t="s">
        <v>4946</v>
      </c>
      <c r="C3066">
        <v>21.453782194055599</v>
      </c>
      <c r="D3066" t="s">
        <v>2480</v>
      </c>
      <c r="E3066" t="s">
        <v>65</v>
      </c>
    </row>
    <row r="3067" spans="1:5" x14ac:dyDescent="0.3">
      <c r="A3067" t="s">
        <v>1645</v>
      </c>
      <c r="B3067" t="s">
        <v>4946</v>
      </c>
      <c r="C3067">
        <v>24.318845005035904</v>
      </c>
      <c r="D3067" t="s">
        <v>2480</v>
      </c>
      <c r="E3067" t="s">
        <v>65</v>
      </c>
    </row>
    <row r="3068" spans="1:5" x14ac:dyDescent="0.3">
      <c r="A3068" t="s">
        <v>1646</v>
      </c>
      <c r="B3068" t="s">
        <v>4946</v>
      </c>
      <c r="C3068">
        <v>20.638327090024099</v>
      </c>
      <c r="D3068" t="s">
        <v>2480</v>
      </c>
      <c r="E3068" t="s">
        <v>65</v>
      </c>
    </row>
    <row r="3069" spans="1:5" x14ac:dyDescent="0.3">
      <c r="A3069" t="s">
        <v>1647</v>
      </c>
      <c r="B3069" t="s">
        <v>4946</v>
      </c>
      <c r="C3069">
        <v>18.741472522246099</v>
      </c>
      <c r="D3069" t="s">
        <v>2480</v>
      </c>
      <c r="E3069" t="s">
        <v>65</v>
      </c>
    </row>
    <row r="3070" spans="1:5" x14ac:dyDescent="0.3">
      <c r="A3070" t="s">
        <v>1648</v>
      </c>
      <c r="B3070" t="s">
        <v>4946</v>
      </c>
      <c r="C3070">
        <v>20.234443069864099</v>
      </c>
      <c r="D3070" t="s">
        <v>2480</v>
      </c>
      <c r="E3070" t="s">
        <v>65</v>
      </c>
    </row>
    <row r="3071" spans="1:5" x14ac:dyDescent="0.3">
      <c r="A3071" t="s">
        <v>1649</v>
      </c>
      <c r="B3071" t="s">
        <v>4946</v>
      </c>
      <c r="C3071">
        <v>19.006358356953701</v>
      </c>
      <c r="D3071" t="s">
        <v>2480</v>
      </c>
      <c r="E3071" t="s">
        <v>65</v>
      </c>
    </row>
    <row r="3072" spans="1:5" x14ac:dyDescent="0.3">
      <c r="A3072" t="s">
        <v>1650</v>
      </c>
      <c r="B3072" t="s">
        <v>4946</v>
      </c>
      <c r="C3072">
        <v>22.676260840097701</v>
      </c>
      <c r="D3072" t="s">
        <v>2480</v>
      </c>
      <c r="E3072" t="s">
        <v>65</v>
      </c>
    </row>
    <row r="3073" spans="1:5" x14ac:dyDescent="0.3">
      <c r="A3073" t="s">
        <v>1651</v>
      </c>
      <c r="B3073" t="s">
        <v>4946</v>
      </c>
      <c r="C3073">
        <v>19.631469811070701</v>
      </c>
      <c r="D3073" t="s">
        <v>2480</v>
      </c>
      <c r="E3073" t="s">
        <v>65</v>
      </c>
    </row>
    <row r="3074" spans="1:5" x14ac:dyDescent="0.3">
      <c r="A3074" t="s">
        <v>1652</v>
      </c>
      <c r="B3074" t="s">
        <v>4946</v>
      </c>
      <c r="C3074">
        <v>23.918445437862594</v>
      </c>
      <c r="D3074" t="s">
        <v>2480</v>
      </c>
      <c r="E3074" t="s">
        <v>65</v>
      </c>
    </row>
    <row r="3075" spans="1:5" x14ac:dyDescent="0.3">
      <c r="A3075" t="s">
        <v>1653</v>
      </c>
      <c r="B3075" t="s">
        <v>4946</v>
      </c>
      <c r="C3075">
        <v>20.413284794112599</v>
      </c>
      <c r="D3075" t="s">
        <v>2480</v>
      </c>
      <c r="E3075" t="s">
        <v>65</v>
      </c>
    </row>
    <row r="3076" spans="1:5" x14ac:dyDescent="0.3">
      <c r="A3076" t="s">
        <v>1654</v>
      </c>
      <c r="B3076" t="s">
        <v>4946</v>
      </c>
      <c r="C3076">
        <v>18.555593945630601</v>
      </c>
      <c r="D3076" t="s">
        <v>2480</v>
      </c>
      <c r="E3076" t="s">
        <v>65</v>
      </c>
    </row>
    <row r="3077" spans="1:5" x14ac:dyDescent="0.3">
      <c r="A3077" t="s">
        <v>1658</v>
      </c>
      <c r="B3077" t="s">
        <v>4946</v>
      </c>
      <c r="C3077">
        <v>15.960239097307801</v>
      </c>
      <c r="D3077" t="s">
        <v>2480</v>
      </c>
      <c r="E3077" t="s">
        <v>65</v>
      </c>
    </row>
    <row r="3078" spans="1:5" x14ac:dyDescent="0.3">
      <c r="A3078" t="s">
        <v>1659</v>
      </c>
      <c r="B3078" t="s">
        <v>4946</v>
      </c>
      <c r="C3078">
        <v>16.4967168406605</v>
      </c>
      <c r="D3078" t="s">
        <v>2480</v>
      </c>
      <c r="E3078" t="s">
        <v>65</v>
      </c>
    </row>
    <row r="3079" spans="1:5" x14ac:dyDescent="0.3">
      <c r="A3079" t="s">
        <v>1660</v>
      </c>
      <c r="B3079" t="s">
        <v>4946</v>
      </c>
      <c r="C3079">
        <v>17.0795332339593</v>
      </c>
      <c r="D3079" t="s">
        <v>2480</v>
      </c>
      <c r="E3079" t="s">
        <v>65</v>
      </c>
    </row>
    <row r="3080" spans="1:5" x14ac:dyDescent="0.3">
      <c r="A3080" t="s">
        <v>1661</v>
      </c>
      <c r="B3080" t="s">
        <v>4946</v>
      </c>
      <c r="C3080">
        <v>17.179315895511081</v>
      </c>
      <c r="D3080" t="s">
        <v>2480</v>
      </c>
      <c r="E3080" t="s">
        <v>65</v>
      </c>
    </row>
    <row r="3081" spans="1:5" x14ac:dyDescent="0.3">
      <c r="A3081" t="s">
        <v>1662</v>
      </c>
      <c r="B3081" t="s">
        <v>4946</v>
      </c>
      <c r="C3081">
        <v>17.037140496397054</v>
      </c>
      <c r="D3081" t="s">
        <v>2480</v>
      </c>
      <c r="E3081" t="s">
        <v>65</v>
      </c>
    </row>
    <row r="3082" spans="1:5" x14ac:dyDescent="0.3">
      <c r="A3082" t="s">
        <v>1663</v>
      </c>
      <c r="B3082" t="s">
        <v>4946</v>
      </c>
      <c r="C3082">
        <v>15.610489318033499</v>
      </c>
      <c r="D3082" t="s">
        <v>2480</v>
      </c>
      <c r="E3082" t="s">
        <v>65</v>
      </c>
    </row>
    <row r="3083" spans="1:5" x14ac:dyDescent="0.3">
      <c r="A3083" t="s">
        <v>1664</v>
      </c>
      <c r="B3083" t="s">
        <v>4946</v>
      </c>
      <c r="C3083">
        <v>16.504625116615468</v>
      </c>
      <c r="D3083" t="s">
        <v>2480</v>
      </c>
      <c r="E3083" t="s">
        <v>65</v>
      </c>
    </row>
    <row r="3084" spans="1:5" x14ac:dyDescent="0.3">
      <c r="A3084" t="s">
        <v>1665</v>
      </c>
      <c r="B3084" t="s">
        <v>4946</v>
      </c>
      <c r="C3084">
        <v>16.405223265421998</v>
      </c>
      <c r="D3084" t="s">
        <v>2480</v>
      </c>
      <c r="E3084" t="s">
        <v>65</v>
      </c>
    </row>
    <row r="3085" spans="1:5" x14ac:dyDescent="0.3">
      <c r="A3085" t="s">
        <v>1666</v>
      </c>
      <c r="B3085" t="s">
        <v>4946</v>
      </c>
      <c r="C3085">
        <v>17.101557063097903</v>
      </c>
      <c r="D3085" t="s">
        <v>2480</v>
      </c>
      <c r="E3085" t="s">
        <v>65</v>
      </c>
    </row>
    <row r="3086" spans="1:5" x14ac:dyDescent="0.3">
      <c r="A3086" t="s">
        <v>1667</v>
      </c>
      <c r="B3086" t="s">
        <v>4946</v>
      </c>
      <c r="C3086">
        <v>16.323370622561701</v>
      </c>
      <c r="D3086" t="s">
        <v>2480</v>
      </c>
      <c r="E3086" t="s">
        <v>65</v>
      </c>
    </row>
    <row r="3087" spans="1:5" x14ac:dyDescent="0.3">
      <c r="A3087" t="s">
        <v>1668</v>
      </c>
      <c r="B3087" t="s">
        <v>4946</v>
      </c>
      <c r="C3087">
        <v>17.539574260481501</v>
      </c>
      <c r="D3087" t="s">
        <v>2480</v>
      </c>
      <c r="E3087" t="s">
        <v>65</v>
      </c>
    </row>
    <row r="3088" spans="1:5" x14ac:dyDescent="0.3">
      <c r="A3088" t="s">
        <v>1669</v>
      </c>
      <c r="B3088" t="s">
        <v>4946</v>
      </c>
      <c r="C3088">
        <v>19.2773881794738</v>
      </c>
      <c r="D3088" t="s">
        <v>2480</v>
      </c>
      <c r="E3088" t="s">
        <v>65</v>
      </c>
    </row>
    <row r="3089" spans="1:5" x14ac:dyDescent="0.3">
      <c r="A3089" t="s">
        <v>1670</v>
      </c>
      <c r="B3089" t="s">
        <v>4946</v>
      </c>
      <c r="C3089">
        <v>23.672318773652652</v>
      </c>
      <c r="D3089" t="s">
        <v>2480</v>
      </c>
      <c r="E3089" t="s">
        <v>65</v>
      </c>
    </row>
    <row r="3090" spans="1:5" x14ac:dyDescent="0.3">
      <c r="A3090" t="s">
        <v>1671</v>
      </c>
      <c r="B3090" t="s">
        <v>4946</v>
      </c>
      <c r="C3090">
        <v>37.821801775957837</v>
      </c>
      <c r="D3090" t="s">
        <v>2480</v>
      </c>
      <c r="E3090" t="s">
        <v>65</v>
      </c>
    </row>
    <row r="3091" spans="1:5" x14ac:dyDescent="0.3">
      <c r="A3091" t="s">
        <v>1672</v>
      </c>
      <c r="B3091" t="s">
        <v>4946</v>
      </c>
      <c r="C3091">
        <v>25.094614362477945</v>
      </c>
      <c r="D3091" t="s">
        <v>2480</v>
      </c>
      <c r="E3091" t="s">
        <v>65</v>
      </c>
    </row>
    <row r="3092" spans="1:5" x14ac:dyDescent="0.3">
      <c r="A3092" t="s">
        <v>1673</v>
      </c>
      <c r="B3092" t="s">
        <v>4946</v>
      </c>
      <c r="C3092">
        <v>27.583852826095349</v>
      </c>
      <c r="D3092" t="s">
        <v>2480</v>
      </c>
      <c r="E3092" t="s">
        <v>65</v>
      </c>
    </row>
    <row r="3093" spans="1:5" x14ac:dyDescent="0.3">
      <c r="A3093" t="s">
        <v>1674</v>
      </c>
      <c r="B3093" t="s">
        <v>4946</v>
      </c>
      <c r="C3093">
        <v>19.52122985416403</v>
      </c>
      <c r="D3093" t="s">
        <v>2480</v>
      </c>
      <c r="E3093" t="s">
        <v>65</v>
      </c>
    </row>
    <row r="3094" spans="1:5" x14ac:dyDescent="0.3">
      <c r="A3094" t="s">
        <v>1675</v>
      </c>
      <c r="B3094" t="s">
        <v>4946</v>
      </c>
      <c r="C3094">
        <v>19.572326996307069</v>
      </c>
      <c r="D3094" t="s">
        <v>2480</v>
      </c>
      <c r="E3094" t="s">
        <v>65</v>
      </c>
    </row>
    <row r="3095" spans="1:5" x14ac:dyDescent="0.3">
      <c r="A3095" t="s">
        <v>1676</v>
      </c>
      <c r="B3095" t="s">
        <v>4946</v>
      </c>
      <c r="C3095">
        <v>19.06013822340363</v>
      </c>
      <c r="D3095" t="s">
        <v>2480</v>
      </c>
      <c r="E3095" t="s">
        <v>65</v>
      </c>
    </row>
    <row r="3096" spans="1:5" x14ac:dyDescent="0.3">
      <c r="A3096" t="s">
        <v>1677</v>
      </c>
      <c r="B3096" t="s">
        <v>4946</v>
      </c>
      <c r="C3096">
        <v>16.519728257709794</v>
      </c>
      <c r="D3096" t="s">
        <v>2480</v>
      </c>
      <c r="E3096" t="s">
        <v>65</v>
      </c>
    </row>
    <row r="3097" spans="1:5" x14ac:dyDescent="0.3">
      <c r="A3097" t="s">
        <v>1678</v>
      </c>
      <c r="B3097" t="s">
        <v>4946</v>
      </c>
      <c r="C3097">
        <v>21.73847879512439</v>
      </c>
      <c r="D3097" t="s">
        <v>2480</v>
      </c>
      <c r="E3097" t="s">
        <v>65</v>
      </c>
    </row>
    <row r="3098" spans="1:5" x14ac:dyDescent="0.3">
      <c r="A3098" t="s">
        <v>1679</v>
      </c>
      <c r="B3098" t="s">
        <v>4946</v>
      </c>
      <c r="C3098">
        <v>30.262610837470824</v>
      </c>
      <c r="D3098" t="s">
        <v>2480</v>
      </c>
      <c r="E3098" t="s">
        <v>65</v>
      </c>
    </row>
    <row r="3099" spans="1:5" x14ac:dyDescent="0.3">
      <c r="A3099" t="s">
        <v>1680</v>
      </c>
      <c r="B3099" t="s">
        <v>4946</v>
      </c>
      <c r="C3099">
        <v>31.477986092006084</v>
      </c>
      <c r="D3099" t="s">
        <v>2480</v>
      </c>
      <c r="E3099" t="s">
        <v>65</v>
      </c>
    </row>
    <row r="3100" spans="1:5" x14ac:dyDescent="0.3">
      <c r="A3100" t="s">
        <v>1681</v>
      </c>
      <c r="B3100" t="s">
        <v>4946</v>
      </c>
      <c r="C3100">
        <v>19.903697798733308</v>
      </c>
      <c r="D3100" t="s">
        <v>2480</v>
      </c>
      <c r="E3100" t="s">
        <v>65</v>
      </c>
    </row>
    <row r="3101" spans="1:5" x14ac:dyDescent="0.3">
      <c r="A3101" t="s">
        <v>1682</v>
      </c>
      <c r="B3101" t="s">
        <v>4946</v>
      </c>
      <c r="C3101">
        <v>17.114927458040118</v>
      </c>
      <c r="D3101" t="s">
        <v>2480</v>
      </c>
      <c r="E3101" t="s">
        <v>65</v>
      </c>
    </row>
    <row r="3102" spans="1:5" x14ac:dyDescent="0.3">
      <c r="A3102" t="s">
        <v>1683</v>
      </c>
      <c r="B3102" t="s">
        <v>4946</v>
      </c>
      <c r="C3102">
        <v>22.793886208491408</v>
      </c>
      <c r="D3102" t="s">
        <v>2480</v>
      </c>
      <c r="E3102" t="s">
        <v>65</v>
      </c>
    </row>
    <row r="3103" spans="1:5" x14ac:dyDescent="0.3">
      <c r="A3103" t="s">
        <v>1684</v>
      </c>
      <c r="B3103" t="s">
        <v>4946</v>
      </c>
      <c r="C3103">
        <v>25.312255186919895</v>
      </c>
      <c r="D3103" t="s">
        <v>2480</v>
      </c>
      <c r="E3103" t="s">
        <v>65</v>
      </c>
    </row>
    <row r="3104" spans="1:5" x14ac:dyDescent="0.3">
      <c r="A3104" t="s">
        <v>1685</v>
      </c>
      <c r="B3104" t="s">
        <v>4946</v>
      </c>
      <c r="C3104">
        <v>26.532771386399407</v>
      </c>
      <c r="D3104" t="s">
        <v>2480</v>
      </c>
      <c r="E3104" t="s">
        <v>65</v>
      </c>
    </row>
    <row r="3105" spans="1:5" x14ac:dyDescent="0.3">
      <c r="A3105" t="s">
        <v>1686</v>
      </c>
      <c r="B3105" t="s">
        <v>4946</v>
      </c>
      <c r="C3105">
        <v>19.317007980492601</v>
      </c>
      <c r="D3105" t="s">
        <v>2480</v>
      </c>
      <c r="E3105" t="s">
        <v>65</v>
      </c>
    </row>
    <row r="3106" spans="1:5" x14ac:dyDescent="0.3">
      <c r="A3106" t="s">
        <v>1687</v>
      </c>
      <c r="B3106" t="s">
        <v>4946</v>
      </c>
      <c r="C3106">
        <v>19.284383357425298</v>
      </c>
      <c r="D3106" t="s">
        <v>2480</v>
      </c>
      <c r="E3106" t="s">
        <v>65</v>
      </c>
    </row>
    <row r="3107" spans="1:5" x14ac:dyDescent="0.3">
      <c r="A3107" t="s">
        <v>1688</v>
      </c>
      <c r="B3107" t="s">
        <v>4946</v>
      </c>
      <c r="C3107">
        <v>27.144777882433015</v>
      </c>
      <c r="D3107" t="s">
        <v>2480</v>
      </c>
      <c r="E3107" t="s">
        <v>65</v>
      </c>
    </row>
    <row r="3108" spans="1:5" x14ac:dyDescent="0.3">
      <c r="A3108" t="s">
        <v>1689</v>
      </c>
      <c r="B3108" t="s">
        <v>4946</v>
      </c>
      <c r="C3108">
        <v>19.49884037998353</v>
      </c>
      <c r="D3108" t="s">
        <v>2480</v>
      </c>
      <c r="E3108" t="s">
        <v>65</v>
      </c>
    </row>
    <row r="3109" spans="1:5" x14ac:dyDescent="0.3">
      <c r="A3109" t="s">
        <v>1699</v>
      </c>
      <c r="B3109" t="s">
        <v>4946</v>
      </c>
      <c r="C3109">
        <v>14.310342769747599</v>
      </c>
      <c r="D3109" t="s">
        <v>2480</v>
      </c>
      <c r="E3109" t="s">
        <v>65</v>
      </c>
    </row>
    <row r="3110" spans="1:5" x14ac:dyDescent="0.3">
      <c r="A3110" t="s">
        <v>1700</v>
      </c>
      <c r="B3110" t="s">
        <v>4946</v>
      </c>
      <c r="C3110">
        <v>13.8222424836807</v>
      </c>
      <c r="D3110" t="s">
        <v>2480</v>
      </c>
      <c r="E3110" t="s">
        <v>65</v>
      </c>
    </row>
    <row r="3111" spans="1:5" x14ac:dyDescent="0.3">
      <c r="A3111" t="s">
        <v>1701</v>
      </c>
      <c r="B3111" t="s">
        <v>4946</v>
      </c>
      <c r="C3111">
        <v>14.121538280421801</v>
      </c>
      <c r="D3111" t="s">
        <v>2480</v>
      </c>
      <c r="E3111" t="s">
        <v>65</v>
      </c>
    </row>
    <row r="3112" spans="1:5" x14ac:dyDescent="0.3">
      <c r="A3112" t="s">
        <v>1737</v>
      </c>
      <c r="B3112" t="s">
        <v>4946</v>
      </c>
      <c r="C3112">
        <v>17.141105086937198</v>
      </c>
      <c r="D3112" t="s">
        <v>2480</v>
      </c>
      <c r="E3112" t="s">
        <v>65</v>
      </c>
    </row>
    <row r="3113" spans="1:5" x14ac:dyDescent="0.3">
      <c r="A3113" t="s">
        <v>1738</v>
      </c>
      <c r="B3113" t="s">
        <v>4946</v>
      </c>
      <c r="C3113">
        <v>16.661841759679501</v>
      </c>
      <c r="D3113" t="s">
        <v>2480</v>
      </c>
      <c r="E3113" t="s">
        <v>65</v>
      </c>
    </row>
    <row r="3114" spans="1:5" x14ac:dyDescent="0.3">
      <c r="A3114" t="s">
        <v>1739</v>
      </c>
      <c r="B3114" t="s">
        <v>4946</v>
      </c>
      <c r="C3114">
        <v>17.4063472291894</v>
      </c>
      <c r="D3114" t="s">
        <v>2480</v>
      </c>
      <c r="E3114" t="s">
        <v>65</v>
      </c>
    </row>
    <row r="3115" spans="1:5" x14ac:dyDescent="0.3">
      <c r="A3115" t="s">
        <v>1758</v>
      </c>
      <c r="B3115" t="s">
        <v>4946</v>
      </c>
      <c r="C3115">
        <v>16.5141739039247</v>
      </c>
      <c r="D3115" t="s">
        <v>2480</v>
      </c>
      <c r="E3115" t="s">
        <v>65</v>
      </c>
    </row>
    <row r="3116" spans="1:5" x14ac:dyDescent="0.3">
      <c r="A3116" t="s">
        <v>1759</v>
      </c>
      <c r="B3116" t="s">
        <v>4946</v>
      </c>
      <c r="C3116">
        <v>13.519120212971179</v>
      </c>
      <c r="D3116" t="s">
        <v>2480</v>
      </c>
      <c r="E3116" t="s">
        <v>65</v>
      </c>
    </row>
    <row r="3117" spans="1:5" x14ac:dyDescent="0.3">
      <c r="A3117" t="s">
        <v>1760</v>
      </c>
      <c r="B3117" t="s">
        <v>4946</v>
      </c>
      <c r="C3117">
        <v>14.912821986945001</v>
      </c>
      <c r="D3117" t="s">
        <v>2480</v>
      </c>
      <c r="E3117" t="s">
        <v>65</v>
      </c>
    </row>
    <row r="3118" spans="1:5" x14ac:dyDescent="0.3">
      <c r="A3118" t="s">
        <v>1761</v>
      </c>
      <c r="B3118" t="s">
        <v>4946</v>
      </c>
      <c r="C3118">
        <v>15.620582039222001</v>
      </c>
      <c r="D3118" t="s">
        <v>2480</v>
      </c>
      <c r="E3118" t="s">
        <v>65</v>
      </c>
    </row>
    <row r="3119" spans="1:5" x14ac:dyDescent="0.3">
      <c r="A3119" t="s">
        <v>1762</v>
      </c>
      <c r="B3119" t="s">
        <v>4946</v>
      </c>
      <c r="C3119">
        <v>15.7769775622276</v>
      </c>
      <c r="D3119" t="s">
        <v>2480</v>
      </c>
      <c r="E3119" t="s">
        <v>65</v>
      </c>
    </row>
    <row r="3120" spans="1:5" x14ac:dyDescent="0.3">
      <c r="A3120" t="s">
        <v>1790</v>
      </c>
      <c r="B3120" t="s">
        <v>4946</v>
      </c>
      <c r="C3120">
        <v>11.0059620295106</v>
      </c>
      <c r="D3120" t="s">
        <v>2480</v>
      </c>
      <c r="E3120" t="s">
        <v>65</v>
      </c>
    </row>
    <row r="3121" spans="1:5" x14ac:dyDescent="0.3">
      <c r="A3121" t="s">
        <v>1791</v>
      </c>
      <c r="B3121" t="s">
        <v>4946</v>
      </c>
      <c r="C3121">
        <v>15.3993593491626</v>
      </c>
      <c r="D3121" t="s">
        <v>2480</v>
      </c>
      <c r="E3121" t="s">
        <v>65</v>
      </c>
    </row>
    <row r="3122" spans="1:5" x14ac:dyDescent="0.3">
      <c r="A3122" t="s">
        <v>1862</v>
      </c>
      <c r="B3122" t="s">
        <v>4946</v>
      </c>
      <c r="C3122">
        <v>17.685064829432701</v>
      </c>
      <c r="D3122" t="s">
        <v>2480</v>
      </c>
      <c r="E3122" t="s">
        <v>65</v>
      </c>
    </row>
    <row r="3123" spans="1:5" x14ac:dyDescent="0.3">
      <c r="A3123" t="s">
        <v>1863</v>
      </c>
      <c r="B3123" t="s">
        <v>4946</v>
      </c>
      <c r="C3123">
        <v>16.663267601853899</v>
      </c>
      <c r="D3123" t="s">
        <v>2480</v>
      </c>
      <c r="E3123" t="s">
        <v>65</v>
      </c>
    </row>
    <row r="3124" spans="1:5" x14ac:dyDescent="0.3">
      <c r="A3124" t="s">
        <v>1864</v>
      </c>
      <c r="B3124" t="s">
        <v>4946</v>
      </c>
      <c r="C3124">
        <v>17.7677182343498</v>
      </c>
      <c r="D3124" t="s">
        <v>2480</v>
      </c>
      <c r="E3124" t="s">
        <v>65</v>
      </c>
    </row>
    <row r="3125" spans="1:5" x14ac:dyDescent="0.3">
      <c r="A3125" t="s">
        <v>1967</v>
      </c>
      <c r="B3125" t="s">
        <v>4946</v>
      </c>
      <c r="C3125">
        <v>14.271678258216699</v>
      </c>
      <c r="D3125" t="s">
        <v>2480</v>
      </c>
      <c r="E3125" t="s">
        <v>65</v>
      </c>
    </row>
    <row r="3126" spans="1:5" x14ac:dyDescent="0.3">
      <c r="A3126" t="s">
        <v>1968</v>
      </c>
      <c r="B3126" t="s">
        <v>4946</v>
      </c>
      <c r="C3126">
        <v>14.625364994626899</v>
      </c>
      <c r="D3126" t="s">
        <v>2480</v>
      </c>
      <c r="E3126" t="s">
        <v>65</v>
      </c>
    </row>
    <row r="3127" spans="1:5" x14ac:dyDescent="0.3">
      <c r="A3127" t="s">
        <v>2079</v>
      </c>
      <c r="B3127" t="s">
        <v>4946</v>
      </c>
      <c r="C3127">
        <v>13.519120212971179</v>
      </c>
      <c r="D3127" t="s">
        <v>2480</v>
      </c>
      <c r="E3127" t="s">
        <v>65</v>
      </c>
    </row>
    <row r="3128" spans="1:5" x14ac:dyDescent="0.3">
      <c r="A3128" t="s">
        <v>2080</v>
      </c>
      <c r="B3128" t="s">
        <v>4946</v>
      </c>
      <c r="C3128">
        <v>15.0787242463658</v>
      </c>
      <c r="D3128" t="s">
        <v>2480</v>
      </c>
      <c r="E3128" t="s">
        <v>65</v>
      </c>
    </row>
    <row r="3129" spans="1:5" x14ac:dyDescent="0.3">
      <c r="A3129" t="s">
        <v>2081</v>
      </c>
      <c r="B3129" t="s">
        <v>4946</v>
      </c>
      <c r="C3129">
        <v>14.9245081688663</v>
      </c>
      <c r="D3129" t="s">
        <v>2480</v>
      </c>
      <c r="E3129" t="s">
        <v>65</v>
      </c>
    </row>
    <row r="3130" spans="1:5" x14ac:dyDescent="0.3">
      <c r="A3130" t="s">
        <v>2100</v>
      </c>
      <c r="B3130" t="s">
        <v>4946</v>
      </c>
      <c r="C3130">
        <v>15.4617823035318</v>
      </c>
      <c r="D3130" t="s">
        <v>2480</v>
      </c>
      <c r="E3130" t="s">
        <v>65</v>
      </c>
    </row>
    <row r="3131" spans="1:5" x14ac:dyDescent="0.3">
      <c r="A3131" t="s">
        <v>2101</v>
      </c>
      <c r="B3131" t="s">
        <v>4946</v>
      </c>
      <c r="C3131">
        <v>16.272066478022701</v>
      </c>
      <c r="D3131" t="s">
        <v>2480</v>
      </c>
      <c r="E3131" t="s">
        <v>65</v>
      </c>
    </row>
    <row r="3132" spans="1:5" x14ac:dyDescent="0.3">
      <c r="A3132" t="s">
        <v>2158</v>
      </c>
      <c r="B3132" t="s">
        <v>4946</v>
      </c>
      <c r="C3132">
        <v>13.951584430354002</v>
      </c>
      <c r="D3132" t="s">
        <v>2480</v>
      </c>
      <c r="E3132" t="s">
        <v>65</v>
      </c>
    </row>
    <row r="3133" spans="1:5" x14ac:dyDescent="0.3">
      <c r="A3133" t="s">
        <v>2159</v>
      </c>
      <c r="B3133" t="s">
        <v>4946</v>
      </c>
      <c r="C3133">
        <v>13.921025192656399</v>
      </c>
      <c r="D3133" t="s">
        <v>2480</v>
      </c>
      <c r="E3133" t="s">
        <v>65</v>
      </c>
    </row>
    <row r="3134" spans="1:5" x14ac:dyDescent="0.3">
      <c r="A3134" t="s">
        <v>2199</v>
      </c>
      <c r="B3134" t="s">
        <v>4946</v>
      </c>
      <c r="C3134">
        <v>13.519120212971179</v>
      </c>
      <c r="D3134" t="s">
        <v>2480</v>
      </c>
      <c r="E3134" t="s">
        <v>65</v>
      </c>
    </row>
    <row r="3135" spans="1:5" x14ac:dyDescent="0.3">
      <c r="A3135" t="s">
        <v>2200</v>
      </c>
      <c r="B3135" t="s">
        <v>4946</v>
      </c>
      <c r="C3135">
        <v>12.7534436635042</v>
      </c>
      <c r="D3135" t="s">
        <v>2480</v>
      </c>
      <c r="E3135" t="s">
        <v>65</v>
      </c>
    </row>
    <row r="3136" spans="1:5" x14ac:dyDescent="0.3">
      <c r="A3136" t="s">
        <v>2201</v>
      </c>
      <c r="B3136" t="s">
        <v>4946</v>
      </c>
      <c r="C3136">
        <v>13.8115336126465</v>
      </c>
      <c r="D3136" t="s">
        <v>2480</v>
      </c>
      <c r="E3136" t="s">
        <v>65</v>
      </c>
    </row>
    <row r="3137" spans="1:5" x14ac:dyDescent="0.3">
      <c r="A3137" t="s">
        <v>2232</v>
      </c>
      <c r="B3137" t="s">
        <v>4946</v>
      </c>
      <c r="C3137">
        <v>15.983427318607999</v>
      </c>
      <c r="D3137" t="s">
        <v>2480</v>
      </c>
      <c r="E3137" t="s">
        <v>65</v>
      </c>
    </row>
    <row r="3138" spans="1:5" x14ac:dyDescent="0.3">
      <c r="A3138" t="s">
        <v>2233</v>
      </c>
      <c r="B3138" t="s">
        <v>4946</v>
      </c>
      <c r="C3138">
        <v>13.191202365755</v>
      </c>
      <c r="D3138" t="s">
        <v>2480</v>
      </c>
      <c r="E3138" t="s">
        <v>65</v>
      </c>
    </row>
    <row r="3139" spans="1:5" x14ac:dyDescent="0.3">
      <c r="A3139" t="s">
        <v>2234</v>
      </c>
      <c r="B3139" t="s">
        <v>4946</v>
      </c>
      <c r="C3139">
        <v>13.644215864953701</v>
      </c>
      <c r="D3139" t="s">
        <v>2480</v>
      </c>
      <c r="E3139" t="s">
        <v>65</v>
      </c>
    </row>
    <row r="3140" spans="1:5" x14ac:dyDescent="0.3">
      <c r="A3140" t="s">
        <v>2235</v>
      </c>
      <c r="B3140" t="s">
        <v>4946</v>
      </c>
      <c r="C3140">
        <v>14.773251235035199</v>
      </c>
      <c r="D3140" t="s">
        <v>2480</v>
      </c>
      <c r="E3140" t="s">
        <v>65</v>
      </c>
    </row>
    <row r="3141" spans="1:5" x14ac:dyDescent="0.3">
      <c r="A3141" t="s">
        <v>2236</v>
      </c>
      <c r="B3141" t="s">
        <v>4946</v>
      </c>
      <c r="C3141">
        <v>13.4913051017427</v>
      </c>
      <c r="D3141" t="s">
        <v>2480</v>
      </c>
      <c r="E3141" t="s">
        <v>65</v>
      </c>
    </row>
    <row r="3142" spans="1:5" x14ac:dyDescent="0.3">
      <c r="A3142" t="s">
        <v>2237</v>
      </c>
      <c r="B3142" t="s">
        <v>4946</v>
      </c>
      <c r="C3142">
        <v>13.464350120512</v>
      </c>
      <c r="D3142" t="s">
        <v>2480</v>
      </c>
      <c r="E3142" t="s">
        <v>65</v>
      </c>
    </row>
    <row r="3143" spans="1:5" x14ac:dyDescent="0.3">
      <c r="A3143" t="s">
        <v>1763</v>
      </c>
      <c r="B3143" t="s">
        <v>4946</v>
      </c>
      <c r="C3143">
        <v>12.9123200477958</v>
      </c>
      <c r="D3143" t="s">
        <v>2480</v>
      </c>
      <c r="E3143" t="s">
        <v>65</v>
      </c>
    </row>
    <row r="3144" spans="1:5" x14ac:dyDescent="0.3">
      <c r="A3144" t="s">
        <v>1764</v>
      </c>
      <c r="B3144" t="s">
        <v>4946</v>
      </c>
      <c r="C3144">
        <v>14.388637236746799</v>
      </c>
      <c r="D3144" t="s">
        <v>2480</v>
      </c>
      <c r="E3144" t="s">
        <v>65</v>
      </c>
    </row>
    <row r="3145" spans="1:5" x14ac:dyDescent="0.3">
      <c r="A3145" t="s">
        <v>1765</v>
      </c>
      <c r="B3145" t="s">
        <v>4946</v>
      </c>
      <c r="C3145">
        <v>16.255151842148404</v>
      </c>
      <c r="D3145" t="s">
        <v>2480</v>
      </c>
      <c r="E3145" t="s">
        <v>65</v>
      </c>
    </row>
    <row r="3146" spans="1:5" x14ac:dyDescent="0.3">
      <c r="A3146" t="s">
        <v>1792</v>
      </c>
      <c r="B3146" t="s">
        <v>4946</v>
      </c>
      <c r="C3146">
        <v>13.4167031846656</v>
      </c>
      <c r="D3146" t="s">
        <v>2480</v>
      </c>
      <c r="E3146" t="s">
        <v>65</v>
      </c>
    </row>
    <row r="3147" spans="1:5" x14ac:dyDescent="0.3">
      <c r="A3147" t="s">
        <v>1793</v>
      </c>
      <c r="B3147" t="s">
        <v>4946</v>
      </c>
      <c r="C3147">
        <v>15.620836902374702</v>
      </c>
      <c r="D3147" t="s">
        <v>2480</v>
      </c>
      <c r="E3147" t="s">
        <v>65</v>
      </c>
    </row>
    <row r="3148" spans="1:5" x14ac:dyDescent="0.3">
      <c r="A3148" t="s">
        <v>1794</v>
      </c>
      <c r="B3148" t="s">
        <v>4946</v>
      </c>
      <c r="C3148">
        <v>14.892589996142801</v>
      </c>
      <c r="D3148" t="s">
        <v>2480</v>
      </c>
      <c r="E3148" t="s">
        <v>65</v>
      </c>
    </row>
    <row r="3149" spans="1:5" x14ac:dyDescent="0.3">
      <c r="A3149" t="s">
        <v>1795</v>
      </c>
      <c r="B3149" t="s">
        <v>4946</v>
      </c>
      <c r="C3149">
        <v>11.9361126229979</v>
      </c>
      <c r="D3149" t="s">
        <v>2480</v>
      </c>
      <c r="E3149" t="s">
        <v>65</v>
      </c>
    </row>
    <row r="3150" spans="1:5" x14ac:dyDescent="0.3">
      <c r="A3150" t="s">
        <v>1796</v>
      </c>
      <c r="B3150" t="s">
        <v>4946</v>
      </c>
      <c r="C3150">
        <v>14.3200256060253</v>
      </c>
      <c r="D3150" t="s">
        <v>2480</v>
      </c>
      <c r="E3150" t="s">
        <v>65</v>
      </c>
    </row>
    <row r="3151" spans="1:5" x14ac:dyDescent="0.3">
      <c r="A3151" t="s">
        <v>1969</v>
      </c>
      <c r="B3151" t="s">
        <v>4946</v>
      </c>
      <c r="C3151">
        <v>16.184821767035501</v>
      </c>
      <c r="D3151" t="s">
        <v>2480</v>
      </c>
      <c r="E3151" t="s">
        <v>65</v>
      </c>
    </row>
    <row r="3152" spans="1:5" x14ac:dyDescent="0.3">
      <c r="A3152" t="s">
        <v>1970</v>
      </c>
      <c r="B3152" t="s">
        <v>4946</v>
      </c>
      <c r="C3152">
        <v>15.3222476045518</v>
      </c>
      <c r="D3152" t="s">
        <v>2480</v>
      </c>
      <c r="E3152" t="s">
        <v>65</v>
      </c>
    </row>
    <row r="3153" spans="1:5" x14ac:dyDescent="0.3">
      <c r="A3153" t="s">
        <v>1971</v>
      </c>
      <c r="B3153" t="s">
        <v>4946</v>
      </c>
      <c r="C3153">
        <v>15.928790349855602</v>
      </c>
      <c r="D3153" t="s">
        <v>2480</v>
      </c>
      <c r="E3153" t="s">
        <v>65</v>
      </c>
    </row>
    <row r="3154" spans="1:5" x14ac:dyDescent="0.3">
      <c r="A3154" t="s">
        <v>2001</v>
      </c>
      <c r="B3154" t="s">
        <v>4946</v>
      </c>
      <c r="C3154">
        <v>16.195248343529901</v>
      </c>
      <c r="D3154" t="s">
        <v>2480</v>
      </c>
      <c r="E3154" t="s">
        <v>65</v>
      </c>
    </row>
    <row r="3155" spans="1:5" x14ac:dyDescent="0.3">
      <c r="A3155" t="s">
        <v>2002</v>
      </c>
      <c r="B3155" t="s">
        <v>4946</v>
      </c>
      <c r="C3155">
        <v>13.519120212971179</v>
      </c>
      <c r="D3155" t="s">
        <v>2480</v>
      </c>
      <c r="E3155" t="s">
        <v>65</v>
      </c>
    </row>
    <row r="3156" spans="1:5" x14ac:dyDescent="0.3">
      <c r="A3156" t="s">
        <v>2202</v>
      </c>
      <c r="B3156" t="s">
        <v>4946</v>
      </c>
      <c r="C3156">
        <v>11.151445121262499</v>
      </c>
      <c r="D3156" t="s">
        <v>2480</v>
      </c>
      <c r="E3156" t="s">
        <v>65</v>
      </c>
    </row>
    <row r="3157" spans="1:5" x14ac:dyDescent="0.3">
      <c r="A3157" t="s">
        <v>2203</v>
      </c>
      <c r="B3157" t="s">
        <v>4946</v>
      </c>
      <c r="C3157">
        <v>11.666245441365</v>
      </c>
      <c r="D3157" t="s">
        <v>2480</v>
      </c>
      <c r="E3157" t="s">
        <v>65</v>
      </c>
    </row>
    <row r="3158" spans="1:5" x14ac:dyDescent="0.3">
      <c r="A3158" t="s">
        <v>2204</v>
      </c>
      <c r="B3158" t="s">
        <v>4946</v>
      </c>
      <c r="C3158">
        <v>13.519120212971179</v>
      </c>
      <c r="D3158" t="s">
        <v>2480</v>
      </c>
      <c r="E3158" t="s">
        <v>65</v>
      </c>
    </row>
    <row r="3159" spans="1:5" x14ac:dyDescent="0.3">
      <c r="A3159" t="s">
        <v>2221</v>
      </c>
      <c r="B3159" t="s">
        <v>4946</v>
      </c>
      <c r="C3159">
        <v>12.591694714143401</v>
      </c>
      <c r="D3159" t="s">
        <v>2480</v>
      </c>
      <c r="E3159" t="s">
        <v>65</v>
      </c>
    </row>
    <row r="3160" spans="1:5" x14ac:dyDescent="0.3">
      <c r="A3160" t="s">
        <v>1690</v>
      </c>
      <c r="B3160" t="s">
        <v>4946</v>
      </c>
      <c r="C3160">
        <v>13.519120212971179</v>
      </c>
      <c r="D3160" t="s">
        <v>2480</v>
      </c>
      <c r="E3160" t="s">
        <v>65</v>
      </c>
    </row>
    <row r="3161" spans="1:5" x14ac:dyDescent="0.3">
      <c r="A3161" t="s">
        <v>1691</v>
      </c>
      <c r="B3161" t="s">
        <v>4946</v>
      </c>
      <c r="C3161">
        <v>16.389016668133699</v>
      </c>
      <c r="D3161" t="s">
        <v>2480</v>
      </c>
      <c r="E3161" t="s">
        <v>65</v>
      </c>
    </row>
    <row r="3162" spans="1:5" x14ac:dyDescent="0.3">
      <c r="A3162" t="s">
        <v>1692</v>
      </c>
      <c r="B3162" t="s">
        <v>4946</v>
      </c>
      <c r="C3162">
        <v>18.447893928009599</v>
      </c>
      <c r="D3162" t="s">
        <v>2480</v>
      </c>
      <c r="E3162" t="s">
        <v>65</v>
      </c>
    </row>
    <row r="3163" spans="1:5" x14ac:dyDescent="0.3">
      <c r="A3163" t="s">
        <v>1693</v>
      </c>
      <c r="B3163" t="s">
        <v>4946</v>
      </c>
      <c r="C3163">
        <v>17.371650041837501</v>
      </c>
      <c r="D3163" t="s">
        <v>2480</v>
      </c>
      <c r="E3163" t="s">
        <v>65</v>
      </c>
    </row>
    <row r="3164" spans="1:5" x14ac:dyDescent="0.3">
      <c r="A3164" t="s">
        <v>1694</v>
      </c>
      <c r="B3164" t="s">
        <v>4946</v>
      </c>
      <c r="C3164">
        <v>14.937672209005601</v>
      </c>
      <c r="D3164" t="s">
        <v>2480</v>
      </c>
      <c r="E3164" t="s">
        <v>65</v>
      </c>
    </row>
    <row r="3165" spans="1:5" x14ac:dyDescent="0.3">
      <c r="A3165" t="s">
        <v>1695</v>
      </c>
      <c r="B3165" t="s">
        <v>4946</v>
      </c>
      <c r="C3165">
        <v>18.042836784352701</v>
      </c>
      <c r="D3165" t="s">
        <v>2480</v>
      </c>
      <c r="E3165" t="s">
        <v>65</v>
      </c>
    </row>
    <row r="3166" spans="1:5" x14ac:dyDescent="0.3">
      <c r="A3166" t="s">
        <v>1696</v>
      </c>
      <c r="B3166" t="s">
        <v>4946</v>
      </c>
      <c r="C3166">
        <v>17.903224637404101</v>
      </c>
      <c r="D3166" t="s">
        <v>2480</v>
      </c>
      <c r="E3166" t="s">
        <v>65</v>
      </c>
    </row>
    <row r="3167" spans="1:5" x14ac:dyDescent="0.3">
      <c r="A3167" t="s">
        <v>1697</v>
      </c>
      <c r="B3167" t="s">
        <v>4946</v>
      </c>
      <c r="C3167">
        <v>19.1651990739797</v>
      </c>
      <c r="D3167" t="s">
        <v>2480</v>
      </c>
      <c r="E3167" t="s">
        <v>65</v>
      </c>
    </row>
    <row r="3168" spans="1:5" x14ac:dyDescent="0.3">
      <c r="A3168" t="s">
        <v>1698</v>
      </c>
      <c r="B3168" t="s">
        <v>4946</v>
      </c>
      <c r="C3168">
        <v>19.843415182843898</v>
      </c>
      <c r="D3168" t="s">
        <v>2480</v>
      </c>
      <c r="E3168" t="s">
        <v>65</v>
      </c>
    </row>
    <row r="3169" spans="1:5" x14ac:dyDescent="0.3">
      <c r="A3169" t="s">
        <v>1702</v>
      </c>
      <c r="B3169" t="s">
        <v>4946</v>
      </c>
      <c r="C3169">
        <v>12.906874860500897</v>
      </c>
      <c r="D3169" t="s">
        <v>2480</v>
      </c>
      <c r="E3169" t="s">
        <v>65</v>
      </c>
    </row>
    <row r="3170" spans="1:5" x14ac:dyDescent="0.3">
      <c r="A3170" t="s">
        <v>1703</v>
      </c>
      <c r="B3170" t="s">
        <v>4946</v>
      </c>
      <c r="C3170">
        <v>12.392496626795401</v>
      </c>
      <c r="D3170" t="s">
        <v>2480</v>
      </c>
      <c r="E3170" t="s">
        <v>65</v>
      </c>
    </row>
    <row r="3171" spans="1:5" x14ac:dyDescent="0.3">
      <c r="A3171" t="s">
        <v>1704</v>
      </c>
      <c r="B3171" t="s">
        <v>4946</v>
      </c>
      <c r="C3171">
        <v>12.088089396204298</v>
      </c>
      <c r="D3171" t="s">
        <v>2480</v>
      </c>
      <c r="E3171" t="s">
        <v>65</v>
      </c>
    </row>
    <row r="3172" spans="1:5" x14ac:dyDescent="0.3">
      <c r="A3172" t="s">
        <v>1705</v>
      </c>
      <c r="B3172" t="s">
        <v>4946</v>
      </c>
      <c r="C3172">
        <v>15.1183871803087</v>
      </c>
      <c r="D3172" t="s">
        <v>2480</v>
      </c>
      <c r="E3172" t="s">
        <v>65</v>
      </c>
    </row>
    <row r="3173" spans="1:5" x14ac:dyDescent="0.3">
      <c r="A3173" t="s">
        <v>1706</v>
      </c>
      <c r="B3173" t="s">
        <v>4946</v>
      </c>
      <c r="C3173">
        <v>14.4106600223153</v>
      </c>
      <c r="D3173" t="s">
        <v>2480</v>
      </c>
      <c r="E3173" t="s">
        <v>65</v>
      </c>
    </row>
    <row r="3174" spans="1:5" x14ac:dyDescent="0.3">
      <c r="A3174" t="s">
        <v>1707</v>
      </c>
      <c r="B3174" t="s">
        <v>4946</v>
      </c>
      <c r="C3174">
        <v>12.850978708663053</v>
      </c>
      <c r="D3174" t="s">
        <v>2480</v>
      </c>
      <c r="E3174" t="s">
        <v>65</v>
      </c>
    </row>
    <row r="3175" spans="1:5" x14ac:dyDescent="0.3">
      <c r="A3175" t="s">
        <v>1708</v>
      </c>
      <c r="B3175" t="s">
        <v>4946</v>
      </c>
      <c r="C3175">
        <v>13.970815027608801</v>
      </c>
      <c r="D3175" t="s">
        <v>2480</v>
      </c>
      <c r="E3175" t="s">
        <v>65</v>
      </c>
    </row>
    <row r="3176" spans="1:5" x14ac:dyDescent="0.3">
      <c r="A3176" t="s">
        <v>1709</v>
      </c>
      <c r="B3176" t="s">
        <v>4946</v>
      </c>
      <c r="C3176">
        <v>12.907928769233797</v>
      </c>
      <c r="D3176" t="s">
        <v>2480</v>
      </c>
      <c r="E3176" t="s">
        <v>65</v>
      </c>
    </row>
    <row r="3177" spans="1:5" x14ac:dyDescent="0.3">
      <c r="A3177" t="s">
        <v>1710</v>
      </c>
      <c r="B3177" t="s">
        <v>4946</v>
      </c>
      <c r="C3177">
        <v>13.4426859938623</v>
      </c>
      <c r="D3177" t="s">
        <v>2480</v>
      </c>
      <c r="E3177" t="s">
        <v>65</v>
      </c>
    </row>
    <row r="3178" spans="1:5" x14ac:dyDescent="0.3">
      <c r="A3178" t="s">
        <v>1711</v>
      </c>
      <c r="B3178" t="s">
        <v>4946</v>
      </c>
      <c r="C3178">
        <v>13.466550745589499</v>
      </c>
      <c r="D3178" t="s">
        <v>2480</v>
      </c>
      <c r="E3178" t="s">
        <v>65</v>
      </c>
    </row>
    <row r="3179" spans="1:5" x14ac:dyDescent="0.3">
      <c r="A3179" t="s">
        <v>1712</v>
      </c>
      <c r="B3179" t="s">
        <v>4946</v>
      </c>
      <c r="C3179">
        <v>13.611715438814301</v>
      </c>
      <c r="D3179" t="s">
        <v>2480</v>
      </c>
      <c r="E3179" t="s">
        <v>65</v>
      </c>
    </row>
    <row r="3180" spans="1:5" x14ac:dyDescent="0.3">
      <c r="A3180" t="s">
        <v>1719</v>
      </c>
      <c r="B3180" t="s">
        <v>4946</v>
      </c>
      <c r="C3180">
        <v>15.854488326679499</v>
      </c>
      <c r="D3180" t="s">
        <v>2480</v>
      </c>
      <c r="E3180" t="s">
        <v>65</v>
      </c>
    </row>
    <row r="3181" spans="1:5" x14ac:dyDescent="0.3">
      <c r="A3181" t="s">
        <v>1720</v>
      </c>
      <c r="B3181" t="s">
        <v>4946</v>
      </c>
      <c r="C3181">
        <v>18.5415939819034</v>
      </c>
      <c r="D3181" t="s">
        <v>2480</v>
      </c>
      <c r="E3181" t="s">
        <v>65</v>
      </c>
    </row>
    <row r="3182" spans="1:5" x14ac:dyDescent="0.3">
      <c r="A3182" t="s">
        <v>1721</v>
      </c>
      <c r="B3182" t="s">
        <v>4946</v>
      </c>
      <c r="C3182">
        <v>18.8990373292777</v>
      </c>
      <c r="D3182" t="s">
        <v>2480</v>
      </c>
      <c r="E3182" t="s">
        <v>65</v>
      </c>
    </row>
    <row r="3183" spans="1:5" x14ac:dyDescent="0.3">
      <c r="A3183" t="s">
        <v>1722</v>
      </c>
      <c r="B3183" t="s">
        <v>4946</v>
      </c>
      <c r="C3183">
        <v>16.199506216043702</v>
      </c>
      <c r="D3183" t="s">
        <v>2480</v>
      </c>
      <c r="E3183" t="s">
        <v>65</v>
      </c>
    </row>
    <row r="3184" spans="1:5" x14ac:dyDescent="0.3">
      <c r="A3184" t="s">
        <v>1723</v>
      </c>
      <c r="B3184" t="s">
        <v>4946</v>
      </c>
      <c r="C3184">
        <v>17.532944771283901</v>
      </c>
      <c r="D3184" t="s">
        <v>2480</v>
      </c>
      <c r="E3184" t="s">
        <v>65</v>
      </c>
    </row>
    <row r="3185" spans="1:5" x14ac:dyDescent="0.3">
      <c r="A3185" t="s">
        <v>1724</v>
      </c>
      <c r="B3185" t="s">
        <v>4946</v>
      </c>
      <c r="C3185">
        <v>16.079466751920201</v>
      </c>
      <c r="D3185" t="s">
        <v>2480</v>
      </c>
      <c r="E3185" t="s">
        <v>65</v>
      </c>
    </row>
    <row r="3186" spans="1:5" x14ac:dyDescent="0.3">
      <c r="A3186" t="s">
        <v>1725</v>
      </c>
      <c r="B3186" t="s">
        <v>4946</v>
      </c>
      <c r="C3186">
        <v>15.882553385521001</v>
      </c>
      <c r="D3186" t="s">
        <v>2480</v>
      </c>
      <c r="E3186" t="s">
        <v>65</v>
      </c>
    </row>
    <row r="3187" spans="1:5" x14ac:dyDescent="0.3">
      <c r="A3187" t="s">
        <v>1726</v>
      </c>
      <c r="B3187" t="s">
        <v>4946</v>
      </c>
      <c r="C3187">
        <v>17.3433383686965</v>
      </c>
      <c r="D3187" t="s">
        <v>2480</v>
      </c>
      <c r="E3187" t="s">
        <v>65</v>
      </c>
    </row>
    <row r="3188" spans="1:5" x14ac:dyDescent="0.3">
      <c r="A3188" t="s">
        <v>1727</v>
      </c>
      <c r="B3188" t="s">
        <v>4946</v>
      </c>
      <c r="C3188">
        <v>15.009289003295001</v>
      </c>
      <c r="D3188" t="s">
        <v>2480</v>
      </c>
      <c r="E3188" t="s">
        <v>65</v>
      </c>
    </row>
    <row r="3189" spans="1:5" x14ac:dyDescent="0.3">
      <c r="A3189" t="s">
        <v>1728</v>
      </c>
      <c r="B3189" t="s">
        <v>4946</v>
      </c>
      <c r="C3189">
        <v>18.6619132555577</v>
      </c>
      <c r="D3189" t="s">
        <v>2480</v>
      </c>
      <c r="E3189" t="s">
        <v>65</v>
      </c>
    </row>
    <row r="3190" spans="1:5" x14ac:dyDescent="0.3">
      <c r="A3190" t="s">
        <v>1729</v>
      </c>
      <c r="B3190" t="s">
        <v>4946</v>
      </c>
      <c r="C3190">
        <v>15.719556808150301</v>
      </c>
      <c r="D3190" t="s">
        <v>2480</v>
      </c>
      <c r="E3190" t="s">
        <v>65</v>
      </c>
    </row>
    <row r="3191" spans="1:5" x14ac:dyDescent="0.3">
      <c r="A3191" t="s">
        <v>1730</v>
      </c>
      <c r="B3191" t="s">
        <v>4946</v>
      </c>
      <c r="C3191">
        <v>10.196293842180102</v>
      </c>
      <c r="D3191" t="s">
        <v>2480</v>
      </c>
      <c r="E3191" t="s">
        <v>65</v>
      </c>
    </row>
    <row r="3192" spans="1:5" x14ac:dyDescent="0.3">
      <c r="A3192" t="s">
        <v>1731</v>
      </c>
      <c r="B3192" t="s">
        <v>4946</v>
      </c>
      <c r="C3192">
        <v>10.626433886609499</v>
      </c>
      <c r="D3192" t="s">
        <v>2480</v>
      </c>
      <c r="E3192" t="s">
        <v>65</v>
      </c>
    </row>
    <row r="3193" spans="1:5" x14ac:dyDescent="0.3">
      <c r="A3193" t="s">
        <v>1732</v>
      </c>
      <c r="B3193" t="s">
        <v>4946</v>
      </c>
      <c r="C3193">
        <v>10.1817459123035</v>
      </c>
      <c r="D3193" t="s">
        <v>2480</v>
      </c>
      <c r="E3193" t="s">
        <v>65</v>
      </c>
    </row>
    <row r="3194" spans="1:5" x14ac:dyDescent="0.3">
      <c r="A3194" t="s">
        <v>1733</v>
      </c>
      <c r="B3194" t="s">
        <v>4946</v>
      </c>
      <c r="C3194">
        <v>10.230274469943399</v>
      </c>
      <c r="D3194" t="s">
        <v>2480</v>
      </c>
      <c r="E3194" t="s">
        <v>65</v>
      </c>
    </row>
    <row r="3195" spans="1:5" x14ac:dyDescent="0.3">
      <c r="A3195" t="s">
        <v>1734</v>
      </c>
      <c r="B3195" t="s">
        <v>4946</v>
      </c>
      <c r="C3195">
        <v>9.9883664028906907</v>
      </c>
      <c r="D3195" t="s">
        <v>2480</v>
      </c>
      <c r="E3195" t="s">
        <v>65</v>
      </c>
    </row>
    <row r="3196" spans="1:5" x14ac:dyDescent="0.3">
      <c r="A3196" t="s">
        <v>1735</v>
      </c>
      <c r="B3196" t="s">
        <v>4946</v>
      </c>
      <c r="C3196">
        <v>10.591646682980301</v>
      </c>
      <c r="D3196" t="s">
        <v>2480</v>
      </c>
      <c r="E3196" t="s">
        <v>65</v>
      </c>
    </row>
    <row r="3197" spans="1:5" x14ac:dyDescent="0.3">
      <c r="A3197" t="s">
        <v>1736</v>
      </c>
      <c r="B3197" t="s">
        <v>4946</v>
      </c>
      <c r="C3197">
        <v>10.237376657405401</v>
      </c>
      <c r="D3197" t="s">
        <v>2480</v>
      </c>
      <c r="E3197" t="s">
        <v>65</v>
      </c>
    </row>
    <row r="3198" spans="1:5" x14ac:dyDescent="0.3">
      <c r="A3198" t="s">
        <v>1740</v>
      </c>
      <c r="B3198" t="s">
        <v>4946</v>
      </c>
      <c r="C3198">
        <v>16.044896075134801</v>
      </c>
      <c r="D3198" t="s">
        <v>2480</v>
      </c>
      <c r="E3198" t="s">
        <v>65</v>
      </c>
    </row>
    <row r="3199" spans="1:5" x14ac:dyDescent="0.3">
      <c r="A3199" t="s">
        <v>1741</v>
      </c>
      <c r="B3199" t="s">
        <v>4946</v>
      </c>
      <c r="C3199">
        <v>15.2304476966161</v>
      </c>
      <c r="D3199" t="s">
        <v>2480</v>
      </c>
      <c r="E3199" t="s">
        <v>65</v>
      </c>
    </row>
    <row r="3200" spans="1:5" x14ac:dyDescent="0.3">
      <c r="A3200" t="s">
        <v>1742</v>
      </c>
      <c r="B3200" t="s">
        <v>4946</v>
      </c>
      <c r="C3200">
        <v>14.158652885743024</v>
      </c>
      <c r="D3200" t="s">
        <v>2480</v>
      </c>
      <c r="E3200" t="s">
        <v>65</v>
      </c>
    </row>
    <row r="3201" spans="1:5" x14ac:dyDescent="0.3">
      <c r="A3201" t="s">
        <v>1743</v>
      </c>
      <c r="B3201" t="s">
        <v>4946</v>
      </c>
      <c r="C3201">
        <v>14.1623799242874</v>
      </c>
      <c r="D3201" t="s">
        <v>2480</v>
      </c>
      <c r="E3201" t="s">
        <v>65</v>
      </c>
    </row>
    <row r="3202" spans="1:5" x14ac:dyDescent="0.3">
      <c r="A3202" t="s">
        <v>1744</v>
      </c>
      <c r="B3202" t="s">
        <v>4946</v>
      </c>
      <c r="C3202">
        <v>13.633781895790099</v>
      </c>
      <c r="D3202" t="s">
        <v>2480</v>
      </c>
      <c r="E3202" t="s">
        <v>65</v>
      </c>
    </row>
    <row r="3203" spans="1:5" x14ac:dyDescent="0.3">
      <c r="A3203" t="s">
        <v>1745</v>
      </c>
      <c r="B3203" t="s">
        <v>4946</v>
      </c>
      <c r="C3203">
        <v>13.185412484672099</v>
      </c>
      <c r="D3203" t="s">
        <v>2480</v>
      </c>
      <c r="E3203" t="s">
        <v>65</v>
      </c>
    </row>
    <row r="3204" spans="1:5" x14ac:dyDescent="0.3">
      <c r="A3204" t="s">
        <v>1746</v>
      </c>
      <c r="B3204" t="s">
        <v>4946</v>
      </c>
      <c r="C3204">
        <v>11.878182166396</v>
      </c>
      <c r="D3204" t="s">
        <v>2480</v>
      </c>
      <c r="E3204" t="s">
        <v>65</v>
      </c>
    </row>
    <row r="3205" spans="1:5" x14ac:dyDescent="0.3">
      <c r="A3205" t="s">
        <v>1747</v>
      </c>
      <c r="B3205" t="s">
        <v>4946</v>
      </c>
      <c r="C3205">
        <v>13.245126903149679</v>
      </c>
      <c r="D3205" t="s">
        <v>2480</v>
      </c>
      <c r="E3205" t="s">
        <v>65</v>
      </c>
    </row>
    <row r="3206" spans="1:5" x14ac:dyDescent="0.3">
      <c r="A3206" t="s">
        <v>1748</v>
      </c>
      <c r="B3206" t="s">
        <v>4946</v>
      </c>
      <c r="C3206">
        <v>11.435730199019501</v>
      </c>
      <c r="D3206" t="s">
        <v>2480</v>
      </c>
      <c r="E3206" t="s">
        <v>65</v>
      </c>
    </row>
    <row r="3207" spans="1:5" x14ac:dyDescent="0.3">
      <c r="A3207" t="s">
        <v>1749</v>
      </c>
      <c r="B3207" t="s">
        <v>4946</v>
      </c>
      <c r="C3207">
        <v>12.9639318749525</v>
      </c>
      <c r="D3207" t="s">
        <v>2480</v>
      </c>
      <c r="E3207" t="s">
        <v>65</v>
      </c>
    </row>
    <row r="3208" spans="1:5" x14ac:dyDescent="0.3">
      <c r="A3208" t="s">
        <v>1750</v>
      </c>
      <c r="B3208" t="s">
        <v>4946</v>
      </c>
      <c r="C3208">
        <v>13.015227644214102</v>
      </c>
      <c r="D3208" t="s">
        <v>2480</v>
      </c>
      <c r="E3208" t="s">
        <v>65</v>
      </c>
    </row>
    <row r="3209" spans="1:5" x14ac:dyDescent="0.3">
      <c r="A3209" t="s">
        <v>1751</v>
      </c>
      <c r="B3209" t="s">
        <v>4946</v>
      </c>
      <c r="C3209">
        <v>12.8268027929536</v>
      </c>
      <c r="D3209" t="s">
        <v>2480</v>
      </c>
      <c r="E3209" t="s">
        <v>65</v>
      </c>
    </row>
    <row r="3210" spans="1:5" x14ac:dyDescent="0.3">
      <c r="A3210" t="s">
        <v>1752</v>
      </c>
      <c r="B3210" t="s">
        <v>4946</v>
      </c>
      <c r="C3210">
        <v>12.832086892436299</v>
      </c>
      <c r="D3210" t="s">
        <v>2480</v>
      </c>
      <c r="E3210" t="s">
        <v>65</v>
      </c>
    </row>
    <row r="3211" spans="1:5" x14ac:dyDescent="0.3">
      <c r="A3211" t="s">
        <v>1753</v>
      </c>
      <c r="B3211" t="s">
        <v>4946</v>
      </c>
      <c r="C3211">
        <v>12.3798355636756</v>
      </c>
      <c r="D3211" t="s">
        <v>2480</v>
      </c>
      <c r="E3211" t="s">
        <v>65</v>
      </c>
    </row>
    <row r="3212" spans="1:5" x14ac:dyDescent="0.3">
      <c r="A3212" t="s">
        <v>1754</v>
      </c>
      <c r="B3212" t="s">
        <v>4946</v>
      </c>
      <c r="C3212">
        <v>11.77940003286197</v>
      </c>
      <c r="D3212" t="s">
        <v>2480</v>
      </c>
      <c r="E3212" t="s">
        <v>65</v>
      </c>
    </row>
    <row r="3213" spans="1:5" x14ac:dyDescent="0.3">
      <c r="A3213" t="s">
        <v>1755</v>
      </c>
      <c r="B3213" t="s">
        <v>4946</v>
      </c>
      <c r="C3213">
        <v>13.021942923630011</v>
      </c>
      <c r="D3213" t="s">
        <v>2480</v>
      </c>
      <c r="E3213" t="s">
        <v>65</v>
      </c>
    </row>
    <row r="3214" spans="1:5" x14ac:dyDescent="0.3">
      <c r="A3214" t="s">
        <v>1756</v>
      </c>
      <c r="B3214" t="s">
        <v>4946</v>
      </c>
      <c r="C3214">
        <v>12.297121061585951</v>
      </c>
      <c r="D3214" t="s">
        <v>2480</v>
      </c>
      <c r="E3214" t="s">
        <v>65</v>
      </c>
    </row>
    <row r="3215" spans="1:5" x14ac:dyDescent="0.3">
      <c r="A3215" t="s">
        <v>1757</v>
      </c>
      <c r="B3215" t="s">
        <v>4946</v>
      </c>
      <c r="C3215">
        <v>12.510581879737311</v>
      </c>
      <c r="D3215" t="s">
        <v>2480</v>
      </c>
      <c r="E3215" t="s">
        <v>65</v>
      </c>
    </row>
    <row r="3216" spans="1:5" x14ac:dyDescent="0.3">
      <c r="A3216" t="s">
        <v>1766</v>
      </c>
      <c r="B3216" t="s">
        <v>4946</v>
      </c>
      <c r="C3216">
        <v>13.3608165545166</v>
      </c>
      <c r="D3216" t="s">
        <v>2480</v>
      </c>
      <c r="E3216" t="s">
        <v>65</v>
      </c>
    </row>
    <row r="3217" spans="1:5" x14ac:dyDescent="0.3">
      <c r="A3217" t="s">
        <v>1767</v>
      </c>
      <c r="B3217" t="s">
        <v>4946</v>
      </c>
      <c r="C3217">
        <v>16.6446657096804</v>
      </c>
      <c r="D3217" t="s">
        <v>2480</v>
      </c>
      <c r="E3217" t="s">
        <v>65</v>
      </c>
    </row>
    <row r="3218" spans="1:5" x14ac:dyDescent="0.3">
      <c r="A3218" t="s">
        <v>1768</v>
      </c>
      <c r="B3218" t="s">
        <v>4946</v>
      </c>
      <c r="C3218">
        <v>17.548663684640001</v>
      </c>
      <c r="D3218" t="s">
        <v>2480</v>
      </c>
      <c r="E3218" t="s">
        <v>65</v>
      </c>
    </row>
    <row r="3219" spans="1:5" x14ac:dyDescent="0.3">
      <c r="A3219" t="s">
        <v>1769</v>
      </c>
      <c r="B3219" t="s">
        <v>4946</v>
      </c>
      <c r="C3219">
        <v>13.268608168326001</v>
      </c>
      <c r="D3219" t="s">
        <v>2480</v>
      </c>
      <c r="E3219" t="s">
        <v>65</v>
      </c>
    </row>
    <row r="3220" spans="1:5" x14ac:dyDescent="0.3">
      <c r="A3220" t="s">
        <v>1770</v>
      </c>
      <c r="B3220" t="s">
        <v>4946</v>
      </c>
      <c r="C3220">
        <v>12.679611320311301</v>
      </c>
      <c r="D3220" t="s">
        <v>2480</v>
      </c>
      <c r="E3220" t="s">
        <v>65</v>
      </c>
    </row>
    <row r="3221" spans="1:5" x14ac:dyDescent="0.3">
      <c r="A3221" t="s">
        <v>1771</v>
      </c>
      <c r="B3221" t="s">
        <v>4946</v>
      </c>
      <c r="C3221">
        <v>13.947210735506397</v>
      </c>
      <c r="D3221" t="s">
        <v>2480</v>
      </c>
      <c r="E3221" t="s">
        <v>65</v>
      </c>
    </row>
    <row r="3222" spans="1:5" x14ac:dyDescent="0.3">
      <c r="A3222" t="s">
        <v>1772</v>
      </c>
      <c r="B3222" t="s">
        <v>4946</v>
      </c>
      <c r="C3222">
        <v>14.343129777722021</v>
      </c>
      <c r="D3222" t="s">
        <v>2480</v>
      </c>
      <c r="E3222" t="s">
        <v>65</v>
      </c>
    </row>
    <row r="3223" spans="1:5" x14ac:dyDescent="0.3">
      <c r="A3223" t="s">
        <v>1773</v>
      </c>
      <c r="B3223" t="s">
        <v>4946</v>
      </c>
      <c r="C3223">
        <v>14.323563757089367</v>
      </c>
      <c r="D3223" t="s">
        <v>2480</v>
      </c>
      <c r="E3223" t="s">
        <v>65</v>
      </c>
    </row>
    <row r="3224" spans="1:5" x14ac:dyDescent="0.3">
      <c r="A3224" t="s">
        <v>1774</v>
      </c>
      <c r="B3224" t="s">
        <v>4946</v>
      </c>
      <c r="C3224">
        <v>13.4348932836602</v>
      </c>
      <c r="D3224" t="s">
        <v>2480</v>
      </c>
      <c r="E3224" t="s">
        <v>65</v>
      </c>
    </row>
    <row r="3225" spans="1:5" x14ac:dyDescent="0.3">
      <c r="A3225" t="s">
        <v>1775</v>
      </c>
      <c r="B3225" t="s">
        <v>4946</v>
      </c>
      <c r="C3225">
        <v>14.214471888455355</v>
      </c>
      <c r="D3225" t="s">
        <v>2480</v>
      </c>
      <c r="E3225" t="s">
        <v>65</v>
      </c>
    </row>
    <row r="3226" spans="1:5" x14ac:dyDescent="0.3">
      <c r="A3226" t="s">
        <v>1776</v>
      </c>
      <c r="B3226" t="s">
        <v>4946</v>
      </c>
      <c r="C3226">
        <v>13.519120212971179</v>
      </c>
      <c r="D3226" t="s">
        <v>2480</v>
      </c>
      <c r="E3226" t="s">
        <v>65</v>
      </c>
    </row>
    <row r="3227" spans="1:5" x14ac:dyDescent="0.3">
      <c r="A3227" t="s">
        <v>1777</v>
      </c>
      <c r="B3227" t="s">
        <v>4946</v>
      </c>
      <c r="C3227">
        <v>15.720006898987302</v>
      </c>
      <c r="D3227" t="s">
        <v>2480</v>
      </c>
      <c r="E3227" t="s">
        <v>65</v>
      </c>
    </row>
    <row r="3228" spans="1:5" x14ac:dyDescent="0.3">
      <c r="A3228" t="s">
        <v>1778</v>
      </c>
      <c r="B3228" t="s">
        <v>4946</v>
      </c>
      <c r="C3228">
        <v>13.519120212971179</v>
      </c>
      <c r="D3228" t="s">
        <v>2480</v>
      </c>
      <c r="E3228" t="s">
        <v>65</v>
      </c>
    </row>
    <row r="3229" spans="1:5" x14ac:dyDescent="0.3">
      <c r="A3229" t="s">
        <v>1779</v>
      </c>
      <c r="B3229" t="s">
        <v>4946</v>
      </c>
      <c r="C3229">
        <v>18.534100315676898</v>
      </c>
      <c r="D3229" t="s">
        <v>2480</v>
      </c>
      <c r="E3229" t="s">
        <v>65</v>
      </c>
    </row>
    <row r="3230" spans="1:5" x14ac:dyDescent="0.3">
      <c r="A3230" t="s">
        <v>1780</v>
      </c>
      <c r="B3230" t="s">
        <v>4946</v>
      </c>
      <c r="C3230">
        <v>18.5950563180856</v>
      </c>
      <c r="D3230" t="s">
        <v>2480</v>
      </c>
      <c r="E3230" t="s">
        <v>65</v>
      </c>
    </row>
    <row r="3231" spans="1:5" x14ac:dyDescent="0.3">
      <c r="A3231" t="s">
        <v>1781</v>
      </c>
      <c r="B3231" t="s">
        <v>4946</v>
      </c>
      <c r="C3231">
        <v>16.807122606314898</v>
      </c>
      <c r="D3231" t="s">
        <v>2480</v>
      </c>
      <c r="E3231" t="s">
        <v>65</v>
      </c>
    </row>
    <row r="3232" spans="1:5" x14ac:dyDescent="0.3">
      <c r="A3232" t="s">
        <v>1782</v>
      </c>
      <c r="B3232" t="s">
        <v>4946</v>
      </c>
      <c r="C3232">
        <v>15.6448409513239</v>
      </c>
      <c r="D3232" t="s">
        <v>2480</v>
      </c>
      <c r="E3232" t="s">
        <v>65</v>
      </c>
    </row>
    <row r="3233" spans="1:5" x14ac:dyDescent="0.3">
      <c r="A3233" t="s">
        <v>1783</v>
      </c>
      <c r="B3233" t="s">
        <v>4946</v>
      </c>
      <c r="C3233">
        <v>15.347830643089802</v>
      </c>
      <c r="D3233" t="s">
        <v>2480</v>
      </c>
      <c r="E3233" t="s">
        <v>65</v>
      </c>
    </row>
    <row r="3234" spans="1:5" x14ac:dyDescent="0.3">
      <c r="A3234" t="s">
        <v>1784</v>
      </c>
      <c r="B3234" t="s">
        <v>4946</v>
      </c>
      <c r="C3234">
        <v>15.724074250799401</v>
      </c>
      <c r="D3234" t="s">
        <v>2480</v>
      </c>
      <c r="E3234" t="s">
        <v>65</v>
      </c>
    </row>
    <row r="3235" spans="1:5" x14ac:dyDescent="0.3">
      <c r="A3235" t="s">
        <v>1785</v>
      </c>
      <c r="B3235" t="s">
        <v>4946</v>
      </c>
      <c r="C3235">
        <v>17.736494638741998</v>
      </c>
      <c r="D3235" t="s">
        <v>2480</v>
      </c>
      <c r="E3235" t="s">
        <v>65</v>
      </c>
    </row>
    <row r="3236" spans="1:5" x14ac:dyDescent="0.3">
      <c r="A3236" t="s">
        <v>1786</v>
      </c>
      <c r="B3236" t="s">
        <v>4946</v>
      </c>
      <c r="C3236">
        <v>15.768038293249299</v>
      </c>
      <c r="D3236" t="s">
        <v>2480</v>
      </c>
      <c r="E3236" t="s">
        <v>65</v>
      </c>
    </row>
    <row r="3237" spans="1:5" x14ac:dyDescent="0.3">
      <c r="A3237" t="s">
        <v>1787</v>
      </c>
      <c r="B3237" t="s">
        <v>4946</v>
      </c>
      <c r="C3237">
        <v>15.786589800434299</v>
      </c>
      <c r="D3237" t="s">
        <v>2480</v>
      </c>
      <c r="E3237" t="s">
        <v>65</v>
      </c>
    </row>
    <row r="3238" spans="1:5" x14ac:dyDescent="0.3">
      <c r="A3238" t="s">
        <v>1788</v>
      </c>
      <c r="B3238" t="s">
        <v>4946</v>
      </c>
      <c r="C3238">
        <v>11.418351233692601</v>
      </c>
      <c r="D3238" t="s">
        <v>2480</v>
      </c>
      <c r="E3238" t="s">
        <v>65</v>
      </c>
    </row>
    <row r="3239" spans="1:5" x14ac:dyDescent="0.3">
      <c r="A3239" t="s">
        <v>1789</v>
      </c>
      <c r="B3239" t="s">
        <v>4946</v>
      </c>
      <c r="C3239">
        <v>13.334445191350905</v>
      </c>
      <c r="D3239" t="s">
        <v>2480</v>
      </c>
      <c r="E3239" t="s">
        <v>65</v>
      </c>
    </row>
    <row r="3240" spans="1:5" x14ac:dyDescent="0.3">
      <c r="A3240" t="s">
        <v>1797</v>
      </c>
      <c r="B3240" t="s">
        <v>4946</v>
      </c>
      <c r="C3240">
        <v>13.496111095829701</v>
      </c>
      <c r="D3240" t="s">
        <v>2480</v>
      </c>
      <c r="E3240" t="s">
        <v>65</v>
      </c>
    </row>
    <row r="3241" spans="1:5" x14ac:dyDescent="0.3">
      <c r="A3241" t="s">
        <v>1798</v>
      </c>
      <c r="B3241" t="s">
        <v>4946</v>
      </c>
      <c r="C3241">
        <v>13.6791487787434</v>
      </c>
      <c r="D3241" t="s">
        <v>2480</v>
      </c>
      <c r="E3241" t="s">
        <v>65</v>
      </c>
    </row>
    <row r="3242" spans="1:5" x14ac:dyDescent="0.3">
      <c r="A3242" t="s">
        <v>1799</v>
      </c>
      <c r="B3242" t="s">
        <v>4946</v>
      </c>
      <c r="C3242">
        <v>13.134468720239299</v>
      </c>
      <c r="D3242" t="s">
        <v>2480</v>
      </c>
      <c r="E3242" t="s">
        <v>65</v>
      </c>
    </row>
    <row r="3243" spans="1:5" x14ac:dyDescent="0.3">
      <c r="A3243" t="s">
        <v>1800</v>
      </c>
      <c r="B3243" t="s">
        <v>4946</v>
      </c>
      <c r="C3243">
        <v>17.091583322234001</v>
      </c>
      <c r="D3243" t="s">
        <v>2480</v>
      </c>
      <c r="E3243" t="s">
        <v>65</v>
      </c>
    </row>
    <row r="3244" spans="1:5" x14ac:dyDescent="0.3">
      <c r="A3244" t="s">
        <v>1801</v>
      </c>
      <c r="B3244" t="s">
        <v>4946</v>
      </c>
      <c r="C3244">
        <v>16.259988579322499</v>
      </c>
      <c r="D3244" t="s">
        <v>2480</v>
      </c>
      <c r="E3244" t="s">
        <v>65</v>
      </c>
    </row>
    <row r="3245" spans="1:5" x14ac:dyDescent="0.3">
      <c r="A3245" t="s">
        <v>1802</v>
      </c>
      <c r="B3245" t="s">
        <v>4946</v>
      </c>
      <c r="C3245">
        <v>16.2612664740012</v>
      </c>
      <c r="D3245" t="s">
        <v>2480</v>
      </c>
      <c r="E3245" t="s">
        <v>65</v>
      </c>
    </row>
    <row r="3246" spans="1:5" x14ac:dyDescent="0.3">
      <c r="A3246" t="s">
        <v>1803</v>
      </c>
      <c r="B3246" t="s">
        <v>4946</v>
      </c>
      <c r="C3246">
        <v>16.3703410187738</v>
      </c>
      <c r="D3246" t="s">
        <v>2480</v>
      </c>
      <c r="E3246" t="s">
        <v>65</v>
      </c>
    </row>
    <row r="3247" spans="1:5" x14ac:dyDescent="0.3">
      <c r="A3247" t="s">
        <v>1804</v>
      </c>
      <c r="B3247" t="s">
        <v>4946</v>
      </c>
      <c r="C3247">
        <v>13.744583493108699</v>
      </c>
      <c r="D3247" t="s">
        <v>2480</v>
      </c>
      <c r="E3247" t="s">
        <v>65</v>
      </c>
    </row>
    <row r="3248" spans="1:5" x14ac:dyDescent="0.3">
      <c r="A3248" t="s">
        <v>1805</v>
      </c>
      <c r="B3248" t="s">
        <v>4946</v>
      </c>
      <c r="C3248">
        <v>13.178738078623285</v>
      </c>
      <c r="D3248" t="s">
        <v>2480</v>
      </c>
      <c r="E3248" t="s">
        <v>65</v>
      </c>
    </row>
    <row r="3249" spans="1:5" x14ac:dyDescent="0.3">
      <c r="A3249" t="s">
        <v>1806</v>
      </c>
      <c r="B3249" t="s">
        <v>4946</v>
      </c>
      <c r="C3249">
        <v>12.908854781900301</v>
      </c>
      <c r="D3249" t="s">
        <v>2480</v>
      </c>
      <c r="E3249" t="s">
        <v>65</v>
      </c>
    </row>
    <row r="3250" spans="1:5" x14ac:dyDescent="0.3">
      <c r="A3250" t="s">
        <v>1807</v>
      </c>
      <c r="B3250" t="s">
        <v>4946</v>
      </c>
      <c r="C3250">
        <v>10.950156391202199</v>
      </c>
      <c r="D3250" t="s">
        <v>2480</v>
      </c>
      <c r="E3250" t="s">
        <v>65</v>
      </c>
    </row>
    <row r="3251" spans="1:5" x14ac:dyDescent="0.3">
      <c r="A3251" t="s">
        <v>1808</v>
      </c>
      <c r="B3251" t="s">
        <v>4946</v>
      </c>
      <c r="C3251">
        <v>12.0751597726229</v>
      </c>
      <c r="D3251" t="s">
        <v>2480</v>
      </c>
      <c r="E3251" t="s">
        <v>65</v>
      </c>
    </row>
    <row r="3252" spans="1:5" x14ac:dyDescent="0.3">
      <c r="A3252" t="s">
        <v>1809</v>
      </c>
      <c r="B3252" t="s">
        <v>4946</v>
      </c>
      <c r="C3252">
        <v>11.088695731114999</v>
      </c>
      <c r="D3252" t="s">
        <v>2480</v>
      </c>
      <c r="E3252" t="s">
        <v>65</v>
      </c>
    </row>
    <row r="3253" spans="1:5" x14ac:dyDescent="0.3">
      <c r="A3253" t="s">
        <v>1810</v>
      </c>
      <c r="B3253" t="s">
        <v>4946</v>
      </c>
      <c r="C3253">
        <v>11.3291456772901</v>
      </c>
      <c r="D3253" t="s">
        <v>2480</v>
      </c>
      <c r="E3253" t="s">
        <v>65</v>
      </c>
    </row>
    <row r="3254" spans="1:5" x14ac:dyDescent="0.3">
      <c r="A3254" t="s">
        <v>1811</v>
      </c>
      <c r="B3254" t="s">
        <v>4946</v>
      </c>
      <c r="C3254">
        <v>11.710292214811099</v>
      </c>
      <c r="D3254" t="s">
        <v>2480</v>
      </c>
      <c r="E3254" t="s">
        <v>65</v>
      </c>
    </row>
    <row r="3255" spans="1:5" x14ac:dyDescent="0.3">
      <c r="A3255" t="s">
        <v>1812</v>
      </c>
      <c r="B3255" t="s">
        <v>4946</v>
      </c>
      <c r="C3255">
        <v>9.7642905830922793</v>
      </c>
      <c r="D3255" t="s">
        <v>2480</v>
      </c>
      <c r="E3255" t="s">
        <v>65</v>
      </c>
    </row>
    <row r="3256" spans="1:5" x14ac:dyDescent="0.3">
      <c r="A3256" t="s">
        <v>1813</v>
      </c>
      <c r="B3256" t="s">
        <v>4946</v>
      </c>
      <c r="C3256">
        <v>10.716809003343601</v>
      </c>
      <c r="D3256" t="s">
        <v>2480</v>
      </c>
      <c r="E3256" t="s">
        <v>65</v>
      </c>
    </row>
    <row r="3257" spans="1:5" x14ac:dyDescent="0.3">
      <c r="A3257" t="s">
        <v>1814</v>
      </c>
      <c r="B3257" t="s">
        <v>4946</v>
      </c>
      <c r="C3257">
        <v>11.185990119237299</v>
      </c>
      <c r="D3257" t="s">
        <v>2480</v>
      </c>
      <c r="E3257" t="s">
        <v>65</v>
      </c>
    </row>
    <row r="3258" spans="1:5" x14ac:dyDescent="0.3">
      <c r="A3258" t="s">
        <v>1815</v>
      </c>
      <c r="B3258" t="s">
        <v>4946</v>
      </c>
      <c r="C3258">
        <v>11.9819379044751</v>
      </c>
      <c r="D3258" t="s">
        <v>2480</v>
      </c>
      <c r="E3258" t="s">
        <v>65</v>
      </c>
    </row>
    <row r="3259" spans="1:5" x14ac:dyDescent="0.3">
      <c r="A3259" t="s">
        <v>1816</v>
      </c>
      <c r="B3259" t="s">
        <v>4946</v>
      </c>
      <c r="C3259">
        <v>12.199210350422501</v>
      </c>
      <c r="D3259" t="s">
        <v>2480</v>
      </c>
      <c r="E3259" t="s">
        <v>65</v>
      </c>
    </row>
    <row r="3260" spans="1:5" x14ac:dyDescent="0.3">
      <c r="A3260" t="s">
        <v>1818</v>
      </c>
      <c r="B3260" t="s">
        <v>4946</v>
      </c>
      <c r="C3260">
        <v>12.861192068009901</v>
      </c>
      <c r="D3260" t="s">
        <v>2480</v>
      </c>
      <c r="E3260" t="s">
        <v>65</v>
      </c>
    </row>
    <row r="3261" spans="1:5" x14ac:dyDescent="0.3">
      <c r="A3261" t="s">
        <v>1819</v>
      </c>
      <c r="B3261" t="s">
        <v>4946</v>
      </c>
      <c r="C3261">
        <v>12.776416486358295</v>
      </c>
      <c r="D3261" t="s">
        <v>2480</v>
      </c>
      <c r="E3261" t="s">
        <v>65</v>
      </c>
    </row>
    <row r="3262" spans="1:5" x14ac:dyDescent="0.3">
      <c r="A3262" t="s">
        <v>1820</v>
      </c>
      <c r="B3262" t="s">
        <v>4946</v>
      </c>
      <c r="C3262">
        <v>14.1852728752072</v>
      </c>
      <c r="D3262" t="s">
        <v>2480</v>
      </c>
      <c r="E3262" t="s">
        <v>65</v>
      </c>
    </row>
    <row r="3263" spans="1:5" x14ac:dyDescent="0.3">
      <c r="A3263" t="s">
        <v>1821</v>
      </c>
      <c r="B3263" t="s">
        <v>4946</v>
      </c>
      <c r="C3263">
        <v>14.142114861250098</v>
      </c>
      <c r="D3263" t="s">
        <v>2480</v>
      </c>
      <c r="E3263" t="s">
        <v>65</v>
      </c>
    </row>
    <row r="3264" spans="1:5" x14ac:dyDescent="0.3">
      <c r="A3264" t="s">
        <v>1822</v>
      </c>
      <c r="B3264" t="s">
        <v>4946</v>
      </c>
      <c r="C3264">
        <v>13.239934125125799</v>
      </c>
      <c r="D3264" t="s">
        <v>2480</v>
      </c>
      <c r="E3264" t="s">
        <v>65</v>
      </c>
    </row>
    <row r="3265" spans="1:5" x14ac:dyDescent="0.3">
      <c r="A3265" t="s">
        <v>1823</v>
      </c>
      <c r="B3265" t="s">
        <v>4946</v>
      </c>
      <c r="C3265">
        <v>12.831682104174199</v>
      </c>
      <c r="D3265" t="s">
        <v>2480</v>
      </c>
      <c r="E3265" t="s">
        <v>65</v>
      </c>
    </row>
    <row r="3266" spans="1:5" x14ac:dyDescent="0.3">
      <c r="A3266" t="s">
        <v>1824</v>
      </c>
      <c r="B3266" t="s">
        <v>4946</v>
      </c>
      <c r="C3266">
        <v>11.886192269829399</v>
      </c>
      <c r="D3266" t="s">
        <v>2480</v>
      </c>
      <c r="E3266" t="s">
        <v>65</v>
      </c>
    </row>
    <row r="3267" spans="1:5" x14ac:dyDescent="0.3">
      <c r="A3267" t="s">
        <v>1825</v>
      </c>
      <c r="B3267" t="s">
        <v>4946</v>
      </c>
      <c r="C3267">
        <v>12.1832822692416</v>
      </c>
      <c r="D3267" t="s">
        <v>2480</v>
      </c>
      <c r="E3267" t="s">
        <v>65</v>
      </c>
    </row>
    <row r="3268" spans="1:5" x14ac:dyDescent="0.3">
      <c r="A3268" t="s">
        <v>1826</v>
      </c>
      <c r="B3268" t="s">
        <v>4946</v>
      </c>
      <c r="C3268">
        <v>13.269100431983899</v>
      </c>
      <c r="D3268" t="s">
        <v>2480</v>
      </c>
      <c r="E3268" t="s">
        <v>65</v>
      </c>
    </row>
    <row r="3269" spans="1:5" x14ac:dyDescent="0.3">
      <c r="A3269" t="s">
        <v>1827</v>
      </c>
      <c r="B3269" t="s">
        <v>4946</v>
      </c>
      <c r="C3269">
        <v>13.519120212971179</v>
      </c>
      <c r="D3269" t="s">
        <v>2480</v>
      </c>
      <c r="E3269" t="s">
        <v>65</v>
      </c>
    </row>
    <row r="3270" spans="1:5" x14ac:dyDescent="0.3">
      <c r="A3270" t="s">
        <v>1828</v>
      </c>
      <c r="B3270" t="s">
        <v>4946</v>
      </c>
      <c r="C3270">
        <v>14.0481847098798</v>
      </c>
      <c r="D3270" t="s">
        <v>2480</v>
      </c>
      <c r="E3270" t="s">
        <v>65</v>
      </c>
    </row>
    <row r="3271" spans="1:5" x14ac:dyDescent="0.3">
      <c r="A3271" t="s">
        <v>1829</v>
      </c>
      <c r="B3271" t="s">
        <v>4946</v>
      </c>
      <c r="C3271">
        <v>12.398708979198101</v>
      </c>
      <c r="D3271" t="s">
        <v>2480</v>
      </c>
      <c r="E3271" t="s">
        <v>65</v>
      </c>
    </row>
    <row r="3272" spans="1:5" x14ac:dyDescent="0.3">
      <c r="A3272" t="s">
        <v>1830</v>
      </c>
      <c r="B3272" t="s">
        <v>4946</v>
      </c>
      <c r="C3272">
        <v>15.388966437007099</v>
      </c>
      <c r="D3272" t="s">
        <v>2480</v>
      </c>
      <c r="E3272" t="s">
        <v>65</v>
      </c>
    </row>
    <row r="3273" spans="1:5" x14ac:dyDescent="0.3">
      <c r="A3273" t="s">
        <v>1831</v>
      </c>
      <c r="B3273" t="s">
        <v>4946</v>
      </c>
      <c r="C3273">
        <v>13.878504417111699</v>
      </c>
      <c r="D3273" t="s">
        <v>2480</v>
      </c>
      <c r="E3273" t="s">
        <v>65</v>
      </c>
    </row>
    <row r="3274" spans="1:5" x14ac:dyDescent="0.3">
      <c r="A3274" t="s">
        <v>1832</v>
      </c>
      <c r="B3274" t="s">
        <v>4946</v>
      </c>
      <c r="C3274">
        <v>13.952208146611198</v>
      </c>
      <c r="D3274" t="s">
        <v>2480</v>
      </c>
      <c r="E3274" t="s">
        <v>65</v>
      </c>
    </row>
    <row r="3275" spans="1:5" x14ac:dyDescent="0.3">
      <c r="A3275" t="s">
        <v>1833</v>
      </c>
      <c r="B3275" t="s">
        <v>4946</v>
      </c>
      <c r="C3275">
        <v>13.7679114731031</v>
      </c>
      <c r="D3275" t="s">
        <v>2480</v>
      </c>
      <c r="E3275" t="s">
        <v>65</v>
      </c>
    </row>
    <row r="3276" spans="1:5" x14ac:dyDescent="0.3">
      <c r="A3276" t="s">
        <v>1834</v>
      </c>
      <c r="B3276" t="s">
        <v>4946</v>
      </c>
      <c r="C3276">
        <v>14.0419452848273</v>
      </c>
      <c r="D3276" t="s">
        <v>2480</v>
      </c>
      <c r="E3276" t="s">
        <v>65</v>
      </c>
    </row>
    <row r="3277" spans="1:5" x14ac:dyDescent="0.3">
      <c r="A3277" t="s">
        <v>1835</v>
      </c>
      <c r="B3277" t="s">
        <v>4946</v>
      </c>
      <c r="C3277">
        <v>15.266620778758</v>
      </c>
      <c r="D3277" t="s">
        <v>2480</v>
      </c>
      <c r="E3277" t="s">
        <v>65</v>
      </c>
    </row>
    <row r="3278" spans="1:5" x14ac:dyDescent="0.3">
      <c r="A3278" t="s">
        <v>1836</v>
      </c>
      <c r="B3278" t="s">
        <v>4946</v>
      </c>
      <c r="C3278">
        <v>15.9449343850102</v>
      </c>
      <c r="D3278" t="s">
        <v>2480</v>
      </c>
      <c r="E3278" t="s">
        <v>65</v>
      </c>
    </row>
    <row r="3279" spans="1:5" x14ac:dyDescent="0.3">
      <c r="A3279" t="s">
        <v>1841</v>
      </c>
      <c r="B3279" t="s">
        <v>4946</v>
      </c>
      <c r="C3279">
        <v>10.748042838099932</v>
      </c>
      <c r="D3279" t="s">
        <v>2480</v>
      </c>
      <c r="E3279" t="s">
        <v>65</v>
      </c>
    </row>
    <row r="3280" spans="1:5" x14ac:dyDescent="0.3">
      <c r="A3280" t="s">
        <v>1842</v>
      </c>
      <c r="B3280" t="s">
        <v>4946</v>
      </c>
      <c r="C3280">
        <v>11.361938219791126</v>
      </c>
      <c r="D3280" t="s">
        <v>2480</v>
      </c>
      <c r="E3280" t="s">
        <v>65</v>
      </c>
    </row>
    <row r="3281" spans="1:5" x14ac:dyDescent="0.3">
      <c r="A3281" t="s">
        <v>1843</v>
      </c>
      <c r="B3281" t="s">
        <v>4946</v>
      </c>
      <c r="C3281">
        <v>10.3462632333112</v>
      </c>
      <c r="D3281" t="s">
        <v>2480</v>
      </c>
      <c r="E3281" t="s">
        <v>65</v>
      </c>
    </row>
    <row r="3282" spans="1:5" x14ac:dyDescent="0.3">
      <c r="A3282" t="s">
        <v>1844</v>
      </c>
      <c r="B3282" t="s">
        <v>4946</v>
      </c>
      <c r="C3282">
        <v>10.6639002329606</v>
      </c>
      <c r="D3282" t="s">
        <v>2480</v>
      </c>
      <c r="E3282" t="s">
        <v>65</v>
      </c>
    </row>
    <row r="3283" spans="1:5" x14ac:dyDescent="0.3">
      <c r="A3283" t="s">
        <v>1845</v>
      </c>
      <c r="B3283" t="s">
        <v>4946</v>
      </c>
      <c r="C3283">
        <v>11.629331650194251</v>
      </c>
      <c r="D3283" t="s">
        <v>2480</v>
      </c>
      <c r="E3283" t="s">
        <v>65</v>
      </c>
    </row>
    <row r="3284" spans="1:5" x14ac:dyDescent="0.3">
      <c r="A3284" t="s">
        <v>1846</v>
      </c>
      <c r="B3284" t="s">
        <v>4946</v>
      </c>
      <c r="C3284">
        <v>10.945757867318878</v>
      </c>
      <c r="D3284" t="s">
        <v>2480</v>
      </c>
      <c r="E3284" t="s">
        <v>65</v>
      </c>
    </row>
    <row r="3285" spans="1:5" x14ac:dyDescent="0.3">
      <c r="A3285" t="s">
        <v>1847</v>
      </c>
      <c r="B3285" t="s">
        <v>4946</v>
      </c>
      <c r="C3285">
        <v>11.778367929709285</v>
      </c>
      <c r="D3285" t="s">
        <v>2480</v>
      </c>
      <c r="E3285" t="s">
        <v>65</v>
      </c>
    </row>
    <row r="3286" spans="1:5" x14ac:dyDescent="0.3">
      <c r="A3286" t="s">
        <v>1848</v>
      </c>
      <c r="B3286" t="s">
        <v>4946</v>
      </c>
      <c r="C3286">
        <v>11.859776942377513</v>
      </c>
      <c r="D3286" t="s">
        <v>2480</v>
      </c>
      <c r="E3286" t="s">
        <v>65</v>
      </c>
    </row>
    <row r="3287" spans="1:5" x14ac:dyDescent="0.3">
      <c r="A3287" t="s">
        <v>1849</v>
      </c>
      <c r="B3287" t="s">
        <v>4946</v>
      </c>
      <c r="C3287">
        <v>14.839538255927522</v>
      </c>
      <c r="D3287" t="s">
        <v>2480</v>
      </c>
      <c r="E3287" t="s">
        <v>65</v>
      </c>
    </row>
    <row r="3288" spans="1:5" x14ac:dyDescent="0.3">
      <c r="A3288" t="s">
        <v>1850</v>
      </c>
      <c r="B3288" t="s">
        <v>4946</v>
      </c>
      <c r="C3288">
        <v>16.734495648562199</v>
      </c>
      <c r="D3288" t="s">
        <v>2480</v>
      </c>
      <c r="E3288" t="s">
        <v>65</v>
      </c>
    </row>
    <row r="3289" spans="1:5" x14ac:dyDescent="0.3">
      <c r="A3289" t="s">
        <v>1851</v>
      </c>
      <c r="B3289" t="s">
        <v>4946</v>
      </c>
      <c r="C3289">
        <v>11.530493817278829</v>
      </c>
      <c r="D3289" t="s">
        <v>2480</v>
      </c>
      <c r="E3289" t="s">
        <v>65</v>
      </c>
    </row>
    <row r="3290" spans="1:5" x14ac:dyDescent="0.3">
      <c r="A3290" t="s">
        <v>1852</v>
      </c>
      <c r="B3290" t="s">
        <v>4946</v>
      </c>
      <c r="C3290">
        <v>10.647274327621746</v>
      </c>
      <c r="D3290" t="s">
        <v>2480</v>
      </c>
      <c r="E3290" t="s">
        <v>65</v>
      </c>
    </row>
    <row r="3291" spans="1:5" x14ac:dyDescent="0.3">
      <c r="A3291" t="s">
        <v>1853</v>
      </c>
      <c r="B3291" t="s">
        <v>4946</v>
      </c>
      <c r="C3291">
        <v>10.958895724721252</v>
      </c>
      <c r="D3291" t="s">
        <v>2480</v>
      </c>
      <c r="E3291" t="s">
        <v>65</v>
      </c>
    </row>
    <row r="3292" spans="1:5" x14ac:dyDescent="0.3">
      <c r="A3292" t="s">
        <v>1854</v>
      </c>
      <c r="B3292" t="s">
        <v>4946</v>
      </c>
      <c r="C3292">
        <v>10.1093805119996</v>
      </c>
      <c r="D3292" t="s">
        <v>2480</v>
      </c>
      <c r="E3292" t="s">
        <v>65</v>
      </c>
    </row>
    <row r="3293" spans="1:5" x14ac:dyDescent="0.3">
      <c r="A3293" t="s">
        <v>1855</v>
      </c>
      <c r="B3293" t="s">
        <v>4946</v>
      </c>
      <c r="C3293">
        <v>13.326550028104</v>
      </c>
      <c r="D3293" t="s">
        <v>2480</v>
      </c>
      <c r="E3293" t="s">
        <v>65</v>
      </c>
    </row>
    <row r="3294" spans="1:5" x14ac:dyDescent="0.3">
      <c r="A3294" t="s">
        <v>1856</v>
      </c>
      <c r="B3294" t="s">
        <v>4946</v>
      </c>
      <c r="C3294">
        <v>13.75998358894368</v>
      </c>
      <c r="D3294" t="s">
        <v>2480</v>
      </c>
      <c r="E3294" t="s">
        <v>65</v>
      </c>
    </row>
    <row r="3295" spans="1:5" x14ac:dyDescent="0.3">
      <c r="A3295" t="s">
        <v>1865</v>
      </c>
      <c r="B3295" t="s">
        <v>4946</v>
      </c>
      <c r="C3295">
        <v>15.3480846836545</v>
      </c>
      <c r="D3295" t="s">
        <v>2480</v>
      </c>
      <c r="E3295" t="s">
        <v>65</v>
      </c>
    </row>
    <row r="3296" spans="1:5" x14ac:dyDescent="0.3">
      <c r="A3296" t="s">
        <v>1866</v>
      </c>
      <c r="B3296" t="s">
        <v>4946</v>
      </c>
      <c r="C3296">
        <v>16.473884293563199</v>
      </c>
      <c r="D3296" t="s">
        <v>2480</v>
      </c>
      <c r="E3296" t="s">
        <v>65</v>
      </c>
    </row>
    <row r="3297" spans="1:5" x14ac:dyDescent="0.3">
      <c r="A3297" t="s">
        <v>1867</v>
      </c>
      <c r="B3297" t="s">
        <v>4946</v>
      </c>
      <c r="C3297">
        <v>15.411262853119302</v>
      </c>
      <c r="D3297" t="s">
        <v>2480</v>
      </c>
      <c r="E3297" t="s">
        <v>65</v>
      </c>
    </row>
    <row r="3298" spans="1:5" x14ac:dyDescent="0.3">
      <c r="A3298" t="s">
        <v>1868</v>
      </c>
      <c r="B3298" t="s">
        <v>4946</v>
      </c>
      <c r="C3298">
        <v>17.080307595711801</v>
      </c>
      <c r="D3298" t="s">
        <v>2480</v>
      </c>
      <c r="E3298" t="s">
        <v>65</v>
      </c>
    </row>
    <row r="3299" spans="1:5" x14ac:dyDescent="0.3">
      <c r="A3299" t="s">
        <v>1869</v>
      </c>
      <c r="B3299" t="s">
        <v>4946</v>
      </c>
      <c r="C3299">
        <v>15.491209463036199</v>
      </c>
      <c r="D3299" t="s">
        <v>2480</v>
      </c>
      <c r="E3299" t="s">
        <v>65</v>
      </c>
    </row>
    <row r="3300" spans="1:5" x14ac:dyDescent="0.3">
      <c r="A3300" t="s">
        <v>1870</v>
      </c>
      <c r="B3300" t="s">
        <v>4946</v>
      </c>
      <c r="C3300">
        <v>12.7722599902933</v>
      </c>
      <c r="D3300" t="s">
        <v>2480</v>
      </c>
      <c r="E3300" t="s">
        <v>65</v>
      </c>
    </row>
    <row r="3301" spans="1:5" x14ac:dyDescent="0.3">
      <c r="A3301" t="s">
        <v>1871</v>
      </c>
      <c r="B3301" t="s">
        <v>4946</v>
      </c>
      <c r="C3301">
        <v>13.0459001977556</v>
      </c>
      <c r="D3301" t="s">
        <v>2480</v>
      </c>
      <c r="E3301" t="s">
        <v>65</v>
      </c>
    </row>
    <row r="3302" spans="1:5" x14ac:dyDescent="0.3">
      <c r="A3302" t="s">
        <v>1872</v>
      </c>
      <c r="B3302" t="s">
        <v>4946</v>
      </c>
      <c r="C3302">
        <v>14.854843130007501</v>
      </c>
      <c r="D3302" t="s">
        <v>2480</v>
      </c>
      <c r="E3302" t="s">
        <v>65</v>
      </c>
    </row>
    <row r="3303" spans="1:5" x14ac:dyDescent="0.3">
      <c r="A3303" t="s">
        <v>1873</v>
      </c>
      <c r="B3303" t="s">
        <v>4946</v>
      </c>
      <c r="C3303">
        <v>14.897997970115203</v>
      </c>
      <c r="D3303" t="s">
        <v>2480</v>
      </c>
      <c r="E3303" t="s">
        <v>65</v>
      </c>
    </row>
    <row r="3304" spans="1:5" x14ac:dyDescent="0.3">
      <c r="A3304" t="s">
        <v>1874</v>
      </c>
      <c r="B3304" t="s">
        <v>4946</v>
      </c>
      <c r="C3304">
        <v>13.519120212971179</v>
      </c>
      <c r="D3304" t="s">
        <v>2480</v>
      </c>
      <c r="E3304" t="s">
        <v>65</v>
      </c>
    </row>
    <row r="3305" spans="1:5" x14ac:dyDescent="0.3">
      <c r="A3305" t="s">
        <v>1875</v>
      </c>
      <c r="B3305" t="s">
        <v>4946</v>
      </c>
      <c r="C3305">
        <v>13.366594599312499</v>
      </c>
      <c r="D3305" t="s">
        <v>2480</v>
      </c>
      <c r="E3305" t="s">
        <v>65</v>
      </c>
    </row>
    <row r="3306" spans="1:5" x14ac:dyDescent="0.3">
      <c r="A3306" t="s">
        <v>1876</v>
      </c>
      <c r="B3306" t="s">
        <v>4946</v>
      </c>
      <c r="C3306">
        <v>14.539497252114602</v>
      </c>
      <c r="D3306" t="s">
        <v>2480</v>
      </c>
      <c r="E3306" t="s">
        <v>65</v>
      </c>
    </row>
    <row r="3307" spans="1:5" x14ac:dyDescent="0.3">
      <c r="A3307" t="s">
        <v>1877</v>
      </c>
      <c r="B3307" t="s">
        <v>4946</v>
      </c>
      <c r="C3307">
        <v>13.959203413006</v>
      </c>
      <c r="D3307" t="s">
        <v>2480</v>
      </c>
      <c r="E3307" t="s">
        <v>65</v>
      </c>
    </row>
    <row r="3308" spans="1:5" x14ac:dyDescent="0.3">
      <c r="A3308" t="s">
        <v>1878</v>
      </c>
      <c r="B3308" t="s">
        <v>4946</v>
      </c>
      <c r="C3308">
        <v>13.7419631612713</v>
      </c>
      <c r="D3308" t="s">
        <v>2480</v>
      </c>
      <c r="E3308" t="s">
        <v>65</v>
      </c>
    </row>
    <row r="3309" spans="1:5" x14ac:dyDescent="0.3">
      <c r="A3309" t="s">
        <v>1879</v>
      </c>
      <c r="B3309" t="s">
        <v>4946</v>
      </c>
      <c r="C3309">
        <v>9.5516864876127006</v>
      </c>
      <c r="D3309" t="s">
        <v>2480</v>
      </c>
      <c r="E3309" t="s">
        <v>65</v>
      </c>
    </row>
    <row r="3310" spans="1:5" x14ac:dyDescent="0.3">
      <c r="A3310" t="s">
        <v>1880</v>
      </c>
      <c r="B3310" t="s">
        <v>4946</v>
      </c>
      <c r="C3310">
        <v>10.056222753381499</v>
      </c>
      <c r="D3310" t="s">
        <v>2480</v>
      </c>
      <c r="E3310" t="s">
        <v>65</v>
      </c>
    </row>
    <row r="3311" spans="1:5" x14ac:dyDescent="0.3">
      <c r="A3311" t="s">
        <v>1881</v>
      </c>
      <c r="B3311" t="s">
        <v>4946</v>
      </c>
      <c r="C3311">
        <v>10.640778591997698</v>
      </c>
      <c r="D3311" t="s">
        <v>2480</v>
      </c>
      <c r="E3311" t="s">
        <v>65</v>
      </c>
    </row>
    <row r="3312" spans="1:5" x14ac:dyDescent="0.3">
      <c r="A3312" t="s">
        <v>1882</v>
      </c>
      <c r="B3312" t="s">
        <v>4946</v>
      </c>
      <c r="C3312">
        <v>10.458779791769199</v>
      </c>
      <c r="D3312" t="s">
        <v>2480</v>
      </c>
      <c r="E3312" t="s">
        <v>65</v>
      </c>
    </row>
    <row r="3313" spans="1:5" x14ac:dyDescent="0.3">
      <c r="A3313" t="s">
        <v>1883</v>
      </c>
      <c r="B3313" t="s">
        <v>4946</v>
      </c>
      <c r="C3313">
        <v>10.0966971258343</v>
      </c>
      <c r="D3313" t="s">
        <v>2480</v>
      </c>
      <c r="E3313" t="s">
        <v>65</v>
      </c>
    </row>
    <row r="3314" spans="1:5" x14ac:dyDescent="0.3">
      <c r="A3314" t="s">
        <v>1884</v>
      </c>
      <c r="B3314" t="s">
        <v>4946</v>
      </c>
      <c r="C3314">
        <v>10.7179298861651</v>
      </c>
      <c r="D3314" t="s">
        <v>2480</v>
      </c>
      <c r="E3314" t="s">
        <v>65</v>
      </c>
    </row>
    <row r="3315" spans="1:5" x14ac:dyDescent="0.3">
      <c r="A3315" t="s">
        <v>1885</v>
      </c>
      <c r="B3315" t="s">
        <v>4946</v>
      </c>
      <c r="C3315">
        <v>10.7494095497514</v>
      </c>
      <c r="D3315" t="s">
        <v>2480</v>
      </c>
      <c r="E3315" t="s">
        <v>65</v>
      </c>
    </row>
    <row r="3316" spans="1:5" x14ac:dyDescent="0.3">
      <c r="A3316" t="s">
        <v>1886</v>
      </c>
      <c r="B3316" t="s">
        <v>4946</v>
      </c>
      <c r="C3316">
        <v>10.1765758033377</v>
      </c>
      <c r="D3316" t="s">
        <v>2480</v>
      </c>
      <c r="E3316" t="s">
        <v>65</v>
      </c>
    </row>
    <row r="3317" spans="1:5" x14ac:dyDescent="0.3">
      <c r="A3317" t="s">
        <v>1887</v>
      </c>
      <c r="B3317" t="s">
        <v>4946</v>
      </c>
      <c r="C3317">
        <v>10.31366470597397</v>
      </c>
      <c r="D3317" t="s">
        <v>2480</v>
      </c>
      <c r="E3317" t="s">
        <v>65</v>
      </c>
    </row>
    <row r="3318" spans="1:5" x14ac:dyDescent="0.3">
      <c r="A3318" t="s">
        <v>1888</v>
      </c>
      <c r="B3318" t="s">
        <v>4946</v>
      </c>
      <c r="C3318">
        <v>11.048503840382905</v>
      </c>
      <c r="D3318" t="s">
        <v>2480</v>
      </c>
      <c r="E3318" t="s">
        <v>65</v>
      </c>
    </row>
    <row r="3319" spans="1:5" x14ac:dyDescent="0.3">
      <c r="A3319" t="s">
        <v>1889</v>
      </c>
      <c r="B3319" t="s">
        <v>4946</v>
      </c>
      <c r="C3319">
        <v>15.2836311180197</v>
      </c>
      <c r="D3319" t="s">
        <v>2480</v>
      </c>
      <c r="E3319" t="s">
        <v>65</v>
      </c>
    </row>
    <row r="3320" spans="1:5" x14ac:dyDescent="0.3">
      <c r="A3320" t="s">
        <v>1890</v>
      </c>
      <c r="B3320" t="s">
        <v>4946</v>
      </c>
      <c r="C3320">
        <v>14.681280282658699</v>
      </c>
      <c r="D3320" t="s">
        <v>2480</v>
      </c>
      <c r="E3320" t="s">
        <v>65</v>
      </c>
    </row>
    <row r="3321" spans="1:5" x14ac:dyDescent="0.3">
      <c r="A3321" t="s">
        <v>1891</v>
      </c>
      <c r="B3321" t="s">
        <v>4946</v>
      </c>
      <c r="C3321">
        <v>15.524705244186601</v>
      </c>
      <c r="D3321" t="s">
        <v>2480</v>
      </c>
      <c r="E3321" t="s">
        <v>65</v>
      </c>
    </row>
    <row r="3322" spans="1:5" x14ac:dyDescent="0.3">
      <c r="A3322" t="s">
        <v>1892</v>
      </c>
      <c r="B3322" t="s">
        <v>4946</v>
      </c>
      <c r="C3322">
        <v>13.976407997964101</v>
      </c>
      <c r="D3322" t="s">
        <v>2480</v>
      </c>
      <c r="E3322" t="s">
        <v>65</v>
      </c>
    </row>
    <row r="3323" spans="1:5" x14ac:dyDescent="0.3">
      <c r="A3323" t="s">
        <v>1893</v>
      </c>
      <c r="B3323" t="s">
        <v>4946</v>
      </c>
      <c r="C3323">
        <v>14.729924729403701</v>
      </c>
      <c r="D3323" t="s">
        <v>2480</v>
      </c>
      <c r="E3323" t="s">
        <v>65</v>
      </c>
    </row>
    <row r="3324" spans="1:5" x14ac:dyDescent="0.3">
      <c r="A3324" t="s">
        <v>1894</v>
      </c>
      <c r="B3324" t="s">
        <v>4946</v>
      </c>
      <c r="C3324">
        <v>15.2901093369605</v>
      </c>
      <c r="D3324" t="s">
        <v>2480</v>
      </c>
      <c r="E3324" t="s">
        <v>65</v>
      </c>
    </row>
    <row r="3325" spans="1:5" x14ac:dyDescent="0.3">
      <c r="A3325" t="s">
        <v>1895</v>
      </c>
      <c r="B3325" t="s">
        <v>4946</v>
      </c>
      <c r="C3325">
        <v>15.876518175895102</v>
      </c>
      <c r="D3325" t="s">
        <v>2480</v>
      </c>
      <c r="E3325" t="s">
        <v>65</v>
      </c>
    </row>
    <row r="3326" spans="1:5" x14ac:dyDescent="0.3">
      <c r="A3326" t="s">
        <v>1896</v>
      </c>
      <c r="B3326" t="s">
        <v>4946</v>
      </c>
      <c r="C3326">
        <v>15.861746993851099</v>
      </c>
      <c r="D3326" t="s">
        <v>2480</v>
      </c>
      <c r="E3326" t="s">
        <v>65</v>
      </c>
    </row>
    <row r="3327" spans="1:5" x14ac:dyDescent="0.3">
      <c r="A3327" t="s">
        <v>1897</v>
      </c>
      <c r="B3327" t="s">
        <v>4946</v>
      </c>
      <c r="C3327">
        <v>15.8886336081439</v>
      </c>
      <c r="D3327" t="s">
        <v>2480</v>
      </c>
      <c r="E3327" t="s">
        <v>65</v>
      </c>
    </row>
    <row r="3328" spans="1:5" x14ac:dyDescent="0.3">
      <c r="A3328" t="s">
        <v>1898</v>
      </c>
      <c r="B3328" t="s">
        <v>4946</v>
      </c>
      <c r="C3328">
        <v>11.26882198556233</v>
      </c>
      <c r="D3328" t="s">
        <v>2480</v>
      </c>
      <c r="E3328" t="s">
        <v>65</v>
      </c>
    </row>
    <row r="3329" spans="1:5" x14ac:dyDescent="0.3">
      <c r="A3329" t="s">
        <v>1899</v>
      </c>
      <c r="B3329" t="s">
        <v>4946</v>
      </c>
      <c r="C3329">
        <v>9.2251067036216572</v>
      </c>
      <c r="D3329" t="s">
        <v>2480</v>
      </c>
      <c r="E3329" t="s">
        <v>65</v>
      </c>
    </row>
    <row r="3330" spans="1:5" x14ac:dyDescent="0.3">
      <c r="A3330" t="s">
        <v>1900</v>
      </c>
      <c r="B3330" t="s">
        <v>4946</v>
      </c>
      <c r="C3330">
        <v>12.049807049819133</v>
      </c>
      <c r="D3330" t="s">
        <v>2480</v>
      </c>
      <c r="E3330" t="s">
        <v>65</v>
      </c>
    </row>
    <row r="3331" spans="1:5" x14ac:dyDescent="0.3">
      <c r="A3331" t="s">
        <v>1901</v>
      </c>
      <c r="B3331" t="s">
        <v>4946</v>
      </c>
      <c r="C3331">
        <v>9.3206704563011495</v>
      </c>
      <c r="D3331" t="s">
        <v>2480</v>
      </c>
      <c r="E3331" t="s">
        <v>65</v>
      </c>
    </row>
    <row r="3332" spans="1:5" x14ac:dyDescent="0.3">
      <c r="A3332" t="s">
        <v>1902</v>
      </c>
      <c r="B3332" t="s">
        <v>4946</v>
      </c>
      <c r="C3332">
        <v>10.157959200290128</v>
      </c>
      <c r="D3332" t="s">
        <v>2480</v>
      </c>
      <c r="E3332" t="s">
        <v>65</v>
      </c>
    </row>
    <row r="3333" spans="1:5" x14ac:dyDescent="0.3">
      <c r="A3333" t="s">
        <v>1903</v>
      </c>
      <c r="B3333" t="s">
        <v>4946</v>
      </c>
      <c r="C3333">
        <v>10.428454299387001</v>
      </c>
      <c r="D3333" t="s">
        <v>2480</v>
      </c>
      <c r="E3333" t="s">
        <v>65</v>
      </c>
    </row>
    <row r="3334" spans="1:5" x14ac:dyDescent="0.3">
      <c r="A3334" t="s">
        <v>1904</v>
      </c>
      <c r="B3334" t="s">
        <v>4946</v>
      </c>
      <c r="C3334">
        <v>9.6798130728019096</v>
      </c>
      <c r="D3334" t="s">
        <v>2480</v>
      </c>
      <c r="E3334" t="s">
        <v>65</v>
      </c>
    </row>
    <row r="3335" spans="1:5" x14ac:dyDescent="0.3">
      <c r="A3335" t="s">
        <v>1905</v>
      </c>
      <c r="B3335" t="s">
        <v>4946</v>
      </c>
      <c r="C3335">
        <v>10.289625273648101</v>
      </c>
      <c r="D3335" t="s">
        <v>2480</v>
      </c>
      <c r="E3335" t="s">
        <v>65</v>
      </c>
    </row>
    <row r="3336" spans="1:5" x14ac:dyDescent="0.3">
      <c r="A3336" t="s">
        <v>1906</v>
      </c>
      <c r="B3336" t="s">
        <v>4946</v>
      </c>
      <c r="C3336">
        <v>8.737364373553568</v>
      </c>
      <c r="D3336" t="s">
        <v>2480</v>
      </c>
      <c r="E3336" t="s">
        <v>65</v>
      </c>
    </row>
    <row r="3337" spans="1:5" x14ac:dyDescent="0.3">
      <c r="A3337" t="s">
        <v>1907</v>
      </c>
      <c r="B3337" t="s">
        <v>4946</v>
      </c>
      <c r="C3337">
        <v>8.201195181506673</v>
      </c>
      <c r="D3337" t="s">
        <v>2480</v>
      </c>
      <c r="E3337" t="s">
        <v>65</v>
      </c>
    </row>
    <row r="3338" spans="1:5" x14ac:dyDescent="0.3">
      <c r="A3338" t="s">
        <v>1908</v>
      </c>
      <c r="B3338" t="s">
        <v>4946</v>
      </c>
      <c r="C3338">
        <v>10.867261510105921</v>
      </c>
      <c r="D3338" t="s">
        <v>2480</v>
      </c>
      <c r="E3338" t="s">
        <v>65</v>
      </c>
    </row>
    <row r="3339" spans="1:5" x14ac:dyDescent="0.3">
      <c r="A3339" t="s">
        <v>1909</v>
      </c>
      <c r="B3339" t="s">
        <v>4946</v>
      </c>
      <c r="C3339">
        <v>11.842633165901487</v>
      </c>
      <c r="D3339" t="s">
        <v>2480</v>
      </c>
      <c r="E3339" t="s">
        <v>65</v>
      </c>
    </row>
    <row r="3340" spans="1:5" x14ac:dyDescent="0.3">
      <c r="A3340" t="s">
        <v>1910</v>
      </c>
      <c r="B3340" t="s">
        <v>4946</v>
      </c>
      <c r="C3340">
        <v>11.831857126176576</v>
      </c>
      <c r="D3340" t="s">
        <v>2480</v>
      </c>
      <c r="E3340" t="s">
        <v>65</v>
      </c>
    </row>
    <row r="3341" spans="1:5" x14ac:dyDescent="0.3">
      <c r="A3341" t="s">
        <v>1911</v>
      </c>
      <c r="B3341" t="s">
        <v>4946</v>
      </c>
      <c r="C3341">
        <v>11.037046566283017</v>
      </c>
      <c r="D3341" t="s">
        <v>2480</v>
      </c>
      <c r="E3341" t="s">
        <v>65</v>
      </c>
    </row>
    <row r="3342" spans="1:5" x14ac:dyDescent="0.3">
      <c r="A3342" t="s">
        <v>1912</v>
      </c>
      <c r="B3342" t="s">
        <v>4946</v>
      </c>
      <c r="C3342">
        <v>11.949860191523655</v>
      </c>
      <c r="D3342" t="s">
        <v>2480</v>
      </c>
      <c r="E3342" t="s">
        <v>65</v>
      </c>
    </row>
    <row r="3343" spans="1:5" x14ac:dyDescent="0.3">
      <c r="A3343" t="s">
        <v>1913</v>
      </c>
      <c r="B3343" t="s">
        <v>4946</v>
      </c>
      <c r="C3343">
        <v>9.6368715900626096</v>
      </c>
      <c r="D3343" t="s">
        <v>2480</v>
      </c>
      <c r="E3343" t="s">
        <v>65</v>
      </c>
    </row>
    <row r="3344" spans="1:5" x14ac:dyDescent="0.3">
      <c r="A3344" t="s">
        <v>1914</v>
      </c>
      <c r="B3344" t="s">
        <v>4946</v>
      </c>
      <c r="C3344">
        <v>9.8443604781418337</v>
      </c>
      <c r="D3344" t="s">
        <v>2480</v>
      </c>
      <c r="E3344" t="s">
        <v>65</v>
      </c>
    </row>
    <row r="3345" spans="1:5" x14ac:dyDescent="0.3">
      <c r="A3345" t="s">
        <v>1915</v>
      </c>
      <c r="B3345" t="s">
        <v>4946</v>
      </c>
      <c r="C3345">
        <v>10.246845152636107</v>
      </c>
      <c r="D3345" t="s">
        <v>2480</v>
      </c>
      <c r="E3345" t="s">
        <v>65</v>
      </c>
    </row>
    <row r="3346" spans="1:5" x14ac:dyDescent="0.3">
      <c r="A3346" t="s">
        <v>1916</v>
      </c>
      <c r="B3346" t="s">
        <v>4946</v>
      </c>
      <c r="C3346">
        <v>11.50997273519863</v>
      </c>
      <c r="D3346" t="s">
        <v>2480</v>
      </c>
      <c r="E3346" t="s">
        <v>65</v>
      </c>
    </row>
    <row r="3347" spans="1:5" x14ac:dyDescent="0.3">
      <c r="A3347" t="s">
        <v>1923</v>
      </c>
      <c r="B3347" t="s">
        <v>4946</v>
      </c>
      <c r="C3347">
        <v>10.588103383108942</v>
      </c>
      <c r="D3347" t="s">
        <v>2480</v>
      </c>
      <c r="E3347" t="s">
        <v>65</v>
      </c>
    </row>
    <row r="3348" spans="1:5" x14ac:dyDescent="0.3">
      <c r="A3348" t="s">
        <v>1924</v>
      </c>
      <c r="B3348" t="s">
        <v>4946</v>
      </c>
      <c r="C3348">
        <v>7.8915145103932387</v>
      </c>
      <c r="D3348" t="s">
        <v>2480</v>
      </c>
      <c r="E3348" t="s">
        <v>65</v>
      </c>
    </row>
    <row r="3349" spans="1:5" x14ac:dyDescent="0.3">
      <c r="A3349" t="s">
        <v>1925</v>
      </c>
      <c r="B3349" t="s">
        <v>4946</v>
      </c>
      <c r="C3349">
        <v>11.066464354886152</v>
      </c>
      <c r="D3349" t="s">
        <v>2480</v>
      </c>
      <c r="E3349" t="s">
        <v>65</v>
      </c>
    </row>
    <row r="3350" spans="1:5" x14ac:dyDescent="0.3">
      <c r="A3350" t="s">
        <v>1926</v>
      </c>
      <c r="B3350" t="s">
        <v>4946</v>
      </c>
      <c r="C3350">
        <v>15.498279164419802</v>
      </c>
      <c r="D3350" t="s">
        <v>2480</v>
      </c>
      <c r="E3350" t="s">
        <v>65</v>
      </c>
    </row>
    <row r="3351" spans="1:5" x14ac:dyDescent="0.3">
      <c r="A3351" t="s">
        <v>1927</v>
      </c>
      <c r="B3351" t="s">
        <v>4946</v>
      </c>
      <c r="C3351">
        <v>9.7153109787207121</v>
      </c>
      <c r="D3351" t="s">
        <v>2480</v>
      </c>
      <c r="E3351" t="s">
        <v>65</v>
      </c>
    </row>
    <row r="3352" spans="1:5" x14ac:dyDescent="0.3">
      <c r="A3352" t="s">
        <v>1928</v>
      </c>
      <c r="B3352" t="s">
        <v>4946</v>
      </c>
      <c r="C3352">
        <v>9.8295153437608604</v>
      </c>
      <c r="D3352" t="s">
        <v>2480</v>
      </c>
      <c r="E3352" t="s">
        <v>65</v>
      </c>
    </row>
    <row r="3353" spans="1:5" x14ac:dyDescent="0.3">
      <c r="A3353" t="s">
        <v>1929</v>
      </c>
      <c r="B3353" t="s">
        <v>4946</v>
      </c>
      <c r="C3353">
        <v>10.606390368635299</v>
      </c>
      <c r="D3353" t="s">
        <v>2480</v>
      </c>
      <c r="E3353" t="s">
        <v>65</v>
      </c>
    </row>
    <row r="3354" spans="1:5" x14ac:dyDescent="0.3">
      <c r="A3354" t="s">
        <v>1930</v>
      </c>
      <c r="B3354" t="s">
        <v>4946</v>
      </c>
      <c r="C3354">
        <v>9.7298132261756596</v>
      </c>
      <c r="D3354" t="s">
        <v>2480</v>
      </c>
      <c r="E3354" t="s">
        <v>65</v>
      </c>
    </row>
    <row r="3355" spans="1:5" x14ac:dyDescent="0.3">
      <c r="A3355" t="s">
        <v>1931</v>
      </c>
      <c r="B3355" t="s">
        <v>4946</v>
      </c>
      <c r="C3355">
        <v>10.787117537922301</v>
      </c>
      <c r="D3355" t="s">
        <v>2480</v>
      </c>
      <c r="E3355" t="s">
        <v>65</v>
      </c>
    </row>
    <row r="3356" spans="1:5" x14ac:dyDescent="0.3">
      <c r="A3356" t="s">
        <v>1932</v>
      </c>
      <c r="B3356" t="s">
        <v>4946</v>
      </c>
      <c r="C3356">
        <v>11.804271121165312</v>
      </c>
      <c r="D3356" t="s">
        <v>2480</v>
      </c>
      <c r="E3356" t="s">
        <v>65</v>
      </c>
    </row>
    <row r="3357" spans="1:5" x14ac:dyDescent="0.3">
      <c r="A3357" t="s">
        <v>1933</v>
      </c>
      <c r="B3357" t="s">
        <v>4946</v>
      </c>
      <c r="C3357">
        <v>11.397992269909199</v>
      </c>
      <c r="D3357" t="s">
        <v>2480</v>
      </c>
      <c r="E3357" t="s">
        <v>65</v>
      </c>
    </row>
    <row r="3358" spans="1:5" x14ac:dyDescent="0.3">
      <c r="A3358" t="s">
        <v>1934</v>
      </c>
      <c r="B3358" t="s">
        <v>4946</v>
      </c>
      <c r="C3358">
        <v>11.166092675295101</v>
      </c>
      <c r="D3358" t="s">
        <v>2480</v>
      </c>
      <c r="E3358" t="s">
        <v>65</v>
      </c>
    </row>
    <row r="3359" spans="1:5" x14ac:dyDescent="0.3">
      <c r="A3359" t="s">
        <v>1935</v>
      </c>
      <c r="B3359" t="s">
        <v>4946</v>
      </c>
      <c r="C3359">
        <v>10.8566840285021</v>
      </c>
      <c r="D3359" t="s">
        <v>2480</v>
      </c>
      <c r="E3359" t="s">
        <v>65</v>
      </c>
    </row>
    <row r="3360" spans="1:5" x14ac:dyDescent="0.3">
      <c r="A3360" t="s">
        <v>1936</v>
      </c>
      <c r="B3360" t="s">
        <v>4946</v>
      </c>
      <c r="C3360">
        <v>10.655928744182599</v>
      </c>
      <c r="D3360" t="s">
        <v>2480</v>
      </c>
      <c r="E3360" t="s">
        <v>65</v>
      </c>
    </row>
    <row r="3361" spans="1:5" x14ac:dyDescent="0.3">
      <c r="A3361" t="s">
        <v>1937</v>
      </c>
      <c r="B3361" t="s">
        <v>4946</v>
      </c>
      <c r="C3361">
        <v>10.3963261649417</v>
      </c>
      <c r="D3361" t="s">
        <v>2480</v>
      </c>
      <c r="E3361" t="s">
        <v>65</v>
      </c>
    </row>
    <row r="3362" spans="1:5" x14ac:dyDescent="0.3">
      <c r="A3362" t="s">
        <v>1938</v>
      </c>
      <c r="B3362" t="s">
        <v>4946</v>
      </c>
      <c r="C3362">
        <v>10.233467219164</v>
      </c>
      <c r="D3362" t="s">
        <v>2480</v>
      </c>
      <c r="E3362" t="s">
        <v>65</v>
      </c>
    </row>
    <row r="3363" spans="1:5" x14ac:dyDescent="0.3">
      <c r="A3363" t="s">
        <v>1939</v>
      </c>
      <c r="B3363" t="s">
        <v>4946</v>
      </c>
      <c r="C3363">
        <v>10.4952063601579</v>
      </c>
      <c r="D3363" t="s">
        <v>2480</v>
      </c>
      <c r="E3363" t="s">
        <v>65</v>
      </c>
    </row>
    <row r="3364" spans="1:5" x14ac:dyDescent="0.3">
      <c r="A3364" t="s">
        <v>1940</v>
      </c>
      <c r="B3364" t="s">
        <v>4946</v>
      </c>
      <c r="C3364">
        <v>10.730259033248499</v>
      </c>
      <c r="D3364" t="s">
        <v>2480</v>
      </c>
      <c r="E3364" t="s">
        <v>65</v>
      </c>
    </row>
    <row r="3365" spans="1:5" x14ac:dyDescent="0.3">
      <c r="A3365" t="s">
        <v>1941</v>
      </c>
      <c r="B3365" t="s">
        <v>4946</v>
      </c>
      <c r="C3365">
        <v>10.7300151173814</v>
      </c>
      <c r="D3365" t="s">
        <v>2480</v>
      </c>
      <c r="E3365" t="s">
        <v>65</v>
      </c>
    </row>
    <row r="3366" spans="1:5" x14ac:dyDescent="0.3">
      <c r="A3366" t="s">
        <v>1942</v>
      </c>
      <c r="B3366" t="s">
        <v>4946</v>
      </c>
      <c r="C3366">
        <v>10.379401735100201</v>
      </c>
      <c r="D3366" t="s">
        <v>2480</v>
      </c>
      <c r="E3366" t="s">
        <v>65</v>
      </c>
    </row>
    <row r="3367" spans="1:5" x14ac:dyDescent="0.3">
      <c r="A3367" t="s">
        <v>1943</v>
      </c>
      <c r="B3367" t="s">
        <v>4946</v>
      </c>
      <c r="C3367">
        <v>13.290336581412101</v>
      </c>
      <c r="D3367" t="s">
        <v>2480</v>
      </c>
      <c r="E3367" t="s">
        <v>65</v>
      </c>
    </row>
    <row r="3368" spans="1:5" x14ac:dyDescent="0.3">
      <c r="A3368" t="s">
        <v>1944</v>
      </c>
      <c r="B3368" t="s">
        <v>4946</v>
      </c>
      <c r="C3368">
        <v>9.6825229561392394</v>
      </c>
      <c r="D3368" t="s">
        <v>2480</v>
      </c>
      <c r="E3368" t="s">
        <v>65</v>
      </c>
    </row>
    <row r="3369" spans="1:5" x14ac:dyDescent="0.3">
      <c r="A3369" t="s">
        <v>1945</v>
      </c>
      <c r="B3369" t="s">
        <v>4946</v>
      </c>
      <c r="C3369">
        <v>13.180852744734301</v>
      </c>
      <c r="D3369" t="s">
        <v>2480</v>
      </c>
      <c r="E3369" t="s">
        <v>65</v>
      </c>
    </row>
    <row r="3370" spans="1:5" x14ac:dyDescent="0.3">
      <c r="A3370" t="s">
        <v>1946</v>
      </c>
      <c r="B3370" t="s">
        <v>4946</v>
      </c>
      <c r="C3370">
        <v>13.778390140147229</v>
      </c>
      <c r="D3370" t="s">
        <v>2480</v>
      </c>
      <c r="E3370" t="s">
        <v>65</v>
      </c>
    </row>
    <row r="3371" spans="1:5" x14ac:dyDescent="0.3">
      <c r="A3371" t="s">
        <v>1947</v>
      </c>
      <c r="B3371" t="s">
        <v>4946</v>
      </c>
      <c r="C3371">
        <v>15.0936440125747</v>
      </c>
      <c r="D3371" t="s">
        <v>2480</v>
      </c>
      <c r="E3371" t="s">
        <v>65</v>
      </c>
    </row>
    <row r="3372" spans="1:5" x14ac:dyDescent="0.3">
      <c r="A3372" t="s">
        <v>1948</v>
      </c>
      <c r="B3372" t="s">
        <v>4946</v>
      </c>
      <c r="C3372">
        <v>13.093965801218545</v>
      </c>
      <c r="D3372" t="s">
        <v>2480</v>
      </c>
      <c r="E3372" t="s">
        <v>65</v>
      </c>
    </row>
    <row r="3373" spans="1:5" x14ac:dyDescent="0.3">
      <c r="A3373" t="s">
        <v>1949</v>
      </c>
      <c r="B3373" t="s">
        <v>4946</v>
      </c>
      <c r="C3373">
        <v>11.631979644917221</v>
      </c>
      <c r="D3373" t="s">
        <v>2480</v>
      </c>
      <c r="E3373" t="s">
        <v>65</v>
      </c>
    </row>
    <row r="3374" spans="1:5" x14ac:dyDescent="0.3">
      <c r="A3374" t="s">
        <v>1950</v>
      </c>
      <c r="B3374" t="s">
        <v>4946</v>
      </c>
      <c r="C3374">
        <v>13.214209610966757</v>
      </c>
      <c r="D3374" t="s">
        <v>2480</v>
      </c>
      <c r="E3374" t="s">
        <v>65</v>
      </c>
    </row>
    <row r="3375" spans="1:5" x14ac:dyDescent="0.3">
      <c r="A3375" t="s">
        <v>1953</v>
      </c>
      <c r="B3375" t="s">
        <v>4946</v>
      </c>
      <c r="C3375">
        <v>18.201831453724001</v>
      </c>
      <c r="D3375" t="s">
        <v>2480</v>
      </c>
      <c r="E3375" t="s">
        <v>65</v>
      </c>
    </row>
    <row r="3376" spans="1:5" x14ac:dyDescent="0.3">
      <c r="A3376" t="s">
        <v>1954</v>
      </c>
      <c r="B3376" t="s">
        <v>4946</v>
      </c>
      <c r="C3376">
        <v>18.052615690922199</v>
      </c>
      <c r="D3376" t="s">
        <v>2480</v>
      </c>
      <c r="E3376" t="s">
        <v>65</v>
      </c>
    </row>
    <row r="3377" spans="1:5" x14ac:dyDescent="0.3">
      <c r="A3377" t="s">
        <v>1955</v>
      </c>
      <c r="B3377" t="s">
        <v>4946</v>
      </c>
      <c r="C3377">
        <v>16.0444091703468</v>
      </c>
      <c r="D3377" t="s">
        <v>2480</v>
      </c>
      <c r="E3377" t="s">
        <v>65</v>
      </c>
    </row>
    <row r="3378" spans="1:5" x14ac:dyDescent="0.3">
      <c r="A3378" t="s">
        <v>1956</v>
      </c>
      <c r="B3378" t="s">
        <v>4946</v>
      </c>
      <c r="C3378">
        <v>15.654524705439002</v>
      </c>
      <c r="D3378" t="s">
        <v>2480</v>
      </c>
      <c r="E3378" t="s">
        <v>65</v>
      </c>
    </row>
    <row r="3379" spans="1:5" x14ac:dyDescent="0.3">
      <c r="A3379" t="s">
        <v>1957</v>
      </c>
      <c r="B3379" t="s">
        <v>4946</v>
      </c>
      <c r="C3379">
        <v>16.167261305980901</v>
      </c>
      <c r="D3379" t="s">
        <v>2480</v>
      </c>
      <c r="E3379" t="s">
        <v>65</v>
      </c>
    </row>
    <row r="3380" spans="1:5" x14ac:dyDescent="0.3">
      <c r="A3380" t="s">
        <v>1958</v>
      </c>
      <c r="B3380" t="s">
        <v>4946</v>
      </c>
      <c r="C3380">
        <v>15.7740447777188</v>
      </c>
      <c r="D3380" t="s">
        <v>2480</v>
      </c>
      <c r="E3380" t="s">
        <v>65</v>
      </c>
    </row>
    <row r="3381" spans="1:5" x14ac:dyDescent="0.3">
      <c r="A3381" t="s">
        <v>1959</v>
      </c>
      <c r="B3381" t="s">
        <v>4946</v>
      </c>
      <c r="C3381">
        <v>15.962235077458301</v>
      </c>
      <c r="D3381" t="s">
        <v>2480</v>
      </c>
      <c r="E3381" t="s">
        <v>65</v>
      </c>
    </row>
    <row r="3382" spans="1:5" x14ac:dyDescent="0.3">
      <c r="A3382" t="s">
        <v>1960</v>
      </c>
      <c r="B3382" t="s">
        <v>4946</v>
      </c>
      <c r="C3382">
        <v>16.1640271469795</v>
      </c>
      <c r="D3382" t="s">
        <v>2480</v>
      </c>
      <c r="E3382" t="s">
        <v>65</v>
      </c>
    </row>
    <row r="3383" spans="1:5" x14ac:dyDescent="0.3">
      <c r="A3383" t="s">
        <v>1961</v>
      </c>
      <c r="B3383" t="s">
        <v>4946</v>
      </c>
      <c r="C3383">
        <v>17.224653996402001</v>
      </c>
      <c r="D3383" t="s">
        <v>2480</v>
      </c>
      <c r="E3383" t="s">
        <v>65</v>
      </c>
    </row>
    <row r="3384" spans="1:5" x14ac:dyDescent="0.3">
      <c r="A3384" t="s">
        <v>1962</v>
      </c>
      <c r="B3384" t="s">
        <v>4946</v>
      </c>
      <c r="C3384">
        <v>10.310200576366402</v>
      </c>
      <c r="D3384" t="s">
        <v>2480</v>
      </c>
      <c r="E3384" t="s">
        <v>65</v>
      </c>
    </row>
    <row r="3385" spans="1:5" x14ac:dyDescent="0.3">
      <c r="A3385" t="s">
        <v>1963</v>
      </c>
      <c r="B3385" t="s">
        <v>4946</v>
      </c>
      <c r="C3385">
        <v>10.684245852858</v>
      </c>
      <c r="D3385" t="s">
        <v>2480</v>
      </c>
      <c r="E3385" t="s">
        <v>65</v>
      </c>
    </row>
    <row r="3386" spans="1:5" x14ac:dyDescent="0.3">
      <c r="A3386" t="s">
        <v>1964</v>
      </c>
      <c r="B3386" t="s">
        <v>4946</v>
      </c>
      <c r="C3386">
        <v>10.3071428408181</v>
      </c>
      <c r="D3386" t="s">
        <v>2480</v>
      </c>
      <c r="E3386" t="s">
        <v>65</v>
      </c>
    </row>
    <row r="3387" spans="1:5" x14ac:dyDescent="0.3">
      <c r="A3387" t="s">
        <v>1965</v>
      </c>
      <c r="B3387" t="s">
        <v>4946</v>
      </c>
      <c r="C3387">
        <v>9.7408220498872105</v>
      </c>
      <c r="D3387" t="s">
        <v>2480</v>
      </c>
      <c r="E3387" t="s">
        <v>65</v>
      </c>
    </row>
    <row r="3388" spans="1:5" x14ac:dyDescent="0.3">
      <c r="A3388" t="s">
        <v>1966</v>
      </c>
      <c r="B3388" t="s">
        <v>4946</v>
      </c>
      <c r="C3388">
        <v>10.3896719036712</v>
      </c>
      <c r="D3388" t="s">
        <v>2480</v>
      </c>
      <c r="E3388" t="s">
        <v>65</v>
      </c>
    </row>
    <row r="3389" spans="1:5" x14ac:dyDescent="0.3">
      <c r="A3389" t="s">
        <v>1972</v>
      </c>
      <c r="B3389" t="s">
        <v>4946</v>
      </c>
      <c r="C3389">
        <v>15.3978913263403</v>
      </c>
      <c r="D3389" t="s">
        <v>2480</v>
      </c>
      <c r="E3389" t="s">
        <v>65</v>
      </c>
    </row>
    <row r="3390" spans="1:5" x14ac:dyDescent="0.3">
      <c r="A3390" t="s">
        <v>1973</v>
      </c>
      <c r="B3390" t="s">
        <v>4946</v>
      </c>
      <c r="C3390">
        <v>14.9648800974823</v>
      </c>
      <c r="D3390" t="s">
        <v>2480</v>
      </c>
      <c r="E3390" t="s">
        <v>65</v>
      </c>
    </row>
    <row r="3391" spans="1:5" x14ac:dyDescent="0.3">
      <c r="A3391" t="s">
        <v>1979</v>
      </c>
      <c r="B3391" t="s">
        <v>4946</v>
      </c>
      <c r="C3391">
        <v>13.761459941288374</v>
      </c>
      <c r="D3391" t="s">
        <v>2480</v>
      </c>
      <c r="E3391" t="s">
        <v>65</v>
      </c>
    </row>
    <row r="3392" spans="1:5" x14ac:dyDescent="0.3">
      <c r="A3392" t="s">
        <v>1980</v>
      </c>
      <c r="B3392" t="s">
        <v>4946</v>
      </c>
      <c r="C3392">
        <v>10.746550485690101</v>
      </c>
      <c r="D3392" t="s">
        <v>2480</v>
      </c>
      <c r="E3392" t="s">
        <v>65</v>
      </c>
    </row>
    <row r="3393" spans="1:5" x14ac:dyDescent="0.3">
      <c r="A3393" t="s">
        <v>1981</v>
      </c>
      <c r="B3393" t="s">
        <v>4946</v>
      </c>
      <c r="C3393">
        <v>15.252994773735001</v>
      </c>
      <c r="D3393" t="s">
        <v>2480</v>
      </c>
      <c r="E3393" t="s">
        <v>65</v>
      </c>
    </row>
    <row r="3394" spans="1:5" x14ac:dyDescent="0.3">
      <c r="A3394" t="s">
        <v>1982</v>
      </c>
      <c r="B3394" t="s">
        <v>4946</v>
      </c>
      <c r="C3394">
        <v>13.964726951371743</v>
      </c>
      <c r="D3394" t="s">
        <v>2480</v>
      </c>
      <c r="E3394" t="s">
        <v>65</v>
      </c>
    </row>
    <row r="3395" spans="1:5" x14ac:dyDescent="0.3">
      <c r="A3395" t="s">
        <v>1983</v>
      </c>
      <c r="B3395" t="s">
        <v>4946</v>
      </c>
      <c r="C3395">
        <v>10.6119956029625</v>
      </c>
      <c r="D3395" t="s">
        <v>2480</v>
      </c>
      <c r="E3395" t="s">
        <v>65</v>
      </c>
    </row>
    <row r="3396" spans="1:5" x14ac:dyDescent="0.3">
      <c r="A3396" t="s">
        <v>1984</v>
      </c>
      <c r="B3396" t="s">
        <v>4946</v>
      </c>
      <c r="C3396">
        <v>10.5675789257013</v>
      </c>
      <c r="D3396" t="s">
        <v>2480</v>
      </c>
      <c r="E3396" t="s">
        <v>65</v>
      </c>
    </row>
    <row r="3397" spans="1:5" x14ac:dyDescent="0.3">
      <c r="A3397" t="s">
        <v>1985</v>
      </c>
      <c r="B3397" t="s">
        <v>4946</v>
      </c>
      <c r="C3397">
        <v>11.616452197939299</v>
      </c>
      <c r="D3397" t="s">
        <v>2480</v>
      </c>
      <c r="E3397" t="s">
        <v>65</v>
      </c>
    </row>
    <row r="3398" spans="1:5" x14ac:dyDescent="0.3">
      <c r="A3398" t="s">
        <v>1986</v>
      </c>
      <c r="B3398" t="s">
        <v>4946</v>
      </c>
      <c r="C3398">
        <v>11.0441620903584</v>
      </c>
      <c r="D3398" t="s">
        <v>2480</v>
      </c>
      <c r="E3398" t="s">
        <v>65</v>
      </c>
    </row>
    <row r="3399" spans="1:5" x14ac:dyDescent="0.3">
      <c r="A3399" t="s">
        <v>1987</v>
      </c>
      <c r="B3399" t="s">
        <v>4946</v>
      </c>
      <c r="C3399">
        <v>13.519120212971179</v>
      </c>
      <c r="D3399" t="s">
        <v>2480</v>
      </c>
      <c r="E3399" t="s">
        <v>65</v>
      </c>
    </row>
    <row r="3400" spans="1:5" x14ac:dyDescent="0.3">
      <c r="A3400" t="s">
        <v>1988</v>
      </c>
      <c r="B3400" t="s">
        <v>4946</v>
      </c>
      <c r="C3400">
        <v>11.4646031953839</v>
      </c>
      <c r="D3400" t="s">
        <v>2480</v>
      </c>
      <c r="E3400" t="s">
        <v>65</v>
      </c>
    </row>
    <row r="3401" spans="1:5" x14ac:dyDescent="0.3">
      <c r="A3401" t="s">
        <v>1989</v>
      </c>
      <c r="B3401" t="s">
        <v>4946</v>
      </c>
      <c r="C3401">
        <v>12.206461291433699</v>
      </c>
      <c r="D3401" t="s">
        <v>2480</v>
      </c>
      <c r="E3401" t="s">
        <v>65</v>
      </c>
    </row>
    <row r="3402" spans="1:5" x14ac:dyDescent="0.3">
      <c r="A3402" t="s">
        <v>1990</v>
      </c>
      <c r="B3402" t="s">
        <v>4946</v>
      </c>
      <c r="C3402">
        <v>13.261148395602561</v>
      </c>
      <c r="D3402" t="s">
        <v>2480</v>
      </c>
      <c r="E3402" t="s">
        <v>65</v>
      </c>
    </row>
    <row r="3403" spans="1:5" x14ac:dyDescent="0.3">
      <c r="A3403" t="s">
        <v>1991</v>
      </c>
      <c r="B3403" t="s">
        <v>4946</v>
      </c>
      <c r="C3403">
        <v>14.588152241022938</v>
      </c>
      <c r="D3403" t="s">
        <v>2480</v>
      </c>
      <c r="E3403" t="s">
        <v>65</v>
      </c>
    </row>
    <row r="3404" spans="1:5" x14ac:dyDescent="0.3">
      <c r="A3404" t="s">
        <v>1992</v>
      </c>
      <c r="B3404" t="s">
        <v>4946</v>
      </c>
      <c r="C3404">
        <v>15.2360189419273</v>
      </c>
      <c r="D3404" t="s">
        <v>2480</v>
      </c>
      <c r="E3404" t="s">
        <v>65</v>
      </c>
    </row>
    <row r="3405" spans="1:5" x14ac:dyDescent="0.3">
      <c r="A3405" t="s">
        <v>1996</v>
      </c>
      <c r="B3405" t="s">
        <v>4946</v>
      </c>
      <c r="C3405">
        <v>13.757937239183974</v>
      </c>
      <c r="D3405" t="s">
        <v>2480</v>
      </c>
      <c r="E3405" t="s">
        <v>65</v>
      </c>
    </row>
    <row r="3406" spans="1:5" x14ac:dyDescent="0.3">
      <c r="A3406" t="s">
        <v>1997</v>
      </c>
      <c r="B3406" t="s">
        <v>4946</v>
      </c>
      <c r="C3406">
        <v>15.41012235036056</v>
      </c>
      <c r="D3406" t="s">
        <v>2480</v>
      </c>
      <c r="E3406" t="s">
        <v>65</v>
      </c>
    </row>
    <row r="3407" spans="1:5" x14ac:dyDescent="0.3">
      <c r="A3407" t="s">
        <v>1998</v>
      </c>
      <c r="B3407" t="s">
        <v>4946</v>
      </c>
      <c r="C3407">
        <v>13.119816430136128</v>
      </c>
      <c r="D3407" t="s">
        <v>2480</v>
      </c>
      <c r="E3407" t="s">
        <v>65</v>
      </c>
    </row>
    <row r="3408" spans="1:5" x14ac:dyDescent="0.3">
      <c r="A3408" t="s">
        <v>1999</v>
      </c>
      <c r="B3408" t="s">
        <v>4946</v>
      </c>
      <c r="C3408">
        <v>11.153048936429439</v>
      </c>
      <c r="D3408" t="s">
        <v>2480</v>
      </c>
      <c r="E3408" t="s">
        <v>65</v>
      </c>
    </row>
    <row r="3409" spans="1:5" x14ac:dyDescent="0.3">
      <c r="A3409" t="s">
        <v>2000</v>
      </c>
      <c r="B3409" t="s">
        <v>4946</v>
      </c>
      <c r="C3409">
        <v>11.136489932756868</v>
      </c>
      <c r="D3409" t="s">
        <v>2480</v>
      </c>
      <c r="E3409" t="s">
        <v>65</v>
      </c>
    </row>
    <row r="3410" spans="1:5" x14ac:dyDescent="0.3">
      <c r="A3410" t="s">
        <v>2003</v>
      </c>
      <c r="B3410" t="s">
        <v>4946</v>
      </c>
      <c r="C3410">
        <v>18.0435080864779</v>
      </c>
      <c r="D3410" t="s">
        <v>2480</v>
      </c>
      <c r="E3410" t="s">
        <v>65</v>
      </c>
    </row>
    <row r="3411" spans="1:5" x14ac:dyDescent="0.3">
      <c r="A3411" t="s">
        <v>2004</v>
      </c>
      <c r="B3411" t="s">
        <v>4946</v>
      </c>
      <c r="C3411">
        <v>16.789118764651999</v>
      </c>
      <c r="D3411" t="s">
        <v>2480</v>
      </c>
      <c r="E3411" t="s">
        <v>65</v>
      </c>
    </row>
    <row r="3412" spans="1:5" x14ac:dyDescent="0.3">
      <c r="A3412" t="s">
        <v>2005</v>
      </c>
      <c r="B3412" t="s">
        <v>4946</v>
      </c>
      <c r="C3412">
        <v>18.428645249022203</v>
      </c>
      <c r="D3412" t="s">
        <v>2480</v>
      </c>
      <c r="E3412" t="s">
        <v>65</v>
      </c>
    </row>
    <row r="3413" spans="1:5" x14ac:dyDescent="0.3">
      <c r="A3413" t="s">
        <v>2006</v>
      </c>
      <c r="B3413" t="s">
        <v>4946</v>
      </c>
      <c r="C3413">
        <v>17.366341723042201</v>
      </c>
      <c r="D3413" t="s">
        <v>2480</v>
      </c>
      <c r="E3413" t="s">
        <v>65</v>
      </c>
    </row>
    <row r="3414" spans="1:5" x14ac:dyDescent="0.3">
      <c r="A3414" t="s">
        <v>2007</v>
      </c>
      <c r="B3414" t="s">
        <v>4946</v>
      </c>
      <c r="C3414">
        <v>17.3269268130664</v>
      </c>
      <c r="D3414" t="s">
        <v>2480</v>
      </c>
      <c r="E3414" t="s">
        <v>65</v>
      </c>
    </row>
    <row r="3415" spans="1:5" x14ac:dyDescent="0.3">
      <c r="A3415" t="s">
        <v>2008</v>
      </c>
      <c r="B3415" t="s">
        <v>4946</v>
      </c>
      <c r="C3415">
        <v>19.306431006922999</v>
      </c>
      <c r="D3415" t="s">
        <v>2480</v>
      </c>
      <c r="E3415" t="s">
        <v>65</v>
      </c>
    </row>
    <row r="3416" spans="1:5" x14ac:dyDescent="0.3">
      <c r="A3416" t="s">
        <v>2009</v>
      </c>
      <c r="B3416" t="s">
        <v>4946</v>
      </c>
      <c r="C3416">
        <v>17.751851993920699</v>
      </c>
      <c r="D3416" t="s">
        <v>2480</v>
      </c>
      <c r="E3416" t="s">
        <v>65</v>
      </c>
    </row>
    <row r="3417" spans="1:5" x14ac:dyDescent="0.3">
      <c r="A3417" t="s">
        <v>2013</v>
      </c>
      <c r="B3417" t="s">
        <v>4946</v>
      </c>
      <c r="C3417">
        <v>14.156963593620301</v>
      </c>
      <c r="D3417" t="s">
        <v>2480</v>
      </c>
      <c r="E3417" t="s">
        <v>65</v>
      </c>
    </row>
    <row r="3418" spans="1:5" x14ac:dyDescent="0.3">
      <c r="A3418" t="s">
        <v>2014</v>
      </c>
      <c r="B3418" t="s">
        <v>4946</v>
      </c>
      <c r="C3418">
        <v>12.1757941984075</v>
      </c>
      <c r="D3418" t="s">
        <v>2480</v>
      </c>
      <c r="E3418" t="s">
        <v>65</v>
      </c>
    </row>
    <row r="3419" spans="1:5" x14ac:dyDescent="0.3">
      <c r="A3419" t="s">
        <v>2015</v>
      </c>
      <c r="B3419" t="s">
        <v>4946</v>
      </c>
      <c r="C3419">
        <v>12.575206601683901</v>
      </c>
      <c r="D3419" t="s">
        <v>2480</v>
      </c>
      <c r="E3419" t="s">
        <v>65</v>
      </c>
    </row>
    <row r="3420" spans="1:5" x14ac:dyDescent="0.3">
      <c r="A3420" t="s">
        <v>2016</v>
      </c>
      <c r="B3420" t="s">
        <v>4946</v>
      </c>
      <c r="C3420">
        <v>15.333538452470878</v>
      </c>
      <c r="D3420" t="s">
        <v>2480</v>
      </c>
      <c r="E3420" t="s">
        <v>65</v>
      </c>
    </row>
    <row r="3421" spans="1:5" x14ac:dyDescent="0.3">
      <c r="A3421" t="s">
        <v>2017</v>
      </c>
      <c r="B3421" t="s">
        <v>4946</v>
      </c>
      <c r="C3421">
        <v>14.515262328056636</v>
      </c>
      <c r="D3421" t="s">
        <v>2480</v>
      </c>
      <c r="E3421" t="s">
        <v>65</v>
      </c>
    </row>
    <row r="3422" spans="1:5" x14ac:dyDescent="0.3">
      <c r="A3422" t="s">
        <v>2018</v>
      </c>
      <c r="B3422" t="s">
        <v>4946</v>
      </c>
      <c r="C3422">
        <v>13.998190102215901</v>
      </c>
      <c r="D3422" t="s">
        <v>2480</v>
      </c>
      <c r="E3422" t="s">
        <v>65</v>
      </c>
    </row>
    <row r="3423" spans="1:5" x14ac:dyDescent="0.3">
      <c r="A3423" t="s">
        <v>2019</v>
      </c>
      <c r="B3423" t="s">
        <v>4946</v>
      </c>
      <c r="C3423">
        <v>15.338566524675711</v>
      </c>
      <c r="D3423" t="s">
        <v>2480</v>
      </c>
      <c r="E3423" t="s">
        <v>65</v>
      </c>
    </row>
    <row r="3424" spans="1:5" x14ac:dyDescent="0.3">
      <c r="A3424" t="s">
        <v>2020</v>
      </c>
      <c r="B3424" t="s">
        <v>4946</v>
      </c>
      <c r="C3424">
        <v>12.216913487735805</v>
      </c>
      <c r="D3424" t="s">
        <v>2480</v>
      </c>
      <c r="E3424" t="s">
        <v>65</v>
      </c>
    </row>
    <row r="3425" spans="1:5" x14ac:dyDescent="0.3">
      <c r="A3425" t="s">
        <v>2021</v>
      </c>
      <c r="B3425" t="s">
        <v>4946</v>
      </c>
      <c r="C3425">
        <v>13.953527878433144</v>
      </c>
      <c r="D3425" t="s">
        <v>2480</v>
      </c>
      <c r="E3425" t="s">
        <v>65</v>
      </c>
    </row>
    <row r="3426" spans="1:5" x14ac:dyDescent="0.3">
      <c r="A3426" t="s">
        <v>2022</v>
      </c>
      <c r="B3426" t="s">
        <v>4946</v>
      </c>
      <c r="C3426">
        <v>15.976609941582163</v>
      </c>
      <c r="D3426" t="s">
        <v>2480</v>
      </c>
      <c r="E3426" t="s">
        <v>65</v>
      </c>
    </row>
    <row r="3427" spans="1:5" x14ac:dyDescent="0.3">
      <c r="A3427" t="s">
        <v>2023</v>
      </c>
      <c r="B3427" t="s">
        <v>4946</v>
      </c>
      <c r="C3427">
        <v>14.913220195753398</v>
      </c>
      <c r="D3427" t="s">
        <v>2480</v>
      </c>
      <c r="E3427" t="s">
        <v>65</v>
      </c>
    </row>
    <row r="3428" spans="1:5" x14ac:dyDescent="0.3">
      <c r="A3428" t="s">
        <v>2024</v>
      </c>
      <c r="B3428" t="s">
        <v>4946</v>
      </c>
      <c r="C3428">
        <v>16.300689400571802</v>
      </c>
      <c r="D3428" t="s">
        <v>2480</v>
      </c>
      <c r="E3428" t="s">
        <v>65</v>
      </c>
    </row>
    <row r="3429" spans="1:5" x14ac:dyDescent="0.3">
      <c r="A3429" t="s">
        <v>2025</v>
      </c>
      <c r="B3429" t="s">
        <v>4946</v>
      </c>
      <c r="C3429">
        <v>15.389668297696602</v>
      </c>
      <c r="D3429" t="s">
        <v>2480</v>
      </c>
      <c r="E3429" t="s">
        <v>65</v>
      </c>
    </row>
    <row r="3430" spans="1:5" x14ac:dyDescent="0.3">
      <c r="A3430" t="s">
        <v>2026</v>
      </c>
      <c r="B3430" t="s">
        <v>4946</v>
      </c>
      <c r="C3430">
        <v>15.0312030690472</v>
      </c>
      <c r="D3430" t="s">
        <v>2480</v>
      </c>
      <c r="E3430" t="s">
        <v>65</v>
      </c>
    </row>
    <row r="3431" spans="1:5" x14ac:dyDescent="0.3">
      <c r="A3431" t="s">
        <v>2027</v>
      </c>
      <c r="B3431" t="s">
        <v>4946</v>
      </c>
      <c r="C3431">
        <v>15.270410564754402</v>
      </c>
      <c r="D3431" t="s">
        <v>2480</v>
      </c>
      <c r="E3431" t="s">
        <v>65</v>
      </c>
    </row>
    <row r="3432" spans="1:5" x14ac:dyDescent="0.3">
      <c r="A3432" t="s">
        <v>2028</v>
      </c>
      <c r="B3432" t="s">
        <v>4946</v>
      </c>
      <c r="C3432">
        <v>14.712189808409599</v>
      </c>
      <c r="D3432" t="s">
        <v>2480</v>
      </c>
      <c r="E3432" t="s">
        <v>65</v>
      </c>
    </row>
    <row r="3433" spans="1:5" x14ac:dyDescent="0.3">
      <c r="A3433" t="s">
        <v>2029</v>
      </c>
      <c r="B3433" t="s">
        <v>4946</v>
      </c>
      <c r="C3433">
        <v>15.283944290506502</v>
      </c>
      <c r="D3433" t="s">
        <v>2480</v>
      </c>
      <c r="E3433" t="s">
        <v>65</v>
      </c>
    </row>
    <row r="3434" spans="1:5" x14ac:dyDescent="0.3">
      <c r="A3434" t="s">
        <v>2030</v>
      </c>
      <c r="B3434" t="s">
        <v>4946</v>
      </c>
      <c r="C3434">
        <v>13.859081504544299</v>
      </c>
      <c r="D3434" t="s">
        <v>2480</v>
      </c>
      <c r="E3434" t="s">
        <v>65</v>
      </c>
    </row>
    <row r="3435" spans="1:5" x14ac:dyDescent="0.3">
      <c r="A3435" t="s">
        <v>2031</v>
      </c>
      <c r="B3435" t="s">
        <v>4946</v>
      </c>
      <c r="C3435">
        <v>11.464646499615398</v>
      </c>
      <c r="D3435" t="s">
        <v>2480</v>
      </c>
      <c r="E3435" t="s">
        <v>65</v>
      </c>
    </row>
    <row r="3436" spans="1:5" x14ac:dyDescent="0.3">
      <c r="A3436" t="s">
        <v>2032</v>
      </c>
      <c r="B3436" t="s">
        <v>4946</v>
      </c>
      <c r="C3436">
        <v>10.5836715394375</v>
      </c>
      <c r="D3436" t="s">
        <v>2480</v>
      </c>
      <c r="E3436" t="s">
        <v>65</v>
      </c>
    </row>
    <row r="3437" spans="1:5" x14ac:dyDescent="0.3">
      <c r="A3437" t="s">
        <v>2033</v>
      </c>
      <c r="B3437" t="s">
        <v>4946</v>
      </c>
      <c r="C3437">
        <v>12.143113603516699</v>
      </c>
      <c r="D3437" t="s">
        <v>2480</v>
      </c>
      <c r="E3437" t="s">
        <v>65</v>
      </c>
    </row>
    <row r="3438" spans="1:5" x14ac:dyDescent="0.3">
      <c r="A3438" t="s">
        <v>2034</v>
      </c>
      <c r="B3438" t="s">
        <v>4946</v>
      </c>
      <c r="C3438">
        <v>13.519120212971179</v>
      </c>
      <c r="D3438" t="s">
        <v>2480</v>
      </c>
      <c r="E3438" t="s">
        <v>65</v>
      </c>
    </row>
    <row r="3439" spans="1:5" x14ac:dyDescent="0.3">
      <c r="A3439" t="s">
        <v>2035</v>
      </c>
      <c r="B3439" t="s">
        <v>4946</v>
      </c>
      <c r="C3439">
        <v>12.0695399140372</v>
      </c>
      <c r="D3439" t="s">
        <v>2480</v>
      </c>
      <c r="E3439" t="s">
        <v>65</v>
      </c>
    </row>
    <row r="3440" spans="1:5" x14ac:dyDescent="0.3">
      <c r="A3440" t="s">
        <v>2036</v>
      </c>
      <c r="B3440" t="s">
        <v>4946</v>
      </c>
      <c r="C3440">
        <v>12.6689195707955</v>
      </c>
      <c r="D3440" t="s">
        <v>2480</v>
      </c>
      <c r="E3440" t="s">
        <v>65</v>
      </c>
    </row>
    <row r="3441" spans="1:5" x14ac:dyDescent="0.3">
      <c r="A3441" t="s">
        <v>2037</v>
      </c>
      <c r="B3441" t="s">
        <v>4946</v>
      </c>
      <c r="C3441">
        <v>11.8774121126018</v>
      </c>
      <c r="D3441" t="s">
        <v>2480</v>
      </c>
      <c r="E3441" t="s">
        <v>65</v>
      </c>
    </row>
    <row r="3442" spans="1:5" x14ac:dyDescent="0.3">
      <c r="A3442" t="s">
        <v>2038</v>
      </c>
      <c r="B3442" t="s">
        <v>4946</v>
      </c>
      <c r="C3442">
        <v>12.099662350306099</v>
      </c>
      <c r="D3442" t="s">
        <v>2480</v>
      </c>
      <c r="E3442" t="s">
        <v>65</v>
      </c>
    </row>
    <row r="3443" spans="1:5" x14ac:dyDescent="0.3">
      <c r="A3443" t="s">
        <v>2039</v>
      </c>
      <c r="B3443" t="s">
        <v>4946</v>
      </c>
      <c r="C3443">
        <v>12.6254698599089</v>
      </c>
      <c r="D3443" t="s">
        <v>2480</v>
      </c>
      <c r="E3443" t="s">
        <v>65</v>
      </c>
    </row>
    <row r="3444" spans="1:5" x14ac:dyDescent="0.3">
      <c r="A3444" t="s">
        <v>2040</v>
      </c>
      <c r="B3444" t="s">
        <v>4946</v>
      </c>
      <c r="C3444">
        <v>13.725150421024599</v>
      </c>
      <c r="D3444" t="s">
        <v>2480</v>
      </c>
      <c r="E3444" t="s">
        <v>65</v>
      </c>
    </row>
    <row r="3445" spans="1:5" x14ac:dyDescent="0.3">
      <c r="A3445" t="s">
        <v>2041</v>
      </c>
      <c r="B3445" t="s">
        <v>4946</v>
      </c>
      <c r="C3445">
        <v>14.318819604426899</v>
      </c>
      <c r="D3445" t="s">
        <v>2480</v>
      </c>
      <c r="E3445" t="s">
        <v>65</v>
      </c>
    </row>
    <row r="3446" spans="1:5" x14ac:dyDescent="0.3">
      <c r="A3446" t="s">
        <v>2042</v>
      </c>
      <c r="B3446" t="s">
        <v>4946</v>
      </c>
      <c r="C3446">
        <v>16.3013364451296</v>
      </c>
      <c r="D3446" t="s">
        <v>2480</v>
      </c>
      <c r="E3446" t="s">
        <v>65</v>
      </c>
    </row>
    <row r="3447" spans="1:5" x14ac:dyDescent="0.3">
      <c r="A3447" t="s">
        <v>2043</v>
      </c>
      <c r="B3447" t="s">
        <v>4946</v>
      </c>
      <c r="C3447">
        <v>14.769324599186801</v>
      </c>
      <c r="D3447" t="s">
        <v>2480</v>
      </c>
      <c r="E3447" t="s">
        <v>65</v>
      </c>
    </row>
    <row r="3448" spans="1:5" x14ac:dyDescent="0.3">
      <c r="A3448" t="s">
        <v>2044</v>
      </c>
      <c r="B3448" t="s">
        <v>4946</v>
      </c>
      <c r="C3448">
        <v>15.5763779869943</v>
      </c>
      <c r="D3448" t="s">
        <v>2480</v>
      </c>
      <c r="E3448" t="s">
        <v>65</v>
      </c>
    </row>
    <row r="3449" spans="1:5" x14ac:dyDescent="0.3">
      <c r="A3449" t="s">
        <v>2045</v>
      </c>
      <c r="B3449" t="s">
        <v>4946</v>
      </c>
      <c r="C3449">
        <v>15.875261555110702</v>
      </c>
      <c r="D3449" t="s">
        <v>2480</v>
      </c>
      <c r="E3449" t="s">
        <v>65</v>
      </c>
    </row>
    <row r="3450" spans="1:5" x14ac:dyDescent="0.3">
      <c r="A3450" t="s">
        <v>2046</v>
      </c>
      <c r="B3450" t="s">
        <v>4946</v>
      </c>
      <c r="C3450">
        <v>13.9901213258398</v>
      </c>
      <c r="D3450" t="s">
        <v>2480</v>
      </c>
      <c r="E3450" t="s">
        <v>65</v>
      </c>
    </row>
    <row r="3451" spans="1:5" x14ac:dyDescent="0.3">
      <c r="A3451" t="s">
        <v>2047</v>
      </c>
      <c r="B3451" t="s">
        <v>4946</v>
      </c>
      <c r="C3451">
        <v>14.852654754263598</v>
      </c>
      <c r="D3451" t="s">
        <v>2480</v>
      </c>
      <c r="E3451" t="s">
        <v>65</v>
      </c>
    </row>
    <row r="3452" spans="1:5" x14ac:dyDescent="0.3">
      <c r="A3452" t="s">
        <v>2048</v>
      </c>
      <c r="B3452" t="s">
        <v>4946</v>
      </c>
      <c r="C3452">
        <v>15.710073777556799</v>
      </c>
      <c r="D3452" t="s">
        <v>2480</v>
      </c>
      <c r="E3452" t="s">
        <v>65</v>
      </c>
    </row>
    <row r="3453" spans="1:5" x14ac:dyDescent="0.3">
      <c r="A3453" t="s">
        <v>2049</v>
      </c>
      <c r="B3453" t="s">
        <v>4946</v>
      </c>
      <c r="C3453">
        <v>14.802371285260699</v>
      </c>
      <c r="D3453" t="s">
        <v>2480</v>
      </c>
      <c r="E3453" t="s">
        <v>65</v>
      </c>
    </row>
    <row r="3454" spans="1:5" x14ac:dyDescent="0.3">
      <c r="A3454" t="s">
        <v>2050</v>
      </c>
      <c r="B3454" t="s">
        <v>4946</v>
      </c>
      <c r="C3454">
        <v>15.283031327091001</v>
      </c>
      <c r="D3454" t="s">
        <v>2480</v>
      </c>
      <c r="E3454" t="s">
        <v>65</v>
      </c>
    </row>
    <row r="3455" spans="1:5" x14ac:dyDescent="0.3">
      <c r="A3455" t="s">
        <v>2051</v>
      </c>
      <c r="B3455" t="s">
        <v>4946</v>
      </c>
      <c r="C3455">
        <v>14.3359879267019</v>
      </c>
      <c r="D3455" t="s">
        <v>2480</v>
      </c>
      <c r="E3455" t="s">
        <v>65</v>
      </c>
    </row>
    <row r="3456" spans="1:5" x14ac:dyDescent="0.3">
      <c r="A3456" t="s">
        <v>2052</v>
      </c>
      <c r="B3456" t="s">
        <v>4946</v>
      </c>
      <c r="C3456">
        <v>15.355023971448398</v>
      </c>
      <c r="D3456" t="s">
        <v>2480</v>
      </c>
      <c r="E3456" t="s">
        <v>65</v>
      </c>
    </row>
    <row r="3457" spans="1:5" x14ac:dyDescent="0.3">
      <c r="A3457" t="s">
        <v>2053</v>
      </c>
      <c r="B3457" t="s">
        <v>4946</v>
      </c>
      <c r="C3457">
        <v>15.090015628735999</v>
      </c>
      <c r="D3457" t="s">
        <v>2480</v>
      </c>
      <c r="E3457" t="s">
        <v>65</v>
      </c>
    </row>
    <row r="3458" spans="1:5" x14ac:dyDescent="0.3">
      <c r="A3458" t="s">
        <v>2054</v>
      </c>
      <c r="B3458" t="s">
        <v>4946</v>
      </c>
      <c r="C3458">
        <v>15.7023666872281</v>
      </c>
      <c r="D3458" t="s">
        <v>2480</v>
      </c>
      <c r="E3458" t="s">
        <v>65</v>
      </c>
    </row>
    <row r="3459" spans="1:5" x14ac:dyDescent="0.3">
      <c r="A3459" t="s">
        <v>2055</v>
      </c>
      <c r="B3459" t="s">
        <v>4946</v>
      </c>
      <c r="C3459">
        <v>14.960561583535601</v>
      </c>
      <c r="D3459" t="s">
        <v>2480</v>
      </c>
      <c r="E3459" t="s">
        <v>65</v>
      </c>
    </row>
    <row r="3460" spans="1:5" x14ac:dyDescent="0.3">
      <c r="A3460" t="s">
        <v>2056</v>
      </c>
      <c r="B3460" t="s">
        <v>4946</v>
      </c>
      <c r="C3460">
        <v>15.507675524642602</v>
      </c>
      <c r="D3460" t="s">
        <v>2480</v>
      </c>
      <c r="E3460" t="s">
        <v>65</v>
      </c>
    </row>
    <row r="3461" spans="1:5" x14ac:dyDescent="0.3">
      <c r="A3461" t="s">
        <v>2057</v>
      </c>
      <c r="B3461" t="s">
        <v>4946</v>
      </c>
      <c r="C3461">
        <v>14.024391175190297</v>
      </c>
      <c r="D3461" t="s">
        <v>2480</v>
      </c>
      <c r="E3461" t="s">
        <v>65</v>
      </c>
    </row>
    <row r="3462" spans="1:5" x14ac:dyDescent="0.3">
      <c r="A3462" t="s">
        <v>2059</v>
      </c>
      <c r="B3462" t="s">
        <v>4946</v>
      </c>
      <c r="C3462">
        <v>9.4549970752252452</v>
      </c>
      <c r="D3462" t="s">
        <v>2480</v>
      </c>
      <c r="E3462" t="s">
        <v>65</v>
      </c>
    </row>
    <row r="3463" spans="1:5" x14ac:dyDescent="0.3">
      <c r="A3463" t="s">
        <v>2060</v>
      </c>
      <c r="B3463" t="s">
        <v>4946</v>
      </c>
      <c r="C3463">
        <v>13.166063122563161</v>
      </c>
      <c r="D3463" t="s">
        <v>2480</v>
      </c>
      <c r="E3463" t="s">
        <v>65</v>
      </c>
    </row>
    <row r="3464" spans="1:5" x14ac:dyDescent="0.3">
      <c r="A3464" t="s">
        <v>2061</v>
      </c>
      <c r="B3464" t="s">
        <v>4946</v>
      </c>
      <c r="C3464">
        <v>11.253010099556199</v>
      </c>
      <c r="D3464" t="s">
        <v>2480</v>
      </c>
      <c r="E3464" t="s">
        <v>65</v>
      </c>
    </row>
    <row r="3465" spans="1:5" x14ac:dyDescent="0.3">
      <c r="A3465" t="s">
        <v>2062</v>
      </c>
      <c r="B3465" t="s">
        <v>4946</v>
      </c>
      <c r="C3465">
        <v>11.493215293675393</v>
      </c>
      <c r="D3465" t="s">
        <v>2480</v>
      </c>
      <c r="E3465" t="s">
        <v>65</v>
      </c>
    </row>
    <row r="3466" spans="1:5" x14ac:dyDescent="0.3">
      <c r="A3466" t="s">
        <v>2063</v>
      </c>
      <c r="B3466" t="s">
        <v>4946</v>
      </c>
      <c r="C3466">
        <v>11.112638394140692</v>
      </c>
      <c r="D3466" t="s">
        <v>2480</v>
      </c>
      <c r="E3466" t="s">
        <v>65</v>
      </c>
    </row>
    <row r="3467" spans="1:5" x14ac:dyDescent="0.3">
      <c r="A3467" t="s">
        <v>2064</v>
      </c>
      <c r="B3467" t="s">
        <v>4946</v>
      </c>
      <c r="C3467">
        <v>14.1538980580181</v>
      </c>
      <c r="D3467" t="s">
        <v>2480</v>
      </c>
      <c r="E3467" t="s">
        <v>65</v>
      </c>
    </row>
    <row r="3468" spans="1:5" x14ac:dyDescent="0.3">
      <c r="A3468" t="s">
        <v>2065</v>
      </c>
      <c r="B3468" t="s">
        <v>4946</v>
      </c>
      <c r="C3468">
        <v>14.792196073303998</v>
      </c>
      <c r="D3468" t="s">
        <v>2480</v>
      </c>
      <c r="E3468" t="s">
        <v>65</v>
      </c>
    </row>
    <row r="3469" spans="1:5" x14ac:dyDescent="0.3">
      <c r="A3469" t="s">
        <v>2066</v>
      </c>
      <c r="B3469" t="s">
        <v>4946</v>
      </c>
      <c r="C3469">
        <v>14.519823976106499</v>
      </c>
      <c r="D3469" t="s">
        <v>2480</v>
      </c>
      <c r="E3469" t="s">
        <v>65</v>
      </c>
    </row>
    <row r="3470" spans="1:5" x14ac:dyDescent="0.3">
      <c r="A3470" t="s">
        <v>2067</v>
      </c>
      <c r="B3470" t="s">
        <v>4946</v>
      </c>
      <c r="C3470">
        <v>12.349980435660886</v>
      </c>
      <c r="D3470" t="s">
        <v>2480</v>
      </c>
      <c r="E3470" t="s">
        <v>65</v>
      </c>
    </row>
    <row r="3471" spans="1:5" x14ac:dyDescent="0.3">
      <c r="A3471" t="s">
        <v>2068</v>
      </c>
      <c r="B3471" t="s">
        <v>4946</v>
      </c>
      <c r="C3471">
        <v>10.701184909651355</v>
      </c>
      <c r="D3471" t="s">
        <v>2480</v>
      </c>
      <c r="E3471" t="s">
        <v>65</v>
      </c>
    </row>
    <row r="3472" spans="1:5" x14ac:dyDescent="0.3">
      <c r="A3472" t="s">
        <v>2069</v>
      </c>
      <c r="B3472" t="s">
        <v>4946</v>
      </c>
      <c r="C3472">
        <v>10.8117643876347</v>
      </c>
      <c r="D3472" t="s">
        <v>2480</v>
      </c>
      <c r="E3472" t="s">
        <v>65</v>
      </c>
    </row>
    <row r="3473" spans="1:5" x14ac:dyDescent="0.3">
      <c r="A3473" t="s">
        <v>2070</v>
      </c>
      <c r="B3473" t="s">
        <v>4946</v>
      </c>
      <c r="C3473">
        <v>13.519120212971179</v>
      </c>
      <c r="D3473" t="s">
        <v>2480</v>
      </c>
      <c r="E3473" t="s">
        <v>65</v>
      </c>
    </row>
    <row r="3474" spans="1:5" x14ac:dyDescent="0.3">
      <c r="A3474" t="s">
        <v>2071</v>
      </c>
      <c r="B3474" t="s">
        <v>4946</v>
      </c>
      <c r="C3474">
        <v>10.1984778252521</v>
      </c>
      <c r="D3474" t="s">
        <v>2480</v>
      </c>
      <c r="E3474" t="s">
        <v>65</v>
      </c>
    </row>
    <row r="3475" spans="1:5" x14ac:dyDescent="0.3">
      <c r="A3475" t="s">
        <v>2072</v>
      </c>
      <c r="B3475" t="s">
        <v>4946</v>
      </c>
      <c r="C3475">
        <v>13.519120212971179</v>
      </c>
      <c r="D3475" t="s">
        <v>2480</v>
      </c>
      <c r="E3475" t="s">
        <v>65</v>
      </c>
    </row>
    <row r="3476" spans="1:5" x14ac:dyDescent="0.3">
      <c r="A3476" t="s">
        <v>2073</v>
      </c>
      <c r="B3476" t="s">
        <v>4946</v>
      </c>
      <c r="C3476">
        <v>9.77562874937537</v>
      </c>
      <c r="D3476" t="s">
        <v>2480</v>
      </c>
      <c r="E3476" t="s">
        <v>65</v>
      </c>
    </row>
    <row r="3477" spans="1:5" x14ac:dyDescent="0.3">
      <c r="A3477" t="s">
        <v>2074</v>
      </c>
      <c r="B3477" t="s">
        <v>4946</v>
      </c>
      <c r="C3477">
        <v>9.8054054134513997</v>
      </c>
      <c r="D3477" t="s">
        <v>2480</v>
      </c>
      <c r="E3477" t="s">
        <v>65</v>
      </c>
    </row>
    <row r="3478" spans="1:5" x14ac:dyDescent="0.3">
      <c r="A3478" t="s">
        <v>2075</v>
      </c>
      <c r="B3478" t="s">
        <v>4946</v>
      </c>
      <c r="C3478">
        <v>9.6337400247246094</v>
      </c>
      <c r="D3478" t="s">
        <v>2480</v>
      </c>
      <c r="E3478" t="s">
        <v>65</v>
      </c>
    </row>
    <row r="3479" spans="1:5" x14ac:dyDescent="0.3">
      <c r="A3479" t="s">
        <v>2076</v>
      </c>
      <c r="B3479" t="s">
        <v>4946</v>
      </c>
      <c r="C3479">
        <v>10.1808824615246</v>
      </c>
      <c r="D3479" t="s">
        <v>2480</v>
      </c>
      <c r="E3479" t="s">
        <v>65</v>
      </c>
    </row>
    <row r="3480" spans="1:5" x14ac:dyDescent="0.3">
      <c r="A3480" t="s">
        <v>2077</v>
      </c>
      <c r="B3480" t="s">
        <v>4946</v>
      </c>
      <c r="C3480">
        <v>9.8642270468570707</v>
      </c>
      <c r="D3480" t="s">
        <v>2480</v>
      </c>
      <c r="E3480" t="s">
        <v>65</v>
      </c>
    </row>
    <row r="3481" spans="1:5" x14ac:dyDescent="0.3">
      <c r="A3481" t="s">
        <v>2082</v>
      </c>
      <c r="B3481" t="s">
        <v>4946</v>
      </c>
      <c r="C3481">
        <v>14.645990715806599</v>
      </c>
      <c r="D3481" t="s">
        <v>2480</v>
      </c>
      <c r="E3481" t="s">
        <v>65</v>
      </c>
    </row>
    <row r="3482" spans="1:5" x14ac:dyDescent="0.3">
      <c r="A3482" t="s">
        <v>2083</v>
      </c>
      <c r="B3482" t="s">
        <v>4946</v>
      </c>
      <c r="C3482">
        <v>14.7556777463799</v>
      </c>
      <c r="D3482" t="s">
        <v>2480</v>
      </c>
      <c r="E3482" t="s">
        <v>65</v>
      </c>
    </row>
    <row r="3483" spans="1:5" x14ac:dyDescent="0.3">
      <c r="A3483" t="s">
        <v>2084</v>
      </c>
      <c r="B3483" t="s">
        <v>4946</v>
      </c>
      <c r="C3483">
        <v>14.2069611787027</v>
      </c>
      <c r="D3483" t="s">
        <v>2480</v>
      </c>
      <c r="E3483" t="s">
        <v>65</v>
      </c>
    </row>
    <row r="3484" spans="1:5" x14ac:dyDescent="0.3">
      <c r="A3484" t="s">
        <v>2085</v>
      </c>
      <c r="B3484" t="s">
        <v>4946</v>
      </c>
      <c r="C3484">
        <v>12.829962941806402</v>
      </c>
      <c r="D3484" t="s">
        <v>2480</v>
      </c>
      <c r="E3484" t="s">
        <v>65</v>
      </c>
    </row>
    <row r="3485" spans="1:5" x14ac:dyDescent="0.3">
      <c r="A3485" t="s">
        <v>2086</v>
      </c>
      <c r="B3485" t="s">
        <v>4946</v>
      </c>
      <c r="C3485">
        <v>13.480408757391199</v>
      </c>
      <c r="D3485" t="s">
        <v>2480</v>
      </c>
      <c r="E3485" t="s">
        <v>65</v>
      </c>
    </row>
    <row r="3486" spans="1:5" x14ac:dyDescent="0.3">
      <c r="A3486" t="s">
        <v>2091</v>
      </c>
      <c r="B3486" t="s">
        <v>4946</v>
      </c>
      <c r="C3486">
        <v>15.3625137131675</v>
      </c>
      <c r="D3486" t="s">
        <v>2480</v>
      </c>
      <c r="E3486" t="s">
        <v>65</v>
      </c>
    </row>
    <row r="3487" spans="1:5" x14ac:dyDescent="0.3">
      <c r="A3487" t="s">
        <v>2092</v>
      </c>
      <c r="B3487" t="s">
        <v>4946</v>
      </c>
      <c r="C3487">
        <v>14.5223831496125</v>
      </c>
      <c r="D3487" t="s">
        <v>2480</v>
      </c>
      <c r="E3487" t="s">
        <v>65</v>
      </c>
    </row>
    <row r="3488" spans="1:5" x14ac:dyDescent="0.3">
      <c r="A3488" t="s">
        <v>2093</v>
      </c>
      <c r="B3488" t="s">
        <v>4946</v>
      </c>
      <c r="C3488">
        <v>18.318664222169801</v>
      </c>
      <c r="D3488" t="s">
        <v>2480</v>
      </c>
      <c r="E3488" t="s">
        <v>65</v>
      </c>
    </row>
    <row r="3489" spans="1:5" x14ac:dyDescent="0.3">
      <c r="A3489" t="s">
        <v>2094</v>
      </c>
      <c r="B3489" t="s">
        <v>4946</v>
      </c>
      <c r="C3489">
        <v>14.8718707003319</v>
      </c>
      <c r="D3489" t="s">
        <v>2480</v>
      </c>
      <c r="E3489" t="s">
        <v>65</v>
      </c>
    </row>
    <row r="3490" spans="1:5" x14ac:dyDescent="0.3">
      <c r="A3490" t="s">
        <v>2095</v>
      </c>
      <c r="B3490" t="s">
        <v>4946</v>
      </c>
      <c r="C3490">
        <v>15.2897275619253</v>
      </c>
      <c r="D3490" t="s">
        <v>2480</v>
      </c>
      <c r="E3490" t="s">
        <v>65</v>
      </c>
    </row>
    <row r="3491" spans="1:5" x14ac:dyDescent="0.3">
      <c r="A3491" t="s">
        <v>2096</v>
      </c>
      <c r="B3491" t="s">
        <v>4946</v>
      </c>
      <c r="C3491">
        <v>15.791290959172798</v>
      </c>
      <c r="D3491" t="s">
        <v>2480</v>
      </c>
      <c r="E3491" t="s">
        <v>65</v>
      </c>
    </row>
    <row r="3492" spans="1:5" x14ac:dyDescent="0.3">
      <c r="A3492" t="s">
        <v>2097</v>
      </c>
      <c r="B3492" t="s">
        <v>4946</v>
      </c>
      <c r="C3492">
        <v>15.6133530147622</v>
      </c>
      <c r="D3492" t="s">
        <v>2480</v>
      </c>
      <c r="E3492" t="s">
        <v>65</v>
      </c>
    </row>
    <row r="3493" spans="1:5" x14ac:dyDescent="0.3">
      <c r="A3493" t="s">
        <v>2098</v>
      </c>
      <c r="B3493" t="s">
        <v>4946</v>
      </c>
      <c r="C3493">
        <v>17.000121998107598</v>
      </c>
      <c r="D3493" t="s">
        <v>2480</v>
      </c>
      <c r="E3493" t="s">
        <v>65</v>
      </c>
    </row>
    <row r="3494" spans="1:5" x14ac:dyDescent="0.3">
      <c r="A3494" t="s">
        <v>2099</v>
      </c>
      <c r="B3494" t="s">
        <v>4946</v>
      </c>
      <c r="C3494">
        <v>18.9172259028425</v>
      </c>
      <c r="D3494" t="s">
        <v>2480</v>
      </c>
      <c r="E3494" t="s">
        <v>65</v>
      </c>
    </row>
    <row r="3495" spans="1:5" x14ac:dyDescent="0.3">
      <c r="A3495" t="s">
        <v>2102</v>
      </c>
      <c r="B3495" t="s">
        <v>4946</v>
      </c>
      <c r="C3495">
        <v>11.700078090705899</v>
      </c>
      <c r="D3495" t="s">
        <v>2480</v>
      </c>
      <c r="E3495" t="s">
        <v>65</v>
      </c>
    </row>
    <row r="3496" spans="1:5" x14ac:dyDescent="0.3">
      <c r="A3496" t="s">
        <v>2103</v>
      </c>
      <c r="B3496" t="s">
        <v>4946</v>
      </c>
      <c r="C3496">
        <v>12.893927704235301</v>
      </c>
      <c r="D3496" t="s">
        <v>2480</v>
      </c>
      <c r="E3496" t="s">
        <v>65</v>
      </c>
    </row>
    <row r="3497" spans="1:5" x14ac:dyDescent="0.3">
      <c r="A3497" t="s">
        <v>2104</v>
      </c>
      <c r="B3497" t="s">
        <v>4946</v>
      </c>
      <c r="C3497">
        <v>15.527957025539999</v>
      </c>
      <c r="D3497" t="s">
        <v>2480</v>
      </c>
      <c r="E3497" t="s">
        <v>65</v>
      </c>
    </row>
    <row r="3498" spans="1:5" x14ac:dyDescent="0.3">
      <c r="A3498" t="s">
        <v>2105</v>
      </c>
      <c r="B3498" t="s">
        <v>4946</v>
      </c>
      <c r="C3498">
        <v>15.921763875296802</v>
      </c>
      <c r="D3498" t="s">
        <v>2480</v>
      </c>
      <c r="E3498" t="s">
        <v>65</v>
      </c>
    </row>
    <row r="3499" spans="1:5" x14ac:dyDescent="0.3">
      <c r="A3499" t="s">
        <v>2106</v>
      </c>
      <c r="B3499" t="s">
        <v>4946</v>
      </c>
      <c r="C3499">
        <v>14.824134670569901</v>
      </c>
      <c r="D3499" t="s">
        <v>2480</v>
      </c>
      <c r="E3499" t="s">
        <v>65</v>
      </c>
    </row>
    <row r="3500" spans="1:5" x14ac:dyDescent="0.3">
      <c r="A3500" t="s">
        <v>2107</v>
      </c>
      <c r="B3500" t="s">
        <v>4946</v>
      </c>
      <c r="C3500">
        <v>14.3626787620759</v>
      </c>
      <c r="D3500" t="s">
        <v>2480</v>
      </c>
      <c r="E3500" t="s">
        <v>65</v>
      </c>
    </row>
    <row r="3501" spans="1:5" x14ac:dyDescent="0.3">
      <c r="A3501" t="s">
        <v>2108</v>
      </c>
      <c r="B3501" t="s">
        <v>4946</v>
      </c>
      <c r="C3501">
        <v>13.9257879308218</v>
      </c>
      <c r="D3501" t="s">
        <v>2480</v>
      </c>
      <c r="E3501" t="s">
        <v>65</v>
      </c>
    </row>
    <row r="3502" spans="1:5" x14ac:dyDescent="0.3">
      <c r="A3502" t="s">
        <v>2109</v>
      </c>
      <c r="B3502" t="s">
        <v>4946</v>
      </c>
      <c r="C3502">
        <v>14.20807716062</v>
      </c>
      <c r="D3502" t="s">
        <v>2480</v>
      </c>
      <c r="E3502" t="s">
        <v>65</v>
      </c>
    </row>
    <row r="3503" spans="1:5" x14ac:dyDescent="0.3">
      <c r="A3503" t="s">
        <v>2110</v>
      </c>
      <c r="B3503" t="s">
        <v>4946</v>
      </c>
      <c r="C3503">
        <v>14.558791720906299</v>
      </c>
      <c r="D3503" t="s">
        <v>2480</v>
      </c>
      <c r="E3503" t="s">
        <v>65</v>
      </c>
    </row>
    <row r="3504" spans="1:5" x14ac:dyDescent="0.3">
      <c r="A3504" t="s">
        <v>2111</v>
      </c>
      <c r="B3504" t="s">
        <v>4946</v>
      </c>
      <c r="C3504">
        <v>14.0569614571407</v>
      </c>
      <c r="D3504" t="s">
        <v>2480</v>
      </c>
      <c r="E3504" t="s">
        <v>65</v>
      </c>
    </row>
    <row r="3505" spans="1:5" x14ac:dyDescent="0.3">
      <c r="A3505" t="s">
        <v>2112</v>
      </c>
      <c r="B3505" t="s">
        <v>4946</v>
      </c>
      <c r="C3505">
        <v>14.686313332421502</v>
      </c>
      <c r="D3505" t="s">
        <v>2480</v>
      </c>
      <c r="E3505" t="s">
        <v>65</v>
      </c>
    </row>
    <row r="3506" spans="1:5" x14ac:dyDescent="0.3">
      <c r="A3506" t="s">
        <v>2113</v>
      </c>
      <c r="B3506" t="s">
        <v>4946</v>
      </c>
      <c r="C3506">
        <v>11.876042765419699</v>
      </c>
      <c r="D3506" t="s">
        <v>2480</v>
      </c>
      <c r="E3506" t="s">
        <v>65</v>
      </c>
    </row>
    <row r="3507" spans="1:5" x14ac:dyDescent="0.3">
      <c r="A3507" t="s">
        <v>2114</v>
      </c>
      <c r="B3507" t="s">
        <v>4946</v>
      </c>
      <c r="C3507">
        <v>11.795114648602899</v>
      </c>
      <c r="D3507" t="s">
        <v>2480</v>
      </c>
      <c r="E3507" t="s">
        <v>65</v>
      </c>
    </row>
    <row r="3508" spans="1:5" x14ac:dyDescent="0.3">
      <c r="A3508" t="s">
        <v>2115</v>
      </c>
      <c r="B3508" t="s">
        <v>4946</v>
      </c>
      <c r="C3508">
        <v>12.025861450670799</v>
      </c>
      <c r="D3508" t="s">
        <v>2480</v>
      </c>
      <c r="E3508" t="s">
        <v>65</v>
      </c>
    </row>
    <row r="3509" spans="1:5" x14ac:dyDescent="0.3">
      <c r="A3509" t="s">
        <v>2116</v>
      </c>
      <c r="B3509" t="s">
        <v>4946</v>
      </c>
      <c r="C3509">
        <v>16.452065418234099</v>
      </c>
      <c r="D3509" t="s">
        <v>2480</v>
      </c>
      <c r="E3509" t="s">
        <v>65</v>
      </c>
    </row>
    <row r="3510" spans="1:5" x14ac:dyDescent="0.3">
      <c r="A3510" t="s">
        <v>2117</v>
      </c>
      <c r="B3510" t="s">
        <v>4946</v>
      </c>
      <c r="C3510">
        <v>15.0588109626904</v>
      </c>
      <c r="D3510" t="s">
        <v>2480</v>
      </c>
      <c r="E3510" t="s">
        <v>65</v>
      </c>
    </row>
    <row r="3511" spans="1:5" x14ac:dyDescent="0.3">
      <c r="A3511" t="s">
        <v>2118</v>
      </c>
      <c r="B3511" t="s">
        <v>4946</v>
      </c>
      <c r="C3511">
        <v>15.249382674376699</v>
      </c>
      <c r="D3511" t="s">
        <v>2480</v>
      </c>
      <c r="E3511" t="s">
        <v>65</v>
      </c>
    </row>
    <row r="3512" spans="1:5" x14ac:dyDescent="0.3">
      <c r="A3512" t="s">
        <v>2119</v>
      </c>
      <c r="B3512" t="s">
        <v>4946</v>
      </c>
      <c r="C3512">
        <v>15.654147016924497</v>
      </c>
      <c r="D3512" t="s">
        <v>2480</v>
      </c>
      <c r="E3512" t="s">
        <v>65</v>
      </c>
    </row>
    <row r="3513" spans="1:5" x14ac:dyDescent="0.3">
      <c r="A3513" t="s">
        <v>2120</v>
      </c>
      <c r="B3513" t="s">
        <v>4946</v>
      </c>
      <c r="C3513">
        <v>15.513378274372</v>
      </c>
      <c r="D3513" t="s">
        <v>2480</v>
      </c>
      <c r="E3513" t="s">
        <v>65</v>
      </c>
    </row>
    <row r="3514" spans="1:5" x14ac:dyDescent="0.3">
      <c r="A3514" t="s">
        <v>2121</v>
      </c>
      <c r="B3514" t="s">
        <v>4946</v>
      </c>
      <c r="C3514">
        <v>14.5065411263827</v>
      </c>
      <c r="D3514" t="s">
        <v>2480</v>
      </c>
      <c r="E3514" t="s">
        <v>65</v>
      </c>
    </row>
    <row r="3515" spans="1:5" x14ac:dyDescent="0.3">
      <c r="A3515" t="s">
        <v>2122</v>
      </c>
      <c r="B3515" t="s">
        <v>4946</v>
      </c>
      <c r="C3515">
        <v>14.9801957242013</v>
      </c>
      <c r="D3515" t="s">
        <v>2480</v>
      </c>
      <c r="E3515" t="s">
        <v>65</v>
      </c>
    </row>
    <row r="3516" spans="1:5" x14ac:dyDescent="0.3">
      <c r="A3516" t="s">
        <v>2123</v>
      </c>
      <c r="B3516" t="s">
        <v>4946</v>
      </c>
      <c r="C3516">
        <v>15.495563629551198</v>
      </c>
      <c r="D3516" t="s">
        <v>2480</v>
      </c>
      <c r="E3516" t="s">
        <v>65</v>
      </c>
    </row>
    <row r="3517" spans="1:5" x14ac:dyDescent="0.3">
      <c r="A3517" t="s">
        <v>2124</v>
      </c>
      <c r="B3517" t="s">
        <v>4946</v>
      </c>
      <c r="C3517">
        <v>15.1225831725127</v>
      </c>
      <c r="D3517" t="s">
        <v>2480</v>
      </c>
      <c r="E3517" t="s">
        <v>65</v>
      </c>
    </row>
    <row r="3518" spans="1:5" x14ac:dyDescent="0.3">
      <c r="A3518" t="s">
        <v>2135</v>
      </c>
      <c r="B3518" t="s">
        <v>4946</v>
      </c>
      <c r="C3518">
        <v>17.698174965140499</v>
      </c>
      <c r="D3518" t="s">
        <v>2480</v>
      </c>
      <c r="E3518" t="s">
        <v>65</v>
      </c>
    </row>
    <row r="3519" spans="1:5" x14ac:dyDescent="0.3">
      <c r="A3519" t="s">
        <v>2136</v>
      </c>
      <c r="B3519" t="s">
        <v>4946</v>
      </c>
      <c r="C3519">
        <v>18.678704753850599</v>
      </c>
      <c r="D3519" t="s">
        <v>2480</v>
      </c>
      <c r="E3519" t="s">
        <v>65</v>
      </c>
    </row>
    <row r="3520" spans="1:5" x14ac:dyDescent="0.3">
      <c r="A3520" t="s">
        <v>2137</v>
      </c>
      <c r="B3520" t="s">
        <v>4946</v>
      </c>
      <c r="C3520">
        <v>18.5949643891176</v>
      </c>
      <c r="D3520" t="s">
        <v>2480</v>
      </c>
      <c r="E3520" t="s">
        <v>65</v>
      </c>
    </row>
    <row r="3521" spans="1:5" x14ac:dyDescent="0.3">
      <c r="A3521" t="s">
        <v>2138</v>
      </c>
      <c r="B3521" t="s">
        <v>4946</v>
      </c>
      <c r="C3521">
        <v>19.316062104545701</v>
      </c>
      <c r="D3521" t="s">
        <v>2480</v>
      </c>
      <c r="E3521" t="s">
        <v>65</v>
      </c>
    </row>
    <row r="3522" spans="1:5" x14ac:dyDescent="0.3">
      <c r="A3522" t="s">
        <v>2139</v>
      </c>
      <c r="B3522" t="s">
        <v>4946</v>
      </c>
      <c r="C3522">
        <v>15.4999741529105</v>
      </c>
      <c r="D3522" t="s">
        <v>2480</v>
      </c>
      <c r="E3522" t="s">
        <v>65</v>
      </c>
    </row>
    <row r="3523" spans="1:5" x14ac:dyDescent="0.3">
      <c r="A3523" t="s">
        <v>2140</v>
      </c>
      <c r="B3523" t="s">
        <v>4946</v>
      </c>
      <c r="C3523">
        <v>14.915516920865299</v>
      </c>
      <c r="D3523" t="s">
        <v>2480</v>
      </c>
      <c r="E3523" t="s">
        <v>65</v>
      </c>
    </row>
    <row r="3524" spans="1:5" x14ac:dyDescent="0.3">
      <c r="A3524" t="s">
        <v>2141</v>
      </c>
      <c r="B3524" t="s">
        <v>4946</v>
      </c>
      <c r="C3524">
        <v>14.2675371744165</v>
      </c>
      <c r="D3524" t="s">
        <v>2480</v>
      </c>
      <c r="E3524" t="s">
        <v>65</v>
      </c>
    </row>
    <row r="3525" spans="1:5" x14ac:dyDescent="0.3">
      <c r="A3525" t="s">
        <v>2142</v>
      </c>
      <c r="B3525" t="s">
        <v>4946</v>
      </c>
      <c r="C3525">
        <v>14.030556367446898</v>
      </c>
      <c r="D3525" t="s">
        <v>2480</v>
      </c>
      <c r="E3525" t="s">
        <v>65</v>
      </c>
    </row>
    <row r="3526" spans="1:5" x14ac:dyDescent="0.3">
      <c r="A3526" t="s">
        <v>2143</v>
      </c>
      <c r="B3526" t="s">
        <v>4946</v>
      </c>
      <c r="C3526">
        <v>15.015801335197599</v>
      </c>
      <c r="D3526" t="s">
        <v>2480</v>
      </c>
      <c r="E3526" t="s">
        <v>65</v>
      </c>
    </row>
    <row r="3527" spans="1:5" x14ac:dyDescent="0.3">
      <c r="A3527" t="s">
        <v>2144</v>
      </c>
      <c r="B3527" t="s">
        <v>4946</v>
      </c>
      <c r="C3527">
        <v>15.9164141007001</v>
      </c>
      <c r="D3527" t="s">
        <v>2480</v>
      </c>
      <c r="E3527" t="s">
        <v>65</v>
      </c>
    </row>
    <row r="3528" spans="1:5" x14ac:dyDescent="0.3">
      <c r="A3528" t="s">
        <v>2145</v>
      </c>
      <c r="B3528" t="s">
        <v>4946</v>
      </c>
      <c r="C3528">
        <v>15.6224406359665</v>
      </c>
      <c r="D3528" t="s">
        <v>2480</v>
      </c>
      <c r="E3528" t="s">
        <v>65</v>
      </c>
    </row>
    <row r="3529" spans="1:5" x14ac:dyDescent="0.3">
      <c r="A3529" t="s">
        <v>2146</v>
      </c>
      <c r="B3529" t="s">
        <v>4946</v>
      </c>
      <c r="C3529">
        <v>9.6815258656518104</v>
      </c>
      <c r="D3529" t="s">
        <v>2480</v>
      </c>
      <c r="E3529" t="s">
        <v>65</v>
      </c>
    </row>
    <row r="3530" spans="1:5" x14ac:dyDescent="0.3">
      <c r="A3530" t="s">
        <v>2147</v>
      </c>
      <c r="B3530" t="s">
        <v>4946</v>
      </c>
      <c r="C3530">
        <v>9.4391372196111707</v>
      </c>
      <c r="D3530" t="s">
        <v>2480</v>
      </c>
      <c r="E3530" t="s">
        <v>65</v>
      </c>
    </row>
    <row r="3531" spans="1:5" x14ac:dyDescent="0.3">
      <c r="A3531" t="s">
        <v>2148</v>
      </c>
      <c r="B3531" t="s">
        <v>4946</v>
      </c>
      <c r="C3531">
        <v>9.7332087059293109</v>
      </c>
      <c r="D3531" t="s">
        <v>2480</v>
      </c>
      <c r="E3531" t="s">
        <v>65</v>
      </c>
    </row>
    <row r="3532" spans="1:5" x14ac:dyDescent="0.3">
      <c r="A3532" t="s">
        <v>2149</v>
      </c>
      <c r="B3532" t="s">
        <v>4946</v>
      </c>
      <c r="C3532">
        <v>9.7099712499058395</v>
      </c>
      <c r="D3532" t="s">
        <v>2480</v>
      </c>
      <c r="E3532" t="s">
        <v>65</v>
      </c>
    </row>
    <row r="3533" spans="1:5" x14ac:dyDescent="0.3">
      <c r="A3533" t="s">
        <v>2150</v>
      </c>
      <c r="B3533" t="s">
        <v>4946</v>
      </c>
      <c r="C3533">
        <v>9.7553286126439396</v>
      </c>
      <c r="D3533" t="s">
        <v>2480</v>
      </c>
      <c r="E3533" t="s">
        <v>65</v>
      </c>
    </row>
    <row r="3534" spans="1:5" x14ac:dyDescent="0.3">
      <c r="A3534" t="s">
        <v>2151</v>
      </c>
      <c r="B3534" t="s">
        <v>4946</v>
      </c>
      <c r="C3534">
        <v>15.057029569139701</v>
      </c>
      <c r="D3534" t="s">
        <v>2480</v>
      </c>
      <c r="E3534" t="s">
        <v>65</v>
      </c>
    </row>
    <row r="3535" spans="1:5" x14ac:dyDescent="0.3">
      <c r="A3535" t="s">
        <v>2152</v>
      </c>
      <c r="B3535" t="s">
        <v>4946</v>
      </c>
      <c r="C3535">
        <v>14.117194305364499</v>
      </c>
      <c r="D3535" t="s">
        <v>2480</v>
      </c>
      <c r="E3535" t="s">
        <v>65</v>
      </c>
    </row>
    <row r="3536" spans="1:5" x14ac:dyDescent="0.3">
      <c r="A3536" t="s">
        <v>2153</v>
      </c>
      <c r="B3536" t="s">
        <v>4946</v>
      </c>
      <c r="C3536">
        <v>13.5448665126065</v>
      </c>
      <c r="D3536" t="s">
        <v>2480</v>
      </c>
      <c r="E3536" t="s">
        <v>65</v>
      </c>
    </row>
    <row r="3537" spans="1:5" x14ac:dyDescent="0.3">
      <c r="A3537" t="s">
        <v>2154</v>
      </c>
      <c r="B3537" t="s">
        <v>4946</v>
      </c>
      <c r="C3537">
        <v>11.3136204871559</v>
      </c>
      <c r="D3537" t="s">
        <v>2480</v>
      </c>
      <c r="E3537" t="s">
        <v>65</v>
      </c>
    </row>
    <row r="3538" spans="1:5" x14ac:dyDescent="0.3">
      <c r="A3538" t="s">
        <v>2155</v>
      </c>
      <c r="B3538" t="s">
        <v>4946</v>
      </c>
      <c r="C3538">
        <v>9.7343446277580892</v>
      </c>
      <c r="D3538" t="s">
        <v>2480</v>
      </c>
      <c r="E3538" t="s">
        <v>65</v>
      </c>
    </row>
    <row r="3539" spans="1:5" x14ac:dyDescent="0.3">
      <c r="A3539" t="s">
        <v>2156</v>
      </c>
      <c r="B3539" t="s">
        <v>4946</v>
      </c>
      <c r="C3539">
        <v>12.0908546768134</v>
      </c>
      <c r="D3539" t="s">
        <v>2480</v>
      </c>
      <c r="E3539" t="s">
        <v>65</v>
      </c>
    </row>
    <row r="3540" spans="1:5" x14ac:dyDescent="0.3">
      <c r="A3540" t="s">
        <v>2157</v>
      </c>
      <c r="B3540" t="s">
        <v>4946</v>
      </c>
      <c r="C3540">
        <v>13.7245512606943</v>
      </c>
      <c r="D3540" t="s">
        <v>2480</v>
      </c>
      <c r="E3540" t="s">
        <v>65</v>
      </c>
    </row>
    <row r="3541" spans="1:5" x14ac:dyDescent="0.3">
      <c r="A3541" t="s">
        <v>2160</v>
      </c>
      <c r="B3541" t="s">
        <v>4946</v>
      </c>
      <c r="C3541">
        <v>15.3522149910844</v>
      </c>
      <c r="D3541" t="s">
        <v>2480</v>
      </c>
      <c r="E3541" t="s">
        <v>65</v>
      </c>
    </row>
    <row r="3542" spans="1:5" x14ac:dyDescent="0.3">
      <c r="A3542" t="s">
        <v>2161</v>
      </c>
      <c r="B3542" t="s">
        <v>4946</v>
      </c>
      <c r="C3542">
        <v>14.0429968026762</v>
      </c>
      <c r="D3542" t="s">
        <v>2480</v>
      </c>
      <c r="E3542" t="s">
        <v>65</v>
      </c>
    </row>
    <row r="3543" spans="1:5" x14ac:dyDescent="0.3">
      <c r="A3543" t="s">
        <v>2162</v>
      </c>
      <c r="B3543" t="s">
        <v>4946</v>
      </c>
      <c r="C3543">
        <v>13.916098891704401</v>
      </c>
      <c r="D3543" t="s">
        <v>2480</v>
      </c>
      <c r="E3543" t="s">
        <v>65</v>
      </c>
    </row>
    <row r="3544" spans="1:5" x14ac:dyDescent="0.3">
      <c r="A3544" t="s">
        <v>2171</v>
      </c>
      <c r="B3544" t="s">
        <v>4946</v>
      </c>
      <c r="C3544">
        <v>10.8835461339532</v>
      </c>
      <c r="D3544" t="s">
        <v>2480</v>
      </c>
      <c r="E3544" t="s">
        <v>65</v>
      </c>
    </row>
    <row r="3545" spans="1:5" x14ac:dyDescent="0.3">
      <c r="A3545" t="s">
        <v>2172</v>
      </c>
      <c r="B3545" t="s">
        <v>4946</v>
      </c>
      <c r="C3545">
        <v>11.136879401151701</v>
      </c>
      <c r="D3545" t="s">
        <v>2480</v>
      </c>
      <c r="E3545" t="s">
        <v>65</v>
      </c>
    </row>
    <row r="3546" spans="1:5" x14ac:dyDescent="0.3">
      <c r="A3546" t="s">
        <v>2173</v>
      </c>
      <c r="B3546" t="s">
        <v>4946</v>
      </c>
      <c r="C3546">
        <v>10.329481956484001</v>
      </c>
      <c r="D3546" t="s">
        <v>2480</v>
      </c>
      <c r="E3546" t="s">
        <v>65</v>
      </c>
    </row>
    <row r="3547" spans="1:5" x14ac:dyDescent="0.3">
      <c r="A3547" t="s">
        <v>2174</v>
      </c>
      <c r="B3547" t="s">
        <v>4946</v>
      </c>
      <c r="C3547">
        <v>10.842620844266101</v>
      </c>
      <c r="D3547" t="s">
        <v>2480</v>
      </c>
      <c r="E3547" t="s">
        <v>65</v>
      </c>
    </row>
    <row r="3548" spans="1:5" x14ac:dyDescent="0.3">
      <c r="A3548" t="s">
        <v>2175</v>
      </c>
      <c r="B3548" t="s">
        <v>4946</v>
      </c>
      <c r="C3548">
        <v>10.720185376084199</v>
      </c>
      <c r="D3548" t="s">
        <v>2480</v>
      </c>
      <c r="E3548" t="s">
        <v>65</v>
      </c>
    </row>
    <row r="3549" spans="1:5" x14ac:dyDescent="0.3">
      <c r="A3549" t="s">
        <v>2176</v>
      </c>
      <c r="B3549" t="s">
        <v>4946</v>
      </c>
      <c r="C3549">
        <v>10.609889292593101</v>
      </c>
      <c r="D3549" t="s">
        <v>2480</v>
      </c>
      <c r="E3549" t="s">
        <v>65</v>
      </c>
    </row>
    <row r="3550" spans="1:5" x14ac:dyDescent="0.3">
      <c r="A3550" t="s">
        <v>2177</v>
      </c>
      <c r="B3550" t="s">
        <v>4946</v>
      </c>
      <c r="C3550">
        <v>9.4426626791666699</v>
      </c>
      <c r="D3550" t="s">
        <v>2480</v>
      </c>
      <c r="E3550" t="s">
        <v>65</v>
      </c>
    </row>
    <row r="3551" spans="1:5" x14ac:dyDescent="0.3">
      <c r="A3551" t="s">
        <v>2178</v>
      </c>
      <c r="B3551" t="s">
        <v>4946</v>
      </c>
      <c r="C3551">
        <v>9.40460253306005</v>
      </c>
      <c r="D3551" t="s">
        <v>2480</v>
      </c>
      <c r="E3551" t="s">
        <v>65</v>
      </c>
    </row>
    <row r="3552" spans="1:5" x14ac:dyDescent="0.3">
      <c r="A3552" t="s">
        <v>2179</v>
      </c>
      <c r="B3552" t="s">
        <v>4946</v>
      </c>
      <c r="C3552">
        <v>9.5843757589221301</v>
      </c>
      <c r="D3552" t="s">
        <v>2480</v>
      </c>
      <c r="E3552" t="s">
        <v>65</v>
      </c>
    </row>
    <row r="3553" spans="1:5" x14ac:dyDescent="0.3">
      <c r="A3553" t="s">
        <v>2180</v>
      </c>
      <c r="B3553" t="s">
        <v>4946</v>
      </c>
      <c r="C3553">
        <v>9.6817691528330805</v>
      </c>
      <c r="D3553" t="s">
        <v>2480</v>
      </c>
      <c r="E3553" t="s">
        <v>65</v>
      </c>
    </row>
    <row r="3554" spans="1:5" x14ac:dyDescent="0.3">
      <c r="A3554" t="s">
        <v>2181</v>
      </c>
      <c r="B3554" t="s">
        <v>4946</v>
      </c>
      <c r="C3554">
        <v>13.345740695178412</v>
      </c>
      <c r="D3554" t="s">
        <v>2480</v>
      </c>
      <c r="E3554" t="s">
        <v>65</v>
      </c>
    </row>
    <row r="3555" spans="1:5" x14ac:dyDescent="0.3">
      <c r="A3555" t="s">
        <v>2182</v>
      </c>
      <c r="B3555" t="s">
        <v>4946</v>
      </c>
      <c r="C3555">
        <v>14.9524901393637</v>
      </c>
      <c r="D3555" t="s">
        <v>2480</v>
      </c>
      <c r="E3555" t="s">
        <v>65</v>
      </c>
    </row>
    <row r="3556" spans="1:5" x14ac:dyDescent="0.3">
      <c r="A3556" t="s">
        <v>2183</v>
      </c>
      <c r="B3556" t="s">
        <v>4946</v>
      </c>
      <c r="C3556">
        <v>13.030130996728177</v>
      </c>
      <c r="D3556" t="s">
        <v>2480</v>
      </c>
      <c r="E3556" t="s">
        <v>65</v>
      </c>
    </row>
    <row r="3557" spans="1:5" x14ac:dyDescent="0.3">
      <c r="A3557" t="s">
        <v>2184</v>
      </c>
      <c r="B3557" t="s">
        <v>4946</v>
      </c>
      <c r="C3557">
        <v>14.0252467442414</v>
      </c>
      <c r="D3557" t="s">
        <v>2480</v>
      </c>
      <c r="E3557" t="s">
        <v>65</v>
      </c>
    </row>
    <row r="3558" spans="1:5" x14ac:dyDescent="0.3">
      <c r="A3558" t="s">
        <v>2185</v>
      </c>
      <c r="B3558" t="s">
        <v>4946</v>
      </c>
      <c r="C3558">
        <v>10.317406782884879</v>
      </c>
      <c r="D3558" t="s">
        <v>2480</v>
      </c>
      <c r="E3558" t="s">
        <v>65</v>
      </c>
    </row>
    <row r="3559" spans="1:5" x14ac:dyDescent="0.3">
      <c r="A3559" t="s">
        <v>2186</v>
      </c>
      <c r="B3559" t="s">
        <v>4946</v>
      </c>
      <c r="C3559">
        <v>9.1000860226492613</v>
      </c>
      <c r="D3559" t="s">
        <v>2480</v>
      </c>
      <c r="E3559" t="s">
        <v>65</v>
      </c>
    </row>
    <row r="3560" spans="1:5" x14ac:dyDescent="0.3">
      <c r="A3560" t="s">
        <v>2187</v>
      </c>
      <c r="B3560" t="s">
        <v>4946</v>
      </c>
      <c r="C3560">
        <v>9.1712156065316481</v>
      </c>
      <c r="D3560" t="s">
        <v>2480</v>
      </c>
      <c r="E3560" t="s">
        <v>65</v>
      </c>
    </row>
    <row r="3561" spans="1:5" x14ac:dyDescent="0.3">
      <c r="A3561" t="s">
        <v>2188</v>
      </c>
      <c r="B3561" t="s">
        <v>4946</v>
      </c>
      <c r="C3561">
        <v>9.4218762071795208</v>
      </c>
      <c r="D3561" t="s">
        <v>2480</v>
      </c>
      <c r="E3561" t="s">
        <v>65</v>
      </c>
    </row>
    <row r="3562" spans="1:5" x14ac:dyDescent="0.3">
      <c r="A3562" t="s">
        <v>2189</v>
      </c>
      <c r="B3562" t="s">
        <v>4946</v>
      </c>
      <c r="C3562">
        <v>9.6159516763320525</v>
      </c>
      <c r="D3562" t="s">
        <v>2480</v>
      </c>
      <c r="E3562" t="s">
        <v>65</v>
      </c>
    </row>
    <row r="3563" spans="1:5" x14ac:dyDescent="0.3">
      <c r="A3563" t="s">
        <v>2190</v>
      </c>
      <c r="B3563" t="s">
        <v>4946</v>
      </c>
      <c r="C3563">
        <v>11.207201008630809</v>
      </c>
      <c r="D3563" t="s">
        <v>2480</v>
      </c>
      <c r="E3563" t="s">
        <v>65</v>
      </c>
    </row>
    <row r="3564" spans="1:5" x14ac:dyDescent="0.3">
      <c r="A3564" t="s">
        <v>2191</v>
      </c>
      <c r="B3564" t="s">
        <v>4946</v>
      </c>
      <c r="C3564">
        <v>10.619146369081381</v>
      </c>
      <c r="D3564" t="s">
        <v>2480</v>
      </c>
      <c r="E3564" t="s">
        <v>65</v>
      </c>
    </row>
    <row r="3565" spans="1:5" x14ac:dyDescent="0.3">
      <c r="A3565" t="s">
        <v>2192</v>
      </c>
      <c r="B3565" t="s">
        <v>4946</v>
      </c>
      <c r="C3565">
        <v>9.1324699367188611</v>
      </c>
      <c r="D3565" t="s">
        <v>2480</v>
      </c>
      <c r="E3565" t="s">
        <v>65</v>
      </c>
    </row>
    <row r="3566" spans="1:5" x14ac:dyDescent="0.3">
      <c r="A3566" t="s">
        <v>2193</v>
      </c>
      <c r="B3566" t="s">
        <v>4946</v>
      </c>
      <c r="C3566">
        <v>7.9609088072184004</v>
      </c>
      <c r="D3566" t="s">
        <v>2480</v>
      </c>
      <c r="E3566" t="s">
        <v>65</v>
      </c>
    </row>
    <row r="3567" spans="1:5" x14ac:dyDescent="0.3">
      <c r="A3567" t="s">
        <v>2194</v>
      </c>
      <c r="B3567" t="s">
        <v>4946</v>
      </c>
      <c r="C3567">
        <v>9.2774787776733056</v>
      </c>
      <c r="D3567" t="s">
        <v>2480</v>
      </c>
      <c r="E3567" t="s">
        <v>65</v>
      </c>
    </row>
    <row r="3568" spans="1:5" x14ac:dyDescent="0.3">
      <c r="A3568" t="s">
        <v>2195</v>
      </c>
      <c r="B3568" t="s">
        <v>4946</v>
      </c>
      <c r="C3568">
        <v>9.0105483425812167</v>
      </c>
      <c r="D3568" t="s">
        <v>2480</v>
      </c>
      <c r="E3568" t="s">
        <v>65</v>
      </c>
    </row>
    <row r="3569" spans="1:5" x14ac:dyDescent="0.3">
      <c r="A3569" t="s">
        <v>2196</v>
      </c>
      <c r="B3569" t="s">
        <v>4946</v>
      </c>
      <c r="C3569">
        <v>8.9711248274229334</v>
      </c>
      <c r="D3569" t="s">
        <v>2480</v>
      </c>
      <c r="E3569" t="s">
        <v>65</v>
      </c>
    </row>
    <row r="3570" spans="1:5" x14ac:dyDescent="0.3">
      <c r="A3570" t="s">
        <v>2197</v>
      </c>
      <c r="B3570" t="s">
        <v>4946</v>
      </c>
      <c r="C3570">
        <v>9.142705468265456</v>
      </c>
      <c r="D3570" t="s">
        <v>2480</v>
      </c>
      <c r="E3570" t="s">
        <v>65</v>
      </c>
    </row>
    <row r="3571" spans="1:5" x14ac:dyDescent="0.3">
      <c r="A3571" t="s">
        <v>2198</v>
      </c>
      <c r="B3571" t="s">
        <v>4946</v>
      </c>
      <c r="C3571">
        <v>8.8193228202177334</v>
      </c>
      <c r="D3571" t="s">
        <v>2480</v>
      </c>
      <c r="E3571" t="s">
        <v>65</v>
      </c>
    </row>
    <row r="3572" spans="1:5" x14ac:dyDescent="0.3">
      <c r="A3572" t="s">
        <v>2205</v>
      </c>
      <c r="B3572" t="s">
        <v>4946</v>
      </c>
      <c r="C3572">
        <v>11.2541121373794</v>
      </c>
      <c r="D3572" t="s">
        <v>2480</v>
      </c>
      <c r="E3572" t="s">
        <v>65</v>
      </c>
    </row>
    <row r="3573" spans="1:5" x14ac:dyDescent="0.3">
      <c r="A3573" t="s">
        <v>2206</v>
      </c>
      <c r="B3573" t="s">
        <v>4946</v>
      </c>
      <c r="C3573">
        <v>11.912421348517899</v>
      </c>
      <c r="D3573" t="s">
        <v>2480</v>
      </c>
      <c r="E3573" t="s">
        <v>65</v>
      </c>
    </row>
    <row r="3574" spans="1:5" x14ac:dyDescent="0.3">
      <c r="A3574" t="s">
        <v>2207</v>
      </c>
      <c r="B3574" t="s">
        <v>4946</v>
      </c>
      <c r="C3574">
        <v>13.615638192485799</v>
      </c>
      <c r="D3574" t="s">
        <v>2480</v>
      </c>
      <c r="E3574" t="s">
        <v>65</v>
      </c>
    </row>
    <row r="3575" spans="1:5" x14ac:dyDescent="0.3">
      <c r="A3575" t="s">
        <v>2208</v>
      </c>
      <c r="B3575" t="s">
        <v>4946</v>
      </c>
      <c r="C3575">
        <v>15.277373252868101</v>
      </c>
      <c r="D3575" t="s">
        <v>2480</v>
      </c>
      <c r="E3575" t="s">
        <v>65</v>
      </c>
    </row>
    <row r="3576" spans="1:5" x14ac:dyDescent="0.3">
      <c r="A3576" t="s">
        <v>2209</v>
      </c>
      <c r="B3576" t="s">
        <v>4946</v>
      </c>
      <c r="C3576">
        <v>16.022212496024601</v>
      </c>
      <c r="D3576" t="s">
        <v>2480</v>
      </c>
      <c r="E3576" t="s">
        <v>65</v>
      </c>
    </row>
    <row r="3577" spans="1:5" x14ac:dyDescent="0.3">
      <c r="A3577" t="s">
        <v>2210</v>
      </c>
      <c r="B3577" t="s">
        <v>4946</v>
      </c>
      <c r="C3577">
        <v>15.9373027977496</v>
      </c>
      <c r="D3577" t="s">
        <v>2480</v>
      </c>
      <c r="E3577" t="s">
        <v>65</v>
      </c>
    </row>
    <row r="3578" spans="1:5" x14ac:dyDescent="0.3">
      <c r="A3578" t="s">
        <v>2211</v>
      </c>
      <c r="B3578" t="s">
        <v>4946</v>
      </c>
      <c r="C3578">
        <v>16.051297071380699</v>
      </c>
      <c r="D3578" t="s">
        <v>2480</v>
      </c>
      <c r="E3578" t="s">
        <v>65</v>
      </c>
    </row>
    <row r="3579" spans="1:5" x14ac:dyDescent="0.3">
      <c r="A3579" t="s">
        <v>2212</v>
      </c>
      <c r="B3579" t="s">
        <v>4946</v>
      </c>
      <c r="C3579">
        <v>15.6956458754947</v>
      </c>
      <c r="D3579" t="s">
        <v>2480</v>
      </c>
      <c r="E3579" t="s">
        <v>65</v>
      </c>
    </row>
    <row r="3580" spans="1:5" x14ac:dyDescent="0.3">
      <c r="A3580" t="s">
        <v>2213</v>
      </c>
      <c r="B3580" t="s">
        <v>4946</v>
      </c>
      <c r="C3580">
        <v>15.2860708508214</v>
      </c>
      <c r="D3580" t="s">
        <v>2480</v>
      </c>
      <c r="E3580" t="s">
        <v>65</v>
      </c>
    </row>
    <row r="3581" spans="1:5" x14ac:dyDescent="0.3">
      <c r="A3581" t="s">
        <v>2214</v>
      </c>
      <c r="B3581" t="s">
        <v>4946</v>
      </c>
      <c r="C3581">
        <v>15.5745668987831</v>
      </c>
      <c r="D3581" t="s">
        <v>2480</v>
      </c>
      <c r="E3581" t="s">
        <v>65</v>
      </c>
    </row>
    <row r="3582" spans="1:5" x14ac:dyDescent="0.3">
      <c r="A3582" t="s">
        <v>2219</v>
      </c>
      <c r="B3582" t="s">
        <v>4946</v>
      </c>
      <c r="C3582">
        <v>14.819122132102899</v>
      </c>
      <c r="D3582" t="s">
        <v>2480</v>
      </c>
      <c r="E3582" t="s">
        <v>65</v>
      </c>
    </row>
    <row r="3583" spans="1:5" x14ac:dyDescent="0.3">
      <c r="A3583" t="s">
        <v>2220</v>
      </c>
      <c r="B3583" t="s">
        <v>4946</v>
      </c>
      <c r="C3583">
        <v>14.454520017434101</v>
      </c>
      <c r="D3583" t="s">
        <v>2480</v>
      </c>
      <c r="E3583" t="s">
        <v>65</v>
      </c>
    </row>
    <row r="3584" spans="1:5" x14ac:dyDescent="0.3">
      <c r="A3584" t="s">
        <v>2222</v>
      </c>
      <c r="B3584" t="s">
        <v>4946</v>
      </c>
      <c r="C3584">
        <v>12.899942209001599</v>
      </c>
      <c r="D3584" t="s">
        <v>2480</v>
      </c>
      <c r="E3584" t="s">
        <v>65</v>
      </c>
    </row>
    <row r="3585" spans="1:5" x14ac:dyDescent="0.3">
      <c r="A3585" t="s">
        <v>2223</v>
      </c>
      <c r="B3585" t="s">
        <v>4946</v>
      </c>
      <c r="C3585">
        <v>13.5188275054646</v>
      </c>
      <c r="D3585" t="s">
        <v>2480</v>
      </c>
      <c r="E3585" t="s">
        <v>65</v>
      </c>
    </row>
    <row r="3586" spans="1:5" x14ac:dyDescent="0.3">
      <c r="A3586" t="s">
        <v>2224</v>
      </c>
      <c r="B3586" t="s">
        <v>4946</v>
      </c>
      <c r="C3586">
        <v>12.2465972261513</v>
      </c>
      <c r="D3586" t="s">
        <v>2480</v>
      </c>
      <c r="E3586" t="s">
        <v>65</v>
      </c>
    </row>
    <row r="3587" spans="1:5" x14ac:dyDescent="0.3">
      <c r="A3587" t="s">
        <v>2225</v>
      </c>
      <c r="B3587" t="s">
        <v>4946</v>
      </c>
      <c r="C3587">
        <v>13.986360311252801</v>
      </c>
      <c r="D3587" t="s">
        <v>2480</v>
      </c>
      <c r="E3587" t="s">
        <v>65</v>
      </c>
    </row>
    <row r="3588" spans="1:5" x14ac:dyDescent="0.3">
      <c r="A3588" t="s">
        <v>2226</v>
      </c>
      <c r="B3588" t="s">
        <v>4946</v>
      </c>
      <c r="C3588">
        <v>15.278757489645299</v>
      </c>
      <c r="D3588" t="s">
        <v>2480</v>
      </c>
      <c r="E3588" t="s">
        <v>65</v>
      </c>
    </row>
    <row r="3589" spans="1:5" x14ac:dyDescent="0.3">
      <c r="A3589" t="s">
        <v>2227</v>
      </c>
      <c r="B3589" t="s">
        <v>4946</v>
      </c>
      <c r="C3589">
        <v>12.3721363913441</v>
      </c>
      <c r="D3589" t="s">
        <v>2480</v>
      </c>
      <c r="E3589" t="s">
        <v>65</v>
      </c>
    </row>
    <row r="3590" spans="1:5" x14ac:dyDescent="0.3">
      <c r="A3590" t="s">
        <v>2228</v>
      </c>
      <c r="B3590" t="s">
        <v>4946</v>
      </c>
      <c r="C3590">
        <v>12.979453363168499</v>
      </c>
      <c r="D3590" t="s">
        <v>2480</v>
      </c>
      <c r="E3590" t="s">
        <v>65</v>
      </c>
    </row>
    <row r="3591" spans="1:5" x14ac:dyDescent="0.3">
      <c r="A3591" t="s">
        <v>2229</v>
      </c>
      <c r="B3591" t="s">
        <v>4946</v>
      </c>
      <c r="C3591">
        <v>13.0860558758575</v>
      </c>
      <c r="D3591" t="s">
        <v>2480</v>
      </c>
      <c r="E3591" t="s">
        <v>65</v>
      </c>
    </row>
    <row r="3592" spans="1:5" x14ac:dyDescent="0.3">
      <c r="A3592" t="s">
        <v>2230</v>
      </c>
      <c r="B3592" t="s">
        <v>4946</v>
      </c>
      <c r="C3592">
        <v>15.411459209114399</v>
      </c>
      <c r="D3592" t="s">
        <v>2480</v>
      </c>
      <c r="E3592" t="s">
        <v>65</v>
      </c>
    </row>
    <row r="3593" spans="1:5" x14ac:dyDescent="0.3">
      <c r="A3593" t="s">
        <v>2231</v>
      </c>
      <c r="B3593" t="s">
        <v>4946</v>
      </c>
      <c r="C3593">
        <v>12.312871802781499</v>
      </c>
      <c r="D3593" t="s">
        <v>2480</v>
      </c>
      <c r="E3593" t="s">
        <v>65</v>
      </c>
    </row>
    <row r="3594" spans="1:5" x14ac:dyDescent="0.3">
      <c r="A3594" t="s">
        <v>2238</v>
      </c>
      <c r="B3594" t="s">
        <v>4946</v>
      </c>
      <c r="C3594">
        <v>12.598742052599979</v>
      </c>
      <c r="D3594" t="s">
        <v>2480</v>
      </c>
      <c r="E3594" t="s">
        <v>65</v>
      </c>
    </row>
    <row r="3595" spans="1:5" x14ac:dyDescent="0.3">
      <c r="A3595" t="s">
        <v>2239</v>
      </c>
      <c r="B3595" t="s">
        <v>4946</v>
      </c>
      <c r="C3595">
        <v>12.295867869185162</v>
      </c>
      <c r="D3595" t="s">
        <v>2480</v>
      </c>
      <c r="E3595" t="s">
        <v>65</v>
      </c>
    </row>
    <row r="3596" spans="1:5" x14ac:dyDescent="0.3">
      <c r="A3596" t="s">
        <v>2240</v>
      </c>
      <c r="B3596" t="s">
        <v>4946</v>
      </c>
      <c r="C3596">
        <v>15.6778035909138</v>
      </c>
      <c r="D3596" t="s">
        <v>2480</v>
      </c>
      <c r="E3596" t="s">
        <v>65</v>
      </c>
    </row>
    <row r="3597" spans="1:5" x14ac:dyDescent="0.3">
      <c r="A3597" t="s">
        <v>2241</v>
      </c>
      <c r="B3597" t="s">
        <v>4946</v>
      </c>
      <c r="C3597">
        <v>12.126519515947106</v>
      </c>
      <c r="D3597" t="s">
        <v>2480</v>
      </c>
      <c r="E3597" t="s">
        <v>65</v>
      </c>
    </row>
    <row r="3598" spans="1:5" x14ac:dyDescent="0.3">
      <c r="A3598" t="s">
        <v>2242</v>
      </c>
      <c r="B3598" t="s">
        <v>4946</v>
      </c>
      <c r="C3598">
        <v>13.4139669051113</v>
      </c>
      <c r="D3598" t="s">
        <v>2480</v>
      </c>
      <c r="E3598" t="s">
        <v>65</v>
      </c>
    </row>
    <row r="3599" spans="1:5" x14ac:dyDescent="0.3">
      <c r="A3599" t="s">
        <v>2243</v>
      </c>
      <c r="B3599" t="s">
        <v>4946</v>
      </c>
      <c r="C3599">
        <v>12.844382168188803</v>
      </c>
      <c r="D3599" t="s">
        <v>2480</v>
      </c>
      <c r="E3599" t="s">
        <v>65</v>
      </c>
    </row>
    <row r="3600" spans="1:5" x14ac:dyDescent="0.3">
      <c r="A3600" t="s">
        <v>2244</v>
      </c>
      <c r="B3600" t="s">
        <v>4946</v>
      </c>
      <c r="C3600">
        <v>12.141748619873457</v>
      </c>
      <c r="D3600" t="s">
        <v>2480</v>
      </c>
      <c r="E3600" t="s">
        <v>65</v>
      </c>
    </row>
    <row r="3601" spans="1:5" x14ac:dyDescent="0.3">
      <c r="A3601" t="s">
        <v>2245</v>
      </c>
      <c r="B3601" t="s">
        <v>4946</v>
      </c>
      <c r="C3601">
        <v>13.1910711270215</v>
      </c>
      <c r="D3601" t="s">
        <v>2480</v>
      </c>
      <c r="E3601" t="s">
        <v>65</v>
      </c>
    </row>
    <row r="3602" spans="1:5" x14ac:dyDescent="0.3">
      <c r="A3602" t="s">
        <v>2246</v>
      </c>
      <c r="B3602" t="s">
        <v>4946</v>
      </c>
      <c r="C3602">
        <v>12.974320164353388</v>
      </c>
      <c r="D3602" t="s">
        <v>2480</v>
      </c>
      <c r="E3602" t="s">
        <v>65</v>
      </c>
    </row>
    <row r="3603" spans="1:5" x14ac:dyDescent="0.3">
      <c r="A3603" t="s">
        <v>2247</v>
      </c>
      <c r="B3603" t="s">
        <v>4946</v>
      </c>
      <c r="C3603">
        <v>14.065759814934713</v>
      </c>
      <c r="D3603" t="s">
        <v>2480</v>
      </c>
      <c r="E3603" t="s">
        <v>65</v>
      </c>
    </row>
    <row r="3604" spans="1:5" x14ac:dyDescent="0.3">
      <c r="A3604" t="s">
        <v>2248</v>
      </c>
      <c r="B3604" t="s">
        <v>4946</v>
      </c>
      <c r="C3604">
        <v>13.4101399941565</v>
      </c>
      <c r="D3604" t="s">
        <v>2480</v>
      </c>
      <c r="E3604" t="s">
        <v>65</v>
      </c>
    </row>
    <row r="3605" spans="1:5" x14ac:dyDescent="0.3">
      <c r="A3605" t="s">
        <v>2249</v>
      </c>
      <c r="B3605" t="s">
        <v>4946</v>
      </c>
      <c r="C3605">
        <v>13.998573496013798</v>
      </c>
      <c r="D3605" t="s">
        <v>2480</v>
      </c>
      <c r="E3605" t="s">
        <v>65</v>
      </c>
    </row>
    <row r="3606" spans="1:5" x14ac:dyDescent="0.3">
      <c r="A3606" t="s">
        <v>2250</v>
      </c>
      <c r="B3606" t="s">
        <v>4946</v>
      </c>
      <c r="C3606">
        <v>10.9087148440461</v>
      </c>
      <c r="D3606" t="s">
        <v>2480</v>
      </c>
      <c r="E3606" t="s">
        <v>65</v>
      </c>
    </row>
    <row r="3607" spans="1:5" x14ac:dyDescent="0.3">
      <c r="A3607" t="s">
        <v>2251</v>
      </c>
      <c r="B3607" t="s">
        <v>4946</v>
      </c>
      <c r="C3607">
        <v>14.107877689208999</v>
      </c>
      <c r="D3607" t="s">
        <v>2480</v>
      </c>
      <c r="E3607" t="s">
        <v>65</v>
      </c>
    </row>
    <row r="3608" spans="1:5" x14ac:dyDescent="0.3">
      <c r="A3608" t="s">
        <v>2252</v>
      </c>
      <c r="B3608" t="s">
        <v>4946</v>
      </c>
      <c r="C3608">
        <v>11.9729730007227</v>
      </c>
      <c r="D3608" t="s">
        <v>2480</v>
      </c>
      <c r="E3608" t="s">
        <v>65</v>
      </c>
    </row>
    <row r="3609" spans="1:5" x14ac:dyDescent="0.3">
      <c r="A3609" t="s">
        <v>2253</v>
      </c>
      <c r="B3609" t="s">
        <v>4946</v>
      </c>
      <c r="C3609">
        <v>11.3083984062804</v>
      </c>
      <c r="D3609" t="s">
        <v>2480</v>
      </c>
      <c r="E3609" t="s">
        <v>65</v>
      </c>
    </row>
    <row r="3610" spans="1:5" x14ac:dyDescent="0.3">
      <c r="A3610" t="s">
        <v>2254</v>
      </c>
      <c r="B3610" t="s">
        <v>4946</v>
      </c>
      <c r="C3610">
        <v>15.276979728987</v>
      </c>
      <c r="D3610" t="s">
        <v>2480</v>
      </c>
      <c r="E3610" t="s">
        <v>65</v>
      </c>
    </row>
    <row r="3611" spans="1:5" x14ac:dyDescent="0.3">
      <c r="A3611" t="s">
        <v>2255</v>
      </c>
      <c r="B3611" t="s">
        <v>4946</v>
      </c>
      <c r="C3611">
        <v>11.106614035324732</v>
      </c>
      <c r="D3611" t="s">
        <v>2480</v>
      </c>
      <c r="E3611" t="s">
        <v>65</v>
      </c>
    </row>
    <row r="3612" spans="1:5" x14ac:dyDescent="0.3">
      <c r="A3612" t="s">
        <v>2256</v>
      </c>
      <c r="B3612" t="s">
        <v>4946</v>
      </c>
      <c r="C3612">
        <v>9.5083389314448699</v>
      </c>
      <c r="D3612" t="s">
        <v>2480</v>
      </c>
      <c r="E3612" t="s">
        <v>65</v>
      </c>
    </row>
    <row r="3613" spans="1:5" x14ac:dyDescent="0.3">
      <c r="A3613" t="s">
        <v>2257</v>
      </c>
      <c r="B3613" t="s">
        <v>4946</v>
      </c>
      <c r="C3613">
        <v>9.4563917573112857</v>
      </c>
      <c r="D3613" t="s">
        <v>2480</v>
      </c>
      <c r="E3613" t="s">
        <v>65</v>
      </c>
    </row>
    <row r="3614" spans="1:5" x14ac:dyDescent="0.3">
      <c r="A3614" t="s">
        <v>2258</v>
      </c>
      <c r="B3614" t="s">
        <v>4946</v>
      </c>
      <c r="C3614">
        <v>9.9187609941739936</v>
      </c>
      <c r="D3614" t="s">
        <v>2480</v>
      </c>
      <c r="E3614" t="s">
        <v>65</v>
      </c>
    </row>
    <row r="3615" spans="1:5" x14ac:dyDescent="0.3">
      <c r="A3615" t="s">
        <v>2259</v>
      </c>
      <c r="B3615" t="s">
        <v>4946</v>
      </c>
      <c r="C3615">
        <v>10.163441344128399</v>
      </c>
      <c r="D3615" t="s">
        <v>2480</v>
      </c>
      <c r="E3615" t="s">
        <v>65</v>
      </c>
    </row>
    <row r="3616" spans="1:5" x14ac:dyDescent="0.3">
      <c r="A3616" t="s">
        <v>2260</v>
      </c>
      <c r="B3616" t="s">
        <v>4946</v>
      </c>
      <c r="C3616">
        <v>9.8302781269872792</v>
      </c>
      <c r="D3616" t="s">
        <v>2480</v>
      </c>
      <c r="E3616" t="s">
        <v>65</v>
      </c>
    </row>
    <row r="3617" spans="1:5" x14ac:dyDescent="0.3">
      <c r="A3617" t="s">
        <v>2261</v>
      </c>
      <c r="B3617" t="s">
        <v>4946</v>
      </c>
      <c r="C3617">
        <v>9.7278980559626707</v>
      </c>
      <c r="D3617" t="s">
        <v>2480</v>
      </c>
      <c r="E3617" t="s">
        <v>65</v>
      </c>
    </row>
    <row r="3618" spans="1:5" x14ac:dyDescent="0.3">
      <c r="A3618" t="s">
        <v>2262</v>
      </c>
      <c r="B3618" t="s">
        <v>4946</v>
      </c>
      <c r="C3618">
        <v>10.644803687934001</v>
      </c>
      <c r="D3618" t="s">
        <v>2480</v>
      </c>
      <c r="E3618" t="s">
        <v>65</v>
      </c>
    </row>
    <row r="3619" spans="1:5" x14ac:dyDescent="0.3">
      <c r="A3619" t="s">
        <v>2263</v>
      </c>
      <c r="B3619" t="s">
        <v>4946</v>
      </c>
      <c r="C3619">
        <v>16.072204103538969</v>
      </c>
      <c r="D3619" t="s">
        <v>2480</v>
      </c>
      <c r="E3619" t="s">
        <v>65</v>
      </c>
    </row>
    <row r="3620" spans="1:5" x14ac:dyDescent="0.3">
      <c r="A3620" t="s">
        <v>2264</v>
      </c>
      <c r="B3620" t="s">
        <v>4946</v>
      </c>
      <c r="C3620">
        <v>13.367356766200897</v>
      </c>
      <c r="D3620" t="s">
        <v>2480</v>
      </c>
      <c r="E3620" t="s">
        <v>65</v>
      </c>
    </row>
    <row r="3621" spans="1:5" x14ac:dyDescent="0.3">
      <c r="A3621" t="s">
        <v>2265</v>
      </c>
      <c r="B3621" t="s">
        <v>4946</v>
      </c>
      <c r="C3621">
        <v>8.0685797653133537</v>
      </c>
      <c r="D3621" t="s">
        <v>2480</v>
      </c>
      <c r="E3621" t="s">
        <v>65</v>
      </c>
    </row>
    <row r="3622" spans="1:5" x14ac:dyDescent="0.3">
      <c r="A3622" t="s">
        <v>2266</v>
      </c>
      <c r="B3622" t="s">
        <v>4946</v>
      </c>
      <c r="C3622">
        <v>9.8973978147076345</v>
      </c>
      <c r="D3622" t="s">
        <v>2480</v>
      </c>
      <c r="E3622" t="s">
        <v>65</v>
      </c>
    </row>
    <row r="3623" spans="1:5" x14ac:dyDescent="0.3">
      <c r="A3623" t="s">
        <v>2267</v>
      </c>
      <c r="B3623" t="s">
        <v>4946</v>
      </c>
      <c r="C3623">
        <v>9.4509163050407601</v>
      </c>
      <c r="D3623" t="s">
        <v>2480</v>
      </c>
      <c r="E3623" t="s">
        <v>65</v>
      </c>
    </row>
    <row r="3624" spans="1:5" x14ac:dyDescent="0.3">
      <c r="A3624" t="s">
        <v>2268</v>
      </c>
      <c r="B3624" t="s">
        <v>4946</v>
      </c>
      <c r="C3624">
        <v>9.7808591362177335</v>
      </c>
      <c r="D3624" t="s">
        <v>2480</v>
      </c>
      <c r="E3624" t="s">
        <v>65</v>
      </c>
    </row>
    <row r="3625" spans="1:5" x14ac:dyDescent="0.3">
      <c r="A3625" t="s">
        <v>2269</v>
      </c>
      <c r="B3625" t="s">
        <v>4946</v>
      </c>
      <c r="C3625">
        <v>8.0782281824616859</v>
      </c>
      <c r="D3625" t="s">
        <v>2480</v>
      </c>
      <c r="E3625" t="s">
        <v>65</v>
      </c>
    </row>
    <row r="3626" spans="1:5" x14ac:dyDescent="0.3">
      <c r="A3626" t="s">
        <v>2270</v>
      </c>
      <c r="B3626" t="s">
        <v>4946</v>
      </c>
      <c r="C3626">
        <v>9.9595064626909426</v>
      </c>
      <c r="D3626" t="s">
        <v>2480</v>
      </c>
      <c r="E3626" t="s">
        <v>65</v>
      </c>
    </row>
    <row r="3627" spans="1:5" x14ac:dyDescent="0.3">
      <c r="A3627" t="s">
        <v>2271</v>
      </c>
      <c r="B3627" t="s">
        <v>4946</v>
      </c>
      <c r="C3627">
        <v>8.9891648040754699</v>
      </c>
      <c r="D3627" t="s">
        <v>2480</v>
      </c>
      <c r="E3627" t="s">
        <v>65</v>
      </c>
    </row>
    <row r="3628" spans="1:5" x14ac:dyDescent="0.3">
      <c r="A3628" t="s">
        <v>2272</v>
      </c>
      <c r="B3628" t="s">
        <v>4946</v>
      </c>
      <c r="C3628">
        <v>9.1314113695397641</v>
      </c>
      <c r="D3628" t="s">
        <v>2480</v>
      </c>
      <c r="E3628" t="s">
        <v>65</v>
      </c>
    </row>
    <row r="3629" spans="1:5" x14ac:dyDescent="0.3">
      <c r="A3629" t="s">
        <v>2279</v>
      </c>
      <c r="B3629" t="s">
        <v>4946</v>
      </c>
      <c r="C3629">
        <v>15.9032629054485</v>
      </c>
      <c r="D3629" t="s">
        <v>2480</v>
      </c>
      <c r="E3629" t="s">
        <v>65</v>
      </c>
    </row>
    <row r="3630" spans="1:5" x14ac:dyDescent="0.3">
      <c r="A3630" t="s">
        <v>2280</v>
      </c>
      <c r="B3630" t="s">
        <v>4946</v>
      </c>
      <c r="C3630">
        <v>14.958310102868101</v>
      </c>
      <c r="D3630" t="s">
        <v>2480</v>
      </c>
      <c r="E3630" t="s">
        <v>65</v>
      </c>
    </row>
    <row r="3631" spans="1:5" x14ac:dyDescent="0.3">
      <c r="A3631" t="s">
        <v>2281</v>
      </c>
      <c r="B3631" t="s">
        <v>4946</v>
      </c>
      <c r="C3631">
        <v>16.763494678389598</v>
      </c>
      <c r="D3631" t="s">
        <v>2480</v>
      </c>
      <c r="E3631" t="s">
        <v>65</v>
      </c>
    </row>
    <row r="3632" spans="1:5" x14ac:dyDescent="0.3">
      <c r="A3632" t="s">
        <v>2282</v>
      </c>
      <c r="B3632" t="s">
        <v>4946</v>
      </c>
      <c r="C3632">
        <v>14.6332758318802</v>
      </c>
      <c r="D3632" t="s">
        <v>2480</v>
      </c>
      <c r="E3632" t="s">
        <v>65</v>
      </c>
    </row>
    <row r="3633" spans="1:5" x14ac:dyDescent="0.3">
      <c r="A3633" t="s">
        <v>2283</v>
      </c>
      <c r="B3633" t="s">
        <v>4946</v>
      </c>
      <c r="C3633">
        <v>21.589004878288499</v>
      </c>
      <c r="D3633" t="s">
        <v>2480</v>
      </c>
      <c r="E3633" t="s">
        <v>65</v>
      </c>
    </row>
    <row r="3634" spans="1:5" x14ac:dyDescent="0.3">
      <c r="A3634" t="s">
        <v>2288</v>
      </c>
      <c r="B3634" t="s">
        <v>4946</v>
      </c>
      <c r="C3634">
        <v>13.918776947683</v>
      </c>
      <c r="D3634" t="s">
        <v>2480</v>
      </c>
      <c r="E3634" t="s">
        <v>65</v>
      </c>
    </row>
    <row r="3635" spans="1:5" x14ac:dyDescent="0.3">
      <c r="A3635" t="s">
        <v>2289</v>
      </c>
      <c r="B3635" t="s">
        <v>4946</v>
      </c>
      <c r="C3635">
        <v>13.744911484767497</v>
      </c>
      <c r="D3635" t="s">
        <v>2480</v>
      </c>
      <c r="E3635" t="s">
        <v>65</v>
      </c>
    </row>
    <row r="3636" spans="1:5" x14ac:dyDescent="0.3">
      <c r="A3636" t="s">
        <v>2290</v>
      </c>
      <c r="B3636" t="s">
        <v>4946</v>
      </c>
      <c r="C3636">
        <v>13.3100477306788</v>
      </c>
      <c r="D3636" t="s">
        <v>2480</v>
      </c>
      <c r="E3636" t="s">
        <v>65</v>
      </c>
    </row>
    <row r="3637" spans="1:5" x14ac:dyDescent="0.3">
      <c r="A3637" t="s">
        <v>2291</v>
      </c>
      <c r="B3637" t="s">
        <v>4946</v>
      </c>
      <c r="C3637">
        <v>11.6273833759713</v>
      </c>
      <c r="D3637" t="s">
        <v>2480</v>
      </c>
      <c r="E3637" t="s">
        <v>65</v>
      </c>
    </row>
    <row r="3638" spans="1:5" x14ac:dyDescent="0.3">
      <c r="A3638" t="s">
        <v>2292</v>
      </c>
      <c r="B3638" t="s">
        <v>4946</v>
      </c>
      <c r="C3638">
        <v>12.931265287595799</v>
      </c>
      <c r="D3638" t="s">
        <v>2480</v>
      </c>
      <c r="E3638" t="s">
        <v>65</v>
      </c>
    </row>
    <row r="3639" spans="1:5" x14ac:dyDescent="0.3">
      <c r="A3639" t="s">
        <v>2293</v>
      </c>
      <c r="B3639" t="s">
        <v>4946</v>
      </c>
      <c r="C3639">
        <v>12.7223410928184</v>
      </c>
      <c r="D3639" t="s">
        <v>2480</v>
      </c>
      <c r="E3639" t="s">
        <v>65</v>
      </c>
    </row>
    <row r="3640" spans="1:5" x14ac:dyDescent="0.3">
      <c r="A3640" t="s">
        <v>2294</v>
      </c>
      <c r="B3640" t="s">
        <v>4946</v>
      </c>
      <c r="C3640">
        <v>11.409545381892499</v>
      </c>
      <c r="D3640" t="s">
        <v>2480</v>
      </c>
      <c r="E3640" t="s">
        <v>65</v>
      </c>
    </row>
    <row r="3641" spans="1:5" x14ac:dyDescent="0.3">
      <c r="A3641" t="s">
        <v>2298</v>
      </c>
      <c r="B3641" t="s">
        <v>4946</v>
      </c>
      <c r="C3641">
        <v>14.3192685661451</v>
      </c>
      <c r="D3641" t="s">
        <v>2480</v>
      </c>
      <c r="E3641" t="s">
        <v>65</v>
      </c>
    </row>
    <row r="3642" spans="1:5" x14ac:dyDescent="0.3">
      <c r="A3642" t="s">
        <v>2299</v>
      </c>
      <c r="B3642" t="s">
        <v>4946</v>
      </c>
      <c r="C3642">
        <v>15.2730928252754</v>
      </c>
      <c r="D3642" t="s">
        <v>2480</v>
      </c>
      <c r="E3642" t="s">
        <v>65</v>
      </c>
    </row>
    <row r="3643" spans="1:5" x14ac:dyDescent="0.3">
      <c r="A3643" t="s">
        <v>2300</v>
      </c>
      <c r="B3643" t="s">
        <v>4946</v>
      </c>
      <c r="C3643">
        <v>15.335151368251999</v>
      </c>
      <c r="D3643" t="s">
        <v>2480</v>
      </c>
      <c r="E3643" t="s">
        <v>65</v>
      </c>
    </row>
    <row r="3644" spans="1:5" x14ac:dyDescent="0.3">
      <c r="A3644" t="s">
        <v>2301</v>
      </c>
      <c r="B3644" t="s">
        <v>4946</v>
      </c>
      <c r="C3644">
        <v>15.294328862643601</v>
      </c>
      <c r="D3644" t="s">
        <v>2480</v>
      </c>
      <c r="E3644" t="s">
        <v>65</v>
      </c>
    </row>
    <row r="3645" spans="1:5" x14ac:dyDescent="0.3">
      <c r="A3645" t="s">
        <v>2302</v>
      </c>
      <c r="B3645" t="s">
        <v>4946</v>
      </c>
      <c r="C3645">
        <v>15.527315404849899</v>
      </c>
      <c r="D3645" t="s">
        <v>2480</v>
      </c>
      <c r="E3645" t="s">
        <v>65</v>
      </c>
    </row>
    <row r="3646" spans="1:5" x14ac:dyDescent="0.3">
      <c r="A3646" t="s">
        <v>2303</v>
      </c>
      <c r="B3646" t="s">
        <v>4946</v>
      </c>
      <c r="C3646">
        <v>14.543502317490001</v>
      </c>
      <c r="D3646" t="s">
        <v>2480</v>
      </c>
      <c r="E3646" t="s">
        <v>65</v>
      </c>
    </row>
    <row r="3647" spans="1:5" x14ac:dyDescent="0.3">
      <c r="A3647" t="s">
        <v>2304</v>
      </c>
      <c r="B3647" t="s">
        <v>4946</v>
      </c>
      <c r="C3647">
        <v>16.002075427218699</v>
      </c>
      <c r="D3647" t="s">
        <v>2480</v>
      </c>
      <c r="E3647" t="s">
        <v>65</v>
      </c>
    </row>
    <row r="3648" spans="1:5" x14ac:dyDescent="0.3">
      <c r="A3648" t="s">
        <v>2305</v>
      </c>
      <c r="B3648" t="s">
        <v>4946</v>
      </c>
      <c r="C3648">
        <v>15.7382646718424</v>
      </c>
      <c r="D3648" t="s">
        <v>2480</v>
      </c>
      <c r="E3648" t="s">
        <v>65</v>
      </c>
    </row>
    <row r="3649" spans="1:5" x14ac:dyDescent="0.3">
      <c r="A3649" t="s">
        <v>2306</v>
      </c>
      <c r="B3649" t="s">
        <v>4946</v>
      </c>
      <c r="C3649">
        <v>15.943750555024501</v>
      </c>
      <c r="D3649" t="s">
        <v>2480</v>
      </c>
      <c r="E3649" t="s">
        <v>65</v>
      </c>
    </row>
    <row r="3650" spans="1:5" x14ac:dyDescent="0.3">
      <c r="A3650" t="s">
        <v>2307</v>
      </c>
      <c r="B3650" t="s">
        <v>4946</v>
      </c>
      <c r="C3650">
        <v>13.575404748724003</v>
      </c>
      <c r="D3650" t="s">
        <v>2480</v>
      </c>
      <c r="E3650" t="s">
        <v>65</v>
      </c>
    </row>
    <row r="3651" spans="1:5" x14ac:dyDescent="0.3">
      <c r="A3651" t="s">
        <v>2308</v>
      </c>
      <c r="B3651" t="s">
        <v>4946</v>
      </c>
      <c r="C3651">
        <v>14.173976520501</v>
      </c>
      <c r="D3651" t="s">
        <v>2480</v>
      </c>
      <c r="E3651" t="s">
        <v>65</v>
      </c>
    </row>
    <row r="3652" spans="1:5" x14ac:dyDescent="0.3">
      <c r="A3652" t="s">
        <v>2313</v>
      </c>
      <c r="B3652" t="s">
        <v>4946</v>
      </c>
      <c r="C3652">
        <v>14.316277336480431</v>
      </c>
      <c r="D3652" t="s">
        <v>2480</v>
      </c>
      <c r="E3652" t="s">
        <v>65</v>
      </c>
    </row>
    <row r="3653" spans="1:5" x14ac:dyDescent="0.3">
      <c r="A3653" t="s">
        <v>2314</v>
      </c>
      <c r="B3653" t="s">
        <v>4946</v>
      </c>
      <c r="C3653">
        <v>13.734959235868377</v>
      </c>
      <c r="D3653" t="s">
        <v>2480</v>
      </c>
      <c r="E3653" t="s">
        <v>65</v>
      </c>
    </row>
    <row r="3654" spans="1:5" x14ac:dyDescent="0.3">
      <c r="A3654" t="s">
        <v>2315</v>
      </c>
      <c r="B3654" t="s">
        <v>4946</v>
      </c>
      <c r="C3654">
        <v>13.762174964778399</v>
      </c>
      <c r="D3654" t="s">
        <v>2480</v>
      </c>
      <c r="E3654" t="s">
        <v>65</v>
      </c>
    </row>
    <row r="3655" spans="1:5" x14ac:dyDescent="0.3">
      <c r="A3655" t="s">
        <v>2316</v>
      </c>
      <c r="B3655" t="s">
        <v>4946</v>
      </c>
      <c r="C3655">
        <v>24.3195677533385</v>
      </c>
      <c r="D3655" t="s">
        <v>2480</v>
      </c>
      <c r="E3655" t="s">
        <v>65</v>
      </c>
    </row>
    <row r="3656" spans="1:5" x14ac:dyDescent="0.3">
      <c r="A3656" t="s">
        <v>2317</v>
      </c>
      <c r="B3656" t="s">
        <v>4946</v>
      </c>
      <c r="C3656">
        <v>16.501477531349764</v>
      </c>
      <c r="D3656" t="s">
        <v>2480</v>
      </c>
      <c r="E3656" t="s">
        <v>65</v>
      </c>
    </row>
    <row r="3657" spans="1:5" x14ac:dyDescent="0.3">
      <c r="A3657" t="s">
        <v>2318</v>
      </c>
      <c r="B3657" t="s">
        <v>4946</v>
      </c>
      <c r="C3657">
        <v>16.586945284137609</v>
      </c>
      <c r="D3657" t="s">
        <v>2480</v>
      </c>
      <c r="E3657" t="s">
        <v>65</v>
      </c>
    </row>
    <row r="3658" spans="1:5" x14ac:dyDescent="0.3">
      <c r="A3658" t="s">
        <v>2319</v>
      </c>
      <c r="B3658" t="s">
        <v>4946</v>
      </c>
      <c r="C3658">
        <v>15.322751603486124</v>
      </c>
      <c r="D3658" t="s">
        <v>2480</v>
      </c>
      <c r="E3658" t="s">
        <v>65</v>
      </c>
    </row>
    <row r="3659" spans="1:5" x14ac:dyDescent="0.3">
      <c r="A3659" t="s">
        <v>1713</v>
      </c>
      <c r="B3659" t="s">
        <v>4946</v>
      </c>
      <c r="C3659">
        <v>12.147289488383606</v>
      </c>
      <c r="D3659" t="s">
        <v>2480</v>
      </c>
      <c r="E3659" t="s">
        <v>65</v>
      </c>
    </row>
    <row r="3660" spans="1:5" x14ac:dyDescent="0.3">
      <c r="A3660" t="s">
        <v>1714</v>
      </c>
      <c r="B3660" t="s">
        <v>4946</v>
      </c>
      <c r="C3660">
        <v>12.084876939519877</v>
      </c>
      <c r="D3660" t="s">
        <v>2480</v>
      </c>
      <c r="E3660" t="s">
        <v>65</v>
      </c>
    </row>
    <row r="3661" spans="1:5" x14ac:dyDescent="0.3">
      <c r="A3661" t="s">
        <v>1715</v>
      </c>
      <c r="B3661" t="s">
        <v>4946</v>
      </c>
      <c r="C3661">
        <v>12.203423700536723</v>
      </c>
      <c r="D3661" t="s">
        <v>2480</v>
      </c>
      <c r="E3661" t="s">
        <v>65</v>
      </c>
    </row>
    <row r="3662" spans="1:5" x14ac:dyDescent="0.3">
      <c r="A3662" t="s">
        <v>1716</v>
      </c>
      <c r="B3662" t="s">
        <v>4946</v>
      </c>
      <c r="C3662">
        <v>10.883305174650459</v>
      </c>
      <c r="D3662" t="s">
        <v>2480</v>
      </c>
      <c r="E3662" t="s">
        <v>65</v>
      </c>
    </row>
    <row r="3663" spans="1:5" x14ac:dyDescent="0.3">
      <c r="A3663" t="s">
        <v>1717</v>
      </c>
      <c r="B3663" t="s">
        <v>4946</v>
      </c>
      <c r="C3663">
        <v>12.327230322732712</v>
      </c>
      <c r="D3663" t="s">
        <v>2480</v>
      </c>
      <c r="E3663" t="s">
        <v>65</v>
      </c>
    </row>
    <row r="3664" spans="1:5" x14ac:dyDescent="0.3">
      <c r="A3664" t="s">
        <v>1718</v>
      </c>
      <c r="B3664" t="s">
        <v>4946</v>
      </c>
      <c r="C3664">
        <v>11.928894890094634</v>
      </c>
      <c r="D3664" t="s">
        <v>2480</v>
      </c>
      <c r="E3664" t="s">
        <v>65</v>
      </c>
    </row>
    <row r="3665" spans="1:5" x14ac:dyDescent="0.3">
      <c r="A3665" t="s">
        <v>1817</v>
      </c>
      <c r="B3665" t="s">
        <v>4946</v>
      </c>
      <c r="C3665">
        <v>13.9740563130286</v>
      </c>
      <c r="D3665" t="s">
        <v>2480</v>
      </c>
      <c r="E3665" t="s">
        <v>65</v>
      </c>
    </row>
    <row r="3666" spans="1:5" x14ac:dyDescent="0.3">
      <c r="A3666" t="s">
        <v>1837</v>
      </c>
      <c r="B3666" t="s">
        <v>4946</v>
      </c>
      <c r="C3666">
        <v>14.540602624650358</v>
      </c>
      <c r="D3666" t="s">
        <v>2480</v>
      </c>
      <c r="E3666" t="s">
        <v>65</v>
      </c>
    </row>
    <row r="3667" spans="1:5" x14ac:dyDescent="0.3">
      <c r="A3667" t="s">
        <v>1838</v>
      </c>
      <c r="B3667" t="s">
        <v>4946</v>
      </c>
      <c r="C3667">
        <v>15.327573331480295</v>
      </c>
      <c r="D3667" t="s">
        <v>2480</v>
      </c>
      <c r="E3667" t="s">
        <v>65</v>
      </c>
    </row>
    <row r="3668" spans="1:5" x14ac:dyDescent="0.3">
      <c r="A3668" t="s">
        <v>1839</v>
      </c>
      <c r="B3668" t="s">
        <v>4946</v>
      </c>
      <c r="C3668">
        <v>14.00187486833973</v>
      </c>
      <c r="D3668" t="s">
        <v>2480</v>
      </c>
      <c r="E3668" t="s">
        <v>65</v>
      </c>
    </row>
    <row r="3669" spans="1:5" x14ac:dyDescent="0.3">
      <c r="A3669" t="s">
        <v>1840</v>
      </c>
      <c r="B3669" t="s">
        <v>4946</v>
      </c>
      <c r="C3669">
        <v>12.584561352993102</v>
      </c>
      <c r="D3669" t="s">
        <v>2480</v>
      </c>
      <c r="E3669" t="s">
        <v>65</v>
      </c>
    </row>
    <row r="3670" spans="1:5" x14ac:dyDescent="0.3">
      <c r="A3670" t="s">
        <v>1857</v>
      </c>
      <c r="B3670" t="s">
        <v>4946</v>
      </c>
      <c r="C3670">
        <v>11.011515595110691</v>
      </c>
      <c r="D3670" t="s">
        <v>2480</v>
      </c>
      <c r="E3670" t="s">
        <v>65</v>
      </c>
    </row>
    <row r="3671" spans="1:5" x14ac:dyDescent="0.3">
      <c r="A3671" t="s">
        <v>1858</v>
      </c>
      <c r="B3671" t="s">
        <v>4946</v>
      </c>
      <c r="C3671">
        <v>10.988509356743711</v>
      </c>
      <c r="D3671" t="s">
        <v>2480</v>
      </c>
      <c r="E3671" t="s">
        <v>65</v>
      </c>
    </row>
    <row r="3672" spans="1:5" x14ac:dyDescent="0.3">
      <c r="A3672" t="s">
        <v>1859</v>
      </c>
      <c r="B3672" t="s">
        <v>4946</v>
      </c>
      <c r="C3672">
        <v>16.9694999569234</v>
      </c>
      <c r="D3672" t="s">
        <v>2480</v>
      </c>
      <c r="E3672" t="s">
        <v>65</v>
      </c>
    </row>
    <row r="3673" spans="1:5" x14ac:dyDescent="0.3">
      <c r="A3673" t="s">
        <v>1860</v>
      </c>
      <c r="B3673" t="s">
        <v>4946</v>
      </c>
      <c r="C3673">
        <v>17.578492858407898</v>
      </c>
      <c r="D3673" t="s">
        <v>2480</v>
      </c>
      <c r="E3673" t="s">
        <v>65</v>
      </c>
    </row>
    <row r="3674" spans="1:5" x14ac:dyDescent="0.3">
      <c r="A3674" t="s">
        <v>1861</v>
      </c>
      <c r="B3674" t="s">
        <v>4946</v>
      </c>
      <c r="C3674">
        <v>16.224590467268602</v>
      </c>
      <c r="D3674" t="s">
        <v>2480</v>
      </c>
      <c r="E3674" t="s">
        <v>65</v>
      </c>
    </row>
    <row r="3675" spans="1:5" x14ac:dyDescent="0.3">
      <c r="A3675" t="s">
        <v>1917</v>
      </c>
      <c r="B3675" t="s">
        <v>4946</v>
      </c>
      <c r="C3675">
        <v>8.5355413882602349</v>
      </c>
      <c r="D3675" t="s">
        <v>2480</v>
      </c>
      <c r="E3675" t="s">
        <v>65</v>
      </c>
    </row>
    <row r="3676" spans="1:5" x14ac:dyDescent="0.3">
      <c r="A3676" t="s">
        <v>1918</v>
      </c>
      <c r="B3676" t="s">
        <v>4946</v>
      </c>
      <c r="C3676">
        <v>8.0187780619079163</v>
      </c>
      <c r="D3676" t="s">
        <v>2480</v>
      </c>
      <c r="E3676" t="s">
        <v>65</v>
      </c>
    </row>
    <row r="3677" spans="1:5" x14ac:dyDescent="0.3">
      <c r="A3677" t="s">
        <v>1919</v>
      </c>
      <c r="B3677" t="s">
        <v>4946</v>
      </c>
      <c r="C3677">
        <v>8.6921270614016617</v>
      </c>
      <c r="D3677" t="s">
        <v>2480</v>
      </c>
      <c r="E3677" t="s">
        <v>65</v>
      </c>
    </row>
    <row r="3678" spans="1:5" x14ac:dyDescent="0.3">
      <c r="A3678" t="s">
        <v>1920</v>
      </c>
      <c r="B3678" t="s">
        <v>4946</v>
      </c>
      <c r="C3678">
        <v>8.7046274781136805</v>
      </c>
      <c r="D3678" t="s">
        <v>2480</v>
      </c>
      <c r="E3678" t="s">
        <v>65</v>
      </c>
    </row>
    <row r="3679" spans="1:5" x14ac:dyDescent="0.3">
      <c r="A3679" t="s">
        <v>1921</v>
      </c>
      <c r="B3679" t="s">
        <v>4946</v>
      </c>
      <c r="C3679">
        <v>11.438619013445784</v>
      </c>
      <c r="D3679" t="s">
        <v>2480</v>
      </c>
      <c r="E3679" t="s">
        <v>65</v>
      </c>
    </row>
    <row r="3680" spans="1:5" x14ac:dyDescent="0.3">
      <c r="A3680" t="s">
        <v>1922</v>
      </c>
      <c r="B3680" t="s">
        <v>4946</v>
      </c>
      <c r="C3680">
        <v>11.767867407103862</v>
      </c>
      <c r="D3680" t="s">
        <v>2480</v>
      </c>
      <c r="E3680" t="s">
        <v>65</v>
      </c>
    </row>
    <row r="3681" spans="1:5" x14ac:dyDescent="0.3">
      <c r="A3681" t="s">
        <v>1951</v>
      </c>
      <c r="B3681" t="s">
        <v>4946</v>
      </c>
      <c r="C3681">
        <v>10.947284197193397</v>
      </c>
      <c r="D3681" t="s">
        <v>2480</v>
      </c>
      <c r="E3681" t="s">
        <v>65</v>
      </c>
    </row>
    <row r="3682" spans="1:5" x14ac:dyDescent="0.3">
      <c r="A3682" t="s">
        <v>1952</v>
      </c>
      <c r="B3682" t="s">
        <v>4946</v>
      </c>
      <c r="C3682">
        <v>9.167542307961428</v>
      </c>
      <c r="D3682" t="s">
        <v>2480</v>
      </c>
      <c r="E3682" t="s">
        <v>65</v>
      </c>
    </row>
    <row r="3683" spans="1:5" x14ac:dyDescent="0.3">
      <c r="A3683" t="s">
        <v>1974</v>
      </c>
      <c r="B3683" t="s">
        <v>4946</v>
      </c>
      <c r="C3683">
        <v>15.53514007130314</v>
      </c>
      <c r="D3683" t="s">
        <v>2480</v>
      </c>
      <c r="E3683" t="s">
        <v>65</v>
      </c>
    </row>
    <row r="3684" spans="1:5" x14ac:dyDescent="0.3">
      <c r="A3684" t="s">
        <v>1975</v>
      </c>
      <c r="B3684" t="s">
        <v>4946</v>
      </c>
      <c r="C3684">
        <v>18.062922388331788</v>
      </c>
      <c r="D3684" t="s">
        <v>2480</v>
      </c>
      <c r="E3684" t="s">
        <v>65</v>
      </c>
    </row>
    <row r="3685" spans="1:5" x14ac:dyDescent="0.3">
      <c r="A3685" t="s">
        <v>1976</v>
      </c>
      <c r="B3685" t="s">
        <v>4946</v>
      </c>
      <c r="C3685">
        <v>16.168744521453917</v>
      </c>
      <c r="D3685" t="s">
        <v>2480</v>
      </c>
      <c r="E3685" t="s">
        <v>65</v>
      </c>
    </row>
    <row r="3686" spans="1:5" x14ac:dyDescent="0.3">
      <c r="A3686" t="s">
        <v>1977</v>
      </c>
      <c r="B3686" t="s">
        <v>4946</v>
      </c>
      <c r="C3686">
        <v>20.907105952570816</v>
      </c>
      <c r="D3686" t="s">
        <v>2480</v>
      </c>
      <c r="E3686" t="s">
        <v>65</v>
      </c>
    </row>
    <row r="3687" spans="1:5" x14ac:dyDescent="0.3">
      <c r="A3687" t="s">
        <v>1978</v>
      </c>
      <c r="B3687" t="s">
        <v>4946</v>
      </c>
      <c r="C3687">
        <v>19.1764103229612</v>
      </c>
      <c r="D3687" t="s">
        <v>2480</v>
      </c>
      <c r="E3687" t="s">
        <v>65</v>
      </c>
    </row>
    <row r="3688" spans="1:5" x14ac:dyDescent="0.3">
      <c r="A3688" t="s">
        <v>1993</v>
      </c>
      <c r="B3688" t="s">
        <v>4946</v>
      </c>
      <c r="C3688">
        <v>13.186830726988893</v>
      </c>
      <c r="D3688" t="s">
        <v>2480</v>
      </c>
      <c r="E3688" t="s">
        <v>65</v>
      </c>
    </row>
    <row r="3689" spans="1:5" x14ac:dyDescent="0.3">
      <c r="A3689" t="s">
        <v>1994</v>
      </c>
      <c r="B3689" t="s">
        <v>4946</v>
      </c>
      <c r="C3689">
        <v>13.168313800548326</v>
      </c>
      <c r="D3689" t="s">
        <v>2480</v>
      </c>
      <c r="E3689" t="s">
        <v>65</v>
      </c>
    </row>
    <row r="3690" spans="1:5" x14ac:dyDescent="0.3">
      <c r="A3690" t="s">
        <v>1995</v>
      </c>
      <c r="B3690" t="s">
        <v>4946</v>
      </c>
      <c r="C3690">
        <v>12.6004402690365</v>
      </c>
      <c r="D3690" t="s">
        <v>2480</v>
      </c>
      <c r="E3690" t="s">
        <v>65</v>
      </c>
    </row>
    <row r="3691" spans="1:5" x14ac:dyDescent="0.3">
      <c r="A3691" t="s">
        <v>2010</v>
      </c>
      <c r="B3691" t="s">
        <v>4946</v>
      </c>
      <c r="C3691">
        <v>13.848895580835034</v>
      </c>
      <c r="D3691" t="s">
        <v>2480</v>
      </c>
      <c r="E3691" t="s">
        <v>65</v>
      </c>
    </row>
    <row r="3692" spans="1:5" x14ac:dyDescent="0.3">
      <c r="A3692" t="s">
        <v>2011</v>
      </c>
      <c r="B3692" t="s">
        <v>4946</v>
      </c>
      <c r="C3692">
        <v>15.188258079526335</v>
      </c>
      <c r="D3692" t="s">
        <v>2480</v>
      </c>
      <c r="E3692" t="s">
        <v>65</v>
      </c>
    </row>
    <row r="3693" spans="1:5" x14ac:dyDescent="0.3">
      <c r="A3693" t="s">
        <v>2012</v>
      </c>
      <c r="B3693" t="s">
        <v>4946</v>
      </c>
      <c r="C3693">
        <v>12.85014345312146</v>
      </c>
      <c r="D3693" t="s">
        <v>2480</v>
      </c>
      <c r="E3693" t="s">
        <v>65</v>
      </c>
    </row>
    <row r="3694" spans="1:5" x14ac:dyDescent="0.3">
      <c r="A3694" t="s">
        <v>2058</v>
      </c>
      <c r="B3694" t="s">
        <v>4946</v>
      </c>
      <c r="C3694">
        <v>12.0285998597916</v>
      </c>
      <c r="D3694" t="s">
        <v>2480</v>
      </c>
      <c r="E3694" t="s">
        <v>65</v>
      </c>
    </row>
    <row r="3695" spans="1:5" x14ac:dyDescent="0.3">
      <c r="A3695" t="s">
        <v>2078</v>
      </c>
      <c r="B3695" t="s">
        <v>4946</v>
      </c>
      <c r="C3695">
        <v>13.437117812741747</v>
      </c>
      <c r="D3695" t="s">
        <v>2480</v>
      </c>
      <c r="E3695" t="s">
        <v>65</v>
      </c>
    </row>
    <row r="3696" spans="1:5" x14ac:dyDescent="0.3">
      <c r="A3696" t="s">
        <v>2087</v>
      </c>
      <c r="B3696" t="s">
        <v>4946</v>
      </c>
      <c r="C3696">
        <v>8.4883090347717065</v>
      </c>
      <c r="D3696" t="s">
        <v>2480</v>
      </c>
      <c r="E3696" t="s">
        <v>65</v>
      </c>
    </row>
    <row r="3697" spans="1:5" x14ac:dyDescent="0.3">
      <c r="A3697" t="s">
        <v>2088</v>
      </c>
      <c r="B3697" t="s">
        <v>4946</v>
      </c>
      <c r="C3697">
        <v>8.7454132799482824</v>
      </c>
      <c r="D3697" t="s">
        <v>2480</v>
      </c>
      <c r="E3697" t="s">
        <v>65</v>
      </c>
    </row>
    <row r="3698" spans="1:5" x14ac:dyDescent="0.3">
      <c r="A3698" t="s">
        <v>2089</v>
      </c>
      <c r="B3698" t="s">
        <v>4946</v>
      </c>
      <c r="C3698">
        <v>8.7025480377979996</v>
      </c>
      <c r="D3698" t="s">
        <v>2480</v>
      </c>
      <c r="E3698" t="s">
        <v>65</v>
      </c>
    </row>
    <row r="3699" spans="1:5" x14ac:dyDescent="0.3">
      <c r="A3699" t="s">
        <v>2090</v>
      </c>
      <c r="B3699" t="s">
        <v>4946</v>
      </c>
      <c r="C3699">
        <v>8.2760602208620497</v>
      </c>
      <c r="D3699" t="s">
        <v>2480</v>
      </c>
      <c r="E3699" t="s">
        <v>65</v>
      </c>
    </row>
    <row r="3700" spans="1:5" x14ac:dyDescent="0.3">
      <c r="A3700" t="s">
        <v>2125</v>
      </c>
      <c r="B3700" t="s">
        <v>4946</v>
      </c>
      <c r="C3700">
        <v>13.596317225544942</v>
      </c>
      <c r="D3700" t="s">
        <v>2480</v>
      </c>
      <c r="E3700" t="s">
        <v>65</v>
      </c>
    </row>
    <row r="3701" spans="1:5" x14ac:dyDescent="0.3">
      <c r="A3701" t="s">
        <v>2126</v>
      </c>
      <c r="B3701" t="s">
        <v>4946</v>
      </c>
      <c r="C3701">
        <v>14.878446912888858</v>
      </c>
      <c r="D3701" t="s">
        <v>2480</v>
      </c>
      <c r="E3701" t="s">
        <v>65</v>
      </c>
    </row>
    <row r="3702" spans="1:5" x14ac:dyDescent="0.3">
      <c r="A3702" t="s">
        <v>2127</v>
      </c>
      <c r="B3702" t="s">
        <v>4946</v>
      </c>
      <c r="C3702">
        <v>14.199712797521673</v>
      </c>
      <c r="D3702" t="s">
        <v>2480</v>
      </c>
      <c r="E3702" t="s">
        <v>65</v>
      </c>
    </row>
    <row r="3703" spans="1:5" x14ac:dyDescent="0.3">
      <c r="A3703" t="s">
        <v>2128</v>
      </c>
      <c r="B3703" t="s">
        <v>4946</v>
      </c>
      <c r="C3703">
        <v>15.212717988911979</v>
      </c>
      <c r="D3703" t="s">
        <v>2480</v>
      </c>
      <c r="E3703" t="s">
        <v>65</v>
      </c>
    </row>
    <row r="3704" spans="1:5" x14ac:dyDescent="0.3">
      <c r="A3704" t="s">
        <v>2129</v>
      </c>
      <c r="B3704" t="s">
        <v>4946</v>
      </c>
      <c r="C3704">
        <v>16.244163001050097</v>
      </c>
      <c r="D3704" t="s">
        <v>2480</v>
      </c>
      <c r="E3704" t="s">
        <v>65</v>
      </c>
    </row>
    <row r="3705" spans="1:5" x14ac:dyDescent="0.3">
      <c r="A3705" t="s">
        <v>2130</v>
      </c>
      <c r="B3705" t="s">
        <v>4946</v>
      </c>
      <c r="C3705">
        <v>16.151210811844461</v>
      </c>
      <c r="D3705" t="s">
        <v>2480</v>
      </c>
      <c r="E3705" t="s">
        <v>65</v>
      </c>
    </row>
    <row r="3706" spans="1:5" x14ac:dyDescent="0.3">
      <c r="A3706" t="s">
        <v>2131</v>
      </c>
      <c r="B3706" t="s">
        <v>4946</v>
      </c>
      <c r="C3706">
        <v>14.628610868915674</v>
      </c>
      <c r="D3706" t="s">
        <v>2480</v>
      </c>
      <c r="E3706" t="s">
        <v>65</v>
      </c>
    </row>
    <row r="3707" spans="1:5" x14ac:dyDescent="0.3">
      <c r="A3707" t="s">
        <v>2132</v>
      </c>
      <c r="B3707" t="s">
        <v>4946</v>
      </c>
      <c r="C3707">
        <v>15.752608419898664</v>
      </c>
      <c r="D3707" t="s">
        <v>2480</v>
      </c>
      <c r="E3707" t="s">
        <v>65</v>
      </c>
    </row>
    <row r="3708" spans="1:5" x14ac:dyDescent="0.3">
      <c r="A3708" t="s">
        <v>2133</v>
      </c>
      <c r="B3708" t="s">
        <v>4946</v>
      </c>
      <c r="C3708">
        <v>16.679044369268023</v>
      </c>
      <c r="D3708" t="s">
        <v>2480</v>
      </c>
      <c r="E3708" t="s">
        <v>65</v>
      </c>
    </row>
    <row r="3709" spans="1:5" x14ac:dyDescent="0.3">
      <c r="A3709" t="s">
        <v>2134</v>
      </c>
      <c r="B3709" t="s">
        <v>4946</v>
      </c>
      <c r="C3709">
        <v>16.426374254266292</v>
      </c>
      <c r="D3709" t="s">
        <v>2480</v>
      </c>
      <c r="E3709" t="s">
        <v>65</v>
      </c>
    </row>
    <row r="3710" spans="1:5" x14ac:dyDescent="0.3">
      <c r="A3710" t="s">
        <v>2163</v>
      </c>
      <c r="B3710" t="s">
        <v>4946</v>
      </c>
      <c r="C3710">
        <v>14.050689046147339</v>
      </c>
      <c r="D3710" t="s">
        <v>2480</v>
      </c>
      <c r="E3710" t="s">
        <v>65</v>
      </c>
    </row>
    <row r="3711" spans="1:5" x14ac:dyDescent="0.3">
      <c r="A3711" t="s">
        <v>2164</v>
      </c>
      <c r="B3711" t="s">
        <v>4946</v>
      </c>
      <c r="C3711">
        <v>17.354904630474262</v>
      </c>
      <c r="D3711" t="s">
        <v>2480</v>
      </c>
      <c r="E3711" t="s">
        <v>65</v>
      </c>
    </row>
    <row r="3712" spans="1:5" x14ac:dyDescent="0.3">
      <c r="A3712" t="s">
        <v>2165</v>
      </c>
      <c r="B3712" t="s">
        <v>4946</v>
      </c>
      <c r="C3712">
        <v>15.59477082338314</v>
      </c>
      <c r="D3712" t="s">
        <v>2480</v>
      </c>
      <c r="E3712" t="s">
        <v>65</v>
      </c>
    </row>
    <row r="3713" spans="1:5" x14ac:dyDescent="0.3">
      <c r="A3713" t="s">
        <v>2166</v>
      </c>
      <c r="B3713" t="s">
        <v>4946</v>
      </c>
      <c r="C3713">
        <v>14.252968825231061</v>
      </c>
      <c r="D3713" t="s">
        <v>2480</v>
      </c>
      <c r="E3713" t="s">
        <v>65</v>
      </c>
    </row>
    <row r="3714" spans="1:5" x14ac:dyDescent="0.3">
      <c r="A3714" t="s">
        <v>2167</v>
      </c>
      <c r="B3714" t="s">
        <v>4946</v>
      </c>
      <c r="C3714">
        <v>12.717309043614812</v>
      </c>
      <c r="D3714" t="s">
        <v>2480</v>
      </c>
      <c r="E3714" t="s">
        <v>65</v>
      </c>
    </row>
    <row r="3715" spans="1:5" x14ac:dyDescent="0.3">
      <c r="A3715" t="s">
        <v>2168</v>
      </c>
      <c r="B3715" t="s">
        <v>4946</v>
      </c>
      <c r="C3715">
        <v>13.519120212971179</v>
      </c>
      <c r="D3715" t="s">
        <v>2480</v>
      </c>
      <c r="E3715" t="s">
        <v>65</v>
      </c>
    </row>
    <row r="3716" spans="1:5" x14ac:dyDescent="0.3">
      <c r="A3716" t="s">
        <v>2169</v>
      </c>
      <c r="B3716" t="s">
        <v>4946</v>
      </c>
      <c r="C3716">
        <v>13.628903124218901</v>
      </c>
      <c r="D3716" t="s">
        <v>2480</v>
      </c>
      <c r="E3716" t="s">
        <v>65</v>
      </c>
    </row>
    <row r="3717" spans="1:5" x14ac:dyDescent="0.3">
      <c r="A3717" t="s">
        <v>2170</v>
      </c>
      <c r="B3717" t="s">
        <v>4946</v>
      </c>
      <c r="C3717">
        <v>16.788112060681208</v>
      </c>
      <c r="D3717" t="s">
        <v>2480</v>
      </c>
      <c r="E3717" t="s">
        <v>65</v>
      </c>
    </row>
    <row r="3718" spans="1:5" x14ac:dyDescent="0.3">
      <c r="A3718" t="s">
        <v>2215</v>
      </c>
      <c r="B3718" t="s">
        <v>4946</v>
      </c>
      <c r="C3718">
        <v>12.4973480901199</v>
      </c>
      <c r="D3718" t="s">
        <v>2480</v>
      </c>
      <c r="E3718" t="s">
        <v>65</v>
      </c>
    </row>
    <row r="3719" spans="1:5" x14ac:dyDescent="0.3">
      <c r="A3719" t="s">
        <v>2216</v>
      </c>
      <c r="B3719" t="s">
        <v>4946</v>
      </c>
      <c r="C3719">
        <v>12.9858042262907</v>
      </c>
      <c r="D3719" t="s">
        <v>2480</v>
      </c>
      <c r="E3719" t="s">
        <v>65</v>
      </c>
    </row>
    <row r="3720" spans="1:5" x14ac:dyDescent="0.3">
      <c r="A3720" t="s">
        <v>2217</v>
      </c>
      <c r="B3720" t="s">
        <v>4946</v>
      </c>
      <c r="C3720">
        <v>10.942396811379201</v>
      </c>
      <c r="D3720" t="s">
        <v>2480</v>
      </c>
      <c r="E3720" t="s">
        <v>65</v>
      </c>
    </row>
    <row r="3721" spans="1:5" x14ac:dyDescent="0.3">
      <c r="A3721" t="s">
        <v>2218</v>
      </c>
      <c r="B3721" t="s">
        <v>4946</v>
      </c>
      <c r="C3721">
        <v>11.5406995056042</v>
      </c>
      <c r="D3721" t="s">
        <v>2480</v>
      </c>
      <c r="E3721" t="s">
        <v>65</v>
      </c>
    </row>
    <row r="3722" spans="1:5" x14ac:dyDescent="0.3">
      <c r="A3722" t="s">
        <v>2273</v>
      </c>
      <c r="B3722" t="s">
        <v>4946</v>
      </c>
      <c r="C3722">
        <v>13.863536318200271</v>
      </c>
      <c r="D3722" t="s">
        <v>2480</v>
      </c>
      <c r="E3722" t="s">
        <v>65</v>
      </c>
    </row>
    <row r="3723" spans="1:5" x14ac:dyDescent="0.3">
      <c r="A3723" t="s">
        <v>2274</v>
      </c>
      <c r="B3723" t="s">
        <v>4946</v>
      </c>
      <c r="C3723">
        <v>12.274921018875212</v>
      </c>
      <c r="D3723" t="s">
        <v>2480</v>
      </c>
      <c r="E3723" t="s">
        <v>65</v>
      </c>
    </row>
    <row r="3724" spans="1:5" x14ac:dyDescent="0.3">
      <c r="A3724" t="s">
        <v>2275</v>
      </c>
      <c r="B3724" t="s">
        <v>4946</v>
      </c>
      <c r="C3724">
        <v>12.216752224306592</v>
      </c>
      <c r="D3724" t="s">
        <v>2480</v>
      </c>
      <c r="E3724" t="s">
        <v>65</v>
      </c>
    </row>
    <row r="3725" spans="1:5" x14ac:dyDescent="0.3">
      <c r="A3725" t="s">
        <v>2276</v>
      </c>
      <c r="B3725" t="s">
        <v>4946</v>
      </c>
      <c r="C3725">
        <v>12.123549535243059</v>
      </c>
      <c r="D3725" t="s">
        <v>2480</v>
      </c>
      <c r="E3725" t="s">
        <v>65</v>
      </c>
    </row>
    <row r="3726" spans="1:5" x14ac:dyDescent="0.3">
      <c r="A3726" t="s">
        <v>2277</v>
      </c>
      <c r="B3726" t="s">
        <v>4946</v>
      </c>
      <c r="C3726">
        <v>12.355544386195401</v>
      </c>
      <c r="D3726" t="s">
        <v>2480</v>
      </c>
      <c r="E3726" t="s">
        <v>65</v>
      </c>
    </row>
    <row r="3727" spans="1:5" x14ac:dyDescent="0.3">
      <c r="A3727" t="s">
        <v>2278</v>
      </c>
      <c r="B3727" t="s">
        <v>4946</v>
      </c>
      <c r="C3727">
        <v>13.316792566573302</v>
      </c>
      <c r="D3727" t="s">
        <v>2480</v>
      </c>
      <c r="E3727" t="s">
        <v>65</v>
      </c>
    </row>
    <row r="3728" spans="1:5" x14ac:dyDescent="0.3">
      <c r="A3728" t="s">
        <v>2284</v>
      </c>
      <c r="B3728" t="s">
        <v>4946</v>
      </c>
      <c r="C3728">
        <v>15.235917952570835</v>
      </c>
      <c r="D3728" t="s">
        <v>2480</v>
      </c>
      <c r="E3728" t="s">
        <v>65</v>
      </c>
    </row>
    <row r="3729" spans="1:5" x14ac:dyDescent="0.3">
      <c r="A3729" t="s">
        <v>2285</v>
      </c>
      <c r="B3729" t="s">
        <v>4946</v>
      </c>
      <c r="C3729">
        <v>17.045653012422733</v>
      </c>
      <c r="D3729" t="s">
        <v>2480</v>
      </c>
      <c r="E3729" t="s">
        <v>65</v>
      </c>
    </row>
    <row r="3730" spans="1:5" x14ac:dyDescent="0.3">
      <c r="A3730" t="s">
        <v>2286</v>
      </c>
      <c r="B3730" t="s">
        <v>4946</v>
      </c>
      <c r="C3730">
        <v>17.607504284293533</v>
      </c>
      <c r="D3730" t="s">
        <v>2480</v>
      </c>
      <c r="E3730" t="s">
        <v>65</v>
      </c>
    </row>
    <row r="3731" spans="1:5" x14ac:dyDescent="0.3">
      <c r="A3731" t="s">
        <v>2287</v>
      </c>
      <c r="B3731" t="s">
        <v>4946</v>
      </c>
      <c r="C3731">
        <v>32.432819855439071</v>
      </c>
      <c r="D3731" t="s">
        <v>2480</v>
      </c>
      <c r="E3731" t="s">
        <v>65</v>
      </c>
    </row>
    <row r="3732" spans="1:5" x14ac:dyDescent="0.3">
      <c r="A3732" t="s">
        <v>2295</v>
      </c>
      <c r="B3732" t="s">
        <v>4946</v>
      </c>
      <c r="C3732">
        <v>14.721246429917644</v>
      </c>
      <c r="D3732" t="s">
        <v>2480</v>
      </c>
      <c r="E3732" t="s">
        <v>65</v>
      </c>
    </row>
    <row r="3733" spans="1:5" x14ac:dyDescent="0.3">
      <c r="A3733" t="s">
        <v>2296</v>
      </c>
      <c r="B3733" t="s">
        <v>4946</v>
      </c>
      <c r="C3733">
        <v>14.743577489562343</v>
      </c>
      <c r="D3733" t="s">
        <v>2480</v>
      </c>
      <c r="E3733" t="s">
        <v>65</v>
      </c>
    </row>
    <row r="3734" spans="1:5" x14ac:dyDescent="0.3">
      <c r="A3734" t="s">
        <v>2297</v>
      </c>
      <c r="B3734" t="s">
        <v>4946</v>
      </c>
      <c r="C3734">
        <v>15.094207584275258</v>
      </c>
      <c r="D3734" t="s">
        <v>2480</v>
      </c>
      <c r="E3734" t="s">
        <v>65</v>
      </c>
    </row>
    <row r="3735" spans="1:5" x14ac:dyDescent="0.3">
      <c r="A3735" t="s">
        <v>2309</v>
      </c>
      <c r="B3735" t="s">
        <v>4946</v>
      </c>
      <c r="C3735">
        <v>14.494958793266122</v>
      </c>
      <c r="D3735" t="s">
        <v>2480</v>
      </c>
      <c r="E3735" t="s">
        <v>65</v>
      </c>
    </row>
    <row r="3736" spans="1:5" x14ac:dyDescent="0.3">
      <c r="A3736" t="s">
        <v>2310</v>
      </c>
      <c r="B3736" t="s">
        <v>4946</v>
      </c>
      <c r="C3736">
        <v>13.520931139167187</v>
      </c>
      <c r="D3736" t="s">
        <v>2480</v>
      </c>
      <c r="E3736" t="s">
        <v>65</v>
      </c>
    </row>
    <row r="3737" spans="1:5" x14ac:dyDescent="0.3">
      <c r="A3737" t="s">
        <v>2311</v>
      </c>
      <c r="B3737" t="s">
        <v>4946</v>
      </c>
      <c r="C3737">
        <v>9.2412856592435304</v>
      </c>
      <c r="D3737" t="s">
        <v>2480</v>
      </c>
      <c r="E3737" t="s">
        <v>65</v>
      </c>
    </row>
    <row r="3738" spans="1:5" x14ac:dyDescent="0.3">
      <c r="A3738" t="s">
        <v>2312</v>
      </c>
      <c r="B3738" t="s">
        <v>4946</v>
      </c>
      <c r="C3738">
        <v>12.770232179413298</v>
      </c>
      <c r="D3738" t="s">
        <v>2480</v>
      </c>
      <c r="E3738" t="s">
        <v>65</v>
      </c>
    </row>
    <row r="3739" spans="1:5" x14ac:dyDescent="0.3">
      <c r="A3739" t="s">
        <v>2329</v>
      </c>
      <c r="B3739" t="s">
        <v>4946</v>
      </c>
      <c r="C3739">
        <v>22.942516075687401</v>
      </c>
      <c r="D3739" t="s">
        <v>2480</v>
      </c>
      <c r="E3739" t="s">
        <v>65</v>
      </c>
    </row>
    <row r="3740" spans="1:5" x14ac:dyDescent="0.3">
      <c r="A3740" t="s">
        <v>2330</v>
      </c>
      <c r="B3740" t="s">
        <v>4946</v>
      </c>
      <c r="C3740">
        <v>22.4402308674605</v>
      </c>
      <c r="D3740" t="s">
        <v>2480</v>
      </c>
      <c r="E3740" t="s">
        <v>65</v>
      </c>
    </row>
    <row r="3741" spans="1:5" x14ac:dyDescent="0.3">
      <c r="A3741" t="s">
        <v>2331</v>
      </c>
      <c r="B3741" t="s">
        <v>4946</v>
      </c>
      <c r="C3741">
        <v>22.3084917779439</v>
      </c>
      <c r="D3741" t="s">
        <v>2480</v>
      </c>
      <c r="E3741" t="s">
        <v>65</v>
      </c>
    </row>
    <row r="3742" spans="1:5" x14ac:dyDescent="0.3">
      <c r="A3742" t="s">
        <v>2332</v>
      </c>
      <c r="B3742" t="s">
        <v>4946</v>
      </c>
      <c r="C3742">
        <v>23.286747074064099</v>
      </c>
      <c r="D3742" t="s">
        <v>2480</v>
      </c>
      <c r="E3742" t="s">
        <v>65</v>
      </c>
    </row>
    <row r="3743" spans="1:5" x14ac:dyDescent="0.3">
      <c r="A3743" t="s">
        <v>2333</v>
      </c>
      <c r="B3743" t="s">
        <v>4946</v>
      </c>
      <c r="C3743">
        <v>23.339668745931199</v>
      </c>
      <c r="D3743" t="s">
        <v>2480</v>
      </c>
      <c r="E3743" t="s">
        <v>65</v>
      </c>
    </row>
    <row r="3744" spans="1:5" x14ac:dyDescent="0.3">
      <c r="A3744" t="s">
        <v>2334</v>
      </c>
      <c r="B3744" t="s">
        <v>4946</v>
      </c>
      <c r="C3744">
        <v>22.093007085162501</v>
      </c>
      <c r="D3744" t="s">
        <v>2480</v>
      </c>
      <c r="E3744" t="s">
        <v>65</v>
      </c>
    </row>
    <row r="3745" spans="1:5" x14ac:dyDescent="0.3">
      <c r="A3745" t="s">
        <v>2335</v>
      </c>
      <c r="B3745" t="s">
        <v>4946</v>
      </c>
      <c r="C3745">
        <v>19.1162930065253</v>
      </c>
      <c r="D3745" t="s">
        <v>2480</v>
      </c>
      <c r="E3745" t="s">
        <v>65</v>
      </c>
    </row>
    <row r="3746" spans="1:5" x14ac:dyDescent="0.3">
      <c r="A3746" t="s">
        <v>2336</v>
      </c>
      <c r="B3746" t="s">
        <v>4946</v>
      </c>
      <c r="C3746">
        <v>20.313311110368002</v>
      </c>
      <c r="D3746" t="s">
        <v>2480</v>
      </c>
      <c r="E3746" t="s">
        <v>65</v>
      </c>
    </row>
    <row r="3747" spans="1:5" x14ac:dyDescent="0.3">
      <c r="A3747" t="s">
        <v>2359</v>
      </c>
      <c r="B3747" t="s">
        <v>4946</v>
      </c>
      <c r="C3747">
        <v>15.902195701657432</v>
      </c>
      <c r="D3747" t="s">
        <v>2480</v>
      </c>
      <c r="E3747" t="s">
        <v>65</v>
      </c>
    </row>
    <row r="3748" spans="1:5" x14ac:dyDescent="0.3">
      <c r="A3748" t="s">
        <v>2360</v>
      </c>
      <c r="B3748" t="s">
        <v>4946</v>
      </c>
      <c r="C3748">
        <v>17.823182587158801</v>
      </c>
      <c r="D3748" t="s">
        <v>2480</v>
      </c>
      <c r="E3748" t="s">
        <v>65</v>
      </c>
    </row>
    <row r="3749" spans="1:5" x14ac:dyDescent="0.3">
      <c r="A3749" t="s">
        <v>2361</v>
      </c>
      <c r="B3749" t="s">
        <v>4946</v>
      </c>
      <c r="C3749">
        <v>15.902195701657432</v>
      </c>
      <c r="D3749" t="s">
        <v>2480</v>
      </c>
      <c r="E3749" t="s">
        <v>65</v>
      </c>
    </row>
    <row r="3750" spans="1:5" x14ac:dyDescent="0.3">
      <c r="A3750" t="s">
        <v>2362</v>
      </c>
      <c r="B3750" t="s">
        <v>4946</v>
      </c>
      <c r="C3750">
        <v>18.043390729621802</v>
      </c>
      <c r="D3750" t="s">
        <v>2480</v>
      </c>
      <c r="E3750" t="s">
        <v>65</v>
      </c>
    </row>
    <row r="3751" spans="1:5" x14ac:dyDescent="0.3">
      <c r="A3751" t="s">
        <v>2380</v>
      </c>
      <c r="B3751" t="s">
        <v>4946</v>
      </c>
      <c r="C3751">
        <v>22.834729869118899</v>
      </c>
      <c r="D3751" t="s">
        <v>2480</v>
      </c>
      <c r="E3751" t="s">
        <v>65</v>
      </c>
    </row>
    <row r="3752" spans="1:5" x14ac:dyDescent="0.3">
      <c r="A3752" t="s">
        <v>2381</v>
      </c>
      <c r="B3752" t="s">
        <v>4946</v>
      </c>
      <c r="C3752">
        <v>21.197573672877699</v>
      </c>
      <c r="D3752" t="s">
        <v>2480</v>
      </c>
      <c r="E3752" t="s">
        <v>65</v>
      </c>
    </row>
    <row r="3753" spans="1:5" x14ac:dyDescent="0.3">
      <c r="A3753" t="s">
        <v>2382</v>
      </c>
      <c r="B3753" t="s">
        <v>4946</v>
      </c>
      <c r="C3753">
        <v>22.0640415988711</v>
      </c>
      <c r="D3753" t="s">
        <v>2480</v>
      </c>
      <c r="E3753" t="s">
        <v>65</v>
      </c>
    </row>
    <row r="3754" spans="1:5" x14ac:dyDescent="0.3">
      <c r="A3754" t="s">
        <v>2383</v>
      </c>
      <c r="B3754" t="s">
        <v>4946</v>
      </c>
      <c r="C3754">
        <v>23.603336140545199</v>
      </c>
      <c r="D3754" t="s">
        <v>2480</v>
      </c>
      <c r="E3754" t="s">
        <v>65</v>
      </c>
    </row>
    <row r="3755" spans="1:5" x14ac:dyDescent="0.3">
      <c r="A3755" t="s">
        <v>2384</v>
      </c>
      <c r="B3755" t="s">
        <v>4946</v>
      </c>
      <c r="C3755">
        <v>20.979700623096804</v>
      </c>
      <c r="D3755" t="s">
        <v>2480</v>
      </c>
      <c r="E3755" t="s">
        <v>65</v>
      </c>
    </row>
    <row r="3756" spans="1:5" x14ac:dyDescent="0.3">
      <c r="A3756" t="s">
        <v>2408</v>
      </c>
      <c r="B3756" t="s">
        <v>4946</v>
      </c>
      <c r="C3756">
        <v>17.2370748678191</v>
      </c>
      <c r="D3756" t="s">
        <v>2480</v>
      </c>
      <c r="E3756" t="s">
        <v>65</v>
      </c>
    </row>
    <row r="3757" spans="1:5" x14ac:dyDescent="0.3">
      <c r="A3757" t="s">
        <v>2409</v>
      </c>
      <c r="B3757" t="s">
        <v>4946</v>
      </c>
      <c r="C3757">
        <v>15.902195701657432</v>
      </c>
      <c r="D3757" t="s">
        <v>2480</v>
      </c>
      <c r="E3757" t="s">
        <v>65</v>
      </c>
    </row>
    <row r="3758" spans="1:5" x14ac:dyDescent="0.3">
      <c r="A3758" t="s">
        <v>2410</v>
      </c>
      <c r="B3758" t="s">
        <v>4946</v>
      </c>
      <c r="C3758">
        <v>15.567135996563199</v>
      </c>
      <c r="D3758" t="s">
        <v>2480</v>
      </c>
      <c r="E3758" t="s">
        <v>65</v>
      </c>
    </row>
    <row r="3759" spans="1:5" x14ac:dyDescent="0.3">
      <c r="A3759" t="s">
        <v>2411</v>
      </c>
      <c r="B3759" t="s">
        <v>4946</v>
      </c>
      <c r="C3759">
        <v>15.902195701657432</v>
      </c>
      <c r="D3759" t="s">
        <v>2480</v>
      </c>
      <c r="E3759" t="s">
        <v>65</v>
      </c>
    </row>
    <row r="3760" spans="1:5" x14ac:dyDescent="0.3">
      <c r="A3760" t="s">
        <v>2412</v>
      </c>
      <c r="B3760" t="s">
        <v>4946</v>
      </c>
      <c r="C3760">
        <v>16.248163218144999</v>
      </c>
      <c r="D3760" t="s">
        <v>2480</v>
      </c>
      <c r="E3760" t="s">
        <v>65</v>
      </c>
    </row>
    <row r="3761" spans="1:5" x14ac:dyDescent="0.3">
      <c r="A3761" t="s">
        <v>2413</v>
      </c>
      <c r="B3761" t="s">
        <v>4946</v>
      </c>
      <c r="C3761">
        <v>15.9701782124266</v>
      </c>
      <c r="D3761" t="s">
        <v>2480</v>
      </c>
      <c r="E3761" t="s">
        <v>65</v>
      </c>
    </row>
    <row r="3762" spans="1:5" x14ac:dyDescent="0.3">
      <c r="A3762" t="s">
        <v>2337</v>
      </c>
      <c r="B3762" t="s">
        <v>4946</v>
      </c>
      <c r="C3762">
        <v>16.385850846603599</v>
      </c>
      <c r="D3762" t="s">
        <v>2480</v>
      </c>
      <c r="E3762" t="s">
        <v>65</v>
      </c>
    </row>
    <row r="3763" spans="1:5" x14ac:dyDescent="0.3">
      <c r="A3763" t="s">
        <v>2338</v>
      </c>
      <c r="B3763" t="s">
        <v>4946</v>
      </c>
      <c r="C3763">
        <v>20.668992486771199</v>
      </c>
      <c r="D3763" t="s">
        <v>2480</v>
      </c>
      <c r="E3763" t="s">
        <v>65</v>
      </c>
    </row>
    <row r="3764" spans="1:5" x14ac:dyDescent="0.3">
      <c r="A3764" t="s">
        <v>2339</v>
      </c>
      <c r="B3764" t="s">
        <v>4946</v>
      </c>
      <c r="C3764">
        <v>17.010841298407598</v>
      </c>
      <c r="D3764" t="s">
        <v>2480</v>
      </c>
      <c r="E3764" t="s">
        <v>65</v>
      </c>
    </row>
    <row r="3765" spans="1:5" x14ac:dyDescent="0.3">
      <c r="A3765" t="s">
        <v>2340</v>
      </c>
      <c r="B3765" t="s">
        <v>4946</v>
      </c>
      <c r="C3765">
        <v>16.818880015564684</v>
      </c>
      <c r="D3765" t="s">
        <v>2480</v>
      </c>
      <c r="E3765" t="s">
        <v>65</v>
      </c>
    </row>
    <row r="3766" spans="1:5" x14ac:dyDescent="0.3">
      <c r="A3766" t="s">
        <v>2363</v>
      </c>
      <c r="B3766" t="s">
        <v>4946</v>
      </c>
      <c r="C3766">
        <v>15.902195701657432</v>
      </c>
      <c r="D3766" t="s">
        <v>2480</v>
      </c>
      <c r="E3766" t="s">
        <v>65</v>
      </c>
    </row>
    <row r="3767" spans="1:5" x14ac:dyDescent="0.3">
      <c r="A3767" t="s">
        <v>2364</v>
      </c>
      <c r="B3767" t="s">
        <v>4946</v>
      </c>
      <c r="C3767">
        <v>14.8310711642252</v>
      </c>
      <c r="D3767" t="s">
        <v>2480</v>
      </c>
      <c r="E3767" t="s">
        <v>65</v>
      </c>
    </row>
    <row r="3768" spans="1:5" x14ac:dyDescent="0.3">
      <c r="A3768" t="s">
        <v>2365</v>
      </c>
      <c r="B3768" t="s">
        <v>4946</v>
      </c>
      <c r="C3768">
        <v>15.902195701657432</v>
      </c>
      <c r="D3768" t="s">
        <v>2480</v>
      </c>
      <c r="E3768" t="s">
        <v>65</v>
      </c>
    </row>
    <row r="3769" spans="1:5" x14ac:dyDescent="0.3">
      <c r="A3769" t="s">
        <v>2414</v>
      </c>
      <c r="B3769" t="s">
        <v>4946</v>
      </c>
      <c r="C3769">
        <v>15.889752935119402</v>
      </c>
      <c r="D3769" t="s">
        <v>2480</v>
      </c>
      <c r="E3769" t="s">
        <v>65</v>
      </c>
    </row>
    <row r="3770" spans="1:5" x14ac:dyDescent="0.3">
      <c r="A3770" t="s">
        <v>2415</v>
      </c>
      <c r="B3770" t="s">
        <v>4946</v>
      </c>
      <c r="C3770">
        <v>15.902195701657432</v>
      </c>
      <c r="D3770" t="s">
        <v>2480</v>
      </c>
      <c r="E3770" t="s">
        <v>65</v>
      </c>
    </row>
    <row r="3771" spans="1:5" x14ac:dyDescent="0.3">
      <c r="A3771" t="s">
        <v>2416</v>
      </c>
      <c r="B3771" t="s">
        <v>4946</v>
      </c>
      <c r="C3771">
        <v>15.782949713073601</v>
      </c>
      <c r="D3771" t="s">
        <v>2480</v>
      </c>
      <c r="E3771" t="s">
        <v>65</v>
      </c>
    </row>
    <row r="3772" spans="1:5" x14ac:dyDescent="0.3">
      <c r="A3772" t="s">
        <v>2417</v>
      </c>
      <c r="B3772" t="s">
        <v>4946</v>
      </c>
      <c r="C3772">
        <v>15.298707329981502</v>
      </c>
      <c r="D3772" t="s">
        <v>2480</v>
      </c>
      <c r="E3772" t="s">
        <v>65</v>
      </c>
    </row>
    <row r="3773" spans="1:5" x14ac:dyDescent="0.3">
      <c r="A3773" t="s">
        <v>2418</v>
      </c>
      <c r="B3773" t="s">
        <v>4946</v>
      </c>
      <c r="C3773">
        <v>16.521383588683101</v>
      </c>
      <c r="D3773" t="s">
        <v>2480</v>
      </c>
      <c r="E3773" t="s">
        <v>65</v>
      </c>
    </row>
    <row r="3774" spans="1:5" x14ac:dyDescent="0.3">
      <c r="A3774" t="s">
        <v>2419</v>
      </c>
      <c r="B3774" t="s">
        <v>4946</v>
      </c>
      <c r="C3774">
        <v>17.327423369736699</v>
      </c>
      <c r="D3774" t="s">
        <v>2480</v>
      </c>
      <c r="E3774" t="s">
        <v>65</v>
      </c>
    </row>
    <row r="3775" spans="1:5" x14ac:dyDescent="0.3">
      <c r="A3775" t="s">
        <v>2420</v>
      </c>
      <c r="B3775" t="s">
        <v>4946</v>
      </c>
      <c r="C3775">
        <v>17.163545546137399</v>
      </c>
      <c r="D3775" t="s">
        <v>2480</v>
      </c>
      <c r="E3775" t="s">
        <v>65</v>
      </c>
    </row>
    <row r="3776" spans="1:5" x14ac:dyDescent="0.3">
      <c r="A3776" t="s">
        <v>2320</v>
      </c>
      <c r="B3776" t="s">
        <v>4946</v>
      </c>
      <c r="C3776">
        <v>17.5339553839022</v>
      </c>
      <c r="D3776" t="s">
        <v>2480</v>
      </c>
      <c r="E3776" t="s">
        <v>65</v>
      </c>
    </row>
    <row r="3777" spans="1:5" x14ac:dyDescent="0.3">
      <c r="A3777" t="s">
        <v>2321</v>
      </c>
      <c r="B3777" t="s">
        <v>4946</v>
      </c>
      <c r="C3777">
        <v>15.4040477944252</v>
      </c>
      <c r="D3777" t="s">
        <v>2480</v>
      </c>
      <c r="E3777" t="s">
        <v>65</v>
      </c>
    </row>
    <row r="3778" spans="1:5" x14ac:dyDescent="0.3">
      <c r="A3778" t="s">
        <v>2322</v>
      </c>
      <c r="B3778" t="s">
        <v>4946</v>
      </c>
      <c r="C3778">
        <v>13.363997118796201</v>
      </c>
      <c r="D3778" t="s">
        <v>2480</v>
      </c>
      <c r="E3778" t="s">
        <v>65</v>
      </c>
    </row>
    <row r="3779" spans="1:5" x14ac:dyDescent="0.3">
      <c r="A3779" t="s">
        <v>2323</v>
      </c>
      <c r="B3779" t="s">
        <v>4946</v>
      </c>
      <c r="C3779">
        <v>13.362806534939001</v>
      </c>
      <c r="D3779" t="s">
        <v>2480</v>
      </c>
      <c r="E3779" t="s">
        <v>65</v>
      </c>
    </row>
    <row r="3780" spans="1:5" x14ac:dyDescent="0.3">
      <c r="A3780" t="s">
        <v>2324</v>
      </c>
      <c r="B3780" t="s">
        <v>4946</v>
      </c>
      <c r="C3780">
        <v>10.917073812031543</v>
      </c>
      <c r="D3780" t="s">
        <v>2480</v>
      </c>
      <c r="E3780" t="s">
        <v>65</v>
      </c>
    </row>
    <row r="3781" spans="1:5" x14ac:dyDescent="0.3">
      <c r="A3781" t="s">
        <v>2325</v>
      </c>
      <c r="B3781" t="s">
        <v>4946</v>
      </c>
      <c r="C3781">
        <v>15.855518728267098</v>
      </c>
      <c r="D3781" t="s">
        <v>2480</v>
      </c>
      <c r="E3781" t="s">
        <v>65</v>
      </c>
    </row>
    <row r="3782" spans="1:5" x14ac:dyDescent="0.3">
      <c r="A3782" t="s">
        <v>2326</v>
      </c>
      <c r="B3782" t="s">
        <v>4946</v>
      </c>
      <c r="C3782">
        <v>17.130238142615489</v>
      </c>
      <c r="D3782" t="s">
        <v>2480</v>
      </c>
      <c r="E3782" t="s">
        <v>65</v>
      </c>
    </row>
    <row r="3783" spans="1:5" x14ac:dyDescent="0.3">
      <c r="A3783" t="s">
        <v>2327</v>
      </c>
      <c r="B3783" t="s">
        <v>4946</v>
      </c>
      <c r="C3783">
        <v>16.548146730813311</v>
      </c>
      <c r="D3783" t="s">
        <v>2480</v>
      </c>
      <c r="E3783" t="s">
        <v>65</v>
      </c>
    </row>
    <row r="3784" spans="1:5" x14ac:dyDescent="0.3">
      <c r="A3784" t="s">
        <v>2328</v>
      </c>
      <c r="B3784" t="s">
        <v>4946</v>
      </c>
      <c r="C3784">
        <v>11.550097270040387</v>
      </c>
      <c r="D3784" t="s">
        <v>2480</v>
      </c>
      <c r="E3784" t="s">
        <v>65</v>
      </c>
    </row>
    <row r="3785" spans="1:5" x14ac:dyDescent="0.3">
      <c r="A3785" t="s">
        <v>2341</v>
      </c>
      <c r="B3785" t="s">
        <v>4946</v>
      </c>
      <c r="C3785">
        <v>15.315604734514999</v>
      </c>
      <c r="D3785" t="s">
        <v>2480</v>
      </c>
      <c r="E3785" t="s">
        <v>65</v>
      </c>
    </row>
    <row r="3786" spans="1:5" x14ac:dyDescent="0.3">
      <c r="A3786" t="s">
        <v>2342</v>
      </c>
      <c r="B3786" t="s">
        <v>4946</v>
      </c>
      <c r="C3786">
        <v>22.103663061667501</v>
      </c>
      <c r="D3786" t="s">
        <v>2480</v>
      </c>
      <c r="E3786" t="s">
        <v>65</v>
      </c>
    </row>
    <row r="3787" spans="1:5" x14ac:dyDescent="0.3">
      <c r="A3787" t="s">
        <v>2343</v>
      </c>
      <c r="B3787" t="s">
        <v>4946</v>
      </c>
      <c r="C3787">
        <v>21.851612228204296</v>
      </c>
      <c r="D3787" t="s">
        <v>2480</v>
      </c>
      <c r="E3787" t="s">
        <v>65</v>
      </c>
    </row>
    <row r="3788" spans="1:5" x14ac:dyDescent="0.3">
      <c r="A3788" t="s">
        <v>2344</v>
      </c>
      <c r="B3788" t="s">
        <v>4946</v>
      </c>
      <c r="C3788">
        <v>17.109687963461901</v>
      </c>
      <c r="D3788" t="s">
        <v>2480</v>
      </c>
      <c r="E3788" t="s">
        <v>65</v>
      </c>
    </row>
    <row r="3789" spans="1:5" x14ac:dyDescent="0.3">
      <c r="A3789" t="s">
        <v>2345</v>
      </c>
      <c r="B3789" t="s">
        <v>4946</v>
      </c>
      <c r="C3789">
        <v>20.4904201359799</v>
      </c>
      <c r="D3789" t="s">
        <v>2480</v>
      </c>
      <c r="E3789" t="s">
        <v>65</v>
      </c>
    </row>
    <row r="3790" spans="1:5" x14ac:dyDescent="0.3">
      <c r="A3790" t="s">
        <v>2346</v>
      </c>
      <c r="B3790" t="s">
        <v>4946</v>
      </c>
      <c r="C3790">
        <v>21.763940149173798</v>
      </c>
      <c r="D3790" t="s">
        <v>2480</v>
      </c>
      <c r="E3790" t="s">
        <v>65</v>
      </c>
    </row>
    <row r="3791" spans="1:5" x14ac:dyDescent="0.3">
      <c r="A3791" t="s">
        <v>2347</v>
      </c>
      <c r="B3791" t="s">
        <v>4946</v>
      </c>
      <c r="C3791">
        <v>18.761960614964501</v>
      </c>
      <c r="D3791" t="s">
        <v>2480</v>
      </c>
      <c r="E3791" t="s">
        <v>65</v>
      </c>
    </row>
    <row r="3792" spans="1:5" x14ac:dyDescent="0.3">
      <c r="A3792" t="s">
        <v>2348</v>
      </c>
      <c r="B3792" t="s">
        <v>4946</v>
      </c>
      <c r="C3792">
        <v>22.546730615525899</v>
      </c>
      <c r="D3792" t="s">
        <v>2480</v>
      </c>
      <c r="E3792" t="s">
        <v>65</v>
      </c>
    </row>
    <row r="3793" spans="1:5" x14ac:dyDescent="0.3">
      <c r="A3793" t="s">
        <v>2349</v>
      </c>
      <c r="B3793" t="s">
        <v>4946</v>
      </c>
      <c r="C3793">
        <v>18.609227772205401</v>
      </c>
      <c r="D3793" t="s">
        <v>2480</v>
      </c>
      <c r="E3793" t="s">
        <v>65</v>
      </c>
    </row>
    <row r="3794" spans="1:5" x14ac:dyDescent="0.3">
      <c r="A3794" t="s">
        <v>2350</v>
      </c>
      <c r="B3794" t="s">
        <v>4946</v>
      </c>
      <c r="C3794">
        <v>15.503140323926299</v>
      </c>
      <c r="D3794" t="s">
        <v>2480</v>
      </c>
      <c r="E3794" t="s">
        <v>65</v>
      </c>
    </row>
    <row r="3795" spans="1:5" x14ac:dyDescent="0.3">
      <c r="A3795" t="s">
        <v>2351</v>
      </c>
      <c r="B3795" t="s">
        <v>4946</v>
      </c>
      <c r="C3795">
        <v>14.4776516645328</v>
      </c>
      <c r="D3795" t="s">
        <v>2480</v>
      </c>
      <c r="E3795" t="s">
        <v>65</v>
      </c>
    </row>
    <row r="3796" spans="1:5" x14ac:dyDescent="0.3">
      <c r="A3796" t="s">
        <v>2352</v>
      </c>
      <c r="B3796" t="s">
        <v>4946</v>
      </c>
      <c r="C3796">
        <v>14.243664976086899</v>
      </c>
      <c r="D3796" t="s">
        <v>2480</v>
      </c>
      <c r="E3796" t="s">
        <v>65</v>
      </c>
    </row>
    <row r="3797" spans="1:5" x14ac:dyDescent="0.3">
      <c r="A3797" t="s">
        <v>2353</v>
      </c>
      <c r="B3797" t="s">
        <v>4946</v>
      </c>
      <c r="C3797">
        <v>11.231940272352</v>
      </c>
      <c r="D3797" t="s">
        <v>2480</v>
      </c>
      <c r="E3797" t="s">
        <v>65</v>
      </c>
    </row>
    <row r="3798" spans="1:5" x14ac:dyDescent="0.3">
      <c r="A3798" t="s">
        <v>2354</v>
      </c>
      <c r="B3798" t="s">
        <v>4946</v>
      </c>
      <c r="C3798">
        <v>16.022791425330499</v>
      </c>
      <c r="D3798" t="s">
        <v>2480</v>
      </c>
      <c r="E3798" t="s">
        <v>65</v>
      </c>
    </row>
    <row r="3799" spans="1:5" x14ac:dyDescent="0.3">
      <c r="A3799" t="s">
        <v>2355</v>
      </c>
      <c r="B3799" t="s">
        <v>4946</v>
      </c>
      <c r="C3799">
        <v>15.659642180491099</v>
      </c>
      <c r="D3799" t="s">
        <v>2480</v>
      </c>
      <c r="E3799" t="s">
        <v>65</v>
      </c>
    </row>
    <row r="3800" spans="1:5" x14ac:dyDescent="0.3">
      <c r="A3800" t="s">
        <v>2356</v>
      </c>
      <c r="B3800" t="s">
        <v>4946</v>
      </c>
      <c r="C3800">
        <v>11.777145817277001</v>
      </c>
      <c r="D3800" t="s">
        <v>2480</v>
      </c>
      <c r="E3800" t="s">
        <v>65</v>
      </c>
    </row>
    <row r="3801" spans="1:5" x14ac:dyDescent="0.3">
      <c r="A3801" t="s">
        <v>2357</v>
      </c>
      <c r="B3801" t="s">
        <v>4946</v>
      </c>
      <c r="C3801">
        <v>14.284774509456099</v>
      </c>
      <c r="D3801" t="s">
        <v>2480</v>
      </c>
      <c r="E3801" t="s">
        <v>65</v>
      </c>
    </row>
    <row r="3802" spans="1:5" x14ac:dyDescent="0.3">
      <c r="A3802" t="s">
        <v>2358</v>
      </c>
      <c r="B3802" t="s">
        <v>4946</v>
      </c>
      <c r="C3802">
        <v>15.901208779167099</v>
      </c>
      <c r="D3802" t="s">
        <v>2480</v>
      </c>
      <c r="E3802" t="s">
        <v>65</v>
      </c>
    </row>
    <row r="3803" spans="1:5" x14ac:dyDescent="0.3">
      <c r="A3803" t="s">
        <v>2366</v>
      </c>
      <c r="B3803" t="s">
        <v>4946</v>
      </c>
      <c r="C3803">
        <v>15.1453251784888</v>
      </c>
      <c r="D3803" t="s">
        <v>2480</v>
      </c>
      <c r="E3803" t="s">
        <v>65</v>
      </c>
    </row>
    <row r="3804" spans="1:5" x14ac:dyDescent="0.3">
      <c r="A3804" t="s">
        <v>2367</v>
      </c>
      <c r="B3804" t="s">
        <v>4946</v>
      </c>
      <c r="C3804">
        <v>15.902195701657432</v>
      </c>
      <c r="D3804" t="s">
        <v>2480</v>
      </c>
      <c r="E3804" t="s">
        <v>65</v>
      </c>
    </row>
    <row r="3805" spans="1:5" x14ac:dyDescent="0.3">
      <c r="A3805" t="s">
        <v>2368</v>
      </c>
      <c r="B3805" t="s">
        <v>4946</v>
      </c>
      <c r="C3805">
        <v>16.1519762308106</v>
      </c>
      <c r="D3805" t="s">
        <v>2480</v>
      </c>
      <c r="E3805" t="s">
        <v>65</v>
      </c>
    </row>
    <row r="3806" spans="1:5" x14ac:dyDescent="0.3">
      <c r="A3806" t="s">
        <v>2369</v>
      </c>
      <c r="B3806" t="s">
        <v>4946</v>
      </c>
      <c r="C3806">
        <v>14.854631538900001</v>
      </c>
      <c r="D3806" t="s">
        <v>2480</v>
      </c>
      <c r="E3806" t="s">
        <v>65</v>
      </c>
    </row>
    <row r="3807" spans="1:5" x14ac:dyDescent="0.3">
      <c r="A3807" t="s">
        <v>2370</v>
      </c>
      <c r="B3807" t="s">
        <v>4946</v>
      </c>
      <c r="C3807">
        <v>15.902195701657432</v>
      </c>
      <c r="D3807" t="s">
        <v>2480</v>
      </c>
      <c r="E3807" t="s">
        <v>65</v>
      </c>
    </row>
    <row r="3808" spans="1:5" x14ac:dyDescent="0.3">
      <c r="A3808" t="s">
        <v>2371</v>
      </c>
      <c r="B3808" t="s">
        <v>4946</v>
      </c>
      <c r="C3808">
        <v>15.902195701657432</v>
      </c>
      <c r="D3808" t="s">
        <v>2480</v>
      </c>
      <c r="E3808" t="s">
        <v>65</v>
      </c>
    </row>
    <row r="3809" spans="1:5" x14ac:dyDescent="0.3">
      <c r="A3809" t="s">
        <v>2372</v>
      </c>
      <c r="B3809" t="s">
        <v>4946</v>
      </c>
      <c r="C3809">
        <v>11.7940955525315</v>
      </c>
      <c r="D3809" t="s">
        <v>2480</v>
      </c>
      <c r="E3809" t="s">
        <v>65</v>
      </c>
    </row>
    <row r="3810" spans="1:5" x14ac:dyDescent="0.3">
      <c r="A3810" t="s">
        <v>2373</v>
      </c>
      <c r="B3810" t="s">
        <v>4946</v>
      </c>
      <c r="C3810">
        <v>11.348135530029001</v>
      </c>
      <c r="D3810" t="s">
        <v>2480</v>
      </c>
      <c r="E3810" t="s">
        <v>65</v>
      </c>
    </row>
    <row r="3811" spans="1:5" x14ac:dyDescent="0.3">
      <c r="A3811" t="s">
        <v>2374</v>
      </c>
      <c r="B3811" t="s">
        <v>4946</v>
      </c>
      <c r="C3811">
        <v>11.3460895845647</v>
      </c>
      <c r="D3811" t="s">
        <v>2480</v>
      </c>
      <c r="E3811" t="s">
        <v>65</v>
      </c>
    </row>
    <row r="3812" spans="1:5" x14ac:dyDescent="0.3">
      <c r="A3812" t="s">
        <v>2375</v>
      </c>
      <c r="B3812" t="s">
        <v>4946</v>
      </c>
      <c r="C3812">
        <v>13.101033122770621</v>
      </c>
      <c r="D3812" t="s">
        <v>2480</v>
      </c>
      <c r="E3812" t="s">
        <v>65</v>
      </c>
    </row>
    <row r="3813" spans="1:5" x14ac:dyDescent="0.3">
      <c r="A3813" t="s">
        <v>2376</v>
      </c>
      <c r="B3813" t="s">
        <v>4946</v>
      </c>
      <c r="C3813">
        <v>11.501278002964481</v>
      </c>
      <c r="D3813" t="s">
        <v>2480</v>
      </c>
      <c r="E3813" t="s">
        <v>65</v>
      </c>
    </row>
    <row r="3814" spans="1:5" x14ac:dyDescent="0.3">
      <c r="A3814" t="s">
        <v>2377</v>
      </c>
      <c r="B3814" t="s">
        <v>4946</v>
      </c>
      <c r="C3814">
        <v>11.9292456371656</v>
      </c>
      <c r="D3814" t="s">
        <v>2480</v>
      </c>
      <c r="E3814" t="s">
        <v>65</v>
      </c>
    </row>
    <row r="3815" spans="1:5" x14ac:dyDescent="0.3">
      <c r="A3815" t="s">
        <v>2378</v>
      </c>
      <c r="B3815" t="s">
        <v>4946</v>
      </c>
      <c r="C3815">
        <v>11.5977986148624</v>
      </c>
      <c r="D3815" t="s">
        <v>2480</v>
      </c>
      <c r="E3815" t="s">
        <v>65</v>
      </c>
    </row>
    <row r="3816" spans="1:5" x14ac:dyDescent="0.3">
      <c r="A3816" t="s">
        <v>2379</v>
      </c>
      <c r="B3816" t="s">
        <v>4946</v>
      </c>
      <c r="C3816">
        <v>11.346415268649899</v>
      </c>
      <c r="D3816" t="s">
        <v>2480</v>
      </c>
      <c r="E3816" t="s">
        <v>65</v>
      </c>
    </row>
    <row r="3817" spans="1:5" x14ac:dyDescent="0.3">
      <c r="A3817" t="s">
        <v>2385</v>
      </c>
      <c r="B3817" t="s">
        <v>4946</v>
      </c>
      <c r="C3817">
        <v>18.696378819192802</v>
      </c>
      <c r="D3817" t="s">
        <v>2480</v>
      </c>
      <c r="E3817" t="s">
        <v>65</v>
      </c>
    </row>
    <row r="3818" spans="1:5" x14ac:dyDescent="0.3">
      <c r="A3818" t="s">
        <v>2386</v>
      </c>
      <c r="B3818" t="s">
        <v>4946</v>
      </c>
      <c r="C3818">
        <v>20.619079447490801</v>
      </c>
      <c r="D3818" t="s">
        <v>2480</v>
      </c>
      <c r="E3818" t="s">
        <v>65</v>
      </c>
    </row>
    <row r="3819" spans="1:5" x14ac:dyDescent="0.3">
      <c r="A3819" t="s">
        <v>2387</v>
      </c>
      <c r="B3819" t="s">
        <v>4946</v>
      </c>
      <c r="C3819">
        <v>20.7770688113551</v>
      </c>
      <c r="D3819" t="s">
        <v>2480</v>
      </c>
      <c r="E3819" t="s">
        <v>65</v>
      </c>
    </row>
    <row r="3820" spans="1:5" x14ac:dyDescent="0.3">
      <c r="A3820" t="s">
        <v>2388</v>
      </c>
      <c r="B3820" t="s">
        <v>4946</v>
      </c>
      <c r="C3820">
        <v>21.315923266579599</v>
      </c>
      <c r="D3820" t="s">
        <v>2480</v>
      </c>
      <c r="E3820" t="s">
        <v>65</v>
      </c>
    </row>
    <row r="3821" spans="1:5" x14ac:dyDescent="0.3">
      <c r="A3821" t="s">
        <v>2389</v>
      </c>
      <c r="B3821" t="s">
        <v>4946</v>
      </c>
      <c r="C3821">
        <v>15.835216317500301</v>
      </c>
      <c r="D3821" t="s">
        <v>2480</v>
      </c>
      <c r="E3821" t="s">
        <v>65</v>
      </c>
    </row>
    <row r="3822" spans="1:5" x14ac:dyDescent="0.3">
      <c r="A3822" t="s">
        <v>2390</v>
      </c>
      <c r="B3822" t="s">
        <v>4946</v>
      </c>
      <c r="C3822">
        <v>15.468955248451699</v>
      </c>
      <c r="D3822" t="s">
        <v>2480</v>
      </c>
      <c r="E3822" t="s">
        <v>65</v>
      </c>
    </row>
    <row r="3823" spans="1:5" x14ac:dyDescent="0.3">
      <c r="A3823" t="s">
        <v>2391</v>
      </c>
      <c r="B3823" t="s">
        <v>4946</v>
      </c>
      <c r="C3823">
        <v>19.824272521792899</v>
      </c>
      <c r="D3823" t="s">
        <v>2480</v>
      </c>
      <c r="E3823" t="s">
        <v>65</v>
      </c>
    </row>
    <row r="3824" spans="1:5" x14ac:dyDescent="0.3">
      <c r="A3824" t="s">
        <v>2392</v>
      </c>
      <c r="B3824" t="s">
        <v>4946</v>
      </c>
      <c r="C3824">
        <v>15.614968758738501</v>
      </c>
      <c r="D3824" t="s">
        <v>2480</v>
      </c>
      <c r="E3824" t="s">
        <v>65</v>
      </c>
    </row>
    <row r="3825" spans="1:5" x14ac:dyDescent="0.3">
      <c r="A3825" t="s">
        <v>2393</v>
      </c>
      <c r="B3825" t="s">
        <v>4946</v>
      </c>
      <c r="C3825">
        <v>20.252400446096399</v>
      </c>
      <c r="D3825" t="s">
        <v>2480</v>
      </c>
      <c r="E3825" t="s">
        <v>65</v>
      </c>
    </row>
    <row r="3826" spans="1:5" x14ac:dyDescent="0.3">
      <c r="A3826" t="s">
        <v>2394</v>
      </c>
      <c r="B3826" t="s">
        <v>4946</v>
      </c>
      <c r="C3826">
        <v>17.4183949226924</v>
      </c>
      <c r="D3826" t="s">
        <v>2480</v>
      </c>
      <c r="E3826" t="s">
        <v>65</v>
      </c>
    </row>
    <row r="3827" spans="1:5" x14ac:dyDescent="0.3">
      <c r="A3827" t="s">
        <v>2395</v>
      </c>
      <c r="B3827" t="s">
        <v>4946</v>
      </c>
      <c r="C3827">
        <v>16.007337499838801</v>
      </c>
      <c r="D3827" t="s">
        <v>2480</v>
      </c>
      <c r="E3827" t="s">
        <v>65</v>
      </c>
    </row>
    <row r="3828" spans="1:5" x14ac:dyDescent="0.3">
      <c r="A3828" t="s">
        <v>2396</v>
      </c>
      <c r="B3828" t="s">
        <v>4946</v>
      </c>
      <c r="C3828">
        <v>16.564847486541701</v>
      </c>
      <c r="D3828" t="s">
        <v>2480</v>
      </c>
      <c r="E3828" t="s">
        <v>65</v>
      </c>
    </row>
    <row r="3829" spans="1:5" x14ac:dyDescent="0.3">
      <c r="A3829" t="s">
        <v>2397</v>
      </c>
      <c r="B3829" t="s">
        <v>4946</v>
      </c>
      <c r="C3829">
        <v>15.2860080098529</v>
      </c>
      <c r="D3829" t="s">
        <v>2480</v>
      </c>
      <c r="E3829" t="s">
        <v>65</v>
      </c>
    </row>
    <row r="3830" spans="1:5" x14ac:dyDescent="0.3">
      <c r="A3830" t="s">
        <v>2398</v>
      </c>
      <c r="B3830" t="s">
        <v>4946</v>
      </c>
      <c r="C3830">
        <v>16.314365901010898</v>
      </c>
      <c r="D3830" t="s">
        <v>2480</v>
      </c>
      <c r="E3830" t="s">
        <v>65</v>
      </c>
    </row>
    <row r="3831" spans="1:5" x14ac:dyDescent="0.3">
      <c r="A3831" t="s">
        <v>2399</v>
      </c>
      <c r="B3831" t="s">
        <v>4946</v>
      </c>
      <c r="C3831">
        <v>14.0708840530166</v>
      </c>
      <c r="D3831" t="s">
        <v>2480</v>
      </c>
      <c r="E3831" t="s">
        <v>65</v>
      </c>
    </row>
    <row r="3832" spans="1:5" x14ac:dyDescent="0.3">
      <c r="A3832" t="s">
        <v>2400</v>
      </c>
      <c r="B3832" t="s">
        <v>4946</v>
      </c>
      <c r="C3832">
        <v>15.653426795176697</v>
      </c>
      <c r="D3832" t="s">
        <v>2480</v>
      </c>
      <c r="E3832" t="s">
        <v>65</v>
      </c>
    </row>
    <row r="3833" spans="1:5" x14ac:dyDescent="0.3">
      <c r="A3833" t="s">
        <v>2401</v>
      </c>
      <c r="B3833" t="s">
        <v>4946</v>
      </c>
      <c r="C3833">
        <v>14.218721031597102</v>
      </c>
      <c r="D3833" t="s">
        <v>2480</v>
      </c>
      <c r="E3833" t="s">
        <v>65</v>
      </c>
    </row>
    <row r="3834" spans="1:5" x14ac:dyDescent="0.3">
      <c r="A3834" t="s">
        <v>2402</v>
      </c>
      <c r="B3834" t="s">
        <v>4946</v>
      </c>
      <c r="C3834">
        <v>15.224506286891501</v>
      </c>
      <c r="D3834" t="s">
        <v>2480</v>
      </c>
      <c r="E3834" t="s">
        <v>65</v>
      </c>
    </row>
    <row r="3835" spans="1:5" x14ac:dyDescent="0.3">
      <c r="A3835" t="s">
        <v>2403</v>
      </c>
      <c r="B3835" t="s">
        <v>4946</v>
      </c>
      <c r="C3835">
        <v>13.8534765555371</v>
      </c>
      <c r="D3835" t="s">
        <v>2480</v>
      </c>
      <c r="E3835" t="s">
        <v>65</v>
      </c>
    </row>
    <row r="3836" spans="1:5" x14ac:dyDescent="0.3">
      <c r="A3836" t="s">
        <v>2404</v>
      </c>
      <c r="B3836" t="s">
        <v>4946</v>
      </c>
      <c r="C3836">
        <v>17.232607134781901</v>
      </c>
      <c r="D3836" t="s">
        <v>2480</v>
      </c>
      <c r="E3836" t="s">
        <v>65</v>
      </c>
    </row>
    <row r="3837" spans="1:5" x14ac:dyDescent="0.3">
      <c r="A3837" t="s">
        <v>2405</v>
      </c>
      <c r="B3837" t="s">
        <v>4946</v>
      </c>
      <c r="C3837">
        <v>14.8457099824679</v>
      </c>
      <c r="D3837" t="s">
        <v>2480</v>
      </c>
      <c r="E3837" t="s">
        <v>65</v>
      </c>
    </row>
    <row r="3838" spans="1:5" x14ac:dyDescent="0.3">
      <c r="A3838" t="s">
        <v>2406</v>
      </c>
      <c r="B3838" t="s">
        <v>4946</v>
      </c>
      <c r="C3838">
        <v>12.7418103787876</v>
      </c>
      <c r="D3838" t="s">
        <v>2480</v>
      </c>
      <c r="E3838" t="s">
        <v>65</v>
      </c>
    </row>
    <row r="3839" spans="1:5" x14ac:dyDescent="0.3">
      <c r="A3839" t="s">
        <v>2407</v>
      </c>
      <c r="B3839" t="s">
        <v>4946</v>
      </c>
      <c r="C3839">
        <v>12.8664642507153</v>
      </c>
      <c r="D3839" t="s">
        <v>2480</v>
      </c>
      <c r="E3839" t="s">
        <v>65</v>
      </c>
    </row>
    <row r="3840" spans="1:5" x14ac:dyDescent="0.3">
      <c r="A3840" t="s">
        <v>2421</v>
      </c>
      <c r="B3840" t="s">
        <v>4946</v>
      </c>
      <c r="C3840">
        <v>15.326854938218</v>
      </c>
      <c r="D3840" t="s">
        <v>2480</v>
      </c>
      <c r="E3840" t="s">
        <v>65</v>
      </c>
    </row>
    <row r="3841" spans="1:5" x14ac:dyDescent="0.3">
      <c r="A3841" t="s">
        <v>2422</v>
      </c>
      <c r="B3841" t="s">
        <v>4946</v>
      </c>
      <c r="C3841">
        <v>15.902195701657432</v>
      </c>
      <c r="D3841" t="s">
        <v>2480</v>
      </c>
      <c r="E3841" t="s">
        <v>65</v>
      </c>
    </row>
    <row r="3842" spans="1:5" x14ac:dyDescent="0.3">
      <c r="A3842" t="s">
        <v>2423</v>
      </c>
      <c r="B3842" t="s">
        <v>4946</v>
      </c>
      <c r="C3842">
        <v>16.175733365288199</v>
      </c>
      <c r="D3842" t="s">
        <v>2480</v>
      </c>
      <c r="E3842" t="s">
        <v>65</v>
      </c>
    </row>
    <row r="3843" spans="1:5" x14ac:dyDescent="0.3">
      <c r="A3843" t="s">
        <v>2424</v>
      </c>
      <c r="B3843" t="s">
        <v>4946</v>
      </c>
      <c r="C3843">
        <v>16.0703130166752</v>
      </c>
      <c r="D3843" t="s">
        <v>2480</v>
      </c>
      <c r="E3843" t="s">
        <v>65</v>
      </c>
    </row>
    <row r="3844" spans="1:5" x14ac:dyDescent="0.3">
      <c r="A3844" t="s">
        <v>2425</v>
      </c>
      <c r="B3844" t="s">
        <v>4946</v>
      </c>
      <c r="C3844">
        <v>16.101456298670001</v>
      </c>
      <c r="D3844" t="s">
        <v>2480</v>
      </c>
      <c r="E3844" t="s">
        <v>65</v>
      </c>
    </row>
    <row r="3845" spans="1:5" x14ac:dyDescent="0.3">
      <c r="A3845" t="s">
        <v>2426</v>
      </c>
      <c r="B3845" t="s">
        <v>4946</v>
      </c>
      <c r="C3845">
        <v>15.777801416637899</v>
      </c>
      <c r="D3845" t="s">
        <v>2480</v>
      </c>
      <c r="E3845" t="s">
        <v>65</v>
      </c>
    </row>
    <row r="3846" spans="1:5" x14ac:dyDescent="0.3">
      <c r="A3846" t="s">
        <v>2427</v>
      </c>
      <c r="B3846" t="s">
        <v>4946</v>
      </c>
      <c r="C3846">
        <v>15.837846324265701</v>
      </c>
      <c r="D3846" t="s">
        <v>2480</v>
      </c>
      <c r="E3846" t="s">
        <v>65</v>
      </c>
    </row>
    <row r="3847" spans="1:5" x14ac:dyDescent="0.3">
      <c r="A3847" t="s">
        <v>2428</v>
      </c>
      <c r="B3847" t="s">
        <v>4946</v>
      </c>
      <c r="C3847">
        <v>17.878292444165801</v>
      </c>
      <c r="D3847" t="s">
        <v>2480</v>
      </c>
      <c r="E3847" t="s">
        <v>65</v>
      </c>
    </row>
    <row r="3848" spans="1:5" x14ac:dyDescent="0.3">
      <c r="A3848" t="s">
        <v>2429</v>
      </c>
      <c r="B3848" t="s">
        <v>4946</v>
      </c>
      <c r="C3848">
        <v>18.062787750773399</v>
      </c>
      <c r="D3848" t="s">
        <v>2480</v>
      </c>
      <c r="E3848" t="s">
        <v>65</v>
      </c>
    </row>
    <row r="3849" spans="1:5" x14ac:dyDescent="0.3">
      <c r="A3849" t="s">
        <v>2430</v>
      </c>
      <c r="B3849" t="s">
        <v>4946</v>
      </c>
      <c r="C3849">
        <v>15.087365198793098</v>
      </c>
      <c r="D3849" t="s">
        <v>2480</v>
      </c>
      <c r="E3849" t="s">
        <v>65</v>
      </c>
    </row>
    <row r="3850" spans="1:5" x14ac:dyDescent="0.3">
      <c r="A3850" t="s">
        <v>2431</v>
      </c>
      <c r="B3850" t="s">
        <v>4946</v>
      </c>
      <c r="C3850">
        <v>23.5131336764167</v>
      </c>
      <c r="D3850" t="s">
        <v>2480</v>
      </c>
      <c r="E3850" t="s">
        <v>65</v>
      </c>
    </row>
    <row r="3851" spans="1:5" x14ac:dyDescent="0.3">
      <c r="A3851" t="s">
        <v>2432</v>
      </c>
      <c r="B3851" t="s">
        <v>4946</v>
      </c>
      <c r="C3851">
        <v>23.420179546794301</v>
      </c>
      <c r="D3851" t="s">
        <v>2480</v>
      </c>
      <c r="E3851" t="s">
        <v>65</v>
      </c>
    </row>
    <row r="3852" spans="1:5" x14ac:dyDescent="0.3">
      <c r="A3852" t="s">
        <v>314</v>
      </c>
      <c r="B3852" t="s">
        <v>2481</v>
      </c>
      <c r="C3852">
        <v>5.5346367862929604</v>
      </c>
      <c r="D3852" t="s">
        <v>2480</v>
      </c>
      <c r="E3852" t="s">
        <v>65</v>
      </c>
    </row>
    <row r="3853" spans="1:5" x14ac:dyDescent="0.3">
      <c r="A3853" t="s">
        <v>316</v>
      </c>
      <c r="B3853" t="s">
        <v>2481</v>
      </c>
      <c r="C3853">
        <v>5.9059301609313328</v>
      </c>
      <c r="D3853" t="s">
        <v>2480</v>
      </c>
      <c r="E3853" t="s">
        <v>65</v>
      </c>
    </row>
    <row r="3854" spans="1:5" x14ac:dyDescent="0.3">
      <c r="A3854" t="s">
        <v>319</v>
      </c>
      <c r="B3854" t="s">
        <v>2481</v>
      </c>
      <c r="C3854">
        <v>5.7877751133763997</v>
      </c>
      <c r="D3854" t="s">
        <v>2480</v>
      </c>
      <c r="E3854" t="s">
        <v>65</v>
      </c>
    </row>
    <row r="3855" spans="1:5" x14ac:dyDescent="0.3">
      <c r="A3855" t="s">
        <v>322</v>
      </c>
      <c r="B3855" t="s">
        <v>2481</v>
      </c>
      <c r="C3855">
        <v>5.4949940083671747</v>
      </c>
      <c r="D3855" t="s">
        <v>2480</v>
      </c>
      <c r="E3855" t="s">
        <v>65</v>
      </c>
    </row>
    <row r="3856" spans="1:5" x14ac:dyDescent="0.3">
      <c r="A3856" t="s">
        <v>325</v>
      </c>
      <c r="B3856" t="s">
        <v>2481</v>
      </c>
      <c r="C3856">
        <v>5.1108021088165732</v>
      </c>
      <c r="D3856" t="s">
        <v>2480</v>
      </c>
      <c r="E3856" t="s">
        <v>65</v>
      </c>
    </row>
    <row r="3857" spans="1:5" x14ac:dyDescent="0.3">
      <c r="A3857" t="s">
        <v>326</v>
      </c>
      <c r="B3857" t="s">
        <v>2481</v>
      </c>
      <c r="C3857">
        <v>5.9505313453846655</v>
      </c>
      <c r="D3857" t="s">
        <v>2480</v>
      </c>
      <c r="E3857" t="s">
        <v>65</v>
      </c>
    </row>
    <row r="3858" spans="1:5" x14ac:dyDescent="0.3">
      <c r="A3858" t="s">
        <v>327</v>
      </c>
      <c r="B3858" t="s">
        <v>2481</v>
      </c>
      <c r="C3858">
        <v>5.373648229156438</v>
      </c>
      <c r="D3858" t="s">
        <v>2480</v>
      </c>
      <c r="E3858" t="s">
        <v>65</v>
      </c>
    </row>
    <row r="3859" spans="1:5" x14ac:dyDescent="0.3">
      <c r="A3859" t="s">
        <v>329</v>
      </c>
      <c r="B3859" t="s">
        <v>2481</v>
      </c>
      <c r="C3859">
        <v>5.7568281279968776</v>
      </c>
      <c r="D3859" t="s">
        <v>2480</v>
      </c>
      <c r="E3859" t="s">
        <v>65</v>
      </c>
    </row>
    <row r="3860" spans="1:5" x14ac:dyDescent="0.3">
      <c r="A3860" t="s">
        <v>331</v>
      </c>
      <c r="B3860" t="s">
        <v>2481</v>
      </c>
      <c r="C3860">
        <v>5.9681671757278396</v>
      </c>
      <c r="D3860" t="s">
        <v>2480</v>
      </c>
      <c r="E3860" t="s">
        <v>65</v>
      </c>
    </row>
    <row r="3861" spans="1:5" x14ac:dyDescent="0.3">
      <c r="A3861" t="s">
        <v>333</v>
      </c>
      <c r="B3861" t="s">
        <v>2481</v>
      </c>
      <c r="C3861">
        <v>5.6363189300856735</v>
      </c>
      <c r="D3861" t="s">
        <v>2480</v>
      </c>
      <c r="E3861" t="s">
        <v>65</v>
      </c>
    </row>
    <row r="3862" spans="1:5" x14ac:dyDescent="0.3">
      <c r="A3862" t="s">
        <v>334</v>
      </c>
      <c r="B3862" t="s">
        <v>2481</v>
      </c>
      <c r="C3862">
        <v>5.3771436625396136</v>
      </c>
      <c r="D3862" t="s">
        <v>2480</v>
      </c>
      <c r="E3862" t="s">
        <v>65</v>
      </c>
    </row>
    <row r="3863" spans="1:5" x14ac:dyDescent="0.3">
      <c r="A3863" t="s">
        <v>336</v>
      </c>
      <c r="B3863" t="s">
        <v>2481</v>
      </c>
      <c r="C3863">
        <v>5.1998753528008494</v>
      </c>
      <c r="D3863" t="s">
        <v>2480</v>
      </c>
      <c r="E3863" t="s">
        <v>65</v>
      </c>
    </row>
    <row r="3864" spans="1:5" x14ac:dyDescent="0.3">
      <c r="A3864" t="s">
        <v>340</v>
      </c>
      <c r="B3864" t="s">
        <v>2481</v>
      </c>
      <c r="C3864">
        <v>10.4616809342513</v>
      </c>
      <c r="D3864" t="s">
        <v>2480</v>
      </c>
      <c r="E3864" t="s">
        <v>65</v>
      </c>
    </row>
    <row r="3865" spans="1:5" x14ac:dyDescent="0.3">
      <c r="A3865" t="s">
        <v>342</v>
      </c>
      <c r="B3865" t="s">
        <v>2481</v>
      </c>
      <c r="C3865">
        <v>9.6206314804324808</v>
      </c>
      <c r="D3865" t="s">
        <v>2480</v>
      </c>
      <c r="E3865" t="s">
        <v>65</v>
      </c>
    </row>
    <row r="3866" spans="1:5" x14ac:dyDescent="0.3">
      <c r="A3866" t="s">
        <v>344</v>
      </c>
      <c r="B3866" t="s">
        <v>2481</v>
      </c>
      <c r="C3866">
        <v>9.4404246361651296</v>
      </c>
      <c r="D3866" t="s">
        <v>2480</v>
      </c>
      <c r="E3866" t="s">
        <v>65</v>
      </c>
    </row>
    <row r="3867" spans="1:5" x14ac:dyDescent="0.3">
      <c r="A3867" t="s">
        <v>346</v>
      </c>
      <c r="B3867" t="s">
        <v>2481</v>
      </c>
      <c r="C3867">
        <v>9.3020418570209991</v>
      </c>
      <c r="D3867" t="s">
        <v>2480</v>
      </c>
      <c r="E3867" t="s">
        <v>65</v>
      </c>
    </row>
    <row r="3868" spans="1:5" x14ac:dyDescent="0.3">
      <c r="A3868" t="s">
        <v>348</v>
      </c>
      <c r="B3868" t="s">
        <v>2481</v>
      </c>
      <c r="C3868">
        <v>9.7694804680534304</v>
      </c>
      <c r="D3868" t="s">
        <v>2480</v>
      </c>
      <c r="E3868" t="s">
        <v>65</v>
      </c>
    </row>
    <row r="3869" spans="1:5" x14ac:dyDescent="0.3">
      <c r="A3869" t="s">
        <v>350</v>
      </c>
      <c r="B3869" t="s">
        <v>2481</v>
      </c>
      <c r="C3869">
        <v>8.8656376969621693</v>
      </c>
      <c r="D3869" t="s">
        <v>2480</v>
      </c>
      <c r="E3869" t="s">
        <v>65</v>
      </c>
    </row>
    <row r="3870" spans="1:5" x14ac:dyDescent="0.3">
      <c r="A3870" t="s">
        <v>353</v>
      </c>
      <c r="B3870" t="s">
        <v>2481</v>
      </c>
      <c r="C3870">
        <v>6.9372984807651079</v>
      </c>
      <c r="D3870" t="s">
        <v>2480</v>
      </c>
      <c r="E3870" t="s">
        <v>65</v>
      </c>
    </row>
    <row r="3871" spans="1:5" x14ac:dyDescent="0.3">
      <c r="A3871" t="s">
        <v>355</v>
      </c>
      <c r="B3871" t="s">
        <v>2481</v>
      </c>
      <c r="C3871">
        <v>6.9066628155416465</v>
      </c>
      <c r="D3871" t="s">
        <v>2480</v>
      </c>
      <c r="E3871" t="s">
        <v>65</v>
      </c>
    </row>
    <row r="3872" spans="1:5" x14ac:dyDescent="0.3">
      <c r="A3872" t="s">
        <v>130</v>
      </c>
      <c r="B3872" t="s">
        <v>2481</v>
      </c>
      <c r="C3872">
        <v>6.6231087715630705</v>
      </c>
      <c r="D3872" t="s">
        <v>2480</v>
      </c>
      <c r="E3872" t="s">
        <v>65</v>
      </c>
    </row>
    <row r="3873" spans="1:5" x14ac:dyDescent="0.3">
      <c r="A3873" t="s">
        <v>358</v>
      </c>
      <c r="B3873" t="s">
        <v>2481</v>
      </c>
      <c r="C3873">
        <v>6.8020067177294612</v>
      </c>
      <c r="D3873" t="s">
        <v>2480</v>
      </c>
      <c r="E3873" t="s">
        <v>65</v>
      </c>
    </row>
    <row r="3874" spans="1:5" x14ac:dyDescent="0.3">
      <c r="A3874" t="s">
        <v>360</v>
      </c>
      <c r="B3874" t="s">
        <v>2481</v>
      </c>
      <c r="C3874">
        <v>7.2398065424272238</v>
      </c>
      <c r="D3874" t="s">
        <v>2480</v>
      </c>
      <c r="E3874" t="s">
        <v>65</v>
      </c>
    </row>
    <row r="3875" spans="1:5" x14ac:dyDescent="0.3">
      <c r="A3875" t="s">
        <v>362</v>
      </c>
      <c r="B3875" t="s">
        <v>2481</v>
      </c>
      <c r="C3875">
        <v>7.6610510759207919</v>
      </c>
      <c r="D3875" t="s">
        <v>2480</v>
      </c>
      <c r="E3875" t="s">
        <v>65</v>
      </c>
    </row>
    <row r="3876" spans="1:5" x14ac:dyDescent="0.3">
      <c r="A3876" t="s">
        <v>364</v>
      </c>
      <c r="B3876" t="s">
        <v>2481</v>
      </c>
      <c r="C3876">
        <v>8.2878095460943566</v>
      </c>
      <c r="D3876" t="s">
        <v>2480</v>
      </c>
      <c r="E3876" t="s">
        <v>65</v>
      </c>
    </row>
    <row r="3877" spans="1:5" x14ac:dyDescent="0.3">
      <c r="A3877" t="s">
        <v>367</v>
      </c>
      <c r="B3877" t="s">
        <v>2481</v>
      </c>
      <c r="C3877">
        <v>8.4819420565208006</v>
      </c>
      <c r="D3877" t="s">
        <v>2480</v>
      </c>
      <c r="E3877" t="s">
        <v>65</v>
      </c>
    </row>
    <row r="3878" spans="1:5" x14ac:dyDescent="0.3">
      <c r="A3878" t="s">
        <v>368</v>
      </c>
      <c r="B3878" t="s">
        <v>2481</v>
      </c>
      <c r="C3878">
        <v>12.178620124806599</v>
      </c>
      <c r="D3878" t="s">
        <v>2480</v>
      </c>
      <c r="E3878" t="s">
        <v>65</v>
      </c>
    </row>
    <row r="3879" spans="1:5" x14ac:dyDescent="0.3">
      <c r="A3879" t="s">
        <v>112</v>
      </c>
      <c r="B3879" t="s">
        <v>2481</v>
      </c>
      <c r="C3879">
        <v>12.105434636466301</v>
      </c>
      <c r="D3879" t="s">
        <v>2480</v>
      </c>
      <c r="E3879" t="s">
        <v>65</v>
      </c>
    </row>
    <row r="3880" spans="1:5" x14ac:dyDescent="0.3">
      <c r="A3880" t="s">
        <v>370</v>
      </c>
      <c r="B3880" t="s">
        <v>2481</v>
      </c>
      <c r="C3880">
        <v>9.6067810684288002</v>
      </c>
      <c r="D3880" t="s">
        <v>2480</v>
      </c>
      <c r="E3880" t="s">
        <v>65</v>
      </c>
    </row>
    <row r="3881" spans="1:5" x14ac:dyDescent="0.3">
      <c r="A3881" t="s">
        <v>372</v>
      </c>
      <c r="B3881" t="s">
        <v>2481</v>
      </c>
      <c r="C3881">
        <v>9.4924974969946803</v>
      </c>
      <c r="D3881" t="s">
        <v>2480</v>
      </c>
      <c r="E3881" t="s">
        <v>65</v>
      </c>
    </row>
    <row r="3882" spans="1:5" x14ac:dyDescent="0.3">
      <c r="A3882" t="s">
        <v>374</v>
      </c>
      <c r="B3882" t="s">
        <v>2481</v>
      </c>
      <c r="C3882">
        <v>10.478621145191401</v>
      </c>
      <c r="D3882" t="s">
        <v>2480</v>
      </c>
      <c r="E3882" t="s">
        <v>65</v>
      </c>
    </row>
    <row r="3883" spans="1:5" x14ac:dyDescent="0.3">
      <c r="A3883" t="s">
        <v>376</v>
      </c>
      <c r="B3883" t="s">
        <v>2481</v>
      </c>
      <c r="C3883">
        <v>14.205086469778401</v>
      </c>
      <c r="D3883" t="s">
        <v>2480</v>
      </c>
      <c r="E3883" t="s">
        <v>65</v>
      </c>
    </row>
    <row r="3884" spans="1:5" x14ac:dyDescent="0.3">
      <c r="A3884" t="s">
        <v>378</v>
      </c>
      <c r="B3884" t="s">
        <v>2481</v>
      </c>
      <c r="C3884">
        <v>13.254456510077199</v>
      </c>
      <c r="D3884" t="s">
        <v>2480</v>
      </c>
      <c r="E3884" t="s">
        <v>65</v>
      </c>
    </row>
    <row r="3885" spans="1:5" x14ac:dyDescent="0.3">
      <c r="A3885" t="s">
        <v>380</v>
      </c>
      <c r="B3885" t="s">
        <v>2481</v>
      </c>
      <c r="C3885">
        <v>12.9687520390233</v>
      </c>
      <c r="D3885" t="s">
        <v>2480</v>
      </c>
      <c r="E3885" t="s">
        <v>65</v>
      </c>
    </row>
    <row r="3886" spans="1:5" x14ac:dyDescent="0.3">
      <c r="A3886" t="s">
        <v>382</v>
      </c>
      <c r="B3886" t="s">
        <v>2481</v>
      </c>
      <c r="C3886">
        <v>9.6336581894558293</v>
      </c>
      <c r="D3886" t="s">
        <v>2480</v>
      </c>
      <c r="E3886" t="s">
        <v>65</v>
      </c>
    </row>
    <row r="3887" spans="1:5" x14ac:dyDescent="0.3">
      <c r="A3887" t="s">
        <v>384</v>
      </c>
      <c r="B3887" t="s">
        <v>2481</v>
      </c>
      <c r="C3887">
        <v>9.9542958722531196</v>
      </c>
      <c r="D3887" t="s">
        <v>2480</v>
      </c>
      <c r="E3887" t="s">
        <v>65</v>
      </c>
    </row>
    <row r="3888" spans="1:5" x14ac:dyDescent="0.3">
      <c r="A3888" t="s">
        <v>386</v>
      </c>
      <c r="B3888" t="s">
        <v>2481</v>
      </c>
      <c r="C3888">
        <v>12.74939854926944</v>
      </c>
      <c r="D3888" t="s">
        <v>2480</v>
      </c>
      <c r="E3888" t="s">
        <v>65</v>
      </c>
    </row>
    <row r="3889" spans="1:5" x14ac:dyDescent="0.3">
      <c r="A3889" t="s">
        <v>388</v>
      </c>
      <c r="B3889" t="s">
        <v>2481</v>
      </c>
      <c r="C3889">
        <v>11.558905813864598</v>
      </c>
      <c r="D3889" t="s">
        <v>2480</v>
      </c>
      <c r="E3889" t="s">
        <v>65</v>
      </c>
    </row>
    <row r="3890" spans="1:5" x14ac:dyDescent="0.3">
      <c r="A3890" t="s">
        <v>771</v>
      </c>
      <c r="B3890" t="s">
        <v>2481</v>
      </c>
      <c r="C3890">
        <v>6.9186747823461197</v>
      </c>
      <c r="D3890" t="s">
        <v>2480</v>
      </c>
      <c r="E3890" t="s">
        <v>65</v>
      </c>
    </row>
    <row r="3891" spans="1:5" x14ac:dyDescent="0.3">
      <c r="A3891" t="s">
        <v>772</v>
      </c>
      <c r="B3891" t="s">
        <v>2481</v>
      </c>
      <c r="C3891">
        <v>6.3221587716179659</v>
      </c>
      <c r="D3891" t="s">
        <v>2480</v>
      </c>
      <c r="E3891" t="s">
        <v>65</v>
      </c>
    </row>
    <row r="3892" spans="1:5" x14ac:dyDescent="0.3">
      <c r="A3892" t="s">
        <v>773</v>
      </c>
      <c r="B3892" t="s">
        <v>2481</v>
      </c>
      <c r="C3892">
        <v>6.7210946506013043</v>
      </c>
      <c r="D3892" t="s">
        <v>2480</v>
      </c>
      <c r="E3892" t="s">
        <v>65</v>
      </c>
    </row>
    <row r="3893" spans="1:5" x14ac:dyDescent="0.3">
      <c r="A3893" t="s">
        <v>789</v>
      </c>
      <c r="B3893" t="s">
        <v>2481</v>
      </c>
      <c r="C3893">
        <v>11.094352676689759</v>
      </c>
      <c r="D3893" t="s">
        <v>2480</v>
      </c>
      <c r="E3893" t="s">
        <v>65</v>
      </c>
    </row>
    <row r="3894" spans="1:5" x14ac:dyDescent="0.3">
      <c r="A3894" t="s">
        <v>790</v>
      </c>
      <c r="B3894" t="s">
        <v>2481</v>
      </c>
      <c r="C3894">
        <v>11.233022210044098</v>
      </c>
      <c r="D3894" t="s">
        <v>2480</v>
      </c>
      <c r="E3894" t="s">
        <v>65</v>
      </c>
    </row>
    <row r="3895" spans="1:5" x14ac:dyDescent="0.3">
      <c r="A3895" t="s">
        <v>393</v>
      </c>
      <c r="B3895" t="s">
        <v>2481</v>
      </c>
      <c r="C3895">
        <v>7.347006467477283</v>
      </c>
      <c r="D3895" t="s">
        <v>2480</v>
      </c>
      <c r="E3895" t="s">
        <v>65</v>
      </c>
    </row>
    <row r="3896" spans="1:5" x14ac:dyDescent="0.3">
      <c r="A3896" t="s">
        <v>395</v>
      </c>
      <c r="B3896" t="s">
        <v>2481</v>
      </c>
      <c r="C3896">
        <v>7.0109133941589299</v>
      </c>
      <c r="D3896" t="s">
        <v>2480</v>
      </c>
      <c r="E3896" t="s">
        <v>65</v>
      </c>
    </row>
    <row r="3897" spans="1:5" x14ac:dyDescent="0.3">
      <c r="A3897" t="s">
        <v>397</v>
      </c>
      <c r="B3897" t="s">
        <v>2481</v>
      </c>
      <c r="C3897">
        <v>8.2452048962642106</v>
      </c>
      <c r="D3897" t="s">
        <v>2480</v>
      </c>
      <c r="E3897" t="s">
        <v>65</v>
      </c>
    </row>
    <row r="3898" spans="1:5" x14ac:dyDescent="0.3">
      <c r="A3898" t="s">
        <v>399</v>
      </c>
      <c r="B3898" t="s">
        <v>2481</v>
      </c>
      <c r="C3898">
        <v>9.8158560000222899</v>
      </c>
      <c r="D3898" t="s">
        <v>2480</v>
      </c>
      <c r="E3898" t="s">
        <v>65</v>
      </c>
    </row>
    <row r="3899" spans="1:5" x14ac:dyDescent="0.3">
      <c r="A3899" t="s">
        <v>401</v>
      </c>
      <c r="B3899" t="s">
        <v>2481</v>
      </c>
      <c r="C3899">
        <v>9.2717696890321921</v>
      </c>
      <c r="D3899" t="s">
        <v>2480</v>
      </c>
      <c r="E3899" t="s">
        <v>65</v>
      </c>
    </row>
    <row r="3900" spans="1:5" x14ac:dyDescent="0.3">
      <c r="A3900" t="s">
        <v>403</v>
      </c>
      <c r="B3900" t="s">
        <v>2481</v>
      </c>
      <c r="C3900">
        <v>8.9175478875739369</v>
      </c>
      <c r="D3900" t="s">
        <v>2480</v>
      </c>
      <c r="E3900" t="s">
        <v>65</v>
      </c>
    </row>
    <row r="3901" spans="1:5" x14ac:dyDescent="0.3">
      <c r="A3901" t="s">
        <v>404</v>
      </c>
      <c r="B3901" t="s">
        <v>2481</v>
      </c>
      <c r="C3901">
        <v>7.1207531855130402</v>
      </c>
      <c r="D3901" t="s">
        <v>2480</v>
      </c>
      <c r="E3901" t="s">
        <v>65</v>
      </c>
    </row>
    <row r="3902" spans="1:5" x14ac:dyDescent="0.3">
      <c r="A3902" t="s">
        <v>405</v>
      </c>
      <c r="B3902" t="s">
        <v>2481</v>
      </c>
      <c r="C3902">
        <v>6.6360444424732519</v>
      </c>
      <c r="D3902" t="s">
        <v>2480</v>
      </c>
      <c r="E3902" t="s">
        <v>65</v>
      </c>
    </row>
    <row r="3903" spans="1:5" x14ac:dyDescent="0.3">
      <c r="A3903" t="s">
        <v>407</v>
      </c>
      <c r="B3903" t="s">
        <v>2481</v>
      </c>
      <c r="C3903">
        <v>8.9409208558574846</v>
      </c>
      <c r="D3903" t="s">
        <v>2480</v>
      </c>
      <c r="E3903" t="s">
        <v>65</v>
      </c>
    </row>
    <row r="3904" spans="1:5" x14ac:dyDescent="0.3">
      <c r="A3904" t="s">
        <v>409</v>
      </c>
      <c r="B3904" t="s">
        <v>2481</v>
      </c>
      <c r="C3904">
        <v>6.9119886642151007</v>
      </c>
      <c r="D3904" t="s">
        <v>2480</v>
      </c>
      <c r="E3904" t="s">
        <v>65</v>
      </c>
    </row>
    <row r="3905" spans="1:5" x14ac:dyDescent="0.3">
      <c r="A3905" t="s">
        <v>411</v>
      </c>
      <c r="B3905" t="s">
        <v>2481</v>
      </c>
      <c r="C3905">
        <v>8.3307969443525494</v>
      </c>
      <c r="D3905" t="s">
        <v>2480</v>
      </c>
      <c r="E3905" t="s">
        <v>65</v>
      </c>
    </row>
    <row r="3906" spans="1:5" x14ac:dyDescent="0.3">
      <c r="A3906" t="s">
        <v>413</v>
      </c>
      <c r="B3906" t="s">
        <v>2481</v>
      </c>
      <c r="C3906">
        <v>9.2197999536220294</v>
      </c>
      <c r="D3906" t="s">
        <v>2480</v>
      </c>
      <c r="E3906" t="s">
        <v>65</v>
      </c>
    </row>
    <row r="3907" spans="1:5" x14ac:dyDescent="0.3">
      <c r="A3907" t="s">
        <v>415</v>
      </c>
      <c r="B3907" t="s">
        <v>2481</v>
      </c>
      <c r="C3907">
        <v>6.9538032860437378</v>
      </c>
      <c r="D3907" t="s">
        <v>2480</v>
      </c>
      <c r="E3907" t="s">
        <v>65</v>
      </c>
    </row>
    <row r="3908" spans="1:5" x14ac:dyDescent="0.3">
      <c r="A3908" t="s">
        <v>417</v>
      </c>
      <c r="B3908" t="s">
        <v>2481</v>
      </c>
      <c r="C3908">
        <v>9.8577515455865594</v>
      </c>
      <c r="D3908" t="s">
        <v>2480</v>
      </c>
      <c r="E3908" t="s">
        <v>65</v>
      </c>
    </row>
    <row r="3909" spans="1:5" x14ac:dyDescent="0.3">
      <c r="A3909" t="s">
        <v>419</v>
      </c>
      <c r="B3909" t="s">
        <v>2481</v>
      </c>
      <c r="C3909">
        <v>7.2596518598188702</v>
      </c>
      <c r="D3909" t="s">
        <v>2480</v>
      </c>
      <c r="E3909" t="s">
        <v>65</v>
      </c>
    </row>
    <row r="3910" spans="1:5" x14ac:dyDescent="0.3">
      <c r="A3910" t="s">
        <v>421</v>
      </c>
      <c r="B3910" t="s">
        <v>2481</v>
      </c>
      <c r="C3910">
        <v>5.3578382661795896</v>
      </c>
      <c r="D3910" t="s">
        <v>2480</v>
      </c>
      <c r="E3910" t="s">
        <v>65</v>
      </c>
    </row>
    <row r="3911" spans="1:5" x14ac:dyDescent="0.3">
      <c r="A3911" t="s">
        <v>423</v>
      </c>
      <c r="B3911" t="s">
        <v>2481</v>
      </c>
      <c r="C3911">
        <v>6.2196162834915496</v>
      </c>
      <c r="D3911" t="s">
        <v>2480</v>
      </c>
      <c r="E3911" t="s">
        <v>65</v>
      </c>
    </row>
    <row r="3912" spans="1:5" x14ac:dyDescent="0.3">
      <c r="A3912" t="s">
        <v>425</v>
      </c>
      <c r="B3912" t="s">
        <v>2481</v>
      </c>
      <c r="C3912">
        <v>6.66680998922656</v>
      </c>
      <c r="D3912" t="s">
        <v>2480</v>
      </c>
      <c r="E3912" t="s">
        <v>65</v>
      </c>
    </row>
    <row r="3913" spans="1:5" x14ac:dyDescent="0.3">
      <c r="A3913" t="s">
        <v>428</v>
      </c>
      <c r="B3913" t="s">
        <v>2481</v>
      </c>
      <c r="C3913">
        <v>10.243793692637349</v>
      </c>
      <c r="D3913" t="s">
        <v>2480</v>
      </c>
      <c r="E3913" t="s">
        <v>65</v>
      </c>
    </row>
    <row r="3914" spans="1:5" x14ac:dyDescent="0.3">
      <c r="A3914" t="s">
        <v>430</v>
      </c>
      <c r="B3914" t="s">
        <v>2481</v>
      </c>
      <c r="C3914">
        <v>9.6964495283540799</v>
      </c>
      <c r="D3914" t="s">
        <v>2480</v>
      </c>
      <c r="E3914" t="s">
        <v>65</v>
      </c>
    </row>
    <row r="3915" spans="1:5" x14ac:dyDescent="0.3">
      <c r="A3915" t="s">
        <v>432</v>
      </c>
      <c r="B3915" t="s">
        <v>2481</v>
      </c>
      <c r="C3915">
        <v>8.0468824892764044</v>
      </c>
      <c r="D3915" t="s">
        <v>2480</v>
      </c>
      <c r="E3915" t="s">
        <v>65</v>
      </c>
    </row>
    <row r="3916" spans="1:5" x14ac:dyDescent="0.3">
      <c r="A3916" t="s">
        <v>434</v>
      </c>
      <c r="B3916" t="s">
        <v>2481</v>
      </c>
      <c r="C3916">
        <v>9.5938549816462082</v>
      </c>
      <c r="D3916" t="s">
        <v>2480</v>
      </c>
      <c r="E3916" t="s">
        <v>65</v>
      </c>
    </row>
    <row r="3917" spans="1:5" x14ac:dyDescent="0.3">
      <c r="A3917" t="s">
        <v>436</v>
      </c>
      <c r="B3917" t="s">
        <v>2481</v>
      </c>
      <c r="C3917">
        <v>5.5429419700034162</v>
      </c>
      <c r="D3917" t="s">
        <v>2480</v>
      </c>
      <c r="E3917" t="s">
        <v>65</v>
      </c>
    </row>
    <row r="3918" spans="1:5" x14ac:dyDescent="0.3">
      <c r="A3918" t="s">
        <v>438</v>
      </c>
      <c r="B3918" t="s">
        <v>2481</v>
      </c>
      <c r="C3918">
        <v>9.464954327361875</v>
      </c>
      <c r="D3918" t="s">
        <v>2480</v>
      </c>
      <c r="E3918" t="s">
        <v>65</v>
      </c>
    </row>
    <row r="3919" spans="1:5" x14ac:dyDescent="0.3">
      <c r="A3919" t="s">
        <v>440</v>
      </c>
      <c r="B3919" t="s">
        <v>2481</v>
      </c>
      <c r="C3919">
        <v>9.6587633159509885</v>
      </c>
      <c r="D3919" t="s">
        <v>2480</v>
      </c>
      <c r="E3919" t="s">
        <v>65</v>
      </c>
    </row>
    <row r="3920" spans="1:5" x14ac:dyDescent="0.3">
      <c r="A3920" t="s">
        <v>442</v>
      </c>
      <c r="B3920" t="s">
        <v>2481</v>
      </c>
      <c r="C3920">
        <v>7.4659420540354953</v>
      </c>
      <c r="D3920" t="s">
        <v>2480</v>
      </c>
      <c r="E3920" t="s">
        <v>65</v>
      </c>
    </row>
    <row r="3921" spans="1:5" x14ac:dyDescent="0.3">
      <c r="A3921" t="s">
        <v>444</v>
      </c>
      <c r="B3921" t="s">
        <v>2481</v>
      </c>
      <c r="C3921">
        <v>6.8775128294576584</v>
      </c>
      <c r="D3921" t="s">
        <v>2480</v>
      </c>
      <c r="E3921" t="s">
        <v>65</v>
      </c>
    </row>
    <row r="3922" spans="1:5" x14ac:dyDescent="0.3">
      <c r="A3922" t="s">
        <v>446</v>
      </c>
      <c r="B3922" t="s">
        <v>2481</v>
      </c>
      <c r="C3922">
        <v>6.1269078218445907</v>
      </c>
      <c r="D3922" t="s">
        <v>2480</v>
      </c>
      <c r="E3922" t="s">
        <v>65</v>
      </c>
    </row>
    <row r="3923" spans="1:5" x14ac:dyDescent="0.3">
      <c r="A3923" t="s">
        <v>448</v>
      </c>
      <c r="B3923" t="s">
        <v>2481</v>
      </c>
      <c r="C3923">
        <v>7.0006913909035182</v>
      </c>
      <c r="D3923" t="s">
        <v>2480</v>
      </c>
      <c r="E3923" t="s">
        <v>65</v>
      </c>
    </row>
    <row r="3924" spans="1:5" x14ac:dyDescent="0.3">
      <c r="A3924" t="s">
        <v>450</v>
      </c>
      <c r="B3924" t="s">
        <v>2481</v>
      </c>
      <c r="C3924">
        <v>7.1667289323137222</v>
      </c>
      <c r="D3924" t="s">
        <v>2480</v>
      </c>
      <c r="E3924" t="s">
        <v>65</v>
      </c>
    </row>
    <row r="3925" spans="1:5" x14ac:dyDescent="0.3">
      <c r="A3925" t="s">
        <v>452</v>
      </c>
      <c r="B3925" t="s">
        <v>2481</v>
      </c>
      <c r="C3925">
        <v>6.9727738100754157</v>
      </c>
      <c r="D3925" t="s">
        <v>2480</v>
      </c>
      <c r="E3925" t="s">
        <v>65</v>
      </c>
    </row>
    <row r="3926" spans="1:5" x14ac:dyDescent="0.3">
      <c r="A3926" t="s">
        <v>454</v>
      </c>
      <c r="B3926" t="s">
        <v>2481</v>
      </c>
      <c r="C3926">
        <v>6.5373219553241011</v>
      </c>
      <c r="D3926" t="s">
        <v>2480</v>
      </c>
      <c r="E3926" t="s">
        <v>65</v>
      </c>
    </row>
    <row r="3927" spans="1:5" x14ac:dyDescent="0.3">
      <c r="A3927" t="s">
        <v>456</v>
      </c>
      <c r="B3927" t="s">
        <v>2481</v>
      </c>
      <c r="C3927">
        <v>6.9698640024906124</v>
      </c>
      <c r="D3927" t="s">
        <v>2480</v>
      </c>
      <c r="E3927" t="s">
        <v>65</v>
      </c>
    </row>
    <row r="3928" spans="1:5" x14ac:dyDescent="0.3">
      <c r="A3928" t="s">
        <v>458</v>
      </c>
      <c r="B3928" t="s">
        <v>2481</v>
      </c>
      <c r="C3928">
        <v>5.8531324613934341</v>
      </c>
      <c r="D3928" t="s">
        <v>2480</v>
      </c>
      <c r="E3928" t="s">
        <v>65</v>
      </c>
    </row>
    <row r="3929" spans="1:5" x14ac:dyDescent="0.3">
      <c r="A3929" t="s">
        <v>460</v>
      </c>
      <c r="B3929" t="s">
        <v>2481</v>
      </c>
      <c r="C3929">
        <v>6.0369101287628055</v>
      </c>
      <c r="D3929" t="s">
        <v>2480</v>
      </c>
      <c r="E3929" t="s">
        <v>65</v>
      </c>
    </row>
    <row r="3930" spans="1:5" x14ac:dyDescent="0.3">
      <c r="A3930" t="s">
        <v>462</v>
      </c>
      <c r="B3930" t="s">
        <v>2481</v>
      </c>
      <c r="C3930">
        <v>5.9355373019255158</v>
      </c>
      <c r="D3930" t="s">
        <v>2480</v>
      </c>
      <c r="E3930" t="s">
        <v>65</v>
      </c>
    </row>
    <row r="3931" spans="1:5" x14ac:dyDescent="0.3">
      <c r="A3931" t="s">
        <v>464</v>
      </c>
      <c r="B3931" t="s">
        <v>2481</v>
      </c>
      <c r="C3931">
        <v>9.2090269776322398</v>
      </c>
      <c r="D3931" t="s">
        <v>2480</v>
      </c>
      <c r="E3931" t="s">
        <v>65</v>
      </c>
    </row>
    <row r="3932" spans="1:5" x14ac:dyDescent="0.3">
      <c r="A3932" t="s">
        <v>466</v>
      </c>
      <c r="B3932" t="s">
        <v>2481</v>
      </c>
      <c r="C3932">
        <v>7.9533214616591499</v>
      </c>
      <c r="D3932" t="s">
        <v>2480</v>
      </c>
      <c r="E3932" t="s">
        <v>65</v>
      </c>
    </row>
    <row r="3933" spans="1:5" x14ac:dyDescent="0.3">
      <c r="A3933" t="s">
        <v>468</v>
      </c>
      <c r="B3933" t="s">
        <v>2481</v>
      </c>
      <c r="C3933">
        <v>9.6297850638048725</v>
      </c>
      <c r="D3933" t="s">
        <v>2480</v>
      </c>
      <c r="E3933" t="s">
        <v>65</v>
      </c>
    </row>
    <row r="3934" spans="1:5" x14ac:dyDescent="0.3">
      <c r="A3934" t="s">
        <v>470</v>
      </c>
      <c r="B3934" t="s">
        <v>2481</v>
      </c>
      <c r="C3934">
        <v>9.5838918839769249</v>
      </c>
      <c r="D3934" t="s">
        <v>2480</v>
      </c>
      <c r="E3934" t="s">
        <v>65</v>
      </c>
    </row>
    <row r="3935" spans="1:5" x14ac:dyDescent="0.3">
      <c r="A3935" t="s">
        <v>472</v>
      </c>
      <c r="B3935" t="s">
        <v>2481</v>
      </c>
      <c r="C3935">
        <v>7.6257900913511962</v>
      </c>
      <c r="D3935" t="s">
        <v>2480</v>
      </c>
      <c r="E3935" t="s">
        <v>65</v>
      </c>
    </row>
    <row r="3936" spans="1:5" x14ac:dyDescent="0.3">
      <c r="A3936" t="s">
        <v>474</v>
      </c>
      <c r="B3936" t="s">
        <v>2481</v>
      </c>
      <c r="C3936">
        <v>6.8585150974581923</v>
      </c>
      <c r="D3936" t="s">
        <v>2480</v>
      </c>
      <c r="E3936" t="s">
        <v>65</v>
      </c>
    </row>
    <row r="3937" spans="1:5" x14ac:dyDescent="0.3">
      <c r="A3937" t="s">
        <v>476</v>
      </c>
      <c r="B3937" t="s">
        <v>2481</v>
      </c>
      <c r="C3937">
        <v>6.3405555272407215</v>
      </c>
      <c r="D3937" t="s">
        <v>2480</v>
      </c>
      <c r="E3937" t="s">
        <v>65</v>
      </c>
    </row>
    <row r="3938" spans="1:5" x14ac:dyDescent="0.3">
      <c r="A3938" t="s">
        <v>478</v>
      </c>
      <c r="B3938" t="s">
        <v>2481</v>
      </c>
      <c r="C3938">
        <v>6.4838761487511389</v>
      </c>
      <c r="D3938" t="s">
        <v>2480</v>
      </c>
      <c r="E3938" t="s">
        <v>65</v>
      </c>
    </row>
    <row r="3939" spans="1:5" x14ac:dyDescent="0.3">
      <c r="A3939" t="s">
        <v>480</v>
      </c>
      <c r="B3939" t="s">
        <v>2481</v>
      </c>
      <c r="C3939">
        <v>6.0147627431170241</v>
      </c>
      <c r="D3939" t="s">
        <v>2480</v>
      </c>
      <c r="E3939" t="s">
        <v>65</v>
      </c>
    </row>
    <row r="3940" spans="1:5" x14ac:dyDescent="0.3">
      <c r="A3940" t="s">
        <v>482</v>
      </c>
      <c r="B3940" t="s">
        <v>2481</v>
      </c>
      <c r="C3940">
        <v>6.1847731726796322</v>
      </c>
      <c r="D3940" t="s">
        <v>2480</v>
      </c>
      <c r="E3940" t="s">
        <v>65</v>
      </c>
    </row>
    <row r="3941" spans="1:5" x14ac:dyDescent="0.3">
      <c r="A3941" t="s">
        <v>484</v>
      </c>
      <c r="B3941" t="s">
        <v>2481</v>
      </c>
      <c r="C3941">
        <v>7.5712867177940639</v>
      </c>
      <c r="D3941" t="s">
        <v>2480</v>
      </c>
      <c r="E3941" t="s">
        <v>65</v>
      </c>
    </row>
    <row r="3942" spans="1:5" x14ac:dyDescent="0.3">
      <c r="A3942" t="s">
        <v>486</v>
      </c>
      <c r="B3942" t="s">
        <v>2481</v>
      </c>
      <c r="C3942">
        <v>6.3800480366405754</v>
      </c>
      <c r="D3942" t="s">
        <v>2480</v>
      </c>
      <c r="E3942" t="s">
        <v>65</v>
      </c>
    </row>
    <row r="3943" spans="1:5" x14ac:dyDescent="0.3">
      <c r="A3943" t="s">
        <v>488</v>
      </c>
      <c r="B3943" t="s">
        <v>2481</v>
      </c>
      <c r="C3943">
        <v>8.0977450406009233</v>
      </c>
      <c r="D3943" t="s">
        <v>2480</v>
      </c>
      <c r="E3943" t="s">
        <v>65</v>
      </c>
    </row>
    <row r="3944" spans="1:5" x14ac:dyDescent="0.3">
      <c r="A3944" t="s">
        <v>490</v>
      </c>
      <c r="B3944" t="s">
        <v>2481</v>
      </c>
      <c r="C3944">
        <v>8.4556065227645245</v>
      </c>
      <c r="D3944" t="s">
        <v>2480</v>
      </c>
      <c r="E3944" t="s">
        <v>65</v>
      </c>
    </row>
    <row r="3945" spans="1:5" x14ac:dyDescent="0.3">
      <c r="A3945" t="s">
        <v>491</v>
      </c>
      <c r="B3945" t="s">
        <v>2481</v>
      </c>
      <c r="C3945">
        <v>10.641319185338574</v>
      </c>
      <c r="D3945" t="s">
        <v>2480</v>
      </c>
      <c r="E3945" t="s">
        <v>65</v>
      </c>
    </row>
    <row r="3946" spans="1:5" x14ac:dyDescent="0.3">
      <c r="A3946" t="s">
        <v>493</v>
      </c>
      <c r="B3946" t="s">
        <v>2481</v>
      </c>
      <c r="C3946">
        <v>5.2318190997875247</v>
      </c>
      <c r="D3946" t="s">
        <v>2480</v>
      </c>
      <c r="E3946" t="s">
        <v>65</v>
      </c>
    </row>
    <row r="3947" spans="1:5" x14ac:dyDescent="0.3">
      <c r="A3947" t="s">
        <v>495</v>
      </c>
      <c r="B3947" t="s">
        <v>2481</v>
      </c>
      <c r="C3947">
        <v>4.7901931292256617</v>
      </c>
      <c r="D3947" t="s">
        <v>2480</v>
      </c>
      <c r="E3947" t="s">
        <v>65</v>
      </c>
    </row>
    <row r="3948" spans="1:5" x14ac:dyDescent="0.3">
      <c r="A3948" t="s">
        <v>497</v>
      </c>
      <c r="B3948" t="s">
        <v>2481</v>
      </c>
      <c r="C3948">
        <v>4.7904087225428089</v>
      </c>
      <c r="D3948" t="s">
        <v>2480</v>
      </c>
      <c r="E3948" t="s">
        <v>65</v>
      </c>
    </row>
    <row r="3949" spans="1:5" x14ac:dyDescent="0.3">
      <c r="A3949" t="s">
        <v>499</v>
      </c>
      <c r="B3949" t="s">
        <v>2481</v>
      </c>
      <c r="C3949">
        <v>4.7139114081318985</v>
      </c>
      <c r="D3949" t="s">
        <v>2480</v>
      </c>
      <c r="E3949" t="s">
        <v>65</v>
      </c>
    </row>
    <row r="3950" spans="1:5" x14ac:dyDescent="0.3">
      <c r="A3950" t="s">
        <v>501</v>
      </c>
      <c r="B3950" t="s">
        <v>2481</v>
      </c>
      <c r="C3950">
        <v>4.9204406288482101</v>
      </c>
      <c r="D3950" t="s">
        <v>2480</v>
      </c>
      <c r="E3950" t="s">
        <v>65</v>
      </c>
    </row>
    <row r="3951" spans="1:5" x14ac:dyDescent="0.3">
      <c r="A3951" t="s">
        <v>503</v>
      </c>
      <c r="B3951" t="s">
        <v>2481</v>
      </c>
      <c r="C3951">
        <v>4.9217450304195474</v>
      </c>
      <c r="D3951" t="s">
        <v>2480</v>
      </c>
      <c r="E3951" t="s">
        <v>65</v>
      </c>
    </row>
    <row r="3952" spans="1:5" x14ac:dyDescent="0.3">
      <c r="A3952" t="s">
        <v>505</v>
      </c>
      <c r="B3952" t="s">
        <v>2481</v>
      </c>
      <c r="C3952">
        <v>7.8747220659762212</v>
      </c>
      <c r="D3952" t="s">
        <v>2480</v>
      </c>
      <c r="E3952" t="s">
        <v>65</v>
      </c>
    </row>
    <row r="3953" spans="1:5" x14ac:dyDescent="0.3">
      <c r="A3953" t="s">
        <v>507</v>
      </c>
      <c r="B3953" t="s">
        <v>2481</v>
      </c>
      <c r="C3953">
        <v>5.2110402022507341</v>
      </c>
      <c r="D3953" t="s">
        <v>2480</v>
      </c>
      <c r="E3953" t="s">
        <v>65</v>
      </c>
    </row>
    <row r="3954" spans="1:5" x14ac:dyDescent="0.3">
      <c r="A3954" t="s">
        <v>509</v>
      </c>
      <c r="B3954" t="s">
        <v>2481</v>
      </c>
      <c r="C3954">
        <v>5.6755022084171936</v>
      </c>
      <c r="D3954" t="s">
        <v>2480</v>
      </c>
      <c r="E3954" t="s">
        <v>65</v>
      </c>
    </row>
    <row r="3955" spans="1:5" x14ac:dyDescent="0.3">
      <c r="A3955" t="s">
        <v>511</v>
      </c>
      <c r="B3955" t="s">
        <v>2481</v>
      </c>
      <c r="C3955">
        <v>8.8421905186569099</v>
      </c>
      <c r="D3955" t="s">
        <v>2480</v>
      </c>
      <c r="E3955" t="s">
        <v>65</v>
      </c>
    </row>
    <row r="3956" spans="1:5" x14ac:dyDescent="0.3">
      <c r="A3956" t="s">
        <v>513</v>
      </c>
      <c r="B3956" t="s">
        <v>2481</v>
      </c>
      <c r="C3956">
        <v>6.6150399980588546</v>
      </c>
      <c r="D3956" t="s">
        <v>2480</v>
      </c>
      <c r="E3956" t="s">
        <v>65</v>
      </c>
    </row>
    <row r="3957" spans="1:5" x14ac:dyDescent="0.3">
      <c r="A3957" t="s">
        <v>515</v>
      </c>
      <c r="B3957" t="s">
        <v>2481</v>
      </c>
      <c r="C3957">
        <v>8.7723206099051989</v>
      </c>
      <c r="D3957" t="s">
        <v>2480</v>
      </c>
      <c r="E3957" t="s">
        <v>65</v>
      </c>
    </row>
    <row r="3958" spans="1:5" x14ac:dyDescent="0.3">
      <c r="A3958" t="s">
        <v>517</v>
      </c>
      <c r="B3958" t="s">
        <v>2481</v>
      </c>
      <c r="C3958">
        <v>6.1679302060597321</v>
      </c>
      <c r="D3958" t="s">
        <v>2480</v>
      </c>
      <c r="E3958" t="s">
        <v>65</v>
      </c>
    </row>
    <row r="3959" spans="1:5" x14ac:dyDescent="0.3">
      <c r="A3959" t="s">
        <v>519</v>
      </c>
      <c r="B3959" t="s">
        <v>2481</v>
      </c>
      <c r="C3959">
        <v>8.2677970214023624</v>
      </c>
      <c r="D3959" t="s">
        <v>2480</v>
      </c>
      <c r="E3959" t="s">
        <v>65</v>
      </c>
    </row>
    <row r="3960" spans="1:5" x14ac:dyDescent="0.3">
      <c r="A3960" t="s">
        <v>521</v>
      </c>
      <c r="B3960" t="s">
        <v>2481</v>
      </c>
      <c r="C3960">
        <v>5.197570444183798</v>
      </c>
      <c r="D3960" t="s">
        <v>2480</v>
      </c>
      <c r="E3960" t="s">
        <v>65</v>
      </c>
    </row>
    <row r="3961" spans="1:5" x14ac:dyDescent="0.3">
      <c r="A3961" t="s">
        <v>523</v>
      </c>
      <c r="B3961" t="s">
        <v>2481</v>
      </c>
      <c r="C3961">
        <v>5.1347534613631014</v>
      </c>
      <c r="D3961" t="s">
        <v>2480</v>
      </c>
      <c r="E3961" t="s">
        <v>65</v>
      </c>
    </row>
    <row r="3962" spans="1:5" x14ac:dyDescent="0.3">
      <c r="A3962" t="s">
        <v>525</v>
      </c>
      <c r="B3962" t="s">
        <v>2481</v>
      </c>
      <c r="C3962">
        <v>5.4580531900544802</v>
      </c>
      <c r="D3962" t="s">
        <v>2480</v>
      </c>
      <c r="E3962" t="s">
        <v>65</v>
      </c>
    </row>
    <row r="3963" spans="1:5" x14ac:dyDescent="0.3">
      <c r="A3963" t="s">
        <v>527</v>
      </c>
      <c r="B3963" t="s">
        <v>2481</v>
      </c>
      <c r="C3963">
        <v>5.2140543327594813</v>
      </c>
      <c r="D3963" t="s">
        <v>2480</v>
      </c>
      <c r="E3963" t="s">
        <v>65</v>
      </c>
    </row>
    <row r="3964" spans="1:5" x14ac:dyDescent="0.3">
      <c r="A3964" t="s">
        <v>529</v>
      </c>
      <c r="B3964" t="s">
        <v>2481</v>
      </c>
      <c r="C3964">
        <v>5.2327464936890538</v>
      </c>
      <c r="D3964" t="s">
        <v>2480</v>
      </c>
      <c r="E3964" t="s">
        <v>65</v>
      </c>
    </row>
    <row r="3965" spans="1:5" x14ac:dyDescent="0.3">
      <c r="A3965" t="s">
        <v>531</v>
      </c>
      <c r="B3965" t="s">
        <v>2481</v>
      </c>
      <c r="C3965">
        <v>4.9311469539150323</v>
      </c>
      <c r="D3965" t="s">
        <v>2480</v>
      </c>
      <c r="E3965" t="s">
        <v>65</v>
      </c>
    </row>
    <row r="3966" spans="1:5" x14ac:dyDescent="0.3">
      <c r="A3966" t="s">
        <v>533</v>
      </c>
      <c r="B3966" t="s">
        <v>2481</v>
      </c>
      <c r="C3966">
        <v>4.9893294649274074</v>
      </c>
      <c r="D3966" t="s">
        <v>2480</v>
      </c>
      <c r="E3966" t="s">
        <v>65</v>
      </c>
    </row>
    <row r="3967" spans="1:5" x14ac:dyDescent="0.3">
      <c r="A3967" t="s">
        <v>535</v>
      </c>
      <c r="B3967" t="s">
        <v>2481</v>
      </c>
      <c r="C3967">
        <v>11.190528489972234</v>
      </c>
      <c r="D3967" t="s">
        <v>2480</v>
      </c>
      <c r="E3967" t="s">
        <v>65</v>
      </c>
    </row>
    <row r="3968" spans="1:5" x14ac:dyDescent="0.3">
      <c r="A3968" t="s">
        <v>537</v>
      </c>
      <c r="B3968" t="s">
        <v>2481</v>
      </c>
      <c r="C3968">
        <v>7.3672485615795678</v>
      </c>
      <c r="D3968" t="s">
        <v>2480</v>
      </c>
      <c r="E3968" t="s">
        <v>65</v>
      </c>
    </row>
    <row r="3969" spans="1:5" x14ac:dyDescent="0.3">
      <c r="A3969" t="s">
        <v>539</v>
      </c>
      <c r="B3969" t="s">
        <v>2481</v>
      </c>
      <c r="C3969">
        <v>12.25364271780453</v>
      </c>
      <c r="D3969" t="s">
        <v>2480</v>
      </c>
      <c r="E3969" t="s">
        <v>65</v>
      </c>
    </row>
    <row r="3970" spans="1:5" x14ac:dyDescent="0.3">
      <c r="A3970" t="s">
        <v>541</v>
      </c>
      <c r="B3970" t="s">
        <v>2481</v>
      </c>
      <c r="C3970">
        <v>8.3053371547377708</v>
      </c>
      <c r="D3970" t="s">
        <v>2480</v>
      </c>
      <c r="E3970" t="s">
        <v>65</v>
      </c>
    </row>
    <row r="3971" spans="1:5" x14ac:dyDescent="0.3">
      <c r="A3971" t="s">
        <v>543</v>
      </c>
      <c r="B3971" t="s">
        <v>2481</v>
      </c>
      <c r="C3971">
        <v>11.220365401615496</v>
      </c>
      <c r="D3971" t="s">
        <v>2480</v>
      </c>
      <c r="E3971" t="s">
        <v>65</v>
      </c>
    </row>
    <row r="3972" spans="1:5" x14ac:dyDescent="0.3">
      <c r="A3972" t="s">
        <v>545</v>
      </c>
      <c r="B3972" t="s">
        <v>2481</v>
      </c>
      <c r="C3972">
        <v>11.77782444480717</v>
      </c>
      <c r="D3972" t="s">
        <v>2480</v>
      </c>
      <c r="E3972" t="s">
        <v>65</v>
      </c>
    </row>
    <row r="3973" spans="1:5" x14ac:dyDescent="0.3">
      <c r="A3973" t="s">
        <v>547</v>
      </c>
      <c r="B3973" t="s">
        <v>2481</v>
      </c>
      <c r="C3973">
        <v>8.254513629247759</v>
      </c>
      <c r="D3973" t="s">
        <v>2480</v>
      </c>
      <c r="E3973" t="s">
        <v>65</v>
      </c>
    </row>
    <row r="3974" spans="1:5" x14ac:dyDescent="0.3">
      <c r="A3974" t="s">
        <v>568</v>
      </c>
      <c r="B3974" t="s">
        <v>2481</v>
      </c>
      <c r="C3974">
        <v>6.3239237458139774</v>
      </c>
      <c r="D3974" t="s">
        <v>2480</v>
      </c>
      <c r="E3974" t="s">
        <v>65</v>
      </c>
    </row>
    <row r="3975" spans="1:5" x14ac:dyDescent="0.3">
      <c r="A3975" t="s">
        <v>570</v>
      </c>
      <c r="B3975" t="s">
        <v>2481</v>
      </c>
      <c r="C3975">
        <v>6.4005699584284477</v>
      </c>
      <c r="D3975" t="s">
        <v>2480</v>
      </c>
      <c r="E3975" t="s">
        <v>65</v>
      </c>
    </row>
    <row r="3976" spans="1:5" x14ac:dyDescent="0.3">
      <c r="A3976" t="s">
        <v>572</v>
      </c>
      <c r="B3976" t="s">
        <v>2481</v>
      </c>
      <c r="C3976">
        <v>6.9106132596807459</v>
      </c>
      <c r="D3976" t="s">
        <v>2480</v>
      </c>
      <c r="E3976" t="s">
        <v>65</v>
      </c>
    </row>
    <row r="3977" spans="1:5" x14ac:dyDescent="0.3">
      <c r="A3977" t="s">
        <v>574</v>
      </c>
      <c r="B3977" t="s">
        <v>2481</v>
      </c>
      <c r="C3977">
        <v>7.2694568068384049</v>
      </c>
      <c r="D3977" t="s">
        <v>2480</v>
      </c>
      <c r="E3977" t="s">
        <v>65</v>
      </c>
    </row>
    <row r="3978" spans="1:5" x14ac:dyDescent="0.3">
      <c r="A3978" t="s">
        <v>576</v>
      </c>
      <c r="B3978" t="s">
        <v>2481</v>
      </c>
      <c r="C3978">
        <v>7.3866400219242134</v>
      </c>
      <c r="D3978" t="s">
        <v>2480</v>
      </c>
      <c r="E3978" t="s">
        <v>65</v>
      </c>
    </row>
    <row r="3979" spans="1:5" x14ac:dyDescent="0.3">
      <c r="A3979" t="s">
        <v>578</v>
      </c>
      <c r="B3979" t="s">
        <v>2481</v>
      </c>
      <c r="C3979">
        <v>6.983430924582593</v>
      </c>
      <c r="D3979" t="s">
        <v>2480</v>
      </c>
      <c r="E3979" t="s">
        <v>65</v>
      </c>
    </row>
    <row r="3980" spans="1:5" x14ac:dyDescent="0.3">
      <c r="A3980" t="s">
        <v>580</v>
      </c>
      <c r="B3980" t="s">
        <v>2481</v>
      </c>
      <c r="C3980">
        <v>6.6186832205415742</v>
      </c>
      <c r="D3980" t="s">
        <v>2480</v>
      </c>
      <c r="E3980" t="s">
        <v>65</v>
      </c>
    </row>
    <row r="3981" spans="1:5" x14ac:dyDescent="0.3">
      <c r="A3981" t="s">
        <v>582</v>
      </c>
      <c r="B3981" t="s">
        <v>2481</v>
      </c>
      <c r="C3981">
        <v>6.6370696854111202</v>
      </c>
      <c r="D3981" t="s">
        <v>2480</v>
      </c>
      <c r="E3981" t="s">
        <v>65</v>
      </c>
    </row>
    <row r="3982" spans="1:5" x14ac:dyDescent="0.3">
      <c r="A3982" t="s">
        <v>584</v>
      </c>
      <c r="B3982" t="s">
        <v>2481</v>
      </c>
      <c r="C3982">
        <v>5.9696609263736748</v>
      </c>
      <c r="D3982" t="s">
        <v>2480</v>
      </c>
      <c r="E3982" t="s">
        <v>65</v>
      </c>
    </row>
    <row r="3983" spans="1:5" x14ac:dyDescent="0.3">
      <c r="A3983" t="s">
        <v>586</v>
      </c>
      <c r="B3983" t="s">
        <v>2481</v>
      </c>
      <c r="C3983">
        <v>6.9135402063998823</v>
      </c>
      <c r="D3983" t="s">
        <v>2480</v>
      </c>
      <c r="E3983" t="s">
        <v>65</v>
      </c>
    </row>
    <row r="3984" spans="1:5" x14ac:dyDescent="0.3">
      <c r="A3984" t="s">
        <v>588</v>
      </c>
      <c r="B3984" t="s">
        <v>2481</v>
      </c>
      <c r="C3984">
        <v>6.1269431851575797</v>
      </c>
      <c r="D3984" t="s">
        <v>2480</v>
      </c>
      <c r="E3984" t="s">
        <v>65</v>
      </c>
    </row>
    <row r="3985" spans="1:5" x14ac:dyDescent="0.3">
      <c r="A3985" t="s">
        <v>590</v>
      </c>
      <c r="B3985" t="s">
        <v>2481</v>
      </c>
      <c r="C3985">
        <v>6.8557662807525297</v>
      </c>
      <c r="D3985" t="s">
        <v>2480</v>
      </c>
      <c r="E3985" t="s">
        <v>65</v>
      </c>
    </row>
    <row r="3986" spans="1:5" x14ac:dyDescent="0.3">
      <c r="A3986" t="s">
        <v>592</v>
      </c>
      <c r="B3986" t="s">
        <v>2481</v>
      </c>
      <c r="C3986">
        <v>6.7124309166697902</v>
      </c>
      <c r="D3986" t="s">
        <v>2480</v>
      </c>
      <c r="E3986" t="s">
        <v>65</v>
      </c>
    </row>
    <row r="3987" spans="1:5" x14ac:dyDescent="0.3">
      <c r="A3987" t="s">
        <v>594</v>
      </c>
      <c r="B3987" t="s">
        <v>2481</v>
      </c>
      <c r="C3987">
        <v>7.1093247130591664</v>
      </c>
      <c r="D3987" t="s">
        <v>2480</v>
      </c>
      <c r="E3987" t="s">
        <v>65</v>
      </c>
    </row>
    <row r="3988" spans="1:5" x14ac:dyDescent="0.3">
      <c r="A3988" t="s">
        <v>596</v>
      </c>
      <c r="B3988" t="s">
        <v>2481</v>
      </c>
      <c r="C3988">
        <v>6.295861309558699</v>
      </c>
      <c r="D3988" t="s">
        <v>2480</v>
      </c>
      <c r="E3988" t="s">
        <v>65</v>
      </c>
    </row>
    <row r="3989" spans="1:5" x14ac:dyDescent="0.3">
      <c r="A3989" t="s">
        <v>598</v>
      </c>
      <c r="B3989" t="s">
        <v>2481</v>
      </c>
      <c r="C3989">
        <v>6.062970554322991</v>
      </c>
      <c r="D3989" t="s">
        <v>2480</v>
      </c>
      <c r="E3989" t="s">
        <v>65</v>
      </c>
    </row>
    <row r="3990" spans="1:5" x14ac:dyDescent="0.3">
      <c r="A3990" t="s">
        <v>600</v>
      </c>
      <c r="B3990" t="s">
        <v>2481</v>
      </c>
      <c r="C3990">
        <v>6.1873630174967973</v>
      </c>
      <c r="D3990" t="s">
        <v>2480</v>
      </c>
      <c r="E3990" t="s">
        <v>65</v>
      </c>
    </row>
    <row r="3991" spans="1:5" x14ac:dyDescent="0.3">
      <c r="A3991" t="s">
        <v>602</v>
      </c>
      <c r="B3991" t="s">
        <v>2481</v>
      </c>
      <c r="C3991">
        <v>6.1680478064534796</v>
      </c>
      <c r="D3991" t="s">
        <v>2480</v>
      </c>
      <c r="E3991" t="s">
        <v>65</v>
      </c>
    </row>
    <row r="3992" spans="1:5" x14ac:dyDescent="0.3">
      <c r="A3992" t="s">
        <v>604</v>
      </c>
      <c r="B3992" t="s">
        <v>2481</v>
      </c>
      <c r="C3992">
        <v>5.6956860277527701</v>
      </c>
      <c r="D3992" t="s">
        <v>2480</v>
      </c>
      <c r="E3992" t="s">
        <v>65</v>
      </c>
    </row>
    <row r="3993" spans="1:5" x14ac:dyDescent="0.3">
      <c r="A3993" t="s">
        <v>607</v>
      </c>
      <c r="B3993" t="s">
        <v>2481</v>
      </c>
      <c r="C3993">
        <v>9.5896220787970652</v>
      </c>
      <c r="D3993" t="s">
        <v>2480</v>
      </c>
      <c r="E3993" t="s">
        <v>65</v>
      </c>
    </row>
    <row r="3994" spans="1:5" x14ac:dyDescent="0.3">
      <c r="A3994" t="s">
        <v>609</v>
      </c>
      <c r="B3994" t="s">
        <v>2481</v>
      </c>
      <c r="C3994">
        <v>9.3157994979460899</v>
      </c>
      <c r="D3994" t="s">
        <v>2480</v>
      </c>
      <c r="E3994" t="s">
        <v>65</v>
      </c>
    </row>
    <row r="3995" spans="1:5" x14ac:dyDescent="0.3">
      <c r="A3995" t="s">
        <v>611</v>
      </c>
      <c r="B3995" t="s">
        <v>2481</v>
      </c>
      <c r="C3995">
        <v>9.3420082751749405</v>
      </c>
      <c r="D3995" t="s">
        <v>2480</v>
      </c>
      <c r="E3995" t="s">
        <v>65</v>
      </c>
    </row>
    <row r="3996" spans="1:5" x14ac:dyDescent="0.3">
      <c r="A3996" t="s">
        <v>613</v>
      </c>
      <c r="B3996" t="s">
        <v>2481</v>
      </c>
      <c r="C3996">
        <v>8.7176414698461997</v>
      </c>
      <c r="D3996" t="s">
        <v>2480</v>
      </c>
      <c r="E3996" t="s">
        <v>65</v>
      </c>
    </row>
    <row r="3997" spans="1:5" x14ac:dyDescent="0.3">
      <c r="A3997" t="s">
        <v>615</v>
      </c>
      <c r="B3997" t="s">
        <v>2481</v>
      </c>
      <c r="C3997">
        <v>8.5997011640051806</v>
      </c>
      <c r="D3997" t="s">
        <v>2480</v>
      </c>
      <c r="E3997" t="s">
        <v>65</v>
      </c>
    </row>
    <row r="3998" spans="1:5" x14ac:dyDescent="0.3">
      <c r="A3998" t="s">
        <v>617</v>
      </c>
      <c r="B3998" t="s">
        <v>2481</v>
      </c>
      <c r="C3998">
        <v>8.9799971836827801</v>
      </c>
      <c r="D3998" t="s">
        <v>2480</v>
      </c>
      <c r="E3998" t="s">
        <v>65</v>
      </c>
    </row>
    <row r="3999" spans="1:5" x14ac:dyDescent="0.3">
      <c r="A3999" t="s">
        <v>619</v>
      </c>
      <c r="B3999" t="s">
        <v>2481</v>
      </c>
      <c r="C3999">
        <v>8.9283190150457692</v>
      </c>
      <c r="D3999" t="s">
        <v>2480</v>
      </c>
      <c r="E3999" t="s">
        <v>65</v>
      </c>
    </row>
    <row r="4000" spans="1:5" x14ac:dyDescent="0.3">
      <c r="A4000" t="s">
        <v>621</v>
      </c>
      <c r="B4000" t="s">
        <v>2481</v>
      </c>
      <c r="C4000">
        <v>8.6784725554492077</v>
      </c>
      <c r="D4000" t="s">
        <v>2480</v>
      </c>
      <c r="E4000" t="s">
        <v>65</v>
      </c>
    </row>
    <row r="4001" spans="1:5" x14ac:dyDescent="0.3">
      <c r="A4001" t="s">
        <v>623</v>
      </c>
      <c r="B4001" t="s">
        <v>2481</v>
      </c>
      <c r="C4001">
        <v>8.2938082970907381</v>
      </c>
      <c r="D4001" t="s">
        <v>2480</v>
      </c>
      <c r="E4001" t="s">
        <v>65</v>
      </c>
    </row>
    <row r="4002" spans="1:5" x14ac:dyDescent="0.3">
      <c r="A4002" t="s">
        <v>625</v>
      </c>
      <c r="B4002" t="s">
        <v>2481</v>
      </c>
      <c r="C4002">
        <v>8.4768403912231491</v>
      </c>
      <c r="D4002" t="s">
        <v>2480</v>
      </c>
      <c r="E4002" t="s">
        <v>65</v>
      </c>
    </row>
    <row r="4003" spans="1:5" x14ac:dyDescent="0.3">
      <c r="A4003" t="s">
        <v>627</v>
      </c>
      <c r="B4003" t="s">
        <v>2481</v>
      </c>
      <c r="C4003">
        <v>8.9784556583028525</v>
      </c>
      <c r="D4003" t="s">
        <v>2480</v>
      </c>
      <c r="E4003" t="s">
        <v>65</v>
      </c>
    </row>
    <row r="4004" spans="1:5" x14ac:dyDescent="0.3">
      <c r="A4004" t="s">
        <v>236</v>
      </c>
      <c r="B4004" t="s">
        <v>2481</v>
      </c>
      <c r="C4004">
        <v>9.1966212399973504</v>
      </c>
      <c r="D4004" t="s">
        <v>2480</v>
      </c>
      <c r="E4004" t="s">
        <v>65</v>
      </c>
    </row>
    <row r="4005" spans="1:5" x14ac:dyDescent="0.3">
      <c r="A4005" t="s">
        <v>630</v>
      </c>
      <c r="B4005" t="s">
        <v>2481</v>
      </c>
      <c r="C4005">
        <v>9.086144792237473</v>
      </c>
      <c r="D4005" t="s">
        <v>2480</v>
      </c>
      <c r="E4005" t="s">
        <v>65</v>
      </c>
    </row>
    <row r="4006" spans="1:5" x14ac:dyDescent="0.3">
      <c r="A4006" t="s">
        <v>632</v>
      </c>
      <c r="B4006" t="s">
        <v>2481</v>
      </c>
      <c r="C4006">
        <v>8.7399008068144646</v>
      </c>
      <c r="D4006" t="s">
        <v>2480</v>
      </c>
      <c r="E4006" t="s">
        <v>65</v>
      </c>
    </row>
    <row r="4007" spans="1:5" x14ac:dyDescent="0.3">
      <c r="A4007" t="s">
        <v>635</v>
      </c>
      <c r="B4007" t="s">
        <v>2481</v>
      </c>
      <c r="C4007">
        <v>9.758530087269758</v>
      </c>
      <c r="D4007" t="s">
        <v>2480</v>
      </c>
      <c r="E4007" t="s">
        <v>65</v>
      </c>
    </row>
    <row r="4008" spans="1:5" x14ac:dyDescent="0.3">
      <c r="A4008" t="s">
        <v>637</v>
      </c>
      <c r="B4008" t="s">
        <v>2481</v>
      </c>
      <c r="C4008">
        <v>12.56550773058666</v>
      </c>
      <c r="D4008" t="s">
        <v>2480</v>
      </c>
      <c r="E4008" t="s">
        <v>65</v>
      </c>
    </row>
    <row r="4009" spans="1:5" x14ac:dyDescent="0.3">
      <c r="A4009" t="s">
        <v>639</v>
      </c>
      <c r="B4009" t="s">
        <v>2481</v>
      </c>
      <c r="C4009">
        <v>10.744549801088777</v>
      </c>
      <c r="D4009" t="s">
        <v>2480</v>
      </c>
      <c r="E4009" t="s">
        <v>65</v>
      </c>
    </row>
    <row r="4010" spans="1:5" x14ac:dyDescent="0.3">
      <c r="A4010" t="s">
        <v>641</v>
      </c>
      <c r="B4010" t="s">
        <v>2481</v>
      </c>
      <c r="C4010">
        <v>7.0703360168149398</v>
      </c>
      <c r="D4010" t="s">
        <v>2480</v>
      </c>
      <c r="E4010" t="s">
        <v>65</v>
      </c>
    </row>
    <row r="4011" spans="1:5" x14ac:dyDescent="0.3">
      <c r="A4011" t="s">
        <v>643</v>
      </c>
      <c r="B4011" t="s">
        <v>2481</v>
      </c>
      <c r="C4011">
        <v>7.0708941235682783</v>
      </c>
      <c r="D4011" t="s">
        <v>2480</v>
      </c>
      <c r="E4011" t="s">
        <v>65</v>
      </c>
    </row>
    <row r="4012" spans="1:5" x14ac:dyDescent="0.3">
      <c r="A4012" t="s">
        <v>645</v>
      </c>
      <c r="B4012" t="s">
        <v>2481</v>
      </c>
      <c r="C4012">
        <v>7.5924594132562637</v>
      </c>
      <c r="D4012" t="s">
        <v>2480</v>
      </c>
      <c r="E4012" t="s">
        <v>65</v>
      </c>
    </row>
    <row r="4013" spans="1:5" x14ac:dyDescent="0.3">
      <c r="A4013" t="s">
        <v>647</v>
      </c>
      <c r="B4013" t="s">
        <v>2481</v>
      </c>
      <c r="C4013">
        <v>8.2065110869231184</v>
      </c>
      <c r="D4013" t="s">
        <v>2480</v>
      </c>
      <c r="E4013" t="s">
        <v>65</v>
      </c>
    </row>
    <row r="4014" spans="1:5" x14ac:dyDescent="0.3">
      <c r="A4014" t="s">
        <v>649</v>
      </c>
      <c r="B4014" t="s">
        <v>2481</v>
      </c>
      <c r="C4014">
        <v>8.8736744462628536</v>
      </c>
      <c r="D4014" t="s">
        <v>2480</v>
      </c>
      <c r="E4014" t="s">
        <v>65</v>
      </c>
    </row>
    <row r="4015" spans="1:5" x14ac:dyDescent="0.3">
      <c r="A4015" t="s">
        <v>651</v>
      </c>
      <c r="B4015" t="s">
        <v>2481</v>
      </c>
      <c r="C4015">
        <v>8.2214593787151387</v>
      </c>
      <c r="D4015" t="s">
        <v>2480</v>
      </c>
      <c r="E4015" t="s">
        <v>65</v>
      </c>
    </row>
    <row r="4016" spans="1:5" x14ac:dyDescent="0.3">
      <c r="A4016" t="s">
        <v>653</v>
      </c>
      <c r="B4016" t="s">
        <v>2481</v>
      </c>
      <c r="C4016">
        <v>9.0195210107153603</v>
      </c>
      <c r="D4016" t="s">
        <v>2480</v>
      </c>
      <c r="E4016" t="s">
        <v>65</v>
      </c>
    </row>
    <row r="4017" spans="1:5" x14ac:dyDescent="0.3">
      <c r="A4017" t="s">
        <v>655</v>
      </c>
      <c r="B4017" t="s">
        <v>2481</v>
      </c>
      <c r="C4017">
        <v>10.890326235408352</v>
      </c>
      <c r="D4017" t="s">
        <v>2480</v>
      </c>
      <c r="E4017" t="s">
        <v>65</v>
      </c>
    </row>
    <row r="4018" spans="1:5" x14ac:dyDescent="0.3">
      <c r="A4018" t="s">
        <v>657</v>
      </c>
      <c r="B4018" t="s">
        <v>2481</v>
      </c>
      <c r="C4018">
        <v>10.042519785861241</v>
      </c>
      <c r="D4018" t="s">
        <v>2480</v>
      </c>
      <c r="E4018" t="s">
        <v>65</v>
      </c>
    </row>
    <row r="4019" spans="1:5" x14ac:dyDescent="0.3">
      <c r="A4019" t="s">
        <v>659</v>
      </c>
      <c r="B4019" t="s">
        <v>2481</v>
      </c>
      <c r="C4019">
        <v>8.2765847334836415</v>
      </c>
      <c r="D4019" t="s">
        <v>2480</v>
      </c>
      <c r="E4019" t="s">
        <v>65</v>
      </c>
    </row>
    <row r="4020" spans="1:5" x14ac:dyDescent="0.3">
      <c r="A4020" t="s">
        <v>662</v>
      </c>
      <c r="B4020" t="s">
        <v>2481</v>
      </c>
      <c r="C4020">
        <v>7.0790614040906501</v>
      </c>
      <c r="D4020" t="s">
        <v>2480</v>
      </c>
      <c r="E4020" t="s">
        <v>65</v>
      </c>
    </row>
    <row r="4021" spans="1:5" x14ac:dyDescent="0.3">
      <c r="A4021" t="s">
        <v>664</v>
      </c>
      <c r="B4021" t="s">
        <v>2481</v>
      </c>
      <c r="C4021">
        <v>6.6608681114087052</v>
      </c>
      <c r="D4021" t="s">
        <v>2480</v>
      </c>
      <c r="E4021" t="s">
        <v>65</v>
      </c>
    </row>
    <row r="4022" spans="1:5" x14ac:dyDescent="0.3">
      <c r="A4022" t="s">
        <v>666</v>
      </c>
      <c r="B4022" t="s">
        <v>2481</v>
      </c>
      <c r="C4022">
        <v>7.0295675900785204</v>
      </c>
      <c r="D4022" t="s">
        <v>2480</v>
      </c>
      <c r="E4022" t="s">
        <v>65</v>
      </c>
    </row>
    <row r="4023" spans="1:5" x14ac:dyDescent="0.3">
      <c r="A4023" t="s">
        <v>668</v>
      </c>
      <c r="B4023" t="s">
        <v>2481</v>
      </c>
      <c r="C4023">
        <v>6.895112519790576</v>
      </c>
      <c r="D4023" t="s">
        <v>2480</v>
      </c>
      <c r="E4023" t="s">
        <v>65</v>
      </c>
    </row>
    <row r="4024" spans="1:5" x14ac:dyDescent="0.3">
      <c r="A4024" t="s">
        <v>670</v>
      </c>
      <c r="B4024" t="s">
        <v>2481</v>
      </c>
      <c r="C4024">
        <v>6.6148718364075343</v>
      </c>
      <c r="D4024" t="s">
        <v>2480</v>
      </c>
      <c r="E4024" t="s">
        <v>65</v>
      </c>
    </row>
    <row r="4025" spans="1:5" x14ac:dyDescent="0.3">
      <c r="A4025" t="s">
        <v>672</v>
      </c>
      <c r="B4025" t="s">
        <v>2481</v>
      </c>
      <c r="C4025">
        <v>6.9738434890050369</v>
      </c>
      <c r="D4025" t="s">
        <v>2480</v>
      </c>
      <c r="E4025" t="s">
        <v>65</v>
      </c>
    </row>
    <row r="4026" spans="1:5" x14ac:dyDescent="0.3">
      <c r="A4026" t="s">
        <v>674</v>
      </c>
      <c r="B4026" t="s">
        <v>2481</v>
      </c>
      <c r="C4026">
        <v>6.3853459722766823</v>
      </c>
      <c r="D4026" t="s">
        <v>2480</v>
      </c>
      <c r="E4026" t="s">
        <v>65</v>
      </c>
    </row>
    <row r="4027" spans="1:5" x14ac:dyDescent="0.3">
      <c r="A4027" t="s">
        <v>676</v>
      </c>
      <c r="B4027" t="s">
        <v>2481</v>
      </c>
      <c r="C4027">
        <v>6.3535738454727202</v>
      </c>
      <c r="D4027" t="s">
        <v>2480</v>
      </c>
      <c r="E4027" t="s">
        <v>65</v>
      </c>
    </row>
    <row r="4028" spans="1:5" x14ac:dyDescent="0.3">
      <c r="A4028" t="s">
        <v>677</v>
      </c>
      <c r="B4028" t="s">
        <v>2481</v>
      </c>
      <c r="C4028">
        <v>6.4670857233324401</v>
      </c>
      <c r="D4028" t="s">
        <v>2480</v>
      </c>
      <c r="E4028" t="s">
        <v>65</v>
      </c>
    </row>
    <row r="4029" spans="1:5" x14ac:dyDescent="0.3">
      <c r="A4029" t="s">
        <v>678</v>
      </c>
      <c r="B4029" t="s">
        <v>2481</v>
      </c>
      <c r="C4029">
        <v>6.4901744235647296</v>
      </c>
      <c r="D4029" t="s">
        <v>2480</v>
      </c>
      <c r="E4029" t="s">
        <v>65</v>
      </c>
    </row>
    <row r="4030" spans="1:5" x14ac:dyDescent="0.3">
      <c r="A4030" t="s">
        <v>680</v>
      </c>
      <c r="B4030" t="s">
        <v>2481</v>
      </c>
      <c r="C4030">
        <v>6.1409021616630408</v>
      </c>
      <c r="D4030" t="s">
        <v>2480</v>
      </c>
      <c r="E4030" t="s">
        <v>65</v>
      </c>
    </row>
    <row r="4031" spans="1:5" x14ac:dyDescent="0.3">
      <c r="A4031" t="s">
        <v>682</v>
      </c>
      <c r="B4031" t="s">
        <v>2481</v>
      </c>
      <c r="C4031">
        <v>5.9595912174493524</v>
      </c>
      <c r="D4031" t="s">
        <v>2480</v>
      </c>
      <c r="E4031" t="s">
        <v>65</v>
      </c>
    </row>
    <row r="4032" spans="1:5" x14ac:dyDescent="0.3">
      <c r="A4032" t="s">
        <v>684</v>
      </c>
      <c r="B4032" t="s">
        <v>2481</v>
      </c>
      <c r="C4032">
        <v>6.4737699283162167</v>
      </c>
      <c r="D4032" t="s">
        <v>2480</v>
      </c>
      <c r="E4032" t="s">
        <v>65</v>
      </c>
    </row>
    <row r="4033" spans="1:5" x14ac:dyDescent="0.3">
      <c r="A4033" t="s">
        <v>686</v>
      </c>
      <c r="B4033" t="s">
        <v>2481</v>
      </c>
      <c r="C4033">
        <v>6.1184911821349273</v>
      </c>
      <c r="D4033" t="s">
        <v>2480</v>
      </c>
      <c r="E4033" t="s">
        <v>65</v>
      </c>
    </row>
    <row r="4034" spans="1:5" x14ac:dyDescent="0.3">
      <c r="A4034" t="s">
        <v>688</v>
      </c>
      <c r="B4034" t="s">
        <v>2481</v>
      </c>
      <c r="C4034">
        <v>6.1182708661082303</v>
      </c>
      <c r="D4034" t="s">
        <v>2480</v>
      </c>
      <c r="E4034" t="s">
        <v>65</v>
      </c>
    </row>
    <row r="4035" spans="1:5" x14ac:dyDescent="0.3">
      <c r="A4035" t="s">
        <v>690</v>
      </c>
      <c r="B4035" t="s">
        <v>2481</v>
      </c>
      <c r="C4035">
        <v>6.20679166221991</v>
      </c>
      <c r="D4035" t="s">
        <v>2480</v>
      </c>
      <c r="E4035" t="s">
        <v>65</v>
      </c>
    </row>
    <row r="4036" spans="1:5" x14ac:dyDescent="0.3">
      <c r="A4036" t="s">
        <v>692</v>
      </c>
      <c r="B4036" t="s">
        <v>2481</v>
      </c>
      <c r="C4036">
        <v>6.21939825644795</v>
      </c>
      <c r="D4036" t="s">
        <v>2480</v>
      </c>
      <c r="E4036" t="s">
        <v>65</v>
      </c>
    </row>
    <row r="4037" spans="1:5" x14ac:dyDescent="0.3">
      <c r="A4037" t="s">
        <v>694</v>
      </c>
      <c r="B4037" t="s">
        <v>2481</v>
      </c>
      <c r="C4037">
        <v>6.2611664245441689</v>
      </c>
      <c r="D4037" t="s">
        <v>2480</v>
      </c>
      <c r="E4037" t="s">
        <v>65</v>
      </c>
    </row>
    <row r="4038" spans="1:5" x14ac:dyDescent="0.3">
      <c r="A4038" t="s">
        <v>696</v>
      </c>
      <c r="B4038" t="s">
        <v>2481</v>
      </c>
      <c r="C4038">
        <v>7.1128669337208343</v>
      </c>
      <c r="D4038" t="s">
        <v>2480</v>
      </c>
      <c r="E4038" t="s">
        <v>65</v>
      </c>
    </row>
    <row r="4039" spans="1:5" x14ac:dyDescent="0.3">
      <c r="A4039" t="s">
        <v>698</v>
      </c>
      <c r="B4039" t="s">
        <v>2481</v>
      </c>
      <c r="C4039">
        <v>8.0219187478182938</v>
      </c>
      <c r="D4039" t="s">
        <v>2480</v>
      </c>
      <c r="E4039" t="s">
        <v>65</v>
      </c>
    </row>
    <row r="4040" spans="1:5" x14ac:dyDescent="0.3">
      <c r="A4040" t="s">
        <v>700</v>
      </c>
      <c r="B4040" t="s">
        <v>2481</v>
      </c>
      <c r="C4040">
        <v>7.3871081456153762</v>
      </c>
      <c r="D4040" t="s">
        <v>2480</v>
      </c>
      <c r="E4040" t="s">
        <v>65</v>
      </c>
    </row>
    <row r="4041" spans="1:5" x14ac:dyDescent="0.3">
      <c r="A4041" t="s">
        <v>701</v>
      </c>
      <c r="B4041" t="s">
        <v>2481</v>
      </c>
      <c r="C4041">
        <v>7.4640933970878525</v>
      </c>
      <c r="D4041" t="s">
        <v>2480</v>
      </c>
      <c r="E4041" t="s">
        <v>65</v>
      </c>
    </row>
    <row r="4042" spans="1:5" x14ac:dyDescent="0.3">
      <c r="A4042" t="s">
        <v>702</v>
      </c>
      <c r="B4042" t="s">
        <v>2481</v>
      </c>
      <c r="C4042">
        <v>7.1361755177207504</v>
      </c>
      <c r="D4042" t="s">
        <v>2480</v>
      </c>
      <c r="E4042" t="s">
        <v>65</v>
      </c>
    </row>
    <row r="4043" spans="1:5" x14ac:dyDescent="0.3">
      <c r="A4043" t="s">
        <v>703</v>
      </c>
      <c r="B4043" t="s">
        <v>2481</v>
      </c>
      <c r="C4043">
        <v>6.8022647591029806</v>
      </c>
      <c r="D4043" t="s">
        <v>2480</v>
      </c>
      <c r="E4043" t="s">
        <v>65</v>
      </c>
    </row>
    <row r="4044" spans="1:5" x14ac:dyDescent="0.3">
      <c r="A4044" t="s">
        <v>704</v>
      </c>
      <c r="B4044" t="s">
        <v>2481</v>
      </c>
      <c r="C4044">
        <v>6.8990111949440696</v>
      </c>
      <c r="D4044" t="s">
        <v>2480</v>
      </c>
      <c r="E4044" t="s">
        <v>65</v>
      </c>
    </row>
    <row r="4045" spans="1:5" x14ac:dyDescent="0.3">
      <c r="A4045" t="s">
        <v>705</v>
      </c>
      <c r="B4045" t="s">
        <v>2481</v>
      </c>
      <c r="C4045">
        <v>6.7438963163649088</v>
      </c>
      <c r="D4045" t="s">
        <v>2480</v>
      </c>
      <c r="E4045" t="s">
        <v>65</v>
      </c>
    </row>
    <row r="4046" spans="1:5" x14ac:dyDescent="0.3">
      <c r="A4046" t="s">
        <v>706</v>
      </c>
      <c r="B4046" t="s">
        <v>2481</v>
      </c>
      <c r="C4046">
        <v>7.7776807184065406</v>
      </c>
      <c r="D4046" t="s">
        <v>2480</v>
      </c>
      <c r="E4046" t="s">
        <v>65</v>
      </c>
    </row>
    <row r="4047" spans="1:5" x14ac:dyDescent="0.3">
      <c r="A4047" t="s">
        <v>707</v>
      </c>
      <c r="B4047" t="s">
        <v>2481</v>
      </c>
      <c r="C4047">
        <v>7.9426576976831997</v>
      </c>
      <c r="D4047" t="s">
        <v>2480</v>
      </c>
      <c r="E4047" t="s">
        <v>65</v>
      </c>
    </row>
    <row r="4048" spans="1:5" x14ac:dyDescent="0.3">
      <c r="A4048" t="s">
        <v>708</v>
      </c>
      <c r="B4048" t="s">
        <v>2481</v>
      </c>
      <c r="C4048">
        <v>7.1929377768165832</v>
      </c>
      <c r="D4048" t="s">
        <v>2480</v>
      </c>
      <c r="E4048" t="s">
        <v>65</v>
      </c>
    </row>
    <row r="4049" spans="1:5" x14ac:dyDescent="0.3">
      <c r="A4049" t="s">
        <v>709</v>
      </c>
      <c r="B4049" t="s">
        <v>2481</v>
      </c>
      <c r="C4049">
        <v>7.5043915284485241</v>
      </c>
      <c r="D4049" t="s">
        <v>2480</v>
      </c>
      <c r="E4049" t="s">
        <v>65</v>
      </c>
    </row>
    <row r="4050" spans="1:5" x14ac:dyDescent="0.3">
      <c r="A4050" t="s">
        <v>710</v>
      </c>
      <c r="B4050" t="s">
        <v>2481</v>
      </c>
      <c r="C4050">
        <v>4.3142099806938008</v>
      </c>
      <c r="D4050" t="s">
        <v>2480</v>
      </c>
      <c r="E4050" t="s">
        <v>65</v>
      </c>
    </row>
    <row r="4051" spans="1:5" x14ac:dyDescent="0.3">
      <c r="A4051" t="s">
        <v>711</v>
      </c>
      <c r="B4051" t="s">
        <v>2481</v>
      </c>
      <c r="C4051">
        <v>4.386140293039233</v>
      </c>
      <c r="D4051" t="s">
        <v>2480</v>
      </c>
      <c r="E4051" t="s">
        <v>65</v>
      </c>
    </row>
    <row r="4052" spans="1:5" x14ac:dyDescent="0.3">
      <c r="A4052" t="s">
        <v>712</v>
      </c>
      <c r="B4052" t="s">
        <v>2481</v>
      </c>
      <c r="C4052">
        <v>4.3424016589622383</v>
      </c>
      <c r="D4052" t="s">
        <v>2480</v>
      </c>
      <c r="E4052" t="s">
        <v>65</v>
      </c>
    </row>
    <row r="4053" spans="1:5" x14ac:dyDescent="0.3">
      <c r="A4053" t="s">
        <v>713</v>
      </c>
      <c r="B4053" t="s">
        <v>2481</v>
      </c>
      <c r="C4053">
        <v>4.4707239575574862</v>
      </c>
      <c r="D4053" t="s">
        <v>2480</v>
      </c>
      <c r="E4053" t="s">
        <v>65</v>
      </c>
    </row>
    <row r="4054" spans="1:5" x14ac:dyDescent="0.3">
      <c r="A4054" t="s">
        <v>714</v>
      </c>
      <c r="B4054" t="s">
        <v>2481</v>
      </c>
      <c r="C4054">
        <v>5.2387720960137623</v>
      </c>
      <c r="D4054" t="s">
        <v>2480</v>
      </c>
      <c r="E4054" t="s">
        <v>65</v>
      </c>
    </row>
    <row r="4055" spans="1:5" x14ac:dyDescent="0.3">
      <c r="A4055" t="s">
        <v>715</v>
      </c>
      <c r="B4055" t="s">
        <v>2481</v>
      </c>
      <c r="C4055">
        <v>4.7295354055514469</v>
      </c>
      <c r="D4055" t="s">
        <v>2480</v>
      </c>
      <c r="E4055" t="s">
        <v>65</v>
      </c>
    </row>
    <row r="4056" spans="1:5" x14ac:dyDescent="0.3">
      <c r="A4056" t="s">
        <v>716</v>
      </c>
      <c r="B4056" t="s">
        <v>2481</v>
      </c>
      <c r="C4056">
        <v>5.9419595568398185</v>
      </c>
      <c r="D4056" t="s">
        <v>2480</v>
      </c>
      <c r="E4056" t="s">
        <v>65</v>
      </c>
    </row>
    <row r="4057" spans="1:5" x14ac:dyDescent="0.3">
      <c r="A4057" t="s">
        <v>717</v>
      </c>
      <c r="B4057" t="s">
        <v>2481</v>
      </c>
      <c r="C4057">
        <v>5.1817626267768935</v>
      </c>
      <c r="D4057" t="s">
        <v>2480</v>
      </c>
      <c r="E4057" t="s">
        <v>65</v>
      </c>
    </row>
    <row r="4058" spans="1:5" x14ac:dyDescent="0.3">
      <c r="A4058" t="s">
        <v>718</v>
      </c>
      <c r="B4058" t="s">
        <v>2481</v>
      </c>
      <c r="C4058">
        <v>5.1153976673092236</v>
      </c>
      <c r="D4058" t="s">
        <v>2480</v>
      </c>
      <c r="E4058" t="s">
        <v>65</v>
      </c>
    </row>
    <row r="4059" spans="1:5" x14ac:dyDescent="0.3">
      <c r="A4059" t="s">
        <v>719</v>
      </c>
      <c r="B4059" t="s">
        <v>2481</v>
      </c>
      <c r="C4059">
        <v>4.3224971765087137</v>
      </c>
      <c r="D4059" t="s">
        <v>2480</v>
      </c>
      <c r="E4059" t="s">
        <v>65</v>
      </c>
    </row>
    <row r="4060" spans="1:5" x14ac:dyDescent="0.3">
      <c r="A4060" t="s">
        <v>720</v>
      </c>
      <c r="B4060" t="s">
        <v>2481</v>
      </c>
      <c r="C4060">
        <v>4.6224326887910596</v>
      </c>
      <c r="D4060" t="s">
        <v>2480</v>
      </c>
      <c r="E4060" t="s">
        <v>65</v>
      </c>
    </row>
    <row r="4061" spans="1:5" x14ac:dyDescent="0.3">
      <c r="A4061" t="s">
        <v>721</v>
      </c>
      <c r="B4061" t="s">
        <v>2481</v>
      </c>
      <c r="C4061">
        <v>5.1131216511276696</v>
      </c>
      <c r="D4061" t="s">
        <v>2480</v>
      </c>
      <c r="E4061" t="s">
        <v>65</v>
      </c>
    </row>
    <row r="4062" spans="1:5" x14ac:dyDescent="0.3">
      <c r="A4062" t="s">
        <v>722</v>
      </c>
      <c r="B4062" t="s">
        <v>2481</v>
      </c>
      <c r="C4062">
        <v>5.3322243585032636</v>
      </c>
      <c r="D4062" t="s">
        <v>2480</v>
      </c>
      <c r="E4062" t="s">
        <v>65</v>
      </c>
    </row>
    <row r="4063" spans="1:5" x14ac:dyDescent="0.3">
      <c r="A4063" t="s">
        <v>723</v>
      </c>
      <c r="B4063" t="s">
        <v>2481</v>
      </c>
      <c r="C4063">
        <v>4.9177130347112108</v>
      </c>
      <c r="D4063" t="s">
        <v>2480</v>
      </c>
      <c r="E4063" t="s">
        <v>65</v>
      </c>
    </row>
    <row r="4064" spans="1:5" x14ac:dyDescent="0.3">
      <c r="A4064" t="s">
        <v>724</v>
      </c>
      <c r="B4064" t="s">
        <v>2481</v>
      </c>
      <c r="C4064">
        <v>5.517315399123448</v>
      </c>
      <c r="D4064" t="s">
        <v>2480</v>
      </c>
      <c r="E4064" t="s">
        <v>65</v>
      </c>
    </row>
    <row r="4065" spans="1:5" x14ac:dyDescent="0.3">
      <c r="A4065" t="s">
        <v>725</v>
      </c>
      <c r="B4065" t="s">
        <v>2481</v>
      </c>
      <c r="C4065">
        <v>5.9111167019539215</v>
      </c>
      <c r="D4065" t="s">
        <v>2480</v>
      </c>
      <c r="E4065" t="s">
        <v>65</v>
      </c>
    </row>
    <row r="4066" spans="1:5" x14ac:dyDescent="0.3">
      <c r="A4066" t="s">
        <v>726</v>
      </c>
      <c r="B4066" t="s">
        <v>2481</v>
      </c>
      <c r="C4066">
        <v>5.4722910242083902</v>
      </c>
      <c r="D4066" t="s">
        <v>2480</v>
      </c>
      <c r="E4066" t="s">
        <v>65</v>
      </c>
    </row>
    <row r="4067" spans="1:5" x14ac:dyDescent="0.3">
      <c r="A4067" t="s">
        <v>727</v>
      </c>
      <c r="B4067" t="s">
        <v>2481</v>
      </c>
      <c r="C4067">
        <v>4.3470358998714138</v>
      </c>
      <c r="D4067" t="s">
        <v>2480</v>
      </c>
      <c r="E4067" t="s">
        <v>65</v>
      </c>
    </row>
    <row r="4068" spans="1:5" x14ac:dyDescent="0.3">
      <c r="A4068" t="s">
        <v>728</v>
      </c>
      <c r="B4068" t="s">
        <v>2481</v>
      </c>
      <c r="C4068">
        <v>5.8241509401174572</v>
      </c>
      <c r="D4068" t="s">
        <v>2480</v>
      </c>
      <c r="E4068" t="s">
        <v>65</v>
      </c>
    </row>
    <row r="4069" spans="1:5" x14ac:dyDescent="0.3">
      <c r="A4069" t="s">
        <v>729</v>
      </c>
      <c r="B4069" t="s">
        <v>2481</v>
      </c>
      <c r="C4069">
        <v>6.4045470605472099</v>
      </c>
      <c r="D4069" t="s">
        <v>2480</v>
      </c>
      <c r="E4069" t="s">
        <v>65</v>
      </c>
    </row>
    <row r="4070" spans="1:5" x14ac:dyDescent="0.3">
      <c r="A4070" t="s">
        <v>730</v>
      </c>
      <c r="B4070" t="s">
        <v>2481</v>
      </c>
      <c r="C4070">
        <v>5.7500023404782556</v>
      </c>
      <c r="D4070" t="s">
        <v>2480</v>
      </c>
      <c r="E4070" t="s">
        <v>65</v>
      </c>
    </row>
    <row r="4071" spans="1:5" x14ac:dyDescent="0.3">
      <c r="A4071" t="s">
        <v>731</v>
      </c>
      <c r="B4071" t="s">
        <v>2481</v>
      </c>
      <c r="C4071">
        <v>5.0865761872815929</v>
      </c>
      <c r="D4071" t="s">
        <v>2480</v>
      </c>
      <c r="E4071" t="s">
        <v>65</v>
      </c>
    </row>
    <row r="4072" spans="1:5" x14ac:dyDescent="0.3">
      <c r="A4072" t="s">
        <v>732</v>
      </c>
      <c r="B4072" t="s">
        <v>2481</v>
      </c>
      <c r="C4072">
        <v>5.2499512755077173</v>
      </c>
      <c r="D4072" t="s">
        <v>2480</v>
      </c>
      <c r="E4072" t="s">
        <v>65</v>
      </c>
    </row>
    <row r="4073" spans="1:5" x14ac:dyDescent="0.3">
      <c r="A4073" t="s">
        <v>733</v>
      </c>
      <c r="B4073" t="s">
        <v>2481</v>
      </c>
      <c r="C4073">
        <v>5.5766185677092288</v>
      </c>
      <c r="D4073" t="s">
        <v>2480</v>
      </c>
      <c r="E4073" t="s">
        <v>65</v>
      </c>
    </row>
    <row r="4074" spans="1:5" x14ac:dyDescent="0.3">
      <c r="A4074" t="s">
        <v>734</v>
      </c>
      <c r="B4074" t="s">
        <v>2481</v>
      </c>
      <c r="C4074">
        <v>5.9058681434895703</v>
      </c>
      <c r="D4074" t="s">
        <v>2480</v>
      </c>
      <c r="E4074" t="s">
        <v>65</v>
      </c>
    </row>
    <row r="4075" spans="1:5" x14ac:dyDescent="0.3">
      <c r="A4075" t="s">
        <v>735</v>
      </c>
      <c r="B4075" t="s">
        <v>2481</v>
      </c>
      <c r="C4075">
        <v>5.6750960544513562</v>
      </c>
      <c r="D4075" t="s">
        <v>2480</v>
      </c>
      <c r="E4075" t="s">
        <v>65</v>
      </c>
    </row>
    <row r="4076" spans="1:5" x14ac:dyDescent="0.3">
      <c r="A4076" t="s">
        <v>736</v>
      </c>
      <c r="B4076" t="s">
        <v>2481</v>
      </c>
      <c r="C4076">
        <v>6.1585184455459494</v>
      </c>
      <c r="D4076" t="s">
        <v>2480</v>
      </c>
      <c r="E4076" t="s">
        <v>65</v>
      </c>
    </row>
    <row r="4077" spans="1:5" x14ac:dyDescent="0.3">
      <c r="A4077" t="s">
        <v>737</v>
      </c>
      <c r="B4077" t="s">
        <v>2481</v>
      </c>
      <c r="C4077">
        <v>9.468276320684069</v>
      </c>
      <c r="D4077" t="s">
        <v>2480</v>
      </c>
      <c r="E4077" t="s">
        <v>65</v>
      </c>
    </row>
    <row r="4078" spans="1:5" x14ac:dyDescent="0.3">
      <c r="A4078" t="s">
        <v>738</v>
      </c>
      <c r="B4078" t="s">
        <v>2481</v>
      </c>
      <c r="C4078">
        <v>8.6439466213177205</v>
      </c>
      <c r="D4078" t="s">
        <v>2480</v>
      </c>
      <c r="E4078" t="s">
        <v>65</v>
      </c>
    </row>
    <row r="4079" spans="1:5" x14ac:dyDescent="0.3">
      <c r="A4079" t="s">
        <v>739</v>
      </c>
      <c r="B4079" t="s">
        <v>2481</v>
      </c>
      <c r="C4079">
        <v>7.0474855342443599</v>
      </c>
      <c r="D4079" t="s">
        <v>2480</v>
      </c>
      <c r="E4079" t="s">
        <v>65</v>
      </c>
    </row>
    <row r="4080" spans="1:5" x14ac:dyDescent="0.3">
      <c r="A4080" t="s">
        <v>740</v>
      </c>
      <c r="B4080" t="s">
        <v>2481</v>
      </c>
      <c r="C4080">
        <v>6.8120653316967807</v>
      </c>
      <c r="D4080" t="s">
        <v>2480</v>
      </c>
      <c r="E4080" t="s">
        <v>65</v>
      </c>
    </row>
    <row r="4081" spans="1:5" x14ac:dyDescent="0.3">
      <c r="A4081" t="s">
        <v>741</v>
      </c>
      <c r="B4081" t="s">
        <v>2481</v>
      </c>
      <c r="C4081">
        <v>5.6321913709146196</v>
      </c>
      <c r="D4081" t="s">
        <v>2480</v>
      </c>
      <c r="E4081" t="s">
        <v>65</v>
      </c>
    </row>
    <row r="4082" spans="1:5" x14ac:dyDescent="0.3">
      <c r="A4082" t="s">
        <v>742</v>
      </c>
      <c r="B4082" t="s">
        <v>2481</v>
      </c>
      <c r="C4082">
        <v>7.5626134521287574</v>
      </c>
      <c r="D4082" t="s">
        <v>2480</v>
      </c>
      <c r="E4082" t="s">
        <v>65</v>
      </c>
    </row>
    <row r="4083" spans="1:5" x14ac:dyDescent="0.3">
      <c r="A4083" t="s">
        <v>743</v>
      </c>
      <c r="B4083" t="s">
        <v>2481</v>
      </c>
      <c r="C4083">
        <v>5.2338193544339502</v>
      </c>
      <c r="D4083" t="s">
        <v>2480</v>
      </c>
      <c r="E4083" t="s">
        <v>65</v>
      </c>
    </row>
    <row r="4084" spans="1:5" x14ac:dyDescent="0.3">
      <c r="A4084" t="s">
        <v>744</v>
      </c>
      <c r="B4084" t="s">
        <v>2481</v>
      </c>
      <c r="C4084">
        <v>6.4074882962680544</v>
      </c>
      <c r="D4084" t="s">
        <v>2480</v>
      </c>
      <c r="E4084" t="s">
        <v>65</v>
      </c>
    </row>
    <row r="4085" spans="1:5" x14ac:dyDescent="0.3">
      <c r="A4085" t="s">
        <v>745</v>
      </c>
      <c r="B4085" t="s">
        <v>2481</v>
      </c>
      <c r="C4085">
        <v>5.6105921104122602</v>
      </c>
      <c r="D4085" t="s">
        <v>2480</v>
      </c>
      <c r="E4085" t="s">
        <v>65</v>
      </c>
    </row>
    <row r="4086" spans="1:5" x14ac:dyDescent="0.3">
      <c r="A4086" t="s">
        <v>746</v>
      </c>
      <c r="B4086" t="s">
        <v>2481</v>
      </c>
      <c r="C4086">
        <v>4.0586679371738104</v>
      </c>
      <c r="D4086" t="s">
        <v>2480</v>
      </c>
      <c r="E4086" t="s">
        <v>65</v>
      </c>
    </row>
    <row r="4087" spans="1:5" x14ac:dyDescent="0.3">
      <c r="A4087" t="s">
        <v>747</v>
      </c>
      <c r="B4087" t="s">
        <v>2481</v>
      </c>
      <c r="C4087">
        <v>4.06657334684781</v>
      </c>
      <c r="D4087" t="s">
        <v>2480</v>
      </c>
      <c r="E4087" t="s">
        <v>65</v>
      </c>
    </row>
    <row r="4088" spans="1:5" x14ac:dyDescent="0.3">
      <c r="A4088" t="s">
        <v>748</v>
      </c>
      <c r="B4088" t="s">
        <v>2481</v>
      </c>
      <c r="C4088">
        <v>4.3133172447249803</v>
      </c>
      <c r="D4088" t="s">
        <v>2480</v>
      </c>
      <c r="E4088" t="s">
        <v>65</v>
      </c>
    </row>
    <row r="4089" spans="1:5" x14ac:dyDescent="0.3">
      <c r="A4089" t="s">
        <v>749</v>
      </c>
      <c r="B4089" t="s">
        <v>2481</v>
      </c>
      <c r="C4089">
        <v>4.1436621571757097</v>
      </c>
      <c r="D4089" t="s">
        <v>2480</v>
      </c>
      <c r="E4089" t="s">
        <v>65</v>
      </c>
    </row>
    <row r="4090" spans="1:5" x14ac:dyDescent="0.3">
      <c r="A4090" t="s">
        <v>750</v>
      </c>
      <c r="B4090" t="s">
        <v>2481</v>
      </c>
      <c r="C4090">
        <v>5.8861048905082827</v>
      </c>
      <c r="D4090" t="s">
        <v>2480</v>
      </c>
      <c r="E4090" t="s">
        <v>65</v>
      </c>
    </row>
    <row r="4091" spans="1:5" x14ac:dyDescent="0.3">
      <c r="A4091" t="s">
        <v>751</v>
      </c>
      <c r="B4091" t="s">
        <v>2481</v>
      </c>
      <c r="C4091">
        <v>7.1128669337208343</v>
      </c>
      <c r="D4091" t="s">
        <v>2480</v>
      </c>
      <c r="E4091" t="s">
        <v>65</v>
      </c>
    </row>
    <row r="4092" spans="1:5" x14ac:dyDescent="0.3">
      <c r="A4092" t="s">
        <v>752</v>
      </c>
      <c r="B4092" t="s">
        <v>2481</v>
      </c>
      <c r="C4092">
        <v>7.1128669337208343</v>
      </c>
      <c r="D4092" t="s">
        <v>2480</v>
      </c>
      <c r="E4092" t="s">
        <v>65</v>
      </c>
    </row>
    <row r="4093" spans="1:5" x14ac:dyDescent="0.3">
      <c r="A4093" t="s">
        <v>753</v>
      </c>
      <c r="B4093" t="s">
        <v>2481</v>
      </c>
      <c r="C4093">
        <v>8.6759590402832991</v>
      </c>
      <c r="D4093" t="s">
        <v>2480</v>
      </c>
      <c r="E4093" t="s">
        <v>65</v>
      </c>
    </row>
    <row r="4094" spans="1:5" x14ac:dyDescent="0.3">
      <c r="A4094" t="s">
        <v>754</v>
      </c>
      <c r="B4094" t="s">
        <v>2481</v>
      </c>
      <c r="C4094">
        <v>10.396385347553601</v>
      </c>
      <c r="D4094" t="s">
        <v>2480</v>
      </c>
      <c r="E4094" t="s">
        <v>65</v>
      </c>
    </row>
    <row r="4095" spans="1:5" x14ac:dyDescent="0.3">
      <c r="A4095" t="s">
        <v>755</v>
      </c>
      <c r="B4095" t="s">
        <v>2481</v>
      </c>
      <c r="C4095">
        <v>10.1264473329915</v>
      </c>
      <c r="D4095" t="s">
        <v>2480</v>
      </c>
      <c r="E4095" t="s">
        <v>65</v>
      </c>
    </row>
    <row r="4096" spans="1:5" x14ac:dyDescent="0.3">
      <c r="A4096" t="s">
        <v>756</v>
      </c>
      <c r="B4096" t="s">
        <v>2481</v>
      </c>
      <c r="C4096">
        <v>8.7268717919637346</v>
      </c>
      <c r="D4096" t="s">
        <v>2480</v>
      </c>
      <c r="E4096" t="s">
        <v>65</v>
      </c>
    </row>
    <row r="4097" spans="1:5" x14ac:dyDescent="0.3">
      <c r="A4097" t="s">
        <v>757</v>
      </c>
      <c r="B4097" t="s">
        <v>2481</v>
      </c>
      <c r="C4097">
        <v>8.4563846189184346</v>
      </c>
      <c r="D4097" t="s">
        <v>2480</v>
      </c>
      <c r="E4097" t="s">
        <v>65</v>
      </c>
    </row>
    <row r="4098" spans="1:5" x14ac:dyDescent="0.3">
      <c r="A4098" t="s">
        <v>758</v>
      </c>
      <c r="B4098" t="s">
        <v>2481</v>
      </c>
      <c r="C4098">
        <v>7.5484120663943663</v>
      </c>
      <c r="D4098" t="s">
        <v>2480</v>
      </c>
      <c r="E4098" t="s">
        <v>65</v>
      </c>
    </row>
    <row r="4099" spans="1:5" x14ac:dyDescent="0.3">
      <c r="A4099" t="s">
        <v>759</v>
      </c>
      <c r="B4099" t="s">
        <v>2481</v>
      </c>
      <c r="C4099">
        <v>6.371399732579369</v>
      </c>
      <c r="D4099" t="s">
        <v>2480</v>
      </c>
      <c r="E4099" t="s">
        <v>65</v>
      </c>
    </row>
    <row r="4100" spans="1:5" x14ac:dyDescent="0.3">
      <c r="A4100" t="s">
        <v>760</v>
      </c>
      <c r="B4100" t="s">
        <v>2481</v>
      </c>
      <c r="C4100">
        <v>6.56549959195456</v>
      </c>
      <c r="D4100" t="s">
        <v>2480</v>
      </c>
      <c r="E4100" t="s">
        <v>65</v>
      </c>
    </row>
    <row r="4101" spans="1:5" x14ac:dyDescent="0.3">
      <c r="A4101" t="s">
        <v>761</v>
      </c>
      <c r="B4101" t="s">
        <v>2481</v>
      </c>
      <c r="C4101">
        <v>6.5195874965899954</v>
      </c>
      <c r="D4101" t="s">
        <v>2480</v>
      </c>
      <c r="E4101" t="s">
        <v>65</v>
      </c>
    </row>
    <row r="4102" spans="1:5" x14ac:dyDescent="0.3">
      <c r="A4102" t="s">
        <v>762</v>
      </c>
      <c r="B4102" t="s">
        <v>2481</v>
      </c>
      <c r="C4102">
        <v>6.3129258971532503</v>
      </c>
      <c r="D4102" t="s">
        <v>2480</v>
      </c>
      <c r="E4102" t="s">
        <v>65</v>
      </c>
    </row>
    <row r="4103" spans="1:5" x14ac:dyDescent="0.3">
      <c r="A4103" t="s">
        <v>763</v>
      </c>
      <c r="B4103" t="s">
        <v>2481</v>
      </c>
      <c r="C4103">
        <v>6.1245517981803399</v>
      </c>
      <c r="D4103" t="s">
        <v>2480</v>
      </c>
      <c r="E4103" t="s">
        <v>65</v>
      </c>
    </row>
    <row r="4104" spans="1:5" x14ac:dyDescent="0.3">
      <c r="A4104" t="s">
        <v>764</v>
      </c>
      <c r="B4104" t="s">
        <v>2481</v>
      </c>
      <c r="C4104">
        <v>6.381199152568608</v>
      </c>
      <c r="D4104" t="s">
        <v>2480</v>
      </c>
      <c r="E4104" t="s">
        <v>65</v>
      </c>
    </row>
    <row r="4105" spans="1:5" x14ac:dyDescent="0.3">
      <c r="A4105" t="s">
        <v>765</v>
      </c>
      <c r="B4105" t="s">
        <v>2481</v>
      </c>
      <c r="C4105">
        <v>6.5758663836881803</v>
      </c>
      <c r="D4105" t="s">
        <v>2480</v>
      </c>
      <c r="E4105" t="s">
        <v>65</v>
      </c>
    </row>
    <row r="4106" spans="1:5" x14ac:dyDescent="0.3">
      <c r="A4106" t="s">
        <v>766</v>
      </c>
      <c r="B4106" t="s">
        <v>2481</v>
      </c>
      <c r="C4106">
        <v>8.1258455490531301</v>
      </c>
      <c r="D4106" t="s">
        <v>2480</v>
      </c>
      <c r="E4106" t="s">
        <v>65</v>
      </c>
    </row>
    <row r="4107" spans="1:5" x14ac:dyDescent="0.3">
      <c r="A4107" t="s">
        <v>767</v>
      </c>
      <c r="B4107" t="s">
        <v>2481</v>
      </c>
      <c r="C4107">
        <v>5.0391211749242002</v>
      </c>
      <c r="D4107" t="s">
        <v>2480</v>
      </c>
      <c r="E4107" t="s">
        <v>65</v>
      </c>
    </row>
    <row r="4108" spans="1:5" x14ac:dyDescent="0.3">
      <c r="A4108" t="s">
        <v>768</v>
      </c>
      <c r="B4108" t="s">
        <v>2481</v>
      </c>
      <c r="C4108">
        <v>6.0665394433464934</v>
      </c>
      <c r="D4108" t="s">
        <v>2480</v>
      </c>
      <c r="E4108" t="s">
        <v>65</v>
      </c>
    </row>
    <row r="4109" spans="1:5" x14ac:dyDescent="0.3">
      <c r="A4109" t="s">
        <v>769</v>
      </c>
      <c r="B4109" t="s">
        <v>2481</v>
      </c>
      <c r="C4109">
        <v>5.89094771235008</v>
      </c>
      <c r="D4109" t="s">
        <v>2480</v>
      </c>
      <c r="E4109" t="s">
        <v>65</v>
      </c>
    </row>
    <row r="4110" spans="1:5" x14ac:dyDescent="0.3">
      <c r="A4110" t="s">
        <v>770</v>
      </c>
      <c r="B4110" t="s">
        <v>2481</v>
      </c>
      <c r="C4110">
        <v>7.1128669337208343</v>
      </c>
      <c r="D4110" t="s">
        <v>2480</v>
      </c>
      <c r="E4110" t="s">
        <v>65</v>
      </c>
    </row>
    <row r="4111" spans="1:5" x14ac:dyDescent="0.3">
      <c r="A4111" t="s">
        <v>774</v>
      </c>
      <c r="B4111" t="s">
        <v>2481</v>
      </c>
      <c r="C4111">
        <v>8.9244484376305788</v>
      </c>
      <c r="D4111" t="s">
        <v>2480</v>
      </c>
      <c r="E4111" t="s">
        <v>65</v>
      </c>
    </row>
    <row r="4112" spans="1:5" x14ac:dyDescent="0.3">
      <c r="A4112" t="s">
        <v>775</v>
      </c>
      <c r="B4112" t="s">
        <v>2481</v>
      </c>
      <c r="C4112">
        <v>6.3816178739505629</v>
      </c>
      <c r="D4112" t="s">
        <v>2480</v>
      </c>
      <c r="E4112" t="s">
        <v>65</v>
      </c>
    </row>
    <row r="4113" spans="1:5" x14ac:dyDescent="0.3">
      <c r="A4113" t="s">
        <v>776</v>
      </c>
      <c r="B4113" t="s">
        <v>2481</v>
      </c>
      <c r="C4113">
        <v>10.302179903353769</v>
      </c>
      <c r="D4113" t="s">
        <v>2480</v>
      </c>
      <c r="E4113" t="s">
        <v>65</v>
      </c>
    </row>
    <row r="4114" spans="1:5" x14ac:dyDescent="0.3">
      <c r="A4114" t="s">
        <v>777</v>
      </c>
      <c r="B4114" t="s">
        <v>2481</v>
      </c>
      <c r="C4114">
        <v>11.229990280284945</v>
      </c>
      <c r="D4114" t="s">
        <v>2480</v>
      </c>
      <c r="E4114" t="s">
        <v>65</v>
      </c>
    </row>
    <row r="4115" spans="1:5" x14ac:dyDescent="0.3">
      <c r="A4115" t="s">
        <v>778</v>
      </c>
      <c r="B4115" t="s">
        <v>2481</v>
      </c>
      <c r="C4115">
        <v>5.9381869173551429</v>
      </c>
      <c r="D4115" t="s">
        <v>2480</v>
      </c>
      <c r="E4115" t="s">
        <v>65</v>
      </c>
    </row>
    <row r="4116" spans="1:5" x14ac:dyDescent="0.3">
      <c r="A4116" t="s">
        <v>779</v>
      </c>
      <c r="B4116" t="s">
        <v>2481</v>
      </c>
      <c r="C4116">
        <v>6.8331249580105737</v>
      </c>
      <c r="D4116" t="s">
        <v>2480</v>
      </c>
      <c r="E4116" t="s">
        <v>65</v>
      </c>
    </row>
    <row r="4117" spans="1:5" x14ac:dyDescent="0.3">
      <c r="A4117" t="s">
        <v>780</v>
      </c>
      <c r="B4117" t="s">
        <v>2481</v>
      </c>
      <c r="C4117">
        <v>7.0652464413788101</v>
      </c>
      <c r="D4117" t="s">
        <v>2480</v>
      </c>
      <c r="E4117" t="s">
        <v>65</v>
      </c>
    </row>
    <row r="4118" spans="1:5" x14ac:dyDescent="0.3">
      <c r="A4118" t="s">
        <v>781</v>
      </c>
      <c r="B4118" t="s">
        <v>2481</v>
      </c>
      <c r="C4118">
        <v>6.8846200123875452</v>
      </c>
      <c r="D4118" t="s">
        <v>2480</v>
      </c>
      <c r="E4118" t="s">
        <v>65</v>
      </c>
    </row>
    <row r="4119" spans="1:5" x14ac:dyDescent="0.3">
      <c r="A4119" t="s">
        <v>782</v>
      </c>
      <c r="B4119" t="s">
        <v>2481</v>
      </c>
      <c r="C4119">
        <v>8.7430635055780144</v>
      </c>
      <c r="D4119" t="s">
        <v>2480</v>
      </c>
      <c r="E4119" t="s">
        <v>65</v>
      </c>
    </row>
    <row r="4120" spans="1:5" x14ac:dyDescent="0.3">
      <c r="A4120" t="s">
        <v>783</v>
      </c>
      <c r="B4120" t="s">
        <v>2481</v>
      </c>
      <c r="C4120">
        <v>11.48247423229876</v>
      </c>
      <c r="D4120" t="s">
        <v>2480</v>
      </c>
      <c r="E4120" t="s">
        <v>65</v>
      </c>
    </row>
    <row r="4121" spans="1:5" x14ac:dyDescent="0.3">
      <c r="A4121" t="s">
        <v>784</v>
      </c>
      <c r="B4121" t="s">
        <v>2481</v>
      </c>
      <c r="C4121">
        <v>10.74654399212702</v>
      </c>
      <c r="D4121" t="s">
        <v>2480</v>
      </c>
      <c r="E4121" t="s">
        <v>65</v>
      </c>
    </row>
    <row r="4122" spans="1:5" x14ac:dyDescent="0.3">
      <c r="A4122" t="s">
        <v>785</v>
      </c>
      <c r="B4122" t="s">
        <v>2481</v>
      </c>
      <c r="C4122">
        <v>6.0408040647233596</v>
      </c>
      <c r="D4122" t="s">
        <v>2480</v>
      </c>
      <c r="E4122" t="s">
        <v>65</v>
      </c>
    </row>
    <row r="4123" spans="1:5" x14ac:dyDescent="0.3">
      <c r="A4123" t="s">
        <v>786</v>
      </c>
      <c r="B4123" t="s">
        <v>2481</v>
      </c>
      <c r="C4123">
        <v>8.89082405072695</v>
      </c>
      <c r="D4123" t="s">
        <v>2480</v>
      </c>
      <c r="E4123" t="s">
        <v>65</v>
      </c>
    </row>
    <row r="4124" spans="1:5" x14ac:dyDescent="0.3">
      <c r="A4124" t="s">
        <v>787</v>
      </c>
      <c r="B4124" t="s">
        <v>2481</v>
      </c>
      <c r="C4124">
        <v>6.5601706409631912</v>
      </c>
      <c r="D4124" t="s">
        <v>2480</v>
      </c>
      <c r="E4124" t="s">
        <v>65</v>
      </c>
    </row>
    <row r="4125" spans="1:5" x14ac:dyDescent="0.3">
      <c r="A4125" t="s">
        <v>788</v>
      </c>
      <c r="B4125" t="s">
        <v>2481</v>
      </c>
      <c r="C4125">
        <v>8.9482417127952001</v>
      </c>
      <c r="D4125" t="s">
        <v>2480</v>
      </c>
      <c r="E4125" t="s">
        <v>65</v>
      </c>
    </row>
    <row r="4126" spans="1:5" x14ac:dyDescent="0.3">
      <c r="A4126" t="s">
        <v>791</v>
      </c>
      <c r="B4126" t="s">
        <v>2481</v>
      </c>
      <c r="C4126">
        <v>9.9138787670977297</v>
      </c>
      <c r="D4126" t="s">
        <v>2480</v>
      </c>
      <c r="E4126" t="s">
        <v>65</v>
      </c>
    </row>
    <row r="4127" spans="1:5" x14ac:dyDescent="0.3">
      <c r="A4127" t="s">
        <v>792</v>
      </c>
      <c r="B4127" t="s">
        <v>2481</v>
      </c>
      <c r="C4127">
        <v>9.7302120666987655</v>
      </c>
      <c r="D4127" t="s">
        <v>2480</v>
      </c>
      <c r="E4127" t="s">
        <v>65</v>
      </c>
    </row>
    <row r="4128" spans="1:5" x14ac:dyDescent="0.3">
      <c r="A4128" t="s">
        <v>793</v>
      </c>
      <c r="B4128" t="s">
        <v>2481</v>
      </c>
      <c r="C4128">
        <v>11.535172705830528</v>
      </c>
      <c r="D4128" t="s">
        <v>2480</v>
      </c>
      <c r="E4128" t="s">
        <v>65</v>
      </c>
    </row>
    <row r="4129" spans="1:5" x14ac:dyDescent="0.3">
      <c r="A4129" t="s">
        <v>794</v>
      </c>
      <c r="B4129" t="s">
        <v>2481</v>
      </c>
      <c r="C4129">
        <v>10.061846756276143</v>
      </c>
      <c r="D4129" t="s">
        <v>2480</v>
      </c>
      <c r="E4129" t="s">
        <v>65</v>
      </c>
    </row>
    <row r="4130" spans="1:5" x14ac:dyDescent="0.3">
      <c r="A4130" t="s">
        <v>795</v>
      </c>
      <c r="B4130" t="s">
        <v>2481</v>
      </c>
      <c r="C4130">
        <v>11.021324995946818</v>
      </c>
      <c r="D4130" t="s">
        <v>2480</v>
      </c>
      <c r="E4130" t="s">
        <v>65</v>
      </c>
    </row>
    <row r="4131" spans="1:5" x14ac:dyDescent="0.3">
      <c r="A4131" t="s">
        <v>796</v>
      </c>
      <c r="B4131" t="s">
        <v>2481</v>
      </c>
      <c r="C4131">
        <v>10.946845905121</v>
      </c>
      <c r="D4131" t="s">
        <v>2480</v>
      </c>
      <c r="E4131" t="s">
        <v>65</v>
      </c>
    </row>
    <row r="4132" spans="1:5" x14ac:dyDescent="0.3">
      <c r="A4132" t="s">
        <v>797</v>
      </c>
      <c r="B4132" t="s">
        <v>2481</v>
      </c>
      <c r="C4132">
        <v>10.3658805518973</v>
      </c>
      <c r="D4132" t="s">
        <v>2480</v>
      </c>
      <c r="E4132" t="s">
        <v>65</v>
      </c>
    </row>
    <row r="4133" spans="1:5" x14ac:dyDescent="0.3">
      <c r="A4133" t="s">
        <v>798</v>
      </c>
      <c r="B4133" t="s">
        <v>2481</v>
      </c>
      <c r="C4133">
        <v>10.819740187090941</v>
      </c>
      <c r="D4133" t="s">
        <v>2480</v>
      </c>
      <c r="E4133" t="s">
        <v>65</v>
      </c>
    </row>
    <row r="4134" spans="1:5" x14ac:dyDescent="0.3">
      <c r="A4134" t="s">
        <v>799</v>
      </c>
      <c r="B4134" t="s">
        <v>2481</v>
      </c>
      <c r="C4134">
        <v>8.1773503410116906</v>
      </c>
      <c r="D4134" t="s">
        <v>2480</v>
      </c>
      <c r="E4134" t="s">
        <v>65</v>
      </c>
    </row>
    <row r="4135" spans="1:5" x14ac:dyDescent="0.3">
      <c r="A4135" t="s">
        <v>800</v>
      </c>
      <c r="B4135" t="s">
        <v>2481</v>
      </c>
      <c r="C4135">
        <v>8.3667750462610506</v>
      </c>
      <c r="D4135" t="s">
        <v>2480</v>
      </c>
      <c r="E4135" t="s">
        <v>65</v>
      </c>
    </row>
    <row r="4136" spans="1:5" x14ac:dyDescent="0.3">
      <c r="A4136" t="s">
        <v>801</v>
      </c>
      <c r="B4136" t="s">
        <v>2481</v>
      </c>
      <c r="C4136">
        <v>8.1095384018271872</v>
      </c>
      <c r="D4136" t="s">
        <v>2480</v>
      </c>
      <c r="E4136" t="s">
        <v>65</v>
      </c>
    </row>
    <row r="4137" spans="1:5" x14ac:dyDescent="0.3">
      <c r="A4137" t="s">
        <v>802</v>
      </c>
      <c r="B4137" t="s">
        <v>2481</v>
      </c>
      <c r="C4137">
        <v>7.7659062028179671</v>
      </c>
      <c r="D4137" t="s">
        <v>2480</v>
      </c>
      <c r="E4137" t="s">
        <v>65</v>
      </c>
    </row>
    <row r="4138" spans="1:5" x14ac:dyDescent="0.3">
      <c r="A4138" t="s">
        <v>803</v>
      </c>
      <c r="B4138" t="s">
        <v>2481</v>
      </c>
      <c r="C4138">
        <v>7.9930154254178172</v>
      </c>
      <c r="D4138" t="s">
        <v>2480</v>
      </c>
      <c r="E4138" t="s">
        <v>65</v>
      </c>
    </row>
    <row r="4139" spans="1:5" x14ac:dyDescent="0.3">
      <c r="A4139" t="s">
        <v>804</v>
      </c>
      <c r="B4139" t="s">
        <v>2481</v>
      </c>
      <c r="C4139">
        <v>7.2195186072247086</v>
      </c>
      <c r="D4139" t="s">
        <v>2480</v>
      </c>
      <c r="E4139" t="s">
        <v>65</v>
      </c>
    </row>
    <row r="4140" spans="1:5" x14ac:dyDescent="0.3">
      <c r="A4140" t="s">
        <v>805</v>
      </c>
      <c r="B4140" t="s">
        <v>2481</v>
      </c>
      <c r="C4140">
        <v>7.5063805957936731</v>
      </c>
      <c r="D4140" t="s">
        <v>2480</v>
      </c>
      <c r="E4140" t="s">
        <v>65</v>
      </c>
    </row>
    <row r="4141" spans="1:5" x14ac:dyDescent="0.3">
      <c r="A4141" t="s">
        <v>806</v>
      </c>
      <c r="B4141" t="s">
        <v>2481</v>
      </c>
      <c r="C4141">
        <v>6.3367426371771165</v>
      </c>
      <c r="D4141" t="s">
        <v>2480</v>
      </c>
      <c r="E4141" t="s">
        <v>65</v>
      </c>
    </row>
    <row r="4142" spans="1:5" x14ac:dyDescent="0.3">
      <c r="A4142" t="s">
        <v>807</v>
      </c>
      <c r="B4142" t="s">
        <v>2481</v>
      </c>
      <c r="C4142">
        <v>7.1673755805275468</v>
      </c>
      <c r="D4142" t="s">
        <v>2480</v>
      </c>
      <c r="E4142" t="s">
        <v>65</v>
      </c>
    </row>
    <row r="4143" spans="1:5" x14ac:dyDescent="0.3">
      <c r="A4143" t="s">
        <v>808</v>
      </c>
      <c r="B4143" t="s">
        <v>2481</v>
      </c>
      <c r="C4143">
        <v>7.1128669337208343</v>
      </c>
      <c r="D4143" t="s">
        <v>2480</v>
      </c>
      <c r="E4143" t="s">
        <v>65</v>
      </c>
    </row>
    <row r="4144" spans="1:5" x14ac:dyDescent="0.3">
      <c r="A4144" t="s">
        <v>809</v>
      </c>
      <c r="B4144" t="s">
        <v>2481</v>
      </c>
      <c r="C4144">
        <v>7.1128669337208343</v>
      </c>
      <c r="D4144" t="s">
        <v>2480</v>
      </c>
      <c r="E4144" t="s">
        <v>65</v>
      </c>
    </row>
    <row r="4145" spans="1:5" x14ac:dyDescent="0.3">
      <c r="A4145" t="s">
        <v>810</v>
      </c>
      <c r="B4145" t="s">
        <v>2481</v>
      </c>
      <c r="C4145">
        <v>7.1128669337208343</v>
      </c>
      <c r="D4145" t="s">
        <v>2480</v>
      </c>
      <c r="E4145" t="s">
        <v>65</v>
      </c>
    </row>
    <row r="4146" spans="1:5" x14ac:dyDescent="0.3">
      <c r="A4146" t="s">
        <v>811</v>
      </c>
      <c r="B4146" t="s">
        <v>2481</v>
      </c>
      <c r="C4146">
        <v>6.9943151274498554</v>
      </c>
      <c r="D4146" t="s">
        <v>2480</v>
      </c>
      <c r="E4146" t="s">
        <v>65</v>
      </c>
    </row>
    <row r="4147" spans="1:5" x14ac:dyDescent="0.3">
      <c r="A4147" t="s">
        <v>812</v>
      </c>
      <c r="B4147" t="s">
        <v>2481</v>
      </c>
      <c r="C4147">
        <v>5.6049611502143035</v>
      </c>
      <c r="D4147" t="s">
        <v>2480</v>
      </c>
      <c r="E4147" t="s">
        <v>65</v>
      </c>
    </row>
    <row r="4148" spans="1:5" x14ac:dyDescent="0.3">
      <c r="A4148" t="s">
        <v>813</v>
      </c>
      <c r="B4148" t="s">
        <v>2481</v>
      </c>
      <c r="C4148">
        <v>5.8536827539944465</v>
      </c>
      <c r="D4148" t="s">
        <v>2480</v>
      </c>
      <c r="E4148" t="s">
        <v>65</v>
      </c>
    </row>
    <row r="4149" spans="1:5" x14ac:dyDescent="0.3">
      <c r="A4149" t="s">
        <v>814</v>
      </c>
      <c r="B4149" t="s">
        <v>2481</v>
      </c>
      <c r="C4149">
        <v>6.6935764286079964</v>
      </c>
      <c r="D4149" t="s">
        <v>2480</v>
      </c>
      <c r="E4149" t="s">
        <v>65</v>
      </c>
    </row>
    <row r="4150" spans="1:5" x14ac:dyDescent="0.3">
      <c r="A4150" t="s">
        <v>815</v>
      </c>
      <c r="B4150" t="s">
        <v>2481</v>
      </c>
      <c r="C4150">
        <v>5.7870145007602902</v>
      </c>
      <c r="D4150" t="s">
        <v>2480</v>
      </c>
      <c r="E4150" t="s">
        <v>65</v>
      </c>
    </row>
    <row r="4151" spans="1:5" x14ac:dyDescent="0.3">
      <c r="A4151" t="s">
        <v>816</v>
      </c>
      <c r="B4151" t="s">
        <v>2481</v>
      </c>
      <c r="C4151">
        <v>7.1128669337208343</v>
      </c>
      <c r="D4151" t="s">
        <v>2480</v>
      </c>
      <c r="E4151" t="s">
        <v>65</v>
      </c>
    </row>
    <row r="4152" spans="1:5" x14ac:dyDescent="0.3">
      <c r="A4152" t="s">
        <v>817</v>
      </c>
      <c r="B4152" t="s">
        <v>2481</v>
      </c>
      <c r="C4152">
        <v>5.5532887192563845</v>
      </c>
      <c r="D4152" t="s">
        <v>2480</v>
      </c>
      <c r="E4152" t="s">
        <v>65</v>
      </c>
    </row>
    <row r="4153" spans="1:5" x14ac:dyDescent="0.3">
      <c r="A4153" t="s">
        <v>818</v>
      </c>
      <c r="B4153" t="s">
        <v>2481</v>
      </c>
      <c r="C4153">
        <v>7.7936515236835611</v>
      </c>
      <c r="D4153" t="s">
        <v>2480</v>
      </c>
      <c r="E4153" t="s">
        <v>65</v>
      </c>
    </row>
    <row r="4154" spans="1:5" x14ac:dyDescent="0.3">
      <c r="A4154" t="s">
        <v>819</v>
      </c>
      <c r="B4154" t="s">
        <v>2481</v>
      </c>
      <c r="C4154">
        <v>6.0379133802518341</v>
      </c>
      <c r="D4154" t="s">
        <v>2480</v>
      </c>
      <c r="E4154" t="s">
        <v>65</v>
      </c>
    </row>
    <row r="4155" spans="1:5" x14ac:dyDescent="0.3">
      <c r="A4155" t="s">
        <v>820</v>
      </c>
      <c r="B4155" t="s">
        <v>2481</v>
      </c>
      <c r="C4155">
        <v>6.9318679889766175</v>
      </c>
      <c r="D4155" t="s">
        <v>2480</v>
      </c>
      <c r="E4155" t="s">
        <v>65</v>
      </c>
    </row>
    <row r="4156" spans="1:5" x14ac:dyDescent="0.3">
      <c r="A4156" t="s">
        <v>821</v>
      </c>
      <c r="B4156" t="s">
        <v>2481</v>
      </c>
      <c r="C4156">
        <v>7.4954485218085205</v>
      </c>
      <c r="D4156" t="s">
        <v>2480</v>
      </c>
      <c r="E4156" t="s">
        <v>65</v>
      </c>
    </row>
    <row r="4157" spans="1:5" x14ac:dyDescent="0.3">
      <c r="A4157" t="s">
        <v>822</v>
      </c>
      <c r="B4157" t="s">
        <v>2481</v>
      </c>
      <c r="C4157">
        <v>8.0639016941668906</v>
      </c>
      <c r="D4157" t="s">
        <v>2480</v>
      </c>
      <c r="E4157" t="s">
        <v>65</v>
      </c>
    </row>
    <row r="4158" spans="1:5" x14ac:dyDescent="0.3">
      <c r="A4158" t="s">
        <v>823</v>
      </c>
      <c r="B4158" t="s">
        <v>2481</v>
      </c>
      <c r="C4158">
        <v>8.7177921831934775</v>
      </c>
      <c r="D4158" t="s">
        <v>2480</v>
      </c>
      <c r="E4158" t="s">
        <v>65</v>
      </c>
    </row>
    <row r="4159" spans="1:5" x14ac:dyDescent="0.3">
      <c r="A4159" t="s">
        <v>824</v>
      </c>
      <c r="B4159" t="s">
        <v>2481</v>
      </c>
      <c r="C4159">
        <v>7.3798404555046861</v>
      </c>
      <c r="D4159" t="s">
        <v>2480</v>
      </c>
      <c r="E4159" t="s">
        <v>65</v>
      </c>
    </row>
    <row r="4160" spans="1:5" x14ac:dyDescent="0.3">
      <c r="A4160" t="s">
        <v>825</v>
      </c>
      <c r="B4160" t="s">
        <v>2481</v>
      </c>
      <c r="C4160">
        <v>6.7531100438914908</v>
      </c>
      <c r="D4160" t="s">
        <v>2480</v>
      </c>
      <c r="E4160" t="s">
        <v>65</v>
      </c>
    </row>
    <row r="4161" spans="1:5" x14ac:dyDescent="0.3">
      <c r="A4161" t="s">
        <v>826</v>
      </c>
      <c r="B4161" t="s">
        <v>2481</v>
      </c>
      <c r="C4161">
        <v>7.0890210533206055</v>
      </c>
      <c r="D4161" t="s">
        <v>2480</v>
      </c>
      <c r="E4161" t="s">
        <v>65</v>
      </c>
    </row>
    <row r="4162" spans="1:5" x14ac:dyDescent="0.3">
      <c r="A4162" t="s">
        <v>827</v>
      </c>
      <c r="B4162" t="s">
        <v>2481</v>
      </c>
      <c r="C4162">
        <v>7.9233054095300757</v>
      </c>
      <c r="D4162" t="s">
        <v>2480</v>
      </c>
      <c r="E4162" t="s">
        <v>65</v>
      </c>
    </row>
    <row r="4163" spans="1:5" x14ac:dyDescent="0.3">
      <c r="A4163" t="s">
        <v>828</v>
      </c>
      <c r="B4163" t="s">
        <v>2481</v>
      </c>
      <c r="C4163">
        <v>7.3878147872053601</v>
      </c>
      <c r="D4163" t="s">
        <v>2480</v>
      </c>
      <c r="E4163" t="s">
        <v>65</v>
      </c>
    </row>
    <row r="4164" spans="1:5" x14ac:dyDescent="0.3">
      <c r="A4164" t="s">
        <v>829</v>
      </c>
      <c r="B4164" t="s">
        <v>2481</v>
      </c>
      <c r="C4164">
        <v>9.7768276873587343</v>
      </c>
      <c r="D4164" t="s">
        <v>2480</v>
      </c>
      <c r="E4164" t="s">
        <v>65</v>
      </c>
    </row>
    <row r="4165" spans="1:5" x14ac:dyDescent="0.3">
      <c r="A4165" t="s">
        <v>830</v>
      </c>
      <c r="B4165" t="s">
        <v>2481</v>
      </c>
      <c r="C4165">
        <v>7.7329566350549266</v>
      </c>
      <c r="D4165" t="s">
        <v>2480</v>
      </c>
      <c r="E4165" t="s">
        <v>65</v>
      </c>
    </row>
    <row r="4166" spans="1:5" x14ac:dyDescent="0.3">
      <c r="A4166" t="s">
        <v>831</v>
      </c>
      <c r="B4166" t="s">
        <v>2481</v>
      </c>
      <c r="C4166">
        <v>6.6852809893857659</v>
      </c>
      <c r="D4166" t="s">
        <v>2480</v>
      </c>
      <c r="E4166" t="s">
        <v>65</v>
      </c>
    </row>
    <row r="4167" spans="1:5" x14ac:dyDescent="0.3">
      <c r="A4167" t="s">
        <v>832</v>
      </c>
      <c r="B4167" t="s">
        <v>2481</v>
      </c>
      <c r="C4167">
        <v>7.1157585461625814</v>
      </c>
      <c r="D4167" t="s">
        <v>2480</v>
      </c>
      <c r="E4167" t="s">
        <v>65</v>
      </c>
    </row>
    <row r="4168" spans="1:5" x14ac:dyDescent="0.3">
      <c r="A4168" t="s">
        <v>833</v>
      </c>
      <c r="B4168" t="s">
        <v>2481</v>
      </c>
      <c r="C4168">
        <v>6.4074877615909296</v>
      </c>
      <c r="D4168" t="s">
        <v>2480</v>
      </c>
      <c r="E4168" t="s">
        <v>65</v>
      </c>
    </row>
    <row r="4169" spans="1:5" x14ac:dyDescent="0.3">
      <c r="A4169" t="s">
        <v>834</v>
      </c>
      <c r="B4169" t="s">
        <v>2481</v>
      </c>
      <c r="C4169">
        <v>6.0584816851848604</v>
      </c>
      <c r="D4169" t="s">
        <v>2480</v>
      </c>
      <c r="E4169" t="s">
        <v>65</v>
      </c>
    </row>
    <row r="4170" spans="1:5" x14ac:dyDescent="0.3">
      <c r="A4170" t="s">
        <v>835</v>
      </c>
      <c r="B4170" t="s">
        <v>2481</v>
      </c>
      <c r="C4170">
        <v>6.9924725774947598</v>
      </c>
      <c r="D4170" t="s">
        <v>2480</v>
      </c>
      <c r="E4170" t="s">
        <v>65</v>
      </c>
    </row>
    <row r="4171" spans="1:5" x14ac:dyDescent="0.3">
      <c r="A4171" t="s">
        <v>836</v>
      </c>
      <c r="B4171" t="s">
        <v>2481</v>
      </c>
      <c r="C4171">
        <v>6.38834605816725</v>
      </c>
      <c r="D4171" t="s">
        <v>2480</v>
      </c>
      <c r="E4171" t="s">
        <v>65</v>
      </c>
    </row>
    <row r="4172" spans="1:5" x14ac:dyDescent="0.3">
      <c r="A4172" t="s">
        <v>837</v>
      </c>
      <c r="B4172" t="s">
        <v>2481</v>
      </c>
      <c r="C4172">
        <v>5.9030630666744397</v>
      </c>
      <c r="D4172" t="s">
        <v>2480</v>
      </c>
      <c r="E4172" t="s">
        <v>65</v>
      </c>
    </row>
    <row r="4173" spans="1:5" x14ac:dyDescent="0.3">
      <c r="A4173" t="s">
        <v>838</v>
      </c>
      <c r="B4173" t="s">
        <v>2481</v>
      </c>
      <c r="C4173">
        <v>5.6238070029742602</v>
      </c>
      <c r="D4173" t="s">
        <v>2480</v>
      </c>
      <c r="E4173" t="s">
        <v>65</v>
      </c>
    </row>
    <row r="4174" spans="1:5" x14ac:dyDescent="0.3">
      <c r="A4174" t="s">
        <v>839</v>
      </c>
      <c r="B4174" t="s">
        <v>2481</v>
      </c>
      <c r="C4174">
        <v>5.5544633062685627</v>
      </c>
      <c r="D4174" t="s">
        <v>2480</v>
      </c>
      <c r="E4174" t="s">
        <v>65</v>
      </c>
    </row>
    <row r="4175" spans="1:5" x14ac:dyDescent="0.3">
      <c r="A4175" t="s">
        <v>840</v>
      </c>
      <c r="B4175" t="s">
        <v>2481</v>
      </c>
      <c r="C4175">
        <v>5.44552808966914</v>
      </c>
      <c r="D4175" t="s">
        <v>2480</v>
      </c>
      <c r="E4175" t="s">
        <v>65</v>
      </c>
    </row>
    <row r="4176" spans="1:5" x14ac:dyDescent="0.3">
      <c r="A4176" t="s">
        <v>841</v>
      </c>
      <c r="B4176" t="s">
        <v>2481</v>
      </c>
      <c r="C4176">
        <v>5.4982559726670512</v>
      </c>
      <c r="D4176" t="s">
        <v>2480</v>
      </c>
      <c r="E4176" t="s">
        <v>65</v>
      </c>
    </row>
    <row r="4177" spans="1:5" x14ac:dyDescent="0.3">
      <c r="A4177" t="s">
        <v>842</v>
      </c>
      <c r="B4177" t="s">
        <v>2481</v>
      </c>
      <c r="C4177">
        <v>6.0064694597010337</v>
      </c>
      <c r="D4177" t="s">
        <v>2480</v>
      </c>
      <c r="E4177" t="s">
        <v>65</v>
      </c>
    </row>
    <row r="4178" spans="1:5" x14ac:dyDescent="0.3">
      <c r="A4178" t="s">
        <v>843</v>
      </c>
      <c r="B4178" t="s">
        <v>2481</v>
      </c>
      <c r="C4178">
        <v>6.1802331630423604</v>
      </c>
      <c r="D4178" t="s">
        <v>2480</v>
      </c>
      <c r="E4178" t="s">
        <v>65</v>
      </c>
    </row>
    <row r="4179" spans="1:5" x14ac:dyDescent="0.3">
      <c r="A4179" t="s">
        <v>844</v>
      </c>
      <c r="B4179" t="s">
        <v>2481</v>
      </c>
      <c r="C4179">
        <v>5.8036762895464546</v>
      </c>
      <c r="D4179" t="s">
        <v>2480</v>
      </c>
      <c r="E4179" t="s">
        <v>65</v>
      </c>
    </row>
    <row r="4180" spans="1:5" x14ac:dyDescent="0.3">
      <c r="A4180" t="s">
        <v>845</v>
      </c>
      <c r="B4180" t="s">
        <v>2481</v>
      </c>
      <c r="C4180">
        <v>5.5651433671444908</v>
      </c>
      <c r="D4180" t="s">
        <v>2480</v>
      </c>
      <c r="E4180" t="s">
        <v>65</v>
      </c>
    </row>
    <row r="4181" spans="1:5" x14ac:dyDescent="0.3">
      <c r="A4181" t="s">
        <v>846</v>
      </c>
      <c r="B4181" t="s">
        <v>2481</v>
      </c>
      <c r="C4181">
        <v>5.5760509474787696</v>
      </c>
      <c r="D4181" t="s">
        <v>2480</v>
      </c>
      <c r="E4181" t="s">
        <v>65</v>
      </c>
    </row>
    <row r="4182" spans="1:5" x14ac:dyDescent="0.3">
      <c r="A4182" t="s">
        <v>847</v>
      </c>
      <c r="B4182" t="s">
        <v>2481</v>
      </c>
      <c r="C4182">
        <v>5.4512264878510504</v>
      </c>
      <c r="D4182" t="s">
        <v>2480</v>
      </c>
      <c r="E4182" t="s">
        <v>65</v>
      </c>
    </row>
    <row r="4183" spans="1:5" x14ac:dyDescent="0.3">
      <c r="A4183" t="s">
        <v>848</v>
      </c>
      <c r="B4183" t="s">
        <v>2481</v>
      </c>
      <c r="C4183">
        <v>5.6903235816235096</v>
      </c>
      <c r="D4183" t="s">
        <v>2480</v>
      </c>
      <c r="E4183" t="s">
        <v>65</v>
      </c>
    </row>
    <row r="4184" spans="1:5" x14ac:dyDescent="0.3">
      <c r="A4184" t="s">
        <v>849</v>
      </c>
      <c r="B4184" t="s">
        <v>2481</v>
      </c>
      <c r="C4184">
        <v>5.4557222719475016</v>
      </c>
      <c r="D4184" t="s">
        <v>2480</v>
      </c>
      <c r="E4184" t="s">
        <v>65</v>
      </c>
    </row>
    <row r="4185" spans="1:5" x14ac:dyDescent="0.3">
      <c r="A4185" t="s">
        <v>850</v>
      </c>
      <c r="B4185" t="s">
        <v>2481</v>
      </c>
      <c r="C4185">
        <v>5.5192841938252748</v>
      </c>
      <c r="D4185" t="s">
        <v>2480</v>
      </c>
      <c r="E4185" t="s">
        <v>65</v>
      </c>
    </row>
    <row r="4186" spans="1:5" x14ac:dyDescent="0.3">
      <c r="A4186" t="s">
        <v>851</v>
      </c>
      <c r="B4186" t="s">
        <v>2481</v>
      </c>
      <c r="C4186">
        <v>5.50909051245117</v>
      </c>
      <c r="D4186" t="s">
        <v>2480</v>
      </c>
      <c r="E4186" t="s">
        <v>65</v>
      </c>
    </row>
    <row r="4187" spans="1:5" x14ac:dyDescent="0.3">
      <c r="A4187" t="s">
        <v>852</v>
      </c>
      <c r="B4187" t="s">
        <v>2481</v>
      </c>
      <c r="C4187">
        <v>5.5921741969824463</v>
      </c>
      <c r="D4187" t="s">
        <v>2480</v>
      </c>
      <c r="E4187" t="s">
        <v>65</v>
      </c>
    </row>
    <row r="4188" spans="1:5" x14ac:dyDescent="0.3">
      <c r="A4188" t="s">
        <v>853</v>
      </c>
      <c r="B4188" t="s">
        <v>2481</v>
      </c>
      <c r="C4188">
        <v>5.5957173342402902</v>
      </c>
      <c r="D4188" t="s">
        <v>2480</v>
      </c>
      <c r="E4188" t="s">
        <v>65</v>
      </c>
    </row>
    <row r="4189" spans="1:5" x14ac:dyDescent="0.3">
      <c r="A4189" t="s">
        <v>854</v>
      </c>
      <c r="B4189" t="s">
        <v>2481</v>
      </c>
      <c r="C4189">
        <v>5.2536068267656404</v>
      </c>
      <c r="D4189" t="s">
        <v>2480</v>
      </c>
      <c r="E4189" t="s">
        <v>65</v>
      </c>
    </row>
    <row r="4190" spans="1:5" x14ac:dyDescent="0.3">
      <c r="A4190" t="s">
        <v>855</v>
      </c>
      <c r="B4190" t="s">
        <v>2481</v>
      </c>
      <c r="C4190">
        <v>5.39739034980665</v>
      </c>
      <c r="D4190" t="s">
        <v>2480</v>
      </c>
      <c r="E4190" t="s">
        <v>65</v>
      </c>
    </row>
    <row r="4191" spans="1:5" x14ac:dyDescent="0.3">
      <c r="A4191" t="s">
        <v>856</v>
      </c>
      <c r="B4191" t="s">
        <v>2481</v>
      </c>
      <c r="C4191">
        <v>4.1101246166949501</v>
      </c>
      <c r="D4191" t="s">
        <v>2480</v>
      </c>
      <c r="E4191" t="s">
        <v>65</v>
      </c>
    </row>
    <row r="4192" spans="1:5" x14ac:dyDescent="0.3">
      <c r="A4192" t="s">
        <v>857</v>
      </c>
      <c r="B4192" t="s">
        <v>2481</v>
      </c>
      <c r="C4192">
        <v>5.0449610439785122</v>
      </c>
      <c r="D4192" t="s">
        <v>2480</v>
      </c>
      <c r="E4192" t="s">
        <v>65</v>
      </c>
    </row>
    <row r="4193" spans="1:5" x14ac:dyDescent="0.3">
      <c r="A4193" t="s">
        <v>858</v>
      </c>
      <c r="B4193" t="s">
        <v>2481</v>
      </c>
      <c r="C4193">
        <v>6.9378589944322986</v>
      </c>
      <c r="D4193" t="s">
        <v>2480</v>
      </c>
      <c r="E4193" t="s">
        <v>65</v>
      </c>
    </row>
    <row r="4194" spans="1:5" x14ac:dyDescent="0.3">
      <c r="A4194" t="s">
        <v>859</v>
      </c>
      <c r="B4194" t="s">
        <v>2481</v>
      </c>
      <c r="C4194">
        <v>6.1007754003768246</v>
      </c>
      <c r="D4194" t="s">
        <v>2480</v>
      </c>
      <c r="E4194" t="s">
        <v>65</v>
      </c>
    </row>
    <row r="4195" spans="1:5" x14ac:dyDescent="0.3">
      <c r="A4195" t="s">
        <v>860</v>
      </c>
      <c r="B4195" t="s">
        <v>2481</v>
      </c>
      <c r="C4195">
        <v>6.1019160438482283</v>
      </c>
      <c r="D4195" t="s">
        <v>2480</v>
      </c>
      <c r="E4195" t="s">
        <v>65</v>
      </c>
    </row>
    <row r="4196" spans="1:5" x14ac:dyDescent="0.3">
      <c r="A4196" t="s">
        <v>861</v>
      </c>
      <c r="B4196" t="s">
        <v>2481</v>
      </c>
      <c r="C4196">
        <v>6.3347462373334826</v>
      </c>
      <c r="D4196" t="s">
        <v>2480</v>
      </c>
      <c r="E4196" t="s">
        <v>65</v>
      </c>
    </row>
    <row r="4197" spans="1:5" x14ac:dyDescent="0.3">
      <c r="A4197" t="s">
        <v>862</v>
      </c>
      <c r="B4197" t="s">
        <v>2481</v>
      </c>
      <c r="C4197">
        <v>5.609097124656329</v>
      </c>
      <c r="D4197" t="s">
        <v>2480</v>
      </c>
      <c r="E4197" t="s">
        <v>65</v>
      </c>
    </row>
    <row r="4198" spans="1:5" x14ac:dyDescent="0.3">
      <c r="A4198" t="s">
        <v>863</v>
      </c>
      <c r="B4198" t="s">
        <v>2481</v>
      </c>
      <c r="C4198">
        <v>5.489782120720796</v>
      </c>
      <c r="D4198" t="s">
        <v>2480</v>
      </c>
      <c r="E4198" t="s">
        <v>65</v>
      </c>
    </row>
    <row r="4199" spans="1:5" x14ac:dyDescent="0.3">
      <c r="A4199" t="s">
        <v>864</v>
      </c>
      <c r="B4199" t="s">
        <v>2481</v>
      </c>
      <c r="C4199">
        <v>7.2128604463965083</v>
      </c>
      <c r="D4199" t="s">
        <v>2480</v>
      </c>
      <c r="E4199" t="s">
        <v>65</v>
      </c>
    </row>
    <row r="4200" spans="1:5" x14ac:dyDescent="0.3">
      <c r="A4200" t="s">
        <v>865</v>
      </c>
      <c r="B4200" t="s">
        <v>2481</v>
      </c>
      <c r="C4200">
        <v>7.1128669337208343</v>
      </c>
      <c r="D4200" t="s">
        <v>2480</v>
      </c>
      <c r="E4200" t="s">
        <v>65</v>
      </c>
    </row>
    <row r="4201" spans="1:5" x14ac:dyDescent="0.3">
      <c r="A4201" t="s">
        <v>866</v>
      </c>
      <c r="B4201" t="s">
        <v>2481</v>
      </c>
      <c r="C4201">
        <v>6.4953981881885126</v>
      </c>
      <c r="D4201" t="s">
        <v>2480</v>
      </c>
      <c r="E4201" t="s">
        <v>65</v>
      </c>
    </row>
    <row r="4202" spans="1:5" x14ac:dyDescent="0.3">
      <c r="A4202" t="s">
        <v>867</v>
      </c>
      <c r="B4202" t="s">
        <v>2481</v>
      </c>
      <c r="C4202">
        <v>6.4361827501735673</v>
      </c>
      <c r="D4202" t="s">
        <v>2480</v>
      </c>
      <c r="E4202" t="s">
        <v>65</v>
      </c>
    </row>
    <row r="4203" spans="1:5" x14ac:dyDescent="0.3">
      <c r="A4203" t="s">
        <v>868</v>
      </c>
      <c r="B4203" t="s">
        <v>2481</v>
      </c>
      <c r="C4203">
        <v>9.7345410114453372</v>
      </c>
      <c r="D4203" t="s">
        <v>2480</v>
      </c>
      <c r="E4203" t="s">
        <v>65</v>
      </c>
    </row>
    <row r="4204" spans="1:5" x14ac:dyDescent="0.3">
      <c r="A4204" t="s">
        <v>869</v>
      </c>
      <c r="B4204" t="s">
        <v>2481</v>
      </c>
      <c r="C4204">
        <v>6.814138604913146</v>
      </c>
      <c r="D4204" t="s">
        <v>2480</v>
      </c>
      <c r="E4204" t="s">
        <v>65</v>
      </c>
    </row>
    <row r="4205" spans="1:5" x14ac:dyDescent="0.3">
      <c r="A4205" t="s">
        <v>870</v>
      </c>
      <c r="B4205" t="s">
        <v>2481</v>
      </c>
      <c r="C4205">
        <v>5.6449424842501967</v>
      </c>
      <c r="D4205" t="s">
        <v>2480</v>
      </c>
      <c r="E4205" t="s">
        <v>65</v>
      </c>
    </row>
    <row r="4206" spans="1:5" x14ac:dyDescent="0.3">
      <c r="A4206" t="s">
        <v>871</v>
      </c>
      <c r="B4206" t="s">
        <v>2481</v>
      </c>
      <c r="C4206">
        <v>5.7818046142928079</v>
      </c>
      <c r="D4206" t="s">
        <v>2480</v>
      </c>
      <c r="E4206" t="s">
        <v>65</v>
      </c>
    </row>
    <row r="4207" spans="1:5" x14ac:dyDescent="0.3">
      <c r="A4207" t="s">
        <v>872</v>
      </c>
      <c r="B4207" t="s">
        <v>2481</v>
      </c>
      <c r="C4207">
        <v>5.0983087730905892</v>
      </c>
      <c r="D4207" t="s">
        <v>2480</v>
      </c>
      <c r="E4207" t="s">
        <v>65</v>
      </c>
    </row>
    <row r="4208" spans="1:5" x14ac:dyDescent="0.3">
      <c r="A4208" t="s">
        <v>873</v>
      </c>
      <c r="B4208" t="s">
        <v>2481</v>
      </c>
      <c r="C4208">
        <v>9.1747949595001153</v>
      </c>
      <c r="D4208" t="s">
        <v>2480</v>
      </c>
      <c r="E4208" t="s">
        <v>65</v>
      </c>
    </row>
    <row r="4209" spans="1:5" x14ac:dyDescent="0.3">
      <c r="A4209" t="s">
        <v>874</v>
      </c>
      <c r="B4209" t="s">
        <v>2481</v>
      </c>
      <c r="C4209">
        <v>6.9026145001671413</v>
      </c>
      <c r="D4209" t="s">
        <v>2480</v>
      </c>
      <c r="E4209" t="s">
        <v>65</v>
      </c>
    </row>
    <row r="4210" spans="1:5" x14ac:dyDescent="0.3">
      <c r="A4210" t="s">
        <v>875</v>
      </c>
      <c r="B4210" t="s">
        <v>2481</v>
      </c>
      <c r="C4210">
        <v>6.7392086256635935</v>
      </c>
      <c r="D4210" t="s">
        <v>2480</v>
      </c>
      <c r="E4210" t="s">
        <v>65</v>
      </c>
    </row>
    <row r="4211" spans="1:5" x14ac:dyDescent="0.3">
      <c r="A4211" t="s">
        <v>876</v>
      </c>
      <c r="B4211" t="s">
        <v>2481</v>
      </c>
      <c r="C4211">
        <v>5.4765264841815817</v>
      </c>
      <c r="D4211" t="s">
        <v>2480</v>
      </c>
      <c r="E4211" t="s">
        <v>65</v>
      </c>
    </row>
    <row r="4212" spans="1:5" x14ac:dyDescent="0.3">
      <c r="A4212" t="s">
        <v>877</v>
      </c>
      <c r="B4212" t="s">
        <v>2481</v>
      </c>
      <c r="C4212">
        <v>5.1272366894175878</v>
      </c>
      <c r="D4212" t="s">
        <v>2480</v>
      </c>
      <c r="E4212" t="s">
        <v>65</v>
      </c>
    </row>
    <row r="4213" spans="1:5" x14ac:dyDescent="0.3">
      <c r="A4213" t="s">
        <v>878</v>
      </c>
      <c r="B4213" t="s">
        <v>2481</v>
      </c>
      <c r="C4213">
        <v>5.3267941601043569</v>
      </c>
      <c r="D4213" t="s">
        <v>2480</v>
      </c>
      <c r="E4213" t="s">
        <v>65</v>
      </c>
    </row>
    <row r="4214" spans="1:5" x14ac:dyDescent="0.3">
      <c r="A4214" t="s">
        <v>879</v>
      </c>
      <c r="B4214" t="s">
        <v>2481</v>
      </c>
      <c r="C4214">
        <v>4.9287263619365262</v>
      </c>
      <c r="D4214" t="s">
        <v>2480</v>
      </c>
      <c r="E4214" t="s">
        <v>65</v>
      </c>
    </row>
    <row r="4215" spans="1:5" x14ac:dyDescent="0.3">
      <c r="A4215" t="s">
        <v>880</v>
      </c>
      <c r="B4215" t="s">
        <v>2481</v>
      </c>
      <c r="C4215">
        <v>4.6950418536155931</v>
      </c>
      <c r="D4215" t="s">
        <v>2480</v>
      </c>
      <c r="E4215" t="s">
        <v>65</v>
      </c>
    </row>
    <row r="4216" spans="1:5" x14ac:dyDescent="0.3">
      <c r="A4216" t="s">
        <v>881</v>
      </c>
      <c r="B4216" t="s">
        <v>2481</v>
      </c>
      <c r="C4216">
        <v>5.7812788236367805</v>
      </c>
      <c r="D4216" t="s">
        <v>2480</v>
      </c>
      <c r="E4216" t="s">
        <v>65</v>
      </c>
    </row>
    <row r="4217" spans="1:5" x14ac:dyDescent="0.3">
      <c r="A4217" t="s">
        <v>882</v>
      </c>
      <c r="B4217" t="s">
        <v>2481</v>
      </c>
      <c r="C4217">
        <v>4.9780927059170166</v>
      </c>
      <c r="D4217" t="s">
        <v>2480</v>
      </c>
      <c r="E4217" t="s">
        <v>65</v>
      </c>
    </row>
    <row r="4218" spans="1:5" x14ac:dyDescent="0.3">
      <c r="A4218" t="s">
        <v>883</v>
      </c>
      <c r="B4218" t="s">
        <v>2481</v>
      </c>
      <c r="C4218">
        <v>5.0167435726147778</v>
      </c>
      <c r="D4218" t="s">
        <v>2480</v>
      </c>
      <c r="E4218" t="s">
        <v>65</v>
      </c>
    </row>
    <row r="4219" spans="1:5" x14ac:dyDescent="0.3">
      <c r="A4219" t="s">
        <v>884</v>
      </c>
      <c r="B4219" t="s">
        <v>2481</v>
      </c>
      <c r="C4219">
        <v>5.1659964307400426</v>
      </c>
      <c r="D4219" t="s">
        <v>2480</v>
      </c>
      <c r="E4219" t="s">
        <v>65</v>
      </c>
    </row>
    <row r="4220" spans="1:5" x14ac:dyDescent="0.3">
      <c r="A4220" t="s">
        <v>885</v>
      </c>
      <c r="B4220" t="s">
        <v>2481</v>
      </c>
      <c r="C4220">
        <v>5.1778180064867039</v>
      </c>
      <c r="D4220" t="s">
        <v>2480</v>
      </c>
      <c r="E4220" t="s">
        <v>65</v>
      </c>
    </row>
    <row r="4221" spans="1:5" x14ac:dyDescent="0.3">
      <c r="A4221" t="s">
        <v>886</v>
      </c>
      <c r="B4221" t="s">
        <v>2481</v>
      </c>
      <c r="C4221">
        <v>4.8876093341284177</v>
      </c>
      <c r="D4221" t="s">
        <v>2480</v>
      </c>
      <c r="E4221" t="s">
        <v>65</v>
      </c>
    </row>
    <row r="4222" spans="1:5" x14ac:dyDescent="0.3">
      <c r="A4222" t="s">
        <v>887</v>
      </c>
      <c r="B4222" t="s">
        <v>2481</v>
      </c>
      <c r="C4222">
        <v>5.9627344678286747</v>
      </c>
      <c r="D4222" t="s">
        <v>2480</v>
      </c>
      <c r="E4222" t="s">
        <v>65</v>
      </c>
    </row>
    <row r="4223" spans="1:5" x14ac:dyDescent="0.3">
      <c r="A4223" t="s">
        <v>888</v>
      </c>
      <c r="B4223" t="s">
        <v>2481</v>
      </c>
      <c r="C4223">
        <v>5.1390514475414397</v>
      </c>
      <c r="D4223" t="s">
        <v>2480</v>
      </c>
      <c r="E4223" t="s">
        <v>65</v>
      </c>
    </row>
    <row r="4224" spans="1:5" x14ac:dyDescent="0.3">
      <c r="A4224" t="s">
        <v>889</v>
      </c>
      <c r="B4224" t="s">
        <v>2481</v>
      </c>
      <c r="C4224">
        <v>5.0728721003407449</v>
      </c>
      <c r="D4224" t="s">
        <v>2480</v>
      </c>
      <c r="E4224" t="s">
        <v>65</v>
      </c>
    </row>
    <row r="4225" spans="1:5" x14ac:dyDescent="0.3">
      <c r="A4225" t="s">
        <v>890</v>
      </c>
      <c r="B4225" t="s">
        <v>2481</v>
      </c>
      <c r="C4225">
        <v>6.2056281795001347</v>
      </c>
      <c r="D4225" t="s">
        <v>2480</v>
      </c>
      <c r="E4225" t="s">
        <v>65</v>
      </c>
    </row>
    <row r="4226" spans="1:5" x14ac:dyDescent="0.3">
      <c r="A4226" t="s">
        <v>891</v>
      </c>
      <c r="B4226" t="s">
        <v>2481</v>
      </c>
      <c r="C4226">
        <v>5.9258674633167105</v>
      </c>
      <c r="D4226" t="s">
        <v>2480</v>
      </c>
      <c r="E4226" t="s">
        <v>65</v>
      </c>
    </row>
    <row r="4227" spans="1:5" x14ac:dyDescent="0.3">
      <c r="A4227" t="s">
        <v>892</v>
      </c>
      <c r="B4227" t="s">
        <v>2481</v>
      </c>
      <c r="C4227">
        <v>5.3569971794583378</v>
      </c>
      <c r="D4227" t="s">
        <v>2480</v>
      </c>
      <c r="E4227" t="s">
        <v>65</v>
      </c>
    </row>
    <row r="4228" spans="1:5" x14ac:dyDescent="0.3">
      <c r="A4228" t="s">
        <v>893</v>
      </c>
      <c r="B4228" t="s">
        <v>2481</v>
      </c>
      <c r="C4228">
        <v>6.926794283324285</v>
      </c>
      <c r="D4228" t="s">
        <v>2480</v>
      </c>
      <c r="E4228" t="s">
        <v>65</v>
      </c>
    </row>
    <row r="4229" spans="1:5" x14ac:dyDescent="0.3">
      <c r="A4229" t="s">
        <v>894</v>
      </c>
      <c r="B4229" t="s">
        <v>2481</v>
      </c>
      <c r="C4229">
        <v>6.4436676297993891</v>
      </c>
      <c r="D4229" t="s">
        <v>2480</v>
      </c>
      <c r="E4229" t="s">
        <v>65</v>
      </c>
    </row>
    <row r="4230" spans="1:5" x14ac:dyDescent="0.3">
      <c r="A4230" t="s">
        <v>895</v>
      </c>
      <c r="B4230" t="s">
        <v>2481</v>
      </c>
      <c r="C4230">
        <v>6.4437910644547562</v>
      </c>
      <c r="D4230" t="s">
        <v>2480</v>
      </c>
      <c r="E4230" t="s">
        <v>65</v>
      </c>
    </row>
    <row r="4231" spans="1:5" x14ac:dyDescent="0.3">
      <c r="A4231" t="s">
        <v>896</v>
      </c>
      <c r="B4231" t="s">
        <v>2481</v>
      </c>
      <c r="C4231">
        <v>5.647687311220734</v>
      </c>
      <c r="D4231" t="s">
        <v>2480</v>
      </c>
      <c r="E4231" t="s">
        <v>65</v>
      </c>
    </row>
    <row r="4232" spans="1:5" x14ac:dyDescent="0.3">
      <c r="A4232" t="s">
        <v>897</v>
      </c>
      <c r="B4232" t="s">
        <v>2481</v>
      </c>
      <c r="C4232">
        <v>5.8047942625374231</v>
      </c>
      <c r="D4232" t="s">
        <v>2480</v>
      </c>
      <c r="E4232" t="s">
        <v>65</v>
      </c>
    </row>
    <row r="4233" spans="1:5" x14ac:dyDescent="0.3">
      <c r="A4233" t="s">
        <v>898</v>
      </c>
      <c r="B4233" t="s">
        <v>2481</v>
      </c>
      <c r="C4233">
        <v>6.1793572850082521</v>
      </c>
      <c r="D4233" t="s">
        <v>2480</v>
      </c>
      <c r="E4233" t="s">
        <v>65</v>
      </c>
    </row>
    <row r="4234" spans="1:5" x14ac:dyDescent="0.3">
      <c r="A4234" t="s">
        <v>899</v>
      </c>
      <c r="B4234" t="s">
        <v>2481</v>
      </c>
      <c r="C4234">
        <v>6.9998019373503881</v>
      </c>
      <c r="D4234" t="s">
        <v>2480</v>
      </c>
      <c r="E4234" t="s">
        <v>65</v>
      </c>
    </row>
    <row r="4235" spans="1:5" x14ac:dyDescent="0.3">
      <c r="A4235" t="s">
        <v>900</v>
      </c>
      <c r="B4235" t="s">
        <v>2481</v>
      </c>
      <c r="C4235">
        <v>6.7441406582394539</v>
      </c>
      <c r="D4235" t="s">
        <v>2480</v>
      </c>
      <c r="E4235" t="s">
        <v>65</v>
      </c>
    </row>
    <row r="4236" spans="1:5" x14ac:dyDescent="0.3">
      <c r="A4236" t="s">
        <v>901</v>
      </c>
      <c r="B4236" t="s">
        <v>2481</v>
      </c>
      <c r="C4236">
        <v>6.6319726744593552</v>
      </c>
      <c r="D4236" t="s">
        <v>2480</v>
      </c>
      <c r="E4236" t="s">
        <v>65</v>
      </c>
    </row>
    <row r="4237" spans="1:5" x14ac:dyDescent="0.3">
      <c r="A4237" t="s">
        <v>902</v>
      </c>
      <c r="B4237" t="s">
        <v>2481</v>
      </c>
      <c r="C4237">
        <v>6.9411429828870244</v>
      </c>
      <c r="D4237" t="s">
        <v>2480</v>
      </c>
      <c r="E4237" t="s">
        <v>65</v>
      </c>
    </row>
    <row r="4238" spans="1:5" x14ac:dyDescent="0.3">
      <c r="A4238" t="s">
        <v>903</v>
      </c>
      <c r="B4238" t="s">
        <v>2481</v>
      </c>
      <c r="C4238">
        <v>8.2762923987240207</v>
      </c>
      <c r="D4238" t="s">
        <v>2480</v>
      </c>
      <c r="E4238" t="s">
        <v>65</v>
      </c>
    </row>
    <row r="4239" spans="1:5" x14ac:dyDescent="0.3">
      <c r="A4239" t="s">
        <v>904</v>
      </c>
      <c r="B4239" t="s">
        <v>2481</v>
      </c>
      <c r="C4239">
        <v>7.2365359804741187</v>
      </c>
      <c r="D4239" t="s">
        <v>2480</v>
      </c>
      <c r="E4239" t="s">
        <v>65</v>
      </c>
    </row>
    <row r="4240" spans="1:5" x14ac:dyDescent="0.3">
      <c r="A4240" t="s">
        <v>905</v>
      </c>
      <c r="B4240" t="s">
        <v>2481</v>
      </c>
      <c r="C4240">
        <v>7.7057364673367701</v>
      </c>
      <c r="D4240" t="s">
        <v>2480</v>
      </c>
      <c r="E4240" t="s">
        <v>65</v>
      </c>
    </row>
    <row r="4241" spans="1:5" x14ac:dyDescent="0.3">
      <c r="A4241" t="s">
        <v>906</v>
      </c>
      <c r="B4241" t="s">
        <v>2481</v>
      </c>
      <c r="C4241">
        <v>6.8622142969350373</v>
      </c>
      <c r="D4241" t="s">
        <v>2480</v>
      </c>
      <c r="E4241" t="s">
        <v>65</v>
      </c>
    </row>
    <row r="4242" spans="1:5" x14ac:dyDescent="0.3">
      <c r="A4242" t="s">
        <v>907</v>
      </c>
      <c r="B4242" t="s">
        <v>2481</v>
      </c>
      <c r="C4242">
        <v>8.0156420718676085</v>
      </c>
      <c r="D4242" t="s">
        <v>2480</v>
      </c>
      <c r="E4242" t="s">
        <v>65</v>
      </c>
    </row>
    <row r="4243" spans="1:5" x14ac:dyDescent="0.3">
      <c r="A4243" t="s">
        <v>908</v>
      </c>
      <c r="B4243" t="s">
        <v>2481</v>
      </c>
      <c r="C4243">
        <v>7.1362508832741991</v>
      </c>
      <c r="D4243" t="s">
        <v>2480</v>
      </c>
      <c r="E4243" t="s">
        <v>65</v>
      </c>
    </row>
    <row r="4244" spans="1:5" x14ac:dyDescent="0.3">
      <c r="A4244" t="s">
        <v>909</v>
      </c>
      <c r="B4244" t="s">
        <v>2481</v>
      </c>
      <c r="C4244">
        <v>7.2044222412412111</v>
      </c>
      <c r="D4244" t="s">
        <v>2480</v>
      </c>
      <c r="E4244" t="s">
        <v>65</v>
      </c>
    </row>
    <row r="4245" spans="1:5" x14ac:dyDescent="0.3">
      <c r="A4245" t="s">
        <v>910</v>
      </c>
      <c r="B4245" t="s">
        <v>2481</v>
      </c>
      <c r="C4245">
        <v>7.8249930521117594</v>
      </c>
      <c r="D4245" t="s">
        <v>2480</v>
      </c>
      <c r="E4245" t="s">
        <v>65</v>
      </c>
    </row>
    <row r="4246" spans="1:5" x14ac:dyDescent="0.3">
      <c r="A4246" t="s">
        <v>911</v>
      </c>
      <c r="B4246" t="s">
        <v>2481</v>
      </c>
      <c r="C4246">
        <v>6.6414844829516912</v>
      </c>
      <c r="D4246" t="s">
        <v>2480</v>
      </c>
      <c r="E4246" t="s">
        <v>65</v>
      </c>
    </row>
    <row r="4247" spans="1:5" x14ac:dyDescent="0.3">
      <c r="A4247" t="s">
        <v>912</v>
      </c>
      <c r="B4247" t="s">
        <v>2481</v>
      </c>
      <c r="C4247">
        <v>6.0754280094264601</v>
      </c>
      <c r="D4247" t="s">
        <v>2480</v>
      </c>
      <c r="E4247" t="s">
        <v>65</v>
      </c>
    </row>
    <row r="4248" spans="1:5" x14ac:dyDescent="0.3">
      <c r="A4248" t="s">
        <v>913</v>
      </c>
      <c r="B4248" t="s">
        <v>2481</v>
      </c>
      <c r="C4248">
        <v>5.8074822298410549</v>
      </c>
      <c r="D4248" t="s">
        <v>2480</v>
      </c>
      <c r="E4248" t="s">
        <v>65</v>
      </c>
    </row>
    <row r="4249" spans="1:5" x14ac:dyDescent="0.3">
      <c r="A4249" t="s">
        <v>914</v>
      </c>
      <c r="B4249" t="s">
        <v>2481</v>
      </c>
      <c r="C4249">
        <v>6.1284016388213898</v>
      </c>
      <c r="D4249" t="s">
        <v>2480</v>
      </c>
      <c r="E4249" t="s">
        <v>65</v>
      </c>
    </row>
    <row r="4250" spans="1:5" x14ac:dyDescent="0.3">
      <c r="A4250" t="s">
        <v>915</v>
      </c>
      <c r="B4250" t="s">
        <v>2481</v>
      </c>
      <c r="C4250">
        <v>5.88624191047235</v>
      </c>
      <c r="D4250" t="s">
        <v>2480</v>
      </c>
      <c r="E4250" t="s">
        <v>65</v>
      </c>
    </row>
    <row r="4251" spans="1:5" x14ac:dyDescent="0.3">
      <c r="A4251" t="s">
        <v>916</v>
      </c>
      <c r="B4251" t="s">
        <v>2481</v>
      </c>
      <c r="C4251">
        <v>6.5298600318270221</v>
      </c>
      <c r="D4251" t="s">
        <v>2480</v>
      </c>
      <c r="E4251" t="s">
        <v>65</v>
      </c>
    </row>
    <row r="4252" spans="1:5" x14ac:dyDescent="0.3">
      <c r="A4252" t="s">
        <v>917</v>
      </c>
      <c r="B4252" t="s">
        <v>2481</v>
      </c>
      <c r="C4252">
        <v>6.9689879376937203</v>
      </c>
      <c r="D4252" t="s">
        <v>2480</v>
      </c>
      <c r="E4252" t="s">
        <v>65</v>
      </c>
    </row>
    <row r="4253" spans="1:5" x14ac:dyDescent="0.3">
      <c r="A4253" t="s">
        <v>918</v>
      </c>
      <c r="B4253" t="s">
        <v>2481</v>
      </c>
      <c r="C4253">
        <v>6.5707085234694897</v>
      </c>
      <c r="D4253" t="s">
        <v>2480</v>
      </c>
      <c r="E4253" t="s">
        <v>65</v>
      </c>
    </row>
    <row r="4254" spans="1:5" x14ac:dyDescent="0.3">
      <c r="A4254" t="s">
        <v>919</v>
      </c>
      <c r="B4254" t="s">
        <v>2481</v>
      </c>
      <c r="C4254">
        <v>5.8335460297353796</v>
      </c>
      <c r="D4254" t="s">
        <v>2480</v>
      </c>
      <c r="E4254" t="s">
        <v>65</v>
      </c>
    </row>
    <row r="4255" spans="1:5" x14ac:dyDescent="0.3">
      <c r="A4255" t="s">
        <v>920</v>
      </c>
      <c r="B4255" t="s">
        <v>2481</v>
      </c>
      <c r="C4255">
        <v>6.3353938037425417</v>
      </c>
      <c r="D4255" t="s">
        <v>2480</v>
      </c>
      <c r="E4255" t="s">
        <v>65</v>
      </c>
    </row>
    <row r="4256" spans="1:5" x14ac:dyDescent="0.3">
      <c r="A4256" t="s">
        <v>921</v>
      </c>
      <c r="B4256" t="s">
        <v>2481</v>
      </c>
      <c r="C4256">
        <v>6.5420283273711801</v>
      </c>
      <c r="D4256" t="s">
        <v>2480</v>
      </c>
      <c r="E4256" t="s">
        <v>65</v>
      </c>
    </row>
    <row r="4257" spans="1:5" x14ac:dyDescent="0.3">
      <c r="A4257" t="s">
        <v>922</v>
      </c>
      <c r="B4257" t="s">
        <v>2481</v>
      </c>
      <c r="C4257">
        <v>7.4489001713524203</v>
      </c>
      <c r="D4257" t="s">
        <v>2480</v>
      </c>
      <c r="E4257" t="s">
        <v>65</v>
      </c>
    </row>
    <row r="4258" spans="1:5" x14ac:dyDescent="0.3">
      <c r="A4258" t="s">
        <v>923</v>
      </c>
      <c r="B4258" t="s">
        <v>2481</v>
      </c>
      <c r="C4258">
        <v>5.8779429589315004</v>
      </c>
      <c r="D4258" t="s">
        <v>2480</v>
      </c>
      <c r="E4258" t="s">
        <v>65</v>
      </c>
    </row>
    <row r="4259" spans="1:5" x14ac:dyDescent="0.3">
      <c r="A4259" t="s">
        <v>924</v>
      </c>
      <c r="B4259" t="s">
        <v>2481</v>
      </c>
      <c r="C4259">
        <v>5.860793243194439</v>
      </c>
      <c r="D4259" t="s">
        <v>2480</v>
      </c>
      <c r="E4259" t="s">
        <v>65</v>
      </c>
    </row>
    <row r="4260" spans="1:5" x14ac:dyDescent="0.3">
      <c r="A4260" t="s">
        <v>925</v>
      </c>
      <c r="B4260" t="s">
        <v>2481</v>
      </c>
      <c r="C4260">
        <v>6.3084291124272154</v>
      </c>
      <c r="D4260" t="s">
        <v>2480</v>
      </c>
      <c r="E4260" t="s">
        <v>65</v>
      </c>
    </row>
    <row r="4261" spans="1:5" x14ac:dyDescent="0.3">
      <c r="A4261" t="s">
        <v>926</v>
      </c>
      <c r="B4261" t="s">
        <v>2481</v>
      </c>
      <c r="C4261">
        <v>5.8429699777589867</v>
      </c>
      <c r="D4261" t="s">
        <v>2480</v>
      </c>
      <c r="E4261" t="s">
        <v>65</v>
      </c>
    </row>
    <row r="4262" spans="1:5" x14ac:dyDescent="0.3">
      <c r="A4262" t="s">
        <v>927</v>
      </c>
      <c r="B4262" t="s">
        <v>2481</v>
      </c>
      <c r="C4262">
        <v>8.0704180380528694</v>
      </c>
      <c r="D4262" t="s">
        <v>2480</v>
      </c>
      <c r="E4262" t="s">
        <v>65</v>
      </c>
    </row>
    <row r="4263" spans="1:5" x14ac:dyDescent="0.3">
      <c r="A4263" t="s">
        <v>948</v>
      </c>
      <c r="B4263" t="s">
        <v>2481</v>
      </c>
      <c r="C4263">
        <v>5.8533487049359296</v>
      </c>
      <c r="D4263" t="s">
        <v>2480</v>
      </c>
      <c r="E4263" t="s">
        <v>65</v>
      </c>
    </row>
    <row r="4264" spans="1:5" x14ac:dyDescent="0.3">
      <c r="A4264" t="s">
        <v>949</v>
      </c>
      <c r="B4264" t="s">
        <v>2481</v>
      </c>
      <c r="C4264">
        <v>5.9156532374181454</v>
      </c>
      <c r="D4264" t="s">
        <v>2480</v>
      </c>
      <c r="E4264" t="s">
        <v>65</v>
      </c>
    </row>
    <row r="4265" spans="1:5" x14ac:dyDescent="0.3">
      <c r="A4265" t="s">
        <v>950</v>
      </c>
      <c r="B4265" t="s">
        <v>2481</v>
      </c>
      <c r="C4265">
        <v>6.3002922654583564</v>
      </c>
      <c r="D4265" t="s">
        <v>2480</v>
      </c>
      <c r="E4265" t="s">
        <v>65</v>
      </c>
    </row>
    <row r="4266" spans="1:5" x14ac:dyDescent="0.3">
      <c r="A4266" t="s">
        <v>951</v>
      </c>
      <c r="B4266" t="s">
        <v>2481</v>
      </c>
      <c r="C4266">
        <v>6.503163124274665</v>
      </c>
      <c r="D4266" t="s">
        <v>2480</v>
      </c>
      <c r="E4266" t="s">
        <v>65</v>
      </c>
    </row>
    <row r="4267" spans="1:5" x14ac:dyDescent="0.3">
      <c r="A4267" t="s">
        <v>952</v>
      </c>
      <c r="B4267" t="s">
        <v>2481</v>
      </c>
      <c r="C4267">
        <v>6.2565995025326488</v>
      </c>
      <c r="D4267" t="s">
        <v>2480</v>
      </c>
      <c r="E4267" t="s">
        <v>65</v>
      </c>
    </row>
    <row r="4268" spans="1:5" x14ac:dyDescent="0.3">
      <c r="A4268" t="s">
        <v>953</v>
      </c>
      <c r="B4268" t="s">
        <v>2481</v>
      </c>
      <c r="C4268">
        <v>6.2648564281457348</v>
      </c>
      <c r="D4268" t="s">
        <v>2480</v>
      </c>
      <c r="E4268" t="s">
        <v>65</v>
      </c>
    </row>
    <row r="4269" spans="1:5" x14ac:dyDescent="0.3">
      <c r="A4269" t="s">
        <v>954</v>
      </c>
      <c r="B4269" t="s">
        <v>2481</v>
      </c>
      <c r="C4269">
        <v>6.1127086026421713</v>
      </c>
      <c r="D4269" t="s">
        <v>2480</v>
      </c>
      <c r="E4269" t="s">
        <v>65</v>
      </c>
    </row>
    <row r="4270" spans="1:5" x14ac:dyDescent="0.3">
      <c r="A4270" t="s">
        <v>955</v>
      </c>
      <c r="B4270" t="s">
        <v>2481</v>
      </c>
      <c r="C4270">
        <v>5.656782774923081</v>
      </c>
      <c r="D4270" t="s">
        <v>2480</v>
      </c>
      <c r="E4270" t="s">
        <v>65</v>
      </c>
    </row>
    <row r="4271" spans="1:5" x14ac:dyDescent="0.3">
      <c r="A4271" t="s">
        <v>956</v>
      </c>
      <c r="B4271" t="s">
        <v>2481</v>
      </c>
      <c r="C4271">
        <v>6.4326144467001303</v>
      </c>
      <c r="D4271" t="s">
        <v>2480</v>
      </c>
      <c r="E4271" t="s">
        <v>65</v>
      </c>
    </row>
    <row r="4272" spans="1:5" x14ac:dyDescent="0.3">
      <c r="A4272" t="s">
        <v>957</v>
      </c>
      <c r="B4272" t="s">
        <v>2481</v>
      </c>
      <c r="C4272">
        <v>6.3357328296348925</v>
      </c>
      <c r="D4272" t="s">
        <v>2480</v>
      </c>
      <c r="E4272" t="s">
        <v>65</v>
      </c>
    </row>
    <row r="4273" spans="1:5" x14ac:dyDescent="0.3">
      <c r="A4273" t="s">
        <v>958</v>
      </c>
      <c r="B4273" t="s">
        <v>2481</v>
      </c>
      <c r="C4273">
        <v>6.330504776503048</v>
      </c>
      <c r="D4273" t="s">
        <v>2480</v>
      </c>
      <c r="E4273" t="s">
        <v>65</v>
      </c>
    </row>
    <row r="4274" spans="1:5" x14ac:dyDescent="0.3">
      <c r="A4274" t="s">
        <v>959</v>
      </c>
      <c r="B4274" t="s">
        <v>2481</v>
      </c>
      <c r="C4274">
        <v>6.5829400094504313</v>
      </c>
      <c r="D4274" t="s">
        <v>2480</v>
      </c>
      <c r="E4274" t="s">
        <v>65</v>
      </c>
    </row>
    <row r="4275" spans="1:5" x14ac:dyDescent="0.3">
      <c r="A4275" t="s">
        <v>960</v>
      </c>
      <c r="B4275" t="s">
        <v>2481</v>
      </c>
      <c r="C4275">
        <v>6.0485281577383914</v>
      </c>
      <c r="D4275" t="s">
        <v>2480</v>
      </c>
      <c r="E4275" t="s">
        <v>65</v>
      </c>
    </row>
    <row r="4276" spans="1:5" x14ac:dyDescent="0.3">
      <c r="A4276" t="s">
        <v>961</v>
      </c>
      <c r="B4276" t="s">
        <v>2481</v>
      </c>
      <c r="C4276">
        <v>6.3207789414822644</v>
      </c>
      <c r="D4276" t="s">
        <v>2480</v>
      </c>
      <c r="E4276" t="s">
        <v>65</v>
      </c>
    </row>
    <row r="4277" spans="1:5" x14ac:dyDescent="0.3">
      <c r="A4277" t="s">
        <v>962</v>
      </c>
      <c r="B4277" t="s">
        <v>2481</v>
      </c>
      <c r="C4277">
        <v>6.5058699211467532</v>
      </c>
      <c r="D4277" t="s">
        <v>2480</v>
      </c>
      <c r="E4277" t="s">
        <v>65</v>
      </c>
    </row>
    <row r="4278" spans="1:5" x14ac:dyDescent="0.3">
      <c r="A4278" t="s">
        <v>963</v>
      </c>
      <c r="B4278" t="s">
        <v>2481</v>
      </c>
      <c r="C4278">
        <v>5.7827939618911897</v>
      </c>
      <c r="D4278" t="s">
        <v>2480</v>
      </c>
      <c r="E4278" t="s">
        <v>65</v>
      </c>
    </row>
    <row r="4279" spans="1:5" x14ac:dyDescent="0.3">
      <c r="A4279" t="s">
        <v>964</v>
      </c>
      <c r="B4279" t="s">
        <v>2481</v>
      </c>
      <c r="C4279">
        <v>5.7161270881322599</v>
      </c>
      <c r="D4279" t="s">
        <v>2480</v>
      </c>
      <c r="E4279" t="s">
        <v>65</v>
      </c>
    </row>
    <row r="4280" spans="1:5" x14ac:dyDescent="0.3">
      <c r="A4280" t="s">
        <v>965</v>
      </c>
      <c r="B4280" t="s">
        <v>2481</v>
      </c>
      <c r="C4280">
        <v>6.1503895115764946</v>
      </c>
      <c r="D4280" t="s">
        <v>2480</v>
      </c>
      <c r="E4280" t="s">
        <v>65</v>
      </c>
    </row>
    <row r="4281" spans="1:5" x14ac:dyDescent="0.3">
      <c r="A4281" t="s">
        <v>966</v>
      </c>
      <c r="B4281" t="s">
        <v>2481</v>
      </c>
      <c r="C4281">
        <v>6.2221934330358311</v>
      </c>
      <c r="D4281" t="s">
        <v>2480</v>
      </c>
      <c r="E4281" t="s">
        <v>65</v>
      </c>
    </row>
    <row r="4282" spans="1:5" x14ac:dyDescent="0.3">
      <c r="A4282" t="s">
        <v>967</v>
      </c>
      <c r="B4282" t="s">
        <v>2481</v>
      </c>
      <c r="C4282">
        <v>6.115719603397836</v>
      </c>
      <c r="D4282" t="s">
        <v>2480</v>
      </c>
      <c r="E4282" t="s">
        <v>65</v>
      </c>
    </row>
    <row r="4283" spans="1:5" x14ac:dyDescent="0.3">
      <c r="A4283" t="s">
        <v>968</v>
      </c>
      <c r="B4283" t="s">
        <v>2481</v>
      </c>
      <c r="C4283">
        <v>6.0637388322562336</v>
      </c>
      <c r="D4283" t="s">
        <v>2480</v>
      </c>
      <c r="E4283" t="s">
        <v>65</v>
      </c>
    </row>
    <row r="4284" spans="1:5" x14ac:dyDescent="0.3">
      <c r="A4284" t="s">
        <v>969</v>
      </c>
      <c r="B4284" t="s">
        <v>2481</v>
      </c>
      <c r="C4284">
        <v>6.1276661481369405</v>
      </c>
      <c r="D4284" t="s">
        <v>2480</v>
      </c>
      <c r="E4284" t="s">
        <v>65</v>
      </c>
    </row>
    <row r="4285" spans="1:5" x14ac:dyDescent="0.3">
      <c r="A4285" t="s">
        <v>970</v>
      </c>
      <c r="B4285" t="s">
        <v>2481</v>
      </c>
      <c r="C4285">
        <v>6.0580206410948199</v>
      </c>
      <c r="D4285" t="s">
        <v>2480</v>
      </c>
      <c r="E4285" t="s">
        <v>65</v>
      </c>
    </row>
    <row r="4286" spans="1:5" x14ac:dyDescent="0.3">
      <c r="A4286" t="s">
        <v>971</v>
      </c>
      <c r="B4286" t="s">
        <v>2481</v>
      </c>
      <c r="C4286">
        <v>6.0608276391061198</v>
      </c>
      <c r="D4286" t="s">
        <v>2480</v>
      </c>
      <c r="E4286" t="s">
        <v>65</v>
      </c>
    </row>
    <row r="4287" spans="1:5" x14ac:dyDescent="0.3">
      <c r="A4287" t="s">
        <v>972</v>
      </c>
      <c r="B4287" t="s">
        <v>2481</v>
      </c>
      <c r="C4287">
        <v>6.2936559845884528</v>
      </c>
      <c r="D4287" t="s">
        <v>2480</v>
      </c>
      <c r="E4287" t="s">
        <v>65</v>
      </c>
    </row>
    <row r="4288" spans="1:5" x14ac:dyDescent="0.3">
      <c r="A4288" t="s">
        <v>973</v>
      </c>
      <c r="B4288" t="s">
        <v>2481</v>
      </c>
      <c r="C4288">
        <v>6.2302830730223269</v>
      </c>
      <c r="D4288" t="s">
        <v>2480</v>
      </c>
      <c r="E4288" t="s">
        <v>65</v>
      </c>
    </row>
    <row r="4289" spans="1:5" x14ac:dyDescent="0.3">
      <c r="A4289" t="s">
        <v>974</v>
      </c>
      <c r="B4289" t="s">
        <v>2481</v>
      </c>
      <c r="C4289">
        <v>6.0528305504586104</v>
      </c>
      <c r="D4289" t="s">
        <v>2480</v>
      </c>
      <c r="E4289" t="s">
        <v>65</v>
      </c>
    </row>
    <row r="4290" spans="1:5" x14ac:dyDescent="0.3">
      <c r="A4290" t="s">
        <v>975</v>
      </c>
      <c r="B4290" t="s">
        <v>2481</v>
      </c>
      <c r="C4290">
        <v>5.9389369458288899</v>
      </c>
      <c r="D4290" t="s">
        <v>2480</v>
      </c>
      <c r="E4290" t="s">
        <v>65</v>
      </c>
    </row>
    <row r="4291" spans="1:5" x14ac:dyDescent="0.3">
      <c r="A4291" t="s">
        <v>976</v>
      </c>
      <c r="B4291" t="s">
        <v>2481</v>
      </c>
      <c r="C4291">
        <v>5.9174041157049286</v>
      </c>
      <c r="D4291" t="s">
        <v>2480</v>
      </c>
      <c r="E4291" t="s">
        <v>65</v>
      </c>
    </row>
    <row r="4292" spans="1:5" x14ac:dyDescent="0.3">
      <c r="A4292" t="s">
        <v>977</v>
      </c>
      <c r="B4292" t="s">
        <v>2481</v>
      </c>
      <c r="C4292">
        <v>5.8147042591249196</v>
      </c>
      <c r="D4292" t="s">
        <v>2480</v>
      </c>
      <c r="E4292" t="s">
        <v>65</v>
      </c>
    </row>
    <row r="4293" spans="1:5" x14ac:dyDescent="0.3">
      <c r="A4293" t="s">
        <v>928</v>
      </c>
      <c r="B4293" t="s">
        <v>2481</v>
      </c>
      <c r="C4293">
        <v>6.6357360474978799</v>
      </c>
      <c r="D4293" t="s">
        <v>2480</v>
      </c>
      <c r="E4293" t="s">
        <v>65</v>
      </c>
    </row>
    <row r="4294" spans="1:5" x14ac:dyDescent="0.3">
      <c r="A4294" t="s">
        <v>929</v>
      </c>
      <c r="B4294" t="s">
        <v>2481</v>
      </c>
      <c r="C4294">
        <v>8.6960883304872922</v>
      </c>
      <c r="D4294" t="s">
        <v>2480</v>
      </c>
      <c r="E4294" t="s">
        <v>65</v>
      </c>
    </row>
    <row r="4295" spans="1:5" x14ac:dyDescent="0.3">
      <c r="A4295" t="s">
        <v>930</v>
      </c>
      <c r="B4295" t="s">
        <v>2481</v>
      </c>
      <c r="C4295">
        <v>6.1873244849724003</v>
      </c>
      <c r="D4295" t="s">
        <v>2480</v>
      </c>
      <c r="E4295" t="s">
        <v>65</v>
      </c>
    </row>
    <row r="4296" spans="1:5" x14ac:dyDescent="0.3">
      <c r="A4296" t="s">
        <v>931</v>
      </c>
      <c r="B4296" t="s">
        <v>2481</v>
      </c>
      <c r="C4296">
        <v>4.3791253328578801</v>
      </c>
      <c r="D4296" t="s">
        <v>2480</v>
      </c>
      <c r="E4296" t="s">
        <v>65</v>
      </c>
    </row>
    <row r="4297" spans="1:5" x14ac:dyDescent="0.3">
      <c r="A4297" t="s">
        <v>932</v>
      </c>
      <c r="B4297" t="s">
        <v>2481</v>
      </c>
      <c r="C4297">
        <v>7.7775769820845602</v>
      </c>
      <c r="D4297" t="s">
        <v>2480</v>
      </c>
      <c r="E4297" t="s">
        <v>65</v>
      </c>
    </row>
    <row r="4298" spans="1:5" x14ac:dyDescent="0.3">
      <c r="A4298" t="s">
        <v>933</v>
      </c>
      <c r="B4298" t="s">
        <v>2481</v>
      </c>
      <c r="C4298">
        <v>3.9739964622934001</v>
      </c>
      <c r="D4298" t="s">
        <v>2480</v>
      </c>
      <c r="E4298" t="s">
        <v>65</v>
      </c>
    </row>
    <row r="4299" spans="1:5" x14ac:dyDescent="0.3">
      <c r="A4299" t="s">
        <v>934</v>
      </c>
      <c r="B4299" t="s">
        <v>2481</v>
      </c>
      <c r="C4299">
        <v>5.8163561054914696</v>
      </c>
      <c r="D4299" t="s">
        <v>2480</v>
      </c>
      <c r="E4299" t="s">
        <v>65</v>
      </c>
    </row>
    <row r="4300" spans="1:5" x14ac:dyDescent="0.3">
      <c r="A4300" t="s">
        <v>935</v>
      </c>
      <c r="B4300" t="s">
        <v>2481</v>
      </c>
      <c r="C4300">
        <v>4.2645612575896203</v>
      </c>
      <c r="D4300" t="s">
        <v>2480</v>
      </c>
      <c r="E4300" t="s">
        <v>65</v>
      </c>
    </row>
    <row r="4301" spans="1:5" x14ac:dyDescent="0.3">
      <c r="A4301" t="s">
        <v>936</v>
      </c>
      <c r="B4301" t="s">
        <v>2481</v>
      </c>
      <c r="C4301">
        <v>3.9705724500666819</v>
      </c>
      <c r="D4301" t="s">
        <v>2480</v>
      </c>
      <c r="E4301" t="s">
        <v>65</v>
      </c>
    </row>
    <row r="4302" spans="1:5" x14ac:dyDescent="0.3">
      <c r="A4302" t="s">
        <v>937</v>
      </c>
      <c r="B4302" t="s">
        <v>2481</v>
      </c>
      <c r="C4302">
        <v>6.8850379540463003</v>
      </c>
      <c r="D4302" t="s">
        <v>2480</v>
      </c>
      <c r="E4302" t="s">
        <v>65</v>
      </c>
    </row>
    <row r="4303" spans="1:5" x14ac:dyDescent="0.3">
      <c r="A4303" t="s">
        <v>938</v>
      </c>
      <c r="B4303" t="s">
        <v>2481</v>
      </c>
      <c r="C4303">
        <v>6.3529622841469235</v>
      </c>
      <c r="D4303" t="s">
        <v>2480</v>
      </c>
      <c r="E4303" t="s">
        <v>65</v>
      </c>
    </row>
    <row r="4304" spans="1:5" x14ac:dyDescent="0.3">
      <c r="A4304" t="s">
        <v>939</v>
      </c>
      <c r="B4304" t="s">
        <v>2481</v>
      </c>
      <c r="C4304">
        <v>6.1132024258688524</v>
      </c>
      <c r="D4304" t="s">
        <v>2480</v>
      </c>
      <c r="E4304" t="s">
        <v>65</v>
      </c>
    </row>
    <row r="4305" spans="1:5" x14ac:dyDescent="0.3">
      <c r="A4305" t="s">
        <v>940</v>
      </c>
      <c r="B4305" t="s">
        <v>2481</v>
      </c>
      <c r="C4305">
        <v>7.1128669337208343</v>
      </c>
      <c r="D4305" t="s">
        <v>2480</v>
      </c>
      <c r="E4305" t="s">
        <v>65</v>
      </c>
    </row>
    <row r="4306" spans="1:5" x14ac:dyDescent="0.3">
      <c r="A4306" t="s">
        <v>941</v>
      </c>
      <c r="B4306" t="s">
        <v>2481</v>
      </c>
      <c r="C4306">
        <v>5.7012237822861698</v>
      </c>
      <c r="D4306" t="s">
        <v>2480</v>
      </c>
      <c r="E4306" t="s">
        <v>65</v>
      </c>
    </row>
    <row r="4307" spans="1:5" x14ac:dyDescent="0.3">
      <c r="A4307" t="s">
        <v>942</v>
      </c>
      <c r="B4307" t="s">
        <v>2481</v>
      </c>
      <c r="C4307">
        <v>5.3465022540421447</v>
      </c>
      <c r="D4307" t="s">
        <v>2480</v>
      </c>
      <c r="E4307" t="s">
        <v>65</v>
      </c>
    </row>
    <row r="4308" spans="1:5" x14ac:dyDescent="0.3">
      <c r="A4308" t="s">
        <v>943</v>
      </c>
      <c r="B4308" t="s">
        <v>2481</v>
      </c>
      <c r="C4308">
        <v>9.4489213697733891</v>
      </c>
      <c r="D4308" t="s">
        <v>2480</v>
      </c>
      <c r="E4308" t="s">
        <v>65</v>
      </c>
    </row>
    <row r="4309" spans="1:5" x14ac:dyDescent="0.3">
      <c r="A4309" t="s">
        <v>944</v>
      </c>
      <c r="B4309" t="s">
        <v>2481</v>
      </c>
      <c r="C4309">
        <v>6.3677990197964212</v>
      </c>
      <c r="D4309" t="s">
        <v>2480</v>
      </c>
      <c r="E4309" t="s">
        <v>65</v>
      </c>
    </row>
    <row r="4310" spans="1:5" x14ac:dyDescent="0.3">
      <c r="A4310" t="s">
        <v>945</v>
      </c>
      <c r="B4310" t="s">
        <v>2481</v>
      </c>
      <c r="C4310">
        <v>7.2912049354478699</v>
      </c>
      <c r="D4310" t="s">
        <v>2480</v>
      </c>
      <c r="E4310" t="s">
        <v>65</v>
      </c>
    </row>
    <row r="4311" spans="1:5" x14ac:dyDescent="0.3">
      <c r="A4311" t="s">
        <v>946</v>
      </c>
      <c r="B4311" t="s">
        <v>2481</v>
      </c>
      <c r="C4311">
        <v>7.79278084476522</v>
      </c>
      <c r="D4311" t="s">
        <v>2480</v>
      </c>
      <c r="E4311" t="s">
        <v>65</v>
      </c>
    </row>
    <row r="4312" spans="1:5" x14ac:dyDescent="0.3">
      <c r="A4312" t="s">
        <v>947</v>
      </c>
      <c r="B4312" t="s">
        <v>2481</v>
      </c>
      <c r="C4312">
        <v>6.2692428614472302</v>
      </c>
      <c r="D4312" t="s">
        <v>2480</v>
      </c>
      <c r="E4312" t="s">
        <v>65</v>
      </c>
    </row>
    <row r="4313" spans="1:5" x14ac:dyDescent="0.3">
      <c r="A4313" t="s">
        <v>978</v>
      </c>
      <c r="B4313" t="s">
        <v>2481</v>
      </c>
      <c r="C4313">
        <v>6.8721396008520106</v>
      </c>
      <c r="D4313" t="s">
        <v>2480</v>
      </c>
      <c r="E4313" t="s">
        <v>65</v>
      </c>
    </row>
    <row r="4314" spans="1:5" x14ac:dyDescent="0.3">
      <c r="A4314" t="s">
        <v>979</v>
      </c>
      <c r="B4314" t="s">
        <v>2481</v>
      </c>
      <c r="C4314">
        <v>6.1637653239554933</v>
      </c>
      <c r="D4314" t="s">
        <v>2480</v>
      </c>
      <c r="E4314" t="s">
        <v>65</v>
      </c>
    </row>
    <row r="4315" spans="1:5" x14ac:dyDescent="0.3">
      <c r="A4315" t="s">
        <v>980</v>
      </c>
      <c r="B4315" t="s">
        <v>2481</v>
      </c>
      <c r="C4315">
        <v>6.3108086423155898</v>
      </c>
      <c r="D4315" t="s">
        <v>2480</v>
      </c>
      <c r="E4315" t="s">
        <v>65</v>
      </c>
    </row>
    <row r="4316" spans="1:5" x14ac:dyDescent="0.3">
      <c r="A4316" t="s">
        <v>981</v>
      </c>
      <c r="B4316" t="s">
        <v>2481</v>
      </c>
      <c r="C4316">
        <v>6.5496775589400809</v>
      </c>
      <c r="D4316" t="s">
        <v>2480</v>
      </c>
      <c r="E4316" t="s">
        <v>65</v>
      </c>
    </row>
    <row r="4317" spans="1:5" x14ac:dyDescent="0.3">
      <c r="A4317" t="s">
        <v>982</v>
      </c>
      <c r="B4317" t="s">
        <v>2481</v>
      </c>
      <c r="C4317">
        <v>7.3366818359598609</v>
      </c>
      <c r="D4317" t="s">
        <v>2480</v>
      </c>
      <c r="E4317" t="s">
        <v>65</v>
      </c>
    </row>
    <row r="4318" spans="1:5" x14ac:dyDescent="0.3">
      <c r="A4318" t="s">
        <v>983</v>
      </c>
      <c r="B4318" t="s">
        <v>2481</v>
      </c>
      <c r="C4318">
        <v>6.3089009533926719</v>
      </c>
      <c r="D4318" t="s">
        <v>2480</v>
      </c>
      <c r="E4318" t="s">
        <v>65</v>
      </c>
    </row>
    <row r="4319" spans="1:5" x14ac:dyDescent="0.3">
      <c r="A4319" t="s">
        <v>984</v>
      </c>
      <c r="B4319" t="s">
        <v>2481</v>
      </c>
      <c r="C4319">
        <v>6.968997356835632</v>
      </c>
      <c r="D4319" t="s">
        <v>2480</v>
      </c>
      <c r="E4319" t="s">
        <v>65</v>
      </c>
    </row>
    <row r="4320" spans="1:5" x14ac:dyDescent="0.3">
      <c r="A4320" t="s">
        <v>985</v>
      </c>
      <c r="B4320" t="s">
        <v>2481</v>
      </c>
      <c r="C4320">
        <v>7.3451817449923489</v>
      </c>
      <c r="D4320" t="s">
        <v>2480</v>
      </c>
      <c r="E4320" t="s">
        <v>65</v>
      </c>
    </row>
    <row r="4321" spans="1:5" x14ac:dyDescent="0.3">
      <c r="A4321" t="s">
        <v>986</v>
      </c>
      <c r="B4321" t="s">
        <v>2481</v>
      </c>
      <c r="C4321">
        <v>8.0197675696173665</v>
      </c>
      <c r="D4321" t="s">
        <v>2480</v>
      </c>
      <c r="E4321" t="s">
        <v>65</v>
      </c>
    </row>
    <row r="4322" spans="1:5" x14ac:dyDescent="0.3">
      <c r="A4322" t="s">
        <v>987</v>
      </c>
      <c r="B4322" t="s">
        <v>2481</v>
      </c>
      <c r="C4322">
        <v>7.8370437260863799</v>
      </c>
      <c r="D4322" t="s">
        <v>2480</v>
      </c>
      <c r="E4322" t="s">
        <v>65</v>
      </c>
    </row>
    <row r="4323" spans="1:5" x14ac:dyDescent="0.3">
      <c r="A4323" t="s">
        <v>988</v>
      </c>
      <c r="B4323" t="s">
        <v>2481</v>
      </c>
      <c r="C4323">
        <v>7.1282145878660099</v>
      </c>
      <c r="D4323" t="s">
        <v>2480</v>
      </c>
      <c r="E4323" t="s">
        <v>65</v>
      </c>
    </row>
    <row r="4324" spans="1:5" x14ac:dyDescent="0.3">
      <c r="A4324" t="s">
        <v>989</v>
      </c>
      <c r="B4324" t="s">
        <v>2481</v>
      </c>
      <c r="C4324">
        <v>6.4192206084621501</v>
      </c>
      <c r="D4324" t="s">
        <v>2480</v>
      </c>
      <c r="E4324" t="s">
        <v>65</v>
      </c>
    </row>
    <row r="4325" spans="1:5" x14ac:dyDescent="0.3">
      <c r="A4325" t="s">
        <v>990</v>
      </c>
      <c r="B4325" t="s">
        <v>2481</v>
      </c>
      <c r="C4325">
        <v>7.8335181797639333</v>
      </c>
      <c r="D4325" t="s">
        <v>2480</v>
      </c>
      <c r="E4325" t="s">
        <v>65</v>
      </c>
    </row>
    <row r="4326" spans="1:5" x14ac:dyDescent="0.3">
      <c r="A4326" t="s">
        <v>991</v>
      </c>
      <c r="B4326" t="s">
        <v>2481</v>
      </c>
      <c r="C4326">
        <v>6.35229727283562</v>
      </c>
      <c r="D4326" t="s">
        <v>2480</v>
      </c>
      <c r="E4326" t="s">
        <v>65</v>
      </c>
    </row>
    <row r="4327" spans="1:5" x14ac:dyDescent="0.3">
      <c r="A4327" t="s">
        <v>992</v>
      </c>
      <c r="B4327" t="s">
        <v>2481</v>
      </c>
      <c r="C4327">
        <v>7.1378275289720943</v>
      </c>
      <c r="D4327" t="s">
        <v>2480</v>
      </c>
      <c r="E4327" t="s">
        <v>65</v>
      </c>
    </row>
    <row r="4328" spans="1:5" x14ac:dyDescent="0.3">
      <c r="A4328" t="s">
        <v>993</v>
      </c>
      <c r="B4328" t="s">
        <v>2481</v>
      </c>
      <c r="C4328">
        <v>6.3920819210116351</v>
      </c>
      <c r="D4328" t="s">
        <v>2480</v>
      </c>
      <c r="E4328" t="s">
        <v>65</v>
      </c>
    </row>
    <row r="4329" spans="1:5" x14ac:dyDescent="0.3">
      <c r="A4329" t="s">
        <v>994</v>
      </c>
      <c r="B4329" t="s">
        <v>2481</v>
      </c>
      <c r="C4329">
        <v>7.5690720987300715</v>
      </c>
      <c r="D4329" t="s">
        <v>2480</v>
      </c>
      <c r="E4329" t="s">
        <v>65</v>
      </c>
    </row>
    <row r="4330" spans="1:5" x14ac:dyDescent="0.3">
      <c r="A4330" t="s">
        <v>995</v>
      </c>
      <c r="B4330" t="s">
        <v>2481</v>
      </c>
      <c r="C4330">
        <v>7.8887077432947965</v>
      </c>
      <c r="D4330" t="s">
        <v>2480</v>
      </c>
      <c r="E4330" t="s">
        <v>65</v>
      </c>
    </row>
    <row r="4331" spans="1:5" x14ac:dyDescent="0.3">
      <c r="A4331" t="s">
        <v>996</v>
      </c>
      <c r="B4331" t="s">
        <v>2481</v>
      </c>
      <c r="C4331">
        <v>6.7786527877877436</v>
      </c>
      <c r="D4331" t="s">
        <v>2480</v>
      </c>
      <c r="E4331" t="s">
        <v>65</v>
      </c>
    </row>
    <row r="4332" spans="1:5" x14ac:dyDescent="0.3">
      <c r="A4332" t="s">
        <v>997</v>
      </c>
      <c r="B4332" t="s">
        <v>2481</v>
      </c>
      <c r="C4332">
        <v>5.8486766949563487</v>
      </c>
      <c r="D4332" t="s">
        <v>2480</v>
      </c>
      <c r="E4332" t="s">
        <v>65</v>
      </c>
    </row>
    <row r="4333" spans="1:5" x14ac:dyDescent="0.3">
      <c r="A4333" t="s">
        <v>998</v>
      </c>
      <c r="B4333" t="s">
        <v>2481</v>
      </c>
      <c r="C4333">
        <v>5.8461315851042439</v>
      </c>
      <c r="D4333" t="s">
        <v>2480</v>
      </c>
      <c r="E4333" t="s">
        <v>65</v>
      </c>
    </row>
    <row r="4334" spans="1:5" x14ac:dyDescent="0.3">
      <c r="A4334" t="s">
        <v>999</v>
      </c>
      <c r="B4334" t="s">
        <v>2481</v>
      </c>
      <c r="C4334">
        <v>7.1094662140512987</v>
      </c>
      <c r="D4334" t="s">
        <v>2480</v>
      </c>
      <c r="E4334" t="s">
        <v>65</v>
      </c>
    </row>
    <row r="4335" spans="1:5" x14ac:dyDescent="0.3">
      <c r="A4335" t="s">
        <v>1000</v>
      </c>
      <c r="B4335" t="s">
        <v>2481</v>
      </c>
      <c r="C4335">
        <v>6.8087226556421925</v>
      </c>
      <c r="D4335" t="s">
        <v>2480</v>
      </c>
      <c r="E4335" t="s">
        <v>65</v>
      </c>
    </row>
    <row r="4336" spans="1:5" x14ac:dyDescent="0.3">
      <c r="A4336" t="s">
        <v>1001</v>
      </c>
      <c r="B4336" t="s">
        <v>2481</v>
      </c>
      <c r="C4336">
        <v>6.8881415285959102</v>
      </c>
      <c r="D4336" t="s">
        <v>2480</v>
      </c>
      <c r="E4336" t="s">
        <v>65</v>
      </c>
    </row>
    <row r="4337" spans="1:5" x14ac:dyDescent="0.3">
      <c r="A4337" t="s">
        <v>1002</v>
      </c>
      <c r="B4337" t="s">
        <v>2481</v>
      </c>
      <c r="C4337">
        <v>6.9793314021495672</v>
      </c>
      <c r="D4337" t="s">
        <v>2480</v>
      </c>
      <c r="E4337" t="s">
        <v>65</v>
      </c>
    </row>
    <row r="4338" spans="1:5" x14ac:dyDescent="0.3">
      <c r="A4338" t="s">
        <v>1003</v>
      </c>
      <c r="B4338" t="s">
        <v>2481</v>
      </c>
      <c r="C4338">
        <v>6.264848320274754</v>
      </c>
      <c r="D4338" t="s">
        <v>2480</v>
      </c>
      <c r="E4338" t="s">
        <v>65</v>
      </c>
    </row>
    <row r="4339" spans="1:5" x14ac:dyDescent="0.3">
      <c r="A4339" t="s">
        <v>1004</v>
      </c>
      <c r="B4339" t="s">
        <v>2481</v>
      </c>
      <c r="C4339">
        <v>6.8046941968514325</v>
      </c>
      <c r="D4339" t="s">
        <v>2480</v>
      </c>
      <c r="E4339" t="s">
        <v>65</v>
      </c>
    </row>
    <row r="4340" spans="1:5" x14ac:dyDescent="0.3">
      <c r="A4340" t="s">
        <v>1005</v>
      </c>
      <c r="B4340" t="s">
        <v>2481</v>
      </c>
      <c r="C4340">
        <v>8.2235281038560899</v>
      </c>
      <c r="D4340" t="s">
        <v>2480</v>
      </c>
      <c r="E4340" t="s">
        <v>65</v>
      </c>
    </row>
    <row r="4341" spans="1:5" x14ac:dyDescent="0.3">
      <c r="A4341" t="s">
        <v>1006</v>
      </c>
      <c r="B4341" t="s">
        <v>2481</v>
      </c>
      <c r="C4341">
        <v>8.2810067068240691</v>
      </c>
      <c r="D4341" t="s">
        <v>2480</v>
      </c>
      <c r="E4341" t="s">
        <v>65</v>
      </c>
    </row>
    <row r="4342" spans="1:5" x14ac:dyDescent="0.3">
      <c r="A4342" t="s">
        <v>1007</v>
      </c>
      <c r="B4342" t="s">
        <v>2481</v>
      </c>
      <c r="C4342">
        <v>6.3193505141549799</v>
      </c>
      <c r="D4342" t="s">
        <v>2480</v>
      </c>
      <c r="E4342" t="s">
        <v>65</v>
      </c>
    </row>
    <row r="4343" spans="1:5" x14ac:dyDescent="0.3">
      <c r="A4343" t="s">
        <v>1008</v>
      </c>
      <c r="B4343" t="s">
        <v>2481</v>
      </c>
      <c r="C4343">
        <v>7.4680366029739993</v>
      </c>
      <c r="D4343" t="s">
        <v>2480</v>
      </c>
      <c r="E4343" t="s">
        <v>65</v>
      </c>
    </row>
    <row r="4344" spans="1:5" x14ac:dyDescent="0.3">
      <c r="A4344" t="s">
        <v>1009</v>
      </c>
      <c r="B4344" t="s">
        <v>2481</v>
      </c>
      <c r="C4344">
        <v>6.1953692569493217</v>
      </c>
      <c r="D4344" t="s">
        <v>2480</v>
      </c>
      <c r="E4344" t="s">
        <v>65</v>
      </c>
    </row>
    <row r="4345" spans="1:5" x14ac:dyDescent="0.3">
      <c r="A4345" t="s">
        <v>1010</v>
      </c>
      <c r="B4345" t="s">
        <v>2481</v>
      </c>
      <c r="C4345">
        <v>7.290847093988404</v>
      </c>
      <c r="D4345" t="s">
        <v>2480</v>
      </c>
      <c r="E4345" t="s">
        <v>65</v>
      </c>
    </row>
    <row r="4346" spans="1:5" x14ac:dyDescent="0.3">
      <c r="A4346" t="s">
        <v>1011</v>
      </c>
      <c r="B4346" t="s">
        <v>2481</v>
      </c>
      <c r="C4346">
        <v>5.8085861680505264</v>
      </c>
      <c r="D4346" t="s">
        <v>2480</v>
      </c>
      <c r="E4346" t="s">
        <v>65</v>
      </c>
    </row>
    <row r="4347" spans="1:5" x14ac:dyDescent="0.3">
      <c r="A4347" t="s">
        <v>1012</v>
      </c>
      <c r="B4347" t="s">
        <v>2481</v>
      </c>
      <c r="C4347">
        <v>7.0080143164119626</v>
      </c>
      <c r="D4347" t="s">
        <v>2480</v>
      </c>
      <c r="E4347" t="s">
        <v>65</v>
      </c>
    </row>
    <row r="4348" spans="1:5" x14ac:dyDescent="0.3">
      <c r="A4348" t="s">
        <v>1013</v>
      </c>
      <c r="B4348" t="s">
        <v>2481</v>
      </c>
      <c r="C4348">
        <v>5.1412049507662738</v>
      </c>
      <c r="D4348" t="s">
        <v>2480</v>
      </c>
      <c r="E4348" t="s">
        <v>65</v>
      </c>
    </row>
    <row r="4349" spans="1:5" x14ac:dyDescent="0.3">
      <c r="A4349" t="s">
        <v>1014</v>
      </c>
      <c r="B4349" t="s">
        <v>2481</v>
      </c>
      <c r="C4349">
        <v>6.3638781578104844</v>
      </c>
      <c r="D4349" t="s">
        <v>2480</v>
      </c>
      <c r="E4349" t="s">
        <v>65</v>
      </c>
    </row>
    <row r="4350" spans="1:5" x14ac:dyDescent="0.3">
      <c r="A4350" t="s">
        <v>1015</v>
      </c>
      <c r="B4350" t="s">
        <v>2481</v>
      </c>
      <c r="C4350">
        <v>6.5355441364593592</v>
      </c>
      <c r="D4350" t="s">
        <v>2480</v>
      </c>
      <c r="E4350" t="s">
        <v>65</v>
      </c>
    </row>
    <row r="4351" spans="1:5" x14ac:dyDescent="0.3">
      <c r="A4351" t="s">
        <v>1016</v>
      </c>
      <c r="B4351" t="s">
        <v>2481</v>
      </c>
      <c r="C4351">
        <v>6.7422596372532348</v>
      </c>
      <c r="D4351" t="s">
        <v>2480</v>
      </c>
      <c r="E4351" t="s">
        <v>65</v>
      </c>
    </row>
    <row r="4352" spans="1:5" x14ac:dyDescent="0.3">
      <c r="A4352" t="s">
        <v>1017</v>
      </c>
      <c r="B4352" t="s">
        <v>2481</v>
      </c>
      <c r="C4352">
        <v>5.784754591794254</v>
      </c>
      <c r="D4352" t="s">
        <v>2480</v>
      </c>
      <c r="E4352" t="s">
        <v>65</v>
      </c>
    </row>
    <row r="4353" spans="1:5" x14ac:dyDescent="0.3">
      <c r="A4353" t="s">
        <v>1018</v>
      </c>
      <c r="B4353" t="s">
        <v>2481</v>
      </c>
      <c r="C4353">
        <v>5.8366687660028953</v>
      </c>
      <c r="D4353" t="s">
        <v>2480</v>
      </c>
      <c r="E4353" t="s">
        <v>65</v>
      </c>
    </row>
    <row r="4354" spans="1:5" x14ac:dyDescent="0.3">
      <c r="A4354" t="s">
        <v>1019</v>
      </c>
      <c r="B4354" t="s">
        <v>2481</v>
      </c>
      <c r="C4354">
        <v>5.5603218667904564</v>
      </c>
      <c r="D4354" t="s">
        <v>2480</v>
      </c>
      <c r="E4354" t="s">
        <v>65</v>
      </c>
    </row>
    <row r="4355" spans="1:5" x14ac:dyDescent="0.3">
      <c r="A4355" t="s">
        <v>1020</v>
      </c>
      <c r="B4355" t="s">
        <v>2481</v>
      </c>
      <c r="C4355">
        <v>8.0855168170638656</v>
      </c>
      <c r="D4355" t="s">
        <v>2480</v>
      </c>
      <c r="E4355" t="s">
        <v>65</v>
      </c>
    </row>
    <row r="4356" spans="1:5" x14ac:dyDescent="0.3">
      <c r="A4356" t="s">
        <v>1021</v>
      </c>
      <c r="B4356" t="s">
        <v>2481</v>
      </c>
      <c r="C4356">
        <v>9.4453089298341002</v>
      </c>
      <c r="D4356" t="s">
        <v>2480</v>
      </c>
      <c r="E4356" t="s">
        <v>65</v>
      </c>
    </row>
    <row r="4357" spans="1:5" x14ac:dyDescent="0.3">
      <c r="A4357" t="s">
        <v>1022</v>
      </c>
      <c r="B4357" t="s">
        <v>2481</v>
      </c>
      <c r="C4357">
        <v>8.8737540166627333</v>
      </c>
      <c r="D4357" t="s">
        <v>2480</v>
      </c>
      <c r="E4357" t="s">
        <v>65</v>
      </c>
    </row>
    <row r="4358" spans="1:5" x14ac:dyDescent="0.3">
      <c r="A4358" t="s">
        <v>1023</v>
      </c>
      <c r="B4358" t="s">
        <v>2481</v>
      </c>
      <c r="C4358">
        <v>8.7603975097953697</v>
      </c>
      <c r="D4358" t="s">
        <v>2480</v>
      </c>
      <c r="E4358" t="s">
        <v>65</v>
      </c>
    </row>
    <row r="4359" spans="1:5" x14ac:dyDescent="0.3">
      <c r="A4359" t="s">
        <v>1024</v>
      </c>
      <c r="B4359" t="s">
        <v>2481</v>
      </c>
      <c r="C4359">
        <v>8.6765759992542595</v>
      </c>
      <c r="D4359" t="s">
        <v>2480</v>
      </c>
      <c r="E4359" t="s">
        <v>65</v>
      </c>
    </row>
    <row r="4360" spans="1:5" x14ac:dyDescent="0.3">
      <c r="A4360" t="s">
        <v>1025</v>
      </c>
      <c r="B4360" t="s">
        <v>2481</v>
      </c>
      <c r="C4360">
        <v>9.9923496451090106</v>
      </c>
      <c r="D4360" t="s">
        <v>2480</v>
      </c>
      <c r="E4360" t="s">
        <v>65</v>
      </c>
    </row>
    <row r="4361" spans="1:5" x14ac:dyDescent="0.3">
      <c r="A4361" t="s">
        <v>1026</v>
      </c>
      <c r="B4361" t="s">
        <v>2481</v>
      </c>
      <c r="C4361">
        <v>8.1976822588268501</v>
      </c>
      <c r="D4361" t="s">
        <v>2480</v>
      </c>
      <c r="E4361" t="s">
        <v>65</v>
      </c>
    </row>
    <row r="4362" spans="1:5" x14ac:dyDescent="0.3">
      <c r="A4362" t="s">
        <v>1027</v>
      </c>
      <c r="B4362" t="s">
        <v>2481</v>
      </c>
      <c r="C4362">
        <v>10.323023508132801</v>
      </c>
      <c r="D4362" t="s">
        <v>2480</v>
      </c>
      <c r="E4362" t="s">
        <v>65</v>
      </c>
    </row>
    <row r="4363" spans="1:5" x14ac:dyDescent="0.3">
      <c r="A4363" t="s">
        <v>1028</v>
      </c>
      <c r="B4363" t="s">
        <v>2481</v>
      </c>
      <c r="C4363">
        <v>8.9558734657078904</v>
      </c>
      <c r="D4363" t="s">
        <v>2480</v>
      </c>
      <c r="E4363" t="s">
        <v>65</v>
      </c>
    </row>
    <row r="4364" spans="1:5" x14ac:dyDescent="0.3">
      <c r="A4364" t="s">
        <v>1029</v>
      </c>
      <c r="B4364" t="s">
        <v>2481</v>
      </c>
      <c r="C4364">
        <v>9.5570723274371794</v>
      </c>
      <c r="D4364" t="s">
        <v>2480</v>
      </c>
      <c r="E4364" t="s">
        <v>65</v>
      </c>
    </row>
    <row r="4365" spans="1:5" x14ac:dyDescent="0.3">
      <c r="A4365" t="s">
        <v>1030</v>
      </c>
      <c r="B4365" t="s">
        <v>2481</v>
      </c>
      <c r="C4365">
        <v>9.273251734016462</v>
      </c>
      <c r="D4365" t="s">
        <v>2480</v>
      </c>
      <c r="E4365" t="s">
        <v>65</v>
      </c>
    </row>
    <row r="4366" spans="1:5" x14ac:dyDescent="0.3">
      <c r="A4366" t="s">
        <v>1031</v>
      </c>
      <c r="B4366" t="s">
        <v>2481</v>
      </c>
      <c r="C4366">
        <v>8.2189922471568391</v>
      </c>
      <c r="D4366" t="s">
        <v>2480</v>
      </c>
      <c r="E4366" t="s">
        <v>65</v>
      </c>
    </row>
    <row r="4367" spans="1:5" x14ac:dyDescent="0.3">
      <c r="A4367" t="s">
        <v>1032</v>
      </c>
      <c r="B4367" t="s">
        <v>2481</v>
      </c>
      <c r="C4367">
        <v>8.8326645092730285</v>
      </c>
      <c r="D4367" t="s">
        <v>2480</v>
      </c>
      <c r="E4367" t="s">
        <v>65</v>
      </c>
    </row>
    <row r="4368" spans="1:5" x14ac:dyDescent="0.3">
      <c r="A4368" t="s">
        <v>1033</v>
      </c>
      <c r="B4368" t="s">
        <v>2481</v>
      </c>
      <c r="C4368">
        <v>6.0123413692215699</v>
      </c>
      <c r="D4368" t="s">
        <v>2480</v>
      </c>
      <c r="E4368" t="s">
        <v>65</v>
      </c>
    </row>
    <row r="4369" spans="1:5" x14ac:dyDescent="0.3">
      <c r="A4369" t="s">
        <v>1034</v>
      </c>
      <c r="B4369" t="s">
        <v>2481</v>
      </c>
      <c r="C4369">
        <v>9.6510939836657936</v>
      </c>
      <c r="D4369" t="s">
        <v>2480</v>
      </c>
      <c r="E4369" t="s">
        <v>65</v>
      </c>
    </row>
    <row r="4370" spans="1:5" x14ac:dyDescent="0.3">
      <c r="A4370" t="s">
        <v>1035</v>
      </c>
      <c r="B4370" t="s">
        <v>2481</v>
      </c>
      <c r="C4370">
        <v>10.523732600146033</v>
      </c>
      <c r="D4370" t="s">
        <v>2480</v>
      </c>
      <c r="E4370" t="s">
        <v>65</v>
      </c>
    </row>
    <row r="4371" spans="1:5" x14ac:dyDescent="0.3">
      <c r="A4371" t="s">
        <v>1036</v>
      </c>
      <c r="B4371" t="s">
        <v>2481</v>
      </c>
      <c r="C4371">
        <v>10.447424560711063</v>
      </c>
      <c r="D4371" t="s">
        <v>2480</v>
      </c>
      <c r="E4371" t="s">
        <v>65</v>
      </c>
    </row>
    <row r="4372" spans="1:5" x14ac:dyDescent="0.3">
      <c r="A4372" t="s">
        <v>1037</v>
      </c>
      <c r="B4372" t="s">
        <v>2481</v>
      </c>
      <c r="C4372">
        <v>11.1189582609344</v>
      </c>
      <c r="D4372" t="s">
        <v>2480</v>
      </c>
      <c r="E4372" t="s">
        <v>65</v>
      </c>
    </row>
    <row r="4373" spans="1:5" x14ac:dyDescent="0.3">
      <c r="A4373" t="s">
        <v>1038</v>
      </c>
      <c r="B4373" t="s">
        <v>2481</v>
      </c>
      <c r="C4373">
        <v>10.493555597123228</v>
      </c>
      <c r="D4373" t="s">
        <v>2480</v>
      </c>
      <c r="E4373" t="s">
        <v>65</v>
      </c>
    </row>
    <row r="4374" spans="1:5" x14ac:dyDescent="0.3">
      <c r="A4374" t="s">
        <v>1039</v>
      </c>
      <c r="B4374" t="s">
        <v>2481</v>
      </c>
      <c r="C4374">
        <v>10.5425251181225</v>
      </c>
      <c r="D4374" t="s">
        <v>2480</v>
      </c>
      <c r="E4374" t="s">
        <v>65</v>
      </c>
    </row>
    <row r="4375" spans="1:5" x14ac:dyDescent="0.3">
      <c r="A4375" t="s">
        <v>1040</v>
      </c>
      <c r="B4375" t="s">
        <v>2481</v>
      </c>
      <c r="C4375">
        <v>10.044968344009666</v>
      </c>
      <c r="D4375" t="s">
        <v>2480</v>
      </c>
      <c r="E4375" t="s">
        <v>65</v>
      </c>
    </row>
    <row r="4376" spans="1:5" x14ac:dyDescent="0.3">
      <c r="A4376" t="s">
        <v>1041</v>
      </c>
      <c r="B4376" t="s">
        <v>2481</v>
      </c>
      <c r="C4376">
        <v>10.62239830287694</v>
      </c>
      <c r="D4376" t="s">
        <v>2480</v>
      </c>
      <c r="E4376" t="s">
        <v>65</v>
      </c>
    </row>
    <row r="4377" spans="1:5" x14ac:dyDescent="0.3">
      <c r="A4377" t="s">
        <v>1042</v>
      </c>
      <c r="B4377" t="s">
        <v>2481</v>
      </c>
      <c r="C4377">
        <v>8.8646309932474807</v>
      </c>
      <c r="D4377" t="s">
        <v>2480</v>
      </c>
      <c r="E4377" t="s">
        <v>65</v>
      </c>
    </row>
    <row r="4378" spans="1:5" x14ac:dyDescent="0.3">
      <c r="A4378" t="s">
        <v>1043</v>
      </c>
      <c r="B4378" t="s">
        <v>2481</v>
      </c>
      <c r="C4378">
        <v>10.488345056733262</v>
      </c>
      <c r="D4378" t="s">
        <v>2480</v>
      </c>
      <c r="E4378" t="s">
        <v>65</v>
      </c>
    </row>
    <row r="4379" spans="1:5" x14ac:dyDescent="0.3">
      <c r="A4379" t="s">
        <v>1044</v>
      </c>
      <c r="B4379" t="s">
        <v>2481</v>
      </c>
      <c r="C4379">
        <v>9.8079571577132505</v>
      </c>
      <c r="D4379" t="s">
        <v>2480</v>
      </c>
      <c r="E4379" t="s">
        <v>65</v>
      </c>
    </row>
    <row r="4380" spans="1:5" x14ac:dyDescent="0.3">
      <c r="A4380" t="s">
        <v>1045</v>
      </c>
      <c r="B4380" t="s">
        <v>2481</v>
      </c>
      <c r="C4380">
        <v>9.2649238459960213</v>
      </c>
      <c r="D4380" t="s">
        <v>2480</v>
      </c>
      <c r="E4380" t="s">
        <v>65</v>
      </c>
    </row>
    <row r="4381" spans="1:5" x14ac:dyDescent="0.3">
      <c r="A4381" t="s">
        <v>1046</v>
      </c>
      <c r="B4381" t="s">
        <v>2481</v>
      </c>
      <c r="C4381">
        <v>10.272810467977701</v>
      </c>
      <c r="D4381" t="s">
        <v>2480</v>
      </c>
      <c r="E4381" t="s">
        <v>65</v>
      </c>
    </row>
    <row r="4382" spans="1:5" x14ac:dyDescent="0.3">
      <c r="A4382" t="s">
        <v>1047</v>
      </c>
      <c r="B4382" t="s">
        <v>2481</v>
      </c>
      <c r="C4382">
        <v>9.8225239768065968</v>
      </c>
      <c r="D4382" t="s">
        <v>2480</v>
      </c>
      <c r="E4382" t="s">
        <v>65</v>
      </c>
    </row>
    <row r="4383" spans="1:5" x14ac:dyDescent="0.3">
      <c r="A4383" t="s">
        <v>1048</v>
      </c>
      <c r="B4383" t="s">
        <v>2481</v>
      </c>
      <c r="C4383">
        <v>8.6671620854763507</v>
      </c>
      <c r="D4383" t="s">
        <v>2480</v>
      </c>
      <c r="E4383" t="s">
        <v>65</v>
      </c>
    </row>
    <row r="4384" spans="1:5" x14ac:dyDescent="0.3">
      <c r="A4384" t="s">
        <v>1049</v>
      </c>
      <c r="B4384" t="s">
        <v>2481</v>
      </c>
      <c r="C4384">
        <v>8.3439857896796177</v>
      </c>
      <c r="D4384" t="s">
        <v>2480</v>
      </c>
      <c r="E4384" t="s">
        <v>65</v>
      </c>
    </row>
    <row r="4385" spans="1:5" x14ac:dyDescent="0.3">
      <c r="A4385" t="s">
        <v>1050</v>
      </c>
      <c r="B4385" t="s">
        <v>2481</v>
      </c>
      <c r="C4385">
        <v>8.7280194282802004</v>
      </c>
      <c r="D4385" t="s">
        <v>2480</v>
      </c>
      <c r="E4385" t="s">
        <v>65</v>
      </c>
    </row>
    <row r="4386" spans="1:5" x14ac:dyDescent="0.3">
      <c r="A4386" t="s">
        <v>1051</v>
      </c>
      <c r="B4386" t="s">
        <v>2481</v>
      </c>
      <c r="C4386">
        <v>9.0986966378603391</v>
      </c>
      <c r="D4386" t="s">
        <v>2480</v>
      </c>
      <c r="E4386" t="s">
        <v>65</v>
      </c>
    </row>
    <row r="4387" spans="1:5" x14ac:dyDescent="0.3">
      <c r="A4387" t="s">
        <v>550</v>
      </c>
      <c r="B4387" t="s">
        <v>2481</v>
      </c>
      <c r="C4387">
        <v>5.9150492326091575</v>
      </c>
      <c r="D4387" t="s">
        <v>2480</v>
      </c>
      <c r="E4387" t="s">
        <v>65</v>
      </c>
    </row>
    <row r="4388" spans="1:5" x14ac:dyDescent="0.3">
      <c r="A4388" t="s">
        <v>552</v>
      </c>
      <c r="B4388" t="s">
        <v>2481</v>
      </c>
      <c r="C4388">
        <v>5.2827351068926713</v>
      </c>
      <c r="D4388" t="s">
        <v>2480</v>
      </c>
      <c r="E4388" t="s">
        <v>65</v>
      </c>
    </row>
    <row r="4389" spans="1:5" x14ac:dyDescent="0.3">
      <c r="A4389" t="s">
        <v>554</v>
      </c>
      <c r="B4389" t="s">
        <v>2481</v>
      </c>
      <c r="C4389">
        <v>5.3886895188438793</v>
      </c>
      <c r="D4389" t="s">
        <v>2480</v>
      </c>
      <c r="E4389" t="s">
        <v>65</v>
      </c>
    </row>
    <row r="4390" spans="1:5" x14ac:dyDescent="0.3">
      <c r="A4390" t="s">
        <v>63</v>
      </c>
      <c r="B4390" t="s">
        <v>2481</v>
      </c>
      <c r="C4390">
        <v>5.242866237088152</v>
      </c>
      <c r="D4390" t="s">
        <v>2480</v>
      </c>
      <c r="E4390" t="s">
        <v>65</v>
      </c>
    </row>
    <row r="4391" spans="1:5" x14ac:dyDescent="0.3">
      <c r="A4391" t="s">
        <v>557</v>
      </c>
      <c r="B4391" t="s">
        <v>2481</v>
      </c>
      <c r="C4391">
        <v>6.3820735325377225</v>
      </c>
      <c r="D4391" t="s">
        <v>2480</v>
      </c>
      <c r="E4391" t="s">
        <v>65</v>
      </c>
    </row>
    <row r="4392" spans="1:5" x14ac:dyDescent="0.3">
      <c r="A4392" t="s">
        <v>559</v>
      </c>
      <c r="B4392" t="s">
        <v>2481</v>
      </c>
      <c r="C4392">
        <v>5.6705536005890673</v>
      </c>
      <c r="D4392" t="s">
        <v>2480</v>
      </c>
      <c r="E4392" t="s">
        <v>65</v>
      </c>
    </row>
    <row r="4393" spans="1:5" x14ac:dyDescent="0.3">
      <c r="A4393" t="s">
        <v>561</v>
      </c>
      <c r="B4393" t="s">
        <v>2481</v>
      </c>
      <c r="C4393">
        <v>5.3756318633539451</v>
      </c>
      <c r="D4393" t="s">
        <v>2480</v>
      </c>
      <c r="E4393" t="s">
        <v>65</v>
      </c>
    </row>
    <row r="4394" spans="1:5" x14ac:dyDescent="0.3">
      <c r="A4394" t="s">
        <v>563</v>
      </c>
      <c r="B4394" t="s">
        <v>2481</v>
      </c>
      <c r="C4394">
        <v>5.9896979084436701</v>
      </c>
      <c r="D4394" t="s">
        <v>2480</v>
      </c>
      <c r="E4394" t="s">
        <v>65</v>
      </c>
    </row>
    <row r="4395" spans="1:5" x14ac:dyDescent="0.3">
      <c r="A4395" t="s">
        <v>565</v>
      </c>
      <c r="B4395" t="s">
        <v>2481</v>
      </c>
      <c r="C4395">
        <v>5.8290271742338184</v>
      </c>
      <c r="D4395" t="s">
        <v>2480</v>
      </c>
      <c r="E4395" t="s">
        <v>65</v>
      </c>
    </row>
    <row r="4396" spans="1:5" x14ac:dyDescent="0.3">
      <c r="A4396" t="s">
        <v>1052</v>
      </c>
      <c r="B4396" t="s">
        <v>2481</v>
      </c>
      <c r="C4396">
        <v>5.4342285305876299</v>
      </c>
      <c r="D4396" t="s">
        <v>2480</v>
      </c>
      <c r="E4396" t="s">
        <v>65</v>
      </c>
    </row>
    <row r="4397" spans="1:5" x14ac:dyDescent="0.3">
      <c r="A4397" t="s">
        <v>1053</v>
      </c>
      <c r="B4397" t="s">
        <v>2481</v>
      </c>
      <c r="C4397">
        <v>5.3007773685832502</v>
      </c>
      <c r="D4397" t="s">
        <v>2480</v>
      </c>
      <c r="E4397" t="s">
        <v>65</v>
      </c>
    </row>
    <row r="4398" spans="1:5" x14ac:dyDescent="0.3">
      <c r="A4398" t="s">
        <v>1054</v>
      </c>
      <c r="B4398" t="s">
        <v>2481</v>
      </c>
      <c r="C4398">
        <v>7.98659517592694</v>
      </c>
      <c r="D4398" t="s">
        <v>2480</v>
      </c>
      <c r="E4398" t="s">
        <v>65</v>
      </c>
    </row>
    <row r="4399" spans="1:5" x14ac:dyDescent="0.3">
      <c r="A4399" t="s">
        <v>1055</v>
      </c>
      <c r="B4399" t="s">
        <v>2481</v>
      </c>
      <c r="C4399">
        <v>7.6875681515664596</v>
      </c>
      <c r="D4399" t="s">
        <v>2480</v>
      </c>
      <c r="E4399" t="s">
        <v>65</v>
      </c>
    </row>
    <row r="4400" spans="1:5" x14ac:dyDescent="0.3">
      <c r="A4400" t="s">
        <v>1056</v>
      </c>
      <c r="B4400" t="s">
        <v>2481</v>
      </c>
      <c r="C4400">
        <v>7.8583641567577622</v>
      </c>
      <c r="D4400" t="s">
        <v>2480</v>
      </c>
      <c r="E4400" t="s">
        <v>65</v>
      </c>
    </row>
    <row r="4401" spans="1:5" x14ac:dyDescent="0.3">
      <c r="A4401" t="s">
        <v>1057</v>
      </c>
      <c r="B4401" t="s">
        <v>2481</v>
      </c>
      <c r="C4401">
        <v>8.8360864356195794</v>
      </c>
      <c r="D4401" t="s">
        <v>2480</v>
      </c>
      <c r="E4401" t="s">
        <v>65</v>
      </c>
    </row>
    <row r="4402" spans="1:5" x14ac:dyDescent="0.3">
      <c r="A4402" t="s">
        <v>1058</v>
      </c>
      <c r="B4402" t="s">
        <v>2481</v>
      </c>
      <c r="C4402">
        <v>9.29851412612242</v>
      </c>
      <c r="D4402" t="s">
        <v>2480</v>
      </c>
      <c r="E4402" t="s">
        <v>65</v>
      </c>
    </row>
    <row r="4403" spans="1:5" x14ac:dyDescent="0.3">
      <c r="A4403" t="s">
        <v>1059</v>
      </c>
      <c r="B4403" t="s">
        <v>2481</v>
      </c>
      <c r="C4403">
        <v>8.3821981264396701</v>
      </c>
      <c r="D4403" t="s">
        <v>2480</v>
      </c>
      <c r="E4403" t="s">
        <v>65</v>
      </c>
    </row>
    <row r="4404" spans="1:5" x14ac:dyDescent="0.3">
      <c r="A4404" t="s">
        <v>1060</v>
      </c>
      <c r="B4404" t="s">
        <v>2481</v>
      </c>
      <c r="C4404">
        <v>8.3009044152811899</v>
      </c>
      <c r="D4404" t="s">
        <v>2480</v>
      </c>
      <c r="E4404" t="s">
        <v>65</v>
      </c>
    </row>
    <row r="4405" spans="1:5" x14ac:dyDescent="0.3">
      <c r="A4405" t="s">
        <v>1061</v>
      </c>
      <c r="B4405" t="s">
        <v>2481</v>
      </c>
      <c r="C4405">
        <v>7.4158126432829414</v>
      </c>
      <c r="D4405" t="s">
        <v>2480</v>
      </c>
      <c r="E4405" t="s">
        <v>65</v>
      </c>
    </row>
    <row r="4406" spans="1:5" x14ac:dyDescent="0.3">
      <c r="A4406" t="s">
        <v>1062</v>
      </c>
      <c r="B4406" t="s">
        <v>2481</v>
      </c>
      <c r="C4406">
        <v>8.1585338911520608</v>
      </c>
      <c r="D4406" t="s">
        <v>2480</v>
      </c>
      <c r="E4406" t="s">
        <v>65</v>
      </c>
    </row>
    <row r="4407" spans="1:5" x14ac:dyDescent="0.3">
      <c r="A4407" t="s">
        <v>1063</v>
      </c>
      <c r="B4407" t="s">
        <v>2481</v>
      </c>
      <c r="C4407">
        <v>7.6685873091206282</v>
      </c>
      <c r="D4407" t="s">
        <v>2480</v>
      </c>
      <c r="E4407" t="s">
        <v>65</v>
      </c>
    </row>
    <row r="4408" spans="1:5" x14ac:dyDescent="0.3">
      <c r="A4408" t="s">
        <v>1064</v>
      </c>
      <c r="B4408" t="s">
        <v>2481</v>
      </c>
      <c r="C4408">
        <v>7.1221086744210389</v>
      </c>
      <c r="D4408" t="s">
        <v>2480</v>
      </c>
      <c r="E4408" t="s">
        <v>65</v>
      </c>
    </row>
    <row r="4409" spans="1:5" x14ac:dyDescent="0.3">
      <c r="A4409" t="s">
        <v>1065</v>
      </c>
      <c r="B4409" t="s">
        <v>2481</v>
      </c>
      <c r="C4409">
        <v>7.1399045412359161</v>
      </c>
      <c r="D4409" t="s">
        <v>2480</v>
      </c>
      <c r="E4409" t="s">
        <v>65</v>
      </c>
    </row>
    <row r="4410" spans="1:5" x14ac:dyDescent="0.3">
      <c r="A4410" t="s">
        <v>1066</v>
      </c>
      <c r="B4410" t="s">
        <v>2481</v>
      </c>
      <c r="C4410">
        <v>7.314539821850774</v>
      </c>
      <c r="D4410" t="s">
        <v>2480</v>
      </c>
      <c r="E4410" t="s">
        <v>65</v>
      </c>
    </row>
    <row r="4411" spans="1:5" x14ac:dyDescent="0.3">
      <c r="A4411" t="s">
        <v>1067</v>
      </c>
      <c r="B4411" t="s">
        <v>2481</v>
      </c>
      <c r="C4411">
        <v>5.8870134181226401</v>
      </c>
      <c r="D4411" t="s">
        <v>2480</v>
      </c>
      <c r="E4411" t="s">
        <v>65</v>
      </c>
    </row>
    <row r="4412" spans="1:5" x14ac:dyDescent="0.3">
      <c r="A4412" t="s">
        <v>1068</v>
      </c>
      <c r="B4412" t="s">
        <v>2481</v>
      </c>
      <c r="C4412">
        <v>6.1056388263518802</v>
      </c>
      <c r="D4412" t="s">
        <v>2480</v>
      </c>
      <c r="E4412" t="s">
        <v>65</v>
      </c>
    </row>
    <row r="4413" spans="1:5" x14ac:dyDescent="0.3">
      <c r="A4413" t="s">
        <v>1069</v>
      </c>
      <c r="B4413" t="s">
        <v>2481</v>
      </c>
      <c r="C4413">
        <v>4.9975564359386269</v>
      </c>
      <c r="D4413" t="s">
        <v>2480</v>
      </c>
      <c r="E4413" t="s">
        <v>65</v>
      </c>
    </row>
    <row r="4414" spans="1:5" x14ac:dyDescent="0.3">
      <c r="A4414" t="s">
        <v>1070</v>
      </c>
      <c r="B4414" t="s">
        <v>2481</v>
      </c>
      <c r="C4414">
        <v>5.0988845893297015</v>
      </c>
      <c r="D4414" t="s">
        <v>2480</v>
      </c>
      <c r="E4414" t="s">
        <v>65</v>
      </c>
    </row>
    <row r="4415" spans="1:5" x14ac:dyDescent="0.3">
      <c r="A4415" t="s">
        <v>1071</v>
      </c>
      <c r="B4415" t="s">
        <v>2481</v>
      </c>
      <c r="C4415">
        <v>5.6861679036517589</v>
      </c>
      <c r="D4415" t="s">
        <v>2480</v>
      </c>
      <c r="E4415" t="s">
        <v>65</v>
      </c>
    </row>
    <row r="4416" spans="1:5" x14ac:dyDescent="0.3">
      <c r="A4416" t="s">
        <v>1072</v>
      </c>
      <c r="B4416" t="s">
        <v>2481</v>
      </c>
      <c r="C4416">
        <v>5.2103540217649504</v>
      </c>
      <c r="D4416" t="s">
        <v>2480</v>
      </c>
      <c r="E4416" t="s">
        <v>65</v>
      </c>
    </row>
    <row r="4417" spans="1:5" x14ac:dyDescent="0.3">
      <c r="A4417" t="s">
        <v>1073</v>
      </c>
      <c r="B4417" t="s">
        <v>2481</v>
      </c>
      <c r="C4417">
        <v>9.9957098627720509</v>
      </c>
      <c r="D4417" t="s">
        <v>2480</v>
      </c>
      <c r="E4417" t="s">
        <v>65</v>
      </c>
    </row>
    <row r="4418" spans="1:5" x14ac:dyDescent="0.3">
      <c r="A4418" t="s">
        <v>1074</v>
      </c>
      <c r="B4418" t="s">
        <v>2481</v>
      </c>
      <c r="C4418">
        <v>8.08717005604999</v>
      </c>
      <c r="D4418" t="s">
        <v>2480</v>
      </c>
      <c r="E4418" t="s">
        <v>65</v>
      </c>
    </row>
    <row r="4419" spans="1:5" x14ac:dyDescent="0.3">
      <c r="A4419" t="s">
        <v>1075</v>
      </c>
      <c r="B4419" t="s">
        <v>2481</v>
      </c>
      <c r="C4419">
        <v>8.0303044658320708</v>
      </c>
      <c r="D4419" t="s">
        <v>2480</v>
      </c>
      <c r="E4419" t="s">
        <v>65</v>
      </c>
    </row>
    <row r="4420" spans="1:5" x14ac:dyDescent="0.3">
      <c r="A4420" t="s">
        <v>1076</v>
      </c>
      <c r="B4420" t="s">
        <v>2481</v>
      </c>
      <c r="C4420">
        <v>7.8267748870227605</v>
      </c>
      <c r="D4420" t="s">
        <v>2480</v>
      </c>
      <c r="E4420" t="s">
        <v>65</v>
      </c>
    </row>
    <row r="4421" spans="1:5" x14ac:dyDescent="0.3">
      <c r="A4421" t="s">
        <v>1077</v>
      </c>
      <c r="B4421" t="s">
        <v>2481</v>
      </c>
      <c r="C4421">
        <v>9.3945927153122497</v>
      </c>
      <c r="D4421" t="s">
        <v>2480</v>
      </c>
      <c r="E4421" t="s">
        <v>65</v>
      </c>
    </row>
    <row r="4422" spans="1:5" x14ac:dyDescent="0.3">
      <c r="A4422" t="s">
        <v>1078</v>
      </c>
      <c r="B4422" t="s">
        <v>2481</v>
      </c>
      <c r="C4422">
        <v>8.4847773538424107</v>
      </c>
      <c r="D4422" t="s">
        <v>2480</v>
      </c>
      <c r="E4422" t="s">
        <v>65</v>
      </c>
    </row>
    <row r="4423" spans="1:5" x14ac:dyDescent="0.3">
      <c r="A4423" t="s">
        <v>1079</v>
      </c>
      <c r="B4423" t="s">
        <v>2481</v>
      </c>
      <c r="C4423">
        <v>8.2338687878588601</v>
      </c>
      <c r="D4423" t="s">
        <v>2480</v>
      </c>
      <c r="E4423" t="s">
        <v>65</v>
      </c>
    </row>
    <row r="4424" spans="1:5" x14ac:dyDescent="0.3">
      <c r="A4424" t="s">
        <v>1080</v>
      </c>
      <c r="B4424" t="s">
        <v>2481</v>
      </c>
      <c r="C4424">
        <v>7.6466347469979103</v>
      </c>
      <c r="D4424" t="s">
        <v>2480</v>
      </c>
      <c r="E4424" t="s">
        <v>65</v>
      </c>
    </row>
    <row r="4425" spans="1:5" x14ac:dyDescent="0.3">
      <c r="A4425" t="s">
        <v>1081</v>
      </c>
      <c r="B4425" t="s">
        <v>2481</v>
      </c>
      <c r="C4425">
        <v>8.7986913677971508</v>
      </c>
      <c r="D4425" t="s">
        <v>2480</v>
      </c>
      <c r="E4425" t="s">
        <v>65</v>
      </c>
    </row>
    <row r="4426" spans="1:5" x14ac:dyDescent="0.3">
      <c r="A4426" t="s">
        <v>1082</v>
      </c>
      <c r="B4426" t="s">
        <v>2481</v>
      </c>
      <c r="C4426">
        <v>9.0278085464262396</v>
      </c>
      <c r="D4426" t="s">
        <v>2480</v>
      </c>
      <c r="E4426" t="s">
        <v>65</v>
      </c>
    </row>
    <row r="4427" spans="1:5" x14ac:dyDescent="0.3">
      <c r="A4427" t="s">
        <v>1083</v>
      </c>
      <c r="B4427" t="s">
        <v>2481</v>
      </c>
      <c r="C4427">
        <v>8.9579672503375196</v>
      </c>
      <c r="D4427" t="s">
        <v>2480</v>
      </c>
      <c r="E4427" t="s">
        <v>65</v>
      </c>
    </row>
    <row r="4428" spans="1:5" x14ac:dyDescent="0.3">
      <c r="A4428" t="s">
        <v>1084</v>
      </c>
      <c r="B4428" t="s">
        <v>2481</v>
      </c>
      <c r="C4428">
        <v>9.2822157267636403</v>
      </c>
      <c r="D4428" t="s">
        <v>2480</v>
      </c>
      <c r="E4428" t="s">
        <v>65</v>
      </c>
    </row>
    <row r="4429" spans="1:5" x14ac:dyDescent="0.3">
      <c r="A4429" t="s">
        <v>1085</v>
      </c>
      <c r="B4429" t="s">
        <v>2481</v>
      </c>
      <c r="C4429">
        <v>8.3705788312925407</v>
      </c>
      <c r="D4429" t="s">
        <v>2480</v>
      </c>
      <c r="E4429" t="s">
        <v>65</v>
      </c>
    </row>
    <row r="4430" spans="1:5" x14ac:dyDescent="0.3">
      <c r="A4430" t="s">
        <v>1086</v>
      </c>
      <c r="B4430" t="s">
        <v>2481</v>
      </c>
      <c r="C4430">
        <v>8.9481088623281497</v>
      </c>
      <c r="D4430" t="s">
        <v>2480</v>
      </c>
      <c r="E4430" t="s">
        <v>65</v>
      </c>
    </row>
    <row r="4431" spans="1:5" x14ac:dyDescent="0.3">
      <c r="A4431" t="s">
        <v>1087</v>
      </c>
      <c r="B4431" t="s">
        <v>2481</v>
      </c>
      <c r="C4431">
        <v>9.3846610090710296</v>
      </c>
      <c r="D4431" t="s">
        <v>2480</v>
      </c>
      <c r="E4431" t="s">
        <v>65</v>
      </c>
    </row>
    <row r="4432" spans="1:5" x14ac:dyDescent="0.3">
      <c r="A4432" t="s">
        <v>1088</v>
      </c>
      <c r="B4432" t="s">
        <v>2481</v>
      </c>
      <c r="C4432">
        <v>7.7482731845758011</v>
      </c>
      <c r="D4432" t="s">
        <v>2480</v>
      </c>
      <c r="E4432" t="s">
        <v>65</v>
      </c>
    </row>
    <row r="4433" spans="1:5" x14ac:dyDescent="0.3">
      <c r="A4433" t="s">
        <v>1089</v>
      </c>
      <c r="B4433" t="s">
        <v>2481</v>
      </c>
      <c r="C4433">
        <v>8.7387646944588493</v>
      </c>
      <c r="D4433" t="s">
        <v>2480</v>
      </c>
      <c r="E4433" t="s">
        <v>65</v>
      </c>
    </row>
    <row r="4434" spans="1:5" x14ac:dyDescent="0.3">
      <c r="A4434" t="s">
        <v>1090</v>
      </c>
      <c r="B4434" t="s">
        <v>2481</v>
      </c>
      <c r="C4434">
        <v>8.3593849155066806</v>
      </c>
      <c r="D4434" t="s">
        <v>2480</v>
      </c>
      <c r="E4434" t="s">
        <v>65</v>
      </c>
    </row>
    <row r="4435" spans="1:5" x14ac:dyDescent="0.3">
      <c r="A4435" t="s">
        <v>1091</v>
      </c>
      <c r="B4435" t="s">
        <v>2481</v>
      </c>
      <c r="C4435">
        <v>8.9664940633361603</v>
      </c>
      <c r="D4435" t="s">
        <v>2480</v>
      </c>
      <c r="E4435" t="s">
        <v>65</v>
      </c>
    </row>
    <row r="4436" spans="1:5" x14ac:dyDescent="0.3">
      <c r="A4436" t="s">
        <v>1092</v>
      </c>
      <c r="B4436" t="s">
        <v>2481</v>
      </c>
      <c r="C4436">
        <v>7.4626946619894703</v>
      </c>
      <c r="D4436" t="s">
        <v>2480</v>
      </c>
      <c r="E4436" t="s">
        <v>65</v>
      </c>
    </row>
    <row r="4437" spans="1:5" x14ac:dyDescent="0.3">
      <c r="A4437" t="s">
        <v>1093</v>
      </c>
      <c r="B4437" t="s">
        <v>2481</v>
      </c>
      <c r="C4437">
        <v>8.79496348950833</v>
      </c>
      <c r="D4437" t="s">
        <v>2480</v>
      </c>
      <c r="E4437" t="s">
        <v>65</v>
      </c>
    </row>
    <row r="4438" spans="1:5" x14ac:dyDescent="0.3">
      <c r="A4438" t="s">
        <v>1094</v>
      </c>
      <c r="B4438" t="s">
        <v>2481</v>
      </c>
      <c r="C4438">
        <v>8.5247617301802698</v>
      </c>
      <c r="D4438" t="s">
        <v>2480</v>
      </c>
      <c r="E4438" t="s">
        <v>65</v>
      </c>
    </row>
    <row r="4439" spans="1:5" x14ac:dyDescent="0.3">
      <c r="A4439" t="s">
        <v>1095</v>
      </c>
      <c r="B4439" t="s">
        <v>2481</v>
      </c>
      <c r="C4439">
        <v>8.7715275214920396</v>
      </c>
      <c r="D4439" t="s">
        <v>2480</v>
      </c>
      <c r="E4439" t="s">
        <v>65</v>
      </c>
    </row>
    <row r="4440" spans="1:5" x14ac:dyDescent="0.3">
      <c r="A4440" t="s">
        <v>1096</v>
      </c>
      <c r="B4440" t="s">
        <v>2481</v>
      </c>
      <c r="C4440">
        <v>9.3439074740000407</v>
      </c>
      <c r="D4440" t="s">
        <v>2480</v>
      </c>
      <c r="E4440" t="s">
        <v>65</v>
      </c>
    </row>
    <row r="4441" spans="1:5" x14ac:dyDescent="0.3">
      <c r="A4441" t="s">
        <v>1097</v>
      </c>
      <c r="B4441" t="s">
        <v>2481</v>
      </c>
      <c r="C4441">
        <v>9.5277969386199608</v>
      </c>
      <c r="D4441" t="s">
        <v>2480</v>
      </c>
      <c r="E4441" t="s">
        <v>65</v>
      </c>
    </row>
    <row r="4442" spans="1:5" x14ac:dyDescent="0.3">
      <c r="A4442" t="s">
        <v>1098</v>
      </c>
      <c r="B4442" t="s">
        <v>2481</v>
      </c>
      <c r="C4442">
        <v>7.7783918568862598</v>
      </c>
      <c r="D4442" t="s">
        <v>2480</v>
      </c>
      <c r="E4442" t="s">
        <v>65</v>
      </c>
    </row>
    <row r="4443" spans="1:5" x14ac:dyDescent="0.3">
      <c r="A4443" t="s">
        <v>1099</v>
      </c>
      <c r="B4443" t="s">
        <v>2481</v>
      </c>
      <c r="C4443">
        <v>8.3410099672429094</v>
      </c>
      <c r="D4443" t="s">
        <v>2480</v>
      </c>
      <c r="E4443" t="s">
        <v>65</v>
      </c>
    </row>
    <row r="4444" spans="1:5" x14ac:dyDescent="0.3">
      <c r="A4444" t="s">
        <v>1100</v>
      </c>
      <c r="B4444" t="s">
        <v>2481</v>
      </c>
      <c r="C4444">
        <v>8.3758358746416199</v>
      </c>
      <c r="D4444" t="s">
        <v>2480</v>
      </c>
      <c r="E4444" t="s">
        <v>65</v>
      </c>
    </row>
    <row r="4445" spans="1:5" x14ac:dyDescent="0.3">
      <c r="A4445" t="s">
        <v>1101</v>
      </c>
      <c r="B4445" t="s">
        <v>2481</v>
      </c>
      <c r="C4445">
        <v>7.7704078367084399</v>
      </c>
      <c r="D4445" t="s">
        <v>2480</v>
      </c>
      <c r="E4445" t="s">
        <v>65</v>
      </c>
    </row>
    <row r="4446" spans="1:5" x14ac:dyDescent="0.3">
      <c r="A4446" t="s">
        <v>1102</v>
      </c>
      <c r="B4446" t="s">
        <v>2481</v>
      </c>
      <c r="C4446">
        <v>7.7931389746262587</v>
      </c>
      <c r="D4446" t="s">
        <v>2480</v>
      </c>
      <c r="E4446" t="s">
        <v>65</v>
      </c>
    </row>
    <row r="4447" spans="1:5" x14ac:dyDescent="0.3">
      <c r="A4447" t="s">
        <v>1103</v>
      </c>
      <c r="B4447" t="s">
        <v>2481</v>
      </c>
      <c r="C4447">
        <v>7.6629492394385279</v>
      </c>
      <c r="D4447" t="s">
        <v>2480</v>
      </c>
      <c r="E4447" t="s">
        <v>65</v>
      </c>
    </row>
    <row r="4448" spans="1:5" x14ac:dyDescent="0.3">
      <c r="A4448" t="s">
        <v>1104</v>
      </c>
      <c r="B4448" t="s">
        <v>2481</v>
      </c>
      <c r="C4448">
        <v>9.1617157636220803</v>
      </c>
      <c r="D4448" t="s">
        <v>2480</v>
      </c>
      <c r="E4448" t="s">
        <v>65</v>
      </c>
    </row>
    <row r="4449" spans="1:5" x14ac:dyDescent="0.3">
      <c r="A4449" t="s">
        <v>1105</v>
      </c>
      <c r="B4449" t="s">
        <v>2481</v>
      </c>
      <c r="C4449">
        <v>10.617064540662</v>
      </c>
      <c r="D4449" t="s">
        <v>2480</v>
      </c>
      <c r="E4449" t="s">
        <v>65</v>
      </c>
    </row>
    <row r="4450" spans="1:5" x14ac:dyDescent="0.3">
      <c r="A4450" t="s">
        <v>1106</v>
      </c>
      <c r="B4450" t="s">
        <v>2481</v>
      </c>
      <c r="C4450">
        <v>10.3352099097056</v>
      </c>
      <c r="D4450" t="s">
        <v>2480</v>
      </c>
      <c r="E4450" t="s">
        <v>65</v>
      </c>
    </row>
    <row r="4451" spans="1:5" x14ac:dyDescent="0.3">
      <c r="A4451" t="s">
        <v>1107</v>
      </c>
      <c r="B4451" t="s">
        <v>2481</v>
      </c>
      <c r="C4451">
        <v>10.4669950068599</v>
      </c>
      <c r="D4451" t="s">
        <v>2480</v>
      </c>
      <c r="E4451" t="s">
        <v>65</v>
      </c>
    </row>
    <row r="4452" spans="1:5" x14ac:dyDescent="0.3">
      <c r="A4452" t="s">
        <v>1108</v>
      </c>
      <c r="B4452" t="s">
        <v>2481</v>
      </c>
      <c r="C4452">
        <v>11.718916882224301</v>
      </c>
      <c r="D4452" t="s">
        <v>2480</v>
      </c>
      <c r="E4452" t="s">
        <v>65</v>
      </c>
    </row>
    <row r="4453" spans="1:5" x14ac:dyDescent="0.3">
      <c r="A4453" t="s">
        <v>1109</v>
      </c>
      <c r="B4453" t="s">
        <v>2481</v>
      </c>
      <c r="C4453">
        <v>11.1825365548929</v>
      </c>
      <c r="D4453" t="s">
        <v>2480</v>
      </c>
      <c r="E4453" t="s">
        <v>65</v>
      </c>
    </row>
    <row r="4454" spans="1:5" x14ac:dyDescent="0.3">
      <c r="A4454" t="s">
        <v>1110</v>
      </c>
      <c r="B4454" t="s">
        <v>2481</v>
      </c>
      <c r="C4454">
        <v>9.2741374208271008</v>
      </c>
      <c r="D4454" t="s">
        <v>2480</v>
      </c>
      <c r="E4454" t="s">
        <v>65</v>
      </c>
    </row>
    <row r="4455" spans="1:5" x14ac:dyDescent="0.3">
      <c r="A4455" t="s">
        <v>1111</v>
      </c>
      <c r="B4455" t="s">
        <v>2481</v>
      </c>
      <c r="C4455">
        <v>9.6292403390592103</v>
      </c>
      <c r="D4455" t="s">
        <v>2480</v>
      </c>
      <c r="E4455" t="s">
        <v>65</v>
      </c>
    </row>
    <row r="4456" spans="1:5" x14ac:dyDescent="0.3">
      <c r="A4456" t="s">
        <v>1112</v>
      </c>
      <c r="B4456" t="s">
        <v>2481</v>
      </c>
      <c r="C4456">
        <v>8.1199614166892093</v>
      </c>
      <c r="D4456" t="s">
        <v>2480</v>
      </c>
      <c r="E4456" t="s">
        <v>65</v>
      </c>
    </row>
    <row r="4457" spans="1:5" x14ac:dyDescent="0.3">
      <c r="A4457" t="s">
        <v>1113</v>
      </c>
      <c r="B4457" t="s">
        <v>2481</v>
      </c>
      <c r="C4457">
        <v>7.3974426600521204</v>
      </c>
      <c r="D4457" t="s">
        <v>2480</v>
      </c>
      <c r="E4457" t="s">
        <v>65</v>
      </c>
    </row>
    <row r="4458" spans="1:5" x14ac:dyDescent="0.3">
      <c r="A4458" t="s">
        <v>1114</v>
      </c>
      <c r="B4458" t="s">
        <v>2481</v>
      </c>
      <c r="C4458">
        <v>6.7318918879226288</v>
      </c>
      <c r="D4458" t="s">
        <v>2480</v>
      </c>
      <c r="E4458" t="s">
        <v>65</v>
      </c>
    </row>
    <row r="4459" spans="1:5" x14ac:dyDescent="0.3">
      <c r="A4459" t="s">
        <v>1115</v>
      </c>
      <c r="B4459" t="s">
        <v>2481</v>
      </c>
      <c r="C4459">
        <v>9.5453087324682393</v>
      </c>
      <c r="D4459" t="s">
        <v>2480</v>
      </c>
      <c r="E4459" t="s">
        <v>65</v>
      </c>
    </row>
    <row r="4460" spans="1:5" x14ac:dyDescent="0.3">
      <c r="A4460" t="s">
        <v>1116</v>
      </c>
      <c r="B4460" t="s">
        <v>2481</v>
      </c>
      <c r="C4460">
        <v>5.0750139693572303</v>
      </c>
      <c r="D4460" t="s">
        <v>2480</v>
      </c>
      <c r="E4460" t="s">
        <v>65</v>
      </c>
    </row>
    <row r="4461" spans="1:5" x14ac:dyDescent="0.3">
      <c r="A4461" t="s">
        <v>1117</v>
      </c>
      <c r="B4461" t="s">
        <v>2481</v>
      </c>
      <c r="C4461">
        <v>8.9614590424402607</v>
      </c>
      <c r="D4461" t="s">
        <v>2480</v>
      </c>
      <c r="E4461" t="s">
        <v>65</v>
      </c>
    </row>
    <row r="4462" spans="1:5" x14ac:dyDescent="0.3">
      <c r="A4462" t="s">
        <v>1118</v>
      </c>
      <c r="B4462" t="s">
        <v>2481</v>
      </c>
      <c r="C4462">
        <v>9.1176388228423395</v>
      </c>
      <c r="D4462" t="s">
        <v>2480</v>
      </c>
      <c r="E4462" t="s">
        <v>65</v>
      </c>
    </row>
    <row r="4463" spans="1:5" x14ac:dyDescent="0.3">
      <c r="A4463" t="s">
        <v>1119</v>
      </c>
      <c r="B4463" t="s">
        <v>2481</v>
      </c>
      <c r="C4463">
        <v>8.7632733385265098</v>
      </c>
      <c r="D4463" t="s">
        <v>2480</v>
      </c>
      <c r="E4463" t="s">
        <v>65</v>
      </c>
    </row>
    <row r="4464" spans="1:5" x14ac:dyDescent="0.3">
      <c r="A4464" t="s">
        <v>1120</v>
      </c>
      <c r="B4464" t="s">
        <v>2481</v>
      </c>
      <c r="C4464">
        <v>10.100421125492799</v>
      </c>
      <c r="D4464" t="s">
        <v>2480</v>
      </c>
      <c r="E4464" t="s">
        <v>65</v>
      </c>
    </row>
    <row r="4465" spans="1:5" x14ac:dyDescent="0.3">
      <c r="A4465" t="s">
        <v>1121</v>
      </c>
      <c r="B4465" t="s">
        <v>2481</v>
      </c>
      <c r="C4465">
        <v>9.5783114440036901</v>
      </c>
      <c r="D4465" t="s">
        <v>2480</v>
      </c>
      <c r="E4465" t="s">
        <v>65</v>
      </c>
    </row>
    <row r="4466" spans="1:5" x14ac:dyDescent="0.3">
      <c r="A4466" t="s">
        <v>1122</v>
      </c>
      <c r="B4466" t="s">
        <v>2481</v>
      </c>
      <c r="C4466">
        <v>8.2103749977232905</v>
      </c>
      <c r="D4466" t="s">
        <v>2480</v>
      </c>
      <c r="E4466" t="s">
        <v>65</v>
      </c>
    </row>
    <row r="4467" spans="1:5" x14ac:dyDescent="0.3">
      <c r="A4467" t="s">
        <v>1123</v>
      </c>
      <c r="B4467" t="s">
        <v>2481</v>
      </c>
      <c r="C4467">
        <v>7.8615078719562197</v>
      </c>
      <c r="D4467" t="s">
        <v>2480</v>
      </c>
      <c r="E4467" t="s">
        <v>65</v>
      </c>
    </row>
    <row r="4468" spans="1:5" x14ac:dyDescent="0.3">
      <c r="A4468" t="s">
        <v>1124</v>
      </c>
      <c r="B4468" t="s">
        <v>2481</v>
      </c>
      <c r="C4468">
        <v>10.5122809788617</v>
      </c>
      <c r="D4468" t="s">
        <v>2480</v>
      </c>
      <c r="E4468" t="s">
        <v>65</v>
      </c>
    </row>
    <row r="4469" spans="1:5" x14ac:dyDescent="0.3">
      <c r="A4469" t="s">
        <v>1125</v>
      </c>
      <c r="B4469" t="s">
        <v>2481</v>
      </c>
      <c r="C4469">
        <v>11.1085909165428</v>
      </c>
      <c r="D4469" t="s">
        <v>2480</v>
      </c>
      <c r="E4469" t="s">
        <v>65</v>
      </c>
    </row>
    <row r="4470" spans="1:5" x14ac:dyDescent="0.3">
      <c r="A4470" t="s">
        <v>1126</v>
      </c>
      <c r="B4470" t="s">
        <v>2481</v>
      </c>
      <c r="C4470">
        <v>12.4956746801875</v>
      </c>
      <c r="D4470" t="s">
        <v>2480</v>
      </c>
      <c r="E4470" t="s">
        <v>65</v>
      </c>
    </row>
    <row r="4471" spans="1:5" x14ac:dyDescent="0.3">
      <c r="A4471" t="s">
        <v>1127</v>
      </c>
      <c r="B4471" t="s">
        <v>2481</v>
      </c>
      <c r="C4471">
        <v>5.2058040574395301</v>
      </c>
      <c r="D4471" t="s">
        <v>2480</v>
      </c>
      <c r="E4471" t="s">
        <v>65</v>
      </c>
    </row>
    <row r="4472" spans="1:5" x14ac:dyDescent="0.3">
      <c r="A4472" t="s">
        <v>1128</v>
      </c>
      <c r="B4472" t="s">
        <v>2481</v>
      </c>
      <c r="C4472">
        <v>8.9281435205755297</v>
      </c>
      <c r="D4472" t="s">
        <v>2480</v>
      </c>
      <c r="E4472" t="s">
        <v>65</v>
      </c>
    </row>
    <row r="4473" spans="1:5" x14ac:dyDescent="0.3">
      <c r="A4473" t="s">
        <v>1129</v>
      </c>
      <c r="B4473" t="s">
        <v>2481</v>
      </c>
      <c r="C4473">
        <v>8.7087204294839395</v>
      </c>
      <c r="D4473" t="s">
        <v>2480</v>
      </c>
      <c r="E4473" t="s">
        <v>65</v>
      </c>
    </row>
    <row r="4474" spans="1:5" x14ac:dyDescent="0.3">
      <c r="A4474" t="s">
        <v>1130</v>
      </c>
      <c r="B4474" t="s">
        <v>2481</v>
      </c>
      <c r="C4474">
        <v>8.8272815388582107</v>
      </c>
      <c r="D4474" t="s">
        <v>2480</v>
      </c>
      <c r="E4474" t="s">
        <v>65</v>
      </c>
    </row>
    <row r="4475" spans="1:5" x14ac:dyDescent="0.3">
      <c r="A4475" t="s">
        <v>1131</v>
      </c>
      <c r="B4475" t="s">
        <v>2481</v>
      </c>
      <c r="C4475">
        <v>8.4440241717126501</v>
      </c>
      <c r="D4475" t="s">
        <v>2480</v>
      </c>
      <c r="E4475" t="s">
        <v>65</v>
      </c>
    </row>
    <row r="4476" spans="1:5" x14ac:dyDescent="0.3">
      <c r="A4476" t="s">
        <v>1132</v>
      </c>
      <c r="B4476" t="s">
        <v>2481</v>
      </c>
      <c r="C4476">
        <v>8.2470062415200598</v>
      </c>
      <c r="D4476" t="s">
        <v>2480</v>
      </c>
      <c r="E4476" t="s">
        <v>65</v>
      </c>
    </row>
    <row r="4477" spans="1:5" x14ac:dyDescent="0.3">
      <c r="A4477" t="s">
        <v>1133</v>
      </c>
      <c r="B4477" t="s">
        <v>2481</v>
      </c>
      <c r="C4477">
        <v>8.9152859507130895</v>
      </c>
      <c r="D4477" t="s">
        <v>2480</v>
      </c>
      <c r="E4477" t="s">
        <v>65</v>
      </c>
    </row>
    <row r="4478" spans="1:5" x14ac:dyDescent="0.3">
      <c r="A4478" t="s">
        <v>1134</v>
      </c>
      <c r="B4478" t="s">
        <v>2481</v>
      </c>
      <c r="C4478">
        <v>9.0030218449435395</v>
      </c>
      <c r="D4478" t="s">
        <v>2480</v>
      </c>
      <c r="E4478" t="s">
        <v>65</v>
      </c>
    </row>
    <row r="4479" spans="1:5" x14ac:dyDescent="0.3">
      <c r="A4479" t="s">
        <v>1135</v>
      </c>
      <c r="B4479" t="s">
        <v>2481</v>
      </c>
      <c r="C4479">
        <v>9.4967343518868699</v>
      </c>
      <c r="D4479" t="s">
        <v>2480</v>
      </c>
      <c r="E4479" t="s">
        <v>65</v>
      </c>
    </row>
    <row r="4480" spans="1:5" x14ac:dyDescent="0.3">
      <c r="A4480" t="s">
        <v>1136</v>
      </c>
      <c r="B4480" t="s">
        <v>2481</v>
      </c>
      <c r="C4480">
        <v>9.6214589686800593</v>
      </c>
      <c r="D4480" t="s">
        <v>2480</v>
      </c>
      <c r="E4480" t="s">
        <v>65</v>
      </c>
    </row>
    <row r="4481" spans="1:5" x14ac:dyDescent="0.3">
      <c r="A4481" t="s">
        <v>1137</v>
      </c>
      <c r="B4481" t="s">
        <v>2481</v>
      </c>
      <c r="C4481">
        <v>10.505128304104099</v>
      </c>
      <c r="D4481" t="s">
        <v>2480</v>
      </c>
      <c r="E4481" t="s">
        <v>65</v>
      </c>
    </row>
    <row r="4482" spans="1:5" x14ac:dyDescent="0.3">
      <c r="A4482" t="s">
        <v>1138</v>
      </c>
      <c r="B4482" t="s">
        <v>2481</v>
      </c>
      <c r="C4482">
        <v>9.4445035114009706</v>
      </c>
      <c r="D4482" t="s">
        <v>2480</v>
      </c>
      <c r="E4482" t="s">
        <v>65</v>
      </c>
    </row>
    <row r="4483" spans="1:5" x14ac:dyDescent="0.3">
      <c r="A4483" t="s">
        <v>1139</v>
      </c>
      <c r="B4483" t="s">
        <v>2481</v>
      </c>
      <c r="C4483">
        <v>9.6079134307824905</v>
      </c>
      <c r="D4483" t="s">
        <v>2480</v>
      </c>
      <c r="E4483" t="s">
        <v>65</v>
      </c>
    </row>
    <row r="4484" spans="1:5" x14ac:dyDescent="0.3">
      <c r="A4484" t="s">
        <v>1140</v>
      </c>
      <c r="B4484" t="s">
        <v>2481</v>
      </c>
      <c r="C4484">
        <v>9.7895679959966895</v>
      </c>
      <c r="D4484" t="s">
        <v>2480</v>
      </c>
      <c r="E4484" t="s">
        <v>65</v>
      </c>
    </row>
    <row r="4485" spans="1:5" x14ac:dyDescent="0.3">
      <c r="A4485" t="s">
        <v>1141</v>
      </c>
      <c r="B4485" t="s">
        <v>2481</v>
      </c>
      <c r="C4485">
        <v>10.5829143499683</v>
      </c>
      <c r="D4485" t="s">
        <v>2480</v>
      </c>
      <c r="E4485" t="s">
        <v>65</v>
      </c>
    </row>
    <row r="4486" spans="1:5" x14ac:dyDescent="0.3">
      <c r="A4486" t="s">
        <v>1142</v>
      </c>
      <c r="B4486" t="s">
        <v>2481</v>
      </c>
      <c r="C4486">
        <v>9.2796140563457499</v>
      </c>
      <c r="D4486" t="s">
        <v>2480</v>
      </c>
      <c r="E4486" t="s">
        <v>65</v>
      </c>
    </row>
    <row r="4487" spans="1:5" x14ac:dyDescent="0.3">
      <c r="A4487" t="s">
        <v>1143</v>
      </c>
      <c r="B4487" t="s">
        <v>2481</v>
      </c>
      <c r="C4487">
        <v>10.177343401752999</v>
      </c>
      <c r="D4487" t="s">
        <v>2480</v>
      </c>
      <c r="E4487" t="s">
        <v>65</v>
      </c>
    </row>
    <row r="4488" spans="1:5" x14ac:dyDescent="0.3">
      <c r="A4488" t="s">
        <v>1144</v>
      </c>
      <c r="B4488" t="s">
        <v>2481</v>
      </c>
      <c r="C4488">
        <v>10.570211807179399</v>
      </c>
      <c r="D4488" t="s">
        <v>2480</v>
      </c>
      <c r="E4488" t="s">
        <v>65</v>
      </c>
    </row>
    <row r="4489" spans="1:5" x14ac:dyDescent="0.3">
      <c r="A4489" t="s">
        <v>1145</v>
      </c>
      <c r="B4489" t="s">
        <v>2481</v>
      </c>
      <c r="C4489">
        <v>9.8322261948323693</v>
      </c>
      <c r="D4489" t="s">
        <v>2480</v>
      </c>
      <c r="E4489" t="s">
        <v>65</v>
      </c>
    </row>
    <row r="4490" spans="1:5" x14ac:dyDescent="0.3">
      <c r="A4490" t="s">
        <v>1146</v>
      </c>
      <c r="B4490" t="s">
        <v>2481</v>
      </c>
      <c r="C4490">
        <v>10.1791732533654</v>
      </c>
      <c r="D4490" t="s">
        <v>2480</v>
      </c>
      <c r="E4490" t="s">
        <v>65</v>
      </c>
    </row>
    <row r="4491" spans="1:5" x14ac:dyDescent="0.3">
      <c r="A4491" t="s">
        <v>1147</v>
      </c>
      <c r="B4491" t="s">
        <v>2481</v>
      </c>
      <c r="C4491">
        <v>8.4969775580952192</v>
      </c>
      <c r="D4491" t="s">
        <v>2480</v>
      </c>
      <c r="E4491" t="s">
        <v>65</v>
      </c>
    </row>
    <row r="4492" spans="1:5" x14ac:dyDescent="0.3">
      <c r="A4492" t="s">
        <v>1148</v>
      </c>
      <c r="B4492" t="s">
        <v>2481</v>
      </c>
      <c r="C4492">
        <v>5.9522555060413396</v>
      </c>
      <c r="D4492" t="s">
        <v>2480</v>
      </c>
      <c r="E4492" t="s">
        <v>65</v>
      </c>
    </row>
    <row r="4493" spans="1:5" x14ac:dyDescent="0.3">
      <c r="A4493" t="s">
        <v>1149</v>
      </c>
      <c r="B4493" t="s">
        <v>2481</v>
      </c>
      <c r="C4493">
        <v>5.4632859380865302</v>
      </c>
      <c r="D4493" t="s">
        <v>2480</v>
      </c>
      <c r="E4493" t="s">
        <v>65</v>
      </c>
    </row>
    <row r="4494" spans="1:5" x14ac:dyDescent="0.3">
      <c r="A4494" t="s">
        <v>1150</v>
      </c>
      <c r="B4494" t="s">
        <v>2481</v>
      </c>
      <c r="C4494">
        <v>5.2628356108328802</v>
      </c>
      <c r="D4494" t="s">
        <v>2480</v>
      </c>
      <c r="E4494" t="s">
        <v>65</v>
      </c>
    </row>
    <row r="4495" spans="1:5" x14ac:dyDescent="0.3">
      <c r="A4495" t="s">
        <v>1151</v>
      </c>
      <c r="B4495" t="s">
        <v>2481</v>
      </c>
      <c r="C4495">
        <v>5.3995054983777999</v>
      </c>
      <c r="D4495" t="s">
        <v>2480</v>
      </c>
      <c r="E4495" t="s">
        <v>65</v>
      </c>
    </row>
    <row r="4496" spans="1:5" x14ac:dyDescent="0.3">
      <c r="A4496" t="s">
        <v>1152</v>
      </c>
      <c r="B4496" t="s">
        <v>2481</v>
      </c>
      <c r="C4496">
        <v>5.0172819026277704</v>
      </c>
      <c r="D4496" t="s">
        <v>2480</v>
      </c>
      <c r="E4496" t="s">
        <v>65</v>
      </c>
    </row>
    <row r="4497" spans="1:5" x14ac:dyDescent="0.3">
      <c r="A4497" t="s">
        <v>1153</v>
      </c>
      <c r="B4497" t="s">
        <v>2481</v>
      </c>
      <c r="C4497">
        <v>5.6646118981615503</v>
      </c>
      <c r="D4497" t="s">
        <v>2480</v>
      </c>
      <c r="E4497" t="s">
        <v>65</v>
      </c>
    </row>
    <row r="4498" spans="1:5" x14ac:dyDescent="0.3">
      <c r="A4498" t="s">
        <v>1154</v>
      </c>
      <c r="B4498" t="s">
        <v>2481</v>
      </c>
      <c r="C4498">
        <v>5.0811776854548603</v>
      </c>
      <c r="D4498" t="s">
        <v>2480</v>
      </c>
      <c r="E4498" t="s">
        <v>65</v>
      </c>
    </row>
    <row r="4499" spans="1:5" x14ac:dyDescent="0.3">
      <c r="A4499" t="s">
        <v>1155</v>
      </c>
      <c r="B4499" t="s">
        <v>2481</v>
      </c>
      <c r="C4499">
        <v>5.3628760459716203</v>
      </c>
      <c r="D4499" t="s">
        <v>2480</v>
      </c>
      <c r="E4499" t="s">
        <v>65</v>
      </c>
    </row>
    <row r="4500" spans="1:5" x14ac:dyDescent="0.3">
      <c r="A4500" t="s">
        <v>1156</v>
      </c>
      <c r="B4500" t="s">
        <v>2481</v>
      </c>
      <c r="C4500">
        <v>4.4991084713780403</v>
      </c>
      <c r="D4500" t="s">
        <v>2480</v>
      </c>
      <c r="E4500" t="s">
        <v>65</v>
      </c>
    </row>
    <row r="4501" spans="1:5" x14ac:dyDescent="0.3">
      <c r="A4501" t="s">
        <v>1157</v>
      </c>
      <c r="B4501" t="s">
        <v>2481</v>
      </c>
      <c r="C4501">
        <v>4.5134211484405604</v>
      </c>
      <c r="D4501" t="s">
        <v>2480</v>
      </c>
      <c r="E4501" t="s">
        <v>65</v>
      </c>
    </row>
    <row r="4502" spans="1:5" x14ac:dyDescent="0.3">
      <c r="A4502" t="s">
        <v>1158</v>
      </c>
      <c r="B4502" t="s">
        <v>2481</v>
      </c>
      <c r="C4502">
        <v>4.8058997428195003</v>
      </c>
      <c r="D4502" t="s">
        <v>2480</v>
      </c>
      <c r="E4502" t="s">
        <v>65</v>
      </c>
    </row>
    <row r="4503" spans="1:5" x14ac:dyDescent="0.3">
      <c r="A4503" t="s">
        <v>1159</v>
      </c>
      <c r="B4503" t="s">
        <v>2481</v>
      </c>
      <c r="C4503">
        <v>4.8626916904599797</v>
      </c>
      <c r="D4503" t="s">
        <v>2480</v>
      </c>
      <c r="E4503" t="s">
        <v>65</v>
      </c>
    </row>
    <row r="4504" spans="1:5" x14ac:dyDescent="0.3">
      <c r="A4504" t="s">
        <v>1160</v>
      </c>
      <c r="B4504" t="s">
        <v>2481</v>
      </c>
      <c r="C4504">
        <v>5.3557382522600001</v>
      </c>
      <c r="D4504" t="s">
        <v>2480</v>
      </c>
      <c r="E4504" t="s">
        <v>65</v>
      </c>
    </row>
    <row r="4505" spans="1:5" x14ac:dyDescent="0.3">
      <c r="A4505" t="s">
        <v>1161</v>
      </c>
      <c r="B4505" t="s">
        <v>2481</v>
      </c>
      <c r="C4505">
        <v>5.1697774253438098</v>
      </c>
      <c r="D4505" t="s">
        <v>2480</v>
      </c>
      <c r="E4505" t="s">
        <v>65</v>
      </c>
    </row>
    <row r="4506" spans="1:5" x14ac:dyDescent="0.3">
      <c r="A4506" t="s">
        <v>1162</v>
      </c>
      <c r="B4506" t="s">
        <v>2481</v>
      </c>
      <c r="C4506">
        <v>4.9051944866121202</v>
      </c>
      <c r="D4506" t="s">
        <v>2480</v>
      </c>
      <c r="E4506" t="s">
        <v>65</v>
      </c>
    </row>
    <row r="4507" spans="1:5" x14ac:dyDescent="0.3">
      <c r="A4507" t="s">
        <v>1163</v>
      </c>
      <c r="B4507" t="s">
        <v>2481</v>
      </c>
      <c r="C4507">
        <v>4.8609831789048599</v>
      </c>
      <c r="D4507" t="s">
        <v>2480</v>
      </c>
      <c r="E4507" t="s">
        <v>65</v>
      </c>
    </row>
    <row r="4508" spans="1:5" x14ac:dyDescent="0.3">
      <c r="A4508" t="s">
        <v>1164</v>
      </c>
      <c r="B4508" t="s">
        <v>2481</v>
      </c>
      <c r="C4508">
        <v>4.9331873377527202</v>
      </c>
      <c r="D4508" t="s">
        <v>2480</v>
      </c>
      <c r="E4508" t="s">
        <v>65</v>
      </c>
    </row>
    <row r="4509" spans="1:5" x14ac:dyDescent="0.3">
      <c r="A4509" t="s">
        <v>1165</v>
      </c>
      <c r="B4509" t="s">
        <v>2481</v>
      </c>
      <c r="C4509">
        <v>4.7436216531080602</v>
      </c>
      <c r="D4509" t="s">
        <v>2480</v>
      </c>
      <c r="E4509" t="s">
        <v>65</v>
      </c>
    </row>
    <row r="4510" spans="1:5" x14ac:dyDescent="0.3">
      <c r="A4510" t="s">
        <v>1166</v>
      </c>
      <c r="B4510" t="s">
        <v>2481</v>
      </c>
      <c r="C4510">
        <v>4.6941153712085004</v>
      </c>
      <c r="D4510" t="s">
        <v>2480</v>
      </c>
      <c r="E4510" t="s">
        <v>65</v>
      </c>
    </row>
    <row r="4511" spans="1:5" x14ac:dyDescent="0.3">
      <c r="A4511" t="s">
        <v>1167</v>
      </c>
      <c r="B4511" t="s">
        <v>2481</v>
      </c>
      <c r="C4511">
        <v>5.4174154887190404</v>
      </c>
      <c r="D4511" t="s">
        <v>2480</v>
      </c>
      <c r="E4511" t="s">
        <v>65</v>
      </c>
    </row>
    <row r="4512" spans="1:5" x14ac:dyDescent="0.3">
      <c r="A4512" t="s">
        <v>1168</v>
      </c>
      <c r="B4512" t="s">
        <v>2481</v>
      </c>
      <c r="C4512">
        <v>8.2920912066522394</v>
      </c>
      <c r="D4512" t="s">
        <v>2480</v>
      </c>
      <c r="E4512" t="s">
        <v>65</v>
      </c>
    </row>
    <row r="4513" spans="1:5" x14ac:dyDescent="0.3">
      <c r="A4513" t="s">
        <v>1169</v>
      </c>
      <c r="B4513" t="s">
        <v>2481</v>
      </c>
      <c r="C4513">
        <v>7.9446865796707087</v>
      </c>
      <c r="D4513" t="s">
        <v>2480</v>
      </c>
      <c r="E4513" t="s">
        <v>65</v>
      </c>
    </row>
    <row r="4514" spans="1:5" x14ac:dyDescent="0.3">
      <c r="A4514" t="s">
        <v>1170</v>
      </c>
      <c r="B4514" t="s">
        <v>2481</v>
      </c>
      <c r="C4514">
        <v>7.5339446254216398</v>
      </c>
      <c r="D4514" t="s">
        <v>2480</v>
      </c>
      <c r="E4514" t="s">
        <v>65</v>
      </c>
    </row>
    <row r="4515" spans="1:5" x14ac:dyDescent="0.3">
      <c r="A4515" t="s">
        <v>1171</v>
      </c>
      <c r="B4515" t="s">
        <v>2481</v>
      </c>
      <c r="C4515">
        <v>6.1566745312853701</v>
      </c>
      <c r="D4515" t="s">
        <v>2480</v>
      </c>
      <c r="E4515" t="s">
        <v>65</v>
      </c>
    </row>
    <row r="4516" spans="1:5" x14ac:dyDescent="0.3">
      <c r="A4516" t="s">
        <v>1172</v>
      </c>
      <c r="B4516" t="s">
        <v>2481</v>
      </c>
      <c r="C4516">
        <v>7.5845708629979196</v>
      </c>
      <c r="D4516" t="s">
        <v>2480</v>
      </c>
      <c r="E4516" t="s">
        <v>65</v>
      </c>
    </row>
    <row r="4517" spans="1:5" x14ac:dyDescent="0.3">
      <c r="A4517" t="s">
        <v>1173</v>
      </c>
      <c r="B4517" t="s">
        <v>2481</v>
      </c>
      <c r="C4517">
        <v>8.1282691548497308</v>
      </c>
      <c r="D4517" t="s">
        <v>2480</v>
      </c>
      <c r="E4517" t="s">
        <v>65</v>
      </c>
    </row>
    <row r="4518" spans="1:5" x14ac:dyDescent="0.3">
      <c r="A4518" t="s">
        <v>1174</v>
      </c>
      <c r="B4518" t="s">
        <v>2481</v>
      </c>
      <c r="C4518">
        <v>7.4565587923611103</v>
      </c>
      <c r="D4518" t="s">
        <v>2480</v>
      </c>
      <c r="E4518" t="s">
        <v>65</v>
      </c>
    </row>
    <row r="4519" spans="1:5" x14ac:dyDescent="0.3">
      <c r="A4519" t="s">
        <v>1175</v>
      </c>
      <c r="B4519" t="s">
        <v>2481</v>
      </c>
      <c r="C4519">
        <v>7.769220660701559</v>
      </c>
      <c r="D4519" t="s">
        <v>2480</v>
      </c>
      <c r="E4519" t="s">
        <v>65</v>
      </c>
    </row>
    <row r="4520" spans="1:5" x14ac:dyDescent="0.3">
      <c r="A4520" t="s">
        <v>1176</v>
      </c>
      <c r="B4520" t="s">
        <v>2481</v>
      </c>
      <c r="C4520">
        <v>6.3627061197114196</v>
      </c>
      <c r="D4520" t="s">
        <v>2480</v>
      </c>
      <c r="E4520" t="s">
        <v>65</v>
      </c>
    </row>
    <row r="4521" spans="1:5" x14ac:dyDescent="0.3">
      <c r="A4521" t="s">
        <v>1177</v>
      </c>
      <c r="B4521" t="s">
        <v>2481</v>
      </c>
      <c r="C4521">
        <v>6.9279916793830196</v>
      </c>
      <c r="D4521" t="s">
        <v>2480</v>
      </c>
      <c r="E4521" t="s">
        <v>65</v>
      </c>
    </row>
    <row r="4522" spans="1:5" x14ac:dyDescent="0.3">
      <c r="A4522" t="s">
        <v>1178</v>
      </c>
      <c r="B4522" t="s">
        <v>2481</v>
      </c>
      <c r="C4522">
        <v>7.7351158700984071</v>
      </c>
      <c r="D4522" t="s">
        <v>2480</v>
      </c>
      <c r="E4522" t="s">
        <v>65</v>
      </c>
    </row>
    <row r="4523" spans="1:5" x14ac:dyDescent="0.3">
      <c r="A4523" t="s">
        <v>1179</v>
      </c>
      <c r="B4523" t="s">
        <v>2481</v>
      </c>
      <c r="C4523">
        <v>9.4515686465874893</v>
      </c>
      <c r="D4523" t="s">
        <v>2480</v>
      </c>
      <c r="E4523" t="s">
        <v>65</v>
      </c>
    </row>
    <row r="4524" spans="1:5" x14ac:dyDescent="0.3">
      <c r="A4524" t="s">
        <v>1180</v>
      </c>
      <c r="B4524" t="s">
        <v>2481</v>
      </c>
      <c r="C4524">
        <v>7.99832507549465</v>
      </c>
      <c r="D4524" t="s">
        <v>2480</v>
      </c>
      <c r="E4524" t="s">
        <v>65</v>
      </c>
    </row>
    <row r="4525" spans="1:5" x14ac:dyDescent="0.3">
      <c r="A4525" t="s">
        <v>1181</v>
      </c>
      <c r="B4525" t="s">
        <v>2481</v>
      </c>
      <c r="C4525">
        <v>8.3875893290514103</v>
      </c>
      <c r="D4525" t="s">
        <v>2480</v>
      </c>
      <c r="E4525" t="s">
        <v>65</v>
      </c>
    </row>
    <row r="4526" spans="1:5" x14ac:dyDescent="0.3">
      <c r="A4526" t="s">
        <v>1182</v>
      </c>
      <c r="B4526" t="s">
        <v>2481</v>
      </c>
      <c r="C4526">
        <v>6.0060298465625497</v>
      </c>
      <c r="D4526" t="s">
        <v>2480</v>
      </c>
      <c r="E4526" t="s">
        <v>65</v>
      </c>
    </row>
    <row r="4527" spans="1:5" x14ac:dyDescent="0.3">
      <c r="A4527" t="s">
        <v>1183</v>
      </c>
      <c r="B4527" t="s">
        <v>2481</v>
      </c>
      <c r="C4527">
        <v>7.2538793252100904</v>
      </c>
      <c r="D4527" t="s">
        <v>2480</v>
      </c>
      <c r="E4527" t="s">
        <v>65</v>
      </c>
    </row>
    <row r="4528" spans="1:5" x14ac:dyDescent="0.3">
      <c r="A4528" t="s">
        <v>1184</v>
      </c>
      <c r="B4528" t="s">
        <v>2481</v>
      </c>
      <c r="C4528">
        <v>4.5975767821408402</v>
      </c>
      <c r="D4528" t="s">
        <v>2480</v>
      </c>
      <c r="E4528" t="s">
        <v>65</v>
      </c>
    </row>
    <row r="4529" spans="1:5" x14ac:dyDescent="0.3">
      <c r="A4529" t="s">
        <v>1212</v>
      </c>
      <c r="B4529" t="s">
        <v>2481</v>
      </c>
      <c r="C4529">
        <v>10.403164216179499</v>
      </c>
      <c r="D4529" t="s">
        <v>2480</v>
      </c>
      <c r="E4529" t="s">
        <v>65</v>
      </c>
    </row>
    <row r="4530" spans="1:5" x14ac:dyDescent="0.3">
      <c r="A4530" t="s">
        <v>1213</v>
      </c>
      <c r="B4530" t="s">
        <v>2481</v>
      </c>
      <c r="C4530">
        <v>11.684429379847602</v>
      </c>
      <c r="D4530" t="s">
        <v>2480</v>
      </c>
      <c r="E4530" t="s">
        <v>65</v>
      </c>
    </row>
    <row r="4531" spans="1:5" x14ac:dyDescent="0.3">
      <c r="A4531" t="s">
        <v>1214</v>
      </c>
      <c r="B4531" t="s">
        <v>2481</v>
      </c>
      <c r="C4531">
        <v>11.2469155193765</v>
      </c>
      <c r="D4531" t="s">
        <v>2480</v>
      </c>
      <c r="E4531" t="s">
        <v>65</v>
      </c>
    </row>
    <row r="4532" spans="1:5" x14ac:dyDescent="0.3">
      <c r="A4532" t="s">
        <v>1215</v>
      </c>
      <c r="B4532" t="s">
        <v>2481</v>
      </c>
      <c r="C4532">
        <v>12.198652271077201</v>
      </c>
      <c r="D4532" t="s">
        <v>2480</v>
      </c>
      <c r="E4532" t="s">
        <v>65</v>
      </c>
    </row>
    <row r="4533" spans="1:5" x14ac:dyDescent="0.3">
      <c r="A4533" t="s">
        <v>1263</v>
      </c>
      <c r="B4533" t="s">
        <v>2481</v>
      </c>
      <c r="C4533">
        <v>12.112682207418299</v>
      </c>
      <c r="D4533" t="s">
        <v>2480</v>
      </c>
      <c r="E4533" t="s">
        <v>65</v>
      </c>
    </row>
    <row r="4534" spans="1:5" x14ac:dyDescent="0.3">
      <c r="A4534" t="s">
        <v>1264</v>
      </c>
      <c r="B4534" t="s">
        <v>2481</v>
      </c>
      <c r="C4534">
        <v>11.465014276315101</v>
      </c>
      <c r="D4534" t="s">
        <v>2480</v>
      </c>
      <c r="E4534" t="s">
        <v>65</v>
      </c>
    </row>
    <row r="4535" spans="1:5" x14ac:dyDescent="0.3">
      <c r="A4535" t="s">
        <v>1265</v>
      </c>
      <c r="B4535" t="s">
        <v>2481</v>
      </c>
      <c r="C4535">
        <v>11.588367997123399</v>
      </c>
      <c r="D4535" t="s">
        <v>2480</v>
      </c>
      <c r="E4535" t="s">
        <v>65</v>
      </c>
    </row>
    <row r="4536" spans="1:5" x14ac:dyDescent="0.3">
      <c r="A4536" t="s">
        <v>1266</v>
      </c>
      <c r="B4536" t="s">
        <v>2481</v>
      </c>
      <c r="C4536">
        <v>10.7662862518198</v>
      </c>
      <c r="D4536" t="s">
        <v>2480</v>
      </c>
      <c r="E4536" t="s">
        <v>65</v>
      </c>
    </row>
    <row r="4537" spans="1:5" x14ac:dyDescent="0.3">
      <c r="A4537" t="s">
        <v>1350</v>
      </c>
      <c r="B4537" t="s">
        <v>2481</v>
      </c>
      <c r="C4537">
        <v>11.9265057459452</v>
      </c>
      <c r="D4537" t="s">
        <v>2480</v>
      </c>
      <c r="E4537" t="s">
        <v>65</v>
      </c>
    </row>
    <row r="4538" spans="1:5" x14ac:dyDescent="0.3">
      <c r="A4538" t="s">
        <v>1351</v>
      </c>
      <c r="B4538" t="s">
        <v>2481</v>
      </c>
      <c r="C4538">
        <v>10.640229542158901</v>
      </c>
      <c r="D4538" t="s">
        <v>2480</v>
      </c>
      <c r="E4538" t="s">
        <v>65</v>
      </c>
    </row>
    <row r="4539" spans="1:5" x14ac:dyDescent="0.3">
      <c r="A4539" t="s">
        <v>1352</v>
      </c>
      <c r="B4539" t="s">
        <v>2481</v>
      </c>
      <c r="C4539">
        <v>11.996363194429099</v>
      </c>
      <c r="D4539" t="s">
        <v>2480</v>
      </c>
      <c r="E4539" t="s">
        <v>65</v>
      </c>
    </row>
    <row r="4540" spans="1:5" x14ac:dyDescent="0.3">
      <c r="A4540" t="s">
        <v>1454</v>
      </c>
      <c r="B4540" t="s">
        <v>2481</v>
      </c>
      <c r="C4540">
        <v>8.9884557055815701</v>
      </c>
      <c r="D4540" t="s">
        <v>2480</v>
      </c>
      <c r="E4540" t="s">
        <v>65</v>
      </c>
    </row>
    <row r="4541" spans="1:5" x14ac:dyDescent="0.3">
      <c r="A4541" t="s">
        <v>1455</v>
      </c>
      <c r="B4541" t="s">
        <v>2481</v>
      </c>
      <c r="C4541">
        <v>9.0051971619009699</v>
      </c>
      <c r="D4541" t="s">
        <v>2480</v>
      </c>
      <c r="E4541" t="s">
        <v>65</v>
      </c>
    </row>
    <row r="4542" spans="1:5" x14ac:dyDescent="0.3">
      <c r="A4542" t="s">
        <v>1456</v>
      </c>
      <c r="B4542" t="s">
        <v>2481</v>
      </c>
      <c r="C4542">
        <v>9.1559898415490206</v>
      </c>
      <c r="D4542" t="s">
        <v>2480</v>
      </c>
      <c r="E4542" t="s">
        <v>65</v>
      </c>
    </row>
    <row r="4543" spans="1:5" x14ac:dyDescent="0.3">
      <c r="A4543" t="s">
        <v>1457</v>
      </c>
      <c r="B4543" t="s">
        <v>2481</v>
      </c>
      <c r="C4543">
        <v>9.1570627667199602</v>
      </c>
      <c r="D4543" t="s">
        <v>2480</v>
      </c>
      <c r="E4543" t="s">
        <v>65</v>
      </c>
    </row>
    <row r="4544" spans="1:5" x14ac:dyDescent="0.3">
      <c r="A4544" t="s">
        <v>1458</v>
      </c>
      <c r="B4544" t="s">
        <v>2481</v>
      </c>
      <c r="C4544">
        <v>10.205181270179137</v>
      </c>
      <c r="D4544" t="s">
        <v>2480</v>
      </c>
      <c r="E4544" t="s">
        <v>65</v>
      </c>
    </row>
    <row r="4545" spans="1:5" x14ac:dyDescent="0.3">
      <c r="A4545" t="s">
        <v>1580</v>
      </c>
      <c r="B4545" t="s">
        <v>2481</v>
      </c>
      <c r="C4545">
        <v>9.0325113258028704</v>
      </c>
      <c r="D4545" t="s">
        <v>2480</v>
      </c>
      <c r="E4545" t="s">
        <v>65</v>
      </c>
    </row>
    <row r="4546" spans="1:5" x14ac:dyDescent="0.3">
      <c r="A4546" t="s">
        <v>1581</v>
      </c>
      <c r="B4546" t="s">
        <v>2481</v>
      </c>
      <c r="C4546">
        <v>9.2827479494864207</v>
      </c>
      <c r="D4546" t="s">
        <v>2480</v>
      </c>
      <c r="E4546" t="s">
        <v>65</v>
      </c>
    </row>
    <row r="4547" spans="1:5" x14ac:dyDescent="0.3">
      <c r="A4547" t="s">
        <v>1582</v>
      </c>
      <c r="B4547" t="s">
        <v>2481</v>
      </c>
      <c r="C4547">
        <v>8.9203474134065992</v>
      </c>
      <c r="D4547" t="s">
        <v>2480</v>
      </c>
      <c r="E4547" t="s">
        <v>65</v>
      </c>
    </row>
    <row r="4548" spans="1:5" x14ac:dyDescent="0.3">
      <c r="A4548" t="s">
        <v>1583</v>
      </c>
      <c r="B4548" t="s">
        <v>2481</v>
      </c>
      <c r="C4548">
        <v>9.0196466506238409</v>
      </c>
      <c r="D4548" t="s">
        <v>2480</v>
      </c>
      <c r="E4548" t="s">
        <v>65</v>
      </c>
    </row>
    <row r="4549" spans="1:5" x14ac:dyDescent="0.3">
      <c r="A4549" t="s">
        <v>1584</v>
      </c>
      <c r="B4549" t="s">
        <v>2481</v>
      </c>
      <c r="C4549">
        <v>8.8839190711343097</v>
      </c>
      <c r="D4549" t="s">
        <v>2480</v>
      </c>
      <c r="E4549" t="s">
        <v>65</v>
      </c>
    </row>
    <row r="4550" spans="1:5" x14ac:dyDescent="0.3">
      <c r="A4550" t="s">
        <v>1585</v>
      </c>
      <c r="B4550" t="s">
        <v>2481</v>
      </c>
      <c r="C4550">
        <v>8.8731550754834903</v>
      </c>
      <c r="D4550" t="s">
        <v>2480</v>
      </c>
      <c r="E4550" t="s">
        <v>65</v>
      </c>
    </row>
    <row r="4551" spans="1:5" x14ac:dyDescent="0.3">
      <c r="A4551" t="s">
        <v>1598</v>
      </c>
      <c r="B4551" t="s">
        <v>2481</v>
      </c>
      <c r="C4551">
        <v>8.8509681737498003</v>
      </c>
      <c r="D4551" t="s">
        <v>2480</v>
      </c>
      <c r="E4551" t="s">
        <v>65</v>
      </c>
    </row>
    <row r="4552" spans="1:5" x14ac:dyDescent="0.3">
      <c r="A4552" t="s">
        <v>1599</v>
      </c>
      <c r="B4552" t="s">
        <v>2481</v>
      </c>
      <c r="C4552">
        <v>9.4785606675679404</v>
      </c>
      <c r="D4552" t="s">
        <v>2480</v>
      </c>
      <c r="E4552" t="s">
        <v>65</v>
      </c>
    </row>
    <row r="4553" spans="1:5" x14ac:dyDescent="0.3">
      <c r="A4553" t="s">
        <v>1600</v>
      </c>
      <c r="B4553" t="s">
        <v>2481</v>
      </c>
      <c r="C4553">
        <v>9.1506267370168892</v>
      </c>
      <c r="D4553" t="s">
        <v>2480</v>
      </c>
      <c r="E4553" t="s">
        <v>65</v>
      </c>
    </row>
    <row r="4554" spans="1:5" x14ac:dyDescent="0.3">
      <c r="A4554" t="s">
        <v>1601</v>
      </c>
      <c r="B4554" t="s">
        <v>2481</v>
      </c>
      <c r="C4554">
        <v>9.6376860146705301</v>
      </c>
      <c r="D4554" t="s">
        <v>2480</v>
      </c>
      <c r="E4554" t="s">
        <v>65</v>
      </c>
    </row>
    <row r="4555" spans="1:5" x14ac:dyDescent="0.3">
      <c r="A4555" t="s">
        <v>1602</v>
      </c>
      <c r="B4555" t="s">
        <v>2481</v>
      </c>
      <c r="C4555">
        <v>8.9672743685604193</v>
      </c>
      <c r="D4555" t="s">
        <v>2480</v>
      </c>
      <c r="E4555" t="s">
        <v>65</v>
      </c>
    </row>
    <row r="4556" spans="1:5" x14ac:dyDescent="0.3">
      <c r="A4556" t="s">
        <v>1615</v>
      </c>
      <c r="B4556" t="s">
        <v>2481</v>
      </c>
      <c r="C4556">
        <v>8.6593670134862197</v>
      </c>
      <c r="D4556" t="s">
        <v>2480</v>
      </c>
      <c r="E4556" t="s">
        <v>65</v>
      </c>
    </row>
    <row r="4557" spans="1:5" x14ac:dyDescent="0.3">
      <c r="A4557" t="s">
        <v>1616</v>
      </c>
      <c r="B4557" t="s">
        <v>2481</v>
      </c>
      <c r="C4557">
        <v>8.2620877396900294</v>
      </c>
      <c r="D4557" t="s">
        <v>2480</v>
      </c>
      <c r="E4557" t="s">
        <v>65</v>
      </c>
    </row>
    <row r="4558" spans="1:5" x14ac:dyDescent="0.3">
      <c r="A4558" t="s">
        <v>1617</v>
      </c>
      <c r="B4558" t="s">
        <v>2481</v>
      </c>
      <c r="C4558">
        <v>9.0418320749757495</v>
      </c>
      <c r="D4558" t="s">
        <v>2480</v>
      </c>
      <c r="E4558" t="s">
        <v>65</v>
      </c>
    </row>
    <row r="4559" spans="1:5" x14ac:dyDescent="0.3">
      <c r="A4559" t="s">
        <v>1618</v>
      </c>
      <c r="B4559" t="s">
        <v>2481</v>
      </c>
      <c r="C4559">
        <v>9.1035238177811593</v>
      </c>
      <c r="D4559" t="s">
        <v>2480</v>
      </c>
      <c r="E4559" t="s">
        <v>65</v>
      </c>
    </row>
    <row r="4560" spans="1:5" x14ac:dyDescent="0.3">
      <c r="A4560" t="s">
        <v>1636</v>
      </c>
      <c r="B4560" t="s">
        <v>2481</v>
      </c>
      <c r="C4560">
        <v>11.6208244001935</v>
      </c>
      <c r="D4560" t="s">
        <v>2480</v>
      </c>
      <c r="E4560" t="s">
        <v>65</v>
      </c>
    </row>
    <row r="4561" spans="1:5" x14ac:dyDescent="0.3">
      <c r="A4561" t="s">
        <v>1637</v>
      </c>
      <c r="B4561" t="s">
        <v>2481</v>
      </c>
      <c r="C4561">
        <v>11.4613936080948</v>
      </c>
      <c r="D4561" t="s">
        <v>2480</v>
      </c>
      <c r="E4561" t="s">
        <v>65</v>
      </c>
    </row>
    <row r="4562" spans="1:5" x14ac:dyDescent="0.3">
      <c r="A4562" t="s">
        <v>1638</v>
      </c>
      <c r="B4562" t="s">
        <v>2481</v>
      </c>
      <c r="C4562">
        <v>11.252027295984499</v>
      </c>
      <c r="D4562" t="s">
        <v>2480</v>
      </c>
      <c r="E4562" t="s">
        <v>65</v>
      </c>
    </row>
    <row r="4563" spans="1:5" x14ac:dyDescent="0.3">
      <c r="A4563" t="s">
        <v>1639</v>
      </c>
      <c r="B4563" t="s">
        <v>2481</v>
      </c>
      <c r="C4563">
        <v>11.024749469771601</v>
      </c>
      <c r="D4563" t="s">
        <v>2480</v>
      </c>
      <c r="E4563" t="s">
        <v>65</v>
      </c>
    </row>
    <row r="4564" spans="1:5" x14ac:dyDescent="0.3">
      <c r="A4564" t="s">
        <v>1640</v>
      </c>
      <c r="B4564" t="s">
        <v>2481</v>
      </c>
      <c r="C4564">
        <v>10.205181270179137</v>
      </c>
      <c r="D4564" t="s">
        <v>2480</v>
      </c>
      <c r="E4564" t="s">
        <v>65</v>
      </c>
    </row>
    <row r="4565" spans="1:5" x14ac:dyDescent="0.3">
      <c r="A4565" t="s">
        <v>1655</v>
      </c>
      <c r="B4565" t="s">
        <v>2481</v>
      </c>
      <c r="C4565">
        <v>8.5846550629835505</v>
      </c>
      <c r="D4565" t="s">
        <v>2480</v>
      </c>
      <c r="E4565" t="s">
        <v>65</v>
      </c>
    </row>
    <row r="4566" spans="1:5" x14ac:dyDescent="0.3">
      <c r="A4566" t="s">
        <v>1656</v>
      </c>
      <c r="B4566" t="s">
        <v>2481</v>
      </c>
      <c r="C4566">
        <v>7.9069401703126001</v>
      </c>
      <c r="D4566" t="s">
        <v>2480</v>
      </c>
      <c r="E4566" t="s">
        <v>65</v>
      </c>
    </row>
    <row r="4567" spans="1:5" x14ac:dyDescent="0.3">
      <c r="A4567" t="s">
        <v>1657</v>
      </c>
      <c r="B4567" t="s">
        <v>2481</v>
      </c>
      <c r="C4567">
        <v>10.205181270179137</v>
      </c>
      <c r="D4567" t="s">
        <v>2480</v>
      </c>
      <c r="E4567" t="s">
        <v>65</v>
      </c>
    </row>
    <row r="4568" spans="1:5" x14ac:dyDescent="0.3">
      <c r="A4568" t="s">
        <v>1420</v>
      </c>
      <c r="B4568" t="s">
        <v>2481</v>
      </c>
      <c r="C4568">
        <v>12.785295833007618</v>
      </c>
      <c r="D4568" t="s">
        <v>2480</v>
      </c>
      <c r="E4568" t="s">
        <v>65</v>
      </c>
    </row>
    <row r="4569" spans="1:5" x14ac:dyDescent="0.3">
      <c r="A4569" t="s">
        <v>1459</v>
      </c>
      <c r="B4569" t="s">
        <v>2481</v>
      </c>
      <c r="C4569">
        <v>11.71722984154108</v>
      </c>
      <c r="D4569" t="s">
        <v>2480</v>
      </c>
      <c r="E4569" t="s">
        <v>65</v>
      </c>
    </row>
    <row r="4570" spans="1:5" x14ac:dyDescent="0.3">
      <c r="A4570" t="s">
        <v>1460</v>
      </c>
      <c r="B4570" t="s">
        <v>2481</v>
      </c>
      <c r="C4570">
        <v>8.1861089054417508</v>
      </c>
      <c r="D4570" t="s">
        <v>2480</v>
      </c>
      <c r="E4570" t="s">
        <v>65</v>
      </c>
    </row>
    <row r="4571" spans="1:5" x14ac:dyDescent="0.3">
      <c r="A4571" t="s">
        <v>1461</v>
      </c>
      <c r="B4571" t="s">
        <v>2481</v>
      </c>
      <c r="C4571">
        <v>11.382412729755492</v>
      </c>
      <c r="D4571" t="s">
        <v>2480</v>
      </c>
      <c r="E4571" t="s">
        <v>65</v>
      </c>
    </row>
    <row r="4572" spans="1:5" x14ac:dyDescent="0.3">
      <c r="A4572" t="s">
        <v>1462</v>
      </c>
      <c r="B4572" t="s">
        <v>2481</v>
      </c>
      <c r="C4572">
        <v>11.051468939417651</v>
      </c>
      <c r="D4572" t="s">
        <v>2480</v>
      </c>
      <c r="E4572" t="s">
        <v>65</v>
      </c>
    </row>
    <row r="4573" spans="1:5" x14ac:dyDescent="0.3">
      <c r="A4573" t="s">
        <v>1586</v>
      </c>
      <c r="B4573" t="s">
        <v>2481</v>
      </c>
      <c r="C4573">
        <v>7.7595116467728404</v>
      </c>
      <c r="D4573" t="s">
        <v>2480</v>
      </c>
      <c r="E4573" t="s">
        <v>65</v>
      </c>
    </row>
    <row r="4574" spans="1:5" x14ac:dyDescent="0.3">
      <c r="A4574" t="s">
        <v>1185</v>
      </c>
      <c r="B4574" t="s">
        <v>2481</v>
      </c>
      <c r="C4574">
        <v>7.5647786444703655</v>
      </c>
      <c r="D4574" t="s">
        <v>2480</v>
      </c>
      <c r="E4574" t="s">
        <v>65</v>
      </c>
    </row>
    <row r="4575" spans="1:5" x14ac:dyDescent="0.3">
      <c r="A4575" t="s">
        <v>1186</v>
      </c>
      <c r="B4575" t="s">
        <v>2481</v>
      </c>
      <c r="C4575">
        <v>8.0581803760620492</v>
      </c>
      <c r="D4575" t="s">
        <v>2480</v>
      </c>
      <c r="E4575" t="s">
        <v>65</v>
      </c>
    </row>
    <row r="4576" spans="1:5" x14ac:dyDescent="0.3">
      <c r="A4576" t="s">
        <v>1187</v>
      </c>
      <c r="B4576" t="s">
        <v>2481</v>
      </c>
      <c r="C4576">
        <v>8.3639469257518204</v>
      </c>
      <c r="D4576" t="s">
        <v>2480</v>
      </c>
      <c r="E4576" t="s">
        <v>65</v>
      </c>
    </row>
    <row r="4577" spans="1:5" x14ac:dyDescent="0.3">
      <c r="A4577" t="s">
        <v>1188</v>
      </c>
      <c r="B4577" t="s">
        <v>2481</v>
      </c>
      <c r="C4577">
        <v>9.0020578757934899</v>
      </c>
      <c r="D4577" t="s">
        <v>2480</v>
      </c>
      <c r="E4577" t="s">
        <v>65</v>
      </c>
    </row>
    <row r="4578" spans="1:5" x14ac:dyDescent="0.3">
      <c r="A4578" t="s">
        <v>1189</v>
      </c>
      <c r="B4578" t="s">
        <v>2481</v>
      </c>
      <c r="C4578">
        <v>9.9253270240807101</v>
      </c>
      <c r="D4578" t="s">
        <v>2480</v>
      </c>
      <c r="E4578" t="s">
        <v>65</v>
      </c>
    </row>
    <row r="4579" spans="1:5" x14ac:dyDescent="0.3">
      <c r="A4579" t="s">
        <v>1190</v>
      </c>
      <c r="B4579" t="s">
        <v>2481</v>
      </c>
      <c r="C4579">
        <v>8.923245780169605</v>
      </c>
      <c r="D4579" t="s">
        <v>2480</v>
      </c>
      <c r="E4579" t="s">
        <v>65</v>
      </c>
    </row>
    <row r="4580" spans="1:5" x14ac:dyDescent="0.3">
      <c r="A4580" t="s">
        <v>1191</v>
      </c>
      <c r="B4580" t="s">
        <v>2481</v>
      </c>
      <c r="C4580">
        <v>7.3893869758817603</v>
      </c>
      <c r="D4580" t="s">
        <v>2480</v>
      </c>
      <c r="E4580" t="s">
        <v>65</v>
      </c>
    </row>
    <row r="4581" spans="1:5" x14ac:dyDescent="0.3">
      <c r="A4581" t="s">
        <v>1192</v>
      </c>
      <c r="B4581" t="s">
        <v>2481</v>
      </c>
      <c r="C4581">
        <v>7.41562054322414</v>
      </c>
      <c r="D4581" t="s">
        <v>2480</v>
      </c>
      <c r="E4581" t="s">
        <v>65</v>
      </c>
    </row>
    <row r="4582" spans="1:5" x14ac:dyDescent="0.3">
      <c r="A4582" t="s">
        <v>1193</v>
      </c>
      <c r="B4582" t="s">
        <v>2481</v>
      </c>
      <c r="C4582">
        <v>6.9906981259533199</v>
      </c>
      <c r="D4582" t="s">
        <v>2480</v>
      </c>
      <c r="E4582" t="s">
        <v>65</v>
      </c>
    </row>
    <row r="4583" spans="1:5" x14ac:dyDescent="0.3">
      <c r="A4583" t="s">
        <v>1194</v>
      </c>
      <c r="B4583" t="s">
        <v>2481</v>
      </c>
      <c r="C4583">
        <v>7.0167628286379902</v>
      </c>
      <c r="D4583" t="s">
        <v>2480</v>
      </c>
      <c r="E4583" t="s">
        <v>65</v>
      </c>
    </row>
    <row r="4584" spans="1:5" x14ac:dyDescent="0.3">
      <c r="A4584" t="s">
        <v>1195</v>
      </c>
      <c r="B4584" t="s">
        <v>2481</v>
      </c>
      <c r="C4584">
        <v>8.2799930828095896</v>
      </c>
      <c r="D4584" t="s">
        <v>2480</v>
      </c>
      <c r="E4584" t="s">
        <v>65</v>
      </c>
    </row>
    <row r="4585" spans="1:5" x14ac:dyDescent="0.3">
      <c r="A4585" t="s">
        <v>1196</v>
      </c>
      <c r="B4585" t="s">
        <v>2481</v>
      </c>
      <c r="C4585">
        <v>6.9521307378422499</v>
      </c>
      <c r="D4585" t="s">
        <v>2480</v>
      </c>
      <c r="E4585" t="s">
        <v>65</v>
      </c>
    </row>
    <row r="4586" spans="1:5" x14ac:dyDescent="0.3">
      <c r="A4586" t="s">
        <v>1197</v>
      </c>
      <c r="B4586" t="s">
        <v>2481</v>
      </c>
      <c r="C4586">
        <v>6.8269963632608599</v>
      </c>
      <c r="D4586" t="s">
        <v>2480</v>
      </c>
      <c r="E4586" t="s">
        <v>65</v>
      </c>
    </row>
    <row r="4587" spans="1:5" x14ac:dyDescent="0.3">
      <c r="A4587" t="s">
        <v>1198</v>
      </c>
      <c r="B4587" t="s">
        <v>2481</v>
      </c>
      <c r="C4587">
        <v>8.1324803393923002</v>
      </c>
      <c r="D4587" t="s">
        <v>2480</v>
      </c>
      <c r="E4587" t="s">
        <v>65</v>
      </c>
    </row>
    <row r="4588" spans="1:5" x14ac:dyDescent="0.3">
      <c r="A4588" t="s">
        <v>1199</v>
      </c>
      <c r="B4588" t="s">
        <v>2481</v>
      </c>
      <c r="C4588">
        <v>6.4064598684848901</v>
      </c>
      <c r="D4588" t="s">
        <v>2480</v>
      </c>
      <c r="E4588" t="s">
        <v>65</v>
      </c>
    </row>
    <row r="4589" spans="1:5" x14ac:dyDescent="0.3">
      <c r="A4589" t="s">
        <v>1200</v>
      </c>
      <c r="B4589" t="s">
        <v>2481</v>
      </c>
      <c r="C4589">
        <v>7.6465660633129602</v>
      </c>
      <c r="D4589" t="s">
        <v>2480</v>
      </c>
      <c r="E4589" t="s">
        <v>65</v>
      </c>
    </row>
    <row r="4590" spans="1:5" x14ac:dyDescent="0.3">
      <c r="A4590" t="s">
        <v>1201</v>
      </c>
      <c r="B4590" t="s">
        <v>2481</v>
      </c>
      <c r="C4590">
        <v>6.690080393178591</v>
      </c>
      <c r="D4590" t="s">
        <v>2480</v>
      </c>
      <c r="E4590" t="s">
        <v>65</v>
      </c>
    </row>
    <row r="4591" spans="1:5" x14ac:dyDescent="0.3">
      <c r="A4591" t="s">
        <v>1202</v>
      </c>
      <c r="B4591" t="s">
        <v>2481</v>
      </c>
      <c r="C4591">
        <v>7.7147333014531911</v>
      </c>
      <c r="D4591" t="s">
        <v>2480</v>
      </c>
      <c r="E4591" t="s">
        <v>65</v>
      </c>
    </row>
    <row r="4592" spans="1:5" x14ac:dyDescent="0.3">
      <c r="A4592" t="s">
        <v>1203</v>
      </c>
      <c r="B4592" t="s">
        <v>2481</v>
      </c>
      <c r="C4592">
        <v>7.6963747872374304</v>
      </c>
      <c r="D4592" t="s">
        <v>2480</v>
      </c>
      <c r="E4592" t="s">
        <v>65</v>
      </c>
    </row>
    <row r="4593" spans="1:5" x14ac:dyDescent="0.3">
      <c r="A4593" t="s">
        <v>1204</v>
      </c>
      <c r="B4593" t="s">
        <v>2481</v>
      </c>
      <c r="C4593">
        <v>7.9664571864775198</v>
      </c>
      <c r="D4593" t="s">
        <v>2480</v>
      </c>
      <c r="E4593" t="s">
        <v>65</v>
      </c>
    </row>
    <row r="4594" spans="1:5" x14ac:dyDescent="0.3">
      <c r="A4594" t="s">
        <v>1205</v>
      </c>
      <c r="B4594" t="s">
        <v>2481</v>
      </c>
      <c r="C4594">
        <v>8.4707765096591796</v>
      </c>
      <c r="D4594" t="s">
        <v>2480</v>
      </c>
      <c r="E4594" t="s">
        <v>65</v>
      </c>
    </row>
    <row r="4595" spans="1:5" x14ac:dyDescent="0.3">
      <c r="A4595" t="s">
        <v>1206</v>
      </c>
      <c r="B4595" t="s">
        <v>2481</v>
      </c>
      <c r="C4595">
        <v>8.5598714374246399</v>
      </c>
      <c r="D4595" t="s">
        <v>2480</v>
      </c>
      <c r="E4595" t="s">
        <v>65</v>
      </c>
    </row>
    <row r="4596" spans="1:5" x14ac:dyDescent="0.3">
      <c r="A4596" t="s">
        <v>1207</v>
      </c>
      <c r="B4596" t="s">
        <v>2481</v>
      </c>
      <c r="C4596">
        <v>6.9337140449941037</v>
      </c>
      <c r="D4596" t="s">
        <v>2480</v>
      </c>
      <c r="E4596" t="s">
        <v>65</v>
      </c>
    </row>
    <row r="4597" spans="1:5" x14ac:dyDescent="0.3">
      <c r="A4597" t="s">
        <v>1208</v>
      </c>
      <c r="B4597" t="s">
        <v>2481</v>
      </c>
      <c r="C4597">
        <v>14.146647677016693</v>
      </c>
      <c r="D4597" t="s">
        <v>2480</v>
      </c>
      <c r="E4597" t="s">
        <v>65</v>
      </c>
    </row>
    <row r="4598" spans="1:5" x14ac:dyDescent="0.3">
      <c r="A4598" t="s">
        <v>1209</v>
      </c>
      <c r="B4598" t="s">
        <v>2481</v>
      </c>
      <c r="C4598">
        <v>10.164570171748496</v>
      </c>
      <c r="D4598" t="s">
        <v>2480</v>
      </c>
      <c r="E4598" t="s">
        <v>65</v>
      </c>
    </row>
    <row r="4599" spans="1:5" x14ac:dyDescent="0.3">
      <c r="A4599" t="s">
        <v>1210</v>
      </c>
      <c r="B4599" t="s">
        <v>2481</v>
      </c>
      <c r="C4599">
        <v>14.0079140180235</v>
      </c>
      <c r="D4599" t="s">
        <v>2480</v>
      </c>
      <c r="E4599" t="s">
        <v>65</v>
      </c>
    </row>
    <row r="4600" spans="1:5" x14ac:dyDescent="0.3">
      <c r="A4600" t="s">
        <v>1211</v>
      </c>
      <c r="B4600" t="s">
        <v>2481</v>
      </c>
      <c r="C4600">
        <v>13.365511231287698</v>
      </c>
      <c r="D4600" t="s">
        <v>2480</v>
      </c>
      <c r="E4600" t="s">
        <v>65</v>
      </c>
    </row>
    <row r="4601" spans="1:5" x14ac:dyDescent="0.3">
      <c r="A4601" t="s">
        <v>1216</v>
      </c>
      <c r="B4601" t="s">
        <v>2481</v>
      </c>
      <c r="C4601">
        <v>5.5808043870480697</v>
      </c>
      <c r="D4601" t="s">
        <v>2480</v>
      </c>
      <c r="E4601" t="s">
        <v>65</v>
      </c>
    </row>
    <row r="4602" spans="1:5" x14ac:dyDescent="0.3">
      <c r="A4602" t="s">
        <v>1217</v>
      </c>
      <c r="B4602" t="s">
        <v>2481</v>
      </c>
      <c r="C4602">
        <v>10.71988750112741</v>
      </c>
      <c r="D4602" t="s">
        <v>2480</v>
      </c>
      <c r="E4602" t="s">
        <v>65</v>
      </c>
    </row>
    <row r="4603" spans="1:5" x14ac:dyDescent="0.3">
      <c r="A4603" t="s">
        <v>1218</v>
      </c>
      <c r="B4603" t="s">
        <v>2481</v>
      </c>
      <c r="C4603">
        <v>6.637669563472345</v>
      </c>
      <c r="D4603" t="s">
        <v>2480</v>
      </c>
      <c r="E4603" t="s">
        <v>65</v>
      </c>
    </row>
    <row r="4604" spans="1:5" x14ac:dyDescent="0.3">
      <c r="A4604" t="s">
        <v>1219</v>
      </c>
      <c r="B4604" t="s">
        <v>2481</v>
      </c>
      <c r="C4604">
        <v>9.132449422084143</v>
      </c>
      <c r="D4604" t="s">
        <v>2480</v>
      </c>
      <c r="E4604" t="s">
        <v>65</v>
      </c>
    </row>
    <row r="4605" spans="1:5" x14ac:dyDescent="0.3">
      <c r="A4605" t="s">
        <v>1220</v>
      </c>
      <c r="B4605" t="s">
        <v>2481</v>
      </c>
      <c r="C4605">
        <v>12.349396258416601</v>
      </c>
      <c r="D4605" t="s">
        <v>2480</v>
      </c>
      <c r="E4605" t="s">
        <v>65</v>
      </c>
    </row>
    <row r="4606" spans="1:5" x14ac:dyDescent="0.3">
      <c r="A4606" t="s">
        <v>1221</v>
      </c>
      <c r="B4606" t="s">
        <v>2481</v>
      </c>
      <c r="C4606">
        <v>7.2344818087364802</v>
      </c>
      <c r="D4606" t="s">
        <v>2480</v>
      </c>
      <c r="E4606" t="s">
        <v>65</v>
      </c>
    </row>
    <row r="4607" spans="1:5" x14ac:dyDescent="0.3">
      <c r="A4607" t="s">
        <v>1222</v>
      </c>
      <c r="B4607" t="s">
        <v>2481</v>
      </c>
      <c r="C4607">
        <v>6.5011706192792396</v>
      </c>
      <c r="D4607" t="s">
        <v>2480</v>
      </c>
      <c r="E4607" t="s">
        <v>65</v>
      </c>
    </row>
    <row r="4608" spans="1:5" x14ac:dyDescent="0.3">
      <c r="A4608" t="s">
        <v>1223</v>
      </c>
      <c r="B4608" t="s">
        <v>2481</v>
      </c>
      <c r="C4608">
        <v>4.9645963599717904</v>
      </c>
      <c r="D4608" t="s">
        <v>2480</v>
      </c>
      <c r="E4608" t="s">
        <v>65</v>
      </c>
    </row>
    <row r="4609" spans="1:5" x14ac:dyDescent="0.3">
      <c r="A4609" t="s">
        <v>1224</v>
      </c>
      <c r="B4609" t="s">
        <v>2481</v>
      </c>
      <c r="C4609">
        <v>7.5623883718642704</v>
      </c>
      <c r="D4609" t="s">
        <v>2480</v>
      </c>
      <c r="E4609" t="s">
        <v>65</v>
      </c>
    </row>
    <row r="4610" spans="1:5" x14ac:dyDescent="0.3">
      <c r="A4610" t="s">
        <v>1225</v>
      </c>
      <c r="B4610" t="s">
        <v>2481</v>
      </c>
      <c r="C4610">
        <v>6.1939386341361597</v>
      </c>
      <c r="D4610" t="s">
        <v>2480</v>
      </c>
      <c r="E4610" t="s">
        <v>65</v>
      </c>
    </row>
    <row r="4611" spans="1:5" x14ac:dyDescent="0.3">
      <c r="A4611" t="s">
        <v>1226</v>
      </c>
      <c r="B4611" t="s">
        <v>2481</v>
      </c>
      <c r="C4611">
        <v>6.7986968082754089</v>
      </c>
      <c r="D4611" t="s">
        <v>2480</v>
      </c>
      <c r="E4611" t="s">
        <v>65</v>
      </c>
    </row>
    <row r="4612" spans="1:5" x14ac:dyDescent="0.3">
      <c r="A4612" t="s">
        <v>1227</v>
      </c>
      <c r="B4612" t="s">
        <v>2481</v>
      </c>
      <c r="C4612">
        <v>6.6198255235292303</v>
      </c>
      <c r="D4612" t="s">
        <v>2480</v>
      </c>
      <c r="E4612" t="s">
        <v>65</v>
      </c>
    </row>
    <row r="4613" spans="1:5" x14ac:dyDescent="0.3">
      <c r="A4613" t="s">
        <v>1228</v>
      </c>
      <c r="B4613" t="s">
        <v>2481</v>
      </c>
      <c r="C4613">
        <v>6.3990612830492797</v>
      </c>
      <c r="D4613" t="s">
        <v>2480</v>
      </c>
      <c r="E4613" t="s">
        <v>65</v>
      </c>
    </row>
    <row r="4614" spans="1:5" x14ac:dyDescent="0.3">
      <c r="A4614" t="s">
        <v>1229</v>
      </c>
      <c r="B4614" t="s">
        <v>2481</v>
      </c>
      <c r="C4614">
        <v>7.9997866199572893</v>
      </c>
      <c r="D4614" t="s">
        <v>2480</v>
      </c>
      <c r="E4614" t="s">
        <v>65</v>
      </c>
    </row>
    <row r="4615" spans="1:5" x14ac:dyDescent="0.3">
      <c r="A4615" t="s">
        <v>1230</v>
      </c>
      <c r="B4615" t="s">
        <v>2481</v>
      </c>
      <c r="C4615">
        <v>5.3897575914329297</v>
      </c>
      <c r="D4615" t="s">
        <v>2480</v>
      </c>
      <c r="E4615" t="s">
        <v>65</v>
      </c>
    </row>
    <row r="4616" spans="1:5" x14ac:dyDescent="0.3">
      <c r="A4616" t="s">
        <v>1231</v>
      </c>
      <c r="B4616" t="s">
        <v>2481</v>
      </c>
      <c r="C4616">
        <v>7.1096405975213797</v>
      </c>
      <c r="D4616" t="s">
        <v>2480</v>
      </c>
      <c r="E4616" t="s">
        <v>65</v>
      </c>
    </row>
    <row r="4617" spans="1:5" x14ac:dyDescent="0.3">
      <c r="A4617" t="s">
        <v>1232</v>
      </c>
      <c r="B4617" t="s">
        <v>2481</v>
      </c>
      <c r="C4617">
        <v>6.3502477290430797</v>
      </c>
      <c r="D4617" t="s">
        <v>2480</v>
      </c>
      <c r="E4617" t="s">
        <v>65</v>
      </c>
    </row>
    <row r="4618" spans="1:5" x14ac:dyDescent="0.3">
      <c r="A4618" t="s">
        <v>1233</v>
      </c>
      <c r="B4618" t="s">
        <v>2481</v>
      </c>
      <c r="C4618">
        <v>5.2141971374275604</v>
      </c>
      <c r="D4618" t="s">
        <v>2480</v>
      </c>
      <c r="E4618" t="s">
        <v>65</v>
      </c>
    </row>
    <row r="4619" spans="1:5" x14ac:dyDescent="0.3">
      <c r="A4619" t="s">
        <v>1234</v>
      </c>
      <c r="B4619" t="s">
        <v>2481</v>
      </c>
      <c r="C4619">
        <v>6.9639446760224901</v>
      </c>
      <c r="D4619" t="s">
        <v>2480</v>
      </c>
      <c r="E4619" t="s">
        <v>65</v>
      </c>
    </row>
    <row r="4620" spans="1:5" x14ac:dyDescent="0.3">
      <c r="A4620" t="s">
        <v>1235</v>
      </c>
      <c r="B4620" t="s">
        <v>2481</v>
      </c>
      <c r="C4620">
        <v>7.3064635535237503</v>
      </c>
      <c r="D4620" t="s">
        <v>2480</v>
      </c>
      <c r="E4620" t="s">
        <v>65</v>
      </c>
    </row>
    <row r="4621" spans="1:5" x14ac:dyDescent="0.3">
      <c r="A4621" t="s">
        <v>1236</v>
      </c>
      <c r="B4621" t="s">
        <v>2481</v>
      </c>
      <c r="C4621">
        <v>6.6366991197676102</v>
      </c>
      <c r="D4621" t="s">
        <v>2480</v>
      </c>
      <c r="E4621" t="s">
        <v>65</v>
      </c>
    </row>
    <row r="4622" spans="1:5" x14ac:dyDescent="0.3">
      <c r="A4622" t="s">
        <v>1237</v>
      </c>
      <c r="B4622" t="s">
        <v>2481</v>
      </c>
      <c r="C4622">
        <v>6.5140085423595799</v>
      </c>
      <c r="D4622" t="s">
        <v>2480</v>
      </c>
      <c r="E4622" t="s">
        <v>65</v>
      </c>
    </row>
    <row r="4623" spans="1:5" x14ac:dyDescent="0.3">
      <c r="A4623" t="s">
        <v>1238</v>
      </c>
      <c r="B4623" t="s">
        <v>2481</v>
      </c>
      <c r="C4623">
        <v>5.8628586017595392</v>
      </c>
      <c r="D4623" t="s">
        <v>2480</v>
      </c>
      <c r="E4623" t="s">
        <v>65</v>
      </c>
    </row>
    <row r="4624" spans="1:5" x14ac:dyDescent="0.3">
      <c r="A4624" t="s">
        <v>1239</v>
      </c>
      <c r="B4624" t="s">
        <v>2481</v>
      </c>
      <c r="C4624">
        <v>6.2711596179770508</v>
      </c>
      <c r="D4624" t="s">
        <v>2480</v>
      </c>
      <c r="E4624" t="s">
        <v>65</v>
      </c>
    </row>
    <row r="4625" spans="1:5" x14ac:dyDescent="0.3">
      <c r="A4625" t="s">
        <v>1240</v>
      </c>
      <c r="B4625" t="s">
        <v>2481</v>
      </c>
      <c r="C4625">
        <v>7.8179426055662207</v>
      </c>
      <c r="D4625" t="s">
        <v>2480</v>
      </c>
      <c r="E4625" t="s">
        <v>65</v>
      </c>
    </row>
    <row r="4626" spans="1:5" x14ac:dyDescent="0.3">
      <c r="A4626" t="s">
        <v>1241</v>
      </c>
      <c r="B4626" t="s">
        <v>2481</v>
      </c>
      <c r="C4626">
        <v>7.4739131721509704</v>
      </c>
      <c r="D4626" t="s">
        <v>2480</v>
      </c>
      <c r="E4626" t="s">
        <v>65</v>
      </c>
    </row>
    <row r="4627" spans="1:5" x14ac:dyDescent="0.3">
      <c r="A4627" t="s">
        <v>1242</v>
      </c>
      <c r="B4627" t="s">
        <v>2481</v>
      </c>
      <c r="C4627">
        <v>7.5573214067093497</v>
      </c>
      <c r="D4627" t="s">
        <v>2480</v>
      </c>
      <c r="E4627" t="s">
        <v>65</v>
      </c>
    </row>
    <row r="4628" spans="1:5" x14ac:dyDescent="0.3">
      <c r="A4628" t="s">
        <v>1243</v>
      </c>
      <c r="B4628" t="s">
        <v>2481</v>
      </c>
      <c r="C4628">
        <v>10.812300326892</v>
      </c>
      <c r="D4628" t="s">
        <v>2480</v>
      </c>
      <c r="E4628" t="s">
        <v>65</v>
      </c>
    </row>
    <row r="4629" spans="1:5" x14ac:dyDescent="0.3">
      <c r="A4629" t="s">
        <v>1244</v>
      </c>
      <c r="B4629" t="s">
        <v>2481</v>
      </c>
      <c r="C4629">
        <v>12.3397877614547</v>
      </c>
      <c r="D4629" t="s">
        <v>2480</v>
      </c>
      <c r="E4629" t="s">
        <v>65</v>
      </c>
    </row>
    <row r="4630" spans="1:5" x14ac:dyDescent="0.3">
      <c r="A4630" t="s">
        <v>1245</v>
      </c>
      <c r="B4630" t="s">
        <v>2481</v>
      </c>
      <c r="C4630">
        <v>12.094590492217099</v>
      </c>
      <c r="D4630" t="s">
        <v>2480</v>
      </c>
      <c r="E4630" t="s">
        <v>65</v>
      </c>
    </row>
    <row r="4631" spans="1:5" x14ac:dyDescent="0.3">
      <c r="A4631" t="s">
        <v>1246</v>
      </c>
      <c r="B4631" t="s">
        <v>2481</v>
      </c>
      <c r="C4631">
        <v>8.9273105870965797</v>
      </c>
      <c r="D4631" t="s">
        <v>2480</v>
      </c>
      <c r="E4631" t="s">
        <v>65</v>
      </c>
    </row>
    <row r="4632" spans="1:5" x14ac:dyDescent="0.3">
      <c r="A4632" t="s">
        <v>1247</v>
      </c>
      <c r="B4632" t="s">
        <v>2481</v>
      </c>
      <c r="C4632">
        <v>8.9451586887151606</v>
      </c>
      <c r="D4632" t="s">
        <v>2480</v>
      </c>
      <c r="E4632" t="s">
        <v>65</v>
      </c>
    </row>
    <row r="4633" spans="1:5" x14ac:dyDescent="0.3">
      <c r="A4633" t="s">
        <v>1248</v>
      </c>
      <c r="B4633" t="s">
        <v>2481</v>
      </c>
      <c r="C4633">
        <v>10.1035902422754</v>
      </c>
      <c r="D4633" t="s">
        <v>2480</v>
      </c>
      <c r="E4633" t="s">
        <v>65</v>
      </c>
    </row>
    <row r="4634" spans="1:5" x14ac:dyDescent="0.3">
      <c r="A4634" t="s">
        <v>1249</v>
      </c>
      <c r="B4634" t="s">
        <v>2481</v>
      </c>
      <c r="C4634">
        <v>9.39826546307469</v>
      </c>
      <c r="D4634" t="s">
        <v>2480</v>
      </c>
      <c r="E4634" t="s">
        <v>65</v>
      </c>
    </row>
    <row r="4635" spans="1:5" x14ac:dyDescent="0.3">
      <c r="A4635" t="s">
        <v>1250</v>
      </c>
      <c r="B4635" t="s">
        <v>2481</v>
      </c>
      <c r="C4635">
        <v>9.7894490425327003</v>
      </c>
      <c r="D4635" t="s">
        <v>2480</v>
      </c>
      <c r="E4635" t="s">
        <v>65</v>
      </c>
    </row>
    <row r="4636" spans="1:5" x14ac:dyDescent="0.3">
      <c r="A4636" t="s">
        <v>1251</v>
      </c>
      <c r="B4636" t="s">
        <v>2481</v>
      </c>
      <c r="C4636">
        <v>10.235278821757801</v>
      </c>
      <c r="D4636" t="s">
        <v>2480</v>
      </c>
      <c r="E4636" t="s">
        <v>65</v>
      </c>
    </row>
    <row r="4637" spans="1:5" x14ac:dyDescent="0.3">
      <c r="A4637" t="s">
        <v>1252</v>
      </c>
      <c r="B4637" t="s">
        <v>2481</v>
      </c>
      <c r="C4637">
        <v>9.5168672858509407</v>
      </c>
      <c r="D4637" t="s">
        <v>2480</v>
      </c>
      <c r="E4637" t="s">
        <v>65</v>
      </c>
    </row>
    <row r="4638" spans="1:5" x14ac:dyDescent="0.3">
      <c r="A4638" t="s">
        <v>1253</v>
      </c>
      <c r="B4638" t="s">
        <v>2481</v>
      </c>
      <c r="C4638">
        <v>9.7502310108532804</v>
      </c>
      <c r="D4638" t="s">
        <v>2480</v>
      </c>
      <c r="E4638" t="s">
        <v>65</v>
      </c>
    </row>
    <row r="4639" spans="1:5" x14ac:dyDescent="0.3">
      <c r="A4639" t="s">
        <v>1254</v>
      </c>
      <c r="B4639" t="s">
        <v>2481</v>
      </c>
      <c r="C4639">
        <v>10.205181270179137</v>
      </c>
      <c r="D4639" t="s">
        <v>2480</v>
      </c>
      <c r="E4639" t="s">
        <v>65</v>
      </c>
    </row>
    <row r="4640" spans="1:5" x14ac:dyDescent="0.3">
      <c r="A4640" t="s">
        <v>1255</v>
      </c>
      <c r="B4640" t="s">
        <v>2481</v>
      </c>
      <c r="C4640">
        <v>9.7898843025734603</v>
      </c>
      <c r="D4640" t="s">
        <v>2480</v>
      </c>
      <c r="E4640" t="s">
        <v>65</v>
      </c>
    </row>
    <row r="4641" spans="1:5" x14ac:dyDescent="0.3">
      <c r="A4641" t="s">
        <v>1256</v>
      </c>
      <c r="B4641" t="s">
        <v>2481</v>
      </c>
      <c r="C4641">
        <v>9.8407584756566813</v>
      </c>
      <c r="D4641" t="s">
        <v>2480</v>
      </c>
      <c r="E4641" t="s">
        <v>65</v>
      </c>
    </row>
    <row r="4642" spans="1:5" x14ac:dyDescent="0.3">
      <c r="A4642" t="s">
        <v>1257</v>
      </c>
      <c r="B4642" t="s">
        <v>2481</v>
      </c>
      <c r="C4642">
        <v>9.7299106903279906</v>
      </c>
      <c r="D4642" t="s">
        <v>2480</v>
      </c>
      <c r="E4642" t="s">
        <v>65</v>
      </c>
    </row>
    <row r="4643" spans="1:5" x14ac:dyDescent="0.3">
      <c r="A4643" t="s">
        <v>1258</v>
      </c>
      <c r="B4643" t="s">
        <v>2481</v>
      </c>
      <c r="C4643">
        <v>9.7600922852063103</v>
      </c>
      <c r="D4643" t="s">
        <v>2480</v>
      </c>
      <c r="E4643" t="s">
        <v>65</v>
      </c>
    </row>
    <row r="4644" spans="1:5" x14ac:dyDescent="0.3">
      <c r="A4644" t="s">
        <v>1259</v>
      </c>
      <c r="B4644" t="s">
        <v>2481</v>
      </c>
      <c r="C4644">
        <v>9.7527381541071296</v>
      </c>
      <c r="D4644" t="s">
        <v>2480</v>
      </c>
      <c r="E4644" t="s">
        <v>65</v>
      </c>
    </row>
    <row r="4645" spans="1:5" x14ac:dyDescent="0.3">
      <c r="A4645" t="s">
        <v>1260</v>
      </c>
      <c r="B4645" t="s">
        <v>2481</v>
      </c>
      <c r="C4645">
        <v>10.047121006656999</v>
      </c>
      <c r="D4645" t="s">
        <v>2480</v>
      </c>
      <c r="E4645" t="s">
        <v>65</v>
      </c>
    </row>
    <row r="4646" spans="1:5" x14ac:dyDescent="0.3">
      <c r="A4646" t="s">
        <v>1261</v>
      </c>
      <c r="B4646" t="s">
        <v>2481</v>
      </c>
      <c r="C4646">
        <v>10.8267384869017</v>
      </c>
      <c r="D4646" t="s">
        <v>2480</v>
      </c>
      <c r="E4646" t="s">
        <v>65</v>
      </c>
    </row>
    <row r="4647" spans="1:5" x14ac:dyDescent="0.3">
      <c r="A4647" t="s">
        <v>1262</v>
      </c>
      <c r="B4647" t="s">
        <v>2481</v>
      </c>
      <c r="C4647">
        <v>18.959028153513881</v>
      </c>
      <c r="D4647" t="s">
        <v>2480</v>
      </c>
      <c r="E4647" t="s">
        <v>65</v>
      </c>
    </row>
    <row r="4648" spans="1:5" x14ac:dyDescent="0.3">
      <c r="A4648" t="s">
        <v>1267</v>
      </c>
      <c r="B4648" t="s">
        <v>2481</v>
      </c>
      <c r="C4648">
        <v>11.971427630671</v>
      </c>
      <c r="D4648" t="s">
        <v>2480</v>
      </c>
      <c r="E4648" t="s">
        <v>65</v>
      </c>
    </row>
    <row r="4649" spans="1:5" x14ac:dyDescent="0.3">
      <c r="A4649" t="s">
        <v>1268</v>
      </c>
      <c r="B4649" t="s">
        <v>2481</v>
      </c>
      <c r="C4649">
        <v>9.2892476282280079</v>
      </c>
      <c r="D4649" t="s">
        <v>2480</v>
      </c>
      <c r="E4649" t="s">
        <v>65</v>
      </c>
    </row>
    <row r="4650" spans="1:5" x14ac:dyDescent="0.3">
      <c r="A4650" t="s">
        <v>1269</v>
      </c>
      <c r="B4650" t="s">
        <v>2481</v>
      </c>
      <c r="C4650">
        <v>12.073034504212499</v>
      </c>
      <c r="D4650" t="s">
        <v>2480</v>
      </c>
      <c r="E4650" t="s">
        <v>65</v>
      </c>
    </row>
    <row r="4651" spans="1:5" x14ac:dyDescent="0.3">
      <c r="A4651" t="s">
        <v>1270</v>
      </c>
      <c r="B4651" t="s">
        <v>2481</v>
      </c>
      <c r="C4651">
        <v>11.7851744756756</v>
      </c>
      <c r="D4651" t="s">
        <v>2480</v>
      </c>
      <c r="E4651" t="s">
        <v>65</v>
      </c>
    </row>
    <row r="4652" spans="1:5" x14ac:dyDescent="0.3">
      <c r="A4652" t="s">
        <v>1271</v>
      </c>
      <c r="B4652" t="s">
        <v>2481</v>
      </c>
      <c r="C4652">
        <v>9.5548289546956795</v>
      </c>
      <c r="D4652" t="s">
        <v>2480</v>
      </c>
      <c r="E4652" t="s">
        <v>65</v>
      </c>
    </row>
    <row r="4653" spans="1:5" x14ac:dyDescent="0.3">
      <c r="A4653" t="s">
        <v>1272</v>
      </c>
      <c r="B4653" t="s">
        <v>2481</v>
      </c>
      <c r="C4653">
        <v>12.842941312807302</v>
      </c>
      <c r="D4653" t="s">
        <v>2480</v>
      </c>
      <c r="E4653" t="s">
        <v>65</v>
      </c>
    </row>
    <row r="4654" spans="1:5" x14ac:dyDescent="0.3">
      <c r="A4654" t="s">
        <v>1273</v>
      </c>
      <c r="B4654" t="s">
        <v>2481</v>
      </c>
      <c r="C4654">
        <v>8.8157532606560398</v>
      </c>
      <c r="D4654" t="s">
        <v>2480</v>
      </c>
      <c r="E4654" t="s">
        <v>65</v>
      </c>
    </row>
    <row r="4655" spans="1:5" x14ac:dyDescent="0.3">
      <c r="A4655" t="s">
        <v>1274</v>
      </c>
      <c r="B4655" t="s">
        <v>2481</v>
      </c>
      <c r="C4655">
        <v>7.6690200130849933</v>
      </c>
      <c r="D4655" t="s">
        <v>2480</v>
      </c>
      <c r="E4655" t="s">
        <v>65</v>
      </c>
    </row>
    <row r="4656" spans="1:5" x14ac:dyDescent="0.3">
      <c r="A4656" t="s">
        <v>1275</v>
      </c>
      <c r="B4656" t="s">
        <v>2481</v>
      </c>
      <c r="C4656">
        <v>8.0482945751353032</v>
      </c>
      <c r="D4656" t="s">
        <v>2480</v>
      </c>
      <c r="E4656" t="s">
        <v>65</v>
      </c>
    </row>
    <row r="4657" spans="1:5" x14ac:dyDescent="0.3">
      <c r="A4657" t="s">
        <v>1276</v>
      </c>
      <c r="B4657" t="s">
        <v>2481</v>
      </c>
      <c r="C4657">
        <v>12.790698149312</v>
      </c>
      <c r="D4657" t="s">
        <v>2480</v>
      </c>
      <c r="E4657" t="s">
        <v>65</v>
      </c>
    </row>
    <row r="4658" spans="1:5" x14ac:dyDescent="0.3">
      <c r="A4658" t="s">
        <v>1277</v>
      </c>
      <c r="B4658" t="s">
        <v>2481</v>
      </c>
      <c r="C4658">
        <v>10.0296339579596</v>
      </c>
      <c r="D4658" t="s">
        <v>2480</v>
      </c>
      <c r="E4658" t="s">
        <v>65</v>
      </c>
    </row>
    <row r="4659" spans="1:5" x14ac:dyDescent="0.3">
      <c r="A4659" t="s">
        <v>1278</v>
      </c>
      <c r="B4659" t="s">
        <v>2481</v>
      </c>
      <c r="C4659">
        <v>11.7562350491042</v>
      </c>
      <c r="D4659" t="s">
        <v>2480</v>
      </c>
      <c r="E4659" t="s">
        <v>65</v>
      </c>
    </row>
    <row r="4660" spans="1:5" x14ac:dyDescent="0.3">
      <c r="A4660" t="s">
        <v>1279</v>
      </c>
      <c r="B4660" t="s">
        <v>2481</v>
      </c>
      <c r="C4660">
        <v>12.3634248135613</v>
      </c>
      <c r="D4660" t="s">
        <v>2480</v>
      </c>
      <c r="E4660" t="s">
        <v>65</v>
      </c>
    </row>
    <row r="4661" spans="1:5" x14ac:dyDescent="0.3">
      <c r="A4661" t="s">
        <v>1280</v>
      </c>
      <c r="B4661" t="s">
        <v>2481</v>
      </c>
      <c r="C4661">
        <v>11.0284394743347</v>
      </c>
      <c r="D4661" t="s">
        <v>2480</v>
      </c>
      <c r="E4661" t="s">
        <v>65</v>
      </c>
    </row>
    <row r="4662" spans="1:5" x14ac:dyDescent="0.3">
      <c r="A4662" t="s">
        <v>1281</v>
      </c>
      <c r="B4662" t="s">
        <v>2481</v>
      </c>
      <c r="C4662">
        <v>12.2871813542433</v>
      </c>
      <c r="D4662" t="s">
        <v>2480</v>
      </c>
      <c r="E4662" t="s">
        <v>65</v>
      </c>
    </row>
    <row r="4663" spans="1:5" x14ac:dyDescent="0.3">
      <c r="A4663" t="s">
        <v>1282</v>
      </c>
      <c r="B4663" t="s">
        <v>2481</v>
      </c>
      <c r="C4663">
        <v>12.0477807507749</v>
      </c>
      <c r="D4663" t="s">
        <v>2480</v>
      </c>
      <c r="E4663" t="s">
        <v>65</v>
      </c>
    </row>
    <row r="4664" spans="1:5" x14ac:dyDescent="0.3">
      <c r="A4664" t="s">
        <v>1283</v>
      </c>
      <c r="B4664" t="s">
        <v>2481</v>
      </c>
      <c r="C4664">
        <v>12.319486063906201</v>
      </c>
      <c r="D4664" t="s">
        <v>2480</v>
      </c>
      <c r="E4664" t="s">
        <v>65</v>
      </c>
    </row>
    <row r="4665" spans="1:5" x14ac:dyDescent="0.3">
      <c r="A4665" t="s">
        <v>1284</v>
      </c>
      <c r="B4665" t="s">
        <v>2481</v>
      </c>
      <c r="C4665">
        <v>8.4050138825313709</v>
      </c>
      <c r="D4665" t="s">
        <v>2480</v>
      </c>
      <c r="E4665" t="s">
        <v>65</v>
      </c>
    </row>
    <row r="4666" spans="1:5" x14ac:dyDescent="0.3">
      <c r="A4666" t="s">
        <v>1285</v>
      </c>
      <c r="B4666" t="s">
        <v>2481</v>
      </c>
      <c r="C4666">
        <v>7.8146896012077622</v>
      </c>
      <c r="D4666" t="s">
        <v>2480</v>
      </c>
      <c r="E4666" t="s">
        <v>65</v>
      </c>
    </row>
    <row r="4667" spans="1:5" x14ac:dyDescent="0.3">
      <c r="A4667" t="s">
        <v>1286</v>
      </c>
      <c r="B4667" t="s">
        <v>2481</v>
      </c>
      <c r="C4667">
        <v>7.9902772517082843</v>
      </c>
      <c r="D4667" t="s">
        <v>2480</v>
      </c>
      <c r="E4667" t="s">
        <v>65</v>
      </c>
    </row>
    <row r="4668" spans="1:5" x14ac:dyDescent="0.3">
      <c r="A4668" t="s">
        <v>1287</v>
      </c>
      <c r="B4668" t="s">
        <v>2481</v>
      </c>
      <c r="C4668">
        <v>18.750148566823299</v>
      </c>
      <c r="D4668" t="s">
        <v>2480</v>
      </c>
      <c r="E4668" t="s">
        <v>65</v>
      </c>
    </row>
    <row r="4669" spans="1:5" x14ac:dyDescent="0.3">
      <c r="A4669" t="s">
        <v>1288</v>
      </c>
      <c r="B4669" t="s">
        <v>2481</v>
      </c>
      <c r="C4669">
        <v>14.895567890814048</v>
      </c>
      <c r="D4669" t="s">
        <v>2480</v>
      </c>
      <c r="E4669" t="s">
        <v>65</v>
      </c>
    </row>
    <row r="4670" spans="1:5" x14ac:dyDescent="0.3">
      <c r="A4670" t="s">
        <v>1289</v>
      </c>
      <c r="B4670" t="s">
        <v>2481</v>
      </c>
      <c r="C4670">
        <v>9.2998856115956059</v>
      </c>
      <c r="D4670" t="s">
        <v>2480</v>
      </c>
      <c r="E4670" t="s">
        <v>65</v>
      </c>
    </row>
    <row r="4671" spans="1:5" x14ac:dyDescent="0.3">
      <c r="A4671" t="s">
        <v>1290</v>
      </c>
      <c r="B4671" t="s">
        <v>2481</v>
      </c>
      <c r="C4671">
        <v>9.4453088808973806</v>
      </c>
      <c r="D4671" t="s">
        <v>2480</v>
      </c>
      <c r="E4671" t="s">
        <v>65</v>
      </c>
    </row>
    <row r="4672" spans="1:5" x14ac:dyDescent="0.3">
      <c r="A4672" t="s">
        <v>1291</v>
      </c>
      <c r="B4672" t="s">
        <v>2481</v>
      </c>
      <c r="C4672">
        <v>8.92418109585034</v>
      </c>
      <c r="D4672" t="s">
        <v>2480</v>
      </c>
      <c r="E4672" t="s">
        <v>65</v>
      </c>
    </row>
    <row r="4673" spans="1:5" x14ac:dyDescent="0.3">
      <c r="A4673" t="s">
        <v>1292</v>
      </c>
      <c r="B4673" t="s">
        <v>2481</v>
      </c>
      <c r="C4673">
        <v>8.7954632184571508</v>
      </c>
      <c r="D4673" t="s">
        <v>2480</v>
      </c>
      <c r="E4673" t="s">
        <v>65</v>
      </c>
    </row>
    <row r="4674" spans="1:5" x14ac:dyDescent="0.3">
      <c r="A4674" t="s">
        <v>1293</v>
      </c>
      <c r="B4674" t="s">
        <v>2481</v>
      </c>
      <c r="C4674">
        <v>11.029303815259899</v>
      </c>
      <c r="D4674" t="s">
        <v>2480</v>
      </c>
      <c r="E4674" t="s">
        <v>65</v>
      </c>
    </row>
    <row r="4675" spans="1:5" x14ac:dyDescent="0.3">
      <c r="A4675" t="s">
        <v>1294</v>
      </c>
      <c r="B4675" t="s">
        <v>2481</v>
      </c>
      <c r="C4675">
        <v>10.2851999522352</v>
      </c>
      <c r="D4675" t="s">
        <v>2480</v>
      </c>
      <c r="E4675" t="s">
        <v>65</v>
      </c>
    </row>
    <row r="4676" spans="1:5" x14ac:dyDescent="0.3">
      <c r="A4676" t="s">
        <v>1295</v>
      </c>
      <c r="B4676" t="s">
        <v>2481</v>
      </c>
      <c r="C4676">
        <v>9.8491434772583908</v>
      </c>
      <c r="D4676" t="s">
        <v>2480</v>
      </c>
      <c r="E4676" t="s">
        <v>65</v>
      </c>
    </row>
    <row r="4677" spans="1:5" x14ac:dyDescent="0.3">
      <c r="A4677" t="s">
        <v>1296</v>
      </c>
      <c r="B4677" t="s">
        <v>2481</v>
      </c>
      <c r="C4677">
        <v>10.64156195326988</v>
      </c>
      <c r="D4677" t="s">
        <v>2480</v>
      </c>
      <c r="E4677" t="s">
        <v>65</v>
      </c>
    </row>
    <row r="4678" spans="1:5" x14ac:dyDescent="0.3">
      <c r="A4678" t="s">
        <v>1297</v>
      </c>
      <c r="B4678" t="s">
        <v>2481</v>
      </c>
      <c r="C4678">
        <v>9.9615083437852903</v>
      </c>
      <c r="D4678" t="s">
        <v>2480</v>
      </c>
      <c r="E4678" t="s">
        <v>65</v>
      </c>
    </row>
    <row r="4679" spans="1:5" x14ac:dyDescent="0.3">
      <c r="A4679" t="s">
        <v>1298</v>
      </c>
      <c r="B4679" t="s">
        <v>2481</v>
      </c>
      <c r="C4679">
        <v>9.2437295592390907</v>
      </c>
      <c r="D4679" t="s">
        <v>2480</v>
      </c>
      <c r="E4679" t="s">
        <v>65</v>
      </c>
    </row>
    <row r="4680" spans="1:5" x14ac:dyDescent="0.3">
      <c r="A4680" t="s">
        <v>1299</v>
      </c>
      <c r="B4680" t="s">
        <v>2481</v>
      </c>
      <c r="C4680">
        <v>9.2551470301462295</v>
      </c>
      <c r="D4680" t="s">
        <v>2480</v>
      </c>
      <c r="E4680" t="s">
        <v>65</v>
      </c>
    </row>
    <row r="4681" spans="1:5" x14ac:dyDescent="0.3">
      <c r="A4681" t="s">
        <v>1300</v>
      </c>
      <c r="B4681" t="s">
        <v>2481</v>
      </c>
      <c r="C4681">
        <v>9.1438872058319003</v>
      </c>
      <c r="D4681" t="s">
        <v>2480</v>
      </c>
      <c r="E4681" t="s">
        <v>65</v>
      </c>
    </row>
    <row r="4682" spans="1:5" x14ac:dyDescent="0.3">
      <c r="A4682" t="s">
        <v>1301</v>
      </c>
      <c r="B4682" t="s">
        <v>2481</v>
      </c>
      <c r="C4682">
        <v>11.2350202038504</v>
      </c>
      <c r="D4682" t="s">
        <v>2480</v>
      </c>
      <c r="E4682" t="s">
        <v>65</v>
      </c>
    </row>
    <row r="4683" spans="1:5" x14ac:dyDescent="0.3">
      <c r="A4683" t="s">
        <v>1302</v>
      </c>
      <c r="B4683" t="s">
        <v>2481</v>
      </c>
      <c r="C4683">
        <v>11.088039544753601</v>
      </c>
      <c r="D4683" t="s">
        <v>2480</v>
      </c>
      <c r="E4683" t="s">
        <v>65</v>
      </c>
    </row>
    <row r="4684" spans="1:5" x14ac:dyDescent="0.3">
      <c r="A4684" t="s">
        <v>1303</v>
      </c>
      <c r="B4684" t="s">
        <v>2481</v>
      </c>
      <c r="C4684">
        <v>12.144910028848299</v>
      </c>
      <c r="D4684" t="s">
        <v>2480</v>
      </c>
      <c r="E4684" t="s">
        <v>65</v>
      </c>
    </row>
    <row r="4685" spans="1:5" x14ac:dyDescent="0.3">
      <c r="A4685" t="s">
        <v>1304</v>
      </c>
      <c r="B4685" t="s">
        <v>2481</v>
      </c>
      <c r="C4685">
        <v>10.205181270179137</v>
      </c>
      <c r="D4685" t="s">
        <v>2480</v>
      </c>
      <c r="E4685" t="s">
        <v>65</v>
      </c>
    </row>
    <row r="4686" spans="1:5" x14ac:dyDescent="0.3">
      <c r="A4686" t="s">
        <v>1305</v>
      </c>
      <c r="B4686" t="s">
        <v>2481</v>
      </c>
      <c r="C4686">
        <v>10.9414777557703</v>
      </c>
      <c r="D4686" t="s">
        <v>2480</v>
      </c>
      <c r="E4686" t="s">
        <v>65</v>
      </c>
    </row>
    <row r="4687" spans="1:5" x14ac:dyDescent="0.3">
      <c r="A4687" t="s">
        <v>1306</v>
      </c>
      <c r="B4687" t="s">
        <v>2481</v>
      </c>
      <c r="C4687">
        <v>10.591018286142599</v>
      </c>
      <c r="D4687" t="s">
        <v>2480</v>
      </c>
      <c r="E4687" t="s">
        <v>65</v>
      </c>
    </row>
    <row r="4688" spans="1:5" x14ac:dyDescent="0.3">
      <c r="A4688" t="s">
        <v>1307</v>
      </c>
      <c r="B4688" t="s">
        <v>2481</v>
      </c>
      <c r="C4688">
        <v>10.6911385045595</v>
      </c>
      <c r="D4688" t="s">
        <v>2480</v>
      </c>
      <c r="E4688" t="s">
        <v>65</v>
      </c>
    </row>
    <row r="4689" spans="1:5" x14ac:dyDescent="0.3">
      <c r="A4689" t="s">
        <v>1308</v>
      </c>
      <c r="B4689" t="s">
        <v>2481</v>
      </c>
      <c r="C4689">
        <v>10.790399531920899</v>
      </c>
      <c r="D4689" t="s">
        <v>2480</v>
      </c>
      <c r="E4689" t="s">
        <v>65</v>
      </c>
    </row>
    <row r="4690" spans="1:5" x14ac:dyDescent="0.3">
      <c r="A4690" t="s">
        <v>1309</v>
      </c>
      <c r="B4690" t="s">
        <v>2481</v>
      </c>
      <c r="C4690">
        <v>10.399352006859599</v>
      </c>
      <c r="D4690" t="s">
        <v>2480</v>
      </c>
      <c r="E4690" t="s">
        <v>65</v>
      </c>
    </row>
    <row r="4691" spans="1:5" x14ac:dyDescent="0.3">
      <c r="A4691" t="s">
        <v>1310</v>
      </c>
      <c r="B4691" t="s">
        <v>2481</v>
      </c>
      <c r="C4691">
        <v>11.771948682922901</v>
      </c>
      <c r="D4691" t="s">
        <v>2480</v>
      </c>
      <c r="E4691" t="s">
        <v>65</v>
      </c>
    </row>
    <row r="4692" spans="1:5" x14ac:dyDescent="0.3">
      <c r="A4692" t="s">
        <v>1311</v>
      </c>
      <c r="B4692" t="s">
        <v>2481</v>
      </c>
      <c r="C4692">
        <v>10.205181270179137</v>
      </c>
      <c r="D4692" t="s">
        <v>2480</v>
      </c>
      <c r="E4692" t="s">
        <v>65</v>
      </c>
    </row>
    <row r="4693" spans="1:5" x14ac:dyDescent="0.3">
      <c r="A4693" t="s">
        <v>1312</v>
      </c>
      <c r="B4693" t="s">
        <v>2481</v>
      </c>
      <c r="C4693">
        <v>10.909258285712401</v>
      </c>
      <c r="D4693" t="s">
        <v>2480</v>
      </c>
      <c r="E4693" t="s">
        <v>65</v>
      </c>
    </row>
    <row r="4694" spans="1:5" x14ac:dyDescent="0.3">
      <c r="A4694" t="s">
        <v>1313</v>
      </c>
      <c r="B4694" t="s">
        <v>2481</v>
      </c>
      <c r="C4694">
        <v>10.297447978627401</v>
      </c>
      <c r="D4694" t="s">
        <v>2480</v>
      </c>
      <c r="E4694" t="s">
        <v>65</v>
      </c>
    </row>
    <row r="4695" spans="1:5" x14ac:dyDescent="0.3">
      <c r="A4695" t="s">
        <v>1314</v>
      </c>
      <c r="B4695" t="s">
        <v>2481</v>
      </c>
      <c r="C4695">
        <v>11.3246056136067</v>
      </c>
      <c r="D4695" t="s">
        <v>2480</v>
      </c>
      <c r="E4695" t="s">
        <v>65</v>
      </c>
    </row>
    <row r="4696" spans="1:5" x14ac:dyDescent="0.3">
      <c r="A4696" t="s">
        <v>1315</v>
      </c>
      <c r="B4696" t="s">
        <v>2481</v>
      </c>
      <c r="C4696">
        <v>11.1981037176361</v>
      </c>
      <c r="D4696" t="s">
        <v>2480</v>
      </c>
      <c r="E4696" t="s">
        <v>65</v>
      </c>
    </row>
    <row r="4697" spans="1:5" x14ac:dyDescent="0.3">
      <c r="A4697" t="s">
        <v>1316</v>
      </c>
      <c r="B4697" t="s">
        <v>2481</v>
      </c>
      <c r="C4697">
        <v>11.026451387180799</v>
      </c>
      <c r="D4697" t="s">
        <v>2480</v>
      </c>
      <c r="E4697" t="s">
        <v>65</v>
      </c>
    </row>
    <row r="4698" spans="1:5" x14ac:dyDescent="0.3">
      <c r="A4698" t="s">
        <v>1317</v>
      </c>
      <c r="B4698" t="s">
        <v>2481</v>
      </c>
      <c r="C4698">
        <v>11.1997030187179</v>
      </c>
      <c r="D4698" t="s">
        <v>2480</v>
      </c>
      <c r="E4698" t="s">
        <v>65</v>
      </c>
    </row>
    <row r="4699" spans="1:5" x14ac:dyDescent="0.3">
      <c r="A4699" t="s">
        <v>1318</v>
      </c>
      <c r="B4699" t="s">
        <v>2481</v>
      </c>
      <c r="C4699">
        <v>10.9319731157738</v>
      </c>
      <c r="D4699" t="s">
        <v>2480</v>
      </c>
      <c r="E4699" t="s">
        <v>65</v>
      </c>
    </row>
    <row r="4700" spans="1:5" x14ac:dyDescent="0.3">
      <c r="A4700" t="s">
        <v>1319</v>
      </c>
      <c r="B4700" t="s">
        <v>2481</v>
      </c>
      <c r="C4700">
        <v>11.213600749716001</v>
      </c>
      <c r="D4700" t="s">
        <v>2480</v>
      </c>
      <c r="E4700" t="s">
        <v>65</v>
      </c>
    </row>
    <row r="4701" spans="1:5" x14ac:dyDescent="0.3">
      <c r="A4701" t="s">
        <v>1320</v>
      </c>
      <c r="B4701" t="s">
        <v>2481</v>
      </c>
      <c r="C4701">
        <v>10.067372286119999</v>
      </c>
      <c r="D4701" t="s">
        <v>2480</v>
      </c>
      <c r="E4701" t="s">
        <v>65</v>
      </c>
    </row>
    <row r="4702" spans="1:5" x14ac:dyDescent="0.3">
      <c r="A4702" t="s">
        <v>1321</v>
      </c>
      <c r="B4702" t="s">
        <v>2481</v>
      </c>
      <c r="C4702">
        <v>14.836833879554302</v>
      </c>
      <c r="D4702" t="s">
        <v>2480</v>
      </c>
      <c r="E4702" t="s">
        <v>65</v>
      </c>
    </row>
    <row r="4703" spans="1:5" x14ac:dyDescent="0.3">
      <c r="A4703" t="s">
        <v>1322</v>
      </c>
      <c r="B4703" t="s">
        <v>2481</v>
      </c>
      <c r="C4703">
        <v>15.135674080391198</v>
      </c>
      <c r="D4703" t="s">
        <v>2480</v>
      </c>
      <c r="E4703" t="s">
        <v>65</v>
      </c>
    </row>
    <row r="4704" spans="1:5" x14ac:dyDescent="0.3">
      <c r="A4704" t="s">
        <v>1323</v>
      </c>
      <c r="B4704" t="s">
        <v>2481</v>
      </c>
      <c r="C4704">
        <v>12.242200549048702</v>
      </c>
      <c r="D4704" t="s">
        <v>2480</v>
      </c>
      <c r="E4704" t="s">
        <v>65</v>
      </c>
    </row>
    <row r="4705" spans="1:5" x14ac:dyDescent="0.3">
      <c r="A4705" t="s">
        <v>1324</v>
      </c>
      <c r="B4705" t="s">
        <v>2481</v>
      </c>
      <c r="C4705">
        <v>10.3336712010752</v>
      </c>
      <c r="D4705" t="s">
        <v>2480</v>
      </c>
      <c r="E4705" t="s">
        <v>65</v>
      </c>
    </row>
    <row r="4706" spans="1:5" x14ac:dyDescent="0.3">
      <c r="A4706" t="s">
        <v>1325</v>
      </c>
      <c r="B4706" t="s">
        <v>2481</v>
      </c>
      <c r="C4706">
        <v>8.9390310915489604</v>
      </c>
      <c r="D4706" t="s">
        <v>2480</v>
      </c>
      <c r="E4706" t="s">
        <v>65</v>
      </c>
    </row>
    <row r="4707" spans="1:5" x14ac:dyDescent="0.3">
      <c r="A4707" t="s">
        <v>1326</v>
      </c>
      <c r="B4707" t="s">
        <v>2481</v>
      </c>
      <c r="C4707">
        <v>9.2334299236291795</v>
      </c>
      <c r="D4707" t="s">
        <v>2480</v>
      </c>
      <c r="E4707" t="s">
        <v>65</v>
      </c>
    </row>
    <row r="4708" spans="1:5" x14ac:dyDescent="0.3">
      <c r="A4708" t="s">
        <v>1327</v>
      </c>
      <c r="B4708" t="s">
        <v>2481</v>
      </c>
      <c r="C4708">
        <v>10.414046859228488</v>
      </c>
      <c r="D4708" t="s">
        <v>2480</v>
      </c>
      <c r="E4708" t="s">
        <v>65</v>
      </c>
    </row>
    <row r="4709" spans="1:5" x14ac:dyDescent="0.3">
      <c r="A4709" t="s">
        <v>1328</v>
      </c>
      <c r="B4709" t="s">
        <v>2481</v>
      </c>
      <c r="C4709">
        <v>9.9731229428055119</v>
      </c>
      <c r="D4709" t="s">
        <v>2480</v>
      </c>
      <c r="E4709" t="s">
        <v>65</v>
      </c>
    </row>
    <row r="4710" spans="1:5" x14ac:dyDescent="0.3">
      <c r="A4710" t="s">
        <v>1329</v>
      </c>
      <c r="B4710" t="s">
        <v>2481</v>
      </c>
      <c r="C4710">
        <v>9.9267564117288014</v>
      </c>
      <c r="D4710" t="s">
        <v>2480</v>
      </c>
      <c r="E4710" t="s">
        <v>65</v>
      </c>
    </row>
    <row r="4711" spans="1:5" x14ac:dyDescent="0.3">
      <c r="A4711" t="s">
        <v>1330</v>
      </c>
      <c r="B4711" t="s">
        <v>2481</v>
      </c>
      <c r="C4711">
        <v>10.0288335872958</v>
      </c>
      <c r="D4711" t="s">
        <v>2480</v>
      </c>
      <c r="E4711" t="s">
        <v>65</v>
      </c>
    </row>
    <row r="4712" spans="1:5" x14ac:dyDescent="0.3">
      <c r="A4712" t="s">
        <v>1331</v>
      </c>
      <c r="B4712" t="s">
        <v>2481</v>
      </c>
      <c r="C4712">
        <v>9.6973333422234802</v>
      </c>
      <c r="D4712" t="s">
        <v>2480</v>
      </c>
      <c r="E4712" t="s">
        <v>65</v>
      </c>
    </row>
    <row r="4713" spans="1:5" x14ac:dyDescent="0.3">
      <c r="A4713" t="s">
        <v>1332</v>
      </c>
      <c r="B4713" t="s">
        <v>2481</v>
      </c>
      <c r="C4713">
        <v>9.611072019272024</v>
      </c>
      <c r="D4713" t="s">
        <v>2480</v>
      </c>
      <c r="E4713" t="s">
        <v>65</v>
      </c>
    </row>
    <row r="4714" spans="1:5" x14ac:dyDescent="0.3">
      <c r="A4714" t="s">
        <v>1333</v>
      </c>
      <c r="B4714" t="s">
        <v>2481</v>
      </c>
      <c r="C4714">
        <v>10.9372016402124</v>
      </c>
      <c r="D4714" t="s">
        <v>2480</v>
      </c>
      <c r="E4714" t="s">
        <v>65</v>
      </c>
    </row>
    <row r="4715" spans="1:5" x14ac:dyDescent="0.3">
      <c r="A4715" t="s">
        <v>1334</v>
      </c>
      <c r="B4715" t="s">
        <v>2481</v>
      </c>
      <c r="C4715">
        <v>9.820162780169932</v>
      </c>
      <c r="D4715" t="s">
        <v>2480</v>
      </c>
      <c r="E4715" t="s">
        <v>65</v>
      </c>
    </row>
    <row r="4716" spans="1:5" x14ac:dyDescent="0.3">
      <c r="A4716" t="s">
        <v>1335</v>
      </c>
      <c r="B4716" t="s">
        <v>2481</v>
      </c>
      <c r="C4716">
        <v>10.9957058262451</v>
      </c>
      <c r="D4716" t="s">
        <v>2480</v>
      </c>
      <c r="E4716" t="s">
        <v>65</v>
      </c>
    </row>
    <row r="4717" spans="1:5" x14ac:dyDescent="0.3">
      <c r="A4717" t="s">
        <v>1336</v>
      </c>
      <c r="B4717" t="s">
        <v>2481</v>
      </c>
      <c r="C4717">
        <v>9.4876767658356478</v>
      </c>
      <c r="D4717" t="s">
        <v>2480</v>
      </c>
      <c r="E4717" t="s">
        <v>65</v>
      </c>
    </row>
    <row r="4718" spans="1:5" x14ac:dyDescent="0.3">
      <c r="A4718" t="s">
        <v>1337</v>
      </c>
      <c r="B4718" t="s">
        <v>2481</v>
      </c>
      <c r="C4718">
        <v>9.5913614487997805</v>
      </c>
      <c r="D4718" t="s">
        <v>2480</v>
      </c>
      <c r="E4718" t="s">
        <v>65</v>
      </c>
    </row>
    <row r="4719" spans="1:5" x14ac:dyDescent="0.3">
      <c r="A4719" t="s">
        <v>1338</v>
      </c>
      <c r="B4719" t="s">
        <v>2481</v>
      </c>
      <c r="C4719">
        <v>8.8399174403843102</v>
      </c>
      <c r="D4719" t="s">
        <v>2480</v>
      </c>
      <c r="E4719" t="s">
        <v>65</v>
      </c>
    </row>
    <row r="4720" spans="1:5" x14ac:dyDescent="0.3">
      <c r="A4720" t="s">
        <v>1339</v>
      </c>
      <c r="B4720" t="s">
        <v>2481</v>
      </c>
      <c r="C4720">
        <v>10.674908632508499</v>
      </c>
      <c r="D4720" t="s">
        <v>2480</v>
      </c>
      <c r="E4720" t="s">
        <v>65</v>
      </c>
    </row>
    <row r="4721" spans="1:5" x14ac:dyDescent="0.3">
      <c r="A4721" t="s">
        <v>1340</v>
      </c>
      <c r="B4721" t="s">
        <v>2481</v>
      </c>
      <c r="C4721">
        <v>9.9607586577323008</v>
      </c>
      <c r="D4721" t="s">
        <v>2480</v>
      </c>
      <c r="E4721" t="s">
        <v>65</v>
      </c>
    </row>
    <row r="4722" spans="1:5" x14ac:dyDescent="0.3">
      <c r="A4722" t="s">
        <v>1341</v>
      </c>
      <c r="B4722" t="s">
        <v>2481</v>
      </c>
      <c r="C4722">
        <v>8.0095606723264794</v>
      </c>
      <c r="D4722" t="s">
        <v>2480</v>
      </c>
      <c r="E4722" t="s">
        <v>65</v>
      </c>
    </row>
    <row r="4723" spans="1:5" x14ac:dyDescent="0.3">
      <c r="A4723" t="s">
        <v>1342</v>
      </c>
      <c r="B4723" t="s">
        <v>2481</v>
      </c>
      <c r="C4723">
        <v>10.734769677349</v>
      </c>
      <c r="D4723" t="s">
        <v>2480</v>
      </c>
      <c r="E4723" t="s">
        <v>65</v>
      </c>
    </row>
    <row r="4724" spans="1:5" x14ac:dyDescent="0.3">
      <c r="A4724" t="s">
        <v>1343</v>
      </c>
      <c r="B4724" t="s">
        <v>2481</v>
      </c>
      <c r="C4724">
        <v>8.324206152812037</v>
      </c>
      <c r="D4724" t="s">
        <v>2480</v>
      </c>
      <c r="E4724" t="s">
        <v>65</v>
      </c>
    </row>
    <row r="4725" spans="1:5" x14ac:dyDescent="0.3">
      <c r="A4725" t="s">
        <v>1344</v>
      </c>
      <c r="B4725" t="s">
        <v>2481</v>
      </c>
      <c r="C4725">
        <v>6.9067502544449688</v>
      </c>
      <c r="D4725" t="s">
        <v>2480</v>
      </c>
      <c r="E4725" t="s">
        <v>65</v>
      </c>
    </row>
    <row r="4726" spans="1:5" x14ac:dyDescent="0.3">
      <c r="A4726" t="s">
        <v>1345</v>
      </c>
      <c r="B4726" t="s">
        <v>2481</v>
      </c>
      <c r="C4726">
        <v>9.4517026739298604</v>
      </c>
      <c r="D4726" t="s">
        <v>2480</v>
      </c>
      <c r="E4726" t="s">
        <v>65</v>
      </c>
    </row>
    <row r="4727" spans="1:5" x14ac:dyDescent="0.3">
      <c r="A4727" t="s">
        <v>1346</v>
      </c>
      <c r="B4727" t="s">
        <v>2481</v>
      </c>
      <c r="C4727">
        <v>8.9778851379040425</v>
      </c>
      <c r="D4727" t="s">
        <v>2480</v>
      </c>
      <c r="E4727" t="s">
        <v>65</v>
      </c>
    </row>
    <row r="4728" spans="1:5" x14ac:dyDescent="0.3">
      <c r="A4728" t="s">
        <v>1347</v>
      </c>
      <c r="B4728" t="s">
        <v>2481</v>
      </c>
      <c r="C4728">
        <v>9.0964829060783394</v>
      </c>
      <c r="D4728" t="s">
        <v>2480</v>
      </c>
      <c r="E4728" t="s">
        <v>65</v>
      </c>
    </row>
    <row r="4729" spans="1:5" x14ac:dyDescent="0.3">
      <c r="A4729" t="s">
        <v>1348</v>
      </c>
      <c r="B4729" t="s">
        <v>2481</v>
      </c>
      <c r="C4729">
        <v>10.196813318512463</v>
      </c>
      <c r="D4729" t="s">
        <v>2480</v>
      </c>
      <c r="E4729" t="s">
        <v>65</v>
      </c>
    </row>
    <row r="4730" spans="1:5" x14ac:dyDescent="0.3">
      <c r="A4730" t="s">
        <v>1349</v>
      </c>
      <c r="B4730" t="s">
        <v>2481</v>
      </c>
      <c r="C4730">
        <v>7.9903709674721712</v>
      </c>
      <c r="D4730" t="s">
        <v>2480</v>
      </c>
      <c r="E4730" t="s">
        <v>65</v>
      </c>
    </row>
    <row r="4731" spans="1:5" x14ac:dyDescent="0.3">
      <c r="A4731" t="s">
        <v>1353</v>
      </c>
      <c r="B4731" t="s">
        <v>2481</v>
      </c>
      <c r="C4731">
        <v>10.2929600002805</v>
      </c>
      <c r="D4731" t="s">
        <v>2480</v>
      </c>
      <c r="E4731" t="s">
        <v>65</v>
      </c>
    </row>
    <row r="4732" spans="1:5" x14ac:dyDescent="0.3">
      <c r="A4732" t="s">
        <v>1354</v>
      </c>
      <c r="B4732" t="s">
        <v>2481</v>
      </c>
      <c r="C4732">
        <v>10.173826032866099</v>
      </c>
      <c r="D4732" t="s">
        <v>2480</v>
      </c>
      <c r="E4732" t="s">
        <v>65</v>
      </c>
    </row>
    <row r="4733" spans="1:5" x14ac:dyDescent="0.3">
      <c r="A4733" t="s">
        <v>1355</v>
      </c>
      <c r="B4733" t="s">
        <v>2481</v>
      </c>
      <c r="C4733">
        <v>9.6702137704531292</v>
      </c>
      <c r="D4733" t="s">
        <v>2480</v>
      </c>
      <c r="E4733" t="s">
        <v>65</v>
      </c>
    </row>
    <row r="4734" spans="1:5" x14ac:dyDescent="0.3">
      <c r="A4734" t="s">
        <v>1356</v>
      </c>
      <c r="B4734" t="s">
        <v>2481</v>
      </c>
      <c r="C4734">
        <v>11.692498192984711</v>
      </c>
      <c r="D4734" t="s">
        <v>2480</v>
      </c>
      <c r="E4734" t="s">
        <v>65</v>
      </c>
    </row>
    <row r="4735" spans="1:5" x14ac:dyDescent="0.3">
      <c r="A4735" t="s">
        <v>1357</v>
      </c>
      <c r="B4735" t="s">
        <v>2481</v>
      </c>
      <c r="C4735">
        <v>9.2313000290541236</v>
      </c>
      <c r="D4735" t="s">
        <v>2480</v>
      </c>
      <c r="E4735" t="s">
        <v>65</v>
      </c>
    </row>
    <row r="4736" spans="1:5" x14ac:dyDescent="0.3">
      <c r="A4736" t="s">
        <v>1358</v>
      </c>
      <c r="B4736" t="s">
        <v>2481</v>
      </c>
      <c r="C4736">
        <v>10.205181270179137</v>
      </c>
      <c r="D4736" t="s">
        <v>2480</v>
      </c>
      <c r="E4736" t="s">
        <v>65</v>
      </c>
    </row>
    <row r="4737" spans="1:5" x14ac:dyDescent="0.3">
      <c r="A4737" t="s">
        <v>1359</v>
      </c>
      <c r="B4737" t="s">
        <v>2481</v>
      </c>
      <c r="C4737">
        <v>8.7821065003075702</v>
      </c>
      <c r="D4737" t="s">
        <v>2480</v>
      </c>
      <c r="E4737" t="s">
        <v>65</v>
      </c>
    </row>
    <row r="4738" spans="1:5" x14ac:dyDescent="0.3">
      <c r="A4738" t="s">
        <v>1360</v>
      </c>
      <c r="B4738" t="s">
        <v>2481</v>
      </c>
      <c r="C4738">
        <v>9.6801998179848905</v>
      </c>
      <c r="D4738" t="s">
        <v>2480</v>
      </c>
      <c r="E4738" t="s">
        <v>65</v>
      </c>
    </row>
    <row r="4739" spans="1:5" x14ac:dyDescent="0.3">
      <c r="A4739" t="s">
        <v>1361</v>
      </c>
      <c r="B4739" t="s">
        <v>2481</v>
      </c>
      <c r="C4739">
        <v>10.204341215184865</v>
      </c>
      <c r="D4739" t="s">
        <v>2480</v>
      </c>
      <c r="E4739" t="s">
        <v>65</v>
      </c>
    </row>
    <row r="4740" spans="1:5" x14ac:dyDescent="0.3">
      <c r="A4740" t="s">
        <v>1362</v>
      </c>
      <c r="B4740" t="s">
        <v>2481</v>
      </c>
      <c r="C4740">
        <v>10.325717585032288</v>
      </c>
      <c r="D4740" t="s">
        <v>2480</v>
      </c>
      <c r="E4740" t="s">
        <v>65</v>
      </c>
    </row>
    <row r="4741" spans="1:5" x14ac:dyDescent="0.3">
      <c r="A4741" t="s">
        <v>1363</v>
      </c>
      <c r="B4741" t="s">
        <v>2481</v>
      </c>
      <c r="C4741">
        <v>8.5641715868472073</v>
      </c>
      <c r="D4741" t="s">
        <v>2480</v>
      </c>
      <c r="E4741" t="s">
        <v>65</v>
      </c>
    </row>
    <row r="4742" spans="1:5" x14ac:dyDescent="0.3">
      <c r="A4742" t="s">
        <v>1364</v>
      </c>
      <c r="B4742" t="s">
        <v>2481</v>
      </c>
      <c r="C4742">
        <v>8.3191104509176004</v>
      </c>
      <c r="D4742" t="s">
        <v>2480</v>
      </c>
      <c r="E4742" t="s">
        <v>65</v>
      </c>
    </row>
    <row r="4743" spans="1:5" x14ac:dyDescent="0.3">
      <c r="A4743" t="s">
        <v>1365</v>
      </c>
      <c r="B4743" t="s">
        <v>2481</v>
      </c>
      <c r="C4743">
        <v>11.097943996674402</v>
      </c>
      <c r="D4743" t="s">
        <v>2480</v>
      </c>
      <c r="E4743" t="s">
        <v>65</v>
      </c>
    </row>
    <row r="4744" spans="1:5" x14ac:dyDescent="0.3">
      <c r="A4744" t="s">
        <v>1366</v>
      </c>
      <c r="B4744" t="s">
        <v>2481</v>
      </c>
      <c r="C4744">
        <v>10.377558944199301</v>
      </c>
      <c r="D4744" t="s">
        <v>2480</v>
      </c>
      <c r="E4744" t="s">
        <v>65</v>
      </c>
    </row>
    <row r="4745" spans="1:5" x14ac:dyDescent="0.3">
      <c r="A4745" t="s">
        <v>1367</v>
      </c>
      <c r="B4745" t="s">
        <v>2481</v>
      </c>
      <c r="C4745">
        <v>9.7053530395167105</v>
      </c>
      <c r="D4745" t="s">
        <v>2480</v>
      </c>
      <c r="E4745" t="s">
        <v>65</v>
      </c>
    </row>
    <row r="4746" spans="1:5" x14ac:dyDescent="0.3">
      <c r="A4746" t="s">
        <v>1368</v>
      </c>
      <c r="B4746" t="s">
        <v>2481</v>
      </c>
      <c r="C4746">
        <v>10.2144933214853</v>
      </c>
      <c r="D4746" t="s">
        <v>2480</v>
      </c>
      <c r="E4746" t="s">
        <v>65</v>
      </c>
    </row>
    <row r="4747" spans="1:5" x14ac:dyDescent="0.3">
      <c r="A4747" t="s">
        <v>1369</v>
      </c>
      <c r="B4747" t="s">
        <v>2481</v>
      </c>
      <c r="C4747">
        <v>7.6970316656359472</v>
      </c>
      <c r="D4747" t="s">
        <v>2480</v>
      </c>
      <c r="E4747" t="s">
        <v>65</v>
      </c>
    </row>
    <row r="4748" spans="1:5" x14ac:dyDescent="0.3">
      <c r="A4748" t="s">
        <v>1370</v>
      </c>
      <c r="B4748" t="s">
        <v>2481</v>
      </c>
      <c r="C4748">
        <v>6.8109976075845085</v>
      </c>
      <c r="D4748" t="s">
        <v>2480</v>
      </c>
      <c r="E4748" t="s">
        <v>65</v>
      </c>
    </row>
    <row r="4749" spans="1:5" x14ac:dyDescent="0.3">
      <c r="A4749" t="s">
        <v>1371</v>
      </c>
      <c r="B4749" t="s">
        <v>2481</v>
      </c>
      <c r="C4749">
        <v>8.6328728824755103</v>
      </c>
      <c r="D4749" t="s">
        <v>2480</v>
      </c>
      <c r="E4749" t="s">
        <v>65</v>
      </c>
    </row>
    <row r="4750" spans="1:5" x14ac:dyDescent="0.3">
      <c r="A4750" t="s">
        <v>1372</v>
      </c>
      <c r="B4750" t="s">
        <v>2481</v>
      </c>
      <c r="C4750">
        <v>7.325633221784412</v>
      </c>
      <c r="D4750" t="s">
        <v>2480</v>
      </c>
      <c r="E4750" t="s">
        <v>65</v>
      </c>
    </row>
    <row r="4751" spans="1:5" x14ac:dyDescent="0.3">
      <c r="A4751" t="s">
        <v>1373</v>
      </c>
      <c r="B4751" t="s">
        <v>2481</v>
      </c>
      <c r="C4751">
        <v>6.8428584287858474</v>
      </c>
      <c r="D4751" t="s">
        <v>2480</v>
      </c>
      <c r="E4751" t="s">
        <v>65</v>
      </c>
    </row>
    <row r="4752" spans="1:5" x14ac:dyDescent="0.3">
      <c r="A4752" t="s">
        <v>1374</v>
      </c>
      <c r="B4752" t="s">
        <v>2481</v>
      </c>
      <c r="C4752">
        <v>6.9930635233136904</v>
      </c>
      <c r="D4752" t="s">
        <v>2480</v>
      </c>
      <c r="E4752" t="s">
        <v>65</v>
      </c>
    </row>
    <row r="4753" spans="1:5" x14ac:dyDescent="0.3">
      <c r="A4753" t="s">
        <v>1375</v>
      </c>
      <c r="B4753" t="s">
        <v>2481</v>
      </c>
      <c r="C4753">
        <v>5.8174600600444979</v>
      </c>
      <c r="D4753" t="s">
        <v>2480</v>
      </c>
      <c r="E4753" t="s">
        <v>65</v>
      </c>
    </row>
    <row r="4754" spans="1:5" x14ac:dyDescent="0.3">
      <c r="A4754" t="s">
        <v>1376</v>
      </c>
      <c r="B4754" t="s">
        <v>2481</v>
      </c>
      <c r="C4754">
        <v>7.9617976072693892</v>
      </c>
      <c r="D4754" t="s">
        <v>2480</v>
      </c>
      <c r="E4754" t="s">
        <v>65</v>
      </c>
    </row>
    <row r="4755" spans="1:5" x14ac:dyDescent="0.3">
      <c r="A4755" t="s">
        <v>1377</v>
      </c>
      <c r="B4755" t="s">
        <v>2481</v>
      </c>
      <c r="C4755">
        <v>6.7665252264414137</v>
      </c>
      <c r="D4755" t="s">
        <v>2480</v>
      </c>
      <c r="E4755" t="s">
        <v>65</v>
      </c>
    </row>
    <row r="4756" spans="1:5" x14ac:dyDescent="0.3">
      <c r="A4756" t="s">
        <v>1378</v>
      </c>
      <c r="B4756" t="s">
        <v>2481</v>
      </c>
      <c r="C4756">
        <v>5.964459817561286</v>
      </c>
      <c r="D4756" t="s">
        <v>2480</v>
      </c>
      <c r="E4756" t="s">
        <v>65</v>
      </c>
    </row>
    <row r="4757" spans="1:5" x14ac:dyDescent="0.3">
      <c r="A4757" t="s">
        <v>1379</v>
      </c>
      <c r="B4757" t="s">
        <v>2481</v>
      </c>
      <c r="C4757">
        <v>10.324885876898099</v>
      </c>
      <c r="D4757" t="s">
        <v>2480</v>
      </c>
      <c r="E4757" t="s">
        <v>65</v>
      </c>
    </row>
    <row r="4758" spans="1:5" x14ac:dyDescent="0.3">
      <c r="A4758" t="s">
        <v>1380</v>
      </c>
      <c r="B4758" t="s">
        <v>2481</v>
      </c>
      <c r="C4758">
        <v>8.1469210015960503</v>
      </c>
      <c r="D4758" t="s">
        <v>2480</v>
      </c>
      <c r="E4758" t="s">
        <v>65</v>
      </c>
    </row>
    <row r="4759" spans="1:5" x14ac:dyDescent="0.3">
      <c r="A4759" t="s">
        <v>1381</v>
      </c>
      <c r="B4759" t="s">
        <v>2481</v>
      </c>
      <c r="C4759">
        <v>8.9041232131806609</v>
      </c>
      <c r="D4759" t="s">
        <v>2480</v>
      </c>
      <c r="E4759" t="s">
        <v>65</v>
      </c>
    </row>
    <row r="4760" spans="1:5" x14ac:dyDescent="0.3">
      <c r="A4760" t="s">
        <v>1382</v>
      </c>
      <c r="B4760" t="s">
        <v>2481</v>
      </c>
      <c r="C4760">
        <v>10.9152131446422</v>
      </c>
      <c r="D4760" t="s">
        <v>2480</v>
      </c>
      <c r="E4760" t="s">
        <v>65</v>
      </c>
    </row>
    <row r="4761" spans="1:5" x14ac:dyDescent="0.3">
      <c r="A4761" t="s">
        <v>1383</v>
      </c>
      <c r="B4761" t="s">
        <v>2481</v>
      </c>
      <c r="C4761">
        <v>10.7746295260502</v>
      </c>
      <c r="D4761" t="s">
        <v>2480</v>
      </c>
      <c r="E4761" t="s">
        <v>65</v>
      </c>
    </row>
    <row r="4762" spans="1:5" x14ac:dyDescent="0.3">
      <c r="A4762" t="s">
        <v>1384</v>
      </c>
      <c r="B4762" t="s">
        <v>2481</v>
      </c>
      <c r="C4762">
        <v>5.9966660393473896</v>
      </c>
      <c r="D4762" t="s">
        <v>2480</v>
      </c>
      <c r="E4762" t="s">
        <v>65</v>
      </c>
    </row>
    <row r="4763" spans="1:5" x14ac:dyDescent="0.3">
      <c r="A4763" t="s">
        <v>1385</v>
      </c>
      <c r="B4763" t="s">
        <v>2481</v>
      </c>
      <c r="C4763">
        <v>6.9719799440600303</v>
      </c>
      <c r="D4763" t="s">
        <v>2480</v>
      </c>
      <c r="E4763" t="s">
        <v>65</v>
      </c>
    </row>
    <row r="4764" spans="1:5" x14ac:dyDescent="0.3">
      <c r="A4764" t="s">
        <v>1386</v>
      </c>
      <c r="B4764" t="s">
        <v>2481</v>
      </c>
      <c r="C4764">
        <v>6.5978937041230701</v>
      </c>
      <c r="D4764" t="s">
        <v>2480</v>
      </c>
      <c r="E4764" t="s">
        <v>65</v>
      </c>
    </row>
    <row r="4765" spans="1:5" x14ac:dyDescent="0.3">
      <c r="A4765" t="s">
        <v>1387</v>
      </c>
      <c r="B4765" t="s">
        <v>2481</v>
      </c>
      <c r="C4765">
        <v>7.08867495837388</v>
      </c>
      <c r="D4765" t="s">
        <v>2480</v>
      </c>
      <c r="E4765" t="s">
        <v>65</v>
      </c>
    </row>
    <row r="4766" spans="1:5" x14ac:dyDescent="0.3">
      <c r="A4766" t="s">
        <v>1388</v>
      </c>
      <c r="B4766" t="s">
        <v>2481</v>
      </c>
      <c r="C4766">
        <v>6.7767838036496597</v>
      </c>
      <c r="D4766" t="s">
        <v>2480</v>
      </c>
      <c r="E4766" t="s">
        <v>65</v>
      </c>
    </row>
    <row r="4767" spans="1:5" x14ac:dyDescent="0.3">
      <c r="A4767" t="s">
        <v>1389</v>
      </c>
      <c r="B4767" t="s">
        <v>2481</v>
      </c>
      <c r="C4767">
        <v>8.1719568471247097</v>
      </c>
      <c r="D4767" t="s">
        <v>2480</v>
      </c>
      <c r="E4767" t="s">
        <v>65</v>
      </c>
    </row>
    <row r="4768" spans="1:5" x14ac:dyDescent="0.3">
      <c r="A4768" t="s">
        <v>1390</v>
      </c>
      <c r="B4768" t="s">
        <v>2481</v>
      </c>
      <c r="C4768">
        <v>8.6780920586577697</v>
      </c>
      <c r="D4768" t="s">
        <v>2480</v>
      </c>
      <c r="E4768" t="s">
        <v>65</v>
      </c>
    </row>
    <row r="4769" spans="1:5" x14ac:dyDescent="0.3">
      <c r="A4769" t="s">
        <v>1391</v>
      </c>
      <c r="B4769" t="s">
        <v>2481</v>
      </c>
      <c r="C4769">
        <v>7.0787316302889396</v>
      </c>
      <c r="D4769" t="s">
        <v>2480</v>
      </c>
      <c r="E4769" t="s">
        <v>65</v>
      </c>
    </row>
    <row r="4770" spans="1:5" x14ac:dyDescent="0.3">
      <c r="A4770" t="s">
        <v>1392</v>
      </c>
      <c r="B4770" t="s">
        <v>2481</v>
      </c>
      <c r="C4770">
        <v>8.4602664764576208</v>
      </c>
      <c r="D4770" t="s">
        <v>2480</v>
      </c>
      <c r="E4770" t="s">
        <v>65</v>
      </c>
    </row>
    <row r="4771" spans="1:5" x14ac:dyDescent="0.3">
      <c r="A4771" t="s">
        <v>1393</v>
      </c>
      <c r="B4771" t="s">
        <v>2481</v>
      </c>
      <c r="C4771">
        <v>9.0746318537859008</v>
      </c>
      <c r="D4771" t="s">
        <v>2480</v>
      </c>
      <c r="E4771" t="s">
        <v>65</v>
      </c>
    </row>
    <row r="4772" spans="1:5" x14ac:dyDescent="0.3">
      <c r="A4772" t="s">
        <v>1394</v>
      </c>
      <c r="B4772" t="s">
        <v>2481</v>
      </c>
      <c r="C4772">
        <v>8.5728955737309605</v>
      </c>
      <c r="D4772" t="s">
        <v>2480</v>
      </c>
      <c r="E4772" t="s">
        <v>65</v>
      </c>
    </row>
    <row r="4773" spans="1:5" x14ac:dyDescent="0.3">
      <c r="A4773" t="s">
        <v>1395</v>
      </c>
      <c r="B4773" t="s">
        <v>2481</v>
      </c>
      <c r="C4773">
        <v>8.1729900336394294</v>
      </c>
      <c r="D4773" t="s">
        <v>2480</v>
      </c>
      <c r="E4773" t="s">
        <v>65</v>
      </c>
    </row>
    <row r="4774" spans="1:5" x14ac:dyDescent="0.3">
      <c r="A4774" t="s">
        <v>1396</v>
      </c>
      <c r="B4774" t="s">
        <v>2481</v>
      </c>
      <c r="C4774">
        <v>7.8750823894970301</v>
      </c>
      <c r="D4774" t="s">
        <v>2480</v>
      </c>
      <c r="E4774" t="s">
        <v>65</v>
      </c>
    </row>
    <row r="4775" spans="1:5" x14ac:dyDescent="0.3">
      <c r="A4775" t="s">
        <v>1397</v>
      </c>
      <c r="B4775" t="s">
        <v>2481</v>
      </c>
      <c r="C4775">
        <v>8.5515508133156306</v>
      </c>
      <c r="D4775" t="s">
        <v>2480</v>
      </c>
      <c r="E4775" t="s">
        <v>65</v>
      </c>
    </row>
    <row r="4776" spans="1:5" x14ac:dyDescent="0.3">
      <c r="A4776" t="s">
        <v>1398</v>
      </c>
      <c r="B4776" t="s">
        <v>2481</v>
      </c>
      <c r="C4776">
        <v>8.4314597807724407</v>
      </c>
      <c r="D4776" t="s">
        <v>2480</v>
      </c>
      <c r="E4776" t="s">
        <v>65</v>
      </c>
    </row>
    <row r="4777" spans="1:5" x14ac:dyDescent="0.3">
      <c r="A4777" t="s">
        <v>1399</v>
      </c>
      <c r="B4777" t="s">
        <v>2481</v>
      </c>
      <c r="C4777">
        <v>8.6891951681050799</v>
      </c>
      <c r="D4777" t="s">
        <v>2480</v>
      </c>
      <c r="E4777" t="s">
        <v>65</v>
      </c>
    </row>
    <row r="4778" spans="1:5" x14ac:dyDescent="0.3">
      <c r="A4778" t="s">
        <v>1400</v>
      </c>
      <c r="B4778" t="s">
        <v>2481</v>
      </c>
      <c r="C4778">
        <v>9.5894991107405207</v>
      </c>
      <c r="D4778" t="s">
        <v>2480</v>
      </c>
      <c r="E4778" t="s">
        <v>65</v>
      </c>
    </row>
    <row r="4779" spans="1:5" x14ac:dyDescent="0.3">
      <c r="A4779" t="s">
        <v>1401</v>
      </c>
      <c r="B4779" t="s">
        <v>2481</v>
      </c>
      <c r="C4779">
        <v>9.3256869828795992</v>
      </c>
      <c r="D4779" t="s">
        <v>2480</v>
      </c>
      <c r="E4779" t="s">
        <v>65</v>
      </c>
    </row>
    <row r="4780" spans="1:5" x14ac:dyDescent="0.3">
      <c r="A4780" t="s">
        <v>1402</v>
      </c>
      <c r="B4780" t="s">
        <v>2481</v>
      </c>
      <c r="C4780">
        <v>9.0674382094191497</v>
      </c>
      <c r="D4780" t="s">
        <v>2480</v>
      </c>
      <c r="E4780" t="s">
        <v>65</v>
      </c>
    </row>
    <row r="4781" spans="1:5" x14ac:dyDescent="0.3">
      <c r="A4781" t="s">
        <v>1403</v>
      </c>
      <c r="B4781" t="s">
        <v>2481</v>
      </c>
      <c r="C4781">
        <v>8.8627997950557305</v>
      </c>
      <c r="D4781" t="s">
        <v>2480</v>
      </c>
      <c r="E4781" t="s">
        <v>65</v>
      </c>
    </row>
    <row r="4782" spans="1:5" x14ac:dyDescent="0.3">
      <c r="A4782" t="s">
        <v>1404</v>
      </c>
      <c r="B4782" t="s">
        <v>2481</v>
      </c>
      <c r="C4782">
        <v>8.8261571022197103</v>
      </c>
      <c r="D4782" t="s">
        <v>2480</v>
      </c>
      <c r="E4782" t="s">
        <v>65</v>
      </c>
    </row>
    <row r="4783" spans="1:5" x14ac:dyDescent="0.3">
      <c r="A4783" t="s">
        <v>1405</v>
      </c>
      <c r="B4783" t="s">
        <v>2481</v>
      </c>
      <c r="C4783">
        <v>9.2187519874141906</v>
      </c>
      <c r="D4783" t="s">
        <v>2480</v>
      </c>
      <c r="E4783" t="s">
        <v>65</v>
      </c>
    </row>
    <row r="4784" spans="1:5" x14ac:dyDescent="0.3">
      <c r="A4784" t="s">
        <v>1406</v>
      </c>
      <c r="B4784" t="s">
        <v>2481</v>
      </c>
      <c r="C4784">
        <v>9.1431326672568591</v>
      </c>
      <c r="D4784" t="s">
        <v>2480</v>
      </c>
      <c r="E4784" t="s">
        <v>65</v>
      </c>
    </row>
    <row r="4785" spans="1:5" x14ac:dyDescent="0.3">
      <c r="A4785" t="s">
        <v>1407</v>
      </c>
      <c r="B4785" t="s">
        <v>2481</v>
      </c>
      <c r="C4785">
        <v>8.9250796059851307</v>
      </c>
      <c r="D4785" t="s">
        <v>2480</v>
      </c>
      <c r="E4785" t="s">
        <v>65</v>
      </c>
    </row>
    <row r="4786" spans="1:5" x14ac:dyDescent="0.3">
      <c r="A4786" t="s">
        <v>1408</v>
      </c>
      <c r="B4786" t="s">
        <v>2481</v>
      </c>
      <c r="C4786">
        <v>10.205181270179137</v>
      </c>
      <c r="D4786" t="s">
        <v>2480</v>
      </c>
      <c r="E4786" t="s">
        <v>65</v>
      </c>
    </row>
    <row r="4787" spans="1:5" x14ac:dyDescent="0.3">
      <c r="A4787" t="s">
        <v>1409</v>
      </c>
      <c r="B4787" t="s">
        <v>2481</v>
      </c>
      <c r="C4787">
        <v>9.2865928661535904</v>
      </c>
      <c r="D4787" t="s">
        <v>2480</v>
      </c>
      <c r="E4787" t="s">
        <v>65</v>
      </c>
    </row>
    <row r="4788" spans="1:5" x14ac:dyDescent="0.3">
      <c r="A4788" t="s">
        <v>1410</v>
      </c>
      <c r="B4788" t="s">
        <v>2481</v>
      </c>
      <c r="C4788">
        <v>10.931283129879199</v>
      </c>
      <c r="D4788" t="s">
        <v>2480</v>
      </c>
      <c r="E4788" t="s">
        <v>65</v>
      </c>
    </row>
    <row r="4789" spans="1:5" x14ac:dyDescent="0.3">
      <c r="A4789" t="s">
        <v>1411</v>
      </c>
      <c r="B4789" t="s">
        <v>2481</v>
      </c>
      <c r="C4789">
        <v>9.6125776326055803</v>
      </c>
      <c r="D4789" t="s">
        <v>2480</v>
      </c>
      <c r="E4789" t="s">
        <v>65</v>
      </c>
    </row>
    <row r="4790" spans="1:5" x14ac:dyDescent="0.3">
      <c r="A4790" t="s">
        <v>1412</v>
      </c>
      <c r="B4790" t="s">
        <v>2481</v>
      </c>
      <c r="C4790">
        <v>9.9100198381231603</v>
      </c>
      <c r="D4790" t="s">
        <v>2480</v>
      </c>
      <c r="E4790" t="s">
        <v>65</v>
      </c>
    </row>
    <row r="4791" spans="1:5" x14ac:dyDescent="0.3">
      <c r="A4791" t="s">
        <v>1413</v>
      </c>
      <c r="B4791" t="s">
        <v>2481</v>
      </c>
      <c r="C4791">
        <v>10.428762551233</v>
      </c>
      <c r="D4791" t="s">
        <v>2480</v>
      </c>
      <c r="E4791" t="s">
        <v>65</v>
      </c>
    </row>
    <row r="4792" spans="1:5" x14ac:dyDescent="0.3">
      <c r="A4792" t="s">
        <v>1414</v>
      </c>
      <c r="B4792" t="s">
        <v>2481</v>
      </c>
      <c r="C4792">
        <v>9.9615731973237605</v>
      </c>
      <c r="D4792" t="s">
        <v>2480</v>
      </c>
      <c r="E4792" t="s">
        <v>65</v>
      </c>
    </row>
    <row r="4793" spans="1:5" x14ac:dyDescent="0.3">
      <c r="A4793" t="s">
        <v>1415</v>
      </c>
      <c r="B4793" t="s">
        <v>2481</v>
      </c>
      <c r="C4793">
        <v>9.5056576812059497</v>
      </c>
      <c r="D4793" t="s">
        <v>2480</v>
      </c>
      <c r="E4793" t="s">
        <v>65</v>
      </c>
    </row>
    <row r="4794" spans="1:5" x14ac:dyDescent="0.3">
      <c r="A4794" t="s">
        <v>1416</v>
      </c>
      <c r="B4794" t="s">
        <v>2481</v>
      </c>
      <c r="C4794">
        <v>9.9869201815027804</v>
      </c>
      <c r="D4794" t="s">
        <v>2480</v>
      </c>
      <c r="E4794" t="s">
        <v>65</v>
      </c>
    </row>
    <row r="4795" spans="1:5" x14ac:dyDescent="0.3">
      <c r="A4795" t="s">
        <v>1417</v>
      </c>
      <c r="B4795" t="s">
        <v>2481</v>
      </c>
      <c r="C4795">
        <v>9.8506613384681003</v>
      </c>
      <c r="D4795" t="s">
        <v>2480</v>
      </c>
      <c r="E4795" t="s">
        <v>65</v>
      </c>
    </row>
    <row r="4796" spans="1:5" x14ac:dyDescent="0.3">
      <c r="A4796" t="s">
        <v>1418</v>
      </c>
      <c r="B4796" t="s">
        <v>2481</v>
      </c>
      <c r="C4796">
        <v>10.3358847645538</v>
      </c>
      <c r="D4796" t="s">
        <v>2480</v>
      </c>
      <c r="E4796" t="s">
        <v>65</v>
      </c>
    </row>
    <row r="4797" spans="1:5" x14ac:dyDescent="0.3">
      <c r="A4797" t="s">
        <v>1419</v>
      </c>
      <c r="B4797" t="s">
        <v>2481</v>
      </c>
      <c r="C4797">
        <v>10.3252755796928</v>
      </c>
      <c r="D4797" t="s">
        <v>2480</v>
      </c>
      <c r="E4797" t="s">
        <v>65</v>
      </c>
    </row>
    <row r="4798" spans="1:5" x14ac:dyDescent="0.3">
      <c r="A4798" t="s">
        <v>1421</v>
      </c>
      <c r="B4798" t="s">
        <v>2481</v>
      </c>
      <c r="C4798">
        <v>9.3396248710845207</v>
      </c>
      <c r="D4798" t="s">
        <v>2480</v>
      </c>
      <c r="E4798" t="s">
        <v>65</v>
      </c>
    </row>
    <row r="4799" spans="1:5" x14ac:dyDescent="0.3">
      <c r="A4799" t="s">
        <v>1422</v>
      </c>
      <c r="B4799" t="s">
        <v>2481</v>
      </c>
      <c r="C4799">
        <v>8.7091471846122452</v>
      </c>
      <c r="D4799" t="s">
        <v>2480</v>
      </c>
      <c r="E4799" t="s">
        <v>65</v>
      </c>
    </row>
    <row r="4800" spans="1:5" x14ac:dyDescent="0.3">
      <c r="A4800" t="s">
        <v>1423</v>
      </c>
      <c r="B4800" t="s">
        <v>2481</v>
      </c>
      <c r="C4800">
        <v>14.408092141763229</v>
      </c>
      <c r="D4800" t="s">
        <v>2480</v>
      </c>
      <c r="E4800" t="s">
        <v>65</v>
      </c>
    </row>
    <row r="4801" spans="1:5" x14ac:dyDescent="0.3">
      <c r="A4801" t="s">
        <v>1424</v>
      </c>
      <c r="B4801" t="s">
        <v>2481</v>
      </c>
      <c r="C4801">
        <v>11.210110256226624</v>
      </c>
      <c r="D4801" t="s">
        <v>2480</v>
      </c>
      <c r="E4801" t="s">
        <v>65</v>
      </c>
    </row>
    <row r="4802" spans="1:5" x14ac:dyDescent="0.3">
      <c r="A4802" t="s">
        <v>1425</v>
      </c>
      <c r="B4802" t="s">
        <v>2481</v>
      </c>
      <c r="C4802">
        <v>8.3516116363050816</v>
      </c>
      <c r="D4802" t="s">
        <v>2480</v>
      </c>
      <c r="E4802" t="s">
        <v>65</v>
      </c>
    </row>
    <row r="4803" spans="1:5" x14ac:dyDescent="0.3">
      <c r="A4803" t="s">
        <v>1426</v>
      </c>
      <c r="B4803" t="s">
        <v>2481</v>
      </c>
      <c r="C4803">
        <v>14.936572984151786</v>
      </c>
      <c r="D4803" t="s">
        <v>2480</v>
      </c>
      <c r="E4803" t="s">
        <v>65</v>
      </c>
    </row>
    <row r="4804" spans="1:5" x14ac:dyDescent="0.3">
      <c r="A4804" t="s">
        <v>1427</v>
      </c>
      <c r="B4804" t="s">
        <v>2481</v>
      </c>
      <c r="C4804">
        <v>17.218511696589292</v>
      </c>
      <c r="D4804" t="s">
        <v>2480</v>
      </c>
      <c r="E4804" t="s">
        <v>65</v>
      </c>
    </row>
    <row r="4805" spans="1:5" x14ac:dyDescent="0.3">
      <c r="A4805" t="s">
        <v>1428</v>
      </c>
      <c r="B4805" t="s">
        <v>2481</v>
      </c>
      <c r="C4805">
        <v>13.707234993735852</v>
      </c>
      <c r="D4805" t="s">
        <v>2480</v>
      </c>
      <c r="E4805" t="s">
        <v>65</v>
      </c>
    </row>
    <row r="4806" spans="1:5" x14ac:dyDescent="0.3">
      <c r="A4806" t="s">
        <v>1429</v>
      </c>
      <c r="B4806" t="s">
        <v>2481</v>
      </c>
      <c r="C4806">
        <v>13.753676115537639</v>
      </c>
      <c r="D4806" t="s">
        <v>2480</v>
      </c>
      <c r="E4806" t="s">
        <v>65</v>
      </c>
    </row>
    <row r="4807" spans="1:5" x14ac:dyDescent="0.3">
      <c r="A4807" t="s">
        <v>1430</v>
      </c>
      <c r="B4807" t="s">
        <v>2481</v>
      </c>
      <c r="C4807">
        <v>16.572939931628451</v>
      </c>
      <c r="D4807" t="s">
        <v>2480</v>
      </c>
      <c r="E4807" t="s">
        <v>65</v>
      </c>
    </row>
    <row r="4808" spans="1:5" x14ac:dyDescent="0.3">
      <c r="A4808" t="s">
        <v>1431</v>
      </c>
      <c r="B4808" t="s">
        <v>2481</v>
      </c>
      <c r="C4808">
        <v>9.875012400457571</v>
      </c>
      <c r="D4808" t="s">
        <v>2480</v>
      </c>
      <c r="E4808" t="s">
        <v>65</v>
      </c>
    </row>
    <row r="4809" spans="1:5" x14ac:dyDescent="0.3">
      <c r="A4809" t="s">
        <v>1432</v>
      </c>
      <c r="B4809" t="s">
        <v>2481</v>
      </c>
      <c r="C4809">
        <v>16.029792710377539</v>
      </c>
      <c r="D4809" t="s">
        <v>2480</v>
      </c>
      <c r="E4809" t="s">
        <v>65</v>
      </c>
    </row>
    <row r="4810" spans="1:5" x14ac:dyDescent="0.3">
      <c r="A4810" t="s">
        <v>1433</v>
      </c>
      <c r="B4810" t="s">
        <v>2481</v>
      </c>
      <c r="C4810">
        <v>17.463009748177708</v>
      </c>
      <c r="D4810" t="s">
        <v>2480</v>
      </c>
      <c r="E4810" t="s">
        <v>65</v>
      </c>
    </row>
    <row r="4811" spans="1:5" x14ac:dyDescent="0.3">
      <c r="A4811" t="s">
        <v>1434</v>
      </c>
      <c r="B4811" t="s">
        <v>2481</v>
      </c>
      <c r="C4811">
        <v>18.950716143665201</v>
      </c>
      <c r="D4811" t="s">
        <v>2480</v>
      </c>
      <c r="E4811" t="s">
        <v>65</v>
      </c>
    </row>
    <row r="4812" spans="1:5" x14ac:dyDescent="0.3">
      <c r="A4812" t="s">
        <v>1435</v>
      </c>
      <c r="B4812" t="s">
        <v>2481</v>
      </c>
      <c r="C4812">
        <v>9.2538023760803565</v>
      </c>
      <c r="D4812" t="s">
        <v>2480</v>
      </c>
      <c r="E4812" t="s">
        <v>65</v>
      </c>
    </row>
    <row r="4813" spans="1:5" x14ac:dyDescent="0.3">
      <c r="A4813" t="s">
        <v>1436</v>
      </c>
      <c r="B4813" t="s">
        <v>2481</v>
      </c>
      <c r="C4813">
        <v>10.536814334654069</v>
      </c>
      <c r="D4813" t="s">
        <v>2480</v>
      </c>
      <c r="E4813" t="s">
        <v>65</v>
      </c>
    </row>
    <row r="4814" spans="1:5" x14ac:dyDescent="0.3">
      <c r="A4814" t="s">
        <v>1437</v>
      </c>
      <c r="B4814" t="s">
        <v>2481</v>
      </c>
      <c r="C4814">
        <v>15.133778910527631</v>
      </c>
      <c r="D4814" t="s">
        <v>2480</v>
      </c>
      <c r="E4814" t="s">
        <v>65</v>
      </c>
    </row>
    <row r="4815" spans="1:5" x14ac:dyDescent="0.3">
      <c r="A4815" t="s">
        <v>1438</v>
      </c>
      <c r="B4815" t="s">
        <v>2481</v>
      </c>
      <c r="C4815">
        <v>16.244554453660871</v>
      </c>
      <c r="D4815" t="s">
        <v>2480</v>
      </c>
      <c r="E4815" t="s">
        <v>65</v>
      </c>
    </row>
    <row r="4816" spans="1:5" x14ac:dyDescent="0.3">
      <c r="A4816" t="s">
        <v>1439</v>
      </c>
      <c r="B4816" t="s">
        <v>2481</v>
      </c>
      <c r="C4816">
        <v>8.9033695840245404</v>
      </c>
      <c r="D4816" t="s">
        <v>2480</v>
      </c>
      <c r="E4816" t="s">
        <v>65</v>
      </c>
    </row>
    <row r="4817" spans="1:5" x14ac:dyDescent="0.3">
      <c r="A4817" t="s">
        <v>1440</v>
      </c>
      <c r="B4817" t="s">
        <v>2481</v>
      </c>
      <c r="C4817">
        <v>8.5836641608120399</v>
      </c>
      <c r="D4817" t="s">
        <v>2480</v>
      </c>
      <c r="E4817" t="s">
        <v>65</v>
      </c>
    </row>
    <row r="4818" spans="1:5" x14ac:dyDescent="0.3">
      <c r="A4818" t="s">
        <v>1441</v>
      </c>
      <c r="B4818" t="s">
        <v>2481</v>
      </c>
      <c r="C4818">
        <v>7.9557686704075801</v>
      </c>
      <c r="D4818" t="s">
        <v>2480</v>
      </c>
      <c r="E4818" t="s">
        <v>65</v>
      </c>
    </row>
    <row r="4819" spans="1:5" x14ac:dyDescent="0.3">
      <c r="A4819" t="s">
        <v>1442</v>
      </c>
      <c r="B4819" t="s">
        <v>2481</v>
      </c>
      <c r="C4819">
        <v>12.758794701815386</v>
      </c>
      <c r="D4819" t="s">
        <v>2480</v>
      </c>
      <c r="E4819" t="s">
        <v>65</v>
      </c>
    </row>
    <row r="4820" spans="1:5" x14ac:dyDescent="0.3">
      <c r="A4820" t="s">
        <v>1443</v>
      </c>
      <c r="B4820" t="s">
        <v>2481</v>
      </c>
      <c r="C4820">
        <v>13.570447877964556</v>
      </c>
      <c r="D4820" t="s">
        <v>2480</v>
      </c>
      <c r="E4820" t="s">
        <v>65</v>
      </c>
    </row>
    <row r="4821" spans="1:5" x14ac:dyDescent="0.3">
      <c r="A4821" t="s">
        <v>1444</v>
      </c>
      <c r="B4821" t="s">
        <v>2481</v>
      </c>
      <c r="C4821">
        <v>9.3524339413353932</v>
      </c>
      <c r="D4821" t="s">
        <v>2480</v>
      </c>
      <c r="E4821" t="s">
        <v>65</v>
      </c>
    </row>
    <row r="4822" spans="1:5" x14ac:dyDescent="0.3">
      <c r="A4822" t="s">
        <v>1445</v>
      </c>
      <c r="B4822" t="s">
        <v>2481</v>
      </c>
      <c r="C4822">
        <v>13.173774621843799</v>
      </c>
      <c r="D4822" t="s">
        <v>2480</v>
      </c>
      <c r="E4822" t="s">
        <v>65</v>
      </c>
    </row>
    <row r="4823" spans="1:5" x14ac:dyDescent="0.3">
      <c r="A4823" t="s">
        <v>1446</v>
      </c>
      <c r="B4823" t="s">
        <v>2481</v>
      </c>
      <c r="C4823">
        <v>13.427942293348417</v>
      </c>
      <c r="D4823" t="s">
        <v>2480</v>
      </c>
      <c r="E4823" t="s">
        <v>65</v>
      </c>
    </row>
    <row r="4824" spans="1:5" x14ac:dyDescent="0.3">
      <c r="A4824" t="s">
        <v>1447</v>
      </c>
      <c r="B4824" t="s">
        <v>2481</v>
      </c>
      <c r="C4824">
        <v>9.9991680473416409</v>
      </c>
      <c r="D4824" t="s">
        <v>2480</v>
      </c>
      <c r="E4824" t="s">
        <v>65</v>
      </c>
    </row>
    <row r="4825" spans="1:5" x14ac:dyDescent="0.3">
      <c r="A4825" t="s">
        <v>1448</v>
      </c>
      <c r="B4825" t="s">
        <v>2481</v>
      </c>
      <c r="C4825">
        <v>13.736382174732551</v>
      </c>
      <c r="D4825" t="s">
        <v>2480</v>
      </c>
      <c r="E4825" t="s">
        <v>65</v>
      </c>
    </row>
    <row r="4826" spans="1:5" x14ac:dyDescent="0.3">
      <c r="A4826" t="s">
        <v>1449</v>
      </c>
      <c r="B4826" t="s">
        <v>2481</v>
      </c>
      <c r="C4826">
        <v>13.862910526535501</v>
      </c>
      <c r="D4826" t="s">
        <v>2480</v>
      </c>
      <c r="E4826" t="s">
        <v>65</v>
      </c>
    </row>
    <row r="4827" spans="1:5" x14ac:dyDescent="0.3">
      <c r="A4827" t="s">
        <v>1450</v>
      </c>
      <c r="B4827" t="s">
        <v>2481</v>
      </c>
      <c r="C4827">
        <v>12.304825182672756</v>
      </c>
      <c r="D4827" t="s">
        <v>2480</v>
      </c>
      <c r="E4827" t="s">
        <v>65</v>
      </c>
    </row>
    <row r="4828" spans="1:5" x14ac:dyDescent="0.3">
      <c r="A4828" t="s">
        <v>1451</v>
      </c>
      <c r="B4828" t="s">
        <v>2481</v>
      </c>
      <c r="C4828">
        <v>7.7839799821777689</v>
      </c>
      <c r="D4828" t="s">
        <v>2480</v>
      </c>
      <c r="E4828" t="s">
        <v>65</v>
      </c>
    </row>
    <row r="4829" spans="1:5" x14ac:dyDescent="0.3">
      <c r="A4829" t="s">
        <v>1452</v>
      </c>
      <c r="B4829" t="s">
        <v>2481</v>
      </c>
      <c r="C4829">
        <v>12.6207160708144</v>
      </c>
      <c r="D4829" t="s">
        <v>2480</v>
      </c>
      <c r="E4829" t="s">
        <v>65</v>
      </c>
    </row>
    <row r="4830" spans="1:5" x14ac:dyDescent="0.3">
      <c r="A4830" t="s">
        <v>1453</v>
      </c>
      <c r="B4830" t="s">
        <v>2481</v>
      </c>
      <c r="C4830">
        <v>9.76020468027661</v>
      </c>
      <c r="D4830" t="s">
        <v>2480</v>
      </c>
      <c r="E4830" t="s">
        <v>65</v>
      </c>
    </row>
    <row r="4831" spans="1:5" x14ac:dyDescent="0.3">
      <c r="A4831" t="s">
        <v>1463</v>
      </c>
      <c r="B4831" t="s">
        <v>2481</v>
      </c>
      <c r="C4831">
        <v>14.626333108846749</v>
      </c>
      <c r="D4831" t="s">
        <v>2480</v>
      </c>
      <c r="E4831" t="s">
        <v>65</v>
      </c>
    </row>
    <row r="4832" spans="1:5" x14ac:dyDescent="0.3">
      <c r="A4832" t="s">
        <v>1464</v>
      </c>
      <c r="B4832" t="s">
        <v>2481</v>
      </c>
      <c r="C4832">
        <v>8.597059561299238</v>
      </c>
      <c r="D4832" t="s">
        <v>2480</v>
      </c>
      <c r="E4832" t="s">
        <v>65</v>
      </c>
    </row>
    <row r="4833" spans="1:5" x14ac:dyDescent="0.3">
      <c r="A4833" t="s">
        <v>1465</v>
      </c>
      <c r="B4833" t="s">
        <v>2481</v>
      </c>
      <c r="C4833">
        <v>8.8521610785069704</v>
      </c>
      <c r="D4833" t="s">
        <v>2480</v>
      </c>
      <c r="E4833" t="s">
        <v>65</v>
      </c>
    </row>
    <row r="4834" spans="1:5" x14ac:dyDescent="0.3">
      <c r="A4834" t="s">
        <v>1466</v>
      </c>
      <c r="B4834" t="s">
        <v>2481</v>
      </c>
      <c r="C4834">
        <v>9.2628906898700993</v>
      </c>
      <c r="D4834" t="s">
        <v>2480</v>
      </c>
      <c r="E4834" t="s">
        <v>65</v>
      </c>
    </row>
    <row r="4835" spans="1:5" x14ac:dyDescent="0.3">
      <c r="A4835" t="s">
        <v>1467</v>
      </c>
      <c r="B4835" t="s">
        <v>2481</v>
      </c>
      <c r="C4835">
        <v>10.578944962811073</v>
      </c>
      <c r="D4835" t="s">
        <v>2480</v>
      </c>
      <c r="E4835" t="s">
        <v>65</v>
      </c>
    </row>
    <row r="4836" spans="1:5" x14ac:dyDescent="0.3">
      <c r="A4836" t="s">
        <v>1468</v>
      </c>
      <c r="B4836" t="s">
        <v>2481</v>
      </c>
      <c r="C4836">
        <v>13.444779686237311</v>
      </c>
      <c r="D4836" t="s">
        <v>2480</v>
      </c>
      <c r="E4836" t="s">
        <v>65</v>
      </c>
    </row>
    <row r="4837" spans="1:5" x14ac:dyDescent="0.3">
      <c r="A4837" t="s">
        <v>1469</v>
      </c>
      <c r="B4837" t="s">
        <v>2481</v>
      </c>
      <c r="C4837">
        <v>10.538197815100606</v>
      </c>
      <c r="D4837" t="s">
        <v>2480</v>
      </c>
      <c r="E4837" t="s">
        <v>65</v>
      </c>
    </row>
    <row r="4838" spans="1:5" x14ac:dyDescent="0.3">
      <c r="A4838" t="s">
        <v>1470</v>
      </c>
      <c r="B4838" t="s">
        <v>2481</v>
      </c>
      <c r="C4838">
        <v>9.8417707793659872</v>
      </c>
      <c r="D4838" t="s">
        <v>2480</v>
      </c>
      <c r="E4838" t="s">
        <v>65</v>
      </c>
    </row>
    <row r="4839" spans="1:5" x14ac:dyDescent="0.3">
      <c r="A4839" t="s">
        <v>1471</v>
      </c>
      <c r="B4839" t="s">
        <v>2481</v>
      </c>
      <c r="C4839">
        <v>8.1581982909846005</v>
      </c>
      <c r="D4839" t="s">
        <v>2480</v>
      </c>
      <c r="E4839" t="s">
        <v>65</v>
      </c>
    </row>
    <row r="4840" spans="1:5" x14ac:dyDescent="0.3">
      <c r="A4840" t="s">
        <v>1472</v>
      </c>
      <c r="B4840" t="s">
        <v>2481</v>
      </c>
      <c r="C4840">
        <v>9.4927685560907484</v>
      </c>
      <c r="D4840" t="s">
        <v>2480</v>
      </c>
      <c r="E4840" t="s">
        <v>65</v>
      </c>
    </row>
    <row r="4841" spans="1:5" x14ac:dyDescent="0.3">
      <c r="A4841" t="s">
        <v>1473</v>
      </c>
      <c r="B4841" t="s">
        <v>2481</v>
      </c>
      <c r="C4841">
        <v>10.389241265164886</v>
      </c>
      <c r="D4841" t="s">
        <v>2480</v>
      </c>
      <c r="E4841" t="s">
        <v>65</v>
      </c>
    </row>
    <row r="4842" spans="1:5" x14ac:dyDescent="0.3">
      <c r="A4842" t="s">
        <v>1474</v>
      </c>
      <c r="B4842" t="s">
        <v>2481</v>
      </c>
      <c r="C4842">
        <v>9.3144675854018573</v>
      </c>
      <c r="D4842" t="s">
        <v>2480</v>
      </c>
      <c r="E4842" t="s">
        <v>65</v>
      </c>
    </row>
    <row r="4843" spans="1:5" x14ac:dyDescent="0.3">
      <c r="A4843" t="s">
        <v>1475</v>
      </c>
      <c r="B4843" t="s">
        <v>2481</v>
      </c>
      <c r="C4843">
        <v>10.205181270179137</v>
      </c>
      <c r="D4843" t="s">
        <v>2480</v>
      </c>
      <c r="E4843" t="s">
        <v>65</v>
      </c>
    </row>
    <row r="4844" spans="1:5" x14ac:dyDescent="0.3">
      <c r="A4844" t="s">
        <v>1476</v>
      </c>
      <c r="B4844" t="s">
        <v>2481</v>
      </c>
      <c r="C4844">
        <v>7.66232858978944</v>
      </c>
      <c r="D4844" t="s">
        <v>2480</v>
      </c>
      <c r="E4844" t="s">
        <v>65</v>
      </c>
    </row>
    <row r="4845" spans="1:5" x14ac:dyDescent="0.3">
      <c r="A4845" t="s">
        <v>1477</v>
      </c>
      <c r="B4845" t="s">
        <v>2481</v>
      </c>
      <c r="C4845">
        <v>10.2223675135244</v>
      </c>
      <c r="D4845" t="s">
        <v>2480</v>
      </c>
      <c r="E4845" t="s">
        <v>65</v>
      </c>
    </row>
    <row r="4846" spans="1:5" x14ac:dyDescent="0.3">
      <c r="A4846" t="s">
        <v>1478</v>
      </c>
      <c r="B4846" t="s">
        <v>2481</v>
      </c>
      <c r="C4846">
        <v>9.2976069352985107</v>
      </c>
      <c r="D4846" t="s">
        <v>2480</v>
      </c>
      <c r="E4846" t="s">
        <v>65</v>
      </c>
    </row>
    <row r="4847" spans="1:5" x14ac:dyDescent="0.3">
      <c r="A4847" t="s">
        <v>1479</v>
      </c>
      <c r="B4847" t="s">
        <v>2481</v>
      </c>
      <c r="C4847">
        <v>10.5493274390534</v>
      </c>
      <c r="D4847" t="s">
        <v>2480</v>
      </c>
      <c r="E4847" t="s">
        <v>65</v>
      </c>
    </row>
    <row r="4848" spans="1:5" x14ac:dyDescent="0.3">
      <c r="A4848" t="s">
        <v>1480</v>
      </c>
      <c r="B4848" t="s">
        <v>2481</v>
      </c>
      <c r="C4848">
        <v>10.205181270179137</v>
      </c>
      <c r="D4848" t="s">
        <v>2480</v>
      </c>
      <c r="E4848" t="s">
        <v>65</v>
      </c>
    </row>
    <row r="4849" spans="1:5" x14ac:dyDescent="0.3">
      <c r="A4849" t="s">
        <v>1481</v>
      </c>
      <c r="B4849" t="s">
        <v>2481</v>
      </c>
      <c r="C4849">
        <v>8.5492353945555504</v>
      </c>
      <c r="D4849" t="s">
        <v>2480</v>
      </c>
      <c r="E4849" t="s">
        <v>65</v>
      </c>
    </row>
    <row r="4850" spans="1:5" x14ac:dyDescent="0.3">
      <c r="A4850" t="s">
        <v>1482</v>
      </c>
      <c r="B4850" t="s">
        <v>2481</v>
      </c>
      <c r="C4850">
        <v>9.4103165850153392</v>
      </c>
      <c r="D4850" t="s">
        <v>2480</v>
      </c>
      <c r="E4850" t="s">
        <v>65</v>
      </c>
    </row>
    <row r="4851" spans="1:5" x14ac:dyDescent="0.3">
      <c r="A4851" t="s">
        <v>1483</v>
      </c>
      <c r="B4851" t="s">
        <v>2481</v>
      </c>
      <c r="C4851">
        <v>8.5340790913345401</v>
      </c>
      <c r="D4851" t="s">
        <v>2480</v>
      </c>
      <c r="E4851" t="s">
        <v>65</v>
      </c>
    </row>
    <row r="4852" spans="1:5" x14ac:dyDescent="0.3">
      <c r="A4852" t="s">
        <v>1484</v>
      </c>
      <c r="B4852" t="s">
        <v>2481</v>
      </c>
      <c r="C4852">
        <v>9.0191102981302596</v>
      </c>
      <c r="D4852" t="s">
        <v>2480</v>
      </c>
      <c r="E4852" t="s">
        <v>65</v>
      </c>
    </row>
    <row r="4853" spans="1:5" x14ac:dyDescent="0.3">
      <c r="A4853" t="s">
        <v>1485</v>
      </c>
      <c r="B4853" t="s">
        <v>2481</v>
      </c>
      <c r="C4853">
        <v>9.3360402636208502</v>
      </c>
      <c r="D4853" t="s">
        <v>2480</v>
      </c>
      <c r="E4853" t="s">
        <v>65</v>
      </c>
    </row>
    <row r="4854" spans="1:5" x14ac:dyDescent="0.3">
      <c r="A4854" t="s">
        <v>1486</v>
      </c>
      <c r="B4854" t="s">
        <v>2481</v>
      </c>
      <c r="C4854">
        <v>9.4744622933999381</v>
      </c>
      <c r="D4854" t="s">
        <v>2480</v>
      </c>
      <c r="E4854" t="s">
        <v>65</v>
      </c>
    </row>
    <row r="4855" spans="1:5" x14ac:dyDescent="0.3">
      <c r="A4855" t="s">
        <v>1487</v>
      </c>
      <c r="B4855" t="s">
        <v>2481</v>
      </c>
      <c r="C4855">
        <v>9.9999669473650403</v>
      </c>
      <c r="D4855" t="s">
        <v>2480</v>
      </c>
      <c r="E4855" t="s">
        <v>65</v>
      </c>
    </row>
    <row r="4856" spans="1:5" x14ac:dyDescent="0.3">
      <c r="A4856" t="s">
        <v>1488</v>
      </c>
      <c r="B4856" t="s">
        <v>2481</v>
      </c>
      <c r="C4856">
        <v>11.091847835134599</v>
      </c>
      <c r="D4856" t="s">
        <v>2480</v>
      </c>
      <c r="E4856" t="s">
        <v>65</v>
      </c>
    </row>
    <row r="4857" spans="1:5" x14ac:dyDescent="0.3">
      <c r="A4857" t="s">
        <v>1489</v>
      </c>
      <c r="B4857" t="s">
        <v>2481</v>
      </c>
      <c r="C4857">
        <v>9.2689152291460601</v>
      </c>
      <c r="D4857" t="s">
        <v>2480</v>
      </c>
      <c r="E4857" t="s">
        <v>65</v>
      </c>
    </row>
    <row r="4858" spans="1:5" x14ac:dyDescent="0.3">
      <c r="A4858" t="s">
        <v>1490</v>
      </c>
      <c r="B4858" t="s">
        <v>2481</v>
      </c>
      <c r="C4858">
        <v>10.6397571523068</v>
      </c>
      <c r="D4858" t="s">
        <v>2480</v>
      </c>
      <c r="E4858" t="s">
        <v>65</v>
      </c>
    </row>
    <row r="4859" spans="1:5" x14ac:dyDescent="0.3">
      <c r="A4859" t="s">
        <v>1491</v>
      </c>
      <c r="B4859" t="s">
        <v>2481</v>
      </c>
      <c r="C4859">
        <v>9.3178214377041293</v>
      </c>
      <c r="D4859" t="s">
        <v>2480</v>
      </c>
      <c r="E4859" t="s">
        <v>65</v>
      </c>
    </row>
    <row r="4860" spans="1:5" x14ac:dyDescent="0.3">
      <c r="A4860" t="s">
        <v>1492</v>
      </c>
      <c r="B4860" t="s">
        <v>2481</v>
      </c>
      <c r="C4860">
        <v>10.503290656592</v>
      </c>
      <c r="D4860" t="s">
        <v>2480</v>
      </c>
      <c r="E4860" t="s">
        <v>65</v>
      </c>
    </row>
    <row r="4861" spans="1:5" x14ac:dyDescent="0.3">
      <c r="A4861" t="s">
        <v>1493</v>
      </c>
      <c r="B4861" t="s">
        <v>2481</v>
      </c>
      <c r="C4861">
        <v>10.744113424094101</v>
      </c>
      <c r="D4861" t="s">
        <v>2480</v>
      </c>
      <c r="E4861" t="s">
        <v>65</v>
      </c>
    </row>
    <row r="4862" spans="1:5" x14ac:dyDescent="0.3">
      <c r="A4862" t="s">
        <v>1494</v>
      </c>
      <c r="B4862" t="s">
        <v>2481</v>
      </c>
      <c r="C4862">
        <v>11.076159362778</v>
      </c>
      <c r="D4862" t="s">
        <v>2480</v>
      </c>
      <c r="E4862" t="s">
        <v>65</v>
      </c>
    </row>
    <row r="4863" spans="1:5" x14ac:dyDescent="0.3">
      <c r="A4863" t="s">
        <v>1495</v>
      </c>
      <c r="B4863" t="s">
        <v>2481</v>
      </c>
      <c r="C4863">
        <v>8.5212776558273013</v>
      </c>
      <c r="D4863" t="s">
        <v>2480</v>
      </c>
      <c r="E4863" t="s">
        <v>65</v>
      </c>
    </row>
    <row r="4864" spans="1:5" x14ac:dyDescent="0.3">
      <c r="A4864" t="s">
        <v>1496</v>
      </c>
      <c r="B4864" t="s">
        <v>2481</v>
      </c>
      <c r="C4864">
        <v>9.0235640130341359</v>
      </c>
      <c r="D4864" t="s">
        <v>2480</v>
      </c>
      <c r="E4864" t="s">
        <v>65</v>
      </c>
    </row>
    <row r="4865" spans="1:5" x14ac:dyDescent="0.3">
      <c r="A4865" t="s">
        <v>1497</v>
      </c>
      <c r="B4865" t="s">
        <v>2481</v>
      </c>
      <c r="C4865">
        <v>9.8921651486892923</v>
      </c>
      <c r="D4865" t="s">
        <v>2480</v>
      </c>
      <c r="E4865" t="s">
        <v>65</v>
      </c>
    </row>
    <row r="4866" spans="1:5" x14ac:dyDescent="0.3">
      <c r="A4866" t="s">
        <v>1498</v>
      </c>
      <c r="B4866" t="s">
        <v>2481</v>
      </c>
      <c r="C4866">
        <v>8.8982852546578002</v>
      </c>
      <c r="D4866" t="s">
        <v>2480</v>
      </c>
      <c r="E4866" t="s">
        <v>65</v>
      </c>
    </row>
    <row r="4867" spans="1:5" x14ac:dyDescent="0.3">
      <c r="A4867" t="s">
        <v>1499</v>
      </c>
      <c r="B4867" t="s">
        <v>2481</v>
      </c>
      <c r="C4867">
        <v>10.408659829003302</v>
      </c>
      <c r="D4867" t="s">
        <v>2480</v>
      </c>
      <c r="E4867" t="s">
        <v>65</v>
      </c>
    </row>
    <row r="4868" spans="1:5" x14ac:dyDescent="0.3">
      <c r="A4868" t="s">
        <v>1500</v>
      </c>
      <c r="B4868" t="s">
        <v>2481</v>
      </c>
      <c r="C4868">
        <v>9.8273942824950407</v>
      </c>
      <c r="D4868" t="s">
        <v>2480</v>
      </c>
      <c r="E4868" t="s">
        <v>65</v>
      </c>
    </row>
    <row r="4869" spans="1:5" x14ac:dyDescent="0.3">
      <c r="A4869" t="s">
        <v>1501</v>
      </c>
      <c r="B4869" t="s">
        <v>2481</v>
      </c>
      <c r="C4869">
        <v>9.3190632030965208</v>
      </c>
      <c r="D4869" t="s">
        <v>2480</v>
      </c>
      <c r="E4869" t="s">
        <v>65</v>
      </c>
    </row>
    <row r="4870" spans="1:5" x14ac:dyDescent="0.3">
      <c r="A4870" t="s">
        <v>1502</v>
      </c>
      <c r="B4870" t="s">
        <v>2481</v>
      </c>
      <c r="C4870">
        <v>10.362153456186901</v>
      </c>
      <c r="D4870" t="s">
        <v>2480</v>
      </c>
      <c r="E4870" t="s">
        <v>65</v>
      </c>
    </row>
    <row r="4871" spans="1:5" x14ac:dyDescent="0.3">
      <c r="A4871" t="s">
        <v>1503</v>
      </c>
      <c r="B4871" t="s">
        <v>2481</v>
      </c>
      <c r="C4871">
        <v>9.0511494753600932</v>
      </c>
      <c r="D4871" t="s">
        <v>2480</v>
      </c>
      <c r="E4871" t="s">
        <v>65</v>
      </c>
    </row>
    <row r="4872" spans="1:5" x14ac:dyDescent="0.3">
      <c r="A4872" t="s">
        <v>1504</v>
      </c>
      <c r="B4872" t="s">
        <v>2481</v>
      </c>
      <c r="C4872">
        <v>10.502480316424901</v>
      </c>
      <c r="D4872" t="s">
        <v>2480</v>
      </c>
      <c r="E4872" t="s">
        <v>65</v>
      </c>
    </row>
    <row r="4873" spans="1:5" x14ac:dyDescent="0.3">
      <c r="A4873" t="s">
        <v>1505</v>
      </c>
      <c r="B4873" t="s">
        <v>2481</v>
      </c>
      <c r="C4873">
        <v>9.4778777597723707</v>
      </c>
      <c r="D4873" t="s">
        <v>2480</v>
      </c>
      <c r="E4873" t="s">
        <v>65</v>
      </c>
    </row>
    <row r="4874" spans="1:5" x14ac:dyDescent="0.3">
      <c r="A4874" t="s">
        <v>1506</v>
      </c>
      <c r="B4874" t="s">
        <v>2481</v>
      </c>
      <c r="C4874">
        <v>7.9213243582223596</v>
      </c>
      <c r="D4874" t="s">
        <v>2480</v>
      </c>
      <c r="E4874" t="s">
        <v>65</v>
      </c>
    </row>
    <row r="4875" spans="1:5" x14ac:dyDescent="0.3">
      <c r="A4875" t="s">
        <v>1507</v>
      </c>
      <c r="B4875" t="s">
        <v>2481</v>
      </c>
      <c r="C4875">
        <v>9.1635393864248407</v>
      </c>
      <c r="D4875" t="s">
        <v>2480</v>
      </c>
      <c r="E4875" t="s">
        <v>65</v>
      </c>
    </row>
    <row r="4876" spans="1:5" x14ac:dyDescent="0.3">
      <c r="A4876" t="s">
        <v>1508</v>
      </c>
      <c r="B4876" t="s">
        <v>2481</v>
      </c>
      <c r="C4876">
        <v>10.865584320051299</v>
      </c>
      <c r="D4876" t="s">
        <v>2480</v>
      </c>
      <c r="E4876" t="s">
        <v>65</v>
      </c>
    </row>
    <row r="4877" spans="1:5" x14ac:dyDescent="0.3">
      <c r="A4877" t="s">
        <v>1509</v>
      </c>
      <c r="B4877" t="s">
        <v>2481</v>
      </c>
      <c r="C4877">
        <v>10.298465552851599</v>
      </c>
      <c r="D4877" t="s">
        <v>2480</v>
      </c>
      <c r="E4877" t="s">
        <v>65</v>
      </c>
    </row>
    <row r="4878" spans="1:5" x14ac:dyDescent="0.3">
      <c r="A4878" t="s">
        <v>1510</v>
      </c>
      <c r="B4878" t="s">
        <v>2481</v>
      </c>
      <c r="C4878">
        <v>12.2756300151388</v>
      </c>
      <c r="D4878" t="s">
        <v>2480</v>
      </c>
      <c r="E4878" t="s">
        <v>65</v>
      </c>
    </row>
    <row r="4879" spans="1:5" x14ac:dyDescent="0.3">
      <c r="A4879" t="s">
        <v>1511</v>
      </c>
      <c r="B4879" t="s">
        <v>2481</v>
      </c>
      <c r="C4879">
        <v>10.164195118702199</v>
      </c>
      <c r="D4879" t="s">
        <v>2480</v>
      </c>
      <c r="E4879" t="s">
        <v>65</v>
      </c>
    </row>
    <row r="4880" spans="1:5" x14ac:dyDescent="0.3">
      <c r="A4880" t="s">
        <v>1512</v>
      </c>
      <c r="B4880" t="s">
        <v>2481</v>
      </c>
      <c r="C4880">
        <v>10.84707464880983</v>
      </c>
      <c r="D4880" t="s">
        <v>2480</v>
      </c>
      <c r="E4880" t="s">
        <v>65</v>
      </c>
    </row>
    <row r="4881" spans="1:5" x14ac:dyDescent="0.3">
      <c r="A4881" t="s">
        <v>1513</v>
      </c>
      <c r="B4881" t="s">
        <v>2481</v>
      </c>
      <c r="C4881">
        <v>10.365418241972398</v>
      </c>
      <c r="D4881" t="s">
        <v>2480</v>
      </c>
      <c r="E4881" t="s">
        <v>65</v>
      </c>
    </row>
    <row r="4882" spans="1:5" x14ac:dyDescent="0.3">
      <c r="A4882" t="s">
        <v>1514</v>
      </c>
      <c r="B4882" t="s">
        <v>2481</v>
      </c>
      <c r="C4882">
        <v>10.837564948383664</v>
      </c>
      <c r="D4882" t="s">
        <v>2480</v>
      </c>
      <c r="E4882" t="s">
        <v>65</v>
      </c>
    </row>
    <row r="4883" spans="1:5" x14ac:dyDescent="0.3">
      <c r="A4883" t="s">
        <v>1515</v>
      </c>
      <c r="B4883" t="s">
        <v>2481</v>
      </c>
      <c r="C4883">
        <v>8.5977293295343902</v>
      </c>
      <c r="D4883" t="s">
        <v>2480</v>
      </c>
      <c r="E4883" t="s">
        <v>65</v>
      </c>
    </row>
    <row r="4884" spans="1:5" x14ac:dyDescent="0.3">
      <c r="A4884" t="s">
        <v>1516</v>
      </c>
      <c r="B4884" t="s">
        <v>2481</v>
      </c>
      <c r="C4884">
        <v>9.5585992973567002</v>
      </c>
      <c r="D4884" t="s">
        <v>2480</v>
      </c>
      <c r="E4884" t="s">
        <v>65</v>
      </c>
    </row>
    <row r="4885" spans="1:5" x14ac:dyDescent="0.3">
      <c r="A4885" t="s">
        <v>1517</v>
      </c>
      <c r="B4885" t="s">
        <v>2481</v>
      </c>
      <c r="C4885">
        <v>10.657621903218301</v>
      </c>
      <c r="D4885" t="s">
        <v>2480</v>
      </c>
      <c r="E4885" t="s">
        <v>65</v>
      </c>
    </row>
    <row r="4886" spans="1:5" x14ac:dyDescent="0.3">
      <c r="A4886" t="s">
        <v>1518</v>
      </c>
      <c r="B4886" t="s">
        <v>2481</v>
      </c>
      <c r="C4886">
        <v>8.3502256400783104</v>
      </c>
      <c r="D4886" t="s">
        <v>2480</v>
      </c>
      <c r="E4886" t="s">
        <v>65</v>
      </c>
    </row>
    <row r="4887" spans="1:5" x14ac:dyDescent="0.3">
      <c r="A4887" t="s">
        <v>1519</v>
      </c>
      <c r="B4887" t="s">
        <v>2481</v>
      </c>
      <c r="C4887">
        <v>11.140237134434001</v>
      </c>
      <c r="D4887" t="s">
        <v>2480</v>
      </c>
      <c r="E4887" t="s">
        <v>65</v>
      </c>
    </row>
    <row r="4888" spans="1:5" x14ac:dyDescent="0.3">
      <c r="A4888" t="s">
        <v>1520</v>
      </c>
      <c r="B4888" t="s">
        <v>2481</v>
      </c>
      <c r="C4888">
        <v>15.454807221083534</v>
      </c>
      <c r="D4888" t="s">
        <v>2480</v>
      </c>
      <c r="E4888" t="s">
        <v>65</v>
      </c>
    </row>
    <row r="4889" spans="1:5" x14ac:dyDescent="0.3">
      <c r="A4889" t="s">
        <v>1521</v>
      </c>
      <c r="B4889" t="s">
        <v>2481</v>
      </c>
      <c r="C4889">
        <v>10.971661477479399</v>
      </c>
      <c r="D4889" t="s">
        <v>2480</v>
      </c>
      <c r="E4889" t="s">
        <v>65</v>
      </c>
    </row>
    <row r="4890" spans="1:5" x14ac:dyDescent="0.3">
      <c r="A4890" t="s">
        <v>1522</v>
      </c>
      <c r="B4890" t="s">
        <v>2481</v>
      </c>
      <c r="C4890">
        <v>10.616797911460001</v>
      </c>
      <c r="D4890" t="s">
        <v>2480</v>
      </c>
      <c r="E4890" t="s">
        <v>65</v>
      </c>
    </row>
    <row r="4891" spans="1:5" x14ac:dyDescent="0.3">
      <c r="A4891" t="s">
        <v>1523</v>
      </c>
      <c r="B4891" t="s">
        <v>2481</v>
      </c>
      <c r="C4891">
        <v>9.5634249081396501</v>
      </c>
      <c r="D4891" t="s">
        <v>2480</v>
      </c>
      <c r="E4891" t="s">
        <v>65</v>
      </c>
    </row>
    <row r="4892" spans="1:5" x14ac:dyDescent="0.3">
      <c r="A4892" t="s">
        <v>1524</v>
      </c>
      <c r="B4892" t="s">
        <v>2481</v>
      </c>
      <c r="C4892">
        <v>10.6890763870251</v>
      </c>
      <c r="D4892" t="s">
        <v>2480</v>
      </c>
      <c r="E4892" t="s">
        <v>65</v>
      </c>
    </row>
    <row r="4893" spans="1:5" x14ac:dyDescent="0.3">
      <c r="A4893" t="s">
        <v>1525</v>
      </c>
      <c r="B4893" t="s">
        <v>2481</v>
      </c>
      <c r="C4893">
        <v>9.9631847020806106</v>
      </c>
      <c r="D4893" t="s">
        <v>2480</v>
      </c>
      <c r="E4893" t="s">
        <v>65</v>
      </c>
    </row>
    <row r="4894" spans="1:5" x14ac:dyDescent="0.3">
      <c r="A4894" t="s">
        <v>1526</v>
      </c>
      <c r="B4894" t="s">
        <v>2481</v>
      </c>
      <c r="C4894">
        <v>11.5905031961601</v>
      </c>
      <c r="D4894" t="s">
        <v>2480</v>
      </c>
      <c r="E4894" t="s">
        <v>65</v>
      </c>
    </row>
    <row r="4895" spans="1:5" x14ac:dyDescent="0.3">
      <c r="A4895" t="s">
        <v>1527</v>
      </c>
      <c r="B4895" t="s">
        <v>2481</v>
      </c>
      <c r="C4895">
        <v>10.039134785865896</v>
      </c>
      <c r="D4895" t="s">
        <v>2480</v>
      </c>
      <c r="E4895" t="s">
        <v>65</v>
      </c>
    </row>
    <row r="4896" spans="1:5" x14ac:dyDescent="0.3">
      <c r="A4896" t="s">
        <v>1528</v>
      </c>
      <c r="B4896" t="s">
        <v>2481</v>
      </c>
      <c r="C4896">
        <v>11.5138119054191</v>
      </c>
      <c r="D4896" t="s">
        <v>2480</v>
      </c>
      <c r="E4896" t="s">
        <v>65</v>
      </c>
    </row>
    <row r="4897" spans="1:5" x14ac:dyDescent="0.3">
      <c r="A4897" t="s">
        <v>1529</v>
      </c>
      <c r="B4897" t="s">
        <v>2481</v>
      </c>
      <c r="C4897">
        <v>8.2746130830247306</v>
      </c>
      <c r="D4897" t="s">
        <v>2480</v>
      </c>
      <c r="E4897" t="s">
        <v>65</v>
      </c>
    </row>
    <row r="4898" spans="1:5" x14ac:dyDescent="0.3">
      <c r="A4898" t="s">
        <v>1530</v>
      </c>
      <c r="B4898" t="s">
        <v>2481</v>
      </c>
      <c r="C4898">
        <v>9.9608372043499003</v>
      </c>
      <c r="D4898" t="s">
        <v>2480</v>
      </c>
      <c r="E4898" t="s">
        <v>65</v>
      </c>
    </row>
    <row r="4899" spans="1:5" x14ac:dyDescent="0.3">
      <c r="A4899" t="s">
        <v>1531</v>
      </c>
      <c r="B4899" t="s">
        <v>2481</v>
      </c>
      <c r="C4899">
        <v>9.5677750987664503</v>
      </c>
      <c r="D4899" t="s">
        <v>2480</v>
      </c>
      <c r="E4899" t="s">
        <v>65</v>
      </c>
    </row>
    <row r="4900" spans="1:5" x14ac:dyDescent="0.3">
      <c r="A4900" t="s">
        <v>1532</v>
      </c>
      <c r="B4900" t="s">
        <v>2481</v>
      </c>
      <c r="C4900">
        <v>9.4340741496016598</v>
      </c>
      <c r="D4900" t="s">
        <v>2480</v>
      </c>
      <c r="E4900" t="s">
        <v>65</v>
      </c>
    </row>
    <row r="4901" spans="1:5" x14ac:dyDescent="0.3">
      <c r="A4901" t="s">
        <v>1533</v>
      </c>
      <c r="B4901" t="s">
        <v>2481</v>
      </c>
      <c r="C4901">
        <v>9.0595343900111907</v>
      </c>
      <c r="D4901" t="s">
        <v>2480</v>
      </c>
      <c r="E4901" t="s">
        <v>65</v>
      </c>
    </row>
    <row r="4902" spans="1:5" x14ac:dyDescent="0.3">
      <c r="A4902" t="s">
        <v>1534</v>
      </c>
      <c r="B4902" t="s">
        <v>2481</v>
      </c>
      <c r="C4902">
        <v>9.4802146357423798</v>
      </c>
      <c r="D4902" t="s">
        <v>2480</v>
      </c>
      <c r="E4902" t="s">
        <v>65</v>
      </c>
    </row>
    <row r="4903" spans="1:5" x14ac:dyDescent="0.3">
      <c r="A4903" t="s">
        <v>1535</v>
      </c>
      <c r="B4903" t="s">
        <v>2481</v>
      </c>
      <c r="C4903">
        <v>10.205181270179137</v>
      </c>
      <c r="D4903" t="s">
        <v>2480</v>
      </c>
      <c r="E4903" t="s">
        <v>65</v>
      </c>
    </row>
    <row r="4904" spans="1:5" x14ac:dyDescent="0.3">
      <c r="A4904" t="s">
        <v>1536</v>
      </c>
      <c r="B4904" t="s">
        <v>2481</v>
      </c>
      <c r="C4904">
        <v>10.732486595572601</v>
      </c>
      <c r="D4904" t="s">
        <v>2480</v>
      </c>
      <c r="E4904" t="s">
        <v>65</v>
      </c>
    </row>
    <row r="4905" spans="1:5" x14ac:dyDescent="0.3">
      <c r="A4905" t="s">
        <v>1537</v>
      </c>
      <c r="B4905" t="s">
        <v>2481</v>
      </c>
      <c r="C4905">
        <v>10.922718402569201</v>
      </c>
      <c r="D4905" t="s">
        <v>2480</v>
      </c>
      <c r="E4905" t="s">
        <v>65</v>
      </c>
    </row>
    <row r="4906" spans="1:5" x14ac:dyDescent="0.3">
      <c r="A4906" t="s">
        <v>1538</v>
      </c>
      <c r="B4906" t="s">
        <v>2481</v>
      </c>
      <c r="C4906">
        <v>10.139356230536601</v>
      </c>
      <c r="D4906" t="s">
        <v>2480</v>
      </c>
      <c r="E4906" t="s">
        <v>65</v>
      </c>
    </row>
    <row r="4907" spans="1:5" x14ac:dyDescent="0.3">
      <c r="A4907" t="s">
        <v>1539</v>
      </c>
      <c r="B4907" t="s">
        <v>2481</v>
      </c>
      <c r="C4907">
        <v>10.6525099877075</v>
      </c>
      <c r="D4907" t="s">
        <v>2480</v>
      </c>
      <c r="E4907" t="s">
        <v>65</v>
      </c>
    </row>
    <row r="4908" spans="1:5" x14ac:dyDescent="0.3">
      <c r="A4908" t="s">
        <v>1540</v>
      </c>
      <c r="B4908" t="s">
        <v>2481</v>
      </c>
      <c r="C4908">
        <v>10.205181270179137</v>
      </c>
      <c r="D4908" t="s">
        <v>2480</v>
      </c>
      <c r="E4908" t="s">
        <v>65</v>
      </c>
    </row>
    <row r="4909" spans="1:5" x14ac:dyDescent="0.3">
      <c r="A4909" t="s">
        <v>1541</v>
      </c>
      <c r="B4909" t="s">
        <v>2481</v>
      </c>
      <c r="C4909">
        <v>11.1356037021757</v>
      </c>
      <c r="D4909" t="s">
        <v>2480</v>
      </c>
      <c r="E4909" t="s">
        <v>65</v>
      </c>
    </row>
    <row r="4910" spans="1:5" x14ac:dyDescent="0.3">
      <c r="A4910" t="s">
        <v>1542</v>
      </c>
      <c r="B4910" t="s">
        <v>2481</v>
      </c>
      <c r="C4910">
        <v>10.296270938344801</v>
      </c>
      <c r="D4910" t="s">
        <v>2480</v>
      </c>
      <c r="E4910" t="s">
        <v>65</v>
      </c>
    </row>
    <row r="4911" spans="1:5" x14ac:dyDescent="0.3">
      <c r="A4911" t="s">
        <v>1543</v>
      </c>
      <c r="B4911" t="s">
        <v>2481</v>
      </c>
      <c r="C4911">
        <v>11.8361113657415</v>
      </c>
      <c r="D4911" t="s">
        <v>2480</v>
      </c>
      <c r="E4911" t="s">
        <v>65</v>
      </c>
    </row>
    <row r="4912" spans="1:5" x14ac:dyDescent="0.3">
      <c r="A4912" t="s">
        <v>1544</v>
      </c>
      <c r="B4912" t="s">
        <v>2481</v>
      </c>
      <c r="C4912">
        <v>10.4129257372861</v>
      </c>
      <c r="D4912" t="s">
        <v>2480</v>
      </c>
      <c r="E4912" t="s">
        <v>65</v>
      </c>
    </row>
    <row r="4913" spans="1:5" x14ac:dyDescent="0.3">
      <c r="A4913" t="s">
        <v>1545</v>
      </c>
      <c r="B4913" t="s">
        <v>2481</v>
      </c>
      <c r="C4913">
        <v>10.110537708554</v>
      </c>
      <c r="D4913" t="s">
        <v>2480</v>
      </c>
      <c r="E4913" t="s">
        <v>65</v>
      </c>
    </row>
    <row r="4914" spans="1:5" x14ac:dyDescent="0.3">
      <c r="A4914" t="s">
        <v>1546</v>
      </c>
      <c r="B4914" t="s">
        <v>2481</v>
      </c>
      <c r="C4914">
        <v>10.801301879439199</v>
      </c>
      <c r="D4914" t="s">
        <v>2480</v>
      </c>
      <c r="E4914" t="s">
        <v>65</v>
      </c>
    </row>
    <row r="4915" spans="1:5" x14ac:dyDescent="0.3">
      <c r="A4915" t="s">
        <v>1547</v>
      </c>
      <c r="B4915" t="s">
        <v>2481</v>
      </c>
      <c r="C4915">
        <v>11.259413113823213</v>
      </c>
      <c r="D4915" t="s">
        <v>2480</v>
      </c>
      <c r="E4915" t="s">
        <v>65</v>
      </c>
    </row>
    <row r="4916" spans="1:5" x14ac:dyDescent="0.3">
      <c r="A4916" t="s">
        <v>1548</v>
      </c>
      <c r="B4916" t="s">
        <v>2481</v>
      </c>
      <c r="C4916">
        <v>5.6634327064351702</v>
      </c>
      <c r="D4916" t="s">
        <v>2480</v>
      </c>
      <c r="E4916" t="s">
        <v>65</v>
      </c>
    </row>
    <row r="4917" spans="1:5" x14ac:dyDescent="0.3">
      <c r="A4917" t="s">
        <v>1549</v>
      </c>
      <c r="B4917" t="s">
        <v>2481</v>
      </c>
      <c r="C4917">
        <v>9.2519187524371596</v>
      </c>
      <c r="D4917" t="s">
        <v>2480</v>
      </c>
      <c r="E4917" t="s">
        <v>65</v>
      </c>
    </row>
    <row r="4918" spans="1:5" x14ac:dyDescent="0.3">
      <c r="A4918" t="s">
        <v>1550</v>
      </c>
      <c r="B4918" t="s">
        <v>2481</v>
      </c>
      <c r="C4918">
        <v>7.5140172844086326</v>
      </c>
      <c r="D4918" t="s">
        <v>2480</v>
      </c>
      <c r="E4918" t="s">
        <v>65</v>
      </c>
    </row>
    <row r="4919" spans="1:5" x14ac:dyDescent="0.3">
      <c r="A4919" t="s">
        <v>1551</v>
      </c>
      <c r="B4919" t="s">
        <v>2481</v>
      </c>
      <c r="C4919">
        <v>8.6771817600871248</v>
      </c>
      <c r="D4919" t="s">
        <v>2480</v>
      </c>
      <c r="E4919" t="s">
        <v>65</v>
      </c>
    </row>
    <row r="4920" spans="1:5" x14ac:dyDescent="0.3">
      <c r="A4920" t="s">
        <v>1552</v>
      </c>
      <c r="B4920" t="s">
        <v>2481</v>
      </c>
      <c r="C4920">
        <v>8.9782823304977395</v>
      </c>
      <c r="D4920" t="s">
        <v>2480</v>
      </c>
      <c r="E4920" t="s">
        <v>65</v>
      </c>
    </row>
    <row r="4921" spans="1:5" x14ac:dyDescent="0.3">
      <c r="A4921" t="s">
        <v>1553</v>
      </c>
      <c r="B4921" t="s">
        <v>2481</v>
      </c>
      <c r="C4921">
        <v>7.4295433458797415</v>
      </c>
      <c r="D4921" t="s">
        <v>2480</v>
      </c>
      <c r="E4921" t="s">
        <v>65</v>
      </c>
    </row>
    <row r="4922" spans="1:5" x14ac:dyDescent="0.3">
      <c r="A4922" t="s">
        <v>1554</v>
      </c>
      <c r="B4922" t="s">
        <v>2481</v>
      </c>
      <c r="C4922">
        <v>9.1293634359239704</v>
      </c>
      <c r="D4922" t="s">
        <v>2480</v>
      </c>
      <c r="E4922" t="s">
        <v>65</v>
      </c>
    </row>
    <row r="4923" spans="1:5" x14ac:dyDescent="0.3">
      <c r="A4923" t="s">
        <v>1555</v>
      </c>
      <c r="B4923" t="s">
        <v>2481</v>
      </c>
      <c r="C4923">
        <v>10.421162058413499</v>
      </c>
      <c r="D4923" t="s">
        <v>2480</v>
      </c>
      <c r="E4923" t="s">
        <v>65</v>
      </c>
    </row>
    <row r="4924" spans="1:5" x14ac:dyDescent="0.3">
      <c r="A4924" t="s">
        <v>1556</v>
      </c>
      <c r="B4924" t="s">
        <v>2481</v>
      </c>
      <c r="C4924">
        <v>9.9611476548757594</v>
      </c>
      <c r="D4924" t="s">
        <v>2480</v>
      </c>
      <c r="E4924" t="s">
        <v>65</v>
      </c>
    </row>
    <row r="4925" spans="1:5" x14ac:dyDescent="0.3">
      <c r="A4925" t="s">
        <v>1557</v>
      </c>
      <c r="B4925" t="s">
        <v>2481</v>
      </c>
      <c r="C4925">
        <v>9.3325051449392191</v>
      </c>
      <c r="D4925" t="s">
        <v>2480</v>
      </c>
      <c r="E4925" t="s">
        <v>65</v>
      </c>
    </row>
    <row r="4926" spans="1:5" x14ac:dyDescent="0.3">
      <c r="A4926" t="s">
        <v>1558</v>
      </c>
      <c r="B4926" t="s">
        <v>2481</v>
      </c>
      <c r="C4926">
        <v>9.5274006267031108</v>
      </c>
      <c r="D4926" t="s">
        <v>2480</v>
      </c>
      <c r="E4926" t="s">
        <v>65</v>
      </c>
    </row>
    <row r="4927" spans="1:5" x14ac:dyDescent="0.3">
      <c r="A4927" t="s">
        <v>1559</v>
      </c>
      <c r="B4927" t="s">
        <v>2481</v>
      </c>
      <c r="C4927">
        <v>10.159028801991299</v>
      </c>
      <c r="D4927" t="s">
        <v>2480</v>
      </c>
      <c r="E4927" t="s">
        <v>65</v>
      </c>
    </row>
    <row r="4928" spans="1:5" x14ac:dyDescent="0.3">
      <c r="A4928" t="s">
        <v>1560</v>
      </c>
      <c r="B4928" t="s">
        <v>2481</v>
      </c>
      <c r="C4928">
        <v>14.3962898258041</v>
      </c>
      <c r="D4928" t="s">
        <v>2480</v>
      </c>
      <c r="E4928" t="s">
        <v>65</v>
      </c>
    </row>
    <row r="4929" spans="1:5" x14ac:dyDescent="0.3">
      <c r="A4929" t="s">
        <v>1561</v>
      </c>
      <c r="B4929" t="s">
        <v>2481</v>
      </c>
      <c r="C4929">
        <v>11.4325691494574</v>
      </c>
      <c r="D4929" t="s">
        <v>2480</v>
      </c>
      <c r="E4929" t="s">
        <v>65</v>
      </c>
    </row>
    <row r="4930" spans="1:5" x14ac:dyDescent="0.3">
      <c r="A4930" t="s">
        <v>1562</v>
      </c>
      <c r="B4930" t="s">
        <v>2481</v>
      </c>
      <c r="C4930">
        <v>14.5741758728735</v>
      </c>
      <c r="D4930" t="s">
        <v>2480</v>
      </c>
      <c r="E4930" t="s">
        <v>65</v>
      </c>
    </row>
    <row r="4931" spans="1:5" x14ac:dyDescent="0.3">
      <c r="A4931" t="s">
        <v>1563</v>
      </c>
      <c r="B4931" t="s">
        <v>2481</v>
      </c>
      <c r="C4931">
        <v>13.253822333488101</v>
      </c>
      <c r="D4931" t="s">
        <v>2480</v>
      </c>
      <c r="E4931" t="s">
        <v>65</v>
      </c>
    </row>
    <row r="4932" spans="1:5" x14ac:dyDescent="0.3">
      <c r="A4932" t="s">
        <v>1564</v>
      </c>
      <c r="B4932" t="s">
        <v>2481</v>
      </c>
      <c r="C4932">
        <v>11.501798736247199</v>
      </c>
      <c r="D4932" t="s">
        <v>2480</v>
      </c>
      <c r="E4932" t="s">
        <v>65</v>
      </c>
    </row>
    <row r="4933" spans="1:5" x14ac:dyDescent="0.3">
      <c r="A4933" t="s">
        <v>1565</v>
      </c>
      <c r="B4933" t="s">
        <v>2481</v>
      </c>
      <c r="C4933">
        <v>13.070868982994799</v>
      </c>
      <c r="D4933" t="s">
        <v>2480</v>
      </c>
      <c r="E4933" t="s">
        <v>65</v>
      </c>
    </row>
    <row r="4934" spans="1:5" x14ac:dyDescent="0.3">
      <c r="A4934" t="s">
        <v>1566</v>
      </c>
      <c r="B4934" t="s">
        <v>2481</v>
      </c>
      <c r="C4934">
        <v>12.404881619803616</v>
      </c>
      <c r="D4934" t="s">
        <v>2480</v>
      </c>
      <c r="E4934" t="s">
        <v>65</v>
      </c>
    </row>
    <row r="4935" spans="1:5" x14ac:dyDescent="0.3">
      <c r="A4935" t="s">
        <v>1567</v>
      </c>
      <c r="B4935" t="s">
        <v>2481</v>
      </c>
      <c r="C4935">
        <v>12.0098933132535</v>
      </c>
      <c r="D4935" t="s">
        <v>2480</v>
      </c>
      <c r="E4935" t="s">
        <v>65</v>
      </c>
    </row>
    <row r="4936" spans="1:5" x14ac:dyDescent="0.3">
      <c r="A4936" t="s">
        <v>1568</v>
      </c>
      <c r="B4936" t="s">
        <v>2481</v>
      </c>
      <c r="C4936">
        <v>11.670435854082299</v>
      </c>
      <c r="D4936" t="s">
        <v>2480</v>
      </c>
      <c r="E4936" t="s">
        <v>65</v>
      </c>
    </row>
    <row r="4937" spans="1:5" x14ac:dyDescent="0.3">
      <c r="A4937" t="s">
        <v>1569</v>
      </c>
      <c r="B4937" t="s">
        <v>2481</v>
      </c>
      <c r="C4937">
        <v>10.1738853081222</v>
      </c>
      <c r="D4937" t="s">
        <v>2480</v>
      </c>
      <c r="E4937" t="s">
        <v>65</v>
      </c>
    </row>
    <row r="4938" spans="1:5" x14ac:dyDescent="0.3">
      <c r="A4938" t="s">
        <v>1570</v>
      </c>
      <c r="B4938" t="s">
        <v>2481</v>
      </c>
      <c r="C4938">
        <v>10.6199627982724</v>
      </c>
      <c r="D4938" t="s">
        <v>2480</v>
      </c>
      <c r="E4938" t="s">
        <v>65</v>
      </c>
    </row>
    <row r="4939" spans="1:5" x14ac:dyDescent="0.3">
      <c r="A4939" t="s">
        <v>1571</v>
      </c>
      <c r="B4939" t="s">
        <v>2481</v>
      </c>
      <c r="C4939">
        <v>11.1836072496236</v>
      </c>
      <c r="D4939" t="s">
        <v>2480</v>
      </c>
      <c r="E4939" t="s">
        <v>65</v>
      </c>
    </row>
    <row r="4940" spans="1:5" x14ac:dyDescent="0.3">
      <c r="A4940" t="s">
        <v>1572</v>
      </c>
      <c r="B4940" t="s">
        <v>2481</v>
      </c>
      <c r="C4940">
        <v>9.7619224537625193</v>
      </c>
      <c r="D4940" t="s">
        <v>2480</v>
      </c>
      <c r="E4940" t="s">
        <v>65</v>
      </c>
    </row>
    <row r="4941" spans="1:5" x14ac:dyDescent="0.3">
      <c r="A4941" t="s">
        <v>1573</v>
      </c>
      <c r="B4941" t="s">
        <v>2481</v>
      </c>
      <c r="C4941">
        <v>10.398196543585501</v>
      </c>
      <c r="D4941" t="s">
        <v>2480</v>
      </c>
      <c r="E4941" t="s">
        <v>65</v>
      </c>
    </row>
    <row r="4942" spans="1:5" x14ac:dyDescent="0.3">
      <c r="A4942" t="s">
        <v>1574</v>
      </c>
      <c r="B4942" t="s">
        <v>2481</v>
      </c>
      <c r="C4942">
        <v>9.8216204826479991</v>
      </c>
      <c r="D4942" t="s">
        <v>2480</v>
      </c>
      <c r="E4942" t="s">
        <v>65</v>
      </c>
    </row>
    <row r="4943" spans="1:5" x14ac:dyDescent="0.3">
      <c r="A4943" t="s">
        <v>1575</v>
      </c>
      <c r="B4943" t="s">
        <v>2481</v>
      </c>
      <c r="C4943">
        <v>9.2479326613132002</v>
      </c>
      <c r="D4943" t="s">
        <v>2480</v>
      </c>
      <c r="E4943" t="s">
        <v>65</v>
      </c>
    </row>
    <row r="4944" spans="1:5" x14ac:dyDescent="0.3">
      <c r="A4944" t="s">
        <v>1576</v>
      </c>
      <c r="B4944" t="s">
        <v>2481</v>
      </c>
      <c r="C4944">
        <v>10.7807614269955</v>
      </c>
      <c r="D4944" t="s">
        <v>2480</v>
      </c>
      <c r="E4944" t="s">
        <v>65</v>
      </c>
    </row>
    <row r="4945" spans="1:5" x14ac:dyDescent="0.3">
      <c r="A4945" t="s">
        <v>1577</v>
      </c>
      <c r="B4945" t="s">
        <v>2481</v>
      </c>
      <c r="C4945">
        <v>9.2406647482145292</v>
      </c>
      <c r="D4945" t="s">
        <v>2480</v>
      </c>
      <c r="E4945" t="s">
        <v>65</v>
      </c>
    </row>
    <row r="4946" spans="1:5" x14ac:dyDescent="0.3">
      <c r="A4946" t="s">
        <v>1578</v>
      </c>
      <c r="B4946" t="s">
        <v>2481</v>
      </c>
      <c r="C4946">
        <v>8.3539932454753707</v>
      </c>
      <c r="D4946" t="s">
        <v>2480</v>
      </c>
      <c r="E4946" t="s">
        <v>65</v>
      </c>
    </row>
    <row r="4947" spans="1:5" x14ac:dyDescent="0.3">
      <c r="A4947" t="s">
        <v>1579</v>
      </c>
      <c r="B4947" t="s">
        <v>2481</v>
      </c>
      <c r="C4947">
        <v>9.5032083826465499</v>
      </c>
      <c r="D4947" t="s">
        <v>2480</v>
      </c>
      <c r="E4947" t="s">
        <v>65</v>
      </c>
    </row>
    <row r="4948" spans="1:5" x14ac:dyDescent="0.3">
      <c r="A4948" t="s">
        <v>1587</v>
      </c>
      <c r="B4948" t="s">
        <v>2481</v>
      </c>
      <c r="C4948">
        <v>7.7999621906241297</v>
      </c>
      <c r="D4948" t="s">
        <v>2480</v>
      </c>
      <c r="E4948" t="s">
        <v>65</v>
      </c>
    </row>
    <row r="4949" spans="1:5" x14ac:dyDescent="0.3">
      <c r="A4949" t="s">
        <v>1588</v>
      </c>
      <c r="B4949" t="s">
        <v>2481</v>
      </c>
      <c r="C4949">
        <v>7.7296638870549597</v>
      </c>
      <c r="D4949" t="s">
        <v>2480</v>
      </c>
      <c r="E4949" t="s">
        <v>65</v>
      </c>
    </row>
    <row r="4950" spans="1:5" x14ac:dyDescent="0.3">
      <c r="A4950" t="s">
        <v>1589</v>
      </c>
      <c r="B4950" t="s">
        <v>2481</v>
      </c>
      <c r="C4950">
        <v>8.7997979946150604</v>
      </c>
      <c r="D4950" t="s">
        <v>2480</v>
      </c>
      <c r="E4950" t="s">
        <v>65</v>
      </c>
    </row>
    <row r="4951" spans="1:5" x14ac:dyDescent="0.3">
      <c r="A4951" t="s">
        <v>1590</v>
      </c>
      <c r="B4951" t="s">
        <v>2481</v>
      </c>
      <c r="C4951">
        <v>7.8634512276812698</v>
      </c>
      <c r="D4951" t="s">
        <v>2480</v>
      </c>
      <c r="E4951" t="s">
        <v>65</v>
      </c>
    </row>
    <row r="4952" spans="1:5" x14ac:dyDescent="0.3">
      <c r="A4952" t="s">
        <v>1591</v>
      </c>
      <c r="B4952" t="s">
        <v>2481</v>
      </c>
      <c r="C4952">
        <v>8.9845782060579698</v>
      </c>
      <c r="D4952" t="s">
        <v>2480</v>
      </c>
      <c r="E4952" t="s">
        <v>65</v>
      </c>
    </row>
    <row r="4953" spans="1:5" x14ac:dyDescent="0.3">
      <c r="A4953" t="s">
        <v>1592</v>
      </c>
      <c r="B4953" t="s">
        <v>2481</v>
      </c>
      <c r="C4953">
        <v>8.8461080687013691</v>
      </c>
      <c r="D4953" t="s">
        <v>2480</v>
      </c>
      <c r="E4953" t="s">
        <v>65</v>
      </c>
    </row>
    <row r="4954" spans="1:5" x14ac:dyDescent="0.3">
      <c r="A4954" t="s">
        <v>1593</v>
      </c>
      <c r="B4954" t="s">
        <v>2481</v>
      </c>
      <c r="C4954">
        <v>7.6196187870169902</v>
      </c>
      <c r="D4954" t="s">
        <v>2480</v>
      </c>
      <c r="E4954" t="s">
        <v>65</v>
      </c>
    </row>
    <row r="4955" spans="1:5" x14ac:dyDescent="0.3">
      <c r="A4955" t="s">
        <v>1594</v>
      </c>
      <c r="B4955" t="s">
        <v>2481</v>
      </c>
      <c r="C4955">
        <v>8.24757525543688</v>
      </c>
      <c r="D4955" t="s">
        <v>2480</v>
      </c>
      <c r="E4955" t="s">
        <v>65</v>
      </c>
    </row>
    <row r="4956" spans="1:5" x14ac:dyDescent="0.3">
      <c r="A4956" t="s">
        <v>1595</v>
      </c>
      <c r="B4956" t="s">
        <v>2481</v>
      </c>
      <c r="C4956">
        <v>8.8267391404050493</v>
      </c>
      <c r="D4956" t="s">
        <v>2480</v>
      </c>
      <c r="E4956" t="s">
        <v>65</v>
      </c>
    </row>
    <row r="4957" spans="1:5" x14ac:dyDescent="0.3">
      <c r="A4957" t="s">
        <v>1596</v>
      </c>
      <c r="B4957" t="s">
        <v>2481</v>
      </c>
      <c r="C4957">
        <v>8.2312213697374208</v>
      </c>
      <c r="D4957" t="s">
        <v>2480</v>
      </c>
      <c r="E4957" t="s">
        <v>65</v>
      </c>
    </row>
    <row r="4958" spans="1:5" x14ac:dyDescent="0.3">
      <c r="A4958" t="s">
        <v>1597</v>
      </c>
      <c r="B4958" t="s">
        <v>2481</v>
      </c>
      <c r="C4958">
        <v>8.1034115748959703</v>
      </c>
      <c r="D4958" t="s">
        <v>2480</v>
      </c>
      <c r="E4958" t="s">
        <v>65</v>
      </c>
    </row>
    <row r="4959" spans="1:5" x14ac:dyDescent="0.3">
      <c r="A4959" t="s">
        <v>1603</v>
      </c>
      <c r="B4959" t="s">
        <v>2481</v>
      </c>
      <c r="C4959">
        <v>8.7258420523500906</v>
      </c>
      <c r="D4959" t="s">
        <v>2480</v>
      </c>
      <c r="E4959" t="s">
        <v>65</v>
      </c>
    </row>
    <row r="4960" spans="1:5" x14ac:dyDescent="0.3">
      <c r="A4960" t="s">
        <v>1604</v>
      </c>
      <c r="B4960" t="s">
        <v>2481</v>
      </c>
      <c r="C4960">
        <v>9.5950505927223606</v>
      </c>
      <c r="D4960" t="s">
        <v>2480</v>
      </c>
      <c r="E4960" t="s">
        <v>65</v>
      </c>
    </row>
    <row r="4961" spans="1:5" x14ac:dyDescent="0.3">
      <c r="A4961" t="s">
        <v>1605</v>
      </c>
      <c r="B4961" t="s">
        <v>2481</v>
      </c>
      <c r="C4961">
        <v>7.7225893618934593</v>
      </c>
      <c r="D4961" t="s">
        <v>2480</v>
      </c>
      <c r="E4961" t="s">
        <v>65</v>
      </c>
    </row>
    <row r="4962" spans="1:5" x14ac:dyDescent="0.3">
      <c r="A4962" t="s">
        <v>1606</v>
      </c>
      <c r="B4962" t="s">
        <v>2481</v>
      </c>
      <c r="C4962">
        <v>8.47703138053296</v>
      </c>
      <c r="D4962" t="s">
        <v>2480</v>
      </c>
      <c r="E4962" t="s">
        <v>65</v>
      </c>
    </row>
    <row r="4963" spans="1:5" x14ac:dyDescent="0.3">
      <c r="A4963" t="s">
        <v>1607</v>
      </c>
      <c r="B4963" t="s">
        <v>2481</v>
      </c>
      <c r="C4963">
        <v>8.9784391321562396</v>
      </c>
      <c r="D4963" t="s">
        <v>2480</v>
      </c>
      <c r="E4963" t="s">
        <v>65</v>
      </c>
    </row>
    <row r="4964" spans="1:5" x14ac:dyDescent="0.3">
      <c r="A4964" t="s">
        <v>1608</v>
      </c>
      <c r="B4964" t="s">
        <v>2481</v>
      </c>
      <c r="C4964">
        <v>8.3325837726103895</v>
      </c>
      <c r="D4964" t="s">
        <v>2480</v>
      </c>
      <c r="E4964" t="s">
        <v>65</v>
      </c>
    </row>
    <row r="4965" spans="1:5" x14ac:dyDescent="0.3">
      <c r="A4965" t="s">
        <v>1609</v>
      </c>
      <c r="B4965" t="s">
        <v>2481</v>
      </c>
      <c r="C4965">
        <v>9.9798554541461897</v>
      </c>
      <c r="D4965" t="s">
        <v>2480</v>
      </c>
      <c r="E4965" t="s">
        <v>65</v>
      </c>
    </row>
    <row r="4966" spans="1:5" x14ac:dyDescent="0.3">
      <c r="A4966" t="s">
        <v>1610</v>
      </c>
      <c r="B4966" t="s">
        <v>2481</v>
      </c>
      <c r="C4966">
        <v>8.1943599156449025</v>
      </c>
      <c r="D4966" t="s">
        <v>2480</v>
      </c>
      <c r="E4966" t="s">
        <v>65</v>
      </c>
    </row>
    <row r="4967" spans="1:5" x14ac:dyDescent="0.3">
      <c r="A4967" t="s">
        <v>1611</v>
      </c>
      <c r="B4967" t="s">
        <v>2481</v>
      </c>
      <c r="C4967">
        <v>7.5055357396983604</v>
      </c>
      <c r="D4967" t="s">
        <v>2480</v>
      </c>
      <c r="E4967" t="s">
        <v>65</v>
      </c>
    </row>
    <row r="4968" spans="1:5" x14ac:dyDescent="0.3">
      <c r="A4968" t="s">
        <v>1612</v>
      </c>
      <c r="B4968" t="s">
        <v>2481</v>
      </c>
      <c r="C4968">
        <v>7.0032825250247397</v>
      </c>
      <c r="D4968" t="s">
        <v>2480</v>
      </c>
      <c r="E4968" t="s">
        <v>65</v>
      </c>
    </row>
    <row r="4969" spans="1:5" x14ac:dyDescent="0.3">
      <c r="A4969" t="s">
        <v>1613</v>
      </c>
      <c r="B4969" t="s">
        <v>2481</v>
      </c>
      <c r="C4969">
        <v>7.2275756233951602</v>
      </c>
      <c r="D4969" t="s">
        <v>2480</v>
      </c>
      <c r="E4969" t="s">
        <v>65</v>
      </c>
    </row>
    <row r="4970" spans="1:5" x14ac:dyDescent="0.3">
      <c r="A4970" t="s">
        <v>1614</v>
      </c>
      <c r="B4970" t="s">
        <v>2481</v>
      </c>
      <c r="C4970">
        <v>8.2761929270548809</v>
      </c>
      <c r="D4970" t="s">
        <v>2480</v>
      </c>
      <c r="E4970" t="s">
        <v>65</v>
      </c>
    </row>
    <row r="4971" spans="1:5" x14ac:dyDescent="0.3">
      <c r="A4971" t="s">
        <v>1619</v>
      </c>
      <c r="B4971" t="s">
        <v>2481</v>
      </c>
      <c r="C4971">
        <v>5.6527939013127799</v>
      </c>
      <c r="D4971" t="s">
        <v>2480</v>
      </c>
      <c r="E4971" t="s">
        <v>65</v>
      </c>
    </row>
    <row r="4972" spans="1:5" x14ac:dyDescent="0.3">
      <c r="A4972" t="s">
        <v>1620</v>
      </c>
      <c r="B4972" t="s">
        <v>2481</v>
      </c>
      <c r="C4972">
        <v>5.4938901797531399</v>
      </c>
      <c r="D4972" t="s">
        <v>2480</v>
      </c>
      <c r="E4972" t="s">
        <v>65</v>
      </c>
    </row>
    <row r="4973" spans="1:5" x14ac:dyDescent="0.3">
      <c r="A4973" t="s">
        <v>1621</v>
      </c>
      <c r="B4973" t="s">
        <v>2481</v>
      </c>
      <c r="C4973">
        <v>5.0057757555801503</v>
      </c>
      <c r="D4973" t="s">
        <v>2480</v>
      </c>
      <c r="E4973" t="s">
        <v>65</v>
      </c>
    </row>
    <row r="4974" spans="1:5" x14ac:dyDescent="0.3">
      <c r="A4974" t="s">
        <v>1622</v>
      </c>
      <c r="B4974" t="s">
        <v>2481</v>
      </c>
      <c r="C4974">
        <v>5.24648653504227</v>
      </c>
      <c r="D4974" t="s">
        <v>2480</v>
      </c>
      <c r="E4974" t="s">
        <v>65</v>
      </c>
    </row>
    <row r="4975" spans="1:5" x14ac:dyDescent="0.3">
      <c r="A4975" t="s">
        <v>1623</v>
      </c>
      <c r="B4975" t="s">
        <v>2481</v>
      </c>
      <c r="C4975">
        <v>5.0125403804541602</v>
      </c>
      <c r="D4975" t="s">
        <v>2480</v>
      </c>
      <c r="E4975" t="s">
        <v>65</v>
      </c>
    </row>
    <row r="4976" spans="1:5" x14ac:dyDescent="0.3">
      <c r="A4976" t="s">
        <v>1624</v>
      </c>
      <c r="B4976" t="s">
        <v>2481</v>
      </c>
      <c r="C4976">
        <v>6.2434304901134299</v>
      </c>
      <c r="D4976" t="s">
        <v>2480</v>
      </c>
      <c r="E4976" t="s">
        <v>65</v>
      </c>
    </row>
    <row r="4977" spans="1:5" x14ac:dyDescent="0.3">
      <c r="A4977" t="s">
        <v>1625</v>
      </c>
      <c r="B4977" t="s">
        <v>2481</v>
      </c>
      <c r="C4977">
        <v>5.6620153559346837</v>
      </c>
      <c r="D4977" t="s">
        <v>2480</v>
      </c>
      <c r="E4977" t="s">
        <v>65</v>
      </c>
    </row>
    <row r="4978" spans="1:5" x14ac:dyDescent="0.3">
      <c r="A4978" t="s">
        <v>1626</v>
      </c>
      <c r="B4978" t="s">
        <v>2481</v>
      </c>
      <c r="C4978">
        <v>7.3093582738986802</v>
      </c>
      <c r="D4978" t="s">
        <v>2480</v>
      </c>
      <c r="E4978" t="s">
        <v>65</v>
      </c>
    </row>
    <row r="4979" spans="1:5" x14ac:dyDescent="0.3">
      <c r="A4979" t="s">
        <v>1627</v>
      </c>
      <c r="B4979" t="s">
        <v>2481</v>
      </c>
      <c r="C4979">
        <v>6.0794825421369296</v>
      </c>
      <c r="D4979" t="s">
        <v>2480</v>
      </c>
      <c r="E4979" t="s">
        <v>65</v>
      </c>
    </row>
    <row r="4980" spans="1:5" x14ac:dyDescent="0.3">
      <c r="A4980" t="s">
        <v>1628</v>
      </c>
      <c r="B4980" t="s">
        <v>2481</v>
      </c>
      <c r="C4980">
        <v>5.1261324371947801</v>
      </c>
      <c r="D4980" t="s">
        <v>2480</v>
      </c>
      <c r="E4980" t="s">
        <v>65</v>
      </c>
    </row>
    <row r="4981" spans="1:5" x14ac:dyDescent="0.3">
      <c r="A4981" t="s">
        <v>1629</v>
      </c>
      <c r="B4981" t="s">
        <v>2481</v>
      </c>
      <c r="C4981">
        <v>5.2924098624895803</v>
      </c>
      <c r="D4981" t="s">
        <v>2480</v>
      </c>
      <c r="E4981" t="s">
        <v>65</v>
      </c>
    </row>
    <row r="4982" spans="1:5" x14ac:dyDescent="0.3">
      <c r="A4982" t="s">
        <v>1630</v>
      </c>
      <c r="B4982" t="s">
        <v>2481</v>
      </c>
      <c r="C4982">
        <v>5.6091591120450603</v>
      </c>
      <c r="D4982" t="s">
        <v>2480</v>
      </c>
      <c r="E4982" t="s">
        <v>65</v>
      </c>
    </row>
    <row r="4983" spans="1:5" x14ac:dyDescent="0.3">
      <c r="A4983" t="s">
        <v>1631</v>
      </c>
      <c r="B4983" t="s">
        <v>2481</v>
      </c>
      <c r="C4983">
        <v>6.9595235918739604</v>
      </c>
      <c r="D4983" t="s">
        <v>2480</v>
      </c>
      <c r="E4983" t="s">
        <v>65</v>
      </c>
    </row>
    <row r="4984" spans="1:5" x14ac:dyDescent="0.3">
      <c r="A4984" t="s">
        <v>1632</v>
      </c>
      <c r="B4984" t="s">
        <v>2481</v>
      </c>
      <c r="C4984">
        <v>6.3425035880637299</v>
      </c>
      <c r="D4984" t="s">
        <v>2480</v>
      </c>
      <c r="E4984" t="s">
        <v>65</v>
      </c>
    </row>
    <row r="4985" spans="1:5" x14ac:dyDescent="0.3">
      <c r="A4985" t="s">
        <v>1633</v>
      </c>
      <c r="B4985" t="s">
        <v>2481</v>
      </c>
      <c r="C4985">
        <v>6.9918962139867107</v>
      </c>
      <c r="D4985" t="s">
        <v>2480</v>
      </c>
      <c r="E4985" t="s">
        <v>65</v>
      </c>
    </row>
    <row r="4986" spans="1:5" x14ac:dyDescent="0.3">
      <c r="A4986" t="s">
        <v>1634</v>
      </c>
      <c r="B4986" t="s">
        <v>2481</v>
      </c>
      <c r="C4986">
        <v>8.1285902024318695</v>
      </c>
      <c r="D4986" t="s">
        <v>2480</v>
      </c>
      <c r="E4986" t="s">
        <v>65</v>
      </c>
    </row>
    <row r="4987" spans="1:5" x14ac:dyDescent="0.3">
      <c r="A4987" t="s">
        <v>1635</v>
      </c>
      <c r="B4987" t="s">
        <v>2481</v>
      </c>
      <c r="C4987">
        <v>8.6739680005998707</v>
      </c>
      <c r="D4987" t="s">
        <v>2480</v>
      </c>
      <c r="E4987" t="s">
        <v>65</v>
      </c>
    </row>
    <row r="4988" spans="1:5" x14ac:dyDescent="0.3">
      <c r="A4988" t="s">
        <v>1641</v>
      </c>
      <c r="B4988" t="s">
        <v>2481</v>
      </c>
      <c r="C4988">
        <v>10.9927376244692</v>
      </c>
      <c r="D4988" t="s">
        <v>2480</v>
      </c>
      <c r="E4988" t="s">
        <v>65</v>
      </c>
    </row>
    <row r="4989" spans="1:5" x14ac:dyDescent="0.3">
      <c r="A4989" t="s">
        <v>1642</v>
      </c>
      <c r="B4989" t="s">
        <v>2481</v>
      </c>
      <c r="C4989">
        <v>9.8040889200993409</v>
      </c>
      <c r="D4989" t="s">
        <v>2480</v>
      </c>
      <c r="E4989" t="s">
        <v>65</v>
      </c>
    </row>
    <row r="4990" spans="1:5" x14ac:dyDescent="0.3">
      <c r="A4990" t="s">
        <v>1643</v>
      </c>
      <c r="B4990" t="s">
        <v>2481</v>
      </c>
      <c r="C4990">
        <v>9.3767637960744299</v>
      </c>
      <c r="D4990" t="s">
        <v>2480</v>
      </c>
      <c r="E4990" t="s">
        <v>65</v>
      </c>
    </row>
    <row r="4991" spans="1:5" x14ac:dyDescent="0.3">
      <c r="A4991" t="s">
        <v>1644</v>
      </c>
      <c r="B4991" t="s">
        <v>2481</v>
      </c>
      <c r="C4991">
        <v>9.47887672508657</v>
      </c>
      <c r="D4991" t="s">
        <v>2480</v>
      </c>
      <c r="E4991" t="s">
        <v>65</v>
      </c>
    </row>
    <row r="4992" spans="1:5" x14ac:dyDescent="0.3">
      <c r="A4992" t="s">
        <v>1645</v>
      </c>
      <c r="B4992" t="s">
        <v>2481</v>
      </c>
      <c r="C4992">
        <v>10.744741881483099</v>
      </c>
      <c r="D4992" t="s">
        <v>2480</v>
      </c>
      <c r="E4992" t="s">
        <v>65</v>
      </c>
    </row>
    <row r="4993" spans="1:5" x14ac:dyDescent="0.3">
      <c r="A4993" t="s">
        <v>1646</v>
      </c>
      <c r="B4993" t="s">
        <v>2481</v>
      </c>
      <c r="C4993">
        <v>9.1185865098043486</v>
      </c>
      <c r="D4993" t="s">
        <v>2480</v>
      </c>
      <c r="E4993" t="s">
        <v>65</v>
      </c>
    </row>
    <row r="4994" spans="1:5" x14ac:dyDescent="0.3">
      <c r="A4994" t="s">
        <v>1647</v>
      </c>
      <c r="B4994" t="s">
        <v>2481</v>
      </c>
      <c r="C4994">
        <v>8.2805036970787391</v>
      </c>
      <c r="D4994" t="s">
        <v>2480</v>
      </c>
      <c r="E4994" t="s">
        <v>65</v>
      </c>
    </row>
    <row r="4995" spans="1:5" x14ac:dyDescent="0.3">
      <c r="A4995" t="s">
        <v>1648</v>
      </c>
      <c r="B4995" t="s">
        <v>2481</v>
      </c>
      <c r="C4995">
        <v>8.9401395402996098</v>
      </c>
      <c r="D4995" t="s">
        <v>2480</v>
      </c>
      <c r="E4995" t="s">
        <v>65</v>
      </c>
    </row>
    <row r="4996" spans="1:5" x14ac:dyDescent="0.3">
      <c r="A4996" t="s">
        <v>1649</v>
      </c>
      <c r="B4996" t="s">
        <v>2481</v>
      </c>
      <c r="C4996">
        <v>8.3975374740699902</v>
      </c>
      <c r="D4996" t="s">
        <v>2480</v>
      </c>
      <c r="E4996" t="s">
        <v>65</v>
      </c>
    </row>
    <row r="4997" spans="1:5" x14ac:dyDescent="0.3">
      <c r="A4997" t="s">
        <v>1650</v>
      </c>
      <c r="B4997" t="s">
        <v>2481</v>
      </c>
      <c r="C4997">
        <v>10.019000797654201</v>
      </c>
      <c r="D4997" t="s">
        <v>2480</v>
      </c>
      <c r="E4997" t="s">
        <v>65</v>
      </c>
    </row>
    <row r="4998" spans="1:5" x14ac:dyDescent="0.3">
      <c r="A4998" t="s">
        <v>1651</v>
      </c>
      <c r="B4998" t="s">
        <v>2481</v>
      </c>
      <c r="C4998">
        <v>9.1907435074242798</v>
      </c>
      <c r="D4998" t="s">
        <v>2480</v>
      </c>
      <c r="E4998" t="s">
        <v>65</v>
      </c>
    </row>
    <row r="4999" spans="1:5" x14ac:dyDescent="0.3">
      <c r="A4999" t="s">
        <v>1652</v>
      </c>
      <c r="B4999" t="s">
        <v>2481</v>
      </c>
      <c r="C4999">
        <v>11.19037739305532</v>
      </c>
      <c r="D4999" t="s">
        <v>2480</v>
      </c>
      <c r="E4999" t="s">
        <v>65</v>
      </c>
    </row>
    <row r="5000" spans="1:5" x14ac:dyDescent="0.3">
      <c r="A5000" t="s">
        <v>1653</v>
      </c>
      <c r="B5000" t="s">
        <v>2481</v>
      </c>
      <c r="C5000">
        <v>9.5567604782503093</v>
      </c>
      <c r="D5000" t="s">
        <v>2480</v>
      </c>
      <c r="E5000" t="s">
        <v>65</v>
      </c>
    </row>
    <row r="5001" spans="1:5" x14ac:dyDescent="0.3">
      <c r="A5001" t="s">
        <v>1654</v>
      </c>
      <c r="B5001" t="s">
        <v>2481</v>
      </c>
      <c r="C5001">
        <v>8.6870576628129292</v>
      </c>
      <c r="D5001" t="s">
        <v>2480</v>
      </c>
      <c r="E5001" t="s">
        <v>65</v>
      </c>
    </row>
    <row r="5002" spans="1:5" x14ac:dyDescent="0.3">
      <c r="A5002" t="s">
        <v>1658</v>
      </c>
      <c r="B5002" t="s">
        <v>2481</v>
      </c>
      <c r="C5002">
        <v>7.5130099011544997</v>
      </c>
      <c r="D5002" t="s">
        <v>2480</v>
      </c>
      <c r="E5002" t="s">
        <v>65</v>
      </c>
    </row>
    <row r="5003" spans="1:5" x14ac:dyDescent="0.3">
      <c r="A5003" t="s">
        <v>1659</v>
      </c>
      <c r="B5003" t="s">
        <v>2481</v>
      </c>
      <c r="C5003">
        <v>7.7655473585092505</v>
      </c>
      <c r="D5003" t="s">
        <v>2480</v>
      </c>
      <c r="E5003" t="s">
        <v>65</v>
      </c>
    </row>
    <row r="5004" spans="1:5" x14ac:dyDescent="0.3">
      <c r="A5004" t="s">
        <v>1660</v>
      </c>
      <c r="B5004" t="s">
        <v>2481</v>
      </c>
      <c r="C5004">
        <v>8.0398981229816897</v>
      </c>
      <c r="D5004" t="s">
        <v>2480</v>
      </c>
      <c r="E5004" t="s">
        <v>65</v>
      </c>
    </row>
    <row r="5005" spans="1:5" x14ac:dyDescent="0.3">
      <c r="A5005" t="s">
        <v>1661</v>
      </c>
      <c r="B5005" t="s">
        <v>2481</v>
      </c>
      <c r="C5005">
        <v>8.0675501990260905</v>
      </c>
      <c r="D5005" t="s">
        <v>2480</v>
      </c>
      <c r="E5005" t="s">
        <v>65</v>
      </c>
    </row>
    <row r="5006" spans="1:5" x14ac:dyDescent="0.3">
      <c r="A5006" t="s">
        <v>1662</v>
      </c>
      <c r="B5006" t="s">
        <v>2481</v>
      </c>
      <c r="C5006">
        <v>8.0141810253779688</v>
      </c>
      <c r="D5006" t="s">
        <v>2480</v>
      </c>
      <c r="E5006" t="s">
        <v>65</v>
      </c>
    </row>
    <row r="5007" spans="1:5" x14ac:dyDescent="0.3">
      <c r="A5007" t="s">
        <v>1663</v>
      </c>
      <c r="B5007" t="s">
        <v>2481</v>
      </c>
      <c r="C5007">
        <v>7.3483706881416104</v>
      </c>
      <c r="D5007" t="s">
        <v>2480</v>
      </c>
      <c r="E5007" t="s">
        <v>65</v>
      </c>
    </row>
    <row r="5008" spans="1:5" x14ac:dyDescent="0.3">
      <c r="A5008" t="s">
        <v>1664</v>
      </c>
      <c r="B5008" t="s">
        <v>2481</v>
      </c>
      <c r="C5008">
        <v>7.7521622061141722</v>
      </c>
      <c r="D5008" t="s">
        <v>2480</v>
      </c>
      <c r="E5008" t="s">
        <v>65</v>
      </c>
    </row>
    <row r="5009" spans="1:5" x14ac:dyDescent="0.3">
      <c r="A5009" t="s">
        <v>1665</v>
      </c>
      <c r="B5009" t="s">
        <v>2481</v>
      </c>
      <c r="C5009">
        <v>7.7224783317597696</v>
      </c>
      <c r="D5009" t="s">
        <v>2480</v>
      </c>
      <c r="E5009" t="s">
        <v>65</v>
      </c>
    </row>
    <row r="5010" spans="1:5" x14ac:dyDescent="0.3">
      <c r="A5010" t="s">
        <v>1666</v>
      </c>
      <c r="B5010" t="s">
        <v>2481</v>
      </c>
      <c r="C5010">
        <v>8.0502661797952904</v>
      </c>
      <c r="D5010" t="s">
        <v>2480</v>
      </c>
      <c r="E5010" t="s">
        <v>65</v>
      </c>
    </row>
    <row r="5011" spans="1:5" x14ac:dyDescent="0.3">
      <c r="A5011" t="s">
        <v>1667</v>
      </c>
      <c r="B5011" t="s">
        <v>2481</v>
      </c>
      <c r="C5011">
        <v>7.6839471295911093</v>
      </c>
      <c r="D5011" t="s">
        <v>2480</v>
      </c>
      <c r="E5011" t="s">
        <v>65</v>
      </c>
    </row>
    <row r="5012" spans="1:5" x14ac:dyDescent="0.3">
      <c r="A5012" t="s">
        <v>1668</v>
      </c>
      <c r="B5012" t="s">
        <v>2481</v>
      </c>
      <c r="C5012">
        <v>8.25645486896377</v>
      </c>
      <c r="D5012" t="s">
        <v>2480</v>
      </c>
      <c r="E5012" t="s">
        <v>65</v>
      </c>
    </row>
    <row r="5013" spans="1:5" x14ac:dyDescent="0.3">
      <c r="A5013" t="s">
        <v>1669</v>
      </c>
      <c r="B5013" t="s">
        <v>2481</v>
      </c>
      <c r="C5013">
        <v>8.3508788805407406</v>
      </c>
      <c r="D5013" t="s">
        <v>2480</v>
      </c>
      <c r="E5013" t="s">
        <v>65</v>
      </c>
    </row>
    <row r="5014" spans="1:5" x14ac:dyDescent="0.3">
      <c r="A5014" t="s">
        <v>1670</v>
      </c>
      <c r="B5014" t="s">
        <v>2481</v>
      </c>
      <c r="C5014">
        <v>10.224381225243807</v>
      </c>
      <c r="D5014" t="s">
        <v>2480</v>
      </c>
      <c r="E5014" t="s">
        <v>65</v>
      </c>
    </row>
    <row r="5015" spans="1:5" x14ac:dyDescent="0.3">
      <c r="A5015" t="s">
        <v>1671</v>
      </c>
      <c r="B5015" t="s">
        <v>2481</v>
      </c>
      <c r="C5015">
        <v>16.484629971739974</v>
      </c>
      <c r="D5015" t="s">
        <v>2480</v>
      </c>
      <c r="E5015" t="s">
        <v>65</v>
      </c>
    </row>
    <row r="5016" spans="1:5" x14ac:dyDescent="0.3">
      <c r="A5016" t="s">
        <v>1672</v>
      </c>
      <c r="B5016" t="s">
        <v>2481</v>
      </c>
      <c r="C5016">
        <v>10.843930430849925</v>
      </c>
      <c r="D5016" t="s">
        <v>2480</v>
      </c>
      <c r="E5016" t="s">
        <v>65</v>
      </c>
    </row>
    <row r="5017" spans="1:5" x14ac:dyDescent="0.3">
      <c r="A5017" t="s">
        <v>1673</v>
      </c>
      <c r="B5017" t="s">
        <v>2481</v>
      </c>
      <c r="C5017">
        <v>11.955694390402146</v>
      </c>
      <c r="D5017" t="s">
        <v>2480</v>
      </c>
      <c r="E5017" t="s">
        <v>65</v>
      </c>
    </row>
    <row r="5018" spans="1:5" x14ac:dyDescent="0.3">
      <c r="A5018" t="s">
        <v>1674</v>
      </c>
      <c r="B5018" t="s">
        <v>2481</v>
      </c>
      <c r="C5018">
        <v>8.4419711837727043</v>
      </c>
      <c r="D5018" t="s">
        <v>2480</v>
      </c>
      <c r="E5018" t="s">
        <v>65</v>
      </c>
    </row>
    <row r="5019" spans="1:5" x14ac:dyDescent="0.3">
      <c r="A5019" t="s">
        <v>1675</v>
      </c>
      <c r="B5019" t="s">
        <v>2481</v>
      </c>
      <c r="C5019">
        <v>8.4786920480529044</v>
      </c>
      <c r="D5019" t="s">
        <v>2480</v>
      </c>
      <c r="E5019" t="s">
        <v>65</v>
      </c>
    </row>
    <row r="5020" spans="1:5" x14ac:dyDescent="0.3">
      <c r="A5020" t="s">
        <v>1676</v>
      </c>
      <c r="B5020" t="s">
        <v>2481</v>
      </c>
      <c r="C5020">
        <v>8.2696755963003401</v>
      </c>
      <c r="D5020" t="s">
        <v>2480</v>
      </c>
      <c r="E5020" t="s">
        <v>65</v>
      </c>
    </row>
    <row r="5021" spans="1:5" x14ac:dyDescent="0.3">
      <c r="A5021" t="s">
        <v>1677</v>
      </c>
      <c r="B5021" t="s">
        <v>2481</v>
      </c>
      <c r="C5021">
        <v>7.2651670639780042</v>
      </c>
      <c r="D5021" t="s">
        <v>2480</v>
      </c>
      <c r="E5021" t="s">
        <v>65</v>
      </c>
    </row>
    <row r="5022" spans="1:5" x14ac:dyDescent="0.3">
      <c r="A5022" t="s">
        <v>1678</v>
      </c>
      <c r="B5022" t="s">
        <v>2481</v>
      </c>
      <c r="C5022">
        <v>9.4016339395569588</v>
      </c>
      <c r="D5022" t="s">
        <v>2480</v>
      </c>
      <c r="E5022" t="s">
        <v>65</v>
      </c>
    </row>
    <row r="5023" spans="1:5" x14ac:dyDescent="0.3">
      <c r="A5023" t="s">
        <v>1679</v>
      </c>
      <c r="B5023" t="s">
        <v>2481</v>
      </c>
      <c r="C5023">
        <v>13.294105551940259</v>
      </c>
      <c r="D5023" t="s">
        <v>2480</v>
      </c>
      <c r="E5023" t="s">
        <v>65</v>
      </c>
    </row>
    <row r="5024" spans="1:5" x14ac:dyDescent="0.3">
      <c r="A5024" t="s">
        <v>1680</v>
      </c>
      <c r="B5024" t="s">
        <v>2481</v>
      </c>
      <c r="C5024">
        <v>13.740393688128362</v>
      </c>
      <c r="D5024" t="s">
        <v>2480</v>
      </c>
      <c r="E5024" t="s">
        <v>65</v>
      </c>
    </row>
    <row r="5025" spans="1:5" x14ac:dyDescent="0.3">
      <c r="A5025" t="s">
        <v>1681</v>
      </c>
      <c r="B5025" t="s">
        <v>2481</v>
      </c>
      <c r="C5025">
        <v>8.7181221139696294</v>
      </c>
      <c r="D5025" t="s">
        <v>2480</v>
      </c>
      <c r="E5025" t="s">
        <v>65</v>
      </c>
    </row>
    <row r="5026" spans="1:5" x14ac:dyDescent="0.3">
      <c r="A5026" t="s">
        <v>1682</v>
      </c>
      <c r="B5026" t="s">
        <v>2481</v>
      </c>
      <c r="C5026">
        <v>7.472973080910525</v>
      </c>
      <c r="D5026" t="s">
        <v>2480</v>
      </c>
      <c r="E5026" t="s">
        <v>65</v>
      </c>
    </row>
    <row r="5027" spans="1:5" x14ac:dyDescent="0.3">
      <c r="A5027" t="s">
        <v>1683</v>
      </c>
      <c r="B5027" t="s">
        <v>2481</v>
      </c>
      <c r="C5027">
        <v>9.9812891224345819</v>
      </c>
      <c r="D5027" t="s">
        <v>2480</v>
      </c>
      <c r="E5027" t="s">
        <v>65</v>
      </c>
    </row>
    <row r="5028" spans="1:5" x14ac:dyDescent="0.3">
      <c r="A5028" t="s">
        <v>1684</v>
      </c>
      <c r="B5028" t="s">
        <v>2481</v>
      </c>
      <c r="C5028">
        <v>10.965156649633302</v>
      </c>
      <c r="D5028" t="s">
        <v>2480</v>
      </c>
      <c r="E5028" t="s">
        <v>65</v>
      </c>
    </row>
    <row r="5029" spans="1:5" x14ac:dyDescent="0.3">
      <c r="A5029" t="s">
        <v>1685</v>
      </c>
      <c r="B5029" t="s">
        <v>2481</v>
      </c>
      <c r="C5029">
        <v>11.482409543688302</v>
      </c>
      <c r="D5029" t="s">
        <v>2480</v>
      </c>
      <c r="E5029" t="s">
        <v>65</v>
      </c>
    </row>
    <row r="5030" spans="1:5" x14ac:dyDescent="0.3">
      <c r="A5030" t="s">
        <v>1686</v>
      </c>
      <c r="B5030" t="s">
        <v>2481</v>
      </c>
      <c r="C5030">
        <v>8.3680414115329196</v>
      </c>
      <c r="D5030" t="s">
        <v>2480</v>
      </c>
      <c r="E5030" t="s">
        <v>65</v>
      </c>
    </row>
    <row r="5031" spans="1:5" x14ac:dyDescent="0.3">
      <c r="A5031" t="s">
        <v>1687</v>
      </c>
      <c r="B5031" t="s">
        <v>2481</v>
      </c>
      <c r="C5031">
        <v>8.3539672094370534</v>
      </c>
      <c r="D5031" t="s">
        <v>2480</v>
      </c>
      <c r="E5031" t="s">
        <v>65</v>
      </c>
    </row>
    <row r="5032" spans="1:5" x14ac:dyDescent="0.3">
      <c r="A5032" t="s">
        <v>1688</v>
      </c>
      <c r="B5032" t="s">
        <v>2481</v>
      </c>
      <c r="C5032">
        <v>11.75937185417974</v>
      </c>
      <c r="D5032" t="s">
        <v>2480</v>
      </c>
      <c r="E5032" t="s">
        <v>65</v>
      </c>
    </row>
    <row r="5033" spans="1:5" x14ac:dyDescent="0.3">
      <c r="A5033" t="s">
        <v>1689</v>
      </c>
      <c r="B5033" t="s">
        <v>2481</v>
      </c>
      <c r="C5033">
        <v>8.4471723152671601</v>
      </c>
      <c r="D5033" t="s">
        <v>2480</v>
      </c>
      <c r="E5033" t="s">
        <v>65</v>
      </c>
    </row>
    <row r="5034" spans="1:5" x14ac:dyDescent="0.3">
      <c r="A5034" t="s">
        <v>1699</v>
      </c>
      <c r="B5034" t="s">
        <v>2481</v>
      </c>
      <c r="C5034">
        <v>6.9008740615772304</v>
      </c>
      <c r="D5034" t="s">
        <v>2480</v>
      </c>
      <c r="E5034" t="s">
        <v>65</v>
      </c>
    </row>
    <row r="5035" spans="1:5" x14ac:dyDescent="0.3">
      <c r="A5035" t="s">
        <v>1700</v>
      </c>
      <c r="B5035" t="s">
        <v>2481</v>
      </c>
      <c r="C5035">
        <v>6.6714669487870806</v>
      </c>
      <c r="D5035" t="s">
        <v>2480</v>
      </c>
      <c r="E5035" t="s">
        <v>65</v>
      </c>
    </row>
    <row r="5036" spans="1:5" x14ac:dyDescent="0.3">
      <c r="A5036" t="s">
        <v>1701</v>
      </c>
      <c r="B5036" t="s">
        <v>2481</v>
      </c>
      <c r="C5036">
        <v>6.77665402058238</v>
      </c>
      <c r="D5036" t="s">
        <v>2480</v>
      </c>
      <c r="E5036" t="s">
        <v>65</v>
      </c>
    </row>
    <row r="5037" spans="1:5" x14ac:dyDescent="0.3">
      <c r="A5037" t="s">
        <v>1737</v>
      </c>
      <c r="B5037" t="s">
        <v>2481</v>
      </c>
      <c r="C5037">
        <v>8.4063130166780606</v>
      </c>
      <c r="D5037" t="s">
        <v>2480</v>
      </c>
      <c r="E5037" t="s">
        <v>65</v>
      </c>
    </row>
    <row r="5038" spans="1:5" x14ac:dyDescent="0.3">
      <c r="A5038" t="s">
        <v>1738</v>
      </c>
      <c r="B5038" t="s">
        <v>2481</v>
      </c>
      <c r="C5038">
        <v>8.1712811996671597</v>
      </c>
      <c r="D5038" t="s">
        <v>2480</v>
      </c>
      <c r="E5038" t="s">
        <v>65</v>
      </c>
    </row>
    <row r="5039" spans="1:5" x14ac:dyDescent="0.3">
      <c r="A5039" t="s">
        <v>1739</v>
      </c>
      <c r="B5039" t="s">
        <v>2481</v>
      </c>
      <c r="C5039">
        <v>8.5364017231039799</v>
      </c>
      <c r="D5039" t="s">
        <v>2480</v>
      </c>
      <c r="E5039" t="s">
        <v>65</v>
      </c>
    </row>
    <row r="5040" spans="1:5" x14ac:dyDescent="0.3">
      <c r="A5040" t="s">
        <v>1758</v>
      </c>
      <c r="B5040" t="s">
        <v>2481</v>
      </c>
      <c r="C5040">
        <v>7.9861433750662991</v>
      </c>
      <c r="D5040" t="s">
        <v>2480</v>
      </c>
      <c r="E5040" t="s">
        <v>65</v>
      </c>
    </row>
    <row r="5041" spans="1:5" x14ac:dyDescent="0.3">
      <c r="A5041" t="s">
        <v>1759</v>
      </c>
      <c r="B5041" t="s">
        <v>2481</v>
      </c>
      <c r="C5041">
        <v>6.0968606605456506</v>
      </c>
      <c r="D5041" t="s">
        <v>2480</v>
      </c>
      <c r="E5041" t="s">
        <v>65</v>
      </c>
    </row>
    <row r="5042" spans="1:5" x14ac:dyDescent="0.3">
      <c r="A5042" t="s">
        <v>1760</v>
      </c>
      <c r="B5042" t="s">
        <v>2481</v>
      </c>
      <c r="C5042">
        <v>7.2117327393380206</v>
      </c>
      <c r="D5042" t="s">
        <v>2480</v>
      </c>
      <c r="E5042" t="s">
        <v>65</v>
      </c>
    </row>
    <row r="5043" spans="1:5" x14ac:dyDescent="0.3">
      <c r="A5043" t="s">
        <v>1761</v>
      </c>
      <c r="B5043" t="s">
        <v>2481</v>
      </c>
      <c r="C5043">
        <v>7.55400416904211</v>
      </c>
      <c r="D5043" t="s">
        <v>2480</v>
      </c>
      <c r="E5043" t="s">
        <v>65</v>
      </c>
    </row>
    <row r="5044" spans="1:5" x14ac:dyDescent="0.3">
      <c r="A5044" t="s">
        <v>1762</v>
      </c>
      <c r="B5044" t="s">
        <v>2481</v>
      </c>
      <c r="C5044">
        <v>7.6296342094625098</v>
      </c>
      <c r="D5044" t="s">
        <v>2480</v>
      </c>
      <c r="E5044" t="s">
        <v>65</v>
      </c>
    </row>
    <row r="5045" spans="1:5" x14ac:dyDescent="0.3">
      <c r="A5045" t="s">
        <v>1790</v>
      </c>
      <c r="B5045" t="s">
        <v>2481</v>
      </c>
      <c r="C5045">
        <v>5.4251807898765501</v>
      </c>
      <c r="D5045" t="s">
        <v>2480</v>
      </c>
      <c r="E5045" t="s">
        <v>65</v>
      </c>
    </row>
    <row r="5046" spans="1:5" x14ac:dyDescent="0.3">
      <c r="A5046" t="s">
        <v>1791</v>
      </c>
      <c r="B5046" t="s">
        <v>2481</v>
      </c>
      <c r="C5046">
        <v>7.5908328063675699</v>
      </c>
      <c r="D5046" t="s">
        <v>2480</v>
      </c>
      <c r="E5046" t="s">
        <v>65</v>
      </c>
    </row>
    <row r="5047" spans="1:5" x14ac:dyDescent="0.3">
      <c r="A5047" t="s">
        <v>1862</v>
      </c>
      <c r="B5047" t="s">
        <v>2481</v>
      </c>
      <c r="C5047">
        <v>8.7224914139624801</v>
      </c>
      <c r="D5047" t="s">
        <v>2480</v>
      </c>
      <c r="E5047" t="s">
        <v>65</v>
      </c>
    </row>
    <row r="5048" spans="1:5" x14ac:dyDescent="0.3">
      <c r="A5048" t="s">
        <v>1863</v>
      </c>
      <c r="B5048" t="s">
        <v>2481</v>
      </c>
      <c r="C5048">
        <v>8.2185514217361195</v>
      </c>
      <c r="D5048" t="s">
        <v>2480</v>
      </c>
      <c r="E5048" t="s">
        <v>65</v>
      </c>
    </row>
    <row r="5049" spans="1:5" x14ac:dyDescent="0.3">
      <c r="A5049" t="s">
        <v>1864</v>
      </c>
      <c r="B5049" t="s">
        <v>2481</v>
      </c>
      <c r="C5049">
        <v>8.7632727723855695</v>
      </c>
      <c r="D5049" t="s">
        <v>2480</v>
      </c>
      <c r="E5049" t="s">
        <v>65</v>
      </c>
    </row>
    <row r="5050" spans="1:5" x14ac:dyDescent="0.3">
      <c r="A5050" t="s">
        <v>1967</v>
      </c>
      <c r="B5050" t="s">
        <v>2481</v>
      </c>
      <c r="C5050">
        <v>6.8334705464900409</v>
      </c>
      <c r="D5050" t="s">
        <v>2480</v>
      </c>
      <c r="E5050" t="s">
        <v>65</v>
      </c>
    </row>
    <row r="5051" spans="1:5" x14ac:dyDescent="0.3">
      <c r="A5051" t="s">
        <v>1968</v>
      </c>
      <c r="B5051" t="s">
        <v>2481</v>
      </c>
      <c r="C5051">
        <v>7.0028178856751913</v>
      </c>
      <c r="D5051" t="s">
        <v>2480</v>
      </c>
      <c r="E5051" t="s">
        <v>65</v>
      </c>
    </row>
    <row r="5052" spans="1:5" x14ac:dyDescent="0.3">
      <c r="A5052" t="s">
        <v>2079</v>
      </c>
      <c r="B5052" t="s">
        <v>2481</v>
      </c>
      <c r="C5052">
        <v>7.0761901250271499</v>
      </c>
      <c r="D5052" t="s">
        <v>2480</v>
      </c>
      <c r="E5052" t="s">
        <v>65</v>
      </c>
    </row>
    <row r="5053" spans="1:5" x14ac:dyDescent="0.3">
      <c r="A5053" t="s">
        <v>2080</v>
      </c>
      <c r="B5053" t="s">
        <v>2481</v>
      </c>
      <c r="C5053">
        <v>7.2002243925069704</v>
      </c>
      <c r="D5053" t="s">
        <v>2480</v>
      </c>
      <c r="E5053" t="s">
        <v>65</v>
      </c>
    </row>
    <row r="5054" spans="1:5" x14ac:dyDescent="0.3">
      <c r="A5054" t="s">
        <v>2081</v>
      </c>
      <c r="B5054" t="s">
        <v>2481</v>
      </c>
      <c r="C5054">
        <v>7.1265827298225402</v>
      </c>
      <c r="D5054" t="s">
        <v>2480</v>
      </c>
      <c r="E5054" t="s">
        <v>65</v>
      </c>
    </row>
    <row r="5055" spans="1:5" x14ac:dyDescent="0.3">
      <c r="A5055" t="s">
        <v>2100</v>
      </c>
      <c r="B5055" t="s">
        <v>2481</v>
      </c>
      <c r="C5055">
        <v>7.5335176211586496</v>
      </c>
      <c r="D5055" t="s">
        <v>2480</v>
      </c>
      <c r="E5055" t="s">
        <v>65</v>
      </c>
    </row>
    <row r="5056" spans="1:5" x14ac:dyDescent="0.3">
      <c r="A5056" t="s">
        <v>2101</v>
      </c>
      <c r="B5056" t="s">
        <v>2481</v>
      </c>
      <c r="C5056">
        <v>7.9283145505013088</v>
      </c>
      <c r="D5056" t="s">
        <v>2480</v>
      </c>
      <c r="E5056" t="s">
        <v>65</v>
      </c>
    </row>
    <row r="5057" spans="1:5" x14ac:dyDescent="0.3">
      <c r="A5057" t="s">
        <v>2158</v>
      </c>
      <c r="B5057" t="s">
        <v>2481</v>
      </c>
      <c r="C5057">
        <v>6.6174867989637196</v>
      </c>
      <c r="D5057" t="s">
        <v>2480</v>
      </c>
      <c r="E5057" t="s">
        <v>65</v>
      </c>
    </row>
    <row r="5058" spans="1:5" x14ac:dyDescent="0.3">
      <c r="A5058" t="s">
        <v>2159</v>
      </c>
      <c r="B5058" t="s">
        <v>2481</v>
      </c>
      <c r="C5058">
        <v>6.6030024144215202</v>
      </c>
      <c r="D5058" t="s">
        <v>2480</v>
      </c>
      <c r="E5058" t="s">
        <v>65</v>
      </c>
    </row>
    <row r="5059" spans="1:5" x14ac:dyDescent="0.3">
      <c r="A5059" t="s">
        <v>2199</v>
      </c>
      <c r="B5059" t="s">
        <v>2481</v>
      </c>
      <c r="C5059">
        <v>5.5659808554497801</v>
      </c>
      <c r="D5059" t="s">
        <v>2480</v>
      </c>
      <c r="E5059" t="s">
        <v>65</v>
      </c>
    </row>
    <row r="5060" spans="1:5" x14ac:dyDescent="0.3">
      <c r="A5060" t="s">
        <v>2200</v>
      </c>
      <c r="B5060" t="s">
        <v>2481</v>
      </c>
      <c r="C5060">
        <v>6.09833220351753</v>
      </c>
      <c r="D5060" t="s">
        <v>2480</v>
      </c>
      <c r="E5060" t="s">
        <v>65</v>
      </c>
    </row>
    <row r="5061" spans="1:5" x14ac:dyDescent="0.3">
      <c r="A5061" t="s">
        <v>2201</v>
      </c>
      <c r="B5061" t="s">
        <v>2481</v>
      </c>
      <c r="C5061">
        <v>6.6042824746145898</v>
      </c>
      <c r="D5061" t="s">
        <v>2480</v>
      </c>
      <c r="E5061" t="s">
        <v>65</v>
      </c>
    </row>
    <row r="5062" spans="1:5" x14ac:dyDescent="0.3">
      <c r="A5062" t="s">
        <v>2232</v>
      </c>
      <c r="B5062" t="s">
        <v>2481</v>
      </c>
      <c r="C5062">
        <v>7.6704384049506098</v>
      </c>
      <c r="D5062" t="s">
        <v>2480</v>
      </c>
      <c r="E5062" t="s">
        <v>65</v>
      </c>
    </row>
    <row r="5063" spans="1:5" x14ac:dyDescent="0.3">
      <c r="A5063" t="s">
        <v>2233</v>
      </c>
      <c r="B5063" t="s">
        <v>2481</v>
      </c>
      <c r="C5063">
        <v>6.0968606605456506</v>
      </c>
      <c r="D5063" t="s">
        <v>2480</v>
      </c>
      <c r="E5063" t="s">
        <v>65</v>
      </c>
    </row>
    <row r="5064" spans="1:5" x14ac:dyDescent="0.3">
      <c r="A5064" t="s">
        <v>2234</v>
      </c>
      <c r="B5064" t="s">
        <v>2481</v>
      </c>
      <c r="C5064">
        <v>6.5478622433678897</v>
      </c>
      <c r="D5064" t="s">
        <v>2480</v>
      </c>
      <c r="E5064" t="s">
        <v>65</v>
      </c>
    </row>
    <row r="5065" spans="1:5" x14ac:dyDescent="0.3">
      <c r="A5065" t="s">
        <v>2235</v>
      </c>
      <c r="B5065" t="s">
        <v>2481</v>
      </c>
      <c r="C5065">
        <v>7.0896735337265202</v>
      </c>
      <c r="D5065" t="s">
        <v>2480</v>
      </c>
      <c r="E5065" t="s">
        <v>65</v>
      </c>
    </row>
    <row r="5066" spans="1:5" x14ac:dyDescent="0.3">
      <c r="A5066" t="s">
        <v>2236</v>
      </c>
      <c r="B5066" t="s">
        <v>2481</v>
      </c>
      <c r="C5066">
        <v>6.4744709649984298</v>
      </c>
      <c r="D5066" t="s">
        <v>2480</v>
      </c>
      <c r="E5066" t="s">
        <v>65</v>
      </c>
    </row>
    <row r="5067" spans="1:5" x14ac:dyDescent="0.3">
      <c r="A5067" t="s">
        <v>2237</v>
      </c>
      <c r="B5067" t="s">
        <v>2481</v>
      </c>
      <c r="C5067">
        <v>6.4615439681055999</v>
      </c>
      <c r="D5067" t="s">
        <v>2480</v>
      </c>
      <c r="E5067" t="s">
        <v>65</v>
      </c>
    </row>
    <row r="5068" spans="1:5" x14ac:dyDescent="0.3">
      <c r="A5068" t="s">
        <v>1763</v>
      </c>
      <c r="B5068" t="s">
        <v>2481</v>
      </c>
      <c r="C5068">
        <v>6.0217245482371498</v>
      </c>
      <c r="D5068" t="s">
        <v>2480</v>
      </c>
      <c r="E5068" t="s">
        <v>65</v>
      </c>
    </row>
    <row r="5069" spans="1:5" x14ac:dyDescent="0.3">
      <c r="A5069" t="s">
        <v>1764</v>
      </c>
      <c r="B5069" t="s">
        <v>2481</v>
      </c>
      <c r="C5069">
        <v>6.7102105330548598</v>
      </c>
      <c r="D5069" t="s">
        <v>2480</v>
      </c>
      <c r="E5069" t="s">
        <v>65</v>
      </c>
    </row>
    <row r="5070" spans="1:5" x14ac:dyDescent="0.3">
      <c r="A5070" t="s">
        <v>1765</v>
      </c>
      <c r="B5070" t="s">
        <v>2481</v>
      </c>
      <c r="C5070">
        <v>7.5721306866111755</v>
      </c>
      <c r="D5070" t="s">
        <v>2480</v>
      </c>
      <c r="E5070" t="s">
        <v>65</v>
      </c>
    </row>
    <row r="5071" spans="1:5" x14ac:dyDescent="0.3">
      <c r="A5071" t="s">
        <v>1792</v>
      </c>
      <c r="B5071" t="s">
        <v>2481</v>
      </c>
      <c r="C5071">
        <v>6.6850728268564801</v>
      </c>
      <c r="D5071" t="s">
        <v>2480</v>
      </c>
      <c r="E5071" t="s">
        <v>65</v>
      </c>
    </row>
    <row r="5072" spans="1:5" x14ac:dyDescent="0.3">
      <c r="A5072" t="s">
        <v>1793</v>
      </c>
      <c r="B5072" t="s">
        <v>2481</v>
      </c>
      <c r="C5072">
        <v>7.7833250271179502</v>
      </c>
      <c r="D5072" t="s">
        <v>2480</v>
      </c>
      <c r="E5072" t="s">
        <v>65</v>
      </c>
    </row>
    <row r="5073" spans="1:5" x14ac:dyDescent="0.3">
      <c r="A5073" t="s">
        <v>1794</v>
      </c>
      <c r="B5073" t="s">
        <v>2481</v>
      </c>
      <c r="C5073">
        <v>7.4204647344976697</v>
      </c>
      <c r="D5073" t="s">
        <v>2480</v>
      </c>
      <c r="E5073" t="s">
        <v>65</v>
      </c>
    </row>
    <row r="5074" spans="1:5" x14ac:dyDescent="0.3">
      <c r="A5074" t="s">
        <v>1795</v>
      </c>
      <c r="B5074" t="s">
        <v>2481</v>
      </c>
      <c r="C5074">
        <v>5.94735657687675</v>
      </c>
      <c r="D5074" t="s">
        <v>2480</v>
      </c>
      <c r="E5074" t="s">
        <v>65</v>
      </c>
    </row>
    <row r="5075" spans="1:5" x14ac:dyDescent="0.3">
      <c r="A5075" t="s">
        <v>1796</v>
      </c>
      <c r="B5075" t="s">
        <v>2481</v>
      </c>
      <c r="C5075">
        <v>7.1350753014019004</v>
      </c>
      <c r="D5075" t="s">
        <v>2480</v>
      </c>
      <c r="E5075" t="s">
        <v>65</v>
      </c>
    </row>
    <row r="5076" spans="1:5" x14ac:dyDescent="0.3">
      <c r="A5076" t="s">
        <v>1969</v>
      </c>
      <c r="B5076" t="s">
        <v>2481</v>
      </c>
      <c r="C5076">
        <v>7.8478699413680992</v>
      </c>
      <c r="D5076" t="s">
        <v>2480</v>
      </c>
      <c r="E5076" t="s">
        <v>65</v>
      </c>
    </row>
    <row r="5077" spans="1:5" x14ac:dyDescent="0.3">
      <c r="A5077" t="s">
        <v>1970</v>
      </c>
      <c r="B5077" t="s">
        <v>2481</v>
      </c>
      <c r="C5077">
        <v>7.42961291745004</v>
      </c>
      <c r="D5077" t="s">
        <v>2480</v>
      </c>
      <c r="E5077" t="s">
        <v>65</v>
      </c>
    </row>
    <row r="5078" spans="1:5" x14ac:dyDescent="0.3">
      <c r="A5078" t="s">
        <v>1971</v>
      </c>
      <c r="B5078" t="s">
        <v>2481</v>
      </c>
      <c r="C5078">
        <v>7.7237196526409511</v>
      </c>
      <c r="D5078" t="s">
        <v>2480</v>
      </c>
      <c r="E5078" t="s">
        <v>65</v>
      </c>
    </row>
    <row r="5079" spans="1:5" x14ac:dyDescent="0.3">
      <c r="A5079" t="s">
        <v>2001</v>
      </c>
      <c r="B5079" t="s">
        <v>2481</v>
      </c>
      <c r="C5079">
        <v>8.07185390692403</v>
      </c>
      <c r="D5079" t="s">
        <v>2480</v>
      </c>
      <c r="E5079" t="s">
        <v>65</v>
      </c>
    </row>
    <row r="5080" spans="1:5" x14ac:dyDescent="0.3">
      <c r="A5080" t="s">
        <v>2002</v>
      </c>
      <c r="B5080" t="s">
        <v>2481</v>
      </c>
      <c r="C5080">
        <v>8.3838060855528607</v>
      </c>
      <c r="D5080" t="s">
        <v>2480</v>
      </c>
      <c r="E5080" t="s">
        <v>65</v>
      </c>
    </row>
    <row r="5081" spans="1:5" x14ac:dyDescent="0.3">
      <c r="A5081" t="s">
        <v>2202</v>
      </c>
      <c r="B5081" t="s">
        <v>2481</v>
      </c>
      <c r="C5081">
        <v>5.4299270503276098</v>
      </c>
      <c r="D5081" t="s">
        <v>2480</v>
      </c>
      <c r="E5081" t="s">
        <v>65</v>
      </c>
    </row>
    <row r="5082" spans="1:5" x14ac:dyDescent="0.3">
      <c r="A5082" t="s">
        <v>2203</v>
      </c>
      <c r="B5082" t="s">
        <v>2481</v>
      </c>
      <c r="C5082">
        <v>5.6805964187076103</v>
      </c>
      <c r="D5082" t="s">
        <v>2480</v>
      </c>
      <c r="E5082" t="s">
        <v>65</v>
      </c>
    </row>
    <row r="5083" spans="1:5" x14ac:dyDescent="0.3">
      <c r="A5083" t="s">
        <v>2204</v>
      </c>
      <c r="B5083" t="s">
        <v>2481</v>
      </c>
      <c r="C5083">
        <v>6.3839255056637496</v>
      </c>
      <c r="D5083" t="s">
        <v>2480</v>
      </c>
      <c r="E5083" t="s">
        <v>65</v>
      </c>
    </row>
    <row r="5084" spans="1:5" x14ac:dyDescent="0.3">
      <c r="A5084" t="s">
        <v>2221</v>
      </c>
      <c r="B5084" t="s">
        <v>2481</v>
      </c>
      <c r="C5084">
        <v>6.2835240467459803</v>
      </c>
      <c r="D5084" t="s">
        <v>2480</v>
      </c>
      <c r="E5084" t="s">
        <v>65</v>
      </c>
    </row>
    <row r="5085" spans="1:5" x14ac:dyDescent="0.3">
      <c r="A5085" t="s">
        <v>1690</v>
      </c>
      <c r="B5085" t="s">
        <v>2481</v>
      </c>
      <c r="C5085">
        <v>6.0968606605456506</v>
      </c>
      <c r="D5085" t="s">
        <v>2480</v>
      </c>
      <c r="E5085" t="s">
        <v>65</v>
      </c>
    </row>
    <row r="5086" spans="1:5" x14ac:dyDescent="0.3">
      <c r="A5086" t="s">
        <v>1691</v>
      </c>
      <c r="B5086" t="s">
        <v>2481</v>
      </c>
      <c r="C5086">
        <v>7.7070622090796501</v>
      </c>
      <c r="D5086" t="s">
        <v>2480</v>
      </c>
      <c r="E5086" t="s">
        <v>65</v>
      </c>
    </row>
    <row r="5087" spans="1:5" x14ac:dyDescent="0.3">
      <c r="A5087" t="s">
        <v>1692</v>
      </c>
      <c r="B5087" t="s">
        <v>2481</v>
      </c>
      <c r="C5087">
        <v>8.6752636006068595</v>
      </c>
      <c r="D5087" t="s">
        <v>2480</v>
      </c>
      <c r="E5087" t="s">
        <v>65</v>
      </c>
    </row>
    <row r="5088" spans="1:5" x14ac:dyDescent="0.3">
      <c r="A5088" t="s">
        <v>1693</v>
      </c>
      <c r="B5088" t="s">
        <v>2481</v>
      </c>
      <c r="C5088">
        <v>8.1691516434041294</v>
      </c>
      <c r="D5088" t="s">
        <v>2480</v>
      </c>
      <c r="E5088" t="s">
        <v>65</v>
      </c>
    </row>
    <row r="5089" spans="1:5" x14ac:dyDescent="0.3">
      <c r="A5089" t="s">
        <v>1694</v>
      </c>
      <c r="B5089" t="s">
        <v>2481</v>
      </c>
      <c r="C5089">
        <v>7.0245544847848</v>
      </c>
      <c r="D5089" t="s">
        <v>2480</v>
      </c>
      <c r="E5089" t="s">
        <v>65</v>
      </c>
    </row>
    <row r="5090" spans="1:5" x14ac:dyDescent="0.3">
      <c r="A5090" t="s">
        <v>1695</v>
      </c>
      <c r="B5090" t="s">
        <v>2481</v>
      </c>
      <c r="C5090">
        <v>8.48478330735432</v>
      </c>
      <c r="D5090" t="s">
        <v>2480</v>
      </c>
      <c r="E5090" t="s">
        <v>65</v>
      </c>
    </row>
    <row r="5091" spans="1:5" x14ac:dyDescent="0.3">
      <c r="A5091" t="s">
        <v>1696</v>
      </c>
      <c r="B5091" t="s">
        <v>2481</v>
      </c>
      <c r="C5091">
        <v>8.4191290633395095</v>
      </c>
      <c r="D5091" t="s">
        <v>2480</v>
      </c>
      <c r="E5091" t="s">
        <v>65</v>
      </c>
    </row>
    <row r="5092" spans="1:5" x14ac:dyDescent="0.3">
      <c r="A5092" t="s">
        <v>1697</v>
      </c>
      <c r="B5092" t="s">
        <v>2481</v>
      </c>
      <c r="C5092">
        <v>9.0125823444065496</v>
      </c>
      <c r="D5092" t="s">
        <v>2480</v>
      </c>
      <c r="E5092" t="s">
        <v>65</v>
      </c>
    </row>
    <row r="5093" spans="1:5" x14ac:dyDescent="0.3">
      <c r="A5093" t="s">
        <v>1698</v>
      </c>
      <c r="B5093" t="s">
        <v>2481</v>
      </c>
      <c r="C5093">
        <v>9.3315189183275304</v>
      </c>
      <c r="D5093" t="s">
        <v>2480</v>
      </c>
      <c r="E5093" t="s">
        <v>65</v>
      </c>
    </row>
    <row r="5094" spans="1:5" x14ac:dyDescent="0.3">
      <c r="A5094" t="s">
        <v>1702</v>
      </c>
      <c r="B5094" t="s">
        <v>2481</v>
      </c>
      <c r="C5094">
        <v>6.2906144942097892</v>
      </c>
      <c r="D5094" t="s">
        <v>2480</v>
      </c>
      <c r="E5094" t="s">
        <v>65</v>
      </c>
    </row>
    <row r="5095" spans="1:5" x14ac:dyDescent="0.3">
      <c r="A5095" t="s">
        <v>1703</v>
      </c>
      <c r="B5095" t="s">
        <v>2481</v>
      </c>
      <c r="C5095">
        <v>6.0460646452174398</v>
      </c>
      <c r="D5095" t="s">
        <v>2480</v>
      </c>
      <c r="E5095" t="s">
        <v>65</v>
      </c>
    </row>
    <row r="5096" spans="1:5" x14ac:dyDescent="0.3">
      <c r="A5096" t="s">
        <v>1704</v>
      </c>
      <c r="B5096" t="s">
        <v>2481</v>
      </c>
      <c r="C5096">
        <v>5.8954040421907701</v>
      </c>
      <c r="D5096" t="s">
        <v>2480</v>
      </c>
      <c r="E5096" t="s">
        <v>65</v>
      </c>
    </row>
    <row r="5097" spans="1:5" x14ac:dyDescent="0.3">
      <c r="A5097" t="s">
        <v>1705</v>
      </c>
      <c r="B5097" t="s">
        <v>2481</v>
      </c>
      <c r="C5097">
        <v>7.3434102399662953</v>
      </c>
      <c r="D5097" t="s">
        <v>2480</v>
      </c>
      <c r="E5097" t="s">
        <v>65</v>
      </c>
    </row>
    <row r="5098" spans="1:5" x14ac:dyDescent="0.3">
      <c r="A5098" t="s">
        <v>1706</v>
      </c>
      <c r="B5098" t="s">
        <v>2481</v>
      </c>
      <c r="C5098">
        <v>7.0254722327274699</v>
      </c>
      <c r="D5098" t="s">
        <v>2480</v>
      </c>
      <c r="E5098" t="s">
        <v>65</v>
      </c>
    </row>
    <row r="5099" spans="1:5" x14ac:dyDescent="0.3">
      <c r="A5099" t="s">
        <v>1707</v>
      </c>
      <c r="B5099" t="s">
        <v>2481</v>
      </c>
      <c r="C5099">
        <v>6.2233346791023534</v>
      </c>
      <c r="D5099" t="s">
        <v>2480</v>
      </c>
      <c r="E5099" t="s">
        <v>65</v>
      </c>
    </row>
    <row r="5100" spans="1:5" x14ac:dyDescent="0.3">
      <c r="A5100" t="s">
        <v>1708</v>
      </c>
      <c r="B5100" t="s">
        <v>2481</v>
      </c>
      <c r="C5100">
        <v>6.8127972420235396</v>
      </c>
      <c r="D5100" t="s">
        <v>2480</v>
      </c>
      <c r="E5100" t="s">
        <v>65</v>
      </c>
    </row>
    <row r="5101" spans="1:5" x14ac:dyDescent="0.3">
      <c r="A5101" t="s">
        <v>1709</v>
      </c>
      <c r="B5101" t="s">
        <v>2481</v>
      </c>
      <c r="C5101">
        <v>6.2534859677124448</v>
      </c>
      <c r="D5101" t="s">
        <v>2480</v>
      </c>
      <c r="E5101" t="s">
        <v>65</v>
      </c>
    </row>
    <row r="5102" spans="1:5" x14ac:dyDescent="0.3">
      <c r="A5102" t="s">
        <v>1710</v>
      </c>
      <c r="B5102" t="s">
        <v>2481</v>
      </c>
      <c r="C5102">
        <v>6.561626014842</v>
      </c>
      <c r="D5102" t="s">
        <v>2480</v>
      </c>
      <c r="E5102" t="s">
        <v>65</v>
      </c>
    </row>
    <row r="5103" spans="1:5" x14ac:dyDescent="0.3">
      <c r="A5103" t="s">
        <v>1711</v>
      </c>
      <c r="B5103" t="s">
        <v>2481</v>
      </c>
      <c r="C5103">
        <v>6.5733188781452299</v>
      </c>
      <c r="D5103" t="s">
        <v>2480</v>
      </c>
      <c r="E5103" t="s">
        <v>65</v>
      </c>
    </row>
    <row r="5104" spans="1:5" x14ac:dyDescent="0.3">
      <c r="A5104" t="s">
        <v>1712</v>
      </c>
      <c r="B5104" t="s">
        <v>2481</v>
      </c>
      <c r="C5104">
        <v>6.6306845885401504</v>
      </c>
      <c r="D5104" t="s">
        <v>2480</v>
      </c>
      <c r="E5104" t="s">
        <v>65</v>
      </c>
    </row>
    <row r="5105" spans="1:5" x14ac:dyDescent="0.3">
      <c r="A5105" t="s">
        <v>1719</v>
      </c>
      <c r="B5105" t="s">
        <v>2481</v>
      </c>
      <c r="C5105">
        <v>7.895981751627601</v>
      </c>
      <c r="D5105" t="s">
        <v>2480</v>
      </c>
      <c r="E5105" t="s">
        <v>65</v>
      </c>
    </row>
    <row r="5106" spans="1:5" x14ac:dyDescent="0.3">
      <c r="A5106" t="s">
        <v>1720</v>
      </c>
      <c r="B5106" t="s">
        <v>2481</v>
      </c>
      <c r="C5106">
        <v>9.2342458622379997</v>
      </c>
      <c r="D5106" t="s">
        <v>2480</v>
      </c>
      <c r="E5106" t="s">
        <v>65</v>
      </c>
    </row>
    <row r="5107" spans="1:5" x14ac:dyDescent="0.3">
      <c r="A5107" t="s">
        <v>1721</v>
      </c>
      <c r="B5107" t="s">
        <v>2481</v>
      </c>
      <c r="C5107">
        <v>9.4122516068552908</v>
      </c>
      <c r="D5107" t="s">
        <v>2480</v>
      </c>
      <c r="E5107" t="s">
        <v>65</v>
      </c>
    </row>
    <row r="5108" spans="1:5" x14ac:dyDescent="0.3">
      <c r="A5108" t="s">
        <v>1722</v>
      </c>
      <c r="B5108" t="s">
        <v>2481</v>
      </c>
      <c r="C5108">
        <v>8.0678056566622107</v>
      </c>
      <c r="D5108" t="s">
        <v>2480</v>
      </c>
      <c r="E5108" t="s">
        <v>65</v>
      </c>
    </row>
    <row r="5109" spans="1:5" x14ac:dyDescent="0.3">
      <c r="A5109" t="s">
        <v>1723</v>
      </c>
      <c r="B5109" t="s">
        <v>2481</v>
      </c>
      <c r="C5109">
        <v>8.7319071525083594</v>
      </c>
      <c r="D5109" t="s">
        <v>2480</v>
      </c>
      <c r="E5109" t="s">
        <v>65</v>
      </c>
    </row>
    <row r="5110" spans="1:5" x14ac:dyDescent="0.3">
      <c r="A5110" t="s">
        <v>1724</v>
      </c>
      <c r="B5110" t="s">
        <v>2481</v>
      </c>
      <c r="C5110">
        <v>8.0080315699461995</v>
      </c>
      <c r="D5110" t="s">
        <v>2480</v>
      </c>
      <c r="E5110" t="s">
        <v>65</v>
      </c>
    </row>
    <row r="5111" spans="1:5" x14ac:dyDescent="0.3">
      <c r="A5111" t="s">
        <v>1725</v>
      </c>
      <c r="B5111" t="s">
        <v>2481</v>
      </c>
      <c r="C5111">
        <v>7.9099695575287701</v>
      </c>
      <c r="D5111" t="s">
        <v>2480</v>
      </c>
      <c r="E5111" t="s">
        <v>65</v>
      </c>
    </row>
    <row r="5112" spans="1:5" x14ac:dyDescent="0.3">
      <c r="A5112" t="s">
        <v>1726</v>
      </c>
      <c r="B5112" t="s">
        <v>2481</v>
      </c>
      <c r="C5112">
        <v>8.63748087929355</v>
      </c>
      <c r="D5112" t="s">
        <v>2480</v>
      </c>
      <c r="E5112" t="s">
        <v>65</v>
      </c>
    </row>
    <row r="5113" spans="1:5" x14ac:dyDescent="0.3">
      <c r="A5113" t="s">
        <v>1727</v>
      </c>
      <c r="B5113" t="s">
        <v>2481</v>
      </c>
      <c r="C5113">
        <v>7.4750493822211803</v>
      </c>
      <c r="D5113" t="s">
        <v>2480</v>
      </c>
      <c r="E5113" t="s">
        <v>65</v>
      </c>
    </row>
    <row r="5114" spans="1:5" x14ac:dyDescent="0.3">
      <c r="A5114" t="s">
        <v>1728</v>
      </c>
      <c r="B5114" t="s">
        <v>2481</v>
      </c>
      <c r="C5114">
        <v>9.2941544949836796</v>
      </c>
      <c r="D5114" t="s">
        <v>2480</v>
      </c>
      <c r="E5114" t="s">
        <v>65</v>
      </c>
    </row>
    <row r="5115" spans="1:5" x14ac:dyDescent="0.3">
      <c r="A5115" t="s">
        <v>1729</v>
      </c>
      <c r="B5115" t="s">
        <v>2481</v>
      </c>
      <c r="C5115">
        <v>7.8287913876717701</v>
      </c>
      <c r="D5115" t="s">
        <v>2480</v>
      </c>
      <c r="E5115" t="s">
        <v>65</v>
      </c>
    </row>
    <row r="5116" spans="1:5" x14ac:dyDescent="0.3">
      <c r="A5116" t="s">
        <v>1730</v>
      </c>
      <c r="B5116" t="s">
        <v>2481</v>
      </c>
      <c r="C5116">
        <v>4.9625650392279299</v>
      </c>
      <c r="D5116" t="s">
        <v>2480</v>
      </c>
      <c r="E5116" t="s">
        <v>65</v>
      </c>
    </row>
    <row r="5117" spans="1:5" x14ac:dyDescent="0.3">
      <c r="A5117" t="s">
        <v>1731</v>
      </c>
      <c r="B5117" t="s">
        <v>2481</v>
      </c>
      <c r="C5117">
        <v>5.1719151469214797</v>
      </c>
      <c r="D5117" t="s">
        <v>2480</v>
      </c>
      <c r="E5117" t="s">
        <v>65</v>
      </c>
    </row>
    <row r="5118" spans="1:5" x14ac:dyDescent="0.3">
      <c r="A5118" t="s">
        <v>1732</v>
      </c>
      <c r="B5118" t="s">
        <v>2481</v>
      </c>
      <c r="C5118">
        <v>4.9554843390021697</v>
      </c>
      <c r="D5118" t="s">
        <v>2480</v>
      </c>
      <c r="E5118" t="s">
        <v>65</v>
      </c>
    </row>
    <row r="5119" spans="1:5" x14ac:dyDescent="0.3">
      <c r="A5119" t="s">
        <v>1733</v>
      </c>
      <c r="B5119" t="s">
        <v>2481</v>
      </c>
      <c r="C5119">
        <v>4.9791039320084396</v>
      </c>
      <c r="D5119" t="s">
        <v>2480</v>
      </c>
      <c r="E5119" t="s">
        <v>65</v>
      </c>
    </row>
    <row r="5120" spans="1:5" x14ac:dyDescent="0.3">
      <c r="A5120" t="s">
        <v>1734</v>
      </c>
      <c r="B5120" t="s">
        <v>2481</v>
      </c>
      <c r="C5120">
        <v>4.8613666663951998</v>
      </c>
      <c r="D5120" t="s">
        <v>2480</v>
      </c>
      <c r="E5120" t="s">
        <v>65</v>
      </c>
    </row>
    <row r="5121" spans="1:5" x14ac:dyDescent="0.3">
      <c r="A5121" t="s">
        <v>1735</v>
      </c>
      <c r="B5121" t="s">
        <v>2481</v>
      </c>
      <c r="C5121">
        <v>5.1549849738731801</v>
      </c>
      <c r="D5121" t="s">
        <v>2480</v>
      </c>
      <c r="E5121" t="s">
        <v>65</v>
      </c>
    </row>
    <row r="5122" spans="1:5" x14ac:dyDescent="0.3">
      <c r="A5122" t="s">
        <v>1736</v>
      </c>
      <c r="B5122" t="s">
        <v>2481</v>
      </c>
      <c r="C5122">
        <v>4.9825601264979698</v>
      </c>
      <c r="D5122" t="s">
        <v>2480</v>
      </c>
      <c r="E5122" t="s">
        <v>65</v>
      </c>
    </row>
    <row r="5123" spans="1:5" x14ac:dyDescent="0.3">
      <c r="A5123" t="s">
        <v>1740</v>
      </c>
      <c r="B5123" t="s">
        <v>2481</v>
      </c>
      <c r="C5123">
        <v>7.9212626480053387</v>
      </c>
      <c r="D5123" t="s">
        <v>2480</v>
      </c>
      <c r="E5123" t="s">
        <v>65</v>
      </c>
    </row>
    <row r="5124" spans="1:5" x14ac:dyDescent="0.3">
      <c r="A5124" t="s">
        <v>1741</v>
      </c>
      <c r="B5124" t="s">
        <v>2481</v>
      </c>
      <c r="C5124">
        <v>7.5191739771538701</v>
      </c>
      <c r="D5124" t="s">
        <v>2480</v>
      </c>
      <c r="E5124" t="s">
        <v>65</v>
      </c>
    </row>
    <row r="5125" spans="1:5" x14ac:dyDescent="0.3">
      <c r="A5125" t="s">
        <v>1742</v>
      </c>
      <c r="B5125" t="s">
        <v>2481</v>
      </c>
      <c r="C5125">
        <v>6.9858679349187414</v>
      </c>
      <c r="D5125" t="s">
        <v>2480</v>
      </c>
      <c r="E5125" t="s">
        <v>65</v>
      </c>
    </row>
    <row r="5126" spans="1:5" x14ac:dyDescent="0.3">
      <c r="A5126" t="s">
        <v>1743</v>
      </c>
      <c r="B5126" t="s">
        <v>2481</v>
      </c>
      <c r="C5126">
        <v>6.9918761805917899</v>
      </c>
      <c r="D5126" t="s">
        <v>2480</v>
      </c>
      <c r="E5126" t="s">
        <v>65</v>
      </c>
    </row>
    <row r="5127" spans="1:5" x14ac:dyDescent="0.3">
      <c r="A5127" t="s">
        <v>1744</v>
      </c>
      <c r="B5127" t="s">
        <v>2481</v>
      </c>
      <c r="C5127">
        <v>6.7309091243595303</v>
      </c>
      <c r="D5127" t="s">
        <v>2480</v>
      </c>
      <c r="E5127" t="s">
        <v>65</v>
      </c>
    </row>
    <row r="5128" spans="1:5" x14ac:dyDescent="0.3">
      <c r="A5128" t="s">
        <v>1745</v>
      </c>
      <c r="B5128" t="s">
        <v>2481</v>
      </c>
      <c r="C5128">
        <v>6.5095442603792995</v>
      </c>
      <c r="D5128" t="s">
        <v>2480</v>
      </c>
      <c r="E5128" t="s">
        <v>65</v>
      </c>
    </row>
    <row r="5129" spans="1:5" x14ac:dyDescent="0.3">
      <c r="A5129" t="s">
        <v>1746</v>
      </c>
      <c r="B5129" t="s">
        <v>2481</v>
      </c>
      <c r="C5129">
        <v>5.8641808744441999</v>
      </c>
      <c r="D5129" t="s">
        <v>2480</v>
      </c>
      <c r="E5129" t="s">
        <v>65</v>
      </c>
    </row>
    <row r="5130" spans="1:5" x14ac:dyDescent="0.3">
      <c r="A5130" t="s">
        <v>1747</v>
      </c>
      <c r="B5130" t="s">
        <v>2481</v>
      </c>
      <c r="C5130">
        <v>6.483343614910396</v>
      </c>
      <c r="D5130" t="s">
        <v>2480</v>
      </c>
      <c r="E5130" t="s">
        <v>65</v>
      </c>
    </row>
    <row r="5131" spans="1:5" x14ac:dyDescent="0.3">
      <c r="A5131" t="s">
        <v>1748</v>
      </c>
      <c r="B5131" t="s">
        <v>2481</v>
      </c>
      <c r="C5131">
        <v>5.6229070308092304</v>
      </c>
      <c r="D5131" t="s">
        <v>2480</v>
      </c>
      <c r="E5131" t="s">
        <v>65</v>
      </c>
    </row>
    <row r="5132" spans="1:5" x14ac:dyDescent="0.3">
      <c r="A5132" t="s">
        <v>1749</v>
      </c>
      <c r="B5132" t="s">
        <v>2481</v>
      </c>
      <c r="C5132">
        <v>6.3743192940374103</v>
      </c>
      <c r="D5132" t="s">
        <v>2480</v>
      </c>
      <c r="E5132" t="s">
        <v>65</v>
      </c>
    </row>
    <row r="5133" spans="1:5" x14ac:dyDescent="0.3">
      <c r="A5133" t="s">
        <v>1750</v>
      </c>
      <c r="B5133" t="s">
        <v>2481</v>
      </c>
      <c r="C5133">
        <v>6.0968606605456506</v>
      </c>
      <c r="D5133" t="s">
        <v>2480</v>
      </c>
      <c r="E5133" t="s">
        <v>65</v>
      </c>
    </row>
    <row r="5134" spans="1:5" x14ac:dyDescent="0.3">
      <c r="A5134" t="s">
        <v>1751</v>
      </c>
      <c r="B5134" t="s">
        <v>2481</v>
      </c>
      <c r="C5134">
        <v>6.3068930427291496</v>
      </c>
      <c r="D5134" t="s">
        <v>2480</v>
      </c>
      <c r="E5134" t="s">
        <v>65</v>
      </c>
    </row>
    <row r="5135" spans="1:5" x14ac:dyDescent="0.3">
      <c r="A5135" t="s">
        <v>1752</v>
      </c>
      <c r="B5135" t="s">
        <v>2481</v>
      </c>
      <c r="C5135">
        <v>6.3094907137725613</v>
      </c>
      <c r="D5135" t="s">
        <v>2480</v>
      </c>
      <c r="E5135" t="s">
        <v>65</v>
      </c>
    </row>
    <row r="5136" spans="1:5" x14ac:dyDescent="0.3">
      <c r="A5136" t="s">
        <v>1753</v>
      </c>
      <c r="B5136" t="s">
        <v>2481</v>
      </c>
      <c r="C5136">
        <v>6.0871198164650497</v>
      </c>
      <c r="D5136" t="s">
        <v>2480</v>
      </c>
      <c r="E5136" t="s">
        <v>65</v>
      </c>
    </row>
    <row r="5137" spans="1:5" x14ac:dyDescent="0.3">
      <c r="A5137" t="s">
        <v>1754</v>
      </c>
      <c r="B5137" t="s">
        <v>2481</v>
      </c>
      <c r="C5137">
        <v>5.2738590106602707</v>
      </c>
      <c r="D5137" t="s">
        <v>2480</v>
      </c>
      <c r="E5137" t="s">
        <v>65</v>
      </c>
    </row>
    <row r="5138" spans="1:5" x14ac:dyDescent="0.3">
      <c r="A5138" t="s">
        <v>1755</v>
      </c>
      <c r="B5138" t="s">
        <v>2481</v>
      </c>
      <c r="C5138">
        <v>5.803978120170493</v>
      </c>
      <c r="D5138" t="s">
        <v>2480</v>
      </c>
      <c r="E5138" t="s">
        <v>65</v>
      </c>
    </row>
    <row r="5139" spans="1:5" x14ac:dyDescent="0.3">
      <c r="A5139" t="s">
        <v>1756</v>
      </c>
      <c r="B5139" t="s">
        <v>2481</v>
      </c>
      <c r="C5139">
        <v>5.5094613749865209</v>
      </c>
      <c r="D5139" t="s">
        <v>2480</v>
      </c>
      <c r="E5139" t="s">
        <v>65</v>
      </c>
    </row>
    <row r="5140" spans="1:5" x14ac:dyDescent="0.3">
      <c r="A5140" t="s">
        <v>1757</v>
      </c>
      <c r="B5140" t="s">
        <v>2481</v>
      </c>
      <c r="C5140">
        <v>5.6072249323012056</v>
      </c>
      <c r="D5140" t="s">
        <v>2480</v>
      </c>
      <c r="E5140" t="s">
        <v>65</v>
      </c>
    </row>
    <row r="5141" spans="1:5" x14ac:dyDescent="0.3">
      <c r="A5141" t="s">
        <v>1766</v>
      </c>
      <c r="B5141" t="s">
        <v>2481</v>
      </c>
      <c r="C5141">
        <v>6.4620519923139801</v>
      </c>
      <c r="D5141" t="s">
        <v>2480</v>
      </c>
      <c r="E5141" t="s">
        <v>65</v>
      </c>
    </row>
    <row r="5142" spans="1:5" x14ac:dyDescent="0.3">
      <c r="A5142" t="s">
        <v>1767</v>
      </c>
      <c r="B5142" t="s">
        <v>2481</v>
      </c>
      <c r="C5142">
        <v>8.0502939782278204</v>
      </c>
      <c r="D5142" t="s">
        <v>2480</v>
      </c>
      <c r="E5142" t="s">
        <v>65</v>
      </c>
    </row>
    <row r="5143" spans="1:5" x14ac:dyDescent="0.3">
      <c r="A5143" t="s">
        <v>1768</v>
      </c>
      <c r="B5143" t="s">
        <v>2481</v>
      </c>
      <c r="C5143">
        <v>8.4875185650967797</v>
      </c>
      <c r="D5143" t="s">
        <v>2480</v>
      </c>
      <c r="E5143" t="s">
        <v>65</v>
      </c>
    </row>
    <row r="5144" spans="1:5" x14ac:dyDescent="0.3">
      <c r="A5144" t="s">
        <v>1769</v>
      </c>
      <c r="B5144" t="s">
        <v>2481</v>
      </c>
      <c r="C5144">
        <v>6.4174561477232599</v>
      </c>
      <c r="D5144" t="s">
        <v>2480</v>
      </c>
      <c r="E5144" t="s">
        <v>65</v>
      </c>
    </row>
    <row r="5145" spans="1:5" x14ac:dyDescent="0.3">
      <c r="A5145" t="s">
        <v>1770</v>
      </c>
      <c r="B5145" t="s">
        <v>2481</v>
      </c>
      <c r="C5145">
        <v>6.1325801765943799</v>
      </c>
      <c r="D5145" t="s">
        <v>2480</v>
      </c>
      <c r="E5145" t="s">
        <v>65</v>
      </c>
    </row>
    <row r="5146" spans="1:5" x14ac:dyDescent="0.3">
      <c r="A5146" t="s">
        <v>1771</v>
      </c>
      <c r="B5146" t="s">
        <v>2481</v>
      </c>
      <c r="C5146">
        <v>6.7370340195944172</v>
      </c>
      <c r="D5146" t="s">
        <v>2480</v>
      </c>
      <c r="E5146" t="s">
        <v>65</v>
      </c>
    </row>
    <row r="5147" spans="1:5" x14ac:dyDescent="0.3">
      <c r="A5147" t="s">
        <v>1772</v>
      </c>
      <c r="B5147" t="s">
        <v>2481</v>
      </c>
      <c r="C5147">
        <v>6.9024751266107707</v>
      </c>
      <c r="D5147" t="s">
        <v>2480</v>
      </c>
      <c r="E5147" t="s">
        <v>65</v>
      </c>
    </row>
    <row r="5148" spans="1:5" x14ac:dyDescent="0.3">
      <c r="A5148" t="s">
        <v>1773</v>
      </c>
      <c r="B5148" t="s">
        <v>2481</v>
      </c>
      <c r="C5148">
        <v>6.926325558916691</v>
      </c>
      <c r="D5148" t="s">
        <v>2480</v>
      </c>
      <c r="E5148" t="s">
        <v>65</v>
      </c>
    </row>
    <row r="5149" spans="1:5" x14ac:dyDescent="0.3">
      <c r="A5149" t="s">
        <v>1774</v>
      </c>
      <c r="B5149" t="s">
        <v>2481</v>
      </c>
      <c r="C5149">
        <v>6.4978702633591903</v>
      </c>
      <c r="D5149" t="s">
        <v>2480</v>
      </c>
      <c r="E5149" t="s">
        <v>65</v>
      </c>
    </row>
    <row r="5150" spans="1:5" x14ac:dyDescent="0.3">
      <c r="A5150" t="s">
        <v>1775</v>
      </c>
      <c r="B5150" t="s">
        <v>2481</v>
      </c>
      <c r="C5150">
        <v>6.8642198100954621</v>
      </c>
      <c r="D5150" t="s">
        <v>2480</v>
      </c>
      <c r="E5150" t="s">
        <v>65</v>
      </c>
    </row>
    <row r="5151" spans="1:5" x14ac:dyDescent="0.3">
      <c r="A5151" t="s">
        <v>1776</v>
      </c>
      <c r="B5151" t="s">
        <v>2481</v>
      </c>
      <c r="C5151">
        <v>6.0968606605456506</v>
      </c>
      <c r="D5151" t="s">
        <v>2480</v>
      </c>
      <c r="E5151" t="s">
        <v>65</v>
      </c>
    </row>
    <row r="5152" spans="1:5" x14ac:dyDescent="0.3">
      <c r="A5152" t="s">
        <v>1777</v>
      </c>
      <c r="B5152" t="s">
        <v>2481</v>
      </c>
      <c r="C5152">
        <v>7.8912724825390193</v>
      </c>
      <c r="D5152" t="s">
        <v>2480</v>
      </c>
      <c r="E5152" t="s">
        <v>65</v>
      </c>
    </row>
    <row r="5153" spans="1:5" x14ac:dyDescent="0.3">
      <c r="A5153" t="s">
        <v>1778</v>
      </c>
      <c r="B5153" t="s">
        <v>2481</v>
      </c>
      <c r="C5153">
        <v>8.3149930303014497</v>
      </c>
      <c r="D5153" t="s">
        <v>2480</v>
      </c>
      <c r="E5153" t="s">
        <v>65</v>
      </c>
    </row>
    <row r="5154" spans="1:5" x14ac:dyDescent="0.3">
      <c r="A5154" t="s">
        <v>1779</v>
      </c>
      <c r="B5154" t="s">
        <v>2481</v>
      </c>
      <c r="C5154">
        <v>9.3039179304599902</v>
      </c>
      <c r="D5154" t="s">
        <v>2480</v>
      </c>
      <c r="E5154" t="s">
        <v>65</v>
      </c>
    </row>
    <row r="5155" spans="1:5" x14ac:dyDescent="0.3">
      <c r="A5155" t="s">
        <v>1780</v>
      </c>
      <c r="B5155" t="s">
        <v>2481</v>
      </c>
      <c r="C5155">
        <v>9.3345005302960793</v>
      </c>
      <c r="D5155" t="s">
        <v>2480</v>
      </c>
      <c r="E5155" t="s">
        <v>65</v>
      </c>
    </row>
    <row r="5156" spans="1:5" x14ac:dyDescent="0.3">
      <c r="A5156" t="s">
        <v>1781</v>
      </c>
      <c r="B5156" t="s">
        <v>2481</v>
      </c>
      <c r="C5156">
        <v>8.4369781550332608</v>
      </c>
      <c r="D5156" t="s">
        <v>2480</v>
      </c>
      <c r="E5156" t="s">
        <v>65</v>
      </c>
    </row>
    <row r="5157" spans="1:5" x14ac:dyDescent="0.3">
      <c r="A5157" t="s">
        <v>1782</v>
      </c>
      <c r="B5157" t="s">
        <v>2481</v>
      </c>
      <c r="C5157">
        <v>7.8535376653695703</v>
      </c>
      <c r="D5157" t="s">
        <v>2480</v>
      </c>
      <c r="E5157" t="s">
        <v>65</v>
      </c>
    </row>
    <row r="5158" spans="1:5" x14ac:dyDescent="0.3">
      <c r="A5158" t="s">
        <v>1783</v>
      </c>
      <c r="B5158" t="s">
        <v>2481</v>
      </c>
      <c r="C5158">
        <v>7.7044411456006303</v>
      </c>
      <c r="D5158" t="s">
        <v>2480</v>
      </c>
      <c r="E5158" t="s">
        <v>65</v>
      </c>
    </row>
    <row r="5159" spans="1:5" x14ac:dyDescent="0.3">
      <c r="A5159" t="s">
        <v>1784</v>
      </c>
      <c r="B5159" t="s">
        <v>2481</v>
      </c>
      <c r="C5159">
        <v>7.8933061043769293</v>
      </c>
      <c r="D5159" t="s">
        <v>2480</v>
      </c>
      <c r="E5159" t="s">
        <v>65</v>
      </c>
    </row>
    <row r="5160" spans="1:5" x14ac:dyDescent="0.3">
      <c r="A5160" t="s">
        <v>1785</v>
      </c>
      <c r="B5160" t="s">
        <v>2481</v>
      </c>
      <c r="C5160">
        <v>8.9035333630656694</v>
      </c>
      <c r="D5160" t="s">
        <v>2480</v>
      </c>
      <c r="E5160" t="s">
        <v>65</v>
      </c>
    </row>
    <row r="5161" spans="1:5" x14ac:dyDescent="0.3">
      <c r="A5161" t="s">
        <v>1786</v>
      </c>
      <c r="B5161" t="s">
        <v>2481</v>
      </c>
      <c r="C5161">
        <v>7.9153816132292096</v>
      </c>
      <c r="D5161" t="s">
        <v>2480</v>
      </c>
      <c r="E5161" t="s">
        <v>65</v>
      </c>
    </row>
    <row r="5162" spans="1:5" x14ac:dyDescent="0.3">
      <c r="A5162" t="s">
        <v>1787</v>
      </c>
      <c r="B5162" t="s">
        <v>2481</v>
      </c>
      <c r="C5162">
        <v>7.9246885273060412</v>
      </c>
      <c r="D5162" t="s">
        <v>2480</v>
      </c>
      <c r="E5162" t="s">
        <v>65</v>
      </c>
    </row>
    <row r="5163" spans="1:5" x14ac:dyDescent="0.3">
      <c r="A5163" t="s">
        <v>1788</v>
      </c>
      <c r="B5163" t="s">
        <v>2481</v>
      </c>
      <c r="C5163">
        <v>5.63406852267057</v>
      </c>
      <c r="D5163" t="s">
        <v>2480</v>
      </c>
      <c r="E5163" t="s">
        <v>65</v>
      </c>
    </row>
    <row r="5164" spans="1:5" x14ac:dyDescent="0.3">
      <c r="A5164" t="s">
        <v>1789</v>
      </c>
      <c r="B5164" t="s">
        <v>2481</v>
      </c>
      <c r="C5164">
        <v>6.5429371343311695</v>
      </c>
      <c r="D5164" t="s">
        <v>2480</v>
      </c>
      <c r="E5164" t="s">
        <v>65</v>
      </c>
    </row>
    <row r="5165" spans="1:5" x14ac:dyDescent="0.3">
      <c r="A5165" t="s">
        <v>1797</v>
      </c>
      <c r="B5165" t="s">
        <v>2481</v>
      </c>
      <c r="C5165">
        <v>6.7040864150131299</v>
      </c>
      <c r="D5165" t="s">
        <v>2480</v>
      </c>
      <c r="E5165" t="s">
        <v>65</v>
      </c>
    </row>
    <row r="5166" spans="1:5" x14ac:dyDescent="0.3">
      <c r="A5166" t="s">
        <v>1798</v>
      </c>
      <c r="B5166" t="s">
        <v>2481</v>
      </c>
      <c r="C5166">
        <v>6.7950164403131499</v>
      </c>
      <c r="D5166" t="s">
        <v>2480</v>
      </c>
      <c r="E5166" t="s">
        <v>65</v>
      </c>
    </row>
    <row r="5167" spans="1:5" x14ac:dyDescent="0.3">
      <c r="A5167" t="s">
        <v>1799</v>
      </c>
      <c r="B5167" t="s">
        <v>2481</v>
      </c>
      <c r="C5167">
        <v>6.5244497585800003</v>
      </c>
      <c r="D5167" t="s">
        <v>2480</v>
      </c>
      <c r="E5167" t="s">
        <v>65</v>
      </c>
    </row>
    <row r="5168" spans="1:5" x14ac:dyDescent="0.3">
      <c r="A5168" t="s">
        <v>1800</v>
      </c>
      <c r="B5168" t="s">
        <v>2481</v>
      </c>
      <c r="C5168">
        <v>6.0968606605456506</v>
      </c>
      <c r="D5168" t="s">
        <v>2480</v>
      </c>
      <c r="E5168" t="s">
        <v>65</v>
      </c>
    </row>
    <row r="5169" spans="1:5" x14ac:dyDescent="0.3">
      <c r="A5169" t="s">
        <v>1801</v>
      </c>
      <c r="B5169" t="s">
        <v>2481</v>
      </c>
      <c r="C5169">
        <v>8.0770118120272194</v>
      </c>
      <c r="D5169" t="s">
        <v>2480</v>
      </c>
      <c r="E5169" t="s">
        <v>65</v>
      </c>
    </row>
    <row r="5170" spans="1:5" x14ac:dyDescent="0.3">
      <c r="A5170" t="s">
        <v>1802</v>
      </c>
      <c r="B5170" t="s">
        <v>2481</v>
      </c>
      <c r="C5170">
        <v>8.0776536463709601</v>
      </c>
      <c r="D5170" t="s">
        <v>2480</v>
      </c>
      <c r="E5170" t="s">
        <v>65</v>
      </c>
    </row>
    <row r="5171" spans="1:5" x14ac:dyDescent="0.3">
      <c r="A5171" t="s">
        <v>1803</v>
      </c>
      <c r="B5171" t="s">
        <v>2481</v>
      </c>
      <c r="C5171">
        <v>8.1318461885236193</v>
      </c>
      <c r="D5171" t="s">
        <v>2480</v>
      </c>
      <c r="E5171" t="s">
        <v>65</v>
      </c>
    </row>
    <row r="5172" spans="1:5" x14ac:dyDescent="0.3">
      <c r="A5172" t="s">
        <v>1804</v>
      </c>
      <c r="B5172" t="s">
        <v>2481</v>
      </c>
      <c r="C5172">
        <v>6.8275142657257302</v>
      </c>
      <c r="D5172" t="s">
        <v>2480</v>
      </c>
      <c r="E5172" t="s">
        <v>65</v>
      </c>
    </row>
    <row r="5173" spans="1:5" x14ac:dyDescent="0.3">
      <c r="A5173" t="s">
        <v>1805</v>
      </c>
      <c r="B5173" t="s">
        <v>2481</v>
      </c>
      <c r="C5173">
        <v>6.5458233481100949</v>
      </c>
      <c r="D5173" t="s">
        <v>2480</v>
      </c>
      <c r="E5173" t="s">
        <v>65</v>
      </c>
    </row>
    <row r="5174" spans="1:5" x14ac:dyDescent="0.3">
      <c r="A5174" t="s">
        <v>1806</v>
      </c>
      <c r="B5174" t="s">
        <v>2481</v>
      </c>
      <c r="C5174">
        <v>6.4123793602103101</v>
      </c>
      <c r="D5174" t="s">
        <v>2480</v>
      </c>
      <c r="E5174" t="s">
        <v>65</v>
      </c>
    </row>
    <row r="5175" spans="1:5" x14ac:dyDescent="0.3">
      <c r="A5175" t="s">
        <v>1807</v>
      </c>
      <c r="B5175" t="s">
        <v>2481</v>
      </c>
      <c r="C5175">
        <v>5.38897387655659</v>
      </c>
      <c r="D5175" t="s">
        <v>2480</v>
      </c>
      <c r="E5175" t="s">
        <v>65</v>
      </c>
    </row>
    <row r="5176" spans="1:5" x14ac:dyDescent="0.3">
      <c r="A5176" t="s">
        <v>1808</v>
      </c>
      <c r="B5176" t="s">
        <v>2481</v>
      </c>
      <c r="C5176">
        <v>5.9426296423374101</v>
      </c>
      <c r="D5176" t="s">
        <v>2480</v>
      </c>
      <c r="E5176" t="s">
        <v>65</v>
      </c>
    </row>
    <row r="5177" spans="1:5" x14ac:dyDescent="0.3">
      <c r="A5177" t="s">
        <v>1809</v>
      </c>
      <c r="B5177" t="s">
        <v>2481</v>
      </c>
      <c r="C5177">
        <v>5.4571732633190404</v>
      </c>
      <c r="D5177" t="s">
        <v>2480</v>
      </c>
      <c r="E5177" t="s">
        <v>65</v>
      </c>
    </row>
    <row r="5178" spans="1:5" x14ac:dyDescent="0.3">
      <c r="A5178" t="s">
        <v>1810</v>
      </c>
      <c r="B5178" t="s">
        <v>2481</v>
      </c>
      <c r="C5178">
        <v>5.5754569583315901</v>
      </c>
      <c r="D5178" t="s">
        <v>2480</v>
      </c>
      <c r="E5178" t="s">
        <v>65</v>
      </c>
    </row>
    <row r="5179" spans="1:5" x14ac:dyDescent="0.3">
      <c r="A5179" t="s">
        <v>1811</v>
      </c>
      <c r="B5179" t="s">
        <v>2481</v>
      </c>
      <c r="C5179">
        <v>5.7630651102899701</v>
      </c>
      <c r="D5179" t="s">
        <v>2480</v>
      </c>
      <c r="E5179" t="s">
        <v>65</v>
      </c>
    </row>
    <row r="5180" spans="1:5" x14ac:dyDescent="0.3">
      <c r="A5180" t="s">
        <v>1812</v>
      </c>
      <c r="B5180" t="s">
        <v>2481</v>
      </c>
      <c r="C5180">
        <v>4.8053661991952197</v>
      </c>
      <c r="D5180" t="s">
        <v>2480</v>
      </c>
      <c r="E5180" t="s">
        <v>65</v>
      </c>
    </row>
    <row r="5181" spans="1:5" x14ac:dyDescent="0.3">
      <c r="A5181" t="s">
        <v>1813</v>
      </c>
      <c r="B5181" t="s">
        <v>2481</v>
      </c>
      <c r="C5181">
        <v>5.2741360061907798</v>
      </c>
      <c r="D5181" t="s">
        <v>2480</v>
      </c>
      <c r="E5181" t="s">
        <v>65</v>
      </c>
    </row>
    <row r="5182" spans="1:5" x14ac:dyDescent="0.3">
      <c r="A5182" t="s">
        <v>1814</v>
      </c>
      <c r="B5182" t="s">
        <v>2481</v>
      </c>
      <c r="C5182">
        <v>5.5050358411572402</v>
      </c>
      <c r="D5182" t="s">
        <v>2480</v>
      </c>
      <c r="E5182" t="s">
        <v>65</v>
      </c>
    </row>
    <row r="5183" spans="1:5" x14ac:dyDescent="0.3">
      <c r="A5183" t="s">
        <v>1815</v>
      </c>
      <c r="B5183" t="s">
        <v>2481</v>
      </c>
      <c r="C5183">
        <v>5.8967515992555999</v>
      </c>
      <c r="D5183" t="s">
        <v>2480</v>
      </c>
      <c r="E5183" t="s">
        <v>65</v>
      </c>
    </row>
    <row r="5184" spans="1:5" x14ac:dyDescent="0.3">
      <c r="A5184" t="s">
        <v>1816</v>
      </c>
      <c r="B5184" t="s">
        <v>2481</v>
      </c>
      <c r="C5184">
        <v>6.0036792818200801</v>
      </c>
      <c r="D5184" t="s">
        <v>2480</v>
      </c>
      <c r="E5184" t="s">
        <v>65</v>
      </c>
    </row>
    <row r="5185" spans="1:5" x14ac:dyDescent="0.3">
      <c r="A5185" t="s">
        <v>1818</v>
      </c>
      <c r="B5185" t="s">
        <v>2481</v>
      </c>
      <c r="C5185">
        <v>6.3340669438741397</v>
      </c>
      <c r="D5185" t="s">
        <v>2480</v>
      </c>
      <c r="E5185" t="s">
        <v>65</v>
      </c>
    </row>
    <row r="5186" spans="1:5" x14ac:dyDescent="0.3">
      <c r="A5186" t="s">
        <v>1819</v>
      </c>
      <c r="B5186" t="s">
        <v>2481</v>
      </c>
      <c r="C5186">
        <v>6.2519543599853806</v>
      </c>
      <c r="D5186" t="s">
        <v>2480</v>
      </c>
      <c r="E5186" t="s">
        <v>65</v>
      </c>
    </row>
    <row r="5187" spans="1:5" x14ac:dyDescent="0.3">
      <c r="A5187" t="s">
        <v>1820</v>
      </c>
      <c r="B5187" t="s">
        <v>2481</v>
      </c>
      <c r="C5187">
        <v>6.8980353667373189</v>
      </c>
      <c r="D5187" t="s">
        <v>2480</v>
      </c>
      <c r="E5187" t="s">
        <v>65</v>
      </c>
    </row>
    <row r="5188" spans="1:5" x14ac:dyDescent="0.3">
      <c r="A5188" t="s">
        <v>1821</v>
      </c>
      <c r="B5188" t="s">
        <v>2481</v>
      </c>
      <c r="C5188">
        <v>6.8762597508974999</v>
      </c>
      <c r="D5188" t="s">
        <v>2480</v>
      </c>
      <c r="E5188" t="s">
        <v>65</v>
      </c>
    </row>
    <row r="5189" spans="1:5" x14ac:dyDescent="0.3">
      <c r="A5189" t="s">
        <v>1822</v>
      </c>
      <c r="B5189" t="s">
        <v>2481</v>
      </c>
      <c r="C5189">
        <v>6.4384034883810699</v>
      </c>
      <c r="D5189" t="s">
        <v>2480</v>
      </c>
      <c r="E5189" t="s">
        <v>65</v>
      </c>
    </row>
    <row r="5190" spans="1:5" x14ac:dyDescent="0.3">
      <c r="A5190" t="s">
        <v>1823</v>
      </c>
      <c r="B5190" t="s">
        <v>2481</v>
      </c>
      <c r="C5190">
        <v>6.2395355672655297</v>
      </c>
      <c r="D5190" t="s">
        <v>2480</v>
      </c>
      <c r="E5190" t="s">
        <v>65</v>
      </c>
    </row>
    <row r="5191" spans="1:5" x14ac:dyDescent="0.3">
      <c r="A5191" t="s">
        <v>1824</v>
      </c>
      <c r="B5191" t="s">
        <v>2481</v>
      </c>
      <c r="C5191">
        <v>5.7798946103465987</v>
      </c>
      <c r="D5191" t="s">
        <v>2480</v>
      </c>
      <c r="E5191" t="s">
        <v>65</v>
      </c>
    </row>
    <row r="5192" spans="1:5" x14ac:dyDescent="0.3">
      <c r="A5192" t="s">
        <v>1825</v>
      </c>
      <c r="B5192" t="s">
        <v>2481</v>
      </c>
      <c r="C5192">
        <v>5.9243596750230898</v>
      </c>
      <c r="D5192" t="s">
        <v>2480</v>
      </c>
      <c r="E5192" t="s">
        <v>65</v>
      </c>
    </row>
    <row r="5193" spans="1:5" x14ac:dyDescent="0.3">
      <c r="A5193" t="s">
        <v>1826</v>
      </c>
      <c r="B5193" t="s">
        <v>2481</v>
      </c>
      <c r="C5193">
        <v>6.4523598925836501</v>
      </c>
      <c r="D5193" t="s">
        <v>2480</v>
      </c>
      <c r="E5193" t="s">
        <v>65</v>
      </c>
    </row>
    <row r="5194" spans="1:5" x14ac:dyDescent="0.3">
      <c r="A5194" t="s">
        <v>1827</v>
      </c>
      <c r="B5194" t="s">
        <v>2481</v>
      </c>
      <c r="C5194">
        <v>7.4601242970055202</v>
      </c>
      <c r="D5194" t="s">
        <v>2480</v>
      </c>
      <c r="E5194" t="s">
        <v>65</v>
      </c>
    </row>
    <row r="5195" spans="1:5" x14ac:dyDescent="0.3">
      <c r="A5195" t="s">
        <v>1828</v>
      </c>
      <c r="B5195" t="s">
        <v>2481</v>
      </c>
      <c r="C5195">
        <v>6.8312048396746299</v>
      </c>
      <c r="D5195" t="s">
        <v>2480</v>
      </c>
      <c r="E5195" t="s">
        <v>65</v>
      </c>
    </row>
    <row r="5196" spans="1:5" x14ac:dyDescent="0.3">
      <c r="A5196" t="s">
        <v>1829</v>
      </c>
      <c r="B5196" t="s">
        <v>2481</v>
      </c>
      <c r="C5196">
        <v>6.0291148961312402</v>
      </c>
      <c r="D5196" t="s">
        <v>2480</v>
      </c>
      <c r="E5196" t="s">
        <v>65</v>
      </c>
    </row>
    <row r="5197" spans="1:5" x14ac:dyDescent="0.3">
      <c r="A5197" t="s">
        <v>1830</v>
      </c>
      <c r="B5197" t="s">
        <v>2481</v>
      </c>
      <c r="C5197">
        <v>7.4065667783373899</v>
      </c>
      <c r="D5197" t="s">
        <v>2480</v>
      </c>
      <c r="E5197" t="s">
        <v>65</v>
      </c>
    </row>
    <row r="5198" spans="1:5" x14ac:dyDescent="0.3">
      <c r="A5198" t="s">
        <v>1831</v>
      </c>
      <c r="B5198" t="s">
        <v>2481</v>
      </c>
      <c r="C5198">
        <v>6.67961542244187</v>
      </c>
      <c r="D5198" t="s">
        <v>2480</v>
      </c>
      <c r="E5198" t="s">
        <v>65</v>
      </c>
    </row>
    <row r="5199" spans="1:5" x14ac:dyDescent="0.3">
      <c r="A5199" t="s">
        <v>1832</v>
      </c>
      <c r="B5199" t="s">
        <v>2481</v>
      </c>
      <c r="C5199">
        <v>6.7151762612657997</v>
      </c>
      <c r="D5199" t="s">
        <v>2480</v>
      </c>
      <c r="E5199" t="s">
        <v>65</v>
      </c>
    </row>
    <row r="5200" spans="1:5" x14ac:dyDescent="0.3">
      <c r="A5200" t="s">
        <v>1833</v>
      </c>
      <c r="B5200" t="s">
        <v>2481</v>
      </c>
      <c r="C5200">
        <v>6.6263668805483196</v>
      </c>
      <c r="D5200" t="s">
        <v>2480</v>
      </c>
      <c r="E5200" t="s">
        <v>65</v>
      </c>
    </row>
    <row r="5201" spans="1:5" x14ac:dyDescent="0.3">
      <c r="A5201" t="s">
        <v>1834</v>
      </c>
      <c r="B5201" t="s">
        <v>2481</v>
      </c>
      <c r="C5201">
        <v>6.7582584011523688</v>
      </c>
      <c r="D5201" t="s">
        <v>2480</v>
      </c>
      <c r="E5201" t="s">
        <v>65</v>
      </c>
    </row>
    <row r="5202" spans="1:5" x14ac:dyDescent="0.3">
      <c r="A5202" t="s">
        <v>1835</v>
      </c>
      <c r="B5202" t="s">
        <v>2481</v>
      </c>
      <c r="C5202">
        <v>7.3476825123727894</v>
      </c>
      <c r="D5202" t="s">
        <v>2480</v>
      </c>
      <c r="E5202" t="s">
        <v>65</v>
      </c>
    </row>
    <row r="5203" spans="1:5" x14ac:dyDescent="0.3">
      <c r="A5203" t="s">
        <v>1836</v>
      </c>
      <c r="B5203" t="s">
        <v>2481</v>
      </c>
      <c r="C5203">
        <v>7.6741480508621098</v>
      </c>
      <c r="D5203" t="s">
        <v>2480</v>
      </c>
      <c r="E5203" t="s">
        <v>65</v>
      </c>
    </row>
    <row r="5204" spans="1:5" x14ac:dyDescent="0.3">
      <c r="A5204" t="s">
        <v>1841</v>
      </c>
      <c r="B5204" t="s">
        <v>2481</v>
      </c>
      <c r="C5204">
        <v>5.1090017421786529</v>
      </c>
      <c r="D5204" t="s">
        <v>2480</v>
      </c>
      <c r="E5204" t="s">
        <v>65</v>
      </c>
    </row>
    <row r="5205" spans="1:5" x14ac:dyDescent="0.3">
      <c r="A5205" t="s">
        <v>1842</v>
      </c>
      <c r="B5205" t="s">
        <v>2481</v>
      </c>
      <c r="C5205">
        <v>5.4205249503788089</v>
      </c>
      <c r="D5205" t="s">
        <v>2480</v>
      </c>
      <c r="E5205" t="s">
        <v>65</v>
      </c>
    </row>
    <row r="5206" spans="1:5" x14ac:dyDescent="0.3">
      <c r="A5206" t="s">
        <v>1843</v>
      </c>
      <c r="B5206" t="s">
        <v>2481</v>
      </c>
      <c r="C5206">
        <v>4.9523754320687097</v>
      </c>
      <c r="D5206" t="s">
        <v>2480</v>
      </c>
      <c r="E5206" t="s">
        <v>65</v>
      </c>
    </row>
    <row r="5207" spans="1:5" x14ac:dyDescent="0.3">
      <c r="A5207" t="s">
        <v>1844</v>
      </c>
      <c r="B5207" t="s">
        <v>2481</v>
      </c>
      <c r="C5207">
        <v>5.1042051765565128</v>
      </c>
      <c r="D5207" t="s">
        <v>2480</v>
      </c>
      <c r="E5207" t="s">
        <v>65</v>
      </c>
    </row>
    <row r="5208" spans="1:5" x14ac:dyDescent="0.3">
      <c r="A5208" t="s">
        <v>1845</v>
      </c>
      <c r="B5208" t="s">
        <v>2481</v>
      </c>
      <c r="C5208">
        <v>5.5793590833586792</v>
      </c>
      <c r="D5208" t="s">
        <v>2480</v>
      </c>
      <c r="E5208" t="s">
        <v>65</v>
      </c>
    </row>
    <row r="5209" spans="1:5" x14ac:dyDescent="0.3">
      <c r="A5209" t="s">
        <v>1846</v>
      </c>
      <c r="B5209" t="s">
        <v>2481</v>
      </c>
      <c r="C5209">
        <v>5.2283864532829369</v>
      </c>
      <c r="D5209" t="s">
        <v>2480</v>
      </c>
      <c r="E5209" t="s">
        <v>65</v>
      </c>
    </row>
    <row r="5210" spans="1:5" x14ac:dyDescent="0.3">
      <c r="A5210" t="s">
        <v>1847</v>
      </c>
      <c r="B5210" t="s">
        <v>2481</v>
      </c>
      <c r="C5210">
        <v>5.631860666556407</v>
      </c>
      <c r="D5210" t="s">
        <v>2480</v>
      </c>
      <c r="E5210" t="s">
        <v>65</v>
      </c>
    </row>
    <row r="5211" spans="1:5" x14ac:dyDescent="0.3">
      <c r="A5211" t="s">
        <v>1848</v>
      </c>
      <c r="B5211" t="s">
        <v>2481</v>
      </c>
      <c r="C5211">
        <v>5.6330427381467718</v>
      </c>
      <c r="D5211" t="s">
        <v>2480</v>
      </c>
      <c r="E5211" t="s">
        <v>65</v>
      </c>
    </row>
    <row r="5212" spans="1:5" x14ac:dyDescent="0.3">
      <c r="A5212" t="s">
        <v>1849</v>
      </c>
      <c r="B5212" t="s">
        <v>2481</v>
      </c>
      <c r="C5212">
        <v>7.1339864154919344</v>
      </c>
      <c r="D5212" t="s">
        <v>2480</v>
      </c>
      <c r="E5212" t="s">
        <v>65</v>
      </c>
    </row>
    <row r="5213" spans="1:5" x14ac:dyDescent="0.3">
      <c r="A5213" t="s">
        <v>1850</v>
      </c>
      <c r="B5213" t="s">
        <v>2481</v>
      </c>
      <c r="C5213">
        <v>8.0101881777057908</v>
      </c>
      <c r="D5213" t="s">
        <v>2480</v>
      </c>
      <c r="E5213" t="s">
        <v>65</v>
      </c>
    </row>
    <row r="5214" spans="1:5" x14ac:dyDescent="0.3">
      <c r="A5214" t="s">
        <v>1851</v>
      </c>
      <c r="B5214" t="s">
        <v>2481</v>
      </c>
      <c r="C5214">
        <v>5.5067730685017837</v>
      </c>
      <c r="D5214" t="s">
        <v>2480</v>
      </c>
      <c r="E5214" t="s">
        <v>65</v>
      </c>
    </row>
    <row r="5215" spans="1:5" x14ac:dyDescent="0.3">
      <c r="A5215" t="s">
        <v>1852</v>
      </c>
      <c r="B5215" t="s">
        <v>2481</v>
      </c>
      <c r="C5215">
        <v>5.095054709703323</v>
      </c>
      <c r="D5215" t="s">
        <v>2480</v>
      </c>
      <c r="E5215" t="s">
        <v>65</v>
      </c>
    </row>
    <row r="5216" spans="1:5" x14ac:dyDescent="0.3">
      <c r="A5216" t="s">
        <v>1853</v>
      </c>
      <c r="B5216" t="s">
        <v>2481</v>
      </c>
      <c r="C5216">
        <v>5.2757282899980273</v>
      </c>
      <c r="D5216" t="s">
        <v>2480</v>
      </c>
      <c r="E5216" t="s">
        <v>65</v>
      </c>
    </row>
    <row r="5217" spans="1:5" x14ac:dyDescent="0.3">
      <c r="A5217" t="s">
        <v>1854</v>
      </c>
      <c r="B5217" t="s">
        <v>2481</v>
      </c>
      <c r="C5217">
        <v>4.8602013227386003</v>
      </c>
      <c r="D5217" t="s">
        <v>2480</v>
      </c>
      <c r="E5217" t="s">
        <v>65</v>
      </c>
    </row>
    <row r="5218" spans="1:5" x14ac:dyDescent="0.3">
      <c r="A5218" t="s">
        <v>1855</v>
      </c>
      <c r="B5218" t="s">
        <v>2481</v>
      </c>
      <c r="C5218">
        <v>6.4069007425343001</v>
      </c>
      <c r="D5218" t="s">
        <v>2480</v>
      </c>
      <c r="E5218" t="s">
        <v>65</v>
      </c>
    </row>
    <row r="5219" spans="1:5" x14ac:dyDescent="0.3">
      <c r="A5219" t="s">
        <v>1856</v>
      </c>
      <c r="B5219" t="s">
        <v>2481</v>
      </c>
      <c r="C5219">
        <v>6.6156765278924787</v>
      </c>
      <c r="D5219" t="s">
        <v>2480</v>
      </c>
      <c r="E5219" t="s">
        <v>65</v>
      </c>
    </row>
    <row r="5220" spans="1:5" x14ac:dyDescent="0.3">
      <c r="A5220" t="s">
        <v>1865</v>
      </c>
      <c r="B5220" t="s">
        <v>2481</v>
      </c>
      <c r="C5220">
        <v>6.0968606605456506</v>
      </c>
      <c r="D5220" t="s">
        <v>2480</v>
      </c>
      <c r="E5220" t="s">
        <v>65</v>
      </c>
    </row>
    <row r="5221" spans="1:5" x14ac:dyDescent="0.3">
      <c r="A5221" t="s">
        <v>1866</v>
      </c>
      <c r="B5221" t="s">
        <v>2481</v>
      </c>
      <c r="C5221">
        <v>8.1115555252440199</v>
      </c>
      <c r="D5221" t="s">
        <v>2480</v>
      </c>
      <c r="E5221" t="s">
        <v>65</v>
      </c>
    </row>
    <row r="5222" spans="1:5" x14ac:dyDescent="0.3">
      <c r="A5222" t="s">
        <v>1867</v>
      </c>
      <c r="B5222" t="s">
        <v>2481</v>
      </c>
      <c r="C5222">
        <v>7.5883357125642803</v>
      </c>
      <c r="D5222" t="s">
        <v>2480</v>
      </c>
      <c r="E5222" t="s">
        <v>65</v>
      </c>
    </row>
    <row r="5223" spans="1:5" x14ac:dyDescent="0.3">
      <c r="A5223" t="s">
        <v>1868</v>
      </c>
      <c r="B5223" t="s">
        <v>2481</v>
      </c>
      <c r="C5223">
        <v>8.4101536292956105</v>
      </c>
      <c r="D5223" t="s">
        <v>2480</v>
      </c>
      <c r="E5223" t="s">
        <v>65</v>
      </c>
    </row>
    <row r="5224" spans="1:5" x14ac:dyDescent="0.3">
      <c r="A5224" t="s">
        <v>1869</v>
      </c>
      <c r="B5224" t="s">
        <v>2481</v>
      </c>
      <c r="C5224">
        <v>7.6276953221513102</v>
      </c>
      <c r="D5224" t="s">
        <v>2480</v>
      </c>
      <c r="E5224" t="s">
        <v>65</v>
      </c>
    </row>
    <row r="5225" spans="1:5" x14ac:dyDescent="0.3">
      <c r="A5225" t="s">
        <v>1870</v>
      </c>
      <c r="B5225" t="s">
        <v>2481</v>
      </c>
      <c r="C5225">
        <v>6.2008030274952093</v>
      </c>
      <c r="D5225" t="s">
        <v>2480</v>
      </c>
      <c r="E5225" t="s">
        <v>65</v>
      </c>
    </row>
    <row r="5226" spans="1:5" x14ac:dyDescent="0.3">
      <c r="A5226" t="s">
        <v>1871</v>
      </c>
      <c r="B5226" t="s">
        <v>2481</v>
      </c>
      <c r="C5226">
        <v>6.3336533941566699</v>
      </c>
      <c r="D5226" t="s">
        <v>2480</v>
      </c>
      <c r="E5226" t="s">
        <v>65</v>
      </c>
    </row>
    <row r="5227" spans="1:5" x14ac:dyDescent="0.3">
      <c r="A5227" t="s">
        <v>1872</v>
      </c>
      <c r="B5227" t="s">
        <v>2481</v>
      </c>
      <c r="C5227">
        <v>7.2118772221499299</v>
      </c>
      <c r="D5227" t="s">
        <v>2480</v>
      </c>
      <c r="E5227" t="s">
        <v>65</v>
      </c>
    </row>
    <row r="5228" spans="1:5" x14ac:dyDescent="0.3">
      <c r="A5228" t="s">
        <v>1873</v>
      </c>
      <c r="B5228" t="s">
        <v>2481</v>
      </c>
      <c r="C5228">
        <v>7.2328287994326201</v>
      </c>
      <c r="D5228" t="s">
        <v>2480</v>
      </c>
      <c r="E5228" t="s">
        <v>65</v>
      </c>
    </row>
    <row r="5229" spans="1:5" x14ac:dyDescent="0.3">
      <c r="A5229" t="s">
        <v>1874</v>
      </c>
      <c r="B5229" t="s">
        <v>2481</v>
      </c>
      <c r="C5229">
        <v>6.4955362727553396</v>
      </c>
      <c r="D5229" t="s">
        <v>2480</v>
      </c>
      <c r="E5229" t="s">
        <v>65</v>
      </c>
    </row>
    <row r="5230" spans="1:5" x14ac:dyDescent="0.3">
      <c r="A5230" t="s">
        <v>1875</v>
      </c>
      <c r="B5230" t="s">
        <v>2481</v>
      </c>
      <c r="C5230">
        <v>6.4893471655922097</v>
      </c>
      <c r="D5230" t="s">
        <v>2480</v>
      </c>
      <c r="E5230" t="s">
        <v>65</v>
      </c>
    </row>
    <row r="5231" spans="1:5" x14ac:dyDescent="0.3">
      <c r="A5231" t="s">
        <v>1876</v>
      </c>
      <c r="B5231" t="s">
        <v>2481</v>
      </c>
      <c r="C5231">
        <v>7.0587800951377702</v>
      </c>
      <c r="D5231" t="s">
        <v>2480</v>
      </c>
      <c r="E5231" t="s">
        <v>65</v>
      </c>
    </row>
    <row r="5232" spans="1:5" x14ac:dyDescent="0.3">
      <c r="A5232" t="s">
        <v>1877</v>
      </c>
      <c r="B5232" t="s">
        <v>2481</v>
      </c>
      <c r="C5232">
        <v>6.77703854638803</v>
      </c>
      <c r="D5232" t="s">
        <v>2480</v>
      </c>
      <c r="E5232" t="s">
        <v>65</v>
      </c>
    </row>
    <row r="5233" spans="1:5" x14ac:dyDescent="0.3">
      <c r="A5233" t="s">
        <v>1878</v>
      </c>
      <c r="B5233" t="s">
        <v>2481</v>
      </c>
      <c r="C5233">
        <v>6.6712868778102212</v>
      </c>
      <c r="D5233" t="s">
        <v>2480</v>
      </c>
      <c r="E5233" t="s">
        <v>65</v>
      </c>
    </row>
    <row r="5234" spans="1:5" x14ac:dyDescent="0.3">
      <c r="A5234" t="s">
        <v>1879</v>
      </c>
      <c r="B5234" t="s">
        <v>2481</v>
      </c>
      <c r="C5234">
        <v>4.6749366394729499</v>
      </c>
      <c r="D5234" t="s">
        <v>2480</v>
      </c>
      <c r="E5234" t="s">
        <v>65</v>
      </c>
    </row>
    <row r="5235" spans="1:5" x14ac:dyDescent="0.3">
      <c r="A5235" t="s">
        <v>1880</v>
      </c>
      <c r="B5235" t="s">
        <v>2481</v>
      </c>
      <c r="C5235">
        <v>4.921875</v>
      </c>
      <c r="D5235" t="s">
        <v>2480</v>
      </c>
      <c r="E5235" t="s">
        <v>65</v>
      </c>
    </row>
    <row r="5236" spans="1:5" x14ac:dyDescent="0.3">
      <c r="A5236" t="s">
        <v>1881</v>
      </c>
      <c r="B5236" t="s">
        <v>2481</v>
      </c>
      <c r="C5236">
        <v>5.20797748476196</v>
      </c>
      <c r="D5236" t="s">
        <v>2480</v>
      </c>
      <c r="E5236" t="s">
        <v>65</v>
      </c>
    </row>
    <row r="5237" spans="1:5" x14ac:dyDescent="0.3">
      <c r="A5237" t="s">
        <v>1882</v>
      </c>
      <c r="B5237" t="s">
        <v>2481</v>
      </c>
      <c r="C5237">
        <v>5.1189011843267398</v>
      </c>
      <c r="D5237" t="s">
        <v>2480</v>
      </c>
      <c r="E5237" t="s">
        <v>65</v>
      </c>
    </row>
    <row r="5238" spans="1:5" x14ac:dyDescent="0.3">
      <c r="A5238" t="s">
        <v>1883</v>
      </c>
      <c r="B5238" t="s">
        <v>2481</v>
      </c>
      <c r="C5238">
        <v>4.9416847063734002</v>
      </c>
      <c r="D5238" t="s">
        <v>2480</v>
      </c>
      <c r="E5238" t="s">
        <v>65</v>
      </c>
    </row>
    <row r="5239" spans="1:5" x14ac:dyDescent="0.3">
      <c r="A5239" t="s">
        <v>1884</v>
      </c>
      <c r="B5239" t="s">
        <v>2481</v>
      </c>
      <c r="C5239">
        <v>5.2457386764991103</v>
      </c>
      <c r="D5239" t="s">
        <v>2480</v>
      </c>
      <c r="E5239" t="s">
        <v>65</v>
      </c>
    </row>
    <row r="5240" spans="1:5" x14ac:dyDescent="0.3">
      <c r="A5240" t="s">
        <v>1885</v>
      </c>
      <c r="B5240" t="s">
        <v>2481</v>
      </c>
      <c r="C5240">
        <v>5.261145590895409</v>
      </c>
      <c r="D5240" t="s">
        <v>2480</v>
      </c>
      <c r="E5240" t="s">
        <v>65</v>
      </c>
    </row>
    <row r="5241" spans="1:5" x14ac:dyDescent="0.3">
      <c r="A5241" t="s">
        <v>1886</v>
      </c>
      <c r="B5241" t="s">
        <v>2481</v>
      </c>
      <c r="C5241">
        <v>4.9807798451660101</v>
      </c>
      <c r="D5241" t="s">
        <v>2480</v>
      </c>
      <c r="E5241" t="s">
        <v>65</v>
      </c>
    </row>
    <row r="5242" spans="1:5" x14ac:dyDescent="0.3">
      <c r="A5242" t="s">
        <v>1887</v>
      </c>
      <c r="B5242" t="s">
        <v>2481</v>
      </c>
      <c r="C5242">
        <v>5.0231399648523034</v>
      </c>
      <c r="D5242" t="s">
        <v>2480</v>
      </c>
      <c r="E5242" t="s">
        <v>65</v>
      </c>
    </row>
    <row r="5243" spans="1:5" x14ac:dyDescent="0.3">
      <c r="A5243" t="s">
        <v>1888</v>
      </c>
      <c r="B5243" t="s">
        <v>2481</v>
      </c>
      <c r="C5243">
        <v>5.3613007736830891</v>
      </c>
      <c r="D5243" t="s">
        <v>2480</v>
      </c>
      <c r="E5243" t="s">
        <v>65</v>
      </c>
    </row>
    <row r="5244" spans="1:5" x14ac:dyDescent="0.3">
      <c r="A5244" t="s">
        <v>1889</v>
      </c>
      <c r="B5244" t="s">
        <v>2481</v>
      </c>
      <c r="C5244">
        <v>7.4473745912504103</v>
      </c>
      <c r="D5244" t="s">
        <v>2480</v>
      </c>
      <c r="E5244" t="s">
        <v>65</v>
      </c>
    </row>
    <row r="5245" spans="1:5" x14ac:dyDescent="0.3">
      <c r="A5245" t="s">
        <v>1890</v>
      </c>
      <c r="B5245" t="s">
        <v>2481</v>
      </c>
      <c r="C5245">
        <v>7.1535960603405702</v>
      </c>
      <c r="D5245" t="s">
        <v>2480</v>
      </c>
      <c r="E5245" t="s">
        <v>65</v>
      </c>
    </row>
    <row r="5246" spans="1:5" x14ac:dyDescent="0.3">
      <c r="A5246" t="s">
        <v>1891</v>
      </c>
      <c r="B5246" t="s">
        <v>2481</v>
      </c>
      <c r="C5246">
        <v>7.5648452903671304</v>
      </c>
      <c r="D5246" t="s">
        <v>2480</v>
      </c>
      <c r="E5246" t="s">
        <v>65</v>
      </c>
    </row>
    <row r="5247" spans="1:5" x14ac:dyDescent="0.3">
      <c r="A5247" t="s">
        <v>1892</v>
      </c>
      <c r="B5247" t="s">
        <v>2481</v>
      </c>
      <c r="C5247">
        <v>6.8103666740979403</v>
      </c>
      <c r="D5247" t="s">
        <v>2480</v>
      </c>
      <c r="E5247" t="s">
        <v>65</v>
      </c>
    </row>
    <row r="5248" spans="1:5" x14ac:dyDescent="0.3">
      <c r="A5248" t="s">
        <v>1893</v>
      </c>
      <c r="B5248" t="s">
        <v>2481</v>
      </c>
      <c r="C5248">
        <v>7.17756776936407</v>
      </c>
      <c r="D5248" t="s">
        <v>2480</v>
      </c>
      <c r="E5248" t="s">
        <v>65</v>
      </c>
    </row>
    <row r="5249" spans="1:5" x14ac:dyDescent="0.3">
      <c r="A5249" t="s">
        <v>1894</v>
      </c>
      <c r="B5249" t="s">
        <v>2481</v>
      </c>
      <c r="C5249">
        <v>7.4505324629184804</v>
      </c>
      <c r="D5249" t="s">
        <v>2480</v>
      </c>
      <c r="E5249" t="s">
        <v>65</v>
      </c>
    </row>
    <row r="5250" spans="1:5" x14ac:dyDescent="0.3">
      <c r="A5250" t="s">
        <v>1895</v>
      </c>
      <c r="B5250" t="s">
        <v>2481</v>
      </c>
      <c r="C5250">
        <v>7.7362763415164002</v>
      </c>
      <c r="D5250" t="s">
        <v>2480</v>
      </c>
      <c r="E5250" t="s">
        <v>65</v>
      </c>
    </row>
    <row r="5251" spans="1:5" x14ac:dyDescent="0.3">
      <c r="A5251" t="s">
        <v>1896</v>
      </c>
      <c r="B5251" t="s">
        <v>2481</v>
      </c>
      <c r="C5251">
        <v>7.7290784721106505</v>
      </c>
      <c r="D5251" t="s">
        <v>2480</v>
      </c>
      <c r="E5251" t="s">
        <v>65</v>
      </c>
    </row>
    <row r="5252" spans="1:5" x14ac:dyDescent="0.3">
      <c r="A5252" t="s">
        <v>1897</v>
      </c>
      <c r="B5252" t="s">
        <v>2481</v>
      </c>
      <c r="C5252">
        <v>7.7415455402526501</v>
      </c>
      <c r="D5252" t="s">
        <v>2480</v>
      </c>
      <c r="E5252" t="s">
        <v>65</v>
      </c>
    </row>
    <row r="5253" spans="1:5" x14ac:dyDescent="0.3">
      <c r="A5253" t="s">
        <v>1898</v>
      </c>
      <c r="B5253" t="s">
        <v>2481</v>
      </c>
      <c r="C5253">
        <v>5.2293006265918516</v>
      </c>
      <c r="D5253" t="s">
        <v>2480</v>
      </c>
      <c r="E5253" t="s">
        <v>65</v>
      </c>
    </row>
    <row r="5254" spans="1:5" x14ac:dyDescent="0.3">
      <c r="A5254" t="s">
        <v>1899</v>
      </c>
      <c r="B5254" t="s">
        <v>2481</v>
      </c>
      <c r="C5254">
        <v>4.281525776950069</v>
      </c>
      <c r="D5254" t="s">
        <v>2480</v>
      </c>
      <c r="E5254" t="s">
        <v>65</v>
      </c>
    </row>
    <row r="5255" spans="1:5" x14ac:dyDescent="0.3">
      <c r="A5255" t="s">
        <v>1900</v>
      </c>
      <c r="B5255" t="s">
        <v>2481</v>
      </c>
      <c r="C5255">
        <v>5.5902171261414848</v>
      </c>
      <c r="D5255" t="s">
        <v>2480</v>
      </c>
      <c r="E5255" t="s">
        <v>65</v>
      </c>
    </row>
    <row r="5256" spans="1:5" x14ac:dyDescent="0.3">
      <c r="A5256" t="s">
        <v>1901</v>
      </c>
      <c r="B5256" t="s">
        <v>2481</v>
      </c>
      <c r="C5256">
        <v>4.3185800299907235</v>
      </c>
      <c r="D5256" t="s">
        <v>2480</v>
      </c>
      <c r="E5256" t="s">
        <v>65</v>
      </c>
    </row>
    <row r="5257" spans="1:5" x14ac:dyDescent="0.3">
      <c r="A5257" t="s">
        <v>1902</v>
      </c>
      <c r="B5257" t="s">
        <v>2481</v>
      </c>
      <c r="C5257">
        <v>4.6780919477018843</v>
      </c>
      <c r="D5257" t="s">
        <v>2480</v>
      </c>
      <c r="E5257" t="s">
        <v>65</v>
      </c>
    </row>
    <row r="5258" spans="1:5" x14ac:dyDescent="0.3">
      <c r="A5258" t="s">
        <v>1903</v>
      </c>
      <c r="B5258" t="s">
        <v>2481</v>
      </c>
      <c r="C5258">
        <v>4.8035193973280599</v>
      </c>
      <c r="D5258" t="s">
        <v>2480</v>
      </c>
      <c r="E5258" t="s">
        <v>65</v>
      </c>
    </row>
    <row r="5259" spans="1:5" x14ac:dyDescent="0.3">
      <c r="A5259" t="s">
        <v>1904</v>
      </c>
      <c r="B5259" t="s">
        <v>2481</v>
      </c>
      <c r="C5259">
        <v>4.4585622363520798</v>
      </c>
      <c r="D5259" t="s">
        <v>2480</v>
      </c>
      <c r="E5259" t="s">
        <v>65</v>
      </c>
    </row>
    <row r="5260" spans="1:5" x14ac:dyDescent="0.3">
      <c r="A5260" t="s">
        <v>1905</v>
      </c>
      <c r="B5260" t="s">
        <v>2481</v>
      </c>
      <c r="C5260">
        <v>4.7761824831652078</v>
      </c>
      <c r="D5260" t="s">
        <v>2480</v>
      </c>
      <c r="E5260" t="s">
        <v>65</v>
      </c>
    </row>
    <row r="5261" spans="1:5" x14ac:dyDescent="0.3">
      <c r="A5261" t="s">
        <v>1906</v>
      </c>
      <c r="B5261" t="s">
        <v>2481</v>
      </c>
      <c r="C5261">
        <v>4.0426029387775273</v>
      </c>
      <c r="D5261" t="s">
        <v>2480</v>
      </c>
      <c r="E5261" t="s">
        <v>65</v>
      </c>
    </row>
    <row r="5262" spans="1:5" x14ac:dyDescent="0.3">
      <c r="A5262" t="s">
        <v>1907</v>
      </c>
      <c r="B5262" t="s">
        <v>2481</v>
      </c>
      <c r="C5262">
        <v>3.7839528549540762</v>
      </c>
      <c r="D5262" t="s">
        <v>2480</v>
      </c>
      <c r="E5262" t="s">
        <v>65</v>
      </c>
    </row>
    <row r="5263" spans="1:5" x14ac:dyDescent="0.3">
      <c r="A5263" t="s">
        <v>1908</v>
      </c>
      <c r="B5263" t="s">
        <v>2481</v>
      </c>
      <c r="C5263">
        <v>5.03785793205813</v>
      </c>
      <c r="D5263" t="s">
        <v>2480</v>
      </c>
      <c r="E5263" t="s">
        <v>65</v>
      </c>
    </row>
    <row r="5264" spans="1:5" x14ac:dyDescent="0.3">
      <c r="A5264" t="s">
        <v>1909</v>
      </c>
      <c r="B5264" t="s">
        <v>2481</v>
      </c>
      <c r="C5264">
        <v>5.499765865506097</v>
      </c>
      <c r="D5264" t="s">
        <v>2480</v>
      </c>
      <c r="E5264" t="s">
        <v>65</v>
      </c>
    </row>
    <row r="5265" spans="1:5" x14ac:dyDescent="0.3">
      <c r="A5265" t="s">
        <v>1910</v>
      </c>
      <c r="B5265" t="s">
        <v>2481</v>
      </c>
      <c r="C5265">
        <v>5.4760648509702508</v>
      </c>
      <c r="D5265" t="s">
        <v>2480</v>
      </c>
      <c r="E5265" t="s">
        <v>65</v>
      </c>
    </row>
    <row r="5266" spans="1:5" x14ac:dyDescent="0.3">
      <c r="A5266" t="s">
        <v>1911</v>
      </c>
      <c r="B5266" t="s">
        <v>2481</v>
      </c>
      <c r="C5266">
        <v>5.0974797022189717</v>
      </c>
      <c r="D5266" t="s">
        <v>2480</v>
      </c>
      <c r="E5266" t="s">
        <v>65</v>
      </c>
    </row>
    <row r="5267" spans="1:5" x14ac:dyDescent="0.3">
      <c r="A5267" t="s">
        <v>1912</v>
      </c>
      <c r="B5267" t="s">
        <v>2481</v>
      </c>
      <c r="C5267">
        <v>5.5109424440020245</v>
      </c>
      <c r="D5267" t="s">
        <v>2480</v>
      </c>
      <c r="E5267" t="s">
        <v>65</v>
      </c>
    </row>
    <row r="5268" spans="1:5" x14ac:dyDescent="0.3">
      <c r="A5268" t="s">
        <v>1913</v>
      </c>
      <c r="B5268" t="s">
        <v>2481</v>
      </c>
      <c r="C5268">
        <v>4.4388397798760302</v>
      </c>
      <c r="D5268" t="s">
        <v>2480</v>
      </c>
      <c r="E5268" t="s">
        <v>65</v>
      </c>
    </row>
    <row r="5269" spans="1:5" x14ac:dyDescent="0.3">
      <c r="A5269" t="s">
        <v>1914</v>
      </c>
      <c r="B5269" t="s">
        <v>2481</v>
      </c>
      <c r="C5269">
        <v>4.5587969326607034</v>
      </c>
      <c r="D5269" t="s">
        <v>2480</v>
      </c>
      <c r="E5269" t="s">
        <v>65</v>
      </c>
    </row>
    <row r="5270" spans="1:5" x14ac:dyDescent="0.3">
      <c r="A5270" t="s">
        <v>1915</v>
      </c>
      <c r="B5270" t="s">
        <v>2481</v>
      </c>
      <c r="C5270">
        <v>4.7555642677751573</v>
      </c>
      <c r="D5270" t="s">
        <v>2480</v>
      </c>
      <c r="E5270" t="s">
        <v>65</v>
      </c>
    </row>
    <row r="5271" spans="1:5" x14ac:dyDescent="0.3">
      <c r="A5271" t="s">
        <v>1916</v>
      </c>
      <c r="B5271" t="s">
        <v>2481</v>
      </c>
      <c r="C5271">
        <v>5.3131450525225716</v>
      </c>
      <c r="D5271" t="s">
        <v>2480</v>
      </c>
      <c r="E5271" t="s">
        <v>65</v>
      </c>
    </row>
    <row r="5272" spans="1:5" x14ac:dyDescent="0.3">
      <c r="A5272" t="s">
        <v>1923</v>
      </c>
      <c r="B5272" t="s">
        <v>2481</v>
      </c>
      <c r="C5272">
        <v>5.1004565822766157</v>
      </c>
      <c r="D5272" t="s">
        <v>2480</v>
      </c>
      <c r="E5272" t="s">
        <v>65</v>
      </c>
    </row>
    <row r="5273" spans="1:5" x14ac:dyDescent="0.3">
      <c r="A5273" t="s">
        <v>1924</v>
      </c>
      <c r="B5273" t="s">
        <v>2481</v>
      </c>
      <c r="C5273">
        <v>3.8208227383243698</v>
      </c>
      <c r="D5273" t="s">
        <v>2480</v>
      </c>
      <c r="E5273" t="s">
        <v>65</v>
      </c>
    </row>
    <row r="5274" spans="1:5" x14ac:dyDescent="0.3">
      <c r="A5274" t="s">
        <v>1925</v>
      </c>
      <c r="B5274" t="s">
        <v>2481</v>
      </c>
      <c r="C5274">
        <v>5.3132069269034119</v>
      </c>
      <c r="D5274" t="s">
        <v>2480</v>
      </c>
      <c r="E5274" t="s">
        <v>65</v>
      </c>
    </row>
    <row r="5275" spans="1:5" x14ac:dyDescent="0.3">
      <c r="A5275" t="s">
        <v>1926</v>
      </c>
      <c r="B5275" t="s">
        <v>2481</v>
      </c>
      <c r="C5275">
        <v>7.5046501501501499</v>
      </c>
      <c r="D5275" t="s">
        <v>2480</v>
      </c>
      <c r="E5275" t="s">
        <v>65</v>
      </c>
    </row>
    <row r="5276" spans="1:5" x14ac:dyDescent="0.3">
      <c r="A5276" t="s">
        <v>1927</v>
      </c>
      <c r="B5276" t="s">
        <v>2481</v>
      </c>
      <c r="C5276">
        <v>4.6694352700225661</v>
      </c>
      <c r="D5276" t="s">
        <v>2480</v>
      </c>
      <c r="E5276" t="s">
        <v>65</v>
      </c>
    </row>
    <row r="5277" spans="1:5" x14ac:dyDescent="0.3">
      <c r="A5277" t="s">
        <v>1928</v>
      </c>
      <c r="B5277" t="s">
        <v>2481</v>
      </c>
      <c r="C5277">
        <v>4.7590536753823702</v>
      </c>
      <c r="D5277" t="s">
        <v>2480</v>
      </c>
      <c r="E5277" t="s">
        <v>65</v>
      </c>
    </row>
    <row r="5278" spans="1:5" x14ac:dyDescent="0.3">
      <c r="A5278" t="s">
        <v>1929</v>
      </c>
      <c r="B5278" t="s">
        <v>2481</v>
      </c>
      <c r="C5278">
        <v>5.1355300673507296</v>
      </c>
      <c r="D5278" t="s">
        <v>2480</v>
      </c>
      <c r="E5278" t="s">
        <v>65</v>
      </c>
    </row>
    <row r="5279" spans="1:5" x14ac:dyDescent="0.3">
      <c r="A5279" t="s">
        <v>1930</v>
      </c>
      <c r="B5279" t="s">
        <v>2481</v>
      </c>
      <c r="C5279">
        <v>4.7110981575733604</v>
      </c>
      <c r="D5279" t="s">
        <v>2480</v>
      </c>
      <c r="E5279" t="s">
        <v>65</v>
      </c>
    </row>
    <row r="5280" spans="1:5" x14ac:dyDescent="0.3">
      <c r="A5280" t="s">
        <v>1931</v>
      </c>
      <c r="B5280" t="s">
        <v>2481</v>
      </c>
      <c r="C5280">
        <v>5.2230368452337403</v>
      </c>
      <c r="D5280" t="s">
        <v>2480</v>
      </c>
      <c r="E5280" t="s">
        <v>65</v>
      </c>
    </row>
    <row r="5281" spans="1:5" x14ac:dyDescent="0.3">
      <c r="A5281" t="s">
        <v>1932</v>
      </c>
      <c r="B5281" t="s">
        <v>2481</v>
      </c>
      <c r="C5281">
        <v>5.6983473337293651</v>
      </c>
      <c r="D5281" t="s">
        <v>2480</v>
      </c>
      <c r="E5281" t="s">
        <v>65</v>
      </c>
    </row>
    <row r="5282" spans="1:5" x14ac:dyDescent="0.3">
      <c r="A5282" t="s">
        <v>1933</v>
      </c>
      <c r="B5282" t="s">
        <v>2481</v>
      </c>
      <c r="C5282">
        <v>5.5188185370726597</v>
      </c>
      <c r="D5282" t="s">
        <v>2480</v>
      </c>
      <c r="E5282" t="s">
        <v>65</v>
      </c>
    </row>
    <row r="5283" spans="1:5" x14ac:dyDescent="0.3">
      <c r="A5283" t="s">
        <v>1934</v>
      </c>
      <c r="B5283" t="s">
        <v>2481</v>
      </c>
      <c r="C5283">
        <v>5.4866873144636203</v>
      </c>
      <c r="D5283" t="s">
        <v>2480</v>
      </c>
      <c r="E5283" t="s">
        <v>65</v>
      </c>
    </row>
    <row r="5284" spans="1:5" x14ac:dyDescent="0.3">
      <c r="A5284" t="s">
        <v>1935</v>
      </c>
      <c r="B5284" t="s">
        <v>2481</v>
      </c>
      <c r="C5284">
        <v>5.3346531223216402</v>
      </c>
      <c r="D5284" t="s">
        <v>2480</v>
      </c>
      <c r="E5284" t="s">
        <v>65</v>
      </c>
    </row>
    <row r="5285" spans="1:5" x14ac:dyDescent="0.3">
      <c r="A5285" t="s">
        <v>1936</v>
      </c>
      <c r="B5285" t="s">
        <v>2481</v>
      </c>
      <c r="C5285">
        <v>5.23600795408269</v>
      </c>
      <c r="D5285" t="s">
        <v>2480</v>
      </c>
      <c r="E5285" t="s">
        <v>65</v>
      </c>
    </row>
    <row r="5286" spans="1:5" x14ac:dyDescent="0.3">
      <c r="A5286" t="s">
        <v>1937</v>
      </c>
      <c r="B5286" t="s">
        <v>2481</v>
      </c>
      <c r="C5286">
        <v>5.1084461678361803</v>
      </c>
      <c r="D5286" t="s">
        <v>2480</v>
      </c>
      <c r="E5286" t="s">
        <v>65</v>
      </c>
    </row>
    <row r="5287" spans="1:5" x14ac:dyDescent="0.3">
      <c r="A5287" t="s">
        <v>1938</v>
      </c>
      <c r="B5287" t="s">
        <v>2481</v>
      </c>
      <c r="C5287">
        <v>5.0284227615268602</v>
      </c>
      <c r="D5287" t="s">
        <v>2480</v>
      </c>
      <c r="E5287" t="s">
        <v>65</v>
      </c>
    </row>
    <row r="5288" spans="1:5" x14ac:dyDescent="0.3">
      <c r="A5288" t="s">
        <v>1939</v>
      </c>
      <c r="B5288" t="s">
        <v>2481</v>
      </c>
      <c r="C5288">
        <v>5.1570344782225597</v>
      </c>
      <c r="D5288" t="s">
        <v>2480</v>
      </c>
      <c r="E5288" t="s">
        <v>65</v>
      </c>
    </row>
    <row r="5289" spans="1:5" x14ac:dyDescent="0.3">
      <c r="A5289" t="s">
        <v>1940</v>
      </c>
      <c r="B5289" t="s">
        <v>2481</v>
      </c>
      <c r="C5289">
        <v>5.2725322481536496</v>
      </c>
      <c r="D5289" t="s">
        <v>2480</v>
      </c>
      <c r="E5289" t="s">
        <v>65</v>
      </c>
    </row>
    <row r="5290" spans="1:5" x14ac:dyDescent="0.3">
      <c r="A5290" t="s">
        <v>1941</v>
      </c>
      <c r="B5290" t="s">
        <v>2481</v>
      </c>
      <c r="C5290">
        <v>5.2724116148179903</v>
      </c>
      <c r="D5290" t="s">
        <v>2480</v>
      </c>
      <c r="E5290" t="s">
        <v>65</v>
      </c>
    </row>
    <row r="5291" spans="1:5" x14ac:dyDescent="0.3">
      <c r="A5291" t="s">
        <v>1942</v>
      </c>
      <c r="B5291" t="s">
        <v>2481</v>
      </c>
      <c r="C5291">
        <v>5.1001313285866301</v>
      </c>
      <c r="D5291" t="s">
        <v>2480</v>
      </c>
      <c r="E5291" t="s">
        <v>65</v>
      </c>
    </row>
    <row r="5292" spans="1:5" x14ac:dyDescent="0.3">
      <c r="A5292" t="s">
        <v>1943</v>
      </c>
      <c r="B5292" t="s">
        <v>2481</v>
      </c>
      <c r="C5292">
        <v>6.4011825287607698</v>
      </c>
      <c r="D5292" t="s">
        <v>2480</v>
      </c>
      <c r="E5292" t="s">
        <v>65</v>
      </c>
    </row>
    <row r="5293" spans="1:5" x14ac:dyDescent="0.3">
      <c r="A5293" t="s">
        <v>1944</v>
      </c>
      <c r="B5293" t="s">
        <v>2481</v>
      </c>
      <c r="C5293">
        <v>4.6635098958008196</v>
      </c>
      <c r="D5293" t="s">
        <v>2480</v>
      </c>
      <c r="E5293" t="s">
        <v>65</v>
      </c>
    </row>
    <row r="5294" spans="1:5" x14ac:dyDescent="0.3">
      <c r="A5294" t="s">
        <v>1945</v>
      </c>
      <c r="B5294" t="s">
        <v>2481</v>
      </c>
      <c r="C5294">
        <v>6.3484526874340297</v>
      </c>
      <c r="D5294" t="s">
        <v>2480</v>
      </c>
      <c r="E5294" t="s">
        <v>65</v>
      </c>
    </row>
    <row r="5295" spans="1:5" x14ac:dyDescent="0.3">
      <c r="A5295" t="s">
        <v>1946</v>
      </c>
      <c r="B5295" t="s">
        <v>2481</v>
      </c>
      <c r="C5295">
        <v>6.6081591363827963</v>
      </c>
      <c r="D5295" t="s">
        <v>2480</v>
      </c>
      <c r="E5295" t="s">
        <v>65</v>
      </c>
    </row>
    <row r="5296" spans="1:5" x14ac:dyDescent="0.3">
      <c r="A5296" t="s">
        <v>1947</v>
      </c>
      <c r="B5296" t="s">
        <v>2481</v>
      </c>
      <c r="C5296">
        <v>7.2697328776144303</v>
      </c>
      <c r="D5296" t="s">
        <v>2480</v>
      </c>
      <c r="E5296" t="s">
        <v>65</v>
      </c>
    </row>
    <row r="5297" spans="1:5" x14ac:dyDescent="0.3">
      <c r="A5297" t="s">
        <v>1948</v>
      </c>
      <c r="B5297" t="s">
        <v>2481</v>
      </c>
      <c r="C5297">
        <v>6.3030930842304764</v>
      </c>
      <c r="D5297" t="s">
        <v>2480</v>
      </c>
      <c r="E5297" t="s">
        <v>65</v>
      </c>
    </row>
    <row r="5298" spans="1:5" x14ac:dyDescent="0.3">
      <c r="A5298" t="s">
        <v>1949</v>
      </c>
      <c r="B5298" t="s">
        <v>2481</v>
      </c>
      <c r="C5298">
        <v>5.5569676400111021</v>
      </c>
      <c r="D5298" t="s">
        <v>2480</v>
      </c>
      <c r="E5298" t="s">
        <v>65</v>
      </c>
    </row>
    <row r="5299" spans="1:5" x14ac:dyDescent="0.3">
      <c r="A5299" t="s">
        <v>1950</v>
      </c>
      <c r="B5299" t="s">
        <v>2481</v>
      </c>
      <c r="C5299">
        <v>6.3187586124662314</v>
      </c>
      <c r="D5299" t="s">
        <v>2480</v>
      </c>
      <c r="E5299" t="s">
        <v>65</v>
      </c>
    </row>
    <row r="5300" spans="1:5" x14ac:dyDescent="0.3">
      <c r="A5300" t="s">
        <v>1953</v>
      </c>
      <c r="B5300" t="s">
        <v>2481</v>
      </c>
      <c r="C5300">
        <v>8.9145667601987508</v>
      </c>
      <c r="D5300" t="s">
        <v>2480</v>
      </c>
      <c r="E5300" t="s">
        <v>65</v>
      </c>
    </row>
    <row r="5301" spans="1:5" x14ac:dyDescent="0.3">
      <c r="A5301" t="s">
        <v>1954</v>
      </c>
      <c r="B5301" t="s">
        <v>2481</v>
      </c>
      <c r="C5301">
        <v>6.0968606605456506</v>
      </c>
      <c r="D5301" t="s">
        <v>2480</v>
      </c>
      <c r="E5301" t="s">
        <v>65</v>
      </c>
    </row>
    <row r="5302" spans="1:5" x14ac:dyDescent="0.3">
      <c r="A5302" t="s">
        <v>1955</v>
      </c>
      <c r="B5302" t="s">
        <v>2481</v>
      </c>
      <c r="C5302">
        <v>7.7779515001039004</v>
      </c>
      <c r="D5302" t="s">
        <v>2480</v>
      </c>
      <c r="E5302" t="s">
        <v>65</v>
      </c>
    </row>
    <row r="5303" spans="1:5" x14ac:dyDescent="0.3">
      <c r="A5303" t="s">
        <v>1956</v>
      </c>
      <c r="B5303" t="s">
        <v>2481</v>
      </c>
      <c r="C5303">
        <v>7.5889454533654099</v>
      </c>
      <c r="D5303" t="s">
        <v>2480</v>
      </c>
      <c r="E5303" t="s">
        <v>65</v>
      </c>
    </row>
    <row r="5304" spans="1:5" x14ac:dyDescent="0.3">
      <c r="A5304" t="s">
        <v>1957</v>
      </c>
      <c r="B5304" t="s">
        <v>2481</v>
      </c>
      <c r="C5304">
        <v>7.8375070220190004</v>
      </c>
      <c r="D5304" t="s">
        <v>2480</v>
      </c>
      <c r="E5304" t="s">
        <v>65</v>
      </c>
    </row>
    <row r="5305" spans="1:5" x14ac:dyDescent="0.3">
      <c r="A5305" t="s">
        <v>1958</v>
      </c>
      <c r="B5305" t="s">
        <v>2481</v>
      </c>
      <c r="C5305">
        <v>7.6460518061848504</v>
      </c>
      <c r="D5305" t="s">
        <v>2480</v>
      </c>
      <c r="E5305" t="s">
        <v>65</v>
      </c>
    </row>
    <row r="5306" spans="1:5" x14ac:dyDescent="0.3">
      <c r="A5306" t="s">
        <v>1959</v>
      </c>
      <c r="B5306" t="s">
        <v>2481</v>
      </c>
      <c r="C5306">
        <v>7.7380515348445398</v>
      </c>
      <c r="D5306" t="s">
        <v>2480</v>
      </c>
      <c r="E5306" t="s">
        <v>65</v>
      </c>
    </row>
    <row r="5307" spans="1:5" x14ac:dyDescent="0.3">
      <c r="A5307" t="s">
        <v>1960</v>
      </c>
      <c r="B5307" t="s">
        <v>2481</v>
      </c>
      <c r="C5307">
        <v>7.8359404349119401</v>
      </c>
      <c r="D5307" t="s">
        <v>2480</v>
      </c>
      <c r="E5307" t="s">
        <v>65</v>
      </c>
    </row>
    <row r="5308" spans="1:5" x14ac:dyDescent="0.3">
      <c r="A5308" t="s">
        <v>1961</v>
      </c>
      <c r="B5308" t="s">
        <v>2481</v>
      </c>
      <c r="C5308">
        <v>8.3501059246520999</v>
      </c>
      <c r="D5308" t="s">
        <v>2480</v>
      </c>
      <c r="E5308" t="s">
        <v>65</v>
      </c>
    </row>
    <row r="5309" spans="1:5" x14ac:dyDescent="0.3">
      <c r="A5309" t="s">
        <v>1962</v>
      </c>
      <c r="B5309" t="s">
        <v>2481</v>
      </c>
      <c r="C5309">
        <v>5.0290944046282604</v>
      </c>
      <c r="D5309" t="s">
        <v>2480</v>
      </c>
      <c r="E5309" t="s">
        <v>65</v>
      </c>
    </row>
    <row r="5310" spans="1:5" x14ac:dyDescent="0.3">
      <c r="A5310" t="s">
        <v>1963</v>
      </c>
      <c r="B5310" t="s">
        <v>2481</v>
      </c>
      <c r="C5310">
        <v>5.2084409699193275</v>
      </c>
      <c r="D5310" t="s">
        <v>2480</v>
      </c>
      <c r="E5310" t="s">
        <v>65</v>
      </c>
    </row>
    <row r="5311" spans="1:5" x14ac:dyDescent="0.3">
      <c r="A5311" t="s">
        <v>1964</v>
      </c>
      <c r="B5311" t="s">
        <v>2481</v>
      </c>
      <c r="C5311">
        <v>5.0276035284447804</v>
      </c>
      <c r="D5311" t="s">
        <v>2480</v>
      </c>
      <c r="E5311" t="s">
        <v>65</v>
      </c>
    </row>
    <row r="5312" spans="1:5" x14ac:dyDescent="0.3">
      <c r="A5312" t="s">
        <v>1965</v>
      </c>
      <c r="B5312" t="s">
        <v>2481</v>
      </c>
      <c r="C5312">
        <v>4.7513649724838602</v>
      </c>
      <c r="D5312" t="s">
        <v>2480</v>
      </c>
      <c r="E5312" t="s">
        <v>65</v>
      </c>
    </row>
    <row r="5313" spans="1:5" x14ac:dyDescent="0.3">
      <c r="A5313" t="s">
        <v>1966</v>
      </c>
      <c r="B5313" t="s">
        <v>2481</v>
      </c>
      <c r="C5313">
        <v>5.0678590955468996</v>
      </c>
      <c r="D5313" t="s">
        <v>2480</v>
      </c>
      <c r="E5313" t="s">
        <v>65</v>
      </c>
    </row>
    <row r="5314" spans="1:5" x14ac:dyDescent="0.3">
      <c r="A5314" t="s">
        <v>1972</v>
      </c>
      <c r="B5314" t="s">
        <v>2481</v>
      </c>
      <c r="C5314">
        <v>7.4141279450082811</v>
      </c>
      <c r="D5314" t="s">
        <v>2480</v>
      </c>
      <c r="E5314" t="s">
        <v>65</v>
      </c>
    </row>
    <row r="5315" spans="1:5" x14ac:dyDescent="0.3">
      <c r="A5315" t="s">
        <v>1973</v>
      </c>
      <c r="B5315" t="s">
        <v>2481</v>
      </c>
      <c r="C5315">
        <v>7.2056319620645999</v>
      </c>
      <c r="D5315" t="s">
        <v>2480</v>
      </c>
      <c r="E5315" t="s">
        <v>65</v>
      </c>
    </row>
    <row r="5316" spans="1:5" x14ac:dyDescent="0.3">
      <c r="A5316" t="s">
        <v>1979</v>
      </c>
      <c r="B5316" t="s">
        <v>2481</v>
      </c>
      <c r="C5316">
        <v>6.5707307544286877</v>
      </c>
      <c r="D5316" t="s">
        <v>2480</v>
      </c>
      <c r="E5316" t="s">
        <v>65</v>
      </c>
    </row>
    <row r="5317" spans="1:5" x14ac:dyDescent="0.3">
      <c r="A5317" t="s">
        <v>1980</v>
      </c>
      <c r="B5317" t="s">
        <v>2481</v>
      </c>
      <c r="C5317">
        <v>5.1878968097639699</v>
      </c>
      <c r="D5317" t="s">
        <v>2480</v>
      </c>
      <c r="E5317" t="s">
        <v>65</v>
      </c>
    </row>
    <row r="5318" spans="1:5" x14ac:dyDescent="0.3">
      <c r="A5318" t="s">
        <v>1981</v>
      </c>
      <c r="B5318" t="s">
        <v>2481</v>
      </c>
      <c r="C5318">
        <v>7.36292941339976</v>
      </c>
      <c r="D5318" t="s">
        <v>2480</v>
      </c>
      <c r="E5318" t="s">
        <v>65</v>
      </c>
    </row>
    <row r="5319" spans="1:5" x14ac:dyDescent="0.3">
      <c r="A5319" t="s">
        <v>1982</v>
      </c>
      <c r="B5319" t="s">
        <v>2481</v>
      </c>
      <c r="C5319">
        <v>6.6704543116911035</v>
      </c>
      <c r="D5319" t="s">
        <v>2480</v>
      </c>
      <c r="E5319" t="s">
        <v>65</v>
      </c>
    </row>
    <row r="5320" spans="1:5" x14ac:dyDescent="0.3">
      <c r="A5320" t="s">
        <v>1983</v>
      </c>
      <c r="B5320" t="s">
        <v>2481</v>
      </c>
      <c r="C5320">
        <v>5.1225360554727803</v>
      </c>
      <c r="D5320" t="s">
        <v>2480</v>
      </c>
      <c r="E5320" t="s">
        <v>65</v>
      </c>
    </row>
    <row r="5321" spans="1:5" x14ac:dyDescent="0.3">
      <c r="A5321" t="s">
        <v>1984</v>
      </c>
      <c r="B5321" t="s">
        <v>2481</v>
      </c>
      <c r="C5321">
        <v>5.0986431567945703</v>
      </c>
      <c r="D5321" t="s">
        <v>2480</v>
      </c>
      <c r="E5321" t="s">
        <v>65</v>
      </c>
    </row>
    <row r="5322" spans="1:5" x14ac:dyDescent="0.3">
      <c r="A5322" t="s">
        <v>1985</v>
      </c>
      <c r="B5322" t="s">
        <v>2481</v>
      </c>
      <c r="C5322">
        <v>5.6073997952431496</v>
      </c>
      <c r="D5322" t="s">
        <v>2480</v>
      </c>
      <c r="E5322" t="s">
        <v>65</v>
      </c>
    </row>
    <row r="5323" spans="1:5" x14ac:dyDescent="0.3">
      <c r="A5323" t="s">
        <v>1986</v>
      </c>
      <c r="B5323" t="s">
        <v>2481</v>
      </c>
      <c r="C5323">
        <v>5.33108318733772</v>
      </c>
      <c r="D5323" t="s">
        <v>2480</v>
      </c>
      <c r="E5323" t="s">
        <v>65</v>
      </c>
    </row>
    <row r="5324" spans="1:5" x14ac:dyDescent="0.3">
      <c r="A5324" t="s">
        <v>1987</v>
      </c>
      <c r="B5324" t="s">
        <v>2481</v>
      </c>
      <c r="C5324">
        <v>5.3598569003627503</v>
      </c>
      <c r="D5324" t="s">
        <v>2480</v>
      </c>
      <c r="E5324" t="s">
        <v>65</v>
      </c>
    </row>
    <row r="5325" spans="1:5" x14ac:dyDescent="0.3">
      <c r="A5325" t="s">
        <v>1988</v>
      </c>
      <c r="B5325" t="s">
        <v>2481</v>
      </c>
      <c r="C5325">
        <v>5.5323645557370433</v>
      </c>
      <c r="D5325" t="s">
        <v>2480</v>
      </c>
      <c r="E5325" t="s">
        <v>65</v>
      </c>
    </row>
    <row r="5326" spans="1:5" x14ac:dyDescent="0.3">
      <c r="A5326" t="s">
        <v>1989</v>
      </c>
      <c r="B5326" t="s">
        <v>2481</v>
      </c>
      <c r="C5326">
        <v>5.8922477086872602</v>
      </c>
      <c r="D5326" t="s">
        <v>2480</v>
      </c>
      <c r="E5326" t="s">
        <v>65</v>
      </c>
    </row>
    <row r="5327" spans="1:5" x14ac:dyDescent="0.3">
      <c r="A5327" t="s">
        <v>1990</v>
      </c>
      <c r="B5327" t="s">
        <v>2481</v>
      </c>
      <c r="C5327">
        <v>6.3670202414932504</v>
      </c>
      <c r="D5327" t="s">
        <v>2480</v>
      </c>
      <c r="E5327" t="s">
        <v>65</v>
      </c>
    </row>
    <row r="5328" spans="1:5" x14ac:dyDescent="0.3">
      <c r="A5328" t="s">
        <v>1991</v>
      </c>
      <c r="B5328" t="s">
        <v>2481</v>
      </c>
      <c r="C5328">
        <v>7.0247116708651696</v>
      </c>
      <c r="D5328" t="s">
        <v>2480</v>
      </c>
      <c r="E5328" t="s">
        <v>65</v>
      </c>
    </row>
    <row r="5329" spans="1:5" x14ac:dyDescent="0.3">
      <c r="A5329" t="s">
        <v>1992</v>
      </c>
      <c r="B5329" t="s">
        <v>2481</v>
      </c>
      <c r="C5329">
        <v>7.3536794368275542</v>
      </c>
      <c r="D5329" t="s">
        <v>2480</v>
      </c>
      <c r="E5329" t="s">
        <v>65</v>
      </c>
    </row>
    <row r="5330" spans="1:5" x14ac:dyDescent="0.3">
      <c r="A5330" t="s">
        <v>1996</v>
      </c>
      <c r="B5330" t="s">
        <v>2481</v>
      </c>
      <c r="C5330">
        <v>6.488772651787226</v>
      </c>
      <c r="D5330" t="s">
        <v>2480</v>
      </c>
      <c r="E5330" t="s">
        <v>65</v>
      </c>
    </row>
    <row r="5331" spans="1:5" x14ac:dyDescent="0.3">
      <c r="A5331" t="s">
        <v>1997</v>
      </c>
      <c r="B5331" t="s">
        <v>2481</v>
      </c>
      <c r="C5331">
        <v>7.2327170343158764</v>
      </c>
      <c r="D5331" t="s">
        <v>2480</v>
      </c>
      <c r="E5331" t="s">
        <v>65</v>
      </c>
    </row>
    <row r="5332" spans="1:5" x14ac:dyDescent="0.3">
      <c r="A5332" t="s">
        <v>1998</v>
      </c>
      <c r="B5332" t="s">
        <v>2481</v>
      </c>
      <c r="C5332">
        <v>6.1384081400045263</v>
      </c>
      <c r="D5332" t="s">
        <v>2480</v>
      </c>
      <c r="E5332" t="s">
        <v>65</v>
      </c>
    </row>
    <row r="5333" spans="1:5" x14ac:dyDescent="0.3">
      <c r="A5333" t="s">
        <v>1999</v>
      </c>
      <c r="B5333" t="s">
        <v>2481</v>
      </c>
      <c r="C5333">
        <v>5.2383938376760089</v>
      </c>
      <c r="D5333" t="s">
        <v>2480</v>
      </c>
      <c r="E5333" t="s">
        <v>65</v>
      </c>
    </row>
    <row r="5334" spans="1:5" x14ac:dyDescent="0.3">
      <c r="A5334" t="s">
        <v>2000</v>
      </c>
      <c r="B5334" t="s">
        <v>2481</v>
      </c>
      <c r="C5334">
        <v>5.1676272149624003</v>
      </c>
      <c r="D5334" t="s">
        <v>2480</v>
      </c>
      <c r="E5334" t="s">
        <v>65</v>
      </c>
    </row>
    <row r="5335" spans="1:5" x14ac:dyDescent="0.3">
      <c r="A5335" t="s">
        <v>2003</v>
      </c>
      <c r="B5335" t="s">
        <v>2481</v>
      </c>
      <c r="C5335">
        <v>8.9147173676933402</v>
      </c>
      <c r="D5335" t="s">
        <v>2480</v>
      </c>
      <c r="E5335" t="s">
        <v>65</v>
      </c>
    </row>
    <row r="5336" spans="1:5" x14ac:dyDescent="0.3">
      <c r="A5336" t="s">
        <v>2004</v>
      </c>
      <c r="B5336" t="s">
        <v>2481</v>
      </c>
      <c r="C5336">
        <v>8.2949721899785107</v>
      </c>
      <c r="D5336" t="s">
        <v>2480</v>
      </c>
      <c r="E5336" t="s">
        <v>65</v>
      </c>
    </row>
    <row r="5337" spans="1:5" x14ac:dyDescent="0.3">
      <c r="A5337" t="s">
        <v>2005</v>
      </c>
      <c r="B5337" t="s">
        <v>2481</v>
      </c>
      <c r="C5337">
        <v>9.1133019426649096</v>
      </c>
      <c r="D5337" t="s">
        <v>2480</v>
      </c>
      <c r="E5337" t="s">
        <v>65</v>
      </c>
    </row>
    <row r="5338" spans="1:5" x14ac:dyDescent="0.3">
      <c r="A5338" t="s">
        <v>2006</v>
      </c>
      <c r="B5338" t="s">
        <v>2481</v>
      </c>
      <c r="C5338">
        <v>8.5801598113408701</v>
      </c>
      <c r="D5338" t="s">
        <v>2480</v>
      </c>
      <c r="E5338" t="s">
        <v>65</v>
      </c>
    </row>
    <row r="5339" spans="1:5" x14ac:dyDescent="0.3">
      <c r="A5339" t="s">
        <v>2007</v>
      </c>
      <c r="B5339" t="s">
        <v>2481</v>
      </c>
      <c r="C5339">
        <v>8.5606859352540194</v>
      </c>
      <c r="D5339" t="s">
        <v>2480</v>
      </c>
      <c r="E5339" t="s">
        <v>65</v>
      </c>
    </row>
    <row r="5340" spans="1:5" x14ac:dyDescent="0.3">
      <c r="A5340" t="s">
        <v>2008</v>
      </c>
      <c r="B5340" t="s">
        <v>2481</v>
      </c>
      <c r="C5340">
        <v>9.5386917931008508</v>
      </c>
      <c r="D5340" t="s">
        <v>2480</v>
      </c>
      <c r="E5340" t="s">
        <v>65</v>
      </c>
    </row>
    <row r="5341" spans="1:5" x14ac:dyDescent="0.3">
      <c r="A5341" t="s">
        <v>2009</v>
      </c>
      <c r="B5341" t="s">
        <v>2481</v>
      </c>
      <c r="C5341">
        <v>8.7706157492260601</v>
      </c>
      <c r="D5341" t="s">
        <v>2480</v>
      </c>
      <c r="E5341" t="s">
        <v>65</v>
      </c>
    </row>
    <row r="5342" spans="1:5" x14ac:dyDescent="0.3">
      <c r="A5342" t="s">
        <v>2013</v>
      </c>
      <c r="B5342" t="s">
        <v>2481</v>
      </c>
      <c r="C5342">
        <v>6.8079836457774796</v>
      </c>
      <c r="D5342" t="s">
        <v>2480</v>
      </c>
      <c r="E5342" t="s">
        <v>65</v>
      </c>
    </row>
    <row r="5343" spans="1:5" x14ac:dyDescent="0.3">
      <c r="A5343" t="s">
        <v>2014</v>
      </c>
      <c r="B5343" t="s">
        <v>2481</v>
      </c>
      <c r="C5343">
        <v>5.8552580836930401</v>
      </c>
      <c r="D5343" t="s">
        <v>2480</v>
      </c>
      <c r="E5343" t="s">
        <v>65</v>
      </c>
    </row>
    <row r="5344" spans="1:5" x14ac:dyDescent="0.3">
      <c r="A5344" t="s">
        <v>2015</v>
      </c>
      <c r="B5344" t="s">
        <v>2481</v>
      </c>
      <c r="C5344">
        <v>6.0473322105193104</v>
      </c>
      <c r="D5344" t="s">
        <v>2480</v>
      </c>
      <c r="E5344" t="s">
        <v>65</v>
      </c>
    </row>
    <row r="5345" spans="1:5" x14ac:dyDescent="0.3">
      <c r="A5345" t="s">
        <v>2016</v>
      </c>
      <c r="B5345" t="s">
        <v>2481</v>
      </c>
      <c r="C5345">
        <v>7.3701992902676166</v>
      </c>
      <c r="D5345" t="s">
        <v>2480</v>
      </c>
      <c r="E5345" t="s">
        <v>65</v>
      </c>
    </row>
    <row r="5346" spans="1:5" x14ac:dyDescent="0.3">
      <c r="A5346" t="s">
        <v>2017</v>
      </c>
      <c r="B5346" t="s">
        <v>2481</v>
      </c>
      <c r="C5346">
        <v>6.9939828734379654</v>
      </c>
      <c r="D5346" t="s">
        <v>2480</v>
      </c>
      <c r="E5346" t="s">
        <v>65</v>
      </c>
    </row>
    <row r="5347" spans="1:5" x14ac:dyDescent="0.3">
      <c r="A5347" t="s">
        <v>2018</v>
      </c>
      <c r="B5347" t="s">
        <v>2481</v>
      </c>
      <c r="C5347">
        <v>6.7574922740260197</v>
      </c>
      <c r="D5347" t="s">
        <v>2480</v>
      </c>
      <c r="E5347" t="s">
        <v>65</v>
      </c>
    </row>
    <row r="5348" spans="1:5" x14ac:dyDescent="0.3">
      <c r="A5348" t="s">
        <v>2019</v>
      </c>
      <c r="B5348" t="s">
        <v>2481</v>
      </c>
      <c r="C5348">
        <v>7.3493576395253175</v>
      </c>
      <c r="D5348" t="s">
        <v>2480</v>
      </c>
      <c r="E5348" t="s">
        <v>65</v>
      </c>
    </row>
    <row r="5349" spans="1:5" x14ac:dyDescent="0.3">
      <c r="A5349" t="s">
        <v>2020</v>
      </c>
      <c r="B5349" t="s">
        <v>2481</v>
      </c>
      <c r="C5349">
        <v>5.8301085956658509</v>
      </c>
      <c r="D5349" t="s">
        <v>2480</v>
      </c>
      <c r="E5349" t="s">
        <v>65</v>
      </c>
    </row>
    <row r="5350" spans="1:5" x14ac:dyDescent="0.3">
      <c r="A5350" t="s">
        <v>2021</v>
      </c>
      <c r="B5350" t="s">
        <v>2481</v>
      </c>
      <c r="C5350">
        <v>6.6796127804749821</v>
      </c>
      <c r="D5350" t="s">
        <v>2480</v>
      </c>
      <c r="E5350" t="s">
        <v>65</v>
      </c>
    </row>
    <row r="5351" spans="1:5" x14ac:dyDescent="0.3">
      <c r="A5351" t="s">
        <v>2022</v>
      </c>
      <c r="B5351" t="s">
        <v>2481</v>
      </c>
      <c r="C5351">
        <v>7.6648986685740805</v>
      </c>
      <c r="D5351" t="s">
        <v>2480</v>
      </c>
      <c r="E5351" t="s">
        <v>65</v>
      </c>
    </row>
    <row r="5352" spans="1:5" x14ac:dyDescent="0.3">
      <c r="A5352" t="s">
        <v>2023</v>
      </c>
      <c r="B5352" t="s">
        <v>2481</v>
      </c>
      <c r="C5352">
        <v>7.2642348583670699</v>
      </c>
      <c r="D5352" t="s">
        <v>2480</v>
      </c>
      <c r="E5352" t="s">
        <v>65</v>
      </c>
    </row>
    <row r="5353" spans="1:5" x14ac:dyDescent="0.3">
      <c r="A5353" t="s">
        <v>2024</v>
      </c>
      <c r="B5353" t="s">
        <v>2481</v>
      </c>
      <c r="C5353">
        <v>7.9400707043873506</v>
      </c>
      <c r="D5353" t="s">
        <v>2480</v>
      </c>
      <c r="E5353" t="s">
        <v>65</v>
      </c>
    </row>
    <row r="5354" spans="1:5" x14ac:dyDescent="0.3">
      <c r="A5354" t="s">
        <v>2025</v>
      </c>
      <c r="B5354" t="s">
        <v>2481</v>
      </c>
      <c r="C5354">
        <v>7.4962695985353802</v>
      </c>
      <c r="D5354" t="s">
        <v>2480</v>
      </c>
      <c r="E5354" t="s">
        <v>65</v>
      </c>
    </row>
    <row r="5355" spans="1:5" x14ac:dyDescent="0.3">
      <c r="A5355" t="s">
        <v>2026</v>
      </c>
      <c r="B5355" t="s">
        <v>2481</v>
      </c>
      <c r="C5355">
        <v>7.3217042858227801</v>
      </c>
      <c r="D5355" t="s">
        <v>2480</v>
      </c>
      <c r="E5355" t="s">
        <v>65</v>
      </c>
    </row>
    <row r="5356" spans="1:5" x14ac:dyDescent="0.3">
      <c r="A5356" t="s">
        <v>2027</v>
      </c>
      <c r="B5356" t="s">
        <v>2481</v>
      </c>
      <c r="C5356">
        <v>7.4382227808761803</v>
      </c>
      <c r="D5356" t="s">
        <v>2480</v>
      </c>
      <c r="E5356" t="s">
        <v>65</v>
      </c>
    </row>
    <row r="5357" spans="1:5" x14ac:dyDescent="0.3">
      <c r="A5357" t="s">
        <v>2028</v>
      </c>
      <c r="B5357" t="s">
        <v>2481</v>
      </c>
      <c r="C5357">
        <v>7.1663127279845797</v>
      </c>
      <c r="D5357" t="s">
        <v>2480</v>
      </c>
      <c r="E5357" t="s">
        <v>65</v>
      </c>
    </row>
    <row r="5358" spans="1:5" x14ac:dyDescent="0.3">
      <c r="A5358" t="s">
        <v>2029</v>
      </c>
      <c r="B5358" t="s">
        <v>2481</v>
      </c>
      <c r="C5358">
        <v>7.4448155413903097</v>
      </c>
      <c r="D5358" t="s">
        <v>2480</v>
      </c>
      <c r="E5358" t="s">
        <v>65</v>
      </c>
    </row>
    <row r="5359" spans="1:5" x14ac:dyDescent="0.3">
      <c r="A5359" t="s">
        <v>2030</v>
      </c>
      <c r="B5359" t="s">
        <v>2481</v>
      </c>
      <c r="C5359">
        <v>6.7507634489794697</v>
      </c>
      <c r="D5359" t="s">
        <v>2480</v>
      </c>
      <c r="E5359" t="s">
        <v>65</v>
      </c>
    </row>
    <row r="5360" spans="1:5" x14ac:dyDescent="0.3">
      <c r="A5360" t="s">
        <v>2031</v>
      </c>
      <c r="B5360" t="s">
        <v>2481</v>
      </c>
      <c r="C5360">
        <v>5.5449011975657196</v>
      </c>
      <c r="D5360" t="s">
        <v>2480</v>
      </c>
      <c r="E5360" t="s">
        <v>65</v>
      </c>
    </row>
    <row r="5361" spans="1:5" x14ac:dyDescent="0.3">
      <c r="A5361" t="s">
        <v>2032</v>
      </c>
      <c r="B5361" t="s">
        <v>2481</v>
      </c>
      <c r="C5361">
        <v>5.1188151767442802</v>
      </c>
      <c r="D5361" t="s">
        <v>2480</v>
      </c>
      <c r="E5361" t="s">
        <v>65</v>
      </c>
    </row>
    <row r="5362" spans="1:5" x14ac:dyDescent="0.3">
      <c r="A5362" t="s">
        <v>2033</v>
      </c>
      <c r="B5362" t="s">
        <v>2481</v>
      </c>
      <c r="C5362">
        <v>5.8730427046683307</v>
      </c>
      <c r="D5362" t="s">
        <v>2480</v>
      </c>
      <c r="E5362" t="s">
        <v>65</v>
      </c>
    </row>
    <row r="5363" spans="1:5" x14ac:dyDescent="0.3">
      <c r="A5363" t="s">
        <v>2034</v>
      </c>
      <c r="B5363" t="s">
        <v>2481</v>
      </c>
      <c r="C5363">
        <v>6.0968606605456506</v>
      </c>
      <c r="D5363" t="s">
        <v>2480</v>
      </c>
      <c r="E5363" t="s">
        <v>65</v>
      </c>
    </row>
    <row r="5364" spans="1:5" x14ac:dyDescent="0.3">
      <c r="A5364" t="s">
        <v>2035</v>
      </c>
      <c r="B5364" t="s">
        <v>2481</v>
      </c>
      <c r="C5364">
        <v>5.8374577911755496</v>
      </c>
      <c r="D5364" t="s">
        <v>2480</v>
      </c>
      <c r="E5364" t="s">
        <v>65</v>
      </c>
    </row>
    <row r="5365" spans="1:5" x14ac:dyDescent="0.3">
      <c r="A5365" t="s">
        <v>2036</v>
      </c>
      <c r="B5365" t="s">
        <v>2481</v>
      </c>
      <c r="C5365">
        <v>6.1277064062306899</v>
      </c>
      <c r="D5365" t="s">
        <v>2480</v>
      </c>
      <c r="E5365" t="s">
        <v>65</v>
      </c>
    </row>
    <row r="5366" spans="1:5" x14ac:dyDescent="0.3">
      <c r="A5366" t="s">
        <v>2037</v>
      </c>
      <c r="B5366" t="s">
        <v>2481</v>
      </c>
      <c r="C5366">
        <v>5.74466565349171</v>
      </c>
      <c r="D5366" t="s">
        <v>2480</v>
      </c>
      <c r="E5366" t="s">
        <v>65</v>
      </c>
    </row>
    <row r="5367" spans="1:5" x14ac:dyDescent="0.3">
      <c r="A5367" t="s">
        <v>2038</v>
      </c>
      <c r="B5367" t="s">
        <v>2481</v>
      </c>
      <c r="C5367">
        <v>5.8894505703734801</v>
      </c>
      <c r="D5367" t="s">
        <v>2480</v>
      </c>
      <c r="E5367" t="s">
        <v>65</v>
      </c>
    </row>
    <row r="5368" spans="1:5" x14ac:dyDescent="0.3">
      <c r="A5368" t="s">
        <v>2039</v>
      </c>
      <c r="B5368" t="s">
        <v>2481</v>
      </c>
      <c r="C5368">
        <v>6.1063344064620804</v>
      </c>
      <c r="D5368" t="s">
        <v>2480</v>
      </c>
      <c r="E5368" t="s">
        <v>65</v>
      </c>
    </row>
    <row r="5369" spans="1:5" x14ac:dyDescent="0.3">
      <c r="A5369" t="s">
        <v>2040</v>
      </c>
      <c r="B5369" t="s">
        <v>2481</v>
      </c>
      <c r="C5369">
        <v>6.6381990909091604</v>
      </c>
      <c r="D5369" t="s">
        <v>2480</v>
      </c>
      <c r="E5369" t="s">
        <v>65</v>
      </c>
    </row>
    <row r="5370" spans="1:5" x14ac:dyDescent="0.3">
      <c r="A5370" t="s">
        <v>2041</v>
      </c>
      <c r="B5370" t="s">
        <v>2481</v>
      </c>
      <c r="C5370">
        <v>6.9253270421111797</v>
      </c>
      <c r="D5370" t="s">
        <v>2480</v>
      </c>
      <c r="E5370" t="s">
        <v>65</v>
      </c>
    </row>
    <row r="5371" spans="1:5" x14ac:dyDescent="0.3">
      <c r="A5371" t="s">
        <v>2042</v>
      </c>
      <c r="B5371" t="s">
        <v>2481</v>
      </c>
      <c r="C5371">
        <v>7.9265147364785804</v>
      </c>
      <c r="D5371" t="s">
        <v>2480</v>
      </c>
      <c r="E5371" t="s">
        <v>65</v>
      </c>
    </row>
    <row r="5372" spans="1:5" x14ac:dyDescent="0.3">
      <c r="A5372" t="s">
        <v>2043</v>
      </c>
      <c r="B5372" t="s">
        <v>2481</v>
      </c>
      <c r="C5372">
        <v>7.1815735522894801</v>
      </c>
      <c r="D5372" t="s">
        <v>2480</v>
      </c>
      <c r="E5372" t="s">
        <v>65</v>
      </c>
    </row>
    <row r="5373" spans="1:5" x14ac:dyDescent="0.3">
      <c r="A5373" t="s">
        <v>2044</v>
      </c>
      <c r="B5373" t="s">
        <v>2481</v>
      </c>
      <c r="C5373">
        <v>7.5740035269500794</v>
      </c>
      <c r="D5373" t="s">
        <v>2480</v>
      </c>
      <c r="E5373" t="s">
        <v>65</v>
      </c>
    </row>
    <row r="5374" spans="1:5" x14ac:dyDescent="0.3">
      <c r="A5374" t="s">
        <v>2045</v>
      </c>
      <c r="B5374" t="s">
        <v>2481</v>
      </c>
      <c r="C5374">
        <v>7.7193348931274999</v>
      </c>
      <c r="D5374" t="s">
        <v>2480</v>
      </c>
      <c r="E5374" t="s">
        <v>65</v>
      </c>
    </row>
    <row r="5375" spans="1:5" x14ac:dyDescent="0.3">
      <c r="A5375" t="s">
        <v>2046</v>
      </c>
      <c r="B5375" t="s">
        <v>2481</v>
      </c>
      <c r="C5375">
        <v>6.8026873404417296</v>
      </c>
      <c r="D5375" t="s">
        <v>2480</v>
      </c>
      <c r="E5375" t="s">
        <v>65</v>
      </c>
    </row>
    <row r="5376" spans="1:5" x14ac:dyDescent="0.3">
      <c r="A5376" t="s">
        <v>2047</v>
      </c>
      <c r="B5376" t="s">
        <v>2481</v>
      </c>
      <c r="C5376">
        <v>7.2220934694744603</v>
      </c>
      <c r="D5376" t="s">
        <v>2480</v>
      </c>
      <c r="E5376" t="s">
        <v>65</v>
      </c>
    </row>
    <row r="5377" spans="1:5" x14ac:dyDescent="0.3">
      <c r="A5377" t="s">
        <v>2048</v>
      </c>
      <c r="B5377" t="s">
        <v>2481</v>
      </c>
      <c r="C5377">
        <v>7.6390124190140503</v>
      </c>
      <c r="D5377" t="s">
        <v>2480</v>
      </c>
      <c r="E5377" t="s">
        <v>65</v>
      </c>
    </row>
    <row r="5378" spans="1:5" x14ac:dyDescent="0.3">
      <c r="A5378" t="s">
        <v>2049</v>
      </c>
      <c r="B5378" t="s">
        <v>2481</v>
      </c>
      <c r="C5378">
        <v>7.1976437178903501</v>
      </c>
      <c r="D5378" t="s">
        <v>2480</v>
      </c>
      <c r="E5378" t="s">
        <v>65</v>
      </c>
    </row>
    <row r="5379" spans="1:5" x14ac:dyDescent="0.3">
      <c r="A5379" t="s">
        <v>2050</v>
      </c>
      <c r="B5379" t="s">
        <v>2481</v>
      </c>
      <c r="C5379">
        <v>7.4313618444401088</v>
      </c>
      <c r="D5379" t="s">
        <v>2480</v>
      </c>
      <c r="E5379" t="s">
        <v>65</v>
      </c>
    </row>
    <row r="5380" spans="1:5" x14ac:dyDescent="0.3">
      <c r="A5380" t="s">
        <v>2051</v>
      </c>
      <c r="B5380" t="s">
        <v>2481</v>
      </c>
      <c r="C5380">
        <v>6.9708625301823401</v>
      </c>
      <c r="D5380" t="s">
        <v>2480</v>
      </c>
      <c r="E5380" t="s">
        <v>65</v>
      </c>
    </row>
    <row r="5381" spans="1:5" x14ac:dyDescent="0.3">
      <c r="A5381" t="s">
        <v>2052</v>
      </c>
      <c r="B5381" t="s">
        <v>2481</v>
      </c>
      <c r="C5381">
        <v>7.4663692794056802</v>
      </c>
      <c r="D5381" t="s">
        <v>2480</v>
      </c>
      <c r="E5381" t="s">
        <v>65</v>
      </c>
    </row>
    <row r="5382" spans="1:5" x14ac:dyDescent="0.3">
      <c r="A5382" t="s">
        <v>2053</v>
      </c>
      <c r="B5382" t="s">
        <v>2481</v>
      </c>
      <c r="C5382">
        <v>7.3244917116794506</v>
      </c>
      <c r="D5382" t="s">
        <v>2480</v>
      </c>
      <c r="E5382" t="s">
        <v>65</v>
      </c>
    </row>
    <row r="5383" spans="1:5" x14ac:dyDescent="0.3">
      <c r="A5383" t="s">
        <v>2054</v>
      </c>
      <c r="B5383" t="s">
        <v>2481</v>
      </c>
      <c r="C5383">
        <v>7.6217185463538195</v>
      </c>
      <c r="D5383" t="s">
        <v>2480</v>
      </c>
      <c r="E5383" t="s">
        <v>65</v>
      </c>
    </row>
    <row r="5384" spans="1:5" x14ac:dyDescent="0.3">
      <c r="A5384" t="s">
        <v>2055</v>
      </c>
      <c r="B5384" t="s">
        <v>2481</v>
      </c>
      <c r="C5384">
        <v>7.2616567985659497</v>
      </c>
      <c r="D5384" t="s">
        <v>2480</v>
      </c>
      <c r="E5384" t="s">
        <v>65</v>
      </c>
    </row>
    <row r="5385" spans="1:5" x14ac:dyDescent="0.3">
      <c r="A5385" t="s">
        <v>2056</v>
      </c>
      <c r="B5385" t="s">
        <v>2481</v>
      </c>
      <c r="C5385">
        <v>7.5272073296712998</v>
      </c>
      <c r="D5385" t="s">
        <v>2480</v>
      </c>
      <c r="E5385" t="s">
        <v>65</v>
      </c>
    </row>
    <row r="5386" spans="1:5" x14ac:dyDescent="0.3">
      <c r="A5386" t="s">
        <v>2057</v>
      </c>
      <c r="B5386" t="s">
        <v>2481</v>
      </c>
      <c r="C5386">
        <v>6.8072524009904196</v>
      </c>
      <c r="D5386" t="s">
        <v>2480</v>
      </c>
      <c r="E5386" t="s">
        <v>65</v>
      </c>
    </row>
    <row r="5387" spans="1:5" x14ac:dyDescent="0.3">
      <c r="A5387" t="s">
        <v>2059</v>
      </c>
      <c r="B5387" t="s">
        <v>2481</v>
      </c>
      <c r="C5387">
        <v>4.496631491186772</v>
      </c>
      <c r="D5387" t="s">
        <v>2480</v>
      </c>
      <c r="E5387" t="s">
        <v>65</v>
      </c>
    </row>
    <row r="5388" spans="1:5" x14ac:dyDescent="0.3">
      <c r="A5388" t="s">
        <v>2060</v>
      </c>
      <c r="B5388" t="s">
        <v>2481</v>
      </c>
      <c r="C5388">
        <v>6.2690916804961594</v>
      </c>
      <c r="D5388" t="s">
        <v>2480</v>
      </c>
      <c r="E5388" t="s">
        <v>65</v>
      </c>
    </row>
    <row r="5389" spans="1:5" x14ac:dyDescent="0.3">
      <c r="A5389" t="s">
        <v>2061</v>
      </c>
      <c r="B5389" t="s">
        <v>2481</v>
      </c>
      <c r="C5389">
        <v>5.3606993559824998</v>
      </c>
      <c r="D5389" t="s">
        <v>2480</v>
      </c>
      <c r="E5389" t="s">
        <v>65</v>
      </c>
    </row>
    <row r="5390" spans="1:5" x14ac:dyDescent="0.3">
      <c r="A5390" t="s">
        <v>2062</v>
      </c>
      <c r="B5390" t="s">
        <v>2481</v>
      </c>
      <c r="C5390">
        <v>5.4740291141664352</v>
      </c>
      <c r="D5390" t="s">
        <v>2480</v>
      </c>
      <c r="E5390" t="s">
        <v>65</v>
      </c>
    </row>
    <row r="5391" spans="1:5" x14ac:dyDescent="0.3">
      <c r="A5391" t="s">
        <v>2063</v>
      </c>
      <c r="B5391" t="s">
        <v>2481</v>
      </c>
      <c r="C5391">
        <v>5.2929094642754988</v>
      </c>
      <c r="D5391" t="s">
        <v>2480</v>
      </c>
      <c r="E5391" t="s">
        <v>65</v>
      </c>
    </row>
    <row r="5392" spans="1:5" x14ac:dyDescent="0.3">
      <c r="A5392" t="s">
        <v>2064</v>
      </c>
      <c r="B5392" t="s">
        <v>2481</v>
      </c>
      <c r="C5392">
        <v>6.7426217652542402</v>
      </c>
      <c r="D5392" t="s">
        <v>2480</v>
      </c>
      <c r="E5392" t="s">
        <v>65</v>
      </c>
    </row>
    <row r="5393" spans="1:5" x14ac:dyDescent="0.3">
      <c r="A5393" t="s">
        <v>2065</v>
      </c>
      <c r="B5393" t="s">
        <v>2481</v>
      </c>
      <c r="C5393">
        <v>7.0466913616506002</v>
      </c>
      <c r="D5393" t="s">
        <v>2480</v>
      </c>
      <c r="E5393" t="s">
        <v>65</v>
      </c>
    </row>
    <row r="5394" spans="1:5" x14ac:dyDescent="0.3">
      <c r="A5394" t="s">
        <v>2066</v>
      </c>
      <c r="B5394" t="s">
        <v>2481</v>
      </c>
      <c r="C5394">
        <v>6.9169409318953496</v>
      </c>
      <c r="D5394" t="s">
        <v>2480</v>
      </c>
      <c r="E5394" t="s">
        <v>65</v>
      </c>
    </row>
    <row r="5395" spans="1:5" x14ac:dyDescent="0.3">
      <c r="A5395" t="s">
        <v>2067</v>
      </c>
      <c r="B5395" t="s">
        <v>2481</v>
      </c>
      <c r="C5395">
        <v>5.8737543207453102</v>
      </c>
      <c r="D5395" t="s">
        <v>2480</v>
      </c>
      <c r="E5395" t="s">
        <v>65</v>
      </c>
    </row>
    <row r="5396" spans="1:5" x14ac:dyDescent="0.3">
      <c r="A5396" t="s">
        <v>2068</v>
      </c>
      <c r="B5396" t="s">
        <v>2481</v>
      </c>
      <c r="C5396">
        <v>5.0915400136716533</v>
      </c>
      <c r="D5396" t="s">
        <v>2480</v>
      </c>
      <c r="E5396" t="s">
        <v>65</v>
      </c>
    </row>
    <row r="5397" spans="1:5" x14ac:dyDescent="0.3">
      <c r="A5397" t="s">
        <v>2069</v>
      </c>
      <c r="B5397" t="s">
        <v>2481</v>
      </c>
      <c r="C5397">
        <v>5.2824111314631903</v>
      </c>
      <c r="D5397" t="s">
        <v>2480</v>
      </c>
      <c r="E5397" t="s">
        <v>65</v>
      </c>
    </row>
    <row r="5398" spans="1:5" x14ac:dyDescent="0.3">
      <c r="A5398" t="s">
        <v>2070</v>
      </c>
      <c r="B5398" t="s">
        <v>2481</v>
      </c>
      <c r="C5398">
        <v>4.9904868209542697</v>
      </c>
      <c r="D5398" t="s">
        <v>2480</v>
      </c>
      <c r="E5398" t="s">
        <v>65</v>
      </c>
    </row>
    <row r="5399" spans="1:5" x14ac:dyDescent="0.3">
      <c r="A5399" t="s">
        <v>2071</v>
      </c>
      <c r="B5399" t="s">
        <v>2481</v>
      </c>
      <c r="C5399">
        <v>4.9827714877279696</v>
      </c>
      <c r="D5399" t="s">
        <v>2480</v>
      </c>
      <c r="E5399" t="s">
        <v>65</v>
      </c>
    </row>
    <row r="5400" spans="1:5" x14ac:dyDescent="0.3">
      <c r="A5400" t="s">
        <v>2072</v>
      </c>
      <c r="B5400" t="s">
        <v>2481</v>
      </c>
      <c r="C5400">
        <v>5.00856536106145</v>
      </c>
      <c r="D5400" t="s">
        <v>2480</v>
      </c>
      <c r="E5400" t="s">
        <v>65</v>
      </c>
    </row>
    <row r="5401" spans="1:5" x14ac:dyDescent="0.3">
      <c r="A5401" t="s">
        <v>2073</v>
      </c>
      <c r="B5401" t="s">
        <v>2481</v>
      </c>
      <c r="C5401">
        <v>4.7761759685479204</v>
      </c>
      <c r="D5401" t="s">
        <v>2480</v>
      </c>
      <c r="E5401" t="s">
        <v>65</v>
      </c>
    </row>
    <row r="5402" spans="1:5" x14ac:dyDescent="0.3">
      <c r="A5402" t="s">
        <v>2074</v>
      </c>
      <c r="B5402" t="s">
        <v>2481</v>
      </c>
      <c r="C5402">
        <v>4.7907239663269001</v>
      </c>
      <c r="D5402" t="s">
        <v>2480</v>
      </c>
      <c r="E5402" t="s">
        <v>65</v>
      </c>
    </row>
    <row r="5403" spans="1:5" x14ac:dyDescent="0.3">
      <c r="A5403" t="s">
        <v>2075</v>
      </c>
      <c r="B5403" t="s">
        <v>2481</v>
      </c>
      <c r="C5403">
        <v>4.7068518361959004</v>
      </c>
      <c r="D5403" t="s">
        <v>2480</v>
      </c>
      <c r="E5403" t="s">
        <v>65</v>
      </c>
    </row>
    <row r="5404" spans="1:5" x14ac:dyDescent="0.3">
      <c r="A5404" t="s">
        <v>2076</v>
      </c>
      <c r="B5404" t="s">
        <v>2481</v>
      </c>
      <c r="C5404">
        <v>4.9741722301156504</v>
      </c>
      <c r="D5404" t="s">
        <v>2480</v>
      </c>
      <c r="E5404" t="s">
        <v>65</v>
      </c>
    </row>
    <row r="5405" spans="1:5" x14ac:dyDescent="0.3">
      <c r="A5405" t="s">
        <v>2077</v>
      </c>
      <c r="B5405" t="s">
        <v>2481</v>
      </c>
      <c r="C5405">
        <v>4.8194628024400004</v>
      </c>
      <c r="D5405" t="s">
        <v>2480</v>
      </c>
      <c r="E5405" t="s">
        <v>65</v>
      </c>
    </row>
    <row r="5406" spans="1:5" x14ac:dyDescent="0.3">
      <c r="A5406" t="s">
        <v>2082</v>
      </c>
      <c r="B5406" t="s">
        <v>2481</v>
      </c>
      <c r="C5406">
        <v>7.06331006308453</v>
      </c>
      <c r="D5406" t="s">
        <v>2480</v>
      </c>
      <c r="E5406" t="s">
        <v>65</v>
      </c>
    </row>
    <row r="5407" spans="1:5" x14ac:dyDescent="0.3">
      <c r="A5407" t="s">
        <v>2083</v>
      </c>
      <c r="B5407" t="s">
        <v>2481</v>
      </c>
      <c r="C5407">
        <v>7.1162076116232598</v>
      </c>
      <c r="D5407" t="s">
        <v>2480</v>
      </c>
      <c r="E5407" t="s">
        <v>65</v>
      </c>
    </row>
    <row r="5408" spans="1:5" x14ac:dyDescent="0.3">
      <c r="A5408" t="s">
        <v>2084</v>
      </c>
      <c r="B5408" t="s">
        <v>2481</v>
      </c>
      <c r="C5408">
        <v>6.8515797606753992</v>
      </c>
      <c r="D5408" t="s">
        <v>2480</v>
      </c>
      <c r="E5408" t="s">
        <v>65</v>
      </c>
    </row>
    <row r="5409" spans="1:5" x14ac:dyDescent="0.3">
      <c r="A5409" t="s">
        <v>2085</v>
      </c>
      <c r="B5409" t="s">
        <v>2481</v>
      </c>
      <c r="C5409">
        <v>6.1874956594158697</v>
      </c>
      <c r="D5409" t="s">
        <v>2480</v>
      </c>
      <c r="E5409" t="s">
        <v>65</v>
      </c>
    </row>
    <row r="5410" spans="1:5" x14ac:dyDescent="0.3">
      <c r="A5410" t="s">
        <v>2086</v>
      </c>
      <c r="B5410" t="s">
        <v>2481</v>
      </c>
      <c r="C5410">
        <v>6.5011843861696903</v>
      </c>
      <c r="D5410" t="s">
        <v>2480</v>
      </c>
      <c r="E5410" t="s">
        <v>65</v>
      </c>
    </row>
    <row r="5411" spans="1:5" x14ac:dyDescent="0.3">
      <c r="A5411" t="s">
        <v>2091</v>
      </c>
      <c r="B5411" t="s">
        <v>2481</v>
      </c>
      <c r="C5411">
        <v>7.4743754921052803</v>
      </c>
      <c r="D5411" t="s">
        <v>2480</v>
      </c>
      <c r="E5411" t="s">
        <v>65</v>
      </c>
    </row>
    <row r="5412" spans="1:5" x14ac:dyDescent="0.3">
      <c r="A5412" t="s">
        <v>2092</v>
      </c>
      <c r="B5412" t="s">
        <v>2481</v>
      </c>
      <c r="C5412">
        <v>7.0656248623512301</v>
      </c>
      <c r="D5412" t="s">
        <v>2480</v>
      </c>
      <c r="E5412" t="s">
        <v>65</v>
      </c>
    </row>
    <row r="5413" spans="1:5" x14ac:dyDescent="0.3">
      <c r="A5413" t="s">
        <v>2093</v>
      </c>
      <c r="B5413" t="s">
        <v>2481</v>
      </c>
      <c r="C5413">
        <v>8.91264263745839</v>
      </c>
      <c r="D5413" t="s">
        <v>2480</v>
      </c>
      <c r="E5413" t="s">
        <v>65</v>
      </c>
    </row>
    <row r="5414" spans="1:5" x14ac:dyDescent="0.3">
      <c r="A5414" t="s">
        <v>2094</v>
      </c>
      <c r="B5414" t="s">
        <v>2481</v>
      </c>
      <c r="C5414">
        <v>7.2356624748115097</v>
      </c>
      <c r="D5414" t="s">
        <v>2480</v>
      </c>
      <c r="E5414" t="s">
        <v>65</v>
      </c>
    </row>
    <row r="5415" spans="1:5" x14ac:dyDescent="0.3">
      <c r="A5415" t="s">
        <v>2095</v>
      </c>
      <c r="B5415" t="s">
        <v>2481</v>
      </c>
      <c r="C5415">
        <v>7.4232137454189999</v>
      </c>
      <c r="D5415" t="s">
        <v>2480</v>
      </c>
      <c r="E5415" t="s">
        <v>65</v>
      </c>
    </row>
    <row r="5416" spans="1:5" x14ac:dyDescent="0.3">
      <c r="A5416" t="s">
        <v>2096</v>
      </c>
      <c r="B5416" t="s">
        <v>2481</v>
      </c>
      <c r="C5416">
        <v>7.6667241021000301</v>
      </c>
      <c r="D5416" t="s">
        <v>2480</v>
      </c>
      <c r="E5416" t="s">
        <v>65</v>
      </c>
    </row>
    <row r="5417" spans="1:5" x14ac:dyDescent="0.3">
      <c r="A5417" t="s">
        <v>2097</v>
      </c>
      <c r="B5417" t="s">
        <v>2481</v>
      </c>
      <c r="C5417">
        <v>7.5803259831642302</v>
      </c>
      <c r="D5417" t="s">
        <v>2480</v>
      </c>
      <c r="E5417" t="s">
        <v>65</v>
      </c>
    </row>
    <row r="5418" spans="1:5" x14ac:dyDescent="0.3">
      <c r="A5418" t="s">
        <v>2098</v>
      </c>
      <c r="B5418" t="s">
        <v>2481</v>
      </c>
      <c r="C5418">
        <v>8.2536147911224607</v>
      </c>
      <c r="D5418" t="s">
        <v>2480</v>
      </c>
      <c r="E5418" t="s">
        <v>65</v>
      </c>
    </row>
    <row r="5419" spans="1:5" x14ac:dyDescent="0.3">
      <c r="A5419" t="s">
        <v>2099</v>
      </c>
      <c r="B5419" t="s">
        <v>2481</v>
      </c>
      <c r="C5419">
        <v>9.2482531835373507</v>
      </c>
      <c r="D5419" t="s">
        <v>2480</v>
      </c>
      <c r="E5419" t="s">
        <v>65</v>
      </c>
    </row>
    <row r="5420" spans="1:5" x14ac:dyDescent="0.3">
      <c r="A5420" t="s">
        <v>2102</v>
      </c>
      <c r="B5420" t="s">
        <v>2481</v>
      </c>
      <c r="C5420">
        <v>5.7590007905787699</v>
      </c>
      <c r="D5420" t="s">
        <v>2480</v>
      </c>
      <c r="E5420" t="s">
        <v>65</v>
      </c>
    </row>
    <row r="5421" spans="1:5" x14ac:dyDescent="0.3">
      <c r="A5421" t="s">
        <v>2103</v>
      </c>
      <c r="B5421" t="s">
        <v>2481</v>
      </c>
      <c r="C5421">
        <v>6.3466371881061692</v>
      </c>
      <c r="D5421" t="s">
        <v>2480</v>
      </c>
      <c r="E5421" t="s">
        <v>65</v>
      </c>
    </row>
    <row r="5422" spans="1:5" x14ac:dyDescent="0.3">
      <c r="A5422" t="s">
        <v>2104</v>
      </c>
      <c r="B5422" t="s">
        <v>2481</v>
      </c>
      <c r="C5422">
        <v>7.6431780859116998</v>
      </c>
      <c r="D5422" t="s">
        <v>2480</v>
      </c>
      <c r="E5422" t="s">
        <v>65</v>
      </c>
    </row>
    <row r="5423" spans="1:5" x14ac:dyDescent="0.3">
      <c r="A5423" t="s">
        <v>2105</v>
      </c>
      <c r="B5423" t="s">
        <v>2481</v>
      </c>
      <c r="C5423">
        <v>7.8369953513715798</v>
      </c>
      <c r="D5423" t="s">
        <v>2480</v>
      </c>
      <c r="E5423" t="s">
        <v>65</v>
      </c>
    </row>
    <row r="5424" spans="1:5" x14ac:dyDescent="0.3">
      <c r="A5424" t="s">
        <v>2106</v>
      </c>
      <c r="B5424" t="s">
        <v>2481</v>
      </c>
      <c r="C5424">
        <v>7.2967236364593502</v>
      </c>
      <c r="D5424" t="s">
        <v>2480</v>
      </c>
      <c r="E5424" t="s">
        <v>65</v>
      </c>
    </row>
    <row r="5425" spans="1:5" x14ac:dyDescent="0.3">
      <c r="A5425" t="s">
        <v>2107</v>
      </c>
      <c r="B5425" t="s">
        <v>2481</v>
      </c>
      <c r="C5425">
        <v>7.0695846110066203</v>
      </c>
      <c r="D5425" t="s">
        <v>2480</v>
      </c>
      <c r="E5425" t="s">
        <v>65</v>
      </c>
    </row>
    <row r="5426" spans="1:5" x14ac:dyDescent="0.3">
      <c r="A5426" t="s">
        <v>2108</v>
      </c>
      <c r="B5426" t="s">
        <v>2481</v>
      </c>
      <c r="C5426">
        <v>6.8545376484652998</v>
      </c>
      <c r="D5426" t="s">
        <v>2480</v>
      </c>
      <c r="E5426" t="s">
        <v>65</v>
      </c>
    </row>
    <row r="5427" spans="1:5" x14ac:dyDescent="0.3">
      <c r="A5427" t="s">
        <v>2109</v>
      </c>
      <c r="B5427" t="s">
        <v>2481</v>
      </c>
      <c r="C5427">
        <v>6.9934853326601489</v>
      </c>
      <c r="D5427" t="s">
        <v>2480</v>
      </c>
      <c r="E5427" t="s">
        <v>65</v>
      </c>
    </row>
    <row r="5428" spans="1:5" x14ac:dyDescent="0.3">
      <c r="A5428" t="s">
        <v>2110</v>
      </c>
      <c r="B5428" t="s">
        <v>2481</v>
      </c>
      <c r="C5428">
        <v>7.1661160607018992</v>
      </c>
      <c r="D5428" t="s">
        <v>2480</v>
      </c>
      <c r="E5428" t="s">
        <v>65</v>
      </c>
    </row>
    <row r="5429" spans="1:5" x14ac:dyDescent="0.3">
      <c r="A5429" t="s">
        <v>2111</v>
      </c>
      <c r="B5429" t="s">
        <v>2481</v>
      </c>
      <c r="C5429">
        <v>6.9191046320043696</v>
      </c>
      <c r="D5429" t="s">
        <v>2480</v>
      </c>
      <c r="E5429" t="s">
        <v>65</v>
      </c>
    </row>
    <row r="5430" spans="1:5" x14ac:dyDescent="0.3">
      <c r="A5430" t="s">
        <v>2112</v>
      </c>
      <c r="B5430" t="s">
        <v>2481</v>
      </c>
      <c r="C5430">
        <v>7.2288832702102201</v>
      </c>
      <c r="D5430" t="s">
        <v>2480</v>
      </c>
      <c r="E5430" t="s">
        <v>65</v>
      </c>
    </row>
    <row r="5431" spans="1:5" x14ac:dyDescent="0.3">
      <c r="A5431" t="s">
        <v>2113</v>
      </c>
      <c r="B5431" t="s">
        <v>2481</v>
      </c>
      <c r="C5431">
        <v>5.8456145091246796</v>
      </c>
      <c r="D5431" t="s">
        <v>2480</v>
      </c>
      <c r="E5431" t="s">
        <v>65</v>
      </c>
    </row>
    <row r="5432" spans="1:5" x14ac:dyDescent="0.3">
      <c r="A5432" t="s">
        <v>2114</v>
      </c>
      <c r="B5432" t="s">
        <v>2481</v>
      </c>
      <c r="C5432">
        <v>5.8057807240999102</v>
      </c>
      <c r="D5432" t="s">
        <v>2480</v>
      </c>
      <c r="E5432" t="s">
        <v>65</v>
      </c>
    </row>
    <row r="5433" spans="1:5" x14ac:dyDescent="0.3">
      <c r="A5433" t="s">
        <v>2115</v>
      </c>
      <c r="B5433" t="s">
        <v>2481</v>
      </c>
      <c r="C5433">
        <v>5.9193587628215703</v>
      </c>
      <c r="D5433" t="s">
        <v>2480</v>
      </c>
      <c r="E5433" t="s">
        <v>65</v>
      </c>
    </row>
    <row r="5434" spans="1:5" x14ac:dyDescent="0.3">
      <c r="A5434" t="s">
        <v>2116</v>
      </c>
      <c r="B5434" t="s">
        <v>2481</v>
      </c>
      <c r="C5434">
        <v>7.9477940494708204</v>
      </c>
      <c r="D5434" t="s">
        <v>2480</v>
      </c>
      <c r="E5434" t="s">
        <v>65</v>
      </c>
    </row>
    <row r="5435" spans="1:5" x14ac:dyDescent="0.3">
      <c r="A5435" t="s">
        <v>2117</v>
      </c>
      <c r="B5435" t="s">
        <v>2481</v>
      </c>
      <c r="C5435">
        <v>7.2747291160219003</v>
      </c>
      <c r="D5435" t="s">
        <v>2480</v>
      </c>
      <c r="E5435" t="s">
        <v>65</v>
      </c>
    </row>
    <row r="5436" spans="1:5" x14ac:dyDescent="0.3">
      <c r="A5436" t="s">
        <v>2118</v>
      </c>
      <c r="B5436" t="s">
        <v>2481</v>
      </c>
      <c r="C5436">
        <v>7.3667914280993401</v>
      </c>
      <c r="D5436" t="s">
        <v>2480</v>
      </c>
      <c r="E5436" t="s">
        <v>65</v>
      </c>
    </row>
    <row r="5437" spans="1:5" x14ac:dyDescent="0.3">
      <c r="A5437" t="s">
        <v>2119</v>
      </c>
      <c r="B5437" t="s">
        <v>2481</v>
      </c>
      <c r="C5437">
        <v>7.5623294255845703</v>
      </c>
      <c r="D5437" t="s">
        <v>2480</v>
      </c>
      <c r="E5437" t="s">
        <v>65</v>
      </c>
    </row>
    <row r="5438" spans="1:5" x14ac:dyDescent="0.3">
      <c r="A5438" t="s">
        <v>2120</v>
      </c>
      <c r="B5438" t="s">
        <v>2481</v>
      </c>
      <c r="C5438">
        <v>7.49432494097569</v>
      </c>
      <c r="D5438" t="s">
        <v>2480</v>
      </c>
      <c r="E5438" t="s">
        <v>65</v>
      </c>
    </row>
    <row r="5439" spans="1:5" x14ac:dyDescent="0.3">
      <c r="A5439" t="s">
        <v>2121</v>
      </c>
      <c r="B5439" t="s">
        <v>2481</v>
      </c>
      <c r="C5439">
        <v>7.0079221263006302</v>
      </c>
      <c r="D5439" t="s">
        <v>2480</v>
      </c>
      <c r="E5439" t="s">
        <v>65</v>
      </c>
    </row>
    <row r="5440" spans="1:5" x14ac:dyDescent="0.3">
      <c r="A5440" t="s">
        <v>2122</v>
      </c>
      <c r="B5440" t="s">
        <v>2481</v>
      </c>
      <c r="C5440">
        <v>7.2367504700112599</v>
      </c>
      <c r="D5440" t="s">
        <v>2480</v>
      </c>
      <c r="E5440" t="s">
        <v>65</v>
      </c>
    </row>
    <row r="5441" spans="1:5" x14ac:dyDescent="0.3">
      <c r="A5441" t="s">
        <v>2123</v>
      </c>
      <c r="B5441" t="s">
        <v>2481</v>
      </c>
      <c r="C5441">
        <v>7.4857196668926296</v>
      </c>
      <c r="D5441" t="s">
        <v>2480</v>
      </c>
      <c r="E5441" t="s">
        <v>65</v>
      </c>
    </row>
    <row r="5442" spans="1:5" x14ac:dyDescent="0.3">
      <c r="A5442" t="s">
        <v>2124</v>
      </c>
      <c r="B5442" t="s">
        <v>2481</v>
      </c>
      <c r="C5442">
        <v>7.3055367854059901</v>
      </c>
      <c r="D5442" t="s">
        <v>2480</v>
      </c>
      <c r="E5442" t="s">
        <v>65</v>
      </c>
    </row>
    <row r="5443" spans="1:5" x14ac:dyDescent="0.3">
      <c r="A5443" t="s">
        <v>2135</v>
      </c>
      <c r="B5443" t="s">
        <v>2481</v>
      </c>
      <c r="C5443">
        <v>8.3548488866363595</v>
      </c>
      <c r="D5443" t="s">
        <v>2480</v>
      </c>
      <c r="E5443" t="s">
        <v>65</v>
      </c>
    </row>
    <row r="5444" spans="1:5" x14ac:dyDescent="0.3">
      <c r="A5444" t="s">
        <v>2136</v>
      </c>
      <c r="B5444" t="s">
        <v>2481</v>
      </c>
      <c r="C5444">
        <v>8.8177234163574507</v>
      </c>
      <c r="D5444" t="s">
        <v>2480</v>
      </c>
      <c r="E5444" t="s">
        <v>65</v>
      </c>
    </row>
    <row r="5445" spans="1:5" x14ac:dyDescent="0.3">
      <c r="A5445" t="s">
        <v>2137</v>
      </c>
      <c r="B5445" t="s">
        <v>2481</v>
      </c>
      <c r="C5445">
        <v>8.7781924000623892</v>
      </c>
      <c r="D5445" t="s">
        <v>2480</v>
      </c>
      <c r="E5445" t="s">
        <v>65</v>
      </c>
    </row>
    <row r="5446" spans="1:5" x14ac:dyDescent="0.3">
      <c r="A5446" t="s">
        <v>2138</v>
      </c>
      <c r="B5446" t="s">
        <v>2481</v>
      </c>
      <c r="C5446">
        <v>9.1186027057999706</v>
      </c>
      <c r="D5446" t="s">
        <v>2480</v>
      </c>
      <c r="E5446" t="s">
        <v>65</v>
      </c>
    </row>
    <row r="5447" spans="1:5" x14ac:dyDescent="0.3">
      <c r="A5447" t="s">
        <v>2139</v>
      </c>
      <c r="B5447" t="s">
        <v>2481</v>
      </c>
      <c r="C5447">
        <v>7.6371474839064897</v>
      </c>
      <c r="D5447" t="s">
        <v>2480</v>
      </c>
      <c r="E5447" t="s">
        <v>65</v>
      </c>
    </row>
    <row r="5448" spans="1:5" x14ac:dyDescent="0.3">
      <c r="A5448" t="s">
        <v>2140</v>
      </c>
      <c r="B5448" t="s">
        <v>2481</v>
      </c>
      <c r="C5448">
        <v>7.3491733538656101</v>
      </c>
      <c r="D5448" t="s">
        <v>2480</v>
      </c>
      <c r="E5448" t="s">
        <v>65</v>
      </c>
    </row>
    <row r="5449" spans="1:5" x14ac:dyDescent="0.3">
      <c r="A5449" t="s">
        <v>2141</v>
      </c>
      <c r="B5449" t="s">
        <v>2481</v>
      </c>
      <c r="C5449">
        <v>7.0299015310156596</v>
      </c>
      <c r="D5449" t="s">
        <v>2480</v>
      </c>
      <c r="E5449" t="s">
        <v>65</v>
      </c>
    </row>
    <row r="5450" spans="1:5" x14ac:dyDescent="0.3">
      <c r="A5450" t="s">
        <v>2142</v>
      </c>
      <c r="B5450" t="s">
        <v>2481</v>
      </c>
      <c r="C5450">
        <v>6.9131349530982789</v>
      </c>
      <c r="D5450" t="s">
        <v>2480</v>
      </c>
      <c r="E5450" t="s">
        <v>65</v>
      </c>
    </row>
    <row r="5451" spans="1:5" x14ac:dyDescent="0.3">
      <c r="A5451" t="s">
        <v>2143</v>
      </c>
      <c r="B5451" t="s">
        <v>2481</v>
      </c>
      <c r="C5451">
        <v>7.3985859571747001</v>
      </c>
      <c r="D5451" t="s">
        <v>2480</v>
      </c>
      <c r="E5451" t="s">
        <v>65</v>
      </c>
    </row>
    <row r="5452" spans="1:5" x14ac:dyDescent="0.3">
      <c r="A5452" t="s">
        <v>2144</v>
      </c>
      <c r="B5452" t="s">
        <v>2481</v>
      </c>
      <c r="C5452">
        <v>7.8423357013369097</v>
      </c>
      <c r="D5452" t="s">
        <v>2480</v>
      </c>
      <c r="E5452" t="s">
        <v>65</v>
      </c>
    </row>
    <row r="5453" spans="1:5" x14ac:dyDescent="0.3">
      <c r="A5453" t="s">
        <v>2145</v>
      </c>
      <c r="B5453" t="s">
        <v>2481</v>
      </c>
      <c r="C5453">
        <v>7.6974898088635202</v>
      </c>
      <c r="D5453" t="s">
        <v>2480</v>
      </c>
      <c r="E5453" t="s">
        <v>65</v>
      </c>
    </row>
    <row r="5454" spans="1:5" x14ac:dyDescent="0.3">
      <c r="A5454" t="s">
        <v>2146</v>
      </c>
      <c r="B5454" t="s">
        <v>2481</v>
      </c>
      <c r="C5454">
        <v>4.7243297483727611</v>
      </c>
      <c r="D5454" t="s">
        <v>2480</v>
      </c>
      <c r="E5454" t="s">
        <v>65</v>
      </c>
    </row>
    <row r="5455" spans="1:5" x14ac:dyDescent="0.3">
      <c r="A5455" t="s">
        <v>2147</v>
      </c>
      <c r="B5455" t="s">
        <v>2481</v>
      </c>
      <c r="C5455">
        <v>4.6060504843630303</v>
      </c>
      <c r="D5455" t="s">
        <v>2480</v>
      </c>
      <c r="E5455" t="s">
        <v>65</v>
      </c>
    </row>
    <row r="5456" spans="1:5" x14ac:dyDescent="0.3">
      <c r="A5456" t="s">
        <v>2148</v>
      </c>
      <c r="B5456" t="s">
        <v>2481</v>
      </c>
      <c r="C5456">
        <v>4.7495494547008397</v>
      </c>
      <c r="D5456" t="s">
        <v>2480</v>
      </c>
      <c r="E5456" t="s">
        <v>65</v>
      </c>
    </row>
    <row r="5457" spans="1:5" x14ac:dyDescent="0.3">
      <c r="A5457" t="s">
        <v>2149</v>
      </c>
      <c r="B5457" t="s">
        <v>2481</v>
      </c>
      <c r="C5457">
        <v>4.7382096899184996</v>
      </c>
      <c r="D5457" t="s">
        <v>2480</v>
      </c>
      <c r="E5457" t="s">
        <v>65</v>
      </c>
    </row>
    <row r="5458" spans="1:5" x14ac:dyDescent="0.3">
      <c r="A5458" t="s">
        <v>2150</v>
      </c>
      <c r="B5458" t="s">
        <v>2481</v>
      </c>
      <c r="C5458">
        <v>4.7603436052642003</v>
      </c>
      <c r="D5458" t="s">
        <v>2480</v>
      </c>
      <c r="E5458" t="s">
        <v>65</v>
      </c>
    </row>
    <row r="5459" spans="1:5" x14ac:dyDescent="0.3">
      <c r="A5459" t="s">
        <v>2151</v>
      </c>
      <c r="B5459" t="s">
        <v>2481</v>
      </c>
      <c r="C5459">
        <v>7.32721335482442</v>
      </c>
      <c r="D5459" t="s">
        <v>2480</v>
      </c>
      <c r="E5459" t="s">
        <v>65</v>
      </c>
    </row>
    <row r="5460" spans="1:5" x14ac:dyDescent="0.3">
      <c r="A5460" t="s">
        <v>2152</v>
      </c>
      <c r="B5460" t="s">
        <v>2481</v>
      </c>
      <c r="C5460">
        <v>6.8698603485757008</v>
      </c>
      <c r="D5460" t="s">
        <v>2480</v>
      </c>
      <c r="E5460" t="s">
        <v>65</v>
      </c>
    </row>
    <row r="5461" spans="1:5" x14ac:dyDescent="0.3">
      <c r="A5461" t="s">
        <v>2153</v>
      </c>
      <c r="B5461" t="s">
        <v>2481</v>
      </c>
      <c r="C5461">
        <v>6.59134843092151</v>
      </c>
      <c r="D5461" t="s">
        <v>2480</v>
      </c>
      <c r="E5461" t="s">
        <v>65</v>
      </c>
    </row>
    <row r="5462" spans="1:5" x14ac:dyDescent="0.3">
      <c r="A5462" t="s">
        <v>2154</v>
      </c>
      <c r="B5462" t="s">
        <v>2481</v>
      </c>
      <c r="C5462">
        <v>5.50555437535757</v>
      </c>
      <c r="D5462" t="s">
        <v>2480</v>
      </c>
      <c r="E5462" t="s">
        <v>65</v>
      </c>
    </row>
    <row r="5463" spans="1:5" x14ac:dyDescent="0.3">
      <c r="A5463" t="s">
        <v>2155</v>
      </c>
      <c r="B5463" t="s">
        <v>2481</v>
      </c>
      <c r="C5463">
        <v>4.7370314602584198</v>
      </c>
      <c r="D5463" t="s">
        <v>2480</v>
      </c>
      <c r="E5463" t="s">
        <v>65</v>
      </c>
    </row>
    <row r="5464" spans="1:5" x14ac:dyDescent="0.3">
      <c r="A5464" t="s">
        <v>2156</v>
      </c>
      <c r="B5464" t="s">
        <v>2481</v>
      </c>
      <c r="C5464">
        <v>5.8837810228136913</v>
      </c>
      <c r="D5464" t="s">
        <v>2480</v>
      </c>
      <c r="E5464" t="s">
        <v>65</v>
      </c>
    </row>
    <row r="5465" spans="1:5" x14ac:dyDescent="0.3">
      <c r="A5465" t="s">
        <v>2157</v>
      </c>
      <c r="B5465" t="s">
        <v>2481</v>
      </c>
      <c r="C5465">
        <v>6.67878757584886</v>
      </c>
      <c r="D5465" t="s">
        <v>2480</v>
      </c>
      <c r="E5465" t="s">
        <v>65</v>
      </c>
    </row>
    <row r="5466" spans="1:5" x14ac:dyDescent="0.3">
      <c r="A5466" t="s">
        <v>2160</v>
      </c>
      <c r="B5466" t="s">
        <v>2481</v>
      </c>
      <c r="C5466">
        <v>7.0698700758735296</v>
      </c>
      <c r="D5466" t="s">
        <v>2480</v>
      </c>
      <c r="E5466" t="s">
        <v>65</v>
      </c>
    </row>
    <row r="5467" spans="1:5" x14ac:dyDescent="0.3">
      <c r="A5467" t="s">
        <v>2161</v>
      </c>
      <c r="B5467" t="s">
        <v>2481</v>
      </c>
      <c r="C5467">
        <v>6.4669616728610002</v>
      </c>
      <c r="D5467" t="s">
        <v>2480</v>
      </c>
      <c r="E5467" t="s">
        <v>65</v>
      </c>
    </row>
    <row r="5468" spans="1:5" x14ac:dyDescent="0.3">
      <c r="A5468" t="s">
        <v>2162</v>
      </c>
      <c r="B5468" t="s">
        <v>2481</v>
      </c>
      <c r="C5468">
        <v>6.4085275728495903</v>
      </c>
      <c r="D5468" t="s">
        <v>2480</v>
      </c>
      <c r="E5468" t="s">
        <v>65</v>
      </c>
    </row>
    <row r="5469" spans="1:5" x14ac:dyDescent="0.3">
      <c r="A5469" t="s">
        <v>2171</v>
      </c>
      <c r="B5469" t="s">
        <v>2481</v>
      </c>
      <c r="C5469">
        <v>5.3087289856405198</v>
      </c>
      <c r="D5469" t="s">
        <v>2480</v>
      </c>
      <c r="E5469" t="s">
        <v>65</v>
      </c>
    </row>
    <row r="5470" spans="1:5" x14ac:dyDescent="0.3">
      <c r="A5470" t="s">
        <v>2172</v>
      </c>
      <c r="B5470" t="s">
        <v>2481</v>
      </c>
      <c r="C5470">
        <v>5.43229961802371</v>
      </c>
      <c r="D5470" t="s">
        <v>2480</v>
      </c>
      <c r="E5470" t="s">
        <v>65</v>
      </c>
    </row>
    <row r="5471" spans="1:5" x14ac:dyDescent="0.3">
      <c r="A5471" t="s">
        <v>2173</v>
      </c>
      <c r="B5471" t="s">
        <v>2481</v>
      </c>
      <c r="C5471">
        <v>5.0384686502608798</v>
      </c>
      <c r="D5471" t="s">
        <v>2480</v>
      </c>
      <c r="E5471" t="s">
        <v>65</v>
      </c>
    </row>
    <row r="5472" spans="1:5" x14ac:dyDescent="0.3">
      <c r="A5472" t="s">
        <v>2174</v>
      </c>
      <c r="B5472" t="s">
        <v>2481</v>
      </c>
      <c r="C5472">
        <v>5.2887661055768103</v>
      </c>
      <c r="D5472" t="s">
        <v>2480</v>
      </c>
      <c r="E5472" t="s">
        <v>65</v>
      </c>
    </row>
    <row r="5473" spans="1:5" x14ac:dyDescent="0.3">
      <c r="A5473" t="s">
        <v>2175</v>
      </c>
      <c r="B5473" t="s">
        <v>2481</v>
      </c>
      <c r="C5473">
        <v>5.2290447896619598</v>
      </c>
      <c r="D5473" t="s">
        <v>2480</v>
      </c>
      <c r="E5473" t="s">
        <v>65</v>
      </c>
    </row>
    <row r="5474" spans="1:5" x14ac:dyDescent="0.3">
      <c r="A5474" t="s">
        <v>2176</v>
      </c>
      <c r="B5474" t="s">
        <v>2481</v>
      </c>
      <c r="C5474">
        <v>5.1752455230987602</v>
      </c>
      <c r="D5474" t="s">
        <v>2480</v>
      </c>
      <c r="E5474" t="s">
        <v>65</v>
      </c>
    </row>
    <row r="5475" spans="1:5" x14ac:dyDescent="0.3">
      <c r="A5475" t="s">
        <v>2177</v>
      </c>
      <c r="B5475" t="s">
        <v>2481</v>
      </c>
      <c r="C5475">
        <v>4.6485906566212698</v>
      </c>
      <c r="D5475" t="s">
        <v>2480</v>
      </c>
      <c r="E5475" t="s">
        <v>65</v>
      </c>
    </row>
    <row r="5476" spans="1:5" x14ac:dyDescent="0.3">
      <c r="A5476" t="s">
        <v>2178</v>
      </c>
      <c r="B5476" t="s">
        <v>2481</v>
      </c>
      <c r="C5476">
        <v>4.6299134074090604</v>
      </c>
      <c r="D5476" t="s">
        <v>2480</v>
      </c>
      <c r="E5476" t="s">
        <v>65</v>
      </c>
    </row>
    <row r="5477" spans="1:5" x14ac:dyDescent="0.3">
      <c r="A5477" t="s">
        <v>2179</v>
      </c>
      <c r="B5477" t="s">
        <v>2481</v>
      </c>
      <c r="C5477">
        <v>4.71841680344229</v>
      </c>
      <c r="D5477" t="s">
        <v>2480</v>
      </c>
      <c r="E5477" t="s">
        <v>65</v>
      </c>
    </row>
    <row r="5478" spans="1:5" x14ac:dyDescent="0.3">
      <c r="A5478" t="s">
        <v>2180</v>
      </c>
      <c r="B5478" t="s">
        <v>2481</v>
      </c>
      <c r="C5478">
        <v>4.7663634902239398</v>
      </c>
      <c r="D5478" t="s">
        <v>2480</v>
      </c>
      <c r="E5478" t="s">
        <v>65</v>
      </c>
    </row>
    <row r="5479" spans="1:5" x14ac:dyDescent="0.3">
      <c r="A5479" t="s">
        <v>2181</v>
      </c>
      <c r="B5479" t="s">
        <v>2481</v>
      </c>
      <c r="C5479">
        <v>6.3805829828674208</v>
      </c>
      <c r="D5479" t="s">
        <v>2480</v>
      </c>
      <c r="E5479" t="s">
        <v>65</v>
      </c>
    </row>
    <row r="5480" spans="1:5" x14ac:dyDescent="0.3">
      <c r="A5480" t="s">
        <v>2182</v>
      </c>
      <c r="B5480" t="s">
        <v>2481</v>
      </c>
      <c r="C5480">
        <v>7.1501809152044489</v>
      </c>
      <c r="D5480" t="s">
        <v>2480</v>
      </c>
      <c r="E5480" t="s">
        <v>65</v>
      </c>
    </row>
    <row r="5481" spans="1:5" x14ac:dyDescent="0.3">
      <c r="A5481" t="s">
        <v>2183</v>
      </c>
      <c r="B5481" t="s">
        <v>2481</v>
      </c>
      <c r="C5481">
        <v>6.2652301479742807</v>
      </c>
      <c r="D5481" t="s">
        <v>2480</v>
      </c>
      <c r="E5481" t="s">
        <v>65</v>
      </c>
    </row>
    <row r="5482" spans="1:5" x14ac:dyDescent="0.3">
      <c r="A5482" t="s">
        <v>2184</v>
      </c>
      <c r="B5482" t="s">
        <v>2481</v>
      </c>
      <c r="C5482">
        <v>6.7287031836968589</v>
      </c>
      <c r="D5482" t="s">
        <v>2480</v>
      </c>
      <c r="E5482" t="s">
        <v>65</v>
      </c>
    </row>
    <row r="5483" spans="1:5" x14ac:dyDescent="0.3">
      <c r="A5483" t="s">
        <v>2185</v>
      </c>
      <c r="B5483" t="s">
        <v>2481</v>
      </c>
      <c r="C5483">
        <v>4.9102966639339307</v>
      </c>
      <c r="D5483" t="s">
        <v>2480</v>
      </c>
      <c r="E5483" t="s">
        <v>65</v>
      </c>
    </row>
    <row r="5484" spans="1:5" x14ac:dyDescent="0.3">
      <c r="A5484" t="s">
        <v>2186</v>
      </c>
      <c r="B5484" t="s">
        <v>2481</v>
      </c>
      <c r="C5484">
        <v>4.3588490222869476</v>
      </c>
      <c r="D5484" t="s">
        <v>2480</v>
      </c>
      <c r="E5484" t="s">
        <v>65</v>
      </c>
    </row>
    <row r="5485" spans="1:5" x14ac:dyDescent="0.3">
      <c r="A5485" t="s">
        <v>2187</v>
      </c>
      <c r="B5485" t="s">
        <v>2481</v>
      </c>
      <c r="C5485">
        <v>4.3625387110716911</v>
      </c>
      <c r="D5485" t="s">
        <v>2480</v>
      </c>
      <c r="E5485" t="s">
        <v>65</v>
      </c>
    </row>
    <row r="5486" spans="1:5" x14ac:dyDescent="0.3">
      <c r="A5486" t="s">
        <v>2188</v>
      </c>
      <c r="B5486" t="s">
        <v>2481</v>
      </c>
      <c r="C5486">
        <v>4.5163440676552771</v>
      </c>
      <c r="D5486" t="s">
        <v>2480</v>
      </c>
      <c r="E5486" t="s">
        <v>65</v>
      </c>
    </row>
    <row r="5487" spans="1:5" x14ac:dyDescent="0.3">
      <c r="A5487" t="s">
        <v>2189</v>
      </c>
      <c r="B5487" t="s">
        <v>2481</v>
      </c>
      <c r="C5487">
        <v>4.593393085990515</v>
      </c>
      <c r="D5487" t="s">
        <v>2480</v>
      </c>
      <c r="E5487" t="s">
        <v>65</v>
      </c>
    </row>
    <row r="5488" spans="1:5" x14ac:dyDescent="0.3">
      <c r="A5488" t="s">
        <v>2190</v>
      </c>
      <c r="B5488" t="s">
        <v>2481</v>
      </c>
      <c r="C5488">
        <v>5.3453802356550435</v>
      </c>
      <c r="D5488" t="s">
        <v>2480</v>
      </c>
      <c r="E5488" t="s">
        <v>65</v>
      </c>
    </row>
    <row r="5489" spans="1:5" x14ac:dyDescent="0.3">
      <c r="A5489" t="s">
        <v>2191</v>
      </c>
      <c r="B5489" t="s">
        <v>2481</v>
      </c>
      <c r="C5489">
        <v>5.0876624690833614</v>
      </c>
      <c r="D5489" t="s">
        <v>2480</v>
      </c>
      <c r="E5489" t="s">
        <v>65</v>
      </c>
    </row>
    <row r="5490" spans="1:5" x14ac:dyDescent="0.3">
      <c r="A5490" t="s">
        <v>2192</v>
      </c>
      <c r="B5490" t="s">
        <v>2481</v>
      </c>
      <c r="C5490">
        <v>4.3866462634253605</v>
      </c>
      <c r="D5490" t="s">
        <v>2480</v>
      </c>
      <c r="E5490" t="s">
        <v>65</v>
      </c>
    </row>
    <row r="5491" spans="1:5" x14ac:dyDescent="0.3">
      <c r="A5491" t="s">
        <v>2193</v>
      </c>
      <c r="B5491" t="s">
        <v>2481</v>
      </c>
      <c r="C5491">
        <v>3.7937714198906902</v>
      </c>
      <c r="D5491" t="s">
        <v>2480</v>
      </c>
      <c r="E5491" t="s">
        <v>65</v>
      </c>
    </row>
    <row r="5492" spans="1:5" x14ac:dyDescent="0.3">
      <c r="A5492" t="s">
        <v>2194</v>
      </c>
      <c r="B5492" t="s">
        <v>2481</v>
      </c>
      <c r="C5492">
        <v>4.4205417819753405</v>
      </c>
      <c r="D5492" t="s">
        <v>2480</v>
      </c>
      <c r="E5492" t="s">
        <v>65</v>
      </c>
    </row>
    <row r="5493" spans="1:5" x14ac:dyDescent="0.3">
      <c r="A5493" t="s">
        <v>2195</v>
      </c>
      <c r="B5493" t="s">
        <v>2481</v>
      </c>
      <c r="C5493">
        <v>4.3046996651028815</v>
      </c>
      <c r="D5493" t="s">
        <v>2480</v>
      </c>
      <c r="E5493" t="s">
        <v>65</v>
      </c>
    </row>
    <row r="5494" spans="1:5" x14ac:dyDescent="0.3">
      <c r="A5494" t="s">
        <v>2196</v>
      </c>
      <c r="B5494" t="s">
        <v>2481</v>
      </c>
      <c r="C5494">
        <v>4.2770874321687167</v>
      </c>
      <c r="D5494" t="s">
        <v>2480</v>
      </c>
      <c r="E5494" t="s">
        <v>65</v>
      </c>
    </row>
    <row r="5495" spans="1:5" x14ac:dyDescent="0.3">
      <c r="A5495" t="s">
        <v>2197</v>
      </c>
      <c r="B5495" t="s">
        <v>2481</v>
      </c>
      <c r="C5495">
        <v>4.3793574162939031</v>
      </c>
      <c r="D5495" t="s">
        <v>2480</v>
      </c>
      <c r="E5495" t="s">
        <v>65</v>
      </c>
    </row>
    <row r="5496" spans="1:5" x14ac:dyDescent="0.3">
      <c r="A5496" t="s">
        <v>2198</v>
      </c>
      <c r="B5496" t="s">
        <v>2481</v>
      </c>
      <c r="C5496">
        <v>4.2197209970150729</v>
      </c>
      <c r="D5496" t="s">
        <v>2480</v>
      </c>
      <c r="E5496" t="s">
        <v>65</v>
      </c>
    </row>
    <row r="5497" spans="1:5" x14ac:dyDescent="0.3">
      <c r="A5497" t="s">
        <v>2205</v>
      </c>
      <c r="B5497" t="s">
        <v>2481</v>
      </c>
      <c r="C5497">
        <v>5.4393548726340502</v>
      </c>
      <c r="D5497" t="s">
        <v>2480</v>
      </c>
      <c r="E5497" t="s">
        <v>65</v>
      </c>
    </row>
    <row r="5498" spans="1:5" x14ac:dyDescent="0.3">
      <c r="A5498" t="s">
        <v>2206</v>
      </c>
      <c r="B5498" t="s">
        <v>2481</v>
      </c>
      <c r="C5498">
        <v>5.7575298617598998</v>
      </c>
      <c r="D5498" t="s">
        <v>2480</v>
      </c>
      <c r="E5498" t="s">
        <v>65</v>
      </c>
    </row>
    <row r="5499" spans="1:5" x14ac:dyDescent="0.3">
      <c r="A5499" t="s">
        <v>2207</v>
      </c>
      <c r="B5499" t="s">
        <v>2481</v>
      </c>
      <c r="C5499">
        <v>6.5807318871969898</v>
      </c>
      <c r="D5499" t="s">
        <v>2480</v>
      </c>
      <c r="E5499" t="s">
        <v>65</v>
      </c>
    </row>
    <row r="5500" spans="1:5" x14ac:dyDescent="0.3">
      <c r="A5500" t="s">
        <v>2208</v>
      </c>
      <c r="B5500" t="s">
        <v>2481</v>
      </c>
      <c r="C5500">
        <v>7.4090528660419803</v>
      </c>
      <c r="D5500" t="s">
        <v>2480</v>
      </c>
      <c r="E5500" t="s">
        <v>65</v>
      </c>
    </row>
    <row r="5501" spans="1:5" x14ac:dyDescent="0.3">
      <c r="A5501" t="s">
        <v>2209</v>
      </c>
      <c r="B5501" t="s">
        <v>2481</v>
      </c>
      <c r="C5501">
        <v>7.7701393521038087</v>
      </c>
      <c r="D5501" t="s">
        <v>2480</v>
      </c>
      <c r="E5501" t="s">
        <v>65</v>
      </c>
    </row>
    <row r="5502" spans="1:5" x14ac:dyDescent="0.3">
      <c r="A5502" t="s">
        <v>2210</v>
      </c>
      <c r="B5502" t="s">
        <v>2481</v>
      </c>
      <c r="C5502">
        <v>7.7290989428219099</v>
      </c>
      <c r="D5502" t="s">
        <v>2480</v>
      </c>
      <c r="E5502" t="s">
        <v>65</v>
      </c>
    </row>
    <row r="5503" spans="1:5" x14ac:dyDescent="0.3">
      <c r="A5503" t="s">
        <v>2211</v>
      </c>
      <c r="B5503" t="s">
        <v>2481</v>
      </c>
      <c r="C5503">
        <v>7.7843812984369505</v>
      </c>
      <c r="D5503" t="s">
        <v>2480</v>
      </c>
      <c r="E5503" t="s">
        <v>65</v>
      </c>
    </row>
    <row r="5504" spans="1:5" x14ac:dyDescent="0.3">
      <c r="A5504" t="s">
        <v>2212</v>
      </c>
      <c r="B5504" t="s">
        <v>2481</v>
      </c>
      <c r="C5504">
        <v>7.6119043306646503</v>
      </c>
      <c r="D5504" t="s">
        <v>2480</v>
      </c>
      <c r="E5504" t="s">
        <v>65</v>
      </c>
    </row>
    <row r="5505" spans="1:5" x14ac:dyDescent="0.3">
      <c r="A5505" t="s">
        <v>2213</v>
      </c>
      <c r="B5505" t="s">
        <v>2481</v>
      </c>
      <c r="C5505">
        <v>7.4132703510098104</v>
      </c>
      <c r="D5505" t="s">
        <v>2480</v>
      </c>
      <c r="E5505" t="s">
        <v>65</v>
      </c>
    </row>
    <row r="5506" spans="1:5" x14ac:dyDescent="0.3">
      <c r="A5506" t="s">
        <v>2214</v>
      </c>
      <c r="B5506" t="s">
        <v>2481</v>
      </c>
      <c r="C5506">
        <v>7.5531777462840397</v>
      </c>
      <c r="D5506" t="s">
        <v>2480</v>
      </c>
      <c r="E5506" t="s">
        <v>65</v>
      </c>
    </row>
    <row r="5507" spans="1:5" x14ac:dyDescent="0.3">
      <c r="A5507" t="s">
        <v>2219</v>
      </c>
      <c r="B5507" t="s">
        <v>2481</v>
      </c>
      <c r="C5507">
        <v>7.23440733790643</v>
      </c>
      <c r="D5507" t="s">
        <v>2480</v>
      </c>
      <c r="E5507" t="s">
        <v>65</v>
      </c>
    </row>
    <row r="5508" spans="1:5" x14ac:dyDescent="0.3">
      <c r="A5508" t="s">
        <v>2220</v>
      </c>
      <c r="B5508" t="s">
        <v>2481</v>
      </c>
      <c r="C5508">
        <v>7.0564169213107499</v>
      </c>
      <c r="D5508" t="s">
        <v>2480</v>
      </c>
      <c r="E5508" t="s">
        <v>65</v>
      </c>
    </row>
    <row r="5509" spans="1:5" x14ac:dyDescent="0.3">
      <c r="A5509" t="s">
        <v>2222</v>
      </c>
      <c r="B5509" t="s">
        <v>2481</v>
      </c>
      <c r="C5509">
        <v>6.4091560910468903</v>
      </c>
      <c r="D5509" t="s">
        <v>2480</v>
      </c>
      <c r="E5509" t="s">
        <v>65</v>
      </c>
    </row>
    <row r="5510" spans="1:5" x14ac:dyDescent="0.3">
      <c r="A5510" t="s">
        <v>2223</v>
      </c>
      <c r="B5510" t="s">
        <v>2481</v>
      </c>
      <c r="C5510">
        <v>6.7166464690977197</v>
      </c>
      <c r="D5510" t="s">
        <v>2480</v>
      </c>
      <c r="E5510" t="s">
        <v>65</v>
      </c>
    </row>
    <row r="5511" spans="1:5" x14ac:dyDescent="0.3">
      <c r="A5511" t="s">
        <v>2224</v>
      </c>
      <c r="B5511" t="s">
        <v>2481</v>
      </c>
      <c r="C5511">
        <v>6.08455557132657</v>
      </c>
      <c r="D5511" t="s">
        <v>2480</v>
      </c>
      <c r="E5511" t="s">
        <v>65</v>
      </c>
    </row>
    <row r="5512" spans="1:5" x14ac:dyDescent="0.3">
      <c r="A5512" t="s">
        <v>2225</v>
      </c>
      <c r="B5512" t="s">
        <v>2481</v>
      </c>
      <c r="C5512">
        <v>6.9489263557436107</v>
      </c>
      <c r="D5512" t="s">
        <v>2480</v>
      </c>
      <c r="E5512" t="s">
        <v>65</v>
      </c>
    </row>
    <row r="5513" spans="1:5" x14ac:dyDescent="0.3">
      <c r="A5513" t="s">
        <v>2226</v>
      </c>
      <c r="B5513" t="s">
        <v>2481</v>
      </c>
      <c r="C5513">
        <v>7.5910350925781387</v>
      </c>
      <c r="D5513" t="s">
        <v>2480</v>
      </c>
      <c r="E5513" t="s">
        <v>65</v>
      </c>
    </row>
    <row r="5514" spans="1:5" x14ac:dyDescent="0.3">
      <c r="A5514" t="s">
        <v>2227</v>
      </c>
      <c r="B5514" t="s">
        <v>2481</v>
      </c>
      <c r="C5514">
        <v>6.1469292221188896</v>
      </c>
      <c r="D5514" t="s">
        <v>2480</v>
      </c>
      <c r="E5514" t="s">
        <v>65</v>
      </c>
    </row>
    <row r="5515" spans="1:5" x14ac:dyDescent="0.3">
      <c r="A5515" t="s">
        <v>2228</v>
      </c>
      <c r="B5515" t="s">
        <v>2481</v>
      </c>
      <c r="C5515">
        <v>6.4486576048637501</v>
      </c>
      <c r="D5515" t="s">
        <v>2480</v>
      </c>
      <c r="E5515" t="s">
        <v>65</v>
      </c>
    </row>
    <row r="5516" spans="1:5" x14ac:dyDescent="0.3">
      <c r="A5516" t="s">
        <v>2229</v>
      </c>
      <c r="B5516" t="s">
        <v>2481</v>
      </c>
      <c r="C5516">
        <v>6.5016296831891403</v>
      </c>
      <c r="D5516" t="s">
        <v>2480</v>
      </c>
      <c r="E5516" t="s">
        <v>65</v>
      </c>
    </row>
    <row r="5517" spans="1:5" x14ac:dyDescent="0.3">
      <c r="A5517" t="s">
        <v>2230</v>
      </c>
      <c r="B5517" t="s">
        <v>2481</v>
      </c>
      <c r="C5517">
        <v>7.65697232631197</v>
      </c>
      <c r="D5517" t="s">
        <v>2480</v>
      </c>
      <c r="E5517" t="s">
        <v>65</v>
      </c>
    </row>
    <row r="5518" spans="1:5" x14ac:dyDescent="0.3">
      <c r="A5518" t="s">
        <v>2231</v>
      </c>
      <c r="B5518" t="s">
        <v>2481</v>
      </c>
      <c r="C5518">
        <v>6.1174773493077597</v>
      </c>
      <c r="D5518" t="s">
        <v>2480</v>
      </c>
      <c r="E5518" t="s">
        <v>65</v>
      </c>
    </row>
    <row r="5519" spans="1:5" x14ac:dyDescent="0.3">
      <c r="A5519" t="s">
        <v>2238</v>
      </c>
      <c r="B5519" t="s">
        <v>2481</v>
      </c>
      <c r="C5519">
        <v>5.8634730257494958</v>
      </c>
      <c r="D5519" t="s">
        <v>2480</v>
      </c>
      <c r="E5519" t="s">
        <v>65</v>
      </c>
    </row>
    <row r="5520" spans="1:5" x14ac:dyDescent="0.3">
      <c r="A5520" t="s">
        <v>2239</v>
      </c>
      <c r="B5520" t="s">
        <v>2481</v>
      </c>
      <c r="C5520">
        <v>5.6619824036006721</v>
      </c>
      <c r="D5520" t="s">
        <v>2480</v>
      </c>
      <c r="E5520" t="s">
        <v>65</v>
      </c>
    </row>
    <row r="5521" spans="1:5" x14ac:dyDescent="0.3">
      <c r="A5521" t="s">
        <v>2240</v>
      </c>
      <c r="B5521" t="s">
        <v>2481</v>
      </c>
      <c r="C5521">
        <v>7.2156363737031493</v>
      </c>
      <c r="D5521" t="s">
        <v>2480</v>
      </c>
      <c r="E5521" t="s">
        <v>65</v>
      </c>
    </row>
    <row r="5522" spans="1:5" x14ac:dyDescent="0.3">
      <c r="A5522" t="s">
        <v>2241</v>
      </c>
      <c r="B5522" t="s">
        <v>2481</v>
      </c>
      <c r="C5522">
        <v>5.5795491266032515</v>
      </c>
      <c r="D5522" t="s">
        <v>2480</v>
      </c>
      <c r="E5522" t="s">
        <v>65</v>
      </c>
    </row>
    <row r="5523" spans="1:5" x14ac:dyDescent="0.3">
      <c r="A5523" t="s">
        <v>2242</v>
      </c>
      <c r="B5523" t="s">
        <v>2481</v>
      </c>
      <c r="C5523">
        <v>6.1737196469447797</v>
      </c>
      <c r="D5523" t="s">
        <v>2480</v>
      </c>
      <c r="E5523" t="s">
        <v>65</v>
      </c>
    </row>
    <row r="5524" spans="1:5" x14ac:dyDescent="0.3">
      <c r="A5524" t="s">
        <v>2243</v>
      </c>
      <c r="B5524" t="s">
        <v>2481</v>
      </c>
      <c r="C5524">
        <v>5.8946948290332637</v>
      </c>
      <c r="D5524" t="s">
        <v>2480</v>
      </c>
      <c r="E5524" t="s">
        <v>65</v>
      </c>
    </row>
    <row r="5525" spans="1:5" x14ac:dyDescent="0.3">
      <c r="A5525" t="s">
        <v>2244</v>
      </c>
      <c r="B5525" t="s">
        <v>2481</v>
      </c>
      <c r="C5525">
        <v>5.5501706622865763</v>
      </c>
      <c r="D5525" t="s">
        <v>2480</v>
      </c>
      <c r="E5525" t="s">
        <v>65</v>
      </c>
    </row>
    <row r="5526" spans="1:5" x14ac:dyDescent="0.3">
      <c r="A5526" t="s">
        <v>2245</v>
      </c>
      <c r="B5526" t="s">
        <v>2481</v>
      </c>
      <c r="C5526">
        <v>6.0711360902779496</v>
      </c>
      <c r="D5526" t="s">
        <v>2480</v>
      </c>
      <c r="E5526" t="s">
        <v>65</v>
      </c>
    </row>
    <row r="5527" spans="1:5" x14ac:dyDescent="0.3">
      <c r="A5527" t="s">
        <v>2246</v>
      </c>
      <c r="B5527" t="s">
        <v>2481</v>
      </c>
      <c r="C5527">
        <v>5.9698814324008014</v>
      </c>
      <c r="D5527" t="s">
        <v>2480</v>
      </c>
      <c r="E5527" t="s">
        <v>65</v>
      </c>
    </row>
    <row r="5528" spans="1:5" x14ac:dyDescent="0.3">
      <c r="A5528" t="s">
        <v>2247</v>
      </c>
      <c r="B5528" t="s">
        <v>2481</v>
      </c>
      <c r="C5528">
        <v>6.4315480638870195</v>
      </c>
      <c r="D5528" t="s">
        <v>2480</v>
      </c>
      <c r="E5528" t="s">
        <v>65</v>
      </c>
    </row>
    <row r="5529" spans="1:5" x14ac:dyDescent="0.3">
      <c r="A5529" t="s">
        <v>2248</v>
      </c>
      <c r="B5529" t="s">
        <v>2481</v>
      </c>
      <c r="C5529">
        <v>6.1719572533777596</v>
      </c>
      <c r="D5529" t="s">
        <v>2480</v>
      </c>
      <c r="E5529" t="s">
        <v>65</v>
      </c>
    </row>
    <row r="5530" spans="1:5" x14ac:dyDescent="0.3">
      <c r="A5530" t="s">
        <v>2249</v>
      </c>
      <c r="B5530" t="s">
        <v>2481</v>
      </c>
      <c r="C5530">
        <v>6.60996557950899</v>
      </c>
      <c r="D5530" t="s">
        <v>2480</v>
      </c>
      <c r="E5530" t="s">
        <v>65</v>
      </c>
    </row>
    <row r="5531" spans="1:5" x14ac:dyDescent="0.3">
      <c r="A5531" t="s">
        <v>2250</v>
      </c>
      <c r="B5531" t="s">
        <v>2481</v>
      </c>
      <c r="C5531">
        <v>5.1509728439808704</v>
      </c>
      <c r="D5531" t="s">
        <v>2480</v>
      </c>
      <c r="E5531" t="s">
        <v>65</v>
      </c>
    </row>
    <row r="5532" spans="1:5" x14ac:dyDescent="0.3">
      <c r="A5532" t="s">
        <v>2251</v>
      </c>
      <c r="B5532" t="s">
        <v>2481</v>
      </c>
      <c r="C5532">
        <v>6.6615727533195903</v>
      </c>
      <c r="D5532" t="s">
        <v>2480</v>
      </c>
      <c r="E5532" t="s">
        <v>65</v>
      </c>
    </row>
    <row r="5533" spans="1:5" x14ac:dyDescent="0.3">
      <c r="A5533" t="s">
        <v>2252</v>
      </c>
      <c r="B5533" t="s">
        <v>2481</v>
      </c>
      <c r="C5533">
        <v>5.6535044673383901</v>
      </c>
      <c r="D5533" t="s">
        <v>2480</v>
      </c>
      <c r="E5533" t="s">
        <v>65</v>
      </c>
    </row>
    <row r="5534" spans="1:5" x14ac:dyDescent="0.3">
      <c r="A5534" t="s">
        <v>2253</v>
      </c>
      <c r="B5534" t="s">
        <v>2481</v>
      </c>
      <c r="C5534">
        <v>5.33969469473272</v>
      </c>
      <c r="D5534" t="s">
        <v>2480</v>
      </c>
      <c r="E5534" t="s">
        <v>65</v>
      </c>
    </row>
    <row r="5535" spans="1:5" x14ac:dyDescent="0.3">
      <c r="A5535" t="s">
        <v>2254</v>
      </c>
      <c r="B5535" t="s">
        <v>2481</v>
      </c>
      <c r="C5535">
        <v>7.2136040865838096</v>
      </c>
      <c r="D5535" t="s">
        <v>2480</v>
      </c>
      <c r="E5535" t="s">
        <v>65</v>
      </c>
    </row>
    <row r="5536" spans="1:5" x14ac:dyDescent="0.3">
      <c r="A5536" t="s">
        <v>2255</v>
      </c>
      <c r="B5536" t="s">
        <v>2481</v>
      </c>
      <c r="C5536">
        <v>5.3712458383149082</v>
      </c>
      <c r="D5536" t="s">
        <v>2480</v>
      </c>
      <c r="E5536" t="s">
        <v>65</v>
      </c>
    </row>
    <row r="5537" spans="1:5" x14ac:dyDescent="0.3">
      <c r="A5537" t="s">
        <v>2256</v>
      </c>
      <c r="B5537" t="s">
        <v>2481</v>
      </c>
      <c r="C5537">
        <v>4.6214584032176997</v>
      </c>
      <c r="D5537" t="s">
        <v>2480</v>
      </c>
      <c r="E5537" t="s">
        <v>65</v>
      </c>
    </row>
    <row r="5538" spans="1:5" x14ac:dyDescent="0.3">
      <c r="A5538" t="s">
        <v>2257</v>
      </c>
      <c r="B5538" t="s">
        <v>2481</v>
      </c>
      <c r="C5538">
        <v>4.5848459395964589</v>
      </c>
      <c r="D5538" t="s">
        <v>2480</v>
      </c>
      <c r="E5538" t="s">
        <v>65</v>
      </c>
    </row>
    <row r="5539" spans="1:5" x14ac:dyDescent="0.3">
      <c r="A5539" t="s">
        <v>2258</v>
      </c>
      <c r="B5539" t="s">
        <v>2481</v>
      </c>
      <c r="C5539">
        <v>4.8079735228336489</v>
      </c>
      <c r="D5539" t="s">
        <v>2480</v>
      </c>
      <c r="E5539" t="s">
        <v>65</v>
      </c>
    </row>
    <row r="5540" spans="1:5" x14ac:dyDescent="0.3">
      <c r="A5540" t="s">
        <v>2259</v>
      </c>
      <c r="B5540" t="s">
        <v>2481</v>
      </c>
      <c r="C5540">
        <v>4.9398640675394896</v>
      </c>
      <c r="D5540" t="s">
        <v>2480</v>
      </c>
      <c r="E5540" t="s">
        <v>65</v>
      </c>
    </row>
    <row r="5541" spans="1:5" x14ac:dyDescent="0.3">
      <c r="A5541" t="s">
        <v>2260</v>
      </c>
      <c r="B5541" t="s">
        <v>2481</v>
      </c>
      <c r="C5541">
        <v>4.77793127241838</v>
      </c>
      <c r="D5541" t="s">
        <v>2480</v>
      </c>
      <c r="E5541" t="s">
        <v>65</v>
      </c>
    </row>
    <row r="5542" spans="1:5" x14ac:dyDescent="0.3">
      <c r="A5542" t="s">
        <v>2261</v>
      </c>
      <c r="B5542" t="s">
        <v>2481</v>
      </c>
      <c r="C5542">
        <v>4.7281713324537904</v>
      </c>
      <c r="D5542" t="s">
        <v>2480</v>
      </c>
      <c r="E5542" t="s">
        <v>65</v>
      </c>
    </row>
    <row r="5543" spans="1:5" x14ac:dyDescent="0.3">
      <c r="A5543" t="s">
        <v>2262</v>
      </c>
      <c r="B5543" t="s">
        <v>2481</v>
      </c>
      <c r="C5543">
        <v>5.1346535654363352</v>
      </c>
      <c r="D5543" t="s">
        <v>2480</v>
      </c>
      <c r="E5543" t="s">
        <v>65</v>
      </c>
    </row>
    <row r="5544" spans="1:5" x14ac:dyDescent="0.3">
      <c r="A5544" t="s">
        <v>2263</v>
      </c>
      <c r="B5544" t="s">
        <v>2481</v>
      </c>
      <c r="C5544">
        <v>7.7697679785130553</v>
      </c>
      <c r="D5544" t="s">
        <v>2480</v>
      </c>
      <c r="E5544" t="s">
        <v>65</v>
      </c>
    </row>
    <row r="5545" spans="1:5" x14ac:dyDescent="0.3">
      <c r="A5545" t="s">
        <v>2264</v>
      </c>
      <c r="B5545" t="s">
        <v>2481</v>
      </c>
      <c r="C5545">
        <v>6.4622170381986601</v>
      </c>
      <c r="D5545" t="s">
        <v>2480</v>
      </c>
      <c r="E5545" t="s">
        <v>65</v>
      </c>
    </row>
    <row r="5546" spans="1:5" x14ac:dyDescent="0.3">
      <c r="A5546" t="s">
        <v>2265</v>
      </c>
      <c r="B5546" t="s">
        <v>2481</v>
      </c>
      <c r="C5546">
        <v>3.8839099533353045</v>
      </c>
      <c r="D5546" t="s">
        <v>2480</v>
      </c>
      <c r="E5546" t="s">
        <v>65</v>
      </c>
    </row>
    <row r="5547" spans="1:5" x14ac:dyDescent="0.3">
      <c r="A5547" t="s">
        <v>2266</v>
      </c>
      <c r="B5547" t="s">
        <v>2481</v>
      </c>
      <c r="C5547">
        <v>4.7576855618950527</v>
      </c>
      <c r="D5547" t="s">
        <v>2480</v>
      </c>
      <c r="E5547" t="s">
        <v>65</v>
      </c>
    </row>
    <row r="5548" spans="1:5" x14ac:dyDescent="0.3">
      <c r="A5548" t="s">
        <v>2267</v>
      </c>
      <c r="B5548" t="s">
        <v>2481</v>
      </c>
      <c r="C5548">
        <v>4.56850187655259</v>
      </c>
      <c r="D5548" t="s">
        <v>2480</v>
      </c>
      <c r="E5548" t="s">
        <v>65</v>
      </c>
    </row>
    <row r="5549" spans="1:5" x14ac:dyDescent="0.3">
      <c r="A5549" t="s">
        <v>2268</v>
      </c>
      <c r="B5549" t="s">
        <v>2481</v>
      </c>
      <c r="C5549">
        <v>4.7235303199135235</v>
      </c>
      <c r="D5549" t="s">
        <v>2480</v>
      </c>
      <c r="E5549" t="s">
        <v>65</v>
      </c>
    </row>
    <row r="5550" spans="1:5" x14ac:dyDescent="0.3">
      <c r="A5550" t="s">
        <v>2269</v>
      </c>
      <c r="B5550" t="s">
        <v>2481</v>
      </c>
      <c r="C5550">
        <v>3.9042415778506281</v>
      </c>
      <c r="D5550" t="s">
        <v>2480</v>
      </c>
      <c r="E5550" t="s">
        <v>65</v>
      </c>
    </row>
    <row r="5551" spans="1:5" x14ac:dyDescent="0.3">
      <c r="A5551" t="s">
        <v>2270</v>
      </c>
      <c r="B5551" t="s">
        <v>2481</v>
      </c>
      <c r="C5551">
        <v>4.7939811153509586</v>
      </c>
      <c r="D5551" t="s">
        <v>2480</v>
      </c>
      <c r="E5551" t="s">
        <v>65</v>
      </c>
    </row>
    <row r="5552" spans="1:5" x14ac:dyDescent="0.3">
      <c r="A5552" t="s">
        <v>2271</v>
      </c>
      <c r="B5552" t="s">
        <v>2481</v>
      </c>
      <c r="C5552">
        <v>4.3449547626103904</v>
      </c>
      <c r="D5552" t="s">
        <v>2480</v>
      </c>
      <c r="E5552" t="s">
        <v>65</v>
      </c>
    </row>
    <row r="5553" spans="1:5" x14ac:dyDescent="0.3">
      <c r="A5553" t="s">
        <v>2272</v>
      </c>
      <c r="B5553" t="s">
        <v>2481</v>
      </c>
      <c r="C5553">
        <v>4.4041453625211124</v>
      </c>
      <c r="D5553" t="s">
        <v>2480</v>
      </c>
      <c r="E5553" t="s">
        <v>65</v>
      </c>
    </row>
    <row r="5554" spans="1:5" x14ac:dyDescent="0.3">
      <c r="A5554" t="s">
        <v>2279</v>
      </c>
      <c r="B5554" t="s">
        <v>2481</v>
      </c>
      <c r="C5554">
        <v>7.6757737961712289</v>
      </c>
      <c r="D5554" t="s">
        <v>2480</v>
      </c>
      <c r="E5554" t="s">
        <v>65</v>
      </c>
    </row>
    <row r="5555" spans="1:5" x14ac:dyDescent="0.3">
      <c r="A5555" t="s">
        <v>2280</v>
      </c>
      <c r="B5555" t="s">
        <v>2481</v>
      </c>
      <c r="C5555">
        <v>7.2196960841083504</v>
      </c>
      <c r="D5555" t="s">
        <v>2480</v>
      </c>
      <c r="E5555" t="s">
        <v>65</v>
      </c>
    </row>
    <row r="5556" spans="1:5" x14ac:dyDescent="0.3">
      <c r="A5556" t="s">
        <v>2281</v>
      </c>
      <c r="B5556" t="s">
        <v>2481</v>
      </c>
      <c r="C5556">
        <v>8.0909764611338399</v>
      </c>
      <c r="D5556" t="s">
        <v>2480</v>
      </c>
      <c r="E5556" t="s">
        <v>65</v>
      </c>
    </row>
    <row r="5557" spans="1:5" x14ac:dyDescent="0.3">
      <c r="A5557" t="s">
        <v>2282</v>
      </c>
      <c r="B5557" t="s">
        <v>2481</v>
      </c>
      <c r="C5557">
        <v>7.0628163447812495</v>
      </c>
      <c r="D5557" t="s">
        <v>2480</v>
      </c>
      <c r="E5557" t="s">
        <v>65</v>
      </c>
    </row>
    <row r="5558" spans="1:5" x14ac:dyDescent="0.3">
      <c r="A5558" t="s">
        <v>2283</v>
      </c>
      <c r="B5558" t="s">
        <v>2481</v>
      </c>
      <c r="C5558">
        <v>10.4200406098354</v>
      </c>
      <c r="D5558" t="s">
        <v>2480</v>
      </c>
      <c r="E5558" t="s">
        <v>65</v>
      </c>
    </row>
    <row r="5559" spans="1:5" x14ac:dyDescent="0.3">
      <c r="A5559" t="s">
        <v>2288</v>
      </c>
      <c r="B5559" t="s">
        <v>2481</v>
      </c>
      <c r="C5559">
        <v>6.6957658648363099</v>
      </c>
      <c r="D5559" t="s">
        <v>2480</v>
      </c>
      <c r="E5559" t="s">
        <v>65</v>
      </c>
    </row>
    <row r="5560" spans="1:5" x14ac:dyDescent="0.3">
      <c r="A5560" t="s">
        <v>2289</v>
      </c>
      <c r="B5560" t="s">
        <v>2481</v>
      </c>
      <c r="C5560">
        <v>6.6122716566967599</v>
      </c>
      <c r="D5560" t="s">
        <v>2480</v>
      </c>
      <c r="E5560" t="s">
        <v>65</v>
      </c>
    </row>
    <row r="5561" spans="1:5" x14ac:dyDescent="0.3">
      <c r="A5561" t="s">
        <v>2290</v>
      </c>
      <c r="B5561" t="s">
        <v>2481</v>
      </c>
      <c r="C5561">
        <v>6.4029321727952899</v>
      </c>
      <c r="D5561" t="s">
        <v>2480</v>
      </c>
      <c r="E5561" t="s">
        <v>65</v>
      </c>
    </row>
    <row r="5562" spans="1:5" x14ac:dyDescent="0.3">
      <c r="A5562" t="s">
        <v>2291</v>
      </c>
      <c r="B5562" t="s">
        <v>2481</v>
      </c>
      <c r="C5562">
        <v>5.5934704300191704</v>
      </c>
      <c r="D5562" t="s">
        <v>2480</v>
      </c>
      <c r="E5562" t="s">
        <v>65</v>
      </c>
    </row>
    <row r="5563" spans="1:5" x14ac:dyDescent="0.3">
      <c r="A5563" t="s">
        <v>2292</v>
      </c>
      <c r="B5563" t="s">
        <v>2481</v>
      </c>
      <c r="C5563">
        <v>6.2207125551419997</v>
      </c>
      <c r="D5563" t="s">
        <v>2480</v>
      </c>
      <c r="E5563" t="s">
        <v>65</v>
      </c>
    </row>
    <row r="5564" spans="1:5" x14ac:dyDescent="0.3">
      <c r="A5564" t="s">
        <v>2293</v>
      </c>
      <c r="B5564" t="s">
        <v>2481</v>
      </c>
      <c r="C5564">
        <v>6.1204209343249296</v>
      </c>
      <c r="D5564" t="s">
        <v>2480</v>
      </c>
      <c r="E5564" t="s">
        <v>65</v>
      </c>
    </row>
    <row r="5565" spans="1:5" x14ac:dyDescent="0.3">
      <c r="A5565" t="s">
        <v>2294</v>
      </c>
      <c r="B5565" t="s">
        <v>2481</v>
      </c>
      <c r="C5565">
        <v>5.4886773302860901</v>
      </c>
      <c r="D5565" t="s">
        <v>2480</v>
      </c>
      <c r="E5565" t="s">
        <v>65</v>
      </c>
    </row>
    <row r="5566" spans="1:5" x14ac:dyDescent="0.3">
      <c r="A5566" t="s">
        <v>2298</v>
      </c>
      <c r="B5566" t="s">
        <v>2481</v>
      </c>
      <c r="C5566">
        <v>6.9931087532897598</v>
      </c>
      <c r="D5566" t="s">
        <v>2480</v>
      </c>
      <c r="E5566" t="s">
        <v>65</v>
      </c>
    </row>
    <row r="5567" spans="1:5" x14ac:dyDescent="0.3">
      <c r="A5567" t="s">
        <v>2299</v>
      </c>
      <c r="B5567" t="s">
        <v>2481</v>
      </c>
      <c r="C5567">
        <v>7.4589860342171912</v>
      </c>
      <c r="D5567" t="s">
        <v>2480</v>
      </c>
      <c r="E5567" t="s">
        <v>65</v>
      </c>
    </row>
    <row r="5568" spans="1:5" x14ac:dyDescent="0.3">
      <c r="A5568" t="s">
        <v>2300</v>
      </c>
      <c r="B5568" t="s">
        <v>2481</v>
      </c>
      <c r="C5568">
        <v>7.4892903659976202</v>
      </c>
      <c r="D5568" t="s">
        <v>2480</v>
      </c>
      <c r="E5568" t="s">
        <v>65</v>
      </c>
    </row>
    <row r="5569" spans="1:5" x14ac:dyDescent="0.3">
      <c r="A5569" t="s">
        <v>2301</v>
      </c>
      <c r="B5569" t="s">
        <v>2481</v>
      </c>
      <c r="C5569">
        <v>7.4693574296938099</v>
      </c>
      <c r="D5569" t="s">
        <v>2480</v>
      </c>
      <c r="E5569" t="s">
        <v>65</v>
      </c>
    </row>
    <row r="5570" spans="1:5" x14ac:dyDescent="0.3">
      <c r="A5570" t="s">
        <v>2302</v>
      </c>
      <c r="B5570" t="s">
        <v>2481</v>
      </c>
      <c r="C5570">
        <v>7.5831431742758504</v>
      </c>
      <c r="D5570" t="s">
        <v>2480</v>
      </c>
      <c r="E5570" t="s">
        <v>65</v>
      </c>
    </row>
    <row r="5571" spans="1:5" x14ac:dyDescent="0.3">
      <c r="A5571" t="s">
        <v>2303</v>
      </c>
      <c r="B5571" t="s">
        <v>2481</v>
      </c>
      <c r="C5571">
        <v>7.10267447191712</v>
      </c>
      <c r="D5571" t="s">
        <v>2480</v>
      </c>
      <c r="E5571" t="s">
        <v>65</v>
      </c>
    </row>
    <row r="5572" spans="1:5" x14ac:dyDescent="0.3">
      <c r="A5572" t="s">
        <v>2304</v>
      </c>
      <c r="B5572" t="s">
        <v>2481</v>
      </c>
      <c r="C5572">
        <v>7.8150026340546104</v>
      </c>
      <c r="D5572" t="s">
        <v>2480</v>
      </c>
      <c r="E5572" t="s">
        <v>65</v>
      </c>
    </row>
    <row r="5573" spans="1:5" x14ac:dyDescent="0.3">
      <c r="A5573" t="s">
        <v>2305</v>
      </c>
      <c r="B5573" t="s">
        <v>2481</v>
      </c>
      <c r="C5573">
        <v>7.6861660080776488</v>
      </c>
      <c r="D5573" t="s">
        <v>2480</v>
      </c>
      <c r="E5573" t="s">
        <v>65</v>
      </c>
    </row>
    <row r="5574" spans="1:5" x14ac:dyDescent="0.3">
      <c r="A5574" t="s">
        <v>2306</v>
      </c>
      <c r="B5574" t="s">
        <v>2481</v>
      </c>
      <c r="C5574">
        <v>7.7865181487290993</v>
      </c>
      <c r="D5574" t="s">
        <v>2480</v>
      </c>
      <c r="E5574" t="s">
        <v>65</v>
      </c>
    </row>
    <row r="5575" spans="1:5" x14ac:dyDescent="0.3">
      <c r="A5575" t="s">
        <v>2307</v>
      </c>
      <c r="B5575" t="s">
        <v>2481</v>
      </c>
      <c r="C5575">
        <v>6.62987750179248</v>
      </c>
      <c r="D5575" t="s">
        <v>2480</v>
      </c>
      <c r="E5575" t="s">
        <v>65</v>
      </c>
    </row>
    <row r="5576" spans="1:5" x14ac:dyDescent="0.3">
      <c r="A5576" t="s">
        <v>2308</v>
      </c>
      <c r="B5576" t="s">
        <v>2481</v>
      </c>
      <c r="C5576">
        <v>6.9222071074858</v>
      </c>
      <c r="D5576" t="s">
        <v>2480</v>
      </c>
      <c r="E5576" t="s">
        <v>65</v>
      </c>
    </row>
    <row r="5577" spans="1:5" x14ac:dyDescent="0.3">
      <c r="A5577" t="s">
        <v>2313</v>
      </c>
      <c r="B5577" t="s">
        <v>2481</v>
      </c>
      <c r="C5577">
        <v>6.7545355787350383</v>
      </c>
      <c r="D5577" t="s">
        <v>2480</v>
      </c>
      <c r="E5577" t="s">
        <v>65</v>
      </c>
    </row>
    <row r="5578" spans="1:5" x14ac:dyDescent="0.3">
      <c r="A5578" t="s">
        <v>2314</v>
      </c>
      <c r="B5578" t="s">
        <v>2481</v>
      </c>
      <c r="C5578">
        <v>6.4663532501456222</v>
      </c>
      <c r="D5578" t="s">
        <v>2480</v>
      </c>
      <c r="E5578" t="s">
        <v>65</v>
      </c>
    </row>
    <row r="5579" spans="1:5" x14ac:dyDescent="0.3">
      <c r="A5579" t="s">
        <v>2315</v>
      </c>
      <c r="B5579" t="s">
        <v>2481</v>
      </c>
      <c r="C5579">
        <v>6.4949287619402902</v>
      </c>
      <c r="D5579" t="s">
        <v>2480</v>
      </c>
      <c r="E5579" t="s">
        <v>65</v>
      </c>
    </row>
    <row r="5580" spans="1:5" x14ac:dyDescent="0.3">
      <c r="A5580" t="s">
        <v>2316</v>
      </c>
      <c r="B5580" t="s">
        <v>2481</v>
      </c>
      <c r="C5580">
        <v>11.4780353061792</v>
      </c>
      <c r="D5580" t="s">
        <v>2480</v>
      </c>
      <c r="E5580" t="s">
        <v>65</v>
      </c>
    </row>
    <row r="5581" spans="1:5" x14ac:dyDescent="0.3">
      <c r="A5581" t="s">
        <v>2317</v>
      </c>
      <c r="B5581" t="s">
        <v>2481</v>
      </c>
      <c r="C5581">
        <v>7.7804834605603936</v>
      </c>
      <c r="D5581" t="s">
        <v>2480</v>
      </c>
      <c r="E5581" t="s">
        <v>65</v>
      </c>
    </row>
    <row r="5582" spans="1:5" x14ac:dyDescent="0.3">
      <c r="A5582" t="s">
        <v>2318</v>
      </c>
      <c r="B5582" t="s">
        <v>2481</v>
      </c>
      <c r="C5582">
        <v>7.8146476100164399</v>
      </c>
      <c r="D5582" t="s">
        <v>2480</v>
      </c>
      <c r="E5582" t="s">
        <v>65</v>
      </c>
    </row>
    <row r="5583" spans="1:5" x14ac:dyDescent="0.3">
      <c r="A5583" t="s">
        <v>2319</v>
      </c>
      <c r="B5583" t="s">
        <v>2481</v>
      </c>
      <c r="C5583">
        <v>7.2313402119771837</v>
      </c>
      <c r="D5583" t="s">
        <v>2480</v>
      </c>
      <c r="E5583" t="s">
        <v>65</v>
      </c>
    </row>
    <row r="5584" spans="1:5" x14ac:dyDescent="0.3">
      <c r="A5584" t="s">
        <v>1713</v>
      </c>
      <c r="B5584" t="s">
        <v>2481</v>
      </c>
      <c r="C5584">
        <v>5.4717393620766686</v>
      </c>
      <c r="D5584" t="s">
        <v>2480</v>
      </c>
      <c r="E5584" t="s">
        <v>65</v>
      </c>
    </row>
    <row r="5585" spans="1:5" x14ac:dyDescent="0.3">
      <c r="A5585" t="s">
        <v>1714</v>
      </c>
      <c r="B5585" t="s">
        <v>2481</v>
      </c>
      <c r="C5585">
        <v>5.442319540843898</v>
      </c>
      <c r="D5585" t="s">
        <v>2480</v>
      </c>
      <c r="E5585" t="s">
        <v>65</v>
      </c>
    </row>
    <row r="5586" spans="1:5" x14ac:dyDescent="0.3">
      <c r="A5586" t="s">
        <v>1715</v>
      </c>
      <c r="B5586" t="s">
        <v>2481</v>
      </c>
      <c r="C5586">
        <v>5.4964507588200862</v>
      </c>
      <c r="D5586" t="s">
        <v>2480</v>
      </c>
      <c r="E5586" t="s">
        <v>65</v>
      </c>
    </row>
    <row r="5587" spans="1:5" x14ac:dyDescent="0.3">
      <c r="A5587" t="s">
        <v>1716</v>
      </c>
      <c r="B5587" t="s">
        <v>2481</v>
      </c>
      <c r="C5587">
        <v>4.8925051224214933</v>
      </c>
      <c r="D5587" t="s">
        <v>2480</v>
      </c>
      <c r="E5587" t="s">
        <v>65</v>
      </c>
    </row>
    <row r="5588" spans="1:5" x14ac:dyDescent="0.3">
      <c r="A5588" t="s">
        <v>1717</v>
      </c>
      <c r="B5588" t="s">
        <v>2481</v>
      </c>
      <c r="C5588">
        <v>5.5258943052305662</v>
      </c>
      <c r="D5588" t="s">
        <v>2480</v>
      </c>
      <c r="E5588" t="s">
        <v>65</v>
      </c>
    </row>
    <row r="5589" spans="1:5" x14ac:dyDescent="0.3">
      <c r="A5589" t="s">
        <v>1718</v>
      </c>
      <c r="B5589" t="s">
        <v>2481</v>
      </c>
      <c r="C5589">
        <v>5.3529106730762317</v>
      </c>
      <c r="D5589" t="s">
        <v>2480</v>
      </c>
      <c r="E5589" t="s">
        <v>65</v>
      </c>
    </row>
    <row r="5590" spans="1:5" x14ac:dyDescent="0.3">
      <c r="A5590" t="s">
        <v>1817</v>
      </c>
      <c r="B5590" t="s">
        <v>2481</v>
      </c>
      <c r="C5590">
        <v>6.9270771939021802</v>
      </c>
      <c r="D5590" t="s">
        <v>2480</v>
      </c>
      <c r="E5590" t="s">
        <v>65</v>
      </c>
    </row>
    <row r="5591" spans="1:5" x14ac:dyDescent="0.3">
      <c r="A5591" t="s">
        <v>1837</v>
      </c>
      <c r="B5591" t="s">
        <v>2481</v>
      </c>
      <c r="C5591">
        <v>6.9041905312498821</v>
      </c>
      <c r="D5591" t="s">
        <v>2480</v>
      </c>
      <c r="E5591" t="s">
        <v>65</v>
      </c>
    </row>
    <row r="5592" spans="1:5" x14ac:dyDescent="0.3">
      <c r="A5592" t="s">
        <v>1838</v>
      </c>
      <c r="B5592" t="s">
        <v>2481</v>
      </c>
      <c r="C5592">
        <v>7.2831067790413506</v>
      </c>
      <c r="D5592" t="s">
        <v>2480</v>
      </c>
      <c r="E5592" t="s">
        <v>65</v>
      </c>
    </row>
    <row r="5593" spans="1:5" x14ac:dyDescent="0.3">
      <c r="A5593" t="s">
        <v>1839</v>
      </c>
      <c r="B5593" t="s">
        <v>2481</v>
      </c>
      <c r="C5593">
        <v>6.6667138475258856</v>
      </c>
      <c r="D5593" t="s">
        <v>2480</v>
      </c>
      <c r="E5593" t="s">
        <v>65</v>
      </c>
    </row>
    <row r="5594" spans="1:5" x14ac:dyDescent="0.3">
      <c r="A5594" t="s">
        <v>1840</v>
      </c>
      <c r="B5594" t="s">
        <v>2481</v>
      </c>
      <c r="C5594">
        <v>5.9982123948267336</v>
      </c>
      <c r="D5594" t="s">
        <v>2480</v>
      </c>
      <c r="E5594" t="s">
        <v>65</v>
      </c>
    </row>
    <row r="5595" spans="1:5" x14ac:dyDescent="0.3">
      <c r="A5595" t="s">
        <v>1857</v>
      </c>
      <c r="B5595" t="s">
        <v>2481</v>
      </c>
      <c r="C5595">
        <v>5.1870836931668052</v>
      </c>
      <c r="D5595" t="s">
        <v>2480</v>
      </c>
      <c r="E5595" t="s">
        <v>65</v>
      </c>
    </row>
    <row r="5596" spans="1:5" x14ac:dyDescent="0.3">
      <c r="A5596" t="s">
        <v>1858</v>
      </c>
      <c r="B5596" t="s">
        <v>2481</v>
      </c>
      <c r="C5596">
        <v>5.1757814580974371</v>
      </c>
      <c r="D5596" t="s">
        <v>2480</v>
      </c>
      <c r="E5596" t="s">
        <v>65</v>
      </c>
    </row>
    <row r="5597" spans="1:5" x14ac:dyDescent="0.3">
      <c r="A5597" t="s">
        <v>1859</v>
      </c>
      <c r="B5597" t="s">
        <v>2481</v>
      </c>
      <c r="C5597">
        <v>8.4176925244199108</v>
      </c>
      <c r="D5597" t="s">
        <v>2480</v>
      </c>
      <c r="E5597" t="s">
        <v>65</v>
      </c>
    </row>
    <row r="5598" spans="1:5" x14ac:dyDescent="0.3">
      <c r="A5598" t="s">
        <v>1860</v>
      </c>
      <c r="B5598" t="s">
        <v>2481</v>
      </c>
      <c r="C5598">
        <v>8.7197838653394495</v>
      </c>
      <c r="D5598" t="s">
        <v>2480</v>
      </c>
      <c r="E5598" t="s">
        <v>65</v>
      </c>
    </row>
    <row r="5599" spans="1:5" x14ac:dyDescent="0.3">
      <c r="A5599" t="s">
        <v>1861</v>
      </c>
      <c r="B5599" t="s">
        <v>2481</v>
      </c>
      <c r="C5599">
        <v>8.0481703651684402</v>
      </c>
      <c r="D5599" t="s">
        <v>2480</v>
      </c>
      <c r="E5599" t="s">
        <v>65</v>
      </c>
    </row>
    <row r="5600" spans="1:5" x14ac:dyDescent="0.3">
      <c r="A5600" t="s">
        <v>1917</v>
      </c>
      <c r="B5600" t="s">
        <v>2481</v>
      </c>
      <c r="C5600">
        <v>3.9390887307736309</v>
      </c>
      <c r="D5600" t="s">
        <v>2480</v>
      </c>
      <c r="E5600" t="s">
        <v>65</v>
      </c>
    </row>
    <row r="5601" spans="1:5" x14ac:dyDescent="0.3">
      <c r="A5601" t="s">
        <v>1918</v>
      </c>
      <c r="B5601" t="s">
        <v>2481</v>
      </c>
      <c r="C5601">
        <v>3.70089643942435</v>
      </c>
      <c r="D5601" t="s">
        <v>2480</v>
      </c>
      <c r="E5601" t="s">
        <v>65</v>
      </c>
    </row>
    <row r="5602" spans="1:5" x14ac:dyDescent="0.3">
      <c r="A5602" t="s">
        <v>1919</v>
      </c>
      <c r="B5602" t="s">
        <v>2481</v>
      </c>
      <c r="C5602">
        <v>4.0115329449612211</v>
      </c>
      <c r="D5602" t="s">
        <v>2480</v>
      </c>
      <c r="E5602" t="s">
        <v>65</v>
      </c>
    </row>
    <row r="5603" spans="1:5" x14ac:dyDescent="0.3">
      <c r="A5603" t="s">
        <v>1920</v>
      </c>
      <c r="B5603" t="s">
        <v>2481</v>
      </c>
      <c r="C5603">
        <v>4.0176830427253361</v>
      </c>
      <c r="D5603" t="s">
        <v>2480</v>
      </c>
      <c r="E5603" t="s">
        <v>65</v>
      </c>
    </row>
    <row r="5604" spans="1:5" x14ac:dyDescent="0.3">
      <c r="A5604" t="s">
        <v>1921</v>
      </c>
      <c r="B5604" t="s">
        <v>2481</v>
      </c>
      <c r="C5604">
        <v>5.1888374457498037</v>
      </c>
      <c r="D5604" t="s">
        <v>2480</v>
      </c>
      <c r="E5604" t="s">
        <v>65</v>
      </c>
    </row>
    <row r="5605" spans="1:5" x14ac:dyDescent="0.3">
      <c r="A5605" t="s">
        <v>1922</v>
      </c>
      <c r="B5605" t="s">
        <v>2481</v>
      </c>
      <c r="C5605">
        <v>5.3380609316691912</v>
      </c>
      <c r="D5605" t="s">
        <v>2480</v>
      </c>
      <c r="E5605" t="s">
        <v>65</v>
      </c>
    </row>
    <row r="5606" spans="1:5" x14ac:dyDescent="0.3">
      <c r="A5606" t="s">
        <v>1951</v>
      </c>
      <c r="B5606" t="s">
        <v>2481</v>
      </c>
      <c r="C5606">
        <v>5.2094592065788685</v>
      </c>
      <c r="D5606" t="s">
        <v>2480</v>
      </c>
      <c r="E5606" t="s">
        <v>65</v>
      </c>
    </row>
    <row r="5607" spans="1:5" x14ac:dyDescent="0.3">
      <c r="A5607" t="s">
        <v>1952</v>
      </c>
      <c r="B5607" t="s">
        <v>2481</v>
      </c>
      <c r="C5607">
        <v>4.4087561779267608</v>
      </c>
      <c r="D5607" t="s">
        <v>2480</v>
      </c>
      <c r="E5607" t="s">
        <v>65</v>
      </c>
    </row>
    <row r="5608" spans="1:5" x14ac:dyDescent="0.3">
      <c r="A5608" t="s">
        <v>1974</v>
      </c>
      <c r="B5608" t="s">
        <v>2481</v>
      </c>
      <c r="C5608">
        <v>7.178404429182029</v>
      </c>
      <c r="D5608" t="s">
        <v>2480</v>
      </c>
      <c r="E5608" t="s">
        <v>65</v>
      </c>
    </row>
    <row r="5609" spans="1:5" x14ac:dyDescent="0.3">
      <c r="A5609" t="s">
        <v>1975</v>
      </c>
      <c r="B5609" t="s">
        <v>2481</v>
      </c>
      <c r="C5609">
        <v>8.3454200706165569</v>
      </c>
      <c r="D5609" t="s">
        <v>2480</v>
      </c>
      <c r="E5609" t="s">
        <v>65</v>
      </c>
    </row>
    <row r="5610" spans="1:5" x14ac:dyDescent="0.3">
      <c r="A5610" t="s">
        <v>1976</v>
      </c>
      <c r="B5610" t="s">
        <v>2481</v>
      </c>
      <c r="C5610">
        <v>7.4694771853644291</v>
      </c>
      <c r="D5610" t="s">
        <v>2480</v>
      </c>
      <c r="E5610" t="s">
        <v>65</v>
      </c>
    </row>
    <row r="5611" spans="1:5" x14ac:dyDescent="0.3">
      <c r="A5611" t="s">
        <v>1977</v>
      </c>
      <c r="B5611" t="s">
        <v>2481</v>
      </c>
      <c r="C5611">
        <v>9.6598888642449658</v>
      </c>
      <c r="D5611" t="s">
        <v>2480</v>
      </c>
      <c r="E5611" t="s">
        <v>65</v>
      </c>
    </row>
    <row r="5612" spans="1:5" x14ac:dyDescent="0.3">
      <c r="A5612" t="s">
        <v>1978</v>
      </c>
      <c r="B5612" t="s">
        <v>2481</v>
      </c>
      <c r="C5612">
        <v>8.7684165458081704</v>
      </c>
      <c r="D5612" t="s">
        <v>2480</v>
      </c>
      <c r="E5612" t="s">
        <v>65</v>
      </c>
    </row>
    <row r="5613" spans="1:5" x14ac:dyDescent="0.3">
      <c r="A5613" t="s">
        <v>1993</v>
      </c>
      <c r="B5613" t="s">
        <v>2481</v>
      </c>
      <c r="C5613">
        <v>5.8925855274363714</v>
      </c>
      <c r="D5613" t="s">
        <v>2480</v>
      </c>
      <c r="E5613" t="s">
        <v>65</v>
      </c>
    </row>
    <row r="5614" spans="1:5" x14ac:dyDescent="0.3">
      <c r="A5614" t="s">
        <v>1994</v>
      </c>
      <c r="B5614" t="s">
        <v>2481</v>
      </c>
      <c r="C5614">
        <v>5.8593996011336182</v>
      </c>
      <c r="D5614" t="s">
        <v>2480</v>
      </c>
      <c r="E5614" t="s">
        <v>65</v>
      </c>
    </row>
    <row r="5615" spans="1:5" x14ac:dyDescent="0.3">
      <c r="A5615" t="s">
        <v>1995</v>
      </c>
      <c r="B5615" t="s">
        <v>2481</v>
      </c>
      <c r="C5615">
        <v>5.6314325719088378</v>
      </c>
      <c r="D5615" t="s">
        <v>2480</v>
      </c>
      <c r="E5615" t="s">
        <v>65</v>
      </c>
    </row>
    <row r="5616" spans="1:5" x14ac:dyDescent="0.3">
      <c r="A5616" t="s">
        <v>2010</v>
      </c>
      <c r="B5616" t="s">
        <v>2481</v>
      </c>
      <c r="C5616">
        <v>6.3838298010947083</v>
      </c>
      <c r="D5616" t="s">
        <v>2480</v>
      </c>
      <c r="E5616" t="s">
        <v>65</v>
      </c>
    </row>
    <row r="5617" spans="1:5" x14ac:dyDescent="0.3">
      <c r="A5617" t="s">
        <v>2011</v>
      </c>
      <c r="B5617" t="s">
        <v>2481</v>
      </c>
      <c r="C5617">
        <v>6.9226529520919344</v>
      </c>
      <c r="D5617" t="s">
        <v>2480</v>
      </c>
      <c r="E5617" t="s">
        <v>65</v>
      </c>
    </row>
    <row r="5618" spans="1:5" x14ac:dyDescent="0.3">
      <c r="A5618" t="s">
        <v>2012</v>
      </c>
      <c r="B5618" t="s">
        <v>2481</v>
      </c>
      <c r="C5618">
        <v>5.8760056808289001</v>
      </c>
      <c r="D5618" t="s">
        <v>2480</v>
      </c>
      <c r="E5618" t="s">
        <v>65</v>
      </c>
    </row>
    <row r="5619" spans="1:5" x14ac:dyDescent="0.3">
      <c r="A5619" t="s">
        <v>2058</v>
      </c>
      <c r="B5619" t="s">
        <v>2481</v>
      </c>
      <c r="C5619">
        <v>5.9520922796752389</v>
      </c>
      <c r="D5619" t="s">
        <v>2480</v>
      </c>
      <c r="E5619" t="s">
        <v>65</v>
      </c>
    </row>
    <row r="5620" spans="1:5" x14ac:dyDescent="0.3">
      <c r="A5620" t="s">
        <v>2078</v>
      </c>
      <c r="B5620" t="s">
        <v>2481</v>
      </c>
      <c r="C5620">
        <v>6.4817088319099403</v>
      </c>
      <c r="D5620" t="s">
        <v>2480</v>
      </c>
      <c r="E5620" t="s">
        <v>65</v>
      </c>
    </row>
    <row r="5621" spans="1:5" x14ac:dyDescent="0.3">
      <c r="A5621" t="s">
        <v>2087</v>
      </c>
      <c r="B5621" t="s">
        <v>2481</v>
      </c>
      <c r="C5621">
        <v>4.0006556819860704</v>
      </c>
      <c r="D5621" t="s">
        <v>2480</v>
      </c>
      <c r="E5621" t="s">
        <v>65</v>
      </c>
    </row>
    <row r="5622" spans="1:5" x14ac:dyDescent="0.3">
      <c r="A5622" t="s">
        <v>2088</v>
      </c>
      <c r="B5622" t="s">
        <v>2481</v>
      </c>
      <c r="C5622">
        <v>4.1361053361137072</v>
      </c>
      <c r="D5622" t="s">
        <v>2480</v>
      </c>
      <c r="E5622" t="s">
        <v>65</v>
      </c>
    </row>
    <row r="5623" spans="1:5" x14ac:dyDescent="0.3">
      <c r="A5623" t="s">
        <v>2089</v>
      </c>
      <c r="B5623" t="s">
        <v>2481</v>
      </c>
      <c r="C5623">
        <v>4.1160588301004397</v>
      </c>
      <c r="D5623" t="s">
        <v>2480</v>
      </c>
      <c r="E5623" t="s">
        <v>65</v>
      </c>
    </row>
    <row r="5624" spans="1:5" x14ac:dyDescent="0.3">
      <c r="A5624" t="s">
        <v>2090</v>
      </c>
      <c r="B5624" t="s">
        <v>2481</v>
      </c>
      <c r="C5624">
        <v>3.91970818156546</v>
      </c>
      <c r="D5624" t="s">
        <v>2480</v>
      </c>
      <c r="E5624" t="s">
        <v>65</v>
      </c>
    </row>
    <row r="5625" spans="1:5" x14ac:dyDescent="0.3">
      <c r="A5625" t="s">
        <v>2125</v>
      </c>
      <c r="B5625" t="s">
        <v>2481</v>
      </c>
      <c r="C5625">
        <v>6.4279917250620242</v>
      </c>
      <c r="D5625" t="s">
        <v>2480</v>
      </c>
      <c r="E5625" t="s">
        <v>65</v>
      </c>
    </row>
    <row r="5626" spans="1:5" x14ac:dyDescent="0.3">
      <c r="A5626" t="s">
        <v>2126</v>
      </c>
      <c r="B5626" t="s">
        <v>2481</v>
      </c>
      <c r="C5626">
        <v>7.0227283659227266</v>
      </c>
      <c r="D5626" t="s">
        <v>2480</v>
      </c>
      <c r="E5626" t="s">
        <v>65</v>
      </c>
    </row>
    <row r="5627" spans="1:5" x14ac:dyDescent="0.3">
      <c r="A5627" t="s">
        <v>2127</v>
      </c>
      <c r="B5627" t="s">
        <v>2481</v>
      </c>
      <c r="C5627">
        <v>6.707179173308182</v>
      </c>
      <c r="D5627" t="s">
        <v>2480</v>
      </c>
      <c r="E5627" t="s">
        <v>65</v>
      </c>
    </row>
    <row r="5628" spans="1:5" x14ac:dyDescent="0.3">
      <c r="A5628" t="s">
        <v>2128</v>
      </c>
      <c r="B5628" t="s">
        <v>2481</v>
      </c>
      <c r="C5628">
        <v>7.0229401636307376</v>
      </c>
      <c r="D5628" t="s">
        <v>2480</v>
      </c>
      <c r="E5628" t="s">
        <v>65</v>
      </c>
    </row>
    <row r="5629" spans="1:5" x14ac:dyDescent="0.3">
      <c r="A5629" t="s">
        <v>2129</v>
      </c>
      <c r="B5629" t="s">
        <v>2481</v>
      </c>
      <c r="C5629">
        <v>7.4719135580592848</v>
      </c>
      <c r="D5629" t="s">
        <v>2480</v>
      </c>
      <c r="E5629" t="s">
        <v>65</v>
      </c>
    </row>
    <row r="5630" spans="1:5" x14ac:dyDescent="0.3">
      <c r="A5630" t="s">
        <v>2130</v>
      </c>
      <c r="B5630" t="s">
        <v>2481</v>
      </c>
      <c r="C5630">
        <v>7.4594908316065514</v>
      </c>
      <c r="D5630" t="s">
        <v>2480</v>
      </c>
      <c r="E5630" t="s">
        <v>65</v>
      </c>
    </row>
    <row r="5631" spans="1:5" x14ac:dyDescent="0.3">
      <c r="A5631" t="s">
        <v>2131</v>
      </c>
      <c r="B5631" t="s">
        <v>2481</v>
      </c>
      <c r="C5631">
        <v>6.7176554627603977</v>
      </c>
      <c r="D5631" t="s">
        <v>2480</v>
      </c>
      <c r="E5631" t="s">
        <v>65</v>
      </c>
    </row>
    <row r="5632" spans="1:5" x14ac:dyDescent="0.3">
      <c r="A5632" t="s">
        <v>2132</v>
      </c>
      <c r="B5632" t="s">
        <v>2481</v>
      </c>
      <c r="C5632">
        <v>7.26836854039695</v>
      </c>
      <c r="D5632" t="s">
        <v>2480</v>
      </c>
      <c r="E5632" t="s">
        <v>65</v>
      </c>
    </row>
    <row r="5633" spans="1:5" x14ac:dyDescent="0.3">
      <c r="A5633" t="s">
        <v>2133</v>
      </c>
      <c r="B5633" t="s">
        <v>2481</v>
      </c>
      <c r="C5633">
        <v>7.6898381464616588</v>
      </c>
      <c r="D5633" t="s">
        <v>2480</v>
      </c>
      <c r="E5633" t="s">
        <v>65</v>
      </c>
    </row>
    <row r="5634" spans="1:5" x14ac:dyDescent="0.3">
      <c r="A5634" t="s">
        <v>2134</v>
      </c>
      <c r="B5634" t="s">
        <v>2481</v>
      </c>
      <c r="C5634">
        <v>7.5889180672390451</v>
      </c>
      <c r="D5634" t="s">
        <v>2480</v>
      </c>
      <c r="E5634" t="s">
        <v>65</v>
      </c>
    </row>
    <row r="5635" spans="1:5" x14ac:dyDescent="0.3">
      <c r="A5635" t="s">
        <v>2163</v>
      </c>
      <c r="B5635" t="s">
        <v>2481</v>
      </c>
      <c r="C5635">
        <v>6.6736097875123139</v>
      </c>
      <c r="D5635" t="s">
        <v>2480</v>
      </c>
      <c r="E5635" t="s">
        <v>65</v>
      </c>
    </row>
    <row r="5636" spans="1:5" x14ac:dyDescent="0.3">
      <c r="A5636" t="s">
        <v>2164</v>
      </c>
      <c r="B5636" t="s">
        <v>2481</v>
      </c>
      <c r="C5636">
        <v>8.0935092061717295</v>
      </c>
      <c r="D5636" t="s">
        <v>2480</v>
      </c>
      <c r="E5636" t="s">
        <v>65</v>
      </c>
    </row>
    <row r="5637" spans="1:5" x14ac:dyDescent="0.3">
      <c r="A5637" t="s">
        <v>2165</v>
      </c>
      <c r="B5637" t="s">
        <v>2481</v>
      </c>
      <c r="C5637">
        <v>7.1984304409953452</v>
      </c>
      <c r="D5637" t="s">
        <v>2480</v>
      </c>
      <c r="E5637" t="s">
        <v>65</v>
      </c>
    </row>
    <row r="5638" spans="1:5" x14ac:dyDescent="0.3">
      <c r="A5638" t="s">
        <v>2166</v>
      </c>
      <c r="B5638" t="s">
        <v>2481</v>
      </c>
      <c r="C5638">
        <v>6.5946847177982146</v>
      </c>
      <c r="D5638" t="s">
        <v>2480</v>
      </c>
      <c r="E5638" t="s">
        <v>65</v>
      </c>
    </row>
    <row r="5639" spans="1:5" x14ac:dyDescent="0.3">
      <c r="A5639" t="s">
        <v>2167</v>
      </c>
      <c r="B5639" t="s">
        <v>2481</v>
      </c>
      <c r="C5639">
        <v>5.8869572979900564</v>
      </c>
      <c r="D5639" t="s">
        <v>2480</v>
      </c>
      <c r="E5639" t="s">
        <v>65</v>
      </c>
    </row>
    <row r="5640" spans="1:5" x14ac:dyDescent="0.3">
      <c r="A5640" t="s">
        <v>2168</v>
      </c>
      <c r="B5640" t="s">
        <v>2481</v>
      </c>
      <c r="C5640">
        <v>6.0968606605456506</v>
      </c>
      <c r="D5640" t="s">
        <v>2480</v>
      </c>
      <c r="E5640" t="s">
        <v>65</v>
      </c>
    </row>
    <row r="5641" spans="1:5" x14ac:dyDescent="0.3">
      <c r="A5641" t="s">
        <v>2169</v>
      </c>
      <c r="B5641" t="s">
        <v>2481</v>
      </c>
      <c r="C5641">
        <v>6.281544454907281</v>
      </c>
      <c r="D5641" t="s">
        <v>2480</v>
      </c>
      <c r="E5641" t="s">
        <v>65</v>
      </c>
    </row>
    <row r="5642" spans="1:5" x14ac:dyDescent="0.3">
      <c r="A5642" t="s">
        <v>2170</v>
      </c>
      <c r="B5642" t="s">
        <v>2481</v>
      </c>
      <c r="C5642">
        <v>7.7447695237899374</v>
      </c>
      <c r="D5642" t="s">
        <v>2480</v>
      </c>
      <c r="E5642" t="s">
        <v>65</v>
      </c>
    </row>
    <row r="5643" spans="1:5" x14ac:dyDescent="0.3">
      <c r="A5643" t="s">
        <v>2215</v>
      </c>
      <c r="B5643" t="s">
        <v>2481</v>
      </c>
      <c r="C5643">
        <v>5.809564217095855</v>
      </c>
      <c r="D5643" t="s">
        <v>2480</v>
      </c>
      <c r="E5643" t="s">
        <v>65</v>
      </c>
    </row>
    <row r="5644" spans="1:5" x14ac:dyDescent="0.3">
      <c r="A5644" t="s">
        <v>2216</v>
      </c>
      <c r="B5644" t="s">
        <v>2481</v>
      </c>
      <c r="C5644">
        <v>6.0366868971486545</v>
      </c>
      <c r="D5644" t="s">
        <v>2480</v>
      </c>
      <c r="E5644" t="s">
        <v>65</v>
      </c>
    </row>
    <row r="5645" spans="1:5" x14ac:dyDescent="0.3">
      <c r="A5645" t="s">
        <v>2217</v>
      </c>
      <c r="B5645" t="s">
        <v>2481</v>
      </c>
      <c r="C5645">
        <v>5.0866993729033458</v>
      </c>
      <c r="D5645" t="s">
        <v>2480</v>
      </c>
      <c r="E5645" t="s">
        <v>65</v>
      </c>
    </row>
    <row r="5646" spans="1:5" x14ac:dyDescent="0.3">
      <c r="A5646" t="s">
        <v>2218</v>
      </c>
      <c r="B5646" t="s">
        <v>2481</v>
      </c>
      <c r="C5646">
        <v>5.364892956282393</v>
      </c>
      <c r="D5646" t="s">
        <v>2480</v>
      </c>
      <c r="E5646" t="s">
        <v>65</v>
      </c>
    </row>
    <row r="5647" spans="1:5" x14ac:dyDescent="0.3">
      <c r="A5647" t="s">
        <v>2273</v>
      </c>
      <c r="B5647" t="s">
        <v>2481</v>
      </c>
      <c r="C5647">
        <v>6.5636818838274005</v>
      </c>
      <c r="D5647" t="s">
        <v>2480</v>
      </c>
      <c r="E5647" t="s">
        <v>65</v>
      </c>
    </row>
    <row r="5648" spans="1:5" x14ac:dyDescent="0.3">
      <c r="A5648" t="s">
        <v>2274</v>
      </c>
      <c r="B5648" t="s">
        <v>2481</v>
      </c>
      <c r="C5648">
        <v>5.9018711237167736</v>
      </c>
      <c r="D5648" t="s">
        <v>2480</v>
      </c>
      <c r="E5648" t="s">
        <v>65</v>
      </c>
    </row>
    <row r="5649" spans="1:5" x14ac:dyDescent="0.3">
      <c r="A5649" t="s">
        <v>2275</v>
      </c>
      <c r="B5649" t="s">
        <v>2481</v>
      </c>
      <c r="C5649">
        <v>5.8691606516768804</v>
      </c>
      <c r="D5649" t="s">
        <v>2480</v>
      </c>
      <c r="E5649" t="s">
        <v>65</v>
      </c>
    </row>
    <row r="5650" spans="1:5" x14ac:dyDescent="0.3">
      <c r="A5650" t="s">
        <v>2276</v>
      </c>
      <c r="B5650" t="s">
        <v>2481</v>
      </c>
      <c r="C5650">
        <v>5.8275731181272379</v>
      </c>
      <c r="D5650" t="s">
        <v>2480</v>
      </c>
      <c r="E5650" t="s">
        <v>65</v>
      </c>
    </row>
    <row r="5651" spans="1:5" x14ac:dyDescent="0.3">
      <c r="A5651" t="s">
        <v>2277</v>
      </c>
      <c r="B5651" t="s">
        <v>2481</v>
      </c>
      <c r="C5651">
        <v>5.9399737258886285</v>
      </c>
      <c r="D5651" t="s">
        <v>2480</v>
      </c>
      <c r="E5651" t="s">
        <v>65</v>
      </c>
    </row>
    <row r="5652" spans="1:5" x14ac:dyDescent="0.3">
      <c r="A5652" t="s">
        <v>2278</v>
      </c>
      <c r="B5652" t="s">
        <v>2481</v>
      </c>
      <c r="C5652">
        <v>6.4048009474794974</v>
      </c>
      <c r="D5652" t="s">
        <v>2480</v>
      </c>
      <c r="E5652" t="s">
        <v>65</v>
      </c>
    </row>
    <row r="5653" spans="1:5" x14ac:dyDescent="0.3">
      <c r="A5653" t="s">
        <v>2284</v>
      </c>
      <c r="B5653" t="s">
        <v>2481</v>
      </c>
      <c r="C5653">
        <v>7.252463272138673</v>
      </c>
      <c r="D5653" t="s">
        <v>2480</v>
      </c>
      <c r="E5653" t="s">
        <v>65</v>
      </c>
    </row>
    <row r="5654" spans="1:5" x14ac:dyDescent="0.3">
      <c r="A5654" t="s">
        <v>2285</v>
      </c>
      <c r="B5654" t="s">
        <v>2481</v>
      </c>
      <c r="C5654">
        <v>8.1225661509125651</v>
      </c>
      <c r="D5654" t="s">
        <v>2480</v>
      </c>
      <c r="E5654" t="s">
        <v>65</v>
      </c>
    </row>
    <row r="5655" spans="1:5" x14ac:dyDescent="0.3">
      <c r="A5655" t="s">
        <v>2286</v>
      </c>
      <c r="B5655" t="s">
        <v>2481</v>
      </c>
      <c r="C5655">
        <v>8.3740534163152542</v>
      </c>
      <c r="D5655" t="s">
        <v>2480</v>
      </c>
      <c r="E5655" t="s">
        <v>65</v>
      </c>
    </row>
    <row r="5656" spans="1:5" x14ac:dyDescent="0.3">
      <c r="A5656" t="s">
        <v>2287</v>
      </c>
      <c r="B5656" t="s">
        <v>2481</v>
      </c>
      <c r="C5656">
        <v>15.491300421974547</v>
      </c>
      <c r="D5656" t="s">
        <v>2480</v>
      </c>
      <c r="E5656" t="s">
        <v>65</v>
      </c>
    </row>
    <row r="5657" spans="1:5" x14ac:dyDescent="0.3">
      <c r="A5657" t="s">
        <v>2295</v>
      </c>
      <c r="B5657" t="s">
        <v>2481</v>
      </c>
      <c r="C5657">
        <v>6.9825344896486934</v>
      </c>
      <c r="D5657" t="s">
        <v>2480</v>
      </c>
      <c r="E5657" t="s">
        <v>65</v>
      </c>
    </row>
    <row r="5658" spans="1:5" x14ac:dyDescent="0.3">
      <c r="A5658" t="s">
        <v>2296</v>
      </c>
      <c r="B5658" t="s">
        <v>2481</v>
      </c>
      <c r="C5658">
        <v>6.9930829521058868</v>
      </c>
      <c r="D5658" t="s">
        <v>2480</v>
      </c>
      <c r="E5658" t="s">
        <v>65</v>
      </c>
    </row>
    <row r="5659" spans="1:5" x14ac:dyDescent="0.3">
      <c r="A5659" t="s">
        <v>2297</v>
      </c>
      <c r="B5659" t="s">
        <v>2481</v>
      </c>
      <c r="C5659">
        <v>7.1610452454060711</v>
      </c>
      <c r="D5659" t="s">
        <v>2480</v>
      </c>
      <c r="E5659" t="s">
        <v>65</v>
      </c>
    </row>
    <row r="5660" spans="1:5" x14ac:dyDescent="0.3">
      <c r="A5660" t="s">
        <v>2309</v>
      </c>
      <c r="B5660" t="s">
        <v>2481</v>
      </c>
      <c r="C5660">
        <v>6.9550059829116941</v>
      </c>
      <c r="D5660" t="s">
        <v>2480</v>
      </c>
      <c r="E5660" t="s">
        <v>65</v>
      </c>
    </row>
    <row r="5661" spans="1:5" x14ac:dyDescent="0.3">
      <c r="A5661" t="s">
        <v>2310</v>
      </c>
      <c r="B5661" t="s">
        <v>2481</v>
      </c>
      <c r="C5661">
        <v>6.4796084952089341</v>
      </c>
      <c r="D5661" t="s">
        <v>2480</v>
      </c>
      <c r="E5661" t="s">
        <v>65</v>
      </c>
    </row>
    <row r="5662" spans="1:5" x14ac:dyDescent="0.3">
      <c r="A5662" t="s">
        <v>2311</v>
      </c>
      <c r="B5662" t="s">
        <v>2481</v>
      </c>
      <c r="C5662">
        <v>4.3692499887560796</v>
      </c>
      <c r="D5662" t="s">
        <v>2480</v>
      </c>
      <c r="E5662" t="s">
        <v>65</v>
      </c>
    </row>
    <row r="5663" spans="1:5" x14ac:dyDescent="0.3">
      <c r="A5663" t="s">
        <v>2312</v>
      </c>
      <c r="B5663" t="s">
        <v>2481</v>
      </c>
      <c r="C5663">
        <v>6.0377252109263697</v>
      </c>
      <c r="D5663" t="s">
        <v>2480</v>
      </c>
      <c r="E5663" t="s">
        <v>65</v>
      </c>
    </row>
    <row r="5664" spans="1:5" x14ac:dyDescent="0.3">
      <c r="A5664" t="s">
        <v>2329</v>
      </c>
      <c r="B5664" t="s">
        <v>2481</v>
      </c>
      <c r="C5664">
        <v>10.0005857796504</v>
      </c>
      <c r="D5664" t="s">
        <v>2480</v>
      </c>
      <c r="E5664" t="s">
        <v>65</v>
      </c>
    </row>
    <row r="5665" spans="1:5" x14ac:dyDescent="0.3">
      <c r="A5665" t="s">
        <v>2330</v>
      </c>
      <c r="B5665" t="s">
        <v>2481</v>
      </c>
      <c r="C5665">
        <v>9.7816408501075802</v>
      </c>
      <c r="D5665" t="s">
        <v>2480</v>
      </c>
      <c r="E5665" t="s">
        <v>65</v>
      </c>
    </row>
    <row r="5666" spans="1:5" x14ac:dyDescent="0.3">
      <c r="A5666" t="s">
        <v>2331</v>
      </c>
      <c r="B5666" t="s">
        <v>2481</v>
      </c>
      <c r="C5666">
        <v>9.7242160536232998</v>
      </c>
      <c r="D5666" t="s">
        <v>2480</v>
      </c>
      <c r="E5666" t="s">
        <v>65</v>
      </c>
    </row>
    <row r="5667" spans="1:5" x14ac:dyDescent="0.3">
      <c r="A5667" t="s">
        <v>2332</v>
      </c>
      <c r="B5667" t="s">
        <v>2481</v>
      </c>
      <c r="C5667">
        <v>10.150634687019499</v>
      </c>
      <c r="D5667" t="s">
        <v>2480</v>
      </c>
      <c r="E5667" t="s">
        <v>65</v>
      </c>
    </row>
    <row r="5668" spans="1:5" x14ac:dyDescent="0.3">
      <c r="A5668" t="s">
        <v>2333</v>
      </c>
      <c r="B5668" t="s">
        <v>2481</v>
      </c>
      <c r="C5668">
        <v>10.1737024884789</v>
      </c>
      <c r="D5668" t="s">
        <v>2480</v>
      </c>
      <c r="E5668" t="s">
        <v>65</v>
      </c>
    </row>
    <row r="5669" spans="1:5" x14ac:dyDescent="0.3">
      <c r="A5669" t="s">
        <v>2334</v>
      </c>
      <c r="B5669" t="s">
        <v>2481</v>
      </c>
      <c r="C5669">
        <v>9.6302870025250407</v>
      </c>
      <c r="D5669" t="s">
        <v>2480</v>
      </c>
      <c r="E5669" t="s">
        <v>65</v>
      </c>
    </row>
    <row r="5670" spans="1:5" x14ac:dyDescent="0.3">
      <c r="A5670" t="s">
        <v>2335</v>
      </c>
      <c r="B5670" t="s">
        <v>2481</v>
      </c>
      <c r="C5670">
        <v>8.3327444439733203</v>
      </c>
      <c r="D5670" t="s">
        <v>2480</v>
      </c>
      <c r="E5670" t="s">
        <v>65</v>
      </c>
    </row>
    <row r="5671" spans="1:5" x14ac:dyDescent="0.3">
      <c r="A5671" t="s">
        <v>2336</v>
      </c>
      <c r="B5671" t="s">
        <v>2481</v>
      </c>
      <c r="C5671">
        <v>8.8545225076058607</v>
      </c>
      <c r="D5671" t="s">
        <v>2480</v>
      </c>
      <c r="E5671" t="s">
        <v>65</v>
      </c>
    </row>
    <row r="5672" spans="1:5" x14ac:dyDescent="0.3">
      <c r="A5672" t="s">
        <v>2359</v>
      </c>
      <c r="B5672" t="s">
        <v>2481</v>
      </c>
      <c r="C5672">
        <v>7.9935428894587393</v>
      </c>
      <c r="D5672" t="s">
        <v>2480</v>
      </c>
      <c r="E5672" t="s">
        <v>65</v>
      </c>
    </row>
    <row r="5673" spans="1:5" x14ac:dyDescent="0.3">
      <c r="A5673" t="s">
        <v>2360</v>
      </c>
      <c r="B5673" t="s">
        <v>2481</v>
      </c>
      <c r="C5673">
        <v>7.972330648702421</v>
      </c>
      <c r="D5673" t="s">
        <v>2480</v>
      </c>
      <c r="E5673" t="s">
        <v>65</v>
      </c>
    </row>
    <row r="5674" spans="1:5" x14ac:dyDescent="0.3">
      <c r="A5674" t="s">
        <v>2361</v>
      </c>
      <c r="B5674" t="s">
        <v>2481</v>
      </c>
      <c r="C5674">
        <v>7.7731559786100801</v>
      </c>
      <c r="D5674" t="s">
        <v>2480</v>
      </c>
      <c r="E5674" t="s">
        <v>65</v>
      </c>
    </row>
    <row r="5675" spans="1:5" x14ac:dyDescent="0.3">
      <c r="A5675" t="s">
        <v>2362</v>
      </c>
      <c r="B5675" t="s">
        <v>2481</v>
      </c>
      <c r="C5675">
        <v>8.0708313728237293</v>
      </c>
      <c r="D5675" t="s">
        <v>2480</v>
      </c>
      <c r="E5675" t="s">
        <v>65</v>
      </c>
    </row>
    <row r="5676" spans="1:5" x14ac:dyDescent="0.3">
      <c r="A5676" t="s">
        <v>2380</v>
      </c>
      <c r="B5676" t="s">
        <v>2481</v>
      </c>
      <c r="C5676">
        <v>6.9953934861919409</v>
      </c>
      <c r="D5676" t="s">
        <v>2480</v>
      </c>
      <c r="E5676" t="s">
        <v>65</v>
      </c>
    </row>
    <row r="5677" spans="1:5" x14ac:dyDescent="0.3">
      <c r="A5677" t="s">
        <v>2381</v>
      </c>
      <c r="B5677" t="s">
        <v>2481</v>
      </c>
      <c r="C5677">
        <v>9.4160396997900602</v>
      </c>
      <c r="D5677" t="s">
        <v>2480</v>
      </c>
      <c r="E5677" t="s">
        <v>65</v>
      </c>
    </row>
    <row r="5678" spans="1:5" x14ac:dyDescent="0.3">
      <c r="A5678" t="s">
        <v>2382</v>
      </c>
      <c r="B5678" t="s">
        <v>2481</v>
      </c>
      <c r="C5678">
        <v>9.8009288701557402</v>
      </c>
      <c r="D5678" t="s">
        <v>2480</v>
      </c>
      <c r="E5678" t="s">
        <v>65</v>
      </c>
    </row>
    <row r="5679" spans="1:5" x14ac:dyDescent="0.3">
      <c r="A5679" t="s">
        <v>2383</v>
      </c>
      <c r="B5679" t="s">
        <v>2481</v>
      </c>
      <c r="C5679">
        <v>10.4846885314393</v>
      </c>
      <c r="D5679" t="s">
        <v>2480</v>
      </c>
      <c r="E5679" t="s">
        <v>65</v>
      </c>
    </row>
    <row r="5680" spans="1:5" x14ac:dyDescent="0.3">
      <c r="A5680" t="s">
        <v>2384</v>
      </c>
      <c r="B5680" t="s">
        <v>2481</v>
      </c>
      <c r="C5680">
        <v>9.3192584733662294</v>
      </c>
      <c r="D5680" t="s">
        <v>2480</v>
      </c>
      <c r="E5680" t="s">
        <v>65</v>
      </c>
    </row>
    <row r="5681" spans="1:5" x14ac:dyDescent="0.3">
      <c r="A5681" t="s">
        <v>2408</v>
      </c>
      <c r="B5681" t="s">
        <v>2481</v>
      </c>
      <c r="C5681">
        <v>7.6847316735930304</v>
      </c>
      <c r="D5681" t="s">
        <v>2480</v>
      </c>
      <c r="E5681" t="s">
        <v>65</v>
      </c>
    </row>
    <row r="5682" spans="1:5" x14ac:dyDescent="0.3">
      <c r="A5682" t="s">
        <v>2409</v>
      </c>
      <c r="B5682" t="s">
        <v>2481</v>
      </c>
      <c r="C5682">
        <v>8.0794287243493095</v>
      </c>
      <c r="D5682" t="s">
        <v>2480</v>
      </c>
      <c r="E5682" t="s">
        <v>65</v>
      </c>
    </row>
    <row r="5683" spans="1:5" x14ac:dyDescent="0.3">
      <c r="A5683" t="s">
        <v>2410</v>
      </c>
      <c r="B5683" t="s">
        <v>2481</v>
      </c>
      <c r="C5683">
        <v>6.9402289440171501</v>
      </c>
      <c r="D5683" t="s">
        <v>2480</v>
      </c>
      <c r="E5683" t="s">
        <v>65</v>
      </c>
    </row>
    <row r="5684" spans="1:5" x14ac:dyDescent="0.3">
      <c r="A5684" t="s">
        <v>2411</v>
      </c>
      <c r="B5684" t="s">
        <v>2481</v>
      </c>
      <c r="C5684">
        <v>7.5525918976734499</v>
      </c>
      <c r="D5684" t="s">
        <v>2480</v>
      </c>
      <c r="E5684" t="s">
        <v>65</v>
      </c>
    </row>
    <row r="5685" spans="1:5" x14ac:dyDescent="0.3">
      <c r="A5685" t="s">
        <v>2412</v>
      </c>
      <c r="B5685" t="s">
        <v>2481</v>
      </c>
      <c r="C5685">
        <v>7.2438491558347202</v>
      </c>
      <c r="D5685" t="s">
        <v>2480</v>
      </c>
      <c r="E5685" t="s">
        <v>65</v>
      </c>
    </row>
    <row r="5686" spans="1:5" x14ac:dyDescent="0.3">
      <c r="A5686" t="s">
        <v>2413</v>
      </c>
      <c r="B5686" t="s">
        <v>2481</v>
      </c>
      <c r="C5686">
        <v>7.1199157595162994</v>
      </c>
      <c r="D5686" t="s">
        <v>2480</v>
      </c>
      <c r="E5686" t="s">
        <v>65</v>
      </c>
    </row>
    <row r="5687" spans="1:5" x14ac:dyDescent="0.3">
      <c r="A5687" t="s">
        <v>2337</v>
      </c>
      <c r="B5687" t="s">
        <v>2481</v>
      </c>
      <c r="C5687">
        <v>7.3662979501427106</v>
      </c>
      <c r="D5687" t="s">
        <v>2480</v>
      </c>
      <c r="E5687" t="s">
        <v>65</v>
      </c>
    </row>
    <row r="5688" spans="1:5" x14ac:dyDescent="0.3">
      <c r="A5688" t="s">
        <v>2338</v>
      </c>
      <c r="B5688" t="s">
        <v>2481</v>
      </c>
      <c r="C5688">
        <v>9.2917951809774397</v>
      </c>
      <c r="D5688" t="s">
        <v>2480</v>
      </c>
      <c r="E5688" t="s">
        <v>65</v>
      </c>
    </row>
    <row r="5689" spans="1:5" x14ac:dyDescent="0.3">
      <c r="A5689" t="s">
        <v>2339</v>
      </c>
      <c r="B5689" t="s">
        <v>2481</v>
      </c>
      <c r="C5689">
        <v>7.6472639755970402</v>
      </c>
      <c r="D5689" t="s">
        <v>2480</v>
      </c>
      <c r="E5689" t="s">
        <v>65</v>
      </c>
    </row>
    <row r="5690" spans="1:5" x14ac:dyDescent="0.3">
      <c r="A5690" t="s">
        <v>2340</v>
      </c>
      <c r="B5690" t="s">
        <v>2481</v>
      </c>
      <c r="C5690">
        <v>7.5608846702865895</v>
      </c>
      <c r="D5690" t="s">
        <v>2480</v>
      </c>
      <c r="E5690" t="s">
        <v>65</v>
      </c>
    </row>
    <row r="5691" spans="1:5" x14ac:dyDescent="0.3">
      <c r="A5691" t="s">
        <v>2363</v>
      </c>
      <c r="B5691" t="s">
        <v>2481</v>
      </c>
      <c r="C5691">
        <v>6.4439140284521104</v>
      </c>
      <c r="D5691" t="s">
        <v>2480</v>
      </c>
      <c r="E5691" t="s">
        <v>65</v>
      </c>
    </row>
    <row r="5692" spans="1:5" x14ac:dyDescent="0.3">
      <c r="A5692" t="s">
        <v>2364</v>
      </c>
      <c r="B5692" t="s">
        <v>2481</v>
      </c>
      <c r="C5692">
        <v>6.5933390200088704</v>
      </c>
      <c r="D5692" t="s">
        <v>2480</v>
      </c>
      <c r="E5692" t="s">
        <v>65</v>
      </c>
    </row>
    <row r="5693" spans="1:5" x14ac:dyDescent="0.3">
      <c r="A5693" t="s">
        <v>2365</v>
      </c>
      <c r="B5693" t="s">
        <v>2481</v>
      </c>
      <c r="C5693">
        <v>6.9840437010755396</v>
      </c>
      <c r="D5693" t="s">
        <v>2480</v>
      </c>
      <c r="E5693" t="s">
        <v>65</v>
      </c>
    </row>
    <row r="5694" spans="1:5" x14ac:dyDescent="0.3">
      <c r="A5694" t="s">
        <v>2414</v>
      </c>
      <c r="B5694" t="s">
        <v>2481</v>
      </c>
      <c r="C5694">
        <v>7.1793182602062</v>
      </c>
      <c r="D5694" t="s">
        <v>2480</v>
      </c>
      <c r="E5694" t="s">
        <v>65</v>
      </c>
    </row>
    <row r="5695" spans="1:5" x14ac:dyDescent="0.3">
      <c r="A5695" t="s">
        <v>2415</v>
      </c>
      <c r="B5695" t="s">
        <v>2481</v>
      </c>
      <c r="C5695">
        <v>7.5463738289138096</v>
      </c>
      <c r="D5695" t="s">
        <v>2480</v>
      </c>
      <c r="E5695" t="s">
        <v>65</v>
      </c>
    </row>
    <row r="5696" spans="1:5" x14ac:dyDescent="0.3">
      <c r="A5696" t="s">
        <v>2416</v>
      </c>
      <c r="B5696" t="s">
        <v>2481</v>
      </c>
      <c r="C5696">
        <v>7.1310618403420412</v>
      </c>
      <c r="D5696" t="s">
        <v>2480</v>
      </c>
      <c r="E5696" t="s">
        <v>65</v>
      </c>
    </row>
    <row r="5697" spans="1:5" x14ac:dyDescent="0.3">
      <c r="A5697" t="s">
        <v>2417</v>
      </c>
      <c r="B5697" t="s">
        <v>2481</v>
      </c>
      <c r="C5697">
        <v>6.9122705928408701</v>
      </c>
      <c r="D5697" t="s">
        <v>2480</v>
      </c>
      <c r="E5697" t="s">
        <v>65</v>
      </c>
    </row>
    <row r="5698" spans="1:5" x14ac:dyDescent="0.3">
      <c r="A5698" t="s">
        <v>2418</v>
      </c>
      <c r="B5698" t="s">
        <v>2481</v>
      </c>
      <c r="C5698">
        <v>7.4647017079977802</v>
      </c>
      <c r="D5698" t="s">
        <v>2480</v>
      </c>
      <c r="E5698" t="s">
        <v>65</v>
      </c>
    </row>
    <row r="5699" spans="1:5" x14ac:dyDescent="0.3">
      <c r="A5699" t="s">
        <v>2419</v>
      </c>
      <c r="B5699" t="s">
        <v>2481</v>
      </c>
      <c r="C5699">
        <v>7.8288873328908304</v>
      </c>
      <c r="D5699" t="s">
        <v>2480</v>
      </c>
      <c r="E5699" t="s">
        <v>65</v>
      </c>
    </row>
    <row r="5700" spans="1:5" x14ac:dyDescent="0.3">
      <c r="A5700" t="s">
        <v>2420</v>
      </c>
      <c r="B5700" t="s">
        <v>2481</v>
      </c>
      <c r="C5700">
        <v>7.7548433041844298</v>
      </c>
      <c r="D5700" t="s">
        <v>2480</v>
      </c>
      <c r="E5700" t="s">
        <v>65</v>
      </c>
    </row>
    <row r="5701" spans="1:5" x14ac:dyDescent="0.3">
      <c r="A5701" t="s">
        <v>2320</v>
      </c>
      <c r="B5701" t="s">
        <v>2481</v>
      </c>
      <c r="C5701">
        <v>7.7719902952086297</v>
      </c>
      <c r="D5701" t="s">
        <v>2480</v>
      </c>
      <c r="E5701" t="s">
        <v>65</v>
      </c>
    </row>
    <row r="5702" spans="1:5" x14ac:dyDescent="0.3">
      <c r="A5702" t="s">
        <v>2321</v>
      </c>
      <c r="B5702" t="s">
        <v>2481</v>
      </c>
      <c r="C5702">
        <v>6.8279022247735588</v>
      </c>
      <c r="D5702" t="s">
        <v>2480</v>
      </c>
      <c r="E5702" t="s">
        <v>65</v>
      </c>
    </row>
    <row r="5703" spans="1:5" x14ac:dyDescent="0.3">
      <c r="A5703" t="s">
        <v>2322</v>
      </c>
      <c r="B5703" t="s">
        <v>2481</v>
      </c>
      <c r="C5703">
        <v>5.9236413005376303</v>
      </c>
      <c r="D5703" t="s">
        <v>2480</v>
      </c>
      <c r="E5703" t="s">
        <v>65</v>
      </c>
    </row>
    <row r="5704" spans="1:5" x14ac:dyDescent="0.3">
      <c r="A5704" t="s">
        <v>2323</v>
      </c>
      <c r="B5704" t="s">
        <v>2481</v>
      </c>
      <c r="C5704">
        <v>5.9231175952636246</v>
      </c>
      <c r="D5704" t="s">
        <v>2480</v>
      </c>
      <c r="E5704" t="s">
        <v>65</v>
      </c>
    </row>
    <row r="5705" spans="1:5" x14ac:dyDescent="0.3">
      <c r="A5705" t="s">
        <v>2324</v>
      </c>
      <c r="B5705" t="s">
        <v>2481</v>
      </c>
      <c r="C5705">
        <v>4.8389733762711469</v>
      </c>
      <c r="D5705" t="s">
        <v>2480</v>
      </c>
      <c r="E5705" t="s">
        <v>65</v>
      </c>
    </row>
    <row r="5706" spans="1:5" x14ac:dyDescent="0.3">
      <c r="A5706" t="s">
        <v>2325</v>
      </c>
      <c r="B5706" t="s">
        <v>2481</v>
      </c>
      <c r="C5706">
        <v>7.0280602704769164</v>
      </c>
      <c r="D5706" t="s">
        <v>2480</v>
      </c>
      <c r="E5706" t="s">
        <v>65</v>
      </c>
    </row>
    <row r="5707" spans="1:5" x14ac:dyDescent="0.3">
      <c r="A5707" t="s">
        <v>2326</v>
      </c>
      <c r="B5707" t="s">
        <v>2481</v>
      </c>
      <c r="C5707">
        <v>7.5930132472354108</v>
      </c>
      <c r="D5707" t="s">
        <v>2480</v>
      </c>
      <c r="E5707" t="s">
        <v>65</v>
      </c>
    </row>
    <row r="5708" spans="1:5" x14ac:dyDescent="0.3">
      <c r="A5708" t="s">
        <v>2327</v>
      </c>
      <c r="B5708" t="s">
        <v>2481</v>
      </c>
      <c r="C5708">
        <v>7.3351897395738259</v>
      </c>
      <c r="D5708" t="s">
        <v>2480</v>
      </c>
      <c r="E5708" t="s">
        <v>65</v>
      </c>
    </row>
    <row r="5709" spans="1:5" x14ac:dyDescent="0.3">
      <c r="A5709" t="s">
        <v>2328</v>
      </c>
      <c r="B5709" t="s">
        <v>2481</v>
      </c>
      <c r="C5709">
        <v>5.1194980003785258</v>
      </c>
      <c r="D5709" t="s">
        <v>2480</v>
      </c>
      <c r="E5709" t="s">
        <v>65</v>
      </c>
    </row>
    <row r="5710" spans="1:5" x14ac:dyDescent="0.3">
      <c r="A5710" t="s">
        <v>2341</v>
      </c>
      <c r="B5710" t="s">
        <v>2481</v>
      </c>
      <c r="C5710">
        <v>6.8212978621967197</v>
      </c>
      <c r="D5710" t="s">
        <v>2480</v>
      </c>
      <c r="E5710" t="s">
        <v>65</v>
      </c>
    </row>
    <row r="5711" spans="1:5" x14ac:dyDescent="0.3">
      <c r="A5711" t="s">
        <v>2342</v>
      </c>
      <c r="B5711" t="s">
        <v>2481</v>
      </c>
      <c r="C5711">
        <v>9.8445785910930503</v>
      </c>
      <c r="D5711" t="s">
        <v>2480</v>
      </c>
      <c r="E5711" t="s">
        <v>65</v>
      </c>
    </row>
    <row r="5712" spans="1:5" x14ac:dyDescent="0.3">
      <c r="A5712" t="s">
        <v>2343</v>
      </c>
      <c r="B5712" t="s">
        <v>2481</v>
      </c>
      <c r="C5712">
        <v>9.7323191896231602</v>
      </c>
      <c r="D5712" t="s">
        <v>2480</v>
      </c>
      <c r="E5712" t="s">
        <v>65</v>
      </c>
    </row>
    <row r="5713" spans="1:5" x14ac:dyDescent="0.3">
      <c r="A5713" t="s">
        <v>2344</v>
      </c>
      <c r="B5713" t="s">
        <v>2481</v>
      </c>
      <c r="C5713">
        <v>7.6203501520580197</v>
      </c>
      <c r="D5713" t="s">
        <v>2480</v>
      </c>
      <c r="E5713" t="s">
        <v>65</v>
      </c>
    </row>
    <row r="5714" spans="1:5" x14ac:dyDescent="0.3">
      <c r="A5714" t="s">
        <v>2345</v>
      </c>
      <c r="B5714" t="s">
        <v>2481</v>
      </c>
      <c r="C5714">
        <v>9.1260679663756381</v>
      </c>
      <c r="D5714" t="s">
        <v>2480</v>
      </c>
      <c r="E5714" t="s">
        <v>65</v>
      </c>
    </row>
    <row r="5715" spans="1:5" x14ac:dyDescent="0.3">
      <c r="A5715" t="s">
        <v>2346</v>
      </c>
      <c r="B5715" t="s">
        <v>2481</v>
      </c>
      <c r="C5715">
        <v>9.6932714939582691</v>
      </c>
      <c r="D5715" t="s">
        <v>2480</v>
      </c>
      <c r="E5715" t="s">
        <v>65</v>
      </c>
    </row>
    <row r="5716" spans="1:5" x14ac:dyDescent="0.3">
      <c r="A5716" t="s">
        <v>2347</v>
      </c>
      <c r="B5716" t="s">
        <v>2481</v>
      </c>
      <c r="C5716">
        <v>8.3562434086319897</v>
      </c>
      <c r="D5716" t="s">
        <v>2480</v>
      </c>
      <c r="E5716" t="s">
        <v>65</v>
      </c>
    </row>
    <row r="5717" spans="1:5" x14ac:dyDescent="0.3">
      <c r="A5717" t="s">
        <v>2348</v>
      </c>
      <c r="B5717" t="s">
        <v>2481</v>
      </c>
      <c r="C5717">
        <v>10.041912505197001</v>
      </c>
      <c r="D5717" t="s">
        <v>2480</v>
      </c>
      <c r="E5717" t="s">
        <v>65</v>
      </c>
    </row>
    <row r="5718" spans="1:5" x14ac:dyDescent="0.3">
      <c r="A5718" t="s">
        <v>2349</v>
      </c>
      <c r="B5718" t="s">
        <v>2481</v>
      </c>
      <c r="C5718">
        <v>8.2882190827505795</v>
      </c>
      <c r="D5718" t="s">
        <v>2480</v>
      </c>
      <c r="E5718" t="s">
        <v>65</v>
      </c>
    </row>
    <row r="5719" spans="1:5" x14ac:dyDescent="0.3">
      <c r="A5719" t="s">
        <v>2350</v>
      </c>
      <c r="B5719" t="s">
        <v>2481</v>
      </c>
      <c r="C5719">
        <v>7.0255047376878199</v>
      </c>
      <c r="D5719" t="s">
        <v>2480</v>
      </c>
      <c r="E5719" t="s">
        <v>65</v>
      </c>
    </row>
    <row r="5720" spans="1:5" x14ac:dyDescent="0.3">
      <c r="A5720" t="s">
        <v>2351</v>
      </c>
      <c r="B5720" t="s">
        <v>2481</v>
      </c>
      <c r="C5720">
        <v>6.5607866631631202</v>
      </c>
      <c r="D5720" t="s">
        <v>2480</v>
      </c>
      <c r="E5720" t="s">
        <v>65</v>
      </c>
    </row>
    <row r="5721" spans="1:5" x14ac:dyDescent="0.3">
      <c r="A5721" t="s">
        <v>2352</v>
      </c>
      <c r="B5721" t="s">
        <v>2481</v>
      </c>
      <c r="C5721">
        <v>6.4547520638065601</v>
      </c>
      <c r="D5721" t="s">
        <v>2480</v>
      </c>
      <c r="E5721" t="s">
        <v>65</v>
      </c>
    </row>
    <row r="5722" spans="1:5" x14ac:dyDescent="0.3">
      <c r="A5722" t="s">
        <v>2353</v>
      </c>
      <c r="B5722" t="s">
        <v>2481</v>
      </c>
      <c r="C5722">
        <v>5.0899393806590201</v>
      </c>
      <c r="D5722" t="s">
        <v>2480</v>
      </c>
      <c r="E5722" t="s">
        <v>65</v>
      </c>
    </row>
    <row r="5723" spans="1:5" x14ac:dyDescent="0.3">
      <c r="A5723" t="s">
        <v>2354</v>
      </c>
      <c r="B5723" t="s">
        <v>2481</v>
      </c>
      <c r="C5723">
        <v>7.2609930352843701</v>
      </c>
      <c r="D5723" t="s">
        <v>2480</v>
      </c>
      <c r="E5723" t="s">
        <v>65</v>
      </c>
    </row>
    <row r="5724" spans="1:5" x14ac:dyDescent="0.3">
      <c r="A5724" t="s">
        <v>2355</v>
      </c>
      <c r="B5724" t="s">
        <v>2481</v>
      </c>
      <c r="C5724">
        <v>7.0964250713341599</v>
      </c>
      <c r="D5724" t="s">
        <v>2480</v>
      </c>
      <c r="E5724" t="s">
        <v>65</v>
      </c>
    </row>
    <row r="5725" spans="1:5" x14ac:dyDescent="0.3">
      <c r="A5725" t="s">
        <v>2356</v>
      </c>
      <c r="B5725" t="s">
        <v>2481</v>
      </c>
      <c r="C5725">
        <v>5.3370082634127201</v>
      </c>
      <c r="D5725" t="s">
        <v>2480</v>
      </c>
      <c r="E5725" t="s">
        <v>65</v>
      </c>
    </row>
    <row r="5726" spans="1:5" x14ac:dyDescent="0.3">
      <c r="A5726" t="s">
        <v>2357</v>
      </c>
      <c r="B5726" t="s">
        <v>2481</v>
      </c>
      <c r="C5726">
        <v>6.4733812309296397</v>
      </c>
      <c r="D5726" t="s">
        <v>2480</v>
      </c>
      <c r="E5726" t="s">
        <v>65</v>
      </c>
    </row>
    <row r="5727" spans="1:5" x14ac:dyDescent="0.3">
      <c r="A5727" t="s">
        <v>2358</v>
      </c>
      <c r="B5727" t="s">
        <v>2481</v>
      </c>
      <c r="C5727">
        <v>7.2058956700908201</v>
      </c>
      <c r="D5727" t="s">
        <v>2480</v>
      </c>
      <c r="E5727" t="s">
        <v>65</v>
      </c>
    </row>
    <row r="5728" spans="1:5" x14ac:dyDescent="0.3">
      <c r="A5728" t="s">
        <v>2366</v>
      </c>
      <c r="B5728" t="s">
        <v>2481</v>
      </c>
      <c r="C5728">
        <v>6.7564143782669097</v>
      </c>
      <c r="D5728" t="s">
        <v>2480</v>
      </c>
      <c r="E5728" t="s">
        <v>65</v>
      </c>
    </row>
    <row r="5729" spans="1:5" x14ac:dyDescent="0.3">
      <c r="A5729" t="s">
        <v>2367</v>
      </c>
      <c r="B5729" t="s">
        <v>2481</v>
      </c>
      <c r="C5729">
        <v>7.6185337097981396</v>
      </c>
      <c r="D5729" t="s">
        <v>2480</v>
      </c>
      <c r="E5729" t="s">
        <v>65</v>
      </c>
    </row>
    <row r="5730" spans="1:5" x14ac:dyDescent="0.3">
      <c r="A5730" t="s">
        <v>2368</v>
      </c>
      <c r="B5730" t="s">
        <v>2481</v>
      </c>
      <c r="C5730">
        <v>7.2054871160047096</v>
      </c>
      <c r="D5730" t="s">
        <v>2480</v>
      </c>
      <c r="E5730" t="s">
        <v>65</v>
      </c>
    </row>
    <row r="5731" spans="1:5" x14ac:dyDescent="0.3">
      <c r="A5731" t="s">
        <v>2369</v>
      </c>
      <c r="B5731" t="s">
        <v>2481</v>
      </c>
      <c r="C5731">
        <v>6.6267346837675403</v>
      </c>
      <c r="D5731" t="s">
        <v>2480</v>
      </c>
      <c r="E5731" t="s">
        <v>65</v>
      </c>
    </row>
    <row r="5732" spans="1:5" x14ac:dyDescent="0.3">
      <c r="A5732" t="s">
        <v>2370</v>
      </c>
      <c r="B5732" t="s">
        <v>2481</v>
      </c>
      <c r="C5732">
        <v>7.9683592932680201</v>
      </c>
      <c r="D5732" t="s">
        <v>2480</v>
      </c>
      <c r="E5732" t="s">
        <v>65</v>
      </c>
    </row>
    <row r="5733" spans="1:5" x14ac:dyDescent="0.3">
      <c r="A5733" t="s">
        <v>2371</v>
      </c>
      <c r="B5733" t="s">
        <v>2481</v>
      </c>
      <c r="C5733">
        <v>7.1990753891681099</v>
      </c>
      <c r="D5733" t="s">
        <v>2480</v>
      </c>
      <c r="E5733" t="s">
        <v>65</v>
      </c>
    </row>
    <row r="5734" spans="1:5" x14ac:dyDescent="0.3">
      <c r="A5734" t="s">
        <v>2372</v>
      </c>
      <c r="B5734" t="s">
        <v>2481</v>
      </c>
      <c r="C5734">
        <v>5.20313951642646</v>
      </c>
      <c r="D5734" t="s">
        <v>2480</v>
      </c>
      <c r="E5734" t="s">
        <v>65</v>
      </c>
    </row>
    <row r="5735" spans="1:5" x14ac:dyDescent="0.3">
      <c r="A5735" t="s">
        <v>2373</v>
      </c>
      <c r="B5735" t="s">
        <v>2481</v>
      </c>
      <c r="C5735">
        <v>5.0063981403359499</v>
      </c>
      <c r="D5735" t="s">
        <v>2480</v>
      </c>
      <c r="E5735" t="s">
        <v>65</v>
      </c>
    </row>
    <row r="5736" spans="1:5" x14ac:dyDescent="0.3">
      <c r="A5736" t="s">
        <v>2374</v>
      </c>
      <c r="B5736" t="s">
        <v>2481</v>
      </c>
      <c r="C5736">
        <v>5.0054955488237196</v>
      </c>
      <c r="D5736" t="s">
        <v>2480</v>
      </c>
      <c r="E5736" t="s">
        <v>65</v>
      </c>
    </row>
    <row r="5737" spans="1:5" x14ac:dyDescent="0.3">
      <c r="A5737" t="s">
        <v>2375</v>
      </c>
      <c r="B5737" t="s">
        <v>2481</v>
      </c>
      <c r="C5737">
        <v>5.7797037838318746</v>
      </c>
      <c r="D5737" t="s">
        <v>2480</v>
      </c>
      <c r="E5737" t="s">
        <v>65</v>
      </c>
    </row>
    <row r="5738" spans="1:5" x14ac:dyDescent="0.3">
      <c r="A5738" t="s">
        <v>2376</v>
      </c>
      <c r="B5738" t="s">
        <v>2481</v>
      </c>
      <c r="C5738">
        <v>5.0739702405249494</v>
      </c>
      <c r="D5738" t="s">
        <v>2480</v>
      </c>
      <c r="E5738" t="s">
        <v>65</v>
      </c>
    </row>
    <row r="5739" spans="1:5" x14ac:dyDescent="0.3">
      <c r="A5739" t="s">
        <v>2377</v>
      </c>
      <c r="B5739" t="s">
        <v>2481</v>
      </c>
      <c r="C5739">
        <v>5.2627629993062799</v>
      </c>
      <c r="D5739" t="s">
        <v>2480</v>
      </c>
      <c r="E5739" t="s">
        <v>65</v>
      </c>
    </row>
    <row r="5740" spans="1:5" x14ac:dyDescent="0.3">
      <c r="A5740" t="s">
        <v>2378</v>
      </c>
      <c r="B5740" t="s">
        <v>2481</v>
      </c>
      <c r="C5740">
        <v>5.1165403224397004</v>
      </c>
      <c r="D5740" t="s">
        <v>2480</v>
      </c>
      <c r="E5740" t="s">
        <v>65</v>
      </c>
    </row>
    <row r="5741" spans="1:5" x14ac:dyDescent="0.3">
      <c r="A5741" t="s">
        <v>2379</v>
      </c>
      <c r="B5741" t="s">
        <v>2481</v>
      </c>
      <c r="C5741">
        <v>5.0030676768872402</v>
      </c>
      <c r="D5741" t="s">
        <v>2480</v>
      </c>
      <c r="E5741" t="s">
        <v>65</v>
      </c>
    </row>
    <row r="5742" spans="1:5" x14ac:dyDescent="0.3">
      <c r="A5742" t="s">
        <v>2385</v>
      </c>
      <c r="B5742" t="s">
        <v>2481</v>
      </c>
      <c r="C5742">
        <v>8.4919299670810293</v>
      </c>
      <c r="D5742" t="s">
        <v>2480</v>
      </c>
      <c r="E5742" t="s">
        <v>65</v>
      </c>
    </row>
    <row r="5743" spans="1:5" x14ac:dyDescent="0.3">
      <c r="A5743" t="s">
        <v>2386</v>
      </c>
      <c r="B5743" t="s">
        <v>2481</v>
      </c>
      <c r="C5743">
        <v>9.3652232953125107</v>
      </c>
      <c r="D5743" t="s">
        <v>2480</v>
      </c>
      <c r="E5743" t="s">
        <v>65</v>
      </c>
    </row>
    <row r="5744" spans="1:5" x14ac:dyDescent="0.3">
      <c r="A5744" t="s">
        <v>2387</v>
      </c>
      <c r="B5744" t="s">
        <v>2481</v>
      </c>
      <c r="C5744">
        <v>9.4369827306518594</v>
      </c>
      <c r="D5744" t="s">
        <v>2480</v>
      </c>
      <c r="E5744" t="s">
        <v>65</v>
      </c>
    </row>
    <row r="5745" spans="1:5" x14ac:dyDescent="0.3">
      <c r="A5745" t="s">
        <v>2388</v>
      </c>
      <c r="B5745" t="s">
        <v>2481</v>
      </c>
      <c r="C5745">
        <v>9.6817321515812491</v>
      </c>
      <c r="D5745" t="s">
        <v>2480</v>
      </c>
      <c r="E5745" t="s">
        <v>65</v>
      </c>
    </row>
    <row r="5746" spans="1:5" x14ac:dyDescent="0.3">
      <c r="A5746" t="s">
        <v>2389</v>
      </c>
      <c r="B5746" t="s">
        <v>2481</v>
      </c>
      <c r="C5746">
        <v>7.1923843502336702</v>
      </c>
      <c r="D5746" t="s">
        <v>2480</v>
      </c>
      <c r="E5746" t="s">
        <v>65</v>
      </c>
    </row>
    <row r="5747" spans="1:5" x14ac:dyDescent="0.3">
      <c r="A5747" t="s">
        <v>2390</v>
      </c>
      <c r="B5747" t="s">
        <v>2481</v>
      </c>
      <c r="C5747">
        <v>7.0260278163090497</v>
      </c>
      <c r="D5747" t="s">
        <v>2480</v>
      </c>
      <c r="E5747" t="s">
        <v>65</v>
      </c>
    </row>
    <row r="5748" spans="1:5" x14ac:dyDescent="0.3">
      <c r="A5748" t="s">
        <v>2391</v>
      </c>
      <c r="B5748" t="s">
        <v>2481</v>
      </c>
      <c r="C5748">
        <v>9.0042209037136907</v>
      </c>
      <c r="D5748" t="s">
        <v>2480</v>
      </c>
      <c r="E5748" t="s">
        <v>65</v>
      </c>
    </row>
    <row r="5749" spans="1:5" x14ac:dyDescent="0.3">
      <c r="A5749" t="s">
        <v>2392</v>
      </c>
      <c r="B5749" t="s">
        <v>2481</v>
      </c>
      <c r="C5749">
        <v>7.0923475564245502</v>
      </c>
      <c r="D5749" t="s">
        <v>2480</v>
      </c>
      <c r="E5749" t="s">
        <v>65</v>
      </c>
    </row>
    <row r="5750" spans="1:5" x14ac:dyDescent="0.3">
      <c r="A5750" t="s">
        <v>2393</v>
      </c>
      <c r="B5750" t="s">
        <v>2481</v>
      </c>
      <c r="C5750">
        <v>9.1986764846727596</v>
      </c>
      <c r="D5750" t="s">
        <v>2480</v>
      </c>
      <c r="E5750" t="s">
        <v>65</v>
      </c>
    </row>
    <row r="5751" spans="1:5" x14ac:dyDescent="0.3">
      <c r="A5751" t="s">
        <v>2394</v>
      </c>
      <c r="B5751" t="s">
        <v>2481</v>
      </c>
      <c r="C5751">
        <v>7.911466387263939</v>
      </c>
      <c r="D5751" t="s">
        <v>2480</v>
      </c>
      <c r="E5751" t="s">
        <v>65</v>
      </c>
    </row>
    <row r="5752" spans="1:5" x14ac:dyDescent="0.3">
      <c r="A5752" t="s">
        <v>2395</v>
      </c>
      <c r="B5752" t="s">
        <v>2481</v>
      </c>
      <c r="C5752">
        <v>7.3019655065168196</v>
      </c>
      <c r="D5752" t="s">
        <v>2480</v>
      </c>
      <c r="E5752" t="s">
        <v>65</v>
      </c>
    </row>
    <row r="5753" spans="1:5" x14ac:dyDescent="0.3">
      <c r="A5753" t="s">
        <v>2396</v>
      </c>
      <c r="B5753" t="s">
        <v>2481</v>
      </c>
      <c r="C5753">
        <v>7.5562815309567597</v>
      </c>
      <c r="D5753" t="s">
        <v>2480</v>
      </c>
      <c r="E5753" t="s">
        <v>65</v>
      </c>
    </row>
    <row r="5754" spans="1:5" x14ac:dyDescent="0.3">
      <c r="A5754" t="s">
        <v>2397</v>
      </c>
      <c r="B5754" t="s">
        <v>2481</v>
      </c>
      <c r="C5754">
        <v>6.8903424247216298</v>
      </c>
      <c r="D5754" t="s">
        <v>2480</v>
      </c>
      <c r="E5754" t="s">
        <v>65</v>
      </c>
    </row>
    <row r="5755" spans="1:5" x14ac:dyDescent="0.3">
      <c r="A5755" t="s">
        <v>2398</v>
      </c>
      <c r="B5755" t="s">
        <v>2481</v>
      </c>
      <c r="C5755">
        <v>7.35388629673038</v>
      </c>
      <c r="D5755" t="s">
        <v>2480</v>
      </c>
      <c r="E5755" t="s">
        <v>65</v>
      </c>
    </row>
    <row r="5756" spans="1:5" x14ac:dyDescent="0.3">
      <c r="A5756" t="s">
        <v>2399</v>
      </c>
      <c r="B5756" t="s">
        <v>2481</v>
      </c>
      <c r="C5756">
        <v>6.3426119020785192</v>
      </c>
      <c r="D5756" t="s">
        <v>2480</v>
      </c>
      <c r="E5756" t="s">
        <v>65</v>
      </c>
    </row>
    <row r="5757" spans="1:5" x14ac:dyDescent="0.3">
      <c r="A5757" t="s">
        <v>2400</v>
      </c>
      <c r="B5757" t="s">
        <v>2481</v>
      </c>
      <c r="C5757">
        <v>7.0559597612014002</v>
      </c>
      <c r="D5757" t="s">
        <v>2480</v>
      </c>
      <c r="E5757" t="s">
        <v>65</v>
      </c>
    </row>
    <row r="5758" spans="1:5" x14ac:dyDescent="0.3">
      <c r="A5758" t="s">
        <v>2401</v>
      </c>
      <c r="B5758" t="s">
        <v>2481</v>
      </c>
      <c r="C5758">
        <v>6.4092500774890402</v>
      </c>
      <c r="D5758" t="s">
        <v>2480</v>
      </c>
      <c r="E5758" t="s">
        <v>65</v>
      </c>
    </row>
    <row r="5759" spans="1:5" x14ac:dyDescent="0.3">
      <c r="A5759" t="s">
        <v>2402</v>
      </c>
      <c r="B5759" t="s">
        <v>2481</v>
      </c>
      <c r="C5759">
        <v>6.8626189678670899</v>
      </c>
      <c r="D5759" t="s">
        <v>2480</v>
      </c>
      <c r="E5759" t="s">
        <v>65</v>
      </c>
    </row>
    <row r="5760" spans="1:5" x14ac:dyDescent="0.3">
      <c r="A5760" t="s">
        <v>2403</v>
      </c>
      <c r="B5760" t="s">
        <v>2481</v>
      </c>
      <c r="C5760">
        <v>6.2441550374847674</v>
      </c>
      <c r="D5760" t="s">
        <v>2480</v>
      </c>
      <c r="E5760" t="s">
        <v>65</v>
      </c>
    </row>
    <row r="5761" spans="1:5" x14ac:dyDescent="0.3">
      <c r="A5761" t="s">
        <v>2404</v>
      </c>
      <c r="B5761" t="s">
        <v>2481</v>
      </c>
      <c r="C5761">
        <v>7.7677934818464101</v>
      </c>
      <c r="D5761" t="s">
        <v>2480</v>
      </c>
      <c r="E5761" t="s">
        <v>65</v>
      </c>
    </row>
    <row r="5762" spans="1:5" x14ac:dyDescent="0.3">
      <c r="A5762" t="s">
        <v>2405</v>
      </c>
      <c r="B5762" t="s">
        <v>2481</v>
      </c>
      <c r="C5762">
        <v>6.6918724445649804</v>
      </c>
      <c r="D5762" t="s">
        <v>2480</v>
      </c>
      <c r="E5762" t="s">
        <v>65</v>
      </c>
    </row>
    <row r="5763" spans="1:5" x14ac:dyDescent="0.3">
      <c r="A5763" t="s">
        <v>2406</v>
      </c>
      <c r="B5763" t="s">
        <v>2481</v>
      </c>
      <c r="C5763">
        <v>5.7435158450272397</v>
      </c>
      <c r="D5763" t="s">
        <v>2480</v>
      </c>
      <c r="E5763" t="s">
        <v>65</v>
      </c>
    </row>
    <row r="5764" spans="1:5" x14ac:dyDescent="0.3">
      <c r="A5764" t="s">
        <v>2407</v>
      </c>
      <c r="B5764" t="s">
        <v>2481</v>
      </c>
      <c r="C5764">
        <v>5.7997049221687904</v>
      </c>
      <c r="D5764" t="s">
        <v>2480</v>
      </c>
      <c r="E5764" t="s">
        <v>65</v>
      </c>
    </row>
    <row r="5765" spans="1:5" x14ac:dyDescent="0.3">
      <c r="A5765" t="s">
        <v>2421</v>
      </c>
      <c r="B5765" t="s">
        <v>2481</v>
      </c>
      <c r="C5765">
        <v>6.89005301573106</v>
      </c>
      <c r="D5765" t="s">
        <v>2480</v>
      </c>
      <c r="E5765" t="s">
        <v>65</v>
      </c>
    </row>
    <row r="5766" spans="1:5" x14ac:dyDescent="0.3">
      <c r="A5766" t="s">
        <v>2422</v>
      </c>
      <c r="B5766" t="s">
        <v>2481</v>
      </c>
      <c r="C5766">
        <v>7.6256557026197003</v>
      </c>
      <c r="D5766" t="s">
        <v>2480</v>
      </c>
      <c r="E5766" t="s">
        <v>65</v>
      </c>
    </row>
    <row r="5767" spans="1:5" x14ac:dyDescent="0.3">
      <c r="A5767" t="s">
        <v>2423</v>
      </c>
      <c r="B5767" t="s">
        <v>2481</v>
      </c>
      <c r="C5767">
        <v>7.2716592612530802</v>
      </c>
      <c r="D5767" t="s">
        <v>2480</v>
      </c>
      <c r="E5767" t="s">
        <v>65</v>
      </c>
    </row>
    <row r="5768" spans="1:5" x14ac:dyDescent="0.3">
      <c r="A5768" t="s">
        <v>2424</v>
      </c>
      <c r="B5768" t="s">
        <v>2481</v>
      </c>
      <c r="C5768">
        <v>7.2242688557515597</v>
      </c>
      <c r="D5768" t="s">
        <v>2480</v>
      </c>
      <c r="E5768" t="s">
        <v>65</v>
      </c>
    </row>
    <row r="5769" spans="1:5" x14ac:dyDescent="0.3">
      <c r="A5769" t="s">
        <v>2425</v>
      </c>
      <c r="B5769" t="s">
        <v>2481</v>
      </c>
      <c r="C5769">
        <v>7.2382694951260289</v>
      </c>
      <c r="D5769" t="s">
        <v>2480</v>
      </c>
      <c r="E5769" t="s">
        <v>65</v>
      </c>
    </row>
    <row r="5770" spans="1:5" x14ac:dyDescent="0.3">
      <c r="A5770" t="s">
        <v>2426</v>
      </c>
      <c r="B5770" t="s">
        <v>2481</v>
      </c>
      <c r="C5770">
        <v>7.0927728167842803</v>
      </c>
      <c r="D5770" t="s">
        <v>2480</v>
      </c>
      <c r="E5770" t="s">
        <v>65</v>
      </c>
    </row>
    <row r="5771" spans="1:5" x14ac:dyDescent="0.3">
      <c r="A5771" t="s">
        <v>2427</v>
      </c>
      <c r="B5771" t="s">
        <v>2481</v>
      </c>
      <c r="C5771">
        <v>7.1197655581705694</v>
      </c>
      <c r="D5771" t="s">
        <v>2480</v>
      </c>
      <c r="E5771" t="s">
        <v>65</v>
      </c>
    </row>
    <row r="5772" spans="1:5" x14ac:dyDescent="0.3">
      <c r="A5772" t="s">
        <v>2428</v>
      </c>
      <c r="B5772" t="s">
        <v>2481</v>
      </c>
      <c r="C5772">
        <v>8.0370304631399208</v>
      </c>
      <c r="D5772" t="s">
        <v>2480</v>
      </c>
      <c r="E5772" t="s">
        <v>65</v>
      </c>
    </row>
    <row r="5773" spans="1:5" x14ac:dyDescent="0.3">
      <c r="A5773" t="s">
        <v>2429</v>
      </c>
      <c r="B5773" t="s">
        <v>2481</v>
      </c>
      <c r="C5773">
        <v>8.1199686245469902</v>
      </c>
      <c r="D5773" t="s">
        <v>2480</v>
      </c>
      <c r="E5773" t="s">
        <v>65</v>
      </c>
    </row>
    <row r="5774" spans="1:5" x14ac:dyDescent="0.3">
      <c r="A5774" t="s">
        <v>2430</v>
      </c>
      <c r="B5774" t="s">
        <v>2481</v>
      </c>
      <c r="C5774">
        <v>6.7823933090779409</v>
      </c>
      <c r="D5774" t="s">
        <v>2480</v>
      </c>
      <c r="E5774" t="s">
        <v>65</v>
      </c>
    </row>
    <row r="5775" spans="1:5" x14ac:dyDescent="0.3">
      <c r="A5775" t="s">
        <v>2431</v>
      </c>
      <c r="B5775" t="s">
        <v>2481</v>
      </c>
      <c r="C5775">
        <v>10.4159184169442</v>
      </c>
      <c r="D5775" t="s">
        <v>2480</v>
      </c>
      <c r="E5775" t="s">
        <v>65</v>
      </c>
    </row>
    <row r="5776" spans="1:5" x14ac:dyDescent="0.3">
      <c r="A5776" t="s">
        <v>2432</v>
      </c>
      <c r="B5776" t="s">
        <v>2481</v>
      </c>
      <c r="C5776">
        <v>10.3132673385463</v>
      </c>
      <c r="D5776" t="s">
        <v>2480</v>
      </c>
      <c r="E5776" t="s">
        <v>65</v>
      </c>
    </row>
    <row r="5777" spans="1:5" x14ac:dyDescent="0.3">
      <c r="A5777" t="s">
        <v>314</v>
      </c>
      <c r="B5777" t="s">
        <v>320</v>
      </c>
      <c r="C5777">
        <v>0.90422712010377704</v>
      </c>
      <c r="D5777" t="s">
        <v>2480</v>
      </c>
      <c r="E5777" t="s">
        <v>313</v>
      </c>
    </row>
    <row r="5778" spans="1:5" x14ac:dyDescent="0.3">
      <c r="A5778" t="s">
        <v>316</v>
      </c>
      <c r="B5778" t="s">
        <v>320</v>
      </c>
      <c r="C5778">
        <v>1.13432955999731</v>
      </c>
      <c r="D5778" t="s">
        <v>2480</v>
      </c>
      <c r="E5778" t="s">
        <v>313</v>
      </c>
    </row>
    <row r="5779" spans="1:5" x14ac:dyDescent="0.3">
      <c r="A5779" t="s">
        <v>319</v>
      </c>
      <c r="B5779" t="s">
        <v>320</v>
      </c>
      <c r="C5779">
        <v>1.07008196544251</v>
      </c>
      <c r="D5779" t="s">
        <v>2480</v>
      </c>
      <c r="E5779" t="s">
        <v>313</v>
      </c>
    </row>
    <row r="5780" spans="1:5" x14ac:dyDescent="0.3">
      <c r="A5780" t="s">
        <v>322</v>
      </c>
      <c r="B5780" t="s">
        <v>320</v>
      </c>
      <c r="C5780">
        <v>1.0373820864390499</v>
      </c>
      <c r="D5780" t="s">
        <v>2480</v>
      </c>
      <c r="E5780" t="s">
        <v>313</v>
      </c>
    </row>
    <row r="5781" spans="1:5" x14ac:dyDescent="0.3">
      <c r="A5781" t="s">
        <v>325</v>
      </c>
      <c r="B5781" t="s">
        <v>320</v>
      </c>
      <c r="C5781">
        <v>0.97621660374432695</v>
      </c>
      <c r="D5781" t="s">
        <v>2480</v>
      </c>
      <c r="E5781" t="s">
        <v>313</v>
      </c>
    </row>
    <row r="5782" spans="1:5" x14ac:dyDescent="0.3">
      <c r="A5782" t="s">
        <v>326</v>
      </c>
      <c r="B5782" t="s">
        <v>320</v>
      </c>
      <c r="C5782">
        <v>0.219848390261944</v>
      </c>
      <c r="D5782" t="s">
        <v>2480</v>
      </c>
      <c r="E5782" t="s">
        <v>313</v>
      </c>
    </row>
    <row r="5783" spans="1:5" x14ac:dyDescent="0.3">
      <c r="A5783" t="s">
        <v>327</v>
      </c>
      <c r="B5783" t="s">
        <v>320</v>
      </c>
      <c r="C5783">
        <v>1.0305114519056899</v>
      </c>
      <c r="D5783" t="s">
        <v>2480</v>
      </c>
      <c r="E5783" t="s">
        <v>313</v>
      </c>
    </row>
    <row r="5784" spans="1:5" x14ac:dyDescent="0.3">
      <c r="A5784" t="s">
        <v>329</v>
      </c>
      <c r="B5784" t="s">
        <v>320</v>
      </c>
      <c r="C5784">
        <v>1.06718756488442</v>
      </c>
      <c r="D5784" t="s">
        <v>2480</v>
      </c>
      <c r="E5784" t="s">
        <v>313</v>
      </c>
    </row>
    <row r="5785" spans="1:5" x14ac:dyDescent="0.3">
      <c r="A5785" t="s">
        <v>331</v>
      </c>
      <c r="B5785" t="s">
        <v>320</v>
      </c>
      <c r="C5785">
        <v>1.12038237699402</v>
      </c>
      <c r="D5785" t="s">
        <v>2480</v>
      </c>
      <c r="E5785" t="s">
        <v>313</v>
      </c>
    </row>
    <row r="5786" spans="1:5" x14ac:dyDescent="0.3">
      <c r="A5786" t="s">
        <v>333</v>
      </c>
      <c r="B5786" t="s">
        <v>320</v>
      </c>
      <c r="C5786">
        <v>1.0671284796334199</v>
      </c>
      <c r="D5786" t="s">
        <v>2480</v>
      </c>
      <c r="E5786" t="s">
        <v>313</v>
      </c>
    </row>
    <row r="5787" spans="1:5" x14ac:dyDescent="0.3">
      <c r="A5787" t="s">
        <v>334</v>
      </c>
      <c r="B5787" t="s">
        <v>320</v>
      </c>
      <c r="C5787">
        <v>1.0167599513554699</v>
      </c>
      <c r="D5787" t="s">
        <v>2480</v>
      </c>
      <c r="E5787" t="s">
        <v>313</v>
      </c>
    </row>
    <row r="5788" spans="1:5" x14ac:dyDescent="0.3">
      <c r="A5788" t="s">
        <v>336</v>
      </c>
      <c r="B5788" t="s">
        <v>320</v>
      </c>
      <c r="C5788">
        <v>1.00173769461726</v>
      </c>
      <c r="D5788" t="s">
        <v>2480</v>
      </c>
      <c r="E5788" t="s">
        <v>313</v>
      </c>
    </row>
    <row r="5789" spans="1:5" x14ac:dyDescent="0.3">
      <c r="A5789" t="s">
        <v>340</v>
      </c>
      <c r="B5789" t="s">
        <v>320</v>
      </c>
      <c r="C5789">
        <v>2.0983580271957298</v>
      </c>
      <c r="D5789" t="s">
        <v>2480</v>
      </c>
      <c r="E5789" t="s">
        <v>313</v>
      </c>
    </row>
    <row r="5790" spans="1:5" x14ac:dyDescent="0.3">
      <c r="A5790" t="s">
        <v>342</v>
      </c>
      <c r="B5790" t="s">
        <v>320</v>
      </c>
      <c r="C5790">
        <v>1.9076883472990001</v>
      </c>
      <c r="D5790" t="s">
        <v>2480</v>
      </c>
      <c r="E5790" t="s">
        <v>313</v>
      </c>
    </row>
    <row r="5791" spans="1:5" x14ac:dyDescent="0.3">
      <c r="A5791" t="s">
        <v>344</v>
      </c>
      <c r="B5791" t="s">
        <v>320</v>
      </c>
      <c r="C5791">
        <v>1.8635235079636501</v>
      </c>
      <c r="D5791" t="s">
        <v>2480</v>
      </c>
      <c r="E5791" t="s">
        <v>313</v>
      </c>
    </row>
    <row r="5792" spans="1:5" x14ac:dyDescent="0.3">
      <c r="A5792" t="s">
        <v>346</v>
      </c>
      <c r="B5792" t="s">
        <v>320</v>
      </c>
      <c r="C5792">
        <v>1.85235569909263</v>
      </c>
      <c r="D5792" t="s">
        <v>2480</v>
      </c>
      <c r="E5792" t="s">
        <v>313</v>
      </c>
    </row>
    <row r="5793" spans="1:5" x14ac:dyDescent="0.3">
      <c r="A5793" t="s">
        <v>348</v>
      </c>
      <c r="B5793" t="s">
        <v>320</v>
      </c>
      <c r="C5793">
        <v>1.90325460030382</v>
      </c>
      <c r="D5793" t="s">
        <v>2480</v>
      </c>
      <c r="E5793" t="s">
        <v>313</v>
      </c>
    </row>
    <row r="5794" spans="1:5" x14ac:dyDescent="0.3">
      <c r="A5794" t="s">
        <v>350</v>
      </c>
      <c r="B5794" t="s">
        <v>320</v>
      </c>
      <c r="C5794">
        <v>1.7556941381400799</v>
      </c>
      <c r="D5794" t="s">
        <v>2480</v>
      </c>
      <c r="E5794" t="s">
        <v>313</v>
      </c>
    </row>
    <row r="5795" spans="1:5" x14ac:dyDescent="0.3">
      <c r="A5795" t="s">
        <v>353</v>
      </c>
      <c r="B5795" t="s">
        <v>320</v>
      </c>
      <c r="C5795">
        <v>1.5068612111734101</v>
      </c>
      <c r="D5795" t="s">
        <v>2480</v>
      </c>
      <c r="E5795" t="s">
        <v>313</v>
      </c>
    </row>
    <row r="5796" spans="1:5" x14ac:dyDescent="0.3">
      <c r="A5796" t="s">
        <v>355</v>
      </c>
      <c r="B5796" t="s">
        <v>320</v>
      </c>
      <c r="C5796">
        <v>1.4786801004166501</v>
      </c>
      <c r="D5796" t="s">
        <v>2480</v>
      </c>
      <c r="E5796" t="s">
        <v>313</v>
      </c>
    </row>
    <row r="5797" spans="1:5" x14ac:dyDescent="0.3">
      <c r="A5797" t="s">
        <v>130</v>
      </c>
      <c r="B5797" t="s">
        <v>320</v>
      </c>
      <c r="C5797">
        <v>1.37254673552982</v>
      </c>
      <c r="D5797" t="s">
        <v>2480</v>
      </c>
      <c r="E5797" t="s">
        <v>313</v>
      </c>
    </row>
    <row r="5798" spans="1:5" x14ac:dyDescent="0.3">
      <c r="A5798" t="s">
        <v>358</v>
      </c>
      <c r="B5798" t="s">
        <v>320</v>
      </c>
      <c r="C5798">
        <v>1.44585989014769</v>
      </c>
      <c r="D5798" t="s">
        <v>2480</v>
      </c>
      <c r="E5798" t="s">
        <v>313</v>
      </c>
    </row>
    <row r="5799" spans="1:5" x14ac:dyDescent="0.3">
      <c r="A5799" t="s">
        <v>360</v>
      </c>
      <c r="B5799" t="s">
        <v>320</v>
      </c>
      <c r="C5799">
        <v>1.5430791879138701</v>
      </c>
      <c r="D5799" t="s">
        <v>2480</v>
      </c>
      <c r="E5799" t="s">
        <v>313</v>
      </c>
    </row>
    <row r="5800" spans="1:5" x14ac:dyDescent="0.3">
      <c r="A5800" t="s">
        <v>362</v>
      </c>
      <c r="B5800" t="s">
        <v>320</v>
      </c>
      <c r="C5800">
        <v>1.6164712049830301</v>
      </c>
      <c r="D5800" t="s">
        <v>2480</v>
      </c>
      <c r="E5800" t="s">
        <v>313</v>
      </c>
    </row>
    <row r="5801" spans="1:5" x14ac:dyDescent="0.3">
      <c r="A5801" t="s">
        <v>364</v>
      </c>
      <c r="B5801" t="s">
        <v>320</v>
      </c>
      <c r="C5801">
        <v>1.70261009576983</v>
      </c>
      <c r="D5801" t="s">
        <v>2480</v>
      </c>
      <c r="E5801" t="s">
        <v>313</v>
      </c>
    </row>
    <row r="5802" spans="1:5" x14ac:dyDescent="0.3">
      <c r="A5802" t="s">
        <v>367</v>
      </c>
      <c r="B5802" t="s">
        <v>320</v>
      </c>
      <c r="C5802">
        <v>1.97085871756257</v>
      </c>
      <c r="D5802" t="s">
        <v>2480</v>
      </c>
      <c r="E5802" t="s">
        <v>313</v>
      </c>
    </row>
    <row r="5803" spans="1:5" x14ac:dyDescent="0.3">
      <c r="A5803" t="s">
        <v>368</v>
      </c>
      <c r="B5803" t="s">
        <v>320</v>
      </c>
      <c r="C5803">
        <v>2.38320554150522</v>
      </c>
      <c r="D5803" t="s">
        <v>2480</v>
      </c>
      <c r="E5803" t="s">
        <v>313</v>
      </c>
    </row>
    <row r="5804" spans="1:5" x14ac:dyDescent="0.3">
      <c r="A5804" t="s">
        <v>112</v>
      </c>
      <c r="B5804" t="s">
        <v>320</v>
      </c>
      <c r="C5804">
        <v>2.5635755550051602</v>
      </c>
      <c r="D5804" t="s">
        <v>2480</v>
      </c>
      <c r="E5804" t="s">
        <v>313</v>
      </c>
    </row>
    <row r="5805" spans="1:5" x14ac:dyDescent="0.3">
      <c r="A5805" t="s">
        <v>370</v>
      </c>
      <c r="B5805" t="s">
        <v>320</v>
      </c>
      <c r="C5805">
        <v>1.9166303083110099</v>
      </c>
      <c r="D5805" t="s">
        <v>2480</v>
      </c>
      <c r="E5805" t="s">
        <v>313</v>
      </c>
    </row>
    <row r="5806" spans="1:5" x14ac:dyDescent="0.3">
      <c r="A5806" t="s">
        <v>372</v>
      </c>
      <c r="B5806" t="s">
        <v>320</v>
      </c>
      <c r="C5806">
        <v>1.9067838476771</v>
      </c>
      <c r="D5806" t="s">
        <v>2480</v>
      </c>
      <c r="E5806" t="s">
        <v>313</v>
      </c>
    </row>
    <row r="5807" spans="1:5" x14ac:dyDescent="0.3">
      <c r="A5807" t="s">
        <v>374</v>
      </c>
      <c r="B5807" t="s">
        <v>320</v>
      </c>
      <c r="C5807">
        <v>2.1299755745207398</v>
      </c>
      <c r="D5807" t="s">
        <v>2480</v>
      </c>
      <c r="E5807" t="s">
        <v>313</v>
      </c>
    </row>
    <row r="5808" spans="1:5" x14ac:dyDescent="0.3">
      <c r="A5808" t="s">
        <v>376</v>
      </c>
      <c r="B5808" t="s">
        <v>320</v>
      </c>
      <c r="C5808">
        <v>2.8000306624357001</v>
      </c>
      <c r="D5808" t="s">
        <v>2480</v>
      </c>
      <c r="E5808" t="s">
        <v>313</v>
      </c>
    </row>
    <row r="5809" spans="1:5" x14ac:dyDescent="0.3">
      <c r="A5809" t="s">
        <v>378</v>
      </c>
      <c r="B5809" t="s">
        <v>320</v>
      </c>
      <c r="C5809">
        <v>2.77031675477427</v>
      </c>
      <c r="D5809" t="s">
        <v>2480</v>
      </c>
      <c r="E5809" t="s">
        <v>313</v>
      </c>
    </row>
    <row r="5810" spans="1:5" x14ac:dyDescent="0.3">
      <c r="A5810" t="s">
        <v>380</v>
      </c>
      <c r="B5810" t="s">
        <v>320</v>
      </c>
      <c r="C5810">
        <v>2.5352898017124299</v>
      </c>
      <c r="D5810" t="s">
        <v>2480</v>
      </c>
      <c r="E5810" t="s">
        <v>313</v>
      </c>
    </row>
    <row r="5811" spans="1:5" x14ac:dyDescent="0.3">
      <c r="A5811" t="s">
        <v>382</v>
      </c>
      <c r="B5811" t="s">
        <v>320</v>
      </c>
      <c r="C5811">
        <v>1.9258181120247999</v>
      </c>
      <c r="D5811" t="s">
        <v>2480</v>
      </c>
      <c r="E5811" t="s">
        <v>313</v>
      </c>
    </row>
    <row r="5812" spans="1:5" x14ac:dyDescent="0.3">
      <c r="A5812" t="s">
        <v>384</v>
      </c>
      <c r="B5812" t="s">
        <v>320</v>
      </c>
      <c r="C5812">
        <v>2.0014364826664299</v>
      </c>
      <c r="D5812" t="s">
        <v>2480</v>
      </c>
      <c r="E5812" t="s">
        <v>313</v>
      </c>
    </row>
    <row r="5813" spans="1:5" x14ac:dyDescent="0.3">
      <c r="A5813" t="s">
        <v>386</v>
      </c>
      <c r="B5813" t="s">
        <v>320</v>
      </c>
      <c r="C5813">
        <v>2.49818858729612</v>
      </c>
      <c r="D5813" t="s">
        <v>2480</v>
      </c>
      <c r="E5813" t="s">
        <v>313</v>
      </c>
    </row>
    <row r="5814" spans="1:5" x14ac:dyDescent="0.3">
      <c r="A5814" t="s">
        <v>388</v>
      </c>
      <c r="B5814" t="s">
        <v>320</v>
      </c>
      <c r="C5814">
        <v>2.2666901608674999</v>
      </c>
      <c r="D5814" t="s">
        <v>2480</v>
      </c>
      <c r="E5814" t="s">
        <v>313</v>
      </c>
    </row>
    <row r="5815" spans="1:5" x14ac:dyDescent="0.3">
      <c r="A5815" t="s">
        <v>771</v>
      </c>
      <c r="B5815" t="s">
        <v>320</v>
      </c>
      <c r="C5815">
        <v>1.41656577314263</v>
      </c>
      <c r="D5815" t="s">
        <v>2480</v>
      </c>
      <c r="E5815" t="s">
        <v>313</v>
      </c>
    </row>
    <row r="5816" spans="1:5" x14ac:dyDescent="0.3">
      <c r="A5816" t="s">
        <v>772</v>
      </c>
      <c r="B5816" t="s">
        <v>320</v>
      </c>
      <c r="C5816">
        <v>1.2810486605560101</v>
      </c>
      <c r="D5816" t="s">
        <v>2480</v>
      </c>
      <c r="E5816" t="s">
        <v>313</v>
      </c>
    </row>
    <row r="5817" spans="1:5" x14ac:dyDescent="0.3">
      <c r="A5817" t="s">
        <v>773</v>
      </c>
      <c r="B5817" t="s">
        <v>320</v>
      </c>
      <c r="C5817">
        <v>1.38674340287147</v>
      </c>
      <c r="D5817" t="s">
        <v>2480</v>
      </c>
      <c r="E5817" t="s">
        <v>313</v>
      </c>
    </row>
    <row r="5818" spans="1:5" x14ac:dyDescent="0.3">
      <c r="A5818" t="s">
        <v>789</v>
      </c>
      <c r="B5818" t="s">
        <v>320</v>
      </c>
      <c r="C5818">
        <v>2.13742663991989</v>
      </c>
      <c r="D5818" t="s">
        <v>2480</v>
      </c>
      <c r="E5818" t="s">
        <v>313</v>
      </c>
    </row>
    <row r="5819" spans="1:5" x14ac:dyDescent="0.3">
      <c r="A5819" t="s">
        <v>790</v>
      </c>
      <c r="B5819" t="s">
        <v>320</v>
      </c>
      <c r="C5819">
        <v>2.1650647423787199</v>
      </c>
      <c r="D5819" t="s">
        <v>2480</v>
      </c>
      <c r="E5819" t="s">
        <v>313</v>
      </c>
    </row>
    <row r="5820" spans="1:5" x14ac:dyDescent="0.3">
      <c r="A5820" t="s">
        <v>393</v>
      </c>
      <c r="B5820" t="s">
        <v>320</v>
      </c>
      <c r="C5820">
        <v>1.40781878654805</v>
      </c>
      <c r="D5820" t="s">
        <v>2480</v>
      </c>
      <c r="E5820" t="s">
        <v>313</v>
      </c>
    </row>
    <row r="5821" spans="1:5" x14ac:dyDescent="0.3">
      <c r="A5821" t="s">
        <v>395</v>
      </c>
      <c r="B5821" t="s">
        <v>320</v>
      </c>
      <c r="C5821">
        <v>1.3296835243066401</v>
      </c>
      <c r="D5821" t="s">
        <v>2480</v>
      </c>
      <c r="E5821" t="s">
        <v>313</v>
      </c>
    </row>
    <row r="5822" spans="1:5" x14ac:dyDescent="0.3">
      <c r="A5822" t="s">
        <v>397</v>
      </c>
      <c r="B5822" t="s">
        <v>320</v>
      </c>
      <c r="C5822">
        <v>1.3842149587347701</v>
      </c>
      <c r="D5822" t="s">
        <v>2480</v>
      </c>
      <c r="E5822" t="s">
        <v>313</v>
      </c>
    </row>
    <row r="5823" spans="1:5" x14ac:dyDescent="0.3">
      <c r="A5823" t="s">
        <v>399</v>
      </c>
      <c r="B5823" t="s">
        <v>320</v>
      </c>
      <c r="C5823">
        <v>1.8810047847184099</v>
      </c>
      <c r="D5823" t="s">
        <v>2480</v>
      </c>
      <c r="E5823" t="s">
        <v>313</v>
      </c>
    </row>
    <row r="5824" spans="1:5" x14ac:dyDescent="0.3">
      <c r="A5824" t="s">
        <v>401</v>
      </c>
      <c r="B5824" t="s">
        <v>320</v>
      </c>
      <c r="C5824">
        <v>1.7931888162232299</v>
      </c>
      <c r="D5824" t="s">
        <v>2480</v>
      </c>
      <c r="E5824" t="s">
        <v>313</v>
      </c>
    </row>
    <row r="5825" spans="1:5" x14ac:dyDescent="0.3">
      <c r="A5825" t="s">
        <v>403</v>
      </c>
      <c r="B5825" t="s">
        <v>320</v>
      </c>
      <c r="C5825">
        <v>1.67998078560969</v>
      </c>
      <c r="D5825" t="s">
        <v>2480</v>
      </c>
      <c r="E5825" t="s">
        <v>313</v>
      </c>
    </row>
    <row r="5826" spans="1:5" x14ac:dyDescent="0.3">
      <c r="A5826" t="s">
        <v>404</v>
      </c>
      <c r="B5826" t="s">
        <v>320</v>
      </c>
      <c r="C5826">
        <v>1.4715300588957401</v>
      </c>
      <c r="D5826" t="s">
        <v>2480</v>
      </c>
      <c r="E5826" t="s">
        <v>313</v>
      </c>
    </row>
    <row r="5827" spans="1:5" x14ac:dyDescent="0.3">
      <c r="A5827" t="s">
        <v>405</v>
      </c>
      <c r="B5827" t="s">
        <v>320</v>
      </c>
      <c r="C5827">
        <v>1.35967813318373</v>
      </c>
      <c r="D5827" t="s">
        <v>2480</v>
      </c>
      <c r="E5827" t="s">
        <v>313</v>
      </c>
    </row>
    <row r="5828" spans="1:5" x14ac:dyDescent="0.3">
      <c r="A5828" t="s">
        <v>407</v>
      </c>
      <c r="B5828" t="s">
        <v>320</v>
      </c>
      <c r="C5828">
        <v>1.7572805666786599</v>
      </c>
      <c r="D5828" t="s">
        <v>2480</v>
      </c>
      <c r="E5828" t="s">
        <v>313</v>
      </c>
    </row>
    <row r="5829" spans="1:5" x14ac:dyDescent="0.3">
      <c r="A5829" t="s">
        <v>409</v>
      </c>
      <c r="B5829" t="s">
        <v>320</v>
      </c>
      <c r="C5829">
        <v>1.2614290296542701</v>
      </c>
      <c r="D5829" t="s">
        <v>2480</v>
      </c>
      <c r="E5829" t="s">
        <v>313</v>
      </c>
    </row>
    <row r="5830" spans="1:5" x14ac:dyDescent="0.3">
      <c r="A5830" t="s">
        <v>411</v>
      </c>
      <c r="B5830" t="s">
        <v>320</v>
      </c>
      <c r="C5830">
        <v>0.684698279549667</v>
      </c>
      <c r="D5830" t="s">
        <v>2480</v>
      </c>
      <c r="E5830" t="s">
        <v>313</v>
      </c>
    </row>
    <row r="5831" spans="1:5" x14ac:dyDescent="0.3">
      <c r="A5831" t="s">
        <v>413</v>
      </c>
      <c r="B5831" t="s">
        <v>320</v>
      </c>
      <c r="C5831">
        <v>1.9870755463511101</v>
      </c>
      <c r="D5831" t="s">
        <v>2480</v>
      </c>
      <c r="E5831" t="s">
        <v>313</v>
      </c>
    </row>
    <row r="5832" spans="1:5" x14ac:dyDescent="0.3">
      <c r="A5832" t="s">
        <v>415</v>
      </c>
      <c r="B5832" t="s">
        <v>320</v>
      </c>
      <c r="C5832">
        <v>0.70242537783466996</v>
      </c>
      <c r="D5832" t="s">
        <v>2480</v>
      </c>
      <c r="E5832" t="s">
        <v>313</v>
      </c>
    </row>
    <row r="5833" spans="1:5" x14ac:dyDescent="0.3">
      <c r="A5833" t="s">
        <v>417</v>
      </c>
      <c r="B5833" t="s">
        <v>320</v>
      </c>
      <c r="C5833">
        <v>1.74704158288203</v>
      </c>
      <c r="D5833" t="s">
        <v>2480</v>
      </c>
      <c r="E5833" t="s">
        <v>313</v>
      </c>
    </row>
    <row r="5834" spans="1:5" x14ac:dyDescent="0.3">
      <c r="A5834" t="s">
        <v>419</v>
      </c>
      <c r="B5834" t="s">
        <v>320</v>
      </c>
      <c r="C5834">
        <v>1.38055715530773</v>
      </c>
      <c r="D5834" t="s">
        <v>2480</v>
      </c>
      <c r="E5834" t="s">
        <v>313</v>
      </c>
    </row>
    <row r="5835" spans="1:5" x14ac:dyDescent="0.3">
      <c r="A5835" t="s">
        <v>421</v>
      </c>
      <c r="B5835" t="s">
        <v>320</v>
      </c>
      <c r="C5835">
        <v>1.02087091256192</v>
      </c>
      <c r="D5835" t="s">
        <v>2480</v>
      </c>
      <c r="E5835" t="s">
        <v>313</v>
      </c>
    </row>
    <row r="5836" spans="1:5" x14ac:dyDescent="0.3">
      <c r="A5836" t="s">
        <v>423</v>
      </c>
      <c r="B5836" t="s">
        <v>320</v>
      </c>
      <c r="C5836">
        <v>1.21264208521324</v>
      </c>
      <c r="D5836" t="s">
        <v>2480</v>
      </c>
      <c r="E5836" t="s">
        <v>313</v>
      </c>
    </row>
    <row r="5837" spans="1:5" x14ac:dyDescent="0.3">
      <c r="A5837" t="s">
        <v>425</v>
      </c>
      <c r="B5837" t="s">
        <v>320</v>
      </c>
      <c r="C5837">
        <v>1.31681700271376</v>
      </c>
      <c r="D5837" t="s">
        <v>2480</v>
      </c>
      <c r="E5837" t="s">
        <v>313</v>
      </c>
    </row>
    <row r="5838" spans="1:5" x14ac:dyDescent="0.3">
      <c r="A5838" t="s">
        <v>428</v>
      </c>
      <c r="B5838" t="s">
        <v>320</v>
      </c>
      <c r="C5838">
        <v>2.0794752517744799</v>
      </c>
      <c r="D5838" t="s">
        <v>2480</v>
      </c>
      <c r="E5838" t="s">
        <v>313</v>
      </c>
    </row>
    <row r="5839" spans="1:5" x14ac:dyDescent="0.3">
      <c r="A5839" t="s">
        <v>430</v>
      </c>
      <c r="B5839" t="s">
        <v>320</v>
      </c>
      <c r="C5839">
        <v>1.99487929790397</v>
      </c>
      <c r="D5839" t="s">
        <v>2480</v>
      </c>
      <c r="E5839" t="s">
        <v>313</v>
      </c>
    </row>
    <row r="5840" spans="1:5" x14ac:dyDescent="0.3">
      <c r="A5840" t="s">
        <v>432</v>
      </c>
      <c r="B5840" t="s">
        <v>320</v>
      </c>
      <c r="C5840">
        <v>1.5580621623467901</v>
      </c>
      <c r="D5840" t="s">
        <v>2480</v>
      </c>
      <c r="E5840" t="s">
        <v>313</v>
      </c>
    </row>
    <row r="5841" spans="1:5" x14ac:dyDescent="0.3">
      <c r="A5841" t="s">
        <v>434</v>
      </c>
      <c r="B5841" t="s">
        <v>320</v>
      </c>
      <c r="C5841">
        <v>1.96099569631292</v>
      </c>
      <c r="D5841" t="s">
        <v>2480</v>
      </c>
      <c r="E5841" t="s">
        <v>313</v>
      </c>
    </row>
    <row r="5842" spans="1:5" x14ac:dyDescent="0.3">
      <c r="A5842" t="s">
        <v>436</v>
      </c>
      <c r="B5842" t="s">
        <v>320</v>
      </c>
      <c r="C5842">
        <v>1.11274729955815</v>
      </c>
      <c r="D5842" t="s">
        <v>2480</v>
      </c>
      <c r="E5842" t="s">
        <v>313</v>
      </c>
    </row>
    <row r="5843" spans="1:5" x14ac:dyDescent="0.3">
      <c r="A5843" t="s">
        <v>438</v>
      </c>
      <c r="B5843" t="s">
        <v>320</v>
      </c>
      <c r="C5843">
        <v>1.9167481145669001</v>
      </c>
      <c r="D5843" t="s">
        <v>2480</v>
      </c>
      <c r="E5843" t="s">
        <v>313</v>
      </c>
    </row>
    <row r="5844" spans="1:5" x14ac:dyDescent="0.3">
      <c r="A5844" t="s">
        <v>440</v>
      </c>
      <c r="B5844" t="s">
        <v>320</v>
      </c>
      <c r="C5844">
        <v>1.7682903083311201</v>
      </c>
      <c r="D5844" t="s">
        <v>2480</v>
      </c>
      <c r="E5844" t="s">
        <v>313</v>
      </c>
    </row>
    <row r="5845" spans="1:5" x14ac:dyDescent="0.3">
      <c r="A5845" t="s">
        <v>442</v>
      </c>
      <c r="B5845" t="s">
        <v>320</v>
      </c>
      <c r="C5845">
        <v>1.46432360902361</v>
      </c>
      <c r="D5845" t="s">
        <v>2480</v>
      </c>
      <c r="E5845" t="s">
        <v>313</v>
      </c>
    </row>
    <row r="5846" spans="1:5" x14ac:dyDescent="0.3">
      <c r="A5846" t="s">
        <v>444</v>
      </c>
      <c r="B5846" t="s">
        <v>320</v>
      </c>
      <c r="C5846">
        <v>1.3790217725954601</v>
      </c>
      <c r="D5846" t="s">
        <v>2480</v>
      </c>
      <c r="E5846" t="s">
        <v>313</v>
      </c>
    </row>
    <row r="5847" spans="1:5" x14ac:dyDescent="0.3">
      <c r="A5847" t="s">
        <v>446</v>
      </c>
      <c r="B5847" t="s">
        <v>320</v>
      </c>
      <c r="C5847">
        <v>1.2417615739911001</v>
      </c>
      <c r="D5847" t="s">
        <v>2480</v>
      </c>
      <c r="E5847" t="s">
        <v>313</v>
      </c>
    </row>
    <row r="5848" spans="1:5" x14ac:dyDescent="0.3">
      <c r="A5848" t="s">
        <v>448</v>
      </c>
      <c r="B5848" t="s">
        <v>320</v>
      </c>
      <c r="C5848">
        <v>1.43082737131491</v>
      </c>
      <c r="D5848" t="s">
        <v>2480</v>
      </c>
      <c r="E5848" t="s">
        <v>313</v>
      </c>
    </row>
    <row r="5849" spans="1:5" x14ac:dyDescent="0.3">
      <c r="A5849" t="s">
        <v>450</v>
      </c>
      <c r="B5849" t="s">
        <v>320</v>
      </c>
      <c r="C5849">
        <v>1.46644264063634</v>
      </c>
      <c r="D5849" t="s">
        <v>2480</v>
      </c>
      <c r="E5849" t="s">
        <v>313</v>
      </c>
    </row>
    <row r="5850" spans="1:5" x14ac:dyDescent="0.3">
      <c r="A5850" t="s">
        <v>452</v>
      </c>
      <c r="B5850" t="s">
        <v>320</v>
      </c>
      <c r="C5850">
        <v>1.4251672767747701</v>
      </c>
      <c r="D5850" t="s">
        <v>2480</v>
      </c>
      <c r="E5850" t="s">
        <v>313</v>
      </c>
    </row>
    <row r="5851" spans="1:5" x14ac:dyDescent="0.3">
      <c r="A5851" t="s">
        <v>454</v>
      </c>
      <c r="B5851" t="s">
        <v>320</v>
      </c>
      <c r="C5851">
        <v>1.31092198119076</v>
      </c>
      <c r="D5851" t="s">
        <v>2480</v>
      </c>
      <c r="E5851" t="s">
        <v>313</v>
      </c>
    </row>
    <row r="5852" spans="1:5" x14ac:dyDescent="0.3">
      <c r="A5852" t="s">
        <v>456</v>
      </c>
      <c r="B5852" t="s">
        <v>320</v>
      </c>
      <c r="C5852">
        <v>1.4101440779227401</v>
      </c>
      <c r="D5852" t="s">
        <v>2480</v>
      </c>
      <c r="E5852" t="s">
        <v>313</v>
      </c>
    </row>
    <row r="5853" spans="1:5" x14ac:dyDescent="0.3">
      <c r="A5853" t="s">
        <v>458</v>
      </c>
      <c r="B5853" t="s">
        <v>320</v>
      </c>
      <c r="C5853">
        <v>1.2193546158238899</v>
      </c>
      <c r="D5853" t="s">
        <v>2480</v>
      </c>
      <c r="E5853" t="s">
        <v>313</v>
      </c>
    </row>
    <row r="5854" spans="1:5" x14ac:dyDescent="0.3">
      <c r="A5854" t="s">
        <v>460</v>
      </c>
      <c r="B5854" t="s">
        <v>320</v>
      </c>
      <c r="C5854">
        <v>1.2444722869312801</v>
      </c>
      <c r="D5854" t="s">
        <v>2480</v>
      </c>
      <c r="E5854" t="s">
        <v>313</v>
      </c>
    </row>
    <row r="5855" spans="1:5" x14ac:dyDescent="0.3">
      <c r="A5855" t="s">
        <v>462</v>
      </c>
      <c r="B5855" t="s">
        <v>320</v>
      </c>
      <c r="C5855">
        <v>1.24051158477132</v>
      </c>
      <c r="D5855" t="s">
        <v>2480</v>
      </c>
      <c r="E5855" t="s">
        <v>313</v>
      </c>
    </row>
    <row r="5856" spans="1:5" x14ac:dyDescent="0.3">
      <c r="A5856" t="s">
        <v>464</v>
      </c>
      <c r="B5856" t="s">
        <v>320</v>
      </c>
      <c r="C5856">
        <v>1.7872114353370501</v>
      </c>
      <c r="D5856" t="s">
        <v>2480</v>
      </c>
      <c r="E5856" t="s">
        <v>313</v>
      </c>
    </row>
    <row r="5857" spans="1:5" x14ac:dyDescent="0.3">
      <c r="A5857" t="s">
        <v>466</v>
      </c>
      <c r="B5857" t="s">
        <v>320</v>
      </c>
      <c r="C5857">
        <v>1.5447655944869401</v>
      </c>
      <c r="D5857" t="s">
        <v>2480</v>
      </c>
      <c r="E5857" t="s">
        <v>313</v>
      </c>
    </row>
    <row r="5858" spans="1:5" x14ac:dyDescent="0.3">
      <c r="A5858" t="s">
        <v>468</v>
      </c>
      <c r="B5858" t="s">
        <v>320</v>
      </c>
      <c r="C5858">
        <v>1.9696377043211799</v>
      </c>
      <c r="D5858" t="s">
        <v>2480</v>
      </c>
      <c r="E5858" t="s">
        <v>313</v>
      </c>
    </row>
    <row r="5859" spans="1:5" x14ac:dyDescent="0.3">
      <c r="A5859" t="s">
        <v>470</v>
      </c>
      <c r="B5859" t="s">
        <v>320</v>
      </c>
      <c r="C5859">
        <v>1.96158419726019</v>
      </c>
      <c r="D5859" t="s">
        <v>2480</v>
      </c>
      <c r="E5859" t="s">
        <v>313</v>
      </c>
    </row>
    <row r="5860" spans="1:5" x14ac:dyDescent="0.3">
      <c r="A5860" t="s">
        <v>472</v>
      </c>
      <c r="B5860" t="s">
        <v>320</v>
      </c>
      <c r="C5860">
        <v>1.51684496769942</v>
      </c>
      <c r="D5860" t="s">
        <v>2480</v>
      </c>
      <c r="E5860" t="s">
        <v>313</v>
      </c>
    </row>
    <row r="5861" spans="1:5" x14ac:dyDescent="0.3">
      <c r="A5861" t="s">
        <v>474</v>
      </c>
      <c r="B5861" t="s">
        <v>320</v>
      </c>
      <c r="C5861">
        <v>1.4074018975068501</v>
      </c>
      <c r="D5861" t="s">
        <v>2480</v>
      </c>
      <c r="E5861" t="s">
        <v>313</v>
      </c>
    </row>
    <row r="5862" spans="1:5" x14ac:dyDescent="0.3">
      <c r="A5862" t="s">
        <v>476</v>
      </c>
      <c r="B5862" t="s">
        <v>320</v>
      </c>
      <c r="C5862">
        <v>1.3024992392574499</v>
      </c>
      <c r="D5862" t="s">
        <v>2480</v>
      </c>
      <c r="E5862" t="s">
        <v>313</v>
      </c>
    </row>
    <row r="5863" spans="1:5" x14ac:dyDescent="0.3">
      <c r="A5863" t="s">
        <v>478</v>
      </c>
      <c r="B5863" t="s">
        <v>320</v>
      </c>
      <c r="C5863">
        <v>1.3054911792274999</v>
      </c>
      <c r="D5863" t="s">
        <v>2480</v>
      </c>
      <c r="E5863" t="s">
        <v>313</v>
      </c>
    </row>
    <row r="5864" spans="1:5" x14ac:dyDescent="0.3">
      <c r="A5864" t="s">
        <v>480</v>
      </c>
      <c r="B5864" t="s">
        <v>320</v>
      </c>
      <c r="C5864">
        <v>1.22977657459749</v>
      </c>
      <c r="D5864" t="s">
        <v>2480</v>
      </c>
      <c r="E5864" t="s">
        <v>313</v>
      </c>
    </row>
    <row r="5865" spans="1:5" x14ac:dyDescent="0.3">
      <c r="A5865" t="s">
        <v>482</v>
      </c>
      <c r="B5865" t="s">
        <v>320</v>
      </c>
      <c r="C5865">
        <v>1.2616662559935901</v>
      </c>
      <c r="D5865" t="s">
        <v>2480</v>
      </c>
      <c r="E5865" t="s">
        <v>313</v>
      </c>
    </row>
    <row r="5866" spans="1:5" x14ac:dyDescent="0.3">
      <c r="A5866" t="s">
        <v>484</v>
      </c>
      <c r="B5866" t="s">
        <v>320</v>
      </c>
      <c r="C5866">
        <v>1.3669369508454301</v>
      </c>
      <c r="D5866" t="s">
        <v>2480</v>
      </c>
      <c r="E5866" t="s">
        <v>313</v>
      </c>
    </row>
    <row r="5867" spans="1:5" x14ac:dyDescent="0.3">
      <c r="A5867" t="s">
        <v>486</v>
      </c>
      <c r="B5867" t="s">
        <v>320</v>
      </c>
      <c r="C5867">
        <v>1.22321194099663</v>
      </c>
      <c r="D5867" t="s">
        <v>2480</v>
      </c>
      <c r="E5867" t="s">
        <v>313</v>
      </c>
    </row>
    <row r="5868" spans="1:5" x14ac:dyDescent="0.3">
      <c r="A5868" t="s">
        <v>488</v>
      </c>
      <c r="B5868" t="s">
        <v>320</v>
      </c>
      <c r="C5868">
        <v>1.6438398185666001</v>
      </c>
      <c r="D5868" t="s">
        <v>2480</v>
      </c>
      <c r="E5868" t="s">
        <v>313</v>
      </c>
    </row>
    <row r="5869" spans="1:5" x14ac:dyDescent="0.3">
      <c r="A5869" t="s">
        <v>490</v>
      </c>
      <c r="B5869" t="s">
        <v>320</v>
      </c>
      <c r="C5869">
        <v>1.7340682419998501</v>
      </c>
      <c r="D5869" t="s">
        <v>2480</v>
      </c>
      <c r="E5869" t="s">
        <v>313</v>
      </c>
    </row>
    <row r="5870" spans="1:5" x14ac:dyDescent="0.3">
      <c r="A5870" t="s">
        <v>491</v>
      </c>
      <c r="B5870" t="s">
        <v>320</v>
      </c>
      <c r="C5870">
        <v>2.33136413911638</v>
      </c>
      <c r="D5870" t="s">
        <v>2480</v>
      </c>
      <c r="E5870" t="s">
        <v>313</v>
      </c>
    </row>
    <row r="5871" spans="1:5" x14ac:dyDescent="0.3">
      <c r="A5871" t="s">
        <v>493</v>
      </c>
      <c r="B5871" t="s">
        <v>320</v>
      </c>
      <c r="C5871">
        <v>1.0597271116245599</v>
      </c>
      <c r="D5871" t="s">
        <v>2480</v>
      </c>
      <c r="E5871" t="s">
        <v>313</v>
      </c>
    </row>
    <row r="5872" spans="1:5" x14ac:dyDescent="0.3">
      <c r="A5872" t="s">
        <v>495</v>
      </c>
      <c r="B5872" t="s">
        <v>320</v>
      </c>
      <c r="C5872">
        <v>0.97028805632025406</v>
      </c>
      <c r="D5872" t="s">
        <v>2480</v>
      </c>
      <c r="E5872" t="s">
        <v>313</v>
      </c>
    </row>
    <row r="5873" spans="1:5" x14ac:dyDescent="0.3">
      <c r="A5873" t="s">
        <v>497</v>
      </c>
      <c r="B5873" t="s">
        <v>320</v>
      </c>
      <c r="C5873">
        <v>0.99583816643473999</v>
      </c>
      <c r="D5873" t="s">
        <v>2480</v>
      </c>
      <c r="E5873" t="s">
        <v>313</v>
      </c>
    </row>
    <row r="5874" spans="1:5" x14ac:dyDescent="0.3">
      <c r="A5874" t="s">
        <v>499</v>
      </c>
      <c r="B5874" t="s">
        <v>320</v>
      </c>
      <c r="C5874">
        <v>0.96878436950949998</v>
      </c>
      <c r="D5874" t="s">
        <v>2480</v>
      </c>
      <c r="E5874" t="s">
        <v>313</v>
      </c>
    </row>
    <row r="5875" spans="1:5" x14ac:dyDescent="0.3">
      <c r="A5875" t="s">
        <v>501</v>
      </c>
      <c r="B5875" t="s">
        <v>320</v>
      </c>
      <c r="C5875">
        <v>1.0118195742445999</v>
      </c>
      <c r="D5875" t="s">
        <v>2480</v>
      </c>
      <c r="E5875" t="s">
        <v>313</v>
      </c>
    </row>
    <row r="5876" spans="1:5" x14ac:dyDescent="0.3">
      <c r="A5876" t="s">
        <v>503</v>
      </c>
      <c r="B5876" t="s">
        <v>320</v>
      </c>
      <c r="C5876">
        <v>1.0165930498654201</v>
      </c>
      <c r="D5876" t="s">
        <v>2480</v>
      </c>
      <c r="E5876" t="s">
        <v>313</v>
      </c>
    </row>
    <row r="5877" spans="1:5" x14ac:dyDescent="0.3">
      <c r="A5877" t="s">
        <v>505</v>
      </c>
      <c r="B5877" t="s">
        <v>320</v>
      </c>
      <c r="C5877">
        <v>1.60466760294337</v>
      </c>
      <c r="D5877" t="s">
        <v>2480</v>
      </c>
      <c r="E5877" t="s">
        <v>313</v>
      </c>
    </row>
    <row r="5878" spans="1:5" x14ac:dyDescent="0.3">
      <c r="A5878" t="s">
        <v>507</v>
      </c>
      <c r="B5878" t="s">
        <v>320</v>
      </c>
      <c r="C5878">
        <v>1.0924235434388501</v>
      </c>
      <c r="D5878" t="s">
        <v>2480</v>
      </c>
      <c r="E5878" t="s">
        <v>313</v>
      </c>
    </row>
    <row r="5879" spans="1:5" x14ac:dyDescent="0.3">
      <c r="A5879" t="s">
        <v>509</v>
      </c>
      <c r="B5879" t="s">
        <v>320</v>
      </c>
      <c r="C5879">
        <v>1.1379248167534399</v>
      </c>
      <c r="D5879" t="s">
        <v>2480</v>
      </c>
      <c r="E5879" t="s">
        <v>313</v>
      </c>
    </row>
    <row r="5880" spans="1:5" x14ac:dyDescent="0.3">
      <c r="A5880" t="s">
        <v>511</v>
      </c>
      <c r="B5880" t="s">
        <v>320</v>
      </c>
      <c r="C5880">
        <v>1.84137865176464</v>
      </c>
      <c r="D5880" t="s">
        <v>2480</v>
      </c>
      <c r="E5880" t="s">
        <v>313</v>
      </c>
    </row>
    <row r="5881" spans="1:5" x14ac:dyDescent="0.3">
      <c r="A5881" t="s">
        <v>513</v>
      </c>
      <c r="B5881" t="s">
        <v>320</v>
      </c>
      <c r="C5881">
        <v>1.33650534100393</v>
      </c>
      <c r="D5881" t="s">
        <v>2480</v>
      </c>
      <c r="E5881" t="s">
        <v>313</v>
      </c>
    </row>
    <row r="5882" spans="1:5" x14ac:dyDescent="0.3">
      <c r="A5882" t="s">
        <v>515</v>
      </c>
      <c r="B5882" t="s">
        <v>320</v>
      </c>
      <c r="C5882">
        <v>1.7475600522394401</v>
      </c>
      <c r="D5882" t="s">
        <v>2480</v>
      </c>
      <c r="E5882" t="s">
        <v>313</v>
      </c>
    </row>
    <row r="5883" spans="1:5" x14ac:dyDescent="0.3">
      <c r="A5883" t="s">
        <v>517</v>
      </c>
      <c r="B5883" t="s">
        <v>320</v>
      </c>
      <c r="C5883">
        <v>1.3252136297807799</v>
      </c>
      <c r="D5883" t="s">
        <v>2480</v>
      </c>
      <c r="E5883" t="s">
        <v>313</v>
      </c>
    </row>
    <row r="5884" spans="1:5" x14ac:dyDescent="0.3">
      <c r="A5884" t="s">
        <v>519</v>
      </c>
      <c r="B5884" t="s">
        <v>320</v>
      </c>
      <c r="C5884">
        <v>1.6886581412675801</v>
      </c>
      <c r="D5884" t="s">
        <v>2480</v>
      </c>
      <c r="E5884" t="s">
        <v>313</v>
      </c>
    </row>
    <row r="5885" spans="1:5" x14ac:dyDescent="0.3">
      <c r="A5885" t="s">
        <v>521</v>
      </c>
      <c r="B5885" t="s">
        <v>320</v>
      </c>
      <c r="C5885">
        <v>1.0593455994033301</v>
      </c>
      <c r="D5885" t="s">
        <v>2480</v>
      </c>
      <c r="E5885" t="s">
        <v>313</v>
      </c>
    </row>
    <row r="5886" spans="1:5" x14ac:dyDescent="0.3">
      <c r="A5886" t="s">
        <v>523</v>
      </c>
      <c r="B5886" t="s">
        <v>320</v>
      </c>
      <c r="C5886">
        <v>1.0439810691698399</v>
      </c>
      <c r="D5886" t="s">
        <v>2480</v>
      </c>
      <c r="E5886" t="s">
        <v>313</v>
      </c>
    </row>
    <row r="5887" spans="1:5" x14ac:dyDescent="0.3">
      <c r="A5887" t="s">
        <v>525</v>
      </c>
      <c r="B5887" t="s">
        <v>320</v>
      </c>
      <c r="C5887">
        <v>1.01988611560622</v>
      </c>
      <c r="D5887" t="s">
        <v>2480</v>
      </c>
      <c r="E5887" t="s">
        <v>313</v>
      </c>
    </row>
    <row r="5888" spans="1:5" x14ac:dyDescent="0.3">
      <c r="A5888" t="s">
        <v>527</v>
      </c>
      <c r="B5888" t="s">
        <v>320</v>
      </c>
      <c r="C5888">
        <v>1.05530702966252</v>
      </c>
      <c r="D5888" t="s">
        <v>2480</v>
      </c>
      <c r="E5888" t="s">
        <v>313</v>
      </c>
    </row>
    <row r="5889" spans="1:5" x14ac:dyDescent="0.3">
      <c r="A5889" t="s">
        <v>529</v>
      </c>
      <c r="B5889" t="s">
        <v>320</v>
      </c>
      <c r="C5889">
        <v>1.0835917563180899</v>
      </c>
      <c r="D5889" t="s">
        <v>2480</v>
      </c>
      <c r="E5889" t="s">
        <v>313</v>
      </c>
    </row>
    <row r="5890" spans="1:5" x14ac:dyDescent="0.3">
      <c r="A5890" t="s">
        <v>531</v>
      </c>
      <c r="B5890" t="s">
        <v>320</v>
      </c>
      <c r="C5890">
        <v>1.01661394228174</v>
      </c>
      <c r="D5890" t="s">
        <v>2480</v>
      </c>
      <c r="E5890" t="s">
        <v>313</v>
      </c>
    </row>
    <row r="5891" spans="1:5" x14ac:dyDescent="0.3">
      <c r="A5891" t="s">
        <v>533</v>
      </c>
      <c r="B5891" t="s">
        <v>320</v>
      </c>
      <c r="C5891">
        <v>1.0254376173350801</v>
      </c>
      <c r="D5891" t="s">
        <v>2480</v>
      </c>
      <c r="E5891" t="s">
        <v>313</v>
      </c>
    </row>
    <row r="5892" spans="1:5" x14ac:dyDescent="0.3">
      <c r="A5892" t="s">
        <v>535</v>
      </c>
      <c r="B5892" t="s">
        <v>320</v>
      </c>
      <c r="C5892">
        <v>2.3495301996469</v>
      </c>
      <c r="D5892" t="s">
        <v>2480</v>
      </c>
      <c r="E5892" t="s">
        <v>313</v>
      </c>
    </row>
    <row r="5893" spans="1:5" x14ac:dyDescent="0.3">
      <c r="A5893" t="s">
        <v>537</v>
      </c>
      <c r="B5893" t="s">
        <v>320</v>
      </c>
      <c r="C5893">
        <v>1.53895123664725</v>
      </c>
      <c r="D5893" t="s">
        <v>2480</v>
      </c>
      <c r="E5893" t="s">
        <v>313</v>
      </c>
    </row>
    <row r="5894" spans="1:5" x14ac:dyDescent="0.3">
      <c r="A5894" t="s">
        <v>539</v>
      </c>
      <c r="B5894" t="s">
        <v>320</v>
      </c>
      <c r="C5894">
        <v>2.3812979357680599</v>
      </c>
      <c r="D5894" t="s">
        <v>2480</v>
      </c>
      <c r="E5894" t="s">
        <v>313</v>
      </c>
    </row>
    <row r="5895" spans="1:5" x14ac:dyDescent="0.3">
      <c r="A5895" t="s">
        <v>541</v>
      </c>
      <c r="B5895" t="s">
        <v>320</v>
      </c>
      <c r="C5895">
        <v>1.7014633790307101</v>
      </c>
      <c r="D5895" t="s">
        <v>2480</v>
      </c>
      <c r="E5895" t="s">
        <v>313</v>
      </c>
    </row>
    <row r="5896" spans="1:5" x14ac:dyDescent="0.3">
      <c r="A5896" t="s">
        <v>543</v>
      </c>
      <c r="B5896" t="s">
        <v>320</v>
      </c>
      <c r="C5896">
        <v>2.2585643601655301</v>
      </c>
      <c r="D5896" t="s">
        <v>2480</v>
      </c>
      <c r="E5896" t="s">
        <v>313</v>
      </c>
    </row>
    <row r="5897" spans="1:5" x14ac:dyDescent="0.3">
      <c r="A5897" t="s">
        <v>545</v>
      </c>
      <c r="B5897" t="s">
        <v>320</v>
      </c>
      <c r="C5897">
        <v>2.3833286442241199</v>
      </c>
      <c r="D5897" t="s">
        <v>2480</v>
      </c>
      <c r="E5897" t="s">
        <v>313</v>
      </c>
    </row>
    <row r="5898" spans="1:5" x14ac:dyDescent="0.3">
      <c r="A5898" t="s">
        <v>547</v>
      </c>
      <c r="B5898" t="s">
        <v>320</v>
      </c>
      <c r="C5898">
        <v>1.7441302247778701</v>
      </c>
      <c r="D5898" t="s">
        <v>2480</v>
      </c>
      <c r="E5898" t="s">
        <v>313</v>
      </c>
    </row>
    <row r="5899" spans="1:5" x14ac:dyDescent="0.3">
      <c r="A5899" t="s">
        <v>568</v>
      </c>
      <c r="B5899" t="s">
        <v>320</v>
      </c>
      <c r="C5899">
        <v>1.2555436084556599</v>
      </c>
      <c r="D5899" t="s">
        <v>2480</v>
      </c>
      <c r="E5899" t="s">
        <v>313</v>
      </c>
    </row>
    <row r="5900" spans="1:5" x14ac:dyDescent="0.3">
      <c r="A5900" t="s">
        <v>570</v>
      </c>
      <c r="B5900" t="s">
        <v>320</v>
      </c>
      <c r="C5900">
        <v>1.25960545224968</v>
      </c>
      <c r="D5900" t="s">
        <v>2480</v>
      </c>
      <c r="E5900" t="s">
        <v>313</v>
      </c>
    </row>
    <row r="5901" spans="1:5" x14ac:dyDescent="0.3">
      <c r="A5901" t="s">
        <v>572</v>
      </c>
      <c r="B5901" t="s">
        <v>320</v>
      </c>
      <c r="C5901">
        <v>1.37629330143066</v>
      </c>
      <c r="D5901" t="s">
        <v>2480</v>
      </c>
      <c r="E5901" t="s">
        <v>313</v>
      </c>
    </row>
    <row r="5902" spans="1:5" x14ac:dyDescent="0.3">
      <c r="A5902" t="s">
        <v>574</v>
      </c>
      <c r="B5902" t="s">
        <v>320</v>
      </c>
      <c r="C5902">
        <v>1.4383603392496001</v>
      </c>
      <c r="D5902" t="s">
        <v>2480</v>
      </c>
      <c r="E5902" t="s">
        <v>313</v>
      </c>
    </row>
    <row r="5903" spans="1:5" x14ac:dyDescent="0.3">
      <c r="A5903" t="s">
        <v>576</v>
      </c>
      <c r="B5903" t="s">
        <v>320</v>
      </c>
      <c r="C5903">
        <v>1.4675181872269201</v>
      </c>
      <c r="D5903" t="s">
        <v>2480</v>
      </c>
      <c r="E5903" t="s">
        <v>313</v>
      </c>
    </row>
    <row r="5904" spans="1:5" x14ac:dyDescent="0.3">
      <c r="A5904" t="s">
        <v>578</v>
      </c>
      <c r="B5904" t="s">
        <v>320</v>
      </c>
      <c r="C5904">
        <v>1.4187207197804399</v>
      </c>
      <c r="D5904" t="s">
        <v>2480</v>
      </c>
      <c r="E5904" t="s">
        <v>313</v>
      </c>
    </row>
    <row r="5905" spans="1:5" x14ac:dyDescent="0.3">
      <c r="A5905" t="s">
        <v>580</v>
      </c>
      <c r="B5905" t="s">
        <v>320</v>
      </c>
      <c r="C5905">
        <v>1.35222855670258</v>
      </c>
      <c r="D5905" t="s">
        <v>2480</v>
      </c>
      <c r="E5905" t="s">
        <v>313</v>
      </c>
    </row>
    <row r="5906" spans="1:5" x14ac:dyDescent="0.3">
      <c r="A5906" t="s">
        <v>582</v>
      </c>
      <c r="B5906" t="s">
        <v>320</v>
      </c>
      <c r="C5906">
        <v>1.3134874540791901</v>
      </c>
      <c r="D5906" t="s">
        <v>2480</v>
      </c>
      <c r="E5906" t="s">
        <v>313</v>
      </c>
    </row>
    <row r="5907" spans="1:5" x14ac:dyDescent="0.3">
      <c r="A5907" t="s">
        <v>584</v>
      </c>
      <c r="B5907" t="s">
        <v>320</v>
      </c>
      <c r="C5907">
        <v>1.2003977896649201</v>
      </c>
      <c r="D5907" t="s">
        <v>2480</v>
      </c>
      <c r="E5907" t="s">
        <v>313</v>
      </c>
    </row>
    <row r="5908" spans="1:5" x14ac:dyDescent="0.3">
      <c r="A5908" t="s">
        <v>586</v>
      </c>
      <c r="B5908" t="s">
        <v>320</v>
      </c>
      <c r="C5908">
        <v>1.3775808622063099</v>
      </c>
      <c r="D5908" t="s">
        <v>2480</v>
      </c>
      <c r="E5908" t="s">
        <v>313</v>
      </c>
    </row>
    <row r="5909" spans="1:5" x14ac:dyDescent="0.3">
      <c r="A5909" t="s">
        <v>588</v>
      </c>
      <c r="B5909" t="s">
        <v>320</v>
      </c>
      <c r="C5909">
        <v>1.2261505074374399</v>
      </c>
      <c r="D5909" t="s">
        <v>2480</v>
      </c>
      <c r="E5909" t="s">
        <v>313</v>
      </c>
    </row>
    <row r="5910" spans="1:5" x14ac:dyDescent="0.3">
      <c r="A5910" t="s">
        <v>590</v>
      </c>
      <c r="B5910" t="s">
        <v>320</v>
      </c>
      <c r="C5910">
        <v>1.3785092625747899</v>
      </c>
      <c r="D5910" t="s">
        <v>2480</v>
      </c>
      <c r="E5910" t="s">
        <v>313</v>
      </c>
    </row>
    <row r="5911" spans="1:5" x14ac:dyDescent="0.3">
      <c r="A5911" t="s">
        <v>592</v>
      </c>
      <c r="B5911" t="s">
        <v>320</v>
      </c>
      <c r="C5911">
        <v>1.38894426038051</v>
      </c>
      <c r="D5911" t="s">
        <v>2480</v>
      </c>
      <c r="E5911" t="s">
        <v>313</v>
      </c>
    </row>
    <row r="5912" spans="1:5" x14ac:dyDescent="0.3">
      <c r="A5912" t="s">
        <v>594</v>
      </c>
      <c r="B5912" t="s">
        <v>320</v>
      </c>
      <c r="C5912">
        <v>1.42277782540676</v>
      </c>
      <c r="D5912" t="s">
        <v>2480</v>
      </c>
      <c r="E5912" t="s">
        <v>313</v>
      </c>
    </row>
    <row r="5913" spans="1:5" x14ac:dyDescent="0.3">
      <c r="A5913" t="s">
        <v>596</v>
      </c>
      <c r="B5913" t="s">
        <v>320</v>
      </c>
      <c r="C5913">
        <v>1.25436981966598</v>
      </c>
      <c r="D5913" t="s">
        <v>2480</v>
      </c>
      <c r="E5913" t="s">
        <v>313</v>
      </c>
    </row>
    <row r="5914" spans="1:5" x14ac:dyDescent="0.3">
      <c r="A5914" t="s">
        <v>598</v>
      </c>
      <c r="B5914" t="s">
        <v>320</v>
      </c>
      <c r="C5914">
        <v>1.20977649622209</v>
      </c>
      <c r="D5914" t="s">
        <v>2480</v>
      </c>
      <c r="E5914" t="s">
        <v>313</v>
      </c>
    </row>
    <row r="5915" spans="1:5" x14ac:dyDescent="0.3">
      <c r="A5915" t="s">
        <v>600</v>
      </c>
      <c r="B5915" t="s">
        <v>320</v>
      </c>
      <c r="C5915">
        <v>1.22859256930828</v>
      </c>
      <c r="D5915" t="s">
        <v>2480</v>
      </c>
      <c r="E5915" t="s">
        <v>313</v>
      </c>
    </row>
    <row r="5916" spans="1:5" x14ac:dyDescent="0.3">
      <c r="A5916" t="s">
        <v>602</v>
      </c>
      <c r="B5916" t="s">
        <v>320</v>
      </c>
      <c r="C5916">
        <v>1.21931615187325</v>
      </c>
      <c r="D5916" t="s">
        <v>2480</v>
      </c>
      <c r="E5916" t="s">
        <v>313</v>
      </c>
    </row>
    <row r="5917" spans="1:5" x14ac:dyDescent="0.3">
      <c r="A5917" t="s">
        <v>604</v>
      </c>
      <c r="B5917" t="s">
        <v>320</v>
      </c>
      <c r="C5917">
        <v>1.1355892375897501</v>
      </c>
      <c r="D5917" t="s">
        <v>2480</v>
      </c>
      <c r="E5917" t="s">
        <v>313</v>
      </c>
    </row>
    <row r="5918" spans="1:5" x14ac:dyDescent="0.3">
      <c r="A5918" t="s">
        <v>607</v>
      </c>
      <c r="B5918" t="s">
        <v>320</v>
      </c>
      <c r="C5918">
        <v>1.84192548338538</v>
      </c>
      <c r="D5918" t="s">
        <v>2480</v>
      </c>
      <c r="E5918" t="s">
        <v>313</v>
      </c>
    </row>
    <row r="5919" spans="1:5" x14ac:dyDescent="0.3">
      <c r="A5919" t="s">
        <v>609</v>
      </c>
      <c r="B5919" t="s">
        <v>320</v>
      </c>
      <c r="C5919">
        <v>1.8339723239322401</v>
      </c>
      <c r="D5919" t="s">
        <v>2480</v>
      </c>
      <c r="E5919" t="s">
        <v>313</v>
      </c>
    </row>
    <row r="5920" spans="1:5" x14ac:dyDescent="0.3">
      <c r="A5920" t="s">
        <v>611</v>
      </c>
      <c r="B5920" t="s">
        <v>320</v>
      </c>
      <c r="C5920">
        <v>1.8198693499316001</v>
      </c>
      <c r="D5920" t="s">
        <v>2480</v>
      </c>
      <c r="E5920" t="s">
        <v>313</v>
      </c>
    </row>
    <row r="5921" spans="1:5" x14ac:dyDescent="0.3">
      <c r="A5921" t="s">
        <v>613</v>
      </c>
      <c r="B5921" t="s">
        <v>320</v>
      </c>
      <c r="C5921">
        <v>1.7013664794710499</v>
      </c>
      <c r="D5921" t="s">
        <v>2480</v>
      </c>
      <c r="E5921" t="s">
        <v>313</v>
      </c>
    </row>
    <row r="5922" spans="1:5" x14ac:dyDescent="0.3">
      <c r="A5922" t="s">
        <v>615</v>
      </c>
      <c r="B5922" t="s">
        <v>320</v>
      </c>
      <c r="C5922">
        <v>1.6556504567898001</v>
      </c>
      <c r="D5922" t="s">
        <v>2480</v>
      </c>
      <c r="E5922" t="s">
        <v>313</v>
      </c>
    </row>
    <row r="5923" spans="1:5" x14ac:dyDescent="0.3">
      <c r="A5923" t="s">
        <v>617</v>
      </c>
      <c r="B5923" t="s">
        <v>320</v>
      </c>
      <c r="C5923">
        <v>1.70519534173342</v>
      </c>
      <c r="D5923" t="s">
        <v>2480</v>
      </c>
      <c r="E5923" t="s">
        <v>313</v>
      </c>
    </row>
    <row r="5924" spans="1:5" x14ac:dyDescent="0.3">
      <c r="A5924" t="s">
        <v>619</v>
      </c>
      <c r="B5924" t="s">
        <v>320</v>
      </c>
      <c r="C5924">
        <v>1.74047409094671</v>
      </c>
      <c r="D5924" t="s">
        <v>2480</v>
      </c>
      <c r="E5924" t="s">
        <v>313</v>
      </c>
    </row>
    <row r="5925" spans="1:5" x14ac:dyDescent="0.3">
      <c r="A5925" t="s">
        <v>621</v>
      </c>
      <c r="B5925" t="s">
        <v>320</v>
      </c>
      <c r="C5925">
        <v>1.71577964631374</v>
      </c>
      <c r="D5925" t="s">
        <v>2480</v>
      </c>
      <c r="E5925" t="s">
        <v>313</v>
      </c>
    </row>
    <row r="5926" spans="1:5" x14ac:dyDescent="0.3">
      <c r="A5926" t="s">
        <v>623</v>
      </c>
      <c r="B5926" t="s">
        <v>320</v>
      </c>
      <c r="C5926">
        <v>1.62685747408655</v>
      </c>
      <c r="D5926" t="s">
        <v>2480</v>
      </c>
      <c r="E5926" t="s">
        <v>313</v>
      </c>
    </row>
    <row r="5927" spans="1:5" x14ac:dyDescent="0.3">
      <c r="A5927" t="s">
        <v>625</v>
      </c>
      <c r="B5927" t="s">
        <v>320</v>
      </c>
      <c r="C5927">
        <v>1.67307405898571</v>
      </c>
      <c r="D5927" t="s">
        <v>2480</v>
      </c>
      <c r="E5927" t="s">
        <v>313</v>
      </c>
    </row>
    <row r="5928" spans="1:5" x14ac:dyDescent="0.3">
      <c r="A5928" t="s">
        <v>627</v>
      </c>
      <c r="B5928" t="s">
        <v>320</v>
      </c>
      <c r="C5928">
        <v>1.7408209957223899</v>
      </c>
      <c r="D5928" t="s">
        <v>2480</v>
      </c>
      <c r="E5928" t="s">
        <v>313</v>
      </c>
    </row>
    <row r="5929" spans="1:5" x14ac:dyDescent="0.3">
      <c r="A5929" t="s">
        <v>236</v>
      </c>
      <c r="B5929" t="s">
        <v>320</v>
      </c>
      <c r="C5929">
        <v>1.80560914630326</v>
      </c>
      <c r="D5929" t="s">
        <v>2480</v>
      </c>
      <c r="E5929" t="s">
        <v>313</v>
      </c>
    </row>
    <row r="5930" spans="1:5" x14ac:dyDescent="0.3">
      <c r="A5930" t="s">
        <v>630</v>
      </c>
      <c r="B5930" t="s">
        <v>320</v>
      </c>
      <c r="C5930">
        <v>1.7475573585022099</v>
      </c>
      <c r="D5930" t="s">
        <v>2480</v>
      </c>
      <c r="E5930" t="s">
        <v>313</v>
      </c>
    </row>
    <row r="5931" spans="1:5" x14ac:dyDescent="0.3">
      <c r="A5931" t="s">
        <v>632</v>
      </c>
      <c r="B5931" t="s">
        <v>320</v>
      </c>
      <c r="C5931">
        <v>1.6855212631172201</v>
      </c>
      <c r="D5931" t="s">
        <v>2480</v>
      </c>
      <c r="E5931" t="s">
        <v>313</v>
      </c>
    </row>
    <row r="5932" spans="1:5" x14ac:dyDescent="0.3">
      <c r="A5932" t="s">
        <v>635</v>
      </c>
      <c r="B5932" t="s">
        <v>320</v>
      </c>
      <c r="C5932">
        <v>2.0066380367238899</v>
      </c>
      <c r="D5932" t="s">
        <v>2480</v>
      </c>
      <c r="E5932" t="s">
        <v>313</v>
      </c>
    </row>
    <row r="5933" spans="1:5" x14ac:dyDescent="0.3">
      <c r="A5933" t="s">
        <v>637</v>
      </c>
      <c r="B5933" t="s">
        <v>320</v>
      </c>
      <c r="C5933">
        <v>2.5921090528086301</v>
      </c>
      <c r="D5933" t="s">
        <v>2480</v>
      </c>
      <c r="E5933" t="s">
        <v>313</v>
      </c>
    </row>
    <row r="5934" spans="1:5" x14ac:dyDescent="0.3">
      <c r="A5934" t="s">
        <v>639</v>
      </c>
      <c r="B5934" t="s">
        <v>320</v>
      </c>
      <c r="C5934">
        <v>2.17964815041505</v>
      </c>
      <c r="D5934" t="s">
        <v>2480</v>
      </c>
      <c r="E5934" t="s">
        <v>313</v>
      </c>
    </row>
    <row r="5935" spans="1:5" x14ac:dyDescent="0.3">
      <c r="A5935" t="s">
        <v>641</v>
      </c>
      <c r="B5935" t="s">
        <v>320</v>
      </c>
      <c r="C5935">
        <v>1.43438246398363</v>
      </c>
      <c r="D5935" t="s">
        <v>2480</v>
      </c>
      <c r="E5935" t="s">
        <v>313</v>
      </c>
    </row>
    <row r="5936" spans="1:5" x14ac:dyDescent="0.3">
      <c r="A5936" t="s">
        <v>643</v>
      </c>
      <c r="B5936" t="s">
        <v>320</v>
      </c>
      <c r="C5936">
        <v>1.4370184819838601</v>
      </c>
      <c r="D5936" t="s">
        <v>2480</v>
      </c>
      <c r="E5936" t="s">
        <v>313</v>
      </c>
    </row>
    <row r="5937" spans="1:5" x14ac:dyDescent="0.3">
      <c r="A5937" t="s">
        <v>645</v>
      </c>
      <c r="B5937" t="s">
        <v>320</v>
      </c>
      <c r="C5937">
        <v>1.5462289798279301</v>
      </c>
      <c r="D5937" t="s">
        <v>2480</v>
      </c>
      <c r="E5937" t="s">
        <v>313</v>
      </c>
    </row>
    <row r="5938" spans="1:5" x14ac:dyDescent="0.3">
      <c r="A5938" t="s">
        <v>647</v>
      </c>
      <c r="B5938" t="s">
        <v>320</v>
      </c>
      <c r="C5938">
        <v>1.66894686590743</v>
      </c>
      <c r="D5938" t="s">
        <v>2480</v>
      </c>
      <c r="E5938" t="s">
        <v>313</v>
      </c>
    </row>
    <row r="5939" spans="1:5" x14ac:dyDescent="0.3">
      <c r="A5939" t="s">
        <v>649</v>
      </c>
      <c r="B5939" t="s">
        <v>320</v>
      </c>
      <c r="C5939">
        <v>1.6907705173268901</v>
      </c>
      <c r="D5939" t="s">
        <v>2480</v>
      </c>
      <c r="E5939" t="s">
        <v>313</v>
      </c>
    </row>
    <row r="5940" spans="1:5" x14ac:dyDescent="0.3">
      <c r="A5940" t="s">
        <v>651</v>
      </c>
      <c r="B5940" t="s">
        <v>320</v>
      </c>
      <c r="C5940">
        <v>1.6625713036543699</v>
      </c>
      <c r="D5940" t="s">
        <v>2480</v>
      </c>
      <c r="E5940" t="s">
        <v>313</v>
      </c>
    </row>
    <row r="5941" spans="1:5" x14ac:dyDescent="0.3">
      <c r="A5941" t="s">
        <v>653</v>
      </c>
      <c r="B5941" t="s">
        <v>320</v>
      </c>
      <c r="C5941">
        <v>1.7933574818107001</v>
      </c>
      <c r="D5941" t="s">
        <v>2480</v>
      </c>
      <c r="E5941" t="s">
        <v>313</v>
      </c>
    </row>
    <row r="5942" spans="1:5" x14ac:dyDescent="0.3">
      <c r="A5942" t="s">
        <v>655</v>
      </c>
      <c r="B5942" t="s">
        <v>320</v>
      </c>
      <c r="C5942">
        <v>2.1193077651429699</v>
      </c>
      <c r="D5942" t="s">
        <v>2480</v>
      </c>
      <c r="E5942" t="s">
        <v>313</v>
      </c>
    </row>
    <row r="5943" spans="1:5" x14ac:dyDescent="0.3">
      <c r="A5943" t="s">
        <v>657</v>
      </c>
      <c r="B5943" t="s">
        <v>320</v>
      </c>
      <c r="C5943">
        <v>2.0533069821413301</v>
      </c>
      <c r="D5943" t="s">
        <v>2480</v>
      </c>
      <c r="E5943" t="s">
        <v>313</v>
      </c>
    </row>
    <row r="5944" spans="1:5" x14ac:dyDescent="0.3">
      <c r="A5944" t="s">
        <v>659</v>
      </c>
      <c r="B5944" t="s">
        <v>320</v>
      </c>
      <c r="C5944">
        <v>1.67814090477748</v>
      </c>
      <c r="D5944" t="s">
        <v>2480</v>
      </c>
      <c r="E5944" t="s">
        <v>313</v>
      </c>
    </row>
    <row r="5945" spans="1:5" x14ac:dyDescent="0.3">
      <c r="A5945" t="s">
        <v>662</v>
      </c>
      <c r="B5945" t="s">
        <v>320</v>
      </c>
      <c r="C5945">
        <v>1.4268084876043801</v>
      </c>
      <c r="D5945" t="s">
        <v>2480</v>
      </c>
      <c r="E5945" t="s">
        <v>313</v>
      </c>
    </row>
    <row r="5946" spans="1:5" x14ac:dyDescent="0.3">
      <c r="A5946" t="s">
        <v>664</v>
      </c>
      <c r="B5946" t="s">
        <v>320</v>
      </c>
      <c r="C5946">
        <v>1.39481172272655</v>
      </c>
      <c r="D5946" t="s">
        <v>2480</v>
      </c>
      <c r="E5946" t="s">
        <v>313</v>
      </c>
    </row>
    <row r="5947" spans="1:5" x14ac:dyDescent="0.3">
      <c r="A5947" t="s">
        <v>666</v>
      </c>
      <c r="B5947" t="s">
        <v>320</v>
      </c>
      <c r="C5947">
        <v>1.4367667345128901</v>
      </c>
      <c r="D5947" t="s">
        <v>2480</v>
      </c>
      <c r="E5947" t="s">
        <v>313</v>
      </c>
    </row>
    <row r="5948" spans="1:5" x14ac:dyDescent="0.3">
      <c r="A5948" t="s">
        <v>668</v>
      </c>
      <c r="B5948" t="s">
        <v>320</v>
      </c>
      <c r="C5948">
        <v>1.4568228233034799</v>
      </c>
      <c r="D5948" t="s">
        <v>2480</v>
      </c>
      <c r="E5948" t="s">
        <v>313</v>
      </c>
    </row>
    <row r="5949" spans="1:5" x14ac:dyDescent="0.3">
      <c r="A5949" t="s">
        <v>670</v>
      </c>
      <c r="B5949" t="s">
        <v>320</v>
      </c>
      <c r="C5949">
        <v>1.3712678017317299</v>
      </c>
      <c r="D5949" t="s">
        <v>2480</v>
      </c>
      <c r="E5949" t="s">
        <v>313</v>
      </c>
    </row>
    <row r="5950" spans="1:5" x14ac:dyDescent="0.3">
      <c r="A5950" t="s">
        <v>672</v>
      </c>
      <c r="B5950" t="s">
        <v>320</v>
      </c>
      <c r="C5950">
        <v>1.43508414642134</v>
      </c>
      <c r="D5950" t="s">
        <v>2480</v>
      </c>
      <c r="E5950" t="s">
        <v>313</v>
      </c>
    </row>
    <row r="5951" spans="1:5" x14ac:dyDescent="0.3">
      <c r="A5951" t="s">
        <v>674</v>
      </c>
      <c r="B5951" t="s">
        <v>320</v>
      </c>
      <c r="C5951">
        <v>1.3130192902403599</v>
      </c>
      <c r="D5951" t="s">
        <v>2480</v>
      </c>
      <c r="E5951" t="s">
        <v>313</v>
      </c>
    </row>
    <row r="5952" spans="1:5" x14ac:dyDescent="0.3">
      <c r="A5952" t="s">
        <v>676</v>
      </c>
      <c r="B5952" t="s">
        <v>320</v>
      </c>
      <c r="C5952">
        <v>1.3026536439819101</v>
      </c>
      <c r="D5952" t="s">
        <v>2480</v>
      </c>
      <c r="E5952" t="s">
        <v>313</v>
      </c>
    </row>
    <row r="5953" spans="1:5" x14ac:dyDescent="0.3">
      <c r="A5953" t="s">
        <v>677</v>
      </c>
      <c r="B5953" t="s">
        <v>320</v>
      </c>
      <c r="C5953">
        <v>1.35006690056708</v>
      </c>
      <c r="D5953" t="s">
        <v>2480</v>
      </c>
      <c r="E5953" t="s">
        <v>313</v>
      </c>
    </row>
    <row r="5954" spans="1:5" x14ac:dyDescent="0.3">
      <c r="A5954" t="s">
        <v>678</v>
      </c>
      <c r="B5954" t="s">
        <v>320</v>
      </c>
      <c r="C5954">
        <v>1.34848756650469</v>
      </c>
      <c r="D5954" t="s">
        <v>2480</v>
      </c>
      <c r="E5954" t="s">
        <v>313</v>
      </c>
    </row>
    <row r="5955" spans="1:5" x14ac:dyDescent="0.3">
      <c r="A5955" t="s">
        <v>680</v>
      </c>
      <c r="B5955" t="s">
        <v>320</v>
      </c>
      <c r="C5955">
        <v>1.2729311832403101</v>
      </c>
      <c r="D5955" t="s">
        <v>2480</v>
      </c>
      <c r="E5955" t="s">
        <v>313</v>
      </c>
    </row>
    <row r="5956" spans="1:5" x14ac:dyDescent="0.3">
      <c r="A5956" t="s">
        <v>682</v>
      </c>
      <c r="B5956" t="s">
        <v>320</v>
      </c>
      <c r="C5956">
        <v>1.2189577832099401</v>
      </c>
      <c r="D5956" t="s">
        <v>2480</v>
      </c>
      <c r="E5956" t="s">
        <v>313</v>
      </c>
    </row>
    <row r="5957" spans="1:5" x14ac:dyDescent="0.3">
      <c r="A5957" t="s">
        <v>684</v>
      </c>
      <c r="B5957" t="s">
        <v>320</v>
      </c>
      <c r="C5957">
        <v>1.34340804239405</v>
      </c>
      <c r="D5957" t="s">
        <v>2480</v>
      </c>
      <c r="E5957" t="s">
        <v>313</v>
      </c>
    </row>
    <row r="5958" spans="1:5" x14ac:dyDescent="0.3">
      <c r="A5958" t="s">
        <v>686</v>
      </c>
      <c r="B5958" t="s">
        <v>320</v>
      </c>
      <c r="C5958">
        <v>1.27161382549699</v>
      </c>
      <c r="D5958" t="s">
        <v>2480</v>
      </c>
      <c r="E5958" t="s">
        <v>313</v>
      </c>
    </row>
    <row r="5959" spans="1:5" x14ac:dyDescent="0.3">
      <c r="A5959" t="s">
        <v>688</v>
      </c>
      <c r="B5959" t="s">
        <v>320</v>
      </c>
      <c r="C5959">
        <v>1.2629443057295799</v>
      </c>
      <c r="D5959" t="s">
        <v>2480</v>
      </c>
      <c r="E5959" t="s">
        <v>313</v>
      </c>
    </row>
    <row r="5960" spans="1:5" x14ac:dyDescent="0.3">
      <c r="A5960" t="s">
        <v>690</v>
      </c>
      <c r="B5960" t="s">
        <v>320</v>
      </c>
      <c r="C5960">
        <v>1.29203741958491</v>
      </c>
      <c r="D5960" t="s">
        <v>2480</v>
      </c>
      <c r="E5960" t="s">
        <v>313</v>
      </c>
    </row>
    <row r="5961" spans="1:5" x14ac:dyDescent="0.3">
      <c r="A5961" t="s">
        <v>692</v>
      </c>
      <c r="B5961" t="s">
        <v>320</v>
      </c>
      <c r="C5961">
        <v>1.2921068995831699</v>
      </c>
      <c r="D5961" t="s">
        <v>2480</v>
      </c>
      <c r="E5961" t="s">
        <v>313</v>
      </c>
    </row>
    <row r="5962" spans="1:5" x14ac:dyDescent="0.3">
      <c r="A5962" t="s">
        <v>694</v>
      </c>
      <c r="B5962" t="s">
        <v>320</v>
      </c>
      <c r="C5962">
        <v>1.2612924905017999</v>
      </c>
      <c r="D5962" t="s">
        <v>2480</v>
      </c>
      <c r="E5962" t="s">
        <v>313</v>
      </c>
    </row>
    <row r="5963" spans="1:5" x14ac:dyDescent="0.3">
      <c r="A5963" t="s">
        <v>696</v>
      </c>
      <c r="B5963" t="s">
        <v>320</v>
      </c>
      <c r="C5963">
        <v>1.56735300701188</v>
      </c>
      <c r="D5963" t="s">
        <v>2480</v>
      </c>
      <c r="E5963" t="s">
        <v>313</v>
      </c>
    </row>
    <row r="5964" spans="1:5" x14ac:dyDescent="0.3">
      <c r="A5964" t="s">
        <v>698</v>
      </c>
      <c r="B5964" t="s">
        <v>320</v>
      </c>
      <c r="C5964">
        <v>1.6557090825054499</v>
      </c>
      <c r="D5964" t="s">
        <v>2480</v>
      </c>
      <c r="E5964" t="s">
        <v>313</v>
      </c>
    </row>
    <row r="5965" spans="1:5" x14ac:dyDescent="0.3">
      <c r="A5965" t="s">
        <v>700</v>
      </c>
      <c r="B5965" t="s">
        <v>320</v>
      </c>
      <c r="C5965">
        <v>1.51965694159739</v>
      </c>
      <c r="D5965" t="s">
        <v>2480</v>
      </c>
      <c r="E5965" t="s">
        <v>313</v>
      </c>
    </row>
    <row r="5966" spans="1:5" x14ac:dyDescent="0.3">
      <c r="A5966" t="s">
        <v>701</v>
      </c>
      <c r="B5966" t="s">
        <v>320</v>
      </c>
      <c r="C5966">
        <v>1.55114993576863</v>
      </c>
      <c r="D5966" t="s">
        <v>2480</v>
      </c>
      <c r="E5966" t="s">
        <v>313</v>
      </c>
    </row>
    <row r="5967" spans="1:5" x14ac:dyDescent="0.3">
      <c r="A5967" t="s">
        <v>702</v>
      </c>
      <c r="B5967" t="s">
        <v>320</v>
      </c>
      <c r="C5967">
        <v>1.4783213835943301</v>
      </c>
      <c r="D5967" t="s">
        <v>2480</v>
      </c>
      <c r="E5967" t="s">
        <v>313</v>
      </c>
    </row>
    <row r="5968" spans="1:5" x14ac:dyDescent="0.3">
      <c r="A5968" t="s">
        <v>703</v>
      </c>
      <c r="B5968" t="s">
        <v>320</v>
      </c>
      <c r="C5968">
        <v>1.41255890169028</v>
      </c>
      <c r="D5968" t="s">
        <v>2480</v>
      </c>
      <c r="E5968" t="s">
        <v>313</v>
      </c>
    </row>
    <row r="5969" spans="1:5" x14ac:dyDescent="0.3">
      <c r="A5969" t="s">
        <v>704</v>
      </c>
      <c r="B5969" t="s">
        <v>320</v>
      </c>
      <c r="C5969">
        <v>1.42844519839379</v>
      </c>
      <c r="D5969" t="s">
        <v>2480</v>
      </c>
      <c r="E5969" t="s">
        <v>313</v>
      </c>
    </row>
    <row r="5970" spans="1:5" x14ac:dyDescent="0.3">
      <c r="A5970" t="s">
        <v>705</v>
      </c>
      <c r="B5970" t="s">
        <v>320</v>
      </c>
      <c r="C5970">
        <v>1.39511436702319</v>
      </c>
      <c r="D5970" t="s">
        <v>2480</v>
      </c>
      <c r="E5970" t="s">
        <v>313</v>
      </c>
    </row>
    <row r="5971" spans="1:5" x14ac:dyDescent="0.3">
      <c r="A5971" t="s">
        <v>706</v>
      </c>
      <c r="B5971" t="s">
        <v>320</v>
      </c>
      <c r="C5971">
        <v>1.6096547398593799</v>
      </c>
      <c r="D5971" t="s">
        <v>2480</v>
      </c>
      <c r="E5971" t="s">
        <v>313</v>
      </c>
    </row>
    <row r="5972" spans="1:5" x14ac:dyDescent="0.3">
      <c r="A5972" t="s">
        <v>707</v>
      </c>
      <c r="B5972" t="s">
        <v>320</v>
      </c>
      <c r="C5972">
        <v>1.6528165816848299</v>
      </c>
      <c r="D5972" t="s">
        <v>2480</v>
      </c>
      <c r="E5972" t="s">
        <v>313</v>
      </c>
    </row>
    <row r="5973" spans="1:5" x14ac:dyDescent="0.3">
      <c r="A5973" t="s">
        <v>708</v>
      </c>
      <c r="B5973" t="s">
        <v>320</v>
      </c>
      <c r="C5973">
        <v>1.49637630590185</v>
      </c>
      <c r="D5973" t="s">
        <v>2480</v>
      </c>
      <c r="E5973" t="s">
        <v>313</v>
      </c>
    </row>
    <row r="5974" spans="1:5" x14ac:dyDescent="0.3">
      <c r="A5974" t="s">
        <v>709</v>
      </c>
      <c r="B5974" t="s">
        <v>320</v>
      </c>
      <c r="C5974">
        <v>1.5601529958121401</v>
      </c>
      <c r="D5974" t="s">
        <v>2480</v>
      </c>
      <c r="E5974" t="s">
        <v>313</v>
      </c>
    </row>
    <row r="5975" spans="1:5" x14ac:dyDescent="0.3">
      <c r="A5975" t="s">
        <v>710</v>
      </c>
      <c r="B5975" t="s">
        <v>320</v>
      </c>
      <c r="C5975">
        <v>0.81073312057695901</v>
      </c>
      <c r="D5975" t="s">
        <v>2480</v>
      </c>
      <c r="E5975" t="s">
        <v>313</v>
      </c>
    </row>
    <row r="5976" spans="1:5" x14ac:dyDescent="0.3">
      <c r="A5976" t="s">
        <v>711</v>
      </c>
      <c r="B5976" t="s">
        <v>320</v>
      </c>
      <c r="C5976">
        <v>0.85114808681065501</v>
      </c>
      <c r="D5976" t="s">
        <v>2480</v>
      </c>
      <c r="E5976" t="s">
        <v>313</v>
      </c>
    </row>
    <row r="5977" spans="1:5" x14ac:dyDescent="0.3">
      <c r="A5977" t="s">
        <v>712</v>
      </c>
      <c r="B5977" t="s">
        <v>320</v>
      </c>
      <c r="C5977">
        <v>0.86943971336214598</v>
      </c>
      <c r="D5977" t="s">
        <v>2480</v>
      </c>
      <c r="E5977" t="s">
        <v>313</v>
      </c>
    </row>
    <row r="5978" spans="1:5" x14ac:dyDescent="0.3">
      <c r="A5978" t="s">
        <v>713</v>
      </c>
      <c r="B5978" t="s">
        <v>320</v>
      </c>
      <c r="C5978">
        <v>0.92735835302593495</v>
      </c>
      <c r="D5978" t="s">
        <v>2480</v>
      </c>
      <c r="E5978" t="s">
        <v>313</v>
      </c>
    </row>
    <row r="5979" spans="1:5" x14ac:dyDescent="0.3">
      <c r="A5979" t="s">
        <v>714</v>
      </c>
      <c r="B5979" t="s">
        <v>320</v>
      </c>
      <c r="C5979">
        <v>1.0611332226836501</v>
      </c>
      <c r="D5979" t="s">
        <v>2480</v>
      </c>
      <c r="E5979" t="s">
        <v>313</v>
      </c>
    </row>
    <row r="5980" spans="1:5" x14ac:dyDescent="0.3">
      <c r="A5980" t="s">
        <v>715</v>
      </c>
      <c r="B5980" t="s">
        <v>320</v>
      </c>
      <c r="C5980">
        <v>0.966489925651565</v>
      </c>
      <c r="D5980" t="s">
        <v>2480</v>
      </c>
      <c r="E5980" t="s">
        <v>313</v>
      </c>
    </row>
    <row r="5981" spans="1:5" x14ac:dyDescent="0.3">
      <c r="A5981" t="s">
        <v>716</v>
      </c>
      <c r="B5981" t="s">
        <v>320</v>
      </c>
      <c r="C5981">
        <v>1.20642086986153</v>
      </c>
      <c r="D5981" t="s">
        <v>2480</v>
      </c>
      <c r="E5981" t="s">
        <v>313</v>
      </c>
    </row>
    <row r="5982" spans="1:5" x14ac:dyDescent="0.3">
      <c r="A5982" t="s">
        <v>717</v>
      </c>
      <c r="B5982" t="s">
        <v>320</v>
      </c>
      <c r="C5982">
        <v>1.0565370953689499</v>
      </c>
      <c r="D5982" t="s">
        <v>2480</v>
      </c>
      <c r="E5982" t="s">
        <v>313</v>
      </c>
    </row>
    <row r="5983" spans="1:5" x14ac:dyDescent="0.3">
      <c r="A5983" t="s">
        <v>718</v>
      </c>
      <c r="B5983" t="s">
        <v>320</v>
      </c>
      <c r="C5983">
        <v>1.01584473984963</v>
      </c>
      <c r="D5983" t="s">
        <v>2480</v>
      </c>
      <c r="E5983" t="s">
        <v>313</v>
      </c>
    </row>
    <row r="5984" spans="1:5" x14ac:dyDescent="0.3">
      <c r="A5984" t="s">
        <v>719</v>
      </c>
      <c r="B5984" t="s">
        <v>320</v>
      </c>
      <c r="C5984">
        <v>0.86824918420534503</v>
      </c>
      <c r="D5984" t="s">
        <v>2480</v>
      </c>
      <c r="E5984" t="s">
        <v>313</v>
      </c>
    </row>
    <row r="5985" spans="1:5" x14ac:dyDescent="0.3">
      <c r="A5985" t="s">
        <v>720</v>
      </c>
      <c r="B5985" t="s">
        <v>320</v>
      </c>
      <c r="C5985">
        <v>0.94334249317196295</v>
      </c>
      <c r="D5985" t="s">
        <v>2480</v>
      </c>
      <c r="E5985" t="s">
        <v>313</v>
      </c>
    </row>
    <row r="5986" spans="1:5" x14ac:dyDescent="0.3">
      <c r="A5986" t="s">
        <v>721</v>
      </c>
      <c r="B5986" t="s">
        <v>320</v>
      </c>
      <c r="C5986">
        <v>1.0255356112914999</v>
      </c>
      <c r="D5986" t="s">
        <v>2480</v>
      </c>
      <c r="E5986" t="s">
        <v>313</v>
      </c>
    </row>
    <row r="5987" spans="1:5" x14ac:dyDescent="0.3">
      <c r="A5987" t="s">
        <v>722</v>
      </c>
      <c r="B5987" t="s">
        <v>320</v>
      </c>
      <c r="C5987">
        <v>1.0691901877782299</v>
      </c>
      <c r="D5987" t="s">
        <v>2480</v>
      </c>
      <c r="E5987" t="s">
        <v>313</v>
      </c>
    </row>
    <row r="5988" spans="1:5" x14ac:dyDescent="0.3">
      <c r="A5988" t="s">
        <v>723</v>
      </c>
      <c r="B5988" t="s">
        <v>320</v>
      </c>
      <c r="C5988">
        <v>0.99618685890865299</v>
      </c>
      <c r="D5988" t="s">
        <v>2480</v>
      </c>
      <c r="E5988" t="s">
        <v>313</v>
      </c>
    </row>
    <row r="5989" spans="1:5" x14ac:dyDescent="0.3">
      <c r="A5989" t="s">
        <v>724</v>
      </c>
      <c r="B5989" t="s">
        <v>320</v>
      </c>
      <c r="C5989">
        <v>1.1297918469647099</v>
      </c>
      <c r="D5989" t="s">
        <v>2480</v>
      </c>
      <c r="E5989" t="s">
        <v>313</v>
      </c>
    </row>
    <row r="5990" spans="1:5" x14ac:dyDescent="0.3">
      <c r="A5990" t="s">
        <v>725</v>
      </c>
      <c r="B5990" t="s">
        <v>320</v>
      </c>
      <c r="C5990">
        <v>1.20612722129642</v>
      </c>
      <c r="D5990" t="s">
        <v>2480</v>
      </c>
      <c r="E5990" t="s">
        <v>313</v>
      </c>
    </row>
    <row r="5991" spans="1:5" x14ac:dyDescent="0.3">
      <c r="A5991" t="s">
        <v>726</v>
      </c>
      <c r="B5991" t="s">
        <v>320</v>
      </c>
      <c r="C5991">
        <v>1.0901933570372599</v>
      </c>
      <c r="D5991" t="s">
        <v>2480</v>
      </c>
      <c r="E5991" t="s">
        <v>313</v>
      </c>
    </row>
    <row r="5992" spans="1:5" x14ac:dyDescent="0.3">
      <c r="A5992" t="s">
        <v>727</v>
      </c>
      <c r="B5992" t="s">
        <v>320</v>
      </c>
      <c r="C5992">
        <v>0.88146762409060497</v>
      </c>
      <c r="D5992" t="s">
        <v>2480</v>
      </c>
      <c r="E5992" t="s">
        <v>313</v>
      </c>
    </row>
    <row r="5993" spans="1:5" x14ac:dyDescent="0.3">
      <c r="A5993" t="s">
        <v>728</v>
      </c>
      <c r="B5993" t="s">
        <v>320</v>
      </c>
      <c r="C5993">
        <v>1.1887706079460301</v>
      </c>
      <c r="D5993" t="s">
        <v>2480</v>
      </c>
      <c r="E5993" t="s">
        <v>313</v>
      </c>
    </row>
    <row r="5994" spans="1:5" x14ac:dyDescent="0.3">
      <c r="A5994" t="s">
        <v>729</v>
      </c>
      <c r="B5994" t="s">
        <v>320</v>
      </c>
      <c r="C5994">
        <v>1.30138572439026</v>
      </c>
      <c r="D5994" t="s">
        <v>2480</v>
      </c>
      <c r="E5994" t="s">
        <v>313</v>
      </c>
    </row>
    <row r="5995" spans="1:5" x14ac:dyDescent="0.3">
      <c r="A5995" t="s">
        <v>730</v>
      </c>
      <c r="B5995" t="s">
        <v>320</v>
      </c>
      <c r="C5995">
        <v>1.08092579733387</v>
      </c>
      <c r="D5995" t="s">
        <v>2480</v>
      </c>
      <c r="E5995" t="s">
        <v>313</v>
      </c>
    </row>
    <row r="5996" spans="1:5" x14ac:dyDescent="0.3">
      <c r="A5996" t="s">
        <v>731</v>
      </c>
      <c r="B5996" t="s">
        <v>320</v>
      </c>
      <c r="C5996">
        <v>1.02295688891194</v>
      </c>
      <c r="D5996" t="s">
        <v>2480</v>
      </c>
      <c r="E5996" t="s">
        <v>313</v>
      </c>
    </row>
    <row r="5997" spans="1:5" x14ac:dyDescent="0.3">
      <c r="A5997" t="s">
        <v>732</v>
      </c>
      <c r="B5997" t="s">
        <v>320</v>
      </c>
      <c r="C5997">
        <v>1.0388128000136001</v>
      </c>
      <c r="D5997" t="s">
        <v>2480</v>
      </c>
      <c r="E5997" t="s">
        <v>313</v>
      </c>
    </row>
    <row r="5998" spans="1:5" x14ac:dyDescent="0.3">
      <c r="A5998" t="s">
        <v>733</v>
      </c>
      <c r="B5998" t="s">
        <v>320</v>
      </c>
      <c r="C5998">
        <v>1.16051363317623</v>
      </c>
      <c r="D5998" t="s">
        <v>2480</v>
      </c>
      <c r="E5998" t="s">
        <v>313</v>
      </c>
    </row>
    <row r="5999" spans="1:5" x14ac:dyDescent="0.3">
      <c r="A5999" t="s">
        <v>734</v>
      </c>
      <c r="B5999" t="s">
        <v>320</v>
      </c>
      <c r="C5999">
        <v>1.1581567178043699</v>
      </c>
      <c r="D5999" t="s">
        <v>2480</v>
      </c>
      <c r="E5999" t="s">
        <v>313</v>
      </c>
    </row>
    <row r="6000" spans="1:5" x14ac:dyDescent="0.3">
      <c r="A6000" t="s">
        <v>735</v>
      </c>
      <c r="B6000" t="s">
        <v>320</v>
      </c>
      <c r="C6000">
        <v>1.1494739552548201</v>
      </c>
      <c r="D6000" t="s">
        <v>2480</v>
      </c>
      <c r="E6000" t="s">
        <v>313</v>
      </c>
    </row>
    <row r="6001" spans="1:5" x14ac:dyDescent="0.3">
      <c r="A6001" t="s">
        <v>736</v>
      </c>
      <c r="B6001" t="s">
        <v>320</v>
      </c>
      <c r="C6001">
        <v>1.2172168283549101</v>
      </c>
      <c r="D6001" t="s">
        <v>2480</v>
      </c>
      <c r="E6001" t="s">
        <v>313</v>
      </c>
    </row>
    <row r="6002" spans="1:5" x14ac:dyDescent="0.3">
      <c r="A6002" t="s">
        <v>737</v>
      </c>
      <c r="B6002" t="s">
        <v>320</v>
      </c>
      <c r="C6002">
        <v>1.88179358398471</v>
      </c>
      <c r="D6002" t="s">
        <v>2480</v>
      </c>
      <c r="E6002" t="s">
        <v>313</v>
      </c>
    </row>
    <row r="6003" spans="1:5" x14ac:dyDescent="0.3">
      <c r="A6003" t="s">
        <v>738</v>
      </c>
      <c r="B6003" t="s">
        <v>320</v>
      </c>
      <c r="C6003">
        <v>1.6032696760607099</v>
      </c>
      <c r="D6003" t="s">
        <v>2480</v>
      </c>
      <c r="E6003" t="s">
        <v>313</v>
      </c>
    </row>
    <row r="6004" spans="1:5" x14ac:dyDescent="0.3">
      <c r="A6004" t="s">
        <v>739</v>
      </c>
      <c r="B6004" t="s">
        <v>320</v>
      </c>
      <c r="C6004">
        <v>1.3676557287940101</v>
      </c>
      <c r="D6004" t="s">
        <v>2480</v>
      </c>
      <c r="E6004" t="s">
        <v>313</v>
      </c>
    </row>
    <row r="6005" spans="1:5" x14ac:dyDescent="0.3">
      <c r="A6005" t="s">
        <v>740</v>
      </c>
      <c r="B6005" t="s">
        <v>320</v>
      </c>
      <c r="C6005">
        <v>1.1435307203352201</v>
      </c>
      <c r="D6005" t="s">
        <v>2480</v>
      </c>
      <c r="E6005" t="s">
        <v>313</v>
      </c>
    </row>
    <row r="6006" spans="1:5" x14ac:dyDescent="0.3">
      <c r="A6006" t="s">
        <v>741</v>
      </c>
      <c r="B6006" t="s">
        <v>320</v>
      </c>
      <c r="C6006">
        <v>1.0651949082086001</v>
      </c>
      <c r="D6006" t="s">
        <v>2480</v>
      </c>
      <c r="E6006" t="s">
        <v>313</v>
      </c>
    </row>
    <row r="6007" spans="1:5" x14ac:dyDescent="0.3">
      <c r="A6007" t="s">
        <v>742</v>
      </c>
      <c r="B6007" t="s">
        <v>320</v>
      </c>
      <c r="C6007">
        <v>1.4372831292781401</v>
      </c>
      <c r="D6007" t="s">
        <v>2480</v>
      </c>
      <c r="E6007" t="s">
        <v>313</v>
      </c>
    </row>
    <row r="6008" spans="1:5" x14ac:dyDescent="0.3">
      <c r="A6008" t="s">
        <v>743</v>
      </c>
      <c r="B6008" t="s">
        <v>320</v>
      </c>
      <c r="C6008">
        <v>1.0048781263504001</v>
      </c>
      <c r="D6008" t="s">
        <v>2480</v>
      </c>
      <c r="E6008" t="s">
        <v>313</v>
      </c>
    </row>
    <row r="6009" spans="1:5" x14ac:dyDescent="0.3">
      <c r="A6009" t="s">
        <v>744</v>
      </c>
      <c r="B6009" t="s">
        <v>320</v>
      </c>
      <c r="C6009">
        <v>1.1903839665249001</v>
      </c>
      <c r="D6009" t="s">
        <v>2480</v>
      </c>
      <c r="E6009" t="s">
        <v>313</v>
      </c>
    </row>
    <row r="6010" spans="1:5" x14ac:dyDescent="0.3">
      <c r="A6010" t="s">
        <v>745</v>
      </c>
      <c r="B6010" t="s">
        <v>320</v>
      </c>
      <c r="C6010">
        <v>1.18541899226582</v>
      </c>
      <c r="D6010" t="s">
        <v>2480</v>
      </c>
      <c r="E6010" t="s">
        <v>313</v>
      </c>
    </row>
    <row r="6011" spans="1:5" x14ac:dyDescent="0.3">
      <c r="A6011" t="s">
        <v>746</v>
      </c>
      <c r="B6011" t="s">
        <v>320</v>
      </c>
      <c r="C6011">
        <v>0.79019438245747098</v>
      </c>
      <c r="D6011" t="s">
        <v>2480</v>
      </c>
      <c r="E6011" t="s">
        <v>313</v>
      </c>
    </row>
    <row r="6012" spans="1:5" x14ac:dyDescent="0.3">
      <c r="A6012" t="s">
        <v>747</v>
      </c>
      <c r="B6012" t="s">
        <v>320</v>
      </c>
      <c r="C6012">
        <v>0.84128601368973899</v>
      </c>
      <c r="D6012" t="s">
        <v>2480</v>
      </c>
      <c r="E6012" t="s">
        <v>313</v>
      </c>
    </row>
    <row r="6013" spans="1:5" x14ac:dyDescent="0.3">
      <c r="A6013" t="s">
        <v>748</v>
      </c>
      <c r="B6013" t="s">
        <v>320</v>
      </c>
      <c r="C6013">
        <v>0.86115067964474201</v>
      </c>
      <c r="D6013" t="s">
        <v>2480</v>
      </c>
      <c r="E6013" t="s">
        <v>313</v>
      </c>
    </row>
    <row r="6014" spans="1:5" x14ac:dyDescent="0.3">
      <c r="A6014" t="s">
        <v>749</v>
      </c>
      <c r="B6014" t="s">
        <v>320</v>
      </c>
      <c r="C6014">
        <v>0.80478032501672303</v>
      </c>
      <c r="D6014" t="s">
        <v>2480</v>
      </c>
      <c r="E6014" t="s">
        <v>313</v>
      </c>
    </row>
    <row r="6015" spans="1:5" x14ac:dyDescent="0.3">
      <c r="A6015" t="s">
        <v>750</v>
      </c>
      <c r="B6015" t="s">
        <v>320</v>
      </c>
      <c r="C6015">
        <v>1.06712859282123</v>
      </c>
      <c r="D6015" t="s">
        <v>2480</v>
      </c>
      <c r="E6015" t="s">
        <v>313</v>
      </c>
    </row>
    <row r="6016" spans="1:5" x14ac:dyDescent="0.3">
      <c r="A6016" t="s">
        <v>751</v>
      </c>
      <c r="B6016" t="s">
        <v>320</v>
      </c>
      <c r="C6016">
        <v>1.4966909052994899</v>
      </c>
      <c r="D6016" t="s">
        <v>2480</v>
      </c>
      <c r="E6016" t="s">
        <v>313</v>
      </c>
    </row>
    <row r="6017" spans="1:5" x14ac:dyDescent="0.3">
      <c r="A6017" t="s">
        <v>752</v>
      </c>
      <c r="B6017" t="s">
        <v>320</v>
      </c>
      <c r="C6017">
        <v>1.4455893519649099</v>
      </c>
      <c r="D6017" t="s">
        <v>2480</v>
      </c>
      <c r="E6017" t="s">
        <v>313</v>
      </c>
    </row>
    <row r="6018" spans="1:5" x14ac:dyDescent="0.3">
      <c r="A6018" t="s">
        <v>753</v>
      </c>
      <c r="B6018" t="s">
        <v>320</v>
      </c>
      <c r="C6018">
        <v>1.6796337319444099</v>
      </c>
      <c r="D6018" t="s">
        <v>2480</v>
      </c>
      <c r="E6018" t="s">
        <v>313</v>
      </c>
    </row>
    <row r="6019" spans="1:5" x14ac:dyDescent="0.3">
      <c r="A6019" t="s">
        <v>754</v>
      </c>
      <c r="B6019" t="s">
        <v>320</v>
      </c>
      <c r="C6019">
        <v>2.1072735050324898</v>
      </c>
      <c r="D6019" t="s">
        <v>2480</v>
      </c>
      <c r="E6019" t="s">
        <v>313</v>
      </c>
    </row>
    <row r="6020" spans="1:5" x14ac:dyDescent="0.3">
      <c r="A6020" t="s">
        <v>755</v>
      </c>
      <c r="B6020" t="s">
        <v>320</v>
      </c>
      <c r="C6020">
        <v>1.9375950257243</v>
      </c>
      <c r="D6020" t="s">
        <v>2480</v>
      </c>
      <c r="E6020" t="s">
        <v>313</v>
      </c>
    </row>
    <row r="6021" spans="1:5" x14ac:dyDescent="0.3">
      <c r="A6021" t="s">
        <v>756</v>
      </c>
      <c r="B6021" t="s">
        <v>320</v>
      </c>
      <c r="C6021">
        <v>1.6976097388582301</v>
      </c>
      <c r="D6021" t="s">
        <v>2480</v>
      </c>
      <c r="E6021" t="s">
        <v>313</v>
      </c>
    </row>
    <row r="6022" spans="1:5" x14ac:dyDescent="0.3">
      <c r="A6022" t="s">
        <v>757</v>
      </c>
      <c r="B6022" t="s">
        <v>320</v>
      </c>
      <c r="C6022">
        <v>1.6455892612757299</v>
      </c>
      <c r="D6022" t="s">
        <v>2480</v>
      </c>
      <c r="E6022" t="s">
        <v>313</v>
      </c>
    </row>
    <row r="6023" spans="1:5" x14ac:dyDescent="0.3">
      <c r="A6023" t="s">
        <v>758</v>
      </c>
      <c r="B6023" t="s">
        <v>320</v>
      </c>
      <c r="C6023">
        <v>1.56362882599998</v>
      </c>
      <c r="D6023" t="s">
        <v>2480</v>
      </c>
      <c r="E6023" t="s">
        <v>313</v>
      </c>
    </row>
    <row r="6024" spans="1:5" x14ac:dyDescent="0.3">
      <c r="A6024" t="s">
        <v>759</v>
      </c>
      <c r="B6024" t="s">
        <v>320</v>
      </c>
      <c r="C6024">
        <v>1.23823078941693</v>
      </c>
      <c r="D6024" t="s">
        <v>2480</v>
      </c>
      <c r="E6024" t="s">
        <v>313</v>
      </c>
    </row>
    <row r="6025" spans="1:5" x14ac:dyDescent="0.3">
      <c r="A6025" t="s">
        <v>760</v>
      </c>
      <c r="B6025" t="s">
        <v>320</v>
      </c>
      <c r="C6025">
        <v>1.27055299650666</v>
      </c>
      <c r="D6025" t="s">
        <v>2480</v>
      </c>
      <c r="E6025" t="s">
        <v>313</v>
      </c>
    </row>
    <row r="6026" spans="1:5" x14ac:dyDescent="0.3">
      <c r="A6026" t="s">
        <v>761</v>
      </c>
      <c r="B6026" t="s">
        <v>320</v>
      </c>
      <c r="C6026">
        <v>1.2670534485751099</v>
      </c>
      <c r="D6026" t="s">
        <v>2480</v>
      </c>
      <c r="E6026" t="s">
        <v>313</v>
      </c>
    </row>
    <row r="6027" spans="1:5" x14ac:dyDescent="0.3">
      <c r="A6027" t="s">
        <v>762</v>
      </c>
      <c r="B6027" t="s">
        <v>320</v>
      </c>
      <c r="C6027">
        <v>1.20307465403189</v>
      </c>
      <c r="D6027" t="s">
        <v>2480</v>
      </c>
      <c r="E6027" t="s">
        <v>313</v>
      </c>
    </row>
    <row r="6028" spans="1:5" x14ac:dyDescent="0.3">
      <c r="A6028" t="s">
        <v>763</v>
      </c>
      <c r="B6028" t="s">
        <v>320</v>
      </c>
      <c r="C6028">
        <v>1.18963654150265</v>
      </c>
      <c r="D6028" t="s">
        <v>2480</v>
      </c>
      <c r="E6028" t="s">
        <v>313</v>
      </c>
    </row>
    <row r="6029" spans="1:5" x14ac:dyDescent="0.3">
      <c r="A6029" t="s">
        <v>764</v>
      </c>
      <c r="B6029" t="s">
        <v>320</v>
      </c>
      <c r="C6029">
        <v>1.2397244086942401</v>
      </c>
      <c r="D6029" t="s">
        <v>2480</v>
      </c>
      <c r="E6029" t="s">
        <v>313</v>
      </c>
    </row>
    <row r="6030" spans="1:5" x14ac:dyDescent="0.3">
      <c r="A6030" t="s">
        <v>765</v>
      </c>
      <c r="B6030" t="s">
        <v>320</v>
      </c>
      <c r="C6030">
        <v>1.2765939378847899</v>
      </c>
      <c r="D6030" t="s">
        <v>2480</v>
      </c>
      <c r="E6030" t="s">
        <v>313</v>
      </c>
    </row>
    <row r="6031" spans="1:5" x14ac:dyDescent="0.3">
      <c r="A6031" t="s">
        <v>766</v>
      </c>
      <c r="B6031" t="s">
        <v>320</v>
      </c>
      <c r="C6031">
        <v>1.51094713702503</v>
      </c>
      <c r="D6031" t="s">
        <v>2480</v>
      </c>
      <c r="E6031" t="s">
        <v>313</v>
      </c>
    </row>
    <row r="6032" spans="1:5" x14ac:dyDescent="0.3">
      <c r="A6032" t="s">
        <v>767</v>
      </c>
      <c r="B6032" t="s">
        <v>320</v>
      </c>
      <c r="C6032">
        <v>0.99570725224415801</v>
      </c>
      <c r="D6032" t="s">
        <v>2480</v>
      </c>
      <c r="E6032" t="s">
        <v>313</v>
      </c>
    </row>
    <row r="6033" spans="1:5" x14ac:dyDescent="0.3">
      <c r="A6033" t="s">
        <v>768</v>
      </c>
      <c r="B6033" t="s">
        <v>320</v>
      </c>
      <c r="C6033">
        <v>1.1362757987823</v>
      </c>
      <c r="D6033" t="s">
        <v>2480</v>
      </c>
      <c r="E6033" t="s">
        <v>313</v>
      </c>
    </row>
    <row r="6034" spans="1:5" x14ac:dyDescent="0.3">
      <c r="A6034" t="s">
        <v>769</v>
      </c>
      <c r="B6034" t="s">
        <v>320</v>
      </c>
      <c r="C6034">
        <v>1.1053354687722801</v>
      </c>
      <c r="D6034" t="s">
        <v>2480</v>
      </c>
      <c r="E6034" t="s">
        <v>313</v>
      </c>
    </row>
    <row r="6035" spans="1:5" x14ac:dyDescent="0.3">
      <c r="A6035" t="s">
        <v>770</v>
      </c>
      <c r="B6035" t="s">
        <v>320</v>
      </c>
      <c r="C6035">
        <v>1.5096174879149411</v>
      </c>
      <c r="D6035" t="s">
        <v>2480</v>
      </c>
      <c r="E6035" t="s">
        <v>313</v>
      </c>
    </row>
    <row r="6036" spans="1:5" x14ac:dyDescent="0.3">
      <c r="A6036" t="s">
        <v>774</v>
      </c>
      <c r="B6036" t="s">
        <v>320</v>
      </c>
      <c r="C6036">
        <v>1.84494881143848</v>
      </c>
      <c r="D6036" t="s">
        <v>2480</v>
      </c>
      <c r="E6036" t="s">
        <v>313</v>
      </c>
    </row>
    <row r="6037" spans="1:5" x14ac:dyDescent="0.3">
      <c r="A6037" t="s">
        <v>775</v>
      </c>
      <c r="B6037" t="s">
        <v>320</v>
      </c>
      <c r="C6037">
        <v>1.3633367003380801</v>
      </c>
      <c r="D6037" t="s">
        <v>2480</v>
      </c>
      <c r="E6037" t="s">
        <v>313</v>
      </c>
    </row>
    <row r="6038" spans="1:5" x14ac:dyDescent="0.3">
      <c r="A6038" t="s">
        <v>776</v>
      </c>
      <c r="B6038" t="s">
        <v>320</v>
      </c>
      <c r="C6038">
        <v>2.1731884657062701</v>
      </c>
      <c r="D6038" t="s">
        <v>2480</v>
      </c>
      <c r="E6038" t="s">
        <v>313</v>
      </c>
    </row>
    <row r="6039" spans="1:5" x14ac:dyDescent="0.3">
      <c r="A6039" t="s">
        <v>777</v>
      </c>
      <c r="B6039" t="s">
        <v>320</v>
      </c>
      <c r="C6039">
        <v>2.30087216233381</v>
      </c>
      <c r="D6039" t="s">
        <v>2480</v>
      </c>
      <c r="E6039" t="s">
        <v>313</v>
      </c>
    </row>
    <row r="6040" spans="1:5" x14ac:dyDescent="0.3">
      <c r="A6040" t="s">
        <v>778</v>
      </c>
      <c r="B6040" t="s">
        <v>320</v>
      </c>
      <c r="C6040">
        <v>1.24822649976925</v>
      </c>
      <c r="D6040" t="s">
        <v>2480</v>
      </c>
      <c r="E6040" t="s">
        <v>313</v>
      </c>
    </row>
    <row r="6041" spans="1:5" x14ac:dyDescent="0.3">
      <c r="A6041" t="s">
        <v>779</v>
      </c>
      <c r="B6041" t="s">
        <v>320</v>
      </c>
      <c r="C6041">
        <v>1.39817854372315</v>
      </c>
      <c r="D6041" t="s">
        <v>2480</v>
      </c>
      <c r="E6041" t="s">
        <v>313</v>
      </c>
    </row>
    <row r="6042" spans="1:5" x14ac:dyDescent="0.3">
      <c r="A6042" t="s">
        <v>780</v>
      </c>
      <c r="B6042" t="s">
        <v>320</v>
      </c>
      <c r="C6042">
        <v>1.4349492329709701</v>
      </c>
      <c r="D6042" t="s">
        <v>2480</v>
      </c>
      <c r="E6042" t="s">
        <v>313</v>
      </c>
    </row>
    <row r="6043" spans="1:5" x14ac:dyDescent="0.3">
      <c r="A6043" t="s">
        <v>781</v>
      </c>
      <c r="B6043" t="s">
        <v>320</v>
      </c>
      <c r="C6043">
        <v>1.3577077623501199</v>
      </c>
      <c r="D6043" t="s">
        <v>2480</v>
      </c>
      <c r="E6043" t="s">
        <v>313</v>
      </c>
    </row>
    <row r="6044" spans="1:5" x14ac:dyDescent="0.3">
      <c r="A6044" t="s">
        <v>782</v>
      </c>
      <c r="B6044" t="s">
        <v>320</v>
      </c>
      <c r="C6044">
        <v>1.55677069390877</v>
      </c>
      <c r="D6044" t="s">
        <v>2480</v>
      </c>
      <c r="E6044" t="s">
        <v>313</v>
      </c>
    </row>
    <row r="6045" spans="1:5" x14ac:dyDescent="0.3">
      <c r="A6045" t="s">
        <v>783</v>
      </c>
      <c r="B6045" t="s">
        <v>320</v>
      </c>
      <c r="C6045">
        <v>2.3082199822581302</v>
      </c>
      <c r="D6045" t="s">
        <v>2480</v>
      </c>
      <c r="E6045" t="s">
        <v>313</v>
      </c>
    </row>
    <row r="6046" spans="1:5" x14ac:dyDescent="0.3">
      <c r="A6046" t="s">
        <v>784</v>
      </c>
      <c r="B6046" t="s">
        <v>320</v>
      </c>
      <c r="C6046">
        <v>2.1558171104184498</v>
      </c>
      <c r="D6046" t="s">
        <v>2480</v>
      </c>
      <c r="E6046" t="s">
        <v>313</v>
      </c>
    </row>
    <row r="6047" spans="1:5" x14ac:dyDescent="0.3">
      <c r="A6047" t="s">
        <v>785</v>
      </c>
      <c r="B6047" t="s">
        <v>320</v>
      </c>
      <c r="C6047">
        <v>1.30729994845483</v>
      </c>
      <c r="D6047" t="s">
        <v>2480</v>
      </c>
      <c r="E6047" t="s">
        <v>313</v>
      </c>
    </row>
    <row r="6048" spans="1:5" x14ac:dyDescent="0.3">
      <c r="A6048" t="s">
        <v>786</v>
      </c>
      <c r="B6048" t="s">
        <v>320</v>
      </c>
      <c r="C6048">
        <v>1.6346725858610101</v>
      </c>
      <c r="D6048" t="s">
        <v>2480</v>
      </c>
      <c r="E6048" t="s">
        <v>313</v>
      </c>
    </row>
    <row r="6049" spans="1:5" x14ac:dyDescent="0.3">
      <c r="A6049" t="s">
        <v>787</v>
      </c>
      <c r="B6049" t="s">
        <v>320</v>
      </c>
      <c r="C6049">
        <v>1.37229676188331</v>
      </c>
      <c r="D6049" t="s">
        <v>2480</v>
      </c>
      <c r="E6049" t="s">
        <v>313</v>
      </c>
    </row>
    <row r="6050" spans="1:5" x14ac:dyDescent="0.3">
      <c r="A6050" t="s">
        <v>788</v>
      </c>
      <c r="B6050" t="s">
        <v>320</v>
      </c>
      <c r="C6050">
        <v>1.82102538980609</v>
      </c>
      <c r="D6050" t="s">
        <v>2480</v>
      </c>
      <c r="E6050" t="s">
        <v>313</v>
      </c>
    </row>
    <row r="6051" spans="1:5" x14ac:dyDescent="0.3">
      <c r="A6051" t="s">
        <v>791</v>
      </c>
      <c r="B6051" t="s">
        <v>320</v>
      </c>
      <c r="C6051">
        <v>1.97760230371455</v>
      </c>
      <c r="D6051" t="s">
        <v>2480</v>
      </c>
      <c r="E6051" t="s">
        <v>313</v>
      </c>
    </row>
    <row r="6052" spans="1:5" x14ac:dyDescent="0.3">
      <c r="A6052" t="s">
        <v>792</v>
      </c>
      <c r="B6052" t="s">
        <v>320</v>
      </c>
      <c r="C6052">
        <v>1.8993295839117199</v>
      </c>
      <c r="D6052" t="s">
        <v>2480</v>
      </c>
      <c r="E6052" t="s">
        <v>313</v>
      </c>
    </row>
    <row r="6053" spans="1:5" x14ac:dyDescent="0.3">
      <c r="A6053" t="s">
        <v>793</v>
      </c>
      <c r="B6053" t="s">
        <v>320</v>
      </c>
      <c r="C6053">
        <v>2.2425842452229001</v>
      </c>
      <c r="D6053" t="s">
        <v>2480</v>
      </c>
      <c r="E6053" t="s">
        <v>313</v>
      </c>
    </row>
    <row r="6054" spans="1:5" x14ac:dyDescent="0.3">
      <c r="A6054" t="s">
        <v>794</v>
      </c>
      <c r="B6054" t="s">
        <v>320</v>
      </c>
      <c r="C6054">
        <v>1.93717945157253</v>
      </c>
      <c r="D6054" t="s">
        <v>2480</v>
      </c>
      <c r="E6054" t="s">
        <v>313</v>
      </c>
    </row>
    <row r="6055" spans="1:5" x14ac:dyDescent="0.3">
      <c r="A6055" t="s">
        <v>795</v>
      </c>
      <c r="B6055" t="s">
        <v>320</v>
      </c>
      <c r="C6055">
        <v>2.1164666881980998</v>
      </c>
      <c r="D6055" t="s">
        <v>2480</v>
      </c>
      <c r="E6055" t="s">
        <v>313</v>
      </c>
    </row>
    <row r="6056" spans="1:5" x14ac:dyDescent="0.3">
      <c r="A6056" t="s">
        <v>796</v>
      </c>
      <c r="B6056" t="s">
        <v>320</v>
      </c>
      <c r="C6056">
        <v>2.1020852343934999</v>
      </c>
      <c r="D6056" t="s">
        <v>2480</v>
      </c>
      <c r="E6056" t="s">
        <v>313</v>
      </c>
    </row>
    <row r="6057" spans="1:5" x14ac:dyDescent="0.3">
      <c r="A6057" t="s">
        <v>797</v>
      </c>
      <c r="B6057" t="s">
        <v>320</v>
      </c>
      <c r="C6057">
        <v>1.98061635957995</v>
      </c>
      <c r="D6057" t="s">
        <v>2480</v>
      </c>
      <c r="E6057" t="s">
        <v>313</v>
      </c>
    </row>
    <row r="6058" spans="1:5" x14ac:dyDescent="0.3">
      <c r="A6058" t="s">
        <v>798</v>
      </c>
      <c r="B6058" t="s">
        <v>320</v>
      </c>
      <c r="C6058">
        <v>2.0643738977294102</v>
      </c>
      <c r="D6058" t="s">
        <v>2480</v>
      </c>
      <c r="E6058" t="s">
        <v>313</v>
      </c>
    </row>
    <row r="6059" spans="1:5" x14ac:dyDescent="0.3">
      <c r="A6059" t="s">
        <v>799</v>
      </c>
      <c r="B6059" t="s">
        <v>320</v>
      </c>
      <c r="C6059">
        <v>1.65808987552638</v>
      </c>
      <c r="D6059" t="s">
        <v>2480</v>
      </c>
      <c r="E6059" t="s">
        <v>313</v>
      </c>
    </row>
    <row r="6060" spans="1:5" x14ac:dyDescent="0.3">
      <c r="A6060" t="s">
        <v>800</v>
      </c>
      <c r="B6060" t="s">
        <v>320</v>
      </c>
      <c r="C6060">
        <v>1.72018512034393</v>
      </c>
      <c r="D6060" t="s">
        <v>2480</v>
      </c>
      <c r="E6060" t="s">
        <v>313</v>
      </c>
    </row>
    <row r="6061" spans="1:5" x14ac:dyDescent="0.3">
      <c r="A6061" t="s">
        <v>801</v>
      </c>
      <c r="B6061" t="s">
        <v>320</v>
      </c>
      <c r="C6061">
        <v>1.6623295949785899</v>
      </c>
      <c r="D6061" t="s">
        <v>2480</v>
      </c>
      <c r="E6061" t="s">
        <v>313</v>
      </c>
    </row>
    <row r="6062" spans="1:5" x14ac:dyDescent="0.3">
      <c r="A6062" t="s">
        <v>802</v>
      </c>
      <c r="B6062" t="s">
        <v>320</v>
      </c>
      <c r="C6062">
        <v>1.6024741911505</v>
      </c>
      <c r="D6062" t="s">
        <v>2480</v>
      </c>
      <c r="E6062" t="s">
        <v>313</v>
      </c>
    </row>
    <row r="6063" spans="1:5" x14ac:dyDescent="0.3">
      <c r="A6063" t="s">
        <v>803</v>
      </c>
      <c r="B6063" t="s">
        <v>320</v>
      </c>
      <c r="C6063">
        <v>1.6406563396238101</v>
      </c>
      <c r="D6063" t="s">
        <v>2480</v>
      </c>
      <c r="E6063" t="s">
        <v>313</v>
      </c>
    </row>
    <row r="6064" spans="1:5" x14ac:dyDescent="0.3">
      <c r="A6064" t="s">
        <v>804</v>
      </c>
      <c r="B6064" t="s">
        <v>320</v>
      </c>
      <c r="C6064">
        <v>1.5297703315492399</v>
      </c>
      <c r="D6064" t="s">
        <v>2480</v>
      </c>
      <c r="E6064" t="s">
        <v>313</v>
      </c>
    </row>
    <row r="6065" spans="1:5" x14ac:dyDescent="0.3">
      <c r="A6065" t="s">
        <v>805</v>
      </c>
      <c r="B6065" t="s">
        <v>320</v>
      </c>
      <c r="C6065">
        <v>1.5585955275476799</v>
      </c>
      <c r="D6065" t="s">
        <v>2480</v>
      </c>
      <c r="E6065" t="s">
        <v>313</v>
      </c>
    </row>
    <row r="6066" spans="1:5" x14ac:dyDescent="0.3">
      <c r="A6066" t="s">
        <v>806</v>
      </c>
      <c r="B6066" t="s">
        <v>320</v>
      </c>
      <c r="C6066">
        <v>1.1819801795721501</v>
      </c>
      <c r="D6066" t="s">
        <v>2480</v>
      </c>
      <c r="E6066" t="s">
        <v>313</v>
      </c>
    </row>
    <row r="6067" spans="1:5" x14ac:dyDescent="0.3">
      <c r="A6067" t="s">
        <v>807</v>
      </c>
      <c r="B6067" t="s">
        <v>320</v>
      </c>
      <c r="C6067">
        <v>1.50513560120104</v>
      </c>
      <c r="D6067" t="s">
        <v>2480</v>
      </c>
      <c r="E6067" t="s">
        <v>313</v>
      </c>
    </row>
    <row r="6068" spans="1:5" x14ac:dyDescent="0.3">
      <c r="A6068" t="s">
        <v>808</v>
      </c>
      <c r="B6068" t="s">
        <v>320</v>
      </c>
      <c r="C6068">
        <v>1.1890806647204399</v>
      </c>
      <c r="D6068" t="s">
        <v>2480</v>
      </c>
      <c r="E6068" t="s">
        <v>313</v>
      </c>
    </row>
    <row r="6069" spans="1:5" x14ac:dyDescent="0.3">
      <c r="A6069" t="s">
        <v>809</v>
      </c>
      <c r="B6069" t="s">
        <v>320</v>
      </c>
      <c r="C6069">
        <v>1.10933049403965</v>
      </c>
      <c r="D6069" t="s">
        <v>2480</v>
      </c>
      <c r="E6069" t="s">
        <v>313</v>
      </c>
    </row>
    <row r="6070" spans="1:5" x14ac:dyDescent="0.3">
      <c r="A6070" t="s">
        <v>810</v>
      </c>
      <c r="B6070" t="s">
        <v>320</v>
      </c>
      <c r="C6070">
        <v>1.0786526056869801</v>
      </c>
      <c r="D6070" t="s">
        <v>2480</v>
      </c>
      <c r="E6070" t="s">
        <v>313</v>
      </c>
    </row>
    <row r="6071" spans="1:5" x14ac:dyDescent="0.3">
      <c r="A6071" t="s">
        <v>811</v>
      </c>
      <c r="B6071" t="s">
        <v>320</v>
      </c>
      <c r="C6071">
        <v>1.41033750200434</v>
      </c>
      <c r="D6071" t="s">
        <v>2480</v>
      </c>
      <c r="E6071" t="s">
        <v>313</v>
      </c>
    </row>
    <row r="6072" spans="1:5" x14ac:dyDescent="0.3">
      <c r="A6072" t="s">
        <v>812</v>
      </c>
      <c r="B6072" t="s">
        <v>320</v>
      </c>
      <c r="C6072">
        <v>1.0792977017309999</v>
      </c>
      <c r="D6072" t="s">
        <v>2480</v>
      </c>
      <c r="E6072" t="s">
        <v>313</v>
      </c>
    </row>
    <row r="6073" spans="1:5" x14ac:dyDescent="0.3">
      <c r="A6073" t="s">
        <v>813</v>
      </c>
      <c r="B6073" t="s">
        <v>320</v>
      </c>
      <c r="C6073">
        <v>1.1177766465122101</v>
      </c>
      <c r="D6073" t="s">
        <v>2480</v>
      </c>
      <c r="E6073" t="s">
        <v>313</v>
      </c>
    </row>
    <row r="6074" spans="1:5" x14ac:dyDescent="0.3">
      <c r="A6074" t="s">
        <v>814</v>
      </c>
      <c r="B6074" t="s">
        <v>320</v>
      </c>
      <c r="C6074">
        <v>1.42725995232027</v>
      </c>
      <c r="D6074" t="s">
        <v>2480</v>
      </c>
      <c r="E6074" t="s">
        <v>313</v>
      </c>
    </row>
    <row r="6075" spans="1:5" x14ac:dyDescent="0.3">
      <c r="A6075" t="s">
        <v>815</v>
      </c>
      <c r="B6075" t="s">
        <v>320</v>
      </c>
      <c r="C6075">
        <v>1.1847913733473401</v>
      </c>
      <c r="D6075" t="s">
        <v>2480</v>
      </c>
      <c r="E6075" t="s">
        <v>313</v>
      </c>
    </row>
    <row r="6076" spans="1:5" x14ac:dyDescent="0.3">
      <c r="A6076" t="s">
        <v>816</v>
      </c>
      <c r="B6076" t="s">
        <v>320</v>
      </c>
      <c r="C6076">
        <v>1.0302577444537699</v>
      </c>
      <c r="D6076" t="s">
        <v>2480</v>
      </c>
      <c r="E6076" t="s">
        <v>313</v>
      </c>
    </row>
    <row r="6077" spans="1:5" x14ac:dyDescent="0.3">
      <c r="A6077" t="s">
        <v>817</v>
      </c>
      <c r="B6077" t="s">
        <v>320</v>
      </c>
      <c r="C6077">
        <v>1.0963105558728199</v>
      </c>
      <c r="D6077" t="s">
        <v>2480</v>
      </c>
      <c r="E6077" t="s">
        <v>313</v>
      </c>
    </row>
    <row r="6078" spans="1:5" x14ac:dyDescent="0.3">
      <c r="A6078" t="s">
        <v>818</v>
      </c>
      <c r="B6078" t="s">
        <v>320</v>
      </c>
      <c r="C6078">
        <v>1.59532704802931</v>
      </c>
      <c r="D6078" t="s">
        <v>2480</v>
      </c>
      <c r="E6078" t="s">
        <v>313</v>
      </c>
    </row>
    <row r="6079" spans="1:5" x14ac:dyDescent="0.3">
      <c r="A6079" t="s">
        <v>819</v>
      </c>
      <c r="B6079" t="s">
        <v>320</v>
      </c>
      <c r="C6079">
        <v>1.2486962038639799</v>
      </c>
      <c r="D6079" t="s">
        <v>2480</v>
      </c>
      <c r="E6079" t="s">
        <v>313</v>
      </c>
    </row>
    <row r="6080" spans="1:5" x14ac:dyDescent="0.3">
      <c r="A6080" t="s">
        <v>820</v>
      </c>
      <c r="B6080" t="s">
        <v>320</v>
      </c>
      <c r="C6080">
        <v>1.40994992692553</v>
      </c>
      <c r="D6080" t="s">
        <v>2480</v>
      </c>
      <c r="E6080" t="s">
        <v>313</v>
      </c>
    </row>
    <row r="6081" spans="1:5" x14ac:dyDescent="0.3">
      <c r="A6081" t="s">
        <v>821</v>
      </c>
      <c r="B6081" t="s">
        <v>320</v>
      </c>
      <c r="C6081">
        <v>1.61212670207735</v>
      </c>
      <c r="D6081" t="s">
        <v>2480</v>
      </c>
      <c r="E6081" t="s">
        <v>313</v>
      </c>
    </row>
    <row r="6082" spans="1:5" x14ac:dyDescent="0.3">
      <c r="A6082" t="s">
        <v>822</v>
      </c>
      <c r="B6082" t="s">
        <v>320</v>
      </c>
      <c r="C6082">
        <v>1.65791350510247</v>
      </c>
      <c r="D6082" t="s">
        <v>2480</v>
      </c>
      <c r="E6082" t="s">
        <v>313</v>
      </c>
    </row>
    <row r="6083" spans="1:5" x14ac:dyDescent="0.3">
      <c r="A6083" t="s">
        <v>823</v>
      </c>
      <c r="B6083" t="s">
        <v>320</v>
      </c>
      <c r="C6083">
        <v>1.8067908114201501</v>
      </c>
      <c r="D6083" t="s">
        <v>2480</v>
      </c>
      <c r="E6083" t="s">
        <v>313</v>
      </c>
    </row>
    <row r="6084" spans="1:5" x14ac:dyDescent="0.3">
      <c r="A6084" t="s">
        <v>824</v>
      </c>
      <c r="B6084" t="s">
        <v>320</v>
      </c>
      <c r="C6084">
        <v>1.5219312848836799</v>
      </c>
      <c r="D6084" t="s">
        <v>2480</v>
      </c>
      <c r="E6084" t="s">
        <v>313</v>
      </c>
    </row>
    <row r="6085" spans="1:5" x14ac:dyDescent="0.3">
      <c r="A6085" t="s">
        <v>825</v>
      </c>
      <c r="B6085" t="s">
        <v>320</v>
      </c>
      <c r="C6085">
        <v>1.40258961156394</v>
      </c>
      <c r="D6085" t="s">
        <v>2480</v>
      </c>
      <c r="E6085" t="s">
        <v>313</v>
      </c>
    </row>
    <row r="6086" spans="1:5" x14ac:dyDescent="0.3">
      <c r="A6086" t="s">
        <v>826</v>
      </c>
      <c r="B6086" t="s">
        <v>320</v>
      </c>
      <c r="C6086">
        <v>1.48192244177378</v>
      </c>
      <c r="D6086" t="s">
        <v>2480</v>
      </c>
      <c r="E6086" t="s">
        <v>313</v>
      </c>
    </row>
    <row r="6087" spans="1:5" x14ac:dyDescent="0.3">
      <c r="A6087" t="s">
        <v>827</v>
      </c>
      <c r="B6087" t="s">
        <v>320</v>
      </c>
      <c r="C6087">
        <v>1.6790280046955901</v>
      </c>
      <c r="D6087" t="s">
        <v>2480</v>
      </c>
      <c r="E6087" t="s">
        <v>313</v>
      </c>
    </row>
    <row r="6088" spans="1:5" x14ac:dyDescent="0.3">
      <c r="A6088" t="s">
        <v>828</v>
      </c>
      <c r="B6088" t="s">
        <v>320</v>
      </c>
      <c r="C6088">
        <v>1.5500751635758701</v>
      </c>
      <c r="D6088" t="s">
        <v>2480</v>
      </c>
      <c r="E6088" t="s">
        <v>313</v>
      </c>
    </row>
    <row r="6089" spans="1:5" x14ac:dyDescent="0.3">
      <c r="A6089" t="s">
        <v>829</v>
      </c>
      <c r="B6089" t="s">
        <v>320</v>
      </c>
      <c r="C6089">
        <v>1.9747758862957501</v>
      </c>
      <c r="D6089" t="s">
        <v>2480</v>
      </c>
      <c r="E6089" t="s">
        <v>313</v>
      </c>
    </row>
    <row r="6090" spans="1:5" x14ac:dyDescent="0.3">
      <c r="A6090" t="s">
        <v>830</v>
      </c>
      <c r="B6090" t="s">
        <v>320</v>
      </c>
      <c r="C6090">
        <v>1.58095545434834</v>
      </c>
      <c r="D6090" t="s">
        <v>2480</v>
      </c>
      <c r="E6090" t="s">
        <v>313</v>
      </c>
    </row>
    <row r="6091" spans="1:5" x14ac:dyDescent="0.3">
      <c r="A6091" t="s">
        <v>831</v>
      </c>
      <c r="B6091" t="s">
        <v>320</v>
      </c>
      <c r="C6091">
        <v>1.37273018372407</v>
      </c>
      <c r="D6091" t="s">
        <v>2480</v>
      </c>
      <c r="E6091" t="s">
        <v>313</v>
      </c>
    </row>
    <row r="6092" spans="1:5" x14ac:dyDescent="0.3">
      <c r="A6092" t="s">
        <v>832</v>
      </c>
      <c r="B6092" t="s">
        <v>320</v>
      </c>
      <c r="C6092">
        <v>1.4803014984288501</v>
      </c>
      <c r="D6092" t="s">
        <v>2480</v>
      </c>
      <c r="E6092" t="s">
        <v>313</v>
      </c>
    </row>
    <row r="6093" spans="1:5" x14ac:dyDescent="0.3">
      <c r="A6093" t="s">
        <v>833</v>
      </c>
      <c r="B6093" t="s">
        <v>320</v>
      </c>
      <c r="C6093">
        <v>1.32041653677476</v>
      </c>
      <c r="D6093" t="s">
        <v>2480</v>
      </c>
      <c r="E6093" t="s">
        <v>313</v>
      </c>
    </row>
    <row r="6094" spans="1:5" x14ac:dyDescent="0.3">
      <c r="A6094" t="s">
        <v>834</v>
      </c>
      <c r="B6094" t="s">
        <v>320</v>
      </c>
      <c r="C6094">
        <v>1.1951313103777399</v>
      </c>
      <c r="D6094" t="s">
        <v>2480</v>
      </c>
      <c r="E6094" t="s">
        <v>313</v>
      </c>
    </row>
    <row r="6095" spans="1:5" x14ac:dyDescent="0.3">
      <c r="A6095" t="s">
        <v>835</v>
      </c>
      <c r="B6095" t="s">
        <v>320</v>
      </c>
      <c r="C6095">
        <v>1.45795820383118</v>
      </c>
      <c r="D6095" t="s">
        <v>2480</v>
      </c>
      <c r="E6095" t="s">
        <v>313</v>
      </c>
    </row>
    <row r="6096" spans="1:5" x14ac:dyDescent="0.3">
      <c r="A6096" t="s">
        <v>836</v>
      </c>
      <c r="B6096" t="s">
        <v>320</v>
      </c>
      <c r="C6096">
        <v>1.3101208244218701</v>
      </c>
      <c r="D6096" t="s">
        <v>2480</v>
      </c>
      <c r="E6096" t="s">
        <v>313</v>
      </c>
    </row>
    <row r="6097" spans="1:5" x14ac:dyDescent="0.3">
      <c r="A6097" t="s">
        <v>837</v>
      </c>
      <c r="B6097" t="s">
        <v>320</v>
      </c>
      <c r="C6097">
        <v>1.1672978811689201</v>
      </c>
      <c r="D6097" t="s">
        <v>2480</v>
      </c>
      <c r="E6097" t="s">
        <v>313</v>
      </c>
    </row>
    <row r="6098" spans="1:5" x14ac:dyDescent="0.3">
      <c r="A6098" t="s">
        <v>838</v>
      </c>
      <c r="B6098" t="s">
        <v>320</v>
      </c>
      <c r="C6098">
        <v>1.1053746767080299</v>
      </c>
      <c r="D6098" t="s">
        <v>2480</v>
      </c>
      <c r="E6098" t="s">
        <v>313</v>
      </c>
    </row>
    <row r="6099" spans="1:5" x14ac:dyDescent="0.3">
      <c r="A6099" t="s">
        <v>839</v>
      </c>
      <c r="B6099" t="s">
        <v>320</v>
      </c>
      <c r="C6099">
        <v>1.09510930824848</v>
      </c>
      <c r="D6099" t="s">
        <v>2480</v>
      </c>
      <c r="E6099" t="s">
        <v>313</v>
      </c>
    </row>
    <row r="6100" spans="1:5" x14ac:dyDescent="0.3">
      <c r="A6100" t="s">
        <v>840</v>
      </c>
      <c r="B6100" t="s">
        <v>320</v>
      </c>
      <c r="C6100">
        <v>1.0717501994776499</v>
      </c>
      <c r="D6100" t="s">
        <v>2480</v>
      </c>
      <c r="E6100" t="s">
        <v>313</v>
      </c>
    </row>
    <row r="6101" spans="1:5" x14ac:dyDescent="0.3">
      <c r="A6101" t="s">
        <v>841</v>
      </c>
      <c r="B6101" t="s">
        <v>320</v>
      </c>
      <c r="C6101">
        <v>1.08799913742103</v>
      </c>
      <c r="D6101" t="s">
        <v>2480</v>
      </c>
      <c r="E6101" t="s">
        <v>313</v>
      </c>
    </row>
    <row r="6102" spans="1:5" x14ac:dyDescent="0.3">
      <c r="A6102" t="s">
        <v>842</v>
      </c>
      <c r="B6102" t="s">
        <v>320</v>
      </c>
      <c r="C6102">
        <v>1.2888054138549401</v>
      </c>
      <c r="D6102" t="s">
        <v>2480</v>
      </c>
      <c r="E6102" t="s">
        <v>313</v>
      </c>
    </row>
    <row r="6103" spans="1:5" x14ac:dyDescent="0.3">
      <c r="A6103" t="s">
        <v>843</v>
      </c>
      <c r="B6103" t="s">
        <v>320</v>
      </c>
      <c r="C6103">
        <v>1.25351072516109</v>
      </c>
      <c r="D6103" t="s">
        <v>2480</v>
      </c>
      <c r="E6103" t="s">
        <v>313</v>
      </c>
    </row>
    <row r="6104" spans="1:5" x14ac:dyDescent="0.3">
      <c r="A6104" t="s">
        <v>844</v>
      </c>
      <c r="B6104" t="s">
        <v>320</v>
      </c>
      <c r="C6104">
        <v>1.1610355419028</v>
      </c>
      <c r="D6104" t="s">
        <v>2480</v>
      </c>
      <c r="E6104" t="s">
        <v>313</v>
      </c>
    </row>
    <row r="6105" spans="1:5" x14ac:dyDescent="0.3">
      <c r="A6105" t="s">
        <v>845</v>
      </c>
      <c r="B6105" t="s">
        <v>320</v>
      </c>
      <c r="C6105">
        <v>1.09051091684553</v>
      </c>
      <c r="D6105" t="s">
        <v>2480</v>
      </c>
      <c r="E6105" t="s">
        <v>313</v>
      </c>
    </row>
    <row r="6106" spans="1:5" x14ac:dyDescent="0.3">
      <c r="A6106" t="s">
        <v>846</v>
      </c>
      <c r="B6106" t="s">
        <v>320</v>
      </c>
      <c r="C6106">
        <v>1.09895960770763</v>
      </c>
      <c r="D6106" t="s">
        <v>2480</v>
      </c>
      <c r="E6106" t="s">
        <v>313</v>
      </c>
    </row>
    <row r="6107" spans="1:5" x14ac:dyDescent="0.3">
      <c r="A6107" t="s">
        <v>847</v>
      </c>
      <c r="B6107" t="s">
        <v>320</v>
      </c>
      <c r="C6107">
        <v>1.0779164117539499</v>
      </c>
      <c r="D6107" t="s">
        <v>2480</v>
      </c>
      <c r="E6107" t="s">
        <v>313</v>
      </c>
    </row>
    <row r="6108" spans="1:5" x14ac:dyDescent="0.3">
      <c r="A6108" t="s">
        <v>848</v>
      </c>
      <c r="B6108" t="s">
        <v>320</v>
      </c>
      <c r="C6108">
        <v>1.1181494342628</v>
      </c>
      <c r="D6108" t="s">
        <v>2480</v>
      </c>
      <c r="E6108" t="s">
        <v>313</v>
      </c>
    </row>
    <row r="6109" spans="1:5" x14ac:dyDescent="0.3">
      <c r="A6109" t="s">
        <v>849</v>
      </c>
      <c r="B6109" t="s">
        <v>320</v>
      </c>
      <c r="C6109">
        <v>1.0723186591352201</v>
      </c>
      <c r="D6109" t="s">
        <v>2480</v>
      </c>
      <c r="E6109" t="s">
        <v>313</v>
      </c>
    </row>
    <row r="6110" spans="1:5" x14ac:dyDescent="0.3">
      <c r="A6110" t="s">
        <v>850</v>
      </c>
      <c r="B6110" t="s">
        <v>320</v>
      </c>
      <c r="C6110">
        <v>1.0886822995018299</v>
      </c>
      <c r="D6110" t="s">
        <v>2480</v>
      </c>
      <c r="E6110" t="s">
        <v>313</v>
      </c>
    </row>
    <row r="6111" spans="1:5" x14ac:dyDescent="0.3">
      <c r="A6111" t="s">
        <v>851</v>
      </c>
      <c r="B6111" t="s">
        <v>320</v>
      </c>
      <c r="C6111">
        <v>1.1072226133782701</v>
      </c>
      <c r="D6111" t="s">
        <v>2480</v>
      </c>
      <c r="E6111" t="s">
        <v>313</v>
      </c>
    </row>
    <row r="6112" spans="1:5" x14ac:dyDescent="0.3">
      <c r="A6112" t="s">
        <v>852</v>
      </c>
      <c r="B6112" t="s">
        <v>320</v>
      </c>
      <c r="C6112">
        <v>1.1037177830903999</v>
      </c>
      <c r="D6112" t="s">
        <v>2480</v>
      </c>
      <c r="E6112" t="s">
        <v>313</v>
      </c>
    </row>
    <row r="6113" spans="1:5" x14ac:dyDescent="0.3">
      <c r="A6113" t="s">
        <v>853</v>
      </c>
      <c r="B6113" t="s">
        <v>320</v>
      </c>
      <c r="C6113">
        <v>1.10326270820385</v>
      </c>
      <c r="D6113" t="s">
        <v>2480</v>
      </c>
      <c r="E6113" t="s">
        <v>313</v>
      </c>
    </row>
    <row r="6114" spans="1:5" x14ac:dyDescent="0.3">
      <c r="A6114" t="s">
        <v>854</v>
      </c>
      <c r="B6114" t="s">
        <v>320</v>
      </c>
      <c r="C6114">
        <v>1.01494812243674</v>
      </c>
      <c r="D6114" t="s">
        <v>2480</v>
      </c>
      <c r="E6114" t="s">
        <v>313</v>
      </c>
    </row>
    <row r="6115" spans="1:5" x14ac:dyDescent="0.3">
      <c r="A6115" t="s">
        <v>855</v>
      </c>
      <c r="B6115" t="s">
        <v>320</v>
      </c>
      <c r="C6115">
        <v>1.04511776095111</v>
      </c>
      <c r="D6115" t="s">
        <v>2480</v>
      </c>
      <c r="E6115" t="s">
        <v>313</v>
      </c>
    </row>
    <row r="6116" spans="1:5" x14ac:dyDescent="0.3">
      <c r="A6116" t="s">
        <v>856</v>
      </c>
      <c r="B6116" t="s">
        <v>320</v>
      </c>
      <c r="C6116">
        <v>0.76725908023798195</v>
      </c>
      <c r="D6116" t="s">
        <v>2480</v>
      </c>
      <c r="E6116" t="s">
        <v>313</v>
      </c>
    </row>
    <row r="6117" spans="1:5" x14ac:dyDescent="0.3">
      <c r="A6117" t="s">
        <v>857</v>
      </c>
      <c r="B6117" t="s">
        <v>320</v>
      </c>
      <c r="C6117">
        <v>0.93058707079867298</v>
      </c>
      <c r="D6117" t="s">
        <v>2480</v>
      </c>
      <c r="E6117" t="s">
        <v>313</v>
      </c>
    </row>
    <row r="6118" spans="1:5" x14ac:dyDescent="0.3">
      <c r="A6118" t="s">
        <v>858</v>
      </c>
      <c r="B6118" t="s">
        <v>320</v>
      </c>
      <c r="C6118">
        <v>1.4402749767758101</v>
      </c>
      <c r="D6118" t="s">
        <v>2480</v>
      </c>
      <c r="E6118" t="s">
        <v>313</v>
      </c>
    </row>
    <row r="6119" spans="1:5" x14ac:dyDescent="0.3">
      <c r="A6119" t="s">
        <v>859</v>
      </c>
      <c r="B6119" t="s">
        <v>320</v>
      </c>
      <c r="C6119">
        <v>1.2664286037046499</v>
      </c>
      <c r="D6119" t="s">
        <v>2480</v>
      </c>
      <c r="E6119" t="s">
        <v>313</v>
      </c>
    </row>
    <row r="6120" spans="1:5" x14ac:dyDescent="0.3">
      <c r="A6120" t="s">
        <v>860</v>
      </c>
      <c r="B6120" t="s">
        <v>320</v>
      </c>
      <c r="C6120">
        <v>1.24917211566019</v>
      </c>
      <c r="D6120" t="s">
        <v>2480</v>
      </c>
      <c r="E6120" t="s">
        <v>313</v>
      </c>
    </row>
    <row r="6121" spans="1:5" x14ac:dyDescent="0.3">
      <c r="A6121" t="s">
        <v>861</v>
      </c>
      <c r="B6121" t="s">
        <v>320</v>
      </c>
      <c r="C6121">
        <v>1.25811066298928</v>
      </c>
      <c r="D6121" t="s">
        <v>2480</v>
      </c>
      <c r="E6121" t="s">
        <v>313</v>
      </c>
    </row>
    <row r="6122" spans="1:5" x14ac:dyDescent="0.3">
      <c r="A6122" t="s">
        <v>862</v>
      </c>
      <c r="B6122" t="s">
        <v>320</v>
      </c>
      <c r="C6122">
        <v>1.17561032892524</v>
      </c>
      <c r="D6122" t="s">
        <v>2480</v>
      </c>
      <c r="E6122" t="s">
        <v>313</v>
      </c>
    </row>
    <row r="6123" spans="1:5" x14ac:dyDescent="0.3">
      <c r="A6123" t="s">
        <v>863</v>
      </c>
      <c r="B6123" t="s">
        <v>320</v>
      </c>
      <c r="C6123">
        <v>1.0971374497464099</v>
      </c>
      <c r="D6123" t="s">
        <v>2480</v>
      </c>
      <c r="E6123" t="s">
        <v>313</v>
      </c>
    </row>
    <row r="6124" spans="1:5" x14ac:dyDescent="0.3">
      <c r="A6124" t="s">
        <v>864</v>
      </c>
      <c r="B6124" t="s">
        <v>320</v>
      </c>
      <c r="C6124">
        <v>1.48505015382706</v>
      </c>
      <c r="D6124" t="s">
        <v>2480</v>
      </c>
      <c r="E6124" t="s">
        <v>313</v>
      </c>
    </row>
    <row r="6125" spans="1:5" x14ac:dyDescent="0.3">
      <c r="A6125" t="s">
        <v>865</v>
      </c>
      <c r="B6125" t="s">
        <v>320</v>
      </c>
      <c r="C6125">
        <v>1.76825158782501</v>
      </c>
      <c r="D6125" t="s">
        <v>2480</v>
      </c>
      <c r="E6125" t="s">
        <v>313</v>
      </c>
    </row>
    <row r="6126" spans="1:5" x14ac:dyDescent="0.3">
      <c r="A6126" t="s">
        <v>866</v>
      </c>
      <c r="B6126" t="s">
        <v>320</v>
      </c>
      <c r="C6126">
        <v>1.3372837674312099</v>
      </c>
      <c r="D6126" t="s">
        <v>2480</v>
      </c>
      <c r="E6126" t="s">
        <v>313</v>
      </c>
    </row>
    <row r="6127" spans="1:5" x14ac:dyDescent="0.3">
      <c r="A6127" t="s">
        <v>867</v>
      </c>
      <c r="B6127" t="s">
        <v>320</v>
      </c>
      <c r="C6127">
        <v>1.34314106450494</v>
      </c>
      <c r="D6127" t="s">
        <v>2480</v>
      </c>
      <c r="E6127" t="s">
        <v>313</v>
      </c>
    </row>
    <row r="6128" spans="1:5" x14ac:dyDescent="0.3">
      <c r="A6128" t="s">
        <v>868</v>
      </c>
      <c r="B6128" t="s">
        <v>320</v>
      </c>
      <c r="C6128">
        <v>1.9540066015390301</v>
      </c>
      <c r="D6128" t="s">
        <v>2480</v>
      </c>
      <c r="E6128" t="s">
        <v>313</v>
      </c>
    </row>
    <row r="6129" spans="1:5" x14ac:dyDescent="0.3">
      <c r="A6129" t="s">
        <v>869</v>
      </c>
      <c r="B6129" t="s">
        <v>320</v>
      </c>
      <c r="C6129">
        <v>1.35784675939875</v>
      </c>
      <c r="D6129" t="s">
        <v>2480</v>
      </c>
      <c r="E6129" t="s">
        <v>313</v>
      </c>
    </row>
    <row r="6130" spans="1:5" x14ac:dyDescent="0.3">
      <c r="A6130" t="s">
        <v>870</v>
      </c>
      <c r="B6130" t="s">
        <v>320</v>
      </c>
      <c r="C6130">
        <v>1.0994724722040601</v>
      </c>
      <c r="D6130" t="s">
        <v>2480</v>
      </c>
      <c r="E6130" t="s">
        <v>313</v>
      </c>
    </row>
    <row r="6131" spans="1:5" x14ac:dyDescent="0.3">
      <c r="A6131" t="s">
        <v>871</v>
      </c>
      <c r="B6131" t="s">
        <v>320</v>
      </c>
      <c r="C6131">
        <v>1.1291903791720499</v>
      </c>
      <c r="D6131" t="s">
        <v>2480</v>
      </c>
      <c r="E6131" t="s">
        <v>313</v>
      </c>
    </row>
    <row r="6132" spans="1:5" x14ac:dyDescent="0.3">
      <c r="A6132" t="s">
        <v>872</v>
      </c>
      <c r="B6132" t="s">
        <v>320</v>
      </c>
      <c r="C6132">
        <v>1.0036417471908801</v>
      </c>
      <c r="D6132" t="s">
        <v>2480</v>
      </c>
      <c r="E6132" t="s">
        <v>313</v>
      </c>
    </row>
    <row r="6133" spans="1:5" x14ac:dyDescent="0.3">
      <c r="A6133" t="s">
        <v>873</v>
      </c>
      <c r="B6133" t="s">
        <v>320</v>
      </c>
      <c r="C6133">
        <v>1.8509890056898</v>
      </c>
      <c r="D6133" t="s">
        <v>2480</v>
      </c>
      <c r="E6133" t="s">
        <v>313</v>
      </c>
    </row>
    <row r="6134" spans="1:5" x14ac:dyDescent="0.3">
      <c r="A6134" t="s">
        <v>874</v>
      </c>
      <c r="B6134" t="s">
        <v>320</v>
      </c>
      <c r="C6134">
        <v>1.38237128807841</v>
      </c>
      <c r="D6134" t="s">
        <v>2480</v>
      </c>
      <c r="E6134" t="s">
        <v>313</v>
      </c>
    </row>
    <row r="6135" spans="1:5" x14ac:dyDescent="0.3">
      <c r="A6135" t="s">
        <v>875</v>
      </c>
      <c r="B6135" t="s">
        <v>320</v>
      </c>
      <c r="C6135">
        <v>1.3779187312230801</v>
      </c>
      <c r="D6135" t="s">
        <v>2480</v>
      </c>
      <c r="E6135" t="s">
        <v>313</v>
      </c>
    </row>
    <row r="6136" spans="1:5" x14ac:dyDescent="0.3">
      <c r="A6136" t="s">
        <v>876</v>
      </c>
      <c r="B6136" t="s">
        <v>320</v>
      </c>
      <c r="C6136">
        <v>1.0865961492096301</v>
      </c>
      <c r="D6136" t="s">
        <v>2480</v>
      </c>
      <c r="E6136" t="s">
        <v>313</v>
      </c>
    </row>
    <row r="6137" spans="1:5" x14ac:dyDescent="0.3">
      <c r="A6137" t="s">
        <v>877</v>
      </c>
      <c r="B6137" t="s">
        <v>320</v>
      </c>
      <c r="C6137">
        <v>1.03130240445373</v>
      </c>
      <c r="D6137" t="s">
        <v>2480</v>
      </c>
      <c r="E6137" t="s">
        <v>313</v>
      </c>
    </row>
    <row r="6138" spans="1:5" x14ac:dyDescent="0.3">
      <c r="A6138" t="s">
        <v>878</v>
      </c>
      <c r="B6138" t="s">
        <v>320</v>
      </c>
      <c r="C6138">
        <v>1.0759586754317201</v>
      </c>
      <c r="D6138" t="s">
        <v>2480</v>
      </c>
      <c r="E6138" t="s">
        <v>313</v>
      </c>
    </row>
    <row r="6139" spans="1:5" x14ac:dyDescent="0.3">
      <c r="A6139" t="s">
        <v>879</v>
      </c>
      <c r="B6139" t="s">
        <v>320</v>
      </c>
      <c r="C6139">
        <v>0.95869821634007601</v>
      </c>
      <c r="D6139" t="s">
        <v>2480</v>
      </c>
      <c r="E6139" t="s">
        <v>313</v>
      </c>
    </row>
    <row r="6140" spans="1:5" x14ac:dyDescent="0.3">
      <c r="A6140" t="s">
        <v>880</v>
      </c>
      <c r="B6140" t="s">
        <v>320</v>
      </c>
      <c r="C6140">
        <v>0.94860151326502995</v>
      </c>
      <c r="D6140" t="s">
        <v>2480</v>
      </c>
      <c r="E6140" t="s">
        <v>313</v>
      </c>
    </row>
    <row r="6141" spans="1:5" x14ac:dyDescent="0.3">
      <c r="A6141" t="s">
        <v>881</v>
      </c>
      <c r="B6141" t="s">
        <v>320</v>
      </c>
      <c r="C6141">
        <v>1.1489416894301601</v>
      </c>
      <c r="D6141" t="s">
        <v>2480</v>
      </c>
      <c r="E6141" t="s">
        <v>313</v>
      </c>
    </row>
    <row r="6142" spans="1:5" x14ac:dyDescent="0.3">
      <c r="A6142" t="s">
        <v>882</v>
      </c>
      <c r="B6142" t="s">
        <v>320</v>
      </c>
      <c r="C6142">
        <v>1.02897639203178</v>
      </c>
      <c r="D6142" t="s">
        <v>2480</v>
      </c>
      <c r="E6142" t="s">
        <v>313</v>
      </c>
    </row>
    <row r="6143" spans="1:5" x14ac:dyDescent="0.3">
      <c r="A6143" t="s">
        <v>883</v>
      </c>
      <c r="B6143" t="s">
        <v>320</v>
      </c>
      <c r="C6143">
        <v>0.97243481934881304</v>
      </c>
      <c r="D6143" t="s">
        <v>2480</v>
      </c>
      <c r="E6143" t="s">
        <v>313</v>
      </c>
    </row>
    <row r="6144" spans="1:5" x14ac:dyDescent="0.3">
      <c r="A6144" t="s">
        <v>884</v>
      </c>
      <c r="B6144" t="s">
        <v>320</v>
      </c>
      <c r="C6144">
        <v>1.0411821460436099</v>
      </c>
      <c r="D6144" t="s">
        <v>2480</v>
      </c>
      <c r="E6144" t="s">
        <v>313</v>
      </c>
    </row>
    <row r="6145" spans="1:5" x14ac:dyDescent="0.3">
      <c r="A6145" t="s">
        <v>885</v>
      </c>
      <c r="B6145" t="s">
        <v>320</v>
      </c>
      <c r="C6145">
        <v>1.0448167516959901</v>
      </c>
      <c r="D6145" t="s">
        <v>2480</v>
      </c>
      <c r="E6145" t="s">
        <v>313</v>
      </c>
    </row>
    <row r="6146" spans="1:5" x14ac:dyDescent="0.3">
      <c r="A6146" t="s">
        <v>886</v>
      </c>
      <c r="B6146" t="s">
        <v>320</v>
      </c>
      <c r="C6146">
        <v>0.94824068580112197</v>
      </c>
      <c r="D6146" t="s">
        <v>2480</v>
      </c>
      <c r="E6146" t="s">
        <v>313</v>
      </c>
    </row>
    <row r="6147" spans="1:5" x14ac:dyDescent="0.3">
      <c r="A6147" t="s">
        <v>887</v>
      </c>
      <c r="B6147" t="s">
        <v>320</v>
      </c>
      <c r="C6147">
        <v>1.2332164534352399</v>
      </c>
      <c r="D6147" t="s">
        <v>2480</v>
      </c>
      <c r="E6147" t="s">
        <v>313</v>
      </c>
    </row>
    <row r="6148" spans="1:5" x14ac:dyDescent="0.3">
      <c r="A6148" t="s">
        <v>888</v>
      </c>
      <c r="B6148" t="s">
        <v>320</v>
      </c>
      <c r="C6148">
        <v>1.0019208445191501</v>
      </c>
      <c r="D6148" t="s">
        <v>2480</v>
      </c>
      <c r="E6148" t="s">
        <v>313</v>
      </c>
    </row>
    <row r="6149" spans="1:5" x14ac:dyDescent="0.3">
      <c r="A6149" t="s">
        <v>889</v>
      </c>
      <c r="B6149" t="s">
        <v>320</v>
      </c>
      <c r="C6149">
        <v>1.0193788595442601</v>
      </c>
      <c r="D6149" t="s">
        <v>2480</v>
      </c>
      <c r="E6149" t="s">
        <v>313</v>
      </c>
    </row>
    <row r="6150" spans="1:5" x14ac:dyDescent="0.3">
      <c r="A6150" t="s">
        <v>890</v>
      </c>
      <c r="B6150" t="s">
        <v>320</v>
      </c>
      <c r="C6150">
        <v>1.2497057690312801</v>
      </c>
      <c r="D6150" t="s">
        <v>2480</v>
      </c>
      <c r="E6150" t="s">
        <v>313</v>
      </c>
    </row>
    <row r="6151" spans="1:5" x14ac:dyDescent="0.3">
      <c r="A6151" t="s">
        <v>891</v>
      </c>
      <c r="B6151" t="s">
        <v>320</v>
      </c>
      <c r="C6151">
        <v>1.18401241704161</v>
      </c>
      <c r="D6151" t="s">
        <v>2480</v>
      </c>
      <c r="E6151" t="s">
        <v>313</v>
      </c>
    </row>
    <row r="6152" spans="1:5" x14ac:dyDescent="0.3">
      <c r="A6152" t="s">
        <v>892</v>
      </c>
      <c r="B6152" t="s">
        <v>320</v>
      </c>
      <c r="C6152">
        <v>1.0966809564128901</v>
      </c>
      <c r="D6152" t="s">
        <v>2480</v>
      </c>
      <c r="E6152" t="s">
        <v>313</v>
      </c>
    </row>
    <row r="6153" spans="1:5" x14ac:dyDescent="0.3">
      <c r="A6153" t="s">
        <v>893</v>
      </c>
      <c r="B6153" t="s">
        <v>320</v>
      </c>
      <c r="C6153">
        <v>1.4650309524132199</v>
      </c>
      <c r="D6153" t="s">
        <v>2480</v>
      </c>
      <c r="E6153" t="s">
        <v>313</v>
      </c>
    </row>
    <row r="6154" spans="1:5" x14ac:dyDescent="0.3">
      <c r="A6154" t="s">
        <v>894</v>
      </c>
      <c r="B6154" t="s">
        <v>320</v>
      </c>
      <c r="C6154">
        <v>1.34106893722309</v>
      </c>
      <c r="D6154" t="s">
        <v>2480</v>
      </c>
      <c r="E6154" t="s">
        <v>313</v>
      </c>
    </row>
    <row r="6155" spans="1:5" x14ac:dyDescent="0.3">
      <c r="A6155" t="s">
        <v>895</v>
      </c>
      <c r="B6155" t="s">
        <v>320</v>
      </c>
      <c r="C6155">
        <v>1.26426904334878</v>
      </c>
      <c r="D6155" t="s">
        <v>2480</v>
      </c>
      <c r="E6155" t="s">
        <v>313</v>
      </c>
    </row>
    <row r="6156" spans="1:5" x14ac:dyDescent="0.3">
      <c r="A6156" t="s">
        <v>896</v>
      </c>
      <c r="B6156" t="s">
        <v>320</v>
      </c>
      <c r="C6156">
        <v>1.1671292434224301</v>
      </c>
      <c r="D6156" t="s">
        <v>2480</v>
      </c>
      <c r="E6156" t="s">
        <v>313</v>
      </c>
    </row>
    <row r="6157" spans="1:5" x14ac:dyDescent="0.3">
      <c r="A6157" t="s">
        <v>897</v>
      </c>
      <c r="B6157" t="s">
        <v>320</v>
      </c>
      <c r="C6157">
        <v>1.18040451911375</v>
      </c>
      <c r="D6157" t="s">
        <v>2480</v>
      </c>
      <c r="E6157" t="s">
        <v>313</v>
      </c>
    </row>
    <row r="6158" spans="1:5" x14ac:dyDescent="0.3">
      <c r="A6158" t="s">
        <v>898</v>
      </c>
      <c r="B6158" t="s">
        <v>320</v>
      </c>
      <c r="C6158">
        <v>1.25224449322207</v>
      </c>
      <c r="D6158" t="s">
        <v>2480</v>
      </c>
      <c r="E6158" t="s">
        <v>313</v>
      </c>
    </row>
    <row r="6159" spans="1:5" x14ac:dyDescent="0.3">
      <c r="A6159" t="s">
        <v>899</v>
      </c>
      <c r="B6159" t="s">
        <v>320</v>
      </c>
      <c r="C6159">
        <v>1.3504992096311901</v>
      </c>
      <c r="D6159" t="s">
        <v>2480</v>
      </c>
      <c r="E6159" t="s">
        <v>313</v>
      </c>
    </row>
    <row r="6160" spans="1:5" x14ac:dyDescent="0.3">
      <c r="A6160" t="s">
        <v>900</v>
      </c>
      <c r="B6160" t="s">
        <v>320</v>
      </c>
      <c r="C6160">
        <v>1.3299471109986001</v>
      </c>
      <c r="D6160" t="s">
        <v>2480</v>
      </c>
      <c r="E6160" t="s">
        <v>313</v>
      </c>
    </row>
    <row r="6161" spans="1:5" x14ac:dyDescent="0.3">
      <c r="A6161" t="s">
        <v>901</v>
      </c>
      <c r="B6161" t="s">
        <v>320</v>
      </c>
      <c r="C6161">
        <v>1.31608509889817</v>
      </c>
      <c r="D6161" t="s">
        <v>2480</v>
      </c>
      <c r="E6161" t="s">
        <v>313</v>
      </c>
    </row>
    <row r="6162" spans="1:5" x14ac:dyDescent="0.3">
      <c r="A6162" t="s">
        <v>902</v>
      </c>
      <c r="B6162" t="s">
        <v>320</v>
      </c>
      <c r="C6162">
        <v>1.4243393162537299</v>
      </c>
      <c r="D6162" t="s">
        <v>2480</v>
      </c>
      <c r="E6162" t="s">
        <v>313</v>
      </c>
    </row>
    <row r="6163" spans="1:5" x14ac:dyDescent="0.3">
      <c r="A6163" t="s">
        <v>903</v>
      </c>
      <c r="B6163" t="s">
        <v>320</v>
      </c>
      <c r="C6163">
        <v>1.6565370791571701</v>
      </c>
      <c r="D6163" t="s">
        <v>2480</v>
      </c>
      <c r="E6163" t="s">
        <v>313</v>
      </c>
    </row>
    <row r="6164" spans="1:5" x14ac:dyDescent="0.3">
      <c r="A6164" t="s">
        <v>904</v>
      </c>
      <c r="B6164" t="s">
        <v>320</v>
      </c>
      <c r="C6164">
        <v>1.44155317845331</v>
      </c>
      <c r="D6164" t="s">
        <v>2480</v>
      </c>
      <c r="E6164" t="s">
        <v>313</v>
      </c>
    </row>
    <row r="6165" spans="1:5" x14ac:dyDescent="0.3">
      <c r="A6165" t="s">
        <v>905</v>
      </c>
      <c r="B6165" t="s">
        <v>320</v>
      </c>
      <c r="C6165">
        <v>1.5268317599179499</v>
      </c>
      <c r="D6165" t="s">
        <v>2480</v>
      </c>
      <c r="E6165" t="s">
        <v>313</v>
      </c>
    </row>
    <row r="6166" spans="1:5" x14ac:dyDescent="0.3">
      <c r="A6166" t="s">
        <v>906</v>
      </c>
      <c r="B6166" t="s">
        <v>320</v>
      </c>
      <c r="C6166">
        <v>1.33704659049472</v>
      </c>
      <c r="D6166" t="s">
        <v>2480</v>
      </c>
      <c r="E6166" t="s">
        <v>313</v>
      </c>
    </row>
    <row r="6167" spans="1:5" x14ac:dyDescent="0.3">
      <c r="A6167" t="s">
        <v>907</v>
      </c>
      <c r="B6167" t="s">
        <v>320</v>
      </c>
      <c r="C6167">
        <v>1.5659862733204699</v>
      </c>
      <c r="D6167" t="s">
        <v>2480</v>
      </c>
      <c r="E6167" t="s">
        <v>313</v>
      </c>
    </row>
    <row r="6168" spans="1:5" x14ac:dyDescent="0.3">
      <c r="A6168" t="s">
        <v>908</v>
      </c>
      <c r="B6168" t="s">
        <v>320</v>
      </c>
      <c r="C6168">
        <v>1.42032918947849</v>
      </c>
      <c r="D6168" t="s">
        <v>2480</v>
      </c>
      <c r="E6168" t="s">
        <v>313</v>
      </c>
    </row>
    <row r="6169" spans="1:5" x14ac:dyDescent="0.3">
      <c r="A6169" t="s">
        <v>909</v>
      </c>
      <c r="B6169" t="s">
        <v>320</v>
      </c>
      <c r="C6169">
        <v>1.4342436694730001</v>
      </c>
      <c r="D6169" t="s">
        <v>2480</v>
      </c>
      <c r="E6169" t="s">
        <v>313</v>
      </c>
    </row>
    <row r="6170" spans="1:5" x14ac:dyDescent="0.3">
      <c r="A6170" t="s">
        <v>910</v>
      </c>
      <c r="B6170" t="s">
        <v>320</v>
      </c>
      <c r="C6170">
        <v>1.60240239596395</v>
      </c>
      <c r="D6170" t="s">
        <v>2480</v>
      </c>
      <c r="E6170" t="s">
        <v>313</v>
      </c>
    </row>
    <row r="6171" spans="1:5" x14ac:dyDescent="0.3">
      <c r="A6171" t="s">
        <v>911</v>
      </c>
      <c r="B6171" t="s">
        <v>320</v>
      </c>
      <c r="C6171">
        <v>1.30886054149792</v>
      </c>
      <c r="D6171" t="s">
        <v>2480</v>
      </c>
      <c r="E6171" t="s">
        <v>313</v>
      </c>
    </row>
    <row r="6172" spans="1:5" x14ac:dyDescent="0.3">
      <c r="A6172" t="s">
        <v>912</v>
      </c>
      <c r="B6172" t="s">
        <v>320</v>
      </c>
      <c r="C6172">
        <v>1.2075083047166699</v>
      </c>
      <c r="D6172" t="s">
        <v>2480</v>
      </c>
      <c r="E6172" t="s">
        <v>313</v>
      </c>
    </row>
    <row r="6173" spans="1:5" x14ac:dyDescent="0.3">
      <c r="A6173" t="s">
        <v>913</v>
      </c>
      <c r="B6173" t="s">
        <v>320</v>
      </c>
      <c r="C6173">
        <v>1.1678483463711899</v>
      </c>
      <c r="D6173" t="s">
        <v>2480</v>
      </c>
      <c r="E6173" t="s">
        <v>313</v>
      </c>
    </row>
    <row r="6174" spans="1:5" x14ac:dyDescent="0.3">
      <c r="A6174" t="s">
        <v>914</v>
      </c>
      <c r="B6174" t="s">
        <v>320</v>
      </c>
      <c r="C6174">
        <v>1.2117068459392299</v>
      </c>
      <c r="D6174" t="s">
        <v>2480</v>
      </c>
      <c r="E6174" t="s">
        <v>313</v>
      </c>
    </row>
    <row r="6175" spans="1:5" x14ac:dyDescent="0.3">
      <c r="A6175" t="s">
        <v>915</v>
      </c>
      <c r="B6175" t="s">
        <v>320</v>
      </c>
      <c r="C6175">
        <v>1.16794294899634</v>
      </c>
      <c r="D6175" t="s">
        <v>2480</v>
      </c>
      <c r="E6175" t="s">
        <v>313</v>
      </c>
    </row>
    <row r="6176" spans="1:5" x14ac:dyDescent="0.3">
      <c r="A6176" t="s">
        <v>916</v>
      </c>
      <c r="B6176" t="s">
        <v>320</v>
      </c>
      <c r="C6176">
        <v>1.2961777490072</v>
      </c>
      <c r="D6176" t="s">
        <v>2480</v>
      </c>
      <c r="E6176" t="s">
        <v>313</v>
      </c>
    </row>
    <row r="6177" spans="1:5" x14ac:dyDescent="0.3">
      <c r="A6177" t="s">
        <v>917</v>
      </c>
      <c r="B6177" t="s">
        <v>320</v>
      </c>
      <c r="C6177">
        <v>1.3723629877766199</v>
      </c>
      <c r="D6177" t="s">
        <v>2480</v>
      </c>
      <c r="E6177" t="s">
        <v>313</v>
      </c>
    </row>
    <row r="6178" spans="1:5" x14ac:dyDescent="0.3">
      <c r="A6178" t="s">
        <v>918</v>
      </c>
      <c r="B6178" t="s">
        <v>320</v>
      </c>
      <c r="C6178">
        <v>1.29397168458607</v>
      </c>
      <c r="D6178" t="s">
        <v>2480</v>
      </c>
      <c r="E6178" t="s">
        <v>313</v>
      </c>
    </row>
    <row r="6179" spans="1:5" x14ac:dyDescent="0.3">
      <c r="A6179" t="s">
        <v>919</v>
      </c>
      <c r="B6179" t="s">
        <v>320</v>
      </c>
      <c r="C6179">
        <v>1.1704914136087601</v>
      </c>
      <c r="D6179" t="s">
        <v>2480</v>
      </c>
      <c r="E6179" t="s">
        <v>313</v>
      </c>
    </row>
    <row r="6180" spans="1:5" x14ac:dyDescent="0.3">
      <c r="A6180" t="s">
        <v>920</v>
      </c>
      <c r="B6180" t="s">
        <v>320</v>
      </c>
      <c r="C6180">
        <v>1.2698337530691599</v>
      </c>
      <c r="D6180" t="s">
        <v>2480</v>
      </c>
      <c r="E6180" t="s">
        <v>313</v>
      </c>
    </row>
    <row r="6181" spans="1:5" x14ac:dyDescent="0.3">
      <c r="A6181" t="s">
        <v>921</v>
      </c>
      <c r="B6181" t="s">
        <v>320</v>
      </c>
      <c r="C6181">
        <v>1.3049674929812101</v>
      </c>
      <c r="D6181" t="s">
        <v>2480</v>
      </c>
      <c r="E6181" t="s">
        <v>313</v>
      </c>
    </row>
    <row r="6182" spans="1:5" x14ac:dyDescent="0.3">
      <c r="A6182" t="s">
        <v>922</v>
      </c>
      <c r="B6182" t="s">
        <v>320</v>
      </c>
      <c r="C6182">
        <v>1.4737861702419699</v>
      </c>
      <c r="D6182" t="s">
        <v>2480</v>
      </c>
      <c r="E6182" t="s">
        <v>313</v>
      </c>
    </row>
    <row r="6183" spans="1:5" x14ac:dyDescent="0.3">
      <c r="A6183" t="s">
        <v>923</v>
      </c>
      <c r="B6183" t="s">
        <v>320</v>
      </c>
      <c r="C6183">
        <v>1.16790543337735</v>
      </c>
      <c r="D6183" t="s">
        <v>2480</v>
      </c>
      <c r="E6183" t="s">
        <v>313</v>
      </c>
    </row>
    <row r="6184" spans="1:5" x14ac:dyDescent="0.3">
      <c r="A6184" t="s">
        <v>924</v>
      </c>
      <c r="B6184" t="s">
        <v>320</v>
      </c>
      <c r="C6184">
        <v>1.1678709111621199</v>
      </c>
      <c r="D6184" t="s">
        <v>2480</v>
      </c>
      <c r="E6184" t="s">
        <v>313</v>
      </c>
    </row>
    <row r="6185" spans="1:5" x14ac:dyDescent="0.3">
      <c r="A6185" t="s">
        <v>925</v>
      </c>
      <c r="B6185" t="s">
        <v>320</v>
      </c>
      <c r="C6185">
        <v>1.25484361725245</v>
      </c>
      <c r="D6185" t="s">
        <v>2480</v>
      </c>
      <c r="E6185" t="s">
        <v>313</v>
      </c>
    </row>
    <row r="6186" spans="1:5" x14ac:dyDescent="0.3">
      <c r="A6186" t="s">
        <v>926</v>
      </c>
      <c r="B6186" t="s">
        <v>320</v>
      </c>
      <c r="C6186">
        <v>1.1685472469215501</v>
      </c>
      <c r="D6186" t="s">
        <v>2480</v>
      </c>
      <c r="E6186" t="s">
        <v>313</v>
      </c>
    </row>
    <row r="6187" spans="1:5" x14ac:dyDescent="0.3">
      <c r="A6187" t="s">
        <v>927</v>
      </c>
      <c r="B6187" t="s">
        <v>320</v>
      </c>
      <c r="C6187">
        <v>1.6117060127527301</v>
      </c>
      <c r="D6187" t="s">
        <v>2480</v>
      </c>
      <c r="E6187" t="s">
        <v>313</v>
      </c>
    </row>
    <row r="6188" spans="1:5" x14ac:dyDescent="0.3">
      <c r="A6188" t="s">
        <v>948</v>
      </c>
      <c r="B6188" t="s">
        <v>320</v>
      </c>
      <c r="C6188">
        <v>1.14647289726247</v>
      </c>
      <c r="D6188" t="s">
        <v>2480</v>
      </c>
      <c r="E6188" t="s">
        <v>313</v>
      </c>
    </row>
    <row r="6189" spans="1:5" x14ac:dyDescent="0.3">
      <c r="A6189" t="s">
        <v>949</v>
      </c>
      <c r="B6189" t="s">
        <v>320</v>
      </c>
      <c r="C6189">
        <v>1.20090760854981</v>
      </c>
      <c r="D6189" t="s">
        <v>2480</v>
      </c>
      <c r="E6189" t="s">
        <v>313</v>
      </c>
    </row>
    <row r="6190" spans="1:5" x14ac:dyDescent="0.3">
      <c r="A6190" t="s">
        <v>950</v>
      </c>
      <c r="B6190" t="s">
        <v>320</v>
      </c>
      <c r="C6190">
        <v>1.2258198514729799</v>
      </c>
      <c r="D6190" t="s">
        <v>2480</v>
      </c>
      <c r="E6190" t="s">
        <v>313</v>
      </c>
    </row>
    <row r="6191" spans="1:5" x14ac:dyDescent="0.3">
      <c r="A6191" t="s">
        <v>951</v>
      </c>
      <c r="B6191" t="s">
        <v>320</v>
      </c>
      <c r="C6191">
        <v>1.2651012803907999</v>
      </c>
      <c r="D6191" t="s">
        <v>2480</v>
      </c>
      <c r="E6191" t="s">
        <v>313</v>
      </c>
    </row>
    <row r="6192" spans="1:5" x14ac:dyDescent="0.3">
      <c r="A6192" t="s">
        <v>952</v>
      </c>
      <c r="B6192" t="s">
        <v>320</v>
      </c>
      <c r="C6192">
        <v>1.2238988803463799</v>
      </c>
      <c r="D6192" t="s">
        <v>2480</v>
      </c>
      <c r="E6192" t="s">
        <v>313</v>
      </c>
    </row>
    <row r="6193" spans="1:5" x14ac:dyDescent="0.3">
      <c r="A6193" t="s">
        <v>953</v>
      </c>
      <c r="B6193" t="s">
        <v>320</v>
      </c>
      <c r="C6193">
        <v>1.2190110600481301</v>
      </c>
      <c r="D6193" t="s">
        <v>2480</v>
      </c>
      <c r="E6193" t="s">
        <v>313</v>
      </c>
    </row>
    <row r="6194" spans="1:5" x14ac:dyDescent="0.3">
      <c r="A6194" t="s">
        <v>954</v>
      </c>
      <c r="B6194" t="s">
        <v>320</v>
      </c>
      <c r="C6194">
        <v>1.2001795534554101</v>
      </c>
      <c r="D6194" t="s">
        <v>2480</v>
      </c>
      <c r="E6194" t="s">
        <v>313</v>
      </c>
    </row>
    <row r="6195" spans="1:5" x14ac:dyDescent="0.3">
      <c r="A6195" t="s">
        <v>955</v>
      </c>
      <c r="B6195" t="s">
        <v>320</v>
      </c>
      <c r="C6195">
        <v>1.1064782712207399</v>
      </c>
      <c r="D6195" t="s">
        <v>2480</v>
      </c>
      <c r="E6195" t="s">
        <v>313</v>
      </c>
    </row>
    <row r="6196" spans="1:5" x14ac:dyDescent="0.3">
      <c r="A6196" t="s">
        <v>956</v>
      </c>
      <c r="B6196" t="s">
        <v>320</v>
      </c>
      <c r="C6196">
        <v>1.2714866328521</v>
      </c>
      <c r="D6196" t="s">
        <v>2480</v>
      </c>
      <c r="E6196" t="s">
        <v>313</v>
      </c>
    </row>
    <row r="6197" spans="1:5" x14ac:dyDescent="0.3">
      <c r="A6197" t="s">
        <v>957</v>
      </c>
      <c r="B6197" t="s">
        <v>320</v>
      </c>
      <c r="C6197">
        <v>1.2552726836588299</v>
      </c>
      <c r="D6197" t="s">
        <v>2480</v>
      </c>
      <c r="E6197" t="s">
        <v>313</v>
      </c>
    </row>
    <row r="6198" spans="1:5" x14ac:dyDescent="0.3">
      <c r="A6198" t="s">
        <v>958</v>
      </c>
      <c r="B6198" t="s">
        <v>320</v>
      </c>
      <c r="C6198">
        <v>1.24688492402053</v>
      </c>
      <c r="D6198" t="s">
        <v>2480</v>
      </c>
      <c r="E6198" t="s">
        <v>313</v>
      </c>
    </row>
    <row r="6199" spans="1:5" x14ac:dyDescent="0.3">
      <c r="A6199" t="s">
        <v>959</v>
      </c>
      <c r="B6199" t="s">
        <v>320</v>
      </c>
      <c r="C6199">
        <v>1.2860397089503399</v>
      </c>
      <c r="D6199" t="s">
        <v>2480</v>
      </c>
      <c r="E6199" t="s">
        <v>313</v>
      </c>
    </row>
    <row r="6200" spans="1:5" x14ac:dyDescent="0.3">
      <c r="A6200" t="s">
        <v>960</v>
      </c>
      <c r="B6200" t="s">
        <v>320</v>
      </c>
      <c r="C6200">
        <v>1.1969647269446699</v>
      </c>
      <c r="D6200" t="s">
        <v>2480</v>
      </c>
      <c r="E6200" t="s">
        <v>313</v>
      </c>
    </row>
    <row r="6201" spans="1:5" x14ac:dyDescent="0.3">
      <c r="A6201" t="s">
        <v>961</v>
      </c>
      <c r="B6201" t="s">
        <v>320</v>
      </c>
      <c r="C6201">
        <v>1.2742623734306899</v>
      </c>
      <c r="D6201" t="s">
        <v>2480</v>
      </c>
      <c r="E6201" t="s">
        <v>313</v>
      </c>
    </row>
    <row r="6202" spans="1:5" x14ac:dyDescent="0.3">
      <c r="A6202" t="s">
        <v>962</v>
      </c>
      <c r="B6202" t="s">
        <v>320</v>
      </c>
      <c r="C6202">
        <v>1.3003121568254801</v>
      </c>
      <c r="D6202" t="s">
        <v>2480</v>
      </c>
      <c r="E6202" t="s">
        <v>313</v>
      </c>
    </row>
    <row r="6203" spans="1:5" x14ac:dyDescent="0.3">
      <c r="A6203" t="s">
        <v>963</v>
      </c>
      <c r="B6203" t="s">
        <v>320</v>
      </c>
      <c r="C6203">
        <v>1.1317409974005299</v>
      </c>
      <c r="D6203" t="s">
        <v>2480</v>
      </c>
      <c r="E6203" t="s">
        <v>313</v>
      </c>
    </row>
    <row r="6204" spans="1:5" x14ac:dyDescent="0.3">
      <c r="A6204" t="s">
        <v>964</v>
      </c>
      <c r="B6204" t="s">
        <v>320</v>
      </c>
      <c r="C6204">
        <v>1.1265990401227399</v>
      </c>
      <c r="D6204" t="s">
        <v>2480</v>
      </c>
      <c r="E6204" t="s">
        <v>313</v>
      </c>
    </row>
    <row r="6205" spans="1:5" x14ac:dyDescent="0.3">
      <c r="A6205" t="s">
        <v>965</v>
      </c>
      <c r="B6205" t="s">
        <v>320</v>
      </c>
      <c r="C6205">
        <v>1.2117104148044799</v>
      </c>
      <c r="D6205" t="s">
        <v>2480</v>
      </c>
      <c r="E6205" t="s">
        <v>313</v>
      </c>
    </row>
    <row r="6206" spans="1:5" x14ac:dyDescent="0.3">
      <c r="A6206" t="s">
        <v>966</v>
      </c>
      <c r="B6206" t="s">
        <v>320</v>
      </c>
      <c r="C6206">
        <v>1.2449534504273501</v>
      </c>
      <c r="D6206" t="s">
        <v>2480</v>
      </c>
      <c r="E6206" t="s">
        <v>313</v>
      </c>
    </row>
    <row r="6207" spans="1:5" x14ac:dyDescent="0.3">
      <c r="A6207" t="s">
        <v>967</v>
      </c>
      <c r="B6207" t="s">
        <v>320</v>
      </c>
      <c r="C6207">
        <v>1.22168040112698</v>
      </c>
      <c r="D6207" t="s">
        <v>2480</v>
      </c>
      <c r="E6207" t="s">
        <v>313</v>
      </c>
    </row>
    <row r="6208" spans="1:5" x14ac:dyDescent="0.3">
      <c r="A6208" t="s">
        <v>968</v>
      </c>
      <c r="B6208" t="s">
        <v>320</v>
      </c>
      <c r="C6208">
        <v>1.2017240681485799</v>
      </c>
      <c r="D6208" t="s">
        <v>2480</v>
      </c>
      <c r="E6208" t="s">
        <v>313</v>
      </c>
    </row>
    <row r="6209" spans="1:5" x14ac:dyDescent="0.3">
      <c r="A6209" t="s">
        <v>969</v>
      </c>
      <c r="B6209" t="s">
        <v>320</v>
      </c>
      <c r="C6209">
        <v>1.20410403906801</v>
      </c>
      <c r="D6209" t="s">
        <v>2480</v>
      </c>
      <c r="E6209" t="s">
        <v>313</v>
      </c>
    </row>
    <row r="6210" spans="1:5" x14ac:dyDescent="0.3">
      <c r="A6210" t="s">
        <v>970</v>
      </c>
      <c r="B6210" t="s">
        <v>320</v>
      </c>
      <c r="C6210">
        <v>1.1845460220059401</v>
      </c>
      <c r="D6210" t="s">
        <v>2480</v>
      </c>
      <c r="E6210" t="s">
        <v>313</v>
      </c>
    </row>
    <row r="6211" spans="1:5" x14ac:dyDescent="0.3">
      <c r="A6211" t="s">
        <v>971</v>
      </c>
      <c r="B6211" t="s">
        <v>320</v>
      </c>
      <c r="C6211">
        <v>1.216043403412</v>
      </c>
      <c r="D6211" t="s">
        <v>2480</v>
      </c>
      <c r="E6211" t="s">
        <v>313</v>
      </c>
    </row>
    <row r="6212" spans="1:5" x14ac:dyDescent="0.3">
      <c r="A6212" t="s">
        <v>972</v>
      </c>
      <c r="B6212" t="s">
        <v>320</v>
      </c>
      <c r="C6212">
        <v>1.2398901165867999</v>
      </c>
      <c r="D6212" t="s">
        <v>2480</v>
      </c>
      <c r="E6212" t="s">
        <v>313</v>
      </c>
    </row>
    <row r="6213" spans="1:5" x14ac:dyDescent="0.3">
      <c r="A6213" t="s">
        <v>973</v>
      </c>
      <c r="B6213" t="s">
        <v>320</v>
      </c>
      <c r="C6213">
        <v>1.16907212750449</v>
      </c>
      <c r="D6213" t="s">
        <v>2480</v>
      </c>
      <c r="E6213" t="s">
        <v>313</v>
      </c>
    </row>
    <row r="6214" spans="1:5" x14ac:dyDescent="0.3">
      <c r="A6214" t="s">
        <v>974</v>
      </c>
      <c r="B6214" t="s">
        <v>320</v>
      </c>
      <c r="C6214">
        <v>1.1905764407436401</v>
      </c>
      <c r="D6214" t="s">
        <v>2480</v>
      </c>
      <c r="E6214" t="s">
        <v>313</v>
      </c>
    </row>
    <row r="6215" spans="1:5" x14ac:dyDescent="0.3">
      <c r="A6215" t="s">
        <v>975</v>
      </c>
      <c r="B6215" t="s">
        <v>320</v>
      </c>
      <c r="C6215">
        <v>1.1599314789555899</v>
      </c>
      <c r="D6215" t="s">
        <v>2480</v>
      </c>
      <c r="E6215" t="s">
        <v>313</v>
      </c>
    </row>
    <row r="6216" spans="1:5" x14ac:dyDescent="0.3">
      <c r="A6216" t="s">
        <v>976</v>
      </c>
      <c r="B6216" t="s">
        <v>320</v>
      </c>
      <c r="C6216">
        <v>1.15994041678232</v>
      </c>
      <c r="D6216" t="s">
        <v>2480</v>
      </c>
      <c r="E6216" t="s">
        <v>313</v>
      </c>
    </row>
    <row r="6217" spans="1:5" x14ac:dyDescent="0.3">
      <c r="A6217" t="s">
        <v>977</v>
      </c>
      <c r="B6217" t="s">
        <v>320</v>
      </c>
      <c r="C6217">
        <v>1.14526503680018</v>
      </c>
      <c r="D6217" t="s">
        <v>2480</v>
      </c>
      <c r="E6217" t="s">
        <v>313</v>
      </c>
    </row>
    <row r="6218" spans="1:5" x14ac:dyDescent="0.3">
      <c r="A6218" t="s">
        <v>928</v>
      </c>
      <c r="B6218" t="s">
        <v>320</v>
      </c>
      <c r="C6218">
        <v>1.3523322641034199</v>
      </c>
      <c r="D6218" t="s">
        <v>2480</v>
      </c>
      <c r="E6218" t="s">
        <v>313</v>
      </c>
    </row>
    <row r="6219" spans="1:5" x14ac:dyDescent="0.3">
      <c r="A6219" t="s">
        <v>929</v>
      </c>
      <c r="B6219" t="s">
        <v>320</v>
      </c>
      <c r="C6219">
        <v>1.71822638657946</v>
      </c>
      <c r="D6219" t="s">
        <v>2480</v>
      </c>
      <c r="E6219" t="s">
        <v>313</v>
      </c>
    </row>
    <row r="6220" spans="1:5" x14ac:dyDescent="0.3">
      <c r="A6220" t="s">
        <v>930</v>
      </c>
      <c r="B6220" t="s">
        <v>320</v>
      </c>
      <c r="C6220">
        <v>1.23785956803667</v>
      </c>
      <c r="D6220" t="s">
        <v>2480</v>
      </c>
      <c r="E6220" t="s">
        <v>313</v>
      </c>
    </row>
    <row r="6221" spans="1:5" x14ac:dyDescent="0.3">
      <c r="A6221" t="s">
        <v>931</v>
      </c>
      <c r="B6221" t="s">
        <v>320</v>
      </c>
      <c r="C6221">
        <v>0.87788485263211902</v>
      </c>
      <c r="D6221" t="s">
        <v>2480</v>
      </c>
      <c r="E6221" t="s">
        <v>313</v>
      </c>
    </row>
    <row r="6222" spans="1:5" x14ac:dyDescent="0.3">
      <c r="A6222" t="s">
        <v>932</v>
      </c>
      <c r="B6222" t="s">
        <v>320</v>
      </c>
      <c r="C6222">
        <v>1.5078635631127399</v>
      </c>
      <c r="D6222" t="s">
        <v>2480</v>
      </c>
      <c r="E6222" t="s">
        <v>313</v>
      </c>
    </row>
    <row r="6223" spans="1:5" x14ac:dyDescent="0.3">
      <c r="A6223" t="s">
        <v>933</v>
      </c>
      <c r="B6223" t="s">
        <v>320</v>
      </c>
      <c r="C6223">
        <v>0.77615843667309603</v>
      </c>
      <c r="D6223" t="s">
        <v>2480</v>
      </c>
      <c r="E6223" t="s">
        <v>313</v>
      </c>
    </row>
    <row r="6224" spans="1:5" x14ac:dyDescent="0.3">
      <c r="A6224" t="s">
        <v>934</v>
      </c>
      <c r="B6224" t="s">
        <v>320</v>
      </c>
      <c r="C6224">
        <v>1.12788669493966</v>
      </c>
      <c r="D6224" t="s">
        <v>2480</v>
      </c>
      <c r="E6224" t="s">
        <v>313</v>
      </c>
    </row>
    <row r="6225" spans="1:5" x14ac:dyDescent="0.3">
      <c r="A6225" t="s">
        <v>935</v>
      </c>
      <c r="B6225" t="s">
        <v>320</v>
      </c>
      <c r="C6225">
        <v>0.83966534637744294</v>
      </c>
      <c r="D6225" t="s">
        <v>2480</v>
      </c>
      <c r="E6225" t="s">
        <v>313</v>
      </c>
    </row>
    <row r="6226" spans="1:5" x14ac:dyDescent="0.3">
      <c r="A6226" t="s">
        <v>936</v>
      </c>
      <c r="B6226" t="s">
        <v>320</v>
      </c>
      <c r="C6226">
        <v>0.77514571113838904</v>
      </c>
      <c r="D6226" t="s">
        <v>2480</v>
      </c>
      <c r="E6226" t="s">
        <v>313</v>
      </c>
    </row>
    <row r="6227" spans="1:5" x14ac:dyDescent="0.3">
      <c r="A6227" t="s">
        <v>937</v>
      </c>
      <c r="B6227" t="s">
        <v>320</v>
      </c>
      <c r="C6227">
        <v>1.46418658542506</v>
      </c>
      <c r="D6227" t="s">
        <v>2480</v>
      </c>
      <c r="E6227" t="s">
        <v>313</v>
      </c>
    </row>
    <row r="6228" spans="1:5" x14ac:dyDescent="0.3">
      <c r="A6228" t="s">
        <v>938</v>
      </c>
      <c r="B6228" t="s">
        <v>320</v>
      </c>
      <c r="C6228">
        <v>1.2619204565023501</v>
      </c>
      <c r="D6228" t="s">
        <v>2480</v>
      </c>
      <c r="E6228" t="s">
        <v>313</v>
      </c>
    </row>
    <row r="6229" spans="1:5" x14ac:dyDescent="0.3">
      <c r="A6229" t="s">
        <v>939</v>
      </c>
      <c r="B6229" t="s">
        <v>320</v>
      </c>
      <c r="C6229">
        <v>1.18602544525125</v>
      </c>
      <c r="D6229" t="s">
        <v>2480</v>
      </c>
      <c r="E6229" t="s">
        <v>313</v>
      </c>
    </row>
    <row r="6230" spans="1:5" x14ac:dyDescent="0.3">
      <c r="A6230" t="s">
        <v>940</v>
      </c>
      <c r="B6230" t="s">
        <v>320</v>
      </c>
      <c r="C6230">
        <v>0.72462057284883896</v>
      </c>
      <c r="D6230" t="s">
        <v>2480</v>
      </c>
      <c r="E6230" t="s">
        <v>313</v>
      </c>
    </row>
    <row r="6231" spans="1:5" x14ac:dyDescent="0.3">
      <c r="A6231" t="s">
        <v>941</v>
      </c>
      <c r="B6231" t="s">
        <v>320</v>
      </c>
      <c r="C6231">
        <v>1.0794717205037401</v>
      </c>
      <c r="D6231" t="s">
        <v>2480</v>
      </c>
      <c r="E6231" t="s">
        <v>313</v>
      </c>
    </row>
    <row r="6232" spans="1:5" x14ac:dyDescent="0.3">
      <c r="A6232" t="s">
        <v>942</v>
      </c>
      <c r="B6232" t="s">
        <v>320</v>
      </c>
      <c r="C6232">
        <v>1.0525740202257401</v>
      </c>
      <c r="D6232" t="s">
        <v>2480</v>
      </c>
      <c r="E6232" t="s">
        <v>313</v>
      </c>
    </row>
    <row r="6233" spans="1:5" x14ac:dyDescent="0.3">
      <c r="A6233" t="s">
        <v>943</v>
      </c>
      <c r="B6233" t="s">
        <v>320</v>
      </c>
      <c r="C6233">
        <v>1.89395488768644</v>
      </c>
      <c r="D6233" t="s">
        <v>2480</v>
      </c>
      <c r="E6233" t="s">
        <v>313</v>
      </c>
    </row>
    <row r="6234" spans="1:5" x14ac:dyDescent="0.3">
      <c r="A6234" t="s">
        <v>944</v>
      </c>
      <c r="B6234" t="s">
        <v>320</v>
      </c>
      <c r="C6234">
        <v>1.23238205502806</v>
      </c>
      <c r="D6234" t="s">
        <v>2480</v>
      </c>
      <c r="E6234" t="s">
        <v>313</v>
      </c>
    </row>
    <row r="6235" spans="1:5" x14ac:dyDescent="0.3">
      <c r="A6235" t="s">
        <v>945</v>
      </c>
      <c r="B6235" t="s">
        <v>320</v>
      </c>
      <c r="C6235">
        <v>1.40684339899862</v>
      </c>
      <c r="D6235" t="s">
        <v>2480</v>
      </c>
      <c r="E6235" t="s">
        <v>313</v>
      </c>
    </row>
    <row r="6236" spans="1:5" x14ac:dyDescent="0.3">
      <c r="A6236" t="s">
        <v>946</v>
      </c>
      <c r="B6236" t="s">
        <v>320</v>
      </c>
      <c r="C6236">
        <v>1.4550340745224599</v>
      </c>
      <c r="D6236" t="s">
        <v>2480</v>
      </c>
      <c r="E6236" t="s">
        <v>313</v>
      </c>
    </row>
    <row r="6237" spans="1:5" x14ac:dyDescent="0.3">
      <c r="A6237" t="s">
        <v>947</v>
      </c>
      <c r="B6237" t="s">
        <v>320</v>
      </c>
      <c r="C6237">
        <v>1.1986660342134701</v>
      </c>
      <c r="D6237" t="s">
        <v>2480</v>
      </c>
      <c r="E6237" t="s">
        <v>313</v>
      </c>
    </row>
    <row r="6238" spans="1:5" x14ac:dyDescent="0.3">
      <c r="A6238" t="s">
        <v>978</v>
      </c>
      <c r="B6238" t="s">
        <v>320</v>
      </c>
      <c r="C6238">
        <v>1.32605501355606</v>
      </c>
      <c r="D6238" t="s">
        <v>2480</v>
      </c>
      <c r="E6238" t="s">
        <v>313</v>
      </c>
    </row>
    <row r="6239" spans="1:5" x14ac:dyDescent="0.3">
      <c r="A6239" t="s">
        <v>979</v>
      </c>
      <c r="B6239" t="s">
        <v>320</v>
      </c>
      <c r="C6239">
        <v>1.17828336812867</v>
      </c>
      <c r="D6239" t="s">
        <v>2480</v>
      </c>
      <c r="E6239" t="s">
        <v>313</v>
      </c>
    </row>
    <row r="6240" spans="1:5" x14ac:dyDescent="0.3">
      <c r="A6240" t="s">
        <v>980</v>
      </c>
      <c r="B6240" t="s">
        <v>320</v>
      </c>
      <c r="C6240">
        <v>1.2226843013358499</v>
      </c>
      <c r="D6240" t="s">
        <v>2480</v>
      </c>
      <c r="E6240" t="s">
        <v>313</v>
      </c>
    </row>
    <row r="6241" spans="1:5" x14ac:dyDescent="0.3">
      <c r="A6241" t="s">
        <v>981</v>
      </c>
      <c r="B6241" t="s">
        <v>320</v>
      </c>
      <c r="C6241">
        <v>1.28558756801323</v>
      </c>
      <c r="D6241" t="s">
        <v>2480</v>
      </c>
      <c r="E6241" t="s">
        <v>313</v>
      </c>
    </row>
    <row r="6242" spans="1:5" x14ac:dyDescent="0.3">
      <c r="A6242" t="s">
        <v>982</v>
      </c>
      <c r="B6242" t="s">
        <v>320</v>
      </c>
      <c r="C6242">
        <v>1.3728197919297001</v>
      </c>
      <c r="D6242" t="s">
        <v>2480</v>
      </c>
      <c r="E6242" t="s">
        <v>313</v>
      </c>
    </row>
    <row r="6243" spans="1:5" x14ac:dyDescent="0.3">
      <c r="A6243" t="s">
        <v>983</v>
      </c>
      <c r="B6243" t="s">
        <v>320</v>
      </c>
      <c r="C6243">
        <v>1.2227952414499199</v>
      </c>
      <c r="D6243" t="s">
        <v>2480</v>
      </c>
      <c r="E6243" t="s">
        <v>313</v>
      </c>
    </row>
    <row r="6244" spans="1:5" x14ac:dyDescent="0.3">
      <c r="A6244" t="s">
        <v>984</v>
      </c>
      <c r="B6244" t="s">
        <v>320</v>
      </c>
      <c r="C6244">
        <v>1.28714190691393</v>
      </c>
      <c r="D6244" t="s">
        <v>2480</v>
      </c>
      <c r="E6244" t="s">
        <v>313</v>
      </c>
    </row>
    <row r="6245" spans="1:5" x14ac:dyDescent="0.3">
      <c r="A6245" t="s">
        <v>985</v>
      </c>
      <c r="B6245" t="s">
        <v>320</v>
      </c>
      <c r="C6245">
        <v>1.4424764822491301</v>
      </c>
      <c r="D6245" t="s">
        <v>2480</v>
      </c>
      <c r="E6245" t="s">
        <v>313</v>
      </c>
    </row>
    <row r="6246" spans="1:5" x14ac:dyDescent="0.3">
      <c r="A6246" t="s">
        <v>986</v>
      </c>
      <c r="B6246" t="s">
        <v>320</v>
      </c>
      <c r="C6246">
        <v>1.5422361292335001</v>
      </c>
      <c r="D6246" t="s">
        <v>2480</v>
      </c>
      <c r="E6246" t="s">
        <v>313</v>
      </c>
    </row>
    <row r="6247" spans="1:5" x14ac:dyDescent="0.3">
      <c r="A6247" t="s">
        <v>987</v>
      </c>
      <c r="B6247" t="s">
        <v>320</v>
      </c>
      <c r="C6247">
        <v>1.4818147145996501</v>
      </c>
      <c r="D6247" t="s">
        <v>2480</v>
      </c>
      <c r="E6247" t="s">
        <v>313</v>
      </c>
    </row>
    <row r="6248" spans="1:5" x14ac:dyDescent="0.3">
      <c r="A6248" t="s">
        <v>988</v>
      </c>
      <c r="B6248" t="s">
        <v>320</v>
      </c>
      <c r="C6248">
        <v>1.3741609108037001</v>
      </c>
      <c r="D6248" t="s">
        <v>2480</v>
      </c>
      <c r="E6248" t="s">
        <v>313</v>
      </c>
    </row>
    <row r="6249" spans="1:5" x14ac:dyDescent="0.3">
      <c r="A6249" t="s">
        <v>989</v>
      </c>
      <c r="B6249" t="s">
        <v>320</v>
      </c>
      <c r="C6249">
        <v>1.24602722989716</v>
      </c>
      <c r="D6249" t="s">
        <v>2480</v>
      </c>
      <c r="E6249" t="s">
        <v>313</v>
      </c>
    </row>
    <row r="6250" spans="1:5" x14ac:dyDescent="0.3">
      <c r="A6250" t="s">
        <v>990</v>
      </c>
      <c r="B6250" t="s">
        <v>320</v>
      </c>
      <c r="C6250">
        <v>1.4794199381159401</v>
      </c>
      <c r="D6250" t="s">
        <v>2480</v>
      </c>
      <c r="E6250" t="s">
        <v>313</v>
      </c>
    </row>
    <row r="6251" spans="1:5" x14ac:dyDescent="0.3">
      <c r="A6251" t="s">
        <v>991</v>
      </c>
      <c r="B6251" t="s">
        <v>320</v>
      </c>
      <c r="C6251">
        <v>1.2168279407957401</v>
      </c>
      <c r="D6251" t="s">
        <v>2480</v>
      </c>
      <c r="E6251" t="s">
        <v>313</v>
      </c>
    </row>
    <row r="6252" spans="1:5" x14ac:dyDescent="0.3">
      <c r="A6252" t="s">
        <v>992</v>
      </c>
      <c r="B6252" t="s">
        <v>320</v>
      </c>
      <c r="C6252">
        <v>1.3243974889103001</v>
      </c>
      <c r="D6252" t="s">
        <v>2480</v>
      </c>
      <c r="E6252" t="s">
        <v>313</v>
      </c>
    </row>
    <row r="6253" spans="1:5" x14ac:dyDescent="0.3">
      <c r="A6253" t="s">
        <v>993</v>
      </c>
      <c r="B6253" t="s">
        <v>320</v>
      </c>
      <c r="C6253">
        <v>1.2417906241407699</v>
      </c>
      <c r="D6253" t="s">
        <v>2480</v>
      </c>
      <c r="E6253" t="s">
        <v>313</v>
      </c>
    </row>
    <row r="6254" spans="1:5" x14ac:dyDescent="0.3">
      <c r="A6254" t="s">
        <v>994</v>
      </c>
      <c r="B6254" t="s">
        <v>320</v>
      </c>
      <c r="C6254">
        <v>1.5398563549737201</v>
      </c>
      <c r="D6254" t="s">
        <v>2480</v>
      </c>
      <c r="E6254" t="s">
        <v>313</v>
      </c>
    </row>
    <row r="6255" spans="1:5" x14ac:dyDescent="0.3">
      <c r="A6255" t="s">
        <v>995</v>
      </c>
      <c r="B6255" t="s">
        <v>320</v>
      </c>
      <c r="C6255">
        <v>1.6098200494614701</v>
      </c>
      <c r="D6255" t="s">
        <v>2480</v>
      </c>
      <c r="E6255" t="s">
        <v>313</v>
      </c>
    </row>
    <row r="6256" spans="1:5" x14ac:dyDescent="0.3">
      <c r="A6256" t="s">
        <v>996</v>
      </c>
      <c r="B6256" t="s">
        <v>320</v>
      </c>
      <c r="C6256">
        <v>1.56321596237631</v>
      </c>
      <c r="D6256" t="s">
        <v>2480</v>
      </c>
      <c r="E6256" t="s">
        <v>313</v>
      </c>
    </row>
    <row r="6257" spans="1:5" x14ac:dyDescent="0.3">
      <c r="A6257" t="s">
        <v>997</v>
      </c>
      <c r="B6257" t="s">
        <v>320</v>
      </c>
      <c r="C6257">
        <v>1.23537485627643</v>
      </c>
      <c r="D6257" t="s">
        <v>2480</v>
      </c>
      <c r="E6257" t="s">
        <v>313</v>
      </c>
    </row>
    <row r="6258" spans="1:5" x14ac:dyDescent="0.3">
      <c r="A6258" t="s">
        <v>998</v>
      </c>
      <c r="B6258" t="s">
        <v>320</v>
      </c>
      <c r="C6258">
        <v>1.18625631584766</v>
      </c>
      <c r="D6258" t="s">
        <v>2480</v>
      </c>
      <c r="E6258" t="s">
        <v>313</v>
      </c>
    </row>
    <row r="6259" spans="1:5" x14ac:dyDescent="0.3">
      <c r="A6259" t="s">
        <v>999</v>
      </c>
      <c r="B6259" t="s">
        <v>320</v>
      </c>
      <c r="C6259">
        <v>1.4366235226555599</v>
      </c>
      <c r="D6259" t="s">
        <v>2480</v>
      </c>
      <c r="E6259" t="s">
        <v>313</v>
      </c>
    </row>
    <row r="6260" spans="1:5" x14ac:dyDescent="0.3">
      <c r="A6260" t="s">
        <v>1000</v>
      </c>
      <c r="B6260" t="s">
        <v>320</v>
      </c>
      <c r="C6260">
        <v>1.37584404590756</v>
      </c>
      <c r="D6260" t="s">
        <v>2480</v>
      </c>
      <c r="E6260" t="s">
        <v>313</v>
      </c>
    </row>
    <row r="6261" spans="1:5" x14ac:dyDescent="0.3">
      <c r="A6261" t="s">
        <v>1001</v>
      </c>
      <c r="B6261" t="s">
        <v>320</v>
      </c>
      <c r="C6261">
        <v>1.3147410677557501</v>
      </c>
      <c r="D6261" t="s">
        <v>2480</v>
      </c>
      <c r="E6261" t="s">
        <v>313</v>
      </c>
    </row>
    <row r="6262" spans="1:5" x14ac:dyDescent="0.3">
      <c r="A6262" t="s">
        <v>1002</v>
      </c>
      <c r="B6262" t="s">
        <v>320</v>
      </c>
      <c r="C6262">
        <v>1.42249911742937</v>
      </c>
      <c r="D6262" t="s">
        <v>2480</v>
      </c>
      <c r="E6262" t="s">
        <v>313</v>
      </c>
    </row>
    <row r="6263" spans="1:5" x14ac:dyDescent="0.3">
      <c r="A6263" t="s">
        <v>1003</v>
      </c>
      <c r="B6263" t="s">
        <v>320</v>
      </c>
      <c r="C6263">
        <v>1.37519620743351</v>
      </c>
      <c r="D6263" t="s">
        <v>2480</v>
      </c>
      <c r="E6263" t="s">
        <v>313</v>
      </c>
    </row>
    <row r="6264" spans="1:5" x14ac:dyDescent="0.3">
      <c r="A6264" t="s">
        <v>1004</v>
      </c>
      <c r="B6264" t="s">
        <v>320</v>
      </c>
      <c r="C6264">
        <v>1.4776880502152401</v>
      </c>
      <c r="D6264" t="s">
        <v>2480</v>
      </c>
      <c r="E6264" t="s">
        <v>313</v>
      </c>
    </row>
    <row r="6265" spans="1:5" x14ac:dyDescent="0.3">
      <c r="A6265" t="s">
        <v>1005</v>
      </c>
      <c r="B6265" t="s">
        <v>320</v>
      </c>
      <c r="C6265">
        <v>1.6690590433393899</v>
      </c>
      <c r="D6265" t="s">
        <v>2480</v>
      </c>
      <c r="E6265" t="s">
        <v>313</v>
      </c>
    </row>
    <row r="6266" spans="1:5" x14ac:dyDescent="0.3">
      <c r="A6266" t="s">
        <v>1006</v>
      </c>
      <c r="B6266" t="s">
        <v>320</v>
      </c>
      <c r="C6266">
        <v>1.6834877646779101</v>
      </c>
      <c r="D6266" t="s">
        <v>2480</v>
      </c>
      <c r="E6266" t="s">
        <v>313</v>
      </c>
    </row>
    <row r="6267" spans="1:5" x14ac:dyDescent="0.3">
      <c r="A6267" t="s">
        <v>1007</v>
      </c>
      <c r="B6267" t="s">
        <v>320</v>
      </c>
      <c r="C6267">
        <v>1.45450153361699</v>
      </c>
      <c r="D6267" t="s">
        <v>2480</v>
      </c>
      <c r="E6267" t="s">
        <v>313</v>
      </c>
    </row>
    <row r="6268" spans="1:5" x14ac:dyDescent="0.3">
      <c r="A6268" t="s">
        <v>1008</v>
      </c>
      <c r="B6268" t="s">
        <v>320</v>
      </c>
      <c r="C6268">
        <v>1.5235024141079001</v>
      </c>
      <c r="D6268" t="s">
        <v>2480</v>
      </c>
      <c r="E6268" t="s">
        <v>313</v>
      </c>
    </row>
    <row r="6269" spans="1:5" x14ac:dyDescent="0.3">
      <c r="A6269" t="s">
        <v>1009</v>
      </c>
      <c r="B6269" t="s">
        <v>320</v>
      </c>
      <c r="C6269">
        <v>1.2047015839170001</v>
      </c>
      <c r="D6269" t="s">
        <v>2480</v>
      </c>
      <c r="E6269" t="s">
        <v>313</v>
      </c>
    </row>
    <row r="6270" spans="1:5" x14ac:dyDescent="0.3">
      <c r="A6270" t="s">
        <v>1010</v>
      </c>
      <c r="B6270" t="s">
        <v>320</v>
      </c>
      <c r="C6270">
        <v>1.5022513885734201</v>
      </c>
      <c r="D6270" t="s">
        <v>2480</v>
      </c>
      <c r="E6270" t="s">
        <v>313</v>
      </c>
    </row>
    <row r="6271" spans="1:5" x14ac:dyDescent="0.3">
      <c r="A6271" t="s">
        <v>1011</v>
      </c>
      <c r="B6271" t="s">
        <v>320</v>
      </c>
      <c r="C6271">
        <v>1.2305363710502799</v>
      </c>
      <c r="D6271" t="s">
        <v>2480</v>
      </c>
      <c r="E6271" t="s">
        <v>313</v>
      </c>
    </row>
    <row r="6272" spans="1:5" x14ac:dyDescent="0.3">
      <c r="A6272" t="s">
        <v>1012</v>
      </c>
      <c r="B6272" t="s">
        <v>320</v>
      </c>
      <c r="C6272">
        <v>1.4162524591815</v>
      </c>
      <c r="D6272" t="s">
        <v>2480</v>
      </c>
      <c r="E6272" t="s">
        <v>313</v>
      </c>
    </row>
    <row r="6273" spans="1:5" x14ac:dyDescent="0.3">
      <c r="A6273" t="s">
        <v>1013</v>
      </c>
      <c r="B6273" t="s">
        <v>320</v>
      </c>
      <c r="C6273">
        <v>1.0052147837415999</v>
      </c>
      <c r="D6273" t="s">
        <v>2480</v>
      </c>
      <c r="E6273" t="s">
        <v>313</v>
      </c>
    </row>
    <row r="6274" spans="1:5" x14ac:dyDescent="0.3">
      <c r="A6274" t="s">
        <v>1014</v>
      </c>
      <c r="B6274" t="s">
        <v>320</v>
      </c>
      <c r="C6274">
        <v>1.25871049436335</v>
      </c>
      <c r="D6274" t="s">
        <v>2480</v>
      </c>
      <c r="E6274" t="s">
        <v>313</v>
      </c>
    </row>
    <row r="6275" spans="1:5" x14ac:dyDescent="0.3">
      <c r="A6275" t="s">
        <v>1015</v>
      </c>
      <c r="B6275" t="s">
        <v>320</v>
      </c>
      <c r="C6275">
        <v>1.34000675869358</v>
      </c>
      <c r="D6275" t="s">
        <v>2480</v>
      </c>
      <c r="E6275" t="s">
        <v>313</v>
      </c>
    </row>
    <row r="6276" spans="1:5" x14ac:dyDescent="0.3">
      <c r="A6276" t="s">
        <v>1016</v>
      </c>
      <c r="B6276" t="s">
        <v>320</v>
      </c>
      <c r="C6276">
        <v>1.4060616359659199</v>
      </c>
      <c r="D6276" t="s">
        <v>2480</v>
      </c>
      <c r="E6276" t="s">
        <v>313</v>
      </c>
    </row>
    <row r="6277" spans="1:5" x14ac:dyDescent="0.3">
      <c r="A6277" t="s">
        <v>1017</v>
      </c>
      <c r="B6277" t="s">
        <v>320</v>
      </c>
      <c r="C6277">
        <v>1.1521162366297699</v>
      </c>
      <c r="D6277" t="s">
        <v>2480</v>
      </c>
      <c r="E6277" t="s">
        <v>313</v>
      </c>
    </row>
    <row r="6278" spans="1:5" x14ac:dyDescent="0.3">
      <c r="A6278" t="s">
        <v>1018</v>
      </c>
      <c r="B6278" t="s">
        <v>320</v>
      </c>
      <c r="C6278">
        <v>1.1399295102075999</v>
      </c>
      <c r="D6278" t="s">
        <v>2480</v>
      </c>
      <c r="E6278" t="s">
        <v>313</v>
      </c>
    </row>
    <row r="6279" spans="1:5" x14ac:dyDescent="0.3">
      <c r="A6279" t="s">
        <v>1019</v>
      </c>
      <c r="B6279" t="s">
        <v>320</v>
      </c>
      <c r="C6279">
        <v>1.1073995538480199</v>
      </c>
      <c r="D6279" t="s">
        <v>2480</v>
      </c>
      <c r="E6279" t="s">
        <v>313</v>
      </c>
    </row>
    <row r="6280" spans="1:5" x14ac:dyDescent="0.3">
      <c r="A6280" t="s">
        <v>1020</v>
      </c>
      <c r="B6280" t="s">
        <v>320</v>
      </c>
      <c r="C6280">
        <v>1.6598141837729099</v>
      </c>
      <c r="D6280" t="s">
        <v>2480</v>
      </c>
      <c r="E6280" t="s">
        <v>313</v>
      </c>
    </row>
    <row r="6281" spans="1:5" x14ac:dyDescent="0.3">
      <c r="A6281" t="s">
        <v>1021</v>
      </c>
      <c r="B6281" t="s">
        <v>320</v>
      </c>
      <c r="C6281">
        <v>1.7903465658385</v>
      </c>
      <c r="D6281" t="s">
        <v>2480</v>
      </c>
      <c r="E6281" t="s">
        <v>313</v>
      </c>
    </row>
    <row r="6282" spans="1:5" x14ac:dyDescent="0.3">
      <c r="A6282" t="s">
        <v>1022</v>
      </c>
      <c r="B6282" t="s">
        <v>320</v>
      </c>
      <c r="C6282">
        <v>1.72824961348312</v>
      </c>
      <c r="D6282" t="s">
        <v>2480</v>
      </c>
      <c r="E6282" t="s">
        <v>313</v>
      </c>
    </row>
    <row r="6283" spans="1:5" x14ac:dyDescent="0.3">
      <c r="A6283" t="s">
        <v>1023</v>
      </c>
      <c r="B6283" t="s">
        <v>320</v>
      </c>
      <c r="C6283">
        <v>1.63256467249231</v>
      </c>
      <c r="D6283" t="s">
        <v>2480</v>
      </c>
      <c r="E6283" t="s">
        <v>313</v>
      </c>
    </row>
    <row r="6284" spans="1:5" x14ac:dyDescent="0.3">
      <c r="A6284" t="s">
        <v>1024</v>
      </c>
      <c r="B6284" t="s">
        <v>320</v>
      </c>
      <c r="C6284">
        <v>1.68259464637873</v>
      </c>
      <c r="D6284" t="s">
        <v>2480</v>
      </c>
      <c r="E6284" t="s">
        <v>313</v>
      </c>
    </row>
    <row r="6285" spans="1:5" x14ac:dyDescent="0.3">
      <c r="A6285" t="s">
        <v>1025</v>
      </c>
      <c r="B6285" t="s">
        <v>320</v>
      </c>
      <c r="C6285">
        <v>1.90634604284459</v>
      </c>
      <c r="D6285" t="s">
        <v>2480</v>
      </c>
      <c r="E6285" t="s">
        <v>313</v>
      </c>
    </row>
    <row r="6286" spans="1:5" x14ac:dyDescent="0.3">
      <c r="A6286" t="s">
        <v>1026</v>
      </c>
      <c r="B6286" t="s">
        <v>320</v>
      </c>
      <c r="C6286">
        <v>1.5374261005379599</v>
      </c>
      <c r="D6286" t="s">
        <v>2480</v>
      </c>
      <c r="E6286" t="s">
        <v>313</v>
      </c>
    </row>
    <row r="6287" spans="1:5" x14ac:dyDescent="0.3">
      <c r="A6287" t="s">
        <v>1027</v>
      </c>
      <c r="B6287" t="s">
        <v>320</v>
      </c>
      <c r="C6287">
        <v>2.0348525241067201</v>
      </c>
      <c r="D6287" t="s">
        <v>2480</v>
      </c>
      <c r="E6287" t="s">
        <v>313</v>
      </c>
    </row>
    <row r="6288" spans="1:5" x14ac:dyDescent="0.3">
      <c r="A6288" t="s">
        <v>1028</v>
      </c>
      <c r="B6288" t="s">
        <v>320</v>
      </c>
      <c r="C6288">
        <v>1.73744603505729</v>
      </c>
      <c r="D6288" t="s">
        <v>2480</v>
      </c>
      <c r="E6288" t="s">
        <v>313</v>
      </c>
    </row>
    <row r="6289" spans="1:5" x14ac:dyDescent="0.3">
      <c r="A6289" t="s">
        <v>1029</v>
      </c>
      <c r="B6289" t="s">
        <v>320</v>
      </c>
      <c r="C6289">
        <v>1.87558189654995</v>
      </c>
      <c r="D6289" t="s">
        <v>2480</v>
      </c>
      <c r="E6289" t="s">
        <v>313</v>
      </c>
    </row>
    <row r="6290" spans="1:5" x14ac:dyDescent="0.3">
      <c r="A6290" t="s">
        <v>1030</v>
      </c>
      <c r="B6290" t="s">
        <v>320</v>
      </c>
      <c r="C6290">
        <v>1.844046627682</v>
      </c>
      <c r="D6290" t="s">
        <v>2480</v>
      </c>
      <c r="E6290" t="s">
        <v>313</v>
      </c>
    </row>
    <row r="6291" spans="1:5" x14ac:dyDescent="0.3">
      <c r="A6291" t="s">
        <v>1031</v>
      </c>
      <c r="B6291" t="s">
        <v>320</v>
      </c>
      <c r="C6291">
        <v>1.5191587312813299</v>
      </c>
      <c r="D6291" t="s">
        <v>2480</v>
      </c>
      <c r="E6291" t="s">
        <v>313</v>
      </c>
    </row>
    <row r="6292" spans="1:5" x14ac:dyDescent="0.3">
      <c r="A6292" t="s">
        <v>1032</v>
      </c>
      <c r="B6292" t="s">
        <v>320</v>
      </c>
      <c r="C6292">
        <v>1.7079618286372</v>
      </c>
      <c r="D6292" t="s">
        <v>2480</v>
      </c>
      <c r="E6292" t="s">
        <v>313</v>
      </c>
    </row>
    <row r="6293" spans="1:5" x14ac:dyDescent="0.3">
      <c r="A6293" t="s">
        <v>1033</v>
      </c>
      <c r="B6293" t="s">
        <v>320</v>
      </c>
      <c r="C6293">
        <v>1.17031556017273</v>
      </c>
      <c r="D6293" t="s">
        <v>2480</v>
      </c>
      <c r="E6293" t="s">
        <v>313</v>
      </c>
    </row>
    <row r="6294" spans="1:5" x14ac:dyDescent="0.3">
      <c r="A6294" t="s">
        <v>1034</v>
      </c>
      <c r="B6294" t="s">
        <v>320</v>
      </c>
      <c r="C6294">
        <v>1.8546147863590501</v>
      </c>
      <c r="D6294" t="s">
        <v>2480</v>
      </c>
      <c r="E6294" t="s">
        <v>313</v>
      </c>
    </row>
    <row r="6295" spans="1:5" x14ac:dyDescent="0.3">
      <c r="A6295" t="s">
        <v>1035</v>
      </c>
      <c r="B6295" t="s">
        <v>320</v>
      </c>
      <c r="C6295">
        <v>2.0520254125836801</v>
      </c>
      <c r="D6295" t="s">
        <v>2480</v>
      </c>
      <c r="E6295" t="s">
        <v>313</v>
      </c>
    </row>
    <row r="6296" spans="1:5" x14ac:dyDescent="0.3">
      <c r="A6296" t="s">
        <v>1036</v>
      </c>
      <c r="B6296" t="s">
        <v>320</v>
      </c>
      <c r="C6296">
        <v>2.0603255132774598</v>
      </c>
      <c r="D6296" t="s">
        <v>2480</v>
      </c>
      <c r="E6296" t="s">
        <v>313</v>
      </c>
    </row>
    <row r="6297" spans="1:5" x14ac:dyDescent="0.3">
      <c r="A6297" t="s">
        <v>1037</v>
      </c>
      <c r="B6297" t="s">
        <v>320</v>
      </c>
      <c r="C6297">
        <v>2.0381675831421799</v>
      </c>
      <c r="D6297" t="s">
        <v>2480</v>
      </c>
      <c r="E6297" t="s">
        <v>313</v>
      </c>
    </row>
    <row r="6298" spans="1:5" x14ac:dyDescent="0.3">
      <c r="A6298" t="s">
        <v>1038</v>
      </c>
      <c r="B6298" t="s">
        <v>320</v>
      </c>
      <c r="C6298">
        <v>1.95072983193881</v>
      </c>
      <c r="D6298" t="s">
        <v>2480</v>
      </c>
      <c r="E6298" t="s">
        <v>313</v>
      </c>
    </row>
    <row r="6299" spans="1:5" x14ac:dyDescent="0.3">
      <c r="A6299" t="s">
        <v>1039</v>
      </c>
      <c r="B6299" t="s">
        <v>320</v>
      </c>
      <c r="C6299">
        <v>2.0124328595775398</v>
      </c>
      <c r="D6299" t="s">
        <v>2480</v>
      </c>
      <c r="E6299" t="s">
        <v>313</v>
      </c>
    </row>
    <row r="6300" spans="1:5" x14ac:dyDescent="0.3">
      <c r="A6300" t="s">
        <v>1040</v>
      </c>
      <c r="B6300" t="s">
        <v>320</v>
      </c>
      <c r="C6300">
        <v>1.9457874236675701</v>
      </c>
      <c r="D6300" t="s">
        <v>2480</v>
      </c>
      <c r="E6300" t="s">
        <v>313</v>
      </c>
    </row>
    <row r="6301" spans="1:5" x14ac:dyDescent="0.3">
      <c r="A6301" t="s">
        <v>1041</v>
      </c>
      <c r="B6301" t="s">
        <v>320</v>
      </c>
      <c r="C6301">
        <v>2.0732278583208998</v>
      </c>
      <c r="D6301" t="s">
        <v>2480</v>
      </c>
      <c r="E6301" t="s">
        <v>313</v>
      </c>
    </row>
    <row r="6302" spans="1:5" x14ac:dyDescent="0.3">
      <c r="A6302" t="s">
        <v>1042</v>
      </c>
      <c r="B6302" t="s">
        <v>320</v>
      </c>
      <c r="C6302">
        <v>1.7415576534025501</v>
      </c>
      <c r="D6302" t="s">
        <v>2480</v>
      </c>
      <c r="E6302" t="s">
        <v>313</v>
      </c>
    </row>
    <row r="6303" spans="1:5" x14ac:dyDescent="0.3">
      <c r="A6303" t="s">
        <v>1043</v>
      </c>
      <c r="B6303" t="s">
        <v>320</v>
      </c>
      <c r="C6303">
        <v>2.0137172327433102</v>
      </c>
      <c r="D6303" t="s">
        <v>2480</v>
      </c>
      <c r="E6303" t="s">
        <v>313</v>
      </c>
    </row>
    <row r="6304" spans="1:5" x14ac:dyDescent="0.3">
      <c r="A6304" t="s">
        <v>1044</v>
      </c>
      <c r="B6304" t="s">
        <v>320</v>
      </c>
      <c r="C6304">
        <v>1.8695420504081499</v>
      </c>
      <c r="D6304" t="s">
        <v>2480</v>
      </c>
      <c r="E6304" t="s">
        <v>313</v>
      </c>
    </row>
    <row r="6305" spans="1:5" x14ac:dyDescent="0.3">
      <c r="A6305" t="s">
        <v>1045</v>
      </c>
      <c r="B6305" t="s">
        <v>320</v>
      </c>
      <c r="C6305">
        <v>1.89568425342279</v>
      </c>
      <c r="D6305" t="s">
        <v>2480</v>
      </c>
      <c r="E6305" t="s">
        <v>313</v>
      </c>
    </row>
    <row r="6306" spans="1:5" x14ac:dyDescent="0.3">
      <c r="A6306" t="s">
        <v>1046</v>
      </c>
      <c r="B6306" t="s">
        <v>320</v>
      </c>
      <c r="C6306">
        <v>1.96651928656121</v>
      </c>
      <c r="D6306" t="s">
        <v>2480</v>
      </c>
      <c r="E6306" t="s">
        <v>313</v>
      </c>
    </row>
    <row r="6307" spans="1:5" x14ac:dyDescent="0.3">
      <c r="A6307" t="s">
        <v>1047</v>
      </c>
      <c r="B6307" t="s">
        <v>320</v>
      </c>
      <c r="C6307">
        <v>1.88485630017473</v>
      </c>
      <c r="D6307" t="s">
        <v>2480</v>
      </c>
      <c r="E6307" t="s">
        <v>313</v>
      </c>
    </row>
    <row r="6308" spans="1:5" x14ac:dyDescent="0.3">
      <c r="A6308" t="s">
        <v>1048</v>
      </c>
      <c r="B6308" t="s">
        <v>320</v>
      </c>
      <c r="C6308">
        <v>1.6252649680632101</v>
      </c>
      <c r="D6308" t="s">
        <v>2480</v>
      </c>
      <c r="E6308" t="s">
        <v>313</v>
      </c>
    </row>
    <row r="6309" spans="1:5" x14ac:dyDescent="0.3">
      <c r="A6309" t="s">
        <v>1049</v>
      </c>
      <c r="B6309" t="s">
        <v>320</v>
      </c>
      <c r="C6309">
        <v>1.6154380676547899</v>
      </c>
      <c r="D6309" t="s">
        <v>2480</v>
      </c>
      <c r="E6309" t="s">
        <v>313</v>
      </c>
    </row>
    <row r="6310" spans="1:5" x14ac:dyDescent="0.3">
      <c r="A6310" t="s">
        <v>1050</v>
      </c>
      <c r="B6310" t="s">
        <v>320</v>
      </c>
      <c r="C6310">
        <v>1.64010660747993</v>
      </c>
      <c r="D6310" t="s">
        <v>2480</v>
      </c>
      <c r="E6310" t="s">
        <v>313</v>
      </c>
    </row>
    <row r="6311" spans="1:5" x14ac:dyDescent="0.3">
      <c r="A6311" t="s">
        <v>1051</v>
      </c>
      <c r="B6311" t="s">
        <v>320</v>
      </c>
      <c r="C6311">
        <v>1.76516961220143</v>
      </c>
      <c r="D6311" t="s">
        <v>2480</v>
      </c>
      <c r="E6311" t="s">
        <v>313</v>
      </c>
    </row>
    <row r="6312" spans="1:5" x14ac:dyDescent="0.3">
      <c r="A6312" t="s">
        <v>550</v>
      </c>
      <c r="B6312" t="s">
        <v>320</v>
      </c>
      <c r="C6312">
        <v>1.2804241782774901</v>
      </c>
      <c r="D6312" t="s">
        <v>2480</v>
      </c>
      <c r="E6312" t="s">
        <v>313</v>
      </c>
    </row>
    <row r="6313" spans="1:5" x14ac:dyDescent="0.3">
      <c r="A6313" t="s">
        <v>552</v>
      </c>
      <c r="B6313" t="s">
        <v>320</v>
      </c>
      <c r="C6313">
        <v>1.1185870997151499</v>
      </c>
      <c r="D6313" t="s">
        <v>2480</v>
      </c>
      <c r="E6313" t="s">
        <v>313</v>
      </c>
    </row>
    <row r="6314" spans="1:5" x14ac:dyDescent="0.3">
      <c r="A6314" t="s">
        <v>554</v>
      </c>
      <c r="B6314" t="s">
        <v>320</v>
      </c>
      <c r="C6314">
        <v>1.15290501600034</v>
      </c>
      <c r="D6314" t="s">
        <v>2480</v>
      </c>
      <c r="E6314" t="s">
        <v>313</v>
      </c>
    </row>
    <row r="6315" spans="1:5" x14ac:dyDescent="0.3">
      <c r="A6315" t="s">
        <v>63</v>
      </c>
      <c r="B6315" t="s">
        <v>320</v>
      </c>
      <c r="C6315">
        <v>1.1048291783927799</v>
      </c>
      <c r="D6315" t="s">
        <v>2480</v>
      </c>
      <c r="E6315" t="s">
        <v>313</v>
      </c>
    </row>
    <row r="6316" spans="1:5" x14ac:dyDescent="0.3">
      <c r="A6316" t="s">
        <v>557</v>
      </c>
      <c r="B6316" t="s">
        <v>320</v>
      </c>
      <c r="C6316">
        <v>1.4052090213550299</v>
      </c>
      <c r="D6316" t="s">
        <v>2480</v>
      </c>
      <c r="E6316" t="s">
        <v>313</v>
      </c>
    </row>
    <row r="6317" spans="1:5" x14ac:dyDescent="0.3">
      <c r="A6317" t="s">
        <v>559</v>
      </c>
      <c r="B6317" t="s">
        <v>320</v>
      </c>
      <c r="C6317">
        <v>1.1740097745840301</v>
      </c>
      <c r="D6317" t="s">
        <v>2480</v>
      </c>
      <c r="E6317" t="s">
        <v>313</v>
      </c>
    </row>
    <row r="6318" spans="1:5" x14ac:dyDescent="0.3">
      <c r="A6318" t="s">
        <v>561</v>
      </c>
      <c r="B6318" t="s">
        <v>320</v>
      </c>
      <c r="C6318">
        <v>1.1441976936340801</v>
      </c>
      <c r="D6318" t="s">
        <v>2480</v>
      </c>
      <c r="E6318" t="s">
        <v>313</v>
      </c>
    </row>
    <row r="6319" spans="1:5" x14ac:dyDescent="0.3">
      <c r="A6319" t="s">
        <v>563</v>
      </c>
      <c r="B6319" t="s">
        <v>320</v>
      </c>
      <c r="C6319">
        <v>1.3149753302452101</v>
      </c>
      <c r="D6319" t="s">
        <v>2480</v>
      </c>
      <c r="E6319" t="s">
        <v>313</v>
      </c>
    </row>
    <row r="6320" spans="1:5" x14ac:dyDescent="0.3">
      <c r="A6320" t="s">
        <v>565</v>
      </c>
      <c r="B6320" t="s">
        <v>320</v>
      </c>
      <c r="C6320">
        <v>1.2463813926512901</v>
      </c>
      <c r="D6320" t="s">
        <v>2480</v>
      </c>
      <c r="E6320" t="s">
        <v>313</v>
      </c>
    </row>
    <row r="6321" spans="1:5" x14ac:dyDescent="0.3">
      <c r="A6321" t="s">
        <v>1052</v>
      </c>
      <c r="B6321" t="s">
        <v>320</v>
      </c>
      <c r="C6321">
        <v>1.13125146512235</v>
      </c>
      <c r="D6321" t="s">
        <v>2480</v>
      </c>
      <c r="E6321" t="s">
        <v>313</v>
      </c>
    </row>
    <row r="6322" spans="1:5" x14ac:dyDescent="0.3">
      <c r="A6322" t="s">
        <v>1053</v>
      </c>
      <c r="B6322" t="s">
        <v>320</v>
      </c>
      <c r="C6322">
        <v>1.1177979851673201</v>
      </c>
      <c r="D6322" t="s">
        <v>2480</v>
      </c>
      <c r="E6322" t="s">
        <v>313</v>
      </c>
    </row>
    <row r="6323" spans="1:5" x14ac:dyDescent="0.3">
      <c r="A6323" t="s">
        <v>1054</v>
      </c>
      <c r="B6323" t="s">
        <v>320</v>
      </c>
      <c r="C6323">
        <v>1.60813106137046</v>
      </c>
      <c r="D6323" t="s">
        <v>2480</v>
      </c>
      <c r="E6323" t="s">
        <v>313</v>
      </c>
    </row>
    <row r="6324" spans="1:5" x14ac:dyDescent="0.3">
      <c r="A6324" t="s">
        <v>1055</v>
      </c>
      <c r="B6324" t="s">
        <v>320</v>
      </c>
      <c r="C6324">
        <v>1.6304387087954</v>
      </c>
      <c r="D6324" t="s">
        <v>2480</v>
      </c>
      <c r="E6324" t="s">
        <v>313</v>
      </c>
    </row>
    <row r="6325" spans="1:5" x14ac:dyDescent="0.3">
      <c r="A6325" t="s">
        <v>1056</v>
      </c>
      <c r="B6325" t="s">
        <v>320</v>
      </c>
      <c r="C6325">
        <v>1.6546442870620399</v>
      </c>
      <c r="D6325" t="s">
        <v>2480</v>
      </c>
      <c r="E6325" t="s">
        <v>313</v>
      </c>
    </row>
    <row r="6326" spans="1:5" x14ac:dyDescent="0.3">
      <c r="A6326" t="s">
        <v>1057</v>
      </c>
      <c r="B6326" t="s">
        <v>320</v>
      </c>
      <c r="C6326">
        <v>1.79008028731935</v>
      </c>
      <c r="D6326" t="s">
        <v>2480</v>
      </c>
      <c r="E6326" t="s">
        <v>313</v>
      </c>
    </row>
    <row r="6327" spans="1:5" x14ac:dyDescent="0.3">
      <c r="A6327" t="s">
        <v>1058</v>
      </c>
      <c r="B6327" t="s">
        <v>320</v>
      </c>
      <c r="C6327">
        <v>1.7881551054504901</v>
      </c>
      <c r="D6327" t="s">
        <v>2480</v>
      </c>
      <c r="E6327" t="s">
        <v>313</v>
      </c>
    </row>
    <row r="6328" spans="1:5" x14ac:dyDescent="0.3">
      <c r="A6328" t="s">
        <v>1059</v>
      </c>
      <c r="B6328" t="s">
        <v>320</v>
      </c>
      <c r="C6328">
        <v>1.68647275628431</v>
      </c>
      <c r="D6328" t="s">
        <v>2480</v>
      </c>
      <c r="E6328" t="s">
        <v>313</v>
      </c>
    </row>
    <row r="6329" spans="1:5" x14ac:dyDescent="0.3">
      <c r="A6329" t="s">
        <v>1060</v>
      </c>
      <c r="B6329" t="s">
        <v>320</v>
      </c>
      <c r="C6329">
        <v>1.68105991381639</v>
      </c>
      <c r="D6329" t="s">
        <v>2480</v>
      </c>
      <c r="E6329" t="s">
        <v>313</v>
      </c>
    </row>
    <row r="6330" spans="1:5" x14ac:dyDescent="0.3">
      <c r="A6330" t="s">
        <v>1061</v>
      </c>
      <c r="B6330" t="s">
        <v>320</v>
      </c>
      <c r="C6330">
        <v>1.58047044303727</v>
      </c>
      <c r="D6330" t="s">
        <v>2480</v>
      </c>
      <c r="E6330" t="s">
        <v>313</v>
      </c>
    </row>
    <row r="6331" spans="1:5" x14ac:dyDescent="0.3">
      <c r="A6331" t="s">
        <v>1062</v>
      </c>
      <c r="B6331" t="s">
        <v>320</v>
      </c>
      <c r="C6331">
        <v>1.6574213004235001</v>
      </c>
      <c r="D6331" t="s">
        <v>2480</v>
      </c>
      <c r="E6331" t="s">
        <v>313</v>
      </c>
    </row>
    <row r="6332" spans="1:5" x14ac:dyDescent="0.3">
      <c r="A6332" t="s">
        <v>1063</v>
      </c>
      <c r="B6332" t="s">
        <v>320</v>
      </c>
      <c r="C6332">
        <v>1.61308904934177</v>
      </c>
      <c r="D6332" t="s">
        <v>2480</v>
      </c>
      <c r="E6332" t="s">
        <v>313</v>
      </c>
    </row>
    <row r="6333" spans="1:5" x14ac:dyDescent="0.3">
      <c r="A6333" t="s">
        <v>1064</v>
      </c>
      <c r="B6333" t="s">
        <v>320</v>
      </c>
      <c r="C6333">
        <v>1.44369941729627</v>
      </c>
      <c r="D6333" t="s">
        <v>2480</v>
      </c>
      <c r="E6333" t="s">
        <v>313</v>
      </c>
    </row>
    <row r="6334" spans="1:5" x14ac:dyDescent="0.3">
      <c r="A6334" t="s">
        <v>1065</v>
      </c>
      <c r="B6334" t="s">
        <v>320</v>
      </c>
      <c r="C6334">
        <v>1.5023920000305599</v>
      </c>
      <c r="D6334" t="s">
        <v>2480</v>
      </c>
      <c r="E6334" t="s">
        <v>313</v>
      </c>
    </row>
    <row r="6335" spans="1:5" x14ac:dyDescent="0.3">
      <c r="A6335" t="s">
        <v>1066</v>
      </c>
      <c r="B6335" t="s">
        <v>320</v>
      </c>
      <c r="C6335">
        <v>1.5318865733470099</v>
      </c>
      <c r="D6335" t="s">
        <v>2480</v>
      </c>
      <c r="E6335" t="s">
        <v>313</v>
      </c>
    </row>
    <row r="6336" spans="1:5" x14ac:dyDescent="0.3">
      <c r="A6336" t="s">
        <v>1067</v>
      </c>
      <c r="B6336" t="s">
        <v>320</v>
      </c>
      <c r="C6336">
        <v>1.15253434330189</v>
      </c>
      <c r="D6336" t="s">
        <v>2480</v>
      </c>
      <c r="E6336" t="s">
        <v>313</v>
      </c>
    </row>
    <row r="6337" spans="1:5" x14ac:dyDescent="0.3">
      <c r="A6337" t="s">
        <v>1068</v>
      </c>
      <c r="B6337" t="s">
        <v>320</v>
      </c>
      <c r="C6337">
        <v>1.2836507007715201</v>
      </c>
      <c r="D6337" t="s">
        <v>2480</v>
      </c>
      <c r="E6337" t="s">
        <v>313</v>
      </c>
    </row>
    <row r="6338" spans="1:5" x14ac:dyDescent="0.3">
      <c r="A6338" t="s">
        <v>1069</v>
      </c>
      <c r="B6338" t="s">
        <v>320</v>
      </c>
      <c r="C6338">
        <v>1.0122781642135601</v>
      </c>
      <c r="D6338" t="s">
        <v>2480</v>
      </c>
      <c r="E6338" t="s">
        <v>313</v>
      </c>
    </row>
    <row r="6339" spans="1:5" x14ac:dyDescent="0.3">
      <c r="A6339" t="s">
        <v>1070</v>
      </c>
      <c r="B6339" t="s">
        <v>320</v>
      </c>
      <c r="C6339">
        <v>1.00813857559394</v>
      </c>
      <c r="D6339" t="s">
        <v>2480</v>
      </c>
      <c r="E6339" t="s">
        <v>313</v>
      </c>
    </row>
    <row r="6340" spans="1:5" x14ac:dyDescent="0.3">
      <c r="A6340" t="s">
        <v>1071</v>
      </c>
      <c r="B6340" t="s">
        <v>320</v>
      </c>
      <c r="C6340">
        <v>1.09028738721423</v>
      </c>
      <c r="D6340" t="s">
        <v>2480</v>
      </c>
      <c r="E6340" t="s">
        <v>313</v>
      </c>
    </row>
    <row r="6341" spans="1:5" x14ac:dyDescent="0.3">
      <c r="A6341" t="s">
        <v>1072</v>
      </c>
      <c r="B6341" t="s">
        <v>320</v>
      </c>
      <c r="C6341">
        <v>1.0736295608747799</v>
      </c>
      <c r="D6341" t="s">
        <v>2480</v>
      </c>
      <c r="E6341" t="s">
        <v>313</v>
      </c>
    </row>
    <row r="6342" spans="1:5" x14ac:dyDescent="0.3">
      <c r="A6342" t="s">
        <v>1073</v>
      </c>
      <c r="B6342" t="s">
        <v>320</v>
      </c>
      <c r="C6342">
        <v>2.1086121289676698</v>
      </c>
      <c r="D6342" t="s">
        <v>2480</v>
      </c>
      <c r="E6342" t="s">
        <v>313</v>
      </c>
    </row>
    <row r="6343" spans="1:5" x14ac:dyDescent="0.3">
      <c r="A6343" t="s">
        <v>1074</v>
      </c>
      <c r="B6343" t="s">
        <v>320</v>
      </c>
      <c r="C6343">
        <v>1.6448195693597301</v>
      </c>
      <c r="D6343" t="s">
        <v>2480</v>
      </c>
      <c r="E6343" t="s">
        <v>313</v>
      </c>
    </row>
    <row r="6344" spans="1:5" x14ac:dyDescent="0.3">
      <c r="A6344" t="s">
        <v>1075</v>
      </c>
      <c r="B6344" t="s">
        <v>320</v>
      </c>
      <c r="C6344">
        <v>1.60436280856047</v>
      </c>
      <c r="D6344" t="s">
        <v>2480</v>
      </c>
      <c r="E6344" t="s">
        <v>313</v>
      </c>
    </row>
    <row r="6345" spans="1:5" x14ac:dyDescent="0.3">
      <c r="A6345" t="s">
        <v>1076</v>
      </c>
      <c r="B6345" t="s">
        <v>320</v>
      </c>
      <c r="C6345">
        <v>1.5961569454734199</v>
      </c>
      <c r="D6345" t="s">
        <v>2480</v>
      </c>
      <c r="E6345" t="s">
        <v>313</v>
      </c>
    </row>
    <row r="6346" spans="1:5" x14ac:dyDescent="0.3">
      <c r="A6346" t="s">
        <v>1077</v>
      </c>
      <c r="B6346" t="s">
        <v>320</v>
      </c>
      <c r="C6346">
        <v>1.9699423362385799</v>
      </c>
      <c r="D6346" t="s">
        <v>2480</v>
      </c>
      <c r="E6346" t="s">
        <v>313</v>
      </c>
    </row>
    <row r="6347" spans="1:5" x14ac:dyDescent="0.3">
      <c r="A6347" t="s">
        <v>1078</v>
      </c>
      <c r="B6347" t="s">
        <v>320</v>
      </c>
      <c r="C6347">
        <v>1.7557057535035201</v>
      </c>
      <c r="D6347" t="s">
        <v>2480</v>
      </c>
      <c r="E6347" t="s">
        <v>313</v>
      </c>
    </row>
    <row r="6348" spans="1:5" x14ac:dyDescent="0.3">
      <c r="A6348" t="s">
        <v>1079</v>
      </c>
      <c r="B6348" t="s">
        <v>320</v>
      </c>
      <c r="C6348">
        <v>1.68641188042848</v>
      </c>
      <c r="D6348" t="s">
        <v>2480</v>
      </c>
      <c r="E6348" t="s">
        <v>313</v>
      </c>
    </row>
    <row r="6349" spans="1:5" x14ac:dyDescent="0.3">
      <c r="A6349" t="s">
        <v>1080</v>
      </c>
      <c r="B6349" t="s">
        <v>320</v>
      </c>
      <c r="C6349">
        <v>1.57325104471602</v>
      </c>
      <c r="D6349" t="s">
        <v>2480</v>
      </c>
      <c r="E6349" t="s">
        <v>313</v>
      </c>
    </row>
    <row r="6350" spans="1:5" x14ac:dyDescent="0.3">
      <c r="A6350" t="s">
        <v>1081</v>
      </c>
      <c r="B6350" t="s">
        <v>320</v>
      </c>
      <c r="C6350">
        <v>1.7735573516245999</v>
      </c>
      <c r="D6350" t="s">
        <v>2480</v>
      </c>
      <c r="E6350" t="s">
        <v>313</v>
      </c>
    </row>
    <row r="6351" spans="1:5" x14ac:dyDescent="0.3">
      <c r="A6351" t="s">
        <v>1082</v>
      </c>
      <c r="B6351" t="s">
        <v>320</v>
      </c>
      <c r="C6351">
        <v>1.72688490748431</v>
      </c>
      <c r="D6351" t="s">
        <v>2480</v>
      </c>
      <c r="E6351" t="s">
        <v>313</v>
      </c>
    </row>
    <row r="6352" spans="1:5" x14ac:dyDescent="0.3">
      <c r="A6352" t="s">
        <v>1083</v>
      </c>
      <c r="B6352" t="s">
        <v>320</v>
      </c>
      <c r="C6352">
        <v>1.7747895450520701</v>
      </c>
      <c r="D6352" t="s">
        <v>2480</v>
      </c>
      <c r="E6352" t="s">
        <v>313</v>
      </c>
    </row>
    <row r="6353" spans="1:5" x14ac:dyDescent="0.3">
      <c r="A6353" t="s">
        <v>1084</v>
      </c>
      <c r="B6353" t="s">
        <v>320</v>
      </c>
      <c r="C6353">
        <v>1.89805544883963</v>
      </c>
      <c r="D6353" t="s">
        <v>2480</v>
      </c>
      <c r="E6353" t="s">
        <v>313</v>
      </c>
    </row>
    <row r="6354" spans="1:5" x14ac:dyDescent="0.3">
      <c r="A6354" t="s">
        <v>1085</v>
      </c>
      <c r="B6354" t="s">
        <v>320</v>
      </c>
      <c r="C6354">
        <v>1.76572168327919</v>
      </c>
      <c r="D6354" t="s">
        <v>2480</v>
      </c>
      <c r="E6354" t="s">
        <v>313</v>
      </c>
    </row>
    <row r="6355" spans="1:5" x14ac:dyDescent="0.3">
      <c r="A6355" t="s">
        <v>1086</v>
      </c>
      <c r="B6355" t="s">
        <v>320</v>
      </c>
      <c r="C6355">
        <v>1.79395886882295</v>
      </c>
      <c r="D6355" t="s">
        <v>2480</v>
      </c>
      <c r="E6355" t="s">
        <v>313</v>
      </c>
    </row>
    <row r="6356" spans="1:5" x14ac:dyDescent="0.3">
      <c r="A6356" t="s">
        <v>1087</v>
      </c>
      <c r="B6356" t="s">
        <v>320</v>
      </c>
      <c r="C6356">
        <v>1.9480383484864801</v>
      </c>
      <c r="D6356" t="s">
        <v>2480</v>
      </c>
      <c r="E6356" t="s">
        <v>313</v>
      </c>
    </row>
    <row r="6357" spans="1:5" x14ac:dyDescent="0.3">
      <c r="A6357" t="s">
        <v>1088</v>
      </c>
      <c r="B6357" t="s">
        <v>320</v>
      </c>
      <c r="C6357">
        <v>1.63534916454864</v>
      </c>
      <c r="D6357" t="s">
        <v>2480</v>
      </c>
      <c r="E6357" t="s">
        <v>313</v>
      </c>
    </row>
    <row r="6358" spans="1:5" x14ac:dyDescent="0.3">
      <c r="A6358" t="s">
        <v>1089</v>
      </c>
      <c r="B6358" t="s">
        <v>320</v>
      </c>
      <c r="C6358">
        <v>1.7567069166862801</v>
      </c>
      <c r="D6358" t="s">
        <v>2480</v>
      </c>
      <c r="E6358" t="s">
        <v>313</v>
      </c>
    </row>
    <row r="6359" spans="1:5" x14ac:dyDescent="0.3">
      <c r="A6359" t="s">
        <v>1090</v>
      </c>
      <c r="B6359" t="s">
        <v>320</v>
      </c>
      <c r="C6359">
        <v>1.65591466192007</v>
      </c>
      <c r="D6359" t="s">
        <v>2480</v>
      </c>
      <c r="E6359" t="s">
        <v>313</v>
      </c>
    </row>
    <row r="6360" spans="1:5" x14ac:dyDescent="0.3">
      <c r="A6360" t="s">
        <v>1091</v>
      </c>
      <c r="B6360" t="s">
        <v>320</v>
      </c>
      <c r="C6360">
        <v>1.6893749056812299</v>
      </c>
      <c r="D6360" t="s">
        <v>2480</v>
      </c>
      <c r="E6360" t="s">
        <v>313</v>
      </c>
    </row>
    <row r="6361" spans="1:5" x14ac:dyDescent="0.3">
      <c r="A6361" t="s">
        <v>1092</v>
      </c>
      <c r="B6361" t="s">
        <v>320</v>
      </c>
      <c r="C6361">
        <v>1.5739982935454</v>
      </c>
      <c r="D6361" t="s">
        <v>2480</v>
      </c>
      <c r="E6361" t="s">
        <v>313</v>
      </c>
    </row>
    <row r="6362" spans="1:5" x14ac:dyDescent="0.3">
      <c r="A6362" t="s">
        <v>1093</v>
      </c>
      <c r="B6362" t="s">
        <v>320</v>
      </c>
      <c r="C6362">
        <v>1.6902896073478899</v>
      </c>
      <c r="D6362" t="s">
        <v>2480</v>
      </c>
      <c r="E6362" t="s">
        <v>313</v>
      </c>
    </row>
    <row r="6363" spans="1:5" x14ac:dyDescent="0.3">
      <c r="A6363" t="s">
        <v>1094</v>
      </c>
      <c r="B6363" t="s">
        <v>320</v>
      </c>
      <c r="C6363">
        <v>1.69293715474651</v>
      </c>
      <c r="D6363" t="s">
        <v>2480</v>
      </c>
      <c r="E6363" t="s">
        <v>313</v>
      </c>
    </row>
    <row r="6364" spans="1:5" x14ac:dyDescent="0.3">
      <c r="A6364" t="s">
        <v>1095</v>
      </c>
      <c r="B6364" t="s">
        <v>320</v>
      </c>
      <c r="C6364">
        <v>1.8031673828577</v>
      </c>
      <c r="D6364" t="s">
        <v>2480</v>
      </c>
      <c r="E6364" t="s">
        <v>313</v>
      </c>
    </row>
    <row r="6365" spans="1:5" x14ac:dyDescent="0.3">
      <c r="A6365" t="s">
        <v>1096</v>
      </c>
      <c r="B6365" t="s">
        <v>320</v>
      </c>
      <c r="C6365">
        <v>1.8664436558762201</v>
      </c>
      <c r="D6365" t="s">
        <v>2480</v>
      </c>
      <c r="E6365" t="s">
        <v>313</v>
      </c>
    </row>
    <row r="6366" spans="1:5" x14ac:dyDescent="0.3">
      <c r="A6366" t="s">
        <v>1097</v>
      </c>
      <c r="B6366" t="s">
        <v>320</v>
      </c>
      <c r="C6366">
        <v>1.9928260802792801</v>
      </c>
      <c r="D6366" t="s">
        <v>2480</v>
      </c>
      <c r="E6366" t="s">
        <v>313</v>
      </c>
    </row>
    <row r="6367" spans="1:5" x14ac:dyDescent="0.3">
      <c r="A6367" t="s">
        <v>1098</v>
      </c>
      <c r="B6367" t="s">
        <v>320</v>
      </c>
      <c r="C6367">
        <v>1.6486772995083701</v>
      </c>
      <c r="D6367" t="s">
        <v>2480</v>
      </c>
      <c r="E6367" t="s">
        <v>313</v>
      </c>
    </row>
    <row r="6368" spans="1:5" x14ac:dyDescent="0.3">
      <c r="A6368" t="s">
        <v>1099</v>
      </c>
      <c r="B6368" t="s">
        <v>320</v>
      </c>
      <c r="C6368">
        <v>1.74428876554259</v>
      </c>
      <c r="D6368" t="s">
        <v>2480</v>
      </c>
      <c r="E6368" t="s">
        <v>313</v>
      </c>
    </row>
    <row r="6369" spans="1:5" x14ac:dyDescent="0.3">
      <c r="A6369" t="s">
        <v>1100</v>
      </c>
      <c r="B6369" t="s">
        <v>320</v>
      </c>
      <c r="C6369">
        <v>1.71986475150699</v>
      </c>
      <c r="D6369" t="s">
        <v>2480</v>
      </c>
      <c r="E6369" t="s">
        <v>313</v>
      </c>
    </row>
    <row r="6370" spans="1:5" x14ac:dyDescent="0.3">
      <c r="A6370" t="s">
        <v>1101</v>
      </c>
      <c r="B6370" t="s">
        <v>320</v>
      </c>
      <c r="C6370">
        <v>1.6437891301519101</v>
      </c>
      <c r="D6370" t="s">
        <v>2480</v>
      </c>
      <c r="E6370" t="s">
        <v>313</v>
      </c>
    </row>
    <row r="6371" spans="1:5" x14ac:dyDescent="0.3">
      <c r="A6371" t="s">
        <v>1102</v>
      </c>
      <c r="B6371" t="s">
        <v>320</v>
      </c>
      <c r="C6371">
        <v>1.63700268509462</v>
      </c>
      <c r="D6371" t="s">
        <v>2480</v>
      </c>
      <c r="E6371" t="s">
        <v>313</v>
      </c>
    </row>
    <row r="6372" spans="1:5" x14ac:dyDescent="0.3">
      <c r="A6372" t="s">
        <v>1103</v>
      </c>
      <c r="B6372" t="s">
        <v>320</v>
      </c>
      <c r="C6372">
        <v>2.1351204033218099</v>
      </c>
      <c r="D6372" t="s">
        <v>2480</v>
      </c>
      <c r="E6372" t="s">
        <v>313</v>
      </c>
    </row>
    <row r="6373" spans="1:5" x14ac:dyDescent="0.3">
      <c r="A6373" t="s">
        <v>1104</v>
      </c>
      <c r="B6373" t="s">
        <v>320</v>
      </c>
      <c r="C6373">
        <v>1.9391935663921001</v>
      </c>
      <c r="D6373" t="s">
        <v>2480</v>
      </c>
      <c r="E6373" t="s">
        <v>313</v>
      </c>
    </row>
    <row r="6374" spans="1:5" x14ac:dyDescent="0.3">
      <c r="A6374" t="s">
        <v>1105</v>
      </c>
      <c r="B6374" t="s">
        <v>320</v>
      </c>
      <c r="C6374">
        <v>2.2159261565458799</v>
      </c>
      <c r="D6374" t="s">
        <v>2480</v>
      </c>
      <c r="E6374" t="s">
        <v>313</v>
      </c>
    </row>
    <row r="6375" spans="1:5" x14ac:dyDescent="0.3">
      <c r="A6375" t="s">
        <v>1106</v>
      </c>
      <c r="B6375" t="s">
        <v>320</v>
      </c>
      <c r="C6375">
        <v>2.1389605203212501</v>
      </c>
      <c r="D6375" t="s">
        <v>2480</v>
      </c>
      <c r="E6375" t="s">
        <v>313</v>
      </c>
    </row>
    <row r="6376" spans="1:5" x14ac:dyDescent="0.3">
      <c r="A6376" t="s">
        <v>1107</v>
      </c>
      <c r="B6376" t="s">
        <v>320</v>
      </c>
      <c r="C6376">
        <v>2.1905861911281801</v>
      </c>
      <c r="D6376" t="s">
        <v>2480</v>
      </c>
      <c r="E6376" t="s">
        <v>313</v>
      </c>
    </row>
    <row r="6377" spans="1:5" x14ac:dyDescent="0.3">
      <c r="A6377" t="s">
        <v>1108</v>
      </c>
      <c r="B6377" t="s">
        <v>320</v>
      </c>
      <c r="C6377">
        <v>2.3725687649397602</v>
      </c>
      <c r="D6377" t="s">
        <v>2480</v>
      </c>
      <c r="E6377" t="s">
        <v>313</v>
      </c>
    </row>
    <row r="6378" spans="1:5" x14ac:dyDescent="0.3">
      <c r="A6378" t="s">
        <v>1109</v>
      </c>
      <c r="B6378" t="s">
        <v>320</v>
      </c>
      <c r="C6378">
        <v>2.3487936012288202</v>
      </c>
      <c r="D6378" t="s">
        <v>2480</v>
      </c>
      <c r="E6378" t="s">
        <v>313</v>
      </c>
    </row>
    <row r="6379" spans="1:5" x14ac:dyDescent="0.3">
      <c r="A6379" t="s">
        <v>1110</v>
      </c>
      <c r="B6379" t="s">
        <v>320</v>
      </c>
      <c r="C6379">
        <v>1.93132601698968</v>
      </c>
      <c r="D6379" t="s">
        <v>2480</v>
      </c>
      <c r="E6379" t="s">
        <v>313</v>
      </c>
    </row>
    <row r="6380" spans="1:5" x14ac:dyDescent="0.3">
      <c r="A6380" t="s">
        <v>1111</v>
      </c>
      <c r="B6380" t="s">
        <v>320</v>
      </c>
      <c r="C6380">
        <v>1.9563540224740701</v>
      </c>
      <c r="D6380" t="s">
        <v>2480</v>
      </c>
      <c r="E6380" t="s">
        <v>313</v>
      </c>
    </row>
    <row r="6381" spans="1:5" x14ac:dyDescent="0.3">
      <c r="A6381" t="s">
        <v>1112</v>
      </c>
      <c r="B6381" t="s">
        <v>320</v>
      </c>
      <c r="C6381">
        <v>1.7143421378180399</v>
      </c>
      <c r="D6381" t="s">
        <v>2480</v>
      </c>
      <c r="E6381" t="s">
        <v>313</v>
      </c>
    </row>
    <row r="6382" spans="1:5" x14ac:dyDescent="0.3">
      <c r="A6382" t="s">
        <v>1113</v>
      </c>
      <c r="B6382" t="s">
        <v>320</v>
      </c>
      <c r="C6382">
        <v>1.51210994270659</v>
      </c>
      <c r="D6382" t="s">
        <v>2480</v>
      </c>
      <c r="E6382" t="s">
        <v>313</v>
      </c>
    </row>
    <row r="6383" spans="1:5" x14ac:dyDescent="0.3">
      <c r="A6383" t="s">
        <v>1114</v>
      </c>
      <c r="B6383" t="s">
        <v>320</v>
      </c>
      <c r="C6383">
        <v>1.3834682052056999</v>
      </c>
      <c r="D6383" t="s">
        <v>2480</v>
      </c>
      <c r="E6383" t="s">
        <v>313</v>
      </c>
    </row>
    <row r="6384" spans="1:5" x14ac:dyDescent="0.3">
      <c r="A6384" t="s">
        <v>1115</v>
      </c>
      <c r="B6384" t="s">
        <v>320</v>
      </c>
      <c r="C6384">
        <v>1.93251518010728</v>
      </c>
      <c r="D6384" t="s">
        <v>2480</v>
      </c>
      <c r="E6384" t="s">
        <v>313</v>
      </c>
    </row>
    <row r="6385" spans="1:5" x14ac:dyDescent="0.3">
      <c r="A6385" t="s">
        <v>1116</v>
      </c>
      <c r="B6385" t="s">
        <v>320</v>
      </c>
      <c r="C6385">
        <v>1.0852192082794001</v>
      </c>
      <c r="D6385" t="s">
        <v>2480</v>
      </c>
      <c r="E6385" t="s">
        <v>313</v>
      </c>
    </row>
    <row r="6386" spans="1:5" x14ac:dyDescent="0.3">
      <c r="A6386" t="s">
        <v>1117</v>
      </c>
      <c r="B6386" t="s">
        <v>320</v>
      </c>
      <c r="C6386">
        <v>1.7875093719297599</v>
      </c>
      <c r="D6386" t="s">
        <v>2480</v>
      </c>
      <c r="E6386" t="s">
        <v>313</v>
      </c>
    </row>
    <row r="6387" spans="1:5" x14ac:dyDescent="0.3">
      <c r="A6387" t="s">
        <v>1118</v>
      </c>
      <c r="B6387" t="s">
        <v>320</v>
      </c>
      <c r="C6387">
        <v>1.8312433751013399</v>
      </c>
      <c r="D6387" t="s">
        <v>2480</v>
      </c>
      <c r="E6387" t="s">
        <v>313</v>
      </c>
    </row>
    <row r="6388" spans="1:5" x14ac:dyDescent="0.3">
      <c r="A6388" t="s">
        <v>1119</v>
      </c>
      <c r="B6388" t="s">
        <v>320</v>
      </c>
      <c r="C6388">
        <v>1.8391076310938901</v>
      </c>
      <c r="D6388" t="s">
        <v>2480</v>
      </c>
      <c r="E6388" t="s">
        <v>313</v>
      </c>
    </row>
    <row r="6389" spans="1:5" x14ac:dyDescent="0.3">
      <c r="A6389" t="s">
        <v>1120</v>
      </c>
      <c r="B6389" t="s">
        <v>320</v>
      </c>
      <c r="C6389">
        <v>1.9571848026482599</v>
      </c>
      <c r="D6389" t="s">
        <v>2480</v>
      </c>
      <c r="E6389" t="s">
        <v>313</v>
      </c>
    </row>
    <row r="6390" spans="1:5" x14ac:dyDescent="0.3">
      <c r="A6390" t="s">
        <v>1121</v>
      </c>
      <c r="B6390" t="s">
        <v>320</v>
      </c>
      <c r="C6390">
        <v>1.96526529815702</v>
      </c>
      <c r="D6390" t="s">
        <v>2480</v>
      </c>
      <c r="E6390" t="s">
        <v>313</v>
      </c>
    </row>
    <row r="6391" spans="1:5" x14ac:dyDescent="0.3">
      <c r="A6391" t="s">
        <v>1122</v>
      </c>
      <c r="B6391" t="s">
        <v>320</v>
      </c>
      <c r="C6391">
        <v>1.7456621506004599</v>
      </c>
      <c r="D6391" t="s">
        <v>2480</v>
      </c>
      <c r="E6391" t="s">
        <v>313</v>
      </c>
    </row>
    <row r="6392" spans="1:5" x14ac:dyDescent="0.3">
      <c r="A6392" t="s">
        <v>1123</v>
      </c>
      <c r="B6392" t="s">
        <v>320</v>
      </c>
      <c r="C6392">
        <v>1.6746101265029001</v>
      </c>
      <c r="D6392" t="s">
        <v>2480</v>
      </c>
      <c r="E6392" t="s">
        <v>313</v>
      </c>
    </row>
    <row r="6393" spans="1:5" x14ac:dyDescent="0.3">
      <c r="A6393" t="s">
        <v>1124</v>
      </c>
      <c r="B6393" t="s">
        <v>320</v>
      </c>
      <c r="C6393">
        <v>2.07416547810339</v>
      </c>
      <c r="D6393" t="s">
        <v>2480</v>
      </c>
      <c r="E6393" t="s">
        <v>313</v>
      </c>
    </row>
    <row r="6394" spans="1:5" x14ac:dyDescent="0.3">
      <c r="A6394" t="s">
        <v>1125</v>
      </c>
      <c r="B6394" t="s">
        <v>320</v>
      </c>
      <c r="C6394">
        <v>2.1506328918361999</v>
      </c>
      <c r="D6394" t="s">
        <v>2480</v>
      </c>
      <c r="E6394" t="s">
        <v>313</v>
      </c>
    </row>
    <row r="6395" spans="1:5" x14ac:dyDescent="0.3">
      <c r="A6395" t="s">
        <v>1126</v>
      </c>
      <c r="B6395" t="s">
        <v>320</v>
      </c>
      <c r="C6395">
        <v>2.2157206477790301</v>
      </c>
      <c r="D6395" t="s">
        <v>2480</v>
      </c>
      <c r="E6395" t="s">
        <v>313</v>
      </c>
    </row>
    <row r="6396" spans="1:5" x14ac:dyDescent="0.3">
      <c r="A6396" t="s">
        <v>1127</v>
      </c>
      <c r="B6396" t="s">
        <v>320</v>
      </c>
      <c r="C6396">
        <v>1.10166356408008</v>
      </c>
      <c r="D6396" t="s">
        <v>2480</v>
      </c>
      <c r="E6396" t="s">
        <v>313</v>
      </c>
    </row>
    <row r="6397" spans="1:5" x14ac:dyDescent="0.3">
      <c r="A6397" t="s">
        <v>1128</v>
      </c>
      <c r="B6397" t="s">
        <v>320</v>
      </c>
      <c r="C6397">
        <v>1.84714851477186</v>
      </c>
      <c r="D6397" t="s">
        <v>2480</v>
      </c>
      <c r="E6397" t="s">
        <v>313</v>
      </c>
    </row>
    <row r="6398" spans="1:5" x14ac:dyDescent="0.3">
      <c r="A6398" t="s">
        <v>1129</v>
      </c>
      <c r="B6398" t="s">
        <v>320</v>
      </c>
      <c r="C6398">
        <v>1.8178354343810501</v>
      </c>
      <c r="D6398" t="s">
        <v>2480</v>
      </c>
      <c r="E6398" t="s">
        <v>313</v>
      </c>
    </row>
    <row r="6399" spans="1:5" x14ac:dyDescent="0.3">
      <c r="A6399" t="s">
        <v>1130</v>
      </c>
      <c r="B6399" t="s">
        <v>320</v>
      </c>
      <c r="C6399">
        <v>1.8285380636083499</v>
      </c>
      <c r="D6399" t="s">
        <v>2480</v>
      </c>
      <c r="E6399" t="s">
        <v>313</v>
      </c>
    </row>
    <row r="6400" spans="1:5" x14ac:dyDescent="0.3">
      <c r="A6400" t="s">
        <v>1131</v>
      </c>
      <c r="B6400" t="s">
        <v>320</v>
      </c>
      <c r="C6400">
        <v>1.7136630319192101</v>
      </c>
      <c r="D6400" t="s">
        <v>2480</v>
      </c>
      <c r="E6400" t="s">
        <v>313</v>
      </c>
    </row>
    <row r="6401" spans="1:5" x14ac:dyDescent="0.3">
      <c r="A6401" t="s">
        <v>1132</v>
      </c>
      <c r="B6401" t="s">
        <v>320</v>
      </c>
      <c r="C6401">
        <v>1.7497108120140701</v>
      </c>
      <c r="D6401" t="s">
        <v>2480</v>
      </c>
      <c r="E6401" t="s">
        <v>313</v>
      </c>
    </row>
    <row r="6402" spans="1:5" x14ac:dyDescent="0.3">
      <c r="A6402" t="s">
        <v>1133</v>
      </c>
      <c r="B6402" t="s">
        <v>320</v>
      </c>
      <c r="C6402">
        <v>1.85707494013969</v>
      </c>
      <c r="D6402" t="s">
        <v>2480</v>
      </c>
      <c r="E6402" t="s">
        <v>313</v>
      </c>
    </row>
    <row r="6403" spans="1:5" x14ac:dyDescent="0.3">
      <c r="A6403" t="s">
        <v>1134</v>
      </c>
      <c r="B6403" t="s">
        <v>320</v>
      </c>
      <c r="C6403">
        <v>1.84030549471433</v>
      </c>
      <c r="D6403" t="s">
        <v>2480</v>
      </c>
      <c r="E6403" t="s">
        <v>313</v>
      </c>
    </row>
    <row r="6404" spans="1:5" x14ac:dyDescent="0.3">
      <c r="A6404" t="s">
        <v>1135</v>
      </c>
      <c r="B6404" t="s">
        <v>320</v>
      </c>
      <c r="C6404">
        <v>1.8853601298592899</v>
      </c>
      <c r="D6404" t="s">
        <v>2480</v>
      </c>
      <c r="E6404" t="s">
        <v>313</v>
      </c>
    </row>
    <row r="6405" spans="1:5" x14ac:dyDescent="0.3">
      <c r="A6405" t="s">
        <v>1136</v>
      </c>
      <c r="B6405" t="s">
        <v>320</v>
      </c>
      <c r="C6405">
        <v>2.02390281874592</v>
      </c>
      <c r="D6405" t="s">
        <v>2480</v>
      </c>
      <c r="E6405" t="s">
        <v>313</v>
      </c>
    </row>
    <row r="6406" spans="1:5" x14ac:dyDescent="0.3">
      <c r="A6406" t="s">
        <v>1137</v>
      </c>
      <c r="B6406" t="s">
        <v>320</v>
      </c>
      <c r="C6406">
        <v>2.21433472887739</v>
      </c>
      <c r="D6406" t="s">
        <v>2480</v>
      </c>
      <c r="E6406" t="s">
        <v>313</v>
      </c>
    </row>
    <row r="6407" spans="1:5" x14ac:dyDescent="0.3">
      <c r="A6407" t="s">
        <v>1138</v>
      </c>
      <c r="B6407" t="s">
        <v>320</v>
      </c>
      <c r="C6407">
        <v>1.9461270793811201</v>
      </c>
      <c r="D6407" t="s">
        <v>2480</v>
      </c>
      <c r="E6407" t="s">
        <v>313</v>
      </c>
    </row>
    <row r="6408" spans="1:5" x14ac:dyDescent="0.3">
      <c r="A6408" t="s">
        <v>1139</v>
      </c>
      <c r="B6408" t="s">
        <v>320</v>
      </c>
      <c r="C6408">
        <v>1.9262874848207601</v>
      </c>
      <c r="D6408" t="s">
        <v>2480</v>
      </c>
      <c r="E6408" t="s">
        <v>313</v>
      </c>
    </row>
    <row r="6409" spans="1:5" x14ac:dyDescent="0.3">
      <c r="A6409" t="s">
        <v>1140</v>
      </c>
      <c r="B6409" t="s">
        <v>320</v>
      </c>
      <c r="C6409">
        <v>1.98029821401985</v>
      </c>
      <c r="D6409" t="s">
        <v>2480</v>
      </c>
      <c r="E6409" t="s">
        <v>313</v>
      </c>
    </row>
    <row r="6410" spans="1:5" x14ac:dyDescent="0.3">
      <c r="A6410" t="s">
        <v>1141</v>
      </c>
      <c r="B6410" t="s">
        <v>320</v>
      </c>
      <c r="C6410">
        <v>2.1745728116850298</v>
      </c>
      <c r="D6410" t="s">
        <v>2480</v>
      </c>
      <c r="E6410" t="s">
        <v>313</v>
      </c>
    </row>
    <row r="6411" spans="1:5" x14ac:dyDescent="0.3">
      <c r="A6411" t="s">
        <v>1142</v>
      </c>
      <c r="B6411" t="s">
        <v>320</v>
      </c>
      <c r="C6411">
        <v>1.9592550308854599</v>
      </c>
      <c r="D6411" t="s">
        <v>2480</v>
      </c>
      <c r="E6411" t="s">
        <v>313</v>
      </c>
    </row>
    <row r="6412" spans="1:5" x14ac:dyDescent="0.3">
      <c r="A6412" t="s">
        <v>1143</v>
      </c>
      <c r="B6412" t="s">
        <v>320</v>
      </c>
      <c r="C6412">
        <v>1.9691908555465101</v>
      </c>
      <c r="D6412" t="s">
        <v>2480</v>
      </c>
      <c r="E6412" t="s">
        <v>313</v>
      </c>
    </row>
    <row r="6413" spans="1:5" x14ac:dyDescent="0.3">
      <c r="A6413" t="s">
        <v>1144</v>
      </c>
      <c r="B6413" t="s">
        <v>320</v>
      </c>
      <c r="C6413">
        <v>2.1766304801055698</v>
      </c>
      <c r="D6413" t="s">
        <v>2480</v>
      </c>
      <c r="E6413" t="s">
        <v>313</v>
      </c>
    </row>
    <row r="6414" spans="1:5" x14ac:dyDescent="0.3">
      <c r="A6414" t="s">
        <v>1145</v>
      </c>
      <c r="B6414" t="s">
        <v>320</v>
      </c>
      <c r="C6414">
        <v>2.0392632550240002</v>
      </c>
      <c r="D6414" t="s">
        <v>2480</v>
      </c>
      <c r="E6414" t="s">
        <v>313</v>
      </c>
    </row>
    <row r="6415" spans="1:5" x14ac:dyDescent="0.3">
      <c r="A6415" t="s">
        <v>1146</v>
      </c>
      <c r="B6415" t="s">
        <v>320</v>
      </c>
      <c r="C6415">
        <v>2.0606310272460102</v>
      </c>
      <c r="D6415" t="s">
        <v>2480</v>
      </c>
      <c r="E6415" t="s">
        <v>313</v>
      </c>
    </row>
    <row r="6416" spans="1:5" x14ac:dyDescent="0.3">
      <c r="A6416" t="s">
        <v>1147</v>
      </c>
      <c r="B6416" t="s">
        <v>320</v>
      </c>
      <c r="C6416">
        <v>1.7671180558530899</v>
      </c>
      <c r="D6416" t="s">
        <v>2480</v>
      </c>
      <c r="E6416" t="s">
        <v>313</v>
      </c>
    </row>
    <row r="6417" spans="1:5" x14ac:dyDescent="0.3">
      <c r="A6417" t="s">
        <v>1148</v>
      </c>
      <c r="B6417" t="s">
        <v>320</v>
      </c>
      <c r="C6417">
        <v>1.1892828338067101</v>
      </c>
      <c r="D6417" t="s">
        <v>2480</v>
      </c>
      <c r="E6417" t="s">
        <v>313</v>
      </c>
    </row>
    <row r="6418" spans="1:5" x14ac:dyDescent="0.3">
      <c r="A6418" t="s">
        <v>1149</v>
      </c>
      <c r="B6418" t="s">
        <v>320</v>
      </c>
      <c r="C6418">
        <v>1.1386084487442401</v>
      </c>
      <c r="D6418" t="s">
        <v>2480</v>
      </c>
      <c r="E6418" t="s">
        <v>313</v>
      </c>
    </row>
    <row r="6419" spans="1:5" x14ac:dyDescent="0.3">
      <c r="A6419" t="s">
        <v>1150</v>
      </c>
      <c r="B6419" t="s">
        <v>320</v>
      </c>
      <c r="C6419">
        <v>1.06096781524637</v>
      </c>
      <c r="D6419" t="s">
        <v>2480</v>
      </c>
      <c r="E6419" t="s">
        <v>313</v>
      </c>
    </row>
    <row r="6420" spans="1:5" x14ac:dyDescent="0.3">
      <c r="A6420" t="s">
        <v>1151</v>
      </c>
      <c r="B6420" t="s">
        <v>320</v>
      </c>
      <c r="C6420">
        <v>1.1052020705157199</v>
      </c>
      <c r="D6420" t="s">
        <v>2480</v>
      </c>
      <c r="E6420" t="s">
        <v>313</v>
      </c>
    </row>
    <row r="6421" spans="1:5" x14ac:dyDescent="0.3">
      <c r="A6421" t="s">
        <v>1152</v>
      </c>
      <c r="B6421" t="s">
        <v>320</v>
      </c>
      <c r="C6421">
        <v>1.0650408156092901</v>
      </c>
      <c r="D6421" t="s">
        <v>2480</v>
      </c>
      <c r="E6421" t="s">
        <v>313</v>
      </c>
    </row>
    <row r="6422" spans="1:5" x14ac:dyDescent="0.3">
      <c r="A6422" t="s">
        <v>1153</v>
      </c>
      <c r="B6422" t="s">
        <v>320</v>
      </c>
      <c r="C6422">
        <v>1.1465433278217301</v>
      </c>
      <c r="D6422" t="s">
        <v>2480</v>
      </c>
      <c r="E6422" t="s">
        <v>313</v>
      </c>
    </row>
    <row r="6423" spans="1:5" x14ac:dyDescent="0.3">
      <c r="A6423" t="s">
        <v>1154</v>
      </c>
      <c r="B6423" t="s">
        <v>320</v>
      </c>
      <c r="C6423">
        <v>1.0486949474361</v>
      </c>
      <c r="D6423" t="s">
        <v>2480</v>
      </c>
      <c r="E6423" t="s">
        <v>313</v>
      </c>
    </row>
    <row r="6424" spans="1:5" x14ac:dyDescent="0.3">
      <c r="A6424" t="s">
        <v>1155</v>
      </c>
      <c r="B6424" t="s">
        <v>320</v>
      </c>
      <c r="C6424">
        <v>1.0775263767821299</v>
      </c>
      <c r="D6424" t="s">
        <v>2480</v>
      </c>
      <c r="E6424" t="s">
        <v>313</v>
      </c>
    </row>
    <row r="6425" spans="1:5" x14ac:dyDescent="0.3">
      <c r="A6425" t="s">
        <v>1156</v>
      </c>
      <c r="B6425" t="s">
        <v>320</v>
      </c>
      <c r="C6425">
        <v>0.94583110736870502</v>
      </c>
      <c r="D6425" t="s">
        <v>2480</v>
      </c>
      <c r="E6425" t="s">
        <v>313</v>
      </c>
    </row>
    <row r="6426" spans="1:5" x14ac:dyDescent="0.3">
      <c r="A6426" t="s">
        <v>1157</v>
      </c>
      <c r="B6426" t="s">
        <v>320</v>
      </c>
      <c r="C6426">
        <v>0.94903876267690801</v>
      </c>
      <c r="D6426" t="s">
        <v>2480</v>
      </c>
      <c r="E6426" t="s">
        <v>313</v>
      </c>
    </row>
    <row r="6427" spans="1:5" x14ac:dyDescent="0.3">
      <c r="A6427" t="s">
        <v>1158</v>
      </c>
      <c r="B6427" t="s">
        <v>320</v>
      </c>
      <c r="C6427">
        <v>1.0255009343470101</v>
      </c>
      <c r="D6427" t="s">
        <v>2480</v>
      </c>
      <c r="E6427" t="s">
        <v>313</v>
      </c>
    </row>
    <row r="6428" spans="1:5" x14ac:dyDescent="0.3">
      <c r="A6428" t="s">
        <v>1159</v>
      </c>
      <c r="B6428" t="s">
        <v>320</v>
      </c>
      <c r="C6428">
        <v>0.96848567777234296</v>
      </c>
      <c r="D6428" t="s">
        <v>2480</v>
      </c>
      <c r="E6428" t="s">
        <v>313</v>
      </c>
    </row>
    <row r="6429" spans="1:5" x14ac:dyDescent="0.3">
      <c r="A6429" t="s">
        <v>1160</v>
      </c>
      <c r="B6429" t="s">
        <v>320</v>
      </c>
      <c r="C6429">
        <v>1.07251498763022</v>
      </c>
      <c r="D6429" t="s">
        <v>2480</v>
      </c>
      <c r="E6429" t="s">
        <v>313</v>
      </c>
    </row>
    <row r="6430" spans="1:5" x14ac:dyDescent="0.3">
      <c r="A6430" t="s">
        <v>1161</v>
      </c>
      <c r="B6430" t="s">
        <v>320</v>
      </c>
      <c r="C6430">
        <v>1.0346328818282799</v>
      </c>
      <c r="D6430" t="s">
        <v>2480</v>
      </c>
      <c r="E6430" t="s">
        <v>313</v>
      </c>
    </row>
    <row r="6431" spans="1:5" x14ac:dyDescent="0.3">
      <c r="A6431" t="s">
        <v>1162</v>
      </c>
      <c r="B6431" t="s">
        <v>320</v>
      </c>
      <c r="C6431">
        <v>1.01098539678337</v>
      </c>
      <c r="D6431" t="s">
        <v>2480</v>
      </c>
      <c r="E6431" t="s">
        <v>313</v>
      </c>
    </row>
    <row r="6432" spans="1:5" x14ac:dyDescent="0.3">
      <c r="A6432" t="s">
        <v>1163</v>
      </c>
      <c r="B6432" t="s">
        <v>320</v>
      </c>
      <c r="C6432">
        <v>1.01368113934644</v>
      </c>
      <c r="D6432" t="s">
        <v>2480</v>
      </c>
      <c r="E6432" t="s">
        <v>313</v>
      </c>
    </row>
    <row r="6433" spans="1:5" x14ac:dyDescent="0.3">
      <c r="A6433" t="s">
        <v>1164</v>
      </c>
      <c r="B6433" t="s">
        <v>320</v>
      </c>
      <c r="C6433">
        <v>1.0109493294122101</v>
      </c>
      <c r="D6433" t="s">
        <v>2480</v>
      </c>
      <c r="E6433" t="s">
        <v>313</v>
      </c>
    </row>
    <row r="6434" spans="1:5" x14ac:dyDescent="0.3">
      <c r="A6434" t="s">
        <v>1165</v>
      </c>
      <c r="B6434" t="s">
        <v>320</v>
      </c>
      <c r="C6434">
        <v>0.98846734686757198</v>
      </c>
      <c r="D6434" t="s">
        <v>2480</v>
      </c>
      <c r="E6434" t="s">
        <v>313</v>
      </c>
    </row>
    <row r="6435" spans="1:5" x14ac:dyDescent="0.3">
      <c r="A6435" t="s">
        <v>1166</v>
      </c>
      <c r="B6435" t="s">
        <v>320</v>
      </c>
      <c r="C6435">
        <v>0.97614360475688</v>
      </c>
      <c r="D6435" t="s">
        <v>2480</v>
      </c>
      <c r="E6435" t="s">
        <v>313</v>
      </c>
    </row>
    <row r="6436" spans="1:5" x14ac:dyDescent="0.3">
      <c r="A6436" t="s">
        <v>1167</v>
      </c>
      <c r="B6436" t="s">
        <v>320</v>
      </c>
      <c r="C6436">
        <v>1.0836083798357801</v>
      </c>
      <c r="D6436" t="s">
        <v>2480</v>
      </c>
      <c r="E6436" t="s">
        <v>313</v>
      </c>
    </row>
    <row r="6437" spans="1:5" x14ac:dyDescent="0.3">
      <c r="A6437" t="s">
        <v>1168</v>
      </c>
      <c r="B6437" t="s">
        <v>320</v>
      </c>
      <c r="C6437">
        <v>1.6877472054954199</v>
      </c>
      <c r="D6437" t="s">
        <v>2480</v>
      </c>
      <c r="E6437" t="s">
        <v>313</v>
      </c>
    </row>
    <row r="6438" spans="1:5" x14ac:dyDescent="0.3">
      <c r="A6438" t="s">
        <v>1169</v>
      </c>
      <c r="B6438" t="s">
        <v>320</v>
      </c>
      <c r="C6438">
        <v>1.6124632719693699</v>
      </c>
      <c r="D6438" t="s">
        <v>2480</v>
      </c>
      <c r="E6438" t="s">
        <v>313</v>
      </c>
    </row>
    <row r="6439" spans="1:5" x14ac:dyDescent="0.3">
      <c r="A6439" t="s">
        <v>1170</v>
      </c>
      <c r="B6439" t="s">
        <v>320</v>
      </c>
      <c r="C6439">
        <v>1.5916075808888901</v>
      </c>
      <c r="D6439" t="s">
        <v>2480</v>
      </c>
      <c r="E6439" t="s">
        <v>313</v>
      </c>
    </row>
    <row r="6440" spans="1:5" x14ac:dyDescent="0.3">
      <c r="A6440" t="s">
        <v>1171</v>
      </c>
      <c r="B6440" t="s">
        <v>320</v>
      </c>
      <c r="C6440">
        <v>1.17350444130502</v>
      </c>
      <c r="D6440" t="s">
        <v>2480</v>
      </c>
      <c r="E6440" t="s">
        <v>313</v>
      </c>
    </row>
    <row r="6441" spans="1:5" x14ac:dyDescent="0.3">
      <c r="A6441" t="s">
        <v>1172</v>
      </c>
      <c r="B6441" t="s">
        <v>320</v>
      </c>
      <c r="C6441">
        <v>1.4728446407638001</v>
      </c>
      <c r="D6441" t="s">
        <v>2480</v>
      </c>
      <c r="E6441" t="s">
        <v>313</v>
      </c>
    </row>
    <row r="6442" spans="1:5" x14ac:dyDescent="0.3">
      <c r="A6442" t="s">
        <v>1173</v>
      </c>
      <c r="B6442" t="s">
        <v>320</v>
      </c>
      <c r="C6442">
        <v>1.6147974253919499</v>
      </c>
      <c r="D6442" t="s">
        <v>2480</v>
      </c>
      <c r="E6442" t="s">
        <v>313</v>
      </c>
    </row>
    <row r="6443" spans="1:5" x14ac:dyDescent="0.3">
      <c r="A6443" t="s">
        <v>1174</v>
      </c>
      <c r="B6443" t="s">
        <v>320</v>
      </c>
      <c r="C6443">
        <v>1.5089237325371501</v>
      </c>
      <c r="D6443" t="s">
        <v>2480</v>
      </c>
      <c r="E6443" t="s">
        <v>313</v>
      </c>
    </row>
    <row r="6444" spans="1:5" x14ac:dyDescent="0.3">
      <c r="A6444" t="s">
        <v>1175</v>
      </c>
      <c r="B6444" t="s">
        <v>320</v>
      </c>
      <c r="C6444">
        <v>1.63348065994033</v>
      </c>
      <c r="D6444" t="s">
        <v>2480</v>
      </c>
      <c r="E6444" t="s">
        <v>313</v>
      </c>
    </row>
    <row r="6445" spans="1:5" x14ac:dyDescent="0.3">
      <c r="A6445" t="s">
        <v>1176</v>
      </c>
      <c r="B6445" t="s">
        <v>320</v>
      </c>
      <c r="C6445">
        <v>1.3324347861322401</v>
      </c>
      <c r="D6445" t="s">
        <v>2480</v>
      </c>
      <c r="E6445" t="s">
        <v>313</v>
      </c>
    </row>
    <row r="6446" spans="1:5" x14ac:dyDescent="0.3">
      <c r="A6446" t="s">
        <v>1177</v>
      </c>
      <c r="B6446" t="s">
        <v>320</v>
      </c>
      <c r="C6446">
        <v>1.39197672211984</v>
      </c>
      <c r="D6446" t="s">
        <v>2480</v>
      </c>
      <c r="E6446" t="s">
        <v>313</v>
      </c>
    </row>
    <row r="6447" spans="1:5" x14ac:dyDescent="0.3">
      <c r="A6447" t="s">
        <v>1178</v>
      </c>
      <c r="B6447" t="s">
        <v>320</v>
      </c>
      <c r="C6447">
        <v>1.5874248375359501</v>
      </c>
      <c r="D6447" t="s">
        <v>2480</v>
      </c>
      <c r="E6447" t="s">
        <v>313</v>
      </c>
    </row>
    <row r="6448" spans="1:5" x14ac:dyDescent="0.3">
      <c r="A6448" t="s">
        <v>1179</v>
      </c>
      <c r="B6448" t="s">
        <v>320</v>
      </c>
      <c r="C6448">
        <v>1.9849005548444001</v>
      </c>
      <c r="D6448" t="s">
        <v>2480</v>
      </c>
      <c r="E6448" t="s">
        <v>313</v>
      </c>
    </row>
    <row r="6449" spans="1:5" x14ac:dyDescent="0.3">
      <c r="A6449" t="s">
        <v>1180</v>
      </c>
      <c r="B6449" t="s">
        <v>320</v>
      </c>
      <c r="C6449">
        <v>1.6454304844587999</v>
      </c>
      <c r="D6449" t="s">
        <v>2480</v>
      </c>
      <c r="E6449" t="s">
        <v>313</v>
      </c>
    </row>
    <row r="6450" spans="1:5" x14ac:dyDescent="0.3">
      <c r="A6450" t="s">
        <v>1181</v>
      </c>
      <c r="B6450" t="s">
        <v>320</v>
      </c>
      <c r="C6450">
        <v>1.77269264202299</v>
      </c>
      <c r="D6450" t="s">
        <v>2480</v>
      </c>
      <c r="E6450" t="s">
        <v>313</v>
      </c>
    </row>
    <row r="6451" spans="1:5" x14ac:dyDescent="0.3">
      <c r="A6451" t="s">
        <v>1182</v>
      </c>
      <c r="B6451" t="s">
        <v>320</v>
      </c>
      <c r="C6451">
        <v>1.2496040699061901</v>
      </c>
      <c r="D6451" t="s">
        <v>2480</v>
      </c>
      <c r="E6451" t="s">
        <v>313</v>
      </c>
    </row>
    <row r="6452" spans="1:5" x14ac:dyDescent="0.3">
      <c r="A6452" t="s">
        <v>1183</v>
      </c>
      <c r="B6452" t="s">
        <v>320</v>
      </c>
      <c r="C6452">
        <v>1.4893029589917901</v>
      </c>
      <c r="D6452" t="s">
        <v>2480</v>
      </c>
      <c r="E6452" t="s">
        <v>313</v>
      </c>
    </row>
    <row r="6453" spans="1:5" x14ac:dyDescent="0.3">
      <c r="A6453" t="s">
        <v>1184</v>
      </c>
      <c r="B6453" t="s">
        <v>320</v>
      </c>
      <c r="C6453">
        <v>0.98502744130131803</v>
      </c>
      <c r="D6453" t="s">
        <v>2480</v>
      </c>
      <c r="E6453" t="s">
        <v>313</v>
      </c>
    </row>
    <row r="6454" spans="1:5" x14ac:dyDescent="0.3">
      <c r="A6454" t="s">
        <v>1212</v>
      </c>
      <c r="B6454" t="s">
        <v>320</v>
      </c>
      <c r="C6454">
        <v>2.1711232872168802</v>
      </c>
      <c r="D6454" t="s">
        <v>2480</v>
      </c>
      <c r="E6454" t="s">
        <v>313</v>
      </c>
    </row>
    <row r="6455" spans="1:5" x14ac:dyDescent="0.3">
      <c r="A6455" t="s">
        <v>1213</v>
      </c>
      <c r="B6455" t="s">
        <v>320</v>
      </c>
      <c r="C6455">
        <v>2.5393508770872102</v>
      </c>
      <c r="D6455" t="s">
        <v>2480</v>
      </c>
      <c r="E6455" t="s">
        <v>313</v>
      </c>
    </row>
    <row r="6456" spans="1:5" x14ac:dyDescent="0.3">
      <c r="A6456" t="s">
        <v>1214</v>
      </c>
      <c r="B6456" t="s">
        <v>320</v>
      </c>
      <c r="C6456">
        <v>2.3533228264277199</v>
      </c>
      <c r="D6456" t="s">
        <v>2480</v>
      </c>
      <c r="E6456" t="s">
        <v>313</v>
      </c>
    </row>
    <row r="6457" spans="1:5" x14ac:dyDescent="0.3">
      <c r="A6457" t="s">
        <v>1215</v>
      </c>
      <c r="B6457" t="s">
        <v>320</v>
      </c>
      <c r="C6457">
        <v>2.5584409433647801</v>
      </c>
      <c r="D6457" t="s">
        <v>2480</v>
      </c>
      <c r="E6457" t="s">
        <v>313</v>
      </c>
    </row>
    <row r="6458" spans="1:5" x14ac:dyDescent="0.3">
      <c r="A6458" t="s">
        <v>1263</v>
      </c>
      <c r="B6458" t="s">
        <v>320</v>
      </c>
      <c r="C6458">
        <v>2.5340486212430999</v>
      </c>
      <c r="D6458" t="s">
        <v>2480</v>
      </c>
      <c r="E6458" t="s">
        <v>313</v>
      </c>
    </row>
    <row r="6459" spans="1:5" x14ac:dyDescent="0.3">
      <c r="A6459" t="s">
        <v>1264</v>
      </c>
      <c r="B6459" t="s">
        <v>320</v>
      </c>
      <c r="C6459">
        <v>2.39549004972059</v>
      </c>
      <c r="D6459" t="s">
        <v>2480</v>
      </c>
      <c r="E6459" t="s">
        <v>313</v>
      </c>
    </row>
    <row r="6460" spans="1:5" x14ac:dyDescent="0.3">
      <c r="A6460" t="s">
        <v>1265</v>
      </c>
      <c r="B6460" t="s">
        <v>320</v>
      </c>
      <c r="C6460">
        <v>2.4002663505989199</v>
      </c>
      <c r="D6460" t="s">
        <v>2480</v>
      </c>
      <c r="E6460" t="s">
        <v>313</v>
      </c>
    </row>
    <row r="6461" spans="1:5" x14ac:dyDescent="0.3">
      <c r="A6461" t="s">
        <v>1266</v>
      </c>
      <c r="B6461" t="s">
        <v>320</v>
      </c>
      <c r="C6461">
        <v>2.31608999314814</v>
      </c>
      <c r="D6461" t="s">
        <v>2480</v>
      </c>
      <c r="E6461" t="s">
        <v>313</v>
      </c>
    </row>
    <row r="6462" spans="1:5" x14ac:dyDescent="0.3">
      <c r="A6462" t="s">
        <v>1350</v>
      </c>
      <c r="B6462" t="s">
        <v>320</v>
      </c>
      <c r="C6462">
        <v>2.49412785127529</v>
      </c>
      <c r="D6462" t="s">
        <v>2480</v>
      </c>
      <c r="E6462" t="s">
        <v>313</v>
      </c>
    </row>
    <row r="6463" spans="1:5" x14ac:dyDescent="0.3">
      <c r="A6463" t="s">
        <v>1351</v>
      </c>
      <c r="B6463" t="s">
        <v>320</v>
      </c>
      <c r="C6463">
        <v>2.3397577464594099</v>
      </c>
      <c r="D6463" t="s">
        <v>2480</v>
      </c>
      <c r="E6463" t="s">
        <v>313</v>
      </c>
    </row>
    <row r="6464" spans="1:5" x14ac:dyDescent="0.3">
      <c r="A6464" t="s">
        <v>1352</v>
      </c>
      <c r="B6464" t="s">
        <v>320</v>
      </c>
      <c r="C6464">
        <v>2.5271019401757302</v>
      </c>
      <c r="D6464" t="s">
        <v>2480</v>
      </c>
      <c r="E6464" t="s">
        <v>313</v>
      </c>
    </row>
    <row r="6465" spans="1:5" x14ac:dyDescent="0.3">
      <c r="A6465" t="s">
        <v>1454</v>
      </c>
      <c r="B6465" t="s">
        <v>320</v>
      </c>
      <c r="C6465">
        <v>1.84620712415331</v>
      </c>
      <c r="D6465" t="s">
        <v>2480</v>
      </c>
      <c r="E6465" t="s">
        <v>313</v>
      </c>
    </row>
    <row r="6466" spans="1:5" x14ac:dyDescent="0.3">
      <c r="A6466" t="s">
        <v>1455</v>
      </c>
      <c r="B6466" t="s">
        <v>320</v>
      </c>
      <c r="C6466">
        <v>1.84300272515676</v>
      </c>
      <c r="D6466" t="s">
        <v>2480</v>
      </c>
      <c r="E6466" t="s">
        <v>313</v>
      </c>
    </row>
    <row r="6467" spans="1:5" x14ac:dyDescent="0.3">
      <c r="A6467" t="s">
        <v>1456</v>
      </c>
      <c r="B6467" t="s">
        <v>320</v>
      </c>
      <c r="C6467">
        <v>1.8730436023917501</v>
      </c>
      <c r="D6467" t="s">
        <v>2480</v>
      </c>
      <c r="E6467" t="s">
        <v>313</v>
      </c>
    </row>
    <row r="6468" spans="1:5" x14ac:dyDescent="0.3">
      <c r="A6468" t="s">
        <v>1457</v>
      </c>
      <c r="B6468" t="s">
        <v>320</v>
      </c>
      <c r="C6468">
        <v>1.88230331089</v>
      </c>
      <c r="D6468" t="s">
        <v>2480</v>
      </c>
      <c r="E6468" t="s">
        <v>313</v>
      </c>
    </row>
    <row r="6469" spans="1:5" x14ac:dyDescent="0.3">
      <c r="A6469" t="s">
        <v>1458</v>
      </c>
      <c r="B6469" t="s">
        <v>320</v>
      </c>
      <c r="C6469">
        <v>1.8521193258961399</v>
      </c>
      <c r="D6469" t="s">
        <v>2480</v>
      </c>
      <c r="E6469" t="s">
        <v>313</v>
      </c>
    </row>
    <row r="6470" spans="1:5" x14ac:dyDescent="0.3">
      <c r="A6470" t="s">
        <v>1580</v>
      </c>
      <c r="B6470" t="s">
        <v>320</v>
      </c>
      <c r="C6470">
        <v>1.8596726335695499</v>
      </c>
      <c r="D6470" t="s">
        <v>2480</v>
      </c>
      <c r="E6470" t="s">
        <v>313</v>
      </c>
    </row>
    <row r="6471" spans="1:5" x14ac:dyDescent="0.3">
      <c r="A6471" t="s">
        <v>1581</v>
      </c>
      <c r="B6471" t="s">
        <v>320</v>
      </c>
      <c r="C6471">
        <v>1.9248014573075201</v>
      </c>
      <c r="D6471" t="s">
        <v>2480</v>
      </c>
      <c r="E6471" t="s">
        <v>313</v>
      </c>
    </row>
    <row r="6472" spans="1:5" x14ac:dyDescent="0.3">
      <c r="A6472" t="s">
        <v>1582</v>
      </c>
      <c r="B6472" t="s">
        <v>320</v>
      </c>
      <c r="C6472">
        <v>1.8381040462628599</v>
      </c>
      <c r="D6472" t="s">
        <v>2480</v>
      </c>
      <c r="E6472" t="s">
        <v>313</v>
      </c>
    </row>
    <row r="6473" spans="1:5" x14ac:dyDescent="0.3">
      <c r="A6473" t="s">
        <v>1583</v>
      </c>
      <c r="B6473" t="s">
        <v>320</v>
      </c>
      <c r="C6473">
        <v>1.88807149185203</v>
      </c>
      <c r="D6473" t="s">
        <v>2480</v>
      </c>
      <c r="E6473" t="s">
        <v>313</v>
      </c>
    </row>
    <row r="6474" spans="1:5" x14ac:dyDescent="0.3">
      <c r="A6474" t="s">
        <v>1584</v>
      </c>
      <c r="B6474" t="s">
        <v>320</v>
      </c>
      <c r="C6474">
        <v>1.8451691593656501</v>
      </c>
      <c r="D6474" t="s">
        <v>2480</v>
      </c>
      <c r="E6474" t="s">
        <v>313</v>
      </c>
    </row>
    <row r="6475" spans="1:5" x14ac:dyDescent="0.3">
      <c r="A6475" t="s">
        <v>1585</v>
      </c>
      <c r="B6475" t="s">
        <v>320</v>
      </c>
      <c r="C6475">
        <v>1.8148361079848601</v>
      </c>
      <c r="D6475" t="s">
        <v>2480</v>
      </c>
      <c r="E6475" t="s">
        <v>313</v>
      </c>
    </row>
    <row r="6476" spans="1:5" x14ac:dyDescent="0.3">
      <c r="A6476" t="s">
        <v>1598</v>
      </c>
      <c r="B6476" t="s">
        <v>320</v>
      </c>
      <c r="C6476">
        <v>1.8557127227132599</v>
      </c>
      <c r="D6476" t="s">
        <v>2480</v>
      </c>
      <c r="E6476" t="s">
        <v>313</v>
      </c>
    </row>
    <row r="6477" spans="1:5" x14ac:dyDescent="0.3">
      <c r="A6477" t="s">
        <v>1599</v>
      </c>
      <c r="B6477" t="s">
        <v>320</v>
      </c>
      <c r="C6477">
        <v>1.9682014744001399</v>
      </c>
      <c r="D6477" t="s">
        <v>2480</v>
      </c>
      <c r="E6477" t="s">
        <v>313</v>
      </c>
    </row>
    <row r="6478" spans="1:5" x14ac:dyDescent="0.3">
      <c r="A6478" t="s">
        <v>1600</v>
      </c>
      <c r="B6478" t="s">
        <v>320</v>
      </c>
      <c r="C6478">
        <v>1.89616358728164</v>
      </c>
      <c r="D6478" t="s">
        <v>2480</v>
      </c>
      <c r="E6478" t="s">
        <v>313</v>
      </c>
    </row>
    <row r="6479" spans="1:5" x14ac:dyDescent="0.3">
      <c r="A6479" t="s">
        <v>1601</v>
      </c>
      <c r="B6479" t="s">
        <v>320</v>
      </c>
      <c r="C6479">
        <v>2.0047603241576</v>
      </c>
      <c r="D6479" t="s">
        <v>2480</v>
      </c>
      <c r="E6479" t="s">
        <v>313</v>
      </c>
    </row>
    <row r="6480" spans="1:5" x14ac:dyDescent="0.3">
      <c r="A6480" t="s">
        <v>1602</v>
      </c>
      <c r="B6480" t="s">
        <v>320</v>
      </c>
      <c r="C6480">
        <v>1.8685158942912099</v>
      </c>
      <c r="D6480" t="s">
        <v>2480</v>
      </c>
      <c r="E6480" t="s">
        <v>313</v>
      </c>
    </row>
    <row r="6481" spans="1:5" x14ac:dyDescent="0.3">
      <c r="A6481" t="s">
        <v>1615</v>
      </c>
      <c r="B6481" t="s">
        <v>320</v>
      </c>
      <c r="C6481">
        <v>1.77926307682631</v>
      </c>
      <c r="D6481" t="s">
        <v>2480</v>
      </c>
      <c r="E6481" t="s">
        <v>313</v>
      </c>
    </row>
    <row r="6482" spans="1:5" x14ac:dyDescent="0.3">
      <c r="A6482" t="s">
        <v>1616</v>
      </c>
      <c r="B6482" t="s">
        <v>320</v>
      </c>
      <c r="C6482">
        <v>1.7005372203012601</v>
      </c>
      <c r="D6482" t="s">
        <v>2480</v>
      </c>
      <c r="E6482" t="s">
        <v>313</v>
      </c>
    </row>
    <row r="6483" spans="1:5" x14ac:dyDescent="0.3">
      <c r="A6483" t="s">
        <v>1617</v>
      </c>
      <c r="B6483" t="s">
        <v>320</v>
      </c>
      <c r="C6483">
        <v>1.89295558339727</v>
      </c>
      <c r="D6483" t="s">
        <v>2480</v>
      </c>
      <c r="E6483" t="s">
        <v>313</v>
      </c>
    </row>
    <row r="6484" spans="1:5" x14ac:dyDescent="0.3">
      <c r="A6484" t="s">
        <v>1618</v>
      </c>
      <c r="B6484" t="s">
        <v>320</v>
      </c>
      <c r="C6484">
        <v>1.89159925269037</v>
      </c>
      <c r="D6484" t="s">
        <v>2480</v>
      </c>
      <c r="E6484" t="s">
        <v>313</v>
      </c>
    </row>
    <row r="6485" spans="1:5" x14ac:dyDescent="0.3">
      <c r="A6485" t="s">
        <v>1636</v>
      </c>
      <c r="B6485" t="s">
        <v>320</v>
      </c>
      <c r="C6485">
        <v>2.41401934861684</v>
      </c>
      <c r="D6485" t="s">
        <v>2480</v>
      </c>
      <c r="E6485" t="s">
        <v>313</v>
      </c>
    </row>
    <row r="6486" spans="1:5" x14ac:dyDescent="0.3">
      <c r="A6486" t="s">
        <v>1637</v>
      </c>
      <c r="B6486" t="s">
        <v>320</v>
      </c>
      <c r="C6486">
        <v>2.3931077275124002</v>
      </c>
      <c r="D6486" t="s">
        <v>2480</v>
      </c>
      <c r="E6486" t="s">
        <v>313</v>
      </c>
    </row>
    <row r="6487" spans="1:5" x14ac:dyDescent="0.3">
      <c r="A6487" t="s">
        <v>1638</v>
      </c>
      <c r="B6487" t="s">
        <v>320</v>
      </c>
      <c r="C6487">
        <v>2.3586161573233499</v>
      </c>
      <c r="D6487" t="s">
        <v>2480</v>
      </c>
      <c r="E6487" t="s">
        <v>313</v>
      </c>
    </row>
    <row r="6488" spans="1:5" x14ac:dyDescent="0.3">
      <c r="A6488" t="s">
        <v>1639</v>
      </c>
      <c r="B6488" t="s">
        <v>320</v>
      </c>
      <c r="C6488">
        <v>2.3073817107059198</v>
      </c>
      <c r="D6488" t="s">
        <v>2480</v>
      </c>
      <c r="E6488" t="s">
        <v>313</v>
      </c>
    </row>
    <row r="6489" spans="1:5" x14ac:dyDescent="0.3">
      <c r="A6489" t="s">
        <v>1640</v>
      </c>
      <c r="B6489" t="s">
        <v>320</v>
      </c>
      <c r="C6489">
        <v>2.3768734458796699</v>
      </c>
      <c r="D6489" t="s">
        <v>2480</v>
      </c>
      <c r="E6489" t="s">
        <v>313</v>
      </c>
    </row>
    <row r="6490" spans="1:5" x14ac:dyDescent="0.3">
      <c r="A6490" t="s">
        <v>1655</v>
      </c>
      <c r="B6490" t="s">
        <v>320</v>
      </c>
      <c r="C6490">
        <v>1.7310259423448899</v>
      </c>
      <c r="D6490" t="s">
        <v>2480</v>
      </c>
      <c r="E6490" t="s">
        <v>313</v>
      </c>
    </row>
    <row r="6491" spans="1:5" x14ac:dyDescent="0.3">
      <c r="A6491" t="s">
        <v>1656</v>
      </c>
      <c r="B6491" t="s">
        <v>320</v>
      </c>
      <c r="C6491">
        <v>1.6654033677085101</v>
      </c>
      <c r="D6491" t="s">
        <v>2480</v>
      </c>
      <c r="E6491" t="s">
        <v>313</v>
      </c>
    </row>
    <row r="6492" spans="1:5" x14ac:dyDescent="0.3">
      <c r="A6492" t="s">
        <v>1657</v>
      </c>
      <c r="B6492" t="s">
        <v>320</v>
      </c>
      <c r="C6492">
        <v>1.76064595865902</v>
      </c>
      <c r="D6492" t="s">
        <v>2480</v>
      </c>
      <c r="E6492" t="s">
        <v>313</v>
      </c>
    </row>
    <row r="6493" spans="1:5" x14ac:dyDescent="0.3">
      <c r="A6493" t="s">
        <v>1420</v>
      </c>
      <c r="B6493" t="s">
        <v>320</v>
      </c>
      <c r="C6493">
        <v>1.0491303246455299</v>
      </c>
      <c r="D6493" t="s">
        <v>2480</v>
      </c>
      <c r="E6493" t="s">
        <v>313</v>
      </c>
    </row>
    <row r="6494" spans="1:5" x14ac:dyDescent="0.3">
      <c r="A6494" t="s">
        <v>1459</v>
      </c>
      <c r="B6494" t="s">
        <v>320</v>
      </c>
      <c r="C6494">
        <v>1.3502041088872201</v>
      </c>
      <c r="D6494" t="s">
        <v>2480</v>
      </c>
      <c r="E6494" t="s">
        <v>313</v>
      </c>
    </row>
    <row r="6495" spans="1:5" x14ac:dyDescent="0.3">
      <c r="A6495" t="s">
        <v>1460</v>
      </c>
      <c r="B6495" t="s">
        <v>320</v>
      </c>
      <c r="C6495">
        <v>1.5449036700618199</v>
      </c>
      <c r="D6495" t="s">
        <v>2480</v>
      </c>
      <c r="E6495" t="s">
        <v>313</v>
      </c>
    </row>
    <row r="6496" spans="1:5" x14ac:dyDescent="0.3">
      <c r="A6496" t="s">
        <v>1461</v>
      </c>
      <c r="B6496" t="s">
        <v>320</v>
      </c>
      <c r="C6496">
        <v>2.0527830961232798</v>
      </c>
      <c r="D6496" t="s">
        <v>2480</v>
      </c>
      <c r="E6496" t="s">
        <v>313</v>
      </c>
    </row>
    <row r="6497" spans="1:5" x14ac:dyDescent="0.3">
      <c r="A6497" t="s">
        <v>1462</v>
      </c>
      <c r="B6497" t="s">
        <v>320</v>
      </c>
      <c r="C6497">
        <v>2.13086247032434</v>
      </c>
      <c r="D6497" t="s">
        <v>2480</v>
      </c>
      <c r="E6497" t="s">
        <v>313</v>
      </c>
    </row>
    <row r="6498" spans="1:5" x14ac:dyDescent="0.3">
      <c r="A6498" t="s">
        <v>1586</v>
      </c>
      <c r="B6498" t="s">
        <v>320</v>
      </c>
      <c r="C6498">
        <v>1.60846170104694</v>
      </c>
      <c r="D6498" t="s">
        <v>2480</v>
      </c>
      <c r="E6498" t="s">
        <v>313</v>
      </c>
    </row>
    <row r="6499" spans="1:5" x14ac:dyDescent="0.3">
      <c r="A6499" t="s">
        <v>1185</v>
      </c>
      <c r="B6499" t="s">
        <v>320</v>
      </c>
      <c r="C6499">
        <v>1.58469050492028</v>
      </c>
      <c r="D6499" t="s">
        <v>2480</v>
      </c>
      <c r="E6499" t="s">
        <v>313</v>
      </c>
    </row>
    <row r="6500" spans="1:5" x14ac:dyDescent="0.3">
      <c r="A6500" t="s">
        <v>1186</v>
      </c>
      <c r="B6500" t="s">
        <v>320</v>
      </c>
      <c r="C6500">
        <v>1.5526135760058499</v>
      </c>
      <c r="D6500" t="s">
        <v>2480</v>
      </c>
      <c r="E6500" t="s">
        <v>313</v>
      </c>
    </row>
    <row r="6501" spans="1:5" x14ac:dyDescent="0.3">
      <c r="A6501" t="s">
        <v>1187</v>
      </c>
      <c r="B6501" t="s">
        <v>320</v>
      </c>
      <c r="C6501">
        <v>1.7688037855993199</v>
      </c>
      <c r="D6501" t="s">
        <v>2480</v>
      </c>
      <c r="E6501" t="s">
        <v>313</v>
      </c>
    </row>
    <row r="6502" spans="1:5" x14ac:dyDescent="0.3">
      <c r="A6502" t="s">
        <v>1188</v>
      </c>
      <c r="B6502" t="s">
        <v>320</v>
      </c>
      <c r="C6502">
        <v>1.9086823023310899</v>
      </c>
      <c r="D6502" t="s">
        <v>2480</v>
      </c>
      <c r="E6502" t="s">
        <v>313</v>
      </c>
    </row>
    <row r="6503" spans="1:5" x14ac:dyDescent="0.3">
      <c r="A6503" t="s">
        <v>1189</v>
      </c>
      <c r="B6503" t="s">
        <v>320</v>
      </c>
      <c r="C6503">
        <v>2.0791901493037401</v>
      </c>
      <c r="D6503" t="s">
        <v>2480</v>
      </c>
      <c r="E6503" t="s">
        <v>313</v>
      </c>
    </row>
    <row r="6504" spans="1:5" x14ac:dyDescent="0.3">
      <c r="A6504" t="s">
        <v>1190</v>
      </c>
      <c r="B6504" t="s">
        <v>320</v>
      </c>
      <c r="C6504">
        <v>1.82987562093995</v>
      </c>
      <c r="D6504" t="s">
        <v>2480</v>
      </c>
      <c r="E6504" t="s">
        <v>313</v>
      </c>
    </row>
    <row r="6505" spans="1:5" x14ac:dyDescent="0.3">
      <c r="A6505" t="s">
        <v>1191</v>
      </c>
      <c r="B6505" t="s">
        <v>320</v>
      </c>
      <c r="C6505">
        <v>1.54687481390153</v>
      </c>
      <c r="D6505" t="s">
        <v>2480</v>
      </c>
      <c r="E6505" t="s">
        <v>313</v>
      </c>
    </row>
    <row r="6506" spans="1:5" x14ac:dyDescent="0.3">
      <c r="A6506" t="s">
        <v>1192</v>
      </c>
      <c r="B6506" t="s">
        <v>320</v>
      </c>
      <c r="C6506">
        <v>1.55449635107841</v>
      </c>
      <c r="D6506" t="s">
        <v>2480</v>
      </c>
      <c r="E6506" t="s">
        <v>313</v>
      </c>
    </row>
    <row r="6507" spans="1:5" x14ac:dyDescent="0.3">
      <c r="A6507" t="s">
        <v>1193</v>
      </c>
      <c r="B6507" t="s">
        <v>320</v>
      </c>
      <c r="C6507">
        <v>1.5387240503149899</v>
      </c>
      <c r="D6507" t="s">
        <v>2480</v>
      </c>
      <c r="E6507" t="s">
        <v>313</v>
      </c>
    </row>
    <row r="6508" spans="1:5" x14ac:dyDescent="0.3">
      <c r="A6508" t="s">
        <v>1194</v>
      </c>
      <c r="B6508" t="s">
        <v>320</v>
      </c>
      <c r="C6508">
        <v>1.4235064315522901</v>
      </c>
      <c r="D6508" t="s">
        <v>2480</v>
      </c>
      <c r="E6508" t="s">
        <v>313</v>
      </c>
    </row>
    <row r="6509" spans="1:5" x14ac:dyDescent="0.3">
      <c r="A6509" t="s">
        <v>1195</v>
      </c>
      <c r="B6509" t="s">
        <v>320</v>
      </c>
      <c r="C6509">
        <v>1.7536897842421</v>
      </c>
      <c r="D6509" t="s">
        <v>2480</v>
      </c>
      <c r="E6509" t="s">
        <v>313</v>
      </c>
    </row>
    <row r="6510" spans="1:5" x14ac:dyDescent="0.3">
      <c r="A6510" t="s">
        <v>1196</v>
      </c>
      <c r="B6510" t="s">
        <v>320</v>
      </c>
      <c r="C6510">
        <v>1.4672326402134099</v>
      </c>
      <c r="D6510" t="s">
        <v>2480</v>
      </c>
      <c r="E6510" t="s">
        <v>313</v>
      </c>
    </row>
    <row r="6511" spans="1:5" x14ac:dyDescent="0.3">
      <c r="A6511" t="s">
        <v>1197</v>
      </c>
      <c r="B6511" t="s">
        <v>320</v>
      </c>
      <c r="C6511">
        <v>1.51106591994252</v>
      </c>
      <c r="D6511" t="s">
        <v>2480</v>
      </c>
      <c r="E6511" t="s">
        <v>313</v>
      </c>
    </row>
    <row r="6512" spans="1:5" x14ac:dyDescent="0.3">
      <c r="A6512" t="s">
        <v>1198</v>
      </c>
      <c r="B6512" t="s">
        <v>320</v>
      </c>
      <c r="C6512">
        <v>1.8263049067352199</v>
      </c>
      <c r="D6512" t="s">
        <v>2480</v>
      </c>
      <c r="E6512" t="s">
        <v>313</v>
      </c>
    </row>
    <row r="6513" spans="1:5" x14ac:dyDescent="0.3">
      <c r="A6513" t="s">
        <v>1199</v>
      </c>
      <c r="B6513" t="s">
        <v>320</v>
      </c>
      <c r="C6513">
        <v>1.56904337692927</v>
      </c>
      <c r="D6513" t="s">
        <v>2480</v>
      </c>
      <c r="E6513" t="s">
        <v>313</v>
      </c>
    </row>
    <row r="6514" spans="1:5" x14ac:dyDescent="0.3">
      <c r="A6514" t="s">
        <v>1200</v>
      </c>
      <c r="B6514" t="s">
        <v>320</v>
      </c>
      <c r="C6514">
        <v>1.59697753093864</v>
      </c>
      <c r="D6514" t="s">
        <v>2480</v>
      </c>
      <c r="E6514" t="s">
        <v>313</v>
      </c>
    </row>
    <row r="6515" spans="1:5" x14ac:dyDescent="0.3">
      <c r="A6515" t="s">
        <v>1201</v>
      </c>
      <c r="B6515" t="s">
        <v>320</v>
      </c>
      <c r="C6515">
        <v>1.4488450350542701</v>
      </c>
      <c r="D6515" t="s">
        <v>2480</v>
      </c>
      <c r="E6515" t="s">
        <v>313</v>
      </c>
    </row>
    <row r="6516" spans="1:5" x14ac:dyDescent="0.3">
      <c r="A6516" t="s">
        <v>1202</v>
      </c>
      <c r="B6516" t="s">
        <v>320</v>
      </c>
      <c r="C6516">
        <v>1.71603742484842</v>
      </c>
      <c r="D6516" t="s">
        <v>2480</v>
      </c>
      <c r="E6516" t="s">
        <v>313</v>
      </c>
    </row>
    <row r="6517" spans="1:5" x14ac:dyDescent="0.3">
      <c r="A6517" t="s">
        <v>1203</v>
      </c>
      <c r="B6517" t="s">
        <v>320</v>
      </c>
      <c r="C6517">
        <v>1.76213777774192</v>
      </c>
      <c r="D6517" t="s">
        <v>2480</v>
      </c>
      <c r="E6517" t="s">
        <v>313</v>
      </c>
    </row>
    <row r="6518" spans="1:5" x14ac:dyDescent="0.3">
      <c r="A6518" t="s">
        <v>1204</v>
      </c>
      <c r="B6518" t="s">
        <v>320</v>
      </c>
      <c r="C6518">
        <v>1.69332640636974</v>
      </c>
      <c r="D6518" t="s">
        <v>2480</v>
      </c>
      <c r="E6518" t="s">
        <v>313</v>
      </c>
    </row>
    <row r="6519" spans="1:5" x14ac:dyDescent="0.3">
      <c r="A6519" t="s">
        <v>1205</v>
      </c>
      <c r="B6519" t="s">
        <v>320</v>
      </c>
      <c r="C6519">
        <v>1.78781931101532</v>
      </c>
      <c r="D6519" t="s">
        <v>2480</v>
      </c>
      <c r="E6519" t="s">
        <v>313</v>
      </c>
    </row>
    <row r="6520" spans="1:5" x14ac:dyDescent="0.3">
      <c r="A6520" t="s">
        <v>1206</v>
      </c>
      <c r="B6520" t="s">
        <v>320</v>
      </c>
      <c r="C6520">
        <v>1.7935641049779001</v>
      </c>
      <c r="D6520" t="s">
        <v>2480</v>
      </c>
      <c r="E6520" t="s">
        <v>313</v>
      </c>
    </row>
    <row r="6521" spans="1:5" x14ac:dyDescent="0.3">
      <c r="A6521" t="s">
        <v>1207</v>
      </c>
      <c r="B6521" t="s">
        <v>320</v>
      </c>
      <c r="C6521">
        <v>1.5047347697495399</v>
      </c>
      <c r="D6521" t="s">
        <v>2480</v>
      </c>
      <c r="E6521" t="s">
        <v>313</v>
      </c>
    </row>
    <row r="6522" spans="1:5" x14ac:dyDescent="0.3">
      <c r="A6522" t="s">
        <v>1208</v>
      </c>
      <c r="B6522" t="s">
        <v>320</v>
      </c>
      <c r="C6522">
        <v>3.0251299320816298</v>
      </c>
      <c r="D6522" t="s">
        <v>2480</v>
      </c>
      <c r="E6522" t="s">
        <v>313</v>
      </c>
    </row>
    <row r="6523" spans="1:5" x14ac:dyDescent="0.3">
      <c r="A6523" t="s">
        <v>1209</v>
      </c>
      <c r="B6523" t="s">
        <v>320</v>
      </c>
      <c r="C6523">
        <v>2.17523565999613</v>
      </c>
      <c r="D6523" t="s">
        <v>2480</v>
      </c>
      <c r="E6523" t="s">
        <v>313</v>
      </c>
    </row>
    <row r="6524" spans="1:5" x14ac:dyDescent="0.3">
      <c r="A6524" t="s">
        <v>1210</v>
      </c>
      <c r="B6524" t="s">
        <v>320</v>
      </c>
      <c r="C6524">
        <v>2.93617387414346</v>
      </c>
      <c r="D6524" t="s">
        <v>2480</v>
      </c>
      <c r="E6524" t="s">
        <v>313</v>
      </c>
    </row>
    <row r="6525" spans="1:5" x14ac:dyDescent="0.3">
      <c r="A6525" t="s">
        <v>1211</v>
      </c>
      <c r="B6525" t="s">
        <v>320</v>
      </c>
      <c r="C6525">
        <v>2.2761558504331298</v>
      </c>
      <c r="D6525" t="s">
        <v>2480</v>
      </c>
      <c r="E6525" t="s">
        <v>313</v>
      </c>
    </row>
    <row r="6526" spans="1:5" x14ac:dyDescent="0.3">
      <c r="A6526" t="s">
        <v>1216</v>
      </c>
      <c r="B6526" t="s">
        <v>320</v>
      </c>
      <c r="C6526">
        <v>1.2976315750199501</v>
      </c>
      <c r="D6526" t="s">
        <v>2480</v>
      </c>
      <c r="E6526" t="s">
        <v>313</v>
      </c>
    </row>
    <row r="6527" spans="1:5" x14ac:dyDescent="0.3">
      <c r="A6527" t="s">
        <v>1217</v>
      </c>
      <c r="B6527" t="s">
        <v>320</v>
      </c>
      <c r="C6527">
        <v>2.2655081632470302</v>
      </c>
      <c r="D6527" t="s">
        <v>2480</v>
      </c>
      <c r="E6527" t="s">
        <v>313</v>
      </c>
    </row>
    <row r="6528" spans="1:5" x14ac:dyDescent="0.3">
      <c r="A6528" t="s">
        <v>1218</v>
      </c>
      <c r="B6528" t="s">
        <v>320</v>
      </c>
      <c r="C6528">
        <v>1.5444558033126301</v>
      </c>
      <c r="D6528" t="s">
        <v>2480</v>
      </c>
      <c r="E6528" t="s">
        <v>313</v>
      </c>
    </row>
    <row r="6529" spans="1:5" x14ac:dyDescent="0.3">
      <c r="A6529" t="s">
        <v>1219</v>
      </c>
      <c r="B6529" t="s">
        <v>320</v>
      </c>
      <c r="C6529">
        <v>1.92737603288399</v>
      </c>
      <c r="D6529" t="s">
        <v>2480</v>
      </c>
      <c r="E6529" t="s">
        <v>313</v>
      </c>
    </row>
    <row r="6530" spans="1:5" x14ac:dyDescent="0.3">
      <c r="A6530" t="s">
        <v>1220</v>
      </c>
      <c r="B6530" t="s">
        <v>320</v>
      </c>
      <c r="C6530">
        <v>2.5731864622451099</v>
      </c>
      <c r="D6530" t="s">
        <v>2480</v>
      </c>
      <c r="E6530" t="s">
        <v>313</v>
      </c>
    </row>
    <row r="6531" spans="1:5" x14ac:dyDescent="0.3">
      <c r="A6531" t="s">
        <v>1221</v>
      </c>
      <c r="B6531" t="s">
        <v>320</v>
      </c>
      <c r="C6531">
        <v>1.4907543066804001</v>
      </c>
      <c r="D6531" t="s">
        <v>2480</v>
      </c>
      <c r="E6531" t="s">
        <v>313</v>
      </c>
    </row>
    <row r="6532" spans="1:5" x14ac:dyDescent="0.3">
      <c r="A6532" t="s">
        <v>1222</v>
      </c>
      <c r="B6532" t="s">
        <v>320</v>
      </c>
      <c r="C6532">
        <v>1.3228513846493399</v>
      </c>
      <c r="D6532" t="s">
        <v>2480</v>
      </c>
      <c r="E6532" t="s">
        <v>313</v>
      </c>
    </row>
    <row r="6533" spans="1:5" x14ac:dyDescent="0.3">
      <c r="A6533" t="s">
        <v>1223</v>
      </c>
      <c r="B6533" t="s">
        <v>320</v>
      </c>
      <c r="C6533">
        <v>1.02822996976967</v>
      </c>
      <c r="D6533" t="s">
        <v>2480</v>
      </c>
      <c r="E6533" t="s">
        <v>313</v>
      </c>
    </row>
    <row r="6534" spans="1:5" x14ac:dyDescent="0.3">
      <c r="A6534" t="s">
        <v>1224</v>
      </c>
      <c r="B6534" t="s">
        <v>320</v>
      </c>
      <c r="C6534">
        <v>1.5651169504829201</v>
      </c>
      <c r="D6534" t="s">
        <v>2480</v>
      </c>
      <c r="E6534" t="s">
        <v>313</v>
      </c>
    </row>
    <row r="6535" spans="1:5" x14ac:dyDescent="0.3">
      <c r="A6535" t="s">
        <v>1225</v>
      </c>
      <c r="B6535" t="s">
        <v>320</v>
      </c>
      <c r="C6535">
        <v>1.2588759849896201</v>
      </c>
      <c r="D6535" t="s">
        <v>2480</v>
      </c>
      <c r="E6535" t="s">
        <v>313</v>
      </c>
    </row>
    <row r="6536" spans="1:5" x14ac:dyDescent="0.3">
      <c r="A6536" t="s">
        <v>1226</v>
      </c>
      <c r="B6536" t="s">
        <v>320</v>
      </c>
      <c r="C6536">
        <v>1.41260044264483</v>
      </c>
      <c r="D6536" t="s">
        <v>2480</v>
      </c>
      <c r="E6536" t="s">
        <v>313</v>
      </c>
    </row>
    <row r="6537" spans="1:5" x14ac:dyDescent="0.3">
      <c r="A6537" t="s">
        <v>1227</v>
      </c>
      <c r="B6537" t="s">
        <v>320</v>
      </c>
      <c r="C6537">
        <v>1.37450244837461</v>
      </c>
      <c r="D6537" t="s">
        <v>2480</v>
      </c>
      <c r="E6537" t="s">
        <v>313</v>
      </c>
    </row>
    <row r="6538" spans="1:5" x14ac:dyDescent="0.3">
      <c r="A6538" t="s">
        <v>1228</v>
      </c>
      <c r="B6538" t="s">
        <v>320</v>
      </c>
      <c r="C6538">
        <v>1.3560844479374901</v>
      </c>
      <c r="D6538" t="s">
        <v>2480</v>
      </c>
      <c r="E6538" t="s">
        <v>313</v>
      </c>
    </row>
    <row r="6539" spans="1:5" x14ac:dyDescent="0.3">
      <c r="A6539" t="s">
        <v>1229</v>
      </c>
      <c r="B6539" t="s">
        <v>320</v>
      </c>
      <c r="C6539">
        <v>1.65032381068499</v>
      </c>
      <c r="D6539" t="s">
        <v>2480</v>
      </c>
      <c r="E6539" t="s">
        <v>313</v>
      </c>
    </row>
    <row r="6540" spans="1:5" x14ac:dyDescent="0.3">
      <c r="A6540" t="s">
        <v>1230</v>
      </c>
      <c r="B6540" t="s">
        <v>320</v>
      </c>
      <c r="C6540">
        <v>1.1277995844175299</v>
      </c>
      <c r="D6540" t="s">
        <v>2480</v>
      </c>
      <c r="E6540" t="s">
        <v>313</v>
      </c>
    </row>
    <row r="6541" spans="1:5" x14ac:dyDescent="0.3">
      <c r="A6541" t="s">
        <v>1231</v>
      </c>
      <c r="B6541" t="s">
        <v>320</v>
      </c>
      <c r="C6541">
        <v>1.4863411069736301</v>
      </c>
      <c r="D6541" t="s">
        <v>2480</v>
      </c>
      <c r="E6541" t="s">
        <v>313</v>
      </c>
    </row>
    <row r="6542" spans="1:5" x14ac:dyDescent="0.3">
      <c r="A6542" t="s">
        <v>1232</v>
      </c>
      <c r="B6542" t="s">
        <v>320</v>
      </c>
      <c r="C6542">
        <v>1.1946183361863001</v>
      </c>
      <c r="D6542" t="s">
        <v>2480</v>
      </c>
      <c r="E6542" t="s">
        <v>313</v>
      </c>
    </row>
    <row r="6543" spans="1:5" x14ac:dyDescent="0.3">
      <c r="A6543" t="s">
        <v>1233</v>
      </c>
      <c r="B6543" t="s">
        <v>320</v>
      </c>
      <c r="C6543">
        <v>1.0775719826738801</v>
      </c>
      <c r="D6543" t="s">
        <v>2480</v>
      </c>
      <c r="E6543" t="s">
        <v>313</v>
      </c>
    </row>
    <row r="6544" spans="1:5" x14ac:dyDescent="0.3">
      <c r="A6544" t="s">
        <v>1234</v>
      </c>
      <c r="B6544" t="s">
        <v>320</v>
      </c>
      <c r="C6544">
        <v>1.4450224575544801</v>
      </c>
      <c r="D6544" t="s">
        <v>2480</v>
      </c>
      <c r="E6544" t="s">
        <v>313</v>
      </c>
    </row>
    <row r="6545" spans="1:5" x14ac:dyDescent="0.3">
      <c r="A6545" t="s">
        <v>1235</v>
      </c>
      <c r="B6545" t="s">
        <v>320</v>
      </c>
      <c r="C6545">
        <v>1.5158221820212601</v>
      </c>
      <c r="D6545" t="s">
        <v>2480</v>
      </c>
      <c r="E6545" t="s">
        <v>313</v>
      </c>
    </row>
    <row r="6546" spans="1:5" x14ac:dyDescent="0.3">
      <c r="A6546" t="s">
        <v>1236</v>
      </c>
      <c r="B6546" t="s">
        <v>320</v>
      </c>
      <c r="C6546">
        <v>1.3084226408400601</v>
      </c>
      <c r="D6546" t="s">
        <v>2480</v>
      </c>
      <c r="E6546" t="s">
        <v>313</v>
      </c>
    </row>
    <row r="6547" spans="1:5" x14ac:dyDescent="0.3">
      <c r="A6547" t="s">
        <v>1237</v>
      </c>
      <c r="B6547" t="s">
        <v>320</v>
      </c>
      <c r="C6547">
        <v>1.34978908370044</v>
      </c>
      <c r="D6547" t="s">
        <v>2480</v>
      </c>
      <c r="E6547" t="s">
        <v>313</v>
      </c>
    </row>
    <row r="6548" spans="1:5" x14ac:dyDescent="0.3">
      <c r="A6548" t="s">
        <v>1238</v>
      </c>
      <c r="B6548" t="s">
        <v>320</v>
      </c>
      <c r="C6548">
        <v>1.20835587690143</v>
      </c>
      <c r="D6548" t="s">
        <v>2480</v>
      </c>
      <c r="E6548" t="s">
        <v>313</v>
      </c>
    </row>
    <row r="6549" spans="1:5" x14ac:dyDescent="0.3">
      <c r="A6549" t="s">
        <v>1239</v>
      </c>
      <c r="B6549" t="s">
        <v>320</v>
      </c>
      <c r="C6549">
        <v>1.2877989333289599</v>
      </c>
      <c r="D6549" t="s">
        <v>2480</v>
      </c>
      <c r="E6549" t="s">
        <v>313</v>
      </c>
    </row>
    <row r="6550" spans="1:5" x14ac:dyDescent="0.3">
      <c r="A6550" t="s">
        <v>1240</v>
      </c>
      <c r="B6550" t="s">
        <v>320</v>
      </c>
      <c r="C6550">
        <v>1.6329019751648901</v>
      </c>
      <c r="D6550" t="s">
        <v>2480</v>
      </c>
      <c r="E6550" t="s">
        <v>313</v>
      </c>
    </row>
    <row r="6551" spans="1:5" x14ac:dyDescent="0.3">
      <c r="A6551" t="s">
        <v>1241</v>
      </c>
      <c r="B6551" t="s">
        <v>320</v>
      </c>
      <c r="C6551">
        <v>1.54611772596396</v>
      </c>
      <c r="D6551" t="s">
        <v>2480</v>
      </c>
      <c r="E6551" t="s">
        <v>313</v>
      </c>
    </row>
    <row r="6552" spans="1:5" x14ac:dyDescent="0.3">
      <c r="A6552" t="s">
        <v>1242</v>
      </c>
      <c r="B6552" t="s">
        <v>320</v>
      </c>
      <c r="C6552">
        <v>1.56281470390578</v>
      </c>
      <c r="D6552" t="s">
        <v>2480</v>
      </c>
      <c r="E6552" t="s">
        <v>313</v>
      </c>
    </row>
    <row r="6553" spans="1:5" x14ac:dyDescent="0.3">
      <c r="A6553" t="s">
        <v>1243</v>
      </c>
      <c r="B6553" t="s">
        <v>320</v>
      </c>
      <c r="C6553">
        <v>2.24511401381627</v>
      </c>
      <c r="D6553" t="s">
        <v>2480</v>
      </c>
      <c r="E6553" t="s">
        <v>313</v>
      </c>
    </row>
    <row r="6554" spans="1:5" x14ac:dyDescent="0.3">
      <c r="A6554" t="s">
        <v>1244</v>
      </c>
      <c r="B6554" t="s">
        <v>320</v>
      </c>
      <c r="C6554">
        <v>2.5889335979102999</v>
      </c>
      <c r="D6554" t="s">
        <v>2480</v>
      </c>
      <c r="E6554" t="s">
        <v>313</v>
      </c>
    </row>
    <row r="6555" spans="1:5" x14ac:dyDescent="0.3">
      <c r="A6555" t="s">
        <v>1245</v>
      </c>
      <c r="B6555" t="s">
        <v>320</v>
      </c>
      <c r="C6555">
        <v>2.4665997606848999</v>
      </c>
      <c r="D6555" t="s">
        <v>2480</v>
      </c>
      <c r="E6555" t="s">
        <v>313</v>
      </c>
    </row>
    <row r="6556" spans="1:5" x14ac:dyDescent="0.3">
      <c r="A6556" t="s">
        <v>1246</v>
      </c>
      <c r="B6556" t="s">
        <v>320</v>
      </c>
      <c r="C6556">
        <v>1.8736787039054701</v>
      </c>
      <c r="D6556" t="s">
        <v>2480</v>
      </c>
      <c r="E6556" t="s">
        <v>313</v>
      </c>
    </row>
    <row r="6557" spans="1:5" x14ac:dyDescent="0.3">
      <c r="A6557" t="s">
        <v>1247</v>
      </c>
      <c r="B6557" t="s">
        <v>320</v>
      </c>
      <c r="C6557">
        <v>1.9315700831632701</v>
      </c>
      <c r="D6557" t="s">
        <v>2480</v>
      </c>
      <c r="E6557" t="s">
        <v>313</v>
      </c>
    </row>
    <row r="6558" spans="1:5" x14ac:dyDescent="0.3">
      <c r="A6558" t="s">
        <v>1248</v>
      </c>
      <c r="B6558" t="s">
        <v>320</v>
      </c>
      <c r="C6558">
        <v>2.1932807651137698</v>
      </c>
      <c r="D6558" t="s">
        <v>2480</v>
      </c>
      <c r="E6558" t="s">
        <v>313</v>
      </c>
    </row>
    <row r="6559" spans="1:5" x14ac:dyDescent="0.3">
      <c r="A6559" t="s">
        <v>1249</v>
      </c>
      <c r="B6559" t="s">
        <v>320</v>
      </c>
      <c r="C6559">
        <v>1.9412486024937601</v>
      </c>
      <c r="D6559" t="s">
        <v>2480</v>
      </c>
      <c r="E6559" t="s">
        <v>313</v>
      </c>
    </row>
    <row r="6560" spans="1:5" x14ac:dyDescent="0.3">
      <c r="A6560" t="s">
        <v>1250</v>
      </c>
      <c r="B6560" t="s">
        <v>320</v>
      </c>
      <c r="C6560">
        <v>2.0561537252383699</v>
      </c>
      <c r="D6560" t="s">
        <v>2480</v>
      </c>
      <c r="E6560" t="s">
        <v>313</v>
      </c>
    </row>
    <row r="6561" spans="1:5" x14ac:dyDescent="0.3">
      <c r="A6561" t="s">
        <v>1251</v>
      </c>
      <c r="B6561" t="s">
        <v>320</v>
      </c>
      <c r="C6561">
        <v>2.1122203668874899</v>
      </c>
      <c r="D6561" t="s">
        <v>2480</v>
      </c>
      <c r="E6561" t="s">
        <v>313</v>
      </c>
    </row>
    <row r="6562" spans="1:5" x14ac:dyDescent="0.3">
      <c r="A6562" t="s">
        <v>1252</v>
      </c>
      <c r="B6562" t="s">
        <v>320</v>
      </c>
      <c r="C6562">
        <v>1.98332229337012</v>
      </c>
      <c r="D6562" t="s">
        <v>2480</v>
      </c>
      <c r="E6562" t="s">
        <v>313</v>
      </c>
    </row>
    <row r="6563" spans="1:5" x14ac:dyDescent="0.3">
      <c r="A6563" t="s">
        <v>1253</v>
      </c>
      <c r="B6563" t="s">
        <v>320</v>
      </c>
      <c r="C6563">
        <v>2.0382765427940499</v>
      </c>
      <c r="D6563" t="s">
        <v>2480</v>
      </c>
      <c r="E6563" t="s">
        <v>313</v>
      </c>
    </row>
    <row r="6564" spans="1:5" x14ac:dyDescent="0.3">
      <c r="A6564" t="s">
        <v>1254</v>
      </c>
      <c r="B6564" t="s">
        <v>320</v>
      </c>
      <c r="C6564">
        <v>2.0957124650482899</v>
      </c>
      <c r="D6564" t="s">
        <v>2480</v>
      </c>
      <c r="E6564" t="s">
        <v>313</v>
      </c>
    </row>
    <row r="6565" spans="1:5" x14ac:dyDescent="0.3">
      <c r="A6565" t="s">
        <v>1255</v>
      </c>
      <c r="B6565" t="s">
        <v>320</v>
      </c>
      <c r="C6565">
        <v>2.0466974075216799</v>
      </c>
      <c r="D6565" t="s">
        <v>2480</v>
      </c>
      <c r="E6565" t="s">
        <v>313</v>
      </c>
    </row>
    <row r="6566" spans="1:5" x14ac:dyDescent="0.3">
      <c r="A6566" t="s">
        <v>1256</v>
      </c>
      <c r="B6566" t="s">
        <v>320</v>
      </c>
      <c r="C6566">
        <v>2.0801508412772098</v>
      </c>
      <c r="D6566" t="s">
        <v>2480</v>
      </c>
      <c r="E6566" t="s">
        <v>313</v>
      </c>
    </row>
    <row r="6567" spans="1:5" x14ac:dyDescent="0.3">
      <c r="A6567" t="s">
        <v>1257</v>
      </c>
      <c r="B6567" t="s">
        <v>320</v>
      </c>
      <c r="C6567">
        <v>2.0206844353748998</v>
      </c>
      <c r="D6567" t="s">
        <v>2480</v>
      </c>
      <c r="E6567" t="s">
        <v>313</v>
      </c>
    </row>
    <row r="6568" spans="1:5" x14ac:dyDescent="0.3">
      <c r="A6568" t="s">
        <v>1258</v>
      </c>
      <c r="B6568" t="s">
        <v>320</v>
      </c>
      <c r="C6568">
        <v>2.0771664903040299</v>
      </c>
      <c r="D6568" t="s">
        <v>2480</v>
      </c>
      <c r="E6568" t="s">
        <v>313</v>
      </c>
    </row>
    <row r="6569" spans="1:5" x14ac:dyDescent="0.3">
      <c r="A6569" t="s">
        <v>1259</v>
      </c>
      <c r="B6569" t="s">
        <v>320</v>
      </c>
      <c r="C6569">
        <v>2.0091450048841799</v>
      </c>
      <c r="D6569" t="s">
        <v>2480</v>
      </c>
      <c r="E6569" t="s">
        <v>313</v>
      </c>
    </row>
    <row r="6570" spans="1:5" x14ac:dyDescent="0.3">
      <c r="A6570" t="s">
        <v>1260</v>
      </c>
      <c r="B6570" t="s">
        <v>320</v>
      </c>
      <c r="C6570">
        <v>2.0698160066826401</v>
      </c>
      <c r="D6570" t="s">
        <v>2480</v>
      </c>
      <c r="E6570" t="s">
        <v>313</v>
      </c>
    </row>
    <row r="6571" spans="1:5" x14ac:dyDescent="0.3">
      <c r="A6571" t="s">
        <v>1261</v>
      </c>
      <c r="B6571" t="s">
        <v>320</v>
      </c>
      <c r="C6571">
        <v>2.2280210567358698</v>
      </c>
      <c r="D6571" t="s">
        <v>2480</v>
      </c>
      <c r="E6571" t="s">
        <v>313</v>
      </c>
    </row>
    <row r="6572" spans="1:5" x14ac:dyDescent="0.3">
      <c r="A6572" t="s">
        <v>1262</v>
      </c>
      <c r="B6572" t="s">
        <v>320</v>
      </c>
      <c r="C6572">
        <v>3.9597960061171702</v>
      </c>
      <c r="D6572" t="s">
        <v>2480</v>
      </c>
      <c r="E6572" t="s">
        <v>313</v>
      </c>
    </row>
    <row r="6573" spans="1:5" x14ac:dyDescent="0.3">
      <c r="A6573" t="s">
        <v>1267</v>
      </c>
      <c r="B6573" t="s">
        <v>320</v>
      </c>
      <c r="C6573">
        <v>2.4765389584998498</v>
      </c>
      <c r="D6573" t="s">
        <v>2480</v>
      </c>
      <c r="E6573" t="s">
        <v>313</v>
      </c>
    </row>
    <row r="6574" spans="1:5" x14ac:dyDescent="0.3">
      <c r="A6574" t="s">
        <v>1268</v>
      </c>
      <c r="B6574" t="s">
        <v>320</v>
      </c>
      <c r="C6574">
        <v>1.9326958778746299</v>
      </c>
      <c r="D6574" t="s">
        <v>2480</v>
      </c>
      <c r="E6574" t="s">
        <v>313</v>
      </c>
    </row>
    <row r="6575" spans="1:5" x14ac:dyDescent="0.3">
      <c r="A6575" t="s">
        <v>1269</v>
      </c>
      <c r="B6575" t="s">
        <v>320</v>
      </c>
      <c r="C6575">
        <v>2.5117990369823202</v>
      </c>
      <c r="D6575" t="s">
        <v>2480</v>
      </c>
      <c r="E6575" t="s">
        <v>313</v>
      </c>
    </row>
    <row r="6576" spans="1:5" x14ac:dyDescent="0.3">
      <c r="A6576" t="s">
        <v>1270</v>
      </c>
      <c r="B6576" t="s">
        <v>320</v>
      </c>
      <c r="C6576">
        <v>2.4468131254364098</v>
      </c>
      <c r="D6576" t="s">
        <v>2480</v>
      </c>
      <c r="E6576" t="s">
        <v>313</v>
      </c>
    </row>
    <row r="6577" spans="1:5" x14ac:dyDescent="0.3">
      <c r="A6577" t="s">
        <v>1271</v>
      </c>
      <c r="B6577" t="s">
        <v>320</v>
      </c>
      <c r="C6577">
        <v>2.2586259184096198</v>
      </c>
      <c r="D6577" t="s">
        <v>2480</v>
      </c>
      <c r="E6577" t="s">
        <v>313</v>
      </c>
    </row>
    <row r="6578" spans="1:5" x14ac:dyDescent="0.3">
      <c r="A6578" t="s">
        <v>1272</v>
      </c>
      <c r="B6578" t="s">
        <v>320</v>
      </c>
      <c r="C6578">
        <v>2.6993959434936001</v>
      </c>
      <c r="D6578" t="s">
        <v>2480</v>
      </c>
      <c r="E6578" t="s">
        <v>313</v>
      </c>
    </row>
    <row r="6579" spans="1:5" x14ac:dyDescent="0.3">
      <c r="A6579" t="s">
        <v>1273</v>
      </c>
      <c r="B6579" t="s">
        <v>320</v>
      </c>
      <c r="C6579">
        <v>1.94264845397724</v>
      </c>
      <c r="D6579" t="s">
        <v>2480</v>
      </c>
      <c r="E6579" t="s">
        <v>313</v>
      </c>
    </row>
    <row r="6580" spans="1:5" x14ac:dyDescent="0.3">
      <c r="A6580" t="s">
        <v>1274</v>
      </c>
      <c r="B6580" t="s">
        <v>320</v>
      </c>
      <c r="C6580">
        <v>1.6994455139020199</v>
      </c>
      <c r="D6580" t="s">
        <v>2480</v>
      </c>
      <c r="E6580" t="s">
        <v>313</v>
      </c>
    </row>
    <row r="6581" spans="1:5" x14ac:dyDescent="0.3">
      <c r="A6581" t="s">
        <v>1275</v>
      </c>
      <c r="B6581" t="s">
        <v>320</v>
      </c>
      <c r="C6581">
        <v>2.0635080449740499</v>
      </c>
      <c r="D6581" t="s">
        <v>2480</v>
      </c>
      <c r="E6581" t="s">
        <v>313</v>
      </c>
    </row>
    <row r="6582" spans="1:5" x14ac:dyDescent="0.3">
      <c r="A6582" t="s">
        <v>1276</v>
      </c>
      <c r="B6582" t="s">
        <v>320</v>
      </c>
      <c r="C6582">
        <v>2.6646808427284898</v>
      </c>
      <c r="D6582" t="s">
        <v>2480</v>
      </c>
      <c r="E6582" t="s">
        <v>313</v>
      </c>
    </row>
    <row r="6583" spans="1:5" x14ac:dyDescent="0.3">
      <c r="A6583" t="s">
        <v>1277</v>
      </c>
      <c r="B6583" t="s">
        <v>320</v>
      </c>
      <c r="C6583">
        <v>2.3334444257679299</v>
      </c>
      <c r="D6583" t="s">
        <v>2480</v>
      </c>
      <c r="E6583" t="s">
        <v>313</v>
      </c>
    </row>
    <row r="6584" spans="1:5" x14ac:dyDescent="0.3">
      <c r="A6584" t="s">
        <v>1278</v>
      </c>
      <c r="B6584" t="s">
        <v>320</v>
      </c>
      <c r="C6584">
        <v>2.5619186543004799</v>
      </c>
      <c r="D6584" t="s">
        <v>2480</v>
      </c>
      <c r="E6584" t="s">
        <v>313</v>
      </c>
    </row>
    <row r="6585" spans="1:5" x14ac:dyDescent="0.3">
      <c r="A6585" t="s">
        <v>1279</v>
      </c>
      <c r="B6585" t="s">
        <v>320</v>
      </c>
      <c r="C6585">
        <v>2.5936304952007601</v>
      </c>
      <c r="D6585" t="s">
        <v>2480</v>
      </c>
      <c r="E6585" t="s">
        <v>313</v>
      </c>
    </row>
    <row r="6586" spans="1:5" x14ac:dyDescent="0.3">
      <c r="A6586" t="s">
        <v>1280</v>
      </c>
      <c r="B6586" t="s">
        <v>320</v>
      </c>
      <c r="C6586">
        <v>2.4547193745292799</v>
      </c>
      <c r="D6586" t="s">
        <v>2480</v>
      </c>
      <c r="E6586" t="s">
        <v>313</v>
      </c>
    </row>
    <row r="6587" spans="1:5" x14ac:dyDescent="0.3">
      <c r="A6587" t="s">
        <v>1281</v>
      </c>
      <c r="B6587" t="s">
        <v>320</v>
      </c>
      <c r="C6587">
        <v>2.7179840135226501</v>
      </c>
      <c r="D6587" t="s">
        <v>2480</v>
      </c>
      <c r="E6587" t="s">
        <v>313</v>
      </c>
    </row>
    <row r="6588" spans="1:5" x14ac:dyDescent="0.3">
      <c r="A6588" t="s">
        <v>1282</v>
      </c>
      <c r="B6588" t="s">
        <v>320</v>
      </c>
      <c r="C6588">
        <v>2.53763604540086</v>
      </c>
      <c r="D6588" t="s">
        <v>2480</v>
      </c>
      <c r="E6588" t="s">
        <v>313</v>
      </c>
    </row>
    <row r="6589" spans="1:5" x14ac:dyDescent="0.3">
      <c r="A6589" t="s">
        <v>1283</v>
      </c>
      <c r="B6589" t="s">
        <v>320</v>
      </c>
      <c r="C6589">
        <v>2.5529585940210699</v>
      </c>
      <c r="D6589" t="s">
        <v>2480</v>
      </c>
      <c r="E6589" t="s">
        <v>313</v>
      </c>
    </row>
    <row r="6590" spans="1:5" x14ac:dyDescent="0.3">
      <c r="A6590" t="s">
        <v>1284</v>
      </c>
      <c r="B6590" t="s">
        <v>320</v>
      </c>
      <c r="C6590">
        <v>1.7942523786709501</v>
      </c>
      <c r="D6590" t="s">
        <v>2480</v>
      </c>
      <c r="E6590" t="s">
        <v>313</v>
      </c>
    </row>
    <row r="6591" spans="1:5" x14ac:dyDescent="0.3">
      <c r="A6591" t="s">
        <v>1285</v>
      </c>
      <c r="B6591" t="s">
        <v>320</v>
      </c>
      <c r="C6591">
        <v>1.6560087894951301</v>
      </c>
      <c r="D6591" t="s">
        <v>2480</v>
      </c>
      <c r="E6591" t="s">
        <v>313</v>
      </c>
    </row>
    <row r="6592" spans="1:5" x14ac:dyDescent="0.3">
      <c r="A6592" t="s">
        <v>1286</v>
      </c>
      <c r="B6592" t="s">
        <v>320</v>
      </c>
      <c r="C6592">
        <v>1.69050439783089</v>
      </c>
      <c r="D6592" t="s">
        <v>2480</v>
      </c>
      <c r="E6592" t="s">
        <v>313</v>
      </c>
    </row>
    <row r="6593" spans="1:5" x14ac:dyDescent="0.3">
      <c r="A6593" t="s">
        <v>1287</v>
      </c>
      <c r="B6593" t="s">
        <v>320</v>
      </c>
      <c r="C6593">
        <v>3.4439746992629701</v>
      </c>
      <c r="D6593" t="s">
        <v>2480</v>
      </c>
      <c r="E6593" t="s">
        <v>313</v>
      </c>
    </row>
    <row r="6594" spans="1:5" x14ac:dyDescent="0.3">
      <c r="A6594" t="s">
        <v>1288</v>
      </c>
      <c r="B6594" t="s">
        <v>320</v>
      </c>
      <c r="C6594">
        <v>3.2774571385397202</v>
      </c>
      <c r="D6594" t="s">
        <v>2480</v>
      </c>
      <c r="E6594" t="s">
        <v>313</v>
      </c>
    </row>
    <row r="6595" spans="1:5" x14ac:dyDescent="0.3">
      <c r="A6595" t="s">
        <v>1289</v>
      </c>
      <c r="B6595" t="s">
        <v>320</v>
      </c>
      <c r="C6595">
        <v>1.8985525705858199</v>
      </c>
      <c r="D6595" t="s">
        <v>2480</v>
      </c>
      <c r="E6595" t="s">
        <v>313</v>
      </c>
    </row>
    <row r="6596" spans="1:5" x14ac:dyDescent="0.3">
      <c r="A6596" t="s">
        <v>1290</v>
      </c>
      <c r="B6596" t="s">
        <v>320</v>
      </c>
      <c r="C6596">
        <v>2.0010468013943199</v>
      </c>
      <c r="D6596" t="s">
        <v>2480</v>
      </c>
      <c r="E6596" t="s">
        <v>313</v>
      </c>
    </row>
    <row r="6597" spans="1:5" x14ac:dyDescent="0.3">
      <c r="A6597" t="s">
        <v>1291</v>
      </c>
      <c r="B6597" t="s">
        <v>320</v>
      </c>
      <c r="C6597">
        <v>1.8520686045210299</v>
      </c>
      <c r="D6597" t="s">
        <v>2480</v>
      </c>
      <c r="E6597" t="s">
        <v>313</v>
      </c>
    </row>
    <row r="6598" spans="1:5" x14ac:dyDescent="0.3">
      <c r="A6598" t="s">
        <v>1292</v>
      </c>
      <c r="B6598" t="s">
        <v>320</v>
      </c>
      <c r="C6598">
        <v>1.88735381981768</v>
      </c>
      <c r="D6598" t="s">
        <v>2480</v>
      </c>
      <c r="E6598" t="s">
        <v>313</v>
      </c>
    </row>
    <row r="6599" spans="1:5" x14ac:dyDescent="0.3">
      <c r="A6599" t="s">
        <v>1293</v>
      </c>
      <c r="B6599" t="s">
        <v>320</v>
      </c>
      <c r="C6599">
        <v>2.3925955872369902</v>
      </c>
      <c r="D6599" t="s">
        <v>2480</v>
      </c>
      <c r="E6599" t="s">
        <v>313</v>
      </c>
    </row>
    <row r="6600" spans="1:5" x14ac:dyDescent="0.3">
      <c r="A6600" t="s">
        <v>1294</v>
      </c>
      <c r="B6600" t="s">
        <v>320</v>
      </c>
      <c r="C6600">
        <v>2.1547204042904902</v>
      </c>
      <c r="D6600" t="s">
        <v>2480</v>
      </c>
      <c r="E6600" t="s">
        <v>313</v>
      </c>
    </row>
    <row r="6601" spans="1:5" x14ac:dyDescent="0.3">
      <c r="A6601" t="s">
        <v>1295</v>
      </c>
      <c r="B6601" t="s">
        <v>320</v>
      </c>
      <c r="C6601">
        <v>2.1120071861438299</v>
      </c>
      <c r="D6601" t="s">
        <v>2480</v>
      </c>
      <c r="E6601" t="s">
        <v>313</v>
      </c>
    </row>
    <row r="6602" spans="1:5" x14ac:dyDescent="0.3">
      <c r="A6602" t="s">
        <v>1296</v>
      </c>
      <c r="B6602" t="s">
        <v>320</v>
      </c>
      <c r="C6602">
        <v>2.2996513212209302</v>
      </c>
      <c r="D6602" t="s">
        <v>2480</v>
      </c>
      <c r="E6602" t="s">
        <v>313</v>
      </c>
    </row>
    <row r="6603" spans="1:5" x14ac:dyDescent="0.3">
      <c r="A6603" t="s">
        <v>1297</v>
      </c>
      <c r="B6603" t="s">
        <v>320</v>
      </c>
      <c r="C6603">
        <v>2.0640339518550599</v>
      </c>
      <c r="D6603" t="s">
        <v>2480</v>
      </c>
      <c r="E6603" t="s">
        <v>313</v>
      </c>
    </row>
    <row r="6604" spans="1:5" x14ac:dyDescent="0.3">
      <c r="A6604" t="s">
        <v>1298</v>
      </c>
      <c r="B6604" t="s">
        <v>320</v>
      </c>
      <c r="C6604">
        <v>2.0489465560868698</v>
      </c>
      <c r="D6604" t="s">
        <v>2480</v>
      </c>
      <c r="E6604" t="s">
        <v>313</v>
      </c>
    </row>
    <row r="6605" spans="1:5" x14ac:dyDescent="0.3">
      <c r="A6605" t="s">
        <v>1299</v>
      </c>
      <c r="B6605" t="s">
        <v>320</v>
      </c>
      <c r="C6605">
        <v>1.93150267237991</v>
      </c>
      <c r="D6605" t="s">
        <v>2480</v>
      </c>
      <c r="E6605" t="s">
        <v>313</v>
      </c>
    </row>
    <row r="6606" spans="1:5" x14ac:dyDescent="0.3">
      <c r="A6606" t="s">
        <v>1300</v>
      </c>
      <c r="B6606" t="s">
        <v>320</v>
      </c>
      <c r="C6606">
        <v>2.03833180584878</v>
      </c>
      <c r="D6606" t="s">
        <v>2480</v>
      </c>
      <c r="E6606" t="s">
        <v>313</v>
      </c>
    </row>
    <row r="6607" spans="1:5" x14ac:dyDescent="0.3">
      <c r="A6607" t="s">
        <v>1301</v>
      </c>
      <c r="B6607" t="s">
        <v>320</v>
      </c>
      <c r="C6607">
        <v>2.2596606879476999</v>
      </c>
      <c r="D6607" t="s">
        <v>2480</v>
      </c>
      <c r="E6607" t="s">
        <v>313</v>
      </c>
    </row>
    <row r="6608" spans="1:5" x14ac:dyDescent="0.3">
      <c r="A6608" t="s">
        <v>1302</v>
      </c>
      <c r="B6608" t="s">
        <v>320</v>
      </c>
      <c r="C6608">
        <v>2.3145955445005799</v>
      </c>
      <c r="D6608" t="s">
        <v>2480</v>
      </c>
      <c r="E6608" t="s">
        <v>313</v>
      </c>
    </row>
    <row r="6609" spans="1:5" x14ac:dyDescent="0.3">
      <c r="A6609" t="s">
        <v>1303</v>
      </c>
      <c r="B6609" t="s">
        <v>320</v>
      </c>
      <c r="C6609">
        <v>2.5589847292579799</v>
      </c>
      <c r="D6609" t="s">
        <v>2480</v>
      </c>
      <c r="E6609" t="s">
        <v>313</v>
      </c>
    </row>
    <row r="6610" spans="1:5" x14ac:dyDescent="0.3">
      <c r="A6610" t="s">
        <v>1304</v>
      </c>
      <c r="B6610" t="s">
        <v>320</v>
      </c>
      <c r="C6610">
        <v>2.4638811764564399</v>
      </c>
      <c r="D6610" t="s">
        <v>2480</v>
      </c>
      <c r="E6610" t="s">
        <v>313</v>
      </c>
    </row>
    <row r="6611" spans="1:5" x14ac:dyDescent="0.3">
      <c r="A6611" t="s">
        <v>1305</v>
      </c>
      <c r="B6611" t="s">
        <v>320</v>
      </c>
      <c r="C6611">
        <v>2.2579055747194499</v>
      </c>
      <c r="D6611" t="s">
        <v>2480</v>
      </c>
      <c r="E6611" t="s">
        <v>313</v>
      </c>
    </row>
    <row r="6612" spans="1:5" x14ac:dyDescent="0.3">
      <c r="A6612" t="s">
        <v>1306</v>
      </c>
      <c r="B6612" t="s">
        <v>320</v>
      </c>
      <c r="C6612">
        <v>2.17373865237102</v>
      </c>
      <c r="D6612" t="s">
        <v>2480</v>
      </c>
      <c r="E6612" t="s">
        <v>313</v>
      </c>
    </row>
    <row r="6613" spans="1:5" x14ac:dyDescent="0.3">
      <c r="A6613" t="s">
        <v>1307</v>
      </c>
      <c r="B6613" t="s">
        <v>320</v>
      </c>
      <c r="C6613">
        <v>2.2132827201760099</v>
      </c>
      <c r="D6613" t="s">
        <v>2480</v>
      </c>
      <c r="E6613" t="s">
        <v>313</v>
      </c>
    </row>
    <row r="6614" spans="1:5" x14ac:dyDescent="0.3">
      <c r="A6614" t="s">
        <v>1308</v>
      </c>
      <c r="B6614" t="s">
        <v>320</v>
      </c>
      <c r="C6614">
        <v>2.17081236233602</v>
      </c>
      <c r="D6614" t="s">
        <v>2480</v>
      </c>
      <c r="E6614" t="s">
        <v>313</v>
      </c>
    </row>
    <row r="6615" spans="1:5" x14ac:dyDescent="0.3">
      <c r="A6615" t="s">
        <v>1309</v>
      </c>
      <c r="B6615" t="s">
        <v>320</v>
      </c>
      <c r="C6615">
        <v>2.3130377633169101</v>
      </c>
      <c r="D6615" t="s">
        <v>2480</v>
      </c>
      <c r="E6615" t="s">
        <v>313</v>
      </c>
    </row>
    <row r="6616" spans="1:5" x14ac:dyDescent="0.3">
      <c r="A6616" t="s">
        <v>1310</v>
      </c>
      <c r="B6616" t="s">
        <v>320</v>
      </c>
      <c r="C6616">
        <v>2.5300051563345298</v>
      </c>
      <c r="D6616" t="s">
        <v>2480</v>
      </c>
      <c r="E6616" t="s">
        <v>313</v>
      </c>
    </row>
    <row r="6617" spans="1:5" x14ac:dyDescent="0.3">
      <c r="A6617" t="s">
        <v>1311</v>
      </c>
      <c r="B6617" t="s">
        <v>320</v>
      </c>
      <c r="C6617">
        <v>2.5324618554092102</v>
      </c>
      <c r="D6617" t="s">
        <v>2480</v>
      </c>
      <c r="E6617" t="s">
        <v>313</v>
      </c>
    </row>
    <row r="6618" spans="1:5" x14ac:dyDescent="0.3">
      <c r="A6618" t="s">
        <v>1312</v>
      </c>
      <c r="B6618" t="s">
        <v>320</v>
      </c>
      <c r="C6618">
        <v>2.2306595611172302</v>
      </c>
      <c r="D6618" t="s">
        <v>2480</v>
      </c>
      <c r="E6618" t="s">
        <v>313</v>
      </c>
    </row>
    <row r="6619" spans="1:5" x14ac:dyDescent="0.3">
      <c r="A6619" t="s">
        <v>1313</v>
      </c>
      <c r="B6619" t="s">
        <v>320</v>
      </c>
      <c r="C6619">
        <v>2.2140077133897602</v>
      </c>
      <c r="D6619" t="s">
        <v>2480</v>
      </c>
      <c r="E6619" t="s">
        <v>313</v>
      </c>
    </row>
    <row r="6620" spans="1:5" x14ac:dyDescent="0.3">
      <c r="A6620" t="s">
        <v>1314</v>
      </c>
      <c r="B6620" t="s">
        <v>320</v>
      </c>
      <c r="C6620">
        <v>2.30973440025114</v>
      </c>
      <c r="D6620" t="s">
        <v>2480</v>
      </c>
      <c r="E6620" t="s">
        <v>313</v>
      </c>
    </row>
    <row r="6621" spans="1:5" x14ac:dyDescent="0.3">
      <c r="A6621" t="s">
        <v>1315</v>
      </c>
      <c r="B6621" t="s">
        <v>320</v>
      </c>
      <c r="C6621">
        <v>2.3276954383938002</v>
      </c>
      <c r="D6621" t="s">
        <v>2480</v>
      </c>
      <c r="E6621" t="s">
        <v>313</v>
      </c>
    </row>
    <row r="6622" spans="1:5" x14ac:dyDescent="0.3">
      <c r="A6622" t="s">
        <v>1316</v>
      </c>
      <c r="B6622" t="s">
        <v>320</v>
      </c>
      <c r="C6622">
        <v>2.2534823101574699</v>
      </c>
      <c r="D6622" t="s">
        <v>2480</v>
      </c>
      <c r="E6622" t="s">
        <v>313</v>
      </c>
    </row>
    <row r="6623" spans="1:5" x14ac:dyDescent="0.3">
      <c r="A6623" t="s">
        <v>1317</v>
      </c>
      <c r="B6623" t="s">
        <v>320</v>
      </c>
      <c r="C6623">
        <v>2.3061676773762998</v>
      </c>
      <c r="D6623" t="s">
        <v>2480</v>
      </c>
      <c r="E6623" t="s">
        <v>313</v>
      </c>
    </row>
    <row r="6624" spans="1:5" x14ac:dyDescent="0.3">
      <c r="A6624" t="s">
        <v>1318</v>
      </c>
      <c r="B6624" t="s">
        <v>320</v>
      </c>
      <c r="C6624">
        <v>2.2847294876000901</v>
      </c>
      <c r="D6624" t="s">
        <v>2480</v>
      </c>
      <c r="E6624" t="s">
        <v>313</v>
      </c>
    </row>
    <row r="6625" spans="1:5" x14ac:dyDescent="0.3">
      <c r="A6625" t="s">
        <v>1319</v>
      </c>
      <c r="B6625" t="s">
        <v>320</v>
      </c>
      <c r="C6625">
        <v>2.3266312738589998</v>
      </c>
      <c r="D6625" t="s">
        <v>2480</v>
      </c>
      <c r="E6625" t="s">
        <v>313</v>
      </c>
    </row>
    <row r="6626" spans="1:5" x14ac:dyDescent="0.3">
      <c r="A6626" t="s">
        <v>1320</v>
      </c>
      <c r="B6626" t="s">
        <v>320</v>
      </c>
      <c r="C6626">
        <v>2.2323954957125398</v>
      </c>
      <c r="D6626" t="s">
        <v>2480</v>
      </c>
      <c r="E6626" t="s">
        <v>313</v>
      </c>
    </row>
    <row r="6627" spans="1:5" x14ac:dyDescent="0.3">
      <c r="A6627" t="s">
        <v>1321</v>
      </c>
      <c r="B6627" t="s">
        <v>320</v>
      </c>
      <c r="C6627">
        <v>3.0969580517130502</v>
      </c>
      <c r="D6627" t="s">
        <v>2480</v>
      </c>
      <c r="E6627" t="s">
        <v>313</v>
      </c>
    </row>
    <row r="6628" spans="1:5" x14ac:dyDescent="0.3">
      <c r="A6628" t="s">
        <v>1322</v>
      </c>
      <c r="B6628" t="s">
        <v>320</v>
      </c>
      <c r="C6628">
        <v>3.1323888867985099</v>
      </c>
      <c r="D6628" t="s">
        <v>2480</v>
      </c>
      <c r="E6628" t="s">
        <v>313</v>
      </c>
    </row>
    <row r="6629" spans="1:5" x14ac:dyDescent="0.3">
      <c r="A6629" t="s">
        <v>1323</v>
      </c>
      <c r="B6629" t="s">
        <v>320</v>
      </c>
      <c r="C6629">
        <v>2.5168428841164499</v>
      </c>
      <c r="D6629" t="s">
        <v>2480</v>
      </c>
      <c r="E6629" t="s">
        <v>313</v>
      </c>
    </row>
    <row r="6630" spans="1:5" x14ac:dyDescent="0.3">
      <c r="A6630" t="s">
        <v>1324</v>
      </c>
      <c r="B6630" t="s">
        <v>320</v>
      </c>
      <c r="C6630">
        <v>2.2803781090995701</v>
      </c>
      <c r="D6630" t="s">
        <v>2480</v>
      </c>
      <c r="E6630" t="s">
        <v>313</v>
      </c>
    </row>
    <row r="6631" spans="1:5" x14ac:dyDescent="0.3">
      <c r="A6631" t="s">
        <v>1325</v>
      </c>
      <c r="B6631" t="s">
        <v>320</v>
      </c>
      <c r="C6631">
        <v>1.92961080718029</v>
      </c>
      <c r="D6631" t="s">
        <v>2480</v>
      </c>
      <c r="E6631" t="s">
        <v>313</v>
      </c>
    </row>
    <row r="6632" spans="1:5" x14ac:dyDescent="0.3">
      <c r="A6632" t="s">
        <v>1326</v>
      </c>
      <c r="B6632" t="s">
        <v>320</v>
      </c>
      <c r="C6632">
        <v>1.9207775814842001</v>
      </c>
      <c r="D6632" t="s">
        <v>2480</v>
      </c>
      <c r="E6632" t="s">
        <v>313</v>
      </c>
    </row>
    <row r="6633" spans="1:5" x14ac:dyDescent="0.3">
      <c r="A6633" t="s">
        <v>1327</v>
      </c>
      <c r="B6633" t="s">
        <v>320</v>
      </c>
      <c r="C6633">
        <v>2.2316283437479401</v>
      </c>
      <c r="D6633" t="s">
        <v>2480</v>
      </c>
      <c r="E6633" t="s">
        <v>313</v>
      </c>
    </row>
    <row r="6634" spans="1:5" x14ac:dyDescent="0.3">
      <c r="A6634" t="s">
        <v>1328</v>
      </c>
      <c r="B6634" t="s">
        <v>320</v>
      </c>
      <c r="C6634">
        <v>2.1182316058538802</v>
      </c>
      <c r="D6634" t="s">
        <v>2480</v>
      </c>
      <c r="E6634" t="s">
        <v>313</v>
      </c>
    </row>
    <row r="6635" spans="1:5" x14ac:dyDescent="0.3">
      <c r="A6635" t="s">
        <v>1329</v>
      </c>
      <c r="B6635" t="s">
        <v>320</v>
      </c>
      <c r="C6635">
        <v>2.1180991479037101</v>
      </c>
      <c r="D6635" t="s">
        <v>2480</v>
      </c>
      <c r="E6635" t="s">
        <v>313</v>
      </c>
    </row>
    <row r="6636" spans="1:5" x14ac:dyDescent="0.3">
      <c r="A6636" t="s">
        <v>1330</v>
      </c>
      <c r="B6636" t="s">
        <v>320</v>
      </c>
      <c r="C6636">
        <v>2.08825632813888</v>
      </c>
      <c r="D6636" t="s">
        <v>2480</v>
      </c>
      <c r="E6636" t="s">
        <v>313</v>
      </c>
    </row>
    <row r="6637" spans="1:5" x14ac:dyDescent="0.3">
      <c r="A6637" t="s">
        <v>1331</v>
      </c>
      <c r="B6637" t="s">
        <v>320</v>
      </c>
      <c r="C6637">
        <v>2.03345547137718</v>
      </c>
      <c r="D6637" t="s">
        <v>2480</v>
      </c>
      <c r="E6637" t="s">
        <v>313</v>
      </c>
    </row>
    <row r="6638" spans="1:5" x14ac:dyDescent="0.3">
      <c r="A6638" t="s">
        <v>1332</v>
      </c>
      <c r="B6638" t="s">
        <v>320</v>
      </c>
      <c r="C6638">
        <v>2.1048519697180401</v>
      </c>
      <c r="D6638" t="s">
        <v>2480</v>
      </c>
      <c r="E6638" t="s">
        <v>313</v>
      </c>
    </row>
    <row r="6639" spans="1:5" x14ac:dyDescent="0.3">
      <c r="A6639" t="s">
        <v>1333</v>
      </c>
      <c r="B6639" t="s">
        <v>320</v>
      </c>
      <c r="C6639">
        <v>2.2570437732418802</v>
      </c>
      <c r="D6639" t="s">
        <v>2480</v>
      </c>
      <c r="E6639" t="s">
        <v>313</v>
      </c>
    </row>
    <row r="6640" spans="1:5" x14ac:dyDescent="0.3">
      <c r="A6640" t="s">
        <v>1334</v>
      </c>
      <c r="B6640" t="s">
        <v>320</v>
      </c>
      <c r="C6640">
        <v>2.0738008798521599</v>
      </c>
      <c r="D6640" t="s">
        <v>2480</v>
      </c>
      <c r="E6640" t="s">
        <v>313</v>
      </c>
    </row>
    <row r="6641" spans="1:5" x14ac:dyDescent="0.3">
      <c r="A6641" t="s">
        <v>1335</v>
      </c>
      <c r="B6641" t="s">
        <v>320</v>
      </c>
      <c r="C6641">
        <v>2.2363228255230201</v>
      </c>
      <c r="D6641" t="s">
        <v>2480</v>
      </c>
      <c r="E6641" t="s">
        <v>313</v>
      </c>
    </row>
    <row r="6642" spans="1:5" x14ac:dyDescent="0.3">
      <c r="A6642" t="s">
        <v>1336</v>
      </c>
      <c r="B6642" t="s">
        <v>320</v>
      </c>
      <c r="C6642">
        <v>1.9707888241281299</v>
      </c>
      <c r="D6642" t="s">
        <v>2480</v>
      </c>
      <c r="E6642" t="s">
        <v>313</v>
      </c>
    </row>
    <row r="6643" spans="1:5" x14ac:dyDescent="0.3">
      <c r="A6643" t="s">
        <v>1337</v>
      </c>
      <c r="B6643" t="s">
        <v>320</v>
      </c>
      <c r="C6643">
        <v>2.0809632138061498</v>
      </c>
      <c r="D6643" t="s">
        <v>2480</v>
      </c>
      <c r="E6643" t="s">
        <v>313</v>
      </c>
    </row>
    <row r="6644" spans="1:5" x14ac:dyDescent="0.3">
      <c r="A6644" t="s">
        <v>1338</v>
      </c>
      <c r="B6644" t="s">
        <v>320</v>
      </c>
      <c r="C6644">
        <v>1.8561809573624799</v>
      </c>
      <c r="D6644" t="s">
        <v>2480</v>
      </c>
      <c r="E6644" t="s">
        <v>313</v>
      </c>
    </row>
    <row r="6645" spans="1:5" x14ac:dyDescent="0.3">
      <c r="A6645" t="s">
        <v>1339</v>
      </c>
      <c r="B6645" t="s">
        <v>320</v>
      </c>
      <c r="C6645">
        <v>2.2097961656359302</v>
      </c>
      <c r="D6645" t="s">
        <v>2480</v>
      </c>
      <c r="E6645" t="s">
        <v>313</v>
      </c>
    </row>
    <row r="6646" spans="1:5" x14ac:dyDescent="0.3">
      <c r="A6646" t="s">
        <v>1340</v>
      </c>
      <c r="B6646" t="s">
        <v>320</v>
      </c>
      <c r="C6646">
        <v>2.1004621711640898</v>
      </c>
      <c r="D6646" t="s">
        <v>2480</v>
      </c>
      <c r="E6646" t="s">
        <v>313</v>
      </c>
    </row>
    <row r="6647" spans="1:5" x14ac:dyDescent="0.3">
      <c r="A6647" t="s">
        <v>1341</v>
      </c>
      <c r="B6647" t="s">
        <v>320</v>
      </c>
      <c r="C6647">
        <v>1.9634274837910299</v>
      </c>
      <c r="D6647" t="s">
        <v>2480</v>
      </c>
      <c r="E6647" t="s">
        <v>313</v>
      </c>
    </row>
    <row r="6648" spans="1:5" x14ac:dyDescent="0.3">
      <c r="A6648" t="s">
        <v>1342</v>
      </c>
      <c r="B6648" t="s">
        <v>320</v>
      </c>
      <c r="C6648">
        <v>2.27170548781221</v>
      </c>
      <c r="D6648" t="s">
        <v>2480</v>
      </c>
      <c r="E6648" t="s">
        <v>313</v>
      </c>
    </row>
    <row r="6649" spans="1:5" x14ac:dyDescent="0.3">
      <c r="A6649" t="s">
        <v>1343</v>
      </c>
      <c r="B6649" t="s">
        <v>320</v>
      </c>
      <c r="C6649">
        <v>2.0998578103333099</v>
      </c>
      <c r="D6649" t="s">
        <v>2480</v>
      </c>
      <c r="E6649" t="s">
        <v>313</v>
      </c>
    </row>
    <row r="6650" spans="1:5" x14ac:dyDescent="0.3">
      <c r="A6650" t="s">
        <v>1344</v>
      </c>
      <c r="B6650" t="s">
        <v>320</v>
      </c>
      <c r="C6650">
        <v>1.47865733789151</v>
      </c>
      <c r="D6650" t="s">
        <v>2480</v>
      </c>
      <c r="E6650" t="s">
        <v>313</v>
      </c>
    </row>
    <row r="6651" spans="1:5" x14ac:dyDescent="0.3">
      <c r="A6651" t="s">
        <v>1345</v>
      </c>
      <c r="B6651" t="s">
        <v>320</v>
      </c>
      <c r="C6651">
        <v>1.9992474762238499</v>
      </c>
      <c r="D6651" t="s">
        <v>2480</v>
      </c>
      <c r="E6651" t="s">
        <v>313</v>
      </c>
    </row>
    <row r="6652" spans="1:5" x14ac:dyDescent="0.3">
      <c r="A6652" t="s">
        <v>1346</v>
      </c>
      <c r="B6652" t="s">
        <v>320</v>
      </c>
      <c r="C6652">
        <v>1.99293886964185</v>
      </c>
      <c r="D6652" t="s">
        <v>2480</v>
      </c>
      <c r="E6652" t="s">
        <v>313</v>
      </c>
    </row>
    <row r="6653" spans="1:5" x14ac:dyDescent="0.3">
      <c r="A6653" t="s">
        <v>1347</v>
      </c>
      <c r="B6653" t="s">
        <v>320</v>
      </c>
      <c r="C6653">
        <v>2.2109900655643502</v>
      </c>
      <c r="D6653" t="s">
        <v>2480</v>
      </c>
      <c r="E6653" t="s">
        <v>313</v>
      </c>
    </row>
    <row r="6654" spans="1:5" x14ac:dyDescent="0.3">
      <c r="A6654" t="s">
        <v>1348</v>
      </c>
      <c r="B6654" t="s">
        <v>320</v>
      </c>
      <c r="C6654">
        <v>2.1473680738907399</v>
      </c>
      <c r="D6654" t="s">
        <v>2480</v>
      </c>
      <c r="E6654" t="s">
        <v>313</v>
      </c>
    </row>
    <row r="6655" spans="1:5" x14ac:dyDescent="0.3">
      <c r="A6655" t="s">
        <v>1349</v>
      </c>
      <c r="B6655" t="s">
        <v>320</v>
      </c>
      <c r="C6655">
        <v>1.5474404862859501</v>
      </c>
      <c r="D6655" t="s">
        <v>2480</v>
      </c>
      <c r="E6655" t="s">
        <v>313</v>
      </c>
    </row>
    <row r="6656" spans="1:5" x14ac:dyDescent="0.3">
      <c r="A6656" t="s">
        <v>1353</v>
      </c>
      <c r="B6656" t="s">
        <v>320</v>
      </c>
      <c r="C6656">
        <v>2.2506501553931102</v>
      </c>
      <c r="D6656" t="s">
        <v>2480</v>
      </c>
      <c r="E6656" t="s">
        <v>313</v>
      </c>
    </row>
    <row r="6657" spans="1:5" x14ac:dyDescent="0.3">
      <c r="A6657" t="s">
        <v>1354</v>
      </c>
      <c r="B6657" t="s">
        <v>320</v>
      </c>
      <c r="C6657">
        <v>2.3191494124844798</v>
      </c>
      <c r="D6657" t="s">
        <v>2480</v>
      </c>
      <c r="E6657" t="s">
        <v>313</v>
      </c>
    </row>
    <row r="6658" spans="1:5" x14ac:dyDescent="0.3">
      <c r="A6658" t="s">
        <v>1355</v>
      </c>
      <c r="B6658" t="s">
        <v>320</v>
      </c>
      <c r="C6658">
        <v>1.92732825637089</v>
      </c>
      <c r="D6658" t="s">
        <v>2480</v>
      </c>
      <c r="E6658" t="s">
        <v>313</v>
      </c>
    </row>
    <row r="6659" spans="1:5" x14ac:dyDescent="0.3">
      <c r="A6659" t="s">
        <v>1356</v>
      </c>
      <c r="B6659" t="s">
        <v>320</v>
      </c>
      <c r="C6659">
        <v>2.3461534522871799</v>
      </c>
      <c r="D6659" t="s">
        <v>2480</v>
      </c>
      <c r="E6659" t="s">
        <v>313</v>
      </c>
    </row>
    <row r="6660" spans="1:5" x14ac:dyDescent="0.3">
      <c r="A6660" t="s">
        <v>1357</v>
      </c>
      <c r="B6660" t="s">
        <v>320</v>
      </c>
      <c r="C6660">
        <v>2.0423997483698799</v>
      </c>
      <c r="D6660" t="s">
        <v>2480</v>
      </c>
      <c r="E6660" t="s">
        <v>313</v>
      </c>
    </row>
    <row r="6661" spans="1:5" x14ac:dyDescent="0.3">
      <c r="A6661" t="s">
        <v>1358</v>
      </c>
      <c r="B6661" t="s">
        <v>320</v>
      </c>
      <c r="C6661">
        <v>1.9072313107590699</v>
      </c>
      <c r="D6661" t="s">
        <v>2480</v>
      </c>
      <c r="E6661" t="s">
        <v>313</v>
      </c>
    </row>
    <row r="6662" spans="1:5" x14ac:dyDescent="0.3">
      <c r="A6662" t="s">
        <v>1359</v>
      </c>
      <c r="B6662" t="s">
        <v>320</v>
      </c>
      <c r="C6662">
        <v>1.8854681923419301</v>
      </c>
      <c r="D6662" t="s">
        <v>2480</v>
      </c>
      <c r="E6662" t="s">
        <v>313</v>
      </c>
    </row>
    <row r="6663" spans="1:5" x14ac:dyDescent="0.3">
      <c r="A6663" t="s">
        <v>1360</v>
      </c>
      <c r="B6663" t="s">
        <v>320</v>
      </c>
      <c r="C6663">
        <v>2.11080221117941</v>
      </c>
      <c r="D6663" t="s">
        <v>2480</v>
      </c>
      <c r="E6663" t="s">
        <v>313</v>
      </c>
    </row>
    <row r="6664" spans="1:5" x14ac:dyDescent="0.3">
      <c r="A6664" t="s">
        <v>1361</v>
      </c>
      <c r="B6664" t="s">
        <v>320</v>
      </c>
      <c r="C6664">
        <v>2.31108238184683</v>
      </c>
      <c r="D6664" t="s">
        <v>2480</v>
      </c>
      <c r="E6664" t="s">
        <v>313</v>
      </c>
    </row>
    <row r="6665" spans="1:5" x14ac:dyDescent="0.3">
      <c r="A6665" t="s">
        <v>1362</v>
      </c>
      <c r="B6665" t="s">
        <v>320</v>
      </c>
      <c r="C6665">
        <v>1.3667152645044001</v>
      </c>
      <c r="D6665" t="s">
        <v>2480</v>
      </c>
      <c r="E6665" t="s">
        <v>313</v>
      </c>
    </row>
    <row r="6666" spans="1:5" x14ac:dyDescent="0.3">
      <c r="A6666" t="s">
        <v>1363</v>
      </c>
      <c r="B6666" t="s">
        <v>320</v>
      </c>
      <c r="C6666">
        <v>1.8055436860210701</v>
      </c>
      <c r="D6666" t="s">
        <v>2480</v>
      </c>
      <c r="E6666" t="s">
        <v>313</v>
      </c>
    </row>
    <row r="6667" spans="1:5" x14ac:dyDescent="0.3">
      <c r="A6667" t="s">
        <v>1364</v>
      </c>
      <c r="B6667" t="s">
        <v>320</v>
      </c>
      <c r="C6667">
        <v>1.4976580840806699</v>
      </c>
      <c r="D6667" t="s">
        <v>2480</v>
      </c>
      <c r="E6667" t="s">
        <v>313</v>
      </c>
    </row>
    <row r="6668" spans="1:5" x14ac:dyDescent="0.3">
      <c r="A6668" t="s">
        <v>1365</v>
      </c>
      <c r="B6668" t="s">
        <v>320</v>
      </c>
      <c r="C6668">
        <v>2.2394494109159999</v>
      </c>
      <c r="D6668" t="s">
        <v>2480</v>
      </c>
      <c r="E6668" t="s">
        <v>313</v>
      </c>
    </row>
    <row r="6669" spans="1:5" x14ac:dyDescent="0.3">
      <c r="A6669" t="s">
        <v>1366</v>
      </c>
      <c r="B6669" t="s">
        <v>320</v>
      </c>
      <c r="C6669">
        <v>2.1479620239852899</v>
      </c>
      <c r="D6669" t="s">
        <v>2480</v>
      </c>
      <c r="E6669" t="s">
        <v>313</v>
      </c>
    </row>
    <row r="6670" spans="1:5" x14ac:dyDescent="0.3">
      <c r="A6670" t="s">
        <v>1367</v>
      </c>
      <c r="B6670" t="s">
        <v>320</v>
      </c>
      <c r="C6670">
        <v>2.0054118893556501</v>
      </c>
      <c r="D6670" t="s">
        <v>2480</v>
      </c>
      <c r="E6670" t="s">
        <v>313</v>
      </c>
    </row>
    <row r="6671" spans="1:5" x14ac:dyDescent="0.3">
      <c r="A6671" t="s">
        <v>1368</v>
      </c>
      <c r="B6671" t="s">
        <v>320</v>
      </c>
      <c r="C6671">
        <v>2.1095158146191602</v>
      </c>
      <c r="D6671" t="s">
        <v>2480</v>
      </c>
      <c r="E6671" t="s">
        <v>313</v>
      </c>
    </row>
    <row r="6672" spans="1:5" x14ac:dyDescent="0.3">
      <c r="A6672" t="s">
        <v>1369</v>
      </c>
      <c r="B6672" t="s">
        <v>320</v>
      </c>
      <c r="C6672">
        <v>1.67950296488274</v>
      </c>
      <c r="D6672" t="s">
        <v>2480</v>
      </c>
      <c r="E6672" t="s">
        <v>313</v>
      </c>
    </row>
    <row r="6673" spans="1:5" x14ac:dyDescent="0.3">
      <c r="A6673" t="s">
        <v>1370</v>
      </c>
      <c r="B6673" t="s">
        <v>320</v>
      </c>
      <c r="C6673">
        <v>1.74103054882437</v>
      </c>
      <c r="D6673" t="s">
        <v>2480</v>
      </c>
      <c r="E6673" t="s">
        <v>313</v>
      </c>
    </row>
    <row r="6674" spans="1:5" x14ac:dyDescent="0.3">
      <c r="A6674" t="s">
        <v>1371</v>
      </c>
      <c r="B6674" t="s">
        <v>320</v>
      </c>
      <c r="C6674">
        <v>1.7886050756054901</v>
      </c>
      <c r="D6674" t="s">
        <v>2480</v>
      </c>
      <c r="E6674" t="s">
        <v>313</v>
      </c>
    </row>
    <row r="6675" spans="1:5" x14ac:dyDescent="0.3">
      <c r="A6675" t="s">
        <v>1372</v>
      </c>
      <c r="B6675" t="s">
        <v>320</v>
      </c>
      <c r="C6675">
        <v>1.7791309279901599</v>
      </c>
      <c r="D6675" t="s">
        <v>2480</v>
      </c>
      <c r="E6675" t="s">
        <v>313</v>
      </c>
    </row>
    <row r="6676" spans="1:5" x14ac:dyDescent="0.3">
      <c r="A6676" t="s">
        <v>1373</v>
      </c>
      <c r="B6676" t="s">
        <v>320</v>
      </c>
      <c r="C6676">
        <v>1.44488409927146</v>
      </c>
      <c r="D6676" t="s">
        <v>2480</v>
      </c>
      <c r="E6676" t="s">
        <v>313</v>
      </c>
    </row>
    <row r="6677" spans="1:5" x14ac:dyDescent="0.3">
      <c r="A6677" t="s">
        <v>1374</v>
      </c>
      <c r="B6677" t="s">
        <v>320</v>
      </c>
      <c r="C6677">
        <v>1.51959502968067</v>
      </c>
      <c r="D6677" t="s">
        <v>2480</v>
      </c>
      <c r="E6677" t="s">
        <v>313</v>
      </c>
    </row>
    <row r="6678" spans="1:5" x14ac:dyDescent="0.3">
      <c r="A6678" t="s">
        <v>1375</v>
      </c>
      <c r="B6678" t="s">
        <v>320</v>
      </c>
      <c r="C6678">
        <v>1.22007577907208</v>
      </c>
      <c r="D6678" t="s">
        <v>2480</v>
      </c>
      <c r="E6678" t="s">
        <v>313</v>
      </c>
    </row>
    <row r="6679" spans="1:5" x14ac:dyDescent="0.3">
      <c r="A6679" t="s">
        <v>1376</v>
      </c>
      <c r="B6679" t="s">
        <v>320</v>
      </c>
      <c r="C6679">
        <v>1.84751841903312</v>
      </c>
      <c r="D6679" t="s">
        <v>2480</v>
      </c>
      <c r="E6679" t="s">
        <v>313</v>
      </c>
    </row>
    <row r="6680" spans="1:5" x14ac:dyDescent="0.3">
      <c r="A6680" t="s">
        <v>1377</v>
      </c>
      <c r="B6680" t="s">
        <v>320</v>
      </c>
      <c r="C6680">
        <v>1.5057466230335199</v>
      </c>
      <c r="D6680" t="s">
        <v>2480</v>
      </c>
      <c r="E6680" t="s">
        <v>313</v>
      </c>
    </row>
    <row r="6681" spans="1:5" x14ac:dyDescent="0.3">
      <c r="A6681" t="s">
        <v>1378</v>
      </c>
      <c r="B6681" t="s">
        <v>320</v>
      </c>
      <c r="C6681">
        <v>1.68792616673562</v>
      </c>
      <c r="D6681" t="s">
        <v>2480</v>
      </c>
      <c r="E6681" t="s">
        <v>313</v>
      </c>
    </row>
    <row r="6682" spans="1:5" x14ac:dyDescent="0.3">
      <c r="A6682" t="s">
        <v>1379</v>
      </c>
      <c r="B6682" t="s">
        <v>320</v>
      </c>
      <c r="C6682">
        <v>2.18551266242932</v>
      </c>
      <c r="D6682" t="s">
        <v>2480</v>
      </c>
      <c r="E6682" t="s">
        <v>313</v>
      </c>
    </row>
    <row r="6683" spans="1:5" x14ac:dyDescent="0.3">
      <c r="A6683" t="s">
        <v>1380</v>
      </c>
      <c r="B6683" t="s">
        <v>320</v>
      </c>
      <c r="C6683">
        <v>1.9382581092451601</v>
      </c>
      <c r="D6683" t="s">
        <v>2480</v>
      </c>
      <c r="E6683" t="s">
        <v>313</v>
      </c>
    </row>
    <row r="6684" spans="1:5" x14ac:dyDescent="0.3">
      <c r="A6684" t="s">
        <v>1381</v>
      </c>
      <c r="B6684" t="s">
        <v>320</v>
      </c>
      <c r="C6684">
        <v>1.98605489101024</v>
      </c>
      <c r="D6684" t="s">
        <v>2480</v>
      </c>
      <c r="E6684" t="s">
        <v>313</v>
      </c>
    </row>
    <row r="6685" spans="1:5" x14ac:dyDescent="0.3">
      <c r="A6685" t="s">
        <v>1382</v>
      </c>
      <c r="B6685" t="s">
        <v>320</v>
      </c>
      <c r="C6685">
        <v>2.2959039035901099</v>
      </c>
      <c r="D6685" t="s">
        <v>2480</v>
      </c>
      <c r="E6685" t="s">
        <v>313</v>
      </c>
    </row>
    <row r="6686" spans="1:5" x14ac:dyDescent="0.3">
      <c r="A6686" t="s">
        <v>1383</v>
      </c>
      <c r="B6686" t="s">
        <v>320</v>
      </c>
      <c r="C6686">
        <v>2.2397383877556201</v>
      </c>
      <c r="D6686" t="s">
        <v>2480</v>
      </c>
      <c r="E6686" t="s">
        <v>313</v>
      </c>
    </row>
    <row r="6687" spans="1:5" x14ac:dyDescent="0.3">
      <c r="A6687" t="s">
        <v>1384</v>
      </c>
      <c r="B6687" t="s">
        <v>320</v>
      </c>
      <c r="C6687">
        <v>1.3358094923031201</v>
      </c>
      <c r="D6687" t="s">
        <v>2480</v>
      </c>
      <c r="E6687" t="s">
        <v>313</v>
      </c>
    </row>
    <row r="6688" spans="1:5" x14ac:dyDescent="0.3">
      <c r="A6688" t="s">
        <v>1385</v>
      </c>
      <c r="B6688" t="s">
        <v>320</v>
      </c>
      <c r="C6688">
        <v>1.47701381788201</v>
      </c>
      <c r="D6688" t="s">
        <v>2480</v>
      </c>
      <c r="E6688" t="s">
        <v>313</v>
      </c>
    </row>
    <row r="6689" spans="1:5" x14ac:dyDescent="0.3">
      <c r="A6689" t="s">
        <v>1386</v>
      </c>
      <c r="B6689" t="s">
        <v>320</v>
      </c>
      <c r="C6689">
        <v>1.37951073994187</v>
      </c>
      <c r="D6689" t="s">
        <v>2480</v>
      </c>
      <c r="E6689" t="s">
        <v>313</v>
      </c>
    </row>
    <row r="6690" spans="1:5" x14ac:dyDescent="0.3">
      <c r="A6690" t="s">
        <v>1387</v>
      </c>
      <c r="B6690" t="s">
        <v>320</v>
      </c>
      <c r="C6690">
        <v>1.53395933251123</v>
      </c>
      <c r="D6690" t="s">
        <v>2480</v>
      </c>
      <c r="E6690" t="s">
        <v>313</v>
      </c>
    </row>
    <row r="6691" spans="1:5" x14ac:dyDescent="0.3">
      <c r="A6691" t="s">
        <v>1388</v>
      </c>
      <c r="B6691" t="s">
        <v>320</v>
      </c>
      <c r="C6691">
        <v>1.4150261776101301</v>
      </c>
      <c r="D6691" t="s">
        <v>2480</v>
      </c>
      <c r="E6691" t="s">
        <v>313</v>
      </c>
    </row>
    <row r="6692" spans="1:5" x14ac:dyDescent="0.3">
      <c r="A6692" t="s">
        <v>1389</v>
      </c>
      <c r="B6692" t="s">
        <v>320</v>
      </c>
      <c r="C6692">
        <v>1.7004772928827201</v>
      </c>
      <c r="D6692" t="s">
        <v>2480</v>
      </c>
      <c r="E6692" t="s">
        <v>313</v>
      </c>
    </row>
    <row r="6693" spans="1:5" x14ac:dyDescent="0.3">
      <c r="A6693" t="s">
        <v>1390</v>
      </c>
      <c r="B6693" t="s">
        <v>320</v>
      </c>
      <c r="C6693">
        <v>1.8057216320812299</v>
      </c>
      <c r="D6693" t="s">
        <v>2480</v>
      </c>
      <c r="E6693" t="s">
        <v>313</v>
      </c>
    </row>
    <row r="6694" spans="1:5" x14ac:dyDescent="0.3">
      <c r="A6694" t="s">
        <v>1391</v>
      </c>
      <c r="B6694" t="s">
        <v>320</v>
      </c>
      <c r="C6694">
        <v>1.48320772476886</v>
      </c>
      <c r="D6694" t="s">
        <v>2480</v>
      </c>
      <c r="E6694" t="s">
        <v>313</v>
      </c>
    </row>
    <row r="6695" spans="1:5" x14ac:dyDescent="0.3">
      <c r="A6695" t="s">
        <v>1392</v>
      </c>
      <c r="B6695" t="s">
        <v>320</v>
      </c>
      <c r="C6695">
        <v>1.81330623712692</v>
      </c>
      <c r="D6695" t="s">
        <v>2480</v>
      </c>
      <c r="E6695" t="s">
        <v>313</v>
      </c>
    </row>
    <row r="6696" spans="1:5" x14ac:dyDescent="0.3">
      <c r="A6696" t="s">
        <v>1393</v>
      </c>
      <c r="B6696" t="s">
        <v>320</v>
      </c>
      <c r="C6696">
        <v>1.8860718568988699</v>
      </c>
      <c r="D6696" t="s">
        <v>2480</v>
      </c>
      <c r="E6696" t="s">
        <v>313</v>
      </c>
    </row>
    <row r="6697" spans="1:5" x14ac:dyDescent="0.3">
      <c r="A6697" t="s">
        <v>1394</v>
      </c>
      <c r="B6697" t="s">
        <v>320</v>
      </c>
      <c r="C6697">
        <v>1.7723098290321</v>
      </c>
      <c r="D6697" t="s">
        <v>2480</v>
      </c>
      <c r="E6697" t="s">
        <v>313</v>
      </c>
    </row>
    <row r="6698" spans="1:5" x14ac:dyDescent="0.3">
      <c r="A6698" t="s">
        <v>1395</v>
      </c>
      <c r="B6698" t="s">
        <v>320</v>
      </c>
      <c r="C6698">
        <v>1.77196016238403</v>
      </c>
      <c r="D6698" t="s">
        <v>2480</v>
      </c>
      <c r="E6698" t="s">
        <v>313</v>
      </c>
    </row>
    <row r="6699" spans="1:5" x14ac:dyDescent="0.3">
      <c r="A6699" t="s">
        <v>1396</v>
      </c>
      <c r="B6699" t="s">
        <v>320</v>
      </c>
      <c r="C6699">
        <v>1.6735358509270699</v>
      </c>
      <c r="D6699" t="s">
        <v>2480</v>
      </c>
      <c r="E6699" t="s">
        <v>313</v>
      </c>
    </row>
    <row r="6700" spans="1:5" x14ac:dyDescent="0.3">
      <c r="A6700" t="s">
        <v>1397</v>
      </c>
      <c r="B6700" t="s">
        <v>320</v>
      </c>
      <c r="C6700">
        <v>1.8067346181208701</v>
      </c>
      <c r="D6700" t="s">
        <v>2480</v>
      </c>
      <c r="E6700" t="s">
        <v>313</v>
      </c>
    </row>
    <row r="6701" spans="1:5" x14ac:dyDescent="0.3">
      <c r="A6701" t="s">
        <v>1398</v>
      </c>
      <c r="B6701" t="s">
        <v>320</v>
      </c>
      <c r="C6701">
        <v>1.7988388886518001</v>
      </c>
      <c r="D6701" t="s">
        <v>2480</v>
      </c>
      <c r="E6701" t="s">
        <v>313</v>
      </c>
    </row>
    <row r="6702" spans="1:5" x14ac:dyDescent="0.3">
      <c r="A6702" t="s">
        <v>1399</v>
      </c>
      <c r="B6702" t="s">
        <v>320</v>
      </c>
      <c r="C6702">
        <v>1.82359359415516</v>
      </c>
      <c r="D6702" t="s">
        <v>2480</v>
      </c>
      <c r="E6702" t="s">
        <v>313</v>
      </c>
    </row>
    <row r="6703" spans="1:5" x14ac:dyDescent="0.3">
      <c r="A6703" t="s">
        <v>1400</v>
      </c>
      <c r="B6703" t="s">
        <v>320</v>
      </c>
      <c r="C6703">
        <v>2.1368291569678499</v>
      </c>
      <c r="D6703" t="s">
        <v>2480</v>
      </c>
      <c r="E6703" t="s">
        <v>313</v>
      </c>
    </row>
    <row r="6704" spans="1:5" x14ac:dyDescent="0.3">
      <c r="A6704" t="s">
        <v>1401</v>
      </c>
      <c r="B6704" t="s">
        <v>320</v>
      </c>
      <c r="C6704">
        <v>2.0853024945796599</v>
      </c>
      <c r="D6704" t="s">
        <v>2480</v>
      </c>
      <c r="E6704" t="s">
        <v>313</v>
      </c>
    </row>
    <row r="6705" spans="1:5" x14ac:dyDescent="0.3">
      <c r="A6705" t="s">
        <v>1402</v>
      </c>
      <c r="B6705" t="s">
        <v>320</v>
      </c>
      <c r="C6705">
        <v>1.72751389993523</v>
      </c>
      <c r="D6705" t="s">
        <v>2480</v>
      </c>
      <c r="E6705" t="s">
        <v>313</v>
      </c>
    </row>
    <row r="6706" spans="1:5" x14ac:dyDescent="0.3">
      <c r="A6706" t="s">
        <v>1403</v>
      </c>
      <c r="B6706" t="s">
        <v>320</v>
      </c>
      <c r="C6706">
        <v>1.7913871910044901</v>
      </c>
      <c r="D6706" t="s">
        <v>2480</v>
      </c>
      <c r="E6706" t="s">
        <v>313</v>
      </c>
    </row>
    <row r="6707" spans="1:5" x14ac:dyDescent="0.3">
      <c r="A6707" t="s">
        <v>1404</v>
      </c>
      <c r="B6707" t="s">
        <v>320</v>
      </c>
      <c r="C6707">
        <v>1.83175989722529</v>
      </c>
      <c r="D6707" t="s">
        <v>2480</v>
      </c>
      <c r="E6707" t="s">
        <v>313</v>
      </c>
    </row>
    <row r="6708" spans="1:5" x14ac:dyDescent="0.3">
      <c r="A6708" t="s">
        <v>1405</v>
      </c>
      <c r="B6708" t="s">
        <v>320</v>
      </c>
      <c r="C6708">
        <v>1.96097799677616</v>
      </c>
      <c r="D6708" t="s">
        <v>2480</v>
      </c>
      <c r="E6708" t="s">
        <v>313</v>
      </c>
    </row>
    <row r="6709" spans="1:5" x14ac:dyDescent="0.3">
      <c r="A6709" t="s">
        <v>1406</v>
      </c>
      <c r="B6709" t="s">
        <v>320</v>
      </c>
      <c r="C6709">
        <v>1.9481375410892099</v>
      </c>
      <c r="D6709" t="s">
        <v>2480</v>
      </c>
      <c r="E6709" t="s">
        <v>313</v>
      </c>
    </row>
    <row r="6710" spans="1:5" x14ac:dyDescent="0.3">
      <c r="A6710" t="s">
        <v>1407</v>
      </c>
      <c r="B6710" t="s">
        <v>320</v>
      </c>
      <c r="C6710">
        <v>1.9151641025064901</v>
      </c>
      <c r="D6710" t="s">
        <v>2480</v>
      </c>
      <c r="E6710" t="s">
        <v>313</v>
      </c>
    </row>
    <row r="6711" spans="1:5" x14ac:dyDescent="0.3">
      <c r="A6711" t="s">
        <v>1408</v>
      </c>
      <c r="B6711" t="s">
        <v>320</v>
      </c>
      <c r="C6711">
        <v>2.4541352682103001</v>
      </c>
      <c r="D6711" t="s">
        <v>2480</v>
      </c>
      <c r="E6711" t="s">
        <v>313</v>
      </c>
    </row>
    <row r="6712" spans="1:5" x14ac:dyDescent="0.3">
      <c r="A6712" t="s">
        <v>1409</v>
      </c>
      <c r="B6712" t="s">
        <v>320</v>
      </c>
      <c r="C6712">
        <v>1.99073601612585</v>
      </c>
      <c r="D6712" t="s">
        <v>2480</v>
      </c>
      <c r="E6712" t="s">
        <v>313</v>
      </c>
    </row>
    <row r="6713" spans="1:5" x14ac:dyDescent="0.3">
      <c r="A6713" t="s">
        <v>1410</v>
      </c>
      <c r="B6713" t="s">
        <v>320</v>
      </c>
      <c r="C6713">
        <v>2.2805904164514499</v>
      </c>
      <c r="D6713" t="s">
        <v>2480</v>
      </c>
      <c r="E6713" t="s">
        <v>313</v>
      </c>
    </row>
    <row r="6714" spans="1:5" x14ac:dyDescent="0.3">
      <c r="A6714" t="s">
        <v>1411</v>
      </c>
      <c r="B6714" t="s">
        <v>320</v>
      </c>
      <c r="C6714">
        <v>2.0232199011177099</v>
      </c>
      <c r="D6714" t="s">
        <v>2480</v>
      </c>
      <c r="E6714" t="s">
        <v>313</v>
      </c>
    </row>
    <row r="6715" spans="1:5" x14ac:dyDescent="0.3">
      <c r="A6715" t="s">
        <v>1412</v>
      </c>
      <c r="B6715" t="s">
        <v>320</v>
      </c>
      <c r="C6715">
        <v>2.2041698405343402</v>
      </c>
      <c r="D6715" t="s">
        <v>2480</v>
      </c>
      <c r="E6715" t="s">
        <v>313</v>
      </c>
    </row>
    <row r="6716" spans="1:5" x14ac:dyDescent="0.3">
      <c r="A6716" t="s">
        <v>1413</v>
      </c>
      <c r="B6716" t="s">
        <v>320</v>
      </c>
      <c r="C6716">
        <v>2.1942811519309702</v>
      </c>
      <c r="D6716" t="s">
        <v>2480</v>
      </c>
      <c r="E6716" t="s">
        <v>313</v>
      </c>
    </row>
    <row r="6717" spans="1:5" x14ac:dyDescent="0.3">
      <c r="A6717" t="s">
        <v>1414</v>
      </c>
      <c r="B6717" t="s">
        <v>320</v>
      </c>
      <c r="C6717">
        <v>2.1209144905281998</v>
      </c>
      <c r="D6717" t="s">
        <v>2480</v>
      </c>
      <c r="E6717" t="s">
        <v>313</v>
      </c>
    </row>
    <row r="6718" spans="1:5" x14ac:dyDescent="0.3">
      <c r="A6718" t="s">
        <v>1415</v>
      </c>
      <c r="B6718" t="s">
        <v>320</v>
      </c>
      <c r="C6718">
        <v>2.1075472897776102</v>
      </c>
      <c r="D6718" t="s">
        <v>2480</v>
      </c>
      <c r="E6718" t="s">
        <v>313</v>
      </c>
    </row>
    <row r="6719" spans="1:5" x14ac:dyDescent="0.3">
      <c r="A6719" t="s">
        <v>1416</v>
      </c>
      <c r="B6719" t="s">
        <v>320</v>
      </c>
      <c r="C6719">
        <v>2.3298021593375302</v>
      </c>
      <c r="D6719" t="s">
        <v>2480</v>
      </c>
      <c r="E6719" t="s">
        <v>313</v>
      </c>
    </row>
    <row r="6720" spans="1:5" x14ac:dyDescent="0.3">
      <c r="A6720" t="s">
        <v>1417</v>
      </c>
      <c r="B6720" t="s">
        <v>320</v>
      </c>
      <c r="C6720">
        <v>2.14847630112377</v>
      </c>
      <c r="D6720" t="s">
        <v>2480</v>
      </c>
      <c r="E6720" t="s">
        <v>313</v>
      </c>
    </row>
    <row r="6721" spans="1:5" x14ac:dyDescent="0.3">
      <c r="A6721" t="s">
        <v>1418</v>
      </c>
      <c r="B6721" t="s">
        <v>320</v>
      </c>
      <c r="C6721">
        <v>2.2158224509779401</v>
      </c>
      <c r="D6721" t="s">
        <v>2480</v>
      </c>
      <c r="E6721" t="s">
        <v>313</v>
      </c>
    </row>
    <row r="6722" spans="1:5" x14ac:dyDescent="0.3">
      <c r="A6722" t="s">
        <v>1419</v>
      </c>
      <c r="B6722" t="s">
        <v>320</v>
      </c>
      <c r="C6722">
        <v>2.1807257500936199</v>
      </c>
      <c r="D6722" t="s">
        <v>2480</v>
      </c>
      <c r="E6722" t="s">
        <v>313</v>
      </c>
    </row>
    <row r="6723" spans="1:5" x14ac:dyDescent="0.3">
      <c r="A6723" t="s">
        <v>1421</v>
      </c>
      <c r="B6723" t="s">
        <v>320</v>
      </c>
      <c r="C6723">
        <v>1.86042802288292</v>
      </c>
      <c r="D6723" t="s">
        <v>2480</v>
      </c>
      <c r="E6723" t="s">
        <v>313</v>
      </c>
    </row>
    <row r="6724" spans="1:5" x14ac:dyDescent="0.3">
      <c r="A6724" t="s">
        <v>1422</v>
      </c>
      <c r="B6724" t="s">
        <v>320</v>
      </c>
      <c r="C6724">
        <v>1.8068927691376999</v>
      </c>
      <c r="D6724" t="s">
        <v>2480</v>
      </c>
      <c r="E6724" t="s">
        <v>313</v>
      </c>
    </row>
    <row r="6725" spans="1:5" x14ac:dyDescent="0.3">
      <c r="A6725" t="s">
        <v>1423</v>
      </c>
      <c r="B6725" t="s">
        <v>320</v>
      </c>
      <c r="C6725">
        <v>2.8034437942258799</v>
      </c>
      <c r="D6725" t="s">
        <v>2480</v>
      </c>
      <c r="E6725" t="s">
        <v>313</v>
      </c>
    </row>
    <row r="6726" spans="1:5" x14ac:dyDescent="0.3">
      <c r="A6726" t="s">
        <v>1424</v>
      </c>
      <c r="B6726" t="s">
        <v>320</v>
      </c>
      <c r="C6726">
        <v>2.1788759954809902</v>
      </c>
      <c r="D6726" t="s">
        <v>2480</v>
      </c>
      <c r="E6726" t="s">
        <v>313</v>
      </c>
    </row>
    <row r="6727" spans="1:5" x14ac:dyDescent="0.3">
      <c r="A6727" t="s">
        <v>1425</v>
      </c>
      <c r="B6727" t="s">
        <v>320</v>
      </c>
      <c r="C6727">
        <v>1.7536298492974001</v>
      </c>
      <c r="D6727" t="s">
        <v>2480</v>
      </c>
      <c r="E6727" t="s">
        <v>313</v>
      </c>
    </row>
    <row r="6728" spans="1:5" x14ac:dyDescent="0.3">
      <c r="A6728" t="s">
        <v>1426</v>
      </c>
      <c r="B6728" t="s">
        <v>320</v>
      </c>
      <c r="C6728">
        <v>2.61441610728733</v>
      </c>
      <c r="D6728" t="s">
        <v>2480</v>
      </c>
      <c r="E6728" t="s">
        <v>313</v>
      </c>
    </row>
    <row r="6729" spans="1:5" x14ac:dyDescent="0.3">
      <c r="A6729" t="s">
        <v>1427</v>
      </c>
      <c r="B6729" t="s">
        <v>320</v>
      </c>
      <c r="C6729">
        <v>3.4890583830577699</v>
      </c>
      <c r="D6729" t="s">
        <v>2480</v>
      </c>
      <c r="E6729" t="s">
        <v>313</v>
      </c>
    </row>
    <row r="6730" spans="1:5" x14ac:dyDescent="0.3">
      <c r="A6730" t="s">
        <v>1428</v>
      </c>
      <c r="B6730" t="s">
        <v>320</v>
      </c>
      <c r="C6730">
        <v>2.7422408496813202</v>
      </c>
      <c r="D6730" t="s">
        <v>2480</v>
      </c>
      <c r="E6730" t="s">
        <v>313</v>
      </c>
    </row>
    <row r="6731" spans="1:5" x14ac:dyDescent="0.3">
      <c r="A6731" t="s">
        <v>1429</v>
      </c>
      <c r="B6731" t="s">
        <v>320</v>
      </c>
      <c r="C6731">
        <v>2.7042900575341</v>
      </c>
      <c r="D6731" t="s">
        <v>2480</v>
      </c>
      <c r="E6731" t="s">
        <v>313</v>
      </c>
    </row>
    <row r="6732" spans="1:5" x14ac:dyDescent="0.3">
      <c r="A6732" t="s">
        <v>1430</v>
      </c>
      <c r="B6732" t="s">
        <v>320</v>
      </c>
      <c r="C6732">
        <v>3.16959666711724</v>
      </c>
      <c r="D6732" t="s">
        <v>2480</v>
      </c>
      <c r="E6732" t="s">
        <v>313</v>
      </c>
    </row>
    <row r="6733" spans="1:5" x14ac:dyDescent="0.3">
      <c r="A6733" t="s">
        <v>1431</v>
      </c>
      <c r="B6733" t="s">
        <v>320</v>
      </c>
      <c r="C6733">
        <v>2.0349122331441598</v>
      </c>
      <c r="D6733" t="s">
        <v>2480</v>
      </c>
      <c r="E6733" t="s">
        <v>313</v>
      </c>
    </row>
    <row r="6734" spans="1:5" x14ac:dyDescent="0.3">
      <c r="A6734" t="s">
        <v>1432</v>
      </c>
      <c r="B6734" t="s">
        <v>320</v>
      </c>
      <c r="C6734">
        <v>3.5807181080782202</v>
      </c>
      <c r="D6734" t="s">
        <v>2480</v>
      </c>
      <c r="E6734" t="s">
        <v>313</v>
      </c>
    </row>
    <row r="6735" spans="1:5" x14ac:dyDescent="0.3">
      <c r="A6735" t="s">
        <v>1433</v>
      </c>
      <c r="B6735" t="s">
        <v>320</v>
      </c>
      <c r="C6735">
        <v>3.9429866845051702</v>
      </c>
      <c r="D6735" t="s">
        <v>2480</v>
      </c>
      <c r="E6735" t="s">
        <v>313</v>
      </c>
    </row>
    <row r="6736" spans="1:5" x14ac:dyDescent="0.3">
      <c r="A6736" t="s">
        <v>1434</v>
      </c>
      <c r="B6736" t="s">
        <v>320</v>
      </c>
      <c r="C6736">
        <v>4.2014824603441001</v>
      </c>
      <c r="D6736" t="s">
        <v>2480</v>
      </c>
      <c r="E6736" t="s">
        <v>313</v>
      </c>
    </row>
    <row r="6737" spans="1:5" x14ac:dyDescent="0.3">
      <c r="A6737" t="s">
        <v>1435</v>
      </c>
      <c r="B6737" t="s">
        <v>320</v>
      </c>
      <c r="C6737">
        <v>2.02000285818584</v>
      </c>
      <c r="D6737" t="s">
        <v>2480</v>
      </c>
      <c r="E6737" t="s">
        <v>313</v>
      </c>
    </row>
    <row r="6738" spans="1:5" x14ac:dyDescent="0.3">
      <c r="A6738" t="s">
        <v>1436</v>
      </c>
      <c r="B6738" t="s">
        <v>320</v>
      </c>
      <c r="C6738">
        <v>2.3943681902557601</v>
      </c>
      <c r="D6738" t="s">
        <v>2480</v>
      </c>
      <c r="E6738" t="s">
        <v>313</v>
      </c>
    </row>
    <row r="6739" spans="1:5" x14ac:dyDescent="0.3">
      <c r="A6739" t="s">
        <v>1437</v>
      </c>
      <c r="B6739" t="s">
        <v>320</v>
      </c>
      <c r="C6739">
        <v>3.3111267695434798</v>
      </c>
      <c r="D6739" t="s">
        <v>2480</v>
      </c>
      <c r="E6739" t="s">
        <v>313</v>
      </c>
    </row>
    <row r="6740" spans="1:5" x14ac:dyDescent="0.3">
      <c r="A6740" t="s">
        <v>1438</v>
      </c>
      <c r="B6740" t="s">
        <v>320</v>
      </c>
      <c r="C6740">
        <v>2.9414097444040199</v>
      </c>
      <c r="D6740" t="s">
        <v>2480</v>
      </c>
      <c r="E6740" t="s">
        <v>313</v>
      </c>
    </row>
    <row r="6741" spans="1:5" x14ac:dyDescent="0.3">
      <c r="A6741" t="s">
        <v>1439</v>
      </c>
      <c r="B6741" t="s">
        <v>320</v>
      </c>
      <c r="C6741">
        <v>1.9466925625948801</v>
      </c>
      <c r="D6741" t="s">
        <v>2480</v>
      </c>
      <c r="E6741" t="s">
        <v>313</v>
      </c>
    </row>
    <row r="6742" spans="1:5" x14ac:dyDescent="0.3">
      <c r="A6742" t="s">
        <v>1440</v>
      </c>
      <c r="B6742" t="s">
        <v>320</v>
      </c>
      <c r="C6742">
        <v>1.84138415261375</v>
      </c>
      <c r="D6742" t="s">
        <v>2480</v>
      </c>
      <c r="E6742" t="s">
        <v>313</v>
      </c>
    </row>
    <row r="6743" spans="1:5" x14ac:dyDescent="0.3">
      <c r="A6743" t="s">
        <v>1441</v>
      </c>
      <c r="B6743" t="s">
        <v>320</v>
      </c>
      <c r="C6743">
        <v>1.8755474259623599</v>
      </c>
      <c r="D6743" t="s">
        <v>2480</v>
      </c>
      <c r="E6743" t="s">
        <v>313</v>
      </c>
    </row>
    <row r="6744" spans="1:5" x14ac:dyDescent="0.3">
      <c r="A6744" t="s">
        <v>1442</v>
      </c>
      <c r="B6744" t="s">
        <v>320</v>
      </c>
      <c r="C6744">
        <v>2.7480423896327002</v>
      </c>
      <c r="D6744" t="s">
        <v>2480</v>
      </c>
      <c r="E6744" t="s">
        <v>313</v>
      </c>
    </row>
    <row r="6745" spans="1:5" x14ac:dyDescent="0.3">
      <c r="A6745" t="s">
        <v>1443</v>
      </c>
      <c r="B6745" t="s">
        <v>320</v>
      </c>
      <c r="C6745">
        <v>2.9048081395435399</v>
      </c>
      <c r="D6745" t="s">
        <v>2480</v>
      </c>
      <c r="E6745" t="s">
        <v>313</v>
      </c>
    </row>
    <row r="6746" spans="1:5" x14ac:dyDescent="0.3">
      <c r="A6746" t="s">
        <v>1444</v>
      </c>
      <c r="B6746" t="s">
        <v>320</v>
      </c>
      <c r="C6746">
        <v>2.1693042339849802</v>
      </c>
      <c r="D6746" t="s">
        <v>2480</v>
      </c>
      <c r="E6746" t="s">
        <v>313</v>
      </c>
    </row>
    <row r="6747" spans="1:5" x14ac:dyDescent="0.3">
      <c r="A6747" t="s">
        <v>1445</v>
      </c>
      <c r="B6747" t="s">
        <v>320</v>
      </c>
      <c r="C6747">
        <v>2.8133423714443402</v>
      </c>
      <c r="D6747" t="s">
        <v>2480</v>
      </c>
      <c r="E6747" t="s">
        <v>313</v>
      </c>
    </row>
    <row r="6748" spans="1:5" x14ac:dyDescent="0.3">
      <c r="A6748" t="s">
        <v>1446</v>
      </c>
      <c r="B6748" t="s">
        <v>320</v>
      </c>
      <c r="C6748">
        <v>2.9208381605595801</v>
      </c>
      <c r="D6748" t="s">
        <v>2480</v>
      </c>
      <c r="E6748" t="s">
        <v>313</v>
      </c>
    </row>
    <row r="6749" spans="1:5" x14ac:dyDescent="0.3">
      <c r="A6749" t="s">
        <v>1447</v>
      </c>
      <c r="B6749" t="s">
        <v>320</v>
      </c>
      <c r="C6749">
        <v>2.1410629238488998</v>
      </c>
      <c r="D6749" t="s">
        <v>2480</v>
      </c>
      <c r="E6749" t="s">
        <v>313</v>
      </c>
    </row>
    <row r="6750" spans="1:5" x14ac:dyDescent="0.3">
      <c r="A6750" t="s">
        <v>1448</v>
      </c>
      <c r="B6750" t="s">
        <v>320</v>
      </c>
      <c r="C6750">
        <v>2.7095055201276002</v>
      </c>
      <c r="D6750" t="s">
        <v>2480</v>
      </c>
      <c r="E6750" t="s">
        <v>313</v>
      </c>
    </row>
    <row r="6751" spans="1:5" x14ac:dyDescent="0.3">
      <c r="A6751" t="s">
        <v>1449</v>
      </c>
      <c r="B6751" t="s">
        <v>320</v>
      </c>
      <c r="C6751">
        <v>2.4484893816529101</v>
      </c>
      <c r="D6751" t="s">
        <v>2480</v>
      </c>
      <c r="E6751" t="s">
        <v>313</v>
      </c>
    </row>
    <row r="6752" spans="1:5" x14ac:dyDescent="0.3">
      <c r="A6752" t="s">
        <v>1450</v>
      </c>
      <c r="B6752" t="s">
        <v>320</v>
      </c>
      <c r="C6752">
        <v>2.5311417424262999</v>
      </c>
      <c r="D6752" t="s">
        <v>2480</v>
      </c>
      <c r="E6752" t="s">
        <v>313</v>
      </c>
    </row>
    <row r="6753" spans="1:5" x14ac:dyDescent="0.3">
      <c r="A6753" t="s">
        <v>1451</v>
      </c>
      <c r="B6753" t="s">
        <v>320</v>
      </c>
      <c r="C6753">
        <v>1.9269579772229699</v>
      </c>
      <c r="D6753" t="s">
        <v>2480</v>
      </c>
      <c r="E6753" t="s">
        <v>313</v>
      </c>
    </row>
    <row r="6754" spans="1:5" x14ac:dyDescent="0.3">
      <c r="A6754" t="s">
        <v>1452</v>
      </c>
      <c r="B6754" t="s">
        <v>320</v>
      </c>
      <c r="C6754">
        <v>2.6905407493469702</v>
      </c>
      <c r="D6754" t="s">
        <v>2480</v>
      </c>
      <c r="E6754" t="s">
        <v>313</v>
      </c>
    </row>
    <row r="6755" spans="1:5" x14ac:dyDescent="0.3">
      <c r="A6755" t="s">
        <v>1453</v>
      </c>
      <c r="B6755" t="s">
        <v>320</v>
      </c>
      <c r="C6755">
        <v>2.1018927606666402</v>
      </c>
      <c r="D6755" t="s">
        <v>2480</v>
      </c>
      <c r="E6755" t="s">
        <v>313</v>
      </c>
    </row>
    <row r="6756" spans="1:5" x14ac:dyDescent="0.3">
      <c r="A6756" t="s">
        <v>1463</v>
      </c>
      <c r="B6756" t="s">
        <v>320</v>
      </c>
      <c r="C6756">
        <v>2.7833437873082798</v>
      </c>
      <c r="D6756" t="s">
        <v>2480</v>
      </c>
      <c r="E6756" t="s">
        <v>313</v>
      </c>
    </row>
    <row r="6757" spans="1:5" x14ac:dyDescent="0.3">
      <c r="A6757" t="s">
        <v>1464</v>
      </c>
      <c r="B6757" t="s">
        <v>320</v>
      </c>
      <c r="C6757">
        <v>1.77857793312423</v>
      </c>
      <c r="D6757" t="s">
        <v>2480</v>
      </c>
      <c r="E6757" t="s">
        <v>313</v>
      </c>
    </row>
    <row r="6758" spans="1:5" x14ac:dyDescent="0.3">
      <c r="A6758" t="s">
        <v>1465</v>
      </c>
      <c r="B6758" t="s">
        <v>320</v>
      </c>
      <c r="C6758">
        <v>1.87638297637659</v>
      </c>
      <c r="D6758" t="s">
        <v>2480</v>
      </c>
      <c r="E6758" t="s">
        <v>313</v>
      </c>
    </row>
    <row r="6759" spans="1:5" x14ac:dyDescent="0.3">
      <c r="A6759" t="s">
        <v>1466</v>
      </c>
      <c r="B6759" t="s">
        <v>320</v>
      </c>
      <c r="C6759">
        <v>1.9357762169072801</v>
      </c>
      <c r="D6759" t="s">
        <v>2480</v>
      </c>
      <c r="E6759" t="s">
        <v>313</v>
      </c>
    </row>
    <row r="6760" spans="1:5" x14ac:dyDescent="0.3">
      <c r="A6760" t="s">
        <v>1467</v>
      </c>
      <c r="B6760" t="s">
        <v>320</v>
      </c>
      <c r="C6760">
        <v>2.3111002903040401</v>
      </c>
      <c r="D6760" t="s">
        <v>2480</v>
      </c>
      <c r="E6760" t="s">
        <v>313</v>
      </c>
    </row>
    <row r="6761" spans="1:5" x14ac:dyDescent="0.3">
      <c r="A6761" t="s">
        <v>1468</v>
      </c>
      <c r="B6761" t="s">
        <v>320</v>
      </c>
      <c r="C6761">
        <v>2.9261777482302902</v>
      </c>
      <c r="D6761" t="s">
        <v>2480</v>
      </c>
      <c r="E6761" t="s">
        <v>313</v>
      </c>
    </row>
    <row r="6762" spans="1:5" x14ac:dyDescent="0.3">
      <c r="A6762" t="s">
        <v>1469</v>
      </c>
      <c r="B6762" t="s">
        <v>320</v>
      </c>
      <c r="C6762">
        <v>2.0232274554551002</v>
      </c>
      <c r="D6762" t="s">
        <v>2480</v>
      </c>
      <c r="E6762" t="s">
        <v>313</v>
      </c>
    </row>
    <row r="6763" spans="1:5" x14ac:dyDescent="0.3">
      <c r="A6763" t="s">
        <v>1470</v>
      </c>
      <c r="B6763" t="s">
        <v>320</v>
      </c>
      <c r="C6763">
        <v>2.0802849059124</v>
      </c>
      <c r="D6763" t="s">
        <v>2480</v>
      </c>
      <c r="E6763" t="s">
        <v>313</v>
      </c>
    </row>
    <row r="6764" spans="1:5" x14ac:dyDescent="0.3">
      <c r="A6764" t="s">
        <v>1471</v>
      </c>
      <c r="B6764" t="s">
        <v>320</v>
      </c>
      <c r="C6764">
        <v>1.68943751590078</v>
      </c>
      <c r="D6764" t="s">
        <v>2480</v>
      </c>
      <c r="E6764" t="s">
        <v>313</v>
      </c>
    </row>
    <row r="6765" spans="1:5" x14ac:dyDescent="0.3">
      <c r="A6765" t="s">
        <v>1472</v>
      </c>
      <c r="B6765" t="s">
        <v>320</v>
      </c>
      <c r="C6765">
        <v>1.8910502906186499</v>
      </c>
      <c r="D6765" t="s">
        <v>2480</v>
      </c>
      <c r="E6765" t="s">
        <v>313</v>
      </c>
    </row>
    <row r="6766" spans="1:5" x14ac:dyDescent="0.3">
      <c r="A6766" t="s">
        <v>1473</v>
      </c>
      <c r="B6766" t="s">
        <v>320</v>
      </c>
      <c r="C6766">
        <v>2.05189130878773</v>
      </c>
      <c r="D6766" t="s">
        <v>2480</v>
      </c>
      <c r="E6766" t="s">
        <v>313</v>
      </c>
    </row>
    <row r="6767" spans="1:5" x14ac:dyDescent="0.3">
      <c r="A6767" t="s">
        <v>1474</v>
      </c>
      <c r="B6767" t="s">
        <v>320</v>
      </c>
      <c r="C6767">
        <v>1.98476026551644</v>
      </c>
      <c r="D6767" t="s">
        <v>2480</v>
      </c>
      <c r="E6767" t="s">
        <v>313</v>
      </c>
    </row>
    <row r="6768" spans="1:5" x14ac:dyDescent="0.3">
      <c r="A6768" t="s">
        <v>1475</v>
      </c>
      <c r="B6768" t="s">
        <v>320</v>
      </c>
      <c r="C6768">
        <v>1.6135129043593801</v>
      </c>
      <c r="D6768" t="s">
        <v>2480</v>
      </c>
      <c r="E6768" t="s">
        <v>313</v>
      </c>
    </row>
    <row r="6769" spans="1:5" x14ac:dyDescent="0.3">
      <c r="A6769" t="s">
        <v>1476</v>
      </c>
      <c r="B6769" t="s">
        <v>320</v>
      </c>
      <c r="C6769">
        <v>1.58729187464003</v>
      </c>
      <c r="D6769" t="s">
        <v>2480</v>
      </c>
      <c r="E6769" t="s">
        <v>313</v>
      </c>
    </row>
    <row r="6770" spans="1:5" x14ac:dyDescent="0.3">
      <c r="A6770" t="s">
        <v>1477</v>
      </c>
      <c r="B6770" t="s">
        <v>320</v>
      </c>
      <c r="C6770">
        <v>2.0768701216757801</v>
      </c>
      <c r="D6770" t="s">
        <v>2480</v>
      </c>
      <c r="E6770" t="s">
        <v>313</v>
      </c>
    </row>
    <row r="6771" spans="1:5" x14ac:dyDescent="0.3">
      <c r="A6771" t="s">
        <v>1478</v>
      </c>
      <c r="B6771" t="s">
        <v>320</v>
      </c>
      <c r="C6771">
        <v>1.91762245535978</v>
      </c>
      <c r="D6771" t="s">
        <v>2480</v>
      </c>
      <c r="E6771" t="s">
        <v>313</v>
      </c>
    </row>
    <row r="6772" spans="1:5" x14ac:dyDescent="0.3">
      <c r="A6772" t="s">
        <v>1479</v>
      </c>
      <c r="B6772" t="s">
        <v>320</v>
      </c>
      <c r="C6772">
        <v>2.1838440573166298</v>
      </c>
      <c r="D6772" t="s">
        <v>2480</v>
      </c>
      <c r="E6772" t="s">
        <v>313</v>
      </c>
    </row>
    <row r="6773" spans="1:5" x14ac:dyDescent="0.3">
      <c r="A6773" t="s">
        <v>1480</v>
      </c>
      <c r="B6773" t="s">
        <v>320</v>
      </c>
      <c r="C6773">
        <v>2.2823868950902702</v>
      </c>
      <c r="D6773" t="s">
        <v>2480</v>
      </c>
      <c r="E6773" t="s">
        <v>313</v>
      </c>
    </row>
    <row r="6774" spans="1:5" x14ac:dyDescent="0.3">
      <c r="A6774" t="s">
        <v>1481</v>
      </c>
      <c r="B6774" t="s">
        <v>320</v>
      </c>
      <c r="C6774">
        <v>1.7706523123181599</v>
      </c>
      <c r="D6774" t="s">
        <v>2480</v>
      </c>
      <c r="E6774" t="s">
        <v>313</v>
      </c>
    </row>
    <row r="6775" spans="1:5" x14ac:dyDescent="0.3">
      <c r="A6775" t="s">
        <v>1482</v>
      </c>
      <c r="B6775" t="s">
        <v>320</v>
      </c>
      <c r="C6775">
        <v>2.00776311053413</v>
      </c>
      <c r="D6775" t="s">
        <v>2480</v>
      </c>
      <c r="E6775" t="s">
        <v>313</v>
      </c>
    </row>
    <row r="6776" spans="1:5" x14ac:dyDescent="0.3">
      <c r="A6776" t="s">
        <v>1483</v>
      </c>
      <c r="B6776" t="s">
        <v>320</v>
      </c>
      <c r="C6776">
        <v>1.8044740335685101</v>
      </c>
      <c r="D6776" t="s">
        <v>2480</v>
      </c>
      <c r="E6776" t="s">
        <v>313</v>
      </c>
    </row>
    <row r="6777" spans="1:5" x14ac:dyDescent="0.3">
      <c r="A6777" t="s">
        <v>1484</v>
      </c>
      <c r="B6777" t="s">
        <v>320</v>
      </c>
      <c r="C6777">
        <v>1.9347690339506101</v>
      </c>
      <c r="D6777" t="s">
        <v>2480</v>
      </c>
      <c r="E6777" t="s">
        <v>313</v>
      </c>
    </row>
    <row r="6778" spans="1:5" x14ac:dyDescent="0.3">
      <c r="A6778" t="s">
        <v>1485</v>
      </c>
      <c r="B6778" t="s">
        <v>320</v>
      </c>
      <c r="C6778">
        <v>2.0206667330987198</v>
      </c>
      <c r="D6778" t="s">
        <v>2480</v>
      </c>
      <c r="E6778" t="s">
        <v>313</v>
      </c>
    </row>
    <row r="6779" spans="1:5" x14ac:dyDescent="0.3">
      <c r="A6779" t="s">
        <v>1486</v>
      </c>
      <c r="B6779" t="s">
        <v>320</v>
      </c>
      <c r="C6779">
        <v>2.0345590487445002</v>
      </c>
      <c r="D6779" t="s">
        <v>2480</v>
      </c>
      <c r="E6779" t="s">
        <v>313</v>
      </c>
    </row>
    <row r="6780" spans="1:5" x14ac:dyDescent="0.3">
      <c r="A6780" t="s">
        <v>1487</v>
      </c>
      <c r="B6780" t="s">
        <v>320</v>
      </c>
      <c r="C6780">
        <v>2.1677536876241099</v>
      </c>
      <c r="D6780" t="s">
        <v>2480</v>
      </c>
      <c r="E6780" t="s">
        <v>313</v>
      </c>
    </row>
    <row r="6781" spans="1:5" x14ac:dyDescent="0.3">
      <c r="A6781" t="s">
        <v>1488</v>
      </c>
      <c r="B6781" t="s">
        <v>320</v>
      </c>
      <c r="C6781">
        <v>2.30126983628716</v>
      </c>
      <c r="D6781" t="s">
        <v>2480</v>
      </c>
      <c r="E6781" t="s">
        <v>313</v>
      </c>
    </row>
    <row r="6782" spans="1:5" x14ac:dyDescent="0.3">
      <c r="A6782" t="s">
        <v>1489</v>
      </c>
      <c r="B6782" t="s">
        <v>320</v>
      </c>
      <c r="C6782">
        <v>1.92625225717816</v>
      </c>
      <c r="D6782" t="s">
        <v>2480</v>
      </c>
      <c r="E6782" t="s">
        <v>313</v>
      </c>
    </row>
    <row r="6783" spans="1:5" x14ac:dyDescent="0.3">
      <c r="A6783" t="s">
        <v>1490</v>
      </c>
      <c r="B6783" t="s">
        <v>320</v>
      </c>
      <c r="C6783">
        <v>2.19265978962724</v>
      </c>
      <c r="D6783" t="s">
        <v>2480</v>
      </c>
      <c r="E6783" t="s">
        <v>313</v>
      </c>
    </row>
    <row r="6784" spans="1:5" x14ac:dyDescent="0.3">
      <c r="A6784" t="s">
        <v>1491</v>
      </c>
      <c r="B6784" t="s">
        <v>320</v>
      </c>
      <c r="C6784">
        <v>1.99024676155521</v>
      </c>
      <c r="D6784" t="s">
        <v>2480</v>
      </c>
      <c r="E6784" t="s">
        <v>313</v>
      </c>
    </row>
    <row r="6785" spans="1:5" x14ac:dyDescent="0.3">
      <c r="A6785" t="s">
        <v>1492</v>
      </c>
      <c r="B6785" t="s">
        <v>320</v>
      </c>
      <c r="C6785">
        <v>2.2159095134000002</v>
      </c>
      <c r="D6785" t="s">
        <v>2480</v>
      </c>
      <c r="E6785" t="s">
        <v>313</v>
      </c>
    </row>
    <row r="6786" spans="1:5" x14ac:dyDescent="0.3">
      <c r="A6786" t="s">
        <v>1493</v>
      </c>
      <c r="B6786" t="s">
        <v>320</v>
      </c>
      <c r="C6786">
        <v>2.2083238056213701</v>
      </c>
      <c r="D6786" t="s">
        <v>2480</v>
      </c>
      <c r="E6786" t="s">
        <v>313</v>
      </c>
    </row>
    <row r="6787" spans="1:5" x14ac:dyDescent="0.3">
      <c r="A6787" t="s">
        <v>1494</v>
      </c>
      <c r="B6787" t="s">
        <v>320</v>
      </c>
      <c r="C6787">
        <v>2.2839600807563301</v>
      </c>
      <c r="D6787" t="s">
        <v>2480</v>
      </c>
      <c r="E6787" t="s">
        <v>313</v>
      </c>
    </row>
    <row r="6788" spans="1:5" x14ac:dyDescent="0.3">
      <c r="A6788" t="s">
        <v>1495</v>
      </c>
      <c r="B6788" t="s">
        <v>320</v>
      </c>
      <c r="C6788">
        <v>1.92087816718708</v>
      </c>
      <c r="D6788" t="s">
        <v>2480</v>
      </c>
      <c r="E6788" t="s">
        <v>313</v>
      </c>
    </row>
    <row r="6789" spans="1:5" x14ac:dyDescent="0.3">
      <c r="A6789" t="s">
        <v>1496</v>
      </c>
      <c r="B6789" t="s">
        <v>320</v>
      </c>
      <c r="C6789">
        <v>2.0230026599429798</v>
      </c>
      <c r="D6789" t="s">
        <v>2480</v>
      </c>
      <c r="E6789" t="s">
        <v>313</v>
      </c>
    </row>
    <row r="6790" spans="1:5" x14ac:dyDescent="0.3">
      <c r="A6790" t="s">
        <v>1497</v>
      </c>
      <c r="B6790" t="s">
        <v>320</v>
      </c>
      <c r="C6790">
        <v>2.1377606375060698</v>
      </c>
      <c r="D6790" t="s">
        <v>2480</v>
      </c>
      <c r="E6790" t="s">
        <v>313</v>
      </c>
    </row>
    <row r="6791" spans="1:5" x14ac:dyDescent="0.3">
      <c r="A6791" t="s">
        <v>1498</v>
      </c>
      <c r="B6791" t="s">
        <v>320</v>
      </c>
      <c r="C6791">
        <v>2.02849088881461</v>
      </c>
      <c r="D6791" t="s">
        <v>2480</v>
      </c>
      <c r="E6791" t="s">
        <v>313</v>
      </c>
    </row>
    <row r="6792" spans="1:5" x14ac:dyDescent="0.3">
      <c r="A6792" t="s">
        <v>1499</v>
      </c>
      <c r="B6792" t="s">
        <v>320</v>
      </c>
      <c r="C6792">
        <v>2.1650647086342798</v>
      </c>
      <c r="D6792" t="s">
        <v>2480</v>
      </c>
      <c r="E6792" t="s">
        <v>313</v>
      </c>
    </row>
    <row r="6793" spans="1:5" x14ac:dyDescent="0.3">
      <c r="A6793" t="s">
        <v>1500</v>
      </c>
      <c r="B6793" t="s">
        <v>320</v>
      </c>
      <c r="C6793">
        <v>2.0518554812020402</v>
      </c>
      <c r="D6793" t="s">
        <v>2480</v>
      </c>
      <c r="E6793" t="s">
        <v>313</v>
      </c>
    </row>
    <row r="6794" spans="1:5" x14ac:dyDescent="0.3">
      <c r="A6794" t="s">
        <v>1501</v>
      </c>
      <c r="B6794" t="s">
        <v>320</v>
      </c>
      <c r="C6794">
        <v>1.9728770043243</v>
      </c>
      <c r="D6794" t="s">
        <v>2480</v>
      </c>
      <c r="E6794" t="s">
        <v>313</v>
      </c>
    </row>
    <row r="6795" spans="1:5" x14ac:dyDescent="0.3">
      <c r="A6795" t="s">
        <v>1502</v>
      </c>
      <c r="B6795" t="s">
        <v>320</v>
      </c>
      <c r="C6795">
        <v>2.1099215670506299</v>
      </c>
      <c r="D6795" t="s">
        <v>2480</v>
      </c>
      <c r="E6795" t="s">
        <v>313</v>
      </c>
    </row>
    <row r="6796" spans="1:5" x14ac:dyDescent="0.3">
      <c r="A6796" t="s">
        <v>1503</v>
      </c>
      <c r="B6796" t="s">
        <v>320</v>
      </c>
      <c r="C6796">
        <v>2.2505067186206</v>
      </c>
      <c r="D6796" t="s">
        <v>2480</v>
      </c>
      <c r="E6796" t="s">
        <v>313</v>
      </c>
    </row>
    <row r="6797" spans="1:5" x14ac:dyDescent="0.3">
      <c r="A6797" t="s">
        <v>1504</v>
      </c>
      <c r="B6797" t="s">
        <v>320</v>
      </c>
      <c r="C6797">
        <v>2.19340681762236</v>
      </c>
      <c r="D6797" t="s">
        <v>2480</v>
      </c>
      <c r="E6797" t="s">
        <v>313</v>
      </c>
    </row>
    <row r="6798" spans="1:5" x14ac:dyDescent="0.3">
      <c r="A6798" t="s">
        <v>1505</v>
      </c>
      <c r="B6798" t="s">
        <v>320</v>
      </c>
      <c r="C6798">
        <v>2.0258474357866301</v>
      </c>
      <c r="D6798" t="s">
        <v>2480</v>
      </c>
      <c r="E6798" t="s">
        <v>313</v>
      </c>
    </row>
    <row r="6799" spans="1:5" x14ac:dyDescent="0.3">
      <c r="A6799" t="s">
        <v>1506</v>
      </c>
      <c r="B6799" t="s">
        <v>320</v>
      </c>
      <c r="C6799">
        <v>1.67313635035728</v>
      </c>
      <c r="D6799" t="s">
        <v>2480</v>
      </c>
      <c r="E6799" t="s">
        <v>313</v>
      </c>
    </row>
    <row r="6800" spans="1:5" x14ac:dyDescent="0.3">
      <c r="A6800" t="s">
        <v>1507</v>
      </c>
      <c r="B6800" t="s">
        <v>320</v>
      </c>
      <c r="C6800">
        <v>1.98739122186172</v>
      </c>
      <c r="D6800" t="s">
        <v>2480</v>
      </c>
      <c r="E6800" t="s">
        <v>313</v>
      </c>
    </row>
    <row r="6801" spans="1:5" x14ac:dyDescent="0.3">
      <c r="A6801" t="s">
        <v>1508</v>
      </c>
      <c r="B6801" t="s">
        <v>320</v>
      </c>
      <c r="C6801">
        <v>2.28900972918255</v>
      </c>
      <c r="D6801" t="s">
        <v>2480</v>
      </c>
      <c r="E6801" t="s">
        <v>313</v>
      </c>
    </row>
    <row r="6802" spans="1:5" x14ac:dyDescent="0.3">
      <c r="A6802" t="s">
        <v>1509</v>
      </c>
      <c r="B6802" t="s">
        <v>320</v>
      </c>
      <c r="C6802">
        <v>2.2144252691319402</v>
      </c>
      <c r="D6802" t="s">
        <v>2480</v>
      </c>
      <c r="E6802" t="s">
        <v>313</v>
      </c>
    </row>
    <row r="6803" spans="1:5" x14ac:dyDescent="0.3">
      <c r="A6803" t="s">
        <v>1510</v>
      </c>
      <c r="B6803" t="s">
        <v>320</v>
      </c>
      <c r="C6803">
        <v>2.56669780374403</v>
      </c>
      <c r="D6803" t="s">
        <v>2480</v>
      </c>
      <c r="E6803" t="s">
        <v>313</v>
      </c>
    </row>
    <row r="6804" spans="1:5" x14ac:dyDescent="0.3">
      <c r="A6804" t="s">
        <v>1511</v>
      </c>
      <c r="B6804" t="s">
        <v>320</v>
      </c>
      <c r="C6804">
        <v>2.1509202077568701</v>
      </c>
      <c r="D6804" t="s">
        <v>2480</v>
      </c>
      <c r="E6804" t="s">
        <v>313</v>
      </c>
    </row>
    <row r="6805" spans="1:5" x14ac:dyDescent="0.3">
      <c r="A6805" t="s">
        <v>1512</v>
      </c>
      <c r="B6805" t="s">
        <v>320</v>
      </c>
      <c r="C6805">
        <v>2.2095349501507702</v>
      </c>
      <c r="D6805" t="s">
        <v>2480</v>
      </c>
      <c r="E6805" t="s">
        <v>313</v>
      </c>
    </row>
    <row r="6806" spans="1:5" x14ac:dyDescent="0.3">
      <c r="A6806" t="s">
        <v>1513</v>
      </c>
      <c r="B6806" t="s">
        <v>320</v>
      </c>
      <c r="C6806">
        <v>2.19824919391516</v>
      </c>
      <c r="D6806" t="s">
        <v>2480</v>
      </c>
      <c r="E6806" t="s">
        <v>313</v>
      </c>
    </row>
    <row r="6807" spans="1:5" x14ac:dyDescent="0.3">
      <c r="A6807" t="s">
        <v>1514</v>
      </c>
      <c r="B6807" t="s">
        <v>320</v>
      </c>
      <c r="C6807">
        <v>2.2584456574946401</v>
      </c>
      <c r="D6807" t="s">
        <v>2480</v>
      </c>
      <c r="E6807" t="s">
        <v>313</v>
      </c>
    </row>
    <row r="6808" spans="1:5" x14ac:dyDescent="0.3">
      <c r="A6808" t="s">
        <v>1515</v>
      </c>
      <c r="B6808" t="s">
        <v>320</v>
      </c>
      <c r="C6808">
        <v>1.9991775267159499</v>
      </c>
      <c r="D6808" t="s">
        <v>2480</v>
      </c>
      <c r="E6808" t="s">
        <v>313</v>
      </c>
    </row>
    <row r="6809" spans="1:5" x14ac:dyDescent="0.3">
      <c r="A6809" t="s">
        <v>1516</v>
      </c>
      <c r="B6809" t="s">
        <v>320</v>
      </c>
      <c r="C6809">
        <v>2.0314526214949402</v>
      </c>
      <c r="D6809" t="s">
        <v>2480</v>
      </c>
      <c r="E6809" t="s">
        <v>313</v>
      </c>
    </row>
    <row r="6810" spans="1:5" x14ac:dyDescent="0.3">
      <c r="A6810" t="s">
        <v>1517</v>
      </c>
      <c r="B6810" t="s">
        <v>320</v>
      </c>
      <c r="C6810">
        <v>2.23786235953526</v>
      </c>
      <c r="D6810" t="s">
        <v>2480</v>
      </c>
      <c r="E6810" t="s">
        <v>313</v>
      </c>
    </row>
    <row r="6811" spans="1:5" x14ac:dyDescent="0.3">
      <c r="A6811" t="s">
        <v>1518</v>
      </c>
      <c r="B6811" t="s">
        <v>320</v>
      </c>
      <c r="C6811">
        <v>1.84336829825546</v>
      </c>
      <c r="D6811" t="s">
        <v>2480</v>
      </c>
      <c r="E6811" t="s">
        <v>313</v>
      </c>
    </row>
    <row r="6812" spans="1:5" x14ac:dyDescent="0.3">
      <c r="A6812" t="s">
        <v>1519</v>
      </c>
      <c r="B6812" t="s">
        <v>320</v>
      </c>
      <c r="C6812">
        <v>2.3295767727669401</v>
      </c>
      <c r="D6812" t="s">
        <v>2480</v>
      </c>
      <c r="E6812" t="s">
        <v>313</v>
      </c>
    </row>
    <row r="6813" spans="1:5" x14ac:dyDescent="0.3">
      <c r="A6813" t="s">
        <v>1520</v>
      </c>
      <c r="B6813" t="s">
        <v>320</v>
      </c>
      <c r="C6813">
        <v>3.1987735951843201</v>
      </c>
      <c r="D6813" t="s">
        <v>2480</v>
      </c>
      <c r="E6813" t="s">
        <v>313</v>
      </c>
    </row>
    <row r="6814" spans="1:5" x14ac:dyDescent="0.3">
      <c r="A6814" t="s">
        <v>1521</v>
      </c>
      <c r="B6814" t="s">
        <v>320</v>
      </c>
      <c r="C6814">
        <v>2.32448632031995</v>
      </c>
      <c r="D6814" t="s">
        <v>2480</v>
      </c>
      <c r="E6814" t="s">
        <v>313</v>
      </c>
    </row>
    <row r="6815" spans="1:5" x14ac:dyDescent="0.3">
      <c r="A6815" t="s">
        <v>1522</v>
      </c>
      <c r="B6815" t="s">
        <v>320</v>
      </c>
      <c r="C6815">
        <v>2.32344753496657</v>
      </c>
      <c r="D6815" t="s">
        <v>2480</v>
      </c>
      <c r="E6815" t="s">
        <v>313</v>
      </c>
    </row>
    <row r="6816" spans="1:5" x14ac:dyDescent="0.3">
      <c r="A6816" t="s">
        <v>1523</v>
      </c>
      <c r="B6816" t="s">
        <v>320</v>
      </c>
      <c r="C6816">
        <v>1.24093583780075</v>
      </c>
      <c r="D6816" t="s">
        <v>2480</v>
      </c>
      <c r="E6816" t="s">
        <v>313</v>
      </c>
    </row>
    <row r="6817" spans="1:5" x14ac:dyDescent="0.3">
      <c r="A6817" t="s">
        <v>1524</v>
      </c>
      <c r="B6817" t="s">
        <v>320</v>
      </c>
      <c r="C6817">
        <v>2.2673744294557499</v>
      </c>
      <c r="D6817" t="s">
        <v>2480</v>
      </c>
      <c r="E6817" t="s">
        <v>313</v>
      </c>
    </row>
    <row r="6818" spans="1:5" x14ac:dyDescent="0.3">
      <c r="A6818" t="s">
        <v>1525</v>
      </c>
      <c r="B6818" t="s">
        <v>320</v>
      </c>
      <c r="C6818">
        <v>2.09494783887531</v>
      </c>
      <c r="D6818" t="s">
        <v>2480</v>
      </c>
      <c r="E6818" t="s">
        <v>313</v>
      </c>
    </row>
    <row r="6819" spans="1:5" x14ac:dyDescent="0.3">
      <c r="A6819" t="s">
        <v>1526</v>
      </c>
      <c r="B6819" t="s">
        <v>320</v>
      </c>
      <c r="C6819">
        <v>2.47603310020058</v>
      </c>
      <c r="D6819" t="s">
        <v>2480</v>
      </c>
      <c r="E6819" t="s">
        <v>313</v>
      </c>
    </row>
    <row r="6820" spans="1:5" x14ac:dyDescent="0.3">
      <c r="A6820" t="s">
        <v>1527</v>
      </c>
      <c r="B6820" t="s">
        <v>320</v>
      </c>
      <c r="C6820">
        <v>2.1079987635093098</v>
      </c>
      <c r="D6820" t="s">
        <v>2480</v>
      </c>
      <c r="E6820" t="s">
        <v>313</v>
      </c>
    </row>
    <row r="6821" spans="1:5" x14ac:dyDescent="0.3">
      <c r="A6821" t="s">
        <v>1528</v>
      </c>
      <c r="B6821" t="s">
        <v>320</v>
      </c>
      <c r="C6821">
        <v>2.42570543776722</v>
      </c>
      <c r="D6821" t="s">
        <v>2480</v>
      </c>
      <c r="E6821" t="s">
        <v>313</v>
      </c>
    </row>
    <row r="6822" spans="1:5" x14ac:dyDescent="0.3">
      <c r="A6822" t="s">
        <v>1529</v>
      </c>
      <c r="B6822" t="s">
        <v>320</v>
      </c>
      <c r="C6822">
        <v>1.9789393995962401</v>
      </c>
      <c r="D6822" t="s">
        <v>2480</v>
      </c>
      <c r="E6822" t="s">
        <v>313</v>
      </c>
    </row>
    <row r="6823" spans="1:5" x14ac:dyDescent="0.3">
      <c r="A6823" t="s">
        <v>1530</v>
      </c>
      <c r="B6823" t="s">
        <v>320</v>
      </c>
      <c r="C6823">
        <v>2.0410880351104002</v>
      </c>
      <c r="D6823" t="s">
        <v>2480</v>
      </c>
      <c r="E6823" t="s">
        <v>313</v>
      </c>
    </row>
    <row r="6824" spans="1:5" x14ac:dyDescent="0.3">
      <c r="A6824" t="s">
        <v>1531</v>
      </c>
      <c r="B6824" t="s">
        <v>320</v>
      </c>
      <c r="C6824">
        <v>2.1119202331456099</v>
      </c>
      <c r="D6824" t="s">
        <v>2480</v>
      </c>
      <c r="E6824" t="s">
        <v>313</v>
      </c>
    </row>
    <row r="6825" spans="1:5" x14ac:dyDescent="0.3">
      <c r="A6825" t="s">
        <v>1532</v>
      </c>
      <c r="B6825" t="s">
        <v>320</v>
      </c>
      <c r="C6825">
        <v>2.0481207055725501</v>
      </c>
      <c r="D6825" t="s">
        <v>2480</v>
      </c>
      <c r="E6825" t="s">
        <v>313</v>
      </c>
    </row>
    <row r="6826" spans="1:5" x14ac:dyDescent="0.3">
      <c r="A6826" t="s">
        <v>1533</v>
      </c>
      <c r="B6826" t="s">
        <v>320</v>
      </c>
      <c r="C6826">
        <v>1.9089220327996399</v>
      </c>
      <c r="D6826" t="s">
        <v>2480</v>
      </c>
      <c r="E6826" t="s">
        <v>313</v>
      </c>
    </row>
    <row r="6827" spans="1:5" x14ac:dyDescent="0.3">
      <c r="A6827" t="s">
        <v>1534</v>
      </c>
      <c r="B6827" t="s">
        <v>320</v>
      </c>
      <c r="C6827">
        <v>1.9638028370714</v>
      </c>
      <c r="D6827" t="s">
        <v>2480</v>
      </c>
      <c r="E6827" t="s">
        <v>313</v>
      </c>
    </row>
    <row r="6828" spans="1:5" x14ac:dyDescent="0.3">
      <c r="A6828" t="s">
        <v>1535</v>
      </c>
      <c r="B6828" t="s">
        <v>320</v>
      </c>
      <c r="C6828">
        <v>2.3321749956700502</v>
      </c>
      <c r="D6828" t="s">
        <v>2480</v>
      </c>
      <c r="E6828" t="s">
        <v>313</v>
      </c>
    </row>
    <row r="6829" spans="1:5" x14ac:dyDescent="0.3">
      <c r="A6829" t="s">
        <v>1536</v>
      </c>
      <c r="B6829" t="s">
        <v>320</v>
      </c>
      <c r="C6829">
        <v>2.2829681377916802</v>
      </c>
      <c r="D6829" t="s">
        <v>2480</v>
      </c>
      <c r="E6829" t="s">
        <v>313</v>
      </c>
    </row>
    <row r="6830" spans="1:5" x14ac:dyDescent="0.3">
      <c r="A6830" t="s">
        <v>1537</v>
      </c>
      <c r="B6830" t="s">
        <v>320</v>
      </c>
      <c r="C6830">
        <v>2.2890050039650398</v>
      </c>
      <c r="D6830" t="s">
        <v>2480</v>
      </c>
      <c r="E6830" t="s">
        <v>313</v>
      </c>
    </row>
    <row r="6831" spans="1:5" x14ac:dyDescent="0.3">
      <c r="A6831" t="s">
        <v>1538</v>
      </c>
      <c r="B6831" t="s">
        <v>320</v>
      </c>
      <c r="C6831">
        <v>2.20324940558482</v>
      </c>
      <c r="D6831" t="s">
        <v>2480</v>
      </c>
      <c r="E6831" t="s">
        <v>313</v>
      </c>
    </row>
    <row r="6832" spans="1:5" x14ac:dyDescent="0.3">
      <c r="A6832" t="s">
        <v>1539</v>
      </c>
      <c r="B6832" t="s">
        <v>320</v>
      </c>
      <c r="C6832">
        <v>2.2578661390675898</v>
      </c>
      <c r="D6832" t="s">
        <v>2480</v>
      </c>
      <c r="E6832" t="s">
        <v>313</v>
      </c>
    </row>
    <row r="6833" spans="1:5" x14ac:dyDescent="0.3">
      <c r="A6833" t="s">
        <v>1540</v>
      </c>
      <c r="B6833" t="s">
        <v>320</v>
      </c>
      <c r="C6833">
        <v>2.2927771015784999</v>
      </c>
      <c r="D6833" t="s">
        <v>2480</v>
      </c>
      <c r="E6833" t="s">
        <v>313</v>
      </c>
    </row>
    <row r="6834" spans="1:5" x14ac:dyDescent="0.3">
      <c r="A6834" t="s">
        <v>1541</v>
      </c>
      <c r="B6834" t="s">
        <v>320</v>
      </c>
      <c r="C6834">
        <v>2.3617822955968499</v>
      </c>
      <c r="D6834" t="s">
        <v>2480</v>
      </c>
      <c r="E6834" t="s">
        <v>313</v>
      </c>
    </row>
    <row r="6835" spans="1:5" x14ac:dyDescent="0.3">
      <c r="A6835" t="s">
        <v>1542</v>
      </c>
      <c r="B6835" t="s">
        <v>320</v>
      </c>
      <c r="C6835">
        <v>2.3182543827892701</v>
      </c>
      <c r="D6835" t="s">
        <v>2480</v>
      </c>
      <c r="E6835" t="s">
        <v>313</v>
      </c>
    </row>
    <row r="6836" spans="1:5" x14ac:dyDescent="0.3">
      <c r="A6836" t="s">
        <v>1543</v>
      </c>
      <c r="B6836" t="s">
        <v>320</v>
      </c>
      <c r="C6836">
        <v>2.4837312920746499</v>
      </c>
      <c r="D6836" t="s">
        <v>2480</v>
      </c>
      <c r="E6836" t="s">
        <v>313</v>
      </c>
    </row>
    <row r="6837" spans="1:5" x14ac:dyDescent="0.3">
      <c r="A6837" t="s">
        <v>1544</v>
      </c>
      <c r="B6837" t="s">
        <v>320</v>
      </c>
      <c r="C6837">
        <v>2.1941878591517701</v>
      </c>
      <c r="D6837" t="s">
        <v>2480</v>
      </c>
      <c r="E6837" t="s">
        <v>313</v>
      </c>
    </row>
    <row r="6838" spans="1:5" x14ac:dyDescent="0.3">
      <c r="A6838" t="s">
        <v>1545</v>
      </c>
      <c r="B6838" t="s">
        <v>320</v>
      </c>
      <c r="C6838">
        <v>2.1528794021855702</v>
      </c>
      <c r="D6838" t="s">
        <v>2480</v>
      </c>
      <c r="E6838" t="s">
        <v>313</v>
      </c>
    </row>
    <row r="6839" spans="1:5" x14ac:dyDescent="0.3">
      <c r="A6839" t="s">
        <v>1546</v>
      </c>
      <c r="B6839" t="s">
        <v>320</v>
      </c>
      <c r="C6839">
        <v>2.3206437802628699</v>
      </c>
      <c r="D6839" t="s">
        <v>2480</v>
      </c>
      <c r="E6839" t="s">
        <v>313</v>
      </c>
    </row>
    <row r="6840" spans="1:5" x14ac:dyDescent="0.3">
      <c r="A6840" t="s">
        <v>1547</v>
      </c>
      <c r="B6840" t="s">
        <v>320</v>
      </c>
      <c r="C6840">
        <v>2.4086176513110602</v>
      </c>
      <c r="D6840" t="s">
        <v>2480</v>
      </c>
      <c r="E6840" t="s">
        <v>313</v>
      </c>
    </row>
    <row r="6841" spans="1:5" x14ac:dyDescent="0.3">
      <c r="A6841" t="s">
        <v>1548</v>
      </c>
      <c r="B6841" t="s">
        <v>320</v>
      </c>
      <c r="C6841">
        <v>1.1735788320293601</v>
      </c>
      <c r="D6841" t="s">
        <v>2480</v>
      </c>
      <c r="E6841" t="s">
        <v>313</v>
      </c>
    </row>
    <row r="6842" spans="1:5" x14ac:dyDescent="0.3">
      <c r="A6842" t="s">
        <v>1549</v>
      </c>
      <c r="B6842" t="s">
        <v>320</v>
      </c>
      <c r="C6842">
        <v>1.87787355119475</v>
      </c>
      <c r="D6842" t="s">
        <v>2480</v>
      </c>
      <c r="E6842" t="s">
        <v>313</v>
      </c>
    </row>
    <row r="6843" spans="1:5" x14ac:dyDescent="0.3">
      <c r="A6843" t="s">
        <v>1550</v>
      </c>
      <c r="B6843" t="s">
        <v>320</v>
      </c>
      <c r="C6843">
        <v>1.51491978734421</v>
      </c>
      <c r="D6843" t="s">
        <v>2480</v>
      </c>
      <c r="E6843" t="s">
        <v>313</v>
      </c>
    </row>
    <row r="6844" spans="1:5" x14ac:dyDescent="0.3">
      <c r="A6844" t="s">
        <v>1551</v>
      </c>
      <c r="B6844" t="s">
        <v>320</v>
      </c>
      <c r="C6844">
        <v>1.80474982800058</v>
      </c>
      <c r="D6844" t="s">
        <v>2480</v>
      </c>
      <c r="E6844" t="s">
        <v>313</v>
      </c>
    </row>
    <row r="6845" spans="1:5" x14ac:dyDescent="0.3">
      <c r="A6845" t="s">
        <v>1552</v>
      </c>
      <c r="B6845" t="s">
        <v>320</v>
      </c>
      <c r="C6845">
        <v>1.8584324340913201</v>
      </c>
      <c r="D6845" t="s">
        <v>2480</v>
      </c>
      <c r="E6845" t="s">
        <v>313</v>
      </c>
    </row>
    <row r="6846" spans="1:5" x14ac:dyDescent="0.3">
      <c r="A6846" t="s">
        <v>1553</v>
      </c>
      <c r="B6846" t="s">
        <v>320</v>
      </c>
      <c r="C6846">
        <v>1.4996061975703201</v>
      </c>
      <c r="D6846" t="s">
        <v>2480</v>
      </c>
      <c r="E6846" t="s">
        <v>313</v>
      </c>
    </row>
    <row r="6847" spans="1:5" x14ac:dyDescent="0.3">
      <c r="A6847" t="s">
        <v>1554</v>
      </c>
      <c r="B6847" t="s">
        <v>320</v>
      </c>
      <c r="C6847">
        <v>1.8622979174733401</v>
      </c>
      <c r="D6847" t="s">
        <v>2480</v>
      </c>
      <c r="E6847" t="s">
        <v>313</v>
      </c>
    </row>
    <row r="6848" spans="1:5" x14ac:dyDescent="0.3">
      <c r="A6848" t="s">
        <v>1555</v>
      </c>
      <c r="B6848" t="s">
        <v>320</v>
      </c>
      <c r="C6848">
        <v>2.1175181322068899</v>
      </c>
      <c r="D6848" t="s">
        <v>2480</v>
      </c>
      <c r="E6848" t="s">
        <v>313</v>
      </c>
    </row>
    <row r="6849" spans="1:5" x14ac:dyDescent="0.3">
      <c r="A6849" t="s">
        <v>1556</v>
      </c>
      <c r="B6849" t="s">
        <v>320</v>
      </c>
      <c r="C6849">
        <v>2.0802071507119999</v>
      </c>
      <c r="D6849" t="s">
        <v>2480</v>
      </c>
      <c r="E6849" t="s">
        <v>313</v>
      </c>
    </row>
    <row r="6850" spans="1:5" x14ac:dyDescent="0.3">
      <c r="A6850" t="s">
        <v>1557</v>
      </c>
      <c r="B6850" t="s">
        <v>320</v>
      </c>
      <c r="C6850">
        <v>1.8946214722827399</v>
      </c>
      <c r="D6850" t="s">
        <v>2480</v>
      </c>
      <c r="E6850" t="s">
        <v>313</v>
      </c>
    </row>
    <row r="6851" spans="1:5" x14ac:dyDescent="0.3">
      <c r="A6851" t="s">
        <v>1558</v>
      </c>
      <c r="B6851" t="s">
        <v>320</v>
      </c>
      <c r="C6851">
        <v>1.9082226649402201</v>
      </c>
      <c r="D6851" t="s">
        <v>2480</v>
      </c>
      <c r="E6851" t="s">
        <v>313</v>
      </c>
    </row>
    <row r="6852" spans="1:5" x14ac:dyDescent="0.3">
      <c r="A6852" t="s">
        <v>1559</v>
      </c>
      <c r="B6852" t="s">
        <v>320</v>
      </c>
      <c r="C6852">
        <v>2.05579134252122</v>
      </c>
      <c r="D6852" t="s">
        <v>2480</v>
      </c>
      <c r="E6852" t="s">
        <v>313</v>
      </c>
    </row>
    <row r="6853" spans="1:5" x14ac:dyDescent="0.3">
      <c r="A6853" t="s">
        <v>1560</v>
      </c>
      <c r="B6853" t="s">
        <v>320</v>
      </c>
      <c r="C6853">
        <v>3.0331099613586798</v>
      </c>
      <c r="D6853" t="s">
        <v>2480</v>
      </c>
      <c r="E6853" t="s">
        <v>313</v>
      </c>
    </row>
    <row r="6854" spans="1:5" x14ac:dyDescent="0.3">
      <c r="A6854" t="s">
        <v>1561</v>
      </c>
      <c r="B6854" t="s">
        <v>320</v>
      </c>
      <c r="C6854">
        <v>2.6027959982577098</v>
      </c>
      <c r="D6854" t="s">
        <v>2480</v>
      </c>
      <c r="E6854" t="s">
        <v>313</v>
      </c>
    </row>
    <row r="6855" spans="1:5" x14ac:dyDescent="0.3">
      <c r="A6855" t="s">
        <v>1562</v>
      </c>
      <c r="B6855" t="s">
        <v>320</v>
      </c>
      <c r="C6855">
        <v>3.24860501290464</v>
      </c>
      <c r="D6855" t="s">
        <v>2480</v>
      </c>
      <c r="E6855" t="s">
        <v>313</v>
      </c>
    </row>
    <row r="6856" spans="1:5" x14ac:dyDescent="0.3">
      <c r="A6856" t="s">
        <v>1563</v>
      </c>
      <c r="B6856" t="s">
        <v>320</v>
      </c>
      <c r="C6856">
        <v>2.83002668923623</v>
      </c>
      <c r="D6856" t="s">
        <v>2480</v>
      </c>
      <c r="E6856" t="s">
        <v>313</v>
      </c>
    </row>
    <row r="6857" spans="1:5" x14ac:dyDescent="0.3">
      <c r="A6857" t="s">
        <v>1564</v>
      </c>
      <c r="B6857" t="s">
        <v>320</v>
      </c>
      <c r="C6857">
        <v>2.4918969792735099</v>
      </c>
      <c r="D6857" t="s">
        <v>2480</v>
      </c>
      <c r="E6857" t="s">
        <v>313</v>
      </c>
    </row>
    <row r="6858" spans="1:5" x14ac:dyDescent="0.3">
      <c r="A6858" t="s">
        <v>1565</v>
      </c>
      <c r="B6858" t="s">
        <v>320</v>
      </c>
      <c r="C6858">
        <v>2.7492329691699902</v>
      </c>
      <c r="D6858" t="s">
        <v>2480</v>
      </c>
      <c r="E6858" t="s">
        <v>313</v>
      </c>
    </row>
    <row r="6859" spans="1:5" x14ac:dyDescent="0.3">
      <c r="A6859" t="s">
        <v>1566</v>
      </c>
      <c r="B6859" t="s">
        <v>320</v>
      </c>
      <c r="C6859">
        <v>2.6218791263289498</v>
      </c>
      <c r="D6859" t="s">
        <v>2480</v>
      </c>
      <c r="E6859" t="s">
        <v>313</v>
      </c>
    </row>
    <row r="6860" spans="1:5" x14ac:dyDescent="0.3">
      <c r="A6860" t="s">
        <v>1567</v>
      </c>
      <c r="B6860" t="s">
        <v>320</v>
      </c>
      <c r="C6860">
        <v>2.5163580267490602</v>
      </c>
      <c r="D6860" t="s">
        <v>2480</v>
      </c>
      <c r="E6860" t="s">
        <v>313</v>
      </c>
    </row>
    <row r="6861" spans="1:5" x14ac:dyDescent="0.3">
      <c r="A6861" t="s">
        <v>1568</v>
      </c>
      <c r="B6861" t="s">
        <v>320</v>
      </c>
      <c r="C6861">
        <v>2.4063115306298499</v>
      </c>
      <c r="D6861" t="s">
        <v>2480</v>
      </c>
      <c r="E6861" t="s">
        <v>313</v>
      </c>
    </row>
    <row r="6862" spans="1:5" x14ac:dyDescent="0.3">
      <c r="A6862" t="s">
        <v>1569</v>
      </c>
      <c r="B6862" t="s">
        <v>320</v>
      </c>
      <c r="C6862">
        <v>2.2936630688398401</v>
      </c>
      <c r="D6862" t="s">
        <v>2480</v>
      </c>
      <c r="E6862" t="s">
        <v>313</v>
      </c>
    </row>
    <row r="6863" spans="1:5" x14ac:dyDescent="0.3">
      <c r="A6863" t="s">
        <v>1570</v>
      </c>
      <c r="B6863" t="s">
        <v>320</v>
      </c>
      <c r="C6863">
        <v>2.2918918153683099</v>
      </c>
      <c r="D6863" t="s">
        <v>2480</v>
      </c>
      <c r="E6863" t="s">
        <v>313</v>
      </c>
    </row>
    <row r="6864" spans="1:5" x14ac:dyDescent="0.3">
      <c r="A6864" t="s">
        <v>1571</v>
      </c>
      <c r="B6864" t="s">
        <v>320</v>
      </c>
      <c r="C6864">
        <v>2.4530969259937501</v>
      </c>
      <c r="D6864" t="s">
        <v>2480</v>
      </c>
      <c r="E6864" t="s">
        <v>313</v>
      </c>
    </row>
    <row r="6865" spans="1:5" x14ac:dyDescent="0.3">
      <c r="A6865" t="s">
        <v>1572</v>
      </c>
      <c r="B6865" t="s">
        <v>320</v>
      </c>
      <c r="C6865">
        <v>2.1285459113562601</v>
      </c>
      <c r="D6865" t="s">
        <v>2480</v>
      </c>
      <c r="E6865" t="s">
        <v>313</v>
      </c>
    </row>
    <row r="6866" spans="1:5" x14ac:dyDescent="0.3">
      <c r="A6866" t="s">
        <v>1573</v>
      </c>
      <c r="B6866" t="s">
        <v>320</v>
      </c>
      <c r="C6866">
        <v>2.2305358983386099</v>
      </c>
      <c r="D6866" t="s">
        <v>2480</v>
      </c>
      <c r="E6866" t="s">
        <v>313</v>
      </c>
    </row>
    <row r="6867" spans="1:5" x14ac:dyDescent="0.3">
      <c r="A6867" t="s">
        <v>1574</v>
      </c>
      <c r="B6867" t="s">
        <v>320</v>
      </c>
      <c r="C6867">
        <v>2.0913922127999101</v>
      </c>
      <c r="D6867" t="s">
        <v>2480</v>
      </c>
      <c r="E6867" t="s">
        <v>313</v>
      </c>
    </row>
    <row r="6868" spans="1:5" x14ac:dyDescent="0.3">
      <c r="A6868" t="s">
        <v>1575</v>
      </c>
      <c r="B6868" t="s">
        <v>320</v>
      </c>
      <c r="C6868">
        <v>1.9483757722686701</v>
      </c>
      <c r="D6868" t="s">
        <v>2480</v>
      </c>
      <c r="E6868" t="s">
        <v>313</v>
      </c>
    </row>
    <row r="6869" spans="1:5" x14ac:dyDescent="0.3">
      <c r="A6869" t="s">
        <v>1576</v>
      </c>
      <c r="B6869" t="s">
        <v>320</v>
      </c>
      <c r="C6869">
        <v>2.2831306670693299</v>
      </c>
      <c r="D6869" t="s">
        <v>2480</v>
      </c>
      <c r="E6869" t="s">
        <v>313</v>
      </c>
    </row>
    <row r="6870" spans="1:5" x14ac:dyDescent="0.3">
      <c r="A6870" t="s">
        <v>1577</v>
      </c>
      <c r="B6870" t="s">
        <v>320</v>
      </c>
      <c r="C6870">
        <v>1.9124917419051699</v>
      </c>
      <c r="D6870" t="s">
        <v>2480</v>
      </c>
      <c r="E6870" t="s">
        <v>313</v>
      </c>
    </row>
    <row r="6871" spans="1:5" x14ac:dyDescent="0.3">
      <c r="A6871" t="s">
        <v>1578</v>
      </c>
      <c r="B6871" t="s">
        <v>320</v>
      </c>
      <c r="C6871">
        <v>1.79214064810295</v>
      </c>
      <c r="D6871" t="s">
        <v>2480</v>
      </c>
      <c r="E6871" t="s">
        <v>313</v>
      </c>
    </row>
    <row r="6872" spans="1:5" x14ac:dyDescent="0.3">
      <c r="A6872" t="s">
        <v>1579</v>
      </c>
      <c r="B6872" t="s">
        <v>320</v>
      </c>
      <c r="C6872">
        <v>1.98605980145515</v>
      </c>
      <c r="D6872" t="s">
        <v>2480</v>
      </c>
      <c r="E6872" t="s">
        <v>313</v>
      </c>
    </row>
    <row r="6873" spans="1:5" x14ac:dyDescent="0.3">
      <c r="A6873" t="s">
        <v>1587</v>
      </c>
      <c r="B6873" t="s">
        <v>320</v>
      </c>
      <c r="C6873">
        <v>1.61220255365856</v>
      </c>
      <c r="D6873" t="s">
        <v>2480</v>
      </c>
      <c r="E6873" t="s">
        <v>313</v>
      </c>
    </row>
    <row r="6874" spans="1:5" x14ac:dyDescent="0.3">
      <c r="A6874" t="s">
        <v>1588</v>
      </c>
      <c r="B6874" t="s">
        <v>320</v>
      </c>
      <c r="C6874">
        <v>1.6051427984198099</v>
      </c>
      <c r="D6874" t="s">
        <v>2480</v>
      </c>
      <c r="E6874" t="s">
        <v>313</v>
      </c>
    </row>
    <row r="6875" spans="1:5" x14ac:dyDescent="0.3">
      <c r="A6875" t="s">
        <v>1589</v>
      </c>
      <c r="B6875" t="s">
        <v>320</v>
      </c>
      <c r="C6875">
        <v>1.8197749701377299</v>
      </c>
      <c r="D6875" t="s">
        <v>2480</v>
      </c>
      <c r="E6875" t="s">
        <v>313</v>
      </c>
    </row>
    <row r="6876" spans="1:5" x14ac:dyDescent="0.3">
      <c r="A6876" t="s">
        <v>1590</v>
      </c>
      <c r="B6876" t="s">
        <v>320</v>
      </c>
      <c r="C6876">
        <v>1.6313989771963</v>
      </c>
      <c r="D6876" t="s">
        <v>2480</v>
      </c>
      <c r="E6876" t="s">
        <v>313</v>
      </c>
    </row>
    <row r="6877" spans="1:5" x14ac:dyDescent="0.3">
      <c r="A6877" t="s">
        <v>1591</v>
      </c>
      <c r="B6877" t="s">
        <v>320</v>
      </c>
      <c r="C6877">
        <v>1.79693709982917</v>
      </c>
      <c r="D6877" t="s">
        <v>2480</v>
      </c>
      <c r="E6877" t="s">
        <v>313</v>
      </c>
    </row>
    <row r="6878" spans="1:5" x14ac:dyDescent="0.3">
      <c r="A6878" t="s">
        <v>1592</v>
      </c>
      <c r="B6878" t="s">
        <v>320</v>
      </c>
      <c r="C6878">
        <v>1.8416538223138901</v>
      </c>
      <c r="D6878" t="s">
        <v>2480</v>
      </c>
      <c r="E6878" t="s">
        <v>313</v>
      </c>
    </row>
    <row r="6879" spans="1:5" x14ac:dyDescent="0.3">
      <c r="A6879" t="s">
        <v>1593</v>
      </c>
      <c r="B6879" t="s">
        <v>320</v>
      </c>
      <c r="C6879">
        <v>1.5680200140771701</v>
      </c>
      <c r="D6879" t="s">
        <v>2480</v>
      </c>
      <c r="E6879" t="s">
        <v>313</v>
      </c>
    </row>
    <row r="6880" spans="1:5" x14ac:dyDescent="0.3">
      <c r="A6880" t="s">
        <v>1594</v>
      </c>
      <c r="B6880" t="s">
        <v>320</v>
      </c>
      <c r="C6880">
        <v>1.71780718285705</v>
      </c>
      <c r="D6880" t="s">
        <v>2480</v>
      </c>
      <c r="E6880" t="s">
        <v>313</v>
      </c>
    </row>
    <row r="6881" spans="1:5" x14ac:dyDescent="0.3">
      <c r="A6881" t="s">
        <v>1595</v>
      </c>
      <c r="B6881" t="s">
        <v>320</v>
      </c>
      <c r="C6881">
        <v>1.8191392853812001</v>
      </c>
      <c r="D6881" t="s">
        <v>2480</v>
      </c>
      <c r="E6881" t="s">
        <v>313</v>
      </c>
    </row>
    <row r="6882" spans="1:5" x14ac:dyDescent="0.3">
      <c r="A6882" t="s">
        <v>1596</v>
      </c>
      <c r="B6882" t="s">
        <v>320</v>
      </c>
      <c r="C6882">
        <v>1.70708157171844</v>
      </c>
      <c r="D6882" t="s">
        <v>2480</v>
      </c>
      <c r="E6882" t="s">
        <v>313</v>
      </c>
    </row>
    <row r="6883" spans="1:5" x14ac:dyDescent="0.3">
      <c r="A6883" t="s">
        <v>1597</v>
      </c>
      <c r="B6883" t="s">
        <v>320</v>
      </c>
      <c r="C6883">
        <v>1.7177846822956599</v>
      </c>
      <c r="D6883" t="s">
        <v>2480</v>
      </c>
      <c r="E6883" t="s">
        <v>313</v>
      </c>
    </row>
    <row r="6884" spans="1:5" x14ac:dyDescent="0.3">
      <c r="A6884" t="s">
        <v>1603</v>
      </c>
      <c r="B6884" t="s">
        <v>320</v>
      </c>
      <c r="C6884">
        <v>1.8067605444191699</v>
      </c>
      <c r="D6884" t="s">
        <v>2480</v>
      </c>
      <c r="E6884" t="s">
        <v>313</v>
      </c>
    </row>
    <row r="6885" spans="1:5" x14ac:dyDescent="0.3">
      <c r="A6885" t="s">
        <v>1604</v>
      </c>
      <c r="B6885" t="s">
        <v>320</v>
      </c>
      <c r="C6885">
        <v>2.0011626814285699</v>
      </c>
      <c r="D6885" t="s">
        <v>2480</v>
      </c>
      <c r="E6885" t="s">
        <v>313</v>
      </c>
    </row>
    <row r="6886" spans="1:5" x14ac:dyDescent="0.3">
      <c r="A6886" t="s">
        <v>1605</v>
      </c>
      <c r="B6886" t="s">
        <v>320</v>
      </c>
      <c r="C6886">
        <v>1.56791879374369</v>
      </c>
      <c r="D6886" t="s">
        <v>2480</v>
      </c>
      <c r="E6886" t="s">
        <v>313</v>
      </c>
    </row>
    <row r="6887" spans="1:5" x14ac:dyDescent="0.3">
      <c r="A6887" t="s">
        <v>1606</v>
      </c>
      <c r="B6887" t="s">
        <v>320</v>
      </c>
      <c r="C6887">
        <v>1.7581531702465101</v>
      </c>
      <c r="D6887" t="s">
        <v>2480</v>
      </c>
      <c r="E6887" t="s">
        <v>313</v>
      </c>
    </row>
    <row r="6888" spans="1:5" x14ac:dyDescent="0.3">
      <c r="A6888" t="s">
        <v>1607</v>
      </c>
      <c r="B6888" t="s">
        <v>320</v>
      </c>
      <c r="C6888">
        <v>1.8696176724487299</v>
      </c>
      <c r="D6888" t="s">
        <v>2480</v>
      </c>
      <c r="E6888" t="s">
        <v>313</v>
      </c>
    </row>
    <row r="6889" spans="1:5" x14ac:dyDescent="0.3">
      <c r="A6889" t="s">
        <v>1608</v>
      </c>
      <c r="B6889" t="s">
        <v>320</v>
      </c>
      <c r="C6889">
        <v>1.7413206645239601</v>
      </c>
      <c r="D6889" t="s">
        <v>2480</v>
      </c>
      <c r="E6889" t="s">
        <v>313</v>
      </c>
    </row>
    <row r="6890" spans="1:5" x14ac:dyDescent="0.3">
      <c r="A6890" t="s">
        <v>1609</v>
      </c>
      <c r="B6890" t="s">
        <v>320</v>
      </c>
      <c r="C6890">
        <v>2.07994554436321</v>
      </c>
      <c r="D6890" t="s">
        <v>2480</v>
      </c>
      <c r="E6890" t="s">
        <v>313</v>
      </c>
    </row>
    <row r="6891" spans="1:5" x14ac:dyDescent="0.3">
      <c r="A6891" t="s">
        <v>1610</v>
      </c>
      <c r="B6891" t="s">
        <v>320</v>
      </c>
      <c r="C6891">
        <v>1.6905102376268399</v>
      </c>
      <c r="D6891" t="s">
        <v>2480</v>
      </c>
      <c r="E6891" t="s">
        <v>313</v>
      </c>
    </row>
    <row r="6892" spans="1:5" x14ac:dyDescent="0.3">
      <c r="A6892" t="s">
        <v>1611</v>
      </c>
      <c r="B6892" t="s">
        <v>320</v>
      </c>
      <c r="C6892">
        <v>1.5468750902300901</v>
      </c>
      <c r="D6892" t="s">
        <v>2480</v>
      </c>
      <c r="E6892" t="s">
        <v>313</v>
      </c>
    </row>
    <row r="6893" spans="1:5" x14ac:dyDescent="0.3">
      <c r="A6893" t="s">
        <v>1612</v>
      </c>
      <c r="B6893" t="s">
        <v>320</v>
      </c>
      <c r="C6893">
        <v>1.4560365764474099</v>
      </c>
      <c r="D6893" t="s">
        <v>2480</v>
      </c>
      <c r="E6893" t="s">
        <v>313</v>
      </c>
    </row>
    <row r="6894" spans="1:5" x14ac:dyDescent="0.3">
      <c r="A6894" t="s">
        <v>1613</v>
      </c>
      <c r="B6894" t="s">
        <v>320</v>
      </c>
      <c r="C6894">
        <v>1.50055964906633</v>
      </c>
      <c r="D6894" t="s">
        <v>2480</v>
      </c>
      <c r="E6894" t="s">
        <v>313</v>
      </c>
    </row>
    <row r="6895" spans="1:5" x14ac:dyDescent="0.3">
      <c r="A6895" t="s">
        <v>1614</v>
      </c>
      <c r="B6895" t="s">
        <v>320</v>
      </c>
      <c r="C6895">
        <v>1.7214259019029901</v>
      </c>
      <c r="D6895" t="s">
        <v>2480</v>
      </c>
      <c r="E6895" t="s">
        <v>313</v>
      </c>
    </row>
    <row r="6896" spans="1:5" x14ac:dyDescent="0.3">
      <c r="A6896" t="s">
        <v>1619</v>
      </c>
      <c r="B6896" t="s">
        <v>320</v>
      </c>
      <c r="C6896">
        <v>1.1758527304533399</v>
      </c>
      <c r="D6896" t="s">
        <v>2480</v>
      </c>
      <c r="E6896" t="s">
        <v>313</v>
      </c>
    </row>
    <row r="6897" spans="1:5" x14ac:dyDescent="0.3">
      <c r="A6897" t="s">
        <v>1620</v>
      </c>
      <c r="B6897" t="s">
        <v>320</v>
      </c>
      <c r="C6897">
        <v>1.13211483208206</v>
      </c>
      <c r="D6897" t="s">
        <v>2480</v>
      </c>
      <c r="E6897" t="s">
        <v>313</v>
      </c>
    </row>
    <row r="6898" spans="1:5" x14ac:dyDescent="0.3">
      <c r="A6898" t="s">
        <v>1621</v>
      </c>
      <c r="B6898" t="s">
        <v>320</v>
      </c>
      <c r="C6898">
        <v>1.0285501071640799</v>
      </c>
      <c r="D6898" t="s">
        <v>2480</v>
      </c>
      <c r="E6898" t="s">
        <v>313</v>
      </c>
    </row>
    <row r="6899" spans="1:5" x14ac:dyDescent="0.3">
      <c r="A6899" t="s">
        <v>1622</v>
      </c>
      <c r="B6899" t="s">
        <v>320</v>
      </c>
      <c r="C6899">
        <v>1.07095754292699</v>
      </c>
      <c r="D6899" t="s">
        <v>2480</v>
      </c>
      <c r="E6899" t="s">
        <v>313</v>
      </c>
    </row>
    <row r="6900" spans="1:5" x14ac:dyDescent="0.3">
      <c r="A6900" t="s">
        <v>1623</v>
      </c>
      <c r="B6900" t="s">
        <v>320</v>
      </c>
      <c r="C6900">
        <v>0.986243010469391</v>
      </c>
      <c r="D6900" t="s">
        <v>2480</v>
      </c>
      <c r="E6900" t="s">
        <v>313</v>
      </c>
    </row>
    <row r="6901" spans="1:5" x14ac:dyDescent="0.3">
      <c r="A6901" t="s">
        <v>1624</v>
      </c>
      <c r="B6901" t="s">
        <v>320</v>
      </c>
      <c r="C6901">
        <v>1.2887127264754801</v>
      </c>
      <c r="D6901" t="s">
        <v>2480</v>
      </c>
      <c r="E6901" t="s">
        <v>313</v>
      </c>
    </row>
    <row r="6902" spans="1:5" x14ac:dyDescent="0.3">
      <c r="A6902" t="s">
        <v>1625</v>
      </c>
      <c r="B6902" t="s">
        <v>320</v>
      </c>
      <c r="C6902">
        <v>1.17941726513678</v>
      </c>
      <c r="D6902" t="s">
        <v>2480</v>
      </c>
      <c r="E6902" t="s">
        <v>313</v>
      </c>
    </row>
    <row r="6903" spans="1:5" x14ac:dyDescent="0.3">
      <c r="A6903" t="s">
        <v>1626</v>
      </c>
      <c r="B6903" t="s">
        <v>320</v>
      </c>
      <c r="C6903">
        <v>1.4945037676811099</v>
      </c>
      <c r="D6903" t="s">
        <v>2480</v>
      </c>
      <c r="E6903" t="s">
        <v>313</v>
      </c>
    </row>
    <row r="6904" spans="1:5" x14ac:dyDescent="0.3">
      <c r="A6904" t="s">
        <v>1627</v>
      </c>
      <c r="B6904" t="s">
        <v>320</v>
      </c>
      <c r="C6904">
        <v>1.2843309654574999</v>
      </c>
      <c r="D6904" t="s">
        <v>2480</v>
      </c>
      <c r="E6904" t="s">
        <v>313</v>
      </c>
    </row>
    <row r="6905" spans="1:5" x14ac:dyDescent="0.3">
      <c r="A6905" t="s">
        <v>1628</v>
      </c>
      <c r="B6905" t="s">
        <v>320</v>
      </c>
      <c r="C6905">
        <v>1.0401831818262299</v>
      </c>
      <c r="D6905" t="s">
        <v>2480</v>
      </c>
      <c r="E6905" t="s">
        <v>313</v>
      </c>
    </row>
    <row r="6906" spans="1:5" x14ac:dyDescent="0.3">
      <c r="A6906" t="s">
        <v>1629</v>
      </c>
      <c r="B6906" t="s">
        <v>320</v>
      </c>
      <c r="C6906">
        <v>1.0784044766926399</v>
      </c>
      <c r="D6906" t="s">
        <v>2480</v>
      </c>
      <c r="E6906" t="s">
        <v>313</v>
      </c>
    </row>
    <row r="6907" spans="1:5" x14ac:dyDescent="0.3">
      <c r="A6907" t="s">
        <v>1630</v>
      </c>
      <c r="B6907" t="s">
        <v>320</v>
      </c>
      <c r="C6907">
        <v>1.1710408394123699</v>
      </c>
      <c r="D6907" t="s">
        <v>2480</v>
      </c>
      <c r="E6907" t="s">
        <v>313</v>
      </c>
    </row>
    <row r="6908" spans="1:5" x14ac:dyDescent="0.3">
      <c r="A6908" t="s">
        <v>1631</v>
      </c>
      <c r="B6908" t="s">
        <v>320</v>
      </c>
      <c r="C6908">
        <v>1.4286394037995001</v>
      </c>
      <c r="D6908" t="s">
        <v>2480</v>
      </c>
      <c r="E6908" t="s">
        <v>313</v>
      </c>
    </row>
    <row r="6909" spans="1:5" x14ac:dyDescent="0.3">
      <c r="A6909" t="s">
        <v>1632</v>
      </c>
      <c r="B6909" t="s">
        <v>320</v>
      </c>
      <c r="C6909">
        <v>1.35806377554524</v>
      </c>
      <c r="D6909" t="s">
        <v>2480</v>
      </c>
      <c r="E6909" t="s">
        <v>313</v>
      </c>
    </row>
    <row r="6910" spans="1:5" x14ac:dyDescent="0.3">
      <c r="A6910" t="s">
        <v>1633</v>
      </c>
      <c r="B6910" t="s">
        <v>320</v>
      </c>
      <c r="C6910">
        <v>1.42125027483327</v>
      </c>
      <c r="D6910" t="s">
        <v>2480</v>
      </c>
      <c r="E6910" t="s">
        <v>313</v>
      </c>
    </row>
    <row r="6911" spans="1:5" x14ac:dyDescent="0.3">
      <c r="A6911" t="s">
        <v>1634</v>
      </c>
      <c r="B6911" t="s">
        <v>320</v>
      </c>
      <c r="C6911">
        <v>1.62732982136473</v>
      </c>
      <c r="D6911" t="s">
        <v>2480</v>
      </c>
      <c r="E6911" t="s">
        <v>313</v>
      </c>
    </row>
    <row r="6912" spans="1:5" x14ac:dyDescent="0.3">
      <c r="A6912" t="s">
        <v>1635</v>
      </c>
      <c r="B6912" t="s">
        <v>320</v>
      </c>
      <c r="C6912">
        <v>1.7586900720534999</v>
      </c>
      <c r="D6912" t="s">
        <v>2480</v>
      </c>
      <c r="E6912" t="s">
        <v>313</v>
      </c>
    </row>
    <row r="6913" spans="1:5" x14ac:dyDescent="0.3">
      <c r="A6913" t="s">
        <v>1641</v>
      </c>
      <c r="B6913" t="s">
        <v>320</v>
      </c>
      <c r="C6913">
        <v>2.3741190987930199</v>
      </c>
      <c r="D6913" t="s">
        <v>2480</v>
      </c>
      <c r="E6913" t="s">
        <v>313</v>
      </c>
    </row>
    <row r="6914" spans="1:5" x14ac:dyDescent="0.3">
      <c r="A6914" t="s">
        <v>1642</v>
      </c>
      <c r="B6914" t="s">
        <v>320</v>
      </c>
      <c r="C6914">
        <v>2.3305019175811101</v>
      </c>
      <c r="D6914" t="s">
        <v>2480</v>
      </c>
      <c r="E6914" t="s">
        <v>313</v>
      </c>
    </row>
    <row r="6915" spans="1:5" x14ac:dyDescent="0.3">
      <c r="A6915" t="s">
        <v>1643</v>
      </c>
      <c r="B6915" t="s">
        <v>320</v>
      </c>
      <c r="C6915">
        <v>2.1182155859376999</v>
      </c>
      <c r="D6915" t="s">
        <v>2480</v>
      </c>
      <c r="E6915" t="s">
        <v>313</v>
      </c>
    </row>
    <row r="6916" spans="1:5" x14ac:dyDescent="0.3">
      <c r="A6916" t="s">
        <v>1644</v>
      </c>
      <c r="B6916" t="s">
        <v>320</v>
      </c>
      <c r="C6916">
        <v>1.97300285475811</v>
      </c>
      <c r="D6916" t="s">
        <v>2480</v>
      </c>
      <c r="E6916" t="s">
        <v>313</v>
      </c>
    </row>
    <row r="6917" spans="1:5" x14ac:dyDescent="0.3">
      <c r="A6917" t="s">
        <v>1645</v>
      </c>
      <c r="B6917" t="s">
        <v>320</v>
      </c>
      <c r="C6917">
        <v>2.3100082392669101</v>
      </c>
      <c r="D6917" t="s">
        <v>2480</v>
      </c>
      <c r="E6917" t="s">
        <v>313</v>
      </c>
    </row>
    <row r="6918" spans="1:5" x14ac:dyDescent="0.3">
      <c r="A6918" t="s">
        <v>1646</v>
      </c>
      <c r="B6918" t="s">
        <v>320</v>
      </c>
      <c r="C6918">
        <v>2.2234610641216501</v>
      </c>
      <c r="D6918" t="s">
        <v>2480</v>
      </c>
      <c r="E6918" t="s">
        <v>313</v>
      </c>
    </row>
    <row r="6919" spans="1:5" x14ac:dyDescent="0.3">
      <c r="A6919" t="s">
        <v>1647</v>
      </c>
      <c r="B6919" t="s">
        <v>320</v>
      </c>
      <c r="C6919">
        <v>1.7948702324566601</v>
      </c>
      <c r="D6919" t="s">
        <v>2480</v>
      </c>
      <c r="E6919" t="s">
        <v>313</v>
      </c>
    </row>
    <row r="6920" spans="1:5" x14ac:dyDescent="0.3">
      <c r="A6920" t="s">
        <v>1648</v>
      </c>
      <c r="B6920" t="s">
        <v>320</v>
      </c>
      <c r="C6920">
        <v>2.0263956516435702</v>
      </c>
      <c r="D6920" t="s">
        <v>2480</v>
      </c>
      <c r="E6920" t="s">
        <v>313</v>
      </c>
    </row>
    <row r="6921" spans="1:5" x14ac:dyDescent="0.3">
      <c r="A6921" t="s">
        <v>1649</v>
      </c>
      <c r="B6921" t="s">
        <v>320</v>
      </c>
      <c r="C6921">
        <v>1.93720931294258</v>
      </c>
      <c r="D6921" t="s">
        <v>2480</v>
      </c>
      <c r="E6921" t="s">
        <v>313</v>
      </c>
    </row>
    <row r="6922" spans="1:5" x14ac:dyDescent="0.3">
      <c r="A6922" t="s">
        <v>1650</v>
      </c>
      <c r="B6922" t="s">
        <v>320</v>
      </c>
      <c r="C6922">
        <v>2.1136494726779902</v>
      </c>
      <c r="D6922" t="s">
        <v>2480</v>
      </c>
      <c r="E6922" t="s">
        <v>313</v>
      </c>
    </row>
    <row r="6923" spans="1:5" x14ac:dyDescent="0.3">
      <c r="A6923" t="s">
        <v>1651</v>
      </c>
      <c r="B6923" t="s">
        <v>320</v>
      </c>
      <c r="C6923">
        <v>1.9199665280357501</v>
      </c>
      <c r="D6923" t="s">
        <v>2480</v>
      </c>
      <c r="E6923" t="s">
        <v>313</v>
      </c>
    </row>
    <row r="6924" spans="1:5" x14ac:dyDescent="0.3">
      <c r="A6924" t="s">
        <v>1652</v>
      </c>
      <c r="B6924" t="s">
        <v>320</v>
      </c>
      <c r="C6924">
        <v>2.29066029715867</v>
      </c>
      <c r="D6924" t="s">
        <v>2480</v>
      </c>
      <c r="E6924" t="s">
        <v>313</v>
      </c>
    </row>
    <row r="6925" spans="1:5" x14ac:dyDescent="0.3">
      <c r="A6925" t="s">
        <v>1653</v>
      </c>
      <c r="B6925" t="s">
        <v>320</v>
      </c>
      <c r="C6925">
        <v>1.9703436232270199</v>
      </c>
      <c r="D6925" t="s">
        <v>2480</v>
      </c>
      <c r="E6925" t="s">
        <v>313</v>
      </c>
    </row>
    <row r="6926" spans="1:5" x14ac:dyDescent="0.3">
      <c r="A6926" t="s">
        <v>1654</v>
      </c>
      <c r="B6926" t="s">
        <v>320</v>
      </c>
      <c r="C6926">
        <v>1.76540679804762</v>
      </c>
      <c r="D6926" t="s">
        <v>2480</v>
      </c>
      <c r="E6926" t="s">
        <v>313</v>
      </c>
    </row>
    <row r="6927" spans="1:5" x14ac:dyDescent="0.3">
      <c r="A6927" t="s">
        <v>1658</v>
      </c>
      <c r="B6927" t="s">
        <v>320</v>
      </c>
      <c r="C6927">
        <v>1.54922320178038</v>
      </c>
      <c r="D6927" t="s">
        <v>2480</v>
      </c>
      <c r="E6927" t="s">
        <v>313</v>
      </c>
    </row>
    <row r="6928" spans="1:5" x14ac:dyDescent="0.3">
      <c r="A6928" t="s">
        <v>1659</v>
      </c>
      <c r="B6928" t="s">
        <v>320</v>
      </c>
      <c r="C6928">
        <v>1.5994276022290499</v>
      </c>
      <c r="D6928" t="s">
        <v>2480</v>
      </c>
      <c r="E6928" t="s">
        <v>313</v>
      </c>
    </row>
    <row r="6929" spans="1:5" x14ac:dyDescent="0.3">
      <c r="A6929" t="s">
        <v>1660</v>
      </c>
      <c r="B6929" t="s">
        <v>320</v>
      </c>
      <c r="C6929">
        <v>1.6713506438474399</v>
      </c>
      <c r="D6929" t="s">
        <v>2480</v>
      </c>
      <c r="E6929" t="s">
        <v>313</v>
      </c>
    </row>
    <row r="6930" spans="1:5" x14ac:dyDescent="0.3">
      <c r="A6930" t="s">
        <v>1661</v>
      </c>
      <c r="B6930" t="s">
        <v>320</v>
      </c>
      <c r="C6930">
        <v>1.6639668999875901</v>
      </c>
      <c r="D6930" t="s">
        <v>2480</v>
      </c>
      <c r="E6930" t="s">
        <v>313</v>
      </c>
    </row>
    <row r="6931" spans="1:5" x14ac:dyDescent="0.3">
      <c r="A6931" t="s">
        <v>1662</v>
      </c>
      <c r="B6931" t="s">
        <v>320</v>
      </c>
      <c r="C6931">
        <v>1.6591311631230701</v>
      </c>
      <c r="D6931" t="s">
        <v>2480</v>
      </c>
      <c r="E6931" t="s">
        <v>313</v>
      </c>
    </row>
    <row r="6932" spans="1:5" x14ac:dyDescent="0.3">
      <c r="A6932" t="s">
        <v>1663</v>
      </c>
      <c r="B6932" t="s">
        <v>320</v>
      </c>
      <c r="C6932">
        <v>1.51775126025261</v>
      </c>
      <c r="D6932" t="s">
        <v>2480</v>
      </c>
      <c r="E6932" t="s">
        <v>313</v>
      </c>
    </row>
    <row r="6933" spans="1:5" x14ac:dyDescent="0.3">
      <c r="A6933" t="s">
        <v>1664</v>
      </c>
      <c r="B6933" t="s">
        <v>320</v>
      </c>
      <c r="C6933">
        <v>1.61285451130016</v>
      </c>
      <c r="D6933" t="s">
        <v>2480</v>
      </c>
      <c r="E6933" t="s">
        <v>313</v>
      </c>
    </row>
    <row r="6934" spans="1:5" x14ac:dyDescent="0.3">
      <c r="A6934" t="s">
        <v>1665</v>
      </c>
      <c r="B6934" t="s">
        <v>320</v>
      </c>
      <c r="C6934">
        <v>1.6064522849830001</v>
      </c>
      <c r="D6934" t="s">
        <v>2480</v>
      </c>
      <c r="E6934" t="s">
        <v>313</v>
      </c>
    </row>
    <row r="6935" spans="1:5" x14ac:dyDescent="0.3">
      <c r="A6935" t="s">
        <v>1666</v>
      </c>
      <c r="B6935" t="s">
        <v>320</v>
      </c>
      <c r="C6935">
        <v>1.67254827298627</v>
      </c>
      <c r="D6935" t="s">
        <v>2480</v>
      </c>
      <c r="E6935" t="s">
        <v>313</v>
      </c>
    </row>
    <row r="6936" spans="1:5" x14ac:dyDescent="0.3">
      <c r="A6936" t="s">
        <v>1667</v>
      </c>
      <c r="B6936" t="s">
        <v>320</v>
      </c>
      <c r="C6936">
        <v>1.59223898774622</v>
      </c>
      <c r="D6936" t="s">
        <v>2480</v>
      </c>
      <c r="E6936" t="s">
        <v>313</v>
      </c>
    </row>
    <row r="6937" spans="1:5" x14ac:dyDescent="0.3">
      <c r="A6937" t="s">
        <v>1668</v>
      </c>
      <c r="B6937" t="s">
        <v>320</v>
      </c>
      <c r="C6937">
        <v>1.7032005079913699</v>
      </c>
      <c r="D6937" t="s">
        <v>2480</v>
      </c>
      <c r="E6937" t="s">
        <v>313</v>
      </c>
    </row>
    <row r="6938" spans="1:5" x14ac:dyDescent="0.3">
      <c r="A6938" t="s">
        <v>1669</v>
      </c>
      <c r="B6938" t="s">
        <v>320</v>
      </c>
      <c r="C6938">
        <v>1.7700668976492999</v>
      </c>
      <c r="D6938" t="s">
        <v>2480</v>
      </c>
      <c r="E6938" t="s">
        <v>313</v>
      </c>
    </row>
    <row r="6939" spans="1:5" x14ac:dyDescent="0.3">
      <c r="A6939" t="s">
        <v>1670</v>
      </c>
      <c r="B6939" t="s">
        <v>320</v>
      </c>
      <c r="C6939">
        <v>2.3147526670796399</v>
      </c>
      <c r="D6939" t="s">
        <v>2480</v>
      </c>
      <c r="E6939" t="s">
        <v>313</v>
      </c>
    </row>
    <row r="6940" spans="1:5" x14ac:dyDescent="0.3">
      <c r="A6940" t="s">
        <v>1671</v>
      </c>
      <c r="B6940" t="s">
        <v>320</v>
      </c>
      <c r="C6940">
        <v>3.2228046662679999</v>
      </c>
      <c r="D6940" t="s">
        <v>2480</v>
      </c>
      <c r="E6940" t="s">
        <v>313</v>
      </c>
    </row>
    <row r="6941" spans="1:5" x14ac:dyDescent="0.3">
      <c r="A6941" t="s">
        <v>1672</v>
      </c>
      <c r="B6941" t="s">
        <v>320</v>
      </c>
      <c r="C6941">
        <v>2.3729364585825898</v>
      </c>
      <c r="D6941" t="s">
        <v>2480</v>
      </c>
      <c r="E6941" t="s">
        <v>313</v>
      </c>
    </row>
    <row r="6942" spans="1:5" x14ac:dyDescent="0.3">
      <c r="A6942" t="s">
        <v>1673</v>
      </c>
      <c r="B6942" t="s">
        <v>320</v>
      </c>
      <c r="C6942">
        <v>2.3658358277102298</v>
      </c>
      <c r="D6942" t="s">
        <v>2480</v>
      </c>
      <c r="E6942" t="s">
        <v>313</v>
      </c>
    </row>
    <row r="6943" spans="1:5" x14ac:dyDescent="0.3">
      <c r="A6943" t="s">
        <v>1674</v>
      </c>
      <c r="B6943" t="s">
        <v>320</v>
      </c>
      <c r="C6943">
        <v>1.78997427003904</v>
      </c>
      <c r="D6943" t="s">
        <v>2480</v>
      </c>
      <c r="E6943" t="s">
        <v>313</v>
      </c>
    </row>
    <row r="6944" spans="1:5" x14ac:dyDescent="0.3">
      <c r="A6944" t="s">
        <v>1675</v>
      </c>
      <c r="B6944" t="s">
        <v>320</v>
      </c>
      <c r="C6944">
        <v>1.8031994980004</v>
      </c>
      <c r="D6944" t="s">
        <v>2480</v>
      </c>
      <c r="E6944" t="s">
        <v>313</v>
      </c>
    </row>
    <row r="6945" spans="1:5" x14ac:dyDescent="0.3">
      <c r="A6945" t="s">
        <v>1676</v>
      </c>
      <c r="B6945" t="s">
        <v>320</v>
      </c>
      <c r="C6945">
        <v>1.8426020616071701</v>
      </c>
      <c r="D6945" t="s">
        <v>2480</v>
      </c>
      <c r="E6945" t="s">
        <v>313</v>
      </c>
    </row>
    <row r="6946" spans="1:5" x14ac:dyDescent="0.3">
      <c r="A6946" t="s">
        <v>1677</v>
      </c>
      <c r="B6946" t="s">
        <v>320</v>
      </c>
      <c r="C6946">
        <v>1.60191550182055</v>
      </c>
      <c r="D6946" t="s">
        <v>2480</v>
      </c>
      <c r="E6946" t="s">
        <v>313</v>
      </c>
    </row>
    <row r="6947" spans="1:5" x14ac:dyDescent="0.3">
      <c r="A6947" t="s">
        <v>1678</v>
      </c>
      <c r="B6947" t="s">
        <v>320</v>
      </c>
      <c r="C6947">
        <v>1.88618146479742</v>
      </c>
      <c r="D6947" t="s">
        <v>2480</v>
      </c>
      <c r="E6947" t="s">
        <v>313</v>
      </c>
    </row>
    <row r="6948" spans="1:5" x14ac:dyDescent="0.3">
      <c r="A6948" t="s">
        <v>1679</v>
      </c>
      <c r="B6948" t="s">
        <v>320</v>
      </c>
      <c r="C6948">
        <v>2.4559546575530602</v>
      </c>
      <c r="D6948" t="s">
        <v>2480</v>
      </c>
      <c r="E6948" t="s">
        <v>313</v>
      </c>
    </row>
    <row r="6949" spans="1:5" x14ac:dyDescent="0.3">
      <c r="A6949" t="s">
        <v>1680</v>
      </c>
      <c r="B6949" t="s">
        <v>320</v>
      </c>
      <c r="C6949">
        <v>2.9448601776628101</v>
      </c>
      <c r="D6949" t="s">
        <v>2480</v>
      </c>
      <c r="E6949" t="s">
        <v>313</v>
      </c>
    </row>
    <row r="6950" spans="1:5" x14ac:dyDescent="0.3">
      <c r="A6950" t="s">
        <v>1681</v>
      </c>
      <c r="B6950" t="s">
        <v>320</v>
      </c>
      <c r="C6950">
        <v>1.8538412525411101</v>
      </c>
      <c r="D6950" t="s">
        <v>2480</v>
      </c>
      <c r="E6950" t="s">
        <v>313</v>
      </c>
    </row>
    <row r="6951" spans="1:5" x14ac:dyDescent="0.3">
      <c r="A6951" t="s">
        <v>1682</v>
      </c>
      <c r="B6951" t="s">
        <v>320</v>
      </c>
      <c r="C6951">
        <v>1.6207172905977401</v>
      </c>
      <c r="D6951" t="s">
        <v>2480</v>
      </c>
      <c r="E6951" t="s">
        <v>313</v>
      </c>
    </row>
    <row r="6952" spans="1:5" x14ac:dyDescent="0.3">
      <c r="A6952" t="s">
        <v>1683</v>
      </c>
      <c r="B6952" t="s">
        <v>320</v>
      </c>
      <c r="C6952">
        <v>2.3692202480742601</v>
      </c>
      <c r="D6952" t="s">
        <v>2480</v>
      </c>
      <c r="E6952" t="s">
        <v>313</v>
      </c>
    </row>
    <row r="6953" spans="1:5" x14ac:dyDescent="0.3">
      <c r="A6953" t="s">
        <v>1684</v>
      </c>
      <c r="B6953" t="s">
        <v>320</v>
      </c>
      <c r="C6953">
        <v>1.9416085787155799</v>
      </c>
      <c r="D6953" t="s">
        <v>2480</v>
      </c>
      <c r="E6953" t="s">
        <v>313</v>
      </c>
    </row>
    <row r="6954" spans="1:5" x14ac:dyDescent="0.3">
      <c r="A6954" t="s">
        <v>1685</v>
      </c>
      <c r="B6954" t="s">
        <v>320</v>
      </c>
      <c r="C6954">
        <v>2.3310376951682898</v>
      </c>
      <c r="D6954" t="s">
        <v>2480</v>
      </c>
      <c r="E6954" t="s">
        <v>313</v>
      </c>
    </row>
    <row r="6955" spans="1:5" x14ac:dyDescent="0.3">
      <c r="A6955" t="s">
        <v>1686</v>
      </c>
      <c r="B6955" t="s">
        <v>320</v>
      </c>
      <c r="C6955">
        <v>1.78012193729127</v>
      </c>
      <c r="D6955" t="s">
        <v>2480</v>
      </c>
      <c r="E6955" t="s">
        <v>313</v>
      </c>
    </row>
    <row r="6956" spans="1:5" x14ac:dyDescent="0.3">
      <c r="A6956" t="s">
        <v>1687</v>
      </c>
      <c r="B6956" t="s">
        <v>320</v>
      </c>
      <c r="C6956">
        <v>1.7717225359806901</v>
      </c>
      <c r="D6956" t="s">
        <v>2480</v>
      </c>
      <c r="E6956" t="s">
        <v>313</v>
      </c>
    </row>
    <row r="6957" spans="1:5" x14ac:dyDescent="0.3">
      <c r="A6957" t="s">
        <v>1688</v>
      </c>
      <c r="B6957" t="s">
        <v>320</v>
      </c>
      <c r="C6957">
        <v>2.5560145832302301</v>
      </c>
      <c r="D6957" t="s">
        <v>2480</v>
      </c>
      <c r="E6957" t="s">
        <v>313</v>
      </c>
    </row>
    <row r="6958" spans="1:5" x14ac:dyDescent="0.3">
      <c r="A6958" t="s">
        <v>1689</v>
      </c>
      <c r="B6958" t="s">
        <v>320</v>
      </c>
      <c r="C6958">
        <v>1.78974497992029</v>
      </c>
      <c r="D6958" t="s">
        <v>2480</v>
      </c>
      <c r="E6958" t="s">
        <v>313</v>
      </c>
    </row>
    <row r="6959" spans="1:5" x14ac:dyDescent="0.3">
      <c r="A6959" t="s">
        <v>1699</v>
      </c>
      <c r="B6959" t="s">
        <v>320</v>
      </c>
      <c r="C6959">
        <v>1.3022261173209</v>
      </c>
      <c r="D6959" t="s">
        <v>2480</v>
      </c>
      <c r="E6959" t="s">
        <v>313</v>
      </c>
    </row>
    <row r="6960" spans="1:5" x14ac:dyDescent="0.3">
      <c r="A6960" t="s">
        <v>1700</v>
      </c>
      <c r="B6960" t="s">
        <v>320</v>
      </c>
      <c r="C6960">
        <v>1.20032145029574</v>
      </c>
      <c r="D6960" t="s">
        <v>2480</v>
      </c>
      <c r="E6960" t="s">
        <v>313</v>
      </c>
    </row>
    <row r="6961" spans="1:5" x14ac:dyDescent="0.3">
      <c r="A6961" t="s">
        <v>1701</v>
      </c>
      <c r="B6961" t="s">
        <v>320</v>
      </c>
      <c r="C6961">
        <v>1.2534827323294599</v>
      </c>
      <c r="D6961" t="s">
        <v>2480</v>
      </c>
      <c r="E6961" t="s">
        <v>313</v>
      </c>
    </row>
    <row r="6962" spans="1:5" x14ac:dyDescent="0.3">
      <c r="A6962" t="s">
        <v>1737</v>
      </c>
      <c r="B6962" t="s">
        <v>320</v>
      </c>
      <c r="C6962">
        <v>1.5560067384418199</v>
      </c>
      <c r="D6962" t="s">
        <v>2480</v>
      </c>
      <c r="E6962" t="s">
        <v>313</v>
      </c>
    </row>
    <row r="6963" spans="1:5" x14ac:dyDescent="0.3">
      <c r="A6963" t="s">
        <v>1738</v>
      </c>
      <c r="B6963" t="s">
        <v>320</v>
      </c>
      <c r="C6963">
        <v>1.5532533868254901</v>
      </c>
      <c r="D6963" t="s">
        <v>2480</v>
      </c>
      <c r="E6963" t="s">
        <v>313</v>
      </c>
    </row>
    <row r="6964" spans="1:5" x14ac:dyDescent="0.3">
      <c r="A6964" t="s">
        <v>1739</v>
      </c>
      <c r="B6964" t="s">
        <v>320</v>
      </c>
      <c r="C6964">
        <v>1.5928045472694901</v>
      </c>
      <c r="D6964" t="s">
        <v>2480</v>
      </c>
      <c r="E6964" t="s">
        <v>313</v>
      </c>
    </row>
    <row r="6965" spans="1:5" x14ac:dyDescent="0.3">
      <c r="A6965" t="s">
        <v>1758</v>
      </c>
      <c r="B6965" t="s">
        <v>320</v>
      </c>
      <c r="C6965">
        <v>1.54964125005923</v>
      </c>
      <c r="D6965" t="s">
        <v>2480</v>
      </c>
      <c r="E6965" t="s">
        <v>313</v>
      </c>
    </row>
    <row r="6966" spans="1:5" x14ac:dyDescent="0.3">
      <c r="A6966" t="s">
        <v>1759</v>
      </c>
      <c r="B6966" t="s">
        <v>320</v>
      </c>
      <c r="C6966">
        <v>1.31878040082327</v>
      </c>
      <c r="D6966" t="s">
        <v>2480</v>
      </c>
      <c r="E6966" t="s">
        <v>313</v>
      </c>
    </row>
    <row r="6967" spans="1:5" x14ac:dyDescent="0.3">
      <c r="A6967" t="s">
        <v>1760</v>
      </c>
      <c r="B6967" t="s">
        <v>320</v>
      </c>
      <c r="C6967">
        <v>1.33272415484555</v>
      </c>
      <c r="D6967" t="s">
        <v>2480</v>
      </c>
      <c r="E6967" t="s">
        <v>313</v>
      </c>
    </row>
    <row r="6968" spans="1:5" x14ac:dyDescent="0.3">
      <c r="A6968" t="s">
        <v>1761</v>
      </c>
      <c r="B6968" t="s">
        <v>320</v>
      </c>
      <c r="C6968">
        <v>1.3929418302746499</v>
      </c>
      <c r="D6968" t="s">
        <v>2480</v>
      </c>
      <c r="E6968" t="s">
        <v>313</v>
      </c>
    </row>
    <row r="6969" spans="1:5" x14ac:dyDescent="0.3">
      <c r="A6969" t="s">
        <v>1762</v>
      </c>
      <c r="B6969" t="s">
        <v>320</v>
      </c>
      <c r="C6969">
        <v>1.4277143309593101</v>
      </c>
      <c r="D6969" t="s">
        <v>2480</v>
      </c>
      <c r="E6969" t="s">
        <v>313</v>
      </c>
    </row>
    <row r="6970" spans="1:5" x14ac:dyDescent="0.3">
      <c r="A6970" t="s">
        <v>1790</v>
      </c>
      <c r="B6970" t="s">
        <v>320</v>
      </c>
      <c r="C6970">
        <v>0.99641830515816898</v>
      </c>
      <c r="D6970" t="s">
        <v>2480</v>
      </c>
      <c r="E6970" t="s">
        <v>313</v>
      </c>
    </row>
    <row r="6971" spans="1:5" x14ac:dyDescent="0.3">
      <c r="A6971" t="s">
        <v>1791</v>
      </c>
      <c r="B6971" t="s">
        <v>320</v>
      </c>
      <c r="C6971">
        <v>1.3997389156181601</v>
      </c>
      <c r="D6971" t="s">
        <v>2480</v>
      </c>
      <c r="E6971" t="s">
        <v>313</v>
      </c>
    </row>
    <row r="6972" spans="1:5" x14ac:dyDescent="0.3">
      <c r="A6972" t="s">
        <v>1862</v>
      </c>
      <c r="B6972" t="s">
        <v>320</v>
      </c>
      <c r="C6972">
        <v>1.59049171230585</v>
      </c>
      <c r="D6972" t="s">
        <v>2480</v>
      </c>
      <c r="E6972" t="s">
        <v>313</v>
      </c>
    </row>
    <row r="6973" spans="1:5" x14ac:dyDescent="0.3">
      <c r="A6973" t="s">
        <v>1863</v>
      </c>
      <c r="B6973" t="s">
        <v>320</v>
      </c>
      <c r="C6973">
        <v>1.5143535105691499</v>
      </c>
      <c r="D6973" t="s">
        <v>2480</v>
      </c>
      <c r="E6973" t="s">
        <v>313</v>
      </c>
    </row>
    <row r="6974" spans="1:5" x14ac:dyDescent="0.3">
      <c r="A6974" t="s">
        <v>1864</v>
      </c>
      <c r="B6974" t="s">
        <v>320</v>
      </c>
      <c r="C6974">
        <v>1.5930144354098501</v>
      </c>
      <c r="D6974" t="s">
        <v>2480</v>
      </c>
      <c r="E6974" t="s">
        <v>313</v>
      </c>
    </row>
    <row r="6975" spans="1:5" x14ac:dyDescent="0.3">
      <c r="A6975" t="s">
        <v>1967</v>
      </c>
      <c r="B6975" t="s">
        <v>320</v>
      </c>
      <c r="C6975">
        <v>1.25079340989331</v>
      </c>
      <c r="D6975" t="s">
        <v>2480</v>
      </c>
      <c r="E6975" t="s">
        <v>313</v>
      </c>
    </row>
    <row r="6976" spans="1:5" x14ac:dyDescent="0.3">
      <c r="A6976" t="s">
        <v>1968</v>
      </c>
      <c r="B6976" t="s">
        <v>320</v>
      </c>
      <c r="C6976">
        <v>1.27050165896328</v>
      </c>
      <c r="D6976" t="s">
        <v>2480</v>
      </c>
      <c r="E6976" t="s">
        <v>313</v>
      </c>
    </row>
    <row r="6977" spans="1:5" x14ac:dyDescent="0.3">
      <c r="A6977" t="s">
        <v>2079</v>
      </c>
      <c r="B6977" t="s">
        <v>320</v>
      </c>
      <c r="C6977">
        <v>1.3157876762648799</v>
      </c>
      <c r="D6977" t="s">
        <v>2480</v>
      </c>
      <c r="E6977" t="s">
        <v>313</v>
      </c>
    </row>
    <row r="6978" spans="1:5" x14ac:dyDescent="0.3">
      <c r="A6978" t="s">
        <v>2080</v>
      </c>
      <c r="B6978" t="s">
        <v>320</v>
      </c>
      <c r="C6978">
        <v>1.3265213916557901</v>
      </c>
      <c r="D6978" t="s">
        <v>2480</v>
      </c>
      <c r="E6978" t="s">
        <v>313</v>
      </c>
    </row>
    <row r="6979" spans="1:5" x14ac:dyDescent="0.3">
      <c r="A6979" t="s">
        <v>2081</v>
      </c>
      <c r="B6979" t="s">
        <v>320</v>
      </c>
      <c r="C6979">
        <v>1.3167530689187401</v>
      </c>
      <c r="D6979" t="s">
        <v>2480</v>
      </c>
      <c r="E6979" t="s">
        <v>313</v>
      </c>
    </row>
    <row r="6980" spans="1:5" x14ac:dyDescent="0.3">
      <c r="A6980" t="s">
        <v>2100</v>
      </c>
      <c r="B6980" t="s">
        <v>320</v>
      </c>
      <c r="C6980">
        <v>1.4271276637931101</v>
      </c>
      <c r="D6980" t="s">
        <v>2480</v>
      </c>
      <c r="E6980" t="s">
        <v>313</v>
      </c>
    </row>
    <row r="6981" spans="1:5" x14ac:dyDescent="0.3">
      <c r="A6981" t="s">
        <v>2101</v>
      </c>
      <c r="B6981" t="s">
        <v>320</v>
      </c>
      <c r="C6981">
        <v>1.5021266611992301</v>
      </c>
      <c r="D6981" t="s">
        <v>2480</v>
      </c>
      <c r="E6981" t="s">
        <v>313</v>
      </c>
    </row>
    <row r="6982" spans="1:5" x14ac:dyDescent="0.3">
      <c r="A6982" t="s">
        <v>2158</v>
      </c>
      <c r="B6982" t="s">
        <v>320</v>
      </c>
      <c r="C6982">
        <v>1.22257108011566</v>
      </c>
      <c r="D6982" t="s">
        <v>2480</v>
      </c>
      <c r="E6982" t="s">
        <v>313</v>
      </c>
    </row>
    <row r="6983" spans="1:5" x14ac:dyDescent="0.3">
      <c r="A6983" t="s">
        <v>2159</v>
      </c>
      <c r="B6983" t="s">
        <v>320</v>
      </c>
      <c r="C6983">
        <v>1.2276182470836301</v>
      </c>
      <c r="D6983" t="s">
        <v>2480</v>
      </c>
      <c r="E6983" t="s">
        <v>313</v>
      </c>
    </row>
    <row r="6984" spans="1:5" x14ac:dyDescent="0.3">
      <c r="A6984" t="s">
        <v>2199</v>
      </c>
      <c r="B6984" t="s">
        <v>320</v>
      </c>
      <c r="C6984">
        <v>1.01960595771454</v>
      </c>
      <c r="D6984" t="s">
        <v>2480</v>
      </c>
      <c r="E6984" t="s">
        <v>313</v>
      </c>
    </row>
    <row r="6985" spans="1:5" x14ac:dyDescent="0.3">
      <c r="A6985" t="s">
        <v>2200</v>
      </c>
      <c r="B6985" t="s">
        <v>320</v>
      </c>
      <c r="C6985">
        <v>1.1415605977629</v>
      </c>
      <c r="D6985" t="s">
        <v>2480</v>
      </c>
      <c r="E6985" t="s">
        <v>313</v>
      </c>
    </row>
    <row r="6986" spans="1:5" x14ac:dyDescent="0.3">
      <c r="A6986" t="s">
        <v>2201</v>
      </c>
      <c r="B6986" t="s">
        <v>320</v>
      </c>
      <c r="C6986">
        <v>1.22571848817874</v>
      </c>
      <c r="D6986" t="s">
        <v>2480</v>
      </c>
      <c r="E6986" t="s">
        <v>313</v>
      </c>
    </row>
    <row r="6987" spans="1:5" x14ac:dyDescent="0.3">
      <c r="A6987" t="s">
        <v>2232</v>
      </c>
      <c r="B6987" t="s">
        <v>320</v>
      </c>
      <c r="C6987">
        <v>1.3959256313419399</v>
      </c>
      <c r="D6987" t="s">
        <v>2480</v>
      </c>
      <c r="E6987" t="s">
        <v>313</v>
      </c>
    </row>
    <row r="6988" spans="1:5" x14ac:dyDescent="0.3">
      <c r="A6988" t="s">
        <v>2233</v>
      </c>
      <c r="B6988" t="s">
        <v>320</v>
      </c>
      <c r="C6988">
        <v>1.2504759040367599</v>
      </c>
      <c r="D6988" t="s">
        <v>2480</v>
      </c>
      <c r="E6988" t="s">
        <v>313</v>
      </c>
    </row>
    <row r="6989" spans="1:5" x14ac:dyDescent="0.3">
      <c r="A6989" t="s">
        <v>2234</v>
      </c>
      <c r="B6989" t="s">
        <v>320</v>
      </c>
      <c r="C6989">
        <v>1.19582487695299</v>
      </c>
      <c r="D6989" t="s">
        <v>2480</v>
      </c>
      <c r="E6989" t="s">
        <v>313</v>
      </c>
    </row>
    <row r="6990" spans="1:5" x14ac:dyDescent="0.3">
      <c r="A6990" t="s">
        <v>2235</v>
      </c>
      <c r="B6990" t="s">
        <v>320</v>
      </c>
      <c r="C6990">
        <v>1.3050443729642101</v>
      </c>
      <c r="D6990" t="s">
        <v>2480</v>
      </c>
      <c r="E6990" t="s">
        <v>313</v>
      </c>
    </row>
    <row r="6991" spans="1:5" x14ac:dyDescent="0.3">
      <c r="A6991" t="s">
        <v>2236</v>
      </c>
      <c r="B6991" t="s">
        <v>320</v>
      </c>
      <c r="C6991">
        <v>1.20117370561309</v>
      </c>
      <c r="D6991" t="s">
        <v>2480</v>
      </c>
      <c r="E6991" t="s">
        <v>313</v>
      </c>
    </row>
    <row r="6992" spans="1:5" x14ac:dyDescent="0.3">
      <c r="A6992" t="s">
        <v>2237</v>
      </c>
      <c r="B6992" t="s">
        <v>320</v>
      </c>
      <c r="C6992">
        <v>1.2017247065972001</v>
      </c>
      <c r="D6992" t="s">
        <v>2480</v>
      </c>
      <c r="E6992" t="s">
        <v>313</v>
      </c>
    </row>
    <row r="6993" spans="1:5" x14ac:dyDescent="0.3">
      <c r="A6993" t="s">
        <v>1763</v>
      </c>
      <c r="B6993" t="s">
        <v>320</v>
      </c>
      <c r="C6993">
        <v>1.1697216637548</v>
      </c>
      <c r="D6993" t="s">
        <v>2480</v>
      </c>
      <c r="E6993" t="s">
        <v>313</v>
      </c>
    </row>
    <row r="6994" spans="1:5" x14ac:dyDescent="0.3">
      <c r="A6994" t="s">
        <v>1764</v>
      </c>
      <c r="B6994" t="s">
        <v>320</v>
      </c>
      <c r="C6994">
        <v>1.2021069687275201</v>
      </c>
      <c r="D6994" t="s">
        <v>2480</v>
      </c>
      <c r="E6994" t="s">
        <v>313</v>
      </c>
    </row>
    <row r="6995" spans="1:5" x14ac:dyDescent="0.3">
      <c r="A6995" t="s">
        <v>1765</v>
      </c>
      <c r="B6995" t="s">
        <v>320</v>
      </c>
      <c r="C6995">
        <v>1.4152819773234899</v>
      </c>
      <c r="D6995" t="s">
        <v>2480</v>
      </c>
      <c r="E6995" t="s">
        <v>313</v>
      </c>
    </row>
    <row r="6996" spans="1:5" x14ac:dyDescent="0.3">
      <c r="A6996" t="s">
        <v>1792</v>
      </c>
      <c r="B6996" t="s">
        <v>320</v>
      </c>
      <c r="C6996">
        <v>1.4201015596314499</v>
      </c>
      <c r="D6996" t="s">
        <v>2480</v>
      </c>
      <c r="E6996" t="s">
        <v>313</v>
      </c>
    </row>
    <row r="6997" spans="1:5" x14ac:dyDescent="0.3">
      <c r="A6997" t="s">
        <v>1793</v>
      </c>
      <c r="B6997" t="s">
        <v>320</v>
      </c>
      <c r="C6997">
        <v>1.4862557259704801</v>
      </c>
      <c r="D6997" t="s">
        <v>2480</v>
      </c>
      <c r="E6997" t="s">
        <v>313</v>
      </c>
    </row>
    <row r="6998" spans="1:5" x14ac:dyDescent="0.3">
      <c r="A6998" t="s">
        <v>1794</v>
      </c>
      <c r="B6998" t="s">
        <v>320</v>
      </c>
      <c r="C6998">
        <v>1.4024764293688099</v>
      </c>
      <c r="D6998" t="s">
        <v>2480</v>
      </c>
      <c r="E6998" t="s">
        <v>313</v>
      </c>
    </row>
    <row r="6999" spans="1:5" x14ac:dyDescent="0.3">
      <c r="A6999" t="s">
        <v>1795</v>
      </c>
      <c r="B6999" t="s">
        <v>320</v>
      </c>
      <c r="C6999">
        <v>1.10882297442061</v>
      </c>
      <c r="D6999" t="s">
        <v>2480</v>
      </c>
      <c r="E6999" t="s">
        <v>313</v>
      </c>
    </row>
    <row r="7000" spans="1:5" x14ac:dyDescent="0.3">
      <c r="A7000" t="s">
        <v>1796</v>
      </c>
      <c r="B7000" t="s">
        <v>320</v>
      </c>
      <c r="C7000">
        <v>1.53250165594105</v>
      </c>
      <c r="D7000" t="s">
        <v>2480</v>
      </c>
      <c r="E7000" t="s">
        <v>313</v>
      </c>
    </row>
    <row r="7001" spans="1:5" x14ac:dyDescent="0.3">
      <c r="A7001" t="s">
        <v>1969</v>
      </c>
      <c r="B7001" t="s">
        <v>320</v>
      </c>
      <c r="C7001">
        <v>1.4219929149506501</v>
      </c>
      <c r="D7001" t="s">
        <v>2480</v>
      </c>
      <c r="E7001" t="s">
        <v>313</v>
      </c>
    </row>
    <row r="7002" spans="1:5" x14ac:dyDescent="0.3">
      <c r="A7002" t="s">
        <v>1970</v>
      </c>
      <c r="B7002" t="s">
        <v>320</v>
      </c>
      <c r="C7002">
        <v>1.3292990770150299</v>
      </c>
      <c r="D7002" t="s">
        <v>2480</v>
      </c>
      <c r="E7002" t="s">
        <v>313</v>
      </c>
    </row>
    <row r="7003" spans="1:5" x14ac:dyDescent="0.3">
      <c r="A7003" t="s">
        <v>1971</v>
      </c>
      <c r="B7003" t="s">
        <v>320</v>
      </c>
      <c r="C7003">
        <v>1.41000256499293</v>
      </c>
      <c r="D7003" t="s">
        <v>2480</v>
      </c>
      <c r="E7003" t="s">
        <v>313</v>
      </c>
    </row>
    <row r="7004" spans="1:5" x14ac:dyDescent="0.3">
      <c r="A7004" t="s">
        <v>2001</v>
      </c>
      <c r="B7004" t="s">
        <v>320</v>
      </c>
      <c r="C7004">
        <v>1.4696403446178401</v>
      </c>
      <c r="D7004" t="s">
        <v>2480</v>
      </c>
      <c r="E7004" t="s">
        <v>313</v>
      </c>
    </row>
    <row r="7005" spans="1:5" x14ac:dyDescent="0.3">
      <c r="A7005" t="s">
        <v>2002</v>
      </c>
      <c r="B7005" t="s">
        <v>320</v>
      </c>
      <c r="C7005">
        <v>1.5366011127466399</v>
      </c>
      <c r="D7005" t="s">
        <v>2480</v>
      </c>
      <c r="E7005" t="s">
        <v>313</v>
      </c>
    </row>
    <row r="7006" spans="1:5" x14ac:dyDescent="0.3">
      <c r="A7006" t="s">
        <v>2202</v>
      </c>
      <c r="B7006" t="s">
        <v>320</v>
      </c>
      <c r="C7006">
        <v>0.99382191123852404</v>
      </c>
      <c r="D7006" t="s">
        <v>2480</v>
      </c>
      <c r="E7006" t="s">
        <v>313</v>
      </c>
    </row>
    <row r="7007" spans="1:5" x14ac:dyDescent="0.3">
      <c r="A7007" t="s">
        <v>2203</v>
      </c>
      <c r="B7007" t="s">
        <v>320</v>
      </c>
      <c r="C7007">
        <v>1.03600219900238</v>
      </c>
      <c r="D7007" t="s">
        <v>2480</v>
      </c>
      <c r="E7007" t="s">
        <v>313</v>
      </c>
    </row>
    <row r="7008" spans="1:5" x14ac:dyDescent="0.3">
      <c r="A7008" t="s">
        <v>2204</v>
      </c>
      <c r="B7008" t="s">
        <v>320</v>
      </c>
      <c r="C7008">
        <v>1.18401065142163</v>
      </c>
      <c r="D7008" t="s">
        <v>2480</v>
      </c>
      <c r="E7008" t="s">
        <v>313</v>
      </c>
    </row>
    <row r="7009" spans="1:5" x14ac:dyDescent="0.3">
      <c r="A7009" t="s">
        <v>2221</v>
      </c>
      <c r="B7009" t="s">
        <v>320</v>
      </c>
      <c r="C7009">
        <v>1.1625074286330099</v>
      </c>
      <c r="D7009" t="s">
        <v>2480</v>
      </c>
      <c r="E7009" t="s">
        <v>313</v>
      </c>
    </row>
    <row r="7010" spans="1:5" x14ac:dyDescent="0.3">
      <c r="A7010" t="s">
        <v>1690</v>
      </c>
      <c r="B7010" t="s">
        <v>320</v>
      </c>
      <c r="C7010">
        <v>1.4911376433005501</v>
      </c>
      <c r="D7010" t="s">
        <v>2480</v>
      </c>
      <c r="E7010" t="s">
        <v>313</v>
      </c>
    </row>
    <row r="7011" spans="1:5" x14ac:dyDescent="0.3">
      <c r="A7011" t="s">
        <v>1691</v>
      </c>
      <c r="B7011" t="s">
        <v>320</v>
      </c>
      <c r="C7011">
        <v>1.49113756235671</v>
      </c>
      <c r="D7011" t="s">
        <v>2480</v>
      </c>
      <c r="E7011" t="s">
        <v>313</v>
      </c>
    </row>
    <row r="7012" spans="1:5" x14ac:dyDescent="0.3">
      <c r="A7012" t="s">
        <v>1692</v>
      </c>
      <c r="B7012" t="s">
        <v>320</v>
      </c>
      <c r="C7012">
        <v>1.65817084869966</v>
      </c>
      <c r="D7012" t="s">
        <v>2480</v>
      </c>
      <c r="E7012" t="s">
        <v>313</v>
      </c>
    </row>
    <row r="7013" spans="1:5" x14ac:dyDescent="0.3">
      <c r="A7013" t="s">
        <v>1693</v>
      </c>
      <c r="B7013" t="s">
        <v>320</v>
      </c>
      <c r="C7013">
        <v>1.56179708276816</v>
      </c>
      <c r="D7013" t="s">
        <v>2480</v>
      </c>
      <c r="E7013" t="s">
        <v>313</v>
      </c>
    </row>
    <row r="7014" spans="1:5" x14ac:dyDescent="0.3">
      <c r="A7014" t="s">
        <v>1694</v>
      </c>
      <c r="B7014" t="s">
        <v>320</v>
      </c>
      <c r="C7014">
        <v>1.34216902998584</v>
      </c>
      <c r="D7014" t="s">
        <v>2480</v>
      </c>
      <c r="E7014" t="s">
        <v>313</v>
      </c>
    </row>
    <row r="7015" spans="1:5" x14ac:dyDescent="0.3">
      <c r="A7015" t="s">
        <v>1695</v>
      </c>
      <c r="B7015" t="s">
        <v>320</v>
      </c>
      <c r="C7015">
        <v>1.6045359799904</v>
      </c>
      <c r="D7015" t="s">
        <v>2480</v>
      </c>
      <c r="E7015" t="s">
        <v>313</v>
      </c>
    </row>
    <row r="7016" spans="1:5" x14ac:dyDescent="0.3">
      <c r="A7016" t="s">
        <v>1696</v>
      </c>
      <c r="B7016" t="s">
        <v>320</v>
      </c>
      <c r="C7016">
        <v>1.58445261925688</v>
      </c>
      <c r="D7016" t="s">
        <v>2480</v>
      </c>
      <c r="E7016" t="s">
        <v>313</v>
      </c>
    </row>
    <row r="7017" spans="1:5" x14ac:dyDescent="0.3">
      <c r="A7017" t="s">
        <v>1697</v>
      </c>
      <c r="B7017" t="s">
        <v>320</v>
      </c>
      <c r="C7017">
        <v>1.72902262001812</v>
      </c>
      <c r="D7017" t="s">
        <v>2480</v>
      </c>
      <c r="E7017" t="s">
        <v>313</v>
      </c>
    </row>
    <row r="7018" spans="1:5" x14ac:dyDescent="0.3">
      <c r="A7018" t="s">
        <v>1698</v>
      </c>
      <c r="B7018" t="s">
        <v>320</v>
      </c>
      <c r="C7018">
        <v>1.7948758924808601</v>
      </c>
      <c r="D7018" t="s">
        <v>2480</v>
      </c>
      <c r="E7018" t="s">
        <v>313</v>
      </c>
    </row>
    <row r="7019" spans="1:5" x14ac:dyDescent="0.3">
      <c r="A7019" t="s">
        <v>1702</v>
      </c>
      <c r="B7019" t="s">
        <v>320</v>
      </c>
      <c r="C7019">
        <v>1.15451303784884</v>
      </c>
      <c r="D7019" t="s">
        <v>2480</v>
      </c>
      <c r="E7019" t="s">
        <v>313</v>
      </c>
    </row>
    <row r="7020" spans="1:5" x14ac:dyDescent="0.3">
      <c r="A7020" t="s">
        <v>1703</v>
      </c>
      <c r="B7020" t="s">
        <v>320</v>
      </c>
      <c r="C7020">
        <v>1.15591440196207</v>
      </c>
      <c r="D7020" t="s">
        <v>2480</v>
      </c>
      <c r="E7020" t="s">
        <v>313</v>
      </c>
    </row>
    <row r="7021" spans="1:5" x14ac:dyDescent="0.3">
      <c r="A7021" t="s">
        <v>1704</v>
      </c>
      <c r="B7021" t="s">
        <v>320</v>
      </c>
      <c r="C7021">
        <v>1.1070080331315599</v>
      </c>
      <c r="D7021" t="s">
        <v>2480</v>
      </c>
      <c r="E7021" t="s">
        <v>313</v>
      </c>
    </row>
    <row r="7022" spans="1:5" x14ac:dyDescent="0.3">
      <c r="A7022" t="s">
        <v>1705</v>
      </c>
      <c r="B7022" t="s">
        <v>320</v>
      </c>
      <c r="C7022">
        <v>1.3268841868994099</v>
      </c>
      <c r="D7022" t="s">
        <v>2480</v>
      </c>
      <c r="E7022" t="s">
        <v>313</v>
      </c>
    </row>
    <row r="7023" spans="1:5" x14ac:dyDescent="0.3">
      <c r="A7023" t="s">
        <v>1706</v>
      </c>
      <c r="B7023" t="s">
        <v>320</v>
      </c>
      <c r="C7023">
        <v>1.3221753671799901</v>
      </c>
      <c r="D7023" t="s">
        <v>2480</v>
      </c>
      <c r="E7023" t="s">
        <v>313</v>
      </c>
    </row>
    <row r="7024" spans="1:5" x14ac:dyDescent="0.3">
      <c r="A7024" t="s">
        <v>1707</v>
      </c>
      <c r="B7024" t="s">
        <v>320</v>
      </c>
      <c r="C7024">
        <v>1.18780070158317</v>
      </c>
      <c r="D7024" t="s">
        <v>2480</v>
      </c>
      <c r="E7024" t="s">
        <v>313</v>
      </c>
    </row>
    <row r="7025" spans="1:5" x14ac:dyDescent="0.3">
      <c r="A7025" t="s">
        <v>1708</v>
      </c>
      <c r="B7025" t="s">
        <v>320</v>
      </c>
      <c r="C7025">
        <v>1.2960173845404901</v>
      </c>
      <c r="D7025" t="s">
        <v>2480</v>
      </c>
      <c r="E7025" t="s">
        <v>313</v>
      </c>
    </row>
    <row r="7026" spans="1:5" x14ac:dyDescent="0.3">
      <c r="A7026" t="s">
        <v>1709</v>
      </c>
      <c r="B7026" t="s">
        <v>320</v>
      </c>
      <c r="C7026">
        <v>1.1686565035190899</v>
      </c>
      <c r="D7026" t="s">
        <v>2480</v>
      </c>
      <c r="E7026" t="s">
        <v>313</v>
      </c>
    </row>
    <row r="7027" spans="1:5" x14ac:dyDescent="0.3">
      <c r="A7027" t="s">
        <v>1710</v>
      </c>
      <c r="B7027" t="s">
        <v>320</v>
      </c>
      <c r="C7027">
        <v>1.26476037819347</v>
      </c>
      <c r="D7027" t="s">
        <v>2480</v>
      </c>
      <c r="E7027" t="s">
        <v>313</v>
      </c>
    </row>
    <row r="7028" spans="1:5" x14ac:dyDescent="0.3">
      <c r="A7028" t="s">
        <v>1711</v>
      </c>
      <c r="B7028" t="s">
        <v>320</v>
      </c>
      <c r="C7028">
        <v>1.21878741879536</v>
      </c>
      <c r="D7028" t="s">
        <v>2480</v>
      </c>
      <c r="E7028" t="s">
        <v>313</v>
      </c>
    </row>
    <row r="7029" spans="1:5" x14ac:dyDescent="0.3">
      <c r="A7029" t="s">
        <v>1712</v>
      </c>
      <c r="B7029" t="s">
        <v>320</v>
      </c>
      <c r="C7029">
        <v>1.2372814139159001</v>
      </c>
      <c r="D7029" t="s">
        <v>2480</v>
      </c>
      <c r="E7029" t="s">
        <v>313</v>
      </c>
    </row>
    <row r="7030" spans="1:5" x14ac:dyDescent="0.3">
      <c r="A7030" t="s">
        <v>1719</v>
      </c>
      <c r="B7030" t="s">
        <v>320</v>
      </c>
      <c r="C7030">
        <v>1.39978215599213</v>
      </c>
      <c r="D7030" t="s">
        <v>2480</v>
      </c>
      <c r="E7030" t="s">
        <v>313</v>
      </c>
    </row>
    <row r="7031" spans="1:5" x14ac:dyDescent="0.3">
      <c r="A7031" t="s">
        <v>1720</v>
      </c>
      <c r="B7031" t="s">
        <v>320</v>
      </c>
      <c r="C7031">
        <v>1.6965542082865901</v>
      </c>
      <c r="D7031" t="s">
        <v>2480</v>
      </c>
      <c r="E7031" t="s">
        <v>313</v>
      </c>
    </row>
    <row r="7032" spans="1:5" x14ac:dyDescent="0.3">
      <c r="A7032" t="s">
        <v>1721</v>
      </c>
      <c r="B7032" t="s">
        <v>320</v>
      </c>
      <c r="C7032">
        <v>1.66877382794165</v>
      </c>
      <c r="D7032" t="s">
        <v>2480</v>
      </c>
      <c r="E7032" t="s">
        <v>313</v>
      </c>
    </row>
    <row r="7033" spans="1:5" x14ac:dyDescent="0.3">
      <c r="A7033" t="s">
        <v>1722</v>
      </c>
      <c r="B7033" t="s">
        <v>320</v>
      </c>
      <c r="C7033">
        <v>1.5075963705536499</v>
      </c>
      <c r="D7033" t="s">
        <v>2480</v>
      </c>
      <c r="E7033" t="s">
        <v>313</v>
      </c>
    </row>
    <row r="7034" spans="1:5" x14ac:dyDescent="0.3">
      <c r="A7034" t="s">
        <v>1723</v>
      </c>
      <c r="B7034" t="s">
        <v>320</v>
      </c>
      <c r="C7034">
        <v>1.7004814511253601</v>
      </c>
      <c r="D7034" t="s">
        <v>2480</v>
      </c>
      <c r="E7034" t="s">
        <v>313</v>
      </c>
    </row>
    <row r="7035" spans="1:5" x14ac:dyDescent="0.3">
      <c r="A7035" t="s">
        <v>1724</v>
      </c>
      <c r="B7035" t="s">
        <v>320</v>
      </c>
      <c r="C7035">
        <v>1.5406331682473</v>
      </c>
      <c r="D7035" t="s">
        <v>2480</v>
      </c>
      <c r="E7035" t="s">
        <v>313</v>
      </c>
    </row>
    <row r="7036" spans="1:5" x14ac:dyDescent="0.3">
      <c r="A7036" t="s">
        <v>1725</v>
      </c>
      <c r="B7036" t="s">
        <v>320</v>
      </c>
      <c r="C7036">
        <v>1.45402601470243</v>
      </c>
      <c r="D7036" t="s">
        <v>2480</v>
      </c>
      <c r="E7036" t="s">
        <v>313</v>
      </c>
    </row>
    <row r="7037" spans="1:5" x14ac:dyDescent="0.3">
      <c r="A7037" t="s">
        <v>1726</v>
      </c>
      <c r="B7037" t="s">
        <v>320</v>
      </c>
      <c r="C7037">
        <v>1.5858386721156399</v>
      </c>
      <c r="D7037" t="s">
        <v>2480</v>
      </c>
      <c r="E7037" t="s">
        <v>313</v>
      </c>
    </row>
    <row r="7038" spans="1:5" x14ac:dyDescent="0.3">
      <c r="A7038" t="s">
        <v>1727</v>
      </c>
      <c r="B7038" t="s">
        <v>320</v>
      </c>
      <c r="C7038">
        <v>1.4036729035945399</v>
      </c>
      <c r="D7038" t="s">
        <v>2480</v>
      </c>
      <c r="E7038" t="s">
        <v>313</v>
      </c>
    </row>
    <row r="7039" spans="1:5" x14ac:dyDescent="0.3">
      <c r="A7039" t="s">
        <v>1728</v>
      </c>
      <c r="B7039" t="s">
        <v>320</v>
      </c>
      <c r="C7039">
        <v>1.7296549520239799</v>
      </c>
      <c r="D7039" t="s">
        <v>2480</v>
      </c>
      <c r="E7039" t="s">
        <v>313</v>
      </c>
    </row>
    <row r="7040" spans="1:5" x14ac:dyDescent="0.3">
      <c r="A7040" t="s">
        <v>1729</v>
      </c>
      <c r="B7040" t="s">
        <v>320</v>
      </c>
      <c r="C7040">
        <v>1.4577356899751499</v>
      </c>
      <c r="D7040" t="s">
        <v>2480</v>
      </c>
      <c r="E7040" t="s">
        <v>313</v>
      </c>
    </row>
    <row r="7041" spans="1:5" x14ac:dyDescent="0.3">
      <c r="A7041" t="s">
        <v>1730</v>
      </c>
      <c r="B7041" t="s">
        <v>320</v>
      </c>
      <c r="C7041">
        <v>0.953391250766774</v>
      </c>
      <c r="D7041" t="s">
        <v>2480</v>
      </c>
      <c r="E7041" t="s">
        <v>313</v>
      </c>
    </row>
    <row r="7042" spans="1:5" x14ac:dyDescent="0.3">
      <c r="A7042" t="s">
        <v>1731</v>
      </c>
      <c r="B7042" t="s">
        <v>320</v>
      </c>
      <c r="C7042">
        <v>0.97831555023615402</v>
      </c>
      <c r="D7042" t="s">
        <v>2480</v>
      </c>
      <c r="E7042" t="s">
        <v>313</v>
      </c>
    </row>
    <row r="7043" spans="1:5" x14ac:dyDescent="0.3">
      <c r="A7043" t="s">
        <v>1732</v>
      </c>
      <c r="B7043" t="s">
        <v>320</v>
      </c>
      <c r="C7043">
        <v>0.95468580776522904</v>
      </c>
      <c r="D7043" t="s">
        <v>2480</v>
      </c>
      <c r="E7043" t="s">
        <v>313</v>
      </c>
    </row>
    <row r="7044" spans="1:5" x14ac:dyDescent="0.3">
      <c r="A7044" t="s">
        <v>1733</v>
      </c>
      <c r="B7044" t="s">
        <v>320</v>
      </c>
      <c r="C7044">
        <v>0.94115234946828197</v>
      </c>
      <c r="D7044" t="s">
        <v>2480</v>
      </c>
      <c r="E7044" t="s">
        <v>313</v>
      </c>
    </row>
    <row r="7045" spans="1:5" x14ac:dyDescent="0.3">
      <c r="A7045" t="s">
        <v>1734</v>
      </c>
      <c r="B7045" t="s">
        <v>320</v>
      </c>
      <c r="C7045">
        <v>0.93833636227751804</v>
      </c>
      <c r="D7045" t="s">
        <v>2480</v>
      </c>
      <c r="E7045" t="s">
        <v>313</v>
      </c>
    </row>
    <row r="7046" spans="1:5" x14ac:dyDescent="0.3">
      <c r="A7046" t="s">
        <v>1735</v>
      </c>
      <c r="B7046" t="s">
        <v>320</v>
      </c>
      <c r="C7046">
        <v>0.98410759797704295</v>
      </c>
      <c r="D7046" t="s">
        <v>2480</v>
      </c>
      <c r="E7046" t="s">
        <v>313</v>
      </c>
    </row>
    <row r="7047" spans="1:5" x14ac:dyDescent="0.3">
      <c r="A7047" t="s">
        <v>1736</v>
      </c>
      <c r="B7047" t="s">
        <v>320</v>
      </c>
      <c r="C7047">
        <v>0.97736535156211302</v>
      </c>
      <c r="D7047" t="s">
        <v>2480</v>
      </c>
      <c r="E7047" t="s">
        <v>313</v>
      </c>
    </row>
    <row r="7048" spans="1:5" x14ac:dyDescent="0.3">
      <c r="A7048" t="s">
        <v>1740</v>
      </c>
      <c r="B7048" t="s">
        <v>320</v>
      </c>
      <c r="C7048">
        <v>1.5113762338357</v>
      </c>
      <c r="D7048" t="s">
        <v>2480</v>
      </c>
      <c r="E7048" t="s">
        <v>313</v>
      </c>
    </row>
    <row r="7049" spans="1:5" x14ac:dyDescent="0.3">
      <c r="A7049" t="s">
        <v>1741</v>
      </c>
      <c r="B7049" t="s">
        <v>320</v>
      </c>
      <c r="C7049">
        <v>1.4327671234706201</v>
      </c>
      <c r="D7049" t="s">
        <v>2480</v>
      </c>
      <c r="E7049" t="s">
        <v>313</v>
      </c>
    </row>
    <row r="7050" spans="1:5" x14ac:dyDescent="0.3">
      <c r="A7050" t="s">
        <v>1742</v>
      </c>
      <c r="B7050" t="s">
        <v>320</v>
      </c>
      <c r="C7050">
        <v>1.3297084131439201</v>
      </c>
      <c r="D7050" t="s">
        <v>2480</v>
      </c>
      <c r="E7050" t="s">
        <v>313</v>
      </c>
    </row>
    <row r="7051" spans="1:5" x14ac:dyDescent="0.3">
      <c r="A7051" t="s">
        <v>1743</v>
      </c>
      <c r="B7051" t="s">
        <v>320</v>
      </c>
      <c r="C7051">
        <v>1.33443552595672</v>
      </c>
      <c r="D7051" t="s">
        <v>2480</v>
      </c>
      <c r="E7051" t="s">
        <v>313</v>
      </c>
    </row>
    <row r="7052" spans="1:5" x14ac:dyDescent="0.3">
      <c r="A7052" t="s">
        <v>1744</v>
      </c>
      <c r="B7052" t="s">
        <v>320</v>
      </c>
      <c r="C7052">
        <v>1.2935236791797</v>
      </c>
      <c r="D7052" t="s">
        <v>2480</v>
      </c>
      <c r="E7052" t="s">
        <v>313</v>
      </c>
    </row>
    <row r="7053" spans="1:5" x14ac:dyDescent="0.3">
      <c r="A7053" t="s">
        <v>1745</v>
      </c>
      <c r="B7053" t="s">
        <v>320</v>
      </c>
      <c r="C7053">
        <v>1.31548822149989</v>
      </c>
      <c r="D7053" t="s">
        <v>2480</v>
      </c>
      <c r="E7053" t="s">
        <v>313</v>
      </c>
    </row>
    <row r="7054" spans="1:5" x14ac:dyDescent="0.3">
      <c r="A7054" t="s">
        <v>1746</v>
      </c>
      <c r="B7054" t="s">
        <v>320</v>
      </c>
      <c r="C7054">
        <v>1.1304671512964399</v>
      </c>
      <c r="D7054" t="s">
        <v>2480</v>
      </c>
      <c r="E7054" t="s">
        <v>313</v>
      </c>
    </row>
    <row r="7055" spans="1:5" x14ac:dyDescent="0.3">
      <c r="A7055" t="s">
        <v>1747</v>
      </c>
      <c r="B7055" t="s">
        <v>320</v>
      </c>
      <c r="C7055">
        <v>1.21156209677397</v>
      </c>
      <c r="D7055" t="s">
        <v>2480</v>
      </c>
      <c r="E7055" t="s">
        <v>313</v>
      </c>
    </row>
    <row r="7056" spans="1:5" x14ac:dyDescent="0.3">
      <c r="A7056" t="s">
        <v>1748</v>
      </c>
      <c r="B7056" t="s">
        <v>320</v>
      </c>
      <c r="C7056">
        <v>1.06752702108422</v>
      </c>
      <c r="D7056" t="s">
        <v>2480</v>
      </c>
      <c r="E7056" t="s">
        <v>313</v>
      </c>
    </row>
    <row r="7057" spans="1:5" x14ac:dyDescent="0.3">
      <c r="A7057" t="s">
        <v>1749</v>
      </c>
      <c r="B7057" t="s">
        <v>320</v>
      </c>
      <c r="C7057">
        <v>1.21842689070832</v>
      </c>
      <c r="D7057" t="s">
        <v>2480</v>
      </c>
      <c r="E7057" t="s">
        <v>313</v>
      </c>
    </row>
    <row r="7058" spans="1:5" x14ac:dyDescent="0.3">
      <c r="A7058" t="s">
        <v>1750</v>
      </c>
      <c r="B7058" t="s">
        <v>320</v>
      </c>
      <c r="C7058">
        <v>1.22923641958291</v>
      </c>
      <c r="D7058" t="s">
        <v>2480</v>
      </c>
      <c r="E7058" t="s">
        <v>313</v>
      </c>
    </row>
    <row r="7059" spans="1:5" x14ac:dyDescent="0.3">
      <c r="A7059" t="s">
        <v>1751</v>
      </c>
      <c r="B7059" t="s">
        <v>320</v>
      </c>
      <c r="C7059">
        <v>1.22127557662366</v>
      </c>
      <c r="D7059" t="s">
        <v>2480</v>
      </c>
      <c r="E7059" t="s">
        <v>313</v>
      </c>
    </row>
    <row r="7060" spans="1:5" x14ac:dyDescent="0.3">
      <c r="A7060" t="s">
        <v>1752</v>
      </c>
      <c r="B7060" t="s">
        <v>320</v>
      </c>
      <c r="C7060">
        <v>1.20766216878671</v>
      </c>
      <c r="D7060" t="s">
        <v>2480</v>
      </c>
      <c r="E7060" t="s">
        <v>313</v>
      </c>
    </row>
    <row r="7061" spans="1:5" x14ac:dyDescent="0.3">
      <c r="A7061" t="s">
        <v>1753</v>
      </c>
      <c r="B7061" t="s">
        <v>320</v>
      </c>
      <c r="C7061">
        <v>1.1690431307781399</v>
      </c>
      <c r="D7061" t="s">
        <v>2480</v>
      </c>
      <c r="E7061" t="s">
        <v>313</v>
      </c>
    </row>
    <row r="7062" spans="1:5" x14ac:dyDescent="0.3">
      <c r="A7062" t="s">
        <v>1754</v>
      </c>
      <c r="B7062" t="s">
        <v>320</v>
      </c>
      <c r="C7062">
        <v>1.07722513139452</v>
      </c>
      <c r="D7062" t="s">
        <v>2480</v>
      </c>
      <c r="E7062" t="s">
        <v>313</v>
      </c>
    </row>
    <row r="7063" spans="1:5" x14ac:dyDescent="0.3">
      <c r="A7063" t="s">
        <v>1755</v>
      </c>
      <c r="B7063" t="s">
        <v>320</v>
      </c>
      <c r="C7063">
        <v>1.12318558011406</v>
      </c>
      <c r="D7063" t="s">
        <v>2480</v>
      </c>
      <c r="E7063" t="s">
        <v>313</v>
      </c>
    </row>
    <row r="7064" spans="1:5" x14ac:dyDescent="0.3">
      <c r="A7064" t="s">
        <v>1756</v>
      </c>
      <c r="B7064" t="s">
        <v>320</v>
      </c>
      <c r="C7064">
        <v>1.1492336166924499</v>
      </c>
      <c r="D7064" t="s">
        <v>2480</v>
      </c>
      <c r="E7064" t="s">
        <v>313</v>
      </c>
    </row>
    <row r="7065" spans="1:5" x14ac:dyDescent="0.3">
      <c r="A7065" t="s">
        <v>1757</v>
      </c>
      <c r="B7065" t="s">
        <v>320</v>
      </c>
      <c r="C7065">
        <v>1.1359259689380401</v>
      </c>
      <c r="D7065" t="s">
        <v>2480</v>
      </c>
      <c r="E7065" t="s">
        <v>313</v>
      </c>
    </row>
    <row r="7066" spans="1:5" x14ac:dyDescent="0.3">
      <c r="A7066" t="s">
        <v>1766</v>
      </c>
      <c r="B7066" t="s">
        <v>320</v>
      </c>
      <c r="C7066">
        <v>1.2903832388561001</v>
      </c>
      <c r="D7066" t="s">
        <v>2480</v>
      </c>
      <c r="E7066" t="s">
        <v>313</v>
      </c>
    </row>
    <row r="7067" spans="1:5" x14ac:dyDescent="0.3">
      <c r="A7067" t="s">
        <v>1767</v>
      </c>
      <c r="B7067" t="s">
        <v>320</v>
      </c>
      <c r="C7067">
        <v>1.4952394137007701</v>
      </c>
      <c r="D7067" t="s">
        <v>2480</v>
      </c>
      <c r="E7067" t="s">
        <v>313</v>
      </c>
    </row>
    <row r="7068" spans="1:5" x14ac:dyDescent="0.3">
      <c r="A7068" t="s">
        <v>1768</v>
      </c>
      <c r="B7068" t="s">
        <v>320</v>
      </c>
      <c r="C7068">
        <v>1.5545660798179901</v>
      </c>
      <c r="D7068" t="s">
        <v>2480</v>
      </c>
      <c r="E7068" t="s">
        <v>313</v>
      </c>
    </row>
    <row r="7069" spans="1:5" x14ac:dyDescent="0.3">
      <c r="A7069" t="s">
        <v>1769</v>
      </c>
      <c r="B7069" t="s">
        <v>320</v>
      </c>
      <c r="C7069">
        <v>1.1975839060809901</v>
      </c>
      <c r="D7069" t="s">
        <v>2480</v>
      </c>
      <c r="E7069" t="s">
        <v>313</v>
      </c>
    </row>
    <row r="7070" spans="1:5" x14ac:dyDescent="0.3">
      <c r="A7070" t="s">
        <v>1770</v>
      </c>
      <c r="B7070" t="s">
        <v>320</v>
      </c>
      <c r="C7070">
        <v>1.1357301926524299</v>
      </c>
      <c r="D7070" t="s">
        <v>2480</v>
      </c>
      <c r="E7070" t="s">
        <v>313</v>
      </c>
    </row>
    <row r="7071" spans="1:5" x14ac:dyDescent="0.3">
      <c r="A7071" t="s">
        <v>1771</v>
      </c>
      <c r="B7071" t="s">
        <v>320</v>
      </c>
      <c r="C7071">
        <v>1.2690029030929999</v>
      </c>
      <c r="D7071" t="s">
        <v>2480</v>
      </c>
      <c r="E7071" t="s">
        <v>313</v>
      </c>
    </row>
    <row r="7072" spans="1:5" x14ac:dyDescent="0.3">
      <c r="A7072" t="s">
        <v>1772</v>
      </c>
      <c r="B7072" t="s">
        <v>320</v>
      </c>
      <c r="C7072">
        <v>1.31995457563887</v>
      </c>
      <c r="D7072" t="s">
        <v>2480</v>
      </c>
      <c r="E7072" t="s">
        <v>313</v>
      </c>
    </row>
    <row r="7073" spans="1:5" x14ac:dyDescent="0.3">
      <c r="A7073" t="s">
        <v>1773</v>
      </c>
      <c r="B7073" t="s">
        <v>320</v>
      </c>
      <c r="C7073">
        <v>1.3093327077920101</v>
      </c>
      <c r="D7073" t="s">
        <v>2480</v>
      </c>
      <c r="E7073" t="s">
        <v>313</v>
      </c>
    </row>
    <row r="7074" spans="1:5" x14ac:dyDescent="0.3">
      <c r="A7074" t="s">
        <v>1774</v>
      </c>
      <c r="B7074" t="s">
        <v>320</v>
      </c>
      <c r="C7074">
        <v>1.34611137945459</v>
      </c>
      <c r="D7074" t="s">
        <v>2480</v>
      </c>
      <c r="E7074" t="s">
        <v>313</v>
      </c>
    </row>
    <row r="7075" spans="1:5" x14ac:dyDescent="0.3">
      <c r="A7075" t="s">
        <v>1775</v>
      </c>
      <c r="B7075" t="s">
        <v>320</v>
      </c>
      <c r="C7075">
        <v>1.29505893603887</v>
      </c>
      <c r="D7075" t="s">
        <v>2480</v>
      </c>
      <c r="E7075" t="s">
        <v>313</v>
      </c>
    </row>
    <row r="7076" spans="1:5" x14ac:dyDescent="0.3">
      <c r="A7076" t="s">
        <v>1776</v>
      </c>
      <c r="B7076" t="s">
        <v>320</v>
      </c>
      <c r="C7076">
        <v>1.69102888201267</v>
      </c>
      <c r="D7076" t="s">
        <v>2480</v>
      </c>
      <c r="E7076" t="s">
        <v>313</v>
      </c>
    </row>
    <row r="7077" spans="1:5" x14ac:dyDescent="0.3">
      <c r="A7077" t="s">
        <v>1777</v>
      </c>
      <c r="B7077" t="s">
        <v>320</v>
      </c>
      <c r="C7077">
        <v>1.44615537244696</v>
      </c>
      <c r="D7077" t="s">
        <v>2480</v>
      </c>
      <c r="E7077" t="s">
        <v>313</v>
      </c>
    </row>
    <row r="7078" spans="1:5" x14ac:dyDescent="0.3">
      <c r="A7078" t="s">
        <v>1778</v>
      </c>
      <c r="B7078" t="s">
        <v>320</v>
      </c>
      <c r="C7078">
        <v>1.5157646993785601</v>
      </c>
      <c r="D7078" t="s">
        <v>2480</v>
      </c>
      <c r="E7078" t="s">
        <v>313</v>
      </c>
    </row>
    <row r="7079" spans="1:5" x14ac:dyDescent="0.3">
      <c r="A7079" t="s">
        <v>1779</v>
      </c>
      <c r="B7079" t="s">
        <v>320</v>
      </c>
      <c r="C7079">
        <v>1.6888016443395999</v>
      </c>
      <c r="D7079" t="s">
        <v>2480</v>
      </c>
      <c r="E7079" t="s">
        <v>313</v>
      </c>
    </row>
    <row r="7080" spans="1:5" x14ac:dyDescent="0.3">
      <c r="A7080" t="s">
        <v>1780</v>
      </c>
      <c r="B7080" t="s">
        <v>320</v>
      </c>
      <c r="C7080">
        <v>1.7003772285530701</v>
      </c>
      <c r="D7080" t="s">
        <v>2480</v>
      </c>
      <c r="E7080" t="s">
        <v>313</v>
      </c>
    </row>
    <row r="7081" spans="1:5" x14ac:dyDescent="0.3">
      <c r="A7081" t="s">
        <v>1781</v>
      </c>
      <c r="B7081" t="s">
        <v>320</v>
      </c>
      <c r="C7081">
        <v>1.56759883358722</v>
      </c>
      <c r="D7081" t="s">
        <v>2480</v>
      </c>
      <c r="E7081" t="s">
        <v>313</v>
      </c>
    </row>
    <row r="7082" spans="1:5" x14ac:dyDescent="0.3">
      <c r="A7082" t="s">
        <v>1782</v>
      </c>
      <c r="B7082" t="s">
        <v>320</v>
      </c>
      <c r="C7082">
        <v>1.4881960505007401</v>
      </c>
      <c r="D7082" t="s">
        <v>2480</v>
      </c>
      <c r="E7082" t="s">
        <v>313</v>
      </c>
    </row>
    <row r="7083" spans="1:5" x14ac:dyDescent="0.3">
      <c r="A7083" t="s">
        <v>1783</v>
      </c>
      <c r="B7083" t="s">
        <v>320</v>
      </c>
      <c r="C7083">
        <v>1.4026495206452201</v>
      </c>
      <c r="D7083" t="s">
        <v>2480</v>
      </c>
      <c r="E7083" t="s">
        <v>313</v>
      </c>
    </row>
    <row r="7084" spans="1:5" x14ac:dyDescent="0.3">
      <c r="A7084" t="s">
        <v>1784</v>
      </c>
      <c r="B7084" t="s">
        <v>320</v>
      </c>
      <c r="C7084">
        <v>1.46512159201362</v>
      </c>
      <c r="D7084" t="s">
        <v>2480</v>
      </c>
      <c r="E7084" t="s">
        <v>313</v>
      </c>
    </row>
    <row r="7085" spans="1:5" x14ac:dyDescent="0.3">
      <c r="A7085" t="s">
        <v>1785</v>
      </c>
      <c r="B7085" t="s">
        <v>320</v>
      </c>
      <c r="C7085">
        <v>1.6079439954630901</v>
      </c>
      <c r="D7085" t="s">
        <v>2480</v>
      </c>
      <c r="E7085" t="s">
        <v>313</v>
      </c>
    </row>
    <row r="7086" spans="1:5" x14ac:dyDescent="0.3">
      <c r="A7086" t="s">
        <v>1786</v>
      </c>
      <c r="B7086" t="s">
        <v>320</v>
      </c>
      <c r="C7086">
        <v>1.5102379256349701</v>
      </c>
      <c r="D7086" t="s">
        <v>2480</v>
      </c>
      <c r="E7086" t="s">
        <v>313</v>
      </c>
    </row>
    <row r="7087" spans="1:5" x14ac:dyDescent="0.3">
      <c r="A7087" t="s">
        <v>1787</v>
      </c>
      <c r="B7087" t="s">
        <v>320</v>
      </c>
      <c r="C7087">
        <v>1.4354715161753999</v>
      </c>
      <c r="D7087" t="s">
        <v>2480</v>
      </c>
      <c r="E7087" t="s">
        <v>313</v>
      </c>
    </row>
    <row r="7088" spans="1:5" x14ac:dyDescent="0.3">
      <c r="A7088" t="s">
        <v>1788</v>
      </c>
      <c r="B7088" t="s">
        <v>320</v>
      </c>
      <c r="C7088">
        <v>1.0629348498454201</v>
      </c>
      <c r="D7088" t="s">
        <v>2480</v>
      </c>
      <c r="E7088" t="s">
        <v>313</v>
      </c>
    </row>
    <row r="7089" spans="1:5" x14ac:dyDescent="0.3">
      <c r="A7089" t="s">
        <v>1789</v>
      </c>
      <c r="B7089" t="s">
        <v>320</v>
      </c>
      <c r="C7089">
        <v>1.1932325720780701</v>
      </c>
      <c r="D7089" t="s">
        <v>2480</v>
      </c>
      <c r="E7089" t="s">
        <v>313</v>
      </c>
    </row>
    <row r="7090" spans="1:5" x14ac:dyDescent="0.3">
      <c r="A7090" t="s">
        <v>1797</v>
      </c>
      <c r="B7090" t="s">
        <v>320</v>
      </c>
      <c r="C7090">
        <v>1.2597905286583699</v>
      </c>
      <c r="D7090" t="s">
        <v>2480</v>
      </c>
      <c r="E7090" t="s">
        <v>313</v>
      </c>
    </row>
    <row r="7091" spans="1:5" x14ac:dyDescent="0.3">
      <c r="A7091" t="s">
        <v>1798</v>
      </c>
      <c r="B7091" t="s">
        <v>320</v>
      </c>
      <c r="C7091">
        <v>1.30334396680888</v>
      </c>
      <c r="D7091" t="s">
        <v>2480</v>
      </c>
      <c r="E7091" t="s">
        <v>313</v>
      </c>
    </row>
    <row r="7092" spans="1:5" x14ac:dyDescent="0.3">
      <c r="A7092" t="s">
        <v>1799</v>
      </c>
      <c r="B7092" t="s">
        <v>320</v>
      </c>
      <c r="C7092">
        <v>1.22264744776613</v>
      </c>
      <c r="D7092" t="s">
        <v>2480</v>
      </c>
      <c r="E7092" t="s">
        <v>313</v>
      </c>
    </row>
    <row r="7093" spans="1:5" x14ac:dyDescent="0.3">
      <c r="A7093" t="s">
        <v>1800</v>
      </c>
      <c r="B7093" t="s">
        <v>320</v>
      </c>
      <c r="C7093">
        <v>1.54203560777072</v>
      </c>
      <c r="D7093" t="s">
        <v>2480</v>
      </c>
      <c r="E7093" t="s">
        <v>313</v>
      </c>
    </row>
    <row r="7094" spans="1:5" x14ac:dyDescent="0.3">
      <c r="A7094" t="s">
        <v>1801</v>
      </c>
      <c r="B7094" t="s">
        <v>320</v>
      </c>
      <c r="C7094">
        <v>1.6315979961657301</v>
      </c>
      <c r="D7094" t="s">
        <v>2480</v>
      </c>
      <c r="E7094" t="s">
        <v>313</v>
      </c>
    </row>
    <row r="7095" spans="1:5" x14ac:dyDescent="0.3">
      <c r="A7095" t="s">
        <v>1802</v>
      </c>
      <c r="B7095" t="s">
        <v>320</v>
      </c>
      <c r="C7095">
        <v>1.52228895085995</v>
      </c>
      <c r="D7095" t="s">
        <v>2480</v>
      </c>
      <c r="E7095" t="s">
        <v>313</v>
      </c>
    </row>
    <row r="7096" spans="1:5" x14ac:dyDescent="0.3">
      <c r="A7096" t="s">
        <v>1803</v>
      </c>
      <c r="B7096" t="s">
        <v>320</v>
      </c>
      <c r="C7096">
        <v>1.5718295411482699</v>
      </c>
      <c r="D7096" t="s">
        <v>2480</v>
      </c>
      <c r="E7096" t="s">
        <v>313</v>
      </c>
    </row>
    <row r="7097" spans="1:5" x14ac:dyDescent="0.3">
      <c r="A7097" t="s">
        <v>1804</v>
      </c>
      <c r="B7097" t="s">
        <v>320</v>
      </c>
      <c r="C7097">
        <v>1.2601708731854999</v>
      </c>
      <c r="D7097" t="s">
        <v>2480</v>
      </c>
      <c r="E7097" t="s">
        <v>313</v>
      </c>
    </row>
    <row r="7098" spans="1:5" x14ac:dyDescent="0.3">
      <c r="A7098" t="s">
        <v>1805</v>
      </c>
      <c r="B7098" t="s">
        <v>320</v>
      </c>
      <c r="C7098">
        <v>1.26844414234651</v>
      </c>
      <c r="D7098" t="s">
        <v>2480</v>
      </c>
      <c r="E7098" t="s">
        <v>313</v>
      </c>
    </row>
    <row r="7099" spans="1:5" x14ac:dyDescent="0.3">
      <c r="A7099" t="s">
        <v>1806</v>
      </c>
      <c r="B7099" t="s">
        <v>320</v>
      </c>
      <c r="C7099">
        <v>1.1897237882624701</v>
      </c>
      <c r="D7099" t="s">
        <v>2480</v>
      </c>
      <c r="E7099" t="s">
        <v>313</v>
      </c>
    </row>
    <row r="7100" spans="1:5" x14ac:dyDescent="0.3">
      <c r="A7100" t="s">
        <v>1807</v>
      </c>
      <c r="B7100" t="s">
        <v>320</v>
      </c>
      <c r="C7100">
        <v>1.03978543567562</v>
      </c>
      <c r="D7100" t="s">
        <v>2480</v>
      </c>
      <c r="E7100" t="s">
        <v>313</v>
      </c>
    </row>
    <row r="7101" spans="1:5" x14ac:dyDescent="0.3">
      <c r="A7101" t="s">
        <v>1808</v>
      </c>
      <c r="B7101" t="s">
        <v>320</v>
      </c>
      <c r="C7101">
        <v>1.13839997950353</v>
      </c>
      <c r="D7101" t="s">
        <v>2480</v>
      </c>
      <c r="E7101" t="s">
        <v>313</v>
      </c>
    </row>
    <row r="7102" spans="1:5" x14ac:dyDescent="0.3">
      <c r="A7102" t="s">
        <v>1809</v>
      </c>
      <c r="B7102" t="s">
        <v>320</v>
      </c>
      <c r="C7102">
        <v>1.04535073530696</v>
      </c>
      <c r="D7102" t="s">
        <v>2480</v>
      </c>
      <c r="E7102" t="s">
        <v>313</v>
      </c>
    </row>
    <row r="7103" spans="1:5" x14ac:dyDescent="0.3">
      <c r="A7103" t="s">
        <v>1810</v>
      </c>
      <c r="B7103" t="s">
        <v>320</v>
      </c>
      <c r="C7103">
        <v>1.0634368802757199</v>
      </c>
      <c r="D7103" t="s">
        <v>2480</v>
      </c>
      <c r="E7103" t="s">
        <v>313</v>
      </c>
    </row>
    <row r="7104" spans="1:5" x14ac:dyDescent="0.3">
      <c r="A7104" t="s">
        <v>1811</v>
      </c>
      <c r="B7104" t="s">
        <v>320</v>
      </c>
      <c r="C7104">
        <v>1.10139621376217</v>
      </c>
      <c r="D7104" t="s">
        <v>2480</v>
      </c>
      <c r="E7104" t="s">
        <v>313</v>
      </c>
    </row>
    <row r="7105" spans="1:5" x14ac:dyDescent="0.3">
      <c r="A7105" t="s">
        <v>1812</v>
      </c>
      <c r="B7105" t="s">
        <v>320</v>
      </c>
      <c r="C7105">
        <v>0.93633550122950204</v>
      </c>
      <c r="D7105" t="s">
        <v>2480</v>
      </c>
      <c r="E7105" t="s">
        <v>313</v>
      </c>
    </row>
    <row r="7106" spans="1:5" x14ac:dyDescent="0.3">
      <c r="A7106" t="s">
        <v>1813</v>
      </c>
      <c r="B7106" t="s">
        <v>320</v>
      </c>
      <c r="C7106">
        <v>1.02042616361334</v>
      </c>
      <c r="D7106" t="s">
        <v>2480</v>
      </c>
      <c r="E7106" t="s">
        <v>313</v>
      </c>
    </row>
    <row r="7107" spans="1:5" x14ac:dyDescent="0.3">
      <c r="A7107" t="s">
        <v>1814</v>
      </c>
      <c r="B7107" t="s">
        <v>320</v>
      </c>
      <c r="C7107">
        <v>1.0472562288971801</v>
      </c>
      <c r="D7107" t="s">
        <v>2480</v>
      </c>
      <c r="E7107" t="s">
        <v>313</v>
      </c>
    </row>
    <row r="7108" spans="1:5" x14ac:dyDescent="0.3">
      <c r="A7108" t="s">
        <v>1815</v>
      </c>
      <c r="B7108" t="s">
        <v>320</v>
      </c>
      <c r="C7108">
        <v>1.13609165564638</v>
      </c>
      <c r="D7108" t="s">
        <v>2480</v>
      </c>
      <c r="E7108" t="s">
        <v>313</v>
      </c>
    </row>
    <row r="7109" spans="1:5" x14ac:dyDescent="0.3">
      <c r="A7109" t="s">
        <v>1816</v>
      </c>
      <c r="B7109" t="s">
        <v>320</v>
      </c>
      <c r="C7109">
        <v>1.16919132794018</v>
      </c>
      <c r="D7109" t="s">
        <v>2480</v>
      </c>
      <c r="E7109" t="s">
        <v>313</v>
      </c>
    </row>
    <row r="7110" spans="1:5" x14ac:dyDescent="0.3">
      <c r="A7110" t="s">
        <v>1818</v>
      </c>
      <c r="B7110" t="s">
        <v>320</v>
      </c>
      <c r="C7110">
        <v>1.2037927252806899</v>
      </c>
      <c r="D7110" t="s">
        <v>2480</v>
      </c>
      <c r="E7110" t="s">
        <v>313</v>
      </c>
    </row>
    <row r="7111" spans="1:5" x14ac:dyDescent="0.3">
      <c r="A7111" t="s">
        <v>1819</v>
      </c>
      <c r="B7111" t="s">
        <v>320</v>
      </c>
      <c r="C7111">
        <v>1.16682730911126</v>
      </c>
      <c r="D7111" t="s">
        <v>2480</v>
      </c>
      <c r="E7111" t="s">
        <v>313</v>
      </c>
    </row>
    <row r="7112" spans="1:5" x14ac:dyDescent="0.3">
      <c r="A7112" t="s">
        <v>1820</v>
      </c>
      <c r="B7112" t="s">
        <v>320</v>
      </c>
      <c r="C7112">
        <v>1.2418170786079601</v>
      </c>
      <c r="D7112" t="s">
        <v>2480</v>
      </c>
      <c r="E7112" t="s">
        <v>313</v>
      </c>
    </row>
    <row r="7113" spans="1:5" x14ac:dyDescent="0.3">
      <c r="A7113" t="s">
        <v>1821</v>
      </c>
      <c r="B7113" t="s">
        <v>320</v>
      </c>
      <c r="C7113">
        <v>1.3030716323467499</v>
      </c>
      <c r="D7113" t="s">
        <v>2480</v>
      </c>
      <c r="E7113" t="s">
        <v>313</v>
      </c>
    </row>
    <row r="7114" spans="1:5" x14ac:dyDescent="0.3">
      <c r="A7114" t="s">
        <v>1822</v>
      </c>
      <c r="B7114" t="s">
        <v>320</v>
      </c>
      <c r="C7114">
        <v>1.2264391524090901</v>
      </c>
      <c r="D7114" t="s">
        <v>2480</v>
      </c>
      <c r="E7114" t="s">
        <v>313</v>
      </c>
    </row>
    <row r="7115" spans="1:5" x14ac:dyDescent="0.3">
      <c r="A7115" t="s">
        <v>1823</v>
      </c>
      <c r="B7115" t="s">
        <v>320</v>
      </c>
      <c r="C7115">
        <v>1.2297448536137101</v>
      </c>
      <c r="D7115" t="s">
        <v>2480</v>
      </c>
      <c r="E7115" t="s">
        <v>313</v>
      </c>
    </row>
    <row r="7116" spans="1:5" x14ac:dyDescent="0.3">
      <c r="A7116" t="s">
        <v>1824</v>
      </c>
      <c r="B7116" t="s">
        <v>320</v>
      </c>
      <c r="C7116">
        <v>1.10591340730322</v>
      </c>
      <c r="D7116" t="s">
        <v>2480</v>
      </c>
      <c r="E7116" t="s">
        <v>313</v>
      </c>
    </row>
    <row r="7117" spans="1:5" x14ac:dyDescent="0.3">
      <c r="A7117" t="s">
        <v>1825</v>
      </c>
      <c r="B7117" t="s">
        <v>320</v>
      </c>
      <c r="C7117">
        <v>1.12505882308786</v>
      </c>
      <c r="D7117" t="s">
        <v>2480</v>
      </c>
      <c r="E7117" t="s">
        <v>313</v>
      </c>
    </row>
    <row r="7118" spans="1:5" x14ac:dyDescent="0.3">
      <c r="A7118" t="s">
        <v>1826</v>
      </c>
      <c r="B7118" t="s">
        <v>320</v>
      </c>
      <c r="C7118">
        <v>1.23282104607437</v>
      </c>
      <c r="D7118" t="s">
        <v>2480</v>
      </c>
      <c r="E7118" t="s">
        <v>313</v>
      </c>
    </row>
    <row r="7119" spans="1:5" x14ac:dyDescent="0.3">
      <c r="A7119" t="s">
        <v>1827</v>
      </c>
      <c r="B7119" t="s">
        <v>320</v>
      </c>
      <c r="C7119">
        <v>1.2712327447124601</v>
      </c>
      <c r="D7119" t="s">
        <v>2480</v>
      </c>
      <c r="E7119" t="s">
        <v>313</v>
      </c>
    </row>
    <row r="7120" spans="1:5" x14ac:dyDescent="0.3">
      <c r="A7120" t="s">
        <v>1828</v>
      </c>
      <c r="B7120" t="s">
        <v>320</v>
      </c>
      <c r="C7120">
        <v>1.31074529798564</v>
      </c>
      <c r="D7120" t="s">
        <v>2480</v>
      </c>
      <c r="E7120" t="s">
        <v>313</v>
      </c>
    </row>
    <row r="7121" spans="1:5" x14ac:dyDescent="0.3">
      <c r="A7121" t="s">
        <v>1829</v>
      </c>
      <c r="B7121" t="s">
        <v>320</v>
      </c>
      <c r="C7121">
        <v>1.1719086407272401</v>
      </c>
      <c r="D7121" t="s">
        <v>2480</v>
      </c>
      <c r="E7121" t="s">
        <v>313</v>
      </c>
    </row>
    <row r="7122" spans="1:5" x14ac:dyDescent="0.3">
      <c r="A7122" t="s">
        <v>1830</v>
      </c>
      <c r="B7122" t="s">
        <v>320</v>
      </c>
      <c r="C7122">
        <v>1.48203160541141</v>
      </c>
      <c r="D7122" t="s">
        <v>2480</v>
      </c>
      <c r="E7122" t="s">
        <v>313</v>
      </c>
    </row>
    <row r="7123" spans="1:5" x14ac:dyDescent="0.3">
      <c r="A7123" t="s">
        <v>1831</v>
      </c>
      <c r="B7123" t="s">
        <v>320</v>
      </c>
      <c r="C7123">
        <v>1.3250249664807501</v>
      </c>
      <c r="D7123" t="s">
        <v>2480</v>
      </c>
      <c r="E7123" t="s">
        <v>313</v>
      </c>
    </row>
    <row r="7124" spans="1:5" x14ac:dyDescent="0.3">
      <c r="A7124" t="s">
        <v>1832</v>
      </c>
      <c r="B7124" t="s">
        <v>320</v>
      </c>
      <c r="C7124">
        <v>1.34930625935669</v>
      </c>
      <c r="D7124" t="s">
        <v>2480</v>
      </c>
      <c r="E7124" t="s">
        <v>313</v>
      </c>
    </row>
    <row r="7125" spans="1:5" x14ac:dyDescent="0.3">
      <c r="A7125" t="s">
        <v>1833</v>
      </c>
      <c r="B7125" t="s">
        <v>320</v>
      </c>
      <c r="C7125">
        <v>1.3431734822447201</v>
      </c>
      <c r="D7125" t="s">
        <v>2480</v>
      </c>
      <c r="E7125" t="s">
        <v>313</v>
      </c>
    </row>
    <row r="7126" spans="1:5" x14ac:dyDescent="0.3">
      <c r="A7126" t="s">
        <v>1834</v>
      </c>
      <c r="B7126" t="s">
        <v>320</v>
      </c>
      <c r="C7126">
        <v>1.38153657059028</v>
      </c>
      <c r="D7126" t="s">
        <v>2480</v>
      </c>
      <c r="E7126" t="s">
        <v>313</v>
      </c>
    </row>
    <row r="7127" spans="1:5" x14ac:dyDescent="0.3">
      <c r="A7127" t="s">
        <v>1835</v>
      </c>
      <c r="B7127" t="s">
        <v>320</v>
      </c>
      <c r="C7127">
        <v>1.4972204873302299</v>
      </c>
      <c r="D7127" t="s">
        <v>2480</v>
      </c>
      <c r="E7127" t="s">
        <v>313</v>
      </c>
    </row>
    <row r="7128" spans="1:5" x14ac:dyDescent="0.3">
      <c r="A7128" t="s">
        <v>1836</v>
      </c>
      <c r="B7128" t="s">
        <v>320</v>
      </c>
      <c r="C7128">
        <v>1.5640416754872299</v>
      </c>
      <c r="D7128" t="s">
        <v>2480</v>
      </c>
      <c r="E7128" t="s">
        <v>313</v>
      </c>
    </row>
    <row r="7129" spans="1:5" x14ac:dyDescent="0.3">
      <c r="A7129" t="s">
        <v>1841</v>
      </c>
      <c r="B7129" t="s">
        <v>320</v>
      </c>
      <c r="C7129">
        <v>0.97962364204822205</v>
      </c>
      <c r="D7129" t="s">
        <v>2480</v>
      </c>
      <c r="E7129" t="s">
        <v>313</v>
      </c>
    </row>
    <row r="7130" spans="1:5" x14ac:dyDescent="0.3">
      <c r="A7130" t="s">
        <v>1842</v>
      </c>
      <c r="B7130" t="s">
        <v>320</v>
      </c>
      <c r="C7130">
        <v>1.0620483805694001</v>
      </c>
      <c r="D7130" t="s">
        <v>2480</v>
      </c>
      <c r="E7130" t="s">
        <v>313</v>
      </c>
    </row>
    <row r="7131" spans="1:5" x14ac:dyDescent="0.3">
      <c r="A7131" t="s">
        <v>1843</v>
      </c>
      <c r="B7131" t="s">
        <v>320</v>
      </c>
      <c r="C7131">
        <v>0.94891956574473202</v>
      </c>
      <c r="D7131" t="s">
        <v>2480</v>
      </c>
      <c r="E7131" t="s">
        <v>313</v>
      </c>
    </row>
    <row r="7132" spans="1:5" x14ac:dyDescent="0.3">
      <c r="A7132" t="s">
        <v>1844</v>
      </c>
      <c r="B7132" t="s">
        <v>320</v>
      </c>
      <c r="C7132">
        <v>0.982223265990811</v>
      </c>
      <c r="D7132" t="s">
        <v>2480</v>
      </c>
      <c r="E7132" t="s">
        <v>313</v>
      </c>
    </row>
    <row r="7133" spans="1:5" x14ac:dyDescent="0.3">
      <c r="A7133" t="s">
        <v>1845</v>
      </c>
      <c r="B7133" t="s">
        <v>320</v>
      </c>
      <c r="C7133">
        <v>1.05060608093494</v>
      </c>
      <c r="D7133" t="s">
        <v>2480</v>
      </c>
      <c r="E7133" t="s">
        <v>313</v>
      </c>
    </row>
    <row r="7134" spans="1:5" x14ac:dyDescent="0.3">
      <c r="A7134" t="s">
        <v>1846</v>
      </c>
      <c r="B7134" t="s">
        <v>320</v>
      </c>
      <c r="C7134">
        <v>1.00212333870662</v>
      </c>
      <c r="D7134" t="s">
        <v>2480</v>
      </c>
      <c r="E7134" t="s">
        <v>313</v>
      </c>
    </row>
    <row r="7135" spans="1:5" x14ac:dyDescent="0.3">
      <c r="A7135" t="s">
        <v>1847</v>
      </c>
      <c r="B7135" t="s">
        <v>320</v>
      </c>
      <c r="C7135">
        <v>1.09773045767278</v>
      </c>
      <c r="D7135" t="s">
        <v>2480</v>
      </c>
      <c r="E7135" t="s">
        <v>313</v>
      </c>
    </row>
    <row r="7136" spans="1:5" x14ac:dyDescent="0.3">
      <c r="A7136" t="s">
        <v>1848</v>
      </c>
      <c r="B7136" t="s">
        <v>320</v>
      </c>
      <c r="C7136">
        <v>1.0992964323643499</v>
      </c>
      <c r="D7136" t="s">
        <v>2480</v>
      </c>
      <c r="E7136" t="s">
        <v>313</v>
      </c>
    </row>
    <row r="7137" spans="1:5" x14ac:dyDescent="0.3">
      <c r="A7137" t="s">
        <v>1849</v>
      </c>
      <c r="B7137" t="s">
        <v>320</v>
      </c>
      <c r="C7137">
        <v>1.31666941065016</v>
      </c>
      <c r="D7137" t="s">
        <v>2480</v>
      </c>
      <c r="E7137" t="s">
        <v>313</v>
      </c>
    </row>
    <row r="7138" spans="1:5" x14ac:dyDescent="0.3">
      <c r="A7138" t="s">
        <v>1850</v>
      </c>
      <c r="B7138" t="s">
        <v>320</v>
      </c>
      <c r="C7138">
        <v>1.5297457243811801</v>
      </c>
      <c r="D7138" t="s">
        <v>2480</v>
      </c>
      <c r="E7138" t="s">
        <v>313</v>
      </c>
    </row>
    <row r="7139" spans="1:5" x14ac:dyDescent="0.3">
      <c r="A7139" t="s">
        <v>1851</v>
      </c>
      <c r="B7139" t="s">
        <v>320</v>
      </c>
      <c r="C7139">
        <v>1.05149744692198</v>
      </c>
      <c r="D7139" t="s">
        <v>2480</v>
      </c>
      <c r="E7139" t="s">
        <v>313</v>
      </c>
    </row>
    <row r="7140" spans="1:5" x14ac:dyDescent="0.3">
      <c r="A7140" t="s">
        <v>1852</v>
      </c>
      <c r="B7140" t="s">
        <v>320</v>
      </c>
      <c r="C7140">
        <v>0.97694711423834601</v>
      </c>
      <c r="D7140" t="s">
        <v>2480</v>
      </c>
      <c r="E7140" t="s">
        <v>313</v>
      </c>
    </row>
    <row r="7141" spans="1:5" x14ac:dyDescent="0.3">
      <c r="A7141" t="s">
        <v>1853</v>
      </c>
      <c r="B7141" t="s">
        <v>320</v>
      </c>
      <c r="C7141">
        <v>1.01800004504356</v>
      </c>
      <c r="D7141" t="s">
        <v>2480</v>
      </c>
      <c r="E7141" t="s">
        <v>313</v>
      </c>
    </row>
    <row r="7142" spans="1:5" x14ac:dyDescent="0.3">
      <c r="A7142" t="s">
        <v>1854</v>
      </c>
      <c r="B7142" t="s">
        <v>320</v>
      </c>
      <c r="C7142">
        <v>1.0162150148436899</v>
      </c>
      <c r="D7142" t="s">
        <v>2480</v>
      </c>
      <c r="E7142" t="s">
        <v>313</v>
      </c>
    </row>
    <row r="7143" spans="1:5" x14ac:dyDescent="0.3">
      <c r="A7143" t="s">
        <v>1855</v>
      </c>
      <c r="B7143" t="s">
        <v>320</v>
      </c>
      <c r="C7143">
        <v>1.1949490461885299</v>
      </c>
      <c r="D7143" t="s">
        <v>2480</v>
      </c>
      <c r="E7143" t="s">
        <v>313</v>
      </c>
    </row>
    <row r="7144" spans="1:5" x14ac:dyDescent="0.3">
      <c r="A7144" t="s">
        <v>1856</v>
      </c>
      <c r="B7144" t="s">
        <v>320</v>
      </c>
      <c r="C7144">
        <v>1.2391441219783399</v>
      </c>
      <c r="D7144" t="s">
        <v>2480</v>
      </c>
      <c r="E7144" t="s">
        <v>313</v>
      </c>
    </row>
    <row r="7145" spans="1:5" x14ac:dyDescent="0.3">
      <c r="A7145" t="s">
        <v>1865</v>
      </c>
      <c r="B7145" t="s">
        <v>320</v>
      </c>
      <c r="C7145">
        <v>1.38148728361874</v>
      </c>
      <c r="D7145" t="s">
        <v>2480</v>
      </c>
      <c r="E7145" t="s">
        <v>313</v>
      </c>
    </row>
    <row r="7146" spans="1:5" x14ac:dyDescent="0.3">
      <c r="A7146" t="s">
        <v>1866</v>
      </c>
      <c r="B7146" t="s">
        <v>320</v>
      </c>
      <c r="C7146">
        <v>1.55545083013347</v>
      </c>
      <c r="D7146" t="s">
        <v>2480</v>
      </c>
      <c r="E7146" t="s">
        <v>313</v>
      </c>
    </row>
    <row r="7147" spans="1:5" x14ac:dyDescent="0.3">
      <c r="A7147" t="s">
        <v>1867</v>
      </c>
      <c r="B7147" t="s">
        <v>320</v>
      </c>
      <c r="C7147">
        <v>1.4624564380598699</v>
      </c>
      <c r="D7147" t="s">
        <v>2480</v>
      </c>
      <c r="E7147" t="s">
        <v>313</v>
      </c>
    </row>
    <row r="7148" spans="1:5" x14ac:dyDescent="0.3">
      <c r="A7148" t="s">
        <v>1868</v>
      </c>
      <c r="B7148" t="s">
        <v>320</v>
      </c>
      <c r="C7148">
        <v>1.569346476884</v>
      </c>
      <c r="D7148" t="s">
        <v>2480</v>
      </c>
      <c r="E7148" t="s">
        <v>313</v>
      </c>
    </row>
    <row r="7149" spans="1:5" x14ac:dyDescent="0.3">
      <c r="A7149" t="s">
        <v>1869</v>
      </c>
      <c r="B7149" t="s">
        <v>320</v>
      </c>
      <c r="C7149">
        <v>1.48155726725569</v>
      </c>
      <c r="D7149" t="s">
        <v>2480</v>
      </c>
      <c r="E7149" t="s">
        <v>313</v>
      </c>
    </row>
    <row r="7150" spans="1:5" x14ac:dyDescent="0.3">
      <c r="A7150" t="s">
        <v>1870</v>
      </c>
      <c r="B7150" t="s">
        <v>320</v>
      </c>
      <c r="C7150">
        <v>1.1680105586573399</v>
      </c>
      <c r="D7150" t="s">
        <v>2480</v>
      </c>
      <c r="E7150" t="s">
        <v>313</v>
      </c>
    </row>
    <row r="7151" spans="1:5" x14ac:dyDescent="0.3">
      <c r="A7151" t="s">
        <v>1871</v>
      </c>
      <c r="B7151" t="s">
        <v>320</v>
      </c>
      <c r="C7151">
        <v>1.19065403073937</v>
      </c>
      <c r="D7151" t="s">
        <v>2480</v>
      </c>
      <c r="E7151" t="s">
        <v>313</v>
      </c>
    </row>
    <row r="7152" spans="1:5" x14ac:dyDescent="0.3">
      <c r="A7152" t="s">
        <v>1872</v>
      </c>
      <c r="B7152" t="s">
        <v>320</v>
      </c>
      <c r="C7152">
        <v>1.3587180224277799</v>
      </c>
      <c r="D7152" t="s">
        <v>2480</v>
      </c>
      <c r="E7152" t="s">
        <v>313</v>
      </c>
    </row>
    <row r="7153" spans="1:5" x14ac:dyDescent="0.3">
      <c r="A7153" t="s">
        <v>1873</v>
      </c>
      <c r="B7153" t="s">
        <v>320</v>
      </c>
      <c r="C7153">
        <v>1.3461940005247399</v>
      </c>
      <c r="D7153" t="s">
        <v>2480</v>
      </c>
      <c r="E7153" t="s">
        <v>313</v>
      </c>
    </row>
    <row r="7154" spans="1:5" x14ac:dyDescent="0.3">
      <c r="A7154" t="s">
        <v>1874</v>
      </c>
      <c r="B7154" t="s">
        <v>320</v>
      </c>
      <c r="C7154">
        <v>1.2241383783001401</v>
      </c>
      <c r="D7154" t="s">
        <v>2480</v>
      </c>
      <c r="E7154" t="s">
        <v>313</v>
      </c>
    </row>
    <row r="7155" spans="1:5" x14ac:dyDescent="0.3">
      <c r="A7155" t="s">
        <v>1875</v>
      </c>
      <c r="B7155" t="s">
        <v>320</v>
      </c>
      <c r="C7155">
        <v>1.22271221606157</v>
      </c>
      <c r="D7155" t="s">
        <v>2480</v>
      </c>
      <c r="E7155" t="s">
        <v>313</v>
      </c>
    </row>
    <row r="7156" spans="1:5" x14ac:dyDescent="0.3">
      <c r="A7156" t="s">
        <v>1876</v>
      </c>
      <c r="B7156" t="s">
        <v>320</v>
      </c>
      <c r="C7156">
        <v>1.3391653268121599</v>
      </c>
      <c r="D7156" t="s">
        <v>2480</v>
      </c>
      <c r="E7156" t="s">
        <v>313</v>
      </c>
    </row>
    <row r="7157" spans="1:5" x14ac:dyDescent="0.3">
      <c r="A7157" t="s">
        <v>1877</v>
      </c>
      <c r="B7157" t="s">
        <v>320</v>
      </c>
      <c r="C7157">
        <v>1.17871111459527</v>
      </c>
      <c r="D7157" t="s">
        <v>2480</v>
      </c>
      <c r="E7157" t="s">
        <v>313</v>
      </c>
    </row>
    <row r="7158" spans="1:5" x14ac:dyDescent="0.3">
      <c r="A7158" t="s">
        <v>1878</v>
      </c>
      <c r="B7158" t="s">
        <v>320</v>
      </c>
      <c r="C7158">
        <v>1.17409729203376</v>
      </c>
      <c r="D7158" t="s">
        <v>2480</v>
      </c>
      <c r="E7158" t="s">
        <v>313</v>
      </c>
    </row>
    <row r="7159" spans="1:5" x14ac:dyDescent="0.3">
      <c r="A7159" t="s">
        <v>1879</v>
      </c>
      <c r="B7159" t="s">
        <v>320</v>
      </c>
      <c r="C7159">
        <v>0.90559325150054604</v>
      </c>
      <c r="D7159" t="s">
        <v>2480</v>
      </c>
      <c r="E7159" t="s">
        <v>313</v>
      </c>
    </row>
    <row r="7160" spans="1:5" x14ac:dyDescent="0.3">
      <c r="A7160" t="s">
        <v>1880</v>
      </c>
      <c r="B7160" t="s">
        <v>320</v>
      </c>
      <c r="C7160">
        <v>0.93524618751310096</v>
      </c>
      <c r="D7160" t="s">
        <v>2480</v>
      </c>
      <c r="E7160" t="s">
        <v>313</v>
      </c>
    </row>
    <row r="7161" spans="1:5" x14ac:dyDescent="0.3">
      <c r="A7161" t="s">
        <v>1881</v>
      </c>
      <c r="B7161" t="s">
        <v>320</v>
      </c>
      <c r="C7161">
        <v>0.99521702983142202</v>
      </c>
      <c r="D7161" t="s">
        <v>2480</v>
      </c>
      <c r="E7161" t="s">
        <v>313</v>
      </c>
    </row>
    <row r="7162" spans="1:5" x14ac:dyDescent="0.3">
      <c r="A7162" t="s">
        <v>1882</v>
      </c>
      <c r="B7162" t="s">
        <v>320</v>
      </c>
      <c r="C7162">
        <v>0.974005963839916</v>
      </c>
      <c r="D7162" t="s">
        <v>2480</v>
      </c>
      <c r="E7162" t="s">
        <v>313</v>
      </c>
    </row>
    <row r="7163" spans="1:5" x14ac:dyDescent="0.3">
      <c r="A7163" t="s">
        <v>1883</v>
      </c>
      <c r="B7163" t="s">
        <v>320</v>
      </c>
      <c r="C7163">
        <v>0.94442454068692805</v>
      </c>
      <c r="D7163" t="s">
        <v>2480</v>
      </c>
      <c r="E7163" t="s">
        <v>313</v>
      </c>
    </row>
    <row r="7164" spans="1:5" x14ac:dyDescent="0.3">
      <c r="A7164" t="s">
        <v>1884</v>
      </c>
      <c r="B7164" t="s">
        <v>320</v>
      </c>
      <c r="C7164">
        <v>1.001264952608</v>
      </c>
      <c r="D7164" t="s">
        <v>2480</v>
      </c>
      <c r="E7164" t="s">
        <v>313</v>
      </c>
    </row>
    <row r="7165" spans="1:5" x14ac:dyDescent="0.3">
      <c r="A7165" t="s">
        <v>1885</v>
      </c>
      <c r="B7165" t="s">
        <v>320</v>
      </c>
      <c r="C7165">
        <v>1.01015007472343</v>
      </c>
      <c r="D7165" t="s">
        <v>2480</v>
      </c>
      <c r="E7165" t="s">
        <v>313</v>
      </c>
    </row>
    <row r="7166" spans="1:5" x14ac:dyDescent="0.3">
      <c r="A7166" t="s">
        <v>1886</v>
      </c>
      <c r="B7166" t="s">
        <v>320</v>
      </c>
      <c r="C7166">
        <v>0.95562655105605299</v>
      </c>
      <c r="D7166" t="s">
        <v>2480</v>
      </c>
      <c r="E7166" t="s">
        <v>313</v>
      </c>
    </row>
    <row r="7167" spans="1:5" x14ac:dyDescent="0.3">
      <c r="A7167" t="s">
        <v>1887</v>
      </c>
      <c r="B7167" t="s">
        <v>320</v>
      </c>
      <c r="C7167">
        <v>0.94797882890753504</v>
      </c>
      <c r="D7167" t="s">
        <v>2480</v>
      </c>
      <c r="E7167" t="s">
        <v>313</v>
      </c>
    </row>
    <row r="7168" spans="1:5" x14ac:dyDescent="0.3">
      <c r="A7168" t="s">
        <v>1888</v>
      </c>
      <c r="B7168" t="s">
        <v>320</v>
      </c>
      <c r="C7168">
        <v>1.0548402060904001</v>
      </c>
      <c r="D7168" t="s">
        <v>2480</v>
      </c>
      <c r="E7168" t="s">
        <v>313</v>
      </c>
    </row>
    <row r="7169" spans="1:5" x14ac:dyDescent="0.3">
      <c r="A7169" t="s">
        <v>1889</v>
      </c>
      <c r="B7169" t="s">
        <v>320</v>
      </c>
      <c r="C7169">
        <v>1.4792964642729101</v>
      </c>
      <c r="D7169" t="s">
        <v>2480</v>
      </c>
      <c r="E7169" t="s">
        <v>313</v>
      </c>
    </row>
    <row r="7170" spans="1:5" x14ac:dyDescent="0.3">
      <c r="A7170" t="s">
        <v>1890</v>
      </c>
      <c r="B7170" t="s">
        <v>320</v>
      </c>
      <c r="C7170">
        <v>1.39015880035648</v>
      </c>
      <c r="D7170" t="s">
        <v>2480</v>
      </c>
      <c r="E7170" t="s">
        <v>313</v>
      </c>
    </row>
    <row r="7171" spans="1:5" x14ac:dyDescent="0.3">
      <c r="A7171" t="s">
        <v>1891</v>
      </c>
      <c r="B7171" t="s">
        <v>320</v>
      </c>
      <c r="C7171">
        <v>1.4682837539215401</v>
      </c>
      <c r="D7171" t="s">
        <v>2480</v>
      </c>
      <c r="E7171" t="s">
        <v>313</v>
      </c>
    </row>
    <row r="7172" spans="1:5" x14ac:dyDescent="0.3">
      <c r="A7172" t="s">
        <v>1892</v>
      </c>
      <c r="B7172" t="s">
        <v>320</v>
      </c>
      <c r="C7172">
        <v>1.34161670548628</v>
      </c>
      <c r="D7172" t="s">
        <v>2480</v>
      </c>
      <c r="E7172" t="s">
        <v>313</v>
      </c>
    </row>
    <row r="7173" spans="1:5" x14ac:dyDescent="0.3">
      <c r="A7173" t="s">
        <v>1893</v>
      </c>
      <c r="B7173" t="s">
        <v>320</v>
      </c>
      <c r="C7173">
        <v>1.3906533291826599</v>
      </c>
      <c r="D7173" t="s">
        <v>2480</v>
      </c>
      <c r="E7173" t="s">
        <v>313</v>
      </c>
    </row>
    <row r="7174" spans="1:5" x14ac:dyDescent="0.3">
      <c r="A7174" t="s">
        <v>1894</v>
      </c>
      <c r="B7174" t="s">
        <v>320</v>
      </c>
      <c r="C7174">
        <v>1.3485186880989799</v>
      </c>
      <c r="D7174" t="s">
        <v>2480</v>
      </c>
      <c r="E7174" t="s">
        <v>313</v>
      </c>
    </row>
    <row r="7175" spans="1:5" x14ac:dyDescent="0.3">
      <c r="A7175" t="s">
        <v>1895</v>
      </c>
      <c r="B7175" t="s">
        <v>320</v>
      </c>
      <c r="C7175">
        <v>1.5042308249032099</v>
      </c>
      <c r="D7175" t="s">
        <v>2480</v>
      </c>
      <c r="E7175" t="s">
        <v>313</v>
      </c>
    </row>
    <row r="7176" spans="1:5" x14ac:dyDescent="0.3">
      <c r="A7176" t="s">
        <v>1896</v>
      </c>
      <c r="B7176" t="s">
        <v>320</v>
      </c>
      <c r="C7176">
        <v>1.4667853640210999</v>
      </c>
      <c r="D7176" t="s">
        <v>2480</v>
      </c>
      <c r="E7176" t="s">
        <v>313</v>
      </c>
    </row>
    <row r="7177" spans="1:5" x14ac:dyDescent="0.3">
      <c r="A7177" t="s">
        <v>1897</v>
      </c>
      <c r="B7177" t="s">
        <v>320</v>
      </c>
      <c r="C7177">
        <v>1.53186869562395</v>
      </c>
      <c r="D7177" t="s">
        <v>2480</v>
      </c>
      <c r="E7177" t="s">
        <v>313</v>
      </c>
    </row>
    <row r="7178" spans="1:5" x14ac:dyDescent="0.3">
      <c r="A7178" t="s">
        <v>1898</v>
      </c>
      <c r="B7178" t="s">
        <v>320</v>
      </c>
      <c r="C7178">
        <v>0.98193687538933705</v>
      </c>
      <c r="D7178" t="s">
        <v>2480</v>
      </c>
      <c r="E7178" t="s">
        <v>313</v>
      </c>
    </row>
    <row r="7179" spans="1:5" x14ac:dyDescent="0.3">
      <c r="A7179" t="s">
        <v>1899</v>
      </c>
      <c r="B7179" t="s">
        <v>320</v>
      </c>
      <c r="C7179">
        <v>0.79222602823831501</v>
      </c>
      <c r="D7179" t="s">
        <v>2480</v>
      </c>
      <c r="E7179" t="s">
        <v>313</v>
      </c>
    </row>
    <row r="7180" spans="1:5" x14ac:dyDescent="0.3">
      <c r="A7180" t="s">
        <v>1900</v>
      </c>
      <c r="B7180" t="s">
        <v>320</v>
      </c>
      <c r="C7180">
        <v>1.04890449888223</v>
      </c>
      <c r="D7180" t="s">
        <v>2480</v>
      </c>
      <c r="E7180" t="s">
        <v>313</v>
      </c>
    </row>
    <row r="7181" spans="1:5" x14ac:dyDescent="0.3">
      <c r="A7181" t="s">
        <v>1901</v>
      </c>
      <c r="B7181" t="s">
        <v>320</v>
      </c>
      <c r="C7181">
        <v>0.84180464673905997</v>
      </c>
      <c r="D7181" t="s">
        <v>2480</v>
      </c>
      <c r="E7181" t="s">
        <v>313</v>
      </c>
    </row>
    <row r="7182" spans="1:5" x14ac:dyDescent="0.3">
      <c r="A7182" t="s">
        <v>1902</v>
      </c>
      <c r="B7182" t="s">
        <v>320</v>
      </c>
      <c r="C7182">
        <v>0.96418632230946999</v>
      </c>
      <c r="D7182" t="s">
        <v>2480</v>
      </c>
      <c r="E7182" t="s">
        <v>313</v>
      </c>
    </row>
    <row r="7183" spans="1:5" x14ac:dyDescent="0.3">
      <c r="A7183" t="s">
        <v>1903</v>
      </c>
      <c r="B7183" t="s">
        <v>320</v>
      </c>
      <c r="C7183">
        <v>0.89878654689194104</v>
      </c>
      <c r="D7183" t="s">
        <v>2480</v>
      </c>
      <c r="E7183" t="s">
        <v>313</v>
      </c>
    </row>
    <row r="7184" spans="1:5" x14ac:dyDescent="0.3">
      <c r="A7184" t="s">
        <v>1904</v>
      </c>
      <c r="B7184" t="s">
        <v>320</v>
      </c>
      <c r="C7184">
        <v>0.97276615230889696</v>
      </c>
      <c r="D7184" t="s">
        <v>2480</v>
      </c>
      <c r="E7184" t="s">
        <v>313</v>
      </c>
    </row>
    <row r="7185" spans="1:5" x14ac:dyDescent="0.3">
      <c r="A7185" t="s">
        <v>1905</v>
      </c>
      <c r="B7185" t="s">
        <v>320</v>
      </c>
      <c r="C7185">
        <v>0.89718027561438296</v>
      </c>
      <c r="D7185" t="s">
        <v>2480</v>
      </c>
      <c r="E7185" t="s">
        <v>313</v>
      </c>
    </row>
    <row r="7186" spans="1:5" x14ac:dyDescent="0.3">
      <c r="A7186" t="s">
        <v>1906</v>
      </c>
      <c r="B7186" t="s">
        <v>320</v>
      </c>
      <c r="C7186">
        <v>0.74431690314638199</v>
      </c>
      <c r="D7186" t="s">
        <v>2480</v>
      </c>
      <c r="E7186" t="s">
        <v>313</v>
      </c>
    </row>
    <row r="7187" spans="1:5" x14ac:dyDescent="0.3">
      <c r="A7187" t="s">
        <v>1907</v>
      </c>
      <c r="B7187" t="s">
        <v>320</v>
      </c>
      <c r="C7187">
        <v>0.74007198446303402</v>
      </c>
      <c r="D7187" t="s">
        <v>2480</v>
      </c>
      <c r="E7187" t="s">
        <v>313</v>
      </c>
    </row>
    <row r="7188" spans="1:5" x14ac:dyDescent="0.3">
      <c r="A7188" t="s">
        <v>1908</v>
      </c>
      <c r="B7188" t="s">
        <v>320</v>
      </c>
      <c r="C7188">
        <v>0.94798146521735005</v>
      </c>
      <c r="D7188" t="s">
        <v>2480</v>
      </c>
      <c r="E7188" t="s">
        <v>313</v>
      </c>
    </row>
    <row r="7189" spans="1:5" x14ac:dyDescent="0.3">
      <c r="A7189" t="s">
        <v>1909</v>
      </c>
      <c r="B7189" t="s">
        <v>320</v>
      </c>
      <c r="C7189">
        <v>1.0326855607735499</v>
      </c>
      <c r="D7189" t="s">
        <v>2480</v>
      </c>
      <c r="E7189" t="s">
        <v>313</v>
      </c>
    </row>
    <row r="7190" spans="1:5" x14ac:dyDescent="0.3">
      <c r="A7190" t="s">
        <v>1910</v>
      </c>
      <c r="B7190" t="s">
        <v>320</v>
      </c>
      <c r="C7190">
        <v>1.0229260761455301</v>
      </c>
      <c r="D7190" t="s">
        <v>2480</v>
      </c>
      <c r="E7190" t="s">
        <v>313</v>
      </c>
    </row>
    <row r="7191" spans="1:5" x14ac:dyDescent="0.3">
      <c r="A7191" t="s">
        <v>1911</v>
      </c>
      <c r="B7191" t="s">
        <v>320</v>
      </c>
      <c r="C7191">
        <v>0.95690266182258099</v>
      </c>
      <c r="D7191" t="s">
        <v>2480</v>
      </c>
      <c r="E7191" t="s">
        <v>313</v>
      </c>
    </row>
    <row r="7192" spans="1:5" x14ac:dyDescent="0.3">
      <c r="A7192" t="s">
        <v>1912</v>
      </c>
      <c r="B7192" t="s">
        <v>320</v>
      </c>
      <c r="C7192">
        <v>0.98377696329957298</v>
      </c>
      <c r="D7192" t="s">
        <v>2480</v>
      </c>
      <c r="E7192" t="s">
        <v>313</v>
      </c>
    </row>
    <row r="7193" spans="1:5" x14ac:dyDescent="0.3">
      <c r="A7193" t="s">
        <v>1913</v>
      </c>
      <c r="B7193" t="s">
        <v>320</v>
      </c>
      <c r="C7193">
        <v>0.81203881750554696</v>
      </c>
      <c r="D7193" t="s">
        <v>2480</v>
      </c>
      <c r="E7193" t="s">
        <v>313</v>
      </c>
    </row>
    <row r="7194" spans="1:5" x14ac:dyDescent="0.3">
      <c r="A7194" t="s">
        <v>1914</v>
      </c>
      <c r="B7194" t="s">
        <v>320</v>
      </c>
      <c r="C7194">
        <v>0.86468228482368104</v>
      </c>
      <c r="D7194" t="s">
        <v>2480</v>
      </c>
      <c r="E7194" t="s">
        <v>313</v>
      </c>
    </row>
    <row r="7195" spans="1:5" x14ac:dyDescent="0.3">
      <c r="A7195" t="s">
        <v>1915</v>
      </c>
      <c r="B7195" t="s">
        <v>320</v>
      </c>
      <c r="C7195">
        <v>0.89218883612551902</v>
      </c>
      <c r="D7195" t="s">
        <v>2480</v>
      </c>
      <c r="E7195" t="s">
        <v>313</v>
      </c>
    </row>
    <row r="7196" spans="1:5" x14ac:dyDescent="0.3">
      <c r="A7196" t="s">
        <v>1916</v>
      </c>
      <c r="B7196" t="s">
        <v>320</v>
      </c>
      <c r="C7196">
        <v>0.98332137024782695</v>
      </c>
      <c r="D7196" t="s">
        <v>2480</v>
      </c>
      <c r="E7196" t="s">
        <v>313</v>
      </c>
    </row>
    <row r="7197" spans="1:5" x14ac:dyDescent="0.3">
      <c r="A7197" t="s">
        <v>1923</v>
      </c>
      <c r="B7197" t="s">
        <v>320</v>
      </c>
      <c r="C7197">
        <v>0.987041169723332</v>
      </c>
      <c r="D7197" t="s">
        <v>2480</v>
      </c>
      <c r="E7197" t="s">
        <v>313</v>
      </c>
    </row>
    <row r="7198" spans="1:5" x14ac:dyDescent="0.3">
      <c r="A7198" t="s">
        <v>1924</v>
      </c>
      <c r="B7198" t="s">
        <v>320</v>
      </c>
      <c r="C7198">
        <v>0.70910405124838904</v>
      </c>
      <c r="D7198" t="s">
        <v>2480</v>
      </c>
      <c r="E7198" t="s">
        <v>313</v>
      </c>
    </row>
    <row r="7199" spans="1:5" x14ac:dyDescent="0.3">
      <c r="A7199" t="s">
        <v>1925</v>
      </c>
      <c r="B7199" t="s">
        <v>320</v>
      </c>
      <c r="C7199">
        <v>0.98483798030207403</v>
      </c>
      <c r="D7199" t="s">
        <v>2480</v>
      </c>
      <c r="E7199" t="s">
        <v>313</v>
      </c>
    </row>
    <row r="7200" spans="1:5" x14ac:dyDescent="0.3">
      <c r="A7200" t="s">
        <v>1926</v>
      </c>
      <c r="B7200" t="s">
        <v>320</v>
      </c>
      <c r="C7200">
        <v>1.3806572643638499</v>
      </c>
      <c r="D7200" t="s">
        <v>2480</v>
      </c>
      <c r="E7200" t="s">
        <v>313</v>
      </c>
    </row>
    <row r="7201" spans="1:5" x14ac:dyDescent="0.3">
      <c r="A7201" t="s">
        <v>1927</v>
      </c>
      <c r="B7201" t="s">
        <v>320</v>
      </c>
      <c r="C7201">
        <v>0.86906980310568804</v>
      </c>
      <c r="D7201" t="s">
        <v>2480</v>
      </c>
      <c r="E7201" t="s">
        <v>313</v>
      </c>
    </row>
    <row r="7202" spans="1:5" x14ac:dyDescent="0.3">
      <c r="A7202" t="s">
        <v>1928</v>
      </c>
      <c r="B7202" t="s">
        <v>320</v>
      </c>
      <c r="C7202">
        <v>0.87294332814065001</v>
      </c>
      <c r="D7202" t="s">
        <v>2480</v>
      </c>
      <c r="E7202" t="s">
        <v>313</v>
      </c>
    </row>
    <row r="7203" spans="1:5" x14ac:dyDescent="0.3">
      <c r="A7203" t="s">
        <v>1929</v>
      </c>
      <c r="B7203" t="s">
        <v>320</v>
      </c>
      <c r="C7203">
        <v>0.98031736865122199</v>
      </c>
      <c r="D7203" t="s">
        <v>2480</v>
      </c>
      <c r="E7203" t="s">
        <v>313</v>
      </c>
    </row>
    <row r="7204" spans="1:5" x14ac:dyDescent="0.3">
      <c r="A7204" t="s">
        <v>1930</v>
      </c>
      <c r="B7204" t="s">
        <v>320</v>
      </c>
      <c r="C7204">
        <v>0.91627873762973799</v>
      </c>
      <c r="D7204" t="s">
        <v>2480</v>
      </c>
      <c r="E7204" t="s">
        <v>313</v>
      </c>
    </row>
    <row r="7205" spans="1:5" x14ac:dyDescent="0.3">
      <c r="A7205" t="s">
        <v>1931</v>
      </c>
      <c r="B7205" t="s">
        <v>320</v>
      </c>
      <c r="C7205">
        <v>0.97389243913299495</v>
      </c>
      <c r="D7205" t="s">
        <v>2480</v>
      </c>
      <c r="E7205" t="s">
        <v>313</v>
      </c>
    </row>
    <row r="7206" spans="1:5" x14ac:dyDescent="0.3">
      <c r="A7206" t="s">
        <v>1932</v>
      </c>
      <c r="B7206" t="s">
        <v>320</v>
      </c>
      <c r="C7206">
        <v>1.0400921900044999</v>
      </c>
      <c r="D7206" t="s">
        <v>2480</v>
      </c>
      <c r="E7206" t="s">
        <v>313</v>
      </c>
    </row>
    <row r="7207" spans="1:5" x14ac:dyDescent="0.3">
      <c r="A7207" t="s">
        <v>1933</v>
      </c>
      <c r="B7207" t="s">
        <v>320</v>
      </c>
      <c r="C7207">
        <v>0.95664546462703604</v>
      </c>
      <c r="D7207" t="s">
        <v>2480</v>
      </c>
      <c r="E7207" t="s">
        <v>313</v>
      </c>
    </row>
    <row r="7208" spans="1:5" x14ac:dyDescent="0.3">
      <c r="A7208" t="s">
        <v>1934</v>
      </c>
      <c r="B7208" t="s">
        <v>320</v>
      </c>
      <c r="C7208">
        <v>1.05957820978054</v>
      </c>
      <c r="D7208" t="s">
        <v>2480</v>
      </c>
      <c r="E7208" t="s">
        <v>313</v>
      </c>
    </row>
    <row r="7209" spans="1:5" x14ac:dyDescent="0.3">
      <c r="A7209" t="s">
        <v>1935</v>
      </c>
      <c r="B7209" t="s">
        <v>320</v>
      </c>
      <c r="C7209">
        <v>1.02497973468927</v>
      </c>
      <c r="D7209" t="s">
        <v>2480</v>
      </c>
      <c r="E7209" t="s">
        <v>313</v>
      </c>
    </row>
    <row r="7210" spans="1:5" x14ac:dyDescent="0.3">
      <c r="A7210" t="s">
        <v>1936</v>
      </c>
      <c r="B7210" t="s">
        <v>320</v>
      </c>
      <c r="C7210">
        <v>1.0119839891096001</v>
      </c>
      <c r="D7210" t="s">
        <v>2480</v>
      </c>
      <c r="E7210" t="s">
        <v>313</v>
      </c>
    </row>
    <row r="7211" spans="1:5" x14ac:dyDescent="0.3">
      <c r="A7211" t="s">
        <v>1937</v>
      </c>
      <c r="B7211" t="s">
        <v>320</v>
      </c>
      <c r="C7211">
        <v>0.99181992206361203</v>
      </c>
      <c r="D7211" t="s">
        <v>2480</v>
      </c>
      <c r="E7211" t="s">
        <v>313</v>
      </c>
    </row>
    <row r="7212" spans="1:5" x14ac:dyDescent="0.3">
      <c r="A7212" t="s">
        <v>1938</v>
      </c>
      <c r="B7212" t="s">
        <v>320</v>
      </c>
      <c r="C7212">
        <v>0.97274402552940098</v>
      </c>
      <c r="D7212" t="s">
        <v>2480</v>
      </c>
      <c r="E7212" t="s">
        <v>313</v>
      </c>
    </row>
    <row r="7213" spans="1:5" x14ac:dyDescent="0.3">
      <c r="A7213" t="s">
        <v>1939</v>
      </c>
      <c r="B7213" t="s">
        <v>320</v>
      </c>
      <c r="C7213">
        <v>1.0041022217930999</v>
      </c>
      <c r="D7213" t="s">
        <v>2480</v>
      </c>
      <c r="E7213" t="s">
        <v>313</v>
      </c>
    </row>
    <row r="7214" spans="1:5" x14ac:dyDescent="0.3">
      <c r="A7214" t="s">
        <v>1940</v>
      </c>
      <c r="B7214" t="s">
        <v>320</v>
      </c>
      <c r="C7214">
        <v>1.02544283824833</v>
      </c>
      <c r="D7214" t="s">
        <v>2480</v>
      </c>
      <c r="E7214" t="s">
        <v>313</v>
      </c>
    </row>
    <row r="7215" spans="1:5" x14ac:dyDescent="0.3">
      <c r="A7215" t="s">
        <v>1941</v>
      </c>
      <c r="B7215" t="s">
        <v>320</v>
      </c>
      <c r="C7215">
        <v>1.01682727499589</v>
      </c>
      <c r="D7215" t="s">
        <v>2480</v>
      </c>
      <c r="E7215" t="s">
        <v>313</v>
      </c>
    </row>
    <row r="7216" spans="1:5" x14ac:dyDescent="0.3">
      <c r="A7216" t="s">
        <v>1942</v>
      </c>
      <c r="B7216" t="s">
        <v>320</v>
      </c>
      <c r="C7216">
        <v>0.98988515011709799</v>
      </c>
      <c r="D7216" t="s">
        <v>2480</v>
      </c>
      <c r="E7216" t="s">
        <v>313</v>
      </c>
    </row>
    <row r="7217" spans="1:5" x14ac:dyDescent="0.3">
      <c r="A7217" t="s">
        <v>1943</v>
      </c>
      <c r="B7217" t="s">
        <v>320</v>
      </c>
      <c r="C7217">
        <v>1.1938712533533</v>
      </c>
      <c r="D7217" t="s">
        <v>2480</v>
      </c>
      <c r="E7217" t="s">
        <v>313</v>
      </c>
    </row>
    <row r="7218" spans="1:5" x14ac:dyDescent="0.3">
      <c r="A7218" t="s">
        <v>1944</v>
      </c>
      <c r="B7218" t="s">
        <v>320</v>
      </c>
      <c r="C7218">
        <v>0.84414424705711599</v>
      </c>
      <c r="D7218" t="s">
        <v>2480</v>
      </c>
      <c r="E7218" t="s">
        <v>313</v>
      </c>
    </row>
    <row r="7219" spans="1:5" x14ac:dyDescent="0.3">
      <c r="A7219" t="s">
        <v>1945</v>
      </c>
      <c r="B7219" t="s">
        <v>320</v>
      </c>
      <c r="C7219">
        <v>1.1874875384265899</v>
      </c>
      <c r="D7219" t="s">
        <v>2480</v>
      </c>
      <c r="E7219" t="s">
        <v>313</v>
      </c>
    </row>
    <row r="7220" spans="1:5" x14ac:dyDescent="0.3">
      <c r="A7220" t="s">
        <v>1946</v>
      </c>
      <c r="B7220" t="s">
        <v>320</v>
      </c>
      <c r="C7220">
        <v>1.2433763734718</v>
      </c>
      <c r="D7220" t="s">
        <v>2480</v>
      </c>
      <c r="E7220" t="s">
        <v>313</v>
      </c>
    </row>
    <row r="7221" spans="1:5" x14ac:dyDescent="0.3">
      <c r="A7221" t="s">
        <v>1947</v>
      </c>
      <c r="B7221" t="s">
        <v>320</v>
      </c>
      <c r="C7221">
        <v>1.36164559935677</v>
      </c>
      <c r="D7221" t="s">
        <v>2480</v>
      </c>
      <c r="E7221" t="s">
        <v>313</v>
      </c>
    </row>
    <row r="7222" spans="1:5" x14ac:dyDescent="0.3">
      <c r="A7222" t="s">
        <v>1948</v>
      </c>
      <c r="B7222" t="s">
        <v>320</v>
      </c>
      <c r="C7222">
        <v>1.2459620724109699</v>
      </c>
      <c r="D7222" t="s">
        <v>2480</v>
      </c>
      <c r="E7222" t="s">
        <v>313</v>
      </c>
    </row>
    <row r="7223" spans="1:5" x14ac:dyDescent="0.3">
      <c r="A7223" t="s">
        <v>1949</v>
      </c>
      <c r="B7223" t="s">
        <v>320</v>
      </c>
      <c r="C7223">
        <v>1.1030672485655499</v>
      </c>
      <c r="D7223" t="s">
        <v>2480</v>
      </c>
      <c r="E7223" t="s">
        <v>313</v>
      </c>
    </row>
    <row r="7224" spans="1:5" x14ac:dyDescent="0.3">
      <c r="A7224" t="s">
        <v>1950</v>
      </c>
      <c r="B7224" t="s">
        <v>320</v>
      </c>
      <c r="C7224">
        <v>1.15374442183658</v>
      </c>
      <c r="D7224" t="s">
        <v>2480</v>
      </c>
      <c r="E7224" t="s">
        <v>313</v>
      </c>
    </row>
    <row r="7225" spans="1:5" x14ac:dyDescent="0.3">
      <c r="A7225" t="s">
        <v>1953</v>
      </c>
      <c r="B7225" t="s">
        <v>320</v>
      </c>
      <c r="C7225">
        <v>1.6519197814816799</v>
      </c>
      <c r="D7225" t="s">
        <v>2480</v>
      </c>
      <c r="E7225" t="s">
        <v>313</v>
      </c>
    </row>
    <row r="7226" spans="1:5" x14ac:dyDescent="0.3">
      <c r="A7226" t="s">
        <v>1954</v>
      </c>
      <c r="B7226" t="s">
        <v>320</v>
      </c>
      <c r="C7226">
        <v>1.6101876580884</v>
      </c>
      <c r="D7226" t="s">
        <v>2480</v>
      </c>
      <c r="E7226" t="s">
        <v>313</v>
      </c>
    </row>
    <row r="7227" spans="1:5" x14ac:dyDescent="0.3">
      <c r="A7227" t="s">
        <v>1955</v>
      </c>
      <c r="B7227" t="s">
        <v>320</v>
      </c>
      <c r="C7227">
        <v>1.4934213868863999</v>
      </c>
      <c r="D7227" t="s">
        <v>2480</v>
      </c>
      <c r="E7227" t="s">
        <v>313</v>
      </c>
    </row>
    <row r="7228" spans="1:5" x14ac:dyDescent="0.3">
      <c r="A7228" t="s">
        <v>1956</v>
      </c>
      <c r="B7228" t="s">
        <v>320</v>
      </c>
      <c r="C7228">
        <v>1.4493471649277401</v>
      </c>
      <c r="D7228" t="s">
        <v>2480</v>
      </c>
      <c r="E7228" t="s">
        <v>313</v>
      </c>
    </row>
    <row r="7229" spans="1:5" x14ac:dyDescent="0.3">
      <c r="A7229" t="s">
        <v>1957</v>
      </c>
      <c r="B7229" t="s">
        <v>320</v>
      </c>
      <c r="C7229">
        <v>1.5020705458449499</v>
      </c>
      <c r="D7229" t="s">
        <v>2480</v>
      </c>
      <c r="E7229" t="s">
        <v>313</v>
      </c>
    </row>
    <row r="7230" spans="1:5" x14ac:dyDescent="0.3">
      <c r="A7230" t="s">
        <v>1958</v>
      </c>
      <c r="B7230" t="s">
        <v>320</v>
      </c>
      <c r="C7230">
        <v>1.46558387870245</v>
      </c>
      <c r="D7230" t="s">
        <v>2480</v>
      </c>
      <c r="E7230" t="s">
        <v>313</v>
      </c>
    </row>
    <row r="7231" spans="1:5" x14ac:dyDescent="0.3">
      <c r="A7231" t="s">
        <v>1959</v>
      </c>
      <c r="B7231" t="s">
        <v>320</v>
      </c>
      <c r="C7231">
        <v>1.4703424911107299</v>
      </c>
      <c r="D7231" t="s">
        <v>2480</v>
      </c>
      <c r="E7231" t="s">
        <v>313</v>
      </c>
    </row>
    <row r="7232" spans="1:5" x14ac:dyDescent="0.3">
      <c r="A7232" t="s">
        <v>1960</v>
      </c>
      <c r="B7232" t="s">
        <v>320</v>
      </c>
      <c r="C7232">
        <v>1.4783127418264299</v>
      </c>
      <c r="D7232" t="s">
        <v>2480</v>
      </c>
      <c r="E7232" t="s">
        <v>313</v>
      </c>
    </row>
    <row r="7233" spans="1:5" x14ac:dyDescent="0.3">
      <c r="A7233" t="s">
        <v>1961</v>
      </c>
      <c r="B7233" t="s">
        <v>320</v>
      </c>
      <c r="C7233">
        <v>1.58576833740806</v>
      </c>
      <c r="D7233" t="s">
        <v>2480</v>
      </c>
      <c r="E7233" t="s">
        <v>313</v>
      </c>
    </row>
    <row r="7234" spans="1:5" x14ac:dyDescent="0.3">
      <c r="A7234" t="s">
        <v>1962</v>
      </c>
      <c r="B7234" t="s">
        <v>320</v>
      </c>
      <c r="C7234">
        <v>0.94623758894332599</v>
      </c>
      <c r="D7234" t="s">
        <v>2480</v>
      </c>
      <c r="E7234" t="s">
        <v>313</v>
      </c>
    </row>
    <row r="7235" spans="1:5" x14ac:dyDescent="0.3">
      <c r="A7235" t="s">
        <v>1963</v>
      </c>
      <c r="B7235" t="s">
        <v>320</v>
      </c>
      <c r="C7235">
        <v>0.96741935121318001</v>
      </c>
      <c r="D7235" t="s">
        <v>2480</v>
      </c>
      <c r="E7235" t="s">
        <v>313</v>
      </c>
    </row>
    <row r="7236" spans="1:5" x14ac:dyDescent="0.3">
      <c r="A7236" t="s">
        <v>1964</v>
      </c>
      <c r="B7236" t="s">
        <v>320</v>
      </c>
      <c r="C7236">
        <v>0.94205711426594096</v>
      </c>
      <c r="D7236" t="s">
        <v>2480</v>
      </c>
      <c r="E7236" t="s">
        <v>313</v>
      </c>
    </row>
    <row r="7237" spans="1:5" x14ac:dyDescent="0.3">
      <c r="A7237" t="s">
        <v>1965</v>
      </c>
      <c r="B7237" t="s">
        <v>320</v>
      </c>
      <c r="C7237">
        <v>0.88969850341731704</v>
      </c>
      <c r="D7237" t="s">
        <v>2480</v>
      </c>
      <c r="E7237" t="s">
        <v>313</v>
      </c>
    </row>
    <row r="7238" spans="1:5" x14ac:dyDescent="0.3">
      <c r="A7238" t="s">
        <v>1966</v>
      </c>
      <c r="B7238" t="s">
        <v>320</v>
      </c>
      <c r="C7238">
        <v>0.94782202582453301</v>
      </c>
      <c r="D7238" t="s">
        <v>2480</v>
      </c>
      <c r="E7238" t="s">
        <v>313</v>
      </c>
    </row>
    <row r="7239" spans="1:5" x14ac:dyDescent="0.3">
      <c r="A7239" t="s">
        <v>1972</v>
      </c>
      <c r="B7239" t="s">
        <v>320</v>
      </c>
      <c r="C7239">
        <v>1.3363661833985101</v>
      </c>
      <c r="D7239" t="s">
        <v>2480</v>
      </c>
      <c r="E7239" t="s">
        <v>313</v>
      </c>
    </row>
    <row r="7240" spans="1:5" x14ac:dyDescent="0.3">
      <c r="A7240" t="s">
        <v>1973</v>
      </c>
      <c r="B7240" t="s">
        <v>320</v>
      </c>
      <c r="C7240">
        <v>1.3100427946133599</v>
      </c>
      <c r="D7240" t="s">
        <v>2480</v>
      </c>
      <c r="E7240" t="s">
        <v>313</v>
      </c>
    </row>
    <row r="7241" spans="1:5" x14ac:dyDescent="0.3">
      <c r="A7241" t="s">
        <v>1979</v>
      </c>
      <c r="B7241" t="s">
        <v>320</v>
      </c>
      <c r="C7241">
        <v>1.2115439679514299</v>
      </c>
      <c r="D7241" t="s">
        <v>2480</v>
      </c>
      <c r="E7241" t="s">
        <v>313</v>
      </c>
    </row>
    <row r="7242" spans="1:5" x14ac:dyDescent="0.3">
      <c r="A7242" t="s">
        <v>1980</v>
      </c>
      <c r="B7242" t="s">
        <v>320</v>
      </c>
      <c r="C7242">
        <v>0.98218752448951696</v>
      </c>
      <c r="D7242" t="s">
        <v>2480</v>
      </c>
      <c r="E7242" t="s">
        <v>313</v>
      </c>
    </row>
    <row r="7243" spans="1:5" x14ac:dyDescent="0.3">
      <c r="A7243" t="s">
        <v>1981</v>
      </c>
      <c r="B7243" t="s">
        <v>320</v>
      </c>
      <c r="C7243">
        <v>1.3881174583790801</v>
      </c>
      <c r="D7243" t="s">
        <v>2480</v>
      </c>
      <c r="E7243" t="s">
        <v>313</v>
      </c>
    </row>
    <row r="7244" spans="1:5" x14ac:dyDescent="0.3">
      <c r="A7244" t="s">
        <v>1982</v>
      </c>
      <c r="B7244" t="s">
        <v>320</v>
      </c>
      <c r="C7244">
        <v>1.3000250256502</v>
      </c>
      <c r="D7244" t="s">
        <v>2480</v>
      </c>
      <c r="E7244" t="s">
        <v>313</v>
      </c>
    </row>
    <row r="7245" spans="1:5" x14ac:dyDescent="0.3">
      <c r="A7245" t="s">
        <v>1983</v>
      </c>
      <c r="B7245" t="s">
        <v>320</v>
      </c>
      <c r="C7245">
        <v>0.96891329699994799</v>
      </c>
      <c r="D7245" t="s">
        <v>2480</v>
      </c>
      <c r="E7245" t="s">
        <v>313</v>
      </c>
    </row>
    <row r="7246" spans="1:5" x14ac:dyDescent="0.3">
      <c r="A7246" t="s">
        <v>1984</v>
      </c>
      <c r="B7246" t="s">
        <v>320</v>
      </c>
      <c r="C7246">
        <v>0.96539197719409098</v>
      </c>
      <c r="D7246" t="s">
        <v>2480</v>
      </c>
      <c r="E7246" t="s">
        <v>313</v>
      </c>
    </row>
    <row r="7247" spans="1:5" x14ac:dyDescent="0.3">
      <c r="A7247" t="s">
        <v>1985</v>
      </c>
      <c r="B7247" t="s">
        <v>320</v>
      </c>
      <c r="C7247">
        <v>1.0325559810680001</v>
      </c>
      <c r="D7247" t="s">
        <v>2480</v>
      </c>
      <c r="E7247" t="s">
        <v>313</v>
      </c>
    </row>
    <row r="7248" spans="1:5" x14ac:dyDescent="0.3">
      <c r="A7248" t="s">
        <v>1986</v>
      </c>
      <c r="B7248" t="s">
        <v>320</v>
      </c>
      <c r="C7248">
        <v>0.99360294797524595</v>
      </c>
      <c r="D7248" t="s">
        <v>2480</v>
      </c>
      <c r="E7248" t="s">
        <v>313</v>
      </c>
    </row>
    <row r="7249" spans="1:5" x14ac:dyDescent="0.3">
      <c r="A7249" t="s">
        <v>1987</v>
      </c>
      <c r="B7249" t="s">
        <v>320</v>
      </c>
      <c r="C7249">
        <v>1.01486201166024</v>
      </c>
      <c r="D7249" t="s">
        <v>2480</v>
      </c>
      <c r="E7249" t="s">
        <v>313</v>
      </c>
    </row>
    <row r="7250" spans="1:5" x14ac:dyDescent="0.3">
      <c r="A7250" t="s">
        <v>1988</v>
      </c>
      <c r="B7250" t="s">
        <v>320</v>
      </c>
      <c r="C7250">
        <v>1.0386915959570799</v>
      </c>
      <c r="D7250" t="s">
        <v>2480</v>
      </c>
      <c r="E7250" t="s">
        <v>313</v>
      </c>
    </row>
    <row r="7251" spans="1:5" x14ac:dyDescent="0.3">
      <c r="A7251" t="s">
        <v>1989</v>
      </c>
      <c r="B7251" t="s">
        <v>320</v>
      </c>
      <c r="C7251">
        <v>1.13171400160636</v>
      </c>
      <c r="D7251" t="s">
        <v>2480</v>
      </c>
      <c r="E7251" t="s">
        <v>313</v>
      </c>
    </row>
    <row r="7252" spans="1:5" x14ac:dyDescent="0.3">
      <c r="A7252" t="s">
        <v>1990</v>
      </c>
      <c r="B7252" t="s">
        <v>320</v>
      </c>
      <c r="C7252">
        <v>1.25684298708607</v>
      </c>
      <c r="D7252" t="s">
        <v>2480</v>
      </c>
      <c r="E7252" t="s">
        <v>313</v>
      </c>
    </row>
    <row r="7253" spans="1:5" x14ac:dyDescent="0.3">
      <c r="A7253" t="s">
        <v>1991</v>
      </c>
      <c r="B7253" t="s">
        <v>320</v>
      </c>
      <c r="C7253">
        <v>1.37025927717526</v>
      </c>
      <c r="D7253" t="s">
        <v>2480</v>
      </c>
      <c r="E7253" t="s">
        <v>313</v>
      </c>
    </row>
    <row r="7254" spans="1:5" x14ac:dyDescent="0.3">
      <c r="A7254" t="s">
        <v>1992</v>
      </c>
      <c r="B7254" t="s">
        <v>320</v>
      </c>
      <c r="C7254">
        <v>1.38890377792832</v>
      </c>
      <c r="D7254" t="s">
        <v>2480</v>
      </c>
      <c r="E7254" t="s">
        <v>313</v>
      </c>
    </row>
    <row r="7255" spans="1:5" x14ac:dyDescent="0.3">
      <c r="A7255" t="s">
        <v>1996</v>
      </c>
      <c r="B7255" t="s">
        <v>320</v>
      </c>
      <c r="C7255">
        <v>1.2069950135697201</v>
      </c>
      <c r="D7255" t="s">
        <v>2480</v>
      </c>
      <c r="E7255" t="s">
        <v>313</v>
      </c>
    </row>
    <row r="7256" spans="1:5" x14ac:dyDescent="0.3">
      <c r="A7256" t="s">
        <v>1997</v>
      </c>
      <c r="B7256" t="s">
        <v>320</v>
      </c>
      <c r="C7256">
        <v>1.37250224589174</v>
      </c>
      <c r="D7256" t="s">
        <v>2480</v>
      </c>
      <c r="E7256" t="s">
        <v>313</v>
      </c>
    </row>
    <row r="7257" spans="1:5" x14ac:dyDescent="0.3">
      <c r="A7257" t="s">
        <v>1998</v>
      </c>
      <c r="B7257" t="s">
        <v>320</v>
      </c>
      <c r="C7257">
        <v>1.2686809496529501</v>
      </c>
      <c r="D7257" t="s">
        <v>2480</v>
      </c>
      <c r="E7257" t="s">
        <v>313</v>
      </c>
    </row>
    <row r="7258" spans="1:5" x14ac:dyDescent="0.3">
      <c r="A7258" t="s">
        <v>1999</v>
      </c>
      <c r="B7258" t="s">
        <v>320</v>
      </c>
      <c r="C7258">
        <v>0.98366755743740497</v>
      </c>
      <c r="D7258" t="s">
        <v>2480</v>
      </c>
      <c r="E7258" t="s">
        <v>313</v>
      </c>
    </row>
    <row r="7259" spans="1:5" x14ac:dyDescent="0.3">
      <c r="A7259" t="s">
        <v>2000</v>
      </c>
      <c r="B7259" t="s">
        <v>320</v>
      </c>
      <c r="C7259">
        <v>0.95447101984420502</v>
      </c>
      <c r="D7259" t="s">
        <v>2480</v>
      </c>
      <c r="E7259" t="s">
        <v>313</v>
      </c>
    </row>
    <row r="7260" spans="1:5" x14ac:dyDescent="0.3">
      <c r="A7260" t="s">
        <v>2003</v>
      </c>
      <c r="B7260" t="s">
        <v>320</v>
      </c>
      <c r="C7260">
        <v>1.6701411655869001</v>
      </c>
      <c r="D7260" t="s">
        <v>2480</v>
      </c>
      <c r="E7260" t="s">
        <v>313</v>
      </c>
    </row>
    <row r="7261" spans="1:5" x14ac:dyDescent="0.3">
      <c r="A7261" t="s">
        <v>2004</v>
      </c>
      <c r="B7261" t="s">
        <v>320</v>
      </c>
      <c r="C7261">
        <v>1.5115965486516301</v>
      </c>
      <c r="D7261" t="s">
        <v>2480</v>
      </c>
      <c r="E7261" t="s">
        <v>313</v>
      </c>
    </row>
    <row r="7262" spans="1:5" x14ac:dyDescent="0.3">
      <c r="A7262" t="s">
        <v>2005</v>
      </c>
      <c r="B7262" t="s">
        <v>320</v>
      </c>
      <c r="C7262">
        <v>1.60811551695315</v>
      </c>
      <c r="D7262" t="s">
        <v>2480</v>
      </c>
      <c r="E7262" t="s">
        <v>313</v>
      </c>
    </row>
    <row r="7263" spans="1:5" x14ac:dyDescent="0.3">
      <c r="A7263" t="s">
        <v>2006</v>
      </c>
      <c r="B7263" t="s">
        <v>320</v>
      </c>
      <c r="C7263">
        <v>1.55900280157463</v>
      </c>
      <c r="D7263" t="s">
        <v>2480</v>
      </c>
      <c r="E7263" t="s">
        <v>313</v>
      </c>
    </row>
    <row r="7264" spans="1:5" x14ac:dyDescent="0.3">
      <c r="A7264" t="s">
        <v>2007</v>
      </c>
      <c r="B7264" t="s">
        <v>320</v>
      </c>
      <c r="C7264">
        <v>1.58717859725126</v>
      </c>
      <c r="D7264" t="s">
        <v>2480</v>
      </c>
      <c r="E7264" t="s">
        <v>313</v>
      </c>
    </row>
    <row r="7265" spans="1:5" x14ac:dyDescent="0.3">
      <c r="A7265" t="s">
        <v>2008</v>
      </c>
      <c r="B7265" t="s">
        <v>320</v>
      </c>
      <c r="C7265">
        <v>1.73315743041515</v>
      </c>
      <c r="D7265" t="s">
        <v>2480</v>
      </c>
      <c r="E7265" t="s">
        <v>313</v>
      </c>
    </row>
    <row r="7266" spans="1:5" x14ac:dyDescent="0.3">
      <c r="A7266" t="s">
        <v>2009</v>
      </c>
      <c r="B7266" t="s">
        <v>320</v>
      </c>
      <c r="C7266">
        <v>1.60664391369604</v>
      </c>
      <c r="D7266" t="s">
        <v>2480</v>
      </c>
      <c r="E7266" t="s">
        <v>313</v>
      </c>
    </row>
    <row r="7267" spans="1:5" x14ac:dyDescent="0.3">
      <c r="A7267" t="s">
        <v>2013</v>
      </c>
      <c r="B7267" t="s">
        <v>320</v>
      </c>
      <c r="C7267">
        <v>1.2474864940691299</v>
      </c>
      <c r="D7267" t="s">
        <v>2480</v>
      </c>
      <c r="E7267" t="s">
        <v>313</v>
      </c>
    </row>
    <row r="7268" spans="1:5" x14ac:dyDescent="0.3">
      <c r="A7268" t="s">
        <v>2014</v>
      </c>
      <c r="B7268" t="s">
        <v>320</v>
      </c>
      <c r="C7268">
        <v>1.07026386237725</v>
      </c>
      <c r="D7268" t="s">
        <v>2480</v>
      </c>
      <c r="E7268" t="s">
        <v>313</v>
      </c>
    </row>
    <row r="7269" spans="1:5" x14ac:dyDescent="0.3">
      <c r="A7269" t="s">
        <v>2015</v>
      </c>
      <c r="B7269" t="s">
        <v>320</v>
      </c>
      <c r="C7269">
        <v>1.15488833939841</v>
      </c>
      <c r="D7269" t="s">
        <v>2480</v>
      </c>
      <c r="E7269" t="s">
        <v>313</v>
      </c>
    </row>
    <row r="7270" spans="1:5" x14ac:dyDescent="0.3">
      <c r="A7270" t="s">
        <v>2016</v>
      </c>
      <c r="B7270" t="s">
        <v>320</v>
      </c>
      <c r="C7270">
        <v>1.37028036774805</v>
      </c>
      <c r="D7270" t="s">
        <v>2480</v>
      </c>
      <c r="E7270" t="s">
        <v>313</v>
      </c>
    </row>
    <row r="7271" spans="1:5" x14ac:dyDescent="0.3">
      <c r="A7271" t="s">
        <v>2017</v>
      </c>
      <c r="B7271" t="s">
        <v>320</v>
      </c>
      <c r="C7271">
        <v>1.40374177380415</v>
      </c>
      <c r="D7271" t="s">
        <v>2480</v>
      </c>
      <c r="E7271" t="s">
        <v>313</v>
      </c>
    </row>
    <row r="7272" spans="1:5" x14ac:dyDescent="0.3">
      <c r="A7272" t="s">
        <v>2018</v>
      </c>
      <c r="B7272" t="s">
        <v>320</v>
      </c>
      <c r="C7272">
        <v>1.38199202900953</v>
      </c>
      <c r="D7272" t="s">
        <v>2480</v>
      </c>
      <c r="E7272" t="s">
        <v>313</v>
      </c>
    </row>
    <row r="7273" spans="1:5" x14ac:dyDescent="0.3">
      <c r="A7273" t="s">
        <v>2019</v>
      </c>
      <c r="B7273" t="s">
        <v>320</v>
      </c>
      <c r="C7273">
        <v>1.33976050260854</v>
      </c>
      <c r="D7273" t="s">
        <v>2480</v>
      </c>
      <c r="E7273" t="s">
        <v>313</v>
      </c>
    </row>
    <row r="7274" spans="1:5" x14ac:dyDescent="0.3">
      <c r="A7274" t="s">
        <v>2020</v>
      </c>
      <c r="B7274" t="s">
        <v>320</v>
      </c>
      <c r="C7274">
        <v>1.1656289826319699</v>
      </c>
      <c r="D7274" t="s">
        <v>2480</v>
      </c>
      <c r="E7274" t="s">
        <v>313</v>
      </c>
    </row>
    <row r="7275" spans="1:5" x14ac:dyDescent="0.3">
      <c r="A7275" t="s">
        <v>2021</v>
      </c>
      <c r="B7275" t="s">
        <v>320</v>
      </c>
      <c r="C7275">
        <v>1.17389355103997</v>
      </c>
      <c r="D7275" t="s">
        <v>2480</v>
      </c>
      <c r="E7275" t="s">
        <v>313</v>
      </c>
    </row>
    <row r="7276" spans="1:5" x14ac:dyDescent="0.3">
      <c r="A7276" t="s">
        <v>2022</v>
      </c>
      <c r="B7276" t="s">
        <v>320</v>
      </c>
      <c r="C7276">
        <v>1.49960435776471</v>
      </c>
      <c r="D7276" t="s">
        <v>2480</v>
      </c>
      <c r="E7276" t="s">
        <v>313</v>
      </c>
    </row>
    <row r="7277" spans="1:5" x14ac:dyDescent="0.3">
      <c r="A7277" t="s">
        <v>2023</v>
      </c>
      <c r="B7277" t="s">
        <v>320</v>
      </c>
      <c r="C7277">
        <v>1.4697284506253501</v>
      </c>
      <c r="D7277" t="s">
        <v>2480</v>
      </c>
      <c r="E7277" t="s">
        <v>313</v>
      </c>
    </row>
    <row r="7278" spans="1:5" x14ac:dyDescent="0.3">
      <c r="A7278" t="s">
        <v>2024</v>
      </c>
      <c r="B7278" t="s">
        <v>320</v>
      </c>
      <c r="C7278">
        <v>1.5696835129442499</v>
      </c>
      <c r="D7278" t="s">
        <v>2480</v>
      </c>
      <c r="E7278" t="s">
        <v>313</v>
      </c>
    </row>
    <row r="7279" spans="1:5" x14ac:dyDescent="0.3">
      <c r="A7279" t="s">
        <v>2025</v>
      </c>
      <c r="B7279" t="s">
        <v>320</v>
      </c>
      <c r="C7279">
        <v>1.47535680340687</v>
      </c>
      <c r="D7279" t="s">
        <v>2480</v>
      </c>
      <c r="E7279" t="s">
        <v>313</v>
      </c>
    </row>
    <row r="7280" spans="1:5" x14ac:dyDescent="0.3">
      <c r="A7280" t="s">
        <v>2026</v>
      </c>
      <c r="B7280" t="s">
        <v>320</v>
      </c>
      <c r="C7280">
        <v>1.4449022359054899</v>
      </c>
      <c r="D7280" t="s">
        <v>2480</v>
      </c>
      <c r="E7280" t="s">
        <v>313</v>
      </c>
    </row>
    <row r="7281" spans="1:5" x14ac:dyDescent="0.3">
      <c r="A7281" t="s">
        <v>2027</v>
      </c>
      <c r="B7281" t="s">
        <v>320</v>
      </c>
      <c r="C7281">
        <v>1.47403806579147</v>
      </c>
      <c r="D7281" t="s">
        <v>2480</v>
      </c>
      <c r="E7281" t="s">
        <v>313</v>
      </c>
    </row>
    <row r="7282" spans="1:5" x14ac:dyDescent="0.3">
      <c r="A7282" t="s">
        <v>2028</v>
      </c>
      <c r="B7282" t="s">
        <v>320</v>
      </c>
      <c r="C7282">
        <v>1.4029901394317901</v>
      </c>
      <c r="D7282" t="s">
        <v>2480</v>
      </c>
      <c r="E7282" t="s">
        <v>313</v>
      </c>
    </row>
    <row r="7283" spans="1:5" x14ac:dyDescent="0.3">
      <c r="A7283" t="s">
        <v>2029</v>
      </c>
      <c r="B7283" t="s">
        <v>320</v>
      </c>
      <c r="C7283">
        <v>1.4534732580429099</v>
      </c>
      <c r="D7283" t="s">
        <v>2480</v>
      </c>
      <c r="E7283" t="s">
        <v>313</v>
      </c>
    </row>
    <row r="7284" spans="1:5" x14ac:dyDescent="0.3">
      <c r="A7284" t="s">
        <v>2030</v>
      </c>
      <c r="B7284" t="s">
        <v>320</v>
      </c>
      <c r="C7284">
        <v>1.3342557965744199</v>
      </c>
      <c r="D7284" t="s">
        <v>2480</v>
      </c>
      <c r="E7284" t="s">
        <v>313</v>
      </c>
    </row>
    <row r="7285" spans="1:5" x14ac:dyDescent="0.3">
      <c r="A7285" t="s">
        <v>2031</v>
      </c>
      <c r="B7285" t="s">
        <v>320</v>
      </c>
      <c r="C7285">
        <v>1.05863254155219</v>
      </c>
      <c r="D7285" t="s">
        <v>2480</v>
      </c>
      <c r="E7285" t="s">
        <v>313</v>
      </c>
    </row>
    <row r="7286" spans="1:5" x14ac:dyDescent="0.3">
      <c r="A7286" t="s">
        <v>2032</v>
      </c>
      <c r="B7286" t="s">
        <v>320</v>
      </c>
      <c r="C7286">
        <v>0.949972485889089</v>
      </c>
      <c r="D7286" t="s">
        <v>2480</v>
      </c>
      <c r="E7286" t="s">
        <v>313</v>
      </c>
    </row>
    <row r="7287" spans="1:5" x14ac:dyDescent="0.3">
      <c r="A7287" t="s">
        <v>2033</v>
      </c>
      <c r="B7287" t="s">
        <v>320</v>
      </c>
      <c r="C7287">
        <v>1.10388352051162</v>
      </c>
      <c r="D7287" t="s">
        <v>2480</v>
      </c>
      <c r="E7287" t="s">
        <v>313</v>
      </c>
    </row>
    <row r="7288" spans="1:5" x14ac:dyDescent="0.3">
      <c r="A7288" t="s">
        <v>2034</v>
      </c>
      <c r="B7288" t="s">
        <v>320</v>
      </c>
      <c r="C7288">
        <v>1.0380206596681101</v>
      </c>
      <c r="D7288" t="s">
        <v>2480</v>
      </c>
      <c r="E7288" t="s">
        <v>313</v>
      </c>
    </row>
    <row r="7289" spans="1:5" x14ac:dyDescent="0.3">
      <c r="A7289" t="s">
        <v>2035</v>
      </c>
      <c r="B7289" t="s">
        <v>320</v>
      </c>
      <c r="C7289">
        <v>1.0971717695188099</v>
      </c>
      <c r="D7289" t="s">
        <v>2480</v>
      </c>
      <c r="E7289" t="s">
        <v>313</v>
      </c>
    </row>
    <row r="7290" spans="1:5" x14ac:dyDescent="0.3">
      <c r="A7290" t="s">
        <v>2036</v>
      </c>
      <c r="B7290" t="s">
        <v>320</v>
      </c>
      <c r="C7290">
        <v>1.1764770433882299</v>
      </c>
      <c r="D7290" t="s">
        <v>2480</v>
      </c>
      <c r="E7290" t="s">
        <v>313</v>
      </c>
    </row>
    <row r="7291" spans="1:5" x14ac:dyDescent="0.3">
      <c r="A7291" t="s">
        <v>2037</v>
      </c>
      <c r="B7291" t="s">
        <v>320</v>
      </c>
      <c r="C7291">
        <v>1.0813972172030399</v>
      </c>
      <c r="D7291" t="s">
        <v>2480</v>
      </c>
      <c r="E7291" t="s">
        <v>313</v>
      </c>
    </row>
    <row r="7292" spans="1:5" x14ac:dyDescent="0.3">
      <c r="A7292" t="s">
        <v>2038</v>
      </c>
      <c r="B7292" t="s">
        <v>320</v>
      </c>
      <c r="C7292">
        <v>1.0896648255971699</v>
      </c>
      <c r="D7292" t="s">
        <v>2480</v>
      </c>
      <c r="E7292" t="s">
        <v>313</v>
      </c>
    </row>
    <row r="7293" spans="1:5" x14ac:dyDescent="0.3">
      <c r="A7293" t="s">
        <v>2039</v>
      </c>
      <c r="B7293" t="s">
        <v>320</v>
      </c>
      <c r="C7293">
        <v>1.14385005850664</v>
      </c>
      <c r="D7293" t="s">
        <v>2480</v>
      </c>
      <c r="E7293" t="s">
        <v>313</v>
      </c>
    </row>
    <row r="7294" spans="1:5" x14ac:dyDescent="0.3">
      <c r="A7294" t="s">
        <v>2040</v>
      </c>
      <c r="B7294" t="s">
        <v>320</v>
      </c>
      <c r="C7294">
        <v>1.2248657715831801</v>
      </c>
      <c r="D7294" t="s">
        <v>2480</v>
      </c>
      <c r="E7294" t="s">
        <v>313</v>
      </c>
    </row>
    <row r="7295" spans="1:5" x14ac:dyDescent="0.3">
      <c r="A7295" t="s">
        <v>2041</v>
      </c>
      <c r="B7295" t="s">
        <v>320</v>
      </c>
      <c r="C7295">
        <v>1.3071029073248699</v>
      </c>
      <c r="D7295" t="s">
        <v>2480</v>
      </c>
      <c r="E7295" t="s">
        <v>313</v>
      </c>
    </row>
    <row r="7296" spans="1:5" x14ac:dyDescent="0.3">
      <c r="A7296" t="s">
        <v>2042</v>
      </c>
      <c r="B7296" t="s">
        <v>320</v>
      </c>
      <c r="C7296">
        <v>1.45259620875859</v>
      </c>
      <c r="D7296" t="s">
        <v>2480</v>
      </c>
      <c r="E7296" t="s">
        <v>313</v>
      </c>
    </row>
    <row r="7297" spans="1:5" x14ac:dyDescent="0.3">
      <c r="A7297" t="s">
        <v>2043</v>
      </c>
      <c r="B7297" t="s">
        <v>320</v>
      </c>
      <c r="C7297">
        <v>1.3973846463512201</v>
      </c>
      <c r="D7297" t="s">
        <v>2480</v>
      </c>
      <c r="E7297" t="s">
        <v>313</v>
      </c>
    </row>
    <row r="7298" spans="1:5" x14ac:dyDescent="0.3">
      <c r="A7298" t="s">
        <v>2044</v>
      </c>
      <c r="B7298" t="s">
        <v>320</v>
      </c>
      <c r="C7298">
        <v>1.44092743639639</v>
      </c>
      <c r="D7298" t="s">
        <v>2480</v>
      </c>
      <c r="E7298" t="s">
        <v>313</v>
      </c>
    </row>
    <row r="7299" spans="1:5" x14ac:dyDescent="0.3">
      <c r="A7299" t="s">
        <v>2045</v>
      </c>
      <c r="B7299" t="s">
        <v>320</v>
      </c>
      <c r="C7299">
        <v>1.4666034729429001</v>
      </c>
      <c r="D7299" t="s">
        <v>2480</v>
      </c>
      <c r="E7299" t="s">
        <v>313</v>
      </c>
    </row>
    <row r="7300" spans="1:5" x14ac:dyDescent="0.3">
      <c r="A7300" t="s">
        <v>2046</v>
      </c>
      <c r="B7300" t="s">
        <v>320</v>
      </c>
      <c r="C7300">
        <v>1.3272793967664001</v>
      </c>
      <c r="D7300" t="s">
        <v>2480</v>
      </c>
      <c r="E7300" t="s">
        <v>313</v>
      </c>
    </row>
    <row r="7301" spans="1:5" x14ac:dyDescent="0.3">
      <c r="A7301" t="s">
        <v>2047</v>
      </c>
      <c r="B7301" t="s">
        <v>320</v>
      </c>
      <c r="C7301">
        <v>1.42828299748559</v>
      </c>
      <c r="D7301" t="s">
        <v>2480</v>
      </c>
      <c r="E7301" t="s">
        <v>313</v>
      </c>
    </row>
    <row r="7302" spans="1:5" x14ac:dyDescent="0.3">
      <c r="A7302" t="s">
        <v>2048</v>
      </c>
      <c r="B7302" t="s">
        <v>320</v>
      </c>
      <c r="C7302">
        <v>1.5469765352628599</v>
      </c>
      <c r="D7302" t="s">
        <v>2480</v>
      </c>
      <c r="E7302" t="s">
        <v>313</v>
      </c>
    </row>
    <row r="7303" spans="1:5" x14ac:dyDescent="0.3">
      <c r="A7303" t="s">
        <v>2049</v>
      </c>
      <c r="B7303" t="s">
        <v>320</v>
      </c>
      <c r="C7303">
        <v>1.41835458847996</v>
      </c>
      <c r="D7303" t="s">
        <v>2480</v>
      </c>
      <c r="E7303" t="s">
        <v>313</v>
      </c>
    </row>
    <row r="7304" spans="1:5" x14ac:dyDescent="0.3">
      <c r="A7304" t="s">
        <v>2050</v>
      </c>
      <c r="B7304" t="s">
        <v>320</v>
      </c>
      <c r="C7304">
        <v>1.43511042182078</v>
      </c>
      <c r="D7304" t="s">
        <v>2480</v>
      </c>
      <c r="E7304" t="s">
        <v>313</v>
      </c>
    </row>
    <row r="7305" spans="1:5" x14ac:dyDescent="0.3">
      <c r="A7305" t="s">
        <v>2051</v>
      </c>
      <c r="B7305" t="s">
        <v>320</v>
      </c>
      <c r="C7305">
        <v>1.3339912466919801</v>
      </c>
      <c r="D7305" t="s">
        <v>2480</v>
      </c>
      <c r="E7305" t="s">
        <v>313</v>
      </c>
    </row>
    <row r="7306" spans="1:5" x14ac:dyDescent="0.3">
      <c r="A7306" t="s">
        <v>2052</v>
      </c>
      <c r="B7306" t="s">
        <v>320</v>
      </c>
      <c r="C7306">
        <v>1.4330432518623799</v>
      </c>
      <c r="D7306" t="s">
        <v>2480</v>
      </c>
      <c r="E7306" t="s">
        <v>313</v>
      </c>
    </row>
    <row r="7307" spans="1:5" x14ac:dyDescent="0.3">
      <c r="A7307" t="s">
        <v>2053</v>
      </c>
      <c r="B7307" t="s">
        <v>320</v>
      </c>
      <c r="C7307">
        <v>1.3634147057786501</v>
      </c>
      <c r="D7307" t="s">
        <v>2480</v>
      </c>
      <c r="E7307" t="s">
        <v>313</v>
      </c>
    </row>
    <row r="7308" spans="1:5" x14ac:dyDescent="0.3">
      <c r="A7308" t="s">
        <v>2054</v>
      </c>
      <c r="B7308" t="s">
        <v>320</v>
      </c>
      <c r="C7308">
        <v>1.4136372726628199</v>
      </c>
      <c r="D7308" t="s">
        <v>2480</v>
      </c>
      <c r="E7308" t="s">
        <v>313</v>
      </c>
    </row>
    <row r="7309" spans="1:5" x14ac:dyDescent="0.3">
      <c r="A7309" t="s">
        <v>2055</v>
      </c>
      <c r="B7309" t="s">
        <v>320</v>
      </c>
      <c r="C7309">
        <v>1.3684858530211901</v>
      </c>
      <c r="D7309" t="s">
        <v>2480</v>
      </c>
      <c r="E7309" t="s">
        <v>313</v>
      </c>
    </row>
    <row r="7310" spans="1:5" x14ac:dyDescent="0.3">
      <c r="A7310" t="s">
        <v>2056</v>
      </c>
      <c r="B7310" t="s">
        <v>320</v>
      </c>
      <c r="C7310">
        <v>1.4023050208702901</v>
      </c>
      <c r="D7310" t="s">
        <v>2480</v>
      </c>
      <c r="E7310" t="s">
        <v>313</v>
      </c>
    </row>
    <row r="7311" spans="1:5" x14ac:dyDescent="0.3">
      <c r="A7311" t="s">
        <v>2057</v>
      </c>
      <c r="B7311" t="s">
        <v>320</v>
      </c>
      <c r="C7311">
        <v>1.27013553723618</v>
      </c>
      <c r="D7311" t="s">
        <v>2480</v>
      </c>
      <c r="E7311" t="s">
        <v>313</v>
      </c>
    </row>
    <row r="7312" spans="1:5" x14ac:dyDescent="0.3">
      <c r="A7312" t="s">
        <v>2059</v>
      </c>
      <c r="B7312" t="s">
        <v>320</v>
      </c>
      <c r="C7312">
        <v>0.83710812636925802</v>
      </c>
      <c r="D7312" t="s">
        <v>2480</v>
      </c>
      <c r="E7312" t="s">
        <v>313</v>
      </c>
    </row>
    <row r="7313" spans="1:5" x14ac:dyDescent="0.3">
      <c r="A7313" t="s">
        <v>2060</v>
      </c>
      <c r="B7313" t="s">
        <v>320</v>
      </c>
      <c r="C7313">
        <v>1.3051871268508399</v>
      </c>
      <c r="D7313" t="s">
        <v>2480</v>
      </c>
      <c r="E7313" t="s">
        <v>313</v>
      </c>
    </row>
    <row r="7314" spans="1:5" x14ac:dyDescent="0.3">
      <c r="A7314" t="s">
        <v>2061</v>
      </c>
      <c r="B7314" t="s">
        <v>320</v>
      </c>
      <c r="C7314">
        <v>1.0346765105667699</v>
      </c>
      <c r="D7314" t="s">
        <v>2480</v>
      </c>
      <c r="E7314" t="s">
        <v>313</v>
      </c>
    </row>
    <row r="7315" spans="1:5" x14ac:dyDescent="0.3">
      <c r="A7315" t="s">
        <v>2062</v>
      </c>
      <c r="B7315" t="s">
        <v>320</v>
      </c>
      <c r="C7315">
        <v>1.02531010177487</v>
      </c>
      <c r="D7315" t="s">
        <v>2480</v>
      </c>
      <c r="E7315" t="s">
        <v>313</v>
      </c>
    </row>
    <row r="7316" spans="1:5" x14ac:dyDescent="0.3">
      <c r="A7316" t="s">
        <v>2063</v>
      </c>
      <c r="B7316" t="s">
        <v>320</v>
      </c>
      <c r="C7316">
        <v>0.98985187013840703</v>
      </c>
      <c r="D7316" t="s">
        <v>2480</v>
      </c>
      <c r="E7316" t="s">
        <v>313</v>
      </c>
    </row>
    <row r="7317" spans="1:5" x14ac:dyDescent="0.3">
      <c r="A7317" t="s">
        <v>2064</v>
      </c>
      <c r="B7317" t="s">
        <v>320</v>
      </c>
      <c r="C7317">
        <v>1.4574239039308201</v>
      </c>
      <c r="D7317" t="s">
        <v>2480</v>
      </c>
      <c r="E7317" t="s">
        <v>313</v>
      </c>
    </row>
    <row r="7318" spans="1:5" x14ac:dyDescent="0.3">
      <c r="A7318" t="s">
        <v>2065</v>
      </c>
      <c r="B7318" t="s">
        <v>320</v>
      </c>
      <c r="C7318">
        <v>1.3552415340871</v>
      </c>
      <c r="D7318" t="s">
        <v>2480</v>
      </c>
      <c r="E7318" t="s">
        <v>313</v>
      </c>
    </row>
    <row r="7319" spans="1:5" x14ac:dyDescent="0.3">
      <c r="A7319" t="s">
        <v>2066</v>
      </c>
      <c r="B7319" t="s">
        <v>320</v>
      </c>
      <c r="C7319">
        <v>1.3273868802689699</v>
      </c>
      <c r="D7319" t="s">
        <v>2480</v>
      </c>
      <c r="E7319" t="s">
        <v>313</v>
      </c>
    </row>
    <row r="7320" spans="1:5" x14ac:dyDescent="0.3">
      <c r="A7320" t="s">
        <v>2067</v>
      </c>
      <c r="B7320" t="s">
        <v>320</v>
      </c>
      <c r="C7320">
        <v>1.1269083056432101</v>
      </c>
      <c r="D7320" t="s">
        <v>2480</v>
      </c>
      <c r="E7320" t="s">
        <v>313</v>
      </c>
    </row>
    <row r="7321" spans="1:5" x14ac:dyDescent="0.3">
      <c r="A7321" t="s">
        <v>2068</v>
      </c>
      <c r="B7321" t="s">
        <v>320</v>
      </c>
      <c r="C7321">
        <v>0.93830848421504098</v>
      </c>
      <c r="D7321" t="s">
        <v>2480</v>
      </c>
      <c r="E7321" t="s">
        <v>313</v>
      </c>
    </row>
    <row r="7322" spans="1:5" x14ac:dyDescent="0.3">
      <c r="A7322" t="s">
        <v>2069</v>
      </c>
      <c r="B7322" t="s">
        <v>320</v>
      </c>
      <c r="C7322">
        <v>1.0216911645171201</v>
      </c>
      <c r="D7322" t="s">
        <v>2480</v>
      </c>
      <c r="E7322" t="s">
        <v>313</v>
      </c>
    </row>
    <row r="7323" spans="1:5" x14ac:dyDescent="0.3">
      <c r="A7323" t="s">
        <v>2070</v>
      </c>
      <c r="B7323" t="s">
        <v>320</v>
      </c>
      <c r="C7323">
        <v>0.96016026126939302</v>
      </c>
      <c r="D7323" t="s">
        <v>2480</v>
      </c>
      <c r="E7323" t="s">
        <v>313</v>
      </c>
    </row>
    <row r="7324" spans="1:5" x14ac:dyDescent="0.3">
      <c r="A7324" t="s">
        <v>2071</v>
      </c>
      <c r="B7324" t="s">
        <v>320</v>
      </c>
      <c r="C7324">
        <v>0.95863546587021398</v>
      </c>
      <c r="D7324" t="s">
        <v>2480</v>
      </c>
      <c r="E7324" t="s">
        <v>313</v>
      </c>
    </row>
    <row r="7325" spans="1:5" x14ac:dyDescent="0.3">
      <c r="A7325" t="s">
        <v>2072</v>
      </c>
      <c r="B7325" t="s">
        <v>320</v>
      </c>
      <c r="C7325">
        <v>0.96263746569638198</v>
      </c>
      <c r="D7325" t="s">
        <v>2480</v>
      </c>
      <c r="E7325" t="s">
        <v>313</v>
      </c>
    </row>
    <row r="7326" spans="1:5" x14ac:dyDescent="0.3">
      <c r="A7326" t="s">
        <v>2073</v>
      </c>
      <c r="B7326" t="s">
        <v>320</v>
      </c>
      <c r="C7326">
        <v>0.92002039298735006</v>
      </c>
      <c r="D7326" t="s">
        <v>2480</v>
      </c>
      <c r="E7326" t="s">
        <v>313</v>
      </c>
    </row>
    <row r="7327" spans="1:5" x14ac:dyDescent="0.3">
      <c r="A7327" t="s">
        <v>2074</v>
      </c>
      <c r="B7327" t="s">
        <v>320</v>
      </c>
      <c r="C7327">
        <v>0.92824197169122302</v>
      </c>
      <c r="D7327" t="s">
        <v>2480</v>
      </c>
      <c r="E7327" t="s">
        <v>313</v>
      </c>
    </row>
    <row r="7328" spans="1:5" x14ac:dyDescent="0.3">
      <c r="A7328" t="s">
        <v>2075</v>
      </c>
      <c r="B7328" t="s">
        <v>320</v>
      </c>
      <c r="C7328">
        <v>0.90672593742639396</v>
      </c>
      <c r="D7328" t="s">
        <v>2480</v>
      </c>
      <c r="E7328" t="s">
        <v>313</v>
      </c>
    </row>
    <row r="7329" spans="1:5" x14ac:dyDescent="0.3">
      <c r="A7329" t="s">
        <v>2076</v>
      </c>
      <c r="B7329" t="s">
        <v>320</v>
      </c>
      <c r="C7329">
        <v>0.947854604285716</v>
      </c>
      <c r="D7329" t="s">
        <v>2480</v>
      </c>
      <c r="E7329" t="s">
        <v>313</v>
      </c>
    </row>
    <row r="7330" spans="1:5" x14ac:dyDescent="0.3">
      <c r="A7330" t="s">
        <v>2077</v>
      </c>
      <c r="B7330" t="s">
        <v>320</v>
      </c>
      <c r="C7330">
        <v>0.92783371036942697</v>
      </c>
      <c r="D7330" t="s">
        <v>2480</v>
      </c>
      <c r="E7330" t="s">
        <v>313</v>
      </c>
    </row>
    <row r="7331" spans="1:5" x14ac:dyDescent="0.3">
      <c r="A7331" t="s">
        <v>2082</v>
      </c>
      <c r="B7331" t="s">
        <v>320</v>
      </c>
      <c r="C7331">
        <v>1.3142099571452099</v>
      </c>
      <c r="D7331" t="s">
        <v>2480</v>
      </c>
      <c r="E7331" t="s">
        <v>313</v>
      </c>
    </row>
    <row r="7332" spans="1:5" x14ac:dyDescent="0.3">
      <c r="A7332" t="s">
        <v>2083</v>
      </c>
      <c r="B7332" t="s">
        <v>320</v>
      </c>
      <c r="C7332">
        <v>1.30499048120159</v>
      </c>
      <c r="D7332" t="s">
        <v>2480</v>
      </c>
      <c r="E7332" t="s">
        <v>313</v>
      </c>
    </row>
    <row r="7333" spans="1:5" x14ac:dyDescent="0.3">
      <c r="A7333" t="s">
        <v>2084</v>
      </c>
      <c r="B7333" t="s">
        <v>320</v>
      </c>
      <c r="C7333">
        <v>1.30413348854866</v>
      </c>
      <c r="D7333" t="s">
        <v>2480</v>
      </c>
      <c r="E7333" t="s">
        <v>313</v>
      </c>
    </row>
    <row r="7334" spans="1:5" x14ac:dyDescent="0.3">
      <c r="A7334" t="s">
        <v>2085</v>
      </c>
      <c r="B7334" t="s">
        <v>320</v>
      </c>
      <c r="C7334">
        <v>1.15527438537702</v>
      </c>
      <c r="D7334" t="s">
        <v>2480</v>
      </c>
      <c r="E7334" t="s">
        <v>313</v>
      </c>
    </row>
    <row r="7335" spans="1:5" x14ac:dyDescent="0.3">
      <c r="A7335" t="s">
        <v>2086</v>
      </c>
      <c r="B7335" t="s">
        <v>320</v>
      </c>
      <c r="C7335">
        <v>1.19166553810038</v>
      </c>
      <c r="D7335" t="s">
        <v>2480</v>
      </c>
      <c r="E7335" t="s">
        <v>313</v>
      </c>
    </row>
    <row r="7336" spans="1:5" x14ac:dyDescent="0.3">
      <c r="A7336" t="s">
        <v>2091</v>
      </c>
      <c r="B7336" t="s">
        <v>320</v>
      </c>
      <c r="C7336">
        <v>1.4526850559690001</v>
      </c>
      <c r="D7336" t="s">
        <v>2480</v>
      </c>
      <c r="E7336" t="s">
        <v>313</v>
      </c>
    </row>
    <row r="7337" spans="1:5" x14ac:dyDescent="0.3">
      <c r="A7337" t="s">
        <v>2092</v>
      </c>
      <c r="B7337" t="s">
        <v>320</v>
      </c>
      <c r="C7337">
        <v>1.4091283344004599</v>
      </c>
      <c r="D7337" t="s">
        <v>2480</v>
      </c>
      <c r="E7337" t="s">
        <v>313</v>
      </c>
    </row>
    <row r="7338" spans="1:5" x14ac:dyDescent="0.3">
      <c r="A7338" t="s">
        <v>2093</v>
      </c>
      <c r="B7338" t="s">
        <v>320</v>
      </c>
      <c r="C7338">
        <v>1.6897160225571199</v>
      </c>
      <c r="D7338" t="s">
        <v>2480</v>
      </c>
      <c r="E7338" t="s">
        <v>313</v>
      </c>
    </row>
    <row r="7339" spans="1:5" x14ac:dyDescent="0.3">
      <c r="A7339" t="s">
        <v>2094</v>
      </c>
      <c r="B7339" t="s">
        <v>320</v>
      </c>
      <c r="C7339">
        <v>1.4509277765670601</v>
      </c>
      <c r="D7339" t="s">
        <v>2480</v>
      </c>
      <c r="E7339" t="s">
        <v>313</v>
      </c>
    </row>
    <row r="7340" spans="1:5" x14ac:dyDescent="0.3">
      <c r="A7340" t="s">
        <v>2095</v>
      </c>
      <c r="B7340" t="s">
        <v>320</v>
      </c>
      <c r="C7340">
        <v>1.4689286239286301</v>
      </c>
      <c r="D7340" t="s">
        <v>2480</v>
      </c>
      <c r="E7340" t="s">
        <v>313</v>
      </c>
    </row>
    <row r="7341" spans="1:5" x14ac:dyDescent="0.3">
      <c r="A7341" t="s">
        <v>2096</v>
      </c>
      <c r="B7341" t="s">
        <v>320</v>
      </c>
      <c r="C7341">
        <v>1.48803063775847</v>
      </c>
      <c r="D7341" t="s">
        <v>2480</v>
      </c>
      <c r="E7341" t="s">
        <v>313</v>
      </c>
    </row>
    <row r="7342" spans="1:5" x14ac:dyDescent="0.3">
      <c r="A7342" t="s">
        <v>2097</v>
      </c>
      <c r="B7342" t="s">
        <v>320</v>
      </c>
      <c r="C7342">
        <v>1.4877773597455399</v>
      </c>
      <c r="D7342" t="s">
        <v>2480</v>
      </c>
      <c r="E7342" t="s">
        <v>313</v>
      </c>
    </row>
    <row r="7343" spans="1:5" x14ac:dyDescent="0.3">
      <c r="A7343" t="s">
        <v>2098</v>
      </c>
      <c r="B7343" t="s">
        <v>320</v>
      </c>
      <c r="C7343">
        <v>1.66277319342292</v>
      </c>
      <c r="D7343" t="s">
        <v>2480</v>
      </c>
      <c r="E7343" t="s">
        <v>313</v>
      </c>
    </row>
    <row r="7344" spans="1:5" x14ac:dyDescent="0.3">
      <c r="A7344" t="s">
        <v>2099</v>
      </c>
      <c r="B7344" t="s">
        <v>320</v>
      </c>
      <c r="C7344">
        <v>1.71580456326227</v>
      </c>
      <c r="D7344" t="s">
        <v>2480</v>
      </c>
      <c r="E7344" t="s">
        <v>313</v>
      </c>
    </row>
    <row r="7345" spans="1:5" x14ac:dyDescent="0.3">
      <c r="A7345" t="s">
        <v>2102</v>
      </c>
      <c r="B7345" t="s">
        <v>320</v>
      </c>
      <c r="C7345">
        <v>1.10268853449103</v>
      </c>
      <c r="D7345" t="s">
        <v>2480</v>
      </c>
      <c r="E7345" t="s">
        <v>313</v>
      </c>
    </row>
    <row r="7346" spans="1:5" x14ac:dyDescent="0.3">
      <c r="A7346" t="s">
        <v>2103</v>
      </c>
      <c r="B7346" t="s">
        <v>320</v>
      </c>
      <c r="C7346">
        <v>1.21495430703694</v>
      </c>
      <c r="D7346" t="s">
        <v>2480</v>
      </c>
      <c r="E7346" t="s">
        <v>313</v>
      </c>
    </row>
    <row r="7347" spans="1:5" x14ac:dyDescent="0.3">
      <c r="A7347" t="s">
        <v>2104</v>
      </c>
      <c r="B7347" t="s">
        <v>320</v>
      </c>
      <c r="C7347">
        <v>1.4848881355889401</v>
      </c>
      <c r="D7347" t="s">
        <v>2480</v>
      </c>
      <c r="E7347" t="s">
        <v>313</v>
      </c>
    </row>
    <row r="7348" spans="1:5" x14ac:dyDescent="0.3">
      <c r="A7348" t="s">
        <v>2105</v>
      </c>
      <c r="B7348" t="s">
        <v>320</v>
      </c>
      <c r="C7348">
        <v>1.52914705378973</v>
      </c>
      <c r="D7348" t="s">
        <v>2480</v>
      </c>
      <c r="E7348" t="s">
        <v>313</v>
      </c>
    </row>
    <row r="7349" spans="1:5" x14ac:dyDescent="0.3">
      <c r="A7349" t="s">
        <v>2106</v>
      </c>
      <c r="B7349" t="s">
        <v>320</v>
      </c>
      <c r="C7349">
        <v>1.39336071347845</v>
      </c>
      <c r="D7349" t="s">
        <v>2480</v>
      </c>
      <c r="E7349" t="s">
        <v>313</v>
      </c>
    </row>
    <row r="7350" spans="1:5" x14ac:dyDescent="0.3">
      <c r="A7350" t="s">
        <v>2107</v>
      </c>
      <c r="B7350" t="s">
        <v>320</v>
      </c>
      <c r="C7350">
        <v>1.3446987846039999</v>
      </c>
      <c r="D7350" t="s">
        <v>2480</v>
      </c>
      <c r="E7350" t="s">
        <v>313</v>
      </c>
    </row>
    <row r="7351" spans="1:5" x14ac:dyDescent="0.3">
      <c r="A7351" t="s">
        <v>2108</v>
      </c>
      <c r="B7351" t="s">
        <v>320</v>
      </c>
      <c r="C7351">
        <v>1.30853131079342</v>
      </c>
      <c r="D7351" t="s">
        <v>2480</v>
      </c>
      <c r="E7351" t="s">
        <v>313</v>
      </c>
    </row>
    <row r="7352" spans="1:5" x14ac:dyDescent="0.3">
      <c r="A7352" t="s">
        <v>2109</v>
      </c>
      <c r="B7352" t="s">
        <v>320</v>
      </c>
      <c r="C7352">
        <v>1.27404008203552</v>
      </c>
      <c r="D7352" t="s">
        <v>2480</v>
      </c>
      <c r="E7352" t="s">
        <v>313</v>
      </c>
    </row>
    <row r="7353" spans="1:5" x14ac:dyDescent="0.3">
      <c r="A7353" t="s">
        <v>2110</v>
      </c>
      <c r="B7353" t="s">
        <v>320</v>
      </c>
      <c r="C7353">
        <v>1.3827856236862801</v>
      </c>
      <c r="D7353" t="s">
        <v>2480</v>
      </c>
      <c r="E7353" t="s">
        <v>313</v>
      </c>
    </row>
    <row r="7354" spans="1:5" x14ac:dyDescent="0.3">
      <c r="A7354" t="s">
        <v>2111</v>
      </c>
      <c r="B7354" t="s">
        <v>320</v>
      </c>
      <c r="C7354">
        <v>1.2855710147500401</v>
      </c>
      <c r="D7354" t="s">
        <v>2480</v>
      </c>
      <c r="E7354" t="s">
        <v>313</v>
      </c>
    </row>
    <row r="7355" spans="1:5" x14ac:dyDescent="0.3">
      <c r="A7355" t="s">
        <v>2112</v>
      </c>
      <c r="B7355" t="s">
        <v>320</v>
      </c>
      <c r="C7355">
        <v>1.3586040164279201</v>
      </c>
      <c r="D7355" t="s">
        <v>2480</v>
      </c>
      <c r="E7355" t="s">
        <v>313</v>
      </c>
    </row>
    <row r="7356" spans="1:5" x14ac:dyDescent="0.3">
      <c r="A7356" t="s">
        <v>2113</v>
      </c>
      <c r="B7356" t="s">
        <v>320</v>
      </c>
      <c r="C7356">
        <v>1.1353066526637501</v>
      </c>
      <c r="D7356" t="s">
        <v>2480</v>
      </c>
      <c r="E7356" t="s">
        <v>313</v>
      </c>
    </row>
    <row r="7357" spans="1:5" x14ac:dyDescent="0.3">
      <c r="A7357" t="s">
        <v>2114</v>
      </c>
      <c r="B7357" t="s">
        <v>320</v>
      </c>
      <c r="C7357">
        <v>1.1333536018785899</v>
      </c>
      <c r="D7357" t="s">
        <v>2480</v>
      </c>
      <c r="E7357" t="s">
        <v>313</v>
      </c>
    </row>
    <row r="7358" spans="1:5" x14ac:dyDescent="0.3">
      <c r="A7358" t="s">
        <v>2115</v>
      </c>
      <c r="B7358" t="s">
        <v>320</v>
      </c>
      <c r="C7358">
        <v>1.12942897912175</v>
      </c>
      <c r="D7358" t="s">
        <v>2480</v>
      </c>
      <c r="E7358" t="s">
        <v>313</v>
      </c>
    </row>
    <row r="7359" spans="1:5" x14ac:dyDescent="0.3">
      <c r="A7359" t="s">
        <v>2116</v>
      </c>
      <c r="B7359" t="s">
        <v>320</v>
      </c>
      <c r="C7359">
        <v>1.45736368776782</v>
      </c>
      <c r="D7359" t="s">
        <v>2480</v>
      </c>
      <c r="E7359" t="s">
        <v>313</v>
      </c>
    </row>
    <row r="7360" spans="1:5" x14ac:dyDescent="0.3">
      <c r="A7360" t="s">
        <v>2117</v>
      </c>
      <c r="B7360" t="s">
        <v>320</v>
      </c>
      <c r="C7360">
        <v>1.3640816098189901</v>
      </c>
      <c r="D7360" t="s">
        <v>2480</v>
      </c>
      <c r="E7360" t="s">
        <v>313</v>
      </c>
    </row>
    <row r="7361" spans="1:5" x14ac:dyDescent="0.3">
      <c r="A7361" t="s">
        <v>2118</v>
      </c>
      <c r="B7361" t="s">
        <v>320</v>
      </c>
      <c r="C7361">
        <v>1.3835940500560799</v>
      </c>
      <c r="D7361" t="s">
        <v>2480</v>
      </c>
      <c r="E7361" t="s">
        <v>313</v>
      </c>
    </row>
    <row r="7362" spans="1:5" x14ac:dyDescent="0.3">
      <c r="A7362" t="s">
        <v>2119</v>
      </c>
      <c r="B7362" t="s">
        <v>320</v>
      </c>
      <c r="C7362">
        <v>1.40846186620543</v>
      </c>
      <c r="D7362" t="s">
        <v>2480</v>
      </c>
      <c r="E7362" t="s">
        <v>313</v>
      </c>
    </row>
    <row r="7363" spans="1:5" x14ac:dyDescent="0.3">
      <c r="A7363" t="s">
        <v>2120</v>
      </c>
      <c r="B7363" t="s">
        <v>320</v>
      </c>
      <c r="C7363">
        <v>1.50032971946784</v>
      </c>
      <c r="D7363" t="s">
        <v>2480</v>
      </c>
      <c r="E7363" t="s">
        <v>313</v>
      </c>
    </row>
    <row r="7364" spans="1:5" x14ac:dyDescent="0.3">
      <c r="A7364" t="s">
        <v>2121</v>
      </c>
      <c r="B7364" t="s">
        <v>320</v>
      </c>
      <c r="C7364">
        <v>1.31506369317491</v>
      </c>
      <c r="D7364" t="s">
        <v>2480</v>
      </c>
      <c r="E7364" t="s">
        <v>313</v>
      </c>
    </row>
    <row r="7365" spans="1:5" x14ac:dyDescent="0.3">
      <c r="A7365" t="s">
        <v>2122</v>
      </c>
      <c r="B7365" t="s">
        <v>320</v>
      </c>
      <c r="C7365">
        <v>1.3593812595003001</v>
      </c>
      <c r="D7365" t="s">
        <v>2480</v>
      </c>
      <c r="E7365" t="s">
        <v>313</v>
      </c>
    </row>
    <row r="7366" spans="1:5" x14ac:dyDescent="0.3">
      <c r="A7366" t="s">
        <v>2123</v>
      </c>
      <c r="B7366" t="s">
        <v>320</v>
      </c>
      <c r="C7366">
        <v>1.3067566422596999</v>
      </c>
      <c r="D7366" t="s">
        <v>2480</v>
      </c>
      <c r="E7366" t="s">
        <v>313</v>
      </c>
    </row>
    <row r="7367" spans="1:5" x14ac:dyDescent="0.3">
      <c r="A7367" t="s">
        <v>2124</v>
      </c>
      <c r="B7367" t="s">
        <v>320</v>
      </c>
      <c r="C7367">
        <v>1.36506369923086</v>
      </c>
      <c r="D7367" t="s">
        <v>2480</v>
      </c>
      <c r="E7367" t="s">
        <v>313</v>
      </c>
    </row>
    <row r="7368" spans="1:5" x14ac:dyDescent="0.3">
      <c r="A7368" t="s">
        <v>2135</v>
      </c>
      <c r="B7368" t="s">
        <v>320</v>
      </c>
      <c r="C7368">
        <v>1.5936558840500601</v>
      </c>
      <c r="D7368" t="s">
        <v>2480</v>
      </c>
      <c r="E7368" t="s">
        <v>313</v>
      </c>
    </row>
    <row r="7369" spans="1:5" x14ac:dyDescent="0.3">
      <c r="A7369" t="s">
        <v>2136</v>
      </c>
      <c r="B7369" t="s">
        <v>320</v>
      </c>
      <c r="C7369">
        <v>1.63627403466641</v>
      </c>
      <c r="D7369" t="s">
        <v>2480</v>
      </c>
      <c r="E7369" t="s">
        <v>313</v>
      </c>
    </row>
    <row r="7370" spans="1:5" x14ac:dyDescent="0.3">
      <c r="A7370" t="s">
        <v>2137</v>
      </c>
      <c r="B7370" t="s">
        <v>320</v>
      </c>
      <c r="C7370">
        <v>1.6388610150857701</v>
      </c>
      <c r="D7370" t="s">
        <v>2480</v>
      </c>
      <c r="E7370" t="s">
        <v>313</v>
      </c>
    </row>
    <row r="7371" spans="1:5" x14ac:dyDescent="0.3">
      <c r="A7371" t="s">
        <v>2138</v>
      </c>
      <c r="B7371" t="s">
        <v>320</v>
      </c>
      <c r="C7371">
        <v>1.72730124759952</v>
      </c>
      <c r="D7371" t="s">
        <v>2480</v>
      </c>
      <c r="E7371" t="s">
        <v>313</v>
      </c>
    </row>
    <row r="7372" spans="1:5" x14ac:dyDescent="0.3">
      <c r="A7372" t="s">
        <v>2139</v>
      </c>
      <c r="B7372" t="s">
        <v>320</v>
      </c>
      <c r="C7372">
        <v>1.4664609948062199</v>
      </c>
      <c r="D7372" t="s">
        <v>2480</v>
      </c>
      <c r="E7372" t="s">
        <v>313</v>
      </c>
    </row>
    <row r="7373" spans="1:5" x14ac:dyDescent="0.3">
      <c r="A7373" t="s">
        <v>2140</v>
      </c>
      <c r="B7373" t="s">
        <v>320</v>
      </c>
      <c r="C7373">
        <v>1.4321176827150399</v>
      </c>
      <c r="D7373" t="s">
        <v>2480</v>
      </c>
      <c r="E7373" t="s">
        <v>313</v>
      </c>
    </row>
    <row r="7374" spans="1:5" x14ac:dyDescent="0.3">
      <c r="A7374" t="s">
        <v>2141</v>
      </c>
      <c r="B7374" t="s">
        <v>320</v>
      </c>
      <c r="C7374">
        <v>1.3657932567915301</v>
      </c>
      <c r="D7374" t="s">
        <v>2480</v>
      </c>
      <c r="E7374" t="s">
        <v>313</v>
      </c>
    </row>
    <row r="7375" spans="1:5" x14ac:dyDescent="0.3">
      <c r="A7375" t="s">
        <v>2142</v>
      </c>
      <c r="B7375" t="s">
        <v>320</v>
      </c>
      <c r="C7375">
        <v>1.3158081815512599</v>
      </c>
      <c r="D7375" t="s">
        <v>2480</v>
      </c>
      <c r="E7375" t="s">
        <v>313</v>
      </c>
    </row>
    <row r="7376" spans="1:5" x14ac:dyDescent="0.3">
      <c r="A7376" t="s">
        <v>2143</v>
      </c>
      <c r="B7376" t="s">
        <v>320</v>
      </c>
      <c r="C7376">
        <v>1.44046678768436</v>
      </c>
      <c r="D7376" t="s">
        <v>2480</v>
      </c>
      <c r="E7376" t="s">
        <v>313</v>
      </c>
    </row>
    <row r="7377" spans="1:5" x14ac:dyDescent="0.3">
      <c r="A7377" t="s">
        <v>2144</v>
      </c>
      <c r="B7377" t="s">
        <v>320</v>
      </c>
      <c r="C7377">
        <v>1.4928233769514201</v>
      </c>
      <c r="D7377" t="s">
        <v>2480</v>
      </c>
      <c r="E7377" t="s">
        <v>313</v>
      </c>
    </row>
    <row r="7378" spans="1:5" x14ac:dyDescent="0.3">
      <c r="A7378" t="s">
        <v>2145</v>
      </c>
      <c r="B7378" t="s">
        <v>320</v>
      </c>
      <c r="C7378">
        <v>1.4667240333601099</v>
      </c>
      <c r="D7378" t="s">
        <v>2480</v>
      </c>
      <c r="E7378" t="s">
        <v>313</v>
      </c>
    </row>
    <row r="7379" spans="1:5" x14ac:dyDescent="0.3">
      <c r="A7379" t="s">
        <v>2146</v>
      </c>
      <c r="B7379" t="s">
        <v>320</v>
      </c>
      <c r="C7379">
        <v>0.93635734631822398</v>
      </c>
      <c r="D7379" t="s">
        <v>2480</v>
      </c>
      <c r="E7379" t="s">
        <v>313</v>
      </c>
    </row>
    <row r="7380" spans="1:5" x14ac:dyDescent="0.3">
      <c r="A7380" t="s">
        <v>2147</v>
      </c>
      <c r="B7380" t="s">
        <v>320</v>
      </c>
      <c r="C7380">
        <v>0.90387896611434104</v>
      </c>
      <c r="D7380" t="s">
        <v>2480</v>
      </c>
      <c r="E7380" t="s">
        <v>313</v>
      </c>
    </row>
    <row r="7381" spans="1:5" x14ac:dyDescent="0.3">
      <c r="A7381" t="s">
        <v>2148</v>
      </c>
      <c r="B7381" t="s">
        <v>320</v>
      </c>
      <c r="C7381">
        <v>0.93810678272589398</v>
      </c>
      <c r="D7381" t="s">
        <v>2480</v>
      </c>
      <c r="E7381" t="s">
        <v>313</v>
      </c>
    </row>
    <row r="7382" spans="1:5" x14ac:dyDescent="0.3">
      <c r="A7382" t="s">
        <v>2149</v>
      </c>
      <c r="B7382" t="s">
        <v>320</v>
      </c>
      <c r="C7382">
        <v>0.93679120377709202</v>
      </c>
      <c r="D7382" t="s">
        <v>2480</v>
      </c>
      <c r="E7382" t="s">
        <v>313</v>
      </c>
    </row>
    <row r="7383" spans="1:5" x14ac:dyDescent="0.3">
      <c r="A7383" t="s">
        <v>2150</v>
      </c>
      <c r="B7383" t="s">
        <v>320</v>
      </c>
      <c r="C7383">
        <v>0.94203097449421902</v>
      </c>
      <c r="D7383" t="s">
        <v>2480</v>
      </c>
      <c r="E7383" t="s">
        <v>313</v>
      </c>
    </row>
    <row r="7384" spans="1:5" x14ac:dyDescent="0.3">
      <c r="A7384" t="s">
        <v>2151</v>
      </c>
      <c r="B7384" t="s">
        <v>320</v>
      </c>
      <c r="C7384">
        <v>1.3729762331008</v>
      </c>
      <c r="D7384" t="s">
        <v>2480</v>
      </c>
      <c r="E7384" t="s">
        <v>313</v>
      </c>
    </row>
    <row r="7385" spans="1:5" x14ac:dyDescent="0.3">
      <c r="A7385" t="s">
        <v>2152</v>
      </c>
      <c r="B7385" t="s">
        <v>320</v>
      </c>
      <c r="C7385">
        <v>1.29582978630684</v>
      </c>
      <c r="D7385" t="s">
        <v>2480</v>
      </c>
      <c r="E7385" t="s">
        <v>313</v>
      </c>
    </row>
    <row r="7386" spans="1:5" x14ac:dyDescent="0.3">
      <c r="A7386" t="s">
        <v>2153</v>
      </c>
      <c r="B7386" t="s">
        <v>320</v>
      </c>
      <c r="C7386">
        <v>1.2349878080179699</v>
      </c>
      <c r="D7386" t="s">
        <v>2480</v>
      </c>
      <c r="E7386" t="s">
        <v>313</v>
      </c>
    </row>
    <row r="7387" spans="1:5" x14ac:dyDescent="0.3">
      <c r="A7387" t="s">
        <v>2154</v>
      </c>
      <c r="B7387" t="s">
        <v>320</v>
      </c>
      <c r="C7387">
        <v>1.0285155490353399</v>
      </c>
      <c r="D7387" t="s">
        <v>2480</v>
      </c>
      <c r="E7387" t="s">
        <v>313</v>
      </c>
    </row>
    <row r="7388" spans="1:5" x14ac:dyDescent="0.3">
      <c r="A7388" t="s">
        <v>2155</v>
      </c>
      <c r="B7388" t="s">
        <v>320</v>
      </c>
      <c r="C7388">
        <v>0.88671211283677298</v>
      </c>
      <c r="D7388" t="s">
        <v>2480</v>
      </c>
      <c r="E7388" t="s">
        <v>313</v>
      </c>
    </row>
    <row r="7389" spans="1:5" x14ac:dyDescent="0.3">
      <c r="A7389" t="s">
        <v>2156</v>
      </c>
      <c r="B7389" t="s">
        <v>320</v>
      </c>
      <c r="C7389">
        <v>1.0024215123826199</v>
      </c>
      <c r="D7389" t="s">
        <v>2480</v>
      </c>
      <c r="E7389" t="s">
        <v>313</v>
      </c>
    </row>
    <row r="7390" spans="1:5" x14ac:dyDescent="0.3">
      <c r="A7390" t="s">
        <v>2157</v>
      </c>
      <c r="B7390" t="s">
        <v>320</v>
      </c>
      <c r="C7390">
        <v>1.22144605447071</v>
      </c>
      <c r="D7390" t="s">
        <v>2480</v>
      </c>
      <c r="E7390" t="s">
        <v>313</v>
      </c>
    </row>
    <row r="7391" spans="1:5" x14ac:dyDescent="0.3">
      <c r="A7391" t="s">
        <v>2160</v>
      </c>
      <c r="B7391" t="s">
        <v>320</v>
      </c>
      <c r="C7391">
        <v>1.3095114356486</v>
      </c>
      <c r="D7391" t="s">
        <v>2480</v>
      </c>
      <c r="E7391" t="s">
        <v>313</v>
      </c>
    </row>
    <row r="7392" spans="1:5" x14ac:dyDescent="0.3">
      <c r="A7392" t="s">
        <v>2161</v>
      </c>
      <c r="B7392" t="s">
        <v>320</v>
      </c>
      <c r="C7392">
        <v>1.2584002193001</v>
      </c>
      <c r="D7392" t="s">
        <v>2480</v>
      </c>
      <c r="E7392" t="s">
        <v>313</v>
      </c>
    </row>
    <row r="7393" spans="1:5" x14ac:dyDescent="0.3">
      <c r="A7393" t="s">
        <v>2162</v>
      </c>
      <c r="B7393" t="s">
        <v>320</v>
      </c>
      <c r="C7393">
        <v>1.23633528652379</v>
      </c>
      <c r="D7393" t="s">
        <v>2480</v>
      </c>
      <c r="E7393" t="s">
        <v>313</v>
      </c>
    </row>
    <row r="7394" spans="1:5" x14ac:dyDescent="0.3">
      <c r="A7394" t="s">
        <v>2171</v>
      </c>
      <c r="B7394" t="s">
        <v>320</v>
      </c>
      <c r="C7394">
        <v>1.0271894213180499</v>
      </c>
      <c r="D7394" t="s">
        <v>2480</v>
      </c>
      <c r="E7394" t="s">
        <v>313</v>
      </c>
    </row>
    <row r="7395" spans="1:5" x14ac:dyDescent="0.3">
      <c r="A7395" t="s">
        <v>2172</v>
      </c>
      <c r="B7395" t="s">
        <v>320</v>
      </c>
      <c r="C7395">
        <v>1.0393577747273199</v>
      </c>
      <c r="D7395" t="s">
        <v>2480</v>
      </c>
      <c r="E7395" t="s">
        <v>313</v>
      </c>
    </row>
    <row r="7396" spans="1:5" x14ac:dyDescent="0.3">
      <c r="A7396" t="s">
        <v>2173</v>
      </c>
      <c r="B7396" t="s">
        <v>320</v>
      </c>
      <c r="C7396">
        <v>0.95538599583379902</v>
      </c>
      <c r="D7396" t="s">
        <v>2480</v>
      </c>
      <c r="E7396" t="s">
        <v>313</v>
      </c>
    </row>
    <row r="7397" spans="1:5" x14ac:dyDescent="0.3">
      <c r="A7397" t="s">
        <v>2174</v>
      </c>
      <c r="B7397" t="s">
        <v>320</v>
      </c>
      <c r="C7397">
        <v>1.0195577875404001</v>
      </c>
      <c r="D7397" t="s">
        <v>2480</v>
      </c>
      <c r="E7397" t="s">
        <v>313</v>
      </c>
    </row>
    <row r="7398" spans="1:5" x14ac:dyDescent="0.3">
      <c r="A7398" t="s">
        <v>2175</v>
      </c>
      <c r="B7398" t="s">
        <v>320</v>
      </c>
      <c r="C7398">
        <v>1.0109888580739299</v>
      </c>
      <c r="D7398" t="s">
        <v>2480</v>
      </c>
      <c r="E7398" t="s">
        <v>313</v>
      </c>
    </row>
    <row r="7399" spans="1:5" x14ac:dyDescent="0.3">
      <c r="A7399" t="s">
        <v>2176</v>
      </c>
      <c r="B7399" t="s">
        <v>320</v>
      </c>
      <c r="C7399">
        <v>0.98445380268153504</v>
      </c>
      <c r="D7399" t="s">
        <v>2480</v>
      </c>
      <c r="E7399" t="s">
        <v>313</v>
      </c>
    </row>
    <row r="7400" spans="1:5" x14ac:dyDescent="0.3">
      <c r="A7400" t="s">
        <v>2177</v>
      </c>
      <c r="B7400" t="s">
        <v>320</v>
      </c>
      <c r="C7400">
        <v>0.87997400891022903</v>
      </c>
      <c r="D7400" t="s">
        <v>2480</v>
      </c>
      <c r="E7400" t="s">
        <v>313</v>
      </c>
    </row>
    <row r="7401" spans="1:5" x14ac:dyDescent="0.3">
      <c r="A7401" t="s">
        <v>2178</v>
      </c>
      <c r="B7401" t="s">
        <v>320</v>
      </c>
      <c r="C7401">
        <v>0.88102326125603003</v>
      </c>
      <c r="D7401" t="s">
        <v>2480</v>
      </c>
      <c r="E7401" t="s">
        <v>313</v>
      </c>
    </row>
    <row r="7402" spans="1:5" x14ac:dyDescent="0.3">
      <c r="A7402" t="s">
        <v>2179</v>
      </c>
      <c r="B7402" t="s">
        <v>320</v>
      </c>
      <c r="C7402">
        <v>0.92453767609827897</v>
      </c>
      <c r="D7402" t="s">
        <v>2480</v>
      </c>
      <c r="E7402" t="s">
        <v>313</v>
      </c>
    </row>
    <row r="7403" spans="1:5" x14ac:dyDescent="0.3">
      <c r="A7403" t="s">
        <v>2180</v>
      </c>
      <c r="B7403" t="s">
        <v>320</v>
      </c>
      <c r="C7403">
        <v>0.88288541154705302</v>
      </c>
      <c r="D7403" t="s">
        <v>2480</v>
      </c>
      <c r="E7403" t="s">
        <v>313</v>
      </c>
    </row>
    <row r="7404" spans="1:5" x14ac:dyDescent="0.3">
      <c r="A7404" t="s">
        <v>2181</v>
      </c>
      <c r="B7404" t="s">
        <v>320</v>
      </c>
      <c r="C7404">
        <v>1.2358611871690299</v>
      </c>
      <c r="D7404" t="s">
        <v>2480</v>
      </c>
      <c r="E7404" t="s">
        <v>313</v>
      </c>
    </row>
    <row r="7405" spans="1:5" x14ac:dyDescent="0.3">
      <c r="A7405" t="s">
        <v>2182</v>
      </c>
      <c r="B7405" t="s">
        <v>320</v>
      </c>
      <c r="C7405">
        <v>1.37337536961971</v>
      </c>
      <c r="D7405" t="s">
        <v>2480</v>
      </c>
      <c r="E7405" t="s">
        <v>313</v>
      </c>
    </row>
    <row r="7406" spans="1:5" x14ac:dyDescent="0.3">
      <c r="A7406" t="s">
        <v>2183</v>
      </c>
      <c r="B7406" t="s">
        <v>320</v>
      </c>
      <c r="C7406">
        <v>1.19035628421882</v>
      </c>
      <c r="D7406" t="s">
        <v>2480</v>
      </c>
      <c r="E7406" t="s">
        <v>313</v>
      </c>
    </row>
    <row r="7407" spans="1:5" x14ac:dyDescent="0.3">
      <c r="A7407" t="s">
        <v>2184</v>
      </c>
      <c r="B7407" t="s">
        <v>320</v>
      </c>
      <c r="C7407">
        <v>1.30506874455721</v>
      </c>
      <c r="D7407" t="s">
        <v>2480</v>
      </c>
      <c r="E7407" t="s">
        <v>313</v>
      </c>
    </row>
    <row r="7408" spans="1:5" x14ac:dyDescent="0.3">
      <c r="A7408" t="s">
        <v>2185</v>
      </c>
      <c r="B7408" t="s">
        <v>320</v>
      </c>
      <c r="C7408">
        <v>0.96123215394511596</v>
      </c>
      <c r="D7408" t="s">
        <v>2480</v>
      </c>
      <c r="E7408" t="s">
        <v>313</v>
      </c>
    </row>
    <row r="7409" spans="1:5" x14ac:dyDescent="0.3">
      <c r="A7409" t="s">
        <v>2186</v>
      </c>
      <c r="B7409" t="s">
        <v>320</v>
      </c>
      <c r="C7409">
        <v>0.80907101049235197</v>
      </c>
      <c r="D7409" t="s">
        <v>2480</v>
      </c>
      <c r="E7409" t="s">
        <v>313</v>
      </c>
    </row>
    <row r="7410" spans="1:5" x14ac:dyDescent="0.3">
      <c r="A7410" t="s">
        <v>2187</v>
      </c>
      <c r="B7410" t="s">
        <v>320</v>
      </c>
      <c r="C7410">
        <v>0.80181181638073096</v>
      </c>
      <c r="D7410" t="s">
        <v>2480</v>
      </c>
      <c r="E7410" t="s">
        <v>313</v>
      </c>
    </row>
    <row r="7411" spans="1:5" x14ac:dyDescent="0.3">
      <c r="A7411" t="s">
        <v>2188</v>
      </c>
      <c r="B7411" t="s">
        <v>320</v>
      </c>
      <c r="C7411">
        <v>0.93974996591103999</v>
      </c>
      <c r="D7411" t="s">
        <v>2480</v>
      </c>
      <c r="E7411" t="s">
        <v>313</v>
      </c>
    </row>
    <row r="7412" spans="1:5" x14ac:dyDescent="0.3">
      <c r="A7412" t="s">
        <v>2189</v>
      </c>
      <c r="B7412" t="s">
        <v>320</v>
      </c>
      <c r="C7412">
        <v>0.82785664532971204</v>
      </c>
      <c r="D7412" t="s">
        <v>2480</v>
      </c>
      <c r="E7412" t="s">
        <v>313</v>
      </c>
    </row>
    <row r="7413" spans="1:5" x14ac:dyDescent="0.3">
      <c r="A7413" t="s">
        <v>2190</v>
      </c>
      <c r="B7413" t="s">
        <v>320</v>
      </c>
      <c r="C7413">
        <v>0.86478426490520499</v>
      </c>
      <c r="D7413" t="s">
        <v>2480</v>
      </c>
      <c r="E7413" t="s">
        <v>313</v>
      </c>
    </row>
    <row r="7414" spans="1:5" x14ac:dyDescent="0.3">
      <c r="A7414" t="s">
        <v>2191</v>
      </c>
      <c r="B7414" t="s">
        <v>320</v>
      </c>
      <c r="C7414">
        <v>0.90856641870602095</v>
      </c>
      <c r="D7414" t="s">
        <v>2480</v>
      </c>
      <c r="E7414" t="s">
        <v>313</v>
      </c>
    </row>
    <row r="7415" spans="1:5" x14ac:dyDescent="0.3">
      <c r="A7415" t="s">
        <v>2192</v>
      </c>
      <c r="B7415" t="s">
        <v>320</v>
      </c>
      <c r="C7415">
        <v>0.80406722978351797</v>
      </c>
      <c r="D7415" t="s">
        <v>2480</v>
      </c>
      <c r="E7415" t="s">
        <v>313</v>
      </c>
    </row>
    <row r="7416" spans="1:5" x14ac:dyDescent="0.3">
      <c r="A7416" t="s">
        <v>2193</v>
      </c>
      <c r="B7416" t="s">
        <v>320</v>
      </c>
      <c r="C7416">
        <v>0.68790645492235203</v>
      </c>
      <c r="D7416" t="s">
        <v>2480</v>
      </c>
      <c r="E7416" t="s">
        <v>313</v>
      </c>
    </row>
    <row r="7417" spans="1:5" x14ac:dyDescent="0.3">
      <c r="A7417" t="s">
        <v>2194</v>
      </c>
      <c r="B7417" t="s">
        <v>320</v>
      </c>
      <c r="C7417">
        <v>0.84155487910034299</v>
      </c>
      <c r="D7417" t="s">
        <v>2480</v>
      </c>
      <c r="E7417" t="s">
        <v>313</v>
      </c>
    </row>
    <row r="7418" spans="1:5" x14ac:dyDescent="0.3">
      <c r="A7418" t="s">
        <v>2195</v>
      </c>
      <c r="B7418" t="s">
        <v>320</v>
      </c>
      <c r="C7418">
        <v>0.79479890245643303</v>
      </c>
      <c r="D7418" t="s">
        <v>2480</v>
      </c>
      <c r="E7418" t="s">
        <v>313</v>
      </c>
    </row>
    <row r="7419" spans="1:5" x14ac:dyDescent="0.3">
      <c r="A7419" t="s">
        <v>2196</v>
      </c>
      <c r="B7419" t="s">
        <v>320</v>
      </c>
      <c r="C7419">
        <v>0.79283876427098698</v>
      </c>
      <c r="D7419" t="s">
        <v>2480</v>
      </c>
      <c r="E7419" t="s">
        <v>313</v>
      </c>
    </row>
    <row r="7420" spans="1:5" x14ac:dyDescent="0.3">
      <c r="A7420" t="s">
        <v>2197</v>
      </c>
      <c r="B7420" t="s">
        <v>320</v>
      </c>
      <c r="C7420">
        <v>0.77943057408553096</v>
      </c>
      <c r="D7420" t="s">
        <v>2480</v>
      </c>
      <c r="E7420" t="s">
        <v>313</v>
      </c>
    </row>
    <row r="7421" spans="1:5" x14ac:dyDescent="0.3">
      <c r="A7421" t="s">
        <v>2198</v>
      </c>
      <c r="B7421" t="s">
        <v>320</v>
      </c>
      <c r="C7421">
        <v>0.77782136015292402</v>
      </c>
      <c r="D7421" t="s">
        <v>2480</v>
      </c>
      <c r="E7421" t="s">
        <v>313</v>
      </c>
    </row>
    <row r="7422" spans="1:5" x14ac:dyDescent="0.3">
      <c r="A7422" t="s">
        <v>2205</v>
      </c>
      <c r="B7422" t="s">
        <v>320</v>
      </c>
      <c r="C7422">
        <v>1.0208499492984799</v>
      </c>
      <c r="D7422" t="s">
        <v>2480</v>
      </c>
      <c r="E7422" t="s">
        <v>313</v>
      </c>
    </row>
    <row r="7423" spans="1:5" x14ac:dyDescent="0.3">
      <c r="A7423" t="s">
        <v>2206</v>
      </c>
      <c r="B7423" t="s">
        <v>320</v>
      </c>
      <c r="C7423">
        <v>1.07520931324333</v>
      </c>
      <c r="D7423" t="s">
        <v>2480</v>
      </c>
      <c r="E7423" t="s">
        <v>313</v>
      </c>
    </row>
    <row r="7424" spans="1:5" x14ac:dyDescent="0.3">
      <c r="A7424" t="s">
        <v>2207</v>
      </c>
      <c r="B7424" t="s">
        <v>320</v>
      </c>
      <c r="C7424">
        <v>1.21567722969229</v>
      </c>
      <c r="D7424" t="s">
        <v>2480</v>
      </c>
      <c r="E7424" t="s">
        <v>313</v>
      </c>
    </row>
    <row r="7425" spans="1:5" x14ac:dyDescent="0.3">
      <c r="A7425" t="s">
        <v>2208</v>
      </c>
      <c r="B7425" t="s">
        <v>320</v>
      </c>
      <c r="C7425">
        <v>1.4333322283421901</v>
      </c>
      <c r="D7425" t="s">
        <v>2480</v>
      </c>
      <c r="E7425" t="s">
        <v>313</v>
      </c>
    </row>
    <row r="7426" spans="1:5" x14ac:dyDescent="0.3">
      <c r="A7426" t="s">
        <v>2209</v>
      </c>
      <c r="B7426" t="s">
        <v>320</v>
      </c>
      <c r="C7426">
        <v>1.4791002508125799</v>
      </c>
      <c r="D7426" t="s">
        <v>2480</v>
      </c>
      <c r="E7426" t="s">
        <v>313</v>
      </c>
    </row>
    <row r="7427" spans="1:5" x14ac:dyDescent="0.3">
      <c r="A7427" t="s">
        <v>2210</v>
      </c>
      <c r="B7427" t="s">
        <v>320</v>
      </c>
      <c r="C7427">
        <v>1.49838081842592</v>
      </c>
      <c r="D7427" t="s">
        <v>2480</v>
      </c>
      <c r="E7427" t="s">
        <v>313</v>
      </c>
    </row>
    <row r="7428" spans="1:5" x14ac:dyDescent="0.3">
      <c r="A7428" t="s">
        <v>2211</v>
      </c>
      <c r="B7428" t="s">
        <v>320</v>
      </c>
      <c r="C7428">
        <v>1.49061219789392</v>
      </c>
      <c r="D7428" t="s">
        <v>2480</v>
      </c>
      <c r="E7428" t="s">
        <v>313</v>
      </c>
    </row>
    <row r="7429" spans="1:5" x14ac:dyDescent="0.3">
      <c r="A7429" t="s">
        <v>2212</v>
      </c>
      <c r="B7429" t="s">
        <v>320</v>
      </c>
      <c r="C7429">
        <v>1.43097232536223</v>
      </c>
      <c r="D7429" t="s">
        <v>2480</v>
      </c>
      <c r="E7429" t="s">
        <v>313</v>
      </c>
    </row>
    <row r="7430" spans="1:5" x14ac:dyDescent="0.3">
      <c r="A7430" t="s">
        <v>2213</v>
      </c>
      <c r="B7430" t="s">
        <v>320</v>
      </c>
      <c r="C7430">
        <v>1.3947328048824501</v>
      </c>
      <c r="D7430" t="s">
        <v>2480</v>
      </c>
      <c r="E7430" t="s">
        <v>313</v>
      </c>
    </row>
    <row r="7431" spans="1:5" x14ac:dyDescent="0.3">
      <c r="A7431" t="s">
        <v>2214</v>
      </c>
      <c r="B7431" t="s">
        <v>320</v>
      </c>
      <c r="C7431">
        <v>1.4345890670480499</v>
      </c>
      <c r="D7431" t="s">
        <v>2480</v>
      </c>
      <c r="E7431" t="s">
        <v>313</v>
      </c>
    </row>
    <row r="7432" spans="1:5" x14ac:dyDescent="0.3">
      <c r="A7432" t="s">
        <v>2219</v>
      </c>
      <c r="B7432" t="s">
        <v>320</v>
      </c>
      <c r="C7432">
        <v>1.4098081692984299</v>
      </c>
      <c r="D7432" t="s">
        <v>2480</v>
      </c>
      <c r="E7432" t="s">
        <v>313</v>
      </c>
    </row>
    <row r="7433" spans="1:5" x14ac:dyDescent="0.3">
      <c r="A7433" t="s">
        <v>2220</v>
      </c>
      <c r="B7433" t="s">
        <v>320</v>
      </c>
      <c r="C7433">
        <v>1.3854426982166801</v>
      </c>
      <c r="D7433" t="s">
        <v>2480</v>
      </c>
      <c r="E7433" t="s">
        <v>313</v>
      </c>
    </row>
    <row r="7434" spans="1:5" x14ac:dyDescent="0.3">
      <c r="A7434" t="s">
        <v>2222</v>
      </c>
      <c r="B7434" t="s">
        <v>320</v>
      </c>
      <c r="C7434">
        <v>1.32999832899985</v>
      </c>
      <c r="D7434" t="s">
        <v>2480</v>
      </c>
      <c r="E7434" t="s">
        <v>313</v>
      </c>
    </row>
    <row r="7435" spans="1:5" x14ac:dyDescent="0.3">
      <c r="A7435" t="s">
        <v>2223</v>
      </c>
      <c r="B7435" t="s">
        <v>320</v>
      </c>
      <c r="C7435">
        <v>1.2687848625907601</v>
      </c>
      <c r="D7435" t="s">
        <v>2480</v>
      </c>
      <c r="E7435" t="s">
        <v>313</v>
      </c>
    </row>
    <row r="7436" spans="1:5" x14ac:dyDescent="0.3">
      <c r="A7436" t="s">
        <v>2224</v>
      </c>
      <c r="B7436" t="s">
        <v>320</v>
      </c>
      <c r="C7436">
        <v>1.17487888497342</v>
      </c>
      <c r="D7436" t="s">
        <v>2480</v>
      </c>
      <c r="E7436" t="s">
        <v>313</v>
      </c>
    </row>
    <row r="7437" spans="1:5" x14ac:dyDescent="0.3">
      <c r="A7437" t="s">
        <v>2225</v>
      </c>
      <c r="B7437" t="s">
        <v>320</v>
      </c>
      <c r="C7437">
        <v>1.32314092031354</v>
      </c>
      <c r="D7437" t="s">
        <v>2480</v>
      </c>
      <c r="E7437" t="s">
        <v>313</v>
      </c>
    </row>
    <row r="7438" spans="1:5" x14ac:dyDescent="0.3">
      <c r="A7438" t="s">
        <v>2226</v>
      </c>
      <c r="B7438" t="s">
        <v>320</v>
      </c>
      <c r="C7438">
        <v>1.3795304660301799</v>
      </c>
      <c r="D7438" t="s">
        <v>2480</v>
      </c>
      <c r="E7438" t="s">
        <v>313</v>
      </c>
    </row>
    <row r="7439" spans="1:5" x14ac:dyDescent="0.3">
      <c r="A7439" t="s">
        <v>2227</v>
      </c>
      <c r="B7439" t="s">
        <v>320</v>
      </c>
      <c r="C7439">
        <v>1.17700549478016</v>
      </c>
      <c r="D7439" t="s">
        <v>2480</v>
      </c>
      <c r="E7439" t="s">
        <v>313</v>
      </c>
    </row>
    <row r="7440" spans="1:5" x14ac:dyDescent="0.3">
      <c r="A7440" t="s">
        <v>2228</v>
      </c>
      <c r="B7440" t="s">
        <v>320</v>
      </c>
      <c r="C7440">
        <v>1.3186271927423701</v>
      </c>
      <c r="D7440" t="s">
        <v>2480</v>
      </c>
      <c r="E7440" t="s">
        <v>313</v>
      </c>
    </row>
    <row r="7441" spans="1:5" x14ac:dyDescent="0.3">
      <c r="A7441" t="s">
        <v>2229</v>
      </c>
      <c r="B7441" t="s">
        <v>320</v>
      </c>
      <c r="C7441">
        <v>1.26848265048721</v>
      </c>
      <c r="D7441" t="s">
        <v>2480</v>
      </c>
      <c r="E7441" t="s">
        <v>313</v>
      </c>
    </row>
    <row r="7442" spans="1:5" x14ac:dyDescent="0.3">
      <c r="A7442" t="s">
        <v>2230</v>
      </c>
      <c r="B7442" t="s">
        <v>320</v>
      </c>
      <c r="C7442">
        <v>1.39270719092156</v>
      </c>
      <c r="D7442" t="s">
        <v>2480</v>
      </c>
      <c r="E7442" t="s">
        <v>313</v>
      </c>
    </row>
    <row r="7443" spans="1:5" x14ac:dyDescent="0.3">
      <c r="A7443" t="s">
        <v>2231</v>
      </c>
      <c r="B7443" t="s">
        <v>320</v>
      </c>
      <c r="C7443">
        <v>1.0698906736240801</v>
      </c>
      <c r="D7443" t="s">
        <v>2480</v>
      </c>
      <c r="E7443" t="s">
        <v>313</v>
      </c>
    </row>
    <row r="7444" spans="1:5" x14ac:dyDescent="0.3">
      <c r="A7444" t="s">
        <v>2238</v>
      </c>
      <c r="B7444" t="s">
        <v>320</v>
      </c>
      <c r="C7444">
        <v>1.1032575740719199</v>
      </c>
      <c r="D7444" t="s">
        <v>2480</v>
      </c>
      <c r="E7444" t="s">
        <v>313</v>
      </c>
    </row>
    <row r="7445" spans="1:5" x14ac:dyDescent="0.3">
      <c r="A7445" t="s">
        <v>2239</v>
      </c>
      <c r="B7445" t="s">
        <v>320</v>
      </c>
      <c r="C7445">
        <v>1.05890219001213</v>
      </c>
      <c r="D7445" t="s">
        <v>2480</v>
      </c>
      <c r="E7445" t="s">
        <v>313</v>
      </c>
    </row>
    <row r="7446" spans="1:5" x14ac:dyDescent="0.3">
      <c r="A7446" t="s">
        <v>2240</v>
      </c>
      <c r="B7446" t="s">
        <v>320</v>
      </c>
      <c r="C7446">
        <v>1.43221198181117</v>
      </c>
      <c r="D7446" t="s">
        <v>2480</v>
      </c>
      <c r="E7446" t="s">
        <v>313</v>
      </c>
    </row>
    <row r="7447" spans="1:5" x14ac:dyDescent="0.3">
      <c r="A7447" t="s">
        <v>2241</v>
      </c>
      <c r="B7447" t="s">
        <v>320</v>
      </c>
      <c r="C7447">
        <v>1.0758216796523099</v>
      </c>
      <c r="D7447" t="s">
        <v>2480</v>
      </c>
      <c r="E7447" t="s">
        <v>313</v>
      </c>
    </row>
    <row r="7448" spans="1:5" x14ac:dyDescent="0.3">
      <c r="A7448" t="s">
        <v>2242</v>
      </c>
      <c r="B7448" t="s">
        <v>320</v>
      </c>
      <c r="C7448">
        <v>1.1736737119299501</v>
      </c>
      <c r="D7448" t="s">
        <v>2480</v>
      </c>
      <c r="E7448" t="s">
        <v>313</v>
      </c>
    </row>
    <row r="7449" spans="1:5" x14ac:dyDescent="0.3">
      <c r="A7449" t="s">
        <v>2243</v>
      </c>
      <c r="B7449" t="s">
        <v>320</v>
      </c>
      <c r="C7449">
        <v>1.3462932204328999</v>
      </c>
      <c r="D7449" t="s">
        <v>2480</v>
      </c>
      <c r="E7449" t="s">
        <v>313</v>
      </c>
    </row>
    <row r="7450" spans="1:5" x14ac:dyDescent="0.3">
      <c r="A7450" t="s">
        <v>2244</v>
      </c>
      <c r="B7450" t="s">
        <v>320</v>
      </c>
      <c r="C7450">
        <v>1.0526769203130899</v>
      </c>
      <c r="D7450" t="s">
        <v>2480</v>
      </c>
      <c r="E7450" t="s">
        <v>313</v>
      </c>
    </row>
    <row r="7451" spans="1:5" x14ac:dyDescent="0.3">
      <c r="A7451" t="s">
        <v>2245</v>
      </c>
      <c r="B7451" t="s">
        <v>320</v>
      </c>
      <c r="C7451">
        <v>1.16386581951338</v>
      </c>
      <c r="D7451" t="s">
        <v>2480</v>
      </c>
      <c r="E7451" t="s">
        <v>313</v>
      </c>
    </row>
    <row r="7452" spans="1:5" x14ac:dyDescent="0.3">
      <c r="A7452" t="s">
        <v>2246</v>
      </c>
      <c r="B7452" t="s">
        <v>320</v>
      </c>
      <c r="C7452">
        <v>1.19792934383261</v>
      </c>
      <c r="D7452" t="s">
        <v>2480</v>
      </c>
      <c r="E7452" t="s">
        <v>313</v>
      </c>
    </row>
    <row r="7453" spans="1:5" x14ac:dyDescent="0.3">
      <c r="A7453" t="s">
        <v>2247</v>
      </c>
      <c r="B7453" t="s">
        <v>320</v>
      </c>
      <c r="C7453">
        <v>1.2509177109015199</v>
      </c>
      <c r="D7453" t="s">
        <v>2480</v>
      </c>
      <c r="E7453" t="s">
        <v>313</v>
      </c>
    </row>
    <row r="7454" spans="1:5" x14ac:dyDescent="0.3">
      <c r="A7454" t="s">
        <v>2248</v>
      </c>
      <c r="B7454" t="s">
        <v>320</v>
      </c>
      <c r="C7454">
        <v>1.2207357431117301</v>
      </c>
      <c r="D7454" t="s">
        <v>2480</v>
      </c>
      <c r="E7454" t="s">
        <v>313</v>
      </c>
    </row>
    <row r="7455" spans="1:5" x14ac:dyDescent="0.3">
      <c r="A7455" t="s">
        <v>2249</v>
      </c>
      <c r="B7455" t="s">
        <v>320</v>
      </c>
      <c r="C7455">
        <v>1.1988291624617999</v>
      </c>
      <c r="D7455" t="s">
        <v>2480</v>
      </c>
      <c r="E7455" t="s">
        <v>313</v>
      </c>
    </row>
    <row r="7456" spans="1:5" x14ac:dyDescent="0.3">
      <c r="A7456" t="s">
        <v>2250</v>
      </c>
      <c r="B7456" t="s">
        <v>320</v>
      </c>
      <c r="C7456">
        <v>1.04845020084737</v>
      </c>
      <c r="D7456" t="s">
        <v>2480</v>
      </c>
      <c r="E7456" t="s">
        <v>313</v>
      </c>
    </row>
    <row r="7457" spans="1:5" x14ac:dyDescent="0.3">
      <c r="A7457" t="s">
        <v>2251</v>
      </c>
      <c r="B7457" t="s">
        <v>320</v>
      </c>
      <c r="C7457">
        <v>1.23172815113166</v>
      </c>
      <c r="D7457" t="s">
        <v>2480</v>
      </c>
      <c r="E7457" t="s">
        <v>313</v>
      </c>
    </row>
    <row r="7458" spans="1:5" x14ac:dyDescent="0.3">
      <c r="A7458" t="s">
        <v>2252</v>
      </c>
      <c r="B7458" t="s">
        <v>320</v>
      </c>
      <c r="C7458">
        <v>1.1386569852419901</v>
      </c>
      <c r="D7458" t="s">
        <v>2480</v>
      </c>
      <c r="E7458" t="s">
        <v>313</v>
      </c>
    </row>
    <row r="7459" spans="1:5" x14ac:dyDescent="0.3">
      <c r="A7459" t="s">
        <v>2253</v>
      </c>
      <c r="B7459" t="s">
        <v>320</v>
      </c>
      <c r="C7459">
        <v>1.1023745280458299</v>
      </c>
      <c r="D7459" t="s">
        <v>2480</v>
      </c>
      <c r="E7459" t="s">
        <v>313</v>
      </c>
    </row>
    <row r="7460" spans="1:5" x14ac:dyDescent="0.3">
      <c r="A7460" t="s">
        <v>2254</v>
      </c>
      <c r="B7460" t="s">
        <v>320</v>
      </c>
      <c r="C7460">
        <v>1.31355288693242</v>
      </c>
      <c r="D7460" t="s">
        <v>2480</v>
      </c>
      <c r="E7460" t="s">
        <v>313</v>
      </c>
    </row>
    <row r="7461" spans="1:5" x14ac:dyDescent="0.3">
      <c r="A7461" t="s">
        <v>2255</v>
      </c>
      <c r="B7461" t="s">
        <v>320</v>
      </c>
      <c r="C7461">
        <v>1.1188212907570001</v>
      </c>
      <c r="D7461" t="s">
        <v>2480</v>
      </c>
      <c r="E7461" t="s">
        <v>313</v>
      </c>
    </row>
    <row r="7462" spans="1:5" x14ac:dyDescent="0.3">
      <c r="A7462" t="s">
        <v>2256</v>
      </c>
      <c r="B7462" t="s">
        <v>320</v>
      </c>
      <c r="C7462">
        <v>0.86985054240412896</v>
      </c>
      <c r="D7462" t="s">
        <v>2480</v>
      </c>
      <c r="E7462" t="s">
        <v>313</v>
      </c>
    </row>
    <row r="7463" spans="1:5" x14ac:dyDescent="0.3">
      <c r="A7463" t="s">
        <v>2257</v>
      </c>
      <c r="B7463" t="s">
        <v>320</v>
      </c>
      <c r="C7463">
        <v>0.86375310612546496</v>
      </c>
      <c r="D7463" t="s">
        <v>2480</v>
      </c>
      <c r="E7463" t="s">
        <v>313</v>
      </c>
    </row>
    <row r="7464" spans="1:5" x14ac:dyDescent="0.3">
      <c r="A7464" t="s">
        <v>2258</v>
      </c>
      <c r="B7464" t="s">
        <v>320</v>
      </c>
      <c r="C7464">
        <v>0.91168777190275296</v>
      </c>
      <c r="D7464" t="s">
        <v>2480</v>
      </c>
      <c r="E7464" t="s">
        <v>313</v>
      </c>
    </row>
    <row r="7465" spans="1:5" x14ac:dyDescent="0.3">
      <c r="A7465" t="s">
        <v>2259</v>
      </c>
      <c r="B7465" t="s">
        <v>320</v>
      </c>
      <c r="C7465">
        <v>0.92959277848014898</v>
      </c>
      <c r="D7465" t="s">
        <v>2480</v>
      </c>
      <c r="E7465" t="s">
        <v>313</v>
      </c>
    </row>
    <row r="7466" spans="1:5" x14ac:dyDescent="0.3">
      <c r="A7466" t="s">
        <v>2260</v>
      </c>
      <c r="B7466" t="s">
        <v>320</v>
      </c>
      <c r="C7466">
        <v>0.89417091466476095</v>
      </c>
      <c r="D7466" t="s">
        <v>2480</v>
      </c>
      <c r="E7466" t="s">
        <v>313</v>
      </c>
    </row>
    <row r="7467" spans="1:5" x14ac:dyDescent="0.3">
      <c r="A7467" t="s">
        <v>2261</v>
      </c>
      <c r="B7467" t="s">
        <v>320</v>
      </c>
      <c r="C7467">
        <v>0.88601969690965598</v>
      </c>
      <c r="D7467" t="s">
        <v>2480</v>
      </c>
      <c r="E7467" t="s">
        <v>313</v>
      </c>
    </row>
    <row r="7468" spans="1:5" x14ac:dyDescent="0.3">
      <c r="A7468" t="s">
        <v>2262</v>
      </c>
      <c r="B7468" t="s">
        <v>320</v>
      </c>
      <c r="C7468">
        <v>0.84888356972968104</v>
      </c>
      <c r="D7468" t="s">
        <v>2480</v>
      </c>
      <c r="E7468" t="s">
        <v>313</v>
      </c>
    </row>
    <row r="7469" spans="1:5" x14ac:dyDescent="0.3">
      <c r="A7469" t="s">
        <v>2263</v>
      </c>
      <c r="B7469" t="s">
        <v>320</v>
      </c>
      <c r="C7469">
        <v>1.43665080780532</v>
      </c>
      <c r="D7469" t="s">
        <v>2480</v>
      </c>
      <c r="E7469" t="s">
        <v>313</v>
      </c>
    </row>
    <row r="7470" spans="1:5" x14ac:dyDescent="0.3">
      <c r="A7470" t="s">
        <v>2264</v>
      </c>
      <c r="B7470" t="s">
        <v>320</v>
      </c>
      <c r="C7470">
        <v>1.2291280813071499</v>
      </c>
      <c r="D7470" t="s">
        <v>2480</v>
      </c>
      <c r="E7470" t="s">
        <v>313</v>
      </c>
    </row>
    <row r="7471" spans="1:5" x14ac:dyDescent="0.3">
      <c r="A7471" t="s">
        <v>2265</v>
      </c>
      <c r="B7471" t="s">
        <v>320</v>
      </c>
      <c r="C7471">
        <v>0.71768472312253995</v>
      </c>
      <c r="D7471" t="s">
        <v>2480</v>
      </c>
      <c r="E7471" t="s">
        <v>313</v>
      </c>
    </row>
    <row r="7472" spans="1:5" x14ac:dyDescent="0.3">
      <c r="A7472" t="s">
        <v>2266</v>
      </c>
      <c r="B7472" t="s">
        <v>320</v>
      </c>
      <c r="C7472">
        <v>0.99038860054844702</v>
      </c>
      <c r="D7472" t="s">
        <v>2480</v>
      </c>
      <c r="E7472" t="s">
        <v>313</v>
      </c>
    </row>
    <row r="7473" spans="1:5" x14ac:dyDescent="0.3">
      <c r="A7473" t="s">
        <v>2267</v>
      </c>
      <c r="B7473" t="s">
        <v>320</v>
      </c>
      <c r="C7473">
        <v>0.85465833429634896</v>
      </c>
      <c r="D7473" t="s">
        <v>2480</v>
      </c>
      <c r="E7473" t="s">
        <v>313</v>
      </c>
    </row>
    <row r="7474" spans="1:5" x14ac:dyDescent="0.3">
      <c r="A7474" t="s">
        <v>2268</v>
      </c>
      <c r="B7474" t="s">
        <v>320</v>
      </c>
      <c r="C7474">
        <v>0.89438718436699205</v>
      </c>
      <c r="D7474" t="s">
        <v>2480</v>
      </c>
      <c r="E7474" t="s">
        <v>313</v>
      </c>
    </row>
    <row r="7475" spans="1:5" x14ac:dyDescent="0.3">
      <c r="A7475" t="s">
        <v>2269</v>
      </c>
      <c r="B7475" t="s">
        <v>320</v>
      </c>
      <c r="C7475">
        <v>0.69771720209995103</v>
      </c>
      <c r="D7475" t="s">
        <v>2480</v>
      </c>
      <c r="E7475" t="s">
        <v>313</v>
      </c>
    </row>
    <row r="7476" spans="1:5" x14ac:dyDescent="0.3">
      <c r="A7476" t="s">
        <v>2270</v>
      </c>
      <c r="B7476" t="s">
        <v>320</v>
      </c>
      <c r="C7476">
        <v>0.91606227537873997</v>
      </c>
      <c r="D7476" t="s">
        <v>2480</v>
      </c>
      <c r="E7476" t="s">
        <v>313</v>
      </c>
    </row>
    <row r="7477" spans="1:5" x14ac:dyDescent="0.3">
      <c r="A7477" t="s">
        <v>2271</v>
      </c>
      <c r="B7477" t="s">
        <v>320</v>
      </c>
      <c r="C7477">
        <v>0.81051490009369698</v>
      </c>
      <c r="D7477" t="s">
        <v>2480</v>
      </c>
      <c r="E7477" t="s">
        <v>313</v>
      </c>
    </row>
    <row r="7478" spans="1:5" x14ac:dyDescent="0.3">
      <c r="A7478" t="s">
        <v>2272</v>
      </c>
      <c r="B7478" t="s">
        <v>320</v>
      </c>
      <c r="C7478">
        <v>0.83523383818793195</v>
      </c>
      <c r="D7478" t="s">
        <v>2480</v>
      </c>
      <c r="E7478" t="s">
        <v>313</v>
      </c>
    </row>
    <row r="7479" spans="1:5" x14ac:dyDescent="0.3">
      <c r="A7479" t="s">
        <v>2279</v>
      </c>
      <c r="B7479" t="s">
        <v>320</v>
      </c>
      <c r="C7479">
        <v>1.42636036332547</v>
      </c>
      <c r="D7479" t="s">
        <v>2480</v>
      </c>
      <c r="E7479" t="s">
        <v>313</v>
      </c>
    </row>
    <row r="7480" spans="1:5" x14ac:dyDescent="0.3">
      <c r="A7480" t="s">
        <v>2280</v>
      </c>
      <c r="B7480" t="s">
        <v>320</v>
      </c>
      <c r="C7480">
        <v>1.3775557065163899</v>
      </c>
      <c r="D7480" t="s">
        <v>2480</v>
      </c>
      <c r="E7480" t="s">
        <v>313</v>
      </c>
    </row>
    <row r="7481" spans="1:5" x14ac:dyDescent="0.3">
      <c r="A7481" t="s">
        <v>2281</v>
      </c>
      <c r="B7481" t="s">
        <v>320</v>
      </c>
      <c r="C7481">
        <v>1.51585882462445</v>
      </c>
      <c r="D7481" t="s">
        <v>2480</v>
      </c>
      <c r="E7481" t="s">
        <v>313</v>
      </c>
    </row>
    <row r="7482" spans="1:5" x14ac:dyDescent="0.3">
      <c r="A7482" t="s">
        <v>2282</v>
      </c>
      <c r="B7482" t="s">
        <v>320</v>
      </c>
      <c r="C7482">
        <v>1.3480025731518099</v>
      </c>
      <c r="D7482" t="s">
        <v>2480</v>
      </c>
      <c r="E7482" t="s">
        <v>313</v>
      </c>
    </row>
    <row r="7483" spans="1:5" x14ac:dyDescent="0.3">
      <c r="A7483" t="s">
        <v>2283</v>
      </c>
      <c r="B7483" t="s">
        <v>320</v>
      </c>
      <c r="C7483">
        <v>1.92618672604476</v>
      </c>
      <c r="D7483" t="s">
        <v>2480</v>
      </c>
      <c r="E7483" t="s">
        <v>313</v>
      </c>
    </row>
    <row r="7484" spans="1:5" x14ac:dyDescent="0.3">
      <c r="A7484" t="s">
        <v>2288</v>
      </c>
      <c r="B7484" t="s">
        <v>320</v>
      </c>
      <c r="C7484">
        <v>1.2326092948457601</v>
      </c>
      <c r="D7484" t="s">
        <v>2480</v>
      </c>
      <c r="E7484" t="s">
        <v>313</v>
      </c>
    </row>
    <row r="7485" spans="1:5" x14ac:dyDescent="0.3">
      <c r="A7485" t="s">
        <v>2289</v>
      </c>
      <c r="B7485" t="s">
        <v>320</v>
      </c>
      <c r="C7485">
        <v>1.21822601458988</v>
      </c>
      <c r="D7485" t="s">
        <v>2480</v>
      </c>
      <c r="E7485" t="s">
        <v>313</v>
      </c>
    </row>
    <row r="7486" spans="1:5" x14ac:dyDescent="0.3">
      <c r="A7486" t="s">
        <v>2290</v>
      </c>
      <c r="B7486" t="s">
        <v>320</v>
      </c>
      <c r="C7486">
        <v>1.2188240075311501</v>
      </c>
      <c r="D7486" t="s">
        <v>2480</v>
      </c>
      <c r="E7486" t="s">
        <v>313</v>
      </c>
    </row>
    <row r="7487" spans="1:5" x14ac:dyDescent="0.3">
      <c r="A7487" t="s">
        <v>2291</v>
      </c>
      <c r="B7487" t="s">
        <v>320</v>
      </c>
      <c r="C7487">
        <v>1.08264958755361</v>
      </c>
      <c r="D7487" t="s">
        <v>2480</v>
      </c>
      <c r="E7487" t="s">
        <v>313</v>
      </c>
    </row>
    <row r="7488" spans="1:5" x14ac:dyDescent="0.3">
      <c r="A7488" t="s">
        <v>2292</v>
      </c>
      <c r="B7488" t="s">
        <v>320</v>
      </c>
      <c r="C7488">
        <v>1.2012996389577699</v>
      </c>
      <c r="D7488" t="s">
        <v>2480</v>
      </c>
      <c r="E7488" t="s">
        <v>313</v>
      </c>
    </row>
    <row r="7489" spans="1:5" x14ac:dyDescent="0.3">
      <c r="A7489" t="s">
        <v>2293</v>
      </c>
      <c r="B7489" t="s">
        <v>320</v>
      </c>
      <c r="C7489">
        <v>1.1363987592798901</v>
      </c>
      <c r="D7489" t="s">
        <v>2480</v>
      </c>
      <c r="E7489" t="s">
        <v>313</v>
      </c>
    </row>
    <row r="7490" spans="1:5" x14ac:dyDescent="0.3">
      <c r="A7490" t="s">
        <v>2294</v>
      </c>
      <c r="B7490" t="s">
        <v>320</v>
      </c>
      <c r="C7490">
        <v>0.99738023763182404</v>
      </c>
      <c r="D7490" t="s">
        <v>2480</v>
      </c>
      <c r="E7490" t="s">
        <v>313</v>
      </c>
    </row>
    <row r="7491" spans="1:5" x14ac:dyDescent="0.3">
      <c r="A7491" t="s">
        <v>2298</v>
      </c>
      <c r="B7491" t="s">
        <v>320</v>
      </c>
      <c r="C7491">
        <v>1.2999011737008199</v>
      </c>
      <c r="D7491" t="s">
        <v>2480</v>
      </c>
      <c r="E7491" t="s">
        <v>313</v>
      </c>
    </row>
    <row r="7492" spans="1:5" x14ac:dyDescent="0.3">
      <c r="A7492" t="s">
        <v>2299</v>
      </c>
      <c r="B7492" t="s">
        <v>320</v>
      </c>
      <c r="C7492">
        <v>1.3912208371811099</v>
      </c>
      <c r="D7492" t="s">
        <v>2480</v>
      </c>
      <c r="E7492" t="s">
        <v>313</v>
      </c>
    </row>
    <row r="7493" spans="1:5" x14ac:dyDescent="0.3">
      <c r="A7493" t="s">
        <v>2300</v>
      </c>
      <c r="B7493" t="s">
        <v>320</v>
      </c>
      <c r="C7493">
        <v>1.44228725889529</v>
      </c>
      <c r="D7493" t="s">
        <v>2480</v>
      </c>
      <c r="E7493" t="s">
        <v>313</v>
      </c>
    </row>
    <row r="7494" spans="1:5" x14ac:dyDescent="0.3">
      <c r="A7494" t="s">
        <v>2301</v>
      </c>
      <c r="B7494" t="s">
        <v>320</v>
      </c>
      <c r="C7494">
        <v>1.42845951869076</v>
      </c>
      <c r="D7494" t="s">
        <v>2480</v>
      </c>
      <c r="E7494" t="s">
        <v>313</v>
      </c>
    </row>
    <row r="7495" spans="1:5" x14ac:dyDescent="0.3">
      <c r="A7495" t="s">
        <v>2302</v>
      </c>
      <c r="B7495" t="s">
        <v>320</v>
      </c>
      <c r="C7495">
        <v>1.44905233460268</v>
      </c>
      <c r="D7495" t="s">
        <v>2480</v>
      </c>
      <c r="E7495" t="s">
        <v>313</v>
      </c>
    </row>
    <row r="7496" spans="1:5" x14ac:dyDescent="0.3">
      <c r="A7496" t="s">
        <v>2303</v>
      </c>
      <c r="B7496" t="s">
        <v>320</v>
      </c>
      <c r="C7496">
        <v>1.36835519891303</v>
      </c>
      <c r="D7496" t="s">
        <v>2480</v>
      </c>
      <c r="E7496" t="s">
        <v>313</v>
      </c>
    </row>
    <row r="7497" spans="1:5" x14ac:dyDescent="0.3">
      <c r="A7497" t="s">
        <v>2304</v>
      </c>
      <c r="B7497" t="s">
        <v>320</v>
      </c>
      <c r="C7497">
        <v>1.4821910333983199</v>
      </c>
      <c r="D7497" t="s">
        <v>2480</v>
      </c>
      <c r="E7497" t="s">
        <v>313</v>
      </c>
    </row>
    <row r="7498" spans="1:5" x14ac:dyDescent="0.3">
      <c r="A7498" t="s">
        <v>2305</v>
      </c>
      <c r="B7498" t="s">
        <v>320</v>
      </c>
      <c r="C7498">
        <v>1.4549259749422701</v>
      </c>
      <c r="D7498" t="s">
        <v>2480</v>
      </c>
      <c r="E7498" t="s">
        <v>313</v>
      </c>
    </row>
    <row r="7499" spans="1:5" x14ac:dyDescent="0.3">
      <c r="A7499" t="s">
        <v>2306</v>
      </c>
      <c r="B7499" t="s">
        <v>320</v>
      </c>
      <c r="C7499">
        <v>1.4759625504192699</v>
      </c>
      <c r="D7499" t="s">
        <v>2480</v>
      </c>
      <c r="E7499" t="s">
        <v>313</v>
      </c>
    </row>
    <row r="7500" spans="1:5" x14ac:dyDescent="0.3">
      <c r="A7500" t="s">
        <v>2307</v>
      </c>
      <c r="B7500" t="s">
        <v>320</v>
      </c>
      <c r="C7500">
        <v>1.27213297335639</v>
      </c>
      <c r="D7500" t="s">
        <v>2480</v>
      </c>
      <c r="E7500" t="s">
        <v>313</v>
      </c>
    </row>
    <row r="7501" spans="1:5" x14ac:dyDescent="0.3">
      <c r="A7501" t="s">
        <v>2308</v>
      </c>
      <c r="B7501" t="s">
        <v>320</v>
      </c>
      <c r="C7501">
        <v>1.3657158083076799</v>
      </c>
      <c r="D7501" t="s">
        <v>2480</v>
      </c>
      <c r="E7501" t="s">
        <v>313</v>
      </c>
    </row>
    <row r="7502" spans="1:5" x14ac:dyDescent="0.3">
      <c r="A7502" t="s">
        <v>2313</v>
      </c>
      <c r="B7502" t="s">
        <v>320</v>
      </c>
      <c r="C7502">
        <v>1.2723302619564001</v>
      </c>
      <c r="D7502" t="s">
        <v>2480</v>
      </c>
      <c r="E7502" t="s">
        <v>313</v>
      </c>
    </row>
    <row r="7503" spans="1:5" x14ac:dyDescent="0.3">
      <c r="A7503" t="s">
        <v>2314</v>
      </c>
      <c r="B7503" t="s">
        <v>320</v>
      </c>
      <c r="C7503">
        <v>1.2119784608342501</v>
      </c>
      <c r="D7503" t="s">
        <v>2480</v>
      </c>
      <c r="E7503" t="s">
        <v>313</v>
      </c>
    </row>
    <row r="7504" spans="1:5" x14ac:dyDescent="0.3">
      <c r="A7504" t="s">
        <v>2315</v>
      </c>
      <c r="B7504" t="s">
        <v>320</v>
      </c>
      <c r="C7504">
        <v>1.2121921332740699</v>
      </c>
      <c r="D7504" t="s">
        <v>2480</v>
      </c>
      <c r="E7504" t="s">
        <v>313</v>
      </c>
    </row>
    <row r="7505" spans="1:5" x14ac:dyDescent="0.3">
      <c r="A7505" t="s">
        <v>2316</v>
      </c>
      <c r="B7505" t="s">
        <v>320</v>
      </c>
      <c r="C7505">
        <v>2.0345656310765499</v>
      </c>
      <c r="D7505" t="s">
        <v>2480</v>
      </c>
      <c r="E7505" t="s">
        <v>313</v>
      </c>
    </row>
    <row r="7506" spans="1:5" x14ac:dyDescent="0.3">
      <c r="A7506" t="s">
        <v>2317</v>
      </c>
      <c r="B7506" t="s">
        <v>320</v>
      </c>
      <c r="C7506">
        <v>1.5511408538209399</v>
      </c>
      <c r="D7506" t="s">
        <v>2480</v>
      </c>
      <c r="E7506" t="s">
        <v>313</v>
      </c>
    </row>
    <row r="7507" spans="1:5" x14ac:dyDescent="0.3">
      <c r="A7507" t="s">
        <v>2318</v>
      </c>
      <c r="B7507" t="s">
        <v>320</v>
      </c>
      <c r="C7507">
        <v>1.4898030771061901</v>
      </c>
      <c r="D7507" t="s">
        <v>2480</v>
      </c>
      <c r="E7507" t="s">
        <v>313</v>
      </c>
    </row>
    <row r="7508" spans="1:5" x14ac:dyDescent="0.3">
      <c r="A7508" t="s">
        <v>2319</v>
      </c>
      <c r="B7508" t="s">
        <v>320</v>
      </c>
      <c r="C7508">
        <v>1.3751263665882201</v>
      </c>
      <c r="D7508" t="s">
        <v>2480</v>
      </c>
      <c r="E7508" t="s">
        <v>313</v>
      </c>
    </row>
    <row r="7509" spans="1:5" x14ac:dyDescent="0.3">
      <c r="A7509" t="s">
        <v>1713</v>
      </c>
      <c r="B7509" t="s">
        <v>320</v>
      </c>
      <c r="C7509">
        <v>1.1473704536431999</v>
      </c>
      <c r="D7509" t="s">
        <v>2480</v>
      </c>
      <c r="E7509" t="s">
        <v>313</v>
      </c>
    </row>
    <row r="7510" spans="1:5" x14ac:dyDescent="0.3">
      <c r="A7510" t="s">
        <v>1714</v>
      </c>
      <c r="B7510" t="s">
        <v>320</v>
      </c>
      <c r="C7510">
        <v>1.13906247478636</v>
      </c>
      <c r="D7510" t="s">
        <v>2480</v>
      </c>
      <c r="E7510" t="s">
        <v>313</v>
      </c>
    </row>
    <row r="7511" spans="1:5" x14ac:dyDescent="0.3">
      <c r="A7511" t="s">
        <v>1715</v>
      </c>
      <c r="B7511" t="s">
        <v>320</v>
      </c>
      <c r="C7511">
        <v>1.1509854285630801</v>
      </c>
      <c r="D7511" t="s">
        <v>2480</v>
      </c>
      <c r="E7511" t="s">
        <v>313</v>
      </c>
    </row>
    <row r="7512" spans="1:5" x14ac:dyDescent="0.3">
      <c r="A7512" t="s">
        <v>1716</v>
      </c>
      <c r="B7512" t="s">
        <v>320</v>
      </c>
      <c r="C7512">
        <v>0</v>
      </c>
      <c r="D7512" t="s">
        <v>2480</v>
      </c>
      <c r="E7512" t="s">
        <v>313</v>
      </c>
    </row>
    <row r="7513" spans="1:5" x14ac:dyDescent="0.3">
      <c r="A7513" t="s">
        <v>1717</v>
      </c>
      <c r="B7513" t="s">
        <v>320</v>
      </c>
      <c r="C7513">
        <v>1.0668042990581299</v>
      </c>
      <c r="D7513" t="s">
        <v>2480</v>
      </c>
      <c r="E7513" t="s">
        <v>313</v>
      </c>
    </row>
    <row r="7514" spans="1:5" x14ac:dyDescent="0.3">
      <c r="A7514" t="s">
        <v>1718</v>
      </c>
      <c r="B7514" t="s">
        <v>320</v>
      </c>
      <c r="C7514">
        <v>0.99711026038335504</v>
      </c>
      <c r="D7514" t="s">
        <v>2480</v>
      </c>
      <c r="E7514" t="s">
        <v>313</v>
      </c>
    </row>
    <row r="7515" spans="1:5" x14ac:dyDescent="0.3">
      <c r="A7515" t="s">
        <v>1817</v>
      </c>
      <c r="B7515" t="s">
        <v>320</v>
      </c>
      <c r="C7515">
        <v>1.4313166306709399</v>
      </c>
      <c r="D7515" t="s">
        <v>2480</v>
      </c>
      <c r="E7515" t="s">
        <v>313</v>
      </c>
    </row>
    <row r="7516" spans="1:5" x14ac:dyDescent="0.3">
      <c r="A7516" t="s">
        <v>1837</v>
      </c>
      <c r="B7516" t="s">
        <v>320</v>
      </c>
      <c r="C7516">
        <v>1.3301902969783701</v>
      </c>
      <c r="D7516" t="s">
        <v>2480</v>
      </c>
      <c r="E7516" t="s">
        <v>313</v>
      </c>
    </row>
    <row r="7517" spans="1:5" x14ac:dyDescent="0.3">
      <c r="A7517" t="s">
        <v>1838</v>
      </c>
      <c r="B7517" t="s">
        <v>320</v>
      </c>
      <c r="C7517">
        <v>1.3691811033986301</v>
      </c>
      <c r="D7517" t="s">
        <v>2480</v>
      </c>
      <c r="E7517" t="s">
        <v>313</v>
      </c>
    </row>
    <row r="7518" spans="1:5" x14ac:dyDescent="0.3">
      <c r="A7518" t="s">
        <v>1839</v>
      </c>
      <c r="B7518" t="s">
        <v>320</v>
      </c>
      <c r="C7518">
        <v>0.99602752899815705</v>
      </c>
      <c r="D7518" t="s">
        <v>2480</v>
      </c>
      <c r="E7518" t="s">
        <v>313</v>
      </c>
    </row>
    <row r="7519" spans="1:5" x14ac:dyDescent="0.3">
      <c r="A7519" t="s">
        <v>1840</v>
      </c>
      <c r="B7519" t="s">
        <v>320</v>
      </c>
      <c r="C7519">
        <v>1.1946395267202701</v>
      </c>
      <c r="D7519" t="s">
        <v>2480</v>
      </c>
      <c r="E7519" t="s">
        <v>313</v>
      </c>
    </row>
    <row r="7520" spans="1:5" x14ac:dyDescent="0.3">
      <c r="A7520" t="s">
        <v>1857</v>
      </c>
      <c r="B7520" t="s">
        <v>320</v>
      </c>
      <c r="C7520">
        <v>1.06720952913647</v>
      </c>
      <c r="D7520" t="s">
        <v>2480</v>
      </c>
      <c r="E7520" t="s">
        <v>313</v>
      </c>
    </row>
    <row r="7521" spans="1:5" x14ac:dyDescent="0.3">
      <c r="A7521" t="s">
        <v>1858</v>
      </c>
      <c r="B7521" t="s">
        <v>320</v>
      </c>
      <c r="C7521">
        <v>1.0616247790603</v>
      </c>
      <c r="D7521" t="s">
        <v>2480</v>
      </c>
      <c r="E7521" t="s">
        <v>313</v>
      </c>
    </row>
    <row r="7522" spans="1:5" x14ac:dyDescent="0.3">
      <c r="A7522" t="s">
        <v>1859</v>
      </c>
      <c r="B7522" t="s">
        <v>320</v>
      </c>
      <c r="C7522">
        <v>1.6234591397890401</v>
      </c>
      <c r="D7522" t="s">
        <v>2480</v>
      </c>
      <c r="E7522" t="s">
        <v>313</v>
      </c>
    </row>
    <row r="7523" spans="1:5" x14ac:dyDescent="0.3">
      <c r="A7523" t="s">
        <v>1860</v>
      </c>
      <c r="B7523" t="s">
        <v>320</v>
      </c>
      <c r="C7523">
        <v>1.7623118749498901</v>
      </c>
      <c r="D7523" t="s">
        <v>2480</v>
      </c>
      <c r="E7523" t="s">
        <v>313</v>
      </c>
    </row>
    <row r="7524" spans="1:5" x14ac:dyDescent="0.3">
      <c r="A7524" t="s">
        <v>1861</v>
      </c>
      <c r="B7524" t="s">
        <v>320</v>
      </c>
      <c r="C7524">
        <v>1.6512363038586899</v>
      </c>
      <c r="D7524" t="s">
        <v>2480</v>
      </c>
      <c r="E7524" t="s">
        <v>313</v>
      </c>
    </row>
    <row r="7525" spans="1:5" x14ac:dyDescent="0.3">
      <c r="A7525" t="s">
        <v>1917</v>
      </c>
      <c r="B7525" t="s">
        <v>320</v>
      </c>
      <c r="C7525">
        <v>0.80717810968150605</v>
      </c>
      <c r="D7525" t="s">
        <v>2480</v>
      </c>
      <c r="E7525" t="s">
        <v>313</v>
      </c>
    </row>
    <row r="7526" spans="1:5" x14ac:dyDescent="0.3">
      <c r="A7526" t="s">
        <v>1918</v>
      </c>
      <c r="B7526" t="s">
        <v>320</v>
      </c>
      <c r="C7526">
        <v>0.76755514617476195</v>
      </c>
      <c r="D7526" t="s">
        <v>2480</v>
      </c>
      <c r="E7526" t="s">
        <v>313</v>
      </c>
    </row>
    <row r="7527" spans="1:5" x14ac:dyDescent="0.3">
      <c r="A7527" t="s">
        <v>1919</v>
      </c>
      <c r="B7527" t="s">
        <v>320</v>
      </c>
      <c r="C7527">
        <v>0.81053263497130301</v>
      </c>
      <c r="D7527" t="s">
        <v>2480</v>
      </c>
      <c r="E7527" t="s">
        <v>313</v>
      </c>
    </row>
    <row r="7528" spans="1:5" x14ac:dyDescent="0.3">
      <c r="A7528" t="s">
        <v>1920</v>
      </c>
      <c r="B7528" t="s">
        <v>320</v>
      </c>
      <c r="C7528">
        <v>0.83040743027072395</v>
      </c>
      <c r="D7528" t="s">
        <v>2480</v>
      </c>
      <c r="E7528" t="s">
        <v>313</v>
      </c>
    </row>
    <row r="7529" spans="1:5" x14ac:dyDescent="0.3">
      <c r="A7529" t="s">
        <v>1921</v>
      </c>
      <c r="B7529" t="s">
        <v>320</v>
      </c>
      <c r="C7529">
        <v>1.0860091401560601</v>
      </c>
      <c r="D7529" t="s">
        <v>2480</v>
      </c>
      <c r="E7529" t="s">
        <v>313</v>
      </c>
    </row>
    <row r="7530" spans="1:5" x14ac:dyDescent="0.3">
      <c r="A7530" t="s">
        <v>1922</v>
      </c>
      <c r="B7530" t="s">
        <v>320</v>
      </c>
      <c r="C7530">
        <v>1.1171309676213299</v>
      </c>
      <c r="D7530" t="s">
        <v>2480</v>
      </c>
      <c r="E7530" t="s">
        <v>313</v>
      </c>
    </row>
    <row r="7531" spans="1:5" x14ac:dyDescent="0.3">
      <c r="A7531" t="s">
        <v>1951</v>
      </c>
      <c r="B7531" t="s">
        <v>320</v>
      </c>
      <c r="C7531">
        <v>1.0516238796127999</v>
      </c>
      <c r="D7531" t="s">
        <v>2480</v>
      </c>
      <c r="E7531" t="s">
        <v>313</v>
      </c>
    </row>
    <row r="7532" spans="1:5" x14ac:dyDescent="0.3">
      <c r="A7532" t="s">
        <v>1952</v>
      </c>
      <c r="B7532" t="s">
        <v>320</v>
      </c>
      <c r="C7532">
        <v>0.88340994864230304</v>
      </c>
      <c r="D7532" t="s">
        <v>2480</v>
      </c>
      <c r="E7532" t="s">
        <v>313</v>
      </c>
    </row>
    <row r="7533" spans="1:5" x14ac:dyDescent="0.3">
      <c r="A7533" t="s">
        <v>1974</v>
      </c>
      <c r="B7533" t="s">
        <v>320</v>
      </c>
      <c r="C7533">
        <v>1.49422535860645</v>
      </c>
      <c r="D7533" t="s">
        <v>2480</v>
      </c>
      <c r="E7533" t="s">
        <v>313</v>
      </c>
    </row>
    <row r="7534" spans="1:5" x14ac:dyDescent="0.3">
      <c r="A7534" t="s">
        <v>1975</v>
      </c>
      <c r="B7534" t="s">
        <v>320</v>
      </c>
      <c r="C7534">
        <v>1.7849748523965301</v>
      </c>
      <c r="D7534" t="s">
        <v>2480</v>
      </c>
      <c r="E7534" t="s">
        <v>313</v>
      </c>
    </row>
    <row r="7535" spans="1:5" x14ac:dyDescent="0.3">
      <c r="A7535" t="s">
        <v>1976</v>
      </c>
      <c r="B7535" t="s">
        <v>320</v>
      </c>
      <c r="C7535">
        <v>1.5407812300500601</v>
      </c>
      <c r="D7535" t="s">
        <v>2480</v>
      </c>
      <c r="E7535" t="s">
        <v>313</v>
      </c>
    </row>
    <row r="7536" spans="1:5" x14ac:dyDescent="0.3">
      <c r="A7536" t="s">
        <v>1977</v>
      </c>
      <c r="B7536" t="s">
        <v>320</v>
      </c>
      <c r="C7536">
        <v>1.9608427914892099</v>
      </c>
      <c r="D7536" t="s">
        <v>2480</v>
      </c>
      <c r="E7536" t="s">
        <v>313</v>
      </c>
    </row>
    <row r="7537" spans="1:5" x14ac:dyDescent="0.3">
      <c r="A7537" t="s">
        <v>1978</v>
      </c>
      <c r="B7537" t="s">
        <v>320</v>
      </c>
      <c r="C7537">
        <v>1.77589059954446</v>
      </c>
      <c r="D7537" t="s">
        <v>2480</v>
      </c>
      <c r="E7537" t="s">
        <v>313</v>
      </c>
    </row>
    <row r="7538" spans="1:5" x14ac:dyDescent="0.3">
      <c r="A7538" t="s">
        <v>1993</v>
      </c>
      <c r="B7538" t="s">
        <v>320</v>
      </c>
      <c r="C7538">
        <v>1.23013859694337</v>
      </c>
      <c r="D7538" t="s">
        <v>2480</v>
      </c>
      <c r="E7538" t="s">
        <v>313</v>
      </c>
    </row>
    <row r="7539" spans="1:5" x14ac:dyDescent="0.3">
      <c r="A7539" t="s">
        <v>1994</v>
      </c>
      <c r="B7539" t="s">
        <v>320</v>
      </c>
      <c r="C7539">
        <v>1.22746145056817</v>
      </c>
      <c r="D7539" t="s">
        <v>2480</v>
      </c>
      <c r="E7539" t="s">
        <v>313</v>
      </c>
    </row>
    <row r="7540" spans="1:5" x14ac:dyDescent="0.3">
      <c r="A7540" t="s">
        <v>1995</v>
      </c>
      <c r="B7540" t="s">
        <v>320</v>
      </c>
      <c r="C7540">
        <v>1.18568810610937</v>
      </c>
      <c r="D7540" t="s">
        <v>2480</v>
      </c>
      <c r="E7540" t="s">
        <v>313</v>
      </c>
    </row>
    <row r="7541" spans="1:5" x14ac:dyDescent="0.3">
      <c r="A7541" t="s">
        <v>2010</v>
      </c>
      <c r="B7541" t="s">
        <v>320</v>
      </c>
      <c r="C7541">
        <v>1.3609869703747901</v>
      </c>
      <c r="D7541" t="s">
        <v>2480</v>
      </c>
      <c r="E7541" t="s">
        <v>313</v>
      </c>
    </row>
    <row r="7542" spans="1:5" x14ac:dyDescent="0.3">
      <c r="A7542" t="s">
        <v>2011</v>
      </c>
      <c r="B7542" t="s">
        <v>320</v>
      </c>
      <c r="C7542">
        <v>1.4262263856914299</v>
      </c>
      <c r="D7542" t="s">
        <v>2480</v>
      </c>
      <c r="E7542" t="s">
        <v>313</v>
      </c>
    </row>
    <row r="7543" spans="1:5" x14ac:dyDescent="0.3">
      <c r="A7543" t="s">
        <v>2012</v>
      </c>
      <c r="B7543" t="s">
        <v>320</v>
      </c>
      <c r="C7543">
        <v>1.2119382099891201</v>
      </c>
      <c r="D7543" t="s">
        <v>2480</v>
      </c>
      <c r="E7543" t="s">
        <v>313</v>
      </c>
    </row>
    <row r="7544" spans="1:5" x14ac:dyDescent="0.3">
      <c r="A7544" t="s">
        <v>2058</v>
      </c>
      <c r="B7544" t="s">
        <v>320</v>
      </c>
      <c r="C7544">
        <v>1.1866609642303201</v>
      </c>
      <c r="D7544" t="s">
        <v>2480</v>
      </c>
      <c r="E7544" t="s">
        <v>313</v>
      </c>
    </row>
    <row r="7545" spans="1:5" x14ac:dyDescent="0.3">
      <c r="A7545" t="s">
        <v>2078</v>
      </c>
      <c r="B7545" t="s">
        <v>320</v>
      </c>
      <c r="C7545">
        <v>1.1289468932586899</v>
      </c>
      <c r="D7545" t="s">
        <v>2480</v>
      </c>
      <c r="E7545" t="s">
        <v>313</v>
      </c>
    </row>
    <row r="7546" spans="1:5" x14ac:dyDescent="0.3">
      <c r="A7546" t="s">
        <v>2087</v>
      </c>
      <c r="B7546" t="s">
        <v>320</v>
      </c>
      <c r="C7546">
        <v>0.82474888432835802</v>
      </c>
      <c r="D7546" t="s">
        <v>2480</v>
      </c>
      <c r="E7546" t="s">
        <v>313</v>
      </c>
    </row>
    <row r="7547" spans="1:5" x14ac:dyDescent="0.3">
      <c r="A7547" t="s">
        <v>2088</v>
      </c>
      <c r="B7547" t="s">
        <v>320</v>
      </c>
      <c r="C7547">
        <v>0.84722384284565899</v>
      </c>
      <c r="D7547" t="s">
        <v>2480</v>
      </c>
      <c r="E7547" t="s">
        <v>313</v>
      </c>
    </row>
    <row r="7548" spans="1:5" x14ac:dyDescent="0.3">
      <c r="A7548" t="s">
        <v>2089</v>
      </c>
      <c r="B7548" t="s">
        <v>320</v>
      </c>
      <c r="C7548">
        <v>0.84263340809602105</v>
      </c>
      <c r="D7548" t="s">
        <v>2480</v>
      </c>
      <c r="E7548" t="s">
        <v>313</v>
      </c>
    </row>
    <row r="7549" spans="1:5" x14ac:dyDescent="0.3">
      <c r="A7549" t="s">
        <v>2090</v>
      </c>
      <c r="B7549" t="s">
        <v>320</v>
      </c>
      <c r="C7549">
        <v>0.79488192770032895</v>
      </c>
      <c r="D7549" t="s">
        <v>2480</v>
      </c>
      <c r="E7549" t="s">
        <v>313</v>
      </c>
    </row>
    <row r="7550" spans="1:5" x14ac:dyDescent="0.3">
      <c r="A7550" t="s">
        <v>2125</v>
      </c>
      <c r="B7550" t="s">
        <v>320</v>
      </c>
      <c r="C7550">
        <v>1.23606092747094</v>
      </c>
      <c r="D7550" t="s">
        <v>2480</v>
      </c>
      <c r="E7550" t="s">
        <v>313</v>
      </c>
    </row>
    <row r="7551" spans="1:5" x14ac:dyDescent="0.3">
      <c r="A7551" t="s">
        <v>2126</v>
      </c>
      <c r="B7551" t="s">
        <v>320</v>
      </c>
      <c r="C7551">
        <v>1.33959711732703</v>
      </c>
      <c r="D7551" t="s">
        <v>2480</v>
      </c>
      <c r="E7551" t="s">
        <v>313</v>
      </c>
    </row>
    <row r="7552" spans="1:5" x14ac:dyDescent="0.3">
      <c r="A7552" t="s">
        <v>2127</v>
      </c>
      <c r="B7552" t="s">
        <v>320</v>
      </c>
      <c r="C7552">
        <v>1.21386259998374</v>
      </c>
      <c r="D7552" t="s">
        <v>2480</v>
      </c>
      <c r="E7552" t="s">
        <v>313</v>
      </c>
    </row>
    <row r="7553" spans="1:5" x14ac:dyDescent="0.3">
      <c r="A7553" t="s">
        <v>2128</v>
      </c>
      <c r="B7553" t="s">
        <v>320</v>
      </c>
      <c r="C7553">
        <v>1.4713531204072801</v>
      </c>
      <c r="D7553" t="s">
        <v>2480</v>
      </c>
      <c r="E7553" t="s">
        <v>313</v>
      </c>
    </row>
    <row r="7554" spans="1:5" x14ac:dyDescent="0.3">
      <c r="A7554" t="s">
        <v>2129</v>
      </c>
      <c r="B7554" t="s">
        <v>320</v>
      </c>
      <c r="C7554">
        <v>1.2282358264453841</v>
      </c>
      <c r="D7554" t="s">
        <v>2480</v>
      </c>
      <c r="E7554" t="s">
        <v>313</v>
      </c>
    </row>
    <row r="7555" spans="1:5" x14ac:dyDescent="0.3">
      <c r="A7555" t="s">
        <v>2130</v>
      </c>
      <c r="B7555" t="s">
        <v>320</v>
      </c>
      <c r="C7555">
        <v>1.3583750030380799</v>
      </c>
      <c r="D7555" t="s">
        <v>2480</v>
      </c>
      <c r="E7555" t="s">
        <v>313</v>
      </c>
    </row>
    <row r="7556" spans="1:5" x14ac:dyDescent="0.3">
      <c r="A7556" t="s">
        <v>2131</v>
      </c>
      <c r="B7556" t="s">
        <v>320</v>
      </c>
      <c r="C7556">
        <v>1.1576166806555801</v>
      </c>
      <c r="D7556" t="s">
        <v>2480</v>
      </c>
      <c r="E7556" t="s">
        <v>313</v>
      </c>
    </row>
    <row r="7557" spans="1:5" x14ac:dyDescent="0.3">
      <c r="A7557" t="s">
        <v>2132</v>
      </c>
      <c r="B7557" t="s">
        <v>320</v>
      </c>
      <c r="C7557">
        <v>1.4970571146075999</v>
      </c>
      <c r="D7557" t="s">
        <v>2480</v>
      </c>
      <c r="E7557" t="s">
        <v>313</v>
      </c>
    </row>
    <row r="7558" spans="1:5" x14ac:dyDescent="0.3">
      <c r="A7558" t="s">
        <v>2133</v>
      </c>
      <c r="B7558" t="s">
        <v>320</v>
      </c>
      <c r="C7558">
        <v>1.5817850705335701</v>
      </c>
      <c r="D7558" t="s">
        <v>2480</v>
      </c>
      <c r="E7558" t="s">
        <v>313</v>
      </c>
    </row>
    <row r="7559" spans="1:5" x14ac:dyDescent="0.3">
      <c r="A7559" t="s">
        <v>2134</v>
      </c>
      <c r="B7559" t="s">
        <v>320</v>
      </c>
      <c r="C7559">
        <v>1.65235105599844</v>
      </c>
      <c r="D7559" t="s">
        <v>2480</v>
      </c>
      <c r="E7559" t="s">
        <v>313</v>
      </c>
    </row>
    <row r="7560" spans="1:5" x14ac:dyDescent="0.3">
      <c r="A7560" t="s">
        <v>2163</v>
      </c>
      <c r="B7560" t="s">
        <v>320</v>
      </c>
      <c r="C7560">
        <v>1.3106648432908401</v>
      </c>
      <c r="D7560" t="s">
        <v>2480</v>
      </c>
      <c r="E7560" t="s">
        <v>313</v>
      </c>
    </row>
    <row r="7561" spans="1:5" x14ac:dyDescent="0.3">
      <c r="A7561" t="s">
        <v>2164</v>
      </c>
      <c r="B7561" t="s">
        <v>320</v>
      </c>
      <c r="C7561">
        <v>1.57297210702811</v>
      </c>
      <c r="D7561" t="s">
        <v>2480</v>
      </c>
      <c r="E7561" t="s">
        <v>313</v>
      </c>
    </row>
    <row r="7562" spans="1:5" x14ac:dyDescent="0.3">
      <c r="A7562" t="s">
        <v>2165</v>
      </c>
      <c r="B7562" t="s">
        <v>320</v>
      </c>
      <c r="C7562">
        <v>1.5187791290358099</v>
      </c>
      <c r="D7562" t="s">
        <v>2480</v>
      </c>
      <c r="E7562" t="s">
        <v>313</v>
      </c>
    </row>
    <row r="7563" spans="1:5" x14ac:dyDescent="0.3">
      <c r="A7563" t="s">
        <v>2166</v>
      </c>
      <c r="B7563" t="s">
        <v>320</v>
      </c>
      <c r="C7563">
        <v>1.3437809695998999</v>
      </c>
      <c r="D7563" t="s">
        <v>2480</v>
      </c>
      <c r="E7563" t="s">
        <v>313</v>
      </c>
    </row>
    <row r="7564" spans="1:5" x14ac:dyDescent="0.3">
      <c r="A7564" t="s">
        <v>2167</v>
      </c>
      <c r="B7564" t="s">
        <v>320</v>
      </c>
      <c r="C7564">
        <v>1.2088550879475299</v>
      </c>
      <c r="D7564" t="s">
        <v>2480</v>
      </c>
      <c r="E7564" t="s">
        <v>313</v>
      </c>
    </row>
    <row r="7565" spans="1:5" x14ac:dyDescent="0.3">
      <c r="A7565" t="s">
        <v>2168</v>
      </c>
      <c r="B7565" t="s">
        <v>320</v>
      </c>
      <c r="C7565">
        <v>1.2282358264453841</v>
      </c>
      <c r="D7565" t="s">
        <v>2480</v>
      </c>
      <c r="E7565" t="s">
        <v>313</v>
      </c>
    </row>
    <row r="7566" spans="1:5" x14ac:dyDescent="0.3">
      <c r="A7566" t="s">
        <v>2169</v>
      </c>
      <c r="B7566" t="s">
        <v>320</v>
      </c>
      <c r="C7566">
        <v>1.2059918260837299</v>
      </c>
      <c r="D7566" t="s">
        <v>2480</v>
      </c>
      <c r="E7566" t="s">
        <v>313</v>
      </c>
    </row>
    <row r="7567" spans="1:5" x14ac:dyDescent="0.3">
      <c r="A7567" t="s">
        <v>2170</v>
      </c>
      <c r="B7567" t="s">
        <v>320</v>
      </c>
      <c r="C7567">
        <v>1.6066079857139299</v>
      </c>
      <c r="D7567" t="s">
        <v>2480</v>
      </c>
      <c r="E7567" t="s">
        <v>313</v>
      </c>
    </row>
    <row r="7568" spans="1:5" x14ac:dyDescent="0.3">
      <c r="A7568" t="s">
        <v>2215</v>
      </c>
      <c r="B7568" t="s">
        <v>320</v>
      </c>
      <c r="C7568">
        <v>0.92369307840766302</v>
      </c>
      <c r="D7568" t="s">
        <v>2480</v>
      </c>
      <c r="E7568" t="s">
        <v>313</v>
      </c>
    </row>
    <row r="7569" spans="1:5" x14ac:dyDescent="0.3">
      <c r="A7569" t="s">
        <v>2216</v>
      </c>
      <c r="B7569" t="s">
        <v>320</v>
      </c>
      <c r="C7569">
        <v>1.2851473723642299</v>
      </c>
      <c r="D7569" t="s">
        <v>2480</v>
      </c>
      <c r="E7569" t="s">
        <v>313</v>
      </c>
    </row>
    <row r="7570" spans="1:5" x14ac:dyDescent="0.3">
      <c r="A7570" t="s">
        <v>2217</v>
      </c>
      <c r="B7570" t="s">
        <v>320</v>
      </c>
      <c r="C7570">
        <v>1.0461015871342201</v>
      </c>
      <c r="D7570" t="s">
        <v>2480</v>
      </c>
      <c r="E7570" t="s">
        <v>313</v>
      </c>
    </row>
    <row r="7571" spans="1:5" x14ac:dyDescent="0.3">
      <c r="A7571" t="s">
        <v>2218</v>
      </c>
      <c r="B7571" t="s">
        <v>320</v>
      </c>
      <c r="C7571">
        <v>0.94101120038432395</v>
      </c>
      <c r="D7571" t="s">
        <v>2480</v>
      </c>
      <c r="E7571" t="s">
        <v>313</v>
      </c>
    </row>
    <row r="7572" spans="1:5" x14ac:dyDescent="0.3">
      <c r="A7572" t="s">
        <v>2273</v>
      </c>
      <c r="B7572" t="s">
        <v>320</v>
      </c>
      <c r="C7572">
        <v>1.39367245028971</v>
      </c>
      <c r="D7572" t="s">
        <v>2480</v>
      </c>
      <c r="E7572" t="s">
        <v>313</v>
      </c>
    </row>
    <row r="7573" spans="1:5" x14ac:dyDescent="0.3">
      <c r="A7573" t="s">
        <v>2274</v>
      </c>
      <c r="B7573" t="s">
        <v>320</v>
      </c>
      <c r="C7573">
        <v>1.0750910057484</v>
      </c>
      <c r="D7573" t="s">
        <v>2480</v>
      </c>
      <c r="E7573" t="s">
        <v>313</v>
      </c>
    </row>
    <row r="7574" spans="1:5" x14ac:dyDescent="0.3">
      <c r="A7574" t="s">
        <v>2275</v>
      </c>
      <c r="B7574" t="s">
        <v>320</v>
      </c>
      <c r="C7574">
        <v>1.14053745849288</v>
      </c>
      <c r="D7574" t="s">
        <v>2480</v>
      </c>
      <c r="E7574" t="s">
        <v>313</v>
      </c>
    </row>
    <row r="7575" spans="1:5" x14ac:dyDescent="0.3">
      <c r="A7575" t="s">
        <v>2276</v>
      </c>
      <c r="B7575" t="s">
        <v>320</v>
      </c>
      <c r="C7575">
        <v>0.96698193720810599</v>
      </c>
      <c r="D7575" t="s">
        <v>2480</v>
      </c>
      <c r="E7575" t="s">
        <v>313</v>
      </c>
    </row>
    <row r="7576" spans="1:5" x14ac:dyDescent="0.3">
      <c r="A7576" t="s">
        <v>2277</v>
      </c>
      <c r="B7576" t="s">
        <v>320</v>
      </c>
      <c r="C7576">
        <v>1.15915807217878</v>
      </c>
      <c r="D7576" t="s">
        <v>2480</v>
      </c>
      <c r="E7576" t="s">
        <v>313</v>
      </c>
    </row>
    <row r="7577" spans="1:5" x14ac:dyDescent="0.3">
      <c r="A7577" t="s">
        <v>2278</v>
      </c>
      <c r="B7577" t="s">
        <v>320</v>
      </c>
      <c r="C7577">
        <v>1.22904461906772</v>
      </c>
      <c r="D7577" t="s">
        <v>2480</v>
      </c>
      <c r="E7577" t="s">
        <v>313</v>
      </c>
    </row>
    <row r="7578" spans="1:5" x14ac:dyDescent="0.3">
      <c r="A7578" t="s">
        <v>2284</v>
      </c>
      <c r="B7578" t="s">
        <v>320</v>
      </c>
      <c r="C7578">
        <v>1.41999069224987</v>
      </c>
      <c r="D7578" t="s">
        <v>2480</v>
      </c>
      <c r="E7578" t="s">
        <v>313</v>
      </c>
    </row>
    <row r="7579" spans="1:5" x14ac:dyDescent="0.3">
      <c r="A7579" t="s">
        <v>2285</v>
      </c>
      <c r="B7579" t="s">
        <v>320</v>
      </c>
      <c r="C7579">
        <v>1.6930598687612499</v>
      </c>
      <c r="D7579" t="s">
        <v>2480</v>
      </c>
      <c r="E7579" t="s">
        <v>313</v>
      </c>
    </row>
    <row r="7580" spans="1:5" x14ac:dyDescent="0.3">
      <c r="A7580" t="s">
        <v>2286</v>
      </c>
      <c r="B7580" t="s">
        <v>320</v>
      </c>
      <c r="C7580">
        <v>1.6423447853847</v>
      </c>
      <c r="D7580" t="s">
        <v>2480</v>
      </c>
      <c r="E7580" t="s">
        <v>313</v>
      </c>
    </row>
    <row r="7581" spans="1:5" x14ac:dyDescent="0.3">
      <c r="A7581" t="s">
        <v>2287</v>
      </c>
      <c r="B7581" t="s">
        <v>320</v>
      </c>
      <c r="C7581">
        <v>2.6652905975251699</v>
      </c>
      <c r="D7581" t="s">
        <v>2480</v>
      </c>
      <c r="E7581" t="s">
        <v>313</v>
      </c>
    </row>
    <row r="7582" spans="1:5" x14ac:dyDescent="0.3">
      <c r="A7582" t="s">
        <v>2295</v>
      </c>
      <c r="B7582" t="s">
        <v>320</v>
      </c>
      <c r="C7582">
        <v>1.4133493715593499</v>
      </c>
      <c r="D7582" t="s">
        <v>2480</v>
      </c>
      <c r="E7582" t="s">
        <v>313</v>
      </c>
    </row>
    <row r="7583" spans="1:5" x14ac:dyDescent="0.3">
      <c r="A7583" t="s">
        <v>2296</v>
      </c>
      <c r="B7583" t="s">
        <v>320</v>
      </c>
      <c r="C7583">
        <v>1.4787696768932601</v>
      </c>
      <c r="D7583" t="s">
        <v>2480</v>
      </c>
      <c r="E7583" t="s">
        <v>313</v>
      </c>
    </row>
    <row r="7584" spans="1:5" x14ac:dyDescent="0.3">
      <c r="A7584" t="s">
        <v>2297</v>
      </c>
      <c r="B7584" t="s">
        <v>320</v>
      </c>
      <c r="C7584">
        <v>1.4362321263154401</v>
      </c>
      <c r="D7584" t="s">
        <v>2480</v>
      </c>
      <c r="E7584" t="s">
        <v>313</v>
      </c>
    </row>
    <row r="7585" spans="1:5" x14ac:dyDescent="0.3">
      <c r="A7585" t="s">
        <v>2309</v>
      </c>
      <c r="B7585" t="s">
        <v>320</v>
      </c>
      <c r="C7585">
        <v>1.3511638006770299</v>
      </c>
      <c r="D7585" t="s">
        <v>2480</v>
      </c>
      <c r="E7585" t="s">
        <v>313</v>
      </c>
    </row>
    <row r="7586" spans="1:5" x14ac:dyDescent="0.3">
      <c r="A7586" t="s">
        <v>2310</v>
      </c>
      <c r="B7586" t="s">
        <v>320</v>
      </c>
      <c r="C7586">
        <v>1.29172052652284</v>
      </c>
      <c r="D7586" t="s">
        <v>2480</v>
      </c>
      <c r="E7586" t="s">
        <v>313</v>
      </c>
    </row>
    <row r="7587" spans="1:5" x14ac:dyDescent="0.3">
      <c r="A7587" t="s">
        <v>2311</v>
      </c>
      <c r="B7587" t="s">
        <v>320</v>
      </c>
      <c r="C7587">
        <v>0.92311128200702597</v>
      </c>
      <c r="D7587" t="s">
        <v>2480</v>
      </c>
      <c r="E7587" t="s">
        <v>313</v>
      </c>
    </row>
    <row r="7588" spans="1:5" x14ac:dyDescent="0.3">
      <c r="A7588" t="s">
        <v>2312</v>
      </c>
      <c r="B7588" t="s">
        <v>320</v>
      </c>
      <c r="C7588">
        <v>1.2431877085598799</v>
      </c>
      <c r="D7588" t="s">
        <v>2480</v>
      </c>
      <c r="E7588" t="s">
        <v>313</v>
      </c>
    </row>
    <row r="7589" spans="1:5" x14ac:dyDescent="0.3">
      <c r="A7589" t="s">
        <v>2329</v>
      </c>
      <c r="B7589" t="s">
        <v>320</v>
      </c>
      <c r="C7589">
        <v>2.07128159748836</v>
      </c>
      <c r="D7589" t="s">
        <v>2480</v>
      </c>
      <c r="E7589" t="s">
        <v>313</v>
      </c>
    </row>
    <row r="7590" spans="1:5" x14ac:dyDescent="0.3">
      <c r="A7590" t="s">
        <v>2330</v>
      </c>
      <c r="B7590" t="s">
        <v>320</v>
      </c>
      <c r="C7590">
        <v>2.0128373180208801</v>
      </c>
      <c r="D7590" t="s">
        <v>2480</v>
      </c>
      <c r="E7590" t="s">
        <v>313</v>
      </c>
    </row>
    <row r="7591" spans="1:5" x14ac:dyDescent="0.3">
      <c r="A7591" t="s">
        <v>2331</v>
      </c>
      <c r="B7591" t="s">
        <v>320</v>
      </c>
      <c r="C7591">
        <v>1.9768294559888799</v>
      </c>
      <c r="D7591" t="s">
        <v>2480</v>
      </c>
      <c r="E7591" t="s">
        <v>313</v>
      </c>
    </row>
    <row r="7592" spans="1:5" x14ac:dyDescent="0.3">
      <c r="A7592" t="s">
        <v>2332</v>
      </c>
      <c r="B7592" t="s">
        <v>320</v>
      </c>
      <c r="C7592">
        <v>2.0912797789177202</v>
      </c>
      <c r="D7592" t="s">
        <v>2480</v>
      </c>
      <c r="E7592" t="s">
        <v>313</v>
      </c>
    </row>
    <row r="7593" spans="1:5" x14ac:dyDescent="0.3">
      <c r="A7593" t="s">
        <v>2333</v>
      </c>
      <c r="B7593" t="s">
        <v>320</v>
      </c>
      <c r="C7593">
        <v>2.0939161719086599</v>
      </c>
      <c r="D7593" t="s">
        <v>2480</v>
      </c>
      <c r="E7593" t="s">
        <v>313</v>
      </c>
    </row>
    <row r="7594" spans="1:5" x14ac:dyDescent="0.3">
      <c r="A7594" t="s">
        <v>2334</v>
      </c>
      <c r="B7594" t="s">
        <v>320</v>
      </c>
      <c r="C7594">
        <v>1.98855459998622</v>
      </c>
      <c r="D7594" t="s">
        <v>2480</v>
      </c>
      <c r="E7594" t="s">
        <v>313</v>
      </c>
    </row>
    <row r="7595" spans="1:5" x14ac:dyDescent="0.3">
      <c r="A7595" t="s">
        <v>2335</v>
      </c>
      <c r="B7595" t="s">
        <v>320</v>
      </c>
      <c r="C7595">
        <v>1.6682570777974499</v>
      </c>
      <c r="D7595" t="s">
        <v>2480</v>
      </c>
      <c r="E7595" t="s">
        <v>313</v>
      </c>
    </row>
    <row r="7596" spans="1:5" x14ac:dyDescent="0.3">
      <c r="A7596" t="s">
        <v>2336</v>
      </c>
      <c r="B7596" t="s">
        <v>320</v>
      </c>
      <c r="C7596">
        <v>1.7791730129013399</v>
      </c>
      <c r="D7596" t="s">
        <v>2480</v>
      </c>
      <c r="E7596" t="s">
        <v>313</v>
      </c>
    </row>
    <row r="7597" spans="1:5" x14ac:dyDescent="0.3">
      <c r="A7597" t="s">
        <v>2359</v>
      </c>
      <c r="B7597" t="s">
        <v>320</v>
      </c>
      <c r="C7597">
        <v>1.63528839645136</v>
      </c>
      <c r="D7597" t="s">
        <v>2480</v>
      </c>
      <c r="E7597" t="s">
        <v>313</v>
      </c>
    </row>
    <row r="7598" spans="1:5" x14ac:dyDescent="0.3">
      <c r="A7598" t="s">
        <v>2360</v>
      </c>
      <c r="B7598" t="s">
        <v>320</v>
      </c>
      <c r="C7598">
        <v>1.62513422160746</v>
      </c>
      <c r="D7598" t="s">
        <v>2480</v>
      </c>
      <c r="E7598" t="s">
        <v>313</v>
      </c>
    </row>
    <row r="7599" spans="1:5" x14ac:dyDescent="0.3">
      <c r="A7599" t="s">
        <v>2361</v>
      </c>
      <c r="B7599" t="s">
        <v>320</v>
      </c>
      <c r="C7599">
        <v>1.57736473263195</v>
      </c>
      <c r="D7599" t="s">
        <v>2480</v>
      </c>
      <c r="E7599" t="s">
        <v>313</v>
      </c>
    </row>
    <row r="7600" spans="1:5" x14ac:dyDescent="0.3">
      <c r="A7600" t="s">
        <v>2362</v>
      </c>
      <c r="B7600" t="s">
        <v>320</v>
      </c>
      <c r="C7600">
        <v>1.6346149360968401</v>
      </c>
      <c r="D7600" t="s">
        <v>2480</v>
      </c>
      <c r="E7600" t="s">
        <v>313</v>
      </c>
    </row>
    <row r="7601" spans="1:5" x14ac:dyDescent="0.3">
      <c r="A7601" t="s">
        <v>2380</v>
      </c>
      <c r="B7601" t="s">
        <v>320</v>
      </c>
      <c r="C7601">
        <v>2.0702075847247299</v>
      </c>
      <c r="D7601" t="s">
        <v>2480</v>
      </c>
      <c r="E7601" t="s">
        <v>313</v>
      </c>
    </row>
    <row r="7602" spans="1:5" x14ac:dyDescent="0.3">
      <c r="A7602" t="s">
        <v>2381</v>
      </c>
      <c r="B7602" t="s">
        <v>320</v>
      </c>
      <c r="C7602">
        <v>1.9204966421365099</v>
      </c>
      <c r="D7602" t="s">
        <v>2480</v>
      </c>
      <c r="E7602" t="s">
        <v>313</v>
      </c>
    </row>
    <row r="7603" spans="1:5" x14ac:dyDescent="0.3">
      <c r="A7603" t="s">
        <v>2382</v>
      </c>
      <c r="B7603" t="s">
        <v>320</v>
      </c>
      <c r="C7603">
        <v>1.99821298088411</v>
      </c>
      <c r="D7603" t="s">
        <v>2480</v>
      </c>
      <c r="E7603" t="s">
        <v>313</v>
      </c>
    </row>
    <row r="7604" spans="1:5" x14ac:dyDescent="0.3">
      <c r="A7604" t="s">
        <v>2383</v>
      </c>
      <c r="B7604" t="s">
        <v>320</v>
      </c>
      <c r="C7604">
        <v>2.1146618322843098</v>
      </c>
      <c r="D7604" t="s">
        <v>2480</v>
      </c>
      <c r="E7604" t="s">
        <v>313</v>
      </c>
    </row>
    <row r="7605" spans="1:5" x14ac:dyDescent="0.3">
      <c r="A7605" t="s">
        <v>2384</v>
      </c>
      <c r="B7605" t="s">
        <v>320</v>
      </c>
      <c r="C7605">
        <v>1.9026566407182399</v>
      </c>
      <c r="D7605" t="s">
        <v>2480</v>
      </c>
      <c r="E7605" t="s">
        <v>313</v>
      </c>
    </row>
    <row r="7606" spans="1:5" x14ac:dyDescent="0.3">
      <c r="A7606" t="s">
        <v>2408</v>
      </c>
      <c r="B7606" t="s">
        <v>320</v>
      </c>
      <c r="C7606">
        <v>1.5870377620799501</v>
      </c>
      <c r="D7606" t="s">
        <v>2480</v>
      </c>
      <c r="E7606" t="s">
        <v>313</v>
      </c>
    </row>
    <row r="7607" spans="1:5" x14ac:dyDescent="0.3">
      <c r="A7607" t="s">
        <v>2409</v>
      </c>
      <c r="B7607" t="s">
        <v>320</v>
      </c>
      <c r="C7607">
        <v>1.67476978197343</v>
      </c>
      <c r="D7607" t="s">
        <v>2480</v>
      </c>
      <c r="E7607" t="s">
        <v>313</v>
      </c>
    </row>
    <row r="7608" spans="1:5" x14ac:dyDescent="0.3">
      <c r="A7608" t="s">
        <v>2410</v>
      </c>
      <c r="B7608" t="s">
        <v>320</v>
      </c>
      <c r="C7608">
        <v>1.3994498064199401</v>
      </c>
      <c r="D7608" t="s">
        <v>2480</v>
      </c>
      <c r="E7608" t="s">
        <v>313</v>
      </c>
    </row>
    <row r="7609" spans="1:5" x14ac:dyDescent="0.3">
      <c r="A7609" t="s">
        <v>2411</v>
      </c>
      <c r="B7609" t="s">
        <v>320</v>
      </c>
      <c r="C7609">
        <v>1.5582222325149899</v>
      </c>
      <c r="D7609" t="s">
        <v>2480</v>
      </c>
      <c r="E7609" t="s">
        <v>313</v>
      </c>
    </row>
    <row r="7610" spans="1:5" x14ac:dyDescent="0.3">
      <c r="A7610" t="s">
        <v>2412</v>
      </c>
      <c r="B7610" t="s">
        <v>320</v>
      </c>
      <c r="C7610">
        <v>1.54011828255193</v>
      </c>
      <c r="D7610" t="s">
        <v>2480</v>
      </c>
      <c r="E7610" t="s">
        <v>313</v>
      </c>
    </row>
    <row r="7611" spans="1:5" x14ac:dyDescent="0.3">
      <c r="A7611" t="s">
        <v>2413</v>
      </c>
      <c r="B7611" t="s">
        <v>320</v>
      </c>
      <c r="C7611">
        <v>1.4251951379759999</v>
      </c>
      <c r="D7611" t="s">
        <v>2480</v>
      </c>
      <c r="E7611" t="s">
        <v>313</v>
      </c>
    </row>
    <row r="7612" spans="1:5" x14ac:dyDescent="0.3">
      <c r="A7612" t="s">
        <v>2337</v>
      </c>
      <c r="B7612" t="s">
        <v>320</v>
      </c>
      <c r="C7612">
        <v>1.4300016027450499</v>
      </c>
      <c r="D7612" t="s">
        <v>2480</v>
      </c>
      <c r="E7612" t="s">
        <v>313</v>
      </c>
    </row>
    <row r="7613" spans="1:5" x14ac:dyDescent="0.3">
      <c r="A7613" t="s">
        <v>2338</v>
      </c>
      <c r="B7613" t="s">
        <v>320</v>
      </c>
      <c r="C7613">
        <v>1.92135114211279</v>
      </c>
      <c r="D7613" t="s">
        <v>2480</v>
      </c>
      <c r="E7613" t="s">
        <v>313</v>
      </c>
    </row>
    <row r="7614" spans="1:5" x14ac:dyDescent="0.3">
      <c r="A7614" t="s">
        <v>2339</v>
      </c>
      <c r="B7614" t="s">
        <v>320</v>
      </c>
      <c r="C7614">
        <v>1.5086252183054101</v>
      </c>
      <c r="D7614" t="s">
        <v>2480</v>
      </c>
      <c r="E7614" t="s">
        <v>313</v>
      </c>
    </row>
    <row r="7615" spans="1:5" x14ac:dyDescent="0.3">
      <c r="A7615" t="s">
        <v>2340</v>
      </c>
      <c r="B7615" t="s">
        <v>320</v>
      </c>
      <c r="C7615">
        <v>1.60398915092358</v>
      </c>
      <c r="D7615" t="s">
        <v>2480</v>
      </c>
      <c r="E7615" t="s">
        <v>313</v>
      </c>
    </row>
    <row r="7616" spans="1:5" x14ac:dyDescent="0.3">
      <c r="A7616" t="s">
        <v>2363</v>
      </c>
      <c r="B7616" t="s">
        <v>320</v>
      </c>
      <c r="C7616">
        <v>1.2822368634841099</v>
      </c>
      <c r="D7616" t="s">
        <v>2480</v>
      </c>
      <c r="E7616" t="s">
        <v>313</v>
      </c>
    </row>
    <row r="7617" spans="1:5" x14ac:dyDescent="0.3">
      <c r="A7617" t="s">
        <v>2364</v>
      </c>
      <c r="B7617" t="s">
        <v>320</v>
      </c>
      <c r="C7617">
        <v>1.38091343076908</v>
      </c>
      <c r="D7617" t="s">
        <v>2480</v>
      </c>
      <c r="E7617" t="s">
        <v>313</v>
      </c>
    </row>
    <row r="7618" spans="1:5" x14ac:dyDescent="0.3">
      <c r="A7618" t="s">
        <v>2365</v>
      </c>
      <c r="B7618" t="s">
        <v>320</v>
      </c>
      <c r="C7618">
        <v>1.4700362077123399</v>
      </c>
      <c r="D7618" t="s">
        <v>2480</v>
      </c>
      <c r="E7618" t="s">
        <v>313</v>
      </c>
    </row>
    <row r="7619" spans="1:5" x14ac:dyDescent="0.3">
      <c r="A7619" t="s">
        <v>2414</v>
      </c>
      <c r="B7619" t="s">
        <v>320</v>
      </c>
      <c r="C7619">
        <v>1.4218982865416101</v>
      </c>
      <c r="D7619" t="s">
        <v>2480</v>
      </c>
      <c r="E7619" t="s">
        <v>313</v>
      </c>
    </row>
    <row r="7620" spans="1:5" x14ac:dyDescent="0.3">
      <c r="A7620" t="s">
        <v>2415</v>
      </c>
      <c r="B7620" t="s">
        <v>320</v>
      </c>
      <c r="C7620">
        <v>1.55092059348177</v>
      </c>
      <c r="D7620" t="s">
        <v>2480</v>
      </c>
      <c r="E7620" t="s">
        <v>313</v>
      </c>
    </row>
    <row r="7621" spans="1:5" x14ac:dyDescent="0.3">
      <c r="A7621" t="s">
        <v>2416</v>
      </c>
      <c r="B7621" t="s">
        <v>320</v>
      </c>
      <c r="C7621">
        <v>1.40405427437188</v>
      </c>
      <c r="D7621" t="s">
        <v>2480</v>
      </c>
      <c r="E7621" t="s">
        <v>313</v>
      </c>
    </row>
    <row r="7622" spans="1:5" x14ac:dyDescent="0.3">
      <c r="A7622" t="s">
        <v>2417</v>
      </c>
      <c r="B7622" t="s">
        <v>320</v>
      </c>
      <c r="C7622">
        <v>1.3661065249392501</v>
      </c>
      <c r="D7622" t="s">
        <v>2480</v>
      </c>
      <c r="E7622" t="s">
        <v>313</v>
      </c>
    </row>
    <row r="7623" spans="1:5" x14ac:dyDescent="0.3">
      <c r="A7623" t="s">
        <v>2418</v>
      </c>
      <c r="B7623" t="s">
        <v>320</v>
      </c>
      <c r="C7623">
        <v>1.51714558132376</v>
      </c>
      <c r="D7623" t="s">
        <v>2480</v>
      </c>
      <c r="E7623" t="s">
        <v>313</v>
      </c>
    </row>
    <row r="7624" spans="1:5" x14ac:dyDescent="0.3">
      <c r="A7624" t="s">
        <v>2419</v>
      </c>
      <c r="B7624" t="s">
        <v>320</v>
      </c>
      <c r="C7624">
        <v>1.62852614307861</v>
      </c>
      <c r="D7624" t="s">
        <v>2480</v>
      </c>
      <c r="E7624" t="s">
        <v>313</v>
      </c>
    </row>
    <row r="7625" spans="1:5" x14ac:dyDescent="0.3">
      <c r="A7625" t="s">
        <v>2420</v>
      </c>
      <c r="B7625" t="s">
        <v>320</v>
      </c>
      <c r="C7625">
        <v>1.5940216618229399</v>
      </c>
      <c r="D7625" t="s">
        <v>2480</v>
      </c>
      <c r="E7625" t="s">
        <v>313</v>
      </c>
    </row>
    <row r="7626" spans="1:5" x14ac:dyDescent="0.3">
      <c r="A7626" t="s">
        <v>2320</v>
      </c>
      <c r="B7626" t="s">
        <v>320</v>
      </c>
      <c r="C7626">
        <v>1.6163028526202501</v>
      </c>
      <c r="D7626" t="s">
        <v>2480</v>
      </c>
      <c r="E7626" t="s">
        <v>313</v>
      </c>
    </row>
    <row r="7627" spans="1:5" x14ac:dyDescent="0.3">
      <c r="A7627" t="s">
        <v>2321</v>
      </c>
      <c r="B7627" t="s">
        <v>320</v>
      </c>
      <c r="C7627">
        <v>1.46440017193265</v>
      </c>
      <c r="D7627" t="s">
        <v>2480</v>
      </c>
      <c r="E7627" t="s">
        <v>313</v>
      </c>
    </row>
    <row r="7628" spans="1:5" x14ac:dyDescent="0.3">
      <c r="A7628" t="s">
        <v>2322</v>
      </c>
      <c r="B7628" t="s">
        <v>320</v>
      </c>
      <c r="C7628">
        <v>1.1924362570607301</v>
      </c>
      <c r="D7628" t="s">
        <v>2480</v>
      </c>
      <c r="E7628" t="s">
        <v>313</v>
      </c>
    </row>
    <row r="7629" spans="1:5" x14ac:dyDescent="0.3">
      <c r="A7629" t="s">
        <v>2323</v>
      </c>
      <c r="B7629" t="s">
        <v>320</v>
      </c>
      <c r="C7629">
        <v>1.2322739795345701</v>
      </c>
      <c r="D7629" t="s">
        <v>2480</v>
      </c>
      <c r="E7629" t="s">
        <v>313</v>
      </c>
    </row>
    <row r="7630" spans="1:5" x14ac:dyDescent="0.3">
      <c r="A7630" t="s">
        <v>2324</v>
      </c>
      <c r="B7630" t="s">
        <v>320</v>
      </c>
      <c r="C7630">
        <v>1.0151970448813701</v>
      </c>
      <c r="D7630" t="s">
        <v>2480</v>
      </c>
      <c r="E7630" t="s">
        <v>313</v>
      </c>
    </row>
    <row r="7631" spans="1:5" x14ac:dyDescent="0.3">
      <c r="A7631" t="s">
        <v>2325</v>
      </c>
      <c r="B7631" t="s">
        <v>320</v>
      </c>
      <c r="C7631">
        <v>1.44063383417775</v>
      </c>
      <c r="D7631" t="s">
        <v>2480</v>
      </c>
      <c r="E7631" t="s">
        <v>313</v>
      </c>
    </row>
    <row r="7632" spans="1:5" x14ac:dyDescent="0.3">
      <c r="A7632" t="s">
        <v>2326</v>
      </c>
      <c r="B7632" t="s">
        <v>320</v>
      </c>
      <c r="C7632">
        <v>1.6031875466063199</v>
      </c>
      <c r="D7632" t="s">
        <v>2480</v>
      </c>
      <c r="E7632" t="s">
        <v>313</v>
      </c>
    </row>
    <row r="7633" spans="1:5" x14ac:dyDescent="0.3">
      <c r="A7633" t="s">
        <v>2327</v>
      </c>
      <c r="B7633" t="s">
        <v>320</v>
      </c>
      <c r="C7633">
        <v>1.5852454024267999</v>
      </c>
      <c r="D7633" t="s">
        <v>2480</v>
      </c>
      <c r="E7633" t="s">
        <v>313</v>
      </c>
    </row>
    <row r="7634" spans="1:5" x14ac:dyDescent="0.3">
      <c r="A7634" t="s">
        <v>2328</v>
      </c>
      <c r="B7634" t="s">
        <v>320</v>
      </c>
      <c r="C7634">
        <v>1.0694299699463701</v>
      </c>
      <c r="D7634" t="s">
        <v>2480</v>
      </c>
      <c r="E7634" t="s">
        <v>313</v>
      </c>
    </row>
    <row r="7635" spans="1:5" x14ac:dyDescent="0.3">
      <c r="A7635" t="s">
        <v>2341</v>
      </c>
      <c r="B7635" t="s">
        <v>320</v>
      </c>
      <c r="C7635">
        <v>1.40028722120131</v>
      </c>
      <c r="D7635" t="s">
        <v>2480</v>
      </c>
      <c r="E7635" t="s">
        <v>313</v>
      </c>
    </row>
    <row r="7636" spans="1:5" x14ac:dyDescent="0.3">
      <c r="A7636" t="s">
        <v>2342</v>
      </c>
      <c r="B7636" t="s">
        <v>320</v>
      </c>
      <c r="C7636">
        <v>2.0432138738627899</v>
      </c>
      <c r="D7636" t="s">
        <v>2480</v>
      </c>
      <c r="E7636" t="s">
        <v>313</v>
      </c>
    </row>
    <row r="7637" spans="1:5" x14ac:dyDescent="0.3">
      <c r="A7637" t="s">
        <v>2343</v>
      </c>
      <c r="B7637" t="s">
        <v>320</v>
      </c>
      <c r="C7637">
        <v>1.9941276438511999</v>
      </c>
      <c r="D7637" t="s">
        <v>2480</v>
      </c>
      <c r="E7637" t="s">
        <v>313</v>
      </c>
    </row>
    <row r="7638" spans="1:5" x14ac:dyDescent="0.3">
      <c r="A7638" t="s">
        <v>2344</v>
      </c>
      <c r="B7638" t="s">
        <v>320</v>
      </c>
      <c r="C7638">
        <v>1.4979150252464499</v>
      </c>
      <c r="D7638" t="s">
        <v>2480</v>
      </c>
      <c r="E7638" t="s">
        <v>313</v>
      </c>
    </row>
    <row r="7639" spans="1:5" x14ac:dyDescent="0.3">
      <c r="A7639" t="s">
        <v>2345</v>
      </c>
      <c r="B7639" t="s">
        <v>320</v>
      </c>
      <c r="C7639">
        <v>1.88150407599291</v>
      </c>
      <c r="D7639" t="s">
        <v>2480</v>
      </c>
      <c r="E7639" t="s">
        <v>313</v>
      </c>
    </row>
    <row r="7640" spans="1:5" x14ac:dyDescent="0.3">
      <c r="A7640" t="s">
        <v>2346</v>
      </c>
      <c r="B7640" t="s">
        <v>320</v>
      </c>
      <c r="C7640">
        <v>1.9920302165743</v>
      </c>
      <c r="D7640" t="s">
        <v>2480</v>
      </c>
      <c r="E7640" t="s">
        <v>313</v>
      </c>
    </row>
    <row r="7641" spans="1:5" x14ac:dyDescent="0.3">
      <c r="A7641" t="s">
        <v>2347</v>
      </c>
      <c r="B7641" t="s">
        <v>320</v>
      </c>
      <c r="C7641">
        <v>1.65836220582622</v>
      </c>
      <c r="D7641" t="s">
        <v>2480</v>
      </c>
      <c r="E7641" t="s">
        <v>313</v>
      </c>
    </row>
    <row r="7642" spans="1:5" x14ac:dyDescent="0.3">
      <c r="A7642" t="s">
        <v>2348</v>
      </c>
      <c r="B7642" t="s">
        <v>320</v>
      </c>
      <c r="C7642">
        <v>2.02771703133405</v>
      </c>
      <c r="D7642" t="s">
        <v>2480</v>
      </c>
      <c r="E7642" t="s">
        <v>313</v>
      </c>
    </row>
    <row r="7643" spans="1:5" x14ac:dyDescent="0.3">
      <c r="A7643" t="s">
        <v>2349</v>
      </c>
      <c r="B7643" t="s">
        <v>320</v>
      </c>
      <c r="C7643">
        <v>1.65753513319906</v>
      </c>
      <c r="D7643" t="s">
        <v>2480</v>
      </c>
      <c r="E7643" t="s">
        <v>313</v>
      </c>
    </row>
    <row r="7644" spans="1:5" x14ac:dyDescent="0.3">
      <c r="A7644" t="s">
        <v>2350</v>
      </c>
      <c r="B7644" t="s">
        <v>320</v>
      </c>
      <c r="C7644">
        <v>1.41652961580332</v>
      </c>
      <c r="D7644" t="s">
        <v>2480</v>
      </c>
      <c r="E7644" t="s">
        <v>313</v>
      </c>
    </row>
    <row r="7645" spans="1:5" x14ac:dyDescent="0.3">
      <c r="A7645" t="s">
        <v>2351</v>
      </c>
      <c r="B7645" t="s">
        <v>320</v>
      </c>
      <c r="C7645">
        <v>1.33782181561604</v>
      </c>
      <c r="D7645" t="s">
        <v>2480</v>
      </c>
      <c r="E7645" t="s">
        <v>313</v>
      </c>
    </row>
    <row r="7646" spans="1:5" x14ac:dyDescent="0.3">
      <c r="A7646" t="s">
        <v>2352</v>
      </c>
      <c r="B7646" t="s">
        <v>320</v>
      </c>
      <c r="C7646">
        <v>1.29477532329039</v>
      </c>
      <c r="D7646" t="s">
        <v>2480</v>
      </c>
      <c r="E7646" t="s">
        <v>313</v>
      </c>
    </row>
    <row r="7647" spans="1:5" x14ac:dyDescent="0.3">
      <c r="A7647" t="s">
        <v>2353</v>
      </c>
      <c r="B7647" t="s">
        <v>320</v>
      </c>
      <c r="C7647">
        <v>1.0752855851705601</v>
      </c>
      <c r="D7647" t="s">
        <v>2480</v>
      </c>
      <c r="E7647" t="s">
        <v>313</v>
      </c>
    </row>
    <row r="7648" spans="1:5" x14ac:dyDescent="0.3">
      <c r="A7648" t="s">
        <v>2354</v>
      </c>
      <c r="B7648" t="s">
        <v>320</v>
      </c>
      <c r="C7648">
        <v>1.5202573709984399</v>
      </c>
      <c r="D7648" t="s">
        <v>2480</v>
      </c>
      <c r="E7648" t="s">
        <v>313</v>
      </c>
    </row>
    <row r="7649" spans="1:5" x14ac:dyDescent="0.3">
      <c r="A7649" t="s">
        <v>2355</v>
      </c>
      <c r="B7649" t="s">
        <v>320</v>
      </c>
      <c r="C7649">
        <v>1.5104594531864299</v>
      </c>
      <c r="D7649" t="s">
        <v>2480</v>
      </c>
      <c r="E7649" t="s">
        <v>313</v>
      </c>
    </row>
    <row r="7650" spans="1:5" x14ac:dyDescent="0.3">
      <c r="A7650" t="s">
        <v>2356</v>
      </c>
      <c r="B7650" t="s">
        <v>320</v>
      </c>
      <c r="C7650">
        <v>1.07716277212849</v>
      </c>
      <c r="D7650" t="s">
        <v>2480</v>
      </c>
      <c r="E7650" t="s">
        <v>313</v>
      </c>
    </row>
    <row r="7651" spans="1:5" x14ac:dyDescent="0.3">
      <c r="A7651" t="s">
        <v>2357</v>
      </c>
      <c r="B7651" t="s">
        <v>320</v>
      </c>
      <c r="C7651">
        <v>1.3060420195384601</v>
      </c>
      <c r="D7651" t="s">
        <v>2480</v>
      </c>
      <c r="E7651" t="s">
        <v>313</v>
      </c>
    </row>
    <row r="7652" spans="1:5" x14ac:dyDescent="0.3">
      <c r="A7652" t="s">
        <v>2358</v>
      </c>
      <c r="B7652" t="s">
        <v>320</v>
      </c>
      <c r="C7652">
        <v>1.4282995299835</v>
      </c>
      <c r="D7652" t="s">
        <v>2480</v>
      </c>
      <c r="E7652" t="s">
        <v>313</v>
      </c>
    </row>
    <row r="7653" spans="1:5" x14ac:dyDescent="0.3">
      <c r="A7653" t="s">
        <v>2366</v>
      </c>
      <c r="B7653" t="s">
        <v>320</v>
      </c>
      <c r="C7653">
        <v>1.36309618544903</v>
      </c>
      <c r="D7653" t="s">
        <v>2480</v>
      </c>
      <c r="E7653" t="s">
        <v>313</v>
      </c>
    </row>
    <row r="7654" spans="1:5" x14ac:dyDescent="0.3">
      <c r="A7654" t="s">
        <v>2367</v>
      </c>
      <c r="B7654" t="s">
        <v>320</v>
      </c>
      <c r="C7654">
        <v>1.54335298860635</v>
      </c>
      <c r="D7654" t="s">
        <v>2480</v>
      </c>
      <c r="E7654" t="s">
        <v>313</v>
      </c>
    </row>
    <row r="7655" spans="1:5" x14ac:dyDescent="0.3">
      <c r="A7655" t="s">
        <v>2368</v>
      </c>
      <c r="B7655" t="s">
        <v>320</v>
      </c>
      <c r="C7655">
        <v>1.5065122486270801</v>
      </c>
      <c r="D7655" t="s">
        <v>2480</v>
      </c>
      <c r="E7655" t="s">
        <v>313</v>
      </c>
    </row>
    <row r="7656" spans="1:5" x14ac:dyDescent="0.3">
      <c r="A7656" t="s">
        <v>2369</v>
      </c>
      <c r="B7656" t="s">
        <v>320</v>
      </c>
      <c r="C7656">
        <v>1.3126331422416599</v>
      </c>
      <c r="D7656" t="s">
        <v>2480</v>
      </c>
      <c r="E7656" t="s">
        <v>313</v>
      </c>
    </row>
    <row r="7657" spans="1:5" x14ac:dyDescent="0.3">
      <c r="A7657" t="s">
        <v>2370</v>
      </c>
      <c r="B7657" t="s">
        <v>320</v>
      </c>
      <c r="C7657">
        <v>1.5926931048142501</v>
      </c>
      <c r="D7657" t="s">
        <v>2480</v>
      </c>
      <c r="E7657" t="s">
        <v>313</v>
      </c>
    </row>
    <row r="7658" spans="1:5" x14ac:dyDescent="0.3">
      <c r="A7658" t="s">
        <v>2371</v>
      </c>
      <c r="B7658" t="s">
        <v>320</v>
      </c>
      <c r="C7658">
        <v>1.43371498960653</v>
      </c>
      <c r="D7658" t="s">
        <v>2480</v>
      </c>
      <c r="E7658" t="s">
        <v>313</v>
      </c>
    </row>
    <row r="7659" spans="1:5" x14ac:dyDescent="0.3">
      <c r="A7659" t="s">
        <v>2372</v>
      </c>
      <c r="B7659" t="s">
        <v>320</v>
      </c>
      <c r="C7659">
        <v>1.2143886110354001</v>
      </c>
      <c r="D7659" t="s">
        <v>2480</v>
      </c>
      <c r="E7659" t="s">
        <v>313</v>
      </c>
    </row>
    <row r="7660" spans="1:5" x14ac:dyDescent="0.3">
      <c r="A7660" t="s">
        <v>2373</v>
      </c>
      <c r="B7660" t="s">
        <v>320</v>
      </c>
      <c r="C7660">
        <v>1.20587257471481</v>
      </c>
      <c r="D7660" t="s">
        <v>2480</v>
      </c>
      <c r="E7660" t="s">
        <v>313</v>
      </c>
    </row>
    <row r="7661" spans="1:5" x14ac:dyDescent="0.3">
      <c r="A7661" t="s">
        <v>2374</v>
      </c>
      <c r="B7661" t="s">
        <v>320</v>
      </c>
      <c r="C7661">
        <v>0.99568449194364395</v>
      </c>
      <c r="D7661" t="s">
        <v>2480</v>
      </c>
      <c r="E7661" t="s">
        <v>313</v>
      </c>
    </row>
    <row r="7662" spans="1:5" x14ac:dyDescent="0.3">
      <c r="A7662" t="s">
        <v>2375</v>
      </c>
      <c r="B7662" t="s">
        <v>320</v>
      </c>
      <c r="C7662">
        <v>1.1914505464513301</v>
      </c>
      <c r="D7662" t="s">
        <v>2480</v>
      </c>
      <c r="E7662" t="s">
        <v>313</v>
      </c>
    </row>
    <row r="7663" spans="1:5" x14ac:dyDescent="0.3">
      <c r="A7663" t="s">
        <v>2376</v>
      </c>
      <c r="B7663" t="s">
        <v>320</v>
      </c>
      <c r="C7663">
        <v>1.0130707895633599</v>
      </c>
      <c r="D7663" t="s">
        <v>2480</v>
      </c>
      <c r="E7663" t="s">
        <v>313</v>
      </c>
    </row>
    <row r="7664" spans="1:5" x14ac:dyDescent="0.3">
      <c r="A7664" t="s">
        <v>2377</v>
      </c>
      <c r="B7664" t="s">
        <v>320</v>
      </c>
      <c r="C7664">
        <v>1.0598289114611701</v>
      </c>
      <c r="D7664" t="s">
        <v>2480</v>
      </c>
      <c r="E7664" t="s">
        <v>313</v>
      </c>
    </row>
    <row r="7665" spans="1:5" x14ac:dyDescent="0.3">
      <c r="A7665" t="s">
        <v>2378</v>
      </c>
      <c r="B7665" t="s">
        <v>320</v>
      </c>
      <c r="C7665">
        <v>1.0186093682684301</v>
      </c>
      <c r="D7665" t="s">
        <v>2480</v>
      </c>
      <c r="E7665" t="s">
        <v>313</v>
      </c>
    </row>
    <row r="7666" spans="1:5" x14ac:dyDescent="0.3">
      <c r="A7666" t="s">
        <v>2379</v>
      </c>
      <c r="B7666" t="s">
        <v>320</v>
      </c>
      <c r="C7666">
        <v>1.0276001919314799</v>
      </c>
      <c r="D7666" t="s">
        <v>2480</v>
      </c>
      <c r="E7666" t="s">
        <v>313</v>
      </c>
    </row>
    <row r="7667" spans="1:5" x14ac:dyDescent="0.3">
      <c r="A7667" t="s">
        <v>2385</v>
      </c>
      <c r="B7667" t="s">
        <v>320</v>
      </c>
      <c r="C7667">
        <v>1.77513875709574</v>
      </c>
      <c r="D7667" t="s">
        <v>2480</v>
      </c>
      <c r="E7667" t="s">
        <v>313</v>
      </c>
    </row>
    <row r="7668" spans="1:5" x14ac:dyDescent="0.3">
      <c r="A7668" t="s">
        <v>2386</v>
      </c>
      <c r="B7668" t="s">
        <v>320</v>
      </c>
      <c r="C7668">
        <v>1.9107799904911</v>
      </c>
      <c r="D7668" t="s">
        <v>2480</v>
      </c>
      <c r="E7668" t="s">
        <v>313</v>
      </c>
    </row>
    <row r="7669" spans="1:5" x14ac:dyDescent="0.3">
      <c r="A7669" t="s">
        <v>2387</v>
      </c>
      <c r="B7669" t="s">
        <v>320</v>
      </c>
      <c r="C7669">
        <v>1.89065353257281</v>
      </c>
      <c r="D7669" t="s">
        <v>2480</v>
      </c>
      <c r="E7669" t="s">
        <v>313</v>
      </c>
    </row>
    <row r="7670" spans="1:5" x14ac:dyDescent="0.3">
      <c r="A7670" t="s">
        <v>2388</v>
      </c>
      <c r="B7670" t="s">
        <v>320</v>
      </c>
      <c r="C7670">
        <v>1.8988361993103899</v>
      </c>
      <c r="D7670" t="s">
        <v>2480</v>
      </c>
      <c r="E7670" t="s">
        <v>313</v>
      </c>
    </row>
    <row r="7671" spans="1:5" x14ac:dyDescent="0.3">
      <c r="A7671" t="s">
        <v>2389</v>
      </c>
      <c r="B7671" t="s">
        <v>320</v>
      </c>
      <c r="C7671">
        <v>1.52682931344101</v>
      </c>
      <c r="D7671" t="s">
        <v>2480</v>
      </c>
      <c r="E7671" t="s">
        <v>313</v>
      </c>
    </row>
    <row r="7672" spans="1:5" x14ac:dyDescent="0.3">
      <c r="A7672" t="s">
        <v>2390</v>
      </c>
      <c r="B7672" t="s">
        <v>320</v>
      </c>
      <c r="C7672">
        <v>1.4445764673416299</v>
      </c>
      <c r="D7672" t="s">
        <v>2480</v>
      </c>
      <c r="E7672" t="s">
        <v>313</v>
      </c>
    </row>
    <row r="7673" spans="1:5" x14ac:dyDescent="0.3">
      <c r="A7673" t="s">
        <v>2391</v>
      </c>
      <c r="B7673" t="s">
        <v>320</v>
      </c>
      <c r="C7673">
        <v>1.9335759155705201</v>
      </c>
      <c r="D7673" t="s">
        <v>2480</v>
      </c>
      <c r="E7673" t="s">
        <v>313</v>
      </c>
    </row>
    <row r="7674" spans="1:5" x14ac:dyDescent="0.3">
      <c r="A7674" t="s">
        <v>2392</v>
      </c>
      <c r="B7674" t="s">
        <v>320</v>
      </c>
      <c r="C7674">
        <v>1.51288777533598</v>
      </c>
      <c r="D7674" t="s">
        <v>2480</v>
      </c>
      <c r="E7674" t="s">
        <v>313</v>
      </c>
    </row>
    <row r="7675" spans="1:5" x14ac:dyDescent="0.3">
      <c r="A7675" t="s">
        <v>2393</v>
      </c>
      <c r="B7675" t="s">
        <v>320</v>
      </c>
      <c r="C7675">
        <v>1.8736961346534</v>
      </c>
      <c r="D7675" t="s">
        <v>2480</v>
      </c>
      <c r="E7675" t="s">
        <v>313</v>
      </c>
    </row>
    <row r="7676" spans="1:5" x14ac:dyDescent="0.3">
      <c r="A7676" t="s">
        <v>2394</v>
      </c>
      <c r="B7676" t="s">
        <v>320</v>
      </c>
      <c r="C7676">
        <v>1.6464813792726301</v>
      </c>
      <c r="D7676" t="s">
        <v>2480</v>
      </c>
      <c r="E7676" t="s">
        <v>313</v>
      </c>
    </row>
    <row r="7677" spans="1:5" x14ac:dyDescent="0.3">
      <c r="A7677" t="s">
        <v>2395</v>
      </c>
      <c r="B7677" t="s">
        <v>320</v>
      </c>
      <c r="C7677">
        <v>1.5453023736087701</v>
      </c>
      <c r="D7677" t="s">
        <v>2480</v>
      </c>
      <c r="E7677" t="s">
        <v>313</v>
      </c>
    </row>
    <row r="7678" spans="1:5" x14ac:dyDescent="0.3">
      <c r="A7678" t="s">
        <v>2396</v>
      </c>
      <c r="B7678" t="s">
        <v>320</v>
      </c>
      <c r="C7678">
        <v>1.5464678608431299</v>
      </c>
      <c r="D7678" t="s">
        <v>2480</v>
      </c>
      <c r="E7678" t="s">
        <v>313</v>
      </c>
    </row>
    <row r="7679" spans="1:5" x14ac:dyDescent="0.3">
      <c r="A7679" t="s">
        <v>2397</v>
      </c>
      <c r="B7679" t="s">
        <v>320</v>
      </c>
      <c r="C7679">
        <v>1.41410318407804</v>
      </c>
      <c r="D7679" t="s">
        <v>2480</v>
      </c>
      <c r="E7679" t="s">
        <v>313</v>
      </c>
    </row>
    <row r="7680" spans="1:5" x14ac:dyDescent="0.3">
      <c r="A7680" t="s">
        <v>2398</v>
      </c>
      <c r="B7680" t="s">
        <v>320</v>
      </c>
      <c r="C7680">
        <v>1.47984288427302</v>
      </c>
      <c r="D7680" t="s">
        <v>2480</v>
      </c>
      <c r="E7680" t="s">
        <v>313</v>
      </c>
    </row>
    <row r="7681" spans="1:5" x14ac:dyDescent="0.3">
      <c r="A7681" t="s">
        <v>2399</v>
      </c>
      <c r="B7681" t="s">
        <v>320</v>
      </c>
      <c r="C7681">
        <v>1.3138573829070099</v>
      </c>
      <c r="D7681" t="s">
        <v>2480</v>
      </c>
      <c r="E7681" t="s">
        <v>313</v>
      </c>
    </row>
    <row r="7682" spans="1:5" x14ac:dyDescent="0.3">
      <c r="A7682" t="s">
        <v>2400</v>
      </c>
      <c r="B7682" t="s">
        <v>320</v>
      </c>
      <c r="C7682">
        <v>1.41471432170027</v>
      </c>
      <c r="D7682" t="s">
        <v>2480</v>
      </c>
      <c r="E7682" t="s">
        <v>313</v>
      </c>
    </row>
    <row r="7683" spans="1:5" x14ac:dyDescent="0.3">
      <c r="A7683" t="s">
        <v>2401</v>
      </c>
      <c r="B7683" t="s">
        <v>320</v>
      </c>
      <c r="C7683">
        <v>1.28620827440396</v>
      </c>
      <c r="D7683" t="s">
        <v>2480</v>
      </c>
      <c r="E7683" t="s">
        <v>313</v>
      </c>
    </row>
    <row r="7684" spans="1:5" x14ac:dyDescent="0.3">
      <c r="A7684" t="s">
        <v>2402</v>
      </c>
      <c r="B7684" t="s">
        <v>320</v>
      </c>
      <c r="C7684">
        <v>1.3855733440923499</v>
      </c>
      <c r="D7684" t="s">
        <v>2480</v>
      </c>
      <c r="E7684" t="s">
        <v>313</v>
      </c>
    </row>
    <row r="7685" spans="1:5" x14ac:dyDescent="0.3">
      <c r="A7685" t="s">
        <v>2403</v>
      </c>
      <c r="B7685" t="s">
        <v>320</v>
      </c>
      <c r="C7685">
        <v>1.25732131594625</v>
      </c>
      <c r="D7685" t="s">
        <v>2480</v>
      </c>
      <c r="E7685" t="s">
        <v>313</v>
      </c>
    </row>
    <row r="7686" spans="1:5" x14ac:dyDescent="0.3">
      <c r="A7686" t="s">
        <v>2404</v>
      </c>
      <c r="B7686" t="s">
        <v>320</v>
      </c>
      <c r="C7686">
        <v>1.57698083409556</v>
      </c>
      <c r="D7686" t="s">
        <v>2480</v>
      </c>
      <c r="E7686" t="s">
        <v>313</v>
      </c>
    </row>
    <row r="7687" spans="1:5" x14ac:dyDescent="0.3">
      <c r="A7687" t="s">
        <v>2405</v>
      </c>
      <c r="B7687" t="s">
        <v>320</v>
      </c>
      <c r="C7687">
        <v>1.36066587447636</v>
      </c>
      <c r="D7687" t="s">
        <v>2480</v>
      </c>
      <c r="E7687" t="s">
        <v>313</v>
      </c>
    </row>
    <row r="7688" spans="1:5" x14ac:dyDescent="0.3">
      <c r="A7688" t="s">
        <v>2406</v>
      </c>
      <c r="B7688" t="s">
        <v>320</v>
      </c>
      <c r="C7688">
        <v>1.15862376832616</v>
      </c>
      <c r="D7688" t="s">
        <v>2480</v>
      </c>
      <c r="E7688" t="s">
        <v>313</v>
      </c>
    </row>
    <row r="7689" spans="1:5" x14ac:dyDescent="0.3">
      <c r="A7689" t="s">
        <v>2407</v>
      </c>
      <c r="B7689" t="s">
        <v>320</v>
      </c>
      <c r="C7689">
        <v>1.17992885016393</v>
      </c>
      <c r="D7689" t="s">
        <v>2480</v>
      </c>
      <c r="E7689" t="s">
        <v>313</v>
      </c>
    </row>
    <row r="7690" spans="1:5" x14ac:dyDescent="0.3">
      <c r="A7690" t="s">
        <v>2421</v>
      </c>
      <c r="B7690" t="s">
        <v>320</v>
      </c>
      <c r="C7690">
        <v>1.4028094158703699</v>
      </c>
      <c r="D7690" t="s">
        <v>2480</v>
      </c>
      <c r="E7690" t="s">
        <v>313</v>
      </c>
    </row>
    <row r="7691" spans="1:5" x14ac:dyDescent="0.3">
      <c r="A7691" t="s">
        <v>2422</v>
      </c>
      <c r="B7691" t="s">
        <v>320</v>
      </c>
      <c r="C7691">
        <v>1.5660480108827299</v>
      </c>
      <c r="D7691" t="s">
        <v>2480</v>
      </c>
      <c r="E7691" t="s">
        <v>313</v>
      </c>
    </row>
    <row r="7692" spans="1:5" x14ac:dyDescent="0.3">
      <c r="A7692" t="s">
        <v>2423</v>
      </c>
      <c r="B7692" t="s">
        <v>320</v>
      </c>
      <c r="C7692">
        <v>1.4455599899001701</v>
      </c>
      <c r="D7692" t="s">
        <v>2480</v>
      </c>
      <c r="E7692" t="s">
        <v>313</v>
      </c>
    </row>
    <row r="7693" spans="1:5" x14ac:dyDescent="0.3">
      <c r="A7693" t="s">
        <v>2424</v>
      </c>
      <c r="B7693" t="s">
        <v>320</v>
      </c>
      <c r="C7693">
        <v>1.4126837617118</v>
      </c>
      <c r="D7693" t="s">
        <v>2480</v>
      </c>
      <c r="E7693" t="s">
        <v>313</v>
      </c>
    </row>
    <row r="7694" spans="1:5" x14ac:dyDescent="0.3">
      <c r="A7694" t="s">
        <v>2425</v>
      </c>
      <c r="B7694" t="s">
        <v>320</v>
      </c>
      <c r="C7694">
        <v>1.46338859325938</v>
      </c>
      <c r="D7694" t="s">
        <v>2480</v>
      </c>
      <c r="E7694" t="s">
        <v>313</v>
      </c>
    </row>
    <row r="7695" spans="1:5" x14ac:dyDescent="0.3">
      <c r="A7695" t="s">
        <v>2426</v>
      </c>
      <c r="B7695" t="s">
        <v>320</v>
      </c>
      <c r="C7695">
        <v>1.4748756694353999</v>
      </c>
      <c r="D7695" t="s">
        <v>2480</v>
      </c>
      <c r="E7695" t="s">
        <v>313</v>
      </c>
    </row>
    <row r="7696" spans="1:5" x14ac:dyDescent="0.3">
      <c r="A7696" t="s">
        <v>2427</v>
      </c>
      <c r="B7696" t="s">
        <v>320</v>
      </c>
      <c r="C7696">
        <v>1.5035440766424799</v>
      </c>
      <c r="D7696" t="s">
        <v>2480</v>
      </c>
      <c r="E7696" t="s">
        <v>313</v>
      </c>
    </row>
    <row r="7697" spans="1:5" x14ac:dyDescent="0.3">
      <c r="A7697" t="s">
        <v>2428</v>
      </c>
      <c r="B7697" t="s">
        <v>320</v>
      </c>
      <c r="C7697">
        <v>1.62783483408464</v>
      </c>
      <c r="D7697" t="s">
        <v>2480</v>
      </c>
      <c r="E7697" t="s">
        <v>313</v>
      </c>
    </row>
    <row r="7698" spans="1:5" x14ac:dyDescent="0.3">
      <c r="A7698" t="s">
        <v>2429</v>
      </c>
      <c r="B7698" t="s">
        <v>320</v>
      </c>
      <c r="C7698">
        <v>1.56818449062801</v>
      </c>
      <c r="D7698" t="s">
        <v>2480</v>
      </c>
      <c r="E7698" t="s">
        <v>313</v>
      </c>
    </row>
    <row r="7699" spans="1:5" x14ac:dyDescent="0.3">
      <c r="A7699" t="s">
        <v>2430</v>
      </c>
      <c r="B7699" t="s">
        <v>320</v>
      </c>
      <c r="C7699">
        <v>1.3305993321631999</v>
      </c>
      <c r="D7699" t="s">
        <v>2480</v>
      </c>
      <c r="E7699" t="s">
        <v>313</v>
      </c>
    </row>
    <row r="7700" spans="1:5" x14ac:dyDescent="0.3">
      <c r="A7700" t="s">
        <v>2431</v>
      </c>
      <c r="B7700" t="s">
        <v>320</v>
      </c>
      <c r="C7700">
        <v>2.24957361649468</v>
      </c>
      <c r="D7700" t="s">
        <v>2480</v>
      </c>
      <c r="E7700" t="s">
        <v>313</v>
      </c>
    </row>
    <row r="7701" spans="1:5" x14ac:dyDescent="0.3">
      <c r="A7701" t="s">
        <v>2432</v>
      </c>
      <c r="B7701" t="s">
        <v>320</v>
      </c>
      <c r="C7701">
        <v>2.2308438821185801</v>
      </c>
      <c r="D7701" t="s">
        <v>2480</v>
      </c>
      <c r="E7701" t="s">
        <v>313</v>
      </c>
    </row>
    <row r="7702" spans="1:5" x14ac:dyDescent="0.3">
      <c r="A7702" t="s">
        <v>314</v>
      </c>
      <c r="B7702" t="s">
        <v>323</v>
      </c>
      <c r="C7702">
        <v>1.40174319289109</v>
      </c>
      <c r="D7702" t="s">
        <v>2480</v>
      </c>
      <c r="E7702" t="s">
        <v>313</v>
      </c>
    </row>
    <row r="7703" spans="1:5" x14ac:dyDescent="0.3">
      <c r="A7703" t="s">
        <v>316</v>
      </c>
      <c r="B7703" t="s">
        <v>323</v>
      </c>
      <c r="C7703">
        <v>1.6339798588265</v>
      </c>
      <c r="D7703" t="s">
        <v>2480</v>
      </c>
      <c r="E7703" t="s">
        <v>313</v>
      </c>
    </row>
    <row r="7704" spans="1:5" x14ac:dyDescent="0.3">
      <c r="A7704" t="s">
        <v>319</v>
      </c>
      <c r="B7704" t="s">
        <v>323</v>
      </c>
      <c r="C7704">
        <v>1.3965350749449399</v>
      </c>
      <c r="D7704" t="s">
        <v>2480</v>
      </c>
      <c r="E7704" t="s">
        <v>313</v>
      </c>
    </row>
    <row r="7705" spans="1:5" x14ac:dyDescent="0.3">
      <c r="A7705" t="s">
        <v>322</v>
      </c>
      <c r="B7705" t="s">
        <v>323</v>
      </c>
      <c r="C7705">
        <v>1.4917646456843401</v>
      </c>
      <c r="D7705" t="s">
        <v>2480</v>
      </c>
      <c r="E7705" t="s">
        <v>313</v>
      </c>
    </row>
    <row r="7706" spans="1:5" x14ac:dyDescent="0.3">
      <c r="A7706" t="s">
        <v>325</v>
      </c>
      <c r="B7706" t="s">
        <v>323</v>
      </c>
      <c r="C7706">
        <v>1.4062210578793299</v>
      </c>
      <c r="D7706" t="s">
        <v>2480</v>
      </c>
      <c r="E7706" t="s">
        <v>313</v>
      </c>
    </row>
    <row r="7707" spans="1:5" x14ac:dyDescent="0.3">
      <c r="A7707" t="s">
        <v>326</v>
      </c>
      <c r="B7707" t="s">
        <v>323</v>
      </c>
      <c r="C7707">
        <v>0.233706096820576</v>
      </c>
      <c r="D7707" t="s">
        <v>2480</v>
      </c>
      <c r="E7707" t="s">
        <v>313</v>
      </c>
    </row>
    <row r="7708" spans="1:5" x14ac:dyDescent="0.3">
      <c r="A7708" t="s">
        <v>327</v>
      </c>
      <c r="B7708" t="s">
        <v>323</v>
      </c>
      <c r="C7708">
        <v>1.4607856965505199</v>
      </c>
      <c r="D7708" t="s">
        <v>2480</v>
      </c>
      <c r="E7708" t="s">
        <v>313</v>
      </c>
    </row>
    <row r="7709" spans="1:5" x14ac:dyDescent="0.3">
      <c r="A7709" t="s">
        <v>329</v>
      </c>
      <c r="B7709" t="s">
        <v>323</v>
      </c>
      <c r="C7709">
        <v>1.51659405914773</v>
      </c>
      <c r="D7709" t="s">
        <v>2480</v>
      </c>
      <c r="E7709" t="s">
        <v>313</v>
      </c>
    </row>
    <row r="7710" spans="1:5" x14ac:dyDescent="0.3">
      <c r="A7710" t="s">
        <v>331</v>
      </c>
      <c r="B7710" t="s">
        <v>323</v>
      </c>
      <c r="C7710">
        <v>1.6138893697630301</v>
      </c>
      <c r="D7710" t="s">
        <v>2480</v>
      </c>
      <c r="E7710" t="s">
        <v>313</v>
      </c>
    </row>
    <row r="7711" spans="1:5" x14ac:dyDescent="0.3">
      <c r="A7711" t="s">
        <v>333</v>
      </c>
      <c r="B7711" t="s">
        <v>323</v>
      </c>
      <c r="C7711">
        <v>1.5371777847207699</v>
      </c>
      <c r="D7711" t="s">
        <v>2480</v>
      </c>
      <c r="E7711" t="s">
        <v>313</v>
      </c>
    </row>
    <row r="7712" spans="1:5" x14ac:dyDescent="0.3">
      <c r="A7712" t="s">
        <v>334</v>
      </c>
      <c r="B7712" t="s">
        <v>323</v>
      </c>
      <c r="C7712">
        <v>1.46462303728993</v>
      </c>
      <c r="D7712" t="s">
        <v>2480</v>
      </c>
      <c r="E7712" t="s">
        <v>313</v>
      </c>
    </row>
    <row r="7713" spans="1:5" x14ac:dyDescent="0.3">
      <c r="A7713" t="s">
        <v>336</v>
      </c>
      <c r="B7713" t="s">
        <v>323</v>
      </c>
      <c r="C7713">
        <v>1.44298381769483</v>
      </c>
      <c r="D7713" t="s">
        <v>2480</v>
      </c>
      <c r="E7713" t="s">
        <v>313</v>
      </c>
    </row>
    <row r="7714" spans="1:5" x14ac:dyDescent="0.3">
      <c r="A7714" t="s">
        <v>340</v>
      </c>
      <c r="B7714" t="s">
        <v>323</v>
      </c>
      <c r="C7714">
        <v>2.7662763394090102</v>
      </c>
      <c r="D7714" t="s">
        <v>2480</v>
      </c>
      <c r="E7714" t="s">
        <v>313</v>
      </c>
    </row>
    <row r="7715" spans="1:5" x14ac:dyDescent="0.3">
      <c r="A7715" t="s">
        <v>342</v>
      </c>
      <c r="B7715" t="s">
        <v>323</v>
      </c>
      <c r="C7715">
        <v>2.52052033737837</v>
      </c>
      <c r="D7715" t="s">
        <v>2480</v>
      </c>
      <c r="E7715" t="s">
        <v>313</v>
      </c>
    </row>
    <row r="7716" spans="1:5" x14ac:dyDescent="0.3">
      <c r="A7716" t="s">
        <v>344</v>
      </c>
      <c r="B7716" t="s">
        <v>323</v>
      </c>
      <c r="C7716">
        <v>2.4601139762305499</v>
      </c>
      <c r="D7716" t="s">
        <v>2480</v>
      </c>
      <c r="E7716" t="s">
        <v>313</v>
      </c>
    </row>
    <row r="7717" spans="1:5" x14ac:dyDescent="0.3">
      <c r="A7717" t="s">
        <v>346</v>
      </c>
      <c r="B7717" t="s">
        <v>323</v>
      </c>
      <c r="C7717">
        <v>2.4452701248711701</v>
      </c>
      <c r="D7717" t="s">
        <v>2480</v>
      </c>
      <c r="E7717" t="s">
        <v>313</v>
      </c>
    </row>
    <row r="7718" spans="1:5" x14ac:dyDescent="0.3">
      <c r="A7718" t="s">
        <v>348</v>
      </c>
      <c r="B7718" t="s">
        <v>323</v>
      </c>
      <c r="C7718">
        <v>2.5123867685761399</v>
      </c>
      <c r="D7718" t="s">
        <v>2480</v>
      </c>
      <c r="E7718" t="s">
        <v>313</v>
      </c>
    </row>
    <row r="7719" spans="1:5" x14ac:dyDescent="0.3">
      <c r="A7719" t="s">
        <v>350</v>
      </c>
      <c r="B7719" t="s">
        <v>323</v>
      </c>
      <c r="C7719">
        <v>2.3184152730082301</v>
      </c>
      <c r="D7719" t="s">
        <v>2480</v>
      </c>
      <c r="E7719" t="s">
        <v>313</v>
      </c>
    </row>
    <row r="7720" spans="1:5" x14ac:dyDescent="0.3">
      <c r="A7720" t="s">
        <v>353</v>
      </c>
      <c r="B7720" t="s">
        <v>323</v>
      </c>
      <c r="C7720">
        <v>1.93104162973604</v>
      </c>
      <c r="D7720" t="s">
        <v>2480</v>
      </c>
      <c r="E7720" t="s">
        <v>313</v>
      </c>
    </row>
    <row r="7721" spans="1:5" x14ac:dyDescent="0.3">
      <c r="A7721" t="s">
        <v>355</v>
      </c>
      <c r="B7721" t="s">
        <v>323</v>
      </c>
      <c r="C7721">
        <v>1.8887005752147299</v>
      </c>
      <c r="D7721" t="s">
        <v>2480</v>
      </c>
      <c r="E7721" t="s">
        <v>313</v>
      </c>
    </row>
    <row r="7722" spans="1:5" x14ac:dyDescent="0.3">
      <c r="A7722" t="s">
        <v>130</v>
      </c>
      <c r="B7722" t="s">
        <v>323</v>
      </c>
      <c r="C7722">
        <v>1.7810018752347001</v>
      </c>
      <c r="D7722" t="s">
        <v>2480</v>
      </c>
      <c r="E7722" t="s">
        <v>313</v>
      </c>
    </row>
    <row r="7723" spans="1:5" x14ac:dyDescent="0.3">
      <c r="A7723" t="s">
        <v>358</v>
      </c>
      <c r="B7723" t="s">
        <v>323</v>
      </c>
      <c r="C7723">
        <v>1.8542344055230899</v>
      </c>
      <c r="D7723" t="s">
        <v>2480</v>
      </c>
      <c r="E7723" t="s">
        <v>313</v>
      </c>
    </row>
    <row r="7724" spans="1:5" x14ac:dyDescent="0.3">
      <c r="A7724" t="s">
        <v>360</v>
      </c>
      <c r="B7724" t="s">
        <v>323</v>
      </c>
      <c r="C7724">
        <v>1.9431620304059201</v>
      </c>
      <c r="D7724" t="s">
        <v>2480</v>
      </c>
      <c r="E7724" t="s">
        <v>313</v>
      </c>
    </row>
    <row r="7725" spans="1:5" x14ac:dyDescent="0.3">
      <c r="A7725" t="s">
        <v>362</v>
      </c>
      <c r="B7725" t="s">
        <v>323</v>
      </c>
      <c r="C7725">
        <v>2.0569699468062201</v>
      </c>
      <c r="D7725" t="s">
        <v>2480</v>
      </c>
      <c r="E7725" t="s">
        <v>313</v>
      </c>
    </row>
    <row r="7726" spans="1:5" x14ac:dyDescent="0.3">
      <c r="A7726" t="s">
        <v>364</v>
      </c>
      <c r="B7726" t="s">
        <v>323</v>
      </c>
      <c r="C7726">
        <v>2.2101238746065301</v>
      </c>
      <c r="D7726" t="s">
        <v>2480</v>
      </c>
      <c r="E7726" t="s">
        <v>313</v>
      </c>
    </row>
    <row r="7727" spans="1:5" x14ac:dyDescent="0.3">
      <c r="A7727" t="s">
        <v>367</v>
      </c>
      <c r="B7727" t="s">
        <v>323</v>
      </c>
      <c r="C7727">
        <v>2.7352853796707599</v>
      </c>
      <c r="D7727" t="s">
        <v>2480</v>
      </c>
      <c r="E7727" t="s">
        <v>313</v>
      </c>
    </row>
    <row r="7728" spans="1:5" x14ac:dyDescent="0.3">
      <c r="A7728" t="s">
        <v>368</v>
      </c>
      <c r="B7728" t="s">
        <v>323</v>
      </c>
      <c r="C7728">
        <v>3.1475087506378698</v>
      </c>
      <c r="D7728" t="s">
        <v>2480</v>
      </c>
      <c r="E7728" t="s">
        <v>313</v>
      </c>
    </row>
    <row r="7729" spans="1:5" x14ac:dyDescent="0.3">
      <c r="A7729" t="s">
        <v>112</v>
      </c>
      <c r="B7729" t="s">
        <v>323</v>
      </c>
      <c r="C7729">
        <v>3.3905567373157202</v>
      </c>
      <c r="D7729" t="s">
        <v>2480</v>
      </c>
      <c r="E7729" t="s">
        <v>313</v>
      </c>
    </row>
    <row r="7730" spans="1:5" x14ac:dyDescent="0.3">
      <c r="A7730" t="s">
        <v>370</v>
      </c>
      <c r="B7730" t="s">
        <v>323</v>
      </c>
      <c r="C7730">
        <v>2.5364601690941702</v>
      </c>
      <c r="D7730" t="s">
        <v>2480</v>
      </c>
      <c r="E7730" t="s">
        <v>313</v>
      </c>
    </row>
    <row r="7731" spans="1:5" x14ac:dyDescent="0.3">
      <c r="A7731" t="s">
        <v>372</v>
      </c>
      <c r="B7731" t="s">
        <v>323</v>
      </c>
      <c r="C7731">
        <v>2.5201727407150001</v>
      </c>
      <c r="D7731" t="s">
        <v>2480</v>
      </c>
      <c r="E7731" t="s">
        <v>313</v>
      </c>
    </row>
    <row r="7732" spans="1:5" x14ac:dyDescent="0.3">
      <c r="A7732" t="s">
        <v>374</v>
      </c>
      <c r="B7732" t="s">
        <v>323</v>
      </c>
      <c r="C7732">
        <v>2.8148320901812198</v>
      </c>
      <c r="D7732" t="s">
        <v>2480</v>
      </c>
      <c r="E7732" t="s">
        <v>313</v>
      </c>
    </row>
    <row r="7733" spans="1:5" x14ac:dyDescent="0.3">
      <c r="A7733" t="s">
        <v>376</v>
      </c>
      <c r="B7733" t="s">
        <v>323</v>
      </c>
      <c r="C7733">
        <v>3.6953426872379498</v>
      </c>
      <c r="D7733" t="s">
        <v>2480</v>
      </c>
      <c r="E7733" t="s">
        <v>313</v>
      </c>
    </row>
    <row r="7734" spans="1:5" x14ac:dyDescent="0.3">
      <c r="A7734" t="s">
        <v>378</v>
      </c>
      <c r="B7734" t="s">
        <v>323</v>
      </c>
      <c r="C7734">
        <v>3.6571868767959299</v>
      </c>
      <c r="D7734" t="s">
        <v>2480</v>
      </c>
      <c r="E7734" t="s">
        <v>313</v>
      </c>
    </row>
    <row r="7735" spans="1:5" x14ac:dyDescent="0.3">
      <c r="A7735" t="s">
        <v>380</v>
      </c>
      <c r="B7735" t="s">
        <v>323</v>
      </c>
      <c r="C7735">
        <v>3.3493697945732701</v>
      </c>
      <c r="D7735" t="s">
        <v>2480</v>
      </c>
      <c r="E7735" t="s">
        <v>313</v>
      </c>
    </row>
    <row r="7736" spans="1:5" x14ac:dyDescent="0.3">
      <c r="A7736" t="s">
        <v>382</v>
      </c>
      <c r="B7736" t="s">
        <v>323</v>
      </c>
      <c r="C7736">
        <v>2.5418156557849998</v>
      </c>
      <c r="D7736" t="s">
        <v>2480</v>
      </c>
      <c r="E7736" t="s">
        <v>313</v>
      </c>
    </row>
    <row r="7737" spans="1:5" x14ac:dyDescent="0.3">
      <c r="A7737" t="s">
        <v>384</v>
      </c>
      <c r="B7737" t="s">
        <v>323</v>
      </c>
      <c r="C7737">
        <v>2.64547871993366</v>
      </c>
      <c r="D7737" t="s">
        <v>2480</v>
      </c>
      <c r="E7737" t="s">
        <v>313</v>
      </c>
    </row>
    <row r="7738" spans="1:5" x14ac:dyDescent="0.3">
      <c r="A7738" t="s">
        <v>386</v>
      </c>
      <c r="B7738" t="s">
        <v>323</v>
      </c>
      <c r="C7738">
        <v>3.2981570207803301</v>
      </c>
      <c r="D7738" t="s">
        <v>2480</v>
      </c>
      <c r="E7738" t="s">
        <v>313</v>
      </c>
    </row>
    <row r="7739" spans="1:5" x14ac:dyDescent="0.3">
      <c r="A7739" t="s">
        <v>388</v>
      </c>
      <c r="B7739" t="s">
        <v>323</v>
      </c>
      <c r="C7739">
        <v>2.9965034357030702</v>
      </c>
      <c r="D7739" t="s">
        <v>2480</v>
      </c>
      <c r="E7739" t="s">
        <v>313</v>
      </c>
    </row>
    <row r="7740" spans="1:5" x14ac:dyDescent="0.3">
      <c r="A7740" t="s">
        <v>771</v>
      </c>
      <c r="B7740" t="s">
        <v>323</v>
      </c>
      <c r="C7740">
        <v>1.9144725420950599</v>
      </c>
      <c r="D7740" t="s">
        <v>2480</v>
      </c>
      <c r="E7740" t="s">
        <v>313</v>
      </c>
    </row>
    <row r="7741" spans="1:5" x14ac:dyDescent="0.3">
      <c r="A7741" t="s">
        <v>772</v>
      </c>
      <c r="B7741" t="s">
        <v>323</v>
      </c>
      <c r="C7741">
        <v>1.7286126713230301</v>
      </c>
      <c r="D7741" t="s">
        <v>2480</v>
      </c>
      <c r="E7741" t="s">
        <v>313</v>
      </c>
    </row>
    <row r="7742" spans="1:5" x14ac:dyDescent="0.3">
      <c r="A7742" t="s">
        <v>773</v>
      </c>
      <c r="B7742" t="s">
        <v>323</v>
      </c>
      <c r="C7742">
        <v>1.89709809291231</v>
      </c>
      <c r="D7742" t="s">
        <v>2480</v>
      </c>
      <c r="E7742" t="s">
        <v>313</v>
      </c>
    </row>
    <row r="7743" spans="1:5" x14ac:dyDescent="0.3">
      <c r="A7743" t="s">
        <v>789</v>
      </c>
      <c r="B7743" t="s">
        <v>323</v>
      </c>
      <c r="C7743">
        <v>2.9650446457355701</v>
      </c>
      <c r="D7743" t="s">
        <v>2480</v>
      </c>
      <c r="E7743" t="s">
        <v>313</v>
      </c>
    </row>
    <row r="7744" spans="1:5" x14ac:dyDescent="0.3">
      <c r="A7744" t="s">
        <v>790</v>
      </c>
      <c r="B7744" t="s">
        <v>323</v>
      </c>
      <c r="C7744">
        <v>3.0032952092559202</v>
      </c>
      <c r="D7744" t="s">
        <v>2480</v>
      </c>
      <c r="E7744" t="s">
        <v>313</v>
      </c>
    </row>
    <row r="7745" spans="1:5" x14ac:dyDescent="0.3">
      <c r="A7745" t="s">
        <v>393</v>
      </c>
      <c r="B7745" t="s">
        <v>323</v>
      </c>
      <c r="C7745">
        <v>1.94110077571336</v>
      </c>
      <c r="D7745" t="s">
        <v>2480</v>
      </c>
      <c r="E7745" t="s">
        <v>313</v>
      </c>
    </row>
    <row r="7746" spans="1:5" x14ac:dyDescent="0.3">
      <c r="A7746" t="s">
        <v>395</v>
      </c>
      <c r="B7746" t="s">
        <v>323</v>
      </c>
      <c r="C7746">
        <v>1.8347238780341799</v>
      </c>
      <c r="D7746" t="s">
        <v>2480</v>
      </c>
      <c r="E7746" t="s">
        <v>313</v>
      </c>
    </row>
    <row r="7747" spans="1:5" x14ac:dyDescent="0.3">
      <c r="A7747" t="s">
        <v>397</v>
      </c>
      <c r="B7747" t="s">
        <v>323</v>
      </c>
      <c r="C7747">
        <v>1.20383603285659</v>
      </c>
      <c r="D7747" t="s">
        <v>2480</v>
      </c>
      <c r="E7747" t="s">
        <v>313</v>
      </c>
    </row>
    <row r="7748" spans="1:5" x14ac:dyDescent="0.3">
      <c r="A7748" t="s">
        <v>399</v>
      </c>
      <c r="B7748" t="s">
        <v>323</v>
      </c>
      <c r="C7748">
        <v>2.5935601030684099</v>
      </c>
      <c r="D7748" t="s">
        <v>2480</v>
      </c>
      <c r="E7748" t="s">
        <v>313</v>
      </c>
    </row>
    <row r="7749" spans="1:5" x14ac:dyDescent="0.3">
      <c r="A7749" t="s">
        <v>401</v>
      </c>
      <c r="B7749" t="s">
        <v>323</v>
      </c>
      <c r="C7749">
        <v>2.1040520827606102</v>
      </c>
      <c r="D7749" t="s">
        <v>2480</v>
      </c>
      <c r="E7749" t="s">
        <v>313</v>
      </c>
    </row>
    <row r="7750" spans="1:5" x14ac:dyDescent="0.3">
      <c r="A7750" t="s">
        <v>403</v>
      </c>
      <c r="B7750" t="s">
        <v>323</v>
      </c>
      <c r="C7750">
        <v>2.3162717393137799</v>
      </c>
      <c r="D7750" t="s">
        <v>2480</v>
      </c>
      <c r="E7750" t="s">
        <v>313</v>
      </c>
    </row>
    <row r="7751" spans="1:5" x14ac:dyDescent="0.3">
      <c r="A7751" t="s">
        <v>404</v>
      </c>
      <c r="B7751" t="s">
        <v>323</v>
      </c>
      <c r="C7751">
        <v>2.0289779665486001</v>
      </c>
      <c r="D7751" t="s">
        <v>2480</v>
      </c>
      <c r="E7751" t="s">
        <v>313</v>
      </c>
    </row>
    <row r="7752" spans="1:5" x14ac:dyDescent="0.3">
      <c r="A7752" t="s">
        <v>405</v>
      </c>
      <c r="B7752" t="s">
        <v>323</v>
      </c>
      <c r="C7752">
        <v>1.87500730560447</v>
      </c>
      <c r="D7752" t="s">
        <v>2480</v>
      </c>
      <c r="E7752" t="s">
        <v>313</v>
      </c>
    </row>
    <row r="7753" spans="1:5" x14ac:dyDescent="0.3">
      <c r="A7753" t="s">
        <v>407</v>
      </c>
      <c r="B7753" t="s">
        <v>323</v>
      </c>
      <c r="C7753">
        <v>1.78958205353977</v>
      </c>
      <c r="D7753" t="s">
        <v>2480</v>
      </c>
      <c r="E7753" t="s">
        <v>313</v>
      </c>
    </row>
    <row r="7754" spans="1:5" x14ac:dyDescent="0.3">
      <c r="A7754" t="s">
        <v>409</v>
      </c>
      <c r="B7754" t="s">
        <v>323</v>
      </c>
      <c r="C7754">
        <v>1.7411067394808</v>
      </c>
      <c r="D7754" t="s">
        <v>2480</v>
      </c>
      <c r="E7754" t="s">
        <v>313</v>
      </c>
    </row>
    <row r="7755" spans="1:5" x14ac:dyDescent="0.3">
      <c r="A7755" t="s">
        <v>411</v>
      </c>
      <c r="B7755" t="s">
        <v>323</v>
      </c>
      <c r="C7755">
        <v>0.30141647739970601</v>
      </c>
      <c r="D7755" t="s">
        <v>2480</v>
      </c>
      <c r="E7755" t="s">
        <v>313</v>
      </c>
    </row>
    <row r="7756" spans="1:5" x14ac:dyDescent="0.3">
      <c r="A7756" t="s">
        <v>413</v>
      </c>
      <c r="B7756" t="s">
        <v>323</v>
      </c>
      <c r="C7756">
        <v>1.8267017026017101</v>
      </c>
      <c r="D7756" t="s">
        <v>2480</v>
      </c>
      <c r="E7756" t="s">
        <v>313</v>
      </c>
    </row>
    <row r="7757" spans="1:5" x14ac:dyDescent="0.3">
      <c r="A7757" t="s">
        <v>415</v>
      </c>
      <c r="B7757" t="s">
        <v>323</v>
      </c>
      <c r="C7757">
        <v>0.17394533659414299</v>
      </c>
      <c r="D7757" t="s">
        <v>2480</v>
      </c>
      <c r="E7757" t="s">
        <v>313</v>
      </c>
    </row>
    <row r="7758" spans="1:5" x14ac:dyDescent="0.3">
      <c r="A7758" t="s">
        <v>417</v>
      </c>
      <c r="B7758" t="s">
        <v>323</v>
      </c>
      <c r="C7758">
        <v>0.32206587016960497</v>
      </c>
      <c r="D7758" t="s">
        <v>2480</v>
      </c>
      <c r="E7758" t="s">
        <v>313</v>
      </c>
    </row>
    <row r="7759" spans="1:5" x14ac:dyDescent="0.3">
      <c r="A7759" t="s">
        <v>419</v>
      </c>
      <c r="B7759" t="s">
        <v>323</v>
      </c>
      <c r="C7759">
        <v>1.9066229595814601</v>
      </c>
      <c r="D7759" t="s">
        <v>2480</v>
      </c>
      <c r="E7759" t="s">
        <v>313</v>
      </c>
    </row>
    <row r="7760" spans="1:5" x14ac:dyDescent="0.3">
      <c r="A7760" t="s">
        <v>421</v>
      </c>
      <c r="B7760" t="s">
        <v>323</v>
      </c>
      <c r="C7760">
        <v>1.4168375882647199</v>
      </c>
      <c r="D7760" t="s">
        <v>2480</v>
      </c>
      <c r="E7760" t="s">
        <v>313</v>
      </c>
    </row>
    <row r="7761" spans="1:5" x14ac:dyDescent="0.3">
      <c r="A7761" t="s">
        <v>423</v>
      </c>
      <c r="B7761" t="s">
        <v>323</v>
      </c>
      <c r="C7761">
        <v>1.70057061500772</v>
      </c>
      <c r="D7761" t="s">
        <v>2480</v>
      </c>
      <c r="E7761" t="s">
        <v>313</v>
      </c>
    </row>
    <row r="7762" spans="1:5" x14ac:dyDescent="0.3">
      <c r="A7762" t="s">
        <v>425</v>
      </c>
      <c r="B7762" t="s">
        <v>323</v>
      </c>
      <c r="C7762">
        <v>1.8186572283682501</v>
      </c>
      <c r="D7762" t="s">
        <v>2480</v>
      </c>
      <c r="E7762" t="s">
        <v>313</v>
      </c>
    </row>
    <row r="7763" spans="1:5" x14ac:dyDescent="0.3">
      <c r="A7763" t="s">
        <v>428</v>
      </c>
      <c r="B7763" t="s">
        <v>323</v>
      </c>
      <c r="C7763">
        <v>2.8050411407364999</v>
      </c>
      <c r="D7763" t="s">
        <v>2480</v>
      </c>
      <c r="E7763" t="s">
        <v>313</v>
      </c>
    </row>
    <row r="7764" spans="1:5" x14ac:dyDescent="0.3">
      <c r="A7764" t="s">
        <v>430</v>
      </c>
      <c r="B7764" t="s">
        <v>323</v>
      </c>
      <c r="C7764">
        <v>2.6811331881745701</v>
      </c>
      <c r="D7764" t="s">
        <v>2480</v>
      </c>
      <c r="E7764" t="s">
        <v>313</v>
      </c>
    </row>
    <row r="7765" spans="1:5" x14ac:dyDescent="0.3">
      <c r="A7765" t="s">
        <v>432</v>
      </c>
      <c r="B7765" t="s">
        <v>323</v>
      </c>
      <c r="C7765">
        <v>2.0951803366911301</v>
      </c>
      <c r="D7765" t="s">
        <v>2480</v>
      </c>
      <c r="E7765" t="s">
        <v>313</v>
      </c>
    </row>
    <row r="7766" spans="1:5" x14ac:dyDescent="0.3">
      <c r="A7766" t="s">
        <v>434</v>
      </c>
      <c r="B7766" t="s">
        <v>323</v>
      </c>
      <c r="C7766">
        <v>2.6385732794588899</v>
      </c>
      <c r="D7766" t="s">
        <v>2480</v>
      </c>
      <c r="E7766" t="s">
        <v>313</v>
      </c>
    </row>
    <row r="7767" spans="1:5" x14ac:dyDescent="0.3">
      <c r="A7767" t="s">
        <v>436</v>
      </c>
      <c r="B7767" t="s">
        <v>323</v>
      </c>
      <c r="C7767">
        <v>1.5031274379839801</v>
      </c>
      <c r="D7767" t="s">
        <v>2480</v>
      </c>
      <c r="E7767" t="s">
        <v>313</v>
      </c>
    </row>
    <row r="7768" spans="1:5" x14ac:dyDescent="0.3">
      <c r="A7768" t="s">
        <v>438</v>
      </c>
      <c r="B7768" t="s">
        <v>323</v>
      </c>
      <c r="C7768">
        <v>2.5887594672051102</v>
      </c>
      <c r="D7768" t="s">
        <v>2480</v>
      </c>
      <c r="E7768" t="s">
        <v>313</v>
      </c>
    </row>
    <row r="7769" spans="1:5" x14ac:dyDescent="0.3">
      <c r="A7769" t="s">
        <v>440</v>
      </c>
      <c r="B7769" t="s">
        <v>323</v>
      </c>
      <c r="C7769">
        <v>2.3781690793877499</v>
      </c>
      <c r="D7769" t="s">
        <v>2480</v>
      </c>
      <c r="E7769" t="s">
        <v>313</v>
      </c>
    </row>
    <row r="7770" spans="1:5" x14ac:dyDescent="0.3">
      <c r="A7770" t="s">
        <v>442</v>
      </c>
      <c r="B7770" t="s">
        <v>323</v>
      </c>
      <c r="C7770">
        <v>1.9680352842317601</v>
      </c>
      <c r="D7770" t="s">
        <v>2480</v>
      </c>
      <c r="E7770" t="s">
        <v>313</v>
      </c>
    </row>
    <row r="7771" spans="1:5" x14ac:dyDescent="0.3">
      <c r="A7771" t="s">
        <v>444</v>
      </c>
      <c r="B7771" t="s">
        <v>323</v>
      </c>
      <c r="C7771">
        <v>1.8636508930792</v>
      </c>
      <c r="D7771" t="s">
        <v>2480</v>
      </c>
      <c r="E7771" t="s">
        <v>313</v>
      </c>
    </row>
    <row r="7772" spans="1:5" x14ac:dyDescent="0.3">
      <c r="A7772" t="s">
        <v>446</v>
      </c>
      <c r="B7772" t="s">
        <v>323</v>
      </c>
      <c r="C7772">
        <v>1.6753879550338699</v>
      </c>
      <c r="D7772" t="s">
        <v>2480</v>
      </c>
      <c r="E7772" t="s">
        <v>313</v>
      </c>
    </row>
    <row r="7773" spans="1:5" x14ac:dyDescent="0.3">
      <c r="A7773" t="s">
        <v>448</v>
      </c>
      <c r="B7773" t="s">
        <v>323</v>
      </c>
      <c r="C7773">
        <v>1.9227241091337199</v>
      </c>
      <c r="D7773" t="s">
        <v>2480</v>
      </c>
      <c r="E7773" t="s">
        <v>313</v>
      </c>
    </row>
    <row r="7774" spans="1:5" x14ac:dyDescent="0.3">
      <c r="A7774" t="s">
        <v>450</v>
      </c>
      <c r="B7774" t="s">
        <v>323</v>
      </c>
      <c r="C7774">
        <v>1.97466383923059</v>
      </c>
      <c r="D7774" t="s">
        <v>2480</v>
      </c>
      <c r="E7774" t="s">
        <v>313</v>
      </c>
    </row>
    <row r="7775" spans="1:5" x14ac:dyDescent="0.3">
      <c r="A7775" t="s">
        <v>452</v>
      </c>
      <c r="B7775" t="s">
        <v>323</v>
      </c>
      <c r="C7775">
        <v>1.9151205084568299</v>
      </c>
      <c r="D7775" t="s">
        <v>2480</v>
      </c>
      <c r="E7775" t="s">
        <v>313</v>
      </c>
    </row>
    <row r="7776" spans="1:5" x14ac:dyDescent="0.3">
      <c r="A7776" t="s">
        <v>454</v>
      </c>
      <c r="B7776" t="s">
        <v>323</v>
      </c>
      <c r="C7776">
        <v>1.7750359753712599</v>
      </c>
      <c r="D7776" t="s">
        <v>2480</v>
      </c>
      <c r="E7776" t="s">
        <v>313</v>
      </c>
    </row>
    <row r="7777" spans="1:5" x14ac:dyDescent="0.3">
      <c r="A7777" t="s">
        <v>456</v>
      </c>
      <c r="B7777" t="s">
        <v>323</v>
      </c>
      <c r="C7777">
        <v>1.8965851966257701</v>
      </c>
      <c r="D7777" t="s">
        <v>2480</v>
      </c>
      <c r="E7777" t="s">
        <v>313</v>
      </c>
    </row>
    <row r="7778" spans="1:5" x14ac:dyDescent="0.3">
      <c r="A7778" t="s">
        <v>458</v>
      </c>
      <c r="B7778" t="s">
        <v>323</v>
      </c>
      <c r="C7778">
        <v>1.63909084625257</v>
      </c>
      <c r="D7778" t="s">
        <v>2480</v>
      </c>
      <c r="E7778" t="s">
        <v>313</v>
      </c>
    </row>
    <row r="7779" spans="1:5" x14ac:dyDescent="0.3">
      <c r="A7779" t="s">
        <v>460</v>
      </c>
      <c r="B7779" t="s">
        <v>323</v>
      </c>
      <c r="C7779">
        <v>1.6736618906485901</v>
      </c>
      <c r="D7779" t="s">
        <v>2480</v>
      </c>
      <c r="E7779" t="s">
        <v>313</v>
      </c>
    </row>
    <row r="7780" spans="1:5" x14ac:dyDescent="0.3">
      <c r="A7780" t="s">
        <v>462</v>
      </c>
      <c r="B7780" t="s">
        <v>323</v>
      </c>
      <c r="C7780">
        <v>1.6676606431397201</v>
      </c>
      <c r="D7780" t="s">
        <v>2480</v>
      </c>
      <c r="E7780" t="s">
        <v>313</v>
      </c>
    </row>
    <row r="7781" spans="1:5" x14ac:dyDescent="0.3">
      <c r="A7781" t="s">
        <v>464</v>
      </c>
      <c r="B7781" t="s">
        <v>323</v>
      </c>
      <c r="C7781">
        <v>2.4279896169374</v>
      </c>
      <c r="D7781" t="s">
        <v>2480</v>
      </c>
      <c r="E7781" t="s">
        <v>313</v>
      </c>
    </row>
    <row r="7782" spans="1:5" x14ac:dyDescent="0.3">
      <c r="A7782" t="s">
        <v>466</v>
      </c>
      <c r="B7782" t="s">
        <v>323</v>
      </c>
      <c r="C7782">
        <v>2.07931568877243</v>
      </c>
      <c r="D7782" t="s">
        <v>2480</v>
      </c>
      <c r="E7782" t="s">
        <v>313</v>
      </c>
    </row>
    <row r="7783" spans="1:5" x14ac:dyDescent="0.3">
      <c r="A7783" t="s">
        <v>468</v>
      </c>
      <c r="B7783" t="s">
        <v>323</v>
      </c>
      <c r="C7783">
        <v>2.6468274443472302</v>
      </c>
      <c r="D7783" t="s">
        <v>2480</v>
      </c>
      <c r="E7783" t="s">
        <v>313</v>
      </c>
    </row>
    <row r="7784" spans="1:5" x14ac:dyDescent="0.3">
      <c r="A7784" t="s">
        <v>470</v>
      </c>
      <c r="B7784" t="s">
        <v>323</v>
      </c>
      <c r="C7784">
        <v>2.6359145906005801</v>
      </c>
      <c r="D7784" t="s">
        <v>2480</v>
      </c>
      <c r="E7784" t="s">
        <v>313</v>
      </c>
    </row>
    <row r="7785" spans="1:5" x14ac:dyDescent="0.3">
      <c r="A7785" t="s">
        <v>472</v>
      </c>
      <c r="B7785" t="s">
        <v>323</v>
      </c>
      <c r="C7785">
        <v>2.0689851514859101</v>
      </c>
      <c r="D7785" t="s">
        <v>2480</v>
      </c>
      <c r="E7785" t="s">
        <v>313</v>
      </c>
    </row>
    <row r="7786" spans="1:5" x14ac:dyDescent="0.3">
      <c r="A7786" t="s">
        <v>474</v>
      </c>
      <c r="B7786" t="s">
        <v>323</v>
      </c>
      <c r="C7786">
        <v>1.8922469927042</v>
      </c>
      <c r="D7786" t="s">
        <v>2480</v>
      </c>
      <c r="E7786" t="s">
        <v>313</v>
      </c>
    </row>
    <row r="7787" spans="1:5" x14ac:dyDescent="0.3">
      <c r="A7787" t="s">
        <v>476</v>
      </c>
      <c r="B7787" t="s">
        <v>323</v>
      </c>
      <c r="C7787">
        <v>1.75076194251065</v>
      </c>
      <c r="D7787" t="s">
        <v>2480</v>
      </c>
      <c r="E7787" t="s">
        <v>313</v>
      </c>
    </row>
    <row r="7788" spans="1:5" x14ac:dyDescent="0.3">
      <c r="A7788" t="s">
        <v>478</v>
      </c>
      <c r="B7788" t="s">
        <v>323</v>
      </c>
      <c r="C7788">
        <v>1.75736401097439</v>
      </c>
      <c r="D7788" t="s">
        <v>2480</v>
      </c>
      <c r="E7788" t="s">
        <v>313</v>
      </c>
    </row>
    <row r="7789" spans="1:5" x14ac:dyDescent="0.3">
      <c r="A7789" t="s">
        <v>480</v>
      </c>
      <c r="B7789" t="s">
        <v>323</v>
      </c>
      <c r="C7789">
        <v>1.65607974277842</v>
      </c>
      <c r="D7789" t="s">
        <v>2480</v>
      </c>
      <c r="E7789" t="s">
        <v>313</v>
      </c>
    </row>
    <row r="7790" spans="1:5" x14ac:dyDescent="0.3">
      <c r="A7790" t="s">
        <v>482</v>
      </c>
      <c r="B7790" t="s">
        <v>323</v>
      </c>
      <c r="C7790">
        <v>1.69824949923843</v>
      </c>
      <c r="D7790" t="s">
        <v>2480</v>
      </c>
      <c r="E7790" t="s">
        <v>313</v>
      </c>
    </row>
    <row r="7791" spans="1:5" x14ac:dyDescent="0.3">
      <c r="A7791" t="s">
        <v>484</v>
      </c>
      <c r="B7791" t="s">
        <v>323</v>
      </c>
      <c r="C7791">
        <v>1.9000762582131201</v>
      </c>
      <c r="D7791" t="s">
        <v>2480</v>
      </c>
      <c r="E7791" t="s">
        <v>313</v>
      </c>
    </row>
    <row r="7792" spans="1:5" x14ac:dyDescent="0.3">
      <c r="A7792" t="s">
        <v>486</v>
      </c>
      <c r="B7792" t="s">
        <v>323</v>
      </c>
      <c r="C7792">
        <v>1.72646724715417</v>
      </c>
      <c r="D7792" t="s">
        <v>2480</v>
      </c>
      <c r="E7792" t="s">
        <v>313</v>
      </c>
    </row>
    <row r="7793" spans="1:5" x14ac:dyDescent="0.3">
      <c r="A7793" t="s">
        <v>488</v>
      </c>
      <c r="B7793" t="s">
        <v>323</v>
      </c>
      <c r="C7793">
        <v>2.2660354922007899</v>
      </c>
      <c r="D7793" t="s">
        <v>2480</v>
      </c>
      <c r="E7793" t="s">
        <v>313</v>
      </c>
    </row>
    <row r="7794" spans="1:5" x14ac:dyDescent="0.3">
      <c r="A7794" t="s">
        <v>490</v>
      </c>
      <c r="B7794" t="s">
        <v>323</v>
      </c>
      <c r="C7794">
        <v>2.3210457071252</v>
      </c>
      <c r="D7794" t="s">
        <v>2480</v>
      </c>
      <c r="E7794" t="s">
        <v>313</v>
      </c>
    </row>
    <row r="7795" spans="1:5" x14ac:dyDescent="0.3">
      <c r="A7795" t="s">
        <v>491</v>
      </c>
      <c r="B7795" t="s">
        <v>323</v>
      </c>
      <c r="C7795">
        <v>3.1257444120817501</v>
      </c>
      <c r="D7795" t="s">
        <v>2480</v>
      </c>
      <c r="E7795" t="s">
        <v>313</v>
      </c>
    </row>
    <row r="7796" spans="1:5" x14ac:dyDescent="0.3">
      <c r="A7796" t="s">
        <v>493</v>
      </c>
      <c r="B7796" t="s">
        <v>323</v>
      </c>
      <c r="C7796">
        <v>1.4203667225749399</v>
      </c>
      <c r="D7796" t="s">
        <v>2480</v>
      </c>
      <c r="E7796" t="s">
        <v>313</v>
      </c>
    </row>
    <row r="7797" spans="1:5" x14ac:dyDescent="0.3">
      <c r="A7797" t="s">
        <v>495</v>
      </c>
      <c r="B7797" t="s">
        <v>323</v>
      </c>
      <c r="C7797">
        <v>1.3119782143338301</v>
      </c>
      <c r="D7797" t="s">
        <v>2480</v>
      </c>
      <c r="E7797" t="s">
        <v>313</v>
      </c>
    </row>
    <row r="7798" spans="1:5" x14ac:dyDescent="0.3">
      <c r="A7798" t="s">
        <v>497</v>
      </c>
      <c r="B7798" t="s">
        <v>323</v>
      </c>
      <c r="C7798">
        <v>1.3382271097299701</v>
      </c>
      <c r="D7798" t="s">
        <v>2480</v>
      </c>
      <c r="E7798" t="s">
        <v>313</v>
      </c>
    </row>
    <row r="7799" spans="1:5" x14ac:dyDescent="0.3">
      <c r="A7799" t="s">
        <v>499</v>
      </c>
      <c r="B7799" t="s">
        <v>323</v>
      </c>
      <c r="C7799">
        <v>1.29761999580371</v>
      </c>
      <c r="D7799" t="s">
        <v>2480</v>
      </c>
      <c r="E7799" t="s">
        <v>313</v>
      </c>
    </row>
    <row r="7800" spans="1:5" x14ac:dyDescent="0.3">
      <c r="A7800" t="s">
        <v>501</v>
      </c>
      <c r="B7800" t="s">
        <v>323</v>
      </c>
      <c r="C7800">
        <v>1.35373049914903</v>
      </c>
      <c r="D7800" t="s">
        <v>2480</v>
      </c>
      <c r="E7800" t="s">
        <v>313</v>
      </c>
    </row>
    <row r="7801" spans="1:5" x14ac:dyDescent="0.3">
      <c r="A7801" t="s">
        <v>503</v>
      </c>
      <c r="B7801" t="s">
        <v>323</v>
      </c>
      <c r="C7801">
        <v>1.3601239084044701</v>
      </c>
      <c r="D7801" t="s">
        <v>2480</v>
      </c>
      <c r="E7801" t="s">
        <v>313</v>
      </c>
    </row>
    <row r="7802" spans="1:5" x14ac:dyDescent="0.3">
      <c r="A7802" t="s">
        <v>505</v>
      </c>
      <c r="B7802" t="s">
        <v>323</v>
      </c>
      <c r="C7802">
        <v>2.1536752035547999</v>
      </c>
      <c r="D7802" t="s">
        <v>2480</v>
      </c>
      <c r="E7802" t="s">
        <v>313</v>
      </c>
    </row>
    <row r="7803" spans="1:5" x14ac:dyDescent="0.3">
      <c r="A7803" t="s">
        <v>507</v>
      </c>
      <c r="B7803" t="s">
        <v>323</v>
      </c>
      <c r="C7803">
        <v>1.46512210504172</v>
      </c>
      <c r="D7803" t="s">
        <v>2480</v>
      </c>
      <c r="E7803" t="s">
        <v>313</v>
      </c>
    </row>
    <row r="7804" spans="1:5" x14ac:dyDescent="0.3">
      <c r="A7804" t="s">
        <v>509</v>
      </c>
      <c r="B7804" t="s">
        <v>323</v>
      </c>
      <c r="C7804">
        <v>1.5238283896683</v>
      </c>
      <c r="D7804" t="s">
        <v>2480</v>
      </c>
      <c r="E7804" t="s">
        <v>313</v>
      </c>
    </row>
    <row r="7805" spans="1:5" x14ac:dyDescent="0.3">
      <c r="A7805" t="s">
        <v>511</v>
      </c>
      <c r="B7805" t="s">
        <v>323</v>
      </c>
      <c r="C7805">
        <v>2.47270551610587</v>
      </c>
      <c r="D7805" t="s">
        <v>2480</v>
      </c>
      <c r="E7805" t="s">
        <v>313</v>
      </c>
    </row>
    <row r="7806" spans="1:5" x14ac:dyDescent="0.3">
      <c r="A7806" t="s">
        <v>513</v>
      </c>
      <c r="B7806" t="s">
        <v>323</v>
      </c>
      <c r="C7806">
        <v>1.80675629768414</v>
      </c>
      <c r="D7806" t="s">
        <v>2480</v>
      </c>
      <c r="E7806" t="s">
        <v>313</v>
      </c>
    </row>
    <row r="7807" spans="1:5" x14ac:dyDescent="0.3">
      <c r="A7807" t="s">
        <v>515</v>
      </c>
      <c r="B7807" t="s">
        <v>323</v>
      </c>
      <c r="C7807">
        <v>2.3388696983029198</v>
      </c>
      <c r="D7807" t="s">
        <v>2480</v>
      </c>
      <c r="E7807" t="s">
        <v>313</v>
      </c>
    </row>
    <row r="7808" spans="1:5" x14ac:dyDescent="0.3">
      <c r="A7808" t="s">
        <v>517</v>
      </c>
      <c r="B7808" t="s">
        <v>323</v>
      </c>
      <c r="C7808">
        <v>1.7843480191039101</v>
      </c>
      <c r="D7808" t="s">
        <v>2480</v>
      </c>
      <c r="E7808" t="s">
        <v>313</v>
      </c>
    </row>
    <row r="7809" spans="1:5" x14ac:dyDescent="0.3">
      <c r="A7809" t="s">
        <v>519</v>
      </c>
      <c r="B7809" t="s">
        <v>323</v>
      </c>
      <c r="C7809">
        <v>2.2596161219267299</v>
      </c>
      <c r="D7809" t="s">
        <v>2480</v>
      </c>
      <c r="E7809" t="s">
        <v>313</v>
      </c>
    </row>
    <row r="7810" spans="1:5" x14ac:dyDescent="0.3">
      <c r="A7810" t="s">
        <v>521</v>
      </c>
      <c r="B7810" t="s">
        <v>323</v>
      </c>
      <c r="C7810">
        <v>1.43737363543359</v>
      </c>
      <c r="D7810" t="s">
        <v>2480</v>
      </c>
      <c r="E7810" t="s">
        <v>313</v>
      </c>
    </row>
    <row r="7811" spans="1:5" x14ac:dyDescent="0.3">
      <c r="A7811" t="s">
        <v>523</v>
      </c>
      <c r="B7811" t="s">
        <v>323</v>
      </c>
      <c r="C7811">
        <v>1.41633041278394</v>
      </c>
      <c r="D7811" t="s">
        <v>2480</v>
      </c>
      <c r="E7811" t="s">
        <v>313</v>
      </c>
    </row>
    <row r="7812" spans="1:5" x14ac:dyDescent="0.3">
      <c r="A7812" t="s">
        <v>525</v>
      </c>
      <c r="B7812" t="s">
        <v>323</v>
      </c>
      <c r="C7812">
        <v>1.46845902832431</v>
      </c>
      <c r="D7812" t="s">
        <v>2480</v>
      </c>
      <c r="E7812" t="s">
        <v>313</v>
      </c>
    </row>
    <row r="7813" spans="1:5" x14ac:dyDescent="0.3">
      <c r="A7813" t="s">
        <v>527</v>
      </c>
      <c r="B7813" t="s">
        <v>323</v>
      </c>
      <c r="C7813">
        <v>1.41830043446212</v>
      </c>
      <c r="D7813" t="s">
        <v>2480</v>
      </c>
      <c r="E7813" t="s">
        <v>313</v>
      </c>
    </row>
    <row r="7814" spans="1:5" x14ac:dyDescent="0.3">
      <c r="A7814" t="s">
        <v>529</v>
      </c>
      <c r="B7814" t="s">
        <v>323</v>
      </c>
      <c r="C7814">
        <v>1.45111069146227</v>
      </c>
      <c r="D7814" t="s">
        <v>2480</v>
      </c>
      <c r="E7814" t="s">
        <v>313</v>
      </c>
    </row>
    <row r="7815" spans="1:5" x14ac:dyDescent="0.3">
      <c r="A7815" t="s">
        <v>531</v>
      </c>
      <c r="B7815" t="s">
        <v>323</v>
      </c>
      <c r="C7815">
        <v>1.36922041573619</v>
      </c>
      <c r="D7815" t="s">
        <v>2480</v>
      </c>
      <c r="E7815" t="s">
        <v>313</v>
      </c>
    </row>
    <row r="7816" spans="1:5" x14ac:dyDescent="0.3">
      <c r="A7816" t="s">
        <v>533</v>
      </c>
      <c r="B7816" t="s">
        <v>323</v>
      </c>
      <c r="C7816">
        <v>1.3722524634187601</v>
      </c>
      <c r="D7816" t="s">
        <v>2480</v>
      </c>
      <c r="E7816" t="s">
        <v>313</v>
      </c>
    </row>
    <row r="7817" spans="1:5" x14ac:dyDescent="0.3">
      <c r="A7817" t="s">
        <v>535</v>
      </c>
      <c r="B7817" t="s">
        <v>323</v>
      </c>
      <c r="C7817">
        <v>3.1436915857129</v>
      </c>
      <c r="D7817" t="s">
        <v>2480</v>
      </c>
      <c r="E7817" t="s">
        <v>313</v>
      </c>
    </row>
    <row r="7818" spans="1:5" x14ac:dyDescent="0.3">
      <c r="A7818" t="s">
        <v>537</v>
      </c>
      <c r="B7818" t="s">
        <v>323</v>
      </c>
      <c r="C7818">
        <v>2.0595018273439698</v>
      </c>
      <c r="D7818" t="s">
        <v>2480</v>
      </c>
      <c r="E7818" t="s">
        <v>313</v>
      </c>
    </row>
    <row r="7819" spans="1:5" x14ac:dyDescent="0.3">
      <c r="A7819" t="s">
        <v>539</v>
      </c>
      <c r="B7819" t="s">
        <v>323</v>
      </c>
      <c r="C7819">
        <v>3.18886273771875</v>
      </c>
      <c r="D7819" t="s">
        <v>2480</v>
      </c>
      <c r="E7819" t="s">
        <v>313</v>
      </c>
    </row>
    <row r="7820" spans="1:5" x14ac:dyDescent="0.3">
      <c r="A7820" t="s">
        <v>541</v>
      </c>
      <c r="B7820" t="s">
        <v>323</v>
      </c>
      <c r="C7820">
        <v>2.2777063296999298</v>
      </c>
      <c r="D7820" t="s">
        <v>2480</v>
      </c>
      <c r="E7820" t="s">
        <v>313</v>
      </c>
    </row>
    <row r="7821" spans="1:5" x14ac:dyDescent="0.3">
      <c r="A7821" t="s">
        <v>543</v>
      </c>
      <c r="B7821" t="s">
        <v>323</v>
      </c>
      <c r="C7821">
        <v>3.02548400184439</v>
      </c>
      <c r="D7821" t="s">
        <v>2480</v>
      </c>
      <c r="E7821" t="s">
        <v>313</v>
      </c>
    </row>
    <row r="7822" spans="1:5" x14ac:dyDescent="0.3">
      <c r="A7822" t="s">
        <v>545</v>
      </c>
      <c r="B7822" t="s">
        <v>323</v>
      </c>
      <c r="C7822">
        <v>3.1895850573531401</v>
      </c>
      <c r="D7822" t="s">
        <v>2480</v>
      </c>
      <c r="E7822" t="s">
        <v>313</v>
      </c>
    </row>
    <row r="7823" spans="1:5" x14ac:dyDescent="0.3">
      <c r="A7823" t="s">
        <v>547</v>
      </c>
      <c r="B7823" t="s">
        <v>323</v>
      </c>
      <c r="C7823">
        <v>2.3390277271933</v>
      </c>
      <c r="D7823" t="s">
        <v>2480</v>
      </c>
      <c r="E7823" t="s">
        <v>313</v>
      </c>
    </row>
    <row r="7824" spans="1:5" x14ac:dyDescent="0.3">
      <c r="A7824" t="s">
        <v>568</v>
      </c>
      <c r="B7824" t="s">
        <v>323</v>
      </c>
      <c r="C7824">
        <v>1.67585724512421</v>
      </c>
      <c r="D7824" t="s">
        <v>2480</v>
      </c>
      <c r="E7824" t="s">
        <v>313</v>
      </c>
    </row>
    <row r="7825" spans="1:5" x14ac:dyDescent="0.3">
      <c r="A7825" t="s">
        <v>570</v>
      </c>
      <c r="B7825" t="s">
        <v>323</v>
      </c>
      <c r="C7825">
        <v>1.6802094396657099</v>
      </c>
      <c r="D7825" t="s">
        <v>2480</v>
      </c>
      <c r="E7825" t="s">
        <v>313</v>
      </c>
    </row>
    <row r="7826" spans="1:5" x14ac:dyDescent="0.3">
      <c r="A7826" t="s">
        <v>572</v>
      </c>
      <c r="B7826" t="s">
        <v>323</v>
      </c>
      <c r="C7826">
        <v>1.83586101889497</v>
      </c>
      <c r="D7826" t="s">
        <v>2480</v>
      </c>
      <c r="E7826" t="s">
        <v>313</v>
      </c>
    </row>
    <row r="7827" spans="1:5" x14ac:dyDescent="0.3">
      <c r="A7827" t="s">
        <v>574</v>
      </c>
      <c r="B7827" t="s">
        <v>323</v>
      </c>
      <c r="C7827">
        <v>1.9186568375544899</v>
      </c>
      <c r="D7827" t="s">
        <v>2480</v>
      </c>
      <c r="E7827" t="s">
        <v>313</v>
      </c>
    </row>
    <row r="7828" spans="1:5" x14ac:dyDescent="0.3">
      <c r="A7828" t="s">
        <v>576</v>
      </c>
      <c r="B7828" t="s">
        <v>323</v>
      </c>
      <c r="C7828">
        <v>1.95753743872326</v>
      </c>
      <c r="D7828" t="s">
        <v>2480</v>
      </c>
      <c r="E7828" t="s">
        <v>313</v>
      </c>
    </row>
    <row r="7829" spans="1:5" x14ac:dyDescent="0.3">
      <c r="A7829" t="s">
        <v>578</v>
      </c>
      <c r="B7829" t="s">
        <v>323</v>
      </c>
      <c r="C7829">
        <v>1.8924543506512499</v>
      </c>
      <c r="D7829" t="s">
        <v>2480</v>
      </c>
      <c r="E7829" t="s">
        <v>313</v>
      </c>
    </row>
    <row r="7830" spans="1:5" x14ac:dyDescent="0.3">
      <c r="A7830" t="s">
        <v>580</v>
      </c>
      <c r="B7830" t="s">
        <v>323</v>
      </c>
      <c r="C7830">
        <v>1.8042756727756299</v>
      </c>
      <c r="D7830" t="s">
        <v>2480</v>
      </c>
      <c r="E7830" t="s">
        <v>313</v>
      </c>
    </row>
    <row r="7831" spans="1:5" x14ac:dyDescent="0.3">
      <c r="A7831" t="s">
        <v>582</v>
      </c>
      <c r="B7831" t="s">
        <v>323</v>
      </c>
      <c r="C7831">
        <v>1.7521247997756</v>
      </c>
      <c r="D7831" t="s">
        <v>2480</v>
      </c>
      <c r="E7831" t="s">
        <v>313</v>
      </c>
    </row>
    <row r="7832" spans="1:5" x14ac:dyDescent="0.3">
      <c r="A7832" t="s">
        <v>584</v>
      </c>
      <c r="B7832" t="s">
        <v>323</v>
      </c>
      <c r="C7832">
        <v>1.6012915768267599</v>
      </c>
      <c r="D7832" t="s">
        <v>2480</v>
      </c>
      <c r="E7832" t="s">
        <v>313</v>
      </c>
    </row>
    <row r="7833" spans="1:5" x14ac:dyDescent="0.3">
      <c r="A7833" t="s">
        <v>586</v>
      </c>
      <c r="B7833" t="s">
        <v>323</v>
      </c>
      <c r="C7833">
        <v>1.8375820767592801</v>
      </c>
      <c r="D7833" t="s">
        <v>2480</v>
      </c>
      <c r="E7833" t="s">
        <v>313</v>
      </c>
    </row>
    <row r="7834" spans="1:5" x14ac:dyDescent="0.3">
      <c r="A7834" t="s">
        <v>588</v>
      </c>
      <c r="B7834" t="s">
        <v>323</v>
      </c>
      <c r="C7834">
        <v>1.6356584962790801</v>
      </c>
      <c r="D7834" t="s">
        <v>2480</v>
      </c>
      <c r="E7834" t="s">
        <v>313</v>
      </c>
    </row>
    <row r="7835" spans="1:5" x14ac:dyDescent="0.3">
      <c r="A7835" t="s">
        <v>590</v>
      </c>
      <c r="B7835" t="s">
        <v>323</v>
      </c>
      <c r="C7835">
        <v>1.83881841855398</v>
      </c>
      <c r="D7835" t="s">
        <v>2480</v>
      </c>
      <c r="E7835" t="s">
        <v>313</v>
      </c>
    </row>
    <row r="7836" spans="1:5" x14ac:dyDescent="0.3">
      <c r="A7836" t="s">
        <v>592</v>
      </c>
      <c r="B7836" t="s">
        <v>323</v>
      </c>
      <c r="C7836">
        <v>1.8527612155723201</v>
      </c>
      <c r="D7836" t="s">
        <v>2480</v>
      </c>
      <c r="E7836" t="s">
        <v>313</v>
      </c>
    </row>
    <row r="7837" spans="1:5" x14ac:dyDescent="0.3">
      <c r="A7837" t="s">
        <v>594</v>
      </c>
      <c r="B7837" t="s">
        <v>323</v>
      </c>
      <c r="C7837">
        <v>1.8978778281327999</v>
      </c>
      <c r="D7837" t="s">
        <v>2480</v>
      </c>
      <c r="E7837" t="s">
        <v>313</v>
      </c>
    </row>
    <row r="7838" spans="1:5" x14ac:dyDescent="0.3">
      <c r="A7838" t="s">
        <v>596</v>
      </c>
      <c r="B7838" t="s">
        <v>323</v>
      </c>
      <c r="C7838">
        <v>1.6732583714890501</v>
      </c>
      <c r="D7838" t="s">
        <v>2480</v>
      </c>
      <c r="E7838" t="s">
        <v>313</v>
      </c>
    </row>
    <row r="7839" spans="1:5" x14ac:dyDescent="0.3">
      <c r="A7839" t="s">
        <v>598</v>
      </c>
      <c r="B7839" t="s">
        <v>323</v>
      </c>
      <c r="C7839">
        <v>1.61375492510392</v>
      </c>
      <c r="D7839" t="s">
        <v>2480</v>
      </c>
      <c r="E7839" t="s">
        <v>313</v>
      </c>
    </row>
    <row r="7840" spans="1:5" x14ac:dyDescent="0.3">
      <c r="A7840" t="s">
        <v>600</v>
      </c>
      <c r="B7840" t="s">
        <v>323</v>
      </c>
      <c r="C7840">
        <v>1.6389452573571199</v>
      </c>
      <c r="D7840" t="s">
        <v>2480</v>
      </c>
      <c r="E7840" t="s">
        <v>313</v>
      </c>
    </row>
    <row r="7841" spans="1:5" x14ac:dyDescent="0.3">
      <c r="A7841" t="s">
        <v>602</v>
      </c>
      <c r="B7841" t="s">
        <v>323</v>
      </c>
      <c r="C7841">
        <v>1.6264705486911299</v>
      </c>
      <c r="D7841" t="s">
        <v>2480</v>
      </c>
      <c r="E7841" t="s">
        <v>313</v>
      </c>
    </row>
    <row r="7842" spans="1:5" x14ac:dyDescent="0.3">
      <c r="A7842" t="s">
        <v>604</v>
      </c>
      <c r="B7842" t="s">
        <v>323</v>
      </c>
      <c r="C7842">
        <v>1.51482326939491</v>
      </c>
      <c r="D7842" t="s">
        <v>2480</v>
      </c>
      <c r="E7842" t="s">
        <v>313</v>
      </c>
    </row>
    <row r="7843" spans="1:5" x14ac:dyDescent="0.3">
      <c r="A7843" t="s">
        <v>607</v>
      </c>
      <c r="B7843" t="s">
        <v>323</v>
      </c>
      <c r="C7843">
        <v>2.5589249368246798</v>
      </c>
      <c r="D7843" t="s">
        <v>2480</v>
      </c>
      <c r="E7843" t="s">
        <v>313</v>
      </c>
    </row>
    <row r="7844" spans="1:5" x14ac:dyDescent="0.3">
      <c r="A7844" t="s">
        <v>609</v>
      </c>
      <c r="B7844" t="s">
        <v>323</v>
      </c>
      <c r="C7844">
        <v>2.54449963765413</v>
      </c>
      <c r="D7844" t="s">
        <v>2480</v>
      </c>
      <c r="E7844" t="s">
        <v>313</v>
      </c>
    </row>
    <row r="7845" spans="1:5" x14ac:dyDescent="0.3">
      <c r="A7845" t="s">
        <v>611</v>
      </c>
      <c r="B7845" t="s">
        <v>323</v>
      </c>
      <c r="C7845">
        <v>2.5251544157627301</v>
      </c>
      <c r="D7845" t="s">
        <v>2480</v>
      </c>
      <c r="E7845" t="s">
        <v>313</v>
      </c>
    </row>
    <row r="7846" spans="1:5" x14ac:dyDescent="0.3">
      <c r="A7846" t="s">
        <v>613</v>
      </c>
      <c r="B7846" t="s">
        <v>323</v>
      </c>
      <c r="C7846">
        <v>2.3607692355146201</v>
      </c>
      <c r="D7846" t="s">
        <v>2480</v>
      </c>
      <c r="E7846" t="s">
        <v>313</v>
      </c>
    </row>
    <row r="7847" spans="1:5" x14ac:dyDescent="0.3">
      <c r="A7847" t="s">
        <v>615</v>
      </c>
      <c r="B7847" t="s">
        <v>323</v>
      </c>
      <c r="C7847">
        <v>2.2971719237741799</v>
      </c>
      <c r="D7847" t="s">
        <v>2480</v>
      </c>
      <c r="E7847" t="s">
        <v>313</v>
      </c>
    </row>
    <row r="7848" spans="1:5" x14ac:dyDescent="0.3">
      <c r="A7848" t="s">
        <v>617</v>
      </c>
      <c r="B7848" t="s">
        <v>323</v>
      </c>
      <c r="C7848">
        <v>2.36586990195087</v>
      </c>
      <c r="D7848" t="s">
        <v>2480</v>
      </c>
      <c r="E7848" t="s">
        <v>313</v>
      </c>
    </row>
    <row r="7849" spans="1:5" x14ac:dyDescent="0.3">
      <c r="A7849" t="s">
        <v>619</v>
      </c>
      <c r="B7849" t="s">
        <v>323</v>
      </c>
      <c r="C7849">
        <v>2.4148443370149599</v>
      </c>
      <c r="D7849" t="s">
        <v>2480</v>
      </c>
      <c r="E7849" t="s">
        <v>313</v>
      </c>
    </row>
    <row r="7850" spans="1:5" x14ac:dyDescent="0.3">
      <c r="A7850" t="s">
        <v>621</v>
      </c>
      <c r="B7850" t="s">
        <v>323</v>
      </c>
      <c r="C7850">
        <v>2.3805349470523001</v>
      </c>
      <c r="D7850" t="s">
        <v>2480</v>
      </c>
      <c r="E7850" t="s">
        <v>313</v>
      </c>
    </row>
    <row r="7851" spans="1:5" x14ac:dyDescent="0.3">
      <c r="A7851" t="s">
        <v>623</v>
      </c>
      <c r="B7851" t="s">
        <v>323</v>
      </c>
      <c r="C7851">
        <v>2.2572107402174102</v>
      </c>
      <c r="D7851" t="s">
        <v>2480</v>
      </c>
      <c r="E7851" t="s">
        <v>313</v>
      </c>
    </row>
    <row r="7852" spans="1:5" x14ac:dyDescent="0.3">
      <c r="A7852" t="s">
        <v>625</v>
      </c>
      <c r="B7852" t="s">
        <v>323</v>
      </c>
      <c r="C7852">
        <v>2.32139674467878</v>
      </c>
      <c r="D7852" t="s">
        <v>2480</v>
      </c>
      <c r="E7852" t="s">
        <v>313</v>
      </c>
    </row>
    <row r="7853" spans="1:5" x14ac:dyDescent="0.3">
      <c r="A7853" t="s">
        <v>627</v>
      </c>
      <c r="B7853" t="s">
        <v>323</v>
      </c>
      <c r="C7853">
        <v>2.4153321104196399</v>
      </c>
      <c r="D7853" t="s">
        <v>2480</v>
      </c>
      <c r="E7853" t="s">
        <v>313</v>
      </c>
    </row>
    <row r="7854" spans="1:5" x14ac:dyDescent="0.3">
      <c r="A7854" t="s">
        <v>236</v>
      </c>
      <c r="B7854" t="s">
        <v>323</v>
      </c>
      <c r="C7854">
        <v>2.5051994072366299</v>
      </c>
      <c r="D7854" t="s">
        <v>2480</v>
      </c>
      <c r="E7854" t="s">
        <v>313</v>
      </c>
    </row>
    <row r="7855" spans="1:5" x14ac:dyDescent="0.3">
      <c r="A7855" t="s">
        <v>630</v>
      </c>
      <c r="B7855" t="s">
        <v>323</v>
      </c>
      <c r="C7855">
        <v>2.4246136804415799</v>
      </c>
      <c r="D7855" t="s">
        <v>2480</v>
      </c>
      <c r="E7855" t="s">
        <v>313</v>
      </c>
    </row>
    <row r="7856" spans="1:5" x14ac:dyDescent="0.3">
      <c r="A7856" t="s">
        <v>632</v>
      </c>
      <c r="B7856" t="s">
        <v>323</v>
      </c>
      <c r="C7856">
        <v>2.33850083499506</v>
      </c>
      <c r="D7856" t="s">
        <v>2480</v>
      </c>
      <c r="E7856" t="s">
        <v>313</v>
      </c>
    </row>
    <row r="7857" spans="1:5" x14ac:dyDescent="0.3">
      <c r="A7857" t="s">
        <v>635</v>
      </c>
      <c r="B7857" t="s">
        <v>323</v>
      </c>
      <c r="C7857">
        <v>2.7112803921597202</v>
      </c>
      <c r="D7857" t="s">
        <v>2480</v>
      </c>
      <c r="E7857" t="s">
        <v>313</v>
      </c>
    </row>
    <row r="7858" spans="1:5" x14ac:dyDescent="0.3">
      <c r="A7858" t="s">
        <v>637</v>
      </c>
      <c r="B7858" t="s">
        <v>323</v>
      </c>
      <c r="C7858">
        <v>3.5055973557116</v>
      </c>
      <c r="D7858" t="s">
        <v>2480</v>
      </c>
      <c r="E7858" t="s">
        <v>313</v>
      </c>
    </row>
    <row r="7859" spans="1:5" x14ac:dyDescent="0.3">
      <c r="A7859" t="s">
        <v>639</v>
      </c>
      <c r="B7859" t="s">
        <v>323</v>
      </c>
      <c r="C7859">
        <v>2.9441254350550401</v>
      </c>
      <c r="D7859" t="s">
        <v>2480</v>
      </c>
      <c r="E7859" t="s">
        <v>313</v>
      </c>
    </row>
    <row r="7860" spans="1:5" x14ac:dyDescent="0.3">
      <c r="A7860" t="s">
        <v>641</v>
      </c>
      <c r="B7860" t="s">
        <v>323</v>
      </c>
      <c r="C7860">
        <v>1.93718628195951</v>
      </c>
      <c r="D7860" t="s">
        <v>2480</v>
      </c>
      <c r="E7860" t="s">
        <v>313</v>
      </c>
    </row>
    <row r="7861" spans="1:5" x14ac:dyDescent="0.3">
      <c r="A7861" t="s">
        <v>643</v>
      </c>
      <c r="B7861" t="s">
        <v>323</v>
      </c>
      <c r="C7861">
        <v>1.9410978549053399</v>
      </c>
      <c r="D7861" t="s">
        <v>2480</v>
      </c>
      <c r="E7861" t="s">
        <v>313</v>
      </c>
    </row>
    <row r="7862" spans="1:5" x14ac:dyDescent="0.3">
      <c r="A7862" t="s">
        <v>645</v>
      </c>
      <c r="B7862" t="s">
        <v>323</v>
      </c>
      <c r="C7862">
        <v>2.0885283197113198</v>
      </c>
      <c r="D7862" t="s">
        <v>2480</v>
      </c>
      <c r="E7862" t="s">
        <v>313</v>
      </c>
    </row>
    <row r="7863" spans="1:5" x14ac:dyDescent="0.3">
      <c r="A7863" t="s">
        <v>647</v>
      </c>
      <c r="B7863" t="s">
        <v>323</v>
      </c>
      <c r="C7863">
        <v>2.2538729052030999</v>
      </c>
      <c r="D7863" t="s">
        <v>2480</v>
      </c>
      <c r="E7863" t="s">
        <v>313</v>
      </c>
    </row>
    <row r="7864" spans="1:5" x14ac:dyDescent="0.3">
      <c r="A7864" t="s">
        <v>649</v>
      </c>
      <c r="B7864" t="s">
        <v>323</v>
      </c>
      <c r="C7864">
        <v>2.2830824979914199</v>
      </c>
      <c r="D7864" t="s">
        <v>2480</v>
      </c>
      <c r="E7864" t="s">
        <v>313</v>
      </c>
    </row>
    <row r="7865" spans="1:5" x14ac:dyDescent="0.3">
      <c r="A7865" t="s">
        <v>651</v>
      </c>
      <c r="B7865" t="s">
        <v>323</v>
      </c>
      <c r="C7865">
        <v>2.24771482761264</v>
      </c>
      <c r="D7865" t="s">
        <v>2480</v>
      </c>
      <c r="E7865" t="s">
        <v>313</v>
      </c>
    </row>
    <row r="7866" spans="1:5" x14ac:dyDescent="0.3">
      <c r="A7866" t="s">
        <v>653</v>
      </c>
      <c r="B7866" t="s">
        <v>323</v>
      </c>
      <c r="C7866">
        <v>2.42576936407771</v>
      </c>
      <c r="D7866" t="s">
        <v>2480</v>
      </c>
      <c r="E7866" t="s">
        <v>313</v>
      </c>
    </row>
    <row r="7867" spans="1:5" x14ac:dyDescent="0.3">
      <c r="A7867" t="s">
        <v>655</v>
      </c>
      <c r="B7867" t="s">
        <v>323</v>
      </c>
      <c r="C7867">
        <v>2.86142920596965</v>
      </c>
      <c r="D7867" t="s">
        <v>2480</v>
      </c>
      <c r="E7867" t="s">
        <v>313</v>
      </c>
    </row>
    <row r="7868" spans="1:5" x14ac:dyDescent="0.3">
      <c r="A7868" t="s">
        <v>657</v>
      </c>
      <c r="B7868" t="s">
        <v>323</v>
      </c>
      <c r="C7868">
        <v>2.7727130908406701</v>
      </c>
      <c r="D7868" t="s">
        <v>2480</v>
      </c>
      <c r="E7868" t="s">
        <v>313</v>
      </c>
    </row>
    <row r="7869" spans="1:5" x14ac:dyDescent="0.3">
      <c r="A7869" t="s">
        <v>659</v>
      </c>
      <c r="B7869" t="s">
        <v>323</v>
      </c>
      <c r="C7869">
        <v>2.2667630771320799</v>
      </c>
      <c r="D7869" t="s">
        <v>2480</v>
      </c>
      <c r="E7869" t="s">
        <v>313</v>
      </c>
    </row>
    <row r="7870" spans="1:5" x14ac:dyDescent="0.3">
      <c r="A7870" t="s">
        <v>662</v>
      </c>
      <c r="B7870" t="s">
        <v>323</v>
      </c>
      <c r="C7870">
        <v>1.8981615560224101</v>
      </c>
      <c r="D7870" t="s">
        <v>2480</v>
      </c>
      <c r="E7870" t="s">
        <v>313</v>
      </c>
    </row>
    <row r="7871" spans="1:5" x14ac:dyDescent="0.3">
      <c r="A7871" t="s">
        <v>664</v>
      </c>
      <c r="B7871" t="s">
        <v>323</v>
      </c>
      <c r="C7871">
        <v>1.85861702158108</v>
      </c>
      <c r="D7871" t="s">
        <v>2480</v>
      </c>
      <c r="E7871" t="s">
        <v>313</v>
      </c>
    </row>
    <row r="7872" spans="1:5" x14ac:dyDescent="0.3">
      <c r="A7872" t="s">
        <v>666</v>
      </c>
      <c r="B7872" t="s">
        <v>323</v>
      </c>
      <c r="C7872">
        <v>1.9115088885284599</v>
      </c>
      <c r="D7872" t="s">
        <v>2480</v>
      </c>
      <c r="E7872" t="s">
        <v>313</v>
      </c>
    </row>
    <row r="7873" spans="1:5" x14ac:dyDescent="0.3">
      <c r="A7873" t="s">
        <v>668</v>
      </c>
      <c r="B7873" t="s">
        <v>323</v>
      </c>
      <c r="C7873">
        <v>1.9507398830268901</v>
      </c>
      <c r="D7873" t="s">
        <v>2480</v>
      </c>
      <c r="E7873" t="s">
        <v>313</v>
      </c>
    </row>
    <row r="7874" spans="1:5" x14ac:dyDescent="0.3">
      <c r="A7874" t="s">
        <v>670</v>
      </c>
      <c r="B7874" t="s">
        <v>323</v>
      </c>
      <c r="C7874">
        <v>1.8253444885688599</v>
      </c>
      <c r="D7874" t="s">
        <v>2480</v>
      </c>
      <c r="E7874" t="s">
        <v>313</v>
      </c>
    </row>
    <row r="7875" spans="1:5" x14ac:dyDescent="0.3">
      <c r="A7875" t="s">
        <v>672</v>
      </c>
      <c r="B7875" t="s">
        <v>323</v>
      </c>
      <c r="C7875">
        <v>1.91437940623683</v>
      </c>
      <c r="D7875" t="s">
        <v>2480</v>
      </c>
      <c r="E7875" t="s">
        <v>313</v>
      </c>
    </row>
    <row r="7876" spans="1:5" x14ac:dyDescent="0.3">
      <c r="A7876" t="s">
        <v>674</v>
      </c>
      <c r="B7876" t="s">
        <v>323</v>
      </c>
      <c r="C7876">
        <v>1.7468136938002901</v>
      </c>
      <c r="D7876" t="s">
        <v>2480</v>
      </c>
      <c r="E7876" t="s">
        <v>313</v>
      </c>
    </row>
    <row r="7877" spans="1:5" x14ac:dyDescent="0.3">
      <c r="A7877" t="s">
        <v>676</v>
      </c>
      <c r="B7877" t="s">
        <v>323</v>
      </c>
      <c r="C7877">
        <v>1.73266770129112</v>
      </c>
      <c r="D7877" t="s">
        <v>2480</v>
      </c>
      <c r="E7877" t="s">
        <v>313</v>
      </c>
    </row>
    <row r="7878" spans="1:5" x14ac:dyDescent="0.3">
      <c r="A7878" t="s">
        <v>677</v>
      </c>
      <c r="B7878" t="s">
        <v>323</v>
      </c>
      <c r="C7878">
        <v>1.79623738046258</v>
      </c>
      <c r="D7878" t="s">
        <v>2480</v>
      </c>
      <c r="E7878" t="s">
        <v>313</v>
      </c>
    </row>
    <row r="7879" spans="1:5" x14ac:dyDescent="0.3">
      <c r="A7879" t="s">
        <v>678</v>
      </c>
      <c r="B7879" t="s">
        <v>323</v>
      </c>
      <c r="C7879">
        <v>1.7936980672890701</v>
      </c>
      <c r="D7879" t="s">
        <v>2480</v>
      </c>
      <c r="E7879" t="s">
        <v>313</v>
      </c>
    </row>
    <row r="7880" spans="1:5" x14ac:dyDescent="0.3">
      <c r="A7880" t="s">
        <v>680</v>
      </c>
      <c r="B7880" t="s">
        <v>323</v>
      </c>
      <c r="C7880">
        <v>1.7016198891629799</v>
      </c>
      <c r="D7880" t="s">
        <v>2480</v>
      </c>
      <c r="E7880" t="s">
        <v>313</v>
      </c>
    </row>
    <row r="7881" spans="1:5" x14ac:dyDescent="0.3">
      <c r="A7881" t="s">
        <v>682</v>
      </c>
      <c r="B7881" t="s">
        <v>323</v>
      </c>
      <c r="C7881">
        <v>1.6309781249506301</v>
      </c>
      <c r="D7881" t="s">
        <v>2480</v>
      </c>
      <c r="E7881" t="s">
        <v>313</v>
      </c>
    </row>
    <row r="7882" spans="1:5" x14ac:dyDescent="0.3">
      <c r="A7882" t="s">
        <v>684</v>
      </c>
      <c r="B7882" t="s">
        <v>323</v>
      </c>
      <c r="C7882">
        <v>1.78671250190432</v>
      </c>
      <c r="D7882" t="s">
        <v>2480</v>
      </c>
      <c r="E7882" t="s">
        <v>313</v>
      </c>
    </row>
    <row r="7883" spans="1:5" x14ac:dyDescent="0.3">
      <c r="A7883" t="s">
        <v>686</v>
      </c>
      <c r="B7883" t="s">
        <v>323</v>
      </c>
      <c r="C7883">
        <v>1.69179006734133</v>
      </c>
      <c r="D7883" t="s">
        <v>2480</v>
      </c>
      <c r="E7883" t="s">
        <v>313</v>
      </c>
    </row>
    <row r="7884" spans="1:5" x14ac:dyDescent="0.3">
      <c r="A7884" t="s">
        <v>688</v>
      </c>
      <c r="B7884" t="s">
        <v>323</v>
      </c>
      <c r="C7884">
        <v>1.6797674063797401</v>
      </c>
      <c r="D7884" t="s">
        <v>2480</v>
      </c>
      <c r="E7884" t="s">
        <v>313</v>
      </c>
    </row>
    <row r="7885" spans="1:5" x14ac:dyDescent="0.3">
      <c r="A7885" t="s">
        <v>690</v>
      </c>
      <c r="B7885" t="s">
        <v>323</v>
      </c>
      <c r="C7885">
        <v>1.7185079254455999</v>
      </c>
      <c r="D7885" t="s">
        <v>2480</v>
      </c>
      <c r="E7885" t="s">
        <v>313</v>
      </c>
    </row>
    <row r="7886" spans="1:5" x14ac:dyDescent="0.3">
      <c r="A7886" t="s">
        <v>692</v>
      </c>
      <c r="B7886" t="s">
        <v>323</v>
      </c>
      <c r="C7886">
        <v>1.71857820613295</v>
      </c>
      <c r="D7886" t="s">
        <v>2480</v>
      </c>
      <c r="E7886" t="s">
        <v>313</v>
      </c>
    </row>
    <row r="7887" spans="1:5" x14ac:dyDescent="0.3">
      <c r="A7887" t="s">
        <v>694</v>
      </c>
      <c r="B7887" t="s">
        <v>323</v>
      </c>
      <c r="C7887">
        <v>1.68249648446372</v>
      </c>
      <c r="D7887" t="s">
        <v>2480</v>
      </c>
      <c r="E7887" t="s">
        <v>313</v>
      </c>
    </row>
    <row r="7888" spans="1:5" x14ac:dyDescent="0.3">
      <c r="A7888" t="s">
        <v>696</v>
      </c>
      <c r="B7888" t="s">
        <v>323</v>
      </c>
      <c r="C7888">
        <v>2.0844950370874602</v>
      </c>
      <c r="D7888" t="s">
        <v>2480</v>
      </c>
      <c r="E7888" t="s">
        <v>313</v>
      </c>
    </row>
    <row r="7889" spans="1:5" x14ac:dyDescent="0.3">
      <c r="A7889" t="s">
        <v>698</v>
      </c>
      <c r="B7889" t="s">
        <v>323</v>
      </c>
      <c r="C7889">
        <v>2.2027025981885999</v>
      </c>
      <c r="D7889" t="s">
        <v>2480</v>
      </c>
      <c r="E7889" t="s">
        <v>313</v>
      </c>
    </row>
    <row r="7890" spans="1:5" x14ac:dyDescent="0.3">
      <c r="A7890" t="s">
        <v>700</v>
      </c>
      <c r="B7890" t="s">
        <v>323</v>
      </c>
      <c r="C7890">
        <v>2.02322231028529</v>
      </c>
      <c r="D7890" t="s">
        <v>2480</v>
      </c>
      <c r="E7890" t="s">
        <v>313</v>
      </c>
    </row>
    <row r="7891" spans="1:5" x14ac:dyDescent="0.3">
      <c r="A7891" t="s">
        <v>701</v>
      </c>
      <c r="B7891" t="s">
        <v>323</v>
      </c>
      <c r="C7891">
        <v>2.0646452118771901</v>
      </c>
      <c r="D7891" t="s">
        <v>2480</v>
      </c>
      <c r="E7891" t="s">
        <v>313</v>
      </c>
    </row>
    <row r="7892" spans="1:5" x14ac:dyDescent="0.3">
      <c r="A7892" t="s">
        <v>702</v>
      </c>
      <c r="B7892" t="s">
        <v>323</v>
      </c>
      <c r="C7892">
        <v>1.9700217205653701</v>
      </c>
      <c r="D7892" t="s">
        <v>2480</v>
      </c>
      <c r="E7892" t="s">
        <v>313</v>
      </c>
    </row>
    <row r="7893" spans="1:5" x14ac:dyDescent="0.3">
      <c r="A7893" t="s">
        <v>703</v>
      </c>
      <c r="B7893" t="s">
        <v>323</v>
      </c>
      <c r="C7893">
        <v>1.8795296339151299</v>
      </c>
      <c r="D7893" t="s">
        <v>2480</v>
      </c>
      <c r="E7893" t="s">
        <v>313</v>
      </c>
    </row>
    <row r="7894" spans="1:5" x14ac:dyDescent="0.3">
      <c r="A7894" t="s">
        <v>704</v>
      </c>
      <c r="B7894" t="s">
        <v>323</v>
      </c>
      <c r="C7894">
        <v>1.90002861637774</v>
      </c>
      <c r="D7894" t="s">
        <v>2480</v>
      </c>
      <c r="E7894" t="s">
        <v>313</v>
      </c>
    </row>
    <row r="7895" spans="1:5" x14ac:dyDescent="0.3">
      <c r="A7895" t="s">
        <v>705</v>
      </c>
      <c r="B7895" t="s">
        <v>323</v>
      </c>
      <c r="C7895">
        <v>1.8568970051236799</v>
      </c>
      <c r="D7895" t="s">
        <v>2480</v>
      </c>
      <c r="E7895" t="s">
        <v>313</v>
      </c>
    </row>
    <row r="7896" spans="1:5" x14ac:dyDescent="0.3">
      <c r="A7896" t="s">
        <v>706</v>
      </c>
      <c r="B7896" t="s">
        <v>323</v>
      </c>
      <c r="C7896">
        <v>2.1421012575291298</v>
      </c>
      <c r="D7896" t="s">
        <v>2480</v>
      </c>
      <c r="E7896" t="s">
        <v>313</v>
      </c>
    </row>
    <row r="7897" spans="1:5" x14ac:dyDescent="0.3">
      <c r="A7897" t="s">
        <v>707</v>
      </c>
      <c r="B7897" t="s">
        <v>323</v>
      </c>
      <c r="C7897">
        <v>2.19824693766979</v>
      </c>
      <c r="D7897" t="s">
        <v>2480</v>
      </c>
      <c r="E7897" t="s">
        <v>313</v>
      </c>
    </row>
    <row r="7898" spans="1:5" x14ac:dyDescent="0.3">
      <c r="A7898" t="s">
        <v>708</v>
      </c>
      <c r="B7898" t="s">
        <v>323</v>
      </c>
      <c r="C7898">
        <v>1.99954428266508</v>
      </c>
      <c r="D7898" t="s">
        <v>2480</v>
      </c>
      <c r="E7898" t="s">
        <v>313</v>
      </c>
    </row>
    <row r="7899" spans="1:5" x14ac:dyDescent="0.3">
      <c r="A7899" t="s">
        <v>709</v>
      </c>
      <c r="B7899" t="s">
        <v>323</v>
      </c>
      <c r="C7899">
        <v>2.0756265351459402</v>
      </c>
      <c r="D7899" t="s">
        <v>2480</v>
      </c>
      <c r="E7899" t="s">
        <v>313</v>
      </c>
    </row>
    <row r="7900" spans="1:5" x14ac:dyDescent="0.3">
      <c r="A7900" t="s">
        <v>710</v>
      </c>
      <c r="B7900" t="s">
        <v>323</v>
      </c>
      <c r="C7900">
        <v>1.1272735114122501</v>
      </c>
      <c r="D7900" t="s">
        <v>2480</v>
      </c>
      <c r="E7900" t="s">
        <v>313</v>
      </c>
    </row>
    <row r="7901" spans="1:5" x14ac:dyDescent="0.3">
      <c r="A7901" t="s">
        <v>711</v>
      </c>
      <c r="B7901" t="s">
        <v>323</v>
      </c>
      <c r="C7901">
        <v>1.15556776561698</v>
      </c>
      <c r="D7901" t="s">
        <v>2480</v>
      </c>
      <c r="E7901" t="s">
        <v>313</v>
      </c>
    </row>
    <row r="7902" spans="1:5" x14ac:dyDescent="0.3">
      <c r="A7902" t="s">
        <v>712</v>
      </c>
      <c r="B7902" t="s">
        <v>323</v>
      </c>
      <c r="C7902">
        <v>1.1799682042669799</v>
      </c>
      <c r="D7902" t="s">
        <v>2480</v>
      </c>
      <c r="E7902" t="s">
        <v>313</v>
      </c>
    </row>
    <row r="7903" spans="1:5" x14ac:dyDescent="0.3">
      <c r="A7903" t="s">
        <v>713</v>
      </c>
      <c r="B7903" t="s">
        <v>323</v>
      </c>
      <c r="C7903">
        <v>1.2584621164224301</v>
      </c>
      <c r="D7903" t="s">
        <v>2480</v>
      </c>
      <c r="E7903" t="s">
        <v>313</v>
      </c>
    </row>
    <row r="7904" spans="1:5" x14ac:dyDescent="0.3">
      <c r="A7904" t="s">
        <v>714</v>
      </c>
      <c r="B7904" t="s">
        <v>323</v>
      </c>
      <c r="C7904">
        <v>1.43101281275791</v>
      </c>
      <c r="D7904" t="s">
        <v>2480</v>
      </c>
      <c r="E7904" t="s">
        <v>313</v>
      </c>
    </row>
    <row r="7905" spans="1:5" x14ac:dyDescent="0.3">
      <c r="A7905" t="s">
        <v>715</v>
      </c>
      <c r="B7905" t="s">
        <v>323</v>
      </c>
      <c r="C7905">
        <v>1.3044147573981899</v>
      </c>
      <c r="D7905" t="s">
        <v>2480</v>
      </c>
      <c r="E7905" t="s">
        <v>313</v>
      </c>
    </row>
    <row r="7906" spans="1:5" x14ac:dyDescent="0.3">
      <c r="A7906" t="s">
        <v>716</v>
      </c>
      <c r="B7906" t="s">
        <v>323</v>
      </c>
      <c r="C7906">
        <v>1.62660861428114</v>
      </c>
      <c r="D7906" t="s">
        <v>2480</v>
      </c>
      <c r="E7906" t="s">
        <v>313</v>
      </c>
    </row>
    <row r="7907" spans="1:5" x14ac:dyDescent="0.3">
      <c r="A7907" t="s">
        <v>717</v>
      </c>
      <c r="B7907" t="s">
        <v>323</v>
      </c>
      <c r="C7907">
        <v>1.4244838378640401</v>
      </c>
      <c r="D7907" t="s">
        <v>2480</v>
      </c>
      <c r="E7907" t="s">
        <v>313</v>
      </c>
    </row>
    <row r="7908" spans="1:5" x14ac:dyDescent="0.3">
      <c r="A7908" t="s">
        <v>718</v>
      </c>
      <c r="B7908" t="s">
        <v>323</v>
      </c>
      <c r="C7908">
        <v>1.37213874562476</v>
      </c>
      <c r="D7908" t="s">
        <v>2480</v>
      </c>
      <c r="E7908" t="s">
        <v>313</v>
      </c>
    </row>
    <row r="7909" spans="1:5" x14ac:dyDescent="0.3">
      <c r="A7909" t="s">
        <v>719</v>
      </c>
      <c r="B7909" t="s">
        <v>323</v>
      </c>
      <c r="C7909">
        <v>1.1858392619736999</v>
      </c>
      <c r="D7909" t="s">
        <v>2480</v>
      </c>
      <c r="E7909" t="s">
        <v>313</v>
      </c>
    </row>
    <row r="7910" spans="1:5" x14ac:dyDescent="0.3">
      <c r="A7910" t="s">
        <v>720</v>
      </c>
      <c r="B7910" t="s">
        <v>323</v>
      </c>
      <c r="C7910">
        <v>1.27226482191484</v>
      </c>
      <c r="D7910" t="s">
        <v>2480</v>
      </c>
      <c r="E7910" t="s">
        <v>313</v>
      </c>
    </row>
    <row r="7911" spans="1:5" x14ac:dyDescent="0.3">
      <c r="A7911" t="s">
        <v>721</v>
      </c>
      <c r="B7911" t="s">
        <v>323</v>
      </c>
      <c r="C7911">
        <v>1.38270901148306</v>
      </c>
      <c r="D7911" t="s">
        <v>2480</v>
      </c>
      <c r="E7911" t="s">
        <v>313</v>
      </c>
    </row>
    <row r="7912" spans="1:5" x14ac:dyDescent="0.3">
      <c r="A7912" t="s">
        <v>722</v>
      </c>
      <c r="B7912" t="s">
        <v>323</v>
      </c>
      <c r="C7912">
        <v>1.44385565724017</v>
      </c>
      <c r="D7912" t="s">
        <v>2480</v>
      </c>
      <c r="E7912" t="s">
        <v>313</v>
      </c>
    </row>
    <row r="7913" spans="1:5" x14ac:dyDescent="0.3">
      <c r="A7913" t="s">
        <v>723</v>
      </c>
      <c r="B7913" t="s">
        <v>323</v>
      </c>
      <c r="C7913">
        <v>1.3433420227464501</v>
      </c>
      <c r="D7913" t="s">
        <v>2480</v>
      </c>
      <c r="E7913" t="s">
        <v>313</v>
      </c>
    </row>
    <row r="7914" spans="1:5" x14ac:dyDescent="0.3">
      <c r="A7914" t="s">
        <v>724</v>
      </c>
      <c r="B7914" t="s">
        <v>323</v>
      </c>
      <c r="C7914">
        <v>1.5237095380200401</v>
      </c>
      <c r="D7914" t="s">
        <v>2480</v>
      </c>
      <c r="E7914" t="s">
        <v>313</v>
      </c>
    </row>
    <row r="7915" spans="1:5" x14ac:dyDescent="0.3">
      <c r="A7915" t="s">
        <v>725</v>
      </c>
      <c r="B7915" t="s">
        <v>323</v>
      </c>
      <c r="C7915">
        <v>1.6264743972328399</v>
      </c>
      <c r="D7915" t="s">
        <v>2480</v>
      </c>
      <c r="E7915" t="s">
        <v>313</v>
      </c>
    </row>
    <row r="7916" spans="1:5" x14ac:dyDescent="0.3">
      <c r="A7916" t="s">
        <v>726</v>
      </c>
      <c r="B7916" t="s">
        <v>323</v>
      </c>
      <c r="C7916">
        <v>1.4698923322811199</v>
      </c>
      <c r="D7916" t="s">
        <v>2480</v>
      </c>
      <c r="E7916" t="s">
        <v>313</v>
      </c>
    </row>
    <row r="7917" spans="1:5" x14ac:dyDescent="0.3">
      <c r="A7917" t="s">
        <v>727</v>
      </c>
      <c r="B7917" t="s">
        <v>323</v>
      </c>
      <c r="C7917">
        <v>1.1889670971623001</v>
      </c>
      <c r="D7917" t="s">
        <v>2480</v>
      </c>
      <c r="E7917" t="s">
        <v>313</v>
      </c>
    </row>
    <row r="7918" spans="1:5" x14ac:dyDescent="0.3">
      <c r="A7918" t="s">
        <v>728</v>
      </c>
      <c r="B7918" t="s">
        <v>323</v>
      </c>
      <c r="C7918">
        <v>1.6032479566559401</v>
      </c>
      <c r="D7918" t="s">
        <v>2480</v>
      </c>
      <c r="E7918" t="s">
        <v>313</v>
      </c>
    </row>
    <row r="7919" spans="1:5" x14ac:dyDescent="0.3">
      <c r="A7919" t="s">
        <v>729</v>
      </c>
      <c r="B7919" t="s">
        <v>323</v>
      </c>
      <c r="C7919">
        <v>1.7545250922023099</v>
      </c>
      <c r="D7919" t="s">
        <v>2480</v>
      </c>
      <c r="E7919" t="s">
        <v>313</v>
      </c>
    </row>
    <row r="7920" spans="1:5" x14ac:dyDescent="0.3">
      <c r="A7920" t="s">
        <v>730</v>
      </c>
      <c r="B7920" t="s">
        <v>323</v>
      </c>
      <c r="C7920">
        <v>1.5350763558901199</v>
      </c>
      <c r="D7920" t="s">
        <v>2480</v>
      </c>
      <c r="E7920" t="s">
        <v>313</v>
      </c>
    </row>
    <row r="7921" spans="1:5" x14ac:dyDescent="0.3">
      <c r="A7921" t="s">
        <v>731</v>
      </c>
      <c r="B7921" t="s">
        <v>323</v>
      </c>
      <c r="C7921">
        <v>1.3804145951571001</v>
      </c>
      <c r="D7921" t="s">
        <v>2480</v>
      </c>
      <c r="E7921" t="s">
        <v>313</v>
      </c>
    </row>
    <row r="7922" spans="1:5" x14ac:dyDescent="0.3">
      <c r="A7922" t="s">
        <v>732</v>
      </c>
      <c r="B7922" t="s">
        <v>323</v>
      </c>
      <c r="C7922">
        <v>1.4009009705676301</v>
      </c>
      <c r="D7922" t="s">
        <v>2480</v>
      </c>
      <c r="E7922" t="s">
        <v>313</v>
      </c>
    </row>
    <row r="7923" spans="1:5" x14ac:dyDescent="0.3">
      <c r="A7923" t="s">
        <v>733</v>
      </c>
      <c r="B7923" t="s">
        <v>323</v>
      </c>
      <c r="C7923">
        <v>1.5647632292731299</v>
      </c>
      <c r="D7923" t="s">
        <v>2480</v>
      </c>
      <c r="E7923" t="s">
        <v>313</v>
      </c>
    </row>
    <row r="7924" spans="1:5" x14ac:dyDescent="0.3">
      <c r="A7924" t="s">
        <v>734</v>
      </c>
      <c r="B7924" t="s">
        <v>323</v>
      </c>
      <c r="C7924">
        <v>1.5616300331133399</v>
      </c>
      <c r="D7924" t="s">
        <v>2480</v>
      </c>
      <c r="E7924" t="s">
        <v>313</v>
      </c>
    </row>
    <row r="7925" spans="1:5" x14ac:dyDescent="0.3">
      <c r="A7925" t="s">
        <v>735</v>
      </c>
      <c r="B7925" t="s">
        <v>323</v>
      </c>
      <c r="C7925">
        <v>1.55035097150324</v>
      </c>
      <c r="D7925" t="s">
        <v>2480</v>
      </c>
      <c r="E7925" t="s">
        <v>313</v>
      </c>
    </row>
    <row r="7926" spans="1:5" x14ac:dyDescent="0.3">
      <c r="A7926" t="s">
        <v>736</v>
      </c>
      <c r="B7926" t="s">
        <v>323</v>
      </c>
      <c r="C7926">
        <v>1.6413240711285999</v>
      </c>
      <c r="D7926" t="s">
        <v>2480</v>
      </c>
      <c r="E7926" t="s">
        <v>313</v>
      </c>
    </row>
    <row r="7927" spans="1:5" x14ac:dyDescent="0.3">
      <c r="A7927" t="s">
        <v>737</v>
      </c>
      <c r="B7927" t="s">
        <v>323</v>
      </c>
      <c r="C7927">
        <v>2.61325066333655</v>
      </c>
      <c r="D7927" t="s">
        <v>2480</v>
      </c>
      <c r="E7927" t="s">
        <v>313</v>
      </c>
    </row>
    <row r="7928" spans="1:5" x14ac:dyDescent="0.3">
      <c r="A7928" t="s">
        <v>738</v>
      </c>
      <c r="B7928" t="s">
        <v>323</v>
      </c>
      <c r="C7928">
        <v>2.2306857563151801</v>
      </c>
      <c r="D7928" t="s">
        <v>2480</v>
      </c>
      <c r="E7928" t="s">
        <v>313</v>
      </c>
    </row>
    <row r="7929" spans="1:5" x14ac:dyDescent="0.3">
      <c r="A7929" t="s">
        <v>739</v>
      </c>
      <c r="B7929" t="s">
        <v>323</v>
      </c>
      <c r="C7929">
        <v>1.8972911451737899</v>
      </c>
      <c r="D7929" t="s">
        <v>2480</v>
      </c>
      <c r="E7929" t="s">
        <v>313</v>
      </c>
    </row>
    <row r="7930" spans="1:5" x14ac:dyDescent="0.3">
      <c r="A7930" t="s">
        <v>740</v>
      </c>
      <c r="B7930" t="s">
        <v>323</v>
      </c>
      <c r="C7930">
        <v>1.58628982683821</v>
      </c>
      <c r="D7930" t="s">
        <v>2480</v>
      </c>
      <c r="E7930" t="s">
        <v>313</v>
      </c>
    </row>
    <row r="7931" spans="1:5" x14ac:dyDescent="0.3">
      <c r="A7931" t="s">
        <v>741</v>
      </c>
      <c r="B7931" t="s">
        <v>323</v>
      </c>
      <c r="C7931">
        <v>1.4776490012219501</v>
      </c>
      <c r="D7931" t="s">
        <v>2480</v>
      </c>
      <c r="E7931" t="s">
        <v>313</v>
      </c>
    </row>
    <row r="7932" spans="1:5" x14ac:dyDescent="0.3">
      <c r="A7932" t="s">
        <v>742</v>
      </c>
      <c r="B7932" t="s">
        <v>323</v>
      </c>
      <c r="C7932">
        <v>1.9946771337076901</v>
      </c>
      <c r="D7932" t="s">
        <v>2480</v>
      </c>
      <c r="E7932" t="s">
        <v>313</v>
      </c>
    </row>
    <row r="7933" spans="1:5" x14ac:dyDescent="0.3">
      <c r="A7933" t="s">
        <v>743</v>
      </c>
      <c r="B7933" t="s">
        <v>323</v>
      </c>
      <c r="C7933">
        <v>1.3940062026712401</v>
      </c>
      <c r="D7933" t="s">
        <v>2480</v>
      </c>
      <c r="E7933" t="s">
        <v>313</v>
      </c>
    </row>
    <row r="7934" spans="1:5" x14ac:dyDescent="0.3">
      <c r="A7934" t="s">
        <v>744</v>
      </c>
      <c r="B7934" t="s">
        <v>323</v>
      </c>
      <c r="C7934">
        <v>1.6633034529841499</v>
      </c>
      <c r="D7934" t="s">
        <v>2480</v>
      </c>
      <c r="E7934" t="s">
        <v>313</v>
      </c>
    </row>
    <row r="7935" spans="1:5" x14ac:dyDescent="0.3">
      <c r="A7935" t="s">
        <v>745</v>
      </c>
      <c r="B7935" t="s">
        <v>323</v>
      </c>
      <c r="C7935">
        <v>1.64438639188765</v>
      </c>
      <c r="D7935" t="s">
        <v>2480</v>
      </c>
      <c r="E7935" t="s">
        <v>313</v>
      </c>
    </row>
    <row r="7936" spans="1:5" x14ac:dyDescent="0.3">
      <c r="A7936" t="s">
        <v>746</v>
      </c>
      <c r="B7936" t="s">
        <v>323</v>
      </c>
      <c r="C7936">
        <v>1.0961513671009</v>
      </c>
      <c r="D7936" t="s">
        <v>2480</v>
      </c>
      <c r="E7936" t="s">
        <v>313</v>
      </c>
    </row>
    <row r="7937" spans="1:5" x14ac:dyDescent="0.3">
      <c r="A7937" t="s">
        <v>747</v>
      </c>
      <c r="B7937" t="s">
        <v>323</v>
      </c>
      <c r="C7937">
        <v>1.16706287726025</v>
      </c>
      <c r="D7937" t="s">
        <v>2480</v>
      </c>
      <c r="E7937" t="s">
        <v>313</v>
      </c>
    </row>
    <row r="7938" spans="1:5" x14ac:dyDescent="0.3">
      <c r="A7938" t="s">
        <v>748</v>
      </c>
      <c r="B7938" t="s">
        <v>323</v>
      </c>
      <c r="C7938">
        <v>1.19460754826086</v>
      </c>
      <c r="D7938" t="s">
        <v>2480</v>
      </c>
      <c r="E7938" t="s">
        <v>313</v>
      </c>
    </row>
    <row r="7939" spans="1:5" x14ac:dyDescent="0.3">
      <c r="A7939" t="s">
        <v>749</v>
      </c>
      <c r="B7939" t="s">
        <v>323</v>
      </c>
      <c r="C7939">
        <v>1.1164948227237399</v>
      </c>
      <c r="D7939" t="s">
        <v>2480</v>
      </c>
      <c r="E7939" t="s">
        <v>313</v>
      </c>
    </row>
    <row r="7940" spans="1:5" x14ac:dyDescent="0.3">
      <c r="A7940" t="s">
        <v>750</v>
      </c>
      <c r="B7940" t="s">
        <v>323</v>
      </c>
      <c r="C7940">
        <v>1.48051700612268</v>
      </c>
      <c r="D7940" t="s">
        <v>2480</v>
      </c>
      <c r="E7940" t="s">
        <v>313</v>
      </c>
    </row>
    <row r="7941" spans="1:5" x14ac:dyDescent="0.3">
      <c r="A7941" t="s">
        <v>751</v>
      </c>
      <c r="B7941" t="s">
        <v>323</v>
      </c>
      <c r="C7941">
        <v>2.0814813856973302</v>
      </c>
      <c r="D7941" t="s">
        <v>2480</v>
      </c>
      <c r="E7941" t="s">
        <v>313</v>
      </c>
    </row>
    <row r="7942" spans="1:5" x14ac:dyDescent="0.3">
      <c r="A7942" t="s">
        <v>752</v>
      </c>
      <c r="B7942" t="s">
        <v>323</v>
      </c>
      <c r="C7942">
        <v>2.0814812699235699</v>
      </c>
      <c r="D7942" t="s">
        <v>2480</v>
      </c>
      <c r="E7942" t="s">
        <v>313</v>
      </c>
    </row>
    <row r="7943" spans="1:5" x14ac:dyDescent="0.3">
      <c r="A7943" t="s">
        <v>753</v>
      </c>
      <c r="B7943" t="s">
        <v>323</v>
      </c>
      <c r="C7943">
        <v>2.3302877688426999</v>
      </c>
      <c r="D7943" t="s">
        <v>2480</v>
      </c>
      <c r="E7943" t="s">
        <v>313</v>
      </c>
    </row>
    <row r="7944" spans="1:5" x14ac:dyDescent="0.3">
      <c r="A7944" t="s">
        <v>754</v>
      </c>
      <c r="B7944" t="s">
        <v>323</v>
      </c>
      <c r="C7944">
        <v>2.92474165133605</v>
      </c>
      <c r="D7944" t="s">
        <v>2480</v>
      </c>
      <c r="E7944" t="s">
        <v>313</v>
      </c>
    </row>
    <row r="7945" spans="1:5" x14ac:dyDescent="0.3">
      <c r="A7945" t="s">
        <v>755</v>
      </c>
      <c r="B7945" t="s">
        <v>323</v>
      </c>
      <c r="C7945">
        <v>2.6882178652656701</v>
      </c>
      <c r="D7945" t="s">
        <v>2480</v>
      </c>
      <c r="E7945" t="s">
        <v>313</v>
      </c>
    </row>
    <row r="7946" spans="1:5" x14ac:dyDescent="0.3">
      <c r="A7946" t="s">
        <v>756</v>
      </c>
      <c r="B7946" t="s">
        <v>323</v>
      </c>
      <c r="C7946">
        <v>2.3559638950424202</v>
      </c>
      <c r="D7946" t="s">
        <v>2480</v>
      </c>
      <c r="E7946" t="s">
        <v>313</v>
      </c>
    </row>
    <row r="7947" spans="1:5" x14ac:dyDescent="0.3">
      <c r="A7947" t="s">
        <v>757</v>
      </c>
      <c r="B7947" t="s">
        <v>323</v>
      </c>
      <c r="C7947">
        <v>2.2836509810969101</v>
      </c>
      <c r="D7947" t="s">
        <v>2480</v>
      </c>
      <c r="E7947" t="s">
        <v>313</v>
      </c>
    </row>
    <row r="7948" spans="1:5" x14ac:dyDescent="0.3">
      <c r="A7948" t="s">
        <v>758</v>
      </c>
      <c r="B7948" t="s">
        <v>323</v>
      </c>
      <c r="C7948">
        <v>2.17520316321185</v>
      </c>
      <c r="D7948" t="s">
        <v>2480</v>
      </c>
      <c r="E7948" t="s">
        <v>313</v>
      </c>
    </row>
    <row r="7949" spans="1:5" x14ac:dyDescent="0.3">
      <c r="A7949" t="s">
        <v>759</v>
      </c>
      <c r="B7949" t="s">
        <v>323</v>
      </c>
      <c r="C7949">
        <v>1.7177378281481199</v>
      </c>
      <c r="D7949" t="s">
        <v>2480</v>
      </c>
      <c r="E7949" t="s">
        <v>313</v>
      </c>
    </row>
    <row r="7950" spans="1:5" x14ac:dyDescent="0.3">
      <c r="A7950" t="s">
        <v>760</v>
      </c>
      <c r="B7950" t="s">
        <v>323</v>
      </c>
      <c r="C7950">
        <v>1.7627064284218601</v>
      </c>
      <c r="D7950" t="s">
        <v>2480</v>
      </c>
      <c r="E7950" t="s">
        <v>313</v>
      </c>
    </row>
    <row r="7951" spans="1:5" x14ac:dyDescent="0.3">
      <c r="A7951" t="s">
        <v>761</v>
      </c>
      <c r="B7951" t="s">
        <v>323</v>
      </c>
      <c r="C7951">
        <v>1.7578622297031501</v>
      </c>
      <c r="D7951" t="s">
        <v>2480</v>
      </c>
      <c r="E7951" t="s">
        <v>313</v>
      </c>
    </row>
    <row r="7952" spans="1:5" x14ac:dyDescent="0.3">
      <c r="A7952" t="s">
        <v>762</v>
      </c>
      <c r="B7952" t="s">
        <v>323</v>
      </c>
      <c r="C7952">
        <v>1.6887084582221901</v>
      </c>
      <c r="D7952" t="s">
        <v>2480</v>
      </c>
      <c r="E7952" t="s">
        <v>313</v>
      </c>
    </row>
    <row r="7953" spans="1:5" x14ac:dyDescent="0.3">
      <c r="A7953" t="s">
        <v>763</v>
      </c>
      <c r="B7953" t="s">
        <v>323</v>
      </c>
      <c r="C7953">
        <v>1.65027697387695</v>
      </c>
      <c r="D7953" t="s">
        <v>2480</v>
      </c>
      <c r="E7953" t="s">
        <v>313</v>
      </c>
    </row>
    <row r="7954" spans="1:5" x14ac:dyDescent="0.3">
      <c r="A7954" t="s">
        <v>764</v>
      </c>
      <c r="B7954" t="s">
        <v>323</v>
      </c>
      <c r="C7954">
        <v>1.7199499786642001</v>
      </c>
      <c r="D7954" t="s">
        <v>2480</v>
      </c>
      <c r="E7954" t="s">
        <v>313</v>
      </c>
    </row>
    <row r="7955" spans="1:5" x14ac:dyDescent="0.3">
      <c r="A7955" t="s">
        <v>765</v>
      </c>
      <c r="B7955" t="s">
        <v>323</v>
      </c>
      <c r="C7955">
        <v>1.77102399139762</v>
      </c>
      <c r="D7955" t="s">
        <v>2480</v>
      </c>
      <c r="E7955" t="s">
        <v>313</v>
      </c>
    </row>
    <row r="7956" spans="1:5" x14ac:dyDescent="0.3">
      <c r="A7956" t="s">
        <v>766</v>
      </c>
      <c r="B7956" t="s">
        <v>323</v>
      </c>
      <c r="C7956">
        <v>2.0963919916173399</v>
      </c>
      <c r="D7956" t="s">
        <v>2480</v>
      </c>
      <c r="E7956" t="s">
        <v>313</v>
      </c>
    </row>
    <row r="7957" spans="1:5" x14ac:dyDescent="0.3">
      <c r="A7957" t="s">
        <v>767</v>
      </c>
      <c r="B7957" t="s">
        <v>323</v>
      </c>
      <c r="C7957">
        <v>1.3813390799748999</v>
      </c>
      <c r="D7957" t="s">
        <v>2480</v>
      </c>
      <c r="E7957" t="s">
        <v>313</v>
      </c>
    </row>
    <row r="7958" spans="1:5" x14ac:dyDescent="0.3">
      <c r="A7958" t="s">
        <v>768</v>
      </c>
      <c r="B7958" t="s">
        <v>323</v>
      </c>
      <c r="C7958">
        <v>1.5835152654642399</v>
      </c>
      <c r="D7958" t="s">
        <v>2480</v>
      </c>
      <c r="E7958" t="s">
        <v>313</v>
      </c>
    </row>
    <row r="7959" spans="1:5" x14ac:dyDescent="0.3">
      <c r="A7959" t="s">
        <v>769</v>
      </c>
      <c r="B7959" t="s">
        <v>323</v>
      </c>
      <c r="C7959">
        <v>1.5412493158504901</v>
      </c>
      <c r="D7959" t="s">
        <v>2480</v>
      </c>
      <c r="E7959" t="s">
        <v>313</v>
      </c>
    </row>
    <row r="7960" spans="1:5" x14ac:dyDescent="0.3">
      <c r="A7960" t="s">
        <v>770</v>
      </c>
      <c r="B7960" t="s">
        <v>323</v>
      </c>
      <c r="C7960">
        <v>2.0125522265853051</v>
      </c>
      <c r="D7960" t="s">
        <v>2480</v>
      </c>
      <c r="E7960" t="s">
        <v>313</v>
      </c>
    </row>
    <row r="7961" spans="1:5" x14ac:dyDescent="0.3">
      <c r="A7961" t="s">
        <v>774</v>
      </c>
      <c r="B7961" t="s">
        <v>323</v>
      </c>
      <c r="C7961">
        <v>2.4901846667637</v>
      </c>
      <c r="D7961" t="s">
        <v>2480</v>
      </c>
      <c r="E7961" t="s">
        <v>313</v>
      </c>
    </row>
    <row r="7962" spans="1:5" x14ac:dyDescent="0.3">
      <c r="A7962" t="s">
        <v>775</v>
      </c>
      <c r="B7962" t="s">
        <v>323</v>
      </c>
      <c r="C7962">
        <v>1.84371975708209</v>
      </c>
      <c r="D7962" t="s">
        <v>2480</v>
      </c>
      <c r="E7962" t="s">
        <v>313</v>
      </c>
    </row>
    <row r="7963" spans="1:5" x14ac:dyDescent="0.3">
      <c r="A7963" t="s">
        <v>776</v>
      </c>
      <c r="B7963" t="s">
        <v>323</v>
      </c>
      <c r="C7963">
        <v>2.9409381154303902</v>
      </c>
      <c r="D7963" t="s">
        <v>2480</v>
      </c>
      <c r="E7963" t="s">
        <v>313</v>
      </c>
    </row>
    <row r="7964" spans="1:5" x14ac:dyDescent="0.3">
      <c r="A7964" t="s">
        <v>777</v>
      </c>
      <c r="B7964" t="s">
        <v>323</v>
      </c>
      <c r="C7964">
        <v>3.1051482293769901</v>
      </c>
      <c r="D7964" t="s">
        <v>2480</v>
      </c>
      <c r="E7964" t="s">
        <v>313</v>
      </c>
    </row>
    <row r="7965" spans="1:5" x14ac:dyDescent="0.3">
      <c r="A7965" t="s">
        <v>778</v>
      </c>
      <c r="B7965" t="s">
        <v>323</v>
      </c>
      <c r="C7965">
        <v>1.6900236011956</v>
      </c>
      <c r="D7965" t="s">
        <v>2480</v>
      </c>
      <c r="E7965" t="s">
        <v>313</v>
      </c>
    </row>
    <row r="7966" spans="1:5" x14ac:dyDescent="0.3">
      <c r="A7966" t="s">
        <v>779</v>
      </c>
      <c r="B7966" t="s">
        <v>323</v>
      </c>
      <c r="C7966">
        <v>1.88696486127367</v>
      </c>
      <c r="D7966" t="s">
        <v>2480</v>
      </c>
      <c r="E7966" t="s">
        <v>313</v>
      </c>
    </row>
    <row r="7967" spans="1:5" x14ac:dyDescent="0.3">
      <c r="A7967" t="s">
        <v>780</v>
      </c>
      <c r="B7967" t="s">
        <v>323</v>
      </c>
      <c r="C7967">
        <v>1.9385666193590601</v>
      </c>
      <c r="D7967" t="s">
        <v>2480</v>
      </c>
      <c r="E7967" t="s">
        <v>313</v>
      </c>
    </row>
    <row r="7968" spans="1:5" x14ac:dyDescent="0.3">
      <c r="A7968" t="s">
        <v>781</v>
      </c>
      <c r="B7968" t="s">
        <v>323</v>
      </c>
      <c r="C7968">
        <v>1.8324162733162399</v>
      </c>
      <c r="D7968" t="s">
        <v>2480</v>
      </c>
      <c r="E7968" t="s">
        <v>313</v>
      </c>
    </row>
    <row r="7969" spans="1:5" x14ac:dyDescent="0.3">
      <c r="A7969" t="s">
        <v>782</v>
      </c>
      <c r="B7969" t="s">
        <v>323</v>
      </c>
      <c r="C7969">
        <v>2.1084336367734098</v>
      </c>
      <c r="D7969" t="s">
        <v>2480</v>
      </c>
      <c r="E7969" t="s">
        <v>313</v>
      </c>
    </row>
    <row r="7970" spans="1:5" x14ac:dyDescent="0.3">
      <c r="A7970" t="s">
        <v>783</v>
      </c>
      <c r="B7970" t="s">
        <v>323</v>
      </c>
      <c r="C7970">
        <v>3.1212081596905401</v>
      </c>
      <c r="D7970" t="s">
        <v>2480</v>
      </c>
      <c r="E7970" t="s">
        <v>313</v>
      </c>
    </row>
    <row r="7971" spans="1:5" x14ac:dyDescent="0.3">
      <c r="A7971" t="s">
        <v>784</v>
      </c>
      <c r="B7971" t="s">
        <v>323</v>
      </c>
      <c r="C7971">
        <v>2.9145396699091202</v>
      </c>
      <c r="D7971" t="s">
        <v>2480</v>
      </c>
      <c r="E7971" t="s">
        <v>313</v>
      </c>
    </row>
    <row r="7972" spans="1:5" x14ac:dyDescent="0.3">
      <c r="A7972" t="s">
        <v>785</v>
      </c>
      <c r="B7972" t="s">
        <v>323</v>
      </c>
      <c r="C7972">
        <v>1.78023120242218</v>
      </c>
      <c r="D7972" t="s">
        <v>2480</v>
      </c>
      <c r="E7972" t="s">
        <v>313</v>
      </c>
    </row>
    <row r="7973" spans="1:5" x14ac:dyDescent="0.3">
      <c r="A7973" t="s">
        <v>786</v>
      </c>
      <c r="B7973" t="s">
        <v>323</v>
      </c>
      <c r="C7973">
        <v>2.2224495834824598</v>
      </c>
      <c r="D7973" t="s">
        <v>2480</v>
      </c>
      <c r="E7973" t="s">
        <v>313</v>
      </c>
    </row>
    <row r="7974" spans="1:5" x14ac:dyDescent="0.3">
      <c r="A7974" t="s">
        <v>787</v>
      </c>
      <c r="B7974" t="s">
        <v>323</v>
      </c>
      <c r="C7974">
        <v>1.8698645725129599</v>
      </c>
      <c r="D7974" t="s">
        <v>2480</v>
      </c>
      <c r="E7974" t="s">
        <v>313</v>
      </c>
    </row>
    <row r="7975" spans="1:5" x14ac:dyDescent="0.3">
      <c r="A7975" t="s">
        <v>788</v>
      </c>
      <c r="B7975" t="s">
        <v>323</v>
      </c>
      <c r="C7975">
        <v>2.4569654046029701</v>
      </c>
      <c r="D7975" t="s">
        <v>2480</v>
      </c>
      <c r="E7975" t="s">
        <v>313</v>
      </c>
    </row>
    <row r="7976" spans="1:5" x14ac:dyDescent="0.3">
      <c r="A7976" t="s">
        <v>791</v>
      </c>
      <c r="B7976" t="s">
        <v>323</v>
      </c>
      <c r="C7976">
        <v>2.74270733172016</v>
      </c>
      <c r="D7976" t="s">
        <v>2480</v>
      </c>
      <c r="E7976" t="s">
        <v>313</v>
      </c>
    </row>
    <row r="7977" spans="1:5" x14ac:dyDescent="0.3">
      <c r="A7977" t="s">
        <v>792</v>
      </c>
      <c r="B7977" t="s">
        <v>323</v>
      </c>
      <c r="C7977">
        <v>2.6340526735258698</v>
      </c>
      <c r="D7977" t="s">
        <v>2480</v>
      </c>
      <c r="E7977" t="s">
        <v>313</v>
      </c>
    </row>
    <row r="7978" spans="1:5" x14ac:dyDescent="0.3">
      <c r="A7978" t="s">
        <v>793</v>
      </c>
      <c r="B7978" t="s">
        <v>323</v>
      </c>
      <c r="C7978">
        <v>3.11004099512399</v>
      </c>
      <c r="D7978" t="s">
        <v>2480</v>
      </c>
      <c r="E7978" t="s">
        <v>313</v>
      </c>
    </row>
    <row r="7979" spans="1:5" x14ac:dyDescent="0.3">
      <c r="A7979" t="s">
        <v>794</v>
      </c>
      <c r="B7979" t="s">
        <v>323</v>
      </c>
      <c r="C7979">
        <v>2.68640918698279</v>
      </c>
      <c r="D7979" t="s">
        <v>2480</v>
      </c>
      <c r="E7979" t="s">
        <v>313</v>
      </c>
    </row>
    <row r="7980" spans="1:5" x14ac:dyDescent="0.3">
      <c r="A7980" t="s">
        <v>795</v>
      </c>
      <c r="B7980" t="s">
        <v>323</v>
      </c>
      <c r="C7980">
        <v>2.93646699976017</v>
      </c>
      <c r="D7980" t="s">
        <v>2480</v>
      </c>
      <c r="E7980" t="s">
        <v>313</v>
      </c>
    </row>
    <row r="7981" spans="1:5" x14ac:dyDescent="0.3">
      <c r="A7981" t="s">
        <v>796</v>
      </c>
      <c r="B7981" t="s">
        <v>323</v>
      </c>
      <c r="C7981">
        <v>2.9151395840254599</v>
      </c>
      <c r="D7981" t="s">
        <v>2480</v>
      </c>
      <c r="E7981" t="s">
        <v>313</v>
      </c>
    </row>
    <row r="7982" spans="1:5" x14ac:dyDescent="0.3">
      <c r="A7982" t="s">
        <v>797</v>
      </c>
      <c r="B7982" t="s">
        <v>323</v>
      </c>
      <c r="C7982">
        <v>2.7691956563938498</v>
      </c>
      <c r="D7982" t="s">
        <v>2480</v>
      </c>
      <c r="E7982" t="s">
        <v>313</v>
      </c>
    </row>
    <row r="7983" spans="1:5" x14ac:dyDescent="0.3">
      <c r="A7983" t="s">
        <v>798</v>
      </c>
      <c r="B7983" t="s">
        <v>323</v>
      </c>
      <c r="C7983">
        <v>2.89587437900629</v>
      </c>
      <c r="D7983" t="s">
        <v>2480</v>
      </c>
      <c r="E7983" t="s">
        <v>313</v>
      </c>
    </row>
    <row r="7984" spans="1:5" x14ac:dyDescent="0.3">
      <c r="A7984" t="s">
        <v>799</v>
      </c>
      <c r="B7984" t="s">
        <v>323</v>
      </c>
      <c r="C7984">
        <v>2.2134411074654898</v>
      </c>
      <c r="D7984" t="s">
        <v>2480</v>
      </c>
      <c r="E7984" t="s">
        <v>313</v>
      </c>
    </row>
    <row r="7985" spans="1:5" x14ac:dyDescent="0.3">
      <c r="A7985" t="s">
        <v>800</v>
      </c>
      <c r="B7985" t="s">
        <v>323</v>
      </c>
      <c r="C7985">
        <v>2.2980693604036699</v>
      </c>
      <c r="D7985" t="s">
        <v>2480</v>
      </c>
      <c r="E7985" t="s">
        <v>313</v>
      </c>
    </row>
    <row r="7986" spans="1:5" x14ac:dyDescent="0.3">
      <c r="A7986" t="s">
        <v>801</v>
      </c>
      <c r="B7986" t="s">
        <v>323</v>
      </c>
      <c r="C7986">
        <v>2.21824564933199</v>
      </c>
      <c r="D7986" t="s">
        <v>2480</v>
      </c>
      <c r="E7986" t="s">
        <v>313</v>
      </c>
    </row>
    <row r="7987" spans="1:5" x14ac:dyDescent="0.3">
      <c r="A7987" t="s">
        <v>802</v>
      </c>
      <c r="B7987" t="s">
        <v>323</v>
      </c>
      <c r="C7987">
        <v>2.1394533982836301</v>
      </c>
      <c r="D7987" t="s">
        <v>2480</v>
      </c>
      <c r="E7987" t="s">
        <v>313</v>
      </c>
    </row>
    <row r="7988" spans="1:5" x14ac:dyDescent="0.3">
      <c r="A7988" t="s">
        <v>803</v>
      </c>
      <c r="B7988" t="s">
        <v>323</v>
      </c>
      <c r="C7988">
        <v>2.1894789886292001</v>
      </c>
      <c r="D7988" t="s">
        <v>2480</v>
      </c>
      <c r="E7988" t="s">
        <v>313</v>
      </c>
    </row>
    <row r="7989" spans="1:5" x14ac:dyDescent="0.3">
      <c r="A7989" t="s">
        <v>804</v>
      </c>
      <c r="B7989" t="s">
        <v>323</v>
      </c>
      <c r="C7989">
        <v>2.04720394040385</v>
      </c>
      <c r="D7989" t="s">
        <v>2480</v>
      </c>
      <c r="E7989" t="s">
        <v>313</v>
      </c>
    </row>
    <row r="7990" spans="1:5" x14ac:dyDescent="0.3">
      <c r="A7990" t="s">
        <v>805</v>
      </c>
      <c r="B7990" t="s">
        <v>323</v>
      </c>
      <c r="C7990">
        <v>2.0795400958772499</v>
      </c>
      <c r="D7990" t="s">
        <v>2480</v>
      </c>
      <c r="E7990" t="s">
        <v>313</v>
      </c>
    </row>
    <row r="7991" spans="1:5" x14ac:dyDescent="0.3">
      <c r="A7991" t="s">
        <v>806</v>
      </c>
      <c r="B7991" t="s">
        <v>323</v>
      </c>
      <c r="C7991">
        <v>1.6980978881162301</v>
      </c>
      <c r="D7991" t="s">
        <v>2480</v>
      </c>
      <c r="E7991" t="s">
        <v>313</v>
      </c>
    </row>
    <row r="7992" spans="1:5" x14ac:dyDescent="0.3">
      <c r="A7992" t="s">
        <v>807</v>
      </c>
      <c r="B7992" t="s">
        <v>323</v>
      </c>
      <c r="C7992">
        <v>2.0129649284009301</v>
      </c>
      <c r="D7992" t="s">
        <v>2480</v>
      </c>
      <c r="E7992" t="s">
        <v>313</v>
      </c>
    </row>
    <row r="7993" spans="1:5" x14ac:dyDescent="0.3">
      <c r="A7993" t="s">
        <v>808</v>
      </c>
      <c r="B7993" t="s">
        <v>323</v>
      </c>
      <c r="C7993">
        <v>1.7118712824020399</v>
      </c>
      <c r="D7993" t="s">
        <v>2480</v>
      </c>
      <c r="E7993" t="s">
        <v>313</v>
      </c>
    </row>
    <row r="7994" spans="1:5" x14ac:dyDescent="0.3">
      <c r="A7994" t="s">
        <v>809</v>
      </c>
      <c r="B7994" t="s">
        <v>323</v>
      </c>
      <c r="C7994">
        <v>1.5970616059021601</v>
      </c>
      <c r="D7994" t="s">
        <v>2480</v>
      </c>
      <c r="E7994" t="s">
        <v>313</v>
      </c>
    </row>
    <row r="7995" spans="1:5" x14ac:dyDescent="0.3">
      <c r="A7995" t="s">
        <v>810</v>
      </c>
      <c r="B7995" t="s">
        <v>323</v>
      </c>
      <c r="C7995">
        <v>1.5528958584971899</v>
      </c>
      <c r="D7995" t="s">
        <v>2480</v>
      </c>
      <c r="E7995" t="s">
        <v>313</v>
      </c>
    </row>
    <row r="7996" spans="1:5" x14ac:dyDescent="0.3">
      <c r="A7996" t="s">
        <v>811</v>
      </c>
      <c r="B7996" t="s">
        <v>323</v>
      </c>
      <c r="C7996">
        <v>1.8863041372712901</v>
      </c>
      <c r="D7996" t="s">
        <v>2480</v>
      </c>
      <c r="E7996" t="s">
        <v>313</v>
      </c>
    </row>
    <row r="7997" spans="1:5" x14ac:dyDescent="0.3">
      <c r="A7997" t="s">
        <v>812</v>
      </c>
      <c r="B7997" t="s">
        <v>323</v>
      </c>
      <c r="C7997">
        <v>1.5299182306656101</v>
      </c>
      <c r="D7997" t="s">
        <v>2480</v>
      </c>
      <c r="E7997" t="s">
        <v>313</v>
      </c>
    </row>
    <row r="7998" spans="1:5" x14ac:dyDescent="0.3">
      <c r="A7998" t="s">
        <v>813</v>
      </c>
      <c r="B7998" t="s">
        <v>323</v>
      </c>
      <c r="C7998">
        <v>1.5735993516779501</v>
      </c>
      <c r="D7998" t="s">
        <v>2480</v>
      </c>
      <c r="E7998" t="s">
        <v>313</v>
      </c>
    </row>
    <row r="7999" spans="1:5" x14ac:dyDescent="0.3">
      <c r="A7999" t="s">
        <v>814</v>
      </c>
      <c r="B7999" t="s">
        <v>323</v>
      </c>
      <c r="C7999">
        <v>1.90928347854074</v>
      </c>
      <c r="D7999" t="s">
        <v>2480</v>
      </c>
      <c r="E7999" t="s">
        <v>313</v>
      </c>
    </row>
    <row r="8000" spans="1:5" x14ac:dyDescent="0.3">
      <c r="A8000" t="s">
        <v>815</v>
      </c>
      <c r="B8000" t="s">
        <v>323</v>
      </c>
      <c r="C8000">
        <v>1.5891240125600801</v>
      </c>
      <c r="D8000" t="s">
        <v>2480</v>
      </c>
      <c r="E8000" t="s">
        <v>313</v>
      </c>
    </row>
    <row r="8001" spans="1:5" x14ac:dyDescent="0.3">
      <c r="A8001" t="s">
        <v>816</v>
      </c>
      <c r="B8001" t="s">
        <v>323</v>
      </c>
      <c r="C8001">
        <v>1.4832236300235899</v>
      </c>
      <c r="D8001" t="s">
        <v>2480</v>
      </c>
      <c r="E8001" t="s">
        <v>313</v>
      </c>
    </row>
    <row r="8002" spans="1:5" x14ac:dyDescent="0.3">
      <c r="A8002" t="s">
        <v>817</v>
      </c>
      <c r="B8002" t="s">
        <v>323</v>
      </c>
      <c r="C8002">
        <v>1.5214111900988001</v>
      </c>
      <c r="D8002" t="s">
        <v>2480</v>
      </c>
      <c r="E8002" t="s">
        <v>313</v>
      </c>
    </row>
    <row r="8003" spans="1:5" x14ac:dyDescent="0.3">
      <c r="A8003" t="s">
        <v>818</v>
      </c>
      <c r="B8003" t="s">
        <v>323</v>
      </c>
      <c r="C8003">
        <v>2.1312559411561498</v>
      </c>
      <c r="D8003" t="s">
        <v>2480</v>
      </c>
      <c r="E8003" t="s">
        <v>313</v>
      </c>
    </row>
    <row r="8004" spans="1:5" x14ac:dyDescent="0.3">
      <c r="A8004" t="s">
        <v>819</v>
      </c>
      <c r="B8004" t="s">
        <v>323</v>
      </c>
      <c r="C8004">
        <v>1.67402455795743</v>
      </c>
      <c r="D8004" t="s">
        <v>2480</v>
      </c>
      <c r="E8004" t="s">
        <v>313</v>
      </c>
    </row>
    <row r="8005" spans="1:5" x14ac:dyDescent="0.3">
      <c r="A8005" t="s">
        <v>820</v>
      </c>
      <c r="B8005" t="s">
        <v>323</v>
      </c>
      <c r="C8005">
        <v>1.8917296126982699</v>
      </c>
      <c r="D8005" t="s">
        <v>2480</v>
      </c>
      <c r="E8005" t="s">
        <v>313</v>
      </c>
    </row>
    <row r="8006" spans="1:5" x14ac:dyDescent="0.3">
      <c r="A8006" t="s">
        <v>821</v>
      </c>
      <c r="B8006" t="s">
        <v>323</v>
      </c>
      <c r="C8006">
        <v>2.15233740509131</v>
      </c>
      <c r="D8006" t="s">
        <v>2480</v>
      </c>
      <c r="E8006" t="s">
        <v>313</v>
      </c>
    </row>
    <row r="8007" spans="1:5" x14ac:dyDescent="0.3">
      <c r="A8007" t="s">
        <v>822</v>
      </c>
      <c r="B8007" t="s">
        <v>323</v>
      </c>
      <c r="C8007">
        <v>2.2124449830797102</v>
      </c>
      <c r="D8007" t="s">
        <v>2480</v>
      </c>
      <c r="E8007" t="s">
        <v>313</v>
      </c>
    </row>
    <row r="8008" spans="1:5" x14ac:dyDescent="0.3">
      <c r="A8008" t="s">
        <v>823</v>
      </c>
      <c r="B8008" t="s">
        <v>323</v>
      </c>
      <c r="C8008">
        <v>2.3869129746668598</v>
      </c>
      <c r="D8008" t="s">
        <v>2480</v>
      </c>
      <c r="E8008" t="s">
        <v>313</v>
      </c>
    </row>
    <row r="8009" spans="1:5" x14ac:dyDescent="0.3">
      <c r="A8009" t="s">
        <v>824</v>
      </c>
      <c r="B8009" t="s">
        <v>323</v>
      </c>
      <c r="C8009">
        <v>2.00915861467695</v>
      </c>
      <c r="D8009" t="s">
        <v>2480</v>
      </c>
      <c r="E8009" t="s">
        <v>313</v>
      </c>
    </row>
    <row r="8010" spans="1:5" x14ac:dyDescent="0.3">
      <c r="A8010" t="s">
        <v>825</v>
      </c>
      <c r="B8010" t="s">
        <v>323</v>
      </c>
      <c r="C8010">
        <v>1.8634880959955</v>
      </c>
      <c r="D8010" t="s">
        <v>2480</v>
      </c>
      <c r="E8010" t="s">
        <v>313</v>
      </c>
    </row>
    <row r="8011" spans="1:5" x14ac:dyDescent="0.3">
      <c r="A8011" t="s">
        <v>826</v>
      </c>
      <c r="B8011" t="s">
        <v>323</v>
      </c>
      <c r="C8011">
        <v>1.9707071296557801</v>
      </c>
      <c r="D8011" t="s">
        <v>2480</v>
      </c>
      <c r="E8011" t="s">
        <v>313</v>
      </c>
    </row>
    <row r="8012" spans="1:5" x14ac:dyDescent="0.3">
      <c r="A8012" t="s">
        <v>827</v>
      </c>
      <c r="B8012" t="s">
        <v>323</v>
      </c>
      <c r="C8012">
        <v>2.2226714661638298</v>
      </c>
      <c r="D8012" t="s">
        <v>2480</v>
      </c>
      <c r="E8012" t="s">
        <v>313</v>
      </c>
    </row>
    <row r="8013" spans="1:5" x14ac:dyDescent="0.3">
      <c r="A8013" t="s">
        <v>828</v>
      </c>
      <c r="B8013" t="s">
        <v>323</v>
      </c>
      <c r="C8013">
        <v>2.0462145463902699</v>
      </c>
      <c r="D8013" t="s">
        <v>2480</v>
      </c>
      <c r="E8013" t="s">
        <v>313</v>
      </c>
    </row>
    <row r="8014" spans="1:5" x14ac:dyDescent="0.3">
      <c r="A8014" t="s">
        <v>829</v>
      </c>
      <c r="B8014" t="s">
        <v>323</v>
      </c>
      <c r="C8014">
        <v>2.6064895328683799</v>
      </c>
      <c r="D8014" t="s">
        <v>2480</v>
      </c>
      <c r="E8014" t="s">
        <v>313</v>
      </c>
    </row>
    <row r="8015" spans="1:5" x14ac:dyDescent="0.3">
      <c r="A8015" t="s">
        <v>830</v>
      </c>
      <c r="B8015" t="s">
        <v>323</v>
      </c>
      <c r="C8015">
        <v>2.0888478865878599</v>
      </c>
      <c r="D8015" t="s">
        <v>2480</v>
      </c>
      <c r="E8015" t="s">
        <v>313</v>
      </c>
    </row>
    <row r="8016" spans="1:5" x14ac:dyDescent="0.3">
      <c r="A8016" t="s">
        <v>831</v>
      </c>
      <c r="B8016" t="s">
        <v>323</v>
      </c>
      <c r="C8016">
        <v>1.8367930856178201</v>
      </c>
      <c r="D8016" t="s">
        <v>2480</v>
      </c>
      <c r="E8016" t="s">
        <v>313</v>
      </c>
    </row>
    <row r="8017" spans="1:5" x14ac:dyDescent="0.3">
      <c r="A8017" t="s">
        <v>832</v>
      </c>
      <c r="B8017" t="s">
        <v>323</v>
      </c>
      <c r="C8017">
        <v>1.95666581618541</v>
      </c>
      <c r="D8017" t="s">
        <v>2480</v>
      </c>
      <c r="E8017" t="s">
        <v>313</v>
      </c>
    </row>
    <row r="8018" spans="1:5" x14ac:dyDescent="0.3">
      <c r="A8018" t="s">
        <v>833</v>
      </c>
      <c r="B8018" t="s">
        <v>323</v>
      </c>
      <c r="C8018">
        <v>1.76367961716528</v>
      </c>
      <c r="D8018" t="s">
        <v>2480</v>
      </c>
      <c r="E8018" t="s">
        <v>313</v>
      </c>
    </row>
    <row r="8019" spans="1:5" x14ac:dyDescent="0.3">
      <c r="A8019" t="s">
        <v>834</v>
      </c>
      <c r="B8019" t="s">
        <v>323</v>
      </c>
      <c r="C8019">
        <v>1.6262636537570601</v>
      </c>
      <c r="D8019" t="s">
        <v>2480</v>
      </c>
      <c r="E8019" t="s">
        <v>313</v>
      </c>
    </row>
    <row r="8020" spans="1:5" x14ac:dyDescent="0.3">
      <c r="A8020" t="s">
        <v>835</v>
      </c>
      <c r="B8020" t="s">
        <v>323</v>
      </c>
      <c r="C8020">
        <v>1.9838382008159099</v>
      </c>
      <c r="D8020" t="s">
        <v>2480</v>
      </c>
      <c r="E8020" t="s">
        <v>313</v>
      </c>
    </row>
    <row r="8021" spans="1:5" x14ac:dyDescent="0.3">
      <c r="A8021" t="s">
        <v>836</v>
      </c>
      <c r="B8021" t="s">
        <v>323</v>
      </c>
      <c r="C8021">
        <v>1.78268749905994</v>
      </c>
      <c r="D8021" t="s">
        <v>2480</v>
      </c>
      <c r="E8021" t="s">
        <v>313</v>
      </c>
    </row>
    <row r="8022" spans="1:5" x14ac:dyDescent="0.3">
      <c r="A8022" t="s">
        <v>837</v>
      </c>
      <c r="B8022" t="s">
        <v>323</v>
      </c>
      <c r="C8022">
        <v>1.58831564893063</v>
      </c>
      <c r="D8022" t="s">
        <v>2480</v>
      </c>
      <c r="E8022" t="s">
        <v>313</v>
      </c>
    </row>
    <row r="8023" spans="1:5" x14ac:dyDescent="0.3">
      <c r="A8023" t="s">
        <v>838</v>
      </c>
      <c r="B8023" t="s">
        <v>323</v>
      </c>
      <c r="C8023">
        <v>1.50408610251983</v>
      </c>
      <c r="D8023" t="s">
        <v>2480</v>
      </c>
      <c r="E8023" t="s">
        <v>313</v>
      </c>
    </row>
    <row r="8024" spans="1:5" x14ac:dyDescent="0.3">
      <c r="A8024" t="s">
        <v>839</v>
      </c>
      <c r="B8024" t="s">
        <v>323</v>
      </c>
      <c r="C8024">
        <v>1.4900948467160899</v>
      </c>
      <c r="D8024" t="s">
        <v>2480</v>
      </c>
      <c r="E8024" t="s">
        <v>313</v>
      </c>
    </row>
    <row r="8025" spans="1:5" x14ac:dyDescent="0.3">
      <c r="A8025" t="s">
        <v>840</v>
      </c>
      <c r="B8025" t="s">
        <v>323</v>
      </c>
      <c r="C8025">
        <v>1.4583800854131099</v>
      </c>
      <c r="D8025" t="s">
        <v>2480</v>
      </c>
      <c r="E8025" t="s">
        <v>313</v>
      </c>
    </row>
    <row r="8026" spans="1:5" x14ac:dyDescent="0.3">
      <c r="A8026" t="s">
        <v>841</v>
      </c>
      <c r="B8026" t="s">
        <v>323</v>
      </c>
      <c r="C8026">
        <v>1.4805206314244099</v>
      </c>
      <c r="D8026" t="s">
        <v>2480</v>
      </c>
      <c r="E8026" t="s">
        <v>313</v>
      </c>
    </row>
    <row r="8027" spans="1:5" x14ac:dyDescent="0.3">
      <c r="A8027" t="s">
        <v>842</v>
      </c>
      <c r="B8027" t="s">
        <v>323</v>
      </c>
      <c r="C8027">
        <v>1.75366400313079</v>
      </c>
      <c r="D8027" t="s">
        <v>2480</v>
      </c>
      <c r="E8027" t="s">
        <v>313</v>
      </c>
    </row>
    <row r="8028" spans="1:5" x14ac:dyDescent="0.3">
      <c r="A8028" t="s">
        <v>843</v>
      </c>
      <c r="B8028" t="s">
        <v>323</v>
      </c>
      <c r="C8028">
        <v>1.7058969796291099</v>
      </c>
      <c r="D8028" t="s">
        <v>2480</v>
      </c>
      <c r="E8028" t="s">
        <v>313</v>
      </c>
    </row>
    <row r="8029" spans="1:5" x14ac:dyDescent="0.3">
      <c r="A8029" t="s">
        <v>844</v>
      </c>
      <c r="B8029" t="s">
        <v>323</v>
      </c>
      <c r="C8029">
        <v>1.580244232613</v>
      </c>
      <c r="D8029" t="s">
        <v>2480</v>
      </c>
      <c r="E8029" t="s">
        <v>313</v>
      </c>
    </row>
    <row r="8030" spans="1:5" x14ac:dyDescent="0.3">
      <c r="A8030" t="s">
        <v>845</v>
      </c>
      <c r="B8030" t="s">
        <v>323</v>
      </c>
      <c r="C8030">
        <v>1.48405517395261</v>
      </c>
      <c r="D8030" t="s">
        <v>2480</v>
      </c>
      <c r="E8030" t="s">
        <v>313</v>
      </c>
    </row>
    <row r="8031" spans="1:5" x14ac:dyDescent="0.3">
      <c r="A8031" t="s">
        <v>846</v>
      </c>
      <c r="B8031" t="s">
        <v>323</v>
      </c>
      <c r="C8031">
        <v>1.49557011349794</v>
      </c>
      <c r="D8031" t="s">
        <v>2480</v>
      </c>
      <c r="E8031" t="s">
        <v>313</v>
      </c>
    </row>
    <row r="8032" spans="1:5" x14ac:dyDescent="0.3">
      <c r="A8032" t="s">
        <v>847</v>
      </c>
      <c r="B8032" t="s">
        <v>323</v>
      </c>
      <c r="C8032">
        <v>1.46695122995813</v>
      </c>
      <c r="D8032" t="s">
        <v>2480</v>
      </c>
      <c r="E8032" t="s">
        <v>313</v>
      </c>
    </row>
    <row r="8033" spans="1:5" x14ac:dyDescent="0.3">
      <c r="A8033" t="s">
        <v>848</v>
      </c>
      <c r="B8033" t="s">
        <v>323</v>
      </c>
      <c r="C8033">
        <v>1.5214478085890799</v>
      </c>
      <c r="D8033" t="s">
        <v>2480</v>
      </c>
      <c r="E8033" t="s">
        <v>313</v>
      </c>
    </row>
    <row r="8034" spans="1:5" x14ac:dyDescent="0.3">
      <c r="A8034" t="s">
        <v>849</v>
      </c>
      <c r="B8034" t="s">
        <v>323</v>
      </c>
      <c r="C8034">
        <v>1.4594328037387201</v>
      </c>
      <c r="D8034" t="s">
        <v>2480</v>
      </c>
      <c r="E8034" t="s">
        <v>313</v>
      </c>
    </row>
    <row r="8035" spans="1:5" x14ac:dyDescent="0.3">
      <c r="A8035" t="s">
        <v>850</v>
      </c>
      <c r="B8035" t="s">
        <v>323</v>
      </c>
      <c r="C8035">
        <v>1.4813568118310401</v>
      </c>
      <c r="D8035" t="s">
        <v>2480</v>
      </c>
      <c r="E8035" t="s">
        <v>313</v>
      </c>
    </row>
    <row r="8036" spans="1:5" x14ac:dyDescent="0.3">
      <c r="A8036" t="s">
        <v>851</v>
      </c>
      <c r="B8036" t="s">
        <v>323</v>
      </c>
      <c r="C8036">
        <v>1.5065825921907099</v>
      </c>
      <c r="D8036" t="s">
        <v>2480</v>
      </c>
      <c r="E8036" t="s">
        <v>313</v>
      </c>
    </row>
    <row r="8037" spans="1:5" x14ac:dyDescent="0.3">
      <c r="A8037" t="s">
        <v>852</v>
      </c>
      <c r="B8037" t="s">
        <v>323</v>
      </c>
      <c r="C8037">
        <v>1.50178598964867</v>
      </c>
      <c r="D8037" t="s">
        <v>2480</v>
      </c>
      <c r="E8037" t="s">
        <v>313</v>
      </c>
    </row>
    <row r="8038" spans="1:5" x14ac:dyDescent="0.3">
      <c r="A8038" t="s">
        <v>853</v>
      </c>
      <c r="B8038" t="s">
        <v>323</v>
      </c>
      <c r="C8038">
        <v>1.5012540595295301</v>
      </c>
      <c r="D8038" t="s">
        <v>2480</v>
      </c>
      <c r="E8038" t="s">
        <v>313</v>
      </c>
    </row>
    <row r="8039" spans="1:5" x14ac:dyDescent="0.3">
      <c r="A8039" t="s">
        <v>854</v>
      </c>
      <c r="B8039" t="s">
        <v>323</v>
      </c>
      <c r="C8039">
        <v>1.3810455553091401</v>
      </c>
      <c r="D8039" t="s">
        <v>2480</v>
      </c>
      <c r="E8039" t="s">
        <v>313</v>
      </c>
    </row>
    <row r="8040" spans="1:5" x14ac:dyDescent="0.3">
      <c r="A8040" t="s">
        <v>855</v>
      </c>
      <c r="B8040" t="s">
        <v>323</v>
      </c>
      <c r="C8040">
        <v>1.4296970986514901</v>
      </c>
      <c r="D8040" t="s">
        <v>2480</v>
      </c>
      <c r="E8040" t="s">
        <v>313</v>
      </c>
    </row>
    <row r="8041" spans="1:5" x14ac:dyDescent="0.3">
      <c r="A8041" t="s">
        <v>856</v>
      </c>
      <c r="B8041" t="s">
        <v>323</v>
      </c>
      <c r="C8041">
        <v>1.1044499602369799</v>
      </c>
      <c r="D8041" t="s">
        <v>2480</v>
      </c>
      <c r="E8041" t="s">
        <v>313</v>
      </c>
    </row>
    <row r="8042" spans="1:5" x14ac:dyDescent="0.3">
      <c r="A8042" t="s">
        <v>857</v>
      </c>
      <c r="B8042" t="s">
        <v>323</v>
      </c>
      <c r="C8042">
        <v>1.2663600142879201</v>
      </c>
      <c r="D8042" t="s">
        <v>2480</v>
      </c>
      <c r="E8042" t="s">
        <v>313</v>
      </c>
    </row>
    <row r="8043" spans="1:5" x14ac:dyDescent="0.3">
      <c r="A8043" t="s">
        <v>858</v>
      </c>
      <c r="B8043" t="s">
        <v>323</v>
      </c>
      <c r="C8043">
        <v>1.95975131311546</v>
      </c>
      <c r="D8043" t="s">
        <v>2480</v>
      </c>
      <c r="E8043" t="s">
        <v>313</v>
      </c>
    </row>
    <row r="8044" spans="1:5" x14ac:dyDescent="0.3">
      <c r="A8044" t="s">
        <v>859</v>
      </c>
      <c r="B8044" t="s">
        <v>323</v>
      </c>
      <c r="C8044">
        <v>1.7240558105199799</v>
      </c>
      <c r="D8044" t="s">
        <v>2480</v>
      </c>
      <c r="E8044" t="s">
        <v>313</v>
      </c>
    </row>
    <row r="8045" spans="1:5" x14ac:dyDescent="0.3">
      <c r="A8045" t="s">
        <v>860</v>
      </c>
      <c r="B8045" t="s">
        <v>323</v>
      </c>
      <c r="C8045">
        <v>1.72605405329157</v>
      </c>
      <c r="D8045" t="s">
        <v>2480</v>
      </c>
      <c r="E8045" t="s">
        <v>313</v>
      </c>
    </row>
    <row r="8046" spans="1:5" x14ac:dyDescent="0.3">
      <c r="A8046" t="s">
        <v>861</v>
      </c>
      <c r="B8046" t="s">
        <v>323</v>
      </c>
      <c r="C8046">
        <v>1.7376391542101901</v>
      </c>
      <c r="D8046" t="s">
        <v>2480</v>
      </c>
      <c r="E8046" t="s">
        <v>313</v>
      </c>
    </row>
    <row r="8047" spans="1:5" x14ac:dyDescent="0.3">
      <c r="A8047" t="s">
        <v>862</v>
      </c>
      <c r="B8047" t="s">
        <v>323</v>
      </c>
      <c r="C8047">
        <v>1.5529828475195</v>
      </c>
      <c r="D8047" t="s">
        <v>2480</v>
      </c>
      <c r="E8047" t="s">
        <v>313</v>
      </c>
    </row>
    <row r="8048" spans="1:5" x14ac:dyDescent="0.3">
      <c r="A8048" t="s">
        <v>863</v>
      </c>
      <c r="B8048" t="s">
        <v>323</v>
      </c>
      <c r="C8048">
        <v>1.50174299256093</v>
      </c>
      <c r="D8048" t="s">
        <v>2480</v>
      </c>
      <c r="E8048" t="s">
        <v>313</v>
      </c>
    </row>
    <row r="8049" spans="1:5" x14ac:dyDescent="0.3">
      <c r="A8049" t="s">
        <v>864</v>
      </c>
      <c r="B8049" t="s">
        <v>323</v>
      </c>
      <c r="C8049">
        <v>2.0066534791963999</v>
      </c>
      <c r="D8049" t="s">
        <v>2480</v>
      </c>
      <c r="E8049" t="s">
        <v>313</v>
      </c>
    </row>
    <row r="8050" spans="1:5" x14ac:dyDescent="0.3">
      <c r="A8050" t="s">
        <v>865</v>
      </c>
      <c r="B8050" t="s">
        <v>323</v>
      </c>
      <c r="C8050">
        <v>2.3994481887574501</v>
      </c>
      <c r="D8050" t="s">
        <v>2480</v>
      </c>
      <c r="E8050" t="s">
        <v>313</v>
      </c>
    </row>
    <row r="8051" spans="1:5" x14ac:dyDescent="0.3">
      <c r="A8051" t="s">
        <v>866</v>
      </c>
      <c r="B8051" t="s">
        <v>323</v>
      </c>
      <c r="C8051">
        <v>1.77403399924956</v>
      </c>
      <c r="D8051" t="s">
        <v>2480</v>
      </c>
      <c r="E8051" t="s">
        <v>313</v>
      </c>
    </row>
    <row r="8052" spans="1:5" x14ac:dyDescent="0.3">
      <c r="A8052" t="s">
        <v>867</v>
      </c>
      <c r="B8052" t="s">
        <v>323</v>
      </c>
      <c r="C8052">
        <v>1.7783199760235699</v>
      </c>
      <c r="D8052" t="s">
        <v>2480</v>
      </c>
      <c r="E8052" t="s">
        <v>313</v>
      </c>
    </row>
    <row r="8053" spans="1:5" x14ac:dyDescent="0.3">
      <c r="A8053" t="s">
        <v>868</v>
      </c>
      <c r="B8053" t="s">
        <v>323</v>
      </c>
      <c r="C8053">
        <v>2.6571973686557002</v>
      </c>
      <c r="D8053" t="s">
        <v>2480</v>
      </c>
      <c r="E8053" t="s">
        <v>313</v>
      </c>
    </row>
    <row r="8054" spans="1:5" x14ac:dyDescent="0.3">
      <c r="A8054" t="s">
        <v>869</v>
      </c>
      <c r="B8054" t="s">
        <v>323</v>
      </c>
      <c r="C8054">
        <v>1.82142469889366</v>
      </c>
      <c r="D8054" t="s">
        <v>2480</v>
      </c>
      <c r="E8054" t="s">
        <v>313</v>
      </c>
    </row>
    <row r="8055" spans="1:5" x14ac:dyDescent="0.3">
      <c r="A8055" t="s">
        <v>870</v>
      </c>
      <c r="B8055" t="s">
        <v>323</v>
      </c>
      <c r="C8055">
        <v>1.50056809145634</v>
      </c>
      <c r="D8055" t="s">
        <v>2480</v>
      </c>
      <c r="E8055" t="s">
        <v>313</v>
      </c>
    </row>
    <row r="8056" spans="1:5" x14ac:dyDescent="0.3">
      <c r="A8056" t="s">
        <v>871</v>
      </c>
      <c r="B8056" t="s">
        <v>323</v>
      </c>
      <c r="C8056">
        <v>1.50037516440876</v>
      </c>
      <c r="D8056" t="s">
        <v>2480</v>
      </c>
      <c r="E8056" t="s">
        <v>313</v>
      </c>
    </row>
    <row r="8057" spans="1:5" x14ac:dyDescent="0.3">
      <c r="A8057" t="s">
        <v>872</v>
      </c>
      <c r="B8057" t="s">
        <v>323</v>
      </c>
      <c r="C8057">
        <v>1.4031000061708101</v>
      </c>
      <c r="D8057" t="s">
        <v>2480</v>
      </c>
      <c r="E8057" t="s">
        <v>313</v>
      </c>
    </row>
    <row r="8058" spans="1:5" x14ac:dyDescent="0.3">
      <c r="A8058" t="s">
        <v>873</v>
      </c>
      <c r="B8058" t="s">
        <v>323</v>
      </c>
      <c r="C8058">
        <v>2.4438459391923799</v>
      </c>
      <c r="D8058" t="s">
        <v>2480</v>
      </c>
      <c r="E8058" t="s">
        <v>313</v>
      </c>
    </row>
    <row r="8059" spans="1:5" x14ac:dyDescent="0.3">
      <c r="A8059" t="s">
        <v>874</v>
      </c>
      <c r="B8059" t="s">
        <v>323</v>
      </c>
      <c r="C8059">
        <v>1.9049929768718299</v>
      </c>
      <c r="D8059" t="s">
        <v>2480</v>
      </c>
      <c r="E8059" t="s">
        <v>313</v>
      </c>
    </row>
    <row r="8060" spans="1:5" x14ac:dyDescent="0.3">
      <c r="A8060" t="s">
        <v>875</v>
      </c>
      <c r="B8060" t="s">
        <v>323</v>
      </c>
      <c r="C8060">
        <v>1.8568400821356099</v>
      </c>
      <c r="D8060" t="s">
        <v>2480</v>
      </c>
      <c r="E8060" t="s">
        <v>313</v>
      </c>
    </row>
    <row r="8061" spans="1:5" x14ac:dyDescent="0.3">
      <c r="A8061" t="s">
        <v>876</v>
      </c>
      <c r="B8061" t="s">
        <v>323</v>
      </c>
      <c r="C8061">
        <v>1.51226674395742</v>
      </c>
      <c r="D8061" t="s">
        <v>2480</v>
      </c>
      <c r="E8061" t="s">
        <v>313</v>
      </c>
    </row>
    <row r="8062" spans="1:5" x14ac:dyDescent="0.3">
      <c r="A8062" t="s">
        <v>877</v>
      </c>
      <c r="B8062" t="s">
        <v>323</v>
      </c>
      <c r="C8062">
        <v>1.40695319097328</v>
      </c>
      <c r="D8062" t="s">
        <v>2480</v>
      </c>
      <c r="E8062" t="s">
        <v>313</v>
      </c>
    </row>
    <row r="8063" spans="1:5" x14ac:dyDescent="0.3">
      <c r="A8063" t="s">
        <v>878</v>
      </c>
      <c r="B8063" t="s">
        <v>323</v>
      </c>
      <c r="C8063">
        <v>1.45510681729657</v>
      </c>
      <c r="D8063" t="s">
        <v>2480</v>
      </c>
      <c r="E8063" t="s">
        <v>313</v>
      </c>
    </row>
    <row r="8064" spans="1:5" x14ac:dyDescent="0.3">
      <c r="A8064" t="s">
        <v>879</v>
      </c>
      <c r="B8064" t="s">
        <v>323</v>
      </c>
      <c r="C8064">
        <v>1.34194982084702</v>
      </c>
      <c r="D8064" t="s">
        <v>2480</v>
      </c>
      <c r="E8064" t="s">
        <v>313</v>
      </c>
    </row>
    <row r="8065" spans="1:5" x14ac:dyDescent="0.3">
      <c r="A8065" t="s">
        <v>880</v>
      </c>
      <c r="B8065" t="s">
        <v>323</v>
      </c>
      <c r="C8065">
        <v>1.2745198619336999</v>
      </c>
      <c r="D8065" t="s">
        <v>2480</v>
      </c>
      <c r="E8065" t="s">
        <v>313</v>
      </c>
    </row>
    <row r="8066" spans="1:5" x14ac:dyDescent="0.3">
      <c r="A8066" t="s">
        <v>881</v>
      </c>
      <c r="B8066" t="s">
        <v>323</v>
      </c>
      <c r="C8066">
        <v>1.61187485879314</v>
      </c>
      <c r="D8066" t="s">
        <v>2480</v>
      </c>
      <c r="E8066" t="s">
        <v>313</v>
      </c>
    </row>
    <row r="8067" spans="1:5" x14ac:dyDescent="0.3">
      <c r="A8067" t="s">
        <v>882</v>
      </c>
      <c r="B8067" t="s">
        <v>323</v>
      </c>
      <c r="C8067">
        <v>1.39703003717771</v>
      </c>
      <c r="D8067" t="s">
        <v>2480</v>
      </c>
      <c r="E8067" t="s">
        <v>313</v>
      </c>
    </row>
    <row r="8068" spans="1:5" x14ac:dyDescent="0.3">
      <c r="A8068" t="s">
        <v>883</v>
      </c>
      <c r="B8068" t="s">
        <v>323</v>
      </c>
      <c r="C8068">
        <v>1.35973975355304</v>
      </c>
      <c r="D8068" t="s">
        <v>2480</v>
      </c>
      <c r="E8068" t="s">
        <v>313</v>
      </c>
    </row>
    <row r="8069" spans="1:5" x14ac:dyDescent="0.3">
      <c r="A8069" t="s">
        <v>884</v>
      </c>
      <c r="B8069" t="s">
        <v>323</v>
      </c>
      <c r="C8069">
        <v>1.4113279955595699</v>
      </c>
      <c r="D8069" t="s">
        <v>2480</v>
      </c>
      <c r="E8069" t="s">
        <v>313</v>
      </c>
    </row>
    <row r="8070" spans="1:5" x14ac:dyDescent="0.3">
      <c r="A8070" t="s">
        <v>885</v>
      </c>
      <c r="B8070" t="s">
        <v>323</v>
      </c>
      <c r="C8070">
        <v>1.4269316793487701</v>
      </c>
      <c r="D8070" t="s">
        <v>2480</v>
      </c>
      <c r="E8070" t="s">
        <v>313</v>
      </c>
    </row>
    <row r="8071" spans="1:5" x14ac:dyDescent="0.3">
      <c r="A8071" t="s">
        <v>886</v>
      </c>
      <c r="B8071" t="s">
        <v>323</v>
      </c>
      <c r="C8071">
        <v>1.33859729704502</v>
      </c>
      <c r="D8071" t="s">
        <v>2480</v>
      </c>
      <c r="E8071" t="s">
        <v>313</v>
      </c>
    </row>
    <row r="8072" spans="1:5" x14ac:dyDescent="0.3">
      <c r="A8072" t="s">
        <v>887</v>
      </c>
      <c r="B8072" t="s">
        <v>323</v>
      </c>
      <c r="C8072">
        <v>1.64442903557946</v>
      </c>
      <c r="D8072" t="s">
        <v>2480</v>
      </c>
      <c r="E8072" t="s">
        <v>313</v>
      </c>
    </row>
    <row r="8073" spans="1:5" x14ac:dyDescent="0.3">
      <c r="A8073" t="s">
        <v>888</v>
      </c>
      <c r="B8073" t="s">
        <v>323</v>
      </c>
      <c r="C8073">
        <v>1.3932325656367699</v>
      </c>
      <c r="D8073" t="s">
        <v>2480</v>
      </c>
      <c r="E8073" t="s">
        <v>313</v>
      </c>
    </row>
    <row r="8074" spans="1:5" x14ac:dyDescent="0.3">
      <c r="A8074" t="s">
        <v>889</v>
      </c>
      <c r="B8074" t="s">
        <v>323</v>
      </c>
      <c r="C8074">
        <v>1.3847282903304801</v>
      </c>
      <c r="D8074" t="s">
        <v>2480</v>
      </c>
      <c r="E8074" t="s">
        <v>313</v>
      </c>
    </row>
    <row r="8075" spans="1:5" x14ac:dyDescent="0.3">
      <c r="A8075" t="s">
        <v>890</v>
      </c>
      <c r="B8075" t="s">
        <v>323</v>
      </c>
      <c r="C8075">
        <v>1.66671679028411</v>
      </c>
      <c r="D8075" t="s">
        <v>2480</v>
      </c>
      <c r="E8075" t="s">
        <v>313</v>
      </c>
    </row>
    <row r="8076" spans="1:5" x14ac:dyDescent="0.3">
      <c r="A8076" t="s">
        <v>891</v>
      </c>
      <c r="B8076" t="s">
        <v>323</v>
      </c>
      <c r="C8076">
        <v>1.6069679741140599</v>
      </c>
      <c r="D8076" t="s">
        <v>2480</v>
      </c>
      <c r="E8076" t="s">
        <v>313</v>
      </c>
    </row>
    <row r="8077" spans="1:5" x14ac:dyDescent="0.3">
      <c r="A8077" t="s">
        <v>892</v>
      </c>
      <c r="B8077" t="s">
        <v>323</v>
      </c>
      <c r="C8077">
        <v>1.4721112533554499</v>
      </c>
      <c r="D8077" t="s">
        <v>2480</v>
      </c>
      <c r="E8077" t="s">
        <v>313</v>
      </c>
    </row>
    <row r="8078" spans="1:5" x14ac:dyDescent="0.3">
      <c r="A8078" t="s">
        <v>893</v>
      </c>
      <c r="B8078" t="s">
        <v>323</v>
      </c>
      <c r="C8078">
        <v>1.98819183754152</v>
      </c>
      <c r="D8078" t="s">
        <v>2480</v>
      </c>
      <c r="E8078" t="s">
        <v>313</v>
      </c>
    </row>
    <row r="8079" spans="1:5" x14ac:dyDescent="0.3">
      <c r="A8079" t="s">
        <v>894</v>
      </c>
      <c r="B8079" t="s">
        <v>323</v>
      </c>
      <c r="C8079">
        <v>1.8277015131130701</v>
      </c>
      <c r="D8079" t="s">
        <v>2480</v>
      </c>
      <c r="E8079" t="s">
        <v>313</v>
      </c>
    </row>
    <row r="8080" spans="1:5" x14ac:dyDescent="0.3">
      <c r="A8080" t="s">
        <v>895</v>
      </c>
      <c r="B8080" t="s">
        <v>323</v>
      </c>
      <c r="C8080">
        <v>1.72718560142531</v>
      </c>
      <c r="D8080" t="s">
        <v>2480</v>
      </c>
      <c r="E8080" t="s">
        <v>313</v>
      </c>
    </row>
    <row r="8081" spans="1:5" x14ac:dyDescent="0.3">
      <c r="A8081" t="s">
        <v>896</v>
      </c>
      <c r="B8081" t="s">
        <v>323</v>
      </c>
      <c r="C8081">
        <v>1.5746809195890801</v>
      </c>
      <c r="D8081" t="s">
        <v>2480</v>
      </c>
      <c r="E8081" t="s">
        <v>313</v>
      </c>
    </row>
    <row r="8082" spans="1:5" x14ac:dyDescent="0.3">
      <c r="A8082" t="s">
        <v>897</v>
      </c>
      <c r="B8082" t="s">
        <v>323</v>
      </c>
      <c r="C8082">
        <v>1.5817977386028601</v>
      </c>
      <c r="D8082" t="s">
        <v>2480</v>
      </c>
      <c r="E8082" t="s">
        <v>313</v>
      </c>
    </row>
    <row r="8083" spans="1:5" x14ac:dyDescent="0.3">
      <c r="A8083" t="s">
        <v>898</v>
      </c>
      <c r="B8083" t="s">
        <v>323</v>
      </c>
      <c r="C8083">
        <v>1.6832313874674001</v>
      </c>
      <c r="D8083" t="s">
        <v>2480</v>
      </c>
      <c r="E8083" t="s">
        <v>313</v>
      </c>
    </row>
    <row r="8084" spans="1:5" x14ac:dyDescent="0.3">
      <c r="A8084" t="s">
        <v>899</v>
      </c>
      <c r="B8084" t="s">
        <v>323</v>
      </c>
      <c r="C8084">
        <v>1.80976516354559</v>
      </c>
      <c r="D8084" t="s">
        <v>2480</v>
      </c>
      <c r="E8084" t="s">
        <v>313</v>
      </c>
    </row>
    <row r="8085" spans="1:5" x14ac:dyDescent="0.3">
      <c r="A8085" t="s">
        <v>900</v>
      </c>
      <c r="B8085" t="s">
        <v>323</v>
      </c>
      <c r="C8085">
        <v>1.8550468292432301</v>
      </c>
      <c r="D8085" t="s">
        <v>2480</v>
      </c>
      <c r="E8085" t="s">
        <v>313</v>
      </c>
    </row>
    <row r="8086" spans="1:5" x14ac:dyDescent="0.3">
      <c r="A8086" t="s">
        <v>901</v>
      </c>
      <c r="B8086" t="s">
        <v>323</v>
      </c>
      <c r="C8086">
        <v>1.8208145868474199</v>
      </c>
      <c r="D8086" t="s">
        <v>2480</v>
      </c>
      <c r="E8086" t="s">
        <v>313</v>
      </c>
    </row>
    <row r="8087" spans="1:5" x14ac:dyDescent="0.3">
      <c r="A8087" t="s">
        <v>902</v>
      </c>
      <c r="B8087" t="s">
        <v>323</v>
      </c>
      <c r="C8087">
        <v>1.9261568248127801</v>
      </c>
      <c r="D8087" t="s">
        <v>2480</v>
      </c>
      <c r="E8087" t="s">
        <v>313</v>
      </c>
    </row>
    <row r="8088" spans="1:5" x14ac:dyDescent="0.3">
      <c r="A8088" t="s">
        <v>903</v>
      </c>
      <c r="B8088" t="s">
        <v>323</v>
      </c>
      <c r="C8088">
        <v>2.2424669840654898</v>
      </c>
      <c r="D8088" t="s">
        <v>2480</v>
      </c>
      <c r="E8088" t="s">
        <v>313</v>
      </c>
    </row>
    <row r="8089" spans="1:5" x14ac:dyDescent="0.3">
      <c r="A8089" t="s">
        <v>904</v>
      </c>
      <c r="B8089" t="s">
        <v>323</v>
      </c>
      <c r="C8089">
        <v>1.9515051102159799</v>
      </c>
      <c r="D8089" t="s">
        <v>2480</v>
      </c>
      <c r="E8089" t="s">
        <v>313</v>
      </c>
    </row>
    <row r="8090" spans="1:5" x14ac:dyDescent="0.3">
      <c r="A8090" t="s">
        <v>905</v>
      </c>
      <c r="B8090" t="s">
        <v>323</v>
      </c>
      <c r="C8090">
        <v>2.06764174770777</v>
      </c>
      <c r="D8090" t="s">
        <v>2480</v>
      </c>
      <c r="E8090" t="s">
        <v>313</v>
      </c>
    </row>
    <row r="8091" spans="1:5" x14ac:dyDescent="0.3">
      <c r="A8091" t="s">
        <v>906</v>
      </c>
      <c r="B8091" t="s">
        <v>323</v>
      </c>
      <c r="C8091">
        <v>1.8100834478915799</v>
      </c>
      <c r="D8091" t="s">
        <v>2480</v>
      </c>
      <c r="E8091" t="s">
        <v>313</v>
      </c>
    </row>
    <row r="8092" spans="1:5" x14ac:dyDescent="0.3">
      <c r="A8092" t="s">
        <v>907</v>
      </c>
      <c r="B8092" t="s">
        <v>323</v>
      </c>
      <c r="C8092">
        <v>2.1198691298217698</v>
      </c>
      <c r="D8092" t="s">
        <v>2480</v>
      </c>
      <c r="E8092" t="s">
        <v>313</v>
      </c>
    </row>
    <row r="8093" spans="1:5" x14ac:dyDescent="0.3">
      <c r="A8093" t="s">
        <v>908</v>
      </c>
      <c r="B8093" t="s">
        <v>323</v>
      </c>
      <c r="C8093">
        <v>1.9227116747703099</v>
      </c>
      <c r="D8093" t="s">
        <v>2480</v>
      </c>
      <c r="E8093" t="s">
        <v>313</v>
      </c>
    </row>
    <row r="8094" spans="1:5" x14ac:dyDescent="0.3">
      <c r="A8094" t="s">
        <v>909</v>
      </c>
      <c r="B8094" t="s">
        <v>323</v>
      </c>
      <c r="C8094">
        <v>1.9415958368425701</v>
      </c>
      <c r="D8094" t="s">
        <v>2480</v>
      </c>
      <c r="E8094" t="s">
        <v>313</v>
      </c>
    </row>
    <row r="8095" spans="1:5" x14ac:dyDescent="0.3">
      <c r="A8095" t="s">
        <v>910</v>
      </c>
      <c r="B8095" t="s">
        <v>323</v>
      </c>
      <c r="C8095">
        <v>2.1693390033997999</v>
      </c>
      <c r="D8095" t="s">
        <v>2480</v>
      </c>
      <c r="E8095" t="s">
        <v>313</v>
      </c>
    </row>
    <row r="8096" spans="1:5" x14ac:dyDescent="0.3">
      <c r="A8096" t="s">
        <v>911</v>
      </c>
      <c r="B8096" t="s">
        <v>323</v>
      </c>
      <c r="C8096">
        <v>1.7718639875066899</v>
      </c>
      <c r="D8096" t="s">
        <v>2480</v>
      </c>
      <c r="E8096" t="s">
        <v>313</v>
      </c>
    </row>
    <row r="8097" spans="1:5" x14ac:dyDescent="0.3">
      <c r="A8097" t="s">
        <v>912</v>
      </c>
      <c r="B8097" t="s">
        <v>323</v>
      </c>
      <c r="C8097">
        <v>1.63472035144905</v>
      </c>
      <c r="D8097" t="s">
        <v>2480</v>
      </c>
      <c r="E8097" t="s">
        <v>313</v>
      </c>
    </row>
    <row r="8098" spans="1:5" x14ac:dyDescent="0.3">
      <c r="A8098" t="s">
        <v>913</v>
      </c>
      <c r="B8098" t="s">
        <v>323</v>
      </c>
      <c r="C8098">
        <v>1.5810795012648999</v>
      </c>
      <c r="D8098" t="s">
        <v>2480</v>
      </c>
      <c r="E8098" t="s">
        <v>313</v>
      </c>
    </row>
    <row r="8099" spans="1:5" x14ac:dyDescent="0.3">
      <c r="A8099" t="s">
        <v>914</v>
      </c>
      <c r="B8099" t="s">
        <v>323</v>
      </c>
      <c r="C8099">
        <v>1.64031812045624</v>
      </c>
      <c r="D8099" t="s">
        <v>2480</v>
      </c>
      <c r="E8099" t="s">
        <v>313</v>
      </c>
    </row>
    <row r="8100" spans="1:5" x14ac:dyDescent="0.3">
      <c r="A8100" t="s">
        <v>915</v>
      </c>
      <c r="B8100" t="s">
        <v>323</v>
      </c>
      <c r="C8100">
        <v>1.58107950910782</v>
      </c>
      <c r="D8100" t="s">
        <v>2480</v>
      </c>
      <c r="E8100" t="s">
        <v>313</v>
      </c>
    </row>
    <row r="8101" spans="1:5" x14ac:dyDescent="0.3">
      <c r="A8101" t="s">
        <v>916</v>
      </c>
      <c r="B8101" t="s">
        <v>323</v>
      </c>
      <c r="C8101">
        <v>1.75474200148215</v>
      </c>
      <c r="D8101" t="s">
        <v>2480</v>
      </c>
      <c r="E8101" t="s">
        <v>313</v>
      </c>
    </row>
    <row r="8102" spans="1:5" x14ac:dyDescent="0.3">
      <c r="A8102" t="s">
        <v>917</v>
      </c>
      <c r="B8102" t="s">
        <v>323</v>
      </c>
      <c r="C8102">
        <v>1.8578253733774099</v>
      </c>
      <c r="D8102" t="s">
        <v>2480</v>
      </c>
      <c r="E8102" t="s">
        <v>313</v>
      </c>
    </row>
    <row r="8103" spans="1:5" x14ac:dyDescent="0.3">
      <c r="A8103" t="s">
        <v>918</v>
      </c>
      <c r="B8103" t="s">
        <v>323</v>
      </c>
      <c r="C8103">
        <v>1.7516492198697899</v>
      </c>
      <c r="D8103" t="s">
        <v>2480</v>
      </c>
      <c r="E8103" t="s">
        <v>313</v>
      </c>
    </row>
    <row r="8104" spans="1:5" x14ac:dyDescent="0.3">
      <c r="A8104" t="s">
        <v>919</v>
      </c>
      <c r="B8104" t="s">
        <v>323</v>
      </c>
      <c r="C8104">
        <v>1.5845099659591699</v>
      </c>
      <c r="D8104" t="s">
        <v>2480</v>
      </c>
      <c r="E8104" t="s">
        <v>313</v>
      </c>
    </row>
    <row r="8105" spans="1:5" x14ac:dyDescent="0.3">
      <c r="A8105" t="s">
        <v>920</v>
      </c>
      <c r="B8105" t="s">
        <v>323</v>
      </c>
      <c r="C8105">
        <v>1.7190352174223</v>
      </c>
      <c r="D8105" t="s">
        <v>2480</v>
      </c>
      <c r="E8105" t="s">
        <v>313</v>
      </c>
    </row>
    <row r="8106" spans="1:5" x14ac:dyDescent="0.3">
      <c r="A8106" t="s">
        <v>921</v>
      </c>
      <c r="B8106" t="s">
        <v>323</v>
      </c>
      <c r="C8106">
        <v>1.7667176988737101</v>
      </c>
      <c r="D8106" t="s">
        <v>2480</v>
      </c>
      <c r="E8106" t="s">
        <v>313</v>
      </c>
    </row>
    <row r="8107" spans="1:5" x14ac:dyDescent="0.3">
      <c r="A8107" t="s">
        <v>922</v>
      </c>
      <c r="B8107" t="s">
        <v>323</v>
      </c>
      <c r="C8107">
        <v>1.99519618830917</v>
      </c>
      <c r="D8107" t="s">
        <v>2480</v>
      </c>
      <c r="E8107" t="s">
        <v>313</v>
      </c>
    </row>
    <row r="8108" spans="1:5" x14ac:dyDescent="0.3">
      <c r="A8108" t="s">
        <v>923</v>
      </c>
      <c r="B8108" t="s">
        <v>323</v>
      </c>
      <c r="C8108">
        <v>1.5810795802905</v>
      </c>
      <c r="D8108" t="s">
        <v>2480</v>
      </c>
      <c r="E8108" t="s">
        <v>313</v>
      </c>
    </row>
    <row r="8109" spans="1:5" x14ac:dyDescent="0.3">
      <c r="A8109" t="s">
        <v>924</v>
      </c>
      <c r="B8109" t="s">
        <v>323</v>
      </c>
      <c r="C8109">
        <v>1.5810794788204801</v>
      </c>
      <c r="D8109" t="s">
        <v>2480</v>
      </c>
      <c r="E8109" t="s">
        <v>313</v>
      </c>
    </row>
    <row r="8110" spans="1:5" x14ac:dyDescent="0.3">
      <c r="A8110" t="s">
        <v>925</v>
      </c>
      <c r="B8110" t="s">
        <v>323</v>
      </c>
      <c r="C8110">
        <v>1.69893096272977</v>
      </c>
      <c r="D8110" t="s">
        <v>2480</v>
      </c>
      <c r="E8110" t="s">
        <v>313</v>
      </c>
    </row>
    <row r="8111" spans="1:5" x14ac:dyDescent="0.3">
      <c r="A8111" t="s">
        <v>926</v>
      </c>
      <c r="B8111" t="s">
        <v>323</v>
      </c>
      <c r="C8111">
        <v>1.58200607658383</v>
      </c>
      <c r="D8111" t="s">
        <v>2480</v>
      </c>
      <c r="E8111" t="s">
        <v>313</v>
      </c>
    </row>
    <row r="8112" spans="1:5" x14ac:dyDescent="0.3">
      <c r="A8112" t="s">
        <v>927</v>
      </c>
      <c r="B8112" t="s">
        <v>323</v>
      </c>
      <c r="C8112">
        <v>2.1817738901855899</v>
      </c>
      <c r="D8112" t="s">
        <v>2480</v>
      </c>
      <c r="E8112" t="s">
        <v>313</v>
      </c>
    </row>
    <row r="8113" spans="1:5" x14ac:dyDescent="0.3">
      <c r="A8113" t="s">
        <v>948</v>
      </c>
      <c r="B8113" t="s">
        <v>323</v>
      </c>
      <c r="C8113">
        <v>1.55295196411666</v>
      </c>
      <c r="D8113" t="s">
        <v>2480</v>
      </c>
      <c r="E8113" t="s">
        <v>313</v>
      </c>
    </row>
    <row r="8114" spans="1:5" x14ac:dyDescent="0.3">
      <c r="A8114" t="s">
        <v>949</v>
      </c>
      <c r="B8114" t="s">
        <v>323</v>
      </c>
      <c r="C8114">
        <v>1.6265595177941301</v>
      </c>
      <c r="D8114" t="s">
        <v>2480</v>
      </c>
      <c r="E8114" t="s">
        <v>313</v>
      </c>
    </row>
    <row r="8115" spans="1:5" x14ac:dyDescent="0.3">
      <c r="A8115" t="s">
        <v>950</v>
      </c>
      <c r="B8115" t="s">
        <v>323</v>
      </c>
      <c r="C8115">
        <v>1.66018591535788</v>
      </c>
      <c r="D8115" t="s">
        <v>2480</v>
      </c>
      <c r="E8115" t="s">
        <v>313</v>
      </c>
    </row>
    <row r="8116" spans="1:5" x14ac:dyDescent="0.3">
      <c r="A8116" t="s">
        <v>951</v>
      </c>
      <c r="B8116" t="s">
        <v>323</v>
      </c>
      <c r="C8116">
        <v>1.7134514918266699</v>
      </c>
      <c r="D8116" t="s">
        <v>2480</v>
      </c>
      <c r="E8116" t="s">
        <v>313</v>
      </c>
    </row>
    <row r="8117" spans="1:5" x14ac:dyDescent="0.3">
      <c r="A8117" t="s">
        <v>952</v>
      </c>
      <c r="B8117" t="s">
        <v>323</v>
      </c>
      <c r="C8117">
        <v>1.65763601066519</v>
      </c>
      <c r="D8117" t="s">
        <v>2480</v>
      </c>
      <c r="E8117" t="s">
        <v>313</v>
      </c>
    </row>
    <row r="8118" spans="1:5" x14ac:dyDescent="0.3">
      <c r="A8118" t="s">
        <v>953</v>
      </c>
      <c r="B8118" t="s">
        <v>323</v>
      </c>
      <c r="C8118">
        <v>1.65096155105602</v>
      </c>
      <c r="D8118" t="s">
        <v>2480</v>
      </c>
      <c r="E8118" t="s">
        <v>313</v>
      </c>
    </row>
    <row r="8119" spans="1:5" x14ac:dyDescent="0.3">
      <c r="A8119" t="s">
        <v>954</v>
      </c>
      <c r="B8119" t="s">
        <v>323</v>
      </c>
      <c r="C8119">
        <v>1.6256165505631199</v>
      </c>
      <c r="D8119" t="s">
        <v>2480</v>
      </c>
      <c r="E8119" t="s">
        <v>313</v>
      </c>
    </row>
    <row r="8120" spans="1:5" x14ac:dyDescent="0.3">
      <c r="A8120" t="s">
        <v>955</v>
      </c>
      <c r="B8120" t="s">
        <v>323</v>
      </c>
      <c r="C8120">
        <v>1.4987254983010201</v>
      </c>
      <c r="D8120" t="s">
        <v>2480</v>
      </c>
      <c r="E8120" t="s">
        <v>313</v>
      </c>
    </row>
    <row r="8121" spans="1:5" x14ac:dyDescent="0.3">
      <c r="A8121" t="s">
        <v>956</v>
      </c>
      <c r="B8121" t="s">
        <v>323</v>
      </c>
      <c r="C8121">
        <v>1.7220995061369799</v>
      </c>
      <c r="D8121" t="s">
        <v>2480</v>
      </c>
      <c r="E8121" t="s">
        <v>313</v>
      </c>
    </row>
    <row r="8122" spans="1:5" x14ac:dyDescent="0.3">
      <c r="A8122" t="s">
        <v>957</v>
      </c>
      <c r="B8122" t="s">
        <v>323</v>
      </c>
      <c r="C8122">
        <v>1.7001597852380099</v>
      </c>
      <c r="D8122" t="s">
        <v>2480</v>
      </c>
      <c r="E8122" t="s">
        <v>313</v>
      </c>
    </row>
    <row r="8123" spans="1:5" x14ac:dyDescent="0.3">
      <c r="A8123" t="s">
        <v>958</v>
      </c>
      <c r="B8123" t="s">
        <v>323</v>
      </c>
      <c r="C8123">
        <v>1.68873619259551</v>
      </c>
      <c r="D8123" t="s">
        <v>2480</v>
      </c>
      <c r="E8123" t="s">
        <v>313</v>
      </c>
    </row>
    <row r="8124" spans="1:5" x14ac:dyDescent="0.3">
      <c r="A8124" t="s">
        <v>959</v>
      </c>
      <c r="B8124" t="s">
        <v>323</v>
      </c>
      <c r="C8124">
        <v>1.7417869083497699</v>
      </c>
      <c r="D8124" t="s">
        <v>2480</v>
      </c>
      <c r="E8124" t="s">
        <v>313</v>
      </c>
    </row>
    <row r="8125" spans="1:5" x14ac:dyDescent="0.3">
      <c r="A8125" t="s">
        <v>960</v>
      </c>
      <c r="B8125" t="s">
        <v>323</v>
      </c>
      <c r="C8125">
        <v>1.62458917681366</v>
      </c>
      <c r="D8125" t="s">
        <v>2480</v>
      </c>
      <c r="E8125" t="s">
        <v>313</v>
      </c>
    </row>
    <row r="8126" spans="1:5" x14ac:dyDescent="0.3">
      <c r="A8126" t="s">
        <v>961</v>
      </c>
      <c r="B8126" t="s">
        <v>323</v>
      </c>
      <c r="C8126">
        <v>1.7266595507615901</v>
      </c>
      <c r="D8126" t="s">
        <v>2480</v>
      </c>
      <c r="E8126" t="s">
        <v>313</v>
      </c>
    </row>
    <row r="8127" spans="1:5" x14ac:dyDescent="0.3">
      <c r="A8127" t="s">
        <v>962</v>
      </c>
      <c r="B8127" t="s">
        <v>323</v>
      </c>
      <c r="C8127">
        <v>1.76447419835284</v>
      </c>
      <c r="D8127" t="s">
        <v>2480</v>
      </c>
      <c r="E8127" t="s">
        <v>313</v>
      </c>
    </row>
    <row r="8128" spans="1:5" x14ac:dyDescent="0.3">
      <c r="A8128" t="s">
        <v>963</v>
      </c>
      <c r="B8128" t="s">
        <v>323</v>
      </c>
      <c r="C8128">
        <v>1.5328063809063099</v>
      </c>
      <c r="D8128" t="s">
        <v>2480</v>
      </c>
      <c r="E8128" t="s">
        <v>313</v>
      </c>
    </row>
    <row r="8129" spans="1:5" x14ac:dyDescent="0.3">
      <c r="A8129" t="s">
        <v>964</v>
      </c>
      <c r="B8129" t="s">
        <v>323</v>
      </c>
      <c r="C8129">
        <v>1.52628233012514</v>
      </c>
      <c r="D8129" t="s">
        <v>2480</v>
      </c>
      <c r="E8129" t="s">
        <v>313</v>
      </c>
    </row>
    <row r="8130" spans="1:5" x14ac:dyDescent="0.3">
      <c r="A8130" t="s">
        <v>965</v>
      </c>
      <c r="B8130" t="s">
        <v>323</v>
      </c>
      <c r="C8130">
        <v>1.6411441359285099</v>
      </c>
      <c r="D8130" t="s">
        <v>2480</v>
      </c>
      <c r="E8130" t="s">
        <v>313</v>
      </c>
    </row>
    <row r="8131" spans="1:5" x14ac:dyDescent="0.3">
      <c r="A8131" t="s">
        <v>966</v>
      </c>
      <c r="B8131" t="s">
        <v>323</v>
      </c>
      <c r="C8131">
        <v>1.6863981310309</v>
      </c>
      <c r="D8131" t="s">
        <v>2480</v>
      </c>
      <c r="E8131" t="s">
        <v>313</v>
      </c>
    </row>
    <row r="8132" spans="1:5" x14ac:dyDescent="0.3">
      <c r="A8132" t="s">
        <v>967</v>
      </c>
      <c r="B8132" t="s">
        <v>323</v>
      </c>
      <c r="C8132">
        <v>1.65458981038179</v>
      </c>
      <c r="D8132" t="s">
        <v>2480</v>
      </c>
      <c r="E8132" t="s">
        <v>313</v>
      </c>
    </row>
    <row r="8133" spans="1:5" x14ac:dyDescent="0.3">
      <c r="A8133" t="s">
        <v>968</v>
      </c>
      <c r="B8133" t="s">
        <v>323</v>
      </c>
      <c r="C8133">
        <v>1.62753850568447</v>
      </c>
      <c r="D8133" t="s">
        <v>2480</v>
      </c>
      <c r="E8133" t="s">
        <v>313</v>
      </c>
    </row>
    <row r="8134" spans="1:5" x14ac:dyDescent="0.3">
      <c r="A8134" t="s">
        <v>969</v>
      </c>
      <c r="B8134" t="s">
        <v>323</v>
      </c>
      <c r="C8134">
        <v>1.63083088436347</v>
      </c>
      <c r="D8134" t="s">
        <v>2480</v>
      </c>
      <c r="E8134" t="s">
        <v>313</v>
      </c>
    </row>
    <row r="8135" spans="1:5" x14ac:dyDescent="0.3">
      <c r="A8135" t="s">
        <v>970</v>
      </c>
      <c r="B8135" t="s">
        <v>323</v>
      </c>
      <c r="C8135">
        <v>1.6046533754271499</v>
      </c>
      <c r="D8135" t="s">
        <v>2480</v>
      </c>
      <c r="E8135" t="s">
        <v>313</v>
      </c>
    </row>
    <row r="8136" spans="1:5" x14ac:dyDescent="0.3">
      <c r="A8136" t="s">
        <v>971</v>
      </c>
      <c r="B8136" t="s">
        <v>323</v>
      </c>
      <c r="C8136">
        <v>1.6469552713215301</v>
      </c>
      <c r="D8136" t="s">
        <v>2480</v>
      </c>
      <c r="E8136" t="s">
        <v>313</v>
      </c>
    </row>
    <row r="8137" spans="1:5" x14ac:dyDescent="0.3">
      <c r="A8137" t="s">
        <v>972</v>
      </c>
      <c r="B8137" t="s">
        <v>323</v>
      </c>
      <c r="C8137">
        <v>1.70680809119878</v>
      </c>
      <c r="D8137" t="s">
        <v>2480</v>
      </c>
      <c r="E8137" t="s">
        <v>313</v>
      </c>
    </row>
    <row r="8138" spans="1:5" x14ac:dyDescent="0.3">
      <c r="A8138" t="s">
        <v>973</v>
      </c>
      <c r="B8138" t="s">
        <v>323</v>
      </c>
      <c r="C8138">
        <v>1.67437211045858</v>
      </c>
      <c r="D8138" t="s">
        <v>2480</v>
      </c>
      <c r="E8138" t="s">
        <v>313</v>
      </c>
    </row>
    <row r="8139" spans="1:5" x14ac:dyDescent="0.3">
      <c r="A8139" t="s">
        <v>974</v>
      </c>
      <c r="B8139" t="s">
        <v>323</v>
      </c>
      <c r="C8139">
        <v>1.6124524381467999</v>
      </c>
      <c r="D8139" t="s">
        <v>2480</v>
      </c>
      <c r="E8139" t="s">
        <v>313</v>
      </c>
    </row>
    <row r="8140" spans="1:5" x14ac:dyDescent="0.3">
      <c r="A8140" t="s">
        <v>975</v>
      </c>
      <c r="B8140" t="s">
        <v>323</v>
      </c>
      <c r="C8140">
        <v>1.5709438588821201</v>
      </c>
      <c r="D8140" t="s">
        <v>2480</v>
      </c>
      <c r="E8140" t="s">
        <v>313</v>
      </c>
    </row>
    <row r="8141" spans="1:5" x14ac:dyDescent="0.3">
      <c r="A8141" t="s">
        <v>976</v>
      </c>
      <c r="B8141" t="s">
        <v>323</v>
      </c>
      <c r="C8141">
        <v>1.5709285411979701</v>
      </c>
      <c r="D8141" t="s">
        <v>2480</v>
      </c>
      <c r="E8141" t="s">
        <v>313</v>
      </c>
    </row>
    <row r="8142" spans="1:5" x14ac:dyDescent="0.3">
      <c r="A8142" t="s">
        <v>977</v>
      </c>
      <c r="B8142" t="s">
        <v>323</v>
      </c>
      <c r="C8142">
        <v>1.5511876784307199</v>
      </c>
      <c r="D8142" t="s">
        <v>2480</v>
      </c>
      <c r="E8142" t="s">
        <v>313</v>
      </c>
    </row>
    <row r="8143" spans="1:5" x14ac:dyDescent="0.3">
      <c r="A8143" t="s">
        <v>928</v>
      </c>
      <c r="B8143" t="s">
        <v>323</v>
      </c>
      <c r="C8143">
        <v>1.8765448740813</v>
      </c>
      <c r="D8143" t="s">
        <v>2480</v>
      </c>
      <c r="E8143" t="s">
        <v>313</v>
      </c>
    </row>
    <row r="8144" spans="1:5" x14ac:dyDescent="0.3">
      <c r="A8144" t="s">
        <v>929</v>
      </c>
      <c r="B8144" t="s">
        <v>323</v>
      </c>
      <c r="C8144">
        <v>2.38420672968472</v>
      </c>
      <c r="D8144" t="s">
        <v>2480</v>
      </c>
      <c r="E8144" t="s">
        <v>313</v>
      </c>
    </row>
    <row r="8145" spans="1:5" x14ac:dyDescent="0.3">
      <c r="A8145" t="s">
        <v>930</v>
      </c>
      <c r="B8145" t="s">
        <v>323</v>
      </c>
      <c r="C8145">
        <v>1.7177905823294899</v>
      </c>
      <c r="D8145" t="s">
        <v>2480</v>
      </c>
      <c r="E8145" t="s">
        <v>313</v>
      </c>
    </row>
    <row r="8146" spans="1:5" x14ac:dyDescent="0.3">
      <c r="A8146" t="s">
        <v>931</v>
      </c>
      <c r="B8146" t="s">
        <v>323</v>
      </c>
      <c r="C8146">
        <v>1.21803265861014</v>
      </c>
      <c r="D8146" t="s">
        <v>2480</v>
      </c>
      <c r="E8146" t="s">
        <v>313</v>
      </c>
    </row>
    <row r="8147" spans="1:5" x14ac:dyDescent="0.3">
      <c r="A8147" t="s">
        <v>932</v>
      </c>
      <c r="B8147" t="s">
        <v>323</v>
      </c>
      <c r="C8147">
        <v>2.1064951452373899</v>
      </c>
      <c r="D8147" t="s">
        <v>2480</v>
      </c>
      <c r="E8147" t="s">
        <v>313</v>
      </c>
    </row>
    <row r="8148" spans="1:5" x14ac:dyDescent="0.3">
      <c r="A8148" t="s">
        <v>933</v>
      </c>
      <c r="B8148" t="s">
        <v>323</v>
      </c>
      <c r="C8148">
        <v>1.07705219072768</v>
      </c>
      <c r="D8148" t="s">
        <v>2480</v>
      </c>
      <c r="E8148" t="s">
        <v>313</v>
      </c>
    </row>
    <row r="8149" spans="1:5" x14ac:dyDescent="0.3">
      <c r="A8149" t="s">
        <v>934</v>
      </c>
      <c r="B8149" t="s">
        <v>323</v>
      </c>
      <c r="C8149">
        <v>1.5649728202711899</v>
      </c>
      <c r="D8149" t="s">
        <v>2480</v>
      </c>
      <c r="E8149" t="s">
        <v>313</v>
      </c>
    </row>
    <row r="8150" spans="1:5" x14ac:dyDescent="0.3">
      <c r="A8150" t="s">
        <v>935</v>
      </c>
      <c r="B8150" t="s">
        <v>323</v>
      </c>
      <c r="C8150">
        <v>1.1650178949688399</v>
      </c>
      <c r="D8150" t="s">
        <v>2480</v>
      </c>
      <c r="E8150" t="s">
        <v>313</v>
      </c>
    </row>
    <row r="8151" spans="1:5" x14ac:dyDescent="0.3">
      <c r="A8151" t="s">
        <v>936</v>
      </c>
      <c r="B8151" t="s">
        <v>323</v>
      </c>
      <c r="C8151">
        <v>1.07548334265655</v>
      </c>
      <c r="D8151" t="s">
        <v>2480</v>
      </c>
      <c r="E8151" t="s">
        <v>313</v>
      </c>
    </row>
    <row r="8152" spans="1:5" x14ac:dyDescent="0.3">
      <c r="A8152" t="s">
        <v>937</v>
      </c>
      <c r="B8152" t="s">
        <v>323</v>
      </c>
      <c r="C8152">
        <v>2.03201406034071</v>
      </c>
      <c r="D8152" t="s">
        <v>2480</v>
      </c>
      <c r="E8152" t="s">
        <v>313</v>
      </c>
    </row>
    <row r="8153" spans="1:5" x14ac:dyDescent="0.3">
      <c r="A8153" t="s">
        <v>938</v>
      </c>
      <c r="B8153" t="s">
        <v>323</v>
      </c>
      <c r="C8153">
        <v>1.75122259229857</v>
      </c>
      <c r="D8153" t="s">
        <v>2480</v>
      </c>
      <c r="E8153" t="s">
        <v>313</v>
      </c>
    </row>
    <row r="8154" spans="1:5" x14ac:dyDescent="0.3">
      <c r="A8154" t="s">
        <v>939</v>
      </c>
      <c r="B8154" t="s">
        <v>323</v>
      </c>
      <c r="C8154">
        <v>1.6458002324341401</v>
      </c>
      <c r="D8154" t="s">
        <v>2480</v>
      </c>
      <c r="E8154" t="s">
        <v>313</v>
      </c>
    </row>
    <row r="8155" spans="1:5" x14ac:dyDescent="0.3">
      <c r="A8155" t="s">
        <v>940</v>
      </c>
      <c r="B8155" t="s">
        <v>323</v>
      </c>
      <c r="C8155">
        <v>1.0055090277902901</v>
      </c>
      <c r="D8155" t="s">
        <v>2480</v>
      </c>
      <c r="E8155" t="s">
        <v>313</v>
      </c>
    </row>
    <row r="8156" spans="1:5" x14ac:dyDescent="0.3">
      <c r="A8156" t="s">
        <v>941</v>
      </c>
      <c r="B8156" t="s">
        <v>323</v>
      </c>
      <c r="C8156">
        <v>1.49772656083119</v>
      </c>
      <c r="D8156" t="s">
        <v>2480</v>
      </c>
      <c r="E8156" t="s">
        <v>313</v>
      </c>
    </row>
    <row r="8157" spans="1:5" x14ac:dyDescent="0.3">
      <c r="A8157" t="s">
        <v>942</v>
      </c>
      <c r="B8157" t="s">
        <v>323</v>
      </c>
      <c r="C8157">
        <v>1.4603635701637201</v>
      </c>
      <c r="D8157" t="s">
        <v>2480</v>
      </c>
      <c r="E8157" t="s">
        <v>313</v>
      </c>
    </row>
    <row r="8158" spans="1:5" x14ac:dyDescent="0.3">
      <c r="A8158" t="s">
        <v>943</v>
      </c>
      <c r="B8158" t="s">
        <v>323</v>
      </c>
      <c r="C8158">
        <v>2.62840967732064</v>
      </c>
      <c r="D8158" t="s">
        <v>2480</v>
      </c>
      <c r="E8158" t="s">
        <v>313</v>
      </c>
    </row>
    <row r="8159" spans="1:5" x14ac:dyDescent="0.3">
      <c r="A8159" t="s">
        <v>944</v>
      </c>
      <c r="B8159" t="s">
        <v>323</v>
      </c>
      <c r="C8159">
        <v>1.71025291359801</v>
      </c>
      <c r="D8159" t="s">
        <v>2480</v>
      </c>
      <c r="E8159" t="s">
        <v>313</v>
      </c>
    </row>
    <row r="8160" spans="1:5" x14ac:dyDescent="0.3">
      <c r="A8160" t="s">
        <v>945</v>
      </c>
      <c r="B8160" t="s">
        <v>323</v>
      </c>
      <c r="C8160">
        <v>1.9524850462727099</v>
      </c>
      <c r="D8160" t="s">
        <v>2480</v>
      </c>
      <c r="E8160" t="s">
        <v>313</v>
      </c>
    </row>
    <row r="8161" spans="1:5" x14ac:dyDescent="0.3">
      <c r="A8161" t="s">
        <v>946</v>
      </c>
      <c r="B8161" t="s">
        <v>323</v>
      </c>
      <c r="C8161">
        <v>2.0194581023346201</v>
      </c>
      <c r="D8161" t="s">
        <v>2480</v>
      </c>
      <c r="E8161" t="s">
        <v>313</v>
      </c>
    </row>
    <row r="8162" spans="1:5" x14ac:dyDescent="0.3">
      <c r="A8162" t="s">
        <v>947</v>
      </c>
      <c r="B8162" t="s">
        <v>323</v>
      </c>
      <c r="C8162">
        <v>1.66326645848924</v>
      </c>
      <c r="D8162" t="s">
        <v>2480</v>
      </c>
      <c r="E8162" t="s">
        <v>313</v>
      </c>
    </row>
    <row r="8163" spans="1:5" x14ac:dyDescent="0.3">
      <c r="A8163" t="s">
        <v>978</v>
      </c>
      <c r="B8163" t="s">
        <v>323</v>
      </c>
      <c r="C8163">
        <v>1.8394190497040499</v>
      </c>
      <c r="D8163" t="s">
        <v>2480</v>
      </c>
      <c r="E8163" t="s">
        <v>313</v>
      </c>
    </row>
    <row r="8164" spans="1:5" x14ac:dyDescent="0.3">
      <c r="A8164" t="s">
        <v>979</v>
      </c>
      <c r="B8164" t="s">
        <v>323</v>
      </c>
      <c r="C8164">
        <v>1.6343668033224801</v>
      </c>
      <c r="D8164" t="s">
        <v>2480</v>
      </c>
      <c r="E8164" t="s">
        <v>313</v>
      </c>
    </row>
    <row r="8165" spans="1:5" x14ac:dyDescent="0.3">
      <c r="A8165" t="s">
        <v>980</v>
      </c>
      <c r="B8165" t="s">
        <v>323</v>
      </c>
      <c r="C8165">
        <v>1.6959342567153299</v>
      </c>
      <c r="D8165" t="s">
        <v>2480</v>
      </c>
      <c r="E8165" t="s">
        <v>313</v>
      </c>
    </row>
    <row r="8166" spans="1:5" x14ac:dyDescent="0.3">
      <c r="A8166" t="s">
        <v>981</v>
      </c>
      <c r="B8166" t="s">
        <v>323</v>
      </c>
      <c r="C8166">
        <v>1.7832094501534701</v>
      </c>
      <c r="D8166" t="s">
        <v>2480</v>
      </c>
      <c r="E8166" t="s">
        <v>313</v>
      </c>
    </row>
    <row r="8167" spans="1:5" x14ac:dyDescent="0.3">
      <c r="A8167" t="s">
        <v>982</v>
      </c>
      <c r="B8167" t="s">
        <v>323</v>
      </c>
      <c r="C8167">
        <v>1.9042038398667001</v>
      </c>
      <c r="D8167" t="s">
        <v>2480</v>
      </c>
      <c r="E8167" t="s">
        <v>313</v>
      </c>
    </row>
    <row r="8168" spans="1:5" x14ac:dyDescent="0.3">
      <c r="A8168" t="s">
        <v>983</v>
      </c>
      <c r="B8168" t="s">
        <v>323</v>
      </c>
      <c r="C8168">
        <v>1.69612089939148</v>
      </c>
      <c r="D8168" t="s">
        <v>2480</v>
      </c>
      <c r="E8168" t="s">
        <v>313</v>
      </c>
    </row>
    <row r="8169" spans="1:5" x14ac:dyDescent="0.3">
      <c r="A8169" t="s">
        <v>984</v>
      </c>
      <c r="B8169" t="s">
        <v>323</v>
      </c>
      <c r="C8169">
        <v>1.7853765962738199</v>
      </c>
      <c r="D8169" t="s">
        <v>2480</v>
      </c>
      <c r="E8169" t="s">
        <v>313</v>
      </c>
    </row>
    <row r="8170" spans="1:5" x14ac:dyDescent="0.3">
      <c r="A8170" t="s">
        <v>985</v>
      </c>
      <c r="B8170" t="s">
        <v>323</v>
      </c>
      <c r="C8170">
        <v>2.0008442072121699</v>
      </c>
      <c r="D8170" t="s">
        <v>2480</v>
      </c>
      <c r="E8170" t="s">
        <v>313</v>
      </c>
    </row>
    <row r="8171" spans="1:5" x14ac:dyDescent="0.3">
      <c r="A8171" t="s">
        <v>986</v>
      </c>
      <c r="B8171" t="s">
        <v>323</v>
      </c>
      <c r="C8171">
        <v>2.1393858674279298</v>
      </c>
      <c r="D8171" t="s">
        <v>2480</v>
      </c>
      <c r="E8171" t="s">
        <v>313</v>
      </c>
    </row>
    <row r="8172" spans="1:5" x14ac:dyDescent="0.3">
      <c r="A8172" t="s">
        <v>987</v>
      </c>
      <c r="B8172" t="s">
        <v>323</v>
      </c>
      <c r="C8172">
        <v>2.0554199386138898</v>
      </c>
      <c r="D8172" t="s">
        <v>2480</v>
      </c>
      <c r="E8172" t="s">
        <v>313</v>
      </c>
    </row>
    <row r="8173" spans="1:5" x14ac:dyDescent="0.3">
      <c r="A8173" t="s">
        <v>988</v>
      </c>
      <c r="B8173" t="s">
        <v>323</v>
      </c>
      <c r="C8173">
        <v>1.90613211413478</v>
      </c>
      <c r="D8173" t="s">
        <v>2480</v>
      </c>
      <c r="E8173" t="s">
        <v>313</v>
      </c>
    </row>
    <row r="8174" spans="1:5" x14ac:dyDescent="0.3">
      <c r="A8174" t="s">
        <v>989</v>
      </c>
      <c r="B8174" t="s">
        <v>323</v>
      </c>
      <c r="C8174">
        <v>1.7284046649582201</v>
      </c>
      <c r="D8174" t="s">
        <v>2480</v>
      </c>
      <c r="E8174" t="s">
        <v>313</v>
      </c>
    </row>
    <row r="8175" spans="1:5" x14ac:dyDescent="0.3">
      <c r="A8175" t="s">
        <v>990</v>
      </c>
      <c r="B8175" t="s">
        <v>323</v>
      </c>
      <c r="C8175">
        <v>2.0521595249207598</v>
      </c>
      <c r="D8175" t="s">
        <v>2480</v>
      </c>
      <c r="E8175" t="s">
        <v>313</v>
      </c>
    </row>
    <row r="8176" spans="1:5" x14ac:dyDescent="0.3">
      <c r="A8176" t="s">
        <v>991</v>
      </c>
      <c r="B8176" t="s">
        <v>323</v>
      </c>
      <c r="C8176">
        <v>1.68784392722433</v>
      </c>
      <c r="D8176" t="s">
        <v>2480</v>
      </c>
      <c r="E8176" t="s">
        <v>313</v>
      </c>
    </row>
    <row r="8177" spans="1:5" x14ac:dyDescent="0.3">
      <c r="A8177" t="s">
        <v>992</v>
      </c>
      <c r="B8177" t="s">
        <v>323</v>
      </c>
      <c r="C8177">
        <v>1.83705732944791</v>
      </c>
      <c r="D8177" t="s">
        <v>2480</v>
      </c>
      <c r="E8177" t="s">
        <v>313</v>
      </c>
    </row>
    <row r="8178" spans="1:5" x14ac:dyDescent="0.3">
      <c r="A8178" t="s">
        <v>993</v>
      </c>
      <c r="B8178" t="s">
        <v>323</v>
      </c>
      <c r="C8178">
        <v>1.72245700976674</v>
      </c>
      <c r="D8178" t="s">
        <v>2480</v>
      </c>
      <c r="E8178" t="s">
        <v>313</v>
      </c>
    </row>
    <row r="8179" spans="1:5" x14ac:dyDescent="0.3">
      <c r="A8179" t="s">
        <v>994</v>
      </c>
      <c r="B8179" t="s">
        <v>323</v>
      </c>
      <c r="C8179">
        <v>2.1041723705332398</v>
      </c>
      <c r="D8179" t="s">
        <v>2480</v>
      </c>
      <c r="E8179" t="s">
        <v>313</v>
      </c>
    </row>
    <row r="8180" spans="1:5" x14ac:dyDescent="0.3">
      <c r="A8180" t="s">
        <v>995</v>
      </c>
      <c r="B8180" t="s">
        <v>323</v>
      </c>
      <c r="C8180">
        <v>2.1867722838604902</v>
      </c>
      <c r="D8180" t="s">
        <v>2480</v>
      </c>
      <c r="E8180" t="s">
        <v>313</v>
      </c>
    </row>
    <row r="8181" spans="1:5" x14ac:dyDescent="0.3">
      <c r="A8181" t="s">
        <v>996</v>
      </c>
      <c r="B8181" t="s">
        <v>323</v>
      </c>
      <c r="C8181">
        <v>2.1239963511549398</v>
      </c>
      <c r="D8181" t="s">
        <v>2480</v>
      </c>
      <c r="E8181" t="s">
        <v>313</v>
      </c>
    </row>
    <row r="8182" spans="1:5" x14ac:dyDescent="0.3">
      <c r="A8182" t="s">
        <v>997</v>
      </c>
      <c r="B8182" t="s">
        <v>323</v>
      </c>
      <c r="C8182">
        <v>1.6773553900403599</v>
      </c>
      <c r="D8182" t="s">
        <v>2480</v>
      </c>
      <c r="E8182" t="s">
        <v>313</v>
      </c>
    </row>
    <row r="8183" spans="1:5" x14ac:dyDescent="0.3">
      <c r="A8183" t="s">
        <v>998</v>
      </c>
      <c r="B8183" t="s">
        <v>323</v>
      </c>
      <c r="C8183">
        <v>1.61063489136128</v>
      </c>
      <c r="D8183" t="s">
        <v>2480</v>
      </c>
      <c r="E8183" t="s">
        <v>313</v>
      </c>
    </row>
    <row r="8184" spans="1:5" x14ac:dyDescent="0.3">
      <c r="A8184" t="s">
        <v>999</v>
      </c>
      <c r="B8184" t="s">
        <v>323</v>
      </c>
      <c r="C8184">
        <v>1.95136473760121</v>
      </c>
      <c r="D8184" t="s">
        <v>2480</v>
      </c>
      <c r="E8184" t="s">
        <v>313</v>
      </c>
    </row>
    <row r="8185" spans="1:5" x14ac:dyDescent="0.3">
      <c r="A8185" t="s">
        <v>1000</v>
      </c>
      <c r="B8185" t="s">
        <v>323</v>
      </c>
      <c r="C8185">
        <v>1.8748513239279101</v>
      </c>
      <c r="D8185" t="s">
        <v>2480</v>
      </c>
      <c r="E8185" t="s">
        <v>313</v>
      </c>
    </row>
    <row r="8186" spans="1:5" x14ac:dyDescent="0.3">
      <c r="A8186" t="s">
        <v>1001</v>
      </c>
      <c r="B8186" t="s">
        <v>323</v>
      </c>
      <c r="C8186">
        <v>1.7835344287806401</v>
      </c>
      <c r="D8186" t="s">
        <v>2480</v>
      </c>
      <c r="E8186" t="s">
        <v>313</v>
      </c>
    </row>
    <row r="8187" spans="1:5" x14ac:dyDescent="0.3">
      <c r="A8187" t="s">
        <v>1002</v>
      </c>
      <c r="B8187" t="s">
        <v>323</v>
      </c>
      <c r="C8187">
        <v>1.92991198221328</v>
      </c>
      <c r="D8187" t="s">
        <v>2480</v>
      </c>
      <c r="E8187" t="s">
        <v>313</v>
      </c>
    </row>
    <row r="8188" spans="1:5" x14ac:dyDescent="0.3">
      <c r="A8188" t="s">
        <v>1003</v>
      </c>
      <c r="B8188" t="s">
        <v>323</v>
      </c>
      <c r="C8188">
        <v>1.8756674011257299</v>
      </c>
      <c r="D8188" t="s">
        <v>2480</v>
      </c>
      <c r="E8188" t="s">
        <v>313</v>
      </c>
    </row>
    <row r="8189" spans="1:5" x14ac:dyDescent="0.3">
      <c r="A8189" t="s">
        <v>1004</v>
      </c>
      <c r="B8189" t="s">
        <v>323</v>
      </c>
      <c r="C8189">
        <v>2.01055090848353</v>
      </c>
      <c r="D8189" t="s">
        <v>2480</v>
      </c>
      <c r="E8189" t="s">
        <v>313</v>
      </c>
    </row>
    <row r="8190" spans="1:5" x14ac:dyDescent="0.3">
      <c r="A8190" t="s">
        <v>1005</v>
      </c>
      <c r="B8190" t="s">
        <v>323</v>
      </c>
      <c r="C8190">
        <v>2.2640803222052801</v>
      </c>
      <c r="D8190" t="s">
        <v>2480</v>
      </c>
      <c r="E8190" t="s">
        <v>313</v>
      </c>
    </row>
    <row r="8191" spans="1:5" x14ac:dyDescent="0.3">
      <c r="A8191" t="s">
        <v>1006</v>
      </c>
      <c r="B8191" t="s">
        <v>323</v>
      </c>
      <c r="C8191">
        <v>2.28516921494584</v>
      </c>
      <c r="D8191" t="s">
        <v>2480</v>
      </c>
      <c r="E8191" t="s">
        <v>313</v>
      </c>
    </row>
    <row r="8192" spans="1:5" x14ac:dyDescent="0.3">
      <c r="A8192" t="s">
        <v>1007</v>
      </c>
      <c r="B8192" t="s">
        <v>323</v>
      </c>
      <c r="C8192">
        <v>1.9769653109747201</v>
      </c>
      <c r="D8192" t="s">
        <v>2480</v>
      </c>
      <c r="E8192" t="s">
        <v>313</v>
      </c>
    </row>
    <row r="8193" spans="1:5" x14ac:dyDescent="0.3">
      <c r="A8193" t="s">
        <v>1008</v>
      </c>
      <c r="B8193" t="s">
        <v>323</v>
      </c>
      <c r="C8193">
        <v>2.07439419748798</v>
      </c>
      <c r="D8193" t="s">
        <v>2480</v>
      </c>
      <c r="E8193" t="s">
        <v>313</v>
      </c>
    </row>
    <row r="8194" spans="1:5" x14ac:dyDescent="0.3">
      <c r="A8194" t="s">
        <v>1009</v>
      </c>
      <c r="B8194" t="s">
        <v>323</v>
      </c>
      <c r="C8194">
        <v>1.64456414650724</v>
      </c>
      <c r="D8194" t="s">
        <v>2480</v>
      </c>
      <c r="E8194" t="s">
        <v>313</v>
      </c>
    </row>
    <row r="8195" spans="1:5" x14ac:dyDescent="0.3">
      <c r="A8195" t="s">
        <v>1010</v>
      </c>
      <c r="B8195" t="s">
        <v>323</v>
      </c>
      <c r="C8195">
        <v>2.0551148943949902</v>
      </c>
      <c r="D8195" t="s">
        <v>2480</v>
      </c>
      <c r="E8195" t="s">
        <v>313</v>
      </c>
    </row>
    <row r="8196" spans="1:5" x14ac:dyDescent="0.3">
      <c r="A8196" t="s">
        <v>1011</v>
      </c>
      <c r="B8196" t="s">
        <v>323</v>
      </c>
      <c r="C8196">
        <v>1.69693017140314</v>
      </c>
      <c r="D8196" t="s">
        <v>2480</v>
      </c>
      <c r="E8196" t="s">
        <v>313</v>
      </c>
    </row>
    <row r="8197" spans="1:5" x14ac:dyDescent="0.3">
      <c r="A8197" t="s">
        <v>1012</v>
      </c>
      <c r="B8197" t="s">
        <v>323</v>
      </c>
      <c r="C8197">
        <v>1.9472762634477001</v>
      </c>
      <c r="D8197" t="s">
        <v>2480</v>
      </c>
      <c r="E8197" t="s">
        <v>313</v>
      </c>
    </row>
    <row r="8198" spans="1:5" x14ac:dyDescent="0.3">
      <c r="A8198" t="s">
        <v>1013</v>
      </c>
      <c r="B8198" t="s">
        <v>323</v>
      </c>
      <c r="C8198">
        <v>1.37564573295195</v>
      </c>
      <c r="D8198" t="s">
        <v>2480</v>
      </c>
      <c r="E8198" t="s">
        <v>313</v>
      </c>
    </row>
    <row r="8199" spans="1:5" x14ac:dyDescent="0.3">
      <c r="A8199" t="s">
        <v>1014</v>
      </c>
      <c r="B8199" t="s">
        <v>323</v>
      </c>
      <c r="C8199">
        <v>1.72513733082698</v>
      </c>
      <c r="D8199" t="s">
        <v>2480</v>
      </c>
      <c r="E8199" t="s">
        <v>313</v>
      </c>
    </row>
    <row r="8200" spans="1:5" x14ac:dyDescent="0.3">
      <c r="A8200" t="s">
        <v>1015</v>
      </c>
      <c r="B8200" t="s">
        <v>323</v>
      </c>
      <c r="C8200">
        <v>1.8201056576127099</v>
      </c>
      <c r="D8200" t="s">
        <v>2480</v>
      </c>
      <c r="E8200" t="s">
        <v>313</v>
      </c>
    </row>
    <row r="8201" spans="1:5" x14ac:dyDescent="0.3">
      <c r="A8201" t="s">
        <v>1016</v>
      </c>
      <c r="B8201" t="s">
        <v>323</v>
      </c>
      <c r="C8201">
        <v>1.93143063025776</v>
      </c>
      <c r="D8201" t="s">
        <v>2480</v>
      </c>
      <c r="E8201" t="s">
        <v>313</v>
      </c>
    </row>
    <row r="8202" spans="1:5" x14ac:dyDescent="0.3">
      <c r="A8202" t="s">
        <v>1017</v>
      </c>
      <c r="B8202" t="s">
        <v>323</v>
      </c>
      <c r="C8202">
        <v>1.58409889028415</v>
      </c>
      <c r="D8202" t="s">
        <v>2480</v>
      </c>
      <c r="E8202" t="s">
        <v>313</v>
      </c>
    </row>
    <row r="8203" spans="1:5" x14ac:dyDescent="0.3">
      <c r="A8203" t="s">
        <v>1018</v>
      </c>
      <c r="B8203" t="s">
        <v>323</v>
      </c>
      <c r="C8203">
        <v>1.5786727373281999</v>
      </c>
      <c r="D8203" t="s">
        <v>2480</v>
      </c>
      <c r="E8203" t="s">
        <v>313</v>
      </c>
    </row>
    <row r="8204" spans="1:5" x14ac:dyDescent="0.3">
      <c r="A8204" t="s">
        <v>1019</v>
      </c>
      <c r="B8204" t="s">
        <v>323</v>
      </c>
      <c r="C8204">
        <v>1.5240047139864501</v>
      </c>
      <c r="D8204" t="s">
        <v>2480</v>
      </c>
      <c r="E8204" t="s">
        <v>313</v>
      </c>
    </row>
    <row r="8205" spans="1:5" x14ac:dyDescent="0.3">
      <c r="A8205" t="s">
        <v>1020</v>
      </c>
      <c r="B8205" t="s">
        <v>323</v>
      </c>
      <c r="C8205">
        <v>2.28362859804716</v>
      </c>
      <c r="D8205" t="s">
        <v>2480</v>
      </c>
      <c r="E8205" t="s">
        <v>313</v>
      </c>
    </row>
    <row r="8206" spans="1:5" x14ac:dyDescent="0.3">
      <c r="A8206" t="s">
        <v>1021</v>
      </c>
      <c r="B8206" t="s">
        <v>323</v>
      </c>
      <c r="C8206">
        <v>2.48401378330255</v>
      </c>
      <c r="D8206" t="s">
        <v>2480</v>
      </c>
      <c r="E8206" t="s">
        <v>313</v>
      </c>
    </row>
    <row r="8207" spans="1:5" x14ac:dyDescent="0.3">
      <c r="A8207" t="s">
        <v>1022</v>
      </c>
      <c r="B8207" t="s">
        <v>323</v>
      </c>
      <c r="C8207">
        <v>2.3988280621001401</v>
      </c>
      <c r="D8207" t="s">
        <v>2480</v>
      </c>
      <c r="E8207" t="s">
        <v>313</v>
      </c>
    </row>
    <row r="8208" spans="1:5" x14ac:dyDescent="0.3">
      <c r="A8208" t="s">
        <v>1023</v>
      </c>
      <c r="B8208" t="s">
        <v>323</v>
      </c>
      <c r="C8208">
        <v>2.2654150629187901</v>
      </c>
      <c r="D8208" t="s">
        <v>2480</v>
      </c>
      <c r="E8208" t="s">
        <v>313</v>
      </c>
    </row>
    <row r="8209" spans="1:5" x14ac:dyDescent="0.3">
      <c r="A8209" t="s">
        <v>1024</v>
      </c>
      <c r="B8209" t="s">
        <v>323</v>
      </c>
      <c r="C8209">
        <v>2.3345922886464101</v>
      </c>
      <c r="D8209" t="s">
        <v>2480</v>
      </c>
      <c r="E8209" t="s">
        <v>313</v>
      </c>
    </row>
    <row r="8210" spans="1:5" x14ac:dyDescent="0.3">
      <c r="A8210" t="s">
        <v>1025</v>
      </c>
      <c r="B8210" t="s">
        <v>323</v>
      </c>
      <c r="C8210">
        <v>2.6449078042505598</v>
      </c>
      <c r="D8210" t="s">
        <v>2480</v>
      </c>
      <c r="E8210" t="s">
        <v>313</v>
      </c>
    </row>
    <row r="8211" spans="1:5" x14ac:dyDescent="0.3">
      <c r="A8211" t="s">
        <v>1026</v>
      </c>
      <c r="B8211" t="s">
        <v>323</v>
      </c>
      <c r="C8211">
        <v>2.1331162136552102</v>
      </c>
      <c r="D8211" t="s">
        <v>2480</v>
      </c>
      <c r="E8211" t="s">
        <v>313</v>
      </c>
    </row>
    <row r="8212" spans="1:5" x14ac:dyDescent="0.3">
      <c r="A8212" t="s">
        <v>1027</v>
      </c>
      <c r="B8212" t="s">
        <v>323</v>
      </c>
      <c r="C8212">
        <v>2.8237061583841498</v>
      </c>
      <c r="D8212" t="s">
        <v>2480</v>
      </c>
      <c r="E8212" t="s">
        <v>313</v>
      </c>
    </row>
    <row r="8213" spans="1:5" x14ac:dyDescent="0.3">
      <c r="A8213" t="s">
        <v>1028</v>
      </c>
      <c r="B8213" t="s">
        <v>323</v>
      </c>
      <c r="C8213">
        <v>2.4109834442542102</v>
      </c>
      <c r="D8213" t="s">
        <v>2480</v>
      </c>
      <c r="E8213" t="s">
        <v>313</v>
      </c>
    </row>
    <row r="8214" spans="1:5" x14ac:dyDescent="0.3">
      <c r="A8214" t="s">
        <v>1029</v>
      </c>
      <c r="B8214" t="s">
        <v>323</v>
      </c>
      <c r="C8214">
        <v>2.6030839185557699</v>
      </c>
      <c r="D8214" t="s">
        <v>2480</v>
      </c>
      <c r="E8214" t="s">
        <v>313</v>
      </c>
    </row>
    <row r="8215" spans="1:5" x14ac:dyDescent="0.3">
      <c r="A8215" t="s">
        <v>1030</v>
      </c>
      <c r="B8215" t="s">
        <v>323</v>
      </c>
      <c r="C8215">
        <v>2.5592102724796399</v>
      </c>
      <c r="D8215" t="s">
        <v>2480</v>
      </c>
      <c r="E8215" t="s">
        <v>313</v>
      </c>
    </row>
    <row r="8216" spans="1:5" x14ac:dyDescent="0.3">
      <c r="A8216" t="s">
        <v>1031</v>
      </c>
      <c r="B8216" t="s">
        <v>323</v>
      </c>
      <c r="C8216">
        <v>2.1078554665941298</v>
      </c>
      <c r="D8216" t="s">
        <v>2480</v>
      </c>
      <c r="E8216" t="s">
        <v>313</v>
      </c>
    </row>
    <row r="8217" spans="1:5" x14ac:dyDescent="0.3">
      <c r="A8217" t="s">
        <v>1032</v>
      </c>
      <c r="B8217" t="s">
        <v>323</v>
      </c>
      <c r="C8217">
        <v>2.37036669808279</v>
      </c>
      <c r="D8217" t="s">
        <v>2480</v>
      </c>
      <c r="E8217" t="s">
        <v>313</v>
      </c>
    </row>
    <row r="8218" spans="1:5" x14ac:dyDescent="0.3">
      <c r="A8218" t="s">
        <v>1033</v>
      </c>
      <c r="B8218" t="s">
        <v>323</v>
      </c>
      <c r="C8218">
        <v>1.62375016055413</v>
      </c>
      <c r="D8218" t="s">
        <v>2480</v>
      </c>
      <c r="E8218" t="s">
        <v>313</v>
      </c>
    </row>
    <row r="8219" spans="1:5" x14ac:dyDescent="0.3">
      <c r="A8219" t="s">
        <v>1034</v>
      </c>
      <c r="B8219" t="s">
        <v>323</v>
      </c>
      <c r="C8219">
        <v>2.5739659005500002</v>
      </c>
      <c r="D8219" t="s">
        <v>2480</v>
      </c>
      <c r="E8219" t="s">
        <v>313</v>
      </c>
    </row>
    <row r="8220" spans="1:5" x14ac:dyDescent="0.3">
      <c r="A8220" t="s">
        <v>1035</v>
      </c>
      <c r="B8220" t="s">
        <v>323</v>
      </c>
      <c r="C8220">
        <v>2.84725782250344</v>
      </c>
      <c r="D8220" t="s">
        <v>2480</v>
      </c>
      <c r="E8220" t="s">
        <v>313</v>
      </c>
    </row>
    <row r="8221" spans="1:5" x14ac:dyDescent="0.3">
      <c r="A8221" t="s">
        <v>1036</v>
      </c>
      <c r="B8221" t="s">
        <v>323</v>
      </c>
      <c r="C8221">
        <v>2.8588738337981701</v>
      </c>
      <c r="D8221" t="s">
        <v>2480</v>
      </c>
      <c r="E8221" t="s">
        <v>313</v>
      </c>
    </row>
    <row r="8222" spans="1:5" x14ac:dyDescent="0.3">
      <c r="A8222" t="s">
        <v>1037</v>
      </c>
      <c r="B8222" t="s">
        <v>323</v>
      </c>
      <c r="C8222">
        <v>2.8277963257577201</v>
      </c>
      <c r="D8222" t="s">
        <v>2480</v>
      </c>
      <c r="E8222" t="s">
        <v>313</v>
      </c>
    </row>
    <row r="8223" spans="1:5" x14ac:dyDescent="0.3">
      <c r="A8223" t="s">
        <v>1038</v>
      </c>
      <c r="B8223" t="s">
        <v>323</v>
      </c>
      <c r="C8223">
        <v>2.7073434397546698</v>
      </c>
      <c r="D8223" t="s">
        <v>2480</v>
      </c>
      <c r="E8223" t="s">
        <v>313</v>
      </c>
    </row>
    <row r="8224" spans="1:5" x14ac:dyDescent="0.3">
      <c r="A8224" t="s">
        <v>1039</v>
      </c>
      <c r="B8224" t="s">
        <v>323</v>
      </c>
      <c r="C8224">
        <v>2.7968238634593598</v>
      </c>
      <c r="D8224" t="s">
        <v>2480</v>
      </c>
      <c r="E8224" t="s">
        <v>313</v>
      </c>
    </row>
    <row r="8225" spans="1:5" x14ac:dyDescent="0.3">
      <c r="A8225" t="s">
        <v>1040</v>
      </c>
      <c r="B8225" t="s">
        <v>323</v>
      </c>
      <c r="C8225">
        <v>2.7015709114841902</v>
      </c>
      <c r="D8225" t="s">
        <v>2480</v>
      </c>
      <c r="E8225" t="s">
        <v>313</v>
      </c>
    </row>
    <row r="8226" spans="1:5" x14ac:dyDescent="0.3">
      <c r="A8226" t="s">
        <v>1041</v>
      </c>
      <c r="B8226" t="s">
        <v>323</v>
      </c>
      <c r="C8226">
        <v>2.87696411535339</v>
      </c>
      <c r="D8226" t="s">
        <v>2480</v>
      </c>
      <c r="E8226" t="s">
        <v>313</v>
      </c>
    </row>
    <row r="8227" spans="1:5" x14ac:dyDescent="0.3">
      <c r="A8227" t="s">
        <v>1042</v>
      </c>
      <c r="B8227" t="s">
        <v>323</v>
      </c>
      <c r="C8227">
        <v>2.41845965711074</v>
      </c>
      <c r="D8227" t="s">
        <v>2480</v>
      </c>
      <c r="E8227" t="s">
        <v>313</v>
      </c>
    </row>
    <row r="8228" spans="1:5" x14ac:dyDescent="0.3">
      <c r="A8228" t="s">
        <v>1043</v>
      </c>
      <c r="B8228" t="s">
        <v>323</v>
      </c>
      <c r="C8228">
        <v>2.7931871932013101</v>
      </c>
      <c r="D8228" t="s">
        <v>2480</v>
      </c>
      <c r="E8228" t="s">
        <v>313</v>
      </c>
    </row>
    <row r="8229" spans="1:5" x14ac:dyDescent="0.3">
      <c r="A8229" t="s">
        <v>1044</v>
      </c>
      <c r="B8229" t="s">
        <v>323</v>
      </c>
      <c r="C8229">
        <v>2.5933496638876701</v>
      </c>
      <c r="D8229" t="s">
        <v>2480</v>
      </c>
      <c r="E8229" t="s">
        <v>313</v>
      </c>
    </row>
    <row r="8230" spans="1:5" x14ac:dyDescent="0.3">
      <c r="A8230" t="s">
        <v>1045</v>
      </c>
      <c r="B8230" t="s">
        <v>323</v>
      </c>
      <c r="C8230">
        <v>2.6299044946244901</v>
      </c>
      <c r="D8230" t="s">
        <v>2480</v>
      </c>
      <c r="E8230" t="s">
        <v>313</v>
      </c>
    </row>
    <row r="8231" spans="1:5" x14ac:dyDescent="0.3">
      <c r="A8231" t="s">
        <v>1046</v>
      </c>
      <c r="B8231" t="s">
        <v>323</v>
      </c>
      <c r="C8231">
        <v>2.7321883169223602</v>
      </c>
      <c r="D8231" t="s">
        <v>2480</v>
      </c>
      <c r="E8231" t="s">
        <v>313</v>
      </c>
    </row>
    <row r="8232" spans="1:5" x14ac:dyDescent="0.3">
      <c r="A8232" t="s">
        <v>1047</v>
      </c>
      <c r="B8232" t="s">
        <v>323</v>
      </c>
      <c r="C8232">
        <v>2.61546696141848</v>
      </c>
      <c r="D8232" t="s">
        <v>2480</v>
      </c>
      <c r="E8232" t="s">
        <v>313</v>
      </c>
    </row>
    <row r="8233" spans="1:5" x14ac:dyDescent="0.3">
      <c r="A8233" t="s">
        <v>1048</v>
      </c>
      <c r="B8233" t="s">
        <v>323</v>
      </c>
      <c r="C8233">
        <v>2.2545987845645601</v>
      </c>
      <c r="D8233" t="s">
        <v>2480</v>
      </c>
      <c r="E8233" t="s">
        <v>313</v>
      </c>
    </row>
    <row r="8234" spans="1:5" x14ac:dyDescent="0.3">
      <c r="A8234" t="s">
        <v>1049</v>
      </c>
      <c r="B8234" t="s">
        <v>323</v>
      </c>
      <c r="C8234">
        <v>2.2409770833062201</v>
      </c>
      <c r="D8234" t="s">
        <v>2480</v>
      </c>
      <c r="E8234" t="s">
        <v>313</v>
      </c>
    </row>
    <row r="8235" spans="1:5" x14ac:dyDescent="0.3">
      <c r="A8235" t="s">
        <v>1050</v>
      </c>
      <c r="B8235" t="s">
        <v>323</v>
      </c>
      <c r="C8235">
        <v>2.2751745211912202</v>
      </c>
      <c r="D8235" t="s">
        <v>2480</v>
      </c>
      <c r="E8235" t="s">
        <v>313</v>
      </c>
    </row>
    <row r="8236" spans="1:5" x14ac:dyDescent="0.3">
      <c r="A8236" t="s">
        <v>1051</v>
      </c>
      <c r="B8236" t="s">
        <v>323</v>
      </c>
      <c r="C8236">
        <v>2.4492830138384099</v>
      </c>
      <c r="D8236" t="s">
        <v>2480</v>
      </c>
      <c r="E8236" t="s">
        <v>313</v>
      </c>
    </row>
    <row r="8237" spans="1:5" x14ac:dyDescent="0.3">
      <c r="A8237" t="s">
        <v>550</v>
      </c>
      <c r="B8237" t="s">
        <v>323</v>
      </c>
      <c r="C8237">
        <v>1.69076686335127</v>
      </c>
      <c r="D8237" t="s">
        <v>2480</v>
      </c>
      <c r="E8237" t="s">
        <v>313</v>
      </c>
    </row>
    <row r="8238" spans="1:5" x14ac:dyDescent="0.3">
      <c r="A8238" t="s">
        <v>552</v>
      </c>
      <c r="B8238" t="s">
        <v>323</v>
      </c>
      <c r="C8238">
        <v>1.48271987213909</v>
      </c>
      <c r="D8238" t="s">
        <v>2480</v>
      </c>
      <c r="E8238" t="s">
        <v>313</v>
      </c>
    </row>
    <row r="8239" spans="1:5" x14ac:dyDescent="0.3">
      <c r="A8239" t="s">
        <v>554</v>
      </c>
      <c r="B8239" t="s">
        <v>323</v>
      </c>
      <c r="C8239">
        <v>1.52231552806529</v>
      </c>
      <c r="D8239" t="s">
        <v>2480</v>
      </c>
      <c r="E8239" t="s">
        <v>313</v>
      </c>
    </row>
    <row r="8240" spans="1:5" x14ac:dyDescent="0.3">
      <c r="A8240" t="s">
        <v>63</v>
      </c>
      <c r="B8240" t="s">
        <v>323</v>
      </c>
      <c r="C8240">
        <v>1.4698075440055101</v>
      </c>
      <c r="D8240" t="s">
        <v>2480</v>
      </c>
      <c r="E8240" t="s">
        <v>313</v>
      </c>
    </row>
    <row r="8241" spans="1:5" x14ac:dyDescent="0.3">
      <c r="A8241" t="s">
        <v>557</v>
      </c>
      <c r="B8241" t="s">
        <v>323</v>
      </c>
      <c r="C8241">
        <v>1.8584057738889499</v>
      </c>
      <c r="D8241" t="s">
        <v>2480</v>
      </c>
      <c r="E8241" t="s">
        <v>313</v>
      </c>
    </row>
    <row r="8242" spans="1:5" x14ac:dyDescent="0.3">
      <c r="A8242" t="s">
        <v>559</v>
      </c>
      <c r="B8242" t="s">
        <v>323</v>
      </c>
      <c r="C8242">
        <v>1.5712703954371601</v>
      </c>
      <c r="D8242" t="s">
        <v>2480</v>
      </c>
      <c r="E8242" t="s">
        <v>313</v>
      </c>
    </row>
    <row r="8243" spans="1:5" x14ac:dyDescent="0.3">
      <c r="A8243" t="s">
        <v>561</v>
      </c>
      <c r="B8243" t="s">
        <v>323</v>
      </c>
      <c r="C8243">
        <v>1.520069106142</v>
      </c>
      <c r="D8243" t="s">
        <v>2480</v>
      </c>
      <c r="E8243" t="s">
        <v>313</v>
      </c>
    </row>
    <row r="8244" spans="1:5" x14ac:dyDescent="0.3">
      <c r="A8244" t="s">
        <v>563</v>
      </c>
      <c r="B8244" t="s">
        <v>323</v>
      </c>
      <c r="C8244">
        <v>1.7392292385655499</v>
      </c>
      <c r="D8244" t="s">
        <v>2480</v>
      </c>
      <c r="E8244" t="s">
        <v>313</v>
      </c>
    </row>
    <row r="8245" spans="1:5" x14ac:dyDescent="0.3">
      <c r="A8245" t="s">
        <v>565</v>
      </c>
      <c r="B8245" t="s">
        <v>323</v>
      </c>
      <c r="C8245">
        <v>1.65256411248577</v>
      </c>
      <c r="D8245" t="s">
        <v>2480</v>
      </c>
      <c r="E8245" t="s">
        <v>313</v>
      </c>
    </row>
    <row r="8246" spans="1:5" x14ac:dyDescent="0.3">
      <c r="A8246" t="s">
        <v>1052</v>
      </c>
      <c r="B8246" t="s">
        <v>323</v>
      </c>
      <c r="C8246">
        <v>1.49230482726076</v>
      </c>
      <c r="D8246" t="s">
        <v>2480</v>
      </c>
      <c r="E8246" t="s">
        <v>313</v>
      </c>
    </row>
    <row r="8247" spans="1:5" x14ac:dyDescent="0.3">
      <c r="A8247" t="s">
        <v>1053</v>
      </c>
      <c r="B8247" t="s">
        <v>323</v>
      </c>
      <c r="C8247">
        <v>1.4745291896777899</v>
      </c>
      <c r="D8247" t="s">
        <v>2480</v>
      </c>
      <c r="E8247" t="s">
        <v>313</v>
      </c>
    </row>
    <row r="8248" spans="1:5" x14ac:dyDescent="0.3">
      <c r="A8248" t="s">
        <v>1054</v>
      </c>
      <c r="B8248" t="s">
        <v>323</v>
      </c>
      <c r="C8248">
        <v>2.12129885950224</v>
      </c>
      <c r="D8248" t="s">
        <v>2480</v>
      </c>
      <c r="E8248" t="s">
        <v>313</v>
      </c>
    </row>
    <row r="8249" spans="1:5" x14ac:dyDescent="0.3">
      <c r="A8249" t="s">
        <v>1055</v>
      </c>
      <c r="B8249" t="s">
        <v>323</v>
      </c>
      <c r="C8249">
        <v>2.1507244951578102</v>
      </c>
      <c r="D8249" t="s">
        <v>2480</v>
      </c>
      <c r="E8249" t="s">
        <v>313</v>
      </c>
    </row>
    <row r="8250" spans="1:5" x14ac:dyDescent="0.3">
      <c r="A8250" t="s">
        <v>1056</v>
      </c>
      <c r="B8250" t="s">
        <v>323</v>
      </c>
      <c r="C8250">
        <v>2.1826597174048499</v>
      </c>
      <c r="D8250" t="s">
        <v>2480</v>
      </c>
      <c r="E8250" t="s">
        <v>313</v>
      </c>
    </row>
    <row r="8251" spans="1:5" x14ac:dyDescent="0.3">
      <c r="A8251" t="s">
        <v>1057</v>
      </c>
      <c r="B8251" t="s">
        <v>323</v>
      </c>
      <c r="C8251">
        <v>2.36131857775261</v>
      </c>
      <c r="D8251" t="s">
        <v>2480</v>
      </c>
      <c r="E8251" t="s">
        <v>313</v>
      </c>
    </row>
    <row r="8252" spans="1:5" x14ac:dyDescent="0.3">
      <c r="A8252" t="s">
        <v>1058</v>
      </c>
      <c r="B8252" t="s">
        <v>323</v>
      </c>
      <c r="C8252">
        <v>2.3587945499545402</v>
      </c>
      <c r="D8252" t="s">
        <v>2480</v>
      </c>
      <c r="E8252" t="s">
        <v>313</v>
      </c>
    </row>
    <row r="8253" spans="1:5" x14ac:dyDescent="0.3">
      <c r="A8253" t="s">
        <v>1059</v>
      </c>
      <c r="B8253" t="s">
        <v>323</v>
      </c>
      <c r="C8253">
        <v>2.2246440795837898</v>
      </c>
      <c r="D8253" t="s">
        <v>2480</v>
      </c>
      <c r="E8253" t="s">
        <v>313</v>
      </c>
    </row>
    <row r="8254" spans="1:5" x14ac:dyDescent="0.3">
      <c r="A8254" t="s">
        <v>1060</v>
      </c>
      <c r="B8254" t="s">
        <v>323</v>
      </c>
      <c r="C8254">
        <v>2.2175031162168901</v>
      </c>
      <c r="D8254" t="s">
        <v>2480</v>
      </c>
      <c r="E8254" t="s">
        <v>313</v>
      </c>
    </row>
    <row r="8255" spans="1:5" x14ac:dyDescent="0.3">
      <c r="A8255" t="s">
        <v>1061</v>
      </c>
      <c r="B8255" t="s">
        <v>323</v>
      </c>
      <c r="C8255">
        <v>2.0691050529450701</v>
      </c>
      <c r="D8255" t="s">
        <v>2480</v>
      </c>
      <c r="E8255" t="s">
        <v>313</v>
      </c>
    </row>
    <row r="8256" spans="1:5" x14ac:dyDescent="0.3">
      <c r="A8256" t="s">
        <v>1062</v>
      </c>
      <c r="B8256" t="s">
        <v>323</v>
      </c>
      <c r="C8256">
        <v>2.1863241737301</v>
      </c>
      <c r="D8256" t="s">
        <v>2480</v>
      </c>
      <c r="E8256" t="s">
        <v>313</v>
      </c>
    </row>
    <row r="8257" spans="1:5" x14ac:dyDescent="0.3">
      <c r="A8257" t="s">
        <v>1063</v>
      </c>
      <c r="B8257" t="s">
        <v>323</v>
      </c>
      <c r="C8257">
        <v>2.1278403855936099</v>
      </c>
      <c r="D8257" t="s">
        <v>2480</v>
      </c>
      <c r="E8257" t="s">
        <v>313</v>
      </c>
    </row>
    <row r="8258" spans="1:5" x14ac:dyDescent="0.3">
      <c r="A8258" t="s">
        <v>1064</v>
      </c>
      <c r="B8258" t="s">
        <v>323</v>
      </c>
      <c r="C8258">
        <v>1.5474109153190001</v>
      </c>
      <c r="D8258" t="s">
        <v>2480</v>
      </c>
      <c r="E8258" t="s">
        <v>313</v>
      </c>
    </row>
    <row r="8259" spans="1:5" x14ac:dyDescent="0.3">
      <c r="A8259" t="s">
        <v>1065</v>
      </c>
      <c r="B8259" t="s">
        <v>323</v>
      </c>
      <c r="C8259">
        <v>1.9818295301058899</v>
      </c>
      <c r="D8259" t="s">
        <v>2480</v>
      </c>
      <c r="E8259" t="s">
        <v>313</v>
      </c>
    </row>
    <row r="8260" spans="1:5" x14ac:dyDescent="0.3">
      <c r="A8260" t="s">
        <v>1066</v>
      </c>
      <c r="B8260" t="s">
        <v>323</v>
      </c>
      <c r="C8260">
        <v>2.0207242809315402</v>
      </c>
      <c r="D8260" t="s">
        <v>2480</v>
      </c>
      <c r="E8260" t="s">
        <v>313</v>
      </c>
    </row>
    <row r="8261" spans="1:5" x14ac:dyDescent="0.3">
      <c r="A8261" t="s">
        <v>1067</v>
      </c>
      <c r="B8261" t="s">
        <v>323</v>
      </c>
      <c r="C8261">
        <v>1.56456812161396</v>
      </c>
      <c r="D8261" t="s">
        <v>2480</v>
      </c>
      <c r="E8261" t="s">
        <v>313</v>
      </c>
    </row>
    <row r="8262" spans="1:5" x14ac:dyDescent="0.3">
      <c r="A8262" t="s">
        <v>1068</v>
      </c>
      <c r="B8262" t="s">
        <v>323</v>
      </c>
      <c r="C8262">
        <v>1.6931663759769</v>
      </c>
      <c r="D8262" t="s">
        <v>2480</v>
      </c>
      <c r="E8262" t="s">
        <v>313</v>
      </c>
    </row>
    <row r="8263" spans="1:5" x14ac:dyDescent="0.3">
      <c r="A8263" t="s">
        <v>1069</v>
      </c>
      <c r="B8263" t="s">
        <v>323</v>
      </c>
      <c r="C8263">
        <v>1.3162046713978299</v>
      </c>
      <c r="D8263" t="s">
        <v>2480</v>
      </c>
      <c r="E8263" t="s">
        <v>313</v>
      </c>
    </row>
    <row r="8264" spans="1:5" x14ac:dyDescent="0.3">
      <c r="A8264" t="s">
        <v>1070</v>
      </c>
      <c r="B8264" t="s">
        <v>323</v>
      </c>
      <c r="C8264">
        <v>1.1766657964245699</v>
      </c>
      <c r="D8264" t="s">
        <v>2480</v>
      </c>
      <c r="E8264" t="s">
        <v>313</v>
      </c>
    </row>
    <row r="8265" spans="1:5" x14ac:dyDescent="0.3">
      <c r="A8265" t="s">
        <v>1071</v>
      </c>
      <c r="B8265" t="s">
        <v>323</v>
      </c>
      <c r="C8265">
        <v>1.43811661369128</v>
      </c>
      <c r="D8265" t="s">
        <v>2480</v>
      </c>
      <c r="E8265" t="s">
        <v>313</v>
      </c>
    </row>
    <row r="8266" spans="1:5" x14ac:dyDescent="0.3">
      <c r="A8266" t="s">
        <v>1072</v>
      </c>
      <c r="B8266" t="s">
        <v>323</v>
      </c>
      <c r="C8266">
        <v>1.41614512347605</v>
      </c>
      <c r="D8266" t="s">
        <v>2480</v>
      </c>
      <c r="E8266" t="s">
        <v>313</v>
      </c>
    </row>
    <row r="8267" spans="1:5" x14ac:dyDescent="0.3">
      <c r="A8267" t="s">
        <v>1073</v>
      </c>
      <c r="B8267" t="s">
        <v>323</v>
      </c>
      <c r="C8267">
        <v>2.7819354915277001</v>
      </c>
      <c r="D8267" t="s">
        <v>2480</v>
      </c>
      <c r="E8267" t="s">
        <v>313</v>
      </c>
    </row>
    <row r="8268" spans="1:5" x14ac:dyDescent="0.3">
      <c r="A8268" t="s">
        <v>1074</v>
      </c>
      <c r="B8268" t="s">
        <v>323</v>
      </c>
      <c r="C8268">
        <v>2.16977502781543</v>
      </c>
      <c r="D8268" t="s">
        <v>2480</v>
      </c>
      <c r="E8268" t="s">
        <v>313</v>
      </c>
    </row>
    <row r="8269" spans="1:5" x14ac:dyDescent="0.3">
      <c r="A8269" t="s">
        <v>1075</v>
      </c>
      <c r="B8269" t="s">
        <v>323</v>
      </c>
      <c r="C8269">
        <v>2.1163969885201199</v>
      </c>
      <c r="D8269" t="s">
        <v>2480</v>
      </c>
      <c r="E8269" t="s">
        <v>313</v>
      </c>
    </row>
    <row r="8270" spans="1:5" x14ac:dyDescent="0.3">
      <c r="A8270" t="s">
        <v>1076</v>
      </c>
      <c r="B8270" t="s">
        <v>323</v>
      </c>
      <c r="C8270">
        <v>2.1055854905153102</v>
      </c>
      <c r="D8270" t="s">
        <v>2480</v>
      </c>
      <c r="E8270" t="s">
        <v>313</v>
      </c>
    </row>
    <row r="8271" spans="1:5" x14ac:dyDescent="0.3">
      <c r="A8271" t="s">
        <v>1077</v>
      </c>
      <c r="B8271" t="s">
        <v>323</v>
      </c>
      <c r="C8271">
        <v>2.5990325805406602</v>
      </c>
      <c r="D8271" t="s">
        <v>2480</v>
      </c>
      <c r="E8271" t="s">
        <v>313</v>
      </c>
    </row>
    <row r="8272" spans="1:5" x14ac:dyDescent="0.3">
      <c r="A8272" t="s">
        <v>1078</v>
      </c>
      <c r="B8272" t="s">
        <v>323</v>
      </c>
      <c r="C8272">
        <v>2.31604950596599</v>
      </c>
      <c r="D8272" t="s">
        <v>2480</v>
      </c>
      <c r="E8272" t="s">
        <v>313</v>
      </c>
    </row>
    <row r="8273" spans="1:5" x14ac:dyDescent="0.3">
      <c r="A8273" t="s">
        <v>1079</v>
      </c>
      <c r="B8273" t="s">
        <v>323</v>
      </c>
      <c r="C8273">
        <v>2.2246165169722998</v>
      </c>
      <c r="D8273" t="s">
        <v>2480</v>
      </c>
      <c r="E8273" t="s">
        <v>313</v>
      </c>
    </row>
    <row r="8274" spans="1:5" x14ac:dyDescent="0.3">
      <c r="A8274" t="s">
        <v>1080</v>
      </c>
      <c r="B8274" t="s">
        <v>323</v>
      </c>
      <c r="C8274">
        <v>2.0753980168738102</v>
      </c>
      <c r="D8274" t="s">
        <v>2480</v>
      </c>
      <c r="E8274" t="s">
        <v>313</v>
      </c>
    </row>
    <row r="8275" spans="1:5" x14ac:dyDescent="0.3">
      <c r="A8275" t="s">
        <v>1081</v>
      </c>
      <c r="B8275" t="s">
        <v>323</v>
      </c>
      <c r="C8275">
        <v>2.3396935039948699</v>
      </c>
      <c r="D8275" t="s">
        <v>2480</v>
      </c>
      <c r="E8275" t="s">
        <v>313</v>
      </c>
    </row>
    <row r="8276" spans="1:5" x14ac:dyDescent="0.3">
      <c r="A8276" t="s">
        <v>1082</v>
      </c>
      <c r="B8276" t="s">
        <v>323</v>
      </c>
      <c r="C8276">
        <v>2.2781339446589102</v>
      </c>
      <c r="D8276" t="s">
        <v>2480</v>
      </c>
      <c r="E8276" t="s">
        <v>313</v>
      </c>
    </row>
    <row r="8277" spans="1:5" x14ac:dyDescent="0.3">
      <c r="A8277" t="s">
        <v>1083</v>
      </c>
      <c r="B8277" t="s">
        <v>323</v>
      </c>
      <c r="C8277">
        <v>2.3412828012381999</v>
      </c>
      <c r="D8277" t="s">
        <v>2480</v>
      </c>
      <c r="E8277" t="s">
        <v>313</v>
      </c>
    </row>
    <row r="8278" spans="1:5" x14ac:dyDescent="0.3">
      <c r="A8278" t="s">
        <v>1084</v>
      </c>
      <c r="B8278" t="s">
        <v>323</v>
      </c>
      <c r="C8278">
        <v>2.5038584091096401</v>
      </c>
      <c r="D8278" t="s">
        <v>2480</v>
      </c>
      <c r="E8278" t="s">
        <v>313</v>
      </c>
    </row>
    <row r="8279" spans="1:5" x14ac:dyDescent="0.3">
      <c r="A8279" t="s">
        <v>1085</v>
      </c>
      <c r="B8279" t="s">
        <v>323</v>
      </c>
      <c r="C8279">
        <v>2.3292766300386201</v>
      </c>
      <c r="D8279" t="s">
        <v>2480</v>
      </c>
      <c r="E8279" t="s">
        <v>313</v>
      </c>
    </row>
    <row r="8280" spans="1:5" x14ac:dyDescent="0.3">
      <c r="A8280" t="s">
        <v>1086</v>
      </c>
      <c r="B8280" t="s">
        <v>323</v>
      </c>
      <c r="C8280">
        <v>2.36652612321797</v>
      </c>
      <c r="D8280" t="s">
        <v>2480</v>
      </c>
      <c r="E8280" t="s">
        <v>313</v>
      </c>
    </row>
    <row r="8281" spans="1:5" x14ac:dyDescent="0.3">
      <c r="A8281" t="s">
        <v>1087</v>
      </c>
      <c r="B8281" t="s">
        <v>323</v>
      </c>
      <c r="C8281">
        <v>2.5698049571348398</v>
      </c>
      <c r="D8281" t="s">
        <v>2480</v>
      </c>
      <c r="E8281" t="s">
        <v>313</v>
      </c>
    </row>
    <row r="8282" spans="1:5" x14ac:dyDescent="0.3">
      <c r="A8282" t="s">
        <v>1088</v>
      </c>
      <c r="B8282" t="s">
        <v>323</v>
      </c>
      <c r="C8282">
        <v>2.1572211660034299</v>
      </c>
      <c r="D8282" t="s">
        <v>2480</v>
      </c>
      <c r="E8282" t="s">
        <v>313</v>
      </c>
    </row>
    <row r="8283" spans="1:5" x14ac:dyDescent="0.3">
      <c r="A8283" t="s">
        <v>1089</v>
      </c>
      <c r="B8283" t="s">
        <v>323</v>
      </c>
      <c r="C8283">
        <v>2.3174000184969601</v>
      </c>
      <c r="D8283" t="s">
        <v>2480</v>
      </c>
      <c r="E8283" t="s">
        <v>313</v>
      </c>
    </row>
    <row r="8284" spans="1:5" x14ac:dyDescent="0.3">
      <c r="A8284" t="s">
        <v>1090</v>
      </c>
      <c r="B8284" t="s">
        <v>323</v>
      </c>
      <c r="C8284">
        <v>2.18443751275694</v>
      </c>
      <c r="D8284" t="s">
        <v>2480</v>
      </c>
      <c r="E8284" t="s">
        <v>313</v>
      </c>
    </row>
    <row r="8285" spans="1:5" x14ac:dyDescent="0.3">
      <c r="A8285" t="s">
        <v>1091</v>
      </c>
      <c r="B8285" t="s">
        <v>323</v>
      </c>
      <c r="C8285">
        <v>2.22852989159564</v>
      </c>
      <c r="D8285" t="s">
        <v>2480</v>
      </c>
      <c r="E8285" t="s">
        <v>313</v>
      </c>
    </row>
    <row r="8286" spans="1:5" x14ac:dyDescent="0.3">
      <c r="A8286" t="s">
        <v>1092</v>
      </c>
      <c r="B8286" t="s">
        <v>323</v>
      </c>
      <c r="C8286">
        <v>2.07638799812168</v>
      </c>
      <c r="D8286" t="s">
        <v>2480</v>
      </c>
      <c r="E8286" t="s">
        <v>313</v>
      </c>
    </row>
    <row r="8287" spans="1:5" x14ac:dyDescent="0.3">
      <c r="A8287" t="s">
        <v>1093</v>
      </c>
      <c r="B8287" t="s">
        <v>323</v>
      </c>
      <c r="C8287">
        <v>2.2298128643500101</v>
      </c>
      <c r="D8287" t="s">
        <v>2480</v>
      </c>
      <c r="E8287" t="s">
        <v>313</v>
      </c>
    </row>
    <row r="8288" spans="1:5" x14ac:dyDescent="0.3">
      <c r="A8288" t="s">
        <v>1094</v>
      </c>
      <c r="B8288" t="s">
        <v>323</v>
      </c>
      <c r="C8288">
        <v>2.2333845851379501</v>
      </c>
      <c r="D8288" t="s">
        <v>2480</v>
      </c>
      <c r="E8288" t="s">
        <v>313</v>
      </c>
    </row>
    <row r="8289" spans="1:5" x14ac:dyDescent="0.3">
      <c r="A8289" t="s">
        <v>1095</v>
      </c>
      <c r="B8289" t="s">
        <v>323</v>
      </c>
      <c r="C8289">
        <v>2.3788216274954501</v>
      </c>
      <c r="D8289" t="s">
        <v>2480</v>
      </c>
      <c r="E8289" t="s">
        <v>313</v>
      </c>
    </row>
    <row r="8290" spans="1:5" x14ac:dyDescent="0.3">
      <c r="A8290" t="s">
        <v>1096</v>
      </c>
      <c r="B8290" t="s">
        <v>323</v>
      </c>
      <c r="C8290">
        <v>2.4622944239662901</v>
      </c>
      <c r="D8290" t="s">
        <v>2480</v>
      </c>
      <c r="E8290" t="s">
        <v>313</v>
      </c>
    </row>
    <row r="8291" spans="1:5" x14ac:dyDescent="0.3">
      <c r="A8291" t="s">
        <v>1097</v>
      </c>
      <c r="B8291" t="s">
        <v>323</v>
      </c>
      <c r="C8291">
        <v>2.6290687319410599</v>
      </c>
      <c r="D8291" t="s">
        <v>2480</v>
      </c>
      <c r="E8291" t="s">
        <v>313</v>
      </c>
    </row>
    <row r="8292" spans="1:5" x14ac:dyDescent="0.3">
      <c r="A8292" t="s">
        <v>1098</v>
      </c>
      <c r="B8292" t="s">
        <v>323</v>
      </c>
      <c r="C8292">
        <v>2.1750324760669302</v>
      </c>
      <c r="D8292" t="s">
        <v>2480</v>
      </c>
      <c r="E8292" t="s">
        <v>313</v>
      </c>
    </row>
    <row r="8293" spans="1:5" x14ac:dyDescent="0.3">
      <c r="A8293" t="s">
        <v>1099</v>
      </c>
      <c r="B8293" t="s">
        <v>323</v>
      </c>
      <c r="C8293">
        <v>2.3011564510200002</v>
      </c>
      <c r="D8293" t="s">
        <v>2480</v>
      </c>
      <c r="E8293" t="s">
        <v>313</v>
      </c>
    </row>
    <row r="8294" spans="1:5" x14ac:dyDescent="0.3">
      <c r="A8294" t="s">
        <v>1100</v>
      </c>
      <c r="B8294" t="s">
        <v>323</v>
      </c>
      <c r="C8294">
        <v>2.2689310926583901</v>
      </c>
      <c r="D8294" t="s">
        <v>2480</v>
      </c>
      <c r="E8294" t="s">
        <v>313</v>
      </c>
    </row>
    <row r="8295" spans="1:5" x14ac:dyDescent="0.3">
      <c r="A8295" t="s">
        <v>1101</v>
      </c>
      <c r="B8295" t="s">
        <v>323</v>
      </c>
      <c r="C8295">
        <v>2.1685662568228299</v>
      </c>
      <c r="D8295" t="s">
        <v>2480</v>
      </c>
      <c r="E8295" t="s">
        <v>313</v>
      </c>
    </row>
    <row r="8296" spans="1:5" x14ac:dyDescent="0.3">
      <c r="A8296" t="s">
        <v>1102</v>
      </c>
      <c r="B8296" t="s">
        <v>323</v>
      </c>
      <c r="C8296">
        <v>2.15943069578198</v>
      </c>
      <c r="D8296" t="s">
        <v>2480</v>
      </c>
      <c r="E8296" t="s">
        <v>313</v>
      </c>
    </row>
    <row r="8297" spans="1:5" x14ac:dyDescent="0.3">
      <c r="A8297" t="s">
        <v>1103</v>
      </c>
      <c r="B8297" t="s">
        <v>323</v>
      </c>
      <c r="C8297">
        <v>2.8164065730972099</v>
      </c>
      <c r="D8297" t="s">
        <v>2480</v>
      </c>
      <c r="E8297" t="s">
        <v>313</v>
      </c>
    </row>
    <row r="8298" spans="1:5" x14ac:dyDescent="0.3">
      <c r="A8298" t="s">
        <v>1104</v>
      </c>
      <c r="B8298" t="s">
        <v>323</v>
      </c>
      <c r="C8298">
        <v>2.55806775140424</v>
      </c>
      <c r="D8298" t="s">
        <v>2480</v>
      </c>
      <c r="E8298" t="s">
        <v>313</v>
      </c>
    </row>
    <row r="8299" spans="1:5" x14ac:dyDescent="0.3">
      <c r="A8299" t="s">
        <v>1105</v>
      </c>
      <c r="B8299" t="s">
        <v>323</v>
      </c>
      <c r="C8299">
        <v>2.9233736066126301</v>
      </c>
      <c r="D8299" t="s">
        <v>2480</v>
      </c>
      <c r="E8299" t="s">
        <v>313</v>
      </c>
    </row>
    <row r="8300" spans="1:5" x14ac:dyDescent="0.3">
      <c r="A8300" t="s">
        <v>1106</v>
      </c>
      <c r="B8300" t="s">
        <v>323</v>
      </c>
      <c r="C8300">
        <v>2.8429423198645898</v>
      </c>
      <c r="D8300" t="s">
        <v>2480</v>
      </c>
      <c r="E8300" t="s">
        <v>313</v>
      </c>
    </row>
    <row r="8301" spans="1:5" x14ac:dyDescent="0.3">
      <c r="A8301" t="s">
        <v>1107</v>
      </c>
      <c r="B8301" t="s">
        <v>323</v>
      </c>
      <c r="C8301">
        <v>2.8897634327377499</v>
      </c>
      <c r="D8301" t="s">
        <v>2480</v>
      </c>
      <c r="E8301" t="s">
        <v>313</v>
      </c>
    </row>
    <row r="8302" spans="1:5" x14ac:dyDescent="0.3">
      <c r="A8302" t="s">
        <v>1108</v>
      </c>
      <c r="B8302" t="s">
        <v>323</v>
      </c>
      <c r="C8302">
        <v>3.12967002354966</v>
      </c>
      <c r="D8302" t="s">
        <v>2480</v>
      </c>
      <c r="E8302" t="s">
        <v>313</v>
      </c>
    </row>
    <row r="8303" spans="1:5" x14ac:dyDescent="0.3">
      <c r="A8303" t="s">
        <v>1109</v>
      </c>
      <c r="B8303" t="s">
        <v>323</v>
      </c>
      <c r="C8303">
        <v>3.0983526912172299</v>
      </c>
      <c r="D8303" t="s">
        <v>2480</v>
      </c>
      <c r="E8303" t="s">
        <v>313</v>
      </c>
    </row>
    <row r="8304" spans="1:5" x14ac:dyDescent="0.3">
      <c r="A8304" t="s">
        <v>1110</v>
      </c>
      <c r="B8304" t="s">
        <v>323</v>
      </c>
      <c r="C8304">
        <v>2.54764505578264</v>
      </c>
      <c r="D8304" t="s">
        <v>2480</v>
      </c>
      <c r="E8304" t="s">
        <v>313</v>
      </c>
    </row>
    <row r="8305" spans="1:5" x14ac:dyDescent="0.3">
      <c r="A8305" t="s">
        <v>1111</v>
      </c>
      <c r="B8305" t="s">
        <v>323</v>
      </c>
      <c r="C8305">
        <v>2.5807133039304602</v>
      </c>
      <c r="D8305" t="s">
        <v>2480</v>
      </c>
      <c r="E8305" t="s">
        <v>313</v>
      </c>
    </row>
    <row r="8306" spans="1:5" x14ac:dyDescent="0.3">
      <c r="A8306" t="s">
        <v>1112</v>
      </c>
      <c r="B8306" t="s">
        <v>323</v>
      </c>
      <c r="C8306">
        <v>2.2614588038550001</v>
      </c>
      <c r="D8306" t="s">
        <v>2480</v>
      </c>
      <c r="E8306" t="s">
        <v>313</v>
      </c>
    </row>
    <row r="8307" spans="1:5" x14ac:dyDescent="0.3">
      <c r="A8307" t="s">
        <v>1113</v>
      </c>
      <c r="B8307" t="s">
        <v>323</v>
      </c>
      <c r="C8307">
        <v>1.99468599798142</v>
      </c>
      <c r="D8307" t="s">
        <v>2480</v>
      </c>
      <c r="E8307" t="s">
        <v>313</v>
      </c>
    </row>
    <row r="8308" spans="1:5" x14ac:dyDescent="0.3">
      <c r="A8308" t="s">
        <v>1114</v>
      </c>
      <c r="B8308" t="s">
        <v>323</v>
      </c>
      <c r="C8308">
        <v>1.82498951692847</v>
      </c>
      <c r="D8308" t="s">
        <v>2480</v>
      </c>
      <c r="E8308" t="s">
        <v>313</v>
      </c>
    </row>
    <row r="8309" spans="1:5" x14ac:dyDescent="0.3">
      <c r="A8309" t="s">
        <v>1115</v>
      </c>
      <c r="B8309" t="s">
        <v>323</v>
      </c>
      <c r="C8309">
        <v>2.5492596319923302</v>
      </c>
      <c r="D8309" t="s">
        <v>2480</v>
      </c>
      <c r="E8309" t="s">
        <v>313</v>
      </c>
    </row>
    <row r="8310" spans="1:5" x14ac:dyDescent="0.3">
      <c r="A8310" t="s">
        <v>1116</v>
      </c>
      <c r="B8310" t="s">
        <v>323</v>
      </c>
      <c r="C8310">
        <v>1.4317885139634901</v>
      </c>
      <c r="D8310" t="s">
        <v>2480</v>
      </c>
      <c r="E8310" t="s">
        <v>313</v>
      </c>
    </row>
    <row r="8311" spans="1:5" x14ac:dyDescent="0.3">
      <c r="A8311" t="s">
        <v>1117</v>
      </c>
      <c r="B8311" t="s">
        <v>323</v>
      </c>
      <c r="C8311">
        <v>2.3585528142984198</v>
      </c>
      <c r="D8311" t="s">
        <v>2480</v>
      </c>
      <c r="E8311" t="s">
        <v>313</v>
      </c>
    </row>
    <row r="8312" spans="1:5" x14ac:dyDescent="0.3">
      <c r="A8312" t="s">
        <v>1118</v>
      </c>
      <c r="B8312" t="s">
        <v>323</v>
      </c>
      <c r="C8312">
        <v>2.4162817873399098</v>
      </c>
      <c r="D8312" t="s">
        <v>2480</v>
      </c>
      <c r="E8312" t="s">
        <v>313</v>
      </c>
    </row>
    <row r="8313" spans="1:5" x14ac:dyDescent="0.3">
      <c r="A8313" t="s">
        <v>1119</v>
      </c>
      <c r="B8313" t="s">
        <v>323</v>
      </c>
      <c r="C8313">
        <v>2.4265828459069798</v>
      </c>
      <c r="D8313" t="s">
        <v>2480</v>
      </c>
      <c r="E8313" t="s">
        <v>313</v>
      </c>
    </row>
    <row r="8314" spans="1:5" x14ac:dyDescent="0.3">
      <c r="A8314" t="s">
        <v>1120</v>
      </c>
      <c r="B8314" t="s">
        <v>323</v>
      </c>
      <c r="C8314">
        <v>2.5823813901746102</v>
      </c>
      <c r="D8314" t="s">
        <v>2480</v>
      </c>
      <c r="E8314" t="s">
        <v>313</v>
      </c>
    </row>
    <row r="8315" spans="1:5" x14ac:dyDescent="0.3">
      <c r="A8315" t="s">
        <v>1121</v>
      </c>
      <c r="B8315" t="s">
        <v>323</v>
      </c>
      <c r="C8315">
        <v>2.59305455750521</v>
      </c>
      <c r="D8315" t="s">
        <v>2480</v>
      </c>
      <c r="E8315" t="s">
        <v>313</v>
      </c>
    </row>
    <row r="8316" spans="1:5" x14ac:dyDescent="0.3">
      <c r="A8316" t="s">
        <v>1122</v>
      </c>
      <c r="B8316" t="s">
        <v>323</v>
      </c>
      <c r="C8316">
        <v>2.3032940416330798</v>
      </c>
      <c r="D8316" t="s">
        <v>2480</v>
      </c>
      <c r="E8316" t="s">
        <v>313</v>
      </c>
    </row>
    <row r="8317" spans="1:5" x14ac:dyDescent="0.3">
      <c r="A8317" t="s">
        <v>1123</v>
      </c>
      <c r="B8317" t="s">
        <v>323</v>
      </c>
      <c r="C8317">
        <v>2.2093681572398398</v>
      </c>
      <c r="D8317" t="s">
        <v>2480</v>
      </c>
      <c r="E8317" t="s">
        <v>313</v>
      </c>
    </row>
    <row r="8318" spans="1:5" x14ac:dyDescent="0.3">
      <c r="A8318" t="s">
        <v>1124</v>
      </c>
      <c r="B8318" t="s">
        <v>323</v>
      </c>
      <c r="C8318">
        <v>2.7365146409108201</v>
      </c>
      <c r="D8318" t="s">
        <v>2480</v>
      </c>
      <c r="E8318" t="s">
        <v>313</v>
      </c>
    </row>
    <row r="8319" spans="1:5" x14ac:dyDescent="0.3">
      <c r="A8319" t="s">
        <v>1125</v>
      </c>
      <c r="B8319" t="s">
        <v>323</v>
      </c>
      <c r="C8319">
        <v>2.8380390950323902</v>
      </c>
      <c r="D8319" t="s">
        <v>2480</v>
      </c>
      <c r="E8319" t="s">
        <v>313</v>
      </c>
    </row>
    <row r="8320" spans="1:5" x14ac:dyDescent="0.3">
      <c r="A8320" t="s">
        <v>1126</v>
      </c>
      <c r="B8320" t="s">
        <v>323</v>
      </c>
      <c r="C8320">
        <v>2.9239307512597001</v>
      </c>
      <c r="D8320" t="s">
        <v>2480</v>
      </c>
      <c r="E8320" t="s">
        <v>313</v>
      </c>
    </row>
    <row r="8321" spans="1:5" x14ac:dyDescent="0.3">
      <c r="A8321" t="s">
        <v>1127</v>
      </c>
      <c r="B8321" t="s">
        <v>323</v>
      </c>
      <c r="C8321">
        <v>1.45357589012274</v>
      </c>
      <c r="D8321" t="s">
        <v>2480</v>
      </c>
      <c r="E8321" t="s">
        <v>313</v>
      </c>
    </row>
    <row r="8322" spans="1:5" x14ac:dyDescent="0.3">
      <c r="A8322" t="s">
        <v>1128</v>
      </c>
      <c r="B8322" t="s">
        <v>323</v>
      </c>
      <c r="C8322">
        <v>2.4367316024299202</v>
      </c>
      <c r="D8322" t="s">
        <v>2480</v>
      </c>
      <c r="E8322" t="s">
        <v>313</v>
      </c>
    </row>
    <row r="8323" spans="1:5" x14ac:dyDescent="0.3">
      <c r="A8323" t="s">
        <v>1129</v>
      </c>
      <c r="B8323" t="s">
        <v>323</v>
      </c>
      <c r="C8323">
        <v>2.39804561912206</v>
      </c>
      <c r="D8323" t="s">
        <v>2480</v>
      </c>
      <c r="E8323" t="s">
        <v>313</v>
      </c>
    </row>
    <row r="8324" spans="1:5" x14ac:dyDescent="0.3">
      <c r="A8324" t="s">
        <v>1130</v>
      </c>
      <c r="B8324" t="s">
        <v>323</v>
      </c>
      <c r="C8324">
        <v>2.41216815243031</v>
      </c>
      <c r="D8324" t="s">
        <v>2480</v>
      </c>
      <c r="E8324" t="s">
        <v>313</v>
      </c>
    </row>
    <row r="8325" spans="1:5" x14ac:dyDescent="0.3">
      <c r="A8325" t="s">
        <v>1131</v>
      </c>
      <c r="B8325" t="s">
        <v>323</v>
      </c>
      <c r="C8325">
        <v>2.2606328999202101</v>
      </c>
      <c r="D8325" t="s">
        <v>2480</v>
      </c>
      <c r="E8325" t="s">
        <v>313</v>
      </c>
    </row>
    <row r="8326" spans="1:5" x14ac:dyDescent="0.3">
      <c r="A8326" t="s">
        <v>1132</v>
      </c>
      <c r="B8326" t="s">
        <v>323</v>
      </c>
      <c r="C8326">
        <v>2.3081652960180898</v>
      </c>
      <c r="D8326" t="s">
        <v>2480</v>
      </c>
      <c r="E8326" t="s">
        <v>313</v>
      </c>
    </row>
    <row r="8327" spans="1:5" x14ac:dyDescent="0.3">
      <c r="A8327" t="s">
        <v>1133</v>
      </c>
      <c r="B8327" t="s">
        <v>323</v>
      </c>
      <c r="C8327">
        <v>2.4497987554906899</v>
      </c>
      <c r="D8327" t="s">
        <v>2480</v>
      </c>
      <c r="E8327" t="s">
        <v>313</v>
      </c>
    </row>
    <row r="8328" spans="1:5" x14ac:dyDescent="0.3">
      <c r="A8328" t="s">
        <v>1134</v>
      </c>
      <c r="B8328" t="s">
        <v>323</v>
      </c>
      <c r="C8328">
        <v>2.4276818903724</v>
      </c>
      <c r="D8328" t="s">
        <v>2480</v>
      </c>
      <c r="E8328" t="s">
        <v>313</v>
      </c>
    </row>
    <row r="8329" spans="1:5" x14ac:dyDescent="0.3">
      <c r="A8329" t="s">
        <v>1135</v>
      </c>
      <c r="B8329" t="s">
        <v>323</v>
      </c>
      <c r="C8329">
        <v>2.48710943679998</v>
      </c>
      <c r="D8329" t="s">
        <v>2480</v>
      </c>
      <c r="E8329" t="s">
        <v>313</v>
      </c>
    </row>
    <row r="8330" spans="1:5" x14ac:dyDescent="0.3">
      <c r="A8330" t="s">
        <v>1136</v>
      </c>
      <c r="B8330" t="s">
        <v>323</v>
      </c>
      <c r="C8330">
        <v>2.6698801494276001</v>
      </c>
      <c r="D8330" t="s">
        <v>2480</v>
      </c>
      <c r="E8330" t="s">
        <v>313</v>
      </c>
    </row>
    <row r="8331" spans="1:5" x14ac:dyDescent="0.3">
      <c r="A8331" t="s">
        <v>1137</v>
      </c>
      <c r="B8331" t="s">
        <v>323</v>
      </c>
      <c r="C8331">
        <v>2.92109124344532</v>
      </c>
      <c r="D8331" t="s">
        <v>2480</v>
      </c>
      <c r="E8331" t="s">
        <v>313</v>
      </c>
    </row>
    <row r="8332" spans="1:5" x14ac:dyDescent="0.3">
      <c r="A8332" t="s">
        <v>1138</v>
      </c>
      <c r="B8332" t="s">
        <v>323</v>
      </c>
      <c r="C8332">
        <v>2.5672992490158602</v>
      </c>
      <c r="D8332" t="s">
        <v>2480</v>
      </c>
      <c r="E8332" t="s">
        <v>313</v>
      </c>
    </row>
    <row r="8333" spans="1:5" x14ac:dyDescent="0.3">
      <c r="A8333" t="s">
        <v>1139</v>
      </c>
      <c r="B8333" t="s">
        <v>323</v>
      </c>
      <c r="C8333">
        <v>2.5411048657668598</v>
      </c>
      <c r="D8333" t="s">
        <v>2480</v>
      </c>
      <c r="E8333" t="s">
        <v>313</v>
      </c>
    </row>
    <row r="8334" spans="1:5" x14ac:dyDescent="0.3">
      <c r="A8334" t="s">
        <v>1140</v>
      </c>
      <c r="B8334" t="s">
        <v>323</v>
      </c>
      <c r="C8334">
        <v>2.6123526011018998</v>
      </c>
      <c r="D8334" t="s">
        <v>2480</v>
      </c>
      <c r="E8334" t="s">
        <v>313</v>
      </c>
    </row>
    <row r="8335" spans="1:5" x14ac:dyDescent="0.3">
      <c r="A8335" t="s">
        <v>1141</v>
      </c>
      <c r="B8335" t="s">
        <v>323</v>
      </c>
      <c r="C8335">
        <v>2.86864136781301</v>
      </c>
      <c r="D8335" t="s">
        <v>2480</v>
      </c>
      <c r="E8335" t="s">
        <v>313</v>
      </c>
    </row>
    <row r="8336" spans="1:5" x14ac:dyDescent="0.3">
      <c r="A8336" t="s">
        <v>1142</v>
      </c>
      <c r="B8336" t="s">
        <v>323</v>
      </c>
      <c r="C8336">
        <v>2.5845849770347802</v>
      </c>
      <c r="D8336" t="s">
        <v>2480</v>
      </c>
      <c r="E8336" t="s">
        <v>313</v>
      </c>
    </row>
    <row r="8337" spans="1:5" x14ac:dyDescent="0.3">
      <c r="A8337" t="s">
        <v>1143</v>
      </c>
      <c r="B8337" t="s">
        <v>323</v>
      </c>
      <c r="C8337">
        <v>2.5976938498310398</v>
      </c>
      <c r="D8337" t="s">
        <v>2480</v>
      </c>
      <c r="E8337" t="s">
        <v>313</v>
      </c>
    </row>
    <row r="8338" spans="1:5" x14ac:dyDescent="0.3">
      <c r="A8338" t="s">
        <v>1144</v>
      </c>
      <c r="B8338" t="s">
        <v>323</v>
      </c>
      <c r="C8338">
        <v>2.87135373574898</v>
      </c>
      <c r="D8338" t="s">
        <v>2480</v>
      </c>
      <c r="E8338" t="s">
        <v>313</v>
      </c>
    </row>
    <row r="8339" spans="1:5" x14ac:dyDescent="0.3">
      <c r="A8339" t="s">
        <v>1145</v>
      </c>
      <c r="B8339" t="s">
        <v>323</v>
      </c>
      <c r="C8339">
        <v>2.6901446695133999</v>
      </c>
      <c r="D8339" t="s">
        <v>2480</v>
      </c>
      <c r="E8339" t="s">
        <v>313</v>
      </c>
    </row>
    <row r="8340" spans="1:5" x14ac:dyDescent="0.3">
      <c r="A8340" t="s">
        <v>1146</v>
      </c>
      <c r="B8340" t="s">
        <v>323</v>
      </c>
      <c r="C8340">
        <v>2.71833339698287</v>
      </c>
      <c r="D8340" t="s">
        <v>2480</v>
      </c>
      <c r="E8340" t="s">
        <v>313</v>
      </c>
    </row>
    <row r="8341" spans="1:5" x14ac:dyDescent="0.3">
      <c r="A8341" t="s">
        <v>1147</v>
      </c>
      <c r="B8341" t="s">
        <v>323</v>
      </c>
      <c r="C8341">
        <v>2.3309990868663601</v>
      </c>
      <c r="D8341" t="s">
        <v>2480</v>
      </c>
      <c r="E8341" t="s">
        <v>313</v>
      </c>
    </row>
    <row r="8342" spans="1:5" x14ac:dyDescent="0.3">
      <c r="A8342" t="s">
        <v>1148</v>
      </c>
      <c r="B8342" t="s">
        <v>323</v>
      </c>
      <c r="C8342">
        <v>1.5687724265602401</v>
      </c>
      <c r="D8342" t="s">
        <v>2480</v>
      </c>
      <c r="E8342" t="s">
        <v>313</v>
      </c>
    </row>
    <row r="8343" spans="1:5" x14ac:dyDescent="0.3">
      <c r="A8343" t="s">
        <v>1149</v>
      </c>
      <c r="B8343" t="s">
        <v>323</v>
      </c>
      <c r="C8343">
        <v>1.5019283667594401</v>
      </c>
      <c r="D8343" t="s">
        <v>2480</v>
      </c>
      <c r="E8343" t="s">
        <v>313</v>
      </c>
    </row>
    <row r="8344" spans="1:5" x14ac:dyDescent="0.3">
      <c r="A8344" t="s">
        <v>1150</v>
      </c>
      <c r="B8344" t="s">
        <v>323</v>
      </c>
      <c r="C8344">
        <v>1.3995132862053301</v>
      </c>
      <c r="D8344" t="s">
        <v>2480</v>
      </c>
      <c r="E8344" t="s">
        <v>313</v>
      </c>
    </row>
    <row r="8345" spans="1:5" x14ac:dyDescent="0.3">
      <c r="A8345" t="s">
        <v>1151</v>
      </c>
      <c r="B8345" t="s">
        <v>323</v>
      </c>
      <c r="C8345">
        <v>1.4578622027138399</v>
      </c>
      <c r="D8345" t="s">
        <v>2480</v>
      </c>
      <c r="E8345" t="s">
        <v>313</v>
      </c>
    </row>
    <row r="8346" spans="1:5" x14ac:dyDescent="0.3">
      <c r="A8346" t="s">
        <v>1152</v>
      </c>
      <c r="B8346" t="s">
        <v>323</v>
      </c>
      <c r="C8346">
        <v>1.4048309056524999</v>
      </c>
      <c r="D8346" t="s">
        <v>2480</v>
      </c>
      <c r="E8346" t="s">
        <v>313</v>
      </c>
    </row>
    <row r="8347" spans="1:5" x14ac:dyDescent="0.3">
      <c r="A8347" t="s">
        <v>1153</v>
      </c>
      <c r="B8347" t="s">
        <v>323</v>
      </c>
      <c r="C8347">
        <v>1.5148526360347001</v>
      </c>
      <c r="D8347" t="s">
        <v>2480</v>
      </c>
      <c r="E8347" t="s">
        <v>313</v>
      </c>
    </row>
    <row r="8348" spans="1:5" x14ac:dyDescent="0.3">
      <c r="A8348" t="s">
        <v>1154</v>
      </c>
      <c r="B8348" t="s">
        <v>323</v>
      </c>
      <c r="C8348">
        <v>1.3832778531030101</v>
      </c>
      <c r="D8348" t="s">
        <v>2480</v>
      </c>
      <c r="E8348" t="s">
        <v>313</v>
      </c>
    </row>
    <row r="8349" spans="1:5" x14ac:dyDescent="0.3">
      <c r="A8349" t="s">
        <v>1155</v>
      </c>
      <c r="B8349" t="s">
        <v>323</v>
      </c>
      <c r="C8349">
        <v>1.4665998402610201</v>
      </c>
      <c r="D8349" t="s">
        <v>2480</v>
      </c>
      <c r="E8349" t="s">
        <v>313</v>
      </c>
    </row>
    <row r="8350" spans="1:5" x14ac:dyDescent="0.3">
      <c r="A8350" t="s">
        <v>1156</v>
      </c>
      <c r="B8350" t="s">
        <v>323</v>
      </c>
      <c r="C8350">
        <v>1.2475910947745701</v>
      </c>
      <c r="D8350" t="s">
        <v>2480</v>
      </c>
      <c r="E8350" t="s">
        <v>313</v>
      </c>
    </row>
    <row r="8351" spans="1:5" x14ac:dyDescent="0.3">
      <c r="A8351" t="s">
        <v>1157</v>
      </c>
      <c r="B8351" t="s">
        <v>323</v>
      </c>
      <c r="C8351">
        <v>1.2518219106151001</v>
      </c>
      <c r="D8351" t="s">
        <v>2480</v>
      </c>
      <c r="E8351" t="s">
        <v>313</v>
      </c>
    </row>
    <row r="8352" spans="1:5" x14ac:dyDescent="0.3">
      <c r="A8352" t="s">
        <v>1158</v>
      </c>
      <c r="B8352" t="s">
        <v>323</v>
      </c>
      <c r="C8352">
        <v>1.3526781275698601</v>
      </c>
      <c r="D8352" t="s">
        <v>2480</v>
      </c>
      <c r="E8352" t="s">
        <v>313</v>
      </c>
    </row>
    <row r="8353" spans="1:5" x14ac:dyDescent="0.3">
      <c r="A8353" t="s">
        <v>1159</v>
      </c>
      <c r="B8353" t="s">
        <v>323</v>
      </c>
      <c r="C8353">
        <v>1.2774767297054299</v>
      </c>
      <c r="D8353" t="s">
        <v>2480</v>
      </c>
      <c r="E8353" t="s">
        <v>313</v>
      </c>
    </row>
    <row r="8354" spans="1:5" x14ac:dyDescent="0.3">
      <c r="A8354" t="s">
        <v>1160</v>
      </c>
      <c r="B8354" t="s">
        <v>323</v>
      </c>
      <c r="C8354">
        <v>1.4194063296442201</v>
      </c>
      <c r="D8354" t="s">
        <v>2480</v>
      </c>
      <c r="E8354" t="s">
        <v>313</v>
      </c>
    </row>
    <row r="8355" spans="1:5" x14ac:dyDescent="0.3">
      <c r="A8355" t="s">
        <v>1161</v>
      </c>
      <c r="B8355" t="s">
        <v>323</v>
      </c>
      <c r="C8355">
        <v>1.36595170843901</v>
      </c>
      <c r="D8355" t="s">
        <v>2480</v>
      </c>
      <c r="E8355" t="s">
        <v>313</v>
      </c>
    </row>
    <row r="8356" spans="1:5" x14ac:dyDescent="0.3">
      <c r="A8356" t="s">
        <v>1162</v>
      </c>
      <c r="B8356" t="s">
        <v>323</v>
      </c>
      <c r="C8356">
        <v>1.3335309863989699</v>
      </c>
      <c r="D8356" t="s">
        <v>2480</v>
      </c>
      <c r="E8356" t="s">
        <v>313</v>
      </c>
    </row>
    <row r="8357" spans="1:5" x14ac:dyDescent="0.3">
      <c r="A8357" t="s">
        <v>1163</v>
      </c>
      <c r="B8357" t="s">
        <v>323</v>
      </c>
      <c r="C8357">
        <v>1.3370853055243801</v>
      </c>
      <c r="D8357" t="s">
        <v>2480</v>
      </c>
      <c r="E8357" t="s">
        <v>313</v>
      </c>
    </row>
    <row r="8358" spans="1:5" x14ac:dyDescent="0.3">
      <c r="A8358" t="s">
        <v>1164</v>
      </c>
      <c r="B8358" t="s">
        <v>323</v>
      </c>
      <c r="C8358">
        <v>1.33348401161334</v>
      </c>
      <c r="D8358" t="s">
        <v>2480</v>
      </c>
      <c r="E8358" t="s">
        <v>313</v>
      </c>
    </row>
    <row r="8359" spans="1:5" x14ac:dyDescent="0.3">
      <c r="A8359" t="s">
        <v>1165</v>
      </c>
      <c r="B8359" t="s">
        <v>323</v>
      </c>
      <c r="C8359">
        <v>1.3038307768591999</v>
      </c>
      <c r="D8359" t="s">
        <v>2480</v>
      </c>
      <c r="E8359" t="s">
        <v>313</v>
      </c>
    </row>
    <row r="8360" spans="1:5" x14ac:dyDescent="0.3">
      <c r="A8360" t="s">
        <v>1166</v>
      </c>
      <c r="B8360" t="s">
        <v>323</v>
      </c>
      <c r="C8360">
        <v>1.2925428980354601</v>
      </c>
      <c r="D8360" t="s">
        <v>2480</v>
      </c>
      <c r="E8360" t="s">
        <v>313</v>
      </c>
    </row>
    <row r="8361" spans="1:5" x14ac:dyDescent="0.3">
      <c r="A8361" t="s">
        <v>1167</v>
      </c>
      <c r="B8361" t="s">
        <v>323</v>
      </c>
      <c r="C8361">
        <v>1.42932730818253</v>
      </c>
      <c r="D8361" t="s">
        <v>2480</v>
      </c>
      <c r="E8361" t="s">
        <v>313</v>
      </c>
    </row>
    <row r="8362" spans="1:5" x14ac:dyDescent="0.3">
      <c r="A8362" t="s">
        <v>1168</v>
      </c>
      <c r="B8362" t="s">
        <v>323</v>
      </c>
      <c r="C8362">
        <v>2.2262059162994499</v>
      </c>
      <c r="D8362" t="s">
        <v>2480</v>
      </c>
      <c r="E8362" t="s">
        <v>313</v>
      </c>
    </row>
    <row r="8363" spans="1:5" x14ac:dyDescent="0.3">
      <c r="A8363" t="s">
        <v>1169</v>
      </c>
      <c r="B8363" t="s">
        <v>323</v>
      </c>
      <c r="C8363">
        <v>2.12689762339657</v>
      </c>
      <c r="D8363" t="s">
        <v>2480</v>
      </c>
      <c r="E8363" t="s">
        <v>313</v>
      </c>
    </row>
    <row r="8364" spans="1:5" x14ac:dyDescent="0.3">
      <c r="A8364" t="s">
        <v>1170</v>
      </c>
      <c r="B8364" t="s">
        <v>323</v>
      </c>
      <c r="C8364">
        <v>2.0993987483407501</v>
      </c>
      <c r="D8364" t="s">
        <v>2480</v>
      </c>
      <c r="E8364" t="s">
        <v>313</v>
      </c>
    </row>
    <row r="8365" spans="1:5" x14ac:dyDescent="0.3">
      <c r="A8365" t="s">
        <v>1171</v>
      </c>
      <c r="B8365" t="s">
        <v>323</v>
      </c>
      <c r="C8365">
        <v>1.54788720077691</v>
      </c>
      <c r="D8365" t="s">
        <v>2480</v>
      </c>
      <c r="E8365" t="s">
        <v>313</v>
      </c>
    </row>
    <row r="8366" spans="1:5" x14ac:dyDescent="0.3">
      <c r="A8366" t="s">
        <v>1172</v>
      </c>
      <c r="B8366" t="s">
        <v>323</v>
      </c>
      <c r="C8366">
        <v>1.94273509035084</v>
      </c>
      <c r="D8366" t="s">
        <v>2480</v>
      </c>
      <c r="E8366" t="s">
        <v>313</v>
      </c>
    </row>
    <row r="8367" spans="1:5" x14ac:dyDescent="0.3">
      <c r="A8367" t="s">
        <v>1173</v>
      </c>
      <c r="B8367" t="s">
        <v>323</v>
      </c>
      <c r="C8367">
        <v>2.1299777049014699</v>
      </c>
      <c r="D8367" t="s">
        <v>2480</v>
      </c>
      <c r="E8367" t="s">
        <v>313</v>
      </c>
    </row>
    <row r="8368" spans="1:5" x14ac:dyDescent="0.3">
      <c r="A8368" t="s">
        <v>1174</v>
      </c>
      <c r="B8368" t="s">
        <v>323</v>
      </c>
      <c r="C8368">
        <v>1.9903278580822401</v>
      </c>
      <c r="D8368" t="s">
        <v>2480</v>
      </c>
      <c r="E8368" t="s">
        <v>313</v>
      </c>
    </row>
    <row r="8369" spans="1:5" x14ac:dyDescent="0.3">
      <c r="A8369" t="s">
        <v>1175</v>
      </c>
      <c r="B8369" t="s">
        <v>323</v>
      </c>
      <c r="C8369">
        <v>2.1546136087590302</v>
      </c>
      <c r="D8369" t="s">
        <v>2480</v>
      </c>
      <c r="E8369" t="s">
        <v>313</v>
      </c>
    </row>
    <row r="8370" spans="1:5" x14ac:dyDescent="0.3">
      <c r="A8370" t="s">
        <v>1176</v>
      </c>
      <c r="B8370" t="s">
        <v>323</v>
      </c>
      <c r="C8370">
        <v>1.7575141006511701</v>
      </c>
      <c r="D8370" t="s">
        <v>2480</v>
      </c>
      <c r="E8370" t="s">
        <v>313</v>
      </c>
    </row>
    <row r="8371" spans="1:5" x14ac:dyDescent="0.3">
      <c r="A8371" t="s">
        <v>1177</v>
      </c>
      <c r="B8371" t="s">
        <v>323</v>
      </c>
      <c r="C8371">
        <v>1.8360790596132199</v>
      </c>
      <c r="D8371" t="s">
        <v>2480</v>
      </c>
      <c r="E8371" t="s">
        <v>313</v>
      </c>
    </row>
    <row r="8372" spans="1:5" x14ac:dyDescent="0.3">
      <c r="A8372" t="s">
        <v>1178</v>
      </c>
      <c r="B8372" t="s">
        <v>323</v>
      </c>
      <c r="C8372">
        <v>2.0938747057240401</v>
      </c>
      <c r="D8372" t="s">
        <v>2480</v>
      </c>
      <c r="E8372" t="s">
        <v>313</v>
      </c>
    </row>
    <row r="8373" spans="1:5" x14ac:dyDescent="0.3">
      <c r="A8373" t="s">
        <v>1179</v>
      </c>
      <c r="B8373" t="s">
        <v>323</v>
      </c>
      <c r="C8373">
        <v>2.6184503052153598</v>
      </c>
      <c r="D8373" t="s">
        <v>2480</v>
      </c>
      <c r="E8373" t="s">
        <v>313</v>
      </c>
    </row>
    <row r="8374" spans="1:5" x14ac:dyDescent="0.3">
      <c r="A8374" t="s">
        <v>1180</v>
      </c>
      <c r="B8374" t="s">
        <v>323</v>
      </c>
      <c r="C8374">
        <v>2.1706268062598801</v>
      </c>
      <c r="D8374" t="s">
        <v>2480</v>
      </c>
      <c r="E8374" t="s">
        <v>313</v>
      </c>
    </row>
    <row r="8375" spans="1:5" x14ac:dyDescent="0.3">
      <c r="A8375" t="s">
        <v>1181</v>
      </c>
      <c r="B8375" t="s">
        <v>323</v>
      </c>
      <c r="C8375">
        <v>2.3385091436452301</v>
      </c>
      <c r="D8375" t="s">
        <v>2480</v>
      </c>
      <c r="E8375" t="s">
        <v>313</v>
      </c>
    </row>
    <row r="8376" spans="1:5" x14ac:dyDescent="0.3">
      <c r="A8376" t="s">
        <v>1182</v>
      </c>
      <c r="B8376" t="s">
        <v>323</v>
      </c>
      <c r="C8376">
        <v>1.6484584383266501</v>
      </c>
      <c r="D8376" t="s">
        <v>2480</v>
      </c>
      <c r="E8376" t="s">
        <v>313</v>
      </c>
    </row>
    <row r="8377" spans="1:5" x14ac:dyDescent="0.3">
      <c r="A8377" t="s">
        <v>1183</v>
      </c>
      <c r="B8377" t="s">
        <v>323</v>
      </c>
      <c r="C8377">
        <v>1.9646656399014699</v>
      </c>
      <c r="D8377" t="s">
        <v>2480</v>
      </c>
      <c r="E8377" t="s">
        <v>313</v>
      </c>
    </row>
    <row r="8378" spans="1:5" x14ac:dyDescent="0.3">
      <c r="A8378" t="s">
        <v>1184</v>
      </c>
      <c r="B8378" t="s">
        <v>323</v>
      </c>
      <c r="C8378">
        <v>1.29949202789552</v>
      </c>
      <c r="D8378" t="s">
        <v>2480</v>
      </c>
      <c r="E8378" t="s">
        <v>313</v>
      </c>
    </row>
    <row r="8379" spans="1:5" x14ac:dyDescent="0.3">
      <c r="A8379" t="s">
        <v>1212</v>
      </c>
      <c r="B8379" t="s">
        <v>323</v>
      </c>
      <c r="C8379">
        <v>2.8806215103852302</v>
      </c>
      <c r="D8379" t="s">
        <v>2480</v>
      </c>
      <c r="E8379" t="s">
        <v>313</v>
      </c>
    </row>
    <row r="8380" spans="1:5" x14ac:dyDescent="0.3">
      <c r="A8380" t="s">
        <v>1213</v>
      </c>
      <c r="B8380" t="s">
        <v>323</v>
      </c>
      <c r="C8380">
        <v>3.36918149556602</v>
      </c>
      <c r="D8380" t="s">
        <v>2480</v>
      </c>
      <c r="E8380" t="s">
        <v>313</v>
      </c>
    </row>
    <row r="8381" spans="1:5" x14ac:dyDescent="0.3">
      <c r="A8381" t="s">
        <v>1214</v>
      </c>
      <c r="B8381" t="s">
        <v>323</v>
      </c>
      <c r="C8381">
        <v>3.1272592234356198</v>
      </c>
      <c r="D8381" t="s">
        <v>2480</v>
      </c>
      <c r="E8381" t="s">
        <v>313</v>
      </c>
    </row>
    <row r="8382" spans="1:5" x14ac:dyDescent="0.3">
      <c r="A8382" t="s">
        <v>1215</v>
      </c>
      <c r="B8382" t="s">
        <v>323</v>
      </c>
      <c r="C8382">
        <v>3.39474883967012</v>
      </c>
      <c r="D8382" t="s">
        <v>2480</v>
      </c>
      <c r="E8382" t="s">
        <v>313</v>
      </c>
    </row>
    <row r="8383" spans="1:5" x14ac:dyDescent="0.3">
      <c r="A8383" t="s">
        <v>1263</v>
      </c>
      <c r="B8383" t="s">
        <v>323</v>
      </c>
      <c r="C8383">
        <v>3.3765889901551498</v>
      </c>
      <c r="D8383" t="s">
        <v>2480</v>
      </c>
      <c r="E8383" t="s">
        <v>313</v>
      </c>
    </row>
    <row r="8384" spans="1:5" x14ac:dyDescent="0.3">
      <c r="A8384" t="s">
        <v>1264</v>
      </c>
      <c r="B8384" t="s">
        <v>323</v>
      </c>
      <c r="C8384">
        <v>3.1919612247039399</v>
      </c>
      <c r="D8384" t="s">
        <v>2480</v>
      </c>
      <c r="E8384" t="s">
        <v>313</v>
      </c>
    </row>
    <row r="8385" spans="1:5" x14ac:dyDescent="0.3">
      <c r="A8385" t="s">
        <v>1265</v>
      </c>
      <c r="B8385" t="s">
        <v>323</v>
      </c>
      <c r="C8385">
        <v>3.19832526044063</v>
      </c>
      <c r="D8385" t="s">
        <v>2480</v>
      </c>
      <c r="E8385" t="s">
        <v>313</v>
      </c>
    </row>
    <row r="8386" spans="1:5" x14ac:dyDescent="0.3">
      <c r="A8386" t="s">
        <v>1266</v>
      </c>
      <c r="B8386" t="s">
        <v>323</v>
      </c>
      <c r="C8386">
        <v>3.0861615548192698</v>
      </c>
      <c r="D8386" t="s">
        <v>2480</v>
      </c>
      <c r="E8386" t="s">
        <v>313</v>
      </c>
    </row>
    <row r="8387" spans="1:5" x14ac:dyDescent="0.3">
      <c r="A8387" t="s">
        <v>1350</v>
      </c>
      <c r="B8387" t="s">
        <v>323</v>
      </c>
      <c r="C8387">
        <v>3.3228205061901801</v>
      </c>
      <c r="D8387" t="s">
        <v>2480</v>
      </c>
      <c r="E8387" t="s">
        <v>313</v>
      </c>
    </row>
    <row r="8388" spans="1:5" x14ac:dyDescent="0.3">
      <c r="A8388" t="s">
        <v>1351</v>
      </c>
      <c r="B8388" t="s">
        <v>323</v>
      </c>
      <c r="C8388">
        <v>3.11715978571358</v>
      </c>
      <c r="D8388" t="s">
        <v>2480</v>
      </c>
      <c r="E8388" t="s">
        <v>313</v>
      </c>
    </row>
    <row r="8389" spans="1:5" x14ac:dyDescent="0.3">
      <c r="A8389" t="s">
        <v>1352</v>
      </c>
      <c r="B8389" t="s">
        <v>323</v>
      </c>
      <c r="C8389">
        <v>3.3683619836399399</v>
      </c>
      <c r="D8389" t="s">
        <v>2480</v>
      </c>
      <c r="E8389" t="s">
        <v>313</v>
      </c>
    </row>
    <row r="8390" spans="1:5" x14ac:dyDescent="0.3">
      <c r="A8390" t="s">
        <v>1454</v>
      </c>
      <c r="B8390" t="s">
        <v>323</v>
      </c>
      <c r="C8390">
        <v>2.4441532262125998</v>
      </c>
      <c r="D8390" t="s">
        <v>2480</v>
      </c>
      <c r="E8390" t="s">
        <v>313</v>
      </c>
    </row>
    <row r="8391" spans="1:5" x14ac:dyDescent="0.3">
      <c r="A8391" t="s">
        <v>1455</v>
      </c>
      <c r="B8391" t="s">
        <v>323</v>
      </c>
      <c r="C8391">
        <v>2.4401092739472201</v>
      </c>
      <c r="D8391" t="s">
        <v>2480</v>
      </c>
      <c r="E8391" t="s">
        <v>313</v>
      </c>
    </row>
    <row r="8392" spans="1:5" x14ac:dyDescent="0.3">
      <c r="A8392" t="s">
        <v>1456</v>
      </c>
      <c r="B8392" t="s">
        <v>323</v>
      </c>
      <c r="C8392">
        <v>2.47968160728094</v>
      </c>
      <c r="D8392" t="s">
        <v>2480</v>
      </c>
      <c r="E8392" t="s">
        <v>313</v>
      </c>
    </row>
    <row r="8393" spans="1:5" x14ac:dyDescent="0.3">
      <c r="A8393" t="s">
        <v>1457</v>
      </c>
      <c r="B8393" t="s">
        <v>323</v>
      </c>
      <c r="C8393">
        <v>2.4919401185898602</v>
      </c>
      <c r="D8393" t="s">
        <v>2480</v>
      </c>
      <c r="E8393" t="s">
        <v>313</v>
      </c>
    </row>
    <row r="8394" spans="1:5" x14ac:dyDescent="0.3">
      <c r="A8394" t="s">
        <v>1458</v>
      </c>
      <c r="B8394" t="s">
        <v>323</v>
      </c>
      <c r="C8394">
        <v>2.4519802168416098</v>
      </c>
      <c r="D8394" t="s">
        <v>2480</v>
      </c>
      <c r="E8394" t="s">
        <v>313</v>
      </c>
    </row>
    <row r="8395" spans="1:5" x14ac:dyDescent="0.3">
      <c r="A8395" t="s">
        <v>1580</v>
      </c>
      <c r="B8395" t="s">
        <v>323</v>
      </c>
      <c r="C8395">
        <v>2.46114957678056</v>
      </c>
      <c r="D8395" t="s">
        <v>2480</v>
      </c>
      <c r="E8395" t="s">
        <v>313</v>
      </c>
    </row>
    <row r="8396" spans="1:5" x14ac:dyDescent="0.3">
      <c r="A8396" t="s">
        <v>1581</v>
      </c>
      <c r="B8396" t="s">
        <v>323</v>
      </c>
      <c r="C8396">
        <v>2.54734307674733</v>
      </c>
      <c r="D8396" t="s">
        <v>2480</v>
      </c>
      <c r="E8396" t="s">
        <v>313</v>
      </c>
    </row>
    <row r="8397" spans="1:5" x14ac:dyDescent="0.3">
      <c r="A8397" t="s">
        <v>1582</v>
      </c>
      <c r="B8397" t="s">
        <v>323</v>
      </c>
      <c r="C8397">
        <v>2.4326049774541998</v>
      </c>
      <c r="D8397" t="s">
        <v>2480</v>
      </c>
      <c r="E8397" t="s">
        <v>313</v>
      </c>
    </row>
    <row r="8398" spans="1:5" x14ac:dyDescent="0.3">
      <c r="A8398" t="s">
        <v>1583</v>
      </c>
      <c r="B8398" t="s">
        <v>323</v>
      </c>
      <c r="C8398">
        <v>2.4987333287970799</v>
      </c>
      <c r="D8398" t="s">
        <v>2480</v>
      </c>
      <c r="E8398" t="s">
        <v>313</v>
      </c>
    </row>
    <row r="8399" spans="1:5" x14ac:dyDescent="0.3">
      <c r="A8399" t="s">
        <v>1584</v>
      </c>
      <c r="B8399" t="s">
        <v>323</v>
      </c>
      <c r="C8399">
        <v>2.4419552523630799</v>
      </c>
      <c r="D8399" t="s">
        <v>2480</v>
      </c>
      <c r="E8399" t="s">
        <v>313</v>
      </c>
    </row>
    <row r="8400" spans="1:5" x14ac:dyDescent="0.3">
      <c r="A8400" t="s">
        <v>1585</v>
      </c>
      <c r="B8400" t="s">
        <v>323</v>
      </c>
      <c r="C8400">
        <v>2.40181161463041</v>
      </c>
      <c r="D8400" t="s">
        <v>2480</v>
      </c>
      <c r="E8400" t="s">
        <v>313</v>
      </c>
    </row>
    <row r="8401" spans="1:5" x14ac:dyDescent="0.3">
      <c r="A8401" t="s">
        <v>1598</v>
      </c>
      <c r="B8401" t="s">
        <v>323</v>
      </c>
      <c r="C8401">
        <v>2.44846834110795</v>
      </c>
      <c r="D8401" t="s">
        <v>2480</v>
      </c>
      <c r="E8401" t="s">
        <v>313</v>
      </c>
    </row>
    <row r="8402" spans="1:5" x14ac:dyDescent="0.3">
      <c r="A8402" t="s">
        <v>1599</v>
      </c>
      <c r="B8402" t="s">
        <v>323</v>
      </c>
      <c r="C8402">
        <v>2.59688865884916</v>
      </c>
      <c r="D8402" t="s">
        <v>2480</v>
      </c>
      <c r="E8402" t="s">
        <v>313</v>
      </c>
    </row>
    <row r="8403" spans="1:5" x14ac:dyDescent="0.3">
      <c r="A8403" t="s">
        <v>1600</v>
      </c>
      <c r="B8403" t="s">
        <v>323</v>
      </c>
      <c r="C8403">
        <v>2.50184022397492</v>
      </c>
      <c r="D8403" t="s">
        <v>2480</v>
      </c>
      <c r="E8403" t="s">
        <v>313</v>
      </c>
    </row>
    <row r="8404" spans="1:5" x14ac:dyDescent="0.3">
      <c r="A8404" t="s">
        <v>1601</v>
      </c>
      <c r="B8404" t="s">
        <v>323</v>
      </c>
      <c r="C8404">
        <v>2.3031117451305199</v>
      </c>
      <c r="D8404" t="s">
        <v>2480</v>
      </c>
      <c r="E8404" t="s">
        <v>313</v>
      </c>
    </row>
    <row r="8405" spans="1:5" x14ac:dyDescent="0.3">
      <c r="A8405" t="s">
        <v>1602</v>
      </c>
      <c r="B8405" t="s">
        <v>323</v>
      </c>
      <c r="C8405">
        <v>2.4653609294647998</v>
      </c>
      <c r="D8405" t="s">
        <v>2480</v>
      </c>
      <c r="E8405" t="s">
        <v>313</v>
      </c>
    </row>
    <row r="8406" spans="1:5" x14ac:dyDescent="0.3">
      <c r="A8406" t="s">
        <v>1615</v>
      </c>
      <c r="B8406" t="s">
        <v>323</v>
      </c>
      <c r="C8406">
        <v>2.3812687334909501</v>
      </c>
      <c r="D8406" t="s">
        <v>2480</v>
      </c>
      <c r="E8406" t="s">
        <v>313</v>
      </c>
    </row>
    <row r="8407" spans="1:5" x14ac:dyDescent="0.3">
      <c r="A8407" t="s">
        <v>1616</v>
      </c>
      <c r="B8407" t="s">
        <v>323</v>
      </c>
      <c r="C8407">
        <v>2.2759066117334301</v>
      </c>
      <c r="D8407" t="s">
        <v>2480</v>
      </c>
      <c r="E8407" t="s">
        <v>313</v>
      </c>
    </row>
    <row r="8408" spans="1:5" x14ac:dyDescent="0.3">
      <c r="A8408" t="s">
        <v>1617</v>
      </c>
      <c r="B8408" t="s">
        <v>323</v>
      </c>
      <c r="C8408">
        <v>2.5334286213760402</v>
      </c>
      <c r="D8408" t="s">
        <v>2480</v>
      </c>
      <c r="E8408" t="s">
        <v>313</v>
      </c>
    </row>
    <row r="8409" spans="1:5" x14ac:dyDescent="0.3">
      <c r="A8409" t="s">
        <v>1618</v>
      </c>
      <c r="B8409" t="s">
        <v>323</v>
      </c>
      <c r="C8409">
        <v>2.53161360904847</v>
      </c>
      <c r="D8409" t="s">
        <v>2480</v>
      </c>
      <c r="E8409" t="s">
        <v>313</v>
      </c>
    </row>
    <row r="8410" spans="1:5" x14ac:dyDescent="0.3">
      <c r="A8410" t="s">
        <v>1636</v>
      </c>
      <c r="B8410" t="s">
        <v>323</v>
      </c>
      <c r="C8410">
        <v>3.1958618789150099</v>
      </c>
      <c r="D8410" t="s">
        <v>2480</v>
      </c>
      <c r="E8410" t="s">
        <v>313</v>
      </c>
    </row>
    <row r="8411" spans="1:5" x14ac:dyDescent="0.3">
      <c r="A8411" t="s">
        <v>1637</v>
      </c>
      <c r="B8411" t="s">
        <v>323</v>
      </c>
      <c r="C8411">
        <v>3.1681776168680398</v>
      </c>
      <c r="D8411" t="s">
        <v>2480</v>
      </c>
      <c r="E8411" t="s">
        <v>313</v>
      </c>
    </row>
    <row r="8412" spans="1:5" x14ac:dyDescent="0.3">
      <c r="A8412" t="s">
        <v>1638</v>
      </c>
      <c r="B8412" t="s">
        <v>323</v>
      </c>
      <c r="C8412">
        <v>3.1225150283140302</v>
      </c>
      <c r="D8412" t="s">
        <v>2480</v>
      </c>
      <c r="E8412" t="s">
        <v>313</v>
      </c>
    </row>
    <row r="8413" spans="1:5" x14ac:dyDescent="0.3">
      <c r="A8413" t="s">
        <v>1639</v>
      </c>
      <c r="B8413" t="s">
        <v>323</v>
      </c>
      <c r="C8413">
        <v>3.0546871123171302</v>
      </c>
      <c r="D8413" t="s">
        <v>2480</v>
      </c>
      <c r="E8413" t="s">
        <v>313</v>
      </c>
    </row>
    <row r="8414" spans="1:5" x14ac:dyDescent="0.3">
      <c r="A8414" t="s">
        <v>1640</v>
      </c>
      <c r="B8414" t="s">
        <v>323</v>
      </c>
      <c r="C8414">
        <v>3.1466853160324502</v>
      </c>
      <c r="D8414" t="s">
        <v>2480</v>
      </c>
      <c r="E8414" t="s">
        <v>313</v>
      </c>
    </row>
    <row r="8415" spans="1:5" x14ac:dyDescent="0.3">
      <c r="A8415" t="s">
        <v>1655</v>
      </c>
      <c r="B8415" t="s">
        <v>323</v>
      </c>
      <c r="C8415">
        <v>2.2911173704014201</v>
      </c>
      <c r="D8415" t="s">
        <v>2480</v>
      </c>
      <c r="E8415" t="s">
        <v>313</v>
      </c>
    </row>
    <row r="8416" spans="1:5" x14ac:dyDescent="0.3">
      <c r="A8416" t="s">
        <v>1656</v>
      </c>
      <c r="B8416" t="s">
        <v>323</v>
      </c>
      <c r="C8416">
        <v>2.2042623420430099</v>
      </c>
      <c r="D8416" t="s">
        <v>2480</v>
      </c>
      <c r="E8416" t="s">
        <v>313</v>
      </c>
    </row>
    <row r="8417" spans="1:5" x14ac:dyDescent="0.3">
      <c r="A8417" t="s">
        <v>1657</v>
      </c>
      <c r="B8417" t="s">
        <v>323</v>
      </c>
      <c r="C8417">
        <v>2.33032134369933</v>
      </c>
      <c r="D8417" t="s">
        <v>2480</v>
      </c>
      <c r="E8417" t="s">
        <v>313</v>
      </c>
    </row>
    <row r="8418" spans="1:5" x14ac:dyDescent="0.3">
      <c r="A8418" t="s">
        <v>1420</v>
      </c>
      <c r="B8418" t="s">
        <v>323</v>
      </c>
      <c r="C8418">
        <v>0.81992183038245503</v>
      </c>
      <c r="D8418" t="s">
        <v>2480</v>
      </c>
      <c r="E8418" t="s">
        <v>313</v>
      </c>
    </row>
    <row r="8419" spans="1:5" x14ac:dyDescent="0.3">
      <c r="A8419" t="s">
        <v>1459</v>
      </c>
      <c r="B8419" t="s">
        <v>323</v>
      </c>
      <c r="C8419">
        <v>0.54534997245952599</v>
      </c>
      <c r="D8419" t="s">
        <v>2480</v>
      </c>
      <c r="E8419" t="s">
        <v>313</v>
      </c>
    </row>
    <row r="8420" spans="1:5" x14ac:dyDescent="0.3">
      <c r="A8420" t="s">
        <v>1460</v>
      </c>
      <c r="B8420" t="s">
        <v>323</v>
      </c>
      <c r="C8420">
        <v>1.73179399554991</v>
      </c>
      <c r="D8420" t="s">
        <v>2480</v>
      </c>
      <c r="E8420" t="s">
        <v>313</v>
      </c>
    </row>
    <row r="8421" spans="1:5" x14ac:dyDescent="0.3">
      <c r="A8421" t="s">
        <v>1461</v>
      </c>
      <c r="B8421" t="s">
        <v>323</v>
      </c>
      <c r="C8421">
        <v>2.5792217968833002</v>
      </c>
      <c r="D8421" t="s">
        <v>2480</v>
      </c>
      <c r="E8421" t="s">
        <v>313</v>
      </c>
    </row>
    <row r="8422" spans="1:5" x14ac:dyDescent="0.3">
      <c r="A8422" t="s">
        <v>1462</v>
      </c>
      <c r="B8422" t="s">
        <v>323</v>
      </c>
      <c r="C8422">
        <v>2.3065461481696898</v>
      </c>
      <c r="D8422" t="s">
        <v>2480</v>
      </c>
      <c r="E8422" t="s">
        <v>313</v>
      </c>
    </row>
    <row r="8423" spans="1:5" x14ac:dyDescent="0.3">
      <c r="A8423" t="s">
        <v>1586</v>
      </c>
      <c r="B8423" t="s">
        <v>323</v>
      </c>
      <c r="C8423">
        <v>2.1286633467971199</v>
      </c>
      <c r="D8423" t="s">
        <v>2480</v>
      </c>
      <c r="E8423" t="s">
        <v>313</v>
      </c>
    </row>
    <row r="8424" spans="1:5" x14ac:dyDescent="0.3">
      <c r="A8424" t="s">
        <v>1185</v>
      </c>
      <c r="B8424" t="s">
        <v>323</v>
      </c>
      <c r="C8424">
        <v>2.1193364557449201</v>
      </c>
      <c r="D8424" t="s">
        <v>2480</v>
      </c>
      <c r="E8424" t="s">
        <v>313</v>
      </c>
    </row>
    <row r="8425" spans="1:5" x14ac:dyDescent="0.3">
      <c r="A8425" t="s">
        <v>1186</v>
      </c>
      <c r="B8425" t="s">
        <v>323</v>
      </c>
      <c r="C8425">
        <v>2.07148125199592</v>
      </c>
      <c r="D8425" t="s">
        <v>2480</v>
      </c>
      <c r="E8425" t="s">
        <v>313</v>
      </c>
    </row>
    <row r="8426" spans="1:5" x14ac:dyDescent="0.3">
      <c r="A8426" t="s">
        <v>1187</v>
      </c>
      <c r="B8426" t="s">
        <v>323</v>
      </c>
      <c r="C8426">
        <v>2.3536145920242899</v>
      </c>
      <c r="D8426" t="s">
        <v>2480</v>
      </c>
      <c r="E8426" t="s">
        <v>313</v>
      </c>
    </row>
    <row r="8427" spans="1:5" x14ac:dyDescent="0.3">
      <c r="A8427" t="s">
        <v>1188</v>
      </c>
      <c r="B8427" t="s">
        <v>323</v>
      </c>
      <c r="C8427">
        <v>2.5397401030343398</v>
      </c>
      <c r="D8427" t="s">
        <v>2480</v>
      </c>
      <c r="E8427" t="s">
        <v>313</v>
      </c>
    </row>
    <row r="8428" spans="1:5" x14ac:dyDescent="0.3">
      <c r="A8428" t="s">
        <v>1189</v>
      </c>
      <c r="B8428" t="s">
        <v>323</v>
      </c>
      <c r="C8428">
        <v>2.7666261296906498</v>
      </c>
      <c r="D8428" t="s">
        <v>2480</v>
      </c>
      <c r="E8428" t="s">
        <v>313</v>
      </c>
    </row>
    <row r="8429" spans="1:5" x14ac:dyDescent="0.3">
      <c r="A8429" t="s">
        <v>1190</v>
      </c>
      <c r="B8429" t="s">
        <v>323</v>
      </c>
      <c r="C8429">
        <v>2.4357258530989299</v>
      </c>
      <c r="D8429" t="s">
        <v>2480</v>
      </c>
      <c r="E8429" t="s">
        <v>313</v>
      </c>
    </row>
    <row r="8430" spans="1:5" x14ac:dyDescent="0.3">
      <c r="A8430" t="s">
        <v>1191</v>
      </c>
      <c r="B8430" t="s">
        <v>323</v>
      </c>
      <c r="C8430">
        <v>2.04140514574335</v>
      </c>
      <c r="D8430" t="s">
        <v>2480</v>
      </c>
      <c r="E8430" t="s">
        <v>313</v>
      </c>
    </row>
    <row r="8431" spans="1:5" x14ac:dyDescent="0.3">
      <c r="A8431" t="s">
        <v>1192</v>
      </c>
      <c r="B8431" t="s">
        <v>323</v>
      </c>
      <c r="C8431">
        <v>2.0514632964036901</v>
      </c>
      <c r="D8431" t="s">
        <v>2480</v>
      </c>
      <c r="E8431" t="s">
        <v>313</v>
      </c>
    </row>
    <row r="8432" spans="1:5" x14ac:dyDescent="0.3">
      <c r="A8432" t="s">
        <v>1193</v>
      </c>
      <c r="B8432" t="s">
        <v>323</v>
      </c>
      <c r="C8432">
        <v>2.0306485963416798</v>
      </c>
      <c r="D8432" t="s">
        <v>2480</v>
      </c>
      <c r="E8432" t="s">
        <v>313</v>
      </c>
    </row>
    <row r="8433" spans="1:5" x14ac:dyDescent="0.3">
      <c r="A8433" t="s">
        <v>1194</v>
      </c>
      <c r="B8433" t="s">
        <v>323</v>
      </c>
      <c r="C8433">
        <v>1.87859618796043</v>
      </c>
      <c r="D8433" t="s">
        <v>2480</v>
      </c>
      <c r="E8433" t="s">
        <v>313</v>
      </c>
    </row>
    <row r="8434" spans="1:5" x14ac:dyDescent="0.3">
      <c r="A8434" t="s">
        <v>1195</v>
      </c>
      <c r="B8434" t="s">
        <v>323</v>
      </c>
      <c r="C8434">
        <v>2.31433812440345</v>
      </c>
      <c r="D8434" t="s">
        <v>2480</v>
      </c>
      <c r="E8434" t="s">
        <v>313</v>
      </c>
    </row>
    <row r="8435" spans="1:5" x14ac:dyDescent="0.3">
      <c r="A8435" t="s">
        <v>1196</v>
      </c>
      <c r="B8435" t="s">
        <v>323</v>
      </c>
      <c r="C8435">
        <v>1.9363014216466701</v>
      </c>
      <c r="D8435" t="s">
        <v>2480</v>
      </c>
      <c r="E8435" t="s">
        <v>313</v>
      </c>
    </row>
    <row r="8436" spans="1:5" x14ac:dyDescent="0.3">
      <c r="A8436" t="s">
        <v>1197</v>
      </c>
      <c r="B8436" t="s">
        <v>323</v>
      </c>
      <c r="C8436">
        <v>1.9941481183765599</v>
      </c>
      <c r="D8436" t="s">
        <v>2480</v>
      </c>
      <c r="E8436" t="s">
        <v>313</v>
      </c>
    </row>
    <row r="8437" spans="1:5" x14ac:dyDescent="0.3">
      <c r="A8437" t="s">
        <v>1198</v>
      </c>
      <c r="B8437" t="s">
        <v>323</v>
      </c>
      <c r="C8437">
        <v>2.4101681491604001</v>
      </c>
      <c r="D8437" t="s">
        <v>2480</v>
      </c>
      <c r="E8437" t="s">
        <v>313</v>
      </c>
    </row>
    <row r="8438" spans="1:5" x14ac:dyDescent="0.3">
      <c r="A8438" t="s">
        <v>1199</v>
      </c>
      <c r="B8438" t="s">
        <v>323</v>
      </c>
      <c r="C8438">
        <v>2.0706611343521999</v>
      </c>
      <c r="D8438" t="s">
        <v>2480</v>
      </c>
      <c r="E8438" t="s">
        <v>313</v>
      </c>
    </row>
    <row r="8439" spans="1:5" x14ac:dyDescent="0.3">
      <c r="A8439" t="s">
        <v>1200</v>
      </c>
      <c r="B8439" t="s">
        <v>323</v>
      </c>
      <c r="C8439">
        <v>2.1075251103130301</v>
      </c>
      <c r="D8439" t="s">
        <v>2480</v>
      </c>
      <c r="E8439" t="s">
        <v>313</v>
      </c>
    </row>
    <row r="8440" spans="1:5" x14ac:dyDescent="0.3">
      <c r="A8440" t="s">
        <v>1201</v>
      </c>
      <c r="B8440" t="s">
        <v>323</v>
      </c>
      <c r="C8440">
        <v>1.9120357589285799</v>
      </c>
      <c r="D8440" t="s">
        <v>2480</v>
      </c>
      <c r="E8440" t="s">
        <v>313</v>
      </c>
    </row>
    <row r="8441" spans="1:5" x14ac:dyDescent="0.3">
      <c r="A8441" t="s">
        <v>1202</v>
      </c>
      <c r="B8441" t="s">
        <v>323</v>
      </c>
      <c r="C8441">
        <v>2.2550116906377</v>
      </c>
      <c r="D8441" t="s">
        <v>2480</v>
      </c>
      <c r="E8441" t="s">
        <v>313</v>
      </c>
    </row>
    <row r="8442" spans="1:5" x14ac:dyDescent="0.3">
      <c r="A8442" t="s">
        <v>1203</v>
      </c>
      <c r="B8442" t="s">
        <v>323</v>
      </c>
      <c r="C8442">
        <v>2.3254868492810199</v>
      </c>
      <c r="D8442" t="s">
        <v>2480</v>
      </c>
      <c r="E8442" t="s">
        <v>313</v>
      </c>
    </row>
    <row r="8443" spans="1:5" x14ac:dyDescent="0.3">
      <c r="A8443" t="s">
        <v>1204</v>
      </c>
      <c r="B8443" t="s">
        <v>323</v>
      </c>
      <c r="C8443">
        <v>2.2346768759061599</v>
      </c>
      <c r="D8443" t="s">
        <v>2480</v>
      </c>
      <c r="E8443" t="s">
        <v>313</v>
      </c>
    </row>
    <row r="8444" spans="1:5" x14ac:dyDescent="0.3">
      <c r="A8444" t="s">
        <v>1205</v>
      </c>
      <c r="B8444" t="s">
        <v>323</v>
      </c>
      <c r="C8444">
        <v>2.3626178228859702</v>
      </c>
      <c r="D8444" t="s">
        <v>2480</v>
      </c>
      <c r="E8444" t="s">
        <v>313</v>
      </c>
    </row>
    <row r="8445" spans="1:5" x14ac:dyDescent="0.3">
      <c r="A8445" t="s">
        <v>1206</v>
      </c>
      <c r="B8445" t="s">
        <v>323</v>
      </c>
      <c r="C8445">
        <v>2.3677718035358999</v>
      </c>
      <c r="D8445" t="s">
        <v>2480</v>
      </c>
      <c r="E8445" t="s">
        <v>313</v>
      </c>
    </row>
    <row r="8446" spans="1:5" x14ac:dyDescent="0.3">
      <c r="A8446" t="s">
        <v>1207</v>
      </c>
      <c r="B8446" t="s">
        <v>323</v>
      </c>
      <c r="C8446">
        <v>1.9863040403480099</v>
      </c>
      <c r="D8446" t="s">
        <v>2480</v>
      </c>
      <c r="E8446" t="s">
        <v>313</v>
      </c>
    </row>
    <row r="8447" spans="1:5" x14ac:dyDescent="0.3">
      <c r="A8447" t="s">
        <v>1208</v>
      </c>
      <c r="B8447" t="s">
        <v>323</v>
      </c>
      <c r="C8447">
        <v>4.0166037022029997</v>
      </c>
      <c r="D8447" t="s">
        <v>2480</v>
      </c>
      <c r="E8447" t="s">
        <v>313</v>
      </c>
    </row>
    <row r="8448" spans="1:5" x14ac:dyDescent="0.3">
      <c r="A8448" t="s">
        <v>1209</v>
      </c>
      <c r="B8448" t="s">
        <v>323</v>
      </c>
      <c r="C8448">
        <v>2.8727920566956402</v>
      </c>
      <c r="D8448" t="s">
        <v>2480</v>
      </c>
      <c r="E8448" t="s">
        <v>313</v>
      </c>
    </row>
    <row r="8449" spans="1:5" x14ac:dyDescent="0.3">
      <c r="A8449" t="s">
        <v>1210</v>
      </c>
      <c r="B8449" t="s">
        <v>323</v>
      </c>
      <c r="C8449">
        <v>3.8963894532161598</v>
      </c>
      <c r="D8449" t="s">
        <v>2480</v>
      </c>
      <c r="E8449" t="s">
        <v>313</v>
      </c>
    </row>
    <row r="8450" spans="1:5" x14ac:dyDescent="0.3">
      <c r="A8450" t="s">
        <v>1211</v>
      </c>
      <c r="B8450" t="s">
        <v>323</v>
      </c>
      <c r="C8450">
        <v>3.0060754665364602</v>
      </c>
      <c r="D8450" t="s">
        <v>2480</v>
      </c>
      <c r="E8450" t="s">
        <v>313</v>
      </c>
    </row>
    <row r="8451" spans="1:5" x14ac:dyDescent="0.3">
      <c r="A8451" t="s">
        <v>1216</v>
      </c>
      <c r="B8451" t="s">
        <v>323</v>
      </c>
      <c r="C8451">
        <v>1.72153345240295</v>
      </c>
      <c r="D8451" t="s">
        <v>2480</v>
      </c>
      <c r="E8451" t="s">
        <v>313</v>
      </c>
    </row>
    <row r="8452" spans="1:5" x14ac:dyDescent="0.3">
      <c r="A8452" t="s">
        <v>1217</v>
      </c>
      <c r="B8452" t="s">
        <v>323</v>
      </c>
      <c r="C8452">
        <v>2.8621586949034699</v>
      </c>
      <c r="D8452" t="s">
        <v>2480</v>
      </c>
      <c r="E8452" t="s">
        <v>313</v>
      </c>
    </row>
    <row r="8453" spans="1:5" x14ac:dyDescent="0.3">
      <c r="A8453" t="s">
        <v>1218</v>
      </c>
      <c r="B8453" t="s">
        <v>323</v>
      </c>
      <c r="C8453">
        <v>2.0490196734238602</v>
      </c>
      <c r="D8453" t="s">
        <v>2480</v>
      </c>
      <c r="E8453" t="s">
        <v>313</v>
      </c>
    </row>
    <row r="8454" spans="1:5" x14ac:dyDescent="0.3">
      <c r="A8454" t="s">
        <v>1219</v>
      </c>
      <c r="B8454" t="s">
        <v>323</v>
      </c>
      <c r="C8454">
        <v>2.4729179810475101</v>
      </c>
      <c r="D8454" t="s">
        <v>2480</v>
      </c>
      <c r="E8454" t="s">
        <v>313</v>
      </c>
    </row>
    <row r="8455" spans="1:5" x14ac:dyDescent="0.3">
      <c r="A8455" t="s">
        <v>1220</v>
      </c>
      <c r="B8455" t="s">
        <v>323</v>
      </c>
      <c r="C8455">
        <v>3.4137768125723902</v>
      </c>
      <c r="D8455" t="s">
        <v>2480</v>
      </c>
      <c r="E8455" t="s">
        <v>313</v>
      </c>
    </row>
    <row r="8456" spans="1:5" x14ac:dyDescent="0.3">
      <c r="A8456" t="s">
        <v>1221</v>
      </c>
      <c r="B8456" t="s">
        <v>323</v>
      </c>
      <c r="C8456">
        <v>1.97258131427181</v>
      </c>
      <c r="D8456" t="s">
        <v>2480</v>
      </c>
      <c r="E8456" t="s">
        <v>313</v>
      </c>
    </row>
    <row r="8457" spans="1:5" x14ac:dyDescent="0.3">
      <c r="A8457" t="s">
        <v>1222</v>
      </c>
      <c r="B8457" t="s">
        <v>323</v>
      </c>
      <c r="C8457">
        <v>1.7504115514937699</v>
      </c>
      <c r="D8457" t="s">
        <v>2480</v>
      </c>
      <c r="E8457" t="s">
        <v>313</v>
      </c>
    </row>
    <row r="8458" spans="1:5" x14ac:dyDescent="0.3">
      <c r="A8458" t="s">
        <v>1223</v>
      </c>
      <c r="B8458" t="s">
        <v>323</v>
      </c>
      <c r="C8458">
        <v>1.3605645945485301</v>
      </c>
      <c r="D8458" t="s">
        <v>2480</v>
      </c>
      <c r="E8458" t="s">
        <v>313</v>
      </c>
    </row>
    <row r="8459" spans="1:5" x14ac:dyDescent="0.3">
      <c r="A8459" t="s">
        <v>1224</v>
      </c>
      <c r="B8459" t="s">
        <v>323</v>
      </c>
      <c r="C8459">
        <v>2.0709793281936899</v>
      </c>
      <c r="D8459" t="s">
        <v>2480</v>
      </c>
      <c r="E8459" t="s">
        <v>313</v>
      </c>
    </row>
    <row r="8460" spans="1:5" x14ac:dyDescent="0.3">
      <c r="A8460" t="s">
        <v>1225</v>
      </c>
      <c r="B8460" t="s">
        <v>323</v>
      </c>
      <c r="C8460">
        <v>1.6657581007809501</v>
      </c>
      <c r="D8460" t="s">
        <v>2480</v>
      </c>
      <c r="E8460" t="s">
        <v>313</v>
      </c>
    </row>
    <row r="8461" spans="1:5" x14ac:dyDescent="0.3">
      <c r="A8461" t="s">
        <v>1226</v>
      </c>
      <c r="B8461" t="s">
        <v>323</v>
      </c>
      <c r="C8461">
        <v>1.8709089992496399</v>
      </c>
      <c r="D8461" t="s">
        <v>2480</v>
      </c>
      <c r="E8461" t="s">
        <v>313</v>
      </c>
    </row>
    <row r="8462" spans="1:5" x14ac:dyDescent="0.3">
      <c r="A8462" t="s">
        <v>1227</v>
      </c>
      <c r="B8462" t="s">
        <v>323</v>
      </c>
      <c r="C8462">
        <v>1.81875630458801</v>
      </c>
      <c r="D8462" t="s">
        <v>2480</v>
      </c>
      <c r="E8462" t="s">
        <v>313</v>
      </c>
    </row>
    <row r="8463" spans="1:5" x14ac:dyDescent="0.3">
      <c r="A8463" t="s">
        <v>1228</v>
      </c>
      <c r="B8463" t="s">
        <v>323</v>
      </c>
      <c r="C8463">
        <v>1.7943849450373699</v>
      </c>
      <c r="D8463" t="s">
        <v>2480</v>
      </c>
      <c r="E8463" t="s">
        <v>313</v>
      </c>
    </row>
    <row r="8464" spans="1:5" x14ac:dyDescent="0.3">
      <c r="A8464" t="s">
        <v>1229</v>
      </c>
      <c r="B8464" t="s">
        <v>323</v>
      </c>
      <c r="C8464">
        <v>2.1837257551645202</v>
      </c>
      <c r="D8464" t="s">
        <v>2480</v>
      </c>
      <c r="E8464" t="s">
        <v>313</v>
      </c>
    </row>
    <row r="8465" spans="1:5" x14ac:dyDescent="0.3">
      <c r="A8465" t="s">
        <v>1230</v>
      </c>
      <c r="B8465" t="s">
        <v>323</v>
      </c>
      <c r="C8465">
        <v>1.49231646404635</v>
      </c>
      <c r="D8465" t="s">
        <v>2480</v>
      </c>
      <c r="E8465" t="s">
        <v>313</v>
      </c>
    </row>
    <row r="8466" spans="1:5" x14ac:dyDescent="0.3">
      <c r="A8466" t="s">
        <v>1231</v>
      </c>
      <c r="B8466" t="s">
        <v>323</v>
      </c>
      <c r="C8466">
        <v>1.96674206358068</v>
      </c>
      <c r="D8466" t="s">
        <v>2480</v>
      </c>
      <c r="E8466" t="s">
        <v>313</v>
      </c>
    </row>
    <row r="8467" spans="1:5" x14ac:dyDescent="0.3">
      <c r="A8467" t="s">
        <v>1232</v>
      </c>
      <c r="B8467" t="s">
        <v>323</v>
      </c>
      <c r="C8467">
        <v>1.58073158286322</v>
      </c>
      <c r="D8467" t="s">
        <v>2480</v>
      </c>
      <c r="E8467" t="s">
        <v>313</v>
      </c>
    </row>
    <row r="8468" spans="1:5" x14ac:dyDescent="0.3">
      <c r="A8468" t="s">
        <v>1233</v>
      </c>
      <c r="B8468" t="s">
        <v>323</v>
      </c>
      <c r="C8468">
        <v>1.4258546996675401</v>
      </c>
      <c r="D8468" t="s">
        <v>2480</v>
      </c>
      <c r="E8468" t="s">
        <v>313</v>
      </c>
    </row>
    <row r="8469" spans="1:5" x14ac:dyDescent="0.3">
      <c r="A8469" t="s">
        <v>1234</v>
      </c>
      <c r="B8469" t="s">
        <v>323</v>
      </c>
      <c r="C8469">
        <v>1.91206889637845</v>
      </c>
      <c r="D8469" t="s">
        <v>2480</v>
      </c>
      <c r="E8469" t="s">
        <v>313</v>
      </c>
    </row>
    <row r="8470" spans="1:5" x14ac:dyDescent="0.3">
      <c r="A8470" t="s">
        <v>1235</v>
      </c>
      <c r="B8470" t="s">
        <v>323</v>
      </c>
      <c r="C8470">
        <v>2.0057515336445699</v>
      </c>
      <c r="D8470" t="s">
        <v>2480</v>
      </c>
      <c r="E8470" t="s">
        <v>313</v>
      </c>
    </row>
    <row r="8471" spans="1:5" x14ac:dyDescent="0.3">
      <c r="A8471" t="s">
        <v>1236</v>
      </c>
      <c r="B8471" t="s">
        <v>323</v>
      </c>
      <c r="C8471">
        <v>1.73131849625095</v>
      </c>
      <c r="D8471" t="s">
        <v>2480</v>
      </c>
      <c r="E8471" t="s">
        <v>313</v>
      </c>
    </row>
    <row r="8472" spans="1:5" x14ac:dyDescent="0.3">
      <c r="A8472" t="s">
        <v>1237</v>
      </c>
      <c r="B8472" t="s">
        <v>323</v>
      </c>
      <c r="C8472">
        <v>1.7860550847288199</v>
      </c>
      <c r="D8472" t="s">
        <v>2480</v>
      </c>
      <c r="E8472" t="s">
        <v>313</v>
      </c>
    </row>
    <row r="8473" spans="1:5" x14ac:dyDescent="0.3">
      <c r="A8473" t="s">
        <v>1238</v>
      </c>
      <c r="B8473" t="s">
        <v>323</v>
      </c>
      <c r="C8473">
        <v>1.5989090745188299</v>
      </c>
      <c r="D8473" t="s">
        <v>2480</v>
      </c>
      <c r="E8473" t="s">
        <v>313</v>
      </c>
    </row>
    <row r="8474" spans="1:5" x14ac:dyDescent="0.3">
      <c r="A8474" t="s">
        <v>1239</v>
      </c>
      <c r="B8474" t="s">
        <v>323</v>
      </c>
      <c r="C8474">
        <v>1.7040290741929101</v>
      </c>
      <c r="D8474" t="s">
        <v>2480</v>
      </c>
      <c r="E8474" t="s">
        <v>313</v>
      </c>
    </row>
    <row r="8475" spans="1:5" x14ac:dyDescent="0.3">
      <c r="A8475" t="s">
        <v>1240</v>
      </c>
      <c r="B8475" t="s">
        <v>323</v>
      </c>
      <c r="C8475">
        <v>2.1607353042056698</v>
      </c>
      <c r="D8475" t="s">
        <v>2480</v>
      </c>
      <c r="E8475" t="s">
        <v>313</v>
      </c>
    </row>
    <row r="8476" spans="1:5" x14ac:dyDescent="0.3">
      <c r="A8476" t="s">
        <v>1241</v>
      </c>
      <c r="B8476" t="s">
        <v>323</v>
      </c>
      <c r="C8476">
        <v>2.0458389744086798</v>
      </c>
      <c r="D8476" t="s">
        <v>2480</v>
      </c>
      <c r="E8476" t="s">
        <v>313</v>
      </c>
    </row>
    <row r="8477" spans="1:5" x14ac:dyDescent="0.3">
      <c r="A8477" t="s">
        <v>1242</v>
      </c>
      <c r="B8477" t="s">
        <v>323</v>
      </c>
      <c r="C8477">
        <v>2.0679324305780198</v>
      </c>
      <c r="D8477" t="s">
        <v>2480</v>
      </c>
      <c r="E8477" t="s">
        <v>313</v>
      </c>
    </row>
    <row r="8478" spans="1:5" x14ac:dyDescent="0.3">
      <c r="A8478" t="s">
        <v>1243</v>
      </c>
      <c r="B8478" t="s">
        <v>323</v>
      </c>
      <c r="C8478">
        <v>2.97546088033143</v>
      </c>
      <c r="D8478" t="s">
        <v>2480</v>
      </c>
      <c r="E8478" t="s">
        <v>313</v>
      </c>
    </row>
    <row r="8479" spans="1:5" x14ac:dyDescent="0.3">
      <c r="A8479" t="s">
        <v>1244</v>
      </c>
      <c r="B8479" t="s">
        <v>323</v>
      </c>
      <c r="C8479">
        <v>3.4311261234191099</v>
      </c>
      <c r="D8479" t="s">
        <v>2480</v>
      </c>
      <c r="E8479" t="s">
        <v>313</v>
      </c>
    </row>
    <row r="8480" spans="1:5" x14ac:dyDescent="0.3">
      <c r="A8480" t="s">
        <v>1245</v>
      </c>
      <c r="B8480" t="s">
        <v>323</v>
      </c>
      <c r="C8480">
        <v>3.2783155699468498</v>
      </c>
      <c r="D8480" t="s">
        <v>2480</v>
      </c>
      <c r="E8480" t="s">
        <v>313</v>
      </c>
    </row>
    <row r="8481" spans="1:5" x14ac:dyDescent="0.3">
      <c r="A8481" t="s">
        <v>1246</v>
      </c>
      <c r="B8481" t="s">
        <v>323</v>
      </c>
      <c r="C8481">
        <v>2.4831973447913498</v>
      </c>
      <c r="D8481" t="s">
        <v>2480</v>
      </c>
      <c r="E8481" t="s">
        <v>313</v>
      </c>
    </row>
    <row r="8482" spans="1:5" x14ac:dyDescent="0.3">
      <c r="A8482" t="s">
        <v>1247</v>
      </c>
      <c r="B8482" t="s">
        <v>323</v>
      </c>
      <c r="C8482">
        <v>2.55992352870578</v>
      </c>
      <c r="D8482" t="s">
        <v>2480</v>
      </c>
      <c r="E8482" t="s">
        <v>313</v>
      </c>
    </row>
    <row r="8483" spans="1:5" x14ac:dyDescent="0.3">
      <c r="A8483" t="s">
        <v>1248</v>
      </c>
      <c r="B8483" t="s">
        <v>323</v>
      </c>
      <c r="C8483">
        <v>2.9062690218869198</v>
      </c>
      <c r="D8483" t="s">
        <v>2480</v>
      </c>
      <c r="E8483" t="s">
        <v>313</v>
      </c>
    </row>
    <row r="8484" spans="1:5" x14ac:dyDescent="0.3">
      <c r="A8484" t="s">
        <v>1249</v>
      </c>
      <c r="B8484" t="s">
        <v>323</v>
      </c>
      <c r="C8484">
        <v>2.5808821026660902</v>
      </c>
      <c r="D8484" t="s">
        <v>2480</v>
      </c>
      <c r="E8484" t="s">
        <v>313</v>
      </c>
    </row>
    <row r="8485" spans="1:5" x14ac:dyDescent="0.3">
      <c r="A8485" t="s">
        <v>1250</v>
      </c>
      <c r="B8485" t="s">
        <v>323</v>
      </c>
      <c r="C8485">
        <v>2.73329750420312</v>
      </c>
      <c r="D8485" t="s">
        <v>2480</v>
      </c>
      <c r="E8485" t="s">
        <v>313</v>
      </c>
    </row>
    <row r="8486" spans="1:5" x14ac:dyDescent="0.3">
      <c r="A8486" t="s">
        <v>1251</v>
      </c>
      <c r="B8486" t="s">
        <v>323</v>
      </c>
      <c r="C8486">
        <v>2.8081881617987801</v>
      </c>
      <c r="D8486" t="s">
        <v>2480</v>
      </c>
      <c r="E8486" t="s">
        <v>313</v>
      </c>
    </row>
    <row r="8487" spans="1:5" x14ac:dyDescent="0.3">
      <c r="A8487" t="s">
        <v>1252</v>
      </c>
      <c r="B8487" t="s">
        <v>323</v>
      </c>
      <c r="C8487">
        <v>2.63681872617174</v>
      </c>
      <c r="D8487" t="s">
        <v>2480</v>
      </c>
      <c r="E8487" t="s">
        <v>313</v>
      </c>
    </row>
    <row r="8488" spans="1:5" x14ac:dyDescent="0.3">
      <c r="A8488" t="s">
        <v>1253</v>
      </c>
      <c r="B8488" t="s">
        <v>323</v>
      </c>
      <c r="C8488">
        <v>2.7098800408884598</v>
      </c>
      <c r="D8488" t="s">
        <v>2480</v>
      </c>
      <c r="E8488" t="s">
        <v>313</v>
      </c>
    </row>
    <row r="8489" spans="1:5" x14ac:dyDescent="0.3">
      <c r="A8489" t="s">
        <v>1254</v>
      </c>
      <c r="B8489" t="s">
        <v>323</v>
      </c>
      <c r="C8489">
        <v>2.7862410007989999</v>
      </c>
      <c r="D8489" t="s">
        <v>2480</v>
      </c>
      <c r="E8489" t="s">
        <v>313</v>
      </c>
    </row>
    <row r="8490" spans="1:5" x14ac:dyDescent="0.3">
      <c r="A8490" t="s">
        <v>1255</v>
      </c>
      <c r="B8490" t="s">
        <v>323</v>
      </c>
      <c r="C8490">
        <v>2.72109561088548</v>
      </c>
      <c r="D8490" t="s">
        <v>2480</v>
      </c>
      <c r="E8490" t="s">
        <v>313</v>
      </c>
    </row>
    <row r="8491" spans="1:5" x14ac:dyDescent="0.3">
      <c r="A8491" t="s">
        <v>1256</v>
      </c>
      <c r="B8491" t="s">
        <v>323</v>
      </c>
      <c r="C8491">
        <v>2.7655520890023202</v>
      </c>
      <c r="D8491" t="s">
        <v>2480</v>
      </c>
      <c r="E8491" t="s">
        <v>313</v>
      </c>
    </row>
    <row r="8492" spans="1:5" x14ac:dyDescent="0.3">
      <c r="A8492" t="s">
        <v>1257</v>
      </c>
      <c r="B8492" t="s">
        <v>323</v>
      </c>
      <c r="C8492">
        <v>2.68649172603123</v>
      </c>
      <c r="D8492" t="s">
        <v>2480</v>
      </c>
      <c r="E8492" t="s">
        <v>313</v>
      </c>
    </row>
    <row r="8493" spans="1:5" x14ac:dyDescent="0.3">
      <c r="A8493" t="s">
        <v>1258</v>
      </c>
      <c r="B8493" t="s">
        <v>323</v>
      </c>
      <c r="C8493">
        <v>2.7615840867872601</v>
      </c>
      <c r="D8493" t="s">
        <v>2480</v>
      </c>
      <c r="E8493" t="s">
        <v>313</v>
      </c>
    </row>
    <row r="8494" spans="1:5" x14ac:dyDescent="0.3">
      <c r="A8494" t="s">
        <v>1259</v>
      </c>
      <c r="B8494" t="s">
        <v>323</v>
      </c>
      <c r="C8494">
        <v>2.67114983828625</v>
      </c>
      <c r="D8494" t="s">
        <v>2480</v>
      </c>
      <c r="E8494" t="s">
        <v>313</v>
      </c>
    </row>
    <row r="8495" spans="1:5" x14ac:dyDescent="0.3">
      <c r="A8495" t="s">
        <v>1260</v>
      </c>
      <c r="B8495" t="s">
        <v>323</v>
      </c>
      <c r="C8495">
        <v>2.75181178745092</v>
      </c>
      <c r="D8495" t="s">
        <v>2480</v>
      </c>
      <c r="E8495" t="s">
        <v>313</v>
      </c>
    </row>
    <row r="8496" spans="1:5" x14ac:dyDescent="0.3">
      <c r="A8496" t="s">
        <v>1261</v>
      </c>
      <c r="B8496" t="s">
        <v>323</v>
      </c>
      <c r="C8496">
        <v>2.9621448037822602</v>
      </c>
      <c r="D8496" t="s">
        <v>2480</v>
      </c>
      <c r="E8496" t="s">
        <v>313</v>
      </c>
    </row>
    <row r="8497" spans="1:5" x14ac:dyDescent="0.3">
      <c r="A8497" t="s">
        <v>1262</v>
      </c>
      <c r="B8497" t="s">
        <v>323</v>
      </c>
      <c r="C8497">
        <v>5.2250725947799701</v>
      </c>
      <c r="D8497" t="s">
        <v>2480</v>
      </c>
      <c r="E8497" t="s">
        <v>313</v>
      </c>
    </row>
    <row r="8498" spans="1:5" x14ac:dyDescent="0.3">
      <c r="A8498" t="s">
        <v>1267</v>
      </c>
      <c r="B8498" t="s">
        <v>323</v>
      </c>
      <c r="C8498">
        <v>3.29946737767062</v>
      </c>
      <c r="D8498" t="s">
        <v>2480</v>
      </c>
      <c r="E8498" t="s">
        <v>313</v>
      </c>
    </row>
    <row r="8499" spans="1:5" x14ac:dyDescent="0.3">
      <c r="A8499" t="s">
        <v>1268</v>
      </c>
      <c r="B8499" t="s">
        <v>323</v>
      </c>
      <c r="C8499">
        <v>2.57533453970066</v>
      </c>
      <c r="D8499" t="s">
        <v>2480</v>
      </c>
      <c r="E8499" t="s">
        <v>313</v>
      </c>
    </row>
    <row r="8500" spans="1:5" x14ac:dyDescent="0.3">
      <c r="A8500" t="s">
        <v>1269</v>
      </c>
      <c r="B8500" t="s">
        <v>323</v>
      </c>
      <c r="C8500">
        <v>3.3464440944218099</v>
      </c>
      <c r="D8500" t="s">
        <v>2480</v>
      </c>
      <c r="E8500" t="s">
        <v>313</v>
      </c>
    </row>
    <row r="8501" spans="1:5" x14ac:dyDescent="0.3">
      <c r="A8501" t="s">
        <v>1270</v>
      </c>
      <c r="B8501" t="s">
        <v>323</v>
      </c>
      <c r="C8501">
        <v>3.25986358810025</v>
      </c>
      <c r="D8501" t="s">
        <v>2480</v>
      </c>
      <c r="E8501" t="s">
        <v>313</v>
      </c>
    </row>
    <row r="8502" spans="1:5" x14ac:dyDescent="0.3">
      <c r="A8502" t="s">
        <v>1271</v>
      </c>
      <c r="B8502" t="s">
        <v>323</v>
      </c>
      <c r="C8502">
        <v>3.0091625200957099</v>
      </c>
      <c r="D8502" t="s">
        <v>2480</v>
      </c>
      <c r="E8502" t="s">
        <v>313</v>
      </c>
    </row>
    <row r="8503" spans="1:5" x14ac:dyDescent="0.3">
      <c r="A8503" t="s">
        <v>1272</v>
      </c>
      <c r="B8503" t="s">
        <v>323</v>
      </c>
      <c r="C8503">
        <v>3.59637765539058</v>
      </c>
      <c r="D8503" t="s">
        <v>2480</v>
      </c>
      <c r="E8503" t="s">
        <v>313</v>
      </c>
    </row>
    <row r="8504" spans="1:5" x14ac:dyDescent="0.3">
      <c r="A8504" t="s">
        <v>1273</v>
      </c>
      <c r="B8504" t="s">
        <v>323</v>
      </c>
      <c r="C8504">
        <v>2.5881803175050702</v>
      </c>
      <c r="D8504" t="s">
        <v>2480</v>
      </c>
      <c r="E8504" t="s">
        <v>313</v>
      </c>
    </row>
    <row r="8505" spans="1:5" x14ac:dyDescent="0.3">
      <c r="A8505" t="s">
        <v>1274</v>
      </c>
      <c r="B8505" t="s">
        <v>323</v>
      </c>
      <c r="C8505">
        <v>2.2641644898999198</v>
      </c>
      <c r="D8505" t="s">
        <v>2480</v>
      </c>
      <c r="E8505" t="s">
        <v>313</v>
      </c>
    </row>
    <row r="8506" spans="1:5" x14ac:dyDescent="0.3">
      <c r="A8506" t="s">
        <v>1275</v>
      </c>
      <c r="B8506" t="s">
        <v>323</v>
      </c>
      <c r="C8506">
        <v>2.7498487719762199</v>
      </c>
      <c r="D8506" t="s">
        <v>2480</v>
      </c>
      <c r="E8506" t="s">
        <v>313</v>
      </c>
    </row>
    <row r="8507" spans="1:5" x14ac:dyDescent="0.3">
      <c r="A8507" t="s">
        <v>1276</v>
      </c>
      <c r="B8507" t="s">
        <v>323</v>
      </c>
      <c r="C8507">
        <v>3.5501300066708499</v>
      </c>
      <c r="D8507" t="s">
        <v>2480</v>
      </c>
      <c r="E8507" t="s">
        <v>313</v>
      </c>
    </row>
    <row r="8508" spans="1:5" x14ac:dyDescent="0.3">
      <c r="A8508" t="s">
        <v>1277</v>
      </c>
      <c r="B8508" t="s">
        <v>323</v>
      </c>
      <c r="C8508">
        <v>3.1088748794304699</v>
      </c>
      <c r="D8508" t="s">
        <v>2480</v>
      </c>
      <c r="E8508" t="s">
        <v>313</v>
      </c>
    </row>
    <row r="8509" spans="1:5" x14ac:dyDescent="0.3">
      <c r="A8509" t="s">
        <v>1278</v>
      </c>
      <c r="B8509" t="s">
        <v>323</v>
      </c>
      <c r="C8509">
        <v>3.4132200962053298</v>
      </c>
      <c r="D8509" t="s">
        <v>2480</v>
      </c>
      <c r="E8509" t="s">
        <v>313</v>
      </c>
    </row>
    <row r="8510" spans="1:5" x14ac:dyDescent="0.3">
      <c r="A8510" t="s">
        <v>1279</v>
      </c>
      <c r="B8510" t="s">
        <v>323</v>
      </c>
      <c r="C8510">
        <v>3.4554694009361699</v>
      </c>
      <c r="D8510" t="s">
        <v>2480</v>
      </c>
      <c r="E8510" t="s">
        <v>313</v>
      </c>
    </row>
    <row r="8511" spans="1:5" x14ac:dyDescent="0.3">
      <c r="A8511" t="s">
        <v>1280</v>
      </c>
      <c r="B8511" t="s">
        <v>323</v>
      </c>
      <c r="C8511">
        <v>3.2713293440242399</v>
      </c>
      <c r="D8511" t="s">
        <v>2480</v>
      </c>
      <c r="E8511" t="s">
        <v>313</v>
      </c>
    </row>
    <row r="8512" spans="1:5" x14ac:dyDescent="0.3">
      <c r="A8512" t="s">
        <v>1281</v>
      </c>
      <c r="B8512" t="s">
        <v>323</v>
      </c>
      <c r="C8512">
        <v>3.6211423245026602</v>
      </c>
      <c r="D8512" t="s">
        <v>2480</v>
      </c>
      <c r="E8512" t="s">
        <v>313</v>
      </c>
    </row>
    <row r="8513" spans="1:5" x14ac:dyDescent="0.3">
      <c r="A8513" t="s">
        <v>1282</v>
      </c>
      <c r="B8513" t="s">
        <v>323</v>
      </c>
      <c r="C8513">
        <v>3.3808672629980898</v>
      </c>
      <c r="D8513" t="s">
        <v>2480</v>
      </c>
      <c r="E8513" t="s">
        <v>313</v>
      </c>
    </row>
    <row r="8514" spans="1:5" x14ac:dyDescent="0.3">
      <c r="A8514" t="s">
        <v>1283</v>
      </c>
      <c r="B8514" t="s">
        <v>323</v>
      </c>
      <c r="C8514">
        <v>3.4012806893005498</v>
      </c>
      <c r="D8514" t="s">
        <v>2480</v>
      </c>
      <c r="E8514" t="s">
        <v>313</v>
      </c>
    </row>
    <row r="8515" spans="1:5" x14ac:dyDescent="0.3">
      <c r="A8515" t="s">
        <v>1284</v>
      </c>
      <c r="B8515" t="s">
        <v>323</v>
      </c>
      <c r="C8515">
        <v>2.3688818951100501</v>
      </c>
      <c r="D8515" t="s">
        <v>2480</v>
      </c>
      <c r="E8515" t="s">
        <v>313</v>
      </c>
    </row>
    <row r="8516" spans="1:5" x14ac:dyDescent="0.3">
      <c r="A8516" t="s">
        <v>1285</v>
      </c>
      <c r="B8516" t="s">
        <v>323</v>
      </c>
      <c r="C8516">
        <v>2.1864879472544798</v>
      </c>
      <c r="D8516" t="s">
        <v>2480</v>
      </c>
      <c r="E8516" t="s">
        <v>313</v>
      </c>
    </row>
    <row r="8517" spans="1:5" x14ac:dyDescent="0.3">
      <c r="A8517" t="s">
        <v>1286</v>
      </c>
      <c r="B8517" t="s">
        <v>323</v>
      </c>
      <c r="C8517">
        <v>2.2319068074603501</v>
      </c>
      <c r="D8517" t="s">
        <v>2480</v>
      </c>
      <c r="E8517" t="s">
        <v>313</v>
      </c>
    </row>
    <row r="8518" spans="1:5" x14ac:dyDescent="0.3">
      <c r="A8518" t="s">
        <v>1287</v>
      </c>
      <c r="B8518" t="s">
        <v>323</v>
      </c>
      <c r="C8518">
        <v>4.54694377551992</v>
      </c>
      <c r="D8518" t="s">
        <v>2480</v>
      </c>
      <c r="E8518" t="s">
        <v>313</v>
      </c>
    </row>
    <row r="8519" spans="1:5" x14ac:dyDescent="0.3">
      <c r="A8519" t="s">
        <v>1288</v>
      </c>
      <c r="B8519" t="s">
        <v>323</v>
      </c>
      <c r="C8519">
        <v>4.3270975031274599</v>
      </c>
      <c r="D8519" t="s">
        <v>2480</v>
      </c>
      <c r="E8519" t="s">
        <v>313</v>
      </c>
    </row>
    <row r="8520" spans="1:5" x14ac:dyDescent="0.3">
      <c r="A8520" t="s">
        <v>1289</v>
      </c>
      <c r="B8520" t="s">
        <v>323</v>
      </c>
      <c r="C8520">
        <v>2.5066116664686899</v>
      </c>
      <c r="D8520" t="s">
        <v>2480</v>
      </c>
      <c r="E8520" t="s">
        <v>313</v>
      </c>
    </row>
    <row r="8521" spans="1:5" x14ac:dyDescent="0.3">
      <c r="A8521" t="s">
        <v>1290</v>
      </c>
      <c r="B8521" t="s">
        <v>323</v>
      </c>
      <c r="C8521">
        <v>2.6536607617588199</v>
      </c>
      <c r="D8521" t="s">
        <v>2480</v>
      </c>
      <c r="E8521" t="s">
        <v>313</v>
      </c>
    </row>
    <row r="8522" spans="1:5" x14ac:dyDescent="0.3">
      <c r="A8522" t="s">
        <v>1291</v>
      </c>
      <c r="B8522" t="s">
        <v>323</v>
      </c>
      <c r="C8522">
        <v>2.45609580163587</v>
      </c>
      <c r="D8522" t="s">
        <v>2480</v>
      </c>
      <c r="E8522" t="s">
        <v>313</v>
      </c>
    </row>
    <row r="8523" spans="1:5" x14ac:dyDescent="0.3">
      <c r="A8523" t="s">
        <v>1292</v>
      </c>
      <c r="B8523" t="s">
        <v>323</v>
      </c>
      <c r="C8523">
        <v>2.5028885826491098</v>
      </c>
      <c r="D8523" t="s">
        <v>2480</v>
      </c>
      <c r="E8523" t="s">
        <v>313</v>
      </c>
    </row>
    <row r="8524" spans="1:5" x14ac:dyDescent="0.3">
      <c r="A8524" t="s">
        <v>1293</v>
      </c>
      <c r="B8524" t="s">
        <v>323</v>
      </c>
      <c r="C8524">
        <v>3.17297112135756</v>
      </c>
      <c r="D8524" t="s">
        <v>2480</v>
      </c>
      <c r="E8524" t="s">
        <v>313</v>
      </c>
    </row>
    <row r="8525" spans="1:5" x14ac:dyDescent="0.3">
      <c r="A8525" t="s">
        <v>1294</v>
      </c>
      <c r="B8525" t="s">
        <v>323</v>
      </c>
      <c r="C8525">
        <v>2.8574530015416699</v>
      </c>
      <c r="D8525" t="s">
        <v>2480</v>
      </c>
      <c r="E8525" t="s">
        <v>313</v>
      </c>
    </row>
    <row r="8526" spans="1:5" x14ac:dyDescent="0.3">
      <c r="A8526" t="s">
        <v>1295</v>
      </c>
      <c r="B8526" t="s">
        <v>323</v>
      </c>
      <c r="C8526">
        <v>2.8008093763607498</v>
      </c>
      <c r="D8526" t="s">
        <v>2480</v>
      </c>
      <c r="E8526" t="s">
        <v>313</v>
      </c>
    </row>
    <row r="8527" spans="1:5" x14ac:dyDescent="0.3">
      <c r="A8527" t="s">
        <v>1296</v>
      </c>
      <c r="B8527" t="s">
        <v>323</v>
      </c>
      <c r="C8527">
        <v>3.0698354293664298</v>
      </c>
      <c r="D8527" t="s">
        <v>2480</v>
      </c>
      <c r="E8527" t="s">
        <v>313</v>
      </c>
    </row>
    <row r="8528" spans="1:5" x14ac:dyDescent="0.3">
      <c r="A8528" t="s">
        <v>1297</v>
      </c>
      <c r="B8528" t="s">
        <v>323</v>
      </c>
      <c r="C8528">
        <v>2.7371901650541801</v>
      </c>
      <c r="D8528" t="s">
        <v>2480</v>
      </c>
      <c r="E8528" t="s">
        <v>313</v>
      </c>
    </row>
    <row r="8529" spans="1:5" x14ac:dyDescent="0.3">
      <c r="A8529" t="s">
        <v>1298</v>
      </c>
      <c r="B8529" t="s">
        <v>323</v>
      </c>
      <c r="C8529">
        <v>2.7094402396100898</v>
      </c>
      <c r="D8529" t="s">
        <v>2480</v>
      </c>
      <c r="E8529" t="s">
        <v>313</v>
      </c>
    </row>
    <row r="8530" spans="1:5" x14ac:dyDescent="0.3">
      <c r="A8530" t="s">
        <v>1299</v>
      </c>
      <c r="B8530" t="s">
        <v>323</v>
      </c>
      <c r="C8530">
        <v>2.5614970458252602</v>
      </c>
      <c r="D8530" t="s">
        <v>2480</v>
      </c>
      <c r="E8530" t="s">
        <v>313</v>
      </c>
    </row>
    <row r="8531" spans="1:5" x14ac:dyDescent="0.3">
      <c r="A8531" t="s">
        <v>1300</v>
      </c>
      <c r="B8531" t="s">
        <v>323</v>
      </c>
      <c r="C8531">
        <v>2.7031057319379901</v>
      </c>
      <c r="D8531" t="s">
        <v>2480</v>
      </c>
      <c r="E8531" t="s">
        <v>313</v>
      </c>
    </row>
    <row r="8532" spans="1:5" x14ac:dyDescent="0.3">
      <c r="A8532" t="s">
        <v>1301</v>
      </c>
      <c r="B8532" t="s">
        <v>323</v>
      </c>
      <c r="C8532">
        <v>2.9966179263330801</v>
      </c>
      <c r="D8532" t="s">
        <v>2480</v>
      </c>
      <c r="E8532" t="s">
        <v>313</v>
      </c>
    </row>
    <row r="8533" spans="1:5" x14ac:dyDescent="0.3">
      <c r="A8533" t="s">
        <v>1302</v>
      </c>
      <c r="B8533" t="s">
        <v>323</v>
      </c>
      <c r="C8533">
        <v>3.0694695618290302</v>
      </c>
      <c r="D8533" t="s">
        <v>2480</v>
      </c>
      <c r="E8533" t="s">
        <v>313</v>
      </c>
    </row>
    <row r="8534" spans="1:5" x14ac:dyDescent="0.3">
      <c r="A8534" t="s">
        <v>1303</v>
      </c>
      <c r="B8534" t="s">
        <v>323</v>
      </c>
      <c r="C8534">
        <v>3.4165809447822002</v>
      </c>
      <c r="D8534" t="s">
        <v>2480</v>
      </c>
      <c r="E8534" t="s">
        <v>313</v>
      </c>
    </row>
    <row r="8535" spans="1:5" x14ac:dyDescent="0.3">
      <c r="A8535" t="s">
        <v>1304</v>
      </c>
      <c r="B8535" t="s">
        <v>323</v>
      </c>
      <c r="C8535">
        <v>3.2896054259471699</v>
      </c>
      <c r="D8535" t="s">
        <v>2480</v>
      </c>
      <c r="E8535" t="s">
        <v>313</v>
      </c>
    </row>
    <row r="8536" spans="1:5" x14ac:dyDescent="0.3">
      <c r="A8536" t="s">
        <v>1305</v>
      </c>
      <c r="B8536" t="s">
        <v>323</v>
      </c>
      <c r="C8536">
        <v>3.0147664542420798</v>
      </c>
      <c r="D8536" t="s">
        <v>2480</v>
      </c>
      <c r="E8536" t="s">
        <v>313</v>
      </c>
    </row>
    <row r="8537" spans="1:5" x14ac:dyDescent="0.3">
      <c r="A8537" t="s">
        <v>1306</v>
      </c>
      <c r="B8537" t="s">
        <v>323</v>
      </c>
      <c r="C8537">
        <v>2.9022267942119702</v>
      </c>
      <c r="D8537" t="s">
        <v>2480</v>
      </c>
      <c r="E8537" t="s">
        <v>313</v>
      </c>
    </row>
    <row r="8538" spans="1:5" x14ac:dyDescent="0.3">
      <c r="A8538" t="s">
        <v>1307</v>
      </c>
      <c r="B8538" t="s">
        <v>323</v>
      </c>
      <c r="C8538">
        <v>2.9550371137796101</v>
      </c>
      <c r="D8538" t="s">
        <v>2480</v>
      </c>
      <c r="E8538" t="s">
        <v>313</v>
      </c>
    </row>
    <row r="8539" spans="1:5" x14ac:dyDescent="0.3">
      <c r="A8539" t="s">
        <v>1308</v>
      </c>
      <c r="B8539" t="s">
        <v>323</v>
      </c>
      <c r="C8539">
        <v>2.8983198963655199</v>
      </c>
      <c r="D8539" t="s">
        <v>2480</v>
      </c>
      <c r="E8539" t="s">
        <v>313</v>
      </c>
    </row>
    <row r="8540" spans="1:5" x14ac:dyDescent="0.3">
      <c r="A8540" t="s">
        <v>1309</v>
      </c>
      <c r="B8540" t="s">
        <v>323</v>
      </c>
      <c r="C8540">
        <v>3.0882801706985399</v>
      </c>
      <c r="D8540" t="s">
        <v>2480</v>
      </c>
      <c r="E8540" t="s">
        <v>313</v>
      </c>
    </row>
    <row r="8541" spans="1:5" x14ac:dyDescent="0.3">
      <c r="A8541" t="s">
        <v>1310</v>
      </c>
      <c r="B8541" t="s">
        <v>323</v>
      </c>
      <c r="C8541">
        <v>3.37789030580918</v>
      </c>
      <c r="D8541" t="s">
        <v>2480</v>
      </c>
      <c r="E8541" t="s">
        <v>313</v>
      </c>
    </row>
    <row r="8542" spans="1:5" x14ac:dyDescent="0.3">
      <c r="A8542" t="s">
        <v>1311</v>
      </c>
      <c r="B8542" t="s">
        <v>323</v>
      </c>
      <c r="C8542">
        <v>2.6288389749051988</v>
      </c>
      <c r="D8542" t="s">
        <v>2480</v>
      </c>
      <c r="E8542" t="s">
        <v>313</v>
      </c>
    </row>
    <row r="8543" spans="1:5" x14ac:dyDescent="0.3">
      <c r="A8543" t="s">
        <v>1312</v>
      </c>
      <c r="B8543" t="s">
        <v>323</v>
      </c>
      <c r="C8543">
        <v>2.97822393801105</v>
      </c>
      <c r="D8543" t="s">
        <v>2480</v>
      </c>
      <c r="E8543" t="s">
        <v>313</v>
      </c>
    </row>
    <row r="8544" spans="1:5" x14ac:dyDescent="0.3">
      <c r="A8544" t="s">
        <v>1313</v>
      </c>
      <c r="B8544" t="s">
        <v>323</v>
      </c>
      <c r="C8544">
        <v>2.9559925174659001</v>
      </c>
      <c r="D8544" t="s">
        <v>2480</v>
      </c>
      <c r="E8544" t="s">
        <v>313</v>
      </c>
    </row>
    <row r="8545" spans="1:5" x14ac:dyDescent="0.3">
      <c r="A8545" t="s">
        <v>1314</v>
      </c>
      <c r="B8545" t="s">
        <v>323</v>
      </c>
      <c r="C8545">
        <v>3.0837993290549401</v>
      </c>
      <c r="D8545" t="s">
        <v>2480</v>
      </c>
      <c r="E8545" t="s">
        <v>313</v>
      </c>
    </row>
    <row r="8546" spans="1:5" x14ac:dyDescent="0.3">
      <c r="A8546" t="s">
        <v>1315</v>
      </c>
      <c r="B8546" t="s">
        <v>323</v>
      </c>
      <c r="C8546">
        <v>3.1077911910577898</v>
      </c>
      <c r="D8546" t="s">
        <v>2480</v>
      </c>
      <c r="E8546" t="s">
        <v>313</v>
      </c>
    </row>
    <row r="8547" spans="1:5" x14ac:dyDescent="0.3">
      <c r="A8547" t="s">
        <v>1316</v>
      </c>
      <c r="B8547" t="s">
        <v>323</v>
      </c>
      <c r="C8547">
        <v>3.00869526394492</v>
      </c>
      <c r="D8547" t="s">
        <v>2480</v>
      </c>
      <c r="E8547" t="s">
        <v>313</v>
      </c>
    </row>
    <row r="8548" spans="1:5" x14ac:dyDescent="0.3">
      <c r="A8548" t="s">
        <v>1317</v>
      </c>
      <c r="B8548" t="s">
        <v>323</v>
      </c>
      <c r="C8548">
        <v>3.0790373024168098</v>
      </c>
      <c r="D8548" t="s">
        <v>2480</v>
      </c>
      <c r="E8548" t="s">
        <v>313</v>
      </c>
    </row>
    <row r="8549" spans="1:5" x14ac:dyDescent="0.3">
      <c r="A8549" t="s">
        <v>1318</v>
      </c>
      <c r="B8549" t="s">
        <v>323</v>
      </c>
      <c r="C8549">
        <v>3.0504191219006098</v>
      </c>
      <c r="D8549" t="s">
        <v>2480</v>
      </c>
      <c r="E8549" t="s">
        <v>313</v>
      </c>
    </row>
    <row r="8550" spans="1:5" x14ac:dyDescent="0.3">
      <c r="A8550" t="s">
        <v>1319</v>
      </c>
      <c r="B8550" t="s">
        <v>323</v>
      </c>
      <c r="C8550">
        <v>3.10635878412049</v>
      </c>
      <c r="D8550" t="s">
        <v>2480</v>
      </c>
      <c r="E8550" t="s">
        <v>313</v>
      </c>
    </row>
    <row r="8551" spans="1:5" x14ac:dyDescent="0.3">
      <c r="A8551" t="s">
        <v>1320</v>
      </c>
      <c r="B8551" t="s">
        <v>323</v>
      </c>
      <c r="C8551">
        <v>2.9805420072325002</v>
      </c>
      <c r="D8551" t="s">
        <v>2480</v>
      </c>
      <c r="E8551" t="s">
        <v>313</v>
      </c>
    </row>
    <row r="8552" spans="1:5" x14ac:dyDescent="0.3">
      <c r="A8552" t="s">
        <v>1321</v>
      </c>
      <c r="B8552" t="s">
        <v>323</v>
      </c>
      <c r="C8552">
        <v>4.1111302688726701</v>
      </c>
      <c r="D8552" t="s">
        <v>2480</v>
      </c>
      <c r="E8552" t="s">
        <v>313</v>
      </c>
    </row>
    <row r="8553" spans="1:5" x14ac:dyDescent="0.3">
      <c r="A8553" t="s">
        <v>1322</v>
      </c>
      <c r="B8553" t="s">
        <v>323</v>
      </c>
      <c r="C8553">
        <v>4.1581639426027399</v>
      </c>
      <c r="D8553" t="s">
        <v>2480</v>
      </c>
      <c r="E8553" t="s">
        <v>313</v>
      </c>
    </row>
    <row r="8554" spans="1:5" x14ac:dyDescent="0.3">
      <c r="A8554" t="s">
        <v>1323</v>
      </c>
      <c r="B8554" t="s">
        <v>323</v>
      </c>
      <c r="C8554">
        <v>3.3410428394235501</v>
      </c>
      <c r="D8554" t="s">
        <v>2480</v>
      </c>
      <c r="E8554" t="s">
        <v>313</v>
      </c>
    </row>
    <row r="8555" spans="1:5" x14ac:dyDescent="0.3">
      <c r="A8555" t="s">
        <v>1324</v>
      </c>
      <c r="B8555" t="s">
        <v>323</v>
      </c>
      <c r="C8555">
        <v>3.0271422451242098</v>
      </c>
      <c r="D8555" t="s">
        <v>2480</v>
      </c>
      <c r="E8555" t="s">
        <v>313</v>
      </c>
    </row>
    <row r="8556" spans="1:5" x14ac:dyDescent="0.3">
      <c r="A8556" t="s">
        <v>1325</v>
      </c>
      <c r="B8556" t="s">
        <v>323</v>
      </c>
      <c r="C8556">
        <v>2.5615078277088599</v>
      </c>
      <c r="D8556" t="s">
        <v>2480</v>
      </c>
      <c r="E8556" t="s">
        <v>313</v>
      </c>
    </row>
    <row r="8557" spans="1:5" x14ac:dyDescent="0.3">
      <c r="A8557" t="s">
        <v>1326</v>
      </c>
      <c r="B8557" t="s">
        <v>323</v>
      </c>
      <c r="C8557">
        <v>2.5497816387115999</v>
      </c>
      <c r="D8557" t="s">
        <v>2480</v>
      </c>
      <c r="E8557" t="s">
        <v>313</v>
      </c>
    </row>
    <row r="8558" spans="1:5" x14ac:dyDescent="0.3">
      <c r="A8558" t="s">
        <v>1327</v>
      </c>
      <c r="B8558" t="s">
        <v>323</v>
      </c>
      <c r="C8558">
        <v>2.9624280472531002</v>
      </c>
      <c r="D8558" t="s">
        <v>2480</v>
      </c>
      <c r="E8558" t="s">
        <v>313</v>
      </c>
    </row>
    <row r="8559" spans="1:5" x14ac:dyDescent="0.3">
      <c r="A8559" t="s">
        <v>1328</v>
      </c>
      <c r="B8559" t="s">
        <v>323</v>
      </c>
      <c r="C8559">
        <v>2.8118968692575099</v>
      </c>
      <c r="D8559" t="s">
        <v>2480</v>
      </c>
      <c r="E8559" t="s">
        <v>313</v>
      </c>
    </row>
    <row r="8560" spans="1:5" x14ac:dyDescent="0.3">
      <c r="A8560" t="s">
        <v>1329</v>
      </c>
      <c r="B8560" t="s">
        <v>323</v>
      </c>
      <c r="C8560">
        <v>2.8117213316294198</v>
      </c>
      <c r="D8560" t="s">
        <v>2480</v>
      </c>
      <c r="E8560" t="s">
        <v>313</v>
      </c>
    </row>
    <row r="8561" spans="1:5" x14ac:dyDescent="0.3">
      <c r="A8561" t="s">
        <v>1330</v>
      </c>
      <c r="B8561" t="s">
        <v>323</v>
      </c>
      <c r="C8561">
        <v>2.7721056337513401</v>
      </c>
      <c r="D8561" t="s">
        <v>2480</v>
      </c>
      <c r="E8561" t="s">
        <v>313</v>
      </c>
    </row>
    <row r="8562" spans="1:5" x14ac:dyDescent="0.3">
      <c r="A8562" t="s">
        <v>1331</v>
      </c>
      <c r="B8562" t="s">
        <v>323</v>
      </c>
      <c r="C8562">
        <v>2.6993584755031699</v>
      </c>
      <c r="D8562" t="s">
        <v>2480</v>
      </c>
      <c r="E8562" t="s">
        <v>313</v>
      </c>
    </row>
    <row r="8563" spans="1:5" x14ac:dyDescent="0.3">
      <c r="A8563" t="s">
        <v>1332</v>
      </c>
      <c r="B8563" t="s">
        <v>323</v>
      </c>
      <c r="C8563">
        <v>2.7370338363317801</v>
      </c>
      <c r="D8563" t="s">
        <v>2480</v>
      </c>
      <c r="E8563" t="s">
        <v>313</v>
      </c>
    </row>
    <row r="8564" spans="1:5" x14ac:dyDescent="0.3">
      <c r="A8564" t="s">
        <v>1333</v>
      </c>
      <c r="B8564" t="s">
        <v>323</v>
      </c>
      <c r="C8564">
        <v>2.9961665779277902</v>
      </c>
      <c r="D8564" t="s">
        <v>2480</v>
      </c>
      <c r="E8564" t="s">
        <v>313</v>
      </c>
    </row>
    <row r="8565" spans="1:5" x14ac:dyDescent="0.3">
      <c r="A8565" t="s">
        <v>1334</v>
      </c>
      <c r="B8565" t="s">
        <v>323</v>
      </c>
      <c r="C8565">
        <v>2.75291653865595</v>
      </c>
      <c r="D8565" t="s">
        <v>2480</v>
      </c>
      <c r="E8565" t="s">
        <v>313</v>
      </c>
    </row>
    <row r="8566" spans="1:5" x14ac:dyDescent="0.3">
      <c r="A8566" t="s">
        <v>1335</v>
      </c>
      <c r="B8566" t="s">
        <v>323</v>
      </c>
      <c r="C8566">
        <v>2.9686599172147798</v>
      </c>
      <c r="D8566" t="s">
        <v>2480</v>
      </c>
      <c r="E8566" t="s">
        <v>313</v>
      </c>
    </row>
    <row r="8567" spans="1:5" x14ac:dyDescent="0.3">
      <c r="A8567" t="s">
        <v>1336</v>
      </c>
      <c r="B8567" t="s">
        <v>323</v>
      </c>
      <c r="C8567">
        <v>2.6161708981164402</v>
      </c>
      <c r="D8567" t="s">
        <v>2480</v>
      </c>
      <c r="E8567" t="s">
        <v>313</v>
      </c>
    </row>
    <row r="8568" spans="1:5" x14ac:dyDescent="0.3">
      <c r="A8568" t="s">
        <v>1337</v>
      </c>
      <c r="B8568" t="s">
        <v>323</v>
      </c>
      <c r="C8568">
        <v>2.76242396153578</v>
      </c>
      <c r="D8568" t="s">
        <v>2480</v>
      </c>
      <c r="E8568" t="s">
        <v>313</v>
      </c>
    </row>
    <row r="8569" spans="1:5" x14ac:dyDescent="0.3">
      <c r="A8569" t="s">
        <v>1338</v>
      </c>
      <c r="B8569" t="s">
        <v>323</v>
      </c>
      <c r="C8569">
        <v>2.4640319261100001</v>
      </c>
      <c r="D8569" t="s">
        <v>2480</v>
      </c>
      <c r="E8569" t="s">
        <v>313</v>
      </c>
    </row>
    <row r="8570" spans="1:5" x14ac:dyDescent="0.3">
      <c r="A8570" t="s">
        <v>1339</v>
      </c>
      <c r="B8570" t="s">
        <v>323</v>
      </c>
      <c r="C8570">
        <v>2.9334463446616899</v>
      </c>
      <c r="D8570" t="s">
        <v>2480</v>
      </c>
      <c r="E8570" t="s">
        <v>313</v>
      </c>
    </row>
    <row r="8571" spans="1:5" x14ac:dyDescent="0.3">
      <c r="A8571" t="s">
        <v>1340</v>
      </c>
      <c r="B8571" t="s">
        <v>323</v>
      </c>
      <c r="C8571">
        <v>2.7785910640200702</v>
      </c>
      <c r="D8571" t="s">
        <v>2480</v>
      </c>
      <c r="E8571" t="s">
        <v>313</v>
      </c>
    </row>
    <row r="8572" spans="1:5" x14ac:dyDescent="0.3">
      <c r="A8572" t="s">
        <v>1341</v>
      </c>
      <c r="B8572" t="s">
        <v>323</v>
      </c>
      <c r="C8572">
        <v>2.59731584993416</v>
      </c>
      <c r="D8572" t="s">
        <v>2480</v>
      </c>
      <c r="E8572" t="s">
        <v>313</v>
      </c>
    </row>
    <row r="8573" spans="1:5" x14ac:dyDescent="0.3">
      <c r="A8573" t="s">
        <v>1342</v>
      </c>
      <c r="B8573" t="s">
        <v>323</v>
      </c>
      <c r="C8573">
        <v>3.0051199171220699</v>
      </c>
      <c r="D8573" t="s">
        <v>2480</v>
      </c>
      <c r="E8573" t="s">
        <v>313</v>
      </c>
    </row>
    <row r="8574" spans="1:5" x14ac:dyDescent="0.3">
      <c r="A8574" t="s">
        <v>1343</v>
      </c>
      <c r="B8574" t="s">
        <v>323</v>
      </c>
      <c r="C8574">
        <v>2.78667804901256</v>
      </c>
      <c r="D8574" t="s">
        <v>2480</v>
      </c>
      <c r="E8574" t="s">
        <v>313</v>
      </c>
    </row>
    <row r="8575" spans="1:5" x14ac:dyDescent="0.3">
      <c r="A8575" t="s">
        <v>1344</v>
      </c>
      <c r="B8575" t="s">
        <v>323</v>
      </c>
      <c r="C8575">
        <v>1.98421975330713</v>
      </c>
      <c r="D8575" t="s">
        <v>2480</v>
      </c>
      <c r="E8575" t="s">
        <v>313</v>
      </c>
    </row>
    <row r="8576" spans="1:5" x14ac:dyDescent="0.3">
      <c r="A8576" t="s">
        <v>1345</v>
      </c>
      <c r="B8576" t="s">
        <v>323</v>
      </c>
      <c r="C8576">
        <v>2.6446999113862102</v>
      </c>
      <c r="D8576" t="s">
        <v>2480</v>
      </c>
      <c r="E8576" t="s">
        <v>313</v>
      </c>
    </row>
    <row r="8577" spans="1:5" x14ac:dyDescent="0.3">
      <c r="A8577" t="s">
        <v>1346</v>
      </c>
      <c r="B8577" t="s">
        <v>323</v>
      </c>
      <c r="C8577">
        <v>2.6464754349191999</v>
      </c>
      <c r="D8577" t="s">
        <v>2480</v>
      </c>
      <c r="E8577" t="s">
        <v>313</v>
      </c>
    </row>
    <row r="8578" spans="1:5" x14ac:dyDescent="0.3">
      <c r="A8578" t="s">
        <v>1347</v>
      </c>
      <c r="B8578" t="s">
        <v>323</v>
      </c>
      <c r="C8578">
        <v>2.9266540267610801</v>
      </c>
      <c r="D8578" t="s">
        <v>2480</v>
      </c>
      <c r="E8578" t="s">
        <v>313</v>
      </c>
    </row>
    <row r="8579" spans="1:5" x14ac:dyDescent="0.3">
      <c r="A8579" t="s">
        <v>1348</v>
      </c>
      <c r="B8579" t="s">
        <v>323</v>
      </c>
      <c r="C8579">
        <v>2.8471304520743601</v>
      </c>
      <c r="D8579" t="s">
        <v>2480</v>
      </c>
      <c r="E8579" t="s">
        <v>313</v>
      </c>
    </row>
    <row r="8580" spans="1:5" x14ac:dyDescent="0.3">
      <c r="A8580" t="s">
        <v>1349</v>
      </c>
      <c r="B8580" t="s">
        <v>323</v>
      </c>
      <c r="C8580">
        <v>2.2172206783461399</v>
      </c>
      <c r="D8580" t="s">
        <v>2480</v>
      </c>
      <c r="E8580" t="s">
        <v>313</v>
      </c>
    </row>
    <row r="8581" spans="1:5" x14ac:dyDescent="0.3">
      <c r="A8581" t="s">
        <v>1353</v>
      </c>
      <c r="B8581" t="s">
        <v>323</v>
      </c>
      <c r="C8581">
        <v>2.9991529201489602</v>
      </c>
      <c r="D8581" t="s">
        <v>2480</v>
      </c>
      <c r="E8581" t="s">
        <v>313</v>
      </c>
    </row>
    <row r="8582" spans="1:5" x14ac:dyDescent="0.3">
      <c r="A8582" t="s">
        <v>1354</v>
      </c>
      <c r="B8582" t="s">
        <v>323</v>
      </c>
      <c r="C8582">
        <v>3.09043303397066</v>
      </c>
      <c r="D8582" t="s">
        <v>2480</v>
      </c>
      <c r="E8582" t="s">
        <v>313</v>
      </c>
    </row>
    <row r="8583" spans="1:5" x14ac:dyDescent="0.3">
      <c r="A8583" t="s">
        <v>1355</v>
      </c>
      <c r="B8583" t="s">
        <v>323</v>
      </c>
      <c r="C8583">
        <v>2.5683019804604998</v>
      </c>
      <c r="D8583" t="s">
        <v>2480</v>
      </c>
      <c r="E8583" t="s">
        <v>313</v>
      </c>
    </row>
    <row r="8584" spans="1:5" x14ac:dyDescent="0.3">
      <c r="A8584" t="s">
        <v>1356</v>
      </c>
      <c r="B8584" t="s">
        <v>323</v>
      </c>
      <c r="C8584">
        <v>3.2074579563627599</v>
      </c>
      <c r="D8584" t="s">
        <v>2480</v>
      </c>
      <c r="E8584" t="s">
        <v>313</v>
      </c>
    </row>
    <row r="8585" spans="1:5" x14ac:dyDescent="0.3">
      <c r="A8585" t="s">
        <v>1357</v>
      </c>
      <c r="B8585" t="s">
        <v>323</v>
      </c>
      <c r="C8585">
        <v>2.7216440794030401</v>
      </c>
      <c r="D8585" t="s">
        <v>2480</v>
      </c>
      <c r="E8585" t="s">
        <v>313</v>
      </c>
    </row>
    <row r="8586" spans="1:5" x14ac:dyDescent="0.3">
      <c r="A8586" t="s">
        <v>1358</v>
      </c>
      <c r="B8586" t="s">
        <v>323</v>
      </c>
      <c r="C8586">
        <v>2.5415210460650299</v>
      </c>
      <c r="D8586" t="s">
        <v>2480</v>
      </c>
      <c r="E8586" t="s">
        <v>313</v>
      </c>
    </row>
    <row r="8587" spans="1:5" x14ac:dyDescent="0.3">
      <c r="A8587" t="s">
        <v>1359</v>
      </c>
      <c r="B8587" t="s">
        <v>323</v>
      </c>
      <c r="C8587">
        <v>2.51252156346193</v>
      </c>
      <c r="D8587" t="s">
        <v>2480</v>
      </c>
      <c r="E8587" t="s">
        <v>313</v>
      </c>
    </row>
    <row r="8588" spans="1:5" x14ac:dyDescent="0.3">
      <c r="A8588" t="s">
        <v>1360</v>
      </c>
      <c r="B8588" t="s">
        <v>323</v>
      </c>
      <c r="C8588">
        <v>2.8167293734098999</v>
      </c>
      <c r="D8588" t="s">
        <v>2480</v>
      </c>
      <c r="E8588" t="s">
        <v>313</v>
      </c>
    </row>
    <row r="8589" spans="1:5" x14ac:dyDescent="0.3">
      <c r="A8589" t="s">
        <v>1361</v>
      </c>
      <c r="B8589" t="s">
        <v>323</v>
      </c>
      <c r="C8589">
        <v>3.0164516223673501</v>
      </c>
      <c r="D8589" t="s">
        <v>2480</v>
      </c>
      <c r="E8589" t="s">
        <v>313</v>
      </c>
    </row>
    <row r="8590" spans="1:5" x14ac:dyDescent="0.3">
      <c r="A8590" t="s">
        <v>1362</v>
      </c>
      <c r="B8590" t="s">
        <v>323</v>
      </c>
      <c r="C8590">
        <v>1.0966302484563299</v>
      </c>
      <c r="D8590" t="s">
        <v>2480</v>
      </c>
      <c r="E8590" t="s">
        <v>313</v>
      </c>
    </row>
    <row r="8591" spans="1:5" x14ac:dyDescent="0.3">
      <c r="A8591" t="s">
        <v>1363</v>
      </c>
      <c r="B8591" t="s">
        <v>323</v>
      </c>
      <c r="C8591">
        <v>2.4060199814349801</v>
      </c>
      <c r="D8591" t="s">
        <v>2480</v>
      </c>
      <c r="E8591" t="s">
        <v>313</v>
      </c>
    </row>
    <row r="8592" spans="1:5" x14ac:dyDescent="0.3">
      <c r="A8592" t="s">
        <v>1364</v>
      </c>
      <c r="B8592" t="s">
        <v>323</v>
      </c>
      <c r="C8592">
        <v>1.82205987134081</v>
      </c>
      <c r="D8592" t="s">
        <v>2480</v>
      </c>
      <c r="E8592" t="s">
        <v>313</v>
      </c>
    </row>
    <row r="8593" spans="1:5" x14ac:dyDescent="0.3">
      <c r="A8593" t="s">
        <v>1365</v>
      </c>
      <c r="B8593" t="s">
        <v>323</v>
      </c>
      <c r="C8593">
        <v>2.9757851520705998</v>
      </c>
      <c r="D8593" t="s">
        <v>2480</v>
      </c>
      <c r="E8593" t="s">
        <v>313</v>
      </c>
    </row>
    <row r="8594" spans="1:5" x14ac:dyDescent="0.3">
      <c r="A8594" t="s">
        <v>1366</v>
      </c>
      <c r="B8594" t="s">
        <v>323</v>
      </c>
      <c r="C8594">
        <v>2.8542803235499798</v>
      </c>
      <c r="D8594" t="s">
        <v>2480</v>
      </c>
      <c r="E8594" t="s">
        <v>313</v>
      </c>
    </row>
    <row r="8595" spans="1:5" x14ac:dyDescent="0.3">
      <c r="A8595" t="s">
        <v>1367</v>
      </c>
      <c r="B8595" t="s">
        <v>323</v>
      </c>
      <c r="C8595">
        <v>2.66479573530698</v>
      </c>
      <c r="D8595" t="s">
        <v>2480</v>
      </c>
      <c r="E8595" t="s">
        <v>313</v>
      </c>
    </row>
    <row r="8596" spans="1:5" x14ac:dyDescent="0.3">
      <c r="A8596" t="s">
        <v>1368</v>
      </c>
      <c r="B8596" t="s">
        <v>323</v>
      </c>
      <c r="C8596">
        <v>2.8031290322357898</v>
      </c>
      <c r="D8596" t="s">
        <v>2480</v>
      </c>
      <c r="E8596" t="s">
        <v>313</v>
      </c>
    </row>
    <row r="8597" spans="1:5" x14ac:dyDescent="0.3">
      <c r="A8597" t="s">
        <v>1369</v>
      </c>
      <c r="B8597" t="s">
        <v>323</v>
      </c>
      <c r="C8597">
        <v>2.24089760497117</v>
      </c>
      <c r="D8597" t="s">
        <v>2480</v>
      </c>
      <c r="E8597" t="s">
        <v>313</v>
      </c>
    </row>
    <row r="8598" spans="1:5" x14ac:dyDescent="0.3">
      <c r="A8598" t="s">
        <v>1370</v>
      </c>
      <c r="B8598" t="s">
        <v>323</v>
      </c>
      <c r="C8598">
        <v>2.3259622110096099</v>
      </c>
      <c r="D8598" t="s">
        <v>2480</v>
      </c>
      <c r="E8598" t="s">
        <v>313</v>
      </c>
    </row>
    <row r="8599" spans="1:5" x14ac:dyDescent="0.3">
      <c r="A8599" t="s">
        <v>1371</v>
      </c>
      <c r="B8599" t="s">
        <v>323</v>
      </c>
      <c r="C8599">
        <v>2.38646487863581</v>
      </c>
      <c r="D8599" t="s">
        <v>2480</v>
      </c>
      <c r="E8599" t="s">
        <v>313</v>
      </c>
    </row>
    <row r="8600" spans="1:5" x14ac:dyDescent="0.3">
      <c r="A8600" t="s">
        <v>1372</v>
      </c>
      <c r="B8600" t="s">
        <v>323</v>
      </c>
      <c r="C8600">
        <v>2.3955493117358402</v>
      </c>
      <c r="D8600" t="s">
        <v>2480</v>
      </c>
      <c r="E8600" t="s">
        <v>313</v>
      </c>
    </row>
    <row r="8601" spans="1:5" x14ac:dyDescent="0.3">
      <c r="A8601" t="s">
        <v>1373</v>
      </c>
      <c r="B8601" t="s">
        <v>323</v>
      </c>
      <c r="C8601">
        <v>1.9279140232419101</v>
      </c>
      <c r="D8601" t="s">
        <v>2480</v>
      </c>
      <c r="E8601" t="s">
        <v>313</v>
      </c>
    </row>
    <row r="8602" spans="1:5" x14ac:dyDescent="0.3">
      <c r="A8602" t="s">
        <v>1374</v>
      </c>
      <c r="B8602" t="s">
        <v>323</v>
      </c>
      <c r="C8602">
        <v>2.02760753727055</v>
      </c>
      <c r="D8602" t="s">
        <v>2480</v>
      </c>
      <c r="E8602" t="s">
        <v>313</v>
      </c>
    </row>
    <row r="8603" spans="1:5" x14ac:dyDescent="0.3">
      <c r="A8603" t="s">
        <v>1375</v>
      </c>
      <c r="B8603" t="s">
        <v>323</v>
      </c>
      <c r="C8603">
        <v>1.62889851282103</v>
      </c>
      <c r="D8603" t="s">
        <v>2480</v>
      </c>
      <c r="E8603" t="s">
        <v>313</v>
      </c>
    </row>
    <row r="8604" spans="1:5" x14ac:dyDescent="0.3">
      <c r="A8604" t="s">
        <v>1376</v>
      </c>
      <c r="B8604" t="s">
        <v>323</v>
      </c>
      <c r="C8604">
        <v>2.4652974688172402</v>
      </c>
      <c r="D8604" t="s">
        <v>2480</v>
      </c>
      <c r="E8604" t="s">
        <v>313</v>
      </c>
    </row>
    <row r="8605" spans="1:5" x14ac:dyDescent="0.3">
      <c r="A8605" t="s">
        <v>1377</v>
      </c>
      <c r="B8605" t="s">
        <v>323</v>
      </c>
      <c r="C8605">
        <v>2.0206532389032299</v>
      </c>
      <c r="D8605" t="s">
        <v>2480</v>
      </c>
      <c r="E8605" t="s">
        <v>313</v>
      </c>
    </row>
    <row r="8606" spans="1:5" x14ac:dyDescent="0.3">
      <c r="A8606" t="s">
        <v>1378</v>
      </c>
      <c r="B8606" t="s">
        <v>323</v>
      </c>
      <c r="C8606">
        <v>2.2528139274186101</v>
      </c>
      <c r="D8606" t="s">
        <v>2480</v>
      </c>
      <c r="E8606" t="s">
        <v>313</v>
      </c>
    </row>
    <row r="8607" spans="1:5" x14ac:dyDescent="0.3">
      <c r="A8607" t="s">
        <v>1379</v>
      </c>
      <c r="B8607" t="s">
        <v>323</v>
      </c>
      <c r="C8607">
        <v>2.91623141555216</v>
      </c>
      <c r="D8607" t="s">
        <v>2480</v>
      </c>
      <c r="E8607" t="s">
        <v>313</v>
      </c>
    </row>
    <row r="8608" spans="1:5" x14ac:dyDescent="0.3">
      <c r="A8608" t="s">
        <v>1380</v>
      </c>
      <c r="B8608" t="s">
        <v>323</v>
      </c>
      <c r="C8608">
        <v>2.5864353197616299</v>
      </c>
      <c r="D8608" t="s">
        <v>2480</v>
      </c>
      <c r="E8608" t="s">
        <v>313</v>
      </c>
    </row>
    <row r="8609" spans="1:5" x14ac:dyDescent="0.3">
      <c r="A8609" t="s">
        <v>1381</v>
      </c>
      <c r="B8609" t="s">
        <v>323</v>
      </c>
      <c r="C8609">
        <v>2.6741441051008601</v>
      </c>
      <c r="D8609" t="s">
        <v>2480</v>
      </c>
      <c r="E8609" t="s">
        <v>313</v>
      </c>
    </row>
    <row r="8610" spans="1:5" x14ac:dyDescent="0.3">
      <c r="A8610" t="s">
        <v>1382</v>
      </c>
      <c r="B8610" t="s">
        <v>323</v>
      </c>
      <c r="C8610">
        <v>3.06332517803048</v>
      </c>
      <c r="D8610" t="s">
        <v>2480</v>
      </c>
      <c r="E8610" t="s">
        <v>313</v>
      </c>
    </row>
    <row r="8611" spans="1:5" x14ac:dyDescent="0.3">
      <c r="A8611" t="s">
        <v>1383</v>
      </c>
      <c r="B8611" t="s">
        <v>323</v>
      </c>
      <c r="C8611">
        <v>2.9889416101382</v>
      </c>
      <c r="D8611" t="s">
        <v>2480</v>
      </c>
      <c r="E8611" t="s">
        <v>313</v>
      </c>
    </row>
    <row r="8612" spans="1:5" x14ac:dyDescent="0.3">
      <c r="A8612" t="s">
        <v>1384</v>
      </c>
      <c r="B8612" t="s">
        <v>323</v>
      </c>
      <c r="C8612">
        <v>1.7673346312261899</v>
      </c>
      <c r="D8612" t="s">
        <v>2480</v>
      </c>
      <c r="E8612" t="s">
        <v>313</v>
      </c>
    </row>
    <row r="8613" spans="1:5" x14ac:dyDescent="0.3">
      <c r="A8613" t="s">
        <v>1385</v>
      </c>
      <c r="B8613" t="s">
        <v>323</v>
      </c>
      <c r="C8613">
        <v>1.95415427341354</v>
      </c>
      <c r="D8613" t="s">
        <v>2480</v>
      </c>
      <c r="E8613" t="s">
        <v>313</v>
      </c>
    </row>
    <row r="8614" spans="1:5" x14ac:dyDescent="0.3">
      <c r="A8614" t="s">
        <v>1386</v>
      </c>
      <c r="B8614" t="s">
        <v>323</v>
      </c>
      <c r="C8614">
        <v>1.8251534227019599</v>
      </c>
      <c r="D8614" t="s">
        <v>2480</v>
      </c>
      <c r="E8614" t="s">
        <v>313</v>
      </c>
    </row>
    <row r="8615" spans="1:5" x14ac:dyDescent="0.3">
      <c r="A8615" t="s">
        <v>1387</v>
      </c>
      <c r="B8615" t="s">
        <v>323</v>
      </c>
      <c r="C8615">
        <v>2.0294953730599001</v>
      </c>
      <c r="D8615" t="s">
        <v>2480</v>
      </c>
      <c r="E8615" t="s">
        <v>313</v>
      </c>
    </row>
    <row r="8616" spans="1:5" x14ac:dyDescent="0.3">
      <c r="A8616" t="s">
        <v>1388</v>
      </c>
      <c r="B8616" t="s">
        <v>323</v>
      </c>
      <c r="C8616">
        <v>1.87214218774216</v>
      </c>
      <c r="D8616" t="s">
        <v>2480</v>
      </c>
      <c r="E8616" t="s">
        <v>313</v>
      </c>
    </row>
    <row r="8617" spans="1:5" x14ac:dyDescent="0.3">
      <c r="A8617" t="s">
        <v>1389</v>
      </c>
      <c r="B8617" t="s">
        <v>323</v>
      </c>
      <c r="C8617">
        <v>2.2498059802703998</v>
      </c>
      <c r="D8617" t="s">
        <v>2480</v>
      </c>
      <c r="E8617" t="s">
        <v>313</v>
      </c>
    </row>
    <row r="8618" spans="1:5" x14ac:dyDescent="0.3">
      <c r="A8618" t="s">
        <v>1390</v>
      </c>
      <c r="B8618" t="s">
        <v>323</v>
      </c>
      <c r="C8618">
        <v>2.3890490893747298</v>
      </c>
      <c r="D8618" t="s">
        <v>2480</v>
      </c>
      <c r="E8618" t="s">
        <v>313</v>
      </c>
    </row>
    <row r="8619" spans="1:5" x14ac:dyDescent="0.3">
      <c r="A8619" t="s">
        <v>1391</v>
      </c>
      <c r="B8619" t="s">
        <v>323</v>
      </c>
      <c r="C8619">
        <v>1.96234888727597</v>
      </c>
      <c r="D8619" t="s">
        <v>2480</v>
      </c>
      <c r="E8619" t="s">
        <v>313</v>
      </c>
    </row>
    <row r="8620" spans="1:5" x14ac:dyDescent="0.3">
      <c r="A8620" t="s">
        <v>1392</v>
      </c>
      <c r="B8620" t="s">
        <v>323</v>
      </c>
      <c r="C8620">
        <v>2.41092772919913</v>
      </c>
      <c r="D8620" t="s">
        <v>2480</v>
      </c>
      <c r="E8620" t="s">
        <v>313</v>
      </c>
    </row>
    <row r="8621" spans="1:5" x14ac:dyDescent="0.3">
      <c r="A8621" t="s">
        <v>1393</v>
      </c>
      <c r="B8621" t="s">
        <v>323</v>
      </c>
      <c r="C8621">
        <v>2.50767549139705</v>
      </c>
      <c r="D8621" t="s">
        <v>2480</v>
      </c>
      <c r="E8621" t="s">
        <v>313</v>
      </c>
    </row>
    <row r="8622" spans="1:5" x14ac:dyDescent="0.3">
      <c r="A8622" t="s">
        <v>1394</v>
      </c>
      <c r="B8622" t="s">
        <v>323</v>
      </c>
      <c r="C8622">
        <v>2.35642025220189</v>
      </c>
      <c r="D8622" t="s">
        <v>2480</v>
      </c>
      <c r="E8622" t="s">
        <v>313</v>
      </c>
    </row>
    <row r="8623" spans="1:5" x14ac:dyDescent="0.3">
      <c r="A8623" t="s">
        <v>1395</v>
      </c>
      <c r="B8623" t="s">
        <v>323</v>
      </c>
      <c r="C8623">
        <v>2.3560439758548002</v>
      </c>
      <c r="D8623" t="s">
        <v>2480</v>
      </c>
      <c r="E8623" t="s">
        <v>313</v>
      </c>
    </row>
    <row r="8624" spans="1:5" x14ac:dyDescent="0.3">
      <c r="A8624" t="s">
        <v>1396</v>
      </c>
      <c r="B8624" t="s">
        <v>323</v>
      </c>
      <c r="C8624">
        <v>2.2250926311088599</v>
      </c>
      <c r="D8624" t="s">
        <v>2480</v>
      </c>
      <c r="E8624" t="s">
        <v>313</v>
      </c>
    </row>
    <row r="8625" spans="1:5" x14ac:dyDescent="0.3">
      <c r="A8625" t="s">
        <v>1397</v>
      </c>
      <c r="B8625" t="s">
        <v>323</v>
      </c>
      <c r="C8625">
        <v>2.4021904645251402</v>
      </c>
      <c r="D8625" t="s">
        <v>2480</v>
      </c>
      <c r="E8625" t="s">
        <v>313</v>
      </c>
    </row>
    <row r="8626" spans="1:5" x14ac:dyDescent="0.3">
      <c r="A8626" t="s">
        <v>1398</v>
      </c>
      <c r="B8626" t="s">
        <v>323</v>
      </c>
      <c r="C8626">
        <v>2.3916924310751702</v>
      </c>
      <c r="D8626" t="s">
        <v>2480</v>
      </c>
      <c r="E8626" t="s">
        <v>313</v>
      </c>
    </row>
    <row r="8627" spans="1:5" x14ac:dyDescent="0.3">
      <c r="A8627" t="s">
        <v>1399</v>
      </c>
      <c r="B8627" t="s">
        <v>323</v>
      </c>
      <c r="C8627">
        <v>2.4246059679284602</v>
      </c>
      <c r="D8627" t="s">
        <v>2480</v>
      </c>
      <c r="E8627" t="s">
        <v>313</v>
      </c>
    </row>
    <row r="8628" spans="1:5" x14ac:dyDescent="0.3">
      <c r="A8628" t="s">
        <v>1400</v>
      </c>
      <c r="B8628" t="s">
        <v>323</v>
      </c>
      <c r="C8628">
        <v>2.73186649100882</v>
      </c>
      <c r="D8628" t="s">
        <v>2480</v>
      </c>
      <c r="E8628" t="s">
        <v>313</v>
      </c>
    </row>
    <row r="8629" spans="1:5" x14ac:dyDescent="0.3">
      <c r="A8629" t="s">
        <v>1401</v>
      </c>
      <c r="B8629" t="s">
        <v>323</v>
      </c>
      <c r="C8629">
        <v>2.7631866820635298</v>
      </c>
      <c r="D8629" t="s">
        <v>2480</v>
      </c>
      <c r="E8629" t="s">
        <v>313</v>
      </c>
    </row>
    <row r="8630" spans="1:5" x14ac:dyDescent="0.3">
      <c r="A8630" t="s">
        <v>1402</v>
      </c>
      <c r="B8630" t="s">
        <v>323</v>
      </c>
      <c r="C8630">
        <v>2.4039785089827301</v>
      </c>
      <c r="D8630" t="s">
        <v>2480</v>
      </c>
      <c r="E8630" t="s">
        <v>313</v>
      </c>
    </row>
    <row r="8631" spans="1:5" x14ac:dyDescent="0.3">
      <c r="A8631" t="s">
        <v>1403</v>
      </c>
      <c r="B8631" t="s">
        <v>323</v>
      </c>
      <c r="C8631">
        <v>2.42116743896274</v>
      </c>
      <c r="D8631" t="s">
        <v>2480</v>
      </c>
      <c r="E8631" t="s">
        <v>313</v>
      </c>
    </row>
    <row r="8632" spans="1:5" x14ac:dyDescent="0.3">
      <c r="A8632" t="s">
        <v>1404</v>
      </c>
      <c r="B8632" t="s">
        <v>323</v>
      </c>
      <c r="C8632">
        <v>2.4354632879749301</v>
      </c>
      <c r="D8632" t="s">
        <v>2480</v>
      </c>
      <c r="E8632" t="s">
        <v>313</v>
      </c>
    </row>
    <row r="8633" spans="1:5" x14ac:dyDescent="0.3">
      <c r="A8633" t="s">
        <v>1405</v>
      </c>
      <c r="B8633" t="s">
        <v>323</v>
      </c>
      <c r="C8633">
        <v>2.6072689130928999</v>
      </c>
      <c r="D8633" t="s">
        <v>2480</v>
      </c>
      <c r="E8633" t="s">
        <v>313</v>
      </c>
    </row>
    <row r="8634" spans="1:5" x14ac:dyDescent="0.3">
      <c r="A8634" t="s">
        <v>1406</v>
      </c>
      <c r="B8634" t="s">
        <v>323</v>
      </c>
      <c r="C8634">
        <v>2.59020704612638</v>
      </c>
      <c r="D8634" t="s">
        <v>2480</v>
      </c>
      <c r="E8634" t="s">
        <v>313</v>
      </c>
    </row>
    <row r="8635" spans="1:5" x14ac:dyDescent="0.3">
      <c r="A8635" t="s">
        <v>1407</v>
      </c>
      <c r="B8635" t="s">
        <v>323</v>
      </c>
      <c r="C8635">
        <v>2.5463556746452798</v>
      </c>
      <c r="D8635" t="s">
        <v>2480</v>
      </c>
      <c r="E8635" t="s">
        <v>313</v>
      </c>
    </row>
    <row r="8636" spans="1:5" x14ac:dyDescent="0.3">
      <c r="A8636" t="s">
        <v>1408</v>
      </c>
      <c r="B8636" t="s">
        <v>323</v>
      </c>
      <c r="C8636">
        <v>3.2629584869911499</v>
      </c>
      <c r="D8636" t="s">
        <v>2480</v>
      </c>
      <c r="E8636" t="s">
        <v>313</v>
      </c>
    </row>
    <row r="8637" spans="1:5" x14ac:dyDescent="0.3">
      <c r="A8637" t="s">
        <v>1409</v>
      </c>
      <c r="B8637" t="s">
        <v>323</v>
      </c>
      <c r="C8637">
        <v>2.6275017029922001</v>
      </c>
      <c r="D8637" t="s">
        <v>2480</v>
      </c>
      <c r="E8637" t="s">
        <v>313</v>
      </c>
    </row>
    <row r="8638" spans="1:5" x14ac:dyDescent="0.3">
      <c r="A8638" t="s">
        <v>1410</v>
      </c>
      <c r="B8638" t="s">
        <v>323</v>
      </c>
      <c r="C8638">
        <v>3.0167686931074602</v>
      </c>
      <c r="D8638" t="s">
        <v>2480</v>
      </c>
      <c r="E8638" t="s">
        <v>313</v>
      </c>
    </row>
    <row r="8639" spans="1:5" x14ac:dyDescent="0.3">
      <c r="A8639" t="s">
        <v>1411</v>
      </c>
      <c r="B8639" t="s">
        <v>323</v>
      </c>
      <c r="C8639">
        <v>2.6705202177212302</v>
      </c>
      <c r="D8639" t="s">
        <v>2480</v>
      </c>
      <c r="E8639" t="s">
        <v>313</v>
      </c>
    </row>
    <row r="8640" spans="1:5" x14ac:dyDescent="0.3">
      <c r="A8640" t="s">
        <v>1412</v>
      </c>
      <c r="B8640" t="s">
        <v>323</v>
      </c>
      <c r="C8640">
        <v>2.90936290857575</v>
      </c>
      <c r="D8640" t="s">
        <v>2480</v>
      </c>
      <c r="E8640" t="s">
        <v>313</v>
      </c>
    </row>
    <row r="8641" spans="1:5" x14ac:dyDescent="0.3">
      <c r="A8641" t="s">
        <v>1413</v>
      </c>
      <c r="B8641" t="s">
        <v>323</v>
      </c>
      <c r="C8641">
        <v>2.8963100552838701</v>
      </c>
      <c r="D8641" t="s">
        <v>2480</v>
      </c>
      <c r="E8641" t="s">
        <v>313</v>
      </c>
    </row>
    <row r="8642" spans="1:5" x14ac:dyDescent="0.3">
      <c r="A8642" t="s">
        <v>1414</v>
      </c>
      <c r="B8642" t="s">
        <v>323</v>
      </c>
      <c r="C8642">
        <v>2.79947148670789</v>
      </c>
      <c r="D8642" t="s">
        <v>2480</v>
      </c>
      <c r="E8642" t="s">
        <v>313</v>
      </c>
    </row>
    <row r="8643" spans="1:5" x14ac:dyDescent="0.3">
      <c r="A8643" t="s">
        <v>1415</v>
      </c>
      <c r="B8643" t="s">
        <v>323</v>
      </c>
      <c r="C8643">
        <v>2.7818281878659601</v>
      </c>
      <c r="D8643" t="s">
        <v>2480</v>
      </c>
      <c r="E8643" t="s">
        <v>313</v>
      </c>
    </row>
    <row r="8644" spans="1:5" x14ac:dyDescent="0.3">
      <c r="A8644" t="s">
        <v>1416</v>
      </c>
      <c r="B8644" t="s">
        <v>323</v>
      </c>
      <c r="C8644">
        <v>3.0751899832901999</v>
      </c>
      <c r="D8644" t="s">
        <v>2480</v>
      </c>
      <c r="E8644" t="s">
        <v>313</v>
      </c>
    </row>
    <row r="8645" spans="1:5" x14ac:dyDescent="0.3">
      <c r="A8645" t="s">
        <v>1417</v>
      </c>
      <c r="B8645" t="s">
        <v>323</v>
      </c>
      <c r="C8645">
        <v>2.83585154994985</v>
      </c>
      <c r="D8645" t="s">
        <v>2480</v>
      </c>
      <c r="E8645" t="s">
        <v>313</v>
      </c>
    </row>
    <row r="8646" spans="1:5" x14ac:dyDescent="0.3">
      <c r="A8646" t="s">
        <v>1418</v>
      </c>
      <c r="B8646" t="s">
        <v>323</v>
      </c>
      <c r="C8646">
        <v>2.9247439629411098</v>
      </c>
      <c r="D8646" t="s">
        <v>2480</v>
      </c>
      <c r="E8646" t="s">
        <v>313</v>
      </c>
    </row>
    <row r="8647" spans="1:5" x14ac:dyDescent="0.3">
      <c r="A8647" t="s">
        <v>1419</v>
      </c>
      <c r="B8647" t="s">
        <v>323</v>
      </c>
      <c r="C8647">
        <v>2.87841795038082</v>
      </c>
      <c r="D8647" t="s">
        <v>2480</v>
      </c>
      <c r="E8647" t="s">
        <v>313</v>
      </c>
    </row>
    <row r="8648" spans="1:5" x14ac:dyDescent="0.3">
      <c r="A8648" t="s">
        <v>1421</v>
      </c>
      <c r="B8648" t="s">
        <v>323</v>
      </c>
      <c r="C8648">
        <v>2.4547803623531799</v>
      </c>
      <c r="D8648" t="s">
        <v>2480</v>
      </c>
      <c r="E8648" t="s">
        <v>313</v>
      </c>
    </row>
    <row r="8649" spans="1:5" x14ac:dyDescent="0.3">
      <c r="A8649" t="s">
        <v>1422</v>
      </c>
      <c r="B8649" t="s">
        <v>323</v>
      </c>
      <c r="C8649">
        <v>2.38414278804821</v>
      </c>
      <c r="D8649" t="s">
        <v>2480</v>
      </c>
      <c r="E8649" t="s">
        <v>313</v>
      </c>
    </row>
    <row r="8650" spans="1:5" x14ac:dyDescent="0.3">
      <c r="A8650" t="s">
        <v>1423</v>
      </c>
      <c r="B8650" t="s">
        <v>323</v>
      </c>
      <c r="C8650">
        <v>3.5111864014666598</v>
      </c>
      <c r="D8650" t="s">
        <v>2480</v>
      </c>
      <c r="E8650" t="s">
        <v>313</v>
      </c>
    </row>
    <row r="8651" spans="1:5" x14ac:dyDescent="0.3">
      <c r="A8651" t="s">
        <v>1424</v>
      </c>
      <c r="B8651" t="s">
        <v>323</v>
      </c>
      <c r="C8651">
        <v>2.6350389318094698</v>
      </c>
      <c r="D8651" t="s">
        <v>2480</v>
      </c>
      <c r="E8651" t="s">
        <v>313</v>
      </c>
    </row>
    <row r="8652" spans="1:5" x14ac:dyDescent="0.3">
      <c r="A8652" t="s">
        <v>1425</v>
      </c>
      <c r="B8652" t="s">
        <v>323</v>
      </c>
      <c r="C8652">
        <v>2.31386433677892</v>
      </c>
      <c r="D8652" t="s">
        <v>2480</v>
      </c>
      <c r="E8652" t="s">
        <v>313</v>
      </c>
    </row>
    <row r="8653" spans="1:5" x14ac:dyDescent="0.3">
      <c r="A8653" t="s">
        <v>1426</v>
      </c>
      <c r="B8653" t="s">
        <v>323</v>
      </c>
      <c r="C8653">
        <v>3.47747067804025</v>
      </c>
      <c r="D8653" t="s">
        <v>2480</v>
      </c>
      <c r="E8653" t="s">
        <v>313</v>
      </c>
    </row>
    <row r="8654" spans="1:5" x14ac:dyDescent="0.3">
      <c r="A8654" t="s">
        <v>1427</v>
      </c>
      <c r="B8654" t="s">
        <v>323</v>
      </c>
      <c r="C8654">
        <v>4.6434185719339798</v>
      </c>
      <c r="D8654" t="s">
        <v>2480</v>
      </c>
      <c r="E8654" t="s">
        <v>313</v>
      </c>
    </row>
    <row r="8655" spans="1:5" x14ac:dyDescent="0.3">
      <c r="A8655" t="s">
        <v>1428</v>
      </c>
      <c r="B8655" t="s">
        <v>323</v>
      </c>
      <c r="C8655">
        <v>3.6481168565898798</v>
      </c>
      <c r="D8655" t="s">
        <v>2480</v>
      </c>
      <c r="E8655" t="s">
        <v>313</v>
      </c>
    </row>
    <row r="8656" spans="1:5" x14ac:dyDescent="0.3">
      <c r="A8656" t="s">
        <v>1429</v>
      </c>
      <c r="B8656" t="s">
        <v>323</v>
      </c>
      <c r="C8656">
        <v>3.5982701553477798</v>
      </c>
      <c r="D8656" t="s">
        <v>2480</v>
      </c>
      <c r="E8656" t="s">
        <v>313</v>
      </c>
    </row>
    <row r="8657" spans="1:5" x14ac:dyDescent="0.3">
      <c r="A8657" t="s">
        <v>1430</v>
      </c>
      <c r="B8657" t="s">
        <v>323</v>
      </c>
      <c r="C8657">
        <v>4.2165566804886696</v>
      </c>
      <c r="D8657" t="s">
        <v>2480</v>
      </c>
      <c r="E8657" t="s">
        <v>313</v>
      </c>
    </row>
    <row r="8658" spans="1:5" x14ac:dyDescent="0.3">
      <c r="A8658" t="s">
        <v>1431</v>
      </c>
      <c r="B8658" t="s">
        <v>323</v>
      </c>
      <c r="C8658">
        <v>2.70726039426502</v>
      </c>
      <c r="D8658" t="s">
        <v>2480</v>
      </c>
      <c r="E8658" t="s">
        <v>313</v>
      </c>
    </row>
    <row r="8659" spans="1:5" x14ac:dyDescent="0.3">
      <c r="A8659" t="s">
        <v>1432</v>
      </c>
      <c r="B8659" t="s">
        <v>323</v>
      </c>
      <c r="C8659">
        <v>4.7661099212915996</v>
      </c>
      <c r="D8659" t="s">
        <v>2480</v>
      </c>
      <c r="E8659" t="s">
        <v>313</v>
      </c>
    </row>
    <row r="8660" spans="1:5" x14ac:dyDescent="0.3">
      <c r="A8660" t="s">
        <v>1433</v>
      </c>
      <c r="B8660" t="s">
        <v>323</v>
      </c>
      <c r="C8660">
        <v>5.2098821855101001</v>
      </c>
      <c r="D8660" t="s">
        <v>2480</v>
      </c>
      <c r="E8660" t="s">
        <v>313</v>
      </c>
    </row>
    <row r="8661" spans="1:5" x14ac:dyDescent="0.3">
      <c r="A8661" t="s">
        <v>1434</v>
      </c>
      <c r="B8661" t="s">
        <v>323</v>
      </c>
      <c r="C8661">
        <v>5.1505881802135596</v>
      </c>
      <c r="D8661" t="s">
        <v>2480</v>
      </c>
      <c r="E8661" t="s">
        <v>313</v>
      </c>
    </row>
    <row r="8662" spans="1:5" x14ac:dyDescent="0.3">
      <c r="A8662" t="s">
        <v>1435</v>
      </c>
      <c r="B8662" t="s">
        <v>323</v>
      </c>
      <c r="C8662">
        <v>2.6866605135916002</v>
      </c>
      <c r="D8662" t="s">
        <v>2480</v>
      </c>
      <c r="E8662" t="s">
        <v>313</v>
      </c>
    </row>
    <row r="8663" spans="1:5" x14ac:dyDescent="0.3">
      <c r="A8663" t="s">
        <v>1436</v>
      </c>
      <c r="B8663" t="s">
        <v>323</v>
      </c>
      <c r="C8663">
        <v>3.1852693386682902</v>
      </c>
      <c r="D8663" t="s">
        <v>2480</v>
      </c>
      <c r="E8663" t="s">
        <v>313</v>
      </c>
    </row>
    <row r="8664" spans="1:5" x14ac:dyDescent="0.3">
      <c r="A8664" t="s">
        <v>1437</v>
      </c>
      <c r="B8664" t="s">
        <v>323</v>
      </c>
      <c r="C8664">
        <v>4.4069133446201096</v>
      </c>
      <c r="D8664" t="s">
        <v>2480</v>
      </c>
      <c r="E8664" t="s">
        <v>313</v>
      </c>
    </row>
    <row r="8665" spans="1:5" x14ac:dyDescent="0.3">
      <c r="A8665" t="s">
        <v>1438</v>
      </c>
      <c r="B8665" t="s">
        <v>323</v>
      </c>
      <c r="C8665">
        <v>3.9126854390548802</v>
      </c>
      <c r="D8665" t="s">
        <v>2480</v>
      </c>
      <c r="E8665" t="s">
        <v>313</v>
      </c>
    </row>
    <row r="8666" spans="1:5" x14ac:dyDescent="0.3">
      <c r="A8666" t="s">
        <v>1439</v>
      </c>
      <c r="B8666" t="s">
        <v>323</v>
      </c>
      <c r="C8666">
        <v>2.5891637922268602</v>
      </c>
      <c r="D8666" t="s">
        <v>2480</v>
      </c>
      <c r="E8666" t="s">
        <v>313</v>
      </c>
    </row>
    <row r="8667" spans="1:5" x14ac:dyDescent="0.3">
      <c r="A8667" t="s">
        <v>1440</v>
      </c>
      <c r="B8667" t="s">
        <v>323</v>
      </c>
      <c r="C8667">
        <v>2.4495785752569099</v>
      </c>
      <c r="D8667" t="s">
        <v>2480</v>
      </c>
      <c r="E8667" t="s">
        <v>313</v>
      </c>
    </row>
    <row r="8668" spans="1:5" x14ac:dyDescent="0.3">
      <c r="A8668" t="s">
        <v>1441</v>
      </c>
      <c r="B8668" t="s">
        <v>323</v>
      </c>
      <c r="C8668">
        <v>2.4925491359363301</v>
      </c>
      <c r="D8668" t="s">
        <v>2480</v>
      </c>
      <c r="E8668" t="s">
        <v>313</v>
      </c>
    </row>
    <row r="8669" spans="1:5" x14ac:dyDescent="0.3">
      <c r="A8669" t="s">
        <v>1442</v>
      </c>
      <c r="B8669" t="s">
        <v>323</v>
      </c>
      <c r="C8669">
        <v>3.65347901053521</v>
      </c>
      <c r="D8669" t="s">
        <v>2480</v>
      </c>
      <c r="E8669" t="s">
        <v>313</v>
      </c>
    </row>
    <row r="8670" spans="1:5" x14ac:dyDescent="0.3">
      <c r="A8670" t="s">
        <v>1443</v>
      </c>
      <c r="B8670" t="s">
        <v>323</v>
      </c>
      <c r="C8670">
        <v>3.8602514273507902</v>
      </c>
      <c r="D8670" t="s">
        <v>2480</v>
      </c>
      <c r="E8670" t="s">
        <v>313</v>
      </c>
    </row>
    <row r="8671" spans="1:5" x14ac:dyDescent="0.3">
      <c r="A8671" t="s">
        <v>1444</v>
      </c>
      <c r="B8671" t="s">
        <v>323</v>
      </c>
      <c r="C8671">
        <v>2.8828435271678101</v>
      </c>
      <c r="D8671" t="s">
        <v>2480</v>
      </c>
      <c r="E8671" t="s">
        <v>313</v>
      </c>
    </row>
    <row r="8672" spans="1:5" x14ac:dyDescent="0.3">
      <c r="A8672" t="s">
        <v>1445</v>
      </c>
      <c r="B8672" t="s">
        <v>323</v>
      </c>
      <c r="C8672">
        <v>3.7590907391412798</v>
      </c>
      <c r="D8672" t="s">
        <v>2480</v>
      </c>
      <c r="E8672" t="s">
        <v>313</v>
      </c>
    </row>
    <row r="8673" spans="1:5" x14ac:dyDescent="0.3">
      <c r="A8673" t="s">
        <v>1446</v>
      </c>
      <c r="B8673" t="s">
        <v>323</v>
      </c>
      <c r="C8673">
        <v>3.89260843935029</v>
      </c>
      <c r="D8673" t="s">
        <v>2480</v>
      </c>
      <c r="E8673" t="s">
        <v>313</v>
      </c>
    </row>
    <row r="8674" spans="1:5" x14ac:dyDescent="0.3">
      <c r="A8674" t="s">
        <v>1447</v>
      </c>
      <c r="B8674" t="s">
        <v>323</v>
      </c>
      <c r="C8674">
        <v>2.8452956507882101</v>
      </c>
      <c r="D8674" t="s">
        <v>2480</v>
      </c>
      <c r="E8674" t="s">
        <v>313</v>
      </c>
    </row>
    <row r="8675" spans="1:5" x14ac:dyDescent="0.3">
      <c r="A8675" t="s">
        <v>1448</v>
      </c>
      <c r="B8675" t="s">
        <v>323</v>
      </c>
      <c r="C8675">
        <v>3.6917176973447701</v>
      </c>
      <c r="D8675" t="s">
        <v>2480</v>
      </c>
      <c r="E8675" t="s">
        <v>313</v>
      </c>
    </row>
    <row r="8676" spans="1:5" x14ac:dyDescent="0.3">
      <c r="A8676" t="s">
        <v>1449</v>
      </c>
      <c r="B8676" t="s">
        <v>323</v>
      </c>
      <c r="C8676">
        <v>3.4510564860376198</v>
      </c>
      <c r="D8676" t="s">
        <v>2480</v>
      </c>
      <c r="E8676" t="s">
        <v>313</v>
      </c>
    </row>
    <row r="8677" spans="1:5" x14ac:dyDescent="0.3">
      <c r="A8677" t="s">
        <v>1450</v>
      </c>
      <c r="B8677" t="s">
        <v>323</v>
      </c>
      <c r="C8677">
        <v>3.4454984460227802</v>
      </c>
      <c r="D8677" t="s">
        <v>2480</v>
      </c>
      <c r="E8677" t="s">
        <v>313</v>
      </c>
    </row>
    <row r="8678" spans="1:5" x14ac:dyDescent="0.3">
      <c r="A8678" t="s">
        <v>1451</v>
      </c>
      <c r="B8678" t="s">
        <v>323</v>
      </c>
      <c r="C8678">
        <v>2.5607684666052601</v>
      </c>
      <c r="D8678" t="s">
        <v>2480</v>
      </c>
      <c r="E8678" t="s">
        <v>313</v>
      </c>
    </row>
    <row r="8679" spans="1:5" x14ac:dyDescent="0.3">
      <c r="A8679" t="s">
        <v>1452</v>
      </c>
      <c r="B8679" t="s">
        <v>323</v>
      </c>
      <c r="C8679">
        <v>3.5759647306695301</v>
      </c>
      <c r="D8679" t="s">
        <v>2480</v>
      </c>
      <c r="E8679" t="s">
        <v>313</v>
      </c>
    </row>
    <row r="8680" spans="1:5" x14ac:dyDescent="0.3">
      <c r="A8680" t="s">
        <v>1453</v>
      </c>
      <c r="B8680" t="s">
        <v>323</v>
      </c>
      <c r="C8680">
        <v>2.7932430529258698</v>
      </c>
      <c r="D8680" t="s">
        <v>2480</v>
      </c>
      <c r="E8680" t="s">
        <v>313</v>
      </c>
    </row>
    <row r="8681" spans="1:5" x14ac:dyDescent="0.3">
      <c r="A8681" t="s">
        <v>1463</v>
      </c>
      <c r="B8681" t="s">
        <v>323</v>
      </c>
      <c r="C8681">
        <v>3.5597392779705999</v>
      </c>
      <c r="D8681" t="s">
        <v>2480</v>
      </c>
      <c r="E8681" t="s">
        <v>313</v>
      </c>
    </row>
    <row r="8682" spans="1:5" x14ac:dyDescent="0.3">
      <c r="A8682" t="s">
        <v>1464</v>
      </c>
      <c r="B8682" t="s">
        <v>323</v>
      </c>
      <c r="C8682">
        <v>2.3547390509694699</v>
      </c>
      <c r="D8682" t="s">
        <v>2480</v>
      </c>
      <c r="E8682" t="s">
        <v>313</v>
      </c>
    </row>
    <row r="8683" spans="1:5" x14ac:dyDescent="0.3">
      <c r="A8683" t="s">
        <v>1465</v>
      </c>
      <c r="B8683" t="s">
        <v>323</v>
      </c>
      <c r="C8683">
        <v>2.48422768359121</v>
      </c>
      <c r="D8683" t="s">
        <v>2480</v>
      </c>
      <c r="E8683" t="s">
        <v>313</v>
      </c>
    </row>
    <row r="8684" spans="1:5" x14ac:dyDescent="0.3">
      <c r="A8684" t="s">
        <v>1466</v>
      </c>
      <c r="B8684" t="s">
        <v>323</v>
      </c>
      <c r="C8684">
        <v>2.5628608617271098</v>
      </c>
      <c r="D8684" t="s">
        <v>2480</v>
      </c>
      <c r="E8684" t="s">
        <v>313</v>
      </c>
    </row>
    <row r="8685" spans="1:5" x14ac:dyDescent="0.3">
      <c r="A8685" t="s">
        <v>1467</v>
      </c>
      <c r="B8685" t="s">
        <v>323</v>
      </c>
      <c r="C8685">
        <v>3.0600928276443602</v>
      </c>
      <c r="D8685" t="s">
        <v>2480</v>
      </c>
      <c r="E8685" t="s">
        <v>313</v>
      </c>
    </row>
    <row r="8686" spans="1:5" x14ac:dyDescent="0.3">
      <c r="A8686" t="s">
        <v>1468</v>
      </c>
      <c r="B8686" t="s">
        <v>323</v>
      </c>
      <c r="C8686">
        <v>3.8740977175493501</v>
      </c>
      <c r="D8686" t="s">
        <v>2480</v>
      </c>
      <c r="E8686" t="s">
        <v>313</v>
      </c>
    </row>
    <row r="8687" spans="1:5" x14ac:dyDescent="0.3">
      <c r="A8687" t="s">
        <v>1469</v>
      </c>
      <c r="B8687" t="s">
        <v>323</v>
      </c>
      <c r="C8687">
        <v>2.6801642719940202</v>
      </c>
      <c r="D8687" t="s">
        <v>2480</v>
      </c>
      <c r="E8687" t="s">
        <v>313</v>
      </c>
    </row>
    <row r="8688" spans="1:5" x14ac:dyDescent="0.3">
      <c r="A8688" t="s">
        <v>1470</v>
      </c>
      <c r="B8688" t="s">
        <v>323</v>
      </c>
      <c r="C8688">
        <v>2.7541840786589602</v>
      </c>
      <c r="D8688" t="s">
        <v>2480</v>
      </c>
      <c r="E8688" t="s">
        <v>313</v>
      </c>
    </row>
    <row r="8689" spans="1:5" x14ac:dyDescent="0.3">
      <c r="A8689" t="s">
        <v>1471</v>
      </c>
      <c r="B8689" t="s">
        <v>323</v>
      </c>
      <c r="C8689">
        <v>2.23672213803914</v>
      </c>
      <c r="D8689" t="s">
        <v>2480</v>
      </c>
      <c r="E8689" t="s">
        <v>313</v>
      </c>
    </row>
    <row r="8690" spans="1:5" x14ac:dyDescent="0.3">
      <c r="A8690" t="s">
        <v>1472</v>
      </c>
      <c r="B8690" t="s">
        <v>323</v>
      </c>
      <c r="C8690">
        <v>2.4897601103654199</v>
      </c>
      <c r="D8690" t="s">
        <v>2480</v>
      </c>
      <c r="E8690" t="s">
        <v>313</v>
      </c>
    </row>
    <row r="8691" spans="1:5" x14ac:dyDescent="0.3">
      <c r="A8691" t="s">
        <v>1473</v>
      </c>
      <c r="B8691" t="s">
        <v>323</v>
      </c>
      <c r="C8691">
        <v>2.6375809939921901</v>
      </c>
      <c r="D8691" t="s">
        <v>2480</v>
      </c>
      <c r="E8691" t="s">
        <v>313</v>
      </c>
    </row>
    <row r="8692" spans="1:5" x14ac:dyDescent="0.3">
      <c r="A8692" t="s">
        <v>1474</v>
      </c>
      <c r="B8692" t="s">
        <v>323</v>
      </c>
      <c r="C8692">
        <v>2.54980134989645</v>
      </c>
      <c r="D8692" t="s">
        <v>2480</v>
      </c>
      <c r="E8692" t="s">
        <v>313</v>
      </c>
    </row>
    <row r="8693" spans="1:5" x14ac:dyDescent="0.3">
      <c r="A8693" t="s">
        <v>1475</v>
      </c>
      <c r="B8693" t="s">
        <v>323</v>
      </c>
      <c r="C8693">
        <v>2.1427969294585001</v>
      </c>
      <c r="D8693" t="s">
        <v>2480</v>
      </c>
      <c r="E8693" t="s">
        <v>313</v>
      </c>
    </row>
    <row r="8694" spans="1:5" x14ac:dyDescent="0.3">
      <c r="A8694" t="s">
        <v>1476</v>
      </c>
      <c r="B8694" t="s">
        <v>323</v>
      </c>
      <c r="C8694">
        <v>2.1079746363090299</v>
      </c>
      <c r="D8694" t="s">
        <v>2480</v>
      </c>
      <c r="E8694" t="s">
        <v>313</v>
      </c>
    </row>
    <row r="8695" spans="1:5" x14ac:dyDescent="0.3">
      <c r="A8695" t="s">
        <v>1477</v>
      </c>
      <c r="B8695" t="s">
        <v>323</v>
      </c>
      <c r="C8695">
        <v>2.7581527371660299</v>
      </c>
      <c r="D8695" t="s">
        <v>2480</v>
      </c>
      <c r="E8695" t="s">
        <v>313</v>
      </c>
    </row>
    <row r="8696" spans="1:5" x14ac:dyDescent="0.3">
      <c r="A8696" t="s">
        <v>1478</v>
      </c>
      <c r="B8696" t="s">
        <v>323</v>
      </c>
      <c r="C8696">
        <v>2.5466643268156202</v>
      </c>
      <c r="D8696" t="s">
        <v>2480</v>
      </c>
      <c r="E8696" t="s">
        <v>313</v>
      </c>
    </row>
    <row r="8697" spans="1:5" x14ac:dyDescent="0.3">
      <c r="A8697" t="s">
        <v>1479</v>
      </c>
      <c r="B8697" t="s">
        <v>323</v>
      </c>
      <c r="C8697">
        <v>2.9002174363043101</v>
      </c>
      <c r="D8697" t="s">
        <v>2480</v>
      </c>
      <c r="E8697" t="s">
        <v>313</v>
      </c>
    </row>
    <row r="8698" spans="1:5" x14ac:dyDescent="0.3">
      <c r="A8698" t="s">
        <v>1480</v>
      </c>
      <c r="B8698" t="s">
        <v>323</v>
      </c>
      <c r="C8698">
        <v>3.03108347621597</v>
      </c>
      <c r="D8698" t="s">
        <v>2480</v>
      </c>
      <c r="E8698" t="s">
        <v>313</v>
      </c>
    </row>
    <row r="8699" spans="1:5" x14ac:dyDescent="0.3">
      <c r="A8699" t="s">
        <v>1481</v>
      </c>
      <c r="B8699" t="s">
        <v>323</v>
      </c>
      <c r="C8699">
        <v>2.3514833246667899</v>
      </c>
      <c r="D8699" t="s">
        <v>2480</v>
      </c>
      <c r="E8699" t="s">
        <v>313</v>
      </c>
    </row>
    <row r="8700" spans="1:5" x14ac:dyDescent="0.3">
      <c r="A8700" t="s">
        <v>1482</v>
      </c>
      <c r="B8700" t="s">
        <v>323</v>
      </c>
      <c r="C8700">
        <v>2.66637508314987</v>
      </c>
      <c r="D8700" t="s">
        <v>2480</v>
      </c>
      <c r="E8700" t="s">
        <v>313</v>
      </c>
    </row>
    <row r="8701" spans="1:5" x14ac:dyDescent="0.3">
      <c r="A8701" t="s">
        <v>1483</v>
      </c>
      <c r="B8701" t="s">
        <v>323</v>
      </c>
      <c r="C8701">
        <v>2.3963994210416302</v>
      </c>
      <c r="D8701" t="s">
        <v>2480</v>
      </c>
      <c r="E8701" t="s">
        <v>313</v>
      </c>
    </row>
    <row r="8702" spans="1:5" x14ac:dyDescent="0.3">
      <c r="A8702" t="s">
        <v>1484</v>
      </c>
      <c r="B8702" t="s">
        <v>323</v>
      </c>
      <c r="C8702">
        <v>2.5694355236189401</v>
      </c>
      <c r="D8702" t="s">
        <v>2480</v>
      </c>
      <c r="E8702" t="s">
        <v>313</v>
      </c>
    </row>
    <row r="8703" spans="1:5" x14ac:dyDescent="0.3">
      <c r="A8703" t="s">
        <v>1485</v>
      </c>
      <c r="B8703" t="s">
        <v>323</v>
      </c>
      <c r="C8703">
        <v>2.6835104829409899</v>
      </c>
      <c r="D8703" t="s">
        <v>2480</v>
      </c>
      <c r="E8703" t="s">
        <v>313</v>
      </c>
    </row>
    <row r="8704" spans="1:5" x14ac:dyDescent="0.3">
      <c r="A8704" t="s">
        <v>1486</v>
      </c>
      <c r="B8704" t="s">
        <v>323</v>
      </c>
      <c r="C8704">
        <v>2.70320477018321</v>
      </c>
      <c r="D8704" t="s">
        <v>2480</v>
      </c>
      <c r="E8704" t="s">
        <v>313</v>
      </c>
    </row>
    <row r="8705" spans="1:5" x14ac:dyDescent="0.3">
      <c r="A8705" t="s">
        <v>1487</v>
      </c>
      <c r="B8705" t="s">
        <v>323</v>
      </c>
      <c r="C8705">
        <v>2.8788470384109499</v>
      </c>
      <c r="D8705" t="s">
        <v>2480</v>
      </c>
      <c r="E8705" t="s">
        <v>313</v>
      </c>
    </row>
    <row r="8706" spans="1:5" x14ac:dyDescent="0.3">
      <c r="A8706" t="s">
        <v>1488</v>
      </c>
      <c r="B8706" t="s">
        <v>323</v>
      </c>
      <c r="C8706">
        <v>3.0561603064151002</v>
      </c>
      <c r="D8706" t="s">
        <v>2480</v>
      </c>
      <c r="E8706" t="s">
        <v>313</v>
      </c>
    </row>
    <row r="8707" spans="1:5" x14ac:dyDescent="0.3">
      <c r="A8707" t="s">
        <v>1489</v>
      </c>
      <c r="B8707" t="s">
        <v>323</v>
      </c>
      <c r="C8707">
        <v>2.5581252581881602</v>
      </c>
      <c r="D8707" t="s">
        <v>2480</v>
      </c>
      <c r="E8707" t="s">
        <v>313</v>
      </c>
    </row>
    <row r="8708" spans="1:5" x14ac:dyDescent="0.3">
      <c r="A8708" t="s">
        <v>1490</v>
      </c>
      <c r="B8708" t="s">
        <v>323</v>
      </c>
      <c r="C8708">
        <v>2.9119227009561901</v>
      </c>
      <c r="D8708" t="s">
        <v>2480</v>
      </c>
      <c r="E8708" t="s">
        <v>313</v>
      </c>
    </row>
    <row r="8709" spans="1:5" x14ac:dyDescent="0.3">
      <c r="A8709" t="s">
        <v>1491</v>
      </c>
      <c r="B8709" t="s">
        <v>323</v>
      </c>
      <c r="C8709">
        <v>2.64510525769425</v>
      </c>
      <c r="D8709" t="s">
        <v>2480</v>
      </c>
      <c r="E8709" t="s">
        <v>313</v>
      </c>
    </row>
    <row r="8710" spans="1:5" x14ac:dyDescent="0.3">
      <c r="A8710" t="s">
        <v>1492</v>
      </c>
      <c r="B8710" t="s">
        <v>323</v>
      </c>
      <c r="C8710">
        <v>2.9427990675600899</v>
      </c>
      <c r="D8710" t="s">
        <v>2480</v>
      </c>
      <c r="E8710" t="s">
        <v>313</v>
      </c>
    </row>
    <row r="8711" spans="1:5" x14ac:dyDescent="0.3">
      <c r="A8711" t="s">
        <v>1493</v>
      </c>
      <c r="B8711" t="s">
        <v>323</v>
      </c>
      <c r="C8711">
        <v>2.93272500309594</v>
      </c>
      <c r="D8711" t="s">
        <v>2480</v>
      </c>
      <c r="E8711" t="s">
        <v>313</v>
      </c>
    </row>
    <row r="8712" spans="1:5" x14ac:dyDescent="0.3">
      <c r="A8712" t="s">
        <v>1494</v>
      </c>
      <c r="B8712" t="s">
        <v>323</v>
      </c>
      <c r="C8712">
        <v>3.03317215315941</v>
      </c>
      <c r="D8712" t="s">
        <v>2480</v>
      </c>
      <c r="E8712" t="s">
        <v>313</v>
      </c>
    </row>
    <row r="8713" spans="1:5" x14ac:dyDescent="0.3">
      <c r="A8713" t="s">
        <v>1495</v>
      </c>
      <c r="B8713" t="s">
        <v>323</v>
      </c>
      <c r="C8713">
        <v>2.5509890141906499</v>
      </c>
      <c r="D8713" t="s">
        <v>2480</v>
      </c>
      <c r="E8713" t="s">
        <v>313</v>
      </c>
    </row>
    <row r="8714" spans="1:5" x14ac:dyDescent="0.3">
      <c r="A8714" t="s">
        <v>1496</v>
      </c>
      <c r="B8714" t="s">
        <v>323</v>
      </c>
      <c r="C8714">
        <v>2.7129084515683601</v>
      </c>
      <c r="D8714" t="s">
        <v>2480</v>
      </c>
      <c r="E8714" t="s">
        <v>313</v>
      </c>
    </row>
    <row r="8715" spans="1:5" x14ac:dyDescent="0.3">
      <c r="A8715" t="s">
        <v>1497</v>
      </c>
      <c r="B8715" t="s">
        <v>323</v>
      </c>
      <c r="C8715">
        <v>2.8437205978609299</v>
      </c>
      <c r="D8715" t="s">
        <v>2480</v>
      </c>
      <c r="E8715" t="s">
        <v>313</v>
      </c>
    </row>
    <row r="8716" spans="1:5" x14ac:dyDescent="0.3">
      <c r="A8716" t="s">
        <v>1498</v>
      </c>
      <c r="B8716" t="s">
        <v>323</v>
      </c>
      <c r="C8716">
        <v>2.6939019538979001</v>
      </c>
      <c r="D8716" t="s">
        <v>2480</v>
      </c>
      <c r="E8716" t="s">
        <v>313</v>
      </c>
    </row>
    <row r="8717" spans="1:5" x14ac:dyDescent="0.3">
      <c r="A8717" t="s">
        <v>1499</v>
      </c>
      <c r="B8717" t="s">
        <v>323</v>
      </c>
      <c r="C8717">
        <v>2.8752779516035001</v>
      </c>
      <c r="D8717" t="s">
        <v>2480</v>
      </c>
      <c r="E8717" t="s">
        <v>313</v>
      </c>
    </row>
    <row r="8718" spans="1:5" x14ac:dyDescent="0.3">
      <c r="A8718" t="s">
        <v>1500</v>
      </c>
      <c r="B8718" t="s">
        <v>323</v>
      </c>
      <c r="C8718">
        <v>2.72493128879659</v>
      </c>
      <c r="D8718" t="s">
        <v>2480</v>
      </c>
      <c r="E8718" t="s">
        <v>313</v>
      </c>
    </row>
    <row r="8719" spans="1:5" x14ac:dyDescent="0.3">
      <c r="A8719" t="s">
        <v>1501</v>
      </c>
      <c r="B8719" t="s">
        <v>323</v>
      </c>
      <c r="C8719">
        <v>2.6080490122543001</v>
      </c>
      <c r="D8719" t="s">
        <v>2480</v>
      </c>
      <c r="E8719" t="s">
        <v>313</v>
      </c>
    </row>
    <row r="8720" spans="1:5" x14ac:dyDescent="0.3">
      <c r="A8720" t="s">
        <v>1502</v>
      </c>
      <c r="B8720" t="s">
        <v>323</v>
      </c>
      <c r="C8720">
        <v>2.7892156241300099</v>
      </c>
      <c r="D8720" t="s">
        <v>2480</v>
      </c>
      <c r="E8720" t="s">
        <v>313</v>
      </c>
    </row>
    <row r="8721" spans="1:5" x14ac:dyDescent="0.3">
      <c r="A8721" t="s">
        <v>1503</v>
      </c>
      <c r="B8721" t="s">
        <v>323</v>
      </c>
      <c r="C8721">
        <v>2.9792730341473699</v>
      </c>
      <c r="D8721" t="s">
        <v>2480</v>
      </c>
      <c r="E8721" t="s">
        <v>313</v>
      </c>
    </row>
    <row r="8722" spans="1:5" x14ac:dyDescent="0.3">
      <c r="A8722" t="s">
        <v>1504</v>
      </c>
      <c r="B8722" t="s">
        <v>323</v>
      </c>
      <c r="C8722">
        <v>2.90356402752511</v>
      </c>
      <c r="D8722" t="s">
        <v>2480</v>
      </c>
      <c r="E8722" t="s">
        <v>313</v>
      </c>
    </row>
    <row r="8723" spans="1:5" x14ac:dyDescent="0.3">
      <c r="A8723" t="s">
        <v>1505</v>
      </c>
      <c r="B8723" t="s">
        <v>323</v>
      </c>
      <c r="C8723">
        <v>2.6817541734291002</v>
      </c>
      <c r="D8723" t="s">
        <v>2480</v>
      </c>
      <c r="E8723" t="s">
        <v>313</v>
      </c>
    </row>
    <row r="8724" spans="1:5" x14ac:dyDescent="0.3">
      <c r="A8724" t="s">
        <v>1506</v>
      </c>
      <c r="B8724" t="s">
        <v>323</v>
      </c>
      <c r="C8724">
        <v>2.2148464610140901</v>
      </c>
      <c r="D8724" t="s">
        <v>2480</v>
      </c>
      <c r="E8724" t="s">
        <v>313</v>
      </c>
    </row>
    <row r="8725" spans="1:5" x14ac:dyDescent="0.3">
      <c r="A8725" t="s">
        <v>1507</v>
      </c>
      <c r="B8725" t="s">
        <v>323</v>
      </c>
      <c r="C8725">
        <v>2.6308469610949099</v>
      </c>
      <c r="D8725" t="s">
        <v>2480</v>
      </c>
      <c r="E8725" t="s">
        <v>313</v>
      </c>
    </row>
    <row r="8726" spans="1:5" x14ac:dyDescent="0.3">
      <c r="A8726" t="s">
        <v>1508</v>
      </c>
      <c r="B8726" t="s">
        <v>323</v>
      </c>
      <c r="C8726">
        <v>3.03012018055278</v>
      </c>
      <c r="D8726" t="s">
        <v>2480</v>
      </c>
      <c r="E8726" t="s">
        <v>313</v>
      </c>
    </row>
    <row r="8727" spans="1:5" x14ac:dyDescent="0.3">
      <c r="A8727" t="s">
        <v>1509</v>
      </c>
      <c r="B8727" t="s">
        <v>323</v>
      </c>
      <c r="C8727">
        <v>2.9313876353814798</v>
      </c>
      <c r="D8727" t="s">
        <v>2480</v>
      </c>
      <c r="E8727" t="s">
        <v>313</v>
      </c>
    </row>
    <row r="8728" spans="1:5" x14ac:dyDescent="0.3">
      <c r="A8728" t="s">
        <v>1510</v>
      </c>
      <c r="B8728" t="s">
        <v>323</v>
      </c>
      <c r="C8728">
        <v>3.3977151199192202</v>
      </c>
      <c r="D8728" t="s">
        <v>2480</v>
      </c>
      <c r="E8728" t="s">
        <v>313</v>
      </c>
    </row>
    <row r="8729" spans="1:5" x14ac:dyDescent="0.3">
      <c r="A8729" t="s">
        <v>1511</v>
      </c>
      <c r="B8729" t="s">
        <v>323</v>
      </c>
      <c r="C8729">
        <v>2.8388555555712101</v>
      </c>
      <c r="D8729" t="s">
        <v>2480</v>
      </c>
      <c r="E8729" t="s">
        <v>313</v>
      </c>
    </row>
    <row r="8730" spans="1:5" x14ac:dyDescent="0.3">
      <c r="A8730" t="s">
        <v>1512</v>
      </c>
      <c r="B8730" t="s">
        <v>323</v>
      </c>
      <c r="C8730">
        <v>2.91621734490055</v>
      </c>
      <c r="D8730" t="s">
        <v>2480</v>
      </c>
      <c r="E8730" t="s">
        <v>313</v>
      </c>
    </row>
    <row r="8731" spans="1:5" x14ac:dyDescent="0.3">
      <c r="A8731" t="s">
        <v>1513</v>
      </c>
      <c r="B8731" t="s">
        <v>323</v>
      </c>
      <c r="C8731">
        <v>2.9013222238562801</v>
      </c>
      <c r="D8731" t="s">
        <v>2480</v>
      </c>
      <c r="E8731" t="s">
        <v>313</v>
      </c>
    </row>
    <row r="8732" spans="1:5" x14ac:dyDescent="0.3">
      <c r="A8732" t="s">
        <v>1514</v>
      </c>
      <c r="B8732" t="s">
        <v>323</v>
      </c>
      <c r="C8732">
        <v>2.98077133752804</v>
      </c>
      <c r="D8732" t="s">
        <v>2480</v>
      </c>
      <c r="E8732" t="s">
        <v>313</v>
      </c>
    </row>
    <row r="8733" spans="1:5" x14ac:dyDescent="0.3">
      <c r="A8733" t="s">
        <v>1515</v>
      </c>
      <c r="B8733" t="s">
        <v>323</v>
      </c>
      <c r="C8733">
        <v>2.6385808603375298</v>
      </c>
      <c r="D8733" t="s">
        <v>2480</v>
      </c>
      <c r="E8733" t="s">
        <v>313</v>
      </c>
    </row>
    <row r="8734" spans="1:5" x14ac:dyDescent="0.3">
      <c r="A8734" t="s">
        <v>1516</v>
      </c>
      <c r="B8734" t="s">
        <v>323</v>
      </c>
      <c r="C8734">
        <v>2.6811786574350398</v>
      </c>
      <c r="D8734" t="s">
        <v>2480</v>
      </c>
      <c r="E8734" t="s">
        <v>313</v>
      </c>
    </row>
    <row r="8735" spans="1:5" x14ac:dyDescent="0.3">
      <c r="A8735" t="s">
        <v>1517</v>
      </c>
      <c r="B8735" t="s">
        <v>323</v>
      </c>
      <c r="C8735">
        <v>2.9536048261438501</v>
      </c>
      <c r="D8735" t="s">
        <v>2480</v>
      </c>
      <c r="E8735" t="s">
        <v>313</v>
      </c>
    </row>
    <row r="8736" spans="1:5" x14ac:dyDescent="0.3">
      <c r="A8736" t="s">
        <v>1518</v>
      </c>
      <c r="B8736" t="s">
        <v>323</v>
      </c>
      <c r="C8736">
        <v>2.43293931296625</v>
      </c>
      <c r="D8736" t="s">
        <v>2480</v>
      </c>
      <c r="E8736" t="s">
        <v>313</v>
      </c>
    </row>
    <row r="8737" spans="1:5" x14ac:dyDescent="0.3">
      <c r="A8737" t="s">
        <v>1519</v>
      </c>
      <c r="B8737" t="s">
        <v>323</v>
      </c>
      <c r="C8737">
        <v>3.07111077777913</v>
      </c>
      <c r="D8737" t="s">
        <v>2480</v>
      </c>
      <c r="E8737" t="s">
        <v>313</v>
      </c>
    </row>
    <row r="8738" spans="1:5" x14ac:dyDescent="0.3">
      <c r="A8738" t="s">
        <v>1520</v>
      </c>
      <c r="B8738" t="s">
        <v>323</v>
      </c>
      <c r="C8738">
        <v>4.22822328293321</v>
      </c>
      <c r="D8738" t="s">
        <v>2480</v>
      </c>
      <c r="E8738" t="s">
        <v>313</v>
      </c>
    </row>
    <row r="8739" spans="1:5" x14ac:dyDescent="0.3">
      <c r="A8739" t="s">
        <v>1521</v>
      </c>
      <c r="B8739" t="s">
        <v>323</v>
      </c>
      <c r="C8739">
        <v>3.0682281928170498</v>
      </c>
      <c r="D8739" t="s">
        <v>2480</v>
      </c>
      <c r="E8739" t="s">
        <v>313</v>
      </c>
    </row>
    <row r="8740" spans="1:5" x14ac:dyDescent="0.3">
      <c r="A8740" t="s">
        <v>1522</v>
      </c>
      <c r="B8740" t="s">
        <v>323</v>
      </c>
      <c r="C8740">
        <v>3.0668573197471098</v>
      </c>
      <c r="D8740" t="s">
        <v>2480</v>
      </c>
      <c r="E8740" t="s">
        <v>313</v>
      </c>
    </row>
    <row r="8741" spans="1:5" x14ac:dyDescent="0.3">
      <c r="A8741" t="s">
        <v>1523</v>
      </c>
      <c r="B8741" t="s">
        <v>323</v>
      </c>
      <c r="C8741">
        <v>0.84932358027717703</v>
      </c>
      <c r="D8741" t="s">
        <v>2480</v>
      </c>
      <c r="E8741" t="s">
        <v>313</v>
      </c>
    </row>
    <row r="8742" spans="1:5" x14ac:dyDescent="0.3">
      <c r="A8742" t="s">
        <v>1524</v>
      </c>
      <c r="B8742" t="s">
        <v>323</v>
      </c>
      <c r="C8742">
        <v>2.9928426997565101</v>
      </c>
      <c r="D8742" t="s">
        <v>2480</v>
      </c>
      <c r="E8742" t="s">
        <v>313</v>
      </c>
    </row>
    <row r="8743" spans="1:5" x14ac:dyDescent="0.3">
      <c r="A8743" t="s">
        <v>1525</v>
      </c>
      <c r="B8743" t="s">
        <v>323</v>
      </c>
      <c r="C8743">
        <v>2.7652464987971102</v>
      </c>
      <c r="D8743" t="s">
        <v>2480</v>
      </c>
      <c r="E8743" t="s">
        <v>313</v>
      </c>
    </row>
    <row r="8744" spans="1:5" x14ac:dyDescent="0.3">
      <c r="A8744" t="s">
        <v>1526</v>
      </c>
      <c r="B8744" t="s">
        <v>323</v>
      </c>
      <c r="C8744">
        <v>3.26826341843593</v>
      </c>
      <c r="D8744" t="s">
        <v>2480</v>
      </c>
      <c r="E8744" t="s">
        <v>313</v>
      </c>
    </row>
    <row r="8745" spans="1:5" x14ac:dyDescent="0.3">
      <c r="A8745" t="s">
        <v>1527</v>
      </c>
      <c r="B8745" t="s">
        <v>323</v>
      </c>
      <c r="C8745">
        <v>2.7701272086962598</v>
      </c>
      <c r="D8745" t="s">
        <v>2480</v>
      </c>
      <c r="E8745" t="s">
        <v>313</v>
      </c>
    </row>
    <row r="8746" spans="1:5" x14ac:dyDescent="0.3">
      <c r="A8746" t="s">
        <v>1528</v>
      </c>
      <c r="B8746" t="s">
        <v>323</v>
      </c>
      <c r="C8746">
        <v>3.2018339910536202</v>
      </c>
      <c r="D8746" t="s">
        <v>2480</v>
      </c>
      <c r="E8746" t="s">
        <v>313</v>
      </c>
    </row>
    <row r="8747" spans="1:5" x14ac:dyDescent="0.3">
      <c r="A8747" t="s">
        <v>1529</v>
      </c>
      <c r="B8747" t="s">
        <v>323</v>
      </c>
      <c r="C8747">
        <v>2.6121208260994702</v>
      </c>
      <c r="D8747" t="s">
        <v>2480</v>
      </c>
      <c r="E8747" t="s">
        <v>313</v>
      </c>
    </row>
    <row r="8748" spans="1:5" x14ac:dyDescent="0.3">
      <c r="A8748" t="s">
        <v>1530</v>
      </c>
      <c r="B8748" t="s">
        <v>323</v>
      </c>
      <c r="C8748">
        <v>2.69415475995604</v>
      </c>
      <c r="D8748" t="s">
        <v>2480</v>
      </c>
      <c r="E8748" t="s">
        <v>313</v>
      </c>
    </row>
    <row r="8749" spans="1:5" x14ac:dyDescent="0.3">
      <c r="A8749" t="s">
        <v>1531</v>
      </c>
      <c r="B8749" t="s">
        <v>323</v>
      </c>
      <c r="C8749">
        <v>2.7876497422115101</v>
      </c>
      <c r="D8749" t="s">
        <v>2480</v>
      </c>
      <c r="E8749" t="s">
        <v>313</v>
      </c>
    </row>
    <row r="8750" spans="1:5" x14ac:dyDescent="0.3">
      <c r="A8750" t="s">
        <v>1532</v>
      </c>
      <c r="B8750" t="s">
        <v>323</v>
      </c>
      <c r="C8750">
        <v>2.70343733397613</v>
      </c>
      <c r="D8750" t="s">
        <v>2480</v>
      </c>
      <c r="E8750" t="s">
        <v>313</v>
      </c>
    </row>
    <row r="8751" spans="1:5" x14ac:dyDescent="0.3">
      <c r="A8751" t="s">
        <v>1533</v>
      </c>
      <c r="B8751" t="s">
        <v>323</v>
      </c>
      <c r="C8751">
        <v>2.5197098019378199</v>
      </c>
      <c r="D8751" t="s">
        <v>2480</v>
      </c>
      <c r="E8751" t="s">
        <v>313</v>
      </c>
    </row>
    <row r="8752" spans="1:5" x14ac:dyDescent="0.3">
      <c r="A8752" t="s">
        <v>1534</v>
      </c>
      <c r="B8752" t="s">
        <v>323</v>
      </c>
      <c r="C8752">
        <v>2.59214047439586</v>
      </c>
      <c r="D8752" t="s">
        <v>2480</v>
      </c>
      <c r="E8752" t="s">
        <v>313</v>
      </c>
    </row>
    <row r="8753" spans="1:5" x14ac:dyDescent="0.3">
      <c r="A8753" t="s">
        <v>1535</v>
      </c>
      <c r="B8753" t="s">
        <v>323</v>
      </c>
      <c r="C8753">
        <v>3.0880912923471402</v>
      </c>
      <c r="D8753" t="s">
        <v>2480</v>
      </c>
      <c r="E8753" t="s">
        <v>313</v>
      </c>
    </row>
    <row r="8754" spans="1:5" x14ac:dyDescent="0.3">
      <c r="A8754" t="s">
        <v>1536</v>
      </c>
      <c r="B8754" t="s">
        <v>323</v>
      </c>
      <c r="C8754">
        <v>3.0189904252131798</v>
      </c>
      <c r="D8754" t="s">
        <v>2480</v>
      </c>
      <c r="E8754" t="s">
        <v>313</v>
      </c>
    </row>
    <row r="8755" spans="1:5" x14ac:dyDescent="0.3">
      <c r="A8755" t="s">
        <v>1537</v>
      </c>
      <c r="B8755" t="s">
        <v>323</v>
      </c>
      <c r="C8755">
        <v>3.0309290348927198</v>
      </c>
      <c r="D8755" t="s">
        <v>2480</v>
      </c>
      <c r="E8755" t="s">
        <v>313</v>
      </c>
    </row>
    <row r="8756" spans="1:5" x14ac:dyDescent="0.3">
      <c r="A8756" t="s">
        <v>1538</v>
      </c>
      <c r="B8756" t="s">
        <v>323</v>
      </c>
      <c r="C8756">
        <v>2.91737785327927</v>
      </c>
      <c r="D8756" t="s">
        <v>2480</v>
      </c>
      <c r="E8756" t="s">
        <v>313</v>
      </c>
    </row>
    <row r="8757" spans="1:5" x14ac:dyDescent="0.3">
      <c r="A8757" t="s">
        <v>1539</v>
      </c>
      <c r="B8757" t="s">
        <v>323</v>
      </c>
      <c r="C8757">
        <v>2.97946738921851</v>
      </c>
      <c r="D8757" t="s">
        <v>2480</v>
      </c>
      <c r="E8757" t="s">
        <v>313</v>
      </c>
    </row>
    <row r="8758" spans="1:5" x14ac:dyDescent="0.3">
      <c r="A8758" t="s">
        <v>1540</v>
      </c>
      <c r="B8758" t="s">
        <v>323</v>
      </c>
      <c r="C8758">
        <v>3.0359236613205298</v>
      </c>
      <c r="D8758" t="s">
        <v>2480</v>
      </c>
      <c r="E8758" t="s">
        <v>313</v>
      </c>
    </row>
    <row r="8759" spans="1:5" x14ac:dyDescent="0.3">
      <c r="A8759" t="s">
        <v>1541</v>
      </c>
      <c r="B8759" t="s">
        <v>323</v>
      </c>
      <c r="C8759">
        <v>3.12748147480302</v>
      </c>
      <c r="D8759" t="s">
        <v>2480</v>
      </c>
      <c r="E8759" t="s">
        <v>313</v>
      </c>
    </row>
    <row r="8760" spans="1:5" x14ac:dyDescent="0.3">
      <c r="A8760" t="s">
        <v>1542</v>
      </c>
      <c r="B8760" t="s">
        <v>323</v>
      </c>
      <c r="C8760">
        <v>3.0696587751175701</v>
      </c>
      <c r="D8760" t="s">
        <v>2480</v>
      </c>
      <c r="E8760" t="s">
        <v>313</v>
      </c>
    </row>
    <row r="8761" spans="1:5" x14ac:dyDescent="0.3">
      <c r="A8761" t="s">
        <v>1543</v>
      </c>
      <c r="B8761" t="s">
        <v>323</v>
      </c>
      <c r="C8761">
        <v>3.2887706002719601</v>
      </c>
      <c r="D8761" t="s">
        <v>2480</v>
      </c>
      <c r="E8761" t="s">
        <v>313</v>
      </c>
    </row>
    <row r="8762" spans="1:5" x14ac:dyDescent="0.3">
      <c r="A8762" t="s">
        <v>1544</v>
      </c>
      <c r="B8762" t="s">
        <v>323</v>
      </c>
      <c r="C8762">
        <v>2.9053790512524</v>
      </c>
      <c r="D8762" t="s">
        <v>2480</v>
      </c>
      <c r="E8762" t="s">
        <v>313</v>
      </c>
    </row>
    <row r="8763" spans="1:5" x14ac:dyDescent="0.3">
      <c r="A8763" t="s">
        <v>1545</v>
      </c>
      <c r="B8763" t="s">
        <v>323</v>
      </c>
      <c r="C8763">
        <v>2.8506817365822701</v>
      </c>
      <c r="D8763" t="s">
        <v>2480</v>
      </c>
      <c r="E8763" t="s">
        <v>313</v>
      </c>
    </row>
    <row r="8764" spans="1:5" x14ac:dyDescent="0.3">
      <c r="A8764" t="s">
        <v>1546</v>
      </c>
      <c r="B8764" t="s">
        <v>323</v>
      </c>
      <c r="C8764">
        <v>3.0728223346013301</v>
      </c>
      <c r="D8764" t="s">
        <v>2480</v>
      </c>
      <c r="E8764" t="s">
        <v>313</v>
      </c>
    </row>
    <row r="8765" spans="1:5" x14ac:dyDescent="0.3">
      <c r="A8765" t="s">
        <v>1547</v>
      </c>
      <c r="B8765" t="s">
        <v>323</v>
      </c>
      <c r="C8765">
        <v>3.0499164696711101</v>
      </c>
      <c r="D8765" t="s">
        <v>2480</v>
      </c>
      <c r="E8765" t="s">
        <v>313</v>
      </c>
    </row>
    <row r="8766" spans="1:5" x14ac:dyDescent="0.3">
      <c r="A8766" t="s">
        <v>1548</v>
      </c>
      <c r="B8766" t="s">
        <v>323</v>
      </c>
      <c r="C8766">
        <v>1.58086341158494</v>
      </c>
      <c r="D8766" t="s">
        <v>2480</v>
      </c>
      <c r="E8766" t="s">
        <v>313</v>
      </c>
    </row>
    <row r="8767" spans="1:5" x14ac:dyDescent="0.3">
      <c r="A8767" t="s">
        <v>1549</v>
      </c>
      <c r="B8767" t="s">
        <v>323</v>
      </c>
      <c r="C8767">
        <v>2.52958007668669</v>
      </c>
      <c r="D8767" t="s">
        <v>2480</v>
      </c>
      <c r="E8767" t="s">
        <v>313</v>
      </c>
    </row>
    <row r="8768" spans="1:5" x14ac:dyDescent="0.3">
      <c r="A8768" t="s">
        <v>1550</v>
      </c>
      <c r="B8768" t="s">
        <v>323</v>
      </c>
      <c r="C8768">
        <v>2.0408886656332901</v>
      </c>
      <c r="D8768" t="s">
        <v>2480</v>
      </c>
      <c r="E8768" t="s">
        <v>313</v>
      </c>
    </row>
    <row r="8769" spans="1:5" x14ac:dyDescent="0.3">
      <c r="A8769" t="s">
        <v>1551</v>
      </c>
      <c r="B8769" t="s">
        <v>323</v>
      </c>
      <c r="C8769">
        <v>2.4315253757722002</v>
      </c>
      <c r="D8769" t="s">
        <v>2480</v>
      </c>
      <c r="E8769" t="s">
        <v>313</v>
      </c>
    </row>
    <row r="8770" spans="1:5" x14ac:dyDescent="0.3">
      <c r="A8770" t="s">
        <v>1552</v>
      </c>
      <c r="B8770" t="s">
        <v>323</v>
      </c>
      <c r="C8770">
        <v>2.5034739965953601</v>
      </c>
      <c r="D8770" t="s">
        <v>2480</v>
      </c>
      <c r="E8770" t="s">
        <v>313</v>
      </c>
    </row>
    <row r="8771" spans="1:5" x14ac:dyDescent="0.3">
      <c r="A8771" t="s">
        <v>1553</v>
      </c>
      <c r="B8771" t="s">
        <v>323</v>
      </c>
      <c r="C8771">
        <v>2.0217754300162798</v>
      </c>
      <c r="D8771" t="s">
        <v>2480</v>
      </c>
      <c r="E8771" t="s">
        <v>313</v>
      </c>
    </row>
    <row r="8772" spans="1:5" x14ac:dyDescent="0.3">
      <c r="A8772" t="s">
        <v>1554</v>
      </c>
      <c r="B8772" t="s">
        <v>323</v>
      </c>
      <c r="C8772">
        <v>2.5085996247165099</v>
      </c>
      <c r="D8772" t="s">
        <v>2480</v>
      </c>
      <c r="E8772" t="s">
        <v>313</v>
      </c>
    </row>
    <row r="8773" spans="1:5" x14ac:dyDescent="0.3">
      <c r="A8773" t="s">
        <v>1555</v>
      </c>
      <c r="B8773" t="s">
        <v>323</v>
      </c>
      <c r="C8773">
        <v>2.8523919631594699</v>
      </c>
      <c r="D8773" t="s">
        <v>2480</v>
      </c>
      <c r="E8773" t="s">
        <v>313</v>
      </c>
    </row>
    <row r="8774" spans="1:5" x14ac:dyDescent="0.3">
      <c r="A8774" t="s">
        <v>1556</v>
      </c>
      <c r="B8774" t="s">
        <v>323</v>
      </c>
      <c r="C8774">
        <v>2.8021322528896602</v>
      </c>
      <c r="D8774" t="s">
        <v>2480</v>
      </c>
      <c r="E8774" t="s">
        <v>313</v>
      </c>
    </row>
    <row r="8775" spans="1:5" x14ac:dyDescent="0.3">
      <c r="A8775" t="s">
        <v>1557</v>
      </c>
      <c r="B8775" t="s">
        <v>323</v>
      </c>
      <c r="C8775">
        <v>2.55214009636732</v>
      </c>
      <c r="D8775" t="s">
        <v>2480</v>
      </c>
      <c r="E8775" t="s">
        <v>313</v>
      </c>
    </row>
    <row r="8776" spans="1:5" x14ac:dyDescent="0.3">
      <c r="A8776" t="s">
        <v>1558</v>
      </c>
      <c r="B8776" t="s">
        <v>323</v>
      </c>
      <c r="C8776">
        <v>2.5704614837689101</v>
      </c>
      <c r="D8776" t="s">
        <v>2480</v>
      </c>
      <c r="E8776" t="s">
        <v>313</v>
      </c>
    </row>
    <row r="8777" spans="1:5" x14ac:dyDescent="0.3">
      <c r="A8777" t="s">
        <v>1559</v>
      </c>
      <c r="B8777" t="s">
        <v>323</v>
      </c>
      <c r="C8777">
        <v>2.7692431858167401</v>
      </c>
      <c r="D8777" t="s">
        <v>2480</v>
      </c>
      <c r="E8777" t="s">
        <v>313</v>
      </c>
    </row>
    <row r="8778" spans="1:5" x14ac:dyDescent="0.3">
      <c r="A8778" t="s">
        <v>1560</v>
      </c>
      <c r="B8778" t="s">
        <v>323</v>
      </c>
      <c r="C8778">
        <v>4.0092018111885102</v>
      </c>
      <c r="D8778" t="s">
        <v>2480</v>
      </c>
      <c r="E8778" t="s">
        <v>313</v>
      </c>
    </row>
    <row r="8779" spans="1:5" x14ac:dyDescent="0.3">
      <c r="A8779" t="s">
        <v>1561</v>
      </c>
      <c r="B8779" t="s">
        <v>323</v>
      </c>
      <c r="C8779">
        <v>3.4372697275771298</v>
      </c>
      <c r="D8779" t="s">
        <v>2480</v>
      </c>
      <c r="E8779" t="s">
        <v>313</v>
      </c>
    </row>
    <row r="8780" spans="1:5" x14ac:dyDescent="0.3">
      <c r="A8780" t="s">
        <v>1562</v>
      </c>
      <c r="B8780" t="s">
        <v>323</v>
      </c>
      <c r="C8780">
        <v>4.2940307740758303</v>
      </c>
      <c r="D8780" t="s">
        <v>2480</v>
      </c>
      <c r="E8780" t="s">
        <v>313</v>
      </c>
    </row>
    <row r="8781" spans="1:5" x14ac:dyDescent="0.3">
      <c r="A8781" t="s">
        <v>1563</v>
      </c>
      <c r="B8781" t="s">
        <v>323</v>
      </c>
      <c r="C8781">
        <v>3.73734605065034</v>
      </c>
      <c r="D8781" t="s">
        <v>2480</v>
      </c>
      <c r="E8781" t="s">
        <v>313</v>
      </c>
    </row>
    <row r="8782" spans="1:5" x14ac:dyDescent="0.3">
      <c r="A8782" t="s">
        <v>1564</v>
      </c>
      <c r="B8782" t="s">
        <v>323</v>
      </c>
      <c r="C8782">
        <v>3.2908117682862299</v>
      </c>
      <c r="D8782" t="s">
        <v>2480</v>
      </c>
      <c r="E8782" t="s">
        <v>313</v>
      </c>
    </row>
    <row r="8783" spans="1:5" x14ac:dyDescent="0.3">
      <c r="A8783" t="s">
        <v>1565</v>
      </c>
      <c r="B8783" t="s">
        <v>323</v>
      </c>
      <c r="C8783">
        <v>3.6306488096038398</v>
      </c>
      <c r="D8783" t="s">
        <v>2480</v>
      </c>
      <c r="E8783" t="s">
        <v>313</v>
      </c>
    </row>
    <row r="8784" spans="1:5" x14ac:dyDescent="0.3">
      <c r="A8784" t="s">
        <v>1566</v>
      </c>
      <c r="B8784" t="s">
        <v>323</v>
      </c>
      <c r="C8784">
        <v>3.4624662460050701</v>
      </c>
      <c r="D8784" t="s">
        <v>2480</v>
      </c>
      <c r="E8784" t="s">
        <v>313</v>
      </c>
    </row>
    <row r="8785" spans="1:5" x14ac:dyDescent="0.3">
      <c r="A8785" t="s">
        <v>1567</v>
      </c>
      <c r="B8785" t="s">
        <v>323</v>
      </c>
      <c r="C8785">
        <v>3.3427221111255601</v>
      </c>
      <c r="D8785" t="s">
        <v>2480</v>
      </c>
      <c r="E8785" t="s">
        <v>313</v>
      </c>
    </row>
    <row r="8786" spans="1:5" x14ac:dyDescent="0.3">
      <c r="A8786" t="s">
        <v>1568</v>
      </c>
      <c r="B8786" t="s">
        <v>323</v>
      </c>
      <c r="C8786">
        <v>3.1965373512156399</v>
      </c>
      <c r="D8786" t="s">
        <v>2480</v>
      </c>
      <c r="E8786" t="s">
        <v>313</v>
      </c>
    </row>
    <row r="8787" spans="1:5" x14ac:dyDescent="0.3">
      <c r="A8787" t="s">
        <v>1569</v>
      </c>
      <c r="B8787" t="s">
        <v>323</v>
      </c>
      <c r="C8787">
        <v>3.0468952668548801</v>
      </c>
      <c r="D8787" t="s">
        <v>2480</v>
      </c>
      <c r="E8787" t="s">
        <v>313</v>
      </c>
    </row>
    <row r="8788" spans="1:5" x14ac:dyDescent="0.3">
      <c r="A8788" t="s">
        <v>1570</v>
      </c>
      <c r="B8788" t="s">
        <v>323</v>
      </c>
      <c r="C8788">
        <v>3.0445664895617299</v>
      </c>
      <c r="D8788" t="s">
        <v>2480</v>
      </c>
      <c r="E8788" t="s">
        <v>313</v>
      </c>
    </row>
    <row r="8789" spans="1:5" x14ac:dyDescent="0.3">
      <c r="A8789" t="s">
        <v>1571</v>
      </c>
      <c r="B8789" t="s">
        <v>323</v>
      </c>
      <c r="C8789">
        <v>3.2586864597479899</v>
      </c>
      <c r="D8789" t="s">
        <v>2480</v>
      </c>
      <c r="E8789" t="s">
        <v>313</v>
      </c>
    </row>
    <row r="8790" spans="1:5" x14ac:dyDescent="0.3">
      <c r="A8790" t="s">
        <v>1572</v>
      </c>
      <c r="B8790" t="s">
        <v>323</v>
      </c>
      <c r="C8790">
        <v>2.8275554381656498</v>
      </c>
      <c r="D8790" t="s">
        <v>2480</v>
      </c>
      <c r="E8790" t="s">
        <v>313</v>
      </c>
    </row>
    <row r="8791" spans="1:5" x14ac:dyDescent="0.3">
      <c r="A8791" t="s">
        <v>1573</v>
      </c>
      <c r="B8791" t="s">
        <v>323</v>
      </c>
      <c r="C8791">
        <v>2.9630379567394098</v>
      </c>
      <c r="D8791" t="s">
        <v>2480</v>
      </c>
      <c r="E8791" t="s">
        <v>313</v>
      </c>
    </row>
    <row r="8792" spans="1:5" x14ac:dyDescent="0.3">
      <c r="A8792" t="s">
        <v>1574</v>
      </c>
      <c r="B8792" t="s">
        <v>323</v>
      </c>
      <c r="C8792">
        <v>2.77825694479677</v>
      </c>
      <c r="D8792" t="s">
        <v>2480</v>
      </c>
      <c r="E8792" t="s">
        <v>313</v>
      </c>
    </row>
    <row r="8793" spans="1:5" x14ac:dyDescent="0.3">
      <c r="A8793" t="s">
        <v>1575</v>
      </c>
      <c r="B8793" t="s">
        <v>323</v>
      </c>
      <c r="C8793">
        <v>2.58821767293241</v>
      </c>
      <c r="D8793" t="s">
        <v>2480</v>
      </c>
      <c r="E8793" t="s">
        <v>313</v>
      </c>
    </row>
    <row r="8794" spans="1:5" x14ac:dyDescent="0.3">
      <c r="A8794" t="s">
        <v>1576</v>
      </c>
      <c r="B8794" t="s">
        <v>323</v>
      </c>
      <c r="C8794">
        <v>3.0329051244146901</v>
      </c>
      <c r="D8794" t="s">
        <v>2480</v>
      </c>
      <c r="E8794" t="s">
        <v>313</v>
      </c>
    </row>
    <row r="8795" spans="1:5" x14ac:dyDescent="0.3">
      <c r="A8795" t="s">
        <v>1577</v>
      </c>
      <c r="B8795" t="s">
        <v>323</v>
      </c>
      <c r="C8795">
        <v>2.5304763640578201</v>
      </c>
      <c r="D8795" t="s">
        <v>2480</v>
      </c>
      <c r="E8795" t="s">
        <v>313</v>
      </c>
    </row>
    <row r="8796" spans="1:5" x14ac:dyDescent="0.3">
      <c r="A8796" t="s">
        <v>1578</v>
      </c>
      <c r="B8796" t="s">
        <v>323</v>
      </c>
      <c r="C8796">
        <v>2.3712363587609002</v>
      </c>
      <c r="D8796" t="s">
        <v>2480</v>
      </c>
      <c r="E8796" t="s">
        <v>313</v>
      </c>
    </row>
    <row r="8797" spans="1:5" x14ac:dyDescent="0.3">
      <c r="A8797" t="s">
        <v>1579</v>
      </c>
      <c r="B8797" t="s">
        <v>323</v>
      </c>
      <c r="C8797">
        <v>2.6278164034540699</v>
      </c>
      <c r="D8797" t="s">
        <v>2480</v>
      </c>
      <c r="E8797" t="s">
        <v>313</v>
      </c>
    </row>
    <row r="8798" spans="1:5" x14ac:dyDescent="0.3">
      <c r="A8798" t="s">
        <v>1587</v>
      </c>
      <c r="B8798" t="s">
        <v>323</v>
      </c>
      <c r="C8798">
        <v>2.13363194881804</v>
      </c>
      <c r="D8798" t="s">
        <v>2480</v>
      </c>
      <c r="E8798" t="s">
        <v>313</v>
      </c>
    </row>
    <row r="8799" spans="1:5" x14ac:dyDescent="0.3">
      <c r="A8799" t="s">
        <v>1588</v>
      </c>
      <c r="B8799" t="s">
        <v>323</v>
      </c>
      <c r="C8799">
        <v>2.1242887187094999</v>
      </c>
      <c r="D8799" t="s">
        <v>2480</v>
      </c>
      <c r="E8799" t="s">
        <v>313</v>
      </c>
    </row>
    <row r="8800" spans="1:5" x14ac:dyDescent="0.3">
      <c r="A8800" t="s">
        <v>1589</v>
      </c>
      <c r="B8800" t="s">
        <v>323</v>
      </c>
      <c r="C8800">
        <v>2.4083387012078901</v>
      </c>
      <c r="D8800" t="s">
        <v>2480</v>
      </c>
      <c r="E8800" t="s">
        <v>313</v>
      </c>
    </row>
    <row r="8801" spans="1:5" x14ac:dyDescent="0.3">
      <c r="A8801" t="s">
        <v>1590</v>
      </c>
      <c r="B8801" t="s">
        <v>323</v>
      </c>
      <c r="C8801">
        <v>2.1590370106086998</v>
      </c>
      <c r="D8801" t="s">
        <v>2480</v>
      </c>
      <c r="E8801" t="s">
        <v>313</v>
      </c>
    </row>
    <row r="8802" spans="1:5" x14ac:dyDescent="0.3">
      <c r="A8802" t="s">
        <v>1591</v>
      </c>
      <c r="B8802" t="s">
        <v>323</v>
      </c>
      <c r="C8802">
        <v>2.3781141671841</v>
      </c>
      <c r="D8802" t="s">
        <v>2480</v>
      </c>
      <c r="E8802" t="s">
        <v>313</v>
      </c>
    </row>
    <row r="8803" spans="1:5" x14ac:dyDescent="0.3">
      <c r="A8803" t="s">
        <v>1592</v>
      </c>
      <c r="B8803" t="s">
        <v>323</v>
      </c>
      <c r="C8803">
        <v>2.4372939326526599</v>
      </c>
      <c r="D8803" t="s">
        <v>2480</v>
      </c>
      <c r="E8803" t="s">
        <v>313</v>
      </c>
    </row>
    <row r="8804" spans="1:5" x14ac:dyDescent="0.3">
      <c r="A8804" t="s">
        <v>1593</v>
      </c>
      <c r="B8804" t="s">
        <v>323</v>
      </c>
      <c r="C8804">
        <v>2.0751596723005101</v>
      </c>
      <c r="D8804" t="s">
        <v>2480</v>
      </c>
      <c r="E8804" t="s">
        <v>313</v>
      </c>
    </row>
    <row r="8805" spans="1:5" x14ac:dyDescent="0.3">
      <c r="A8805" t="s">
        <v>1594</v>
      </c>
      <c r="B8805" t="s">
        <v>323</v>
      </c>
      <c r="C8805">
        <v>2.2733919657676398</v>
      </c>
      <c r="D8805" t="s">
        <v>2480</v>
      </c>
      <c r="E8805" t="s">
        <v>313</v>
      </c>
    </row>
    <row r="8806" spans="1:5" x14ac:dyDescent="0.3">
      <c r="A8806" t="s">
        <v>1595</v>
      </c>
      <c r="B8806" t="s">
        <v>323</v>
      </c>
      <c r="C8806">
        <v>2.4074974477831699</v>
      </c>
      <c r="D8806" t="s">
        <v>2480</v>
      </c>
      <c r="E8806" t="s">
        <v>313</v>
      </c>
    </row>
    <row r="8807" spans="1:5" x14ac:dyDescent="0.3">
      <c r="A8807" t="s">
        <v>1596</v>
      </c>
      <c r="B8807" t="s">
        <v>323</v>
      </c>
      <c r="C8807">
        <v>2.2591973205918401</v>
      </c>
      <c r="D8807" t="s">
        <v>2480</v>
      </c>
      <c r="E8807" t="s">
        <v>313</v>
      </c>
    </row>
    <row r="8808" spans="1:5" x14ac:dyDescent="0.3">
      <c r="A8808" t="s">
        <v>1597</v>
      </c>
      <c r="B8808" t="s">
        <v>323</v>
      </c>
      <c r="C8808">
        <v>2.2733622170693799</v>
      </c>
      <c r="D8808" t="s">
        <v>2480</v>
      </c>
      <c r="E8808" t="s">
        <v>313</v>
      </c>
    </row>
    <row r="8809" spans="1:5" x14ac:dyDescent="0.3">
      <c r="A8809" t="s">
        <v>1603</v>
      </c>
      <c r="B8809" t="s">
        <v>323</v>
      </c>
      <c r="C8809">
        <v>2.3837896912974799</v>
      </c>
      <c r="D8809" t="s">
        <v>2480</v>
      </c>
      <c r="E8809" t="s">
        <v>313</v>
      </c>
    </row>
    <row r="8810" spans="1:5" x14ac:dyDescent="0.3">
      <c r="A8810" t="s">
        <v>1604</v>
      </c>
      <c r="B8810" t="s">
        <v>323</v>
      </c>
      <c r="C8810">
        <v>2.6402781783218701</v>
      </c>
      <c r="D8810" t="s">
        <v>2480</v>
      </c>
      <c r="E8810" t="s">
        <v>313</v>
      </c>
    </row>
    <row r="8811" spans="1:5" x14ac:dyDescent="0.3">
      <c r="A8811" t="s">
        <v>1605</v>
      </c>
      <c r="B8811" t="s">
        <v>323</v>
      </c>
      <c r="C8811">
        <v>2.0686681242231302</v>
      </c>
      <c r="D8811" t="s">
        <v>2480</v>
      </c>
      <c r="E8811" t="s">
        <v>313</v>
      </c>
    </row>
    <row r="8812" spans="1:5" x14ac:dyDescent="0.3">
      <c r="A8812" t="s">
        <v>1606</v>
      </c>
      <c r="B8812" t="s">
        <v>323</v>
      </c>
      <c r="C8812">
        <v>2.3196582644300401</v>
      </c>
      <c r="D8812" t="s">
        <v>2480</v>
      </c>
      <c r="E8812" t="s">
        <v>313</v>
      </c>
    </row>
    <row r="8813" spans="1:5" x14ac:dyDescent="0.3">
      <c r="A8813" t="s">
        <v>1607</v>
      </c>
      <c r="B8813" t="s">
        <v>323</v>
      </c>
      <c r="C8813">
        <v>2.4667213015079299</v>
      </c>
      <c r="D8813" t="s">
        <v>2480</v>
      </c>
      <c r="E8813" t="s">
        <v>313</v>
      </c>
    </row>
    <row r="8814" spans="1:5" x14ac:dyDescent="0.3">
      <c r="A8814" t="s">
        <v>1608</v>
      </c>
      <c r="B8814" t="s">
        <v>323</v>
      </c>
      <c r="C8814">
        <v>2.29744990929784</v>
      </c>
      <c r="D8814" t="s">
        <v>2480</v>
      </c>
      <c r="E8814" t="s">
        <v>313</v>
      </c>
    </row>
    <row r="8815" spans="1:5" x14ac:dyDescent="0.3">
      <c r="A8815" t="s">
        <v>1609</v>
      </c>
      <c r="B8815" t="s">
        <v>323</v>
      </c>
      <c r="C8815">
        <v>2.7442219877138498</v>
      </c>
      <c r="D8815" t="s">
        <v>2480</v>
      </c>
      <c r="E8815" t="s">
        <v>313</v>
      </c>
    </row>
    <row r="8816" spans="1:5" x14ac:dyDescent="0.3">
      <c r="A8816" t="s">
        <v>1610</v>
      </c>
      <c r="B8816" t="s">
        <v>323</v>
      </c>
      <c r="C8816">
        <v>2.19778815445529</v>
      </c>
      <c r="D8816" t="s">
        <v>2480</v>
      </c>
      <c r="E8816" t="s">
        <v>313</v>
      </c>
    </row>
    <row r="8817" spans="1:5" x14ac:dyDescent="0.3">
      <c r="A8817" t="s">
        <v>1611</v>
      </c>
      <c r="B8817" t="s">
        <v>323</v>
      </c>
      <c r="C8817">
        <v>2.04090379039478</v>
      </c>
      <c r="D8817" t="s">
        <v>2480</v>
      </c>
      <c r="E8817" t="s">
        <v>313</v>
      </c>
    </row>
    <row r="8818" spans="1:5" x14ac:dyDescent="0.3">
      <c r="A8818" t="s">
        <v>1612</v>
      </c>
      <c r="B8818" t="s">
        <v>323</v>
      </c>
      <c r="C8818">
        <v>1.92105404357621</v>
      </c>
      <c r="D8818" t="s">
        <v>2480</v>
      </c>
      <c r="E8818" t="s">
        <v>313</v>
      </c>
    </row>
    <row r="8819" spans="1:5" x14ac:dyDescent="0.3">
      <c r="A8819" t="s">
        <v>1613</v>
      </c>
      <c r="B8819" t="s">
        <v>323</v>
      </c>
      <c r="C8819">
        <v>1.97979650196183</v>
      </c>
      <c r="D8819" t="s">
        <v>2480</v>
      </c>
      <c r="E8819" t="s">
        <v>313</v>
      </c>
    </row>
    <row r="8820" spans="1:5" x14ac:dyDescent="0.3">
      <c r="A8820" t="s">
        <v>1614</v>
      </c>
      <c r="B8820" t="s">
        <v>323</v>
      </c>
      <c r="C8820">
        <v>2.27122174834345</v>
      </c>
      <c r="D8820" t="s">
        <v>2480</v>
      </c>
      <c r="E8820" t="s">
        <v>313</v>
      </c>
    </row>
    <row r="8821" spans="1:5" x14ac:dyDescent="0.3">
      <c r="A8821" t="s">
        <v>1619</v>
      </c>
      <c r="B8821" t="s">
        <v>323</v>
      </c>
      <c r="C8821">
        <v>1.57370317415899</v>
      </c>
      <c r="D8821" t="s">
        <v>2480</v>
      </c>
      <c r="E8821" t="s">
        <v>313</v>
      </c>
    </row>
    <row r="8822" spans="1:5" x14ac:dyDescent="0.3">
      <c r="A8822" t="s">
        <v>1620</v>
      </c>
      <c r="B8822" t="s">
        <v>323</v>
      </c>
      <c r="C8822">
        <v>1.5151665025607799</v>
      </c>
      <c r="D8822" t="s">
        <v>2480</v>
      </c>
      <c r="E8822" t="s">
        <v>313</v>
      </c>
    </row>
    <row r="8823" spans="1:5" x14ac:dyDescent="0.3">
      <c r="A8823" t="s">
        <v>1621</v>
      </c>
      <c r="B8823" t="s">
        <v>323</v>
      </c>
      <c r="C8823">
        <v>1.37656078685345</v>
      </c>
      <c r="D8823" t="s">
        <v>2480</v>
      </c>
      <c r="E8823" t="s">
        <v>313</v>
      </c>
    </row>
    <row r="8824" spans="1:5" x14ac:dyDescent="0.3">
      <c r="A8824" t="s">
        <v>1622</v>
      </c>
      <c r="B8824" t="s">
        <v>323</v>
      </c>
      <c r="C8824">
        <v>1.43516055115041</v>
      </c>
      <c r="D8824" t="s">
        <v>2480</v>
      </c>
      <c r="E8824" t="s">
        <v>313</v>
      </c>
    </row>
    <row r="8825" spans="1:5" x14ac:dyDescent="0.3">
      <c r="A8825" t="s">
        <v>1623</v>
      </c>
      <c r="B8825" t="s">
        <v>323</v>
      </c>
      <c r="C8825">
        <v>1.33057433641725</v>
      </c>
      <c r="D8825" t="s">
        <v>2480</v>
      </c>
      <c r="E8825" t="s">
        <v>313</v>
      </c>
    </row>
    <row r="8826" spans="1:5" x14ac:dyDescent="0.3">
      <c r="A8826" t="s">
        <v>1624</v>
      </c>
      <c r="B8826" t="s">
        <v>323</v>
      </c>
      <c r="C8826">
        <v>1.7247493939715901</v>
      </c>
      <c r="D8826" t="s">
        <v>2480</v>
      </c>
      <c r="E8826" t="s">
        <v>313</v>
      </c>
    </row>
    <row r="8827" spans="1:5" x14ac:dyDescent="0.3">
      <c r="A8827" t="s">
        <v>1625</v>
      </c>
      <c r="B8827" t="s">
        <v>323</v>
      </c>
      <c r="C8827">
        <v>1.57752775031668</v>
      </c>
      <c r="D8827" t="s">
        <v>2480</v>
      </c>
      <c r="E8827" t="s">
        <v>313</v>
      </c>
    </row>
    <row r="8828" spans="1:5" x14ac:dyDescent="0.3">
      <c r="A8828" t="s">
        <v>1626</v>
      </c>
      <c r="B8828" t="s">
        <v>323</v>
      </c>
      <c r="C8828">
        <v>2.0001701422801799</v>
      </c>
      <c r="D8828" t="s">
        <v>2480</v>
      </c>
      <c r="E8828" t="s">
        <v>313</v>
      </c>
    </row>
    <row r="8829" spans="1:5" x14ac:dyDescent="0.3">
      <c r="A8829" t="s">
        <v>1627</v>
      </c>
      <c r="B8829" t="s">
        <v>323</v>
      </c>
      <c r="C8829">
        <v>1.7188850586603499</v>
      </c>
      <c r="D8829" t="s">
        <v>2480</v>
      </c>
      <c r="E8829" t="s">
        <v>313</v>
      </c>
    </row>
    <row r="8830" spans="1:5" x14ac:dyDescent="0.3">
      <c r="A8830" t="s">
        <v>1628</v>
      </c>
      <c r="B8830" t="s">
        <v>323</v>
      </c>
      <c r="C8830">
        <v>1.3921298199615499</v>
      </c>
      <c r="D8830" t="s">
        <v>2480</v>
      </c>
      <c r="E8830" t="s">
        <v>313</v>
      </c>
    </row>
    <row r="8831" spans="1:5" x14ac:dyDescent="0.3">
      <c r="A8831" t="s">
        <v>1629</v>
      </c>
      <c r="B8831" t="s">
        <v>323</v>
      </c>
      <c r="C8831">
        <v>1.44776601002067</v>
      </c>
      <c r="D8831" t="s">
        <v>2480</v>
      </c>
      <c r="E8831" t="s">
        <v>313</v>
      </c>
    </row>
    <row r="8832" spans="1:5" x14ac:dyDescent="0.3">
      <c r="A8832" t="s">
        <v>1630</v>
      </c>
      <c r="B8832" t="s">
        <v>323</v>
      </c>
      <c r="C8832">
        <v>1.56799339873954</v>
      </c>
      <c r="D8832" t="s">
        <v>2480</v>
      </c>
      <c r="E8832" t="s">
        <v>313</v>
      </c>
    </row>
    <row r="8833" spans="1:5" x14ac:dyDescent="0.3">
      <c r="A8833" t="s">
        <v>1631</v>
      </c>
      <c r="B8833" t="s">
        <v>323</v>
      </c>
      <c r="C8833">
        <v>1.91204505550853</v>
      </c>
      <c r="D8833" t="s">
        <v>2480</v>
      </c>
      <c r="E8833" t="s">
        <v>313</v>
      </c>
    </row>
    <row r="8834" spans="1:5" x14ac:dyDescent="0.3">
      <c r="A8834" t="s">
        <v>1632</v>
      </c>
      <c r="B8834" t="s">
        <v>323</v>
      </c>
      <c r="C8834">
        <v>1.8122511744999199</v>
      </c>
      <c r="D8834" t="s">
        <v>2480</v>
      </c>
      <c r="E8834" t="s">
        <v>313</v>
      </c>
    </row>
    <row r="8835" spans="1:5" x14ac:dyDescent="0.3">
      <c r="A8835" t="s">
        <v>1633</v>
      </c>
      <c r="B8835" t="s">
        <v>323</v>
      </c>
      <c r="C8835">
        <v>1.9021312815775899</v>
      </c>
      <c r="D8835" t="s">
        <v>2480</v>
      </c>
      <c r="E8835" t="s">
        <v>313</v>
      </c>
    </row>
    <row r="8836" spans="1:5" x14ac:dyDescent="0.3">
      <c r="A8836" t="s">
        <v>1634</v>
      </c>
      <c r="B8836" t="s">
        <v>323</v>
      </c>
      <c r="C8836">
        <v>2.1779379545881299</v>
      </c>
      <c r="D8836" t="s">
        <v>2480</v>
      </c>
      <c r="E8836" t="s">
        <v>313</v>
      </c>
    </row>
    <row r="8837" spans="1:5" x14ac:dyDescent="0.3">
      <c r="A8837" t="s">
        <v>1635</v>
      </c>
      <c r="B8837" t="s">
        <v>323</v>
      </c>
      <c r="C8837">
        <v>2.3537439155693201</v>
      </c>
      <c r="D8837" t="s">
        <v>2480</v>
      </c>
      <c r="E8837" t="s">
        <v>313</v>
      </c>
    </row>
    <row r="8838" spans="1:5" x14ac:dyDescent="0.3">
      <c r="A8838" t="s">
        <v>1641</v>
      </c>
      <c r="B8838" t="s">
        <v>323</v>
      </c>
      <c r="C8838">
        <v>3.1434891489793699</v>
      </c>
      <c r="D8838" t="s">
        <v>2480</v>
      </c>
      <c r="E8838" t="s">
        <v>313</v>
      </c>
    </row>
    <row r="8839" spans="1:5" x14ac:dyDescent="0.3">
      <c r="A8839" t="s">
        <v>1642</v>
      </c>
      <c r="B8839" t="s">
        <v>323</v>
      </c>
      <c r="C8839">
        <v>3.0858217425468601</v>
      </c>
      <c r="D8839" t="s">
        <v>2480</v>
      </c>
      <c r="E8839" t="s">
        <v>313</v>
      </c>
    </row>
    <row r="8840" spans="1:5" x14ac:dyDescent="0.3">
      <c r="A8840" t="s">
        <v>1643</v>
      </c>
      <c r="B8840" t="s">
        <v>323</v>
      </c>
      <c r="C8840">
        <v>2.80465630346451</v>
      </c>
      <c r="D8840" t="s">
        <v>2480</v>
      </c>
      <c r="E8840" t="s">
        <v>313</v>
      </c>
    </row>
    <row r="8841" spans="1:5" x14ac:dyDescent="0.3">
      <c r="A8841" t="s">
        <v>1644</v>
      </c>
      <c r="B8841" t="s">
        <v>323</v>
      </c>
      <c r="C8841">
        <v>2.61238504084226</v>
      </c>
      <c r="D8841" t="s">
        <v>2480</v>
      </c>
      <c r="E8841" t="s">
        <v>313</v>
      </c>
    </row>
    <row r="8842" spans="1:5" x14ac:dyDescent="0.3">
      <c r="A8842" t="s">
        <v>1645</v>
      </c>
      <c r="B8842" t="s">
        <v>323</v>
      </c>
      <c r="C8842">
        <v>3.05860241577951</v>
      </c>
      <c r="D8842" t="s">
        <v>2480</v>
      </c>
      <c r="E8842" t="s">
        <v>313</v>
      </c>
    </row>
    <row r="8843" spans="1:5" x14ac:dyDescent="0.3">
      <c r="A8843" t="s">
        <v>1646</v>
      </c>
      <c r="B8843" t="s">
        <v>323</v>
      </c>
      <c r="C8843">
        <v>2.9440620575126899</v>
      </c>
      <c r="D8843" t="s">
        <v>2480</v>
      </c>
      <c r="E8843" t="s">
        <v>313</v>
      </c>
    </row>
    <row r="8844" spans="1:5" x14ac:dyDescent="0.3">
      <c r="A8844" t="s">
        <v>1647</v>
      </c>
      <c r="B8844" t="s">
        <v>323</v>
      </c>
      <c r="C8844">
        <v>2.37652584786944</v>
      </c>
      <c r="D8844" t="s">
        <v>2480</v>
      </c>
      <c r="E8844" t="s">
        <v>313</v>
      </c>
    </row>
    <row r="8845" spans="1:5" x14ac:dyDescent="0.3">
      <c r="A8845" t="s">
        <v>1648</v>
      </c>
      <c r="B8845" t="s">
        <v>323</v>
      </c>
      <c r="C8845">
        <v>2.6830807269910002</v>
      </c>
      <c r="D8845" t="s">
        <v>2480</v>
      </c>
      <c r="E8845" t="s">
        <v>313</v>
      </c>
    </row>
    <row r="8846" spans="1:5" x14ac:dyDescent="0.3">
      <c r="A8846" t="s">
        <v>1649</v>
      </c>
      <c r="B8846" t="s">
        <v>323</v>
      </c>
      <c r="C8846">
        <v>2.5650970859684401</v>
      </c>
      <c r="D8846" t="s">
        <v>2480</v>
      </c>
      <c r="E8846" t="s">
        <v>313</v>
      </c>
    </row>
    <row r="8847" spans="1:5" x14ac:dyDescent="0.3">
      <c r="A8847" t="s">
        <v>1650</v>
      </c>
      <c r="B8847" t="s">
        <v>323</v>
      </c>
      <c r="C8847">
        <v>2.7986103515792999</v>
      </c>
      <c r="D8847" t="s">
        <v>2480</v>
      </c>
      <c r="E8847" t="s">
        <v>313</v>
      </c>
    </row>
    <row r="8848" spans="1:5" x14ac:dyDescent="0.3">
      <c r="A8848" t="s">
        <v>1651</v>
      </c>
      <c r="B8848" t="s">
        <v>323</v>
      </c>
      <c r="C8848">
        <v>2.5437111396396301</v>
      </c>
      <c r="D8848" t="s">
        <v>2480</v>
      </c>
      <c r="E8848" t="s">
        <v>313</v>
      </c>
    </row>
    <row r="8849" spans="1:5" x14ac:dyDescent="0.3">
      <c r="A8849" t="s">
        <v>1652</v>
      </c>
      <c r="B8849" t="s">
        <v>323</v>
      </c>
      <c r="C8849">
        <v>2.78345665047582</v>
      </c>
      <c r="D8849" t="s">
        <v>2480</v>
      </c>
      <c r="E8849" t="s">
        <v>313</v>
      </c>
    </row>
    <row r="8850" spans="1:5" x14ac:dyDescent="0.3">
      <c r="A8850" t="s">
        <v>1653</v>
      </c>
      <c r="B8850" t="s">
        <v>323</v>
      </c>
      <c r="C8850">
        <v>2.6104540909417202</v>
      </c>
      <c r="D8850" t="s">
        <v>2480</v>
      </c>
      <c r="E8850" t="s">
        <v>313</v>
      </c>
    </row>
    <row r="8851" spans="1:5" x14ac:dyDescent="0.3">
      <c r="A8851" t="s">
        <v>1654</v>
      </c>
      <c r="B8851" t="s">
        <v>323</v>
      </c>
      <c r="C8851">
        <v>2.33893908929603</v>
      </c>
      <c r="D8851" t="s">
        <v>2480</v>
      </c>
      <c r="E8851" t="s">
        <v>313</v>
      </c>
    </row>
    <row r="8852" spans="1:5" x14ac:dyDescent="0.3">
      <c r="A8852" t="s">
        <v>1658</v>
      </c>
      <c r="B8852" t="s">
        <v>323</v>
      </c>
      <c r="C8852">
        <v>2.05033280121599</v>
      </c>
      <c r="D8852" t="s">
        <v>2480</v>
      </c>
      <c r="E8852" t="s">
        <v>313</v>
      </c>
    </row>
    <row r="8853" spans="1:5" x14ac:dyDescent="0.3">
      <c r="A8853" t="s">
        <v>1659</v>
      </c>
      <c r="B8853" t="s">
        <v>323</v>
      </c>
      <c r="C8853">
        <v>2.1167762880522401</v>
      </c>
      <c r="D8853" t="s">
        <v>2480</v>
      </c>
      <c r="E8853" t="s">
        <v>313</v>
      </c>
    </row>
    <row r="8854" spans="1:5" x14ac:dyDescent="0.3">
      <c r="A8854" t="s">
        <v>1660</v>
      </c>
      <c r="B8854" t="s">
        <v>323</v>
      </c>
      <c r="C8854">
        <v>2.2119633779038201</v>
      </c>
      <c r="D8854" t="s">
        <v>2480</v>
      </c>
      <c r="E8854" t="s">
        <v>313</v>
      </c>
    </row>
    <row r="8855" spans="1:5" x14ac:dyDescent="0.3">
      <c r="A8855" t="s">
        <v>1661</v>
      </c>
      <c r="B8855" t="s">
        <v>323</v>
      </c>
      <c r="C8855">
        <v>2.2021916450137802</v>
      </c>
      <c r="D8855" t="s">
        <v>2480</v>
      </c>
      <c r="E8855" t="s">
        <v>313</v>
      </c>
    </row>
    <row r="8856" spans="1:5" x14ac:dyDescent="0.3">
      <c r="A8856" t="s">
        <v>1662</v>
      </c>
      <c r="B8856" t="s">
        <v>323</v>
      </c>
      <c r="C8856">
        <v>2.1958034116337499</v>
      </c>
      <c r="D8856" t="s">
        <v>2480</v>
      </c>
      <c r="E8856" t="s">
        <v>313</v>
      </c>
    </row>
    <row r="8857" spans="1:5" x14ac:dyDescent="0.3">
      <c r="A8857" t="s">
        <v>1663</v>
      </c>
      <c r="B8857" t="s">
        <v>323</v>
      </c>
      <c r="C8857">
        <v>2.0086813012959102</v>
      </c>
      <c r="D8857" t="s">
        <v>2480</v>
      </c>
      <c r="E8857" t="s">
        <v>313</v>
      </c>
    </row>
    <row r="8858" spans="1:5" x14ac:dyDescent="0.3">
      <c r="A8858" t="s">
        <v>1664</v>
      </c>
      <c r="B8858" t="s">
        <v>323</v>
      </c>
      <c r="C8858">
        <v>2.1346876574925302</v>
      </c>
      <c r="D8858" t="s">
        <v>2480</v>
      </c>
      <c r="E8858" t="s">
        <v>313</v>
      </c>
    </row>
    <row r="8859" spans="1:5" x14ac:dyDescent="0.3">
      <c r="A8859" t="s">
        <v>1665</v>
      </c>
      <c r="B8859" t="s">
        <v>323</v>
      </c>
      <c r="C8859">
        <v>2.12607342359708</v>
      </c>
      <c r="D8859" t="s">
        <v>2480</v>
      </c>
      <c r="E8859" t="s">
        <v>313</v>
      </c>
    </row>
    <row r="8860" spans="1:5" x14ac:dyDescent="0.3">
      <c r="A8860" t="s">
        <v>1666</v>
      </c>
      <c r="B8860" t="s">
        <v>323</v>
      </c>
      <c r="C8860">
        <v>2.2135485684007201</v>
      </c>
      <c r="D8860" t="s">
        <v>2480</v>
      </c>
      <c r="E8860" t="s">
        <v>313</v>
      </c>
    </row>
    <row r="8861" spans="1:5" x14ac:dyDescent="0.3">
      <c r="A8861" t="s">
        <v>1667</v>
      </c>
      <c r="B8861" t="s">
        <v>323</v>
      </c>
      <c r="C8861">
        <v>2.10726251537805</v>
      </c>
      <c r="D8861" t="s">
        <v>2480</v>
      </c>
      <c r="E8861" t="s">
        <v>313</v>
      </c>
    </row>
    <row r="8862" spans="1:5" x14ac:dyDescent="0.3">
      <c r="A8862" t="s">
        <v>1668</v>
      </c>
      <c r="B8862" t="s">
        <v>323</v>
      </c>
      <c r="C8862">
        <v>2.2541156036639598</v>
      </c>
      <c r="D8862" t="s">
        <v>2480</v>
      </c>
      <c r="E8862" t="s">
        <v>313</v>
      </c>
    </row>
    <row r="8863" spans="1:5" x14ac:dyDescent="0.3">
      <c r="A8863" t="s">
        <v>1669</v>
      </c>
      <c r="B8863" t="s">
        <v>323</v>
      </c>
      <c r="C8863">
        <v>2.3369577036658802</v>
      </c>
      <c r="D8863" t="s">
        <v>2480</v>
      </c>
      <c r="E8863" t="s">
        <v>313</v>
      </c>
    </row>
    <row r="8864" spans="1:5" x14ac:dyDescent="0.3">
      <c r="A8864" t="s">
        <v>1670</v>
      </c>
      <c r="B8864" t="s">
        <v>323</v>
      </c>
      <c r="C8864">
        <v>3.0560985057557701</v>
      </c>
      <c r="D8864" t="s">
        <v>2480</v>
      </c>
      <c r="E8864" t="s">
        <v>313</v>
      </c>
    </row>
    <row r="8865" spans="1:5" x14ac:dyDescent="0.3">
      <c r="A8865" t="s">
        <v>1671</v>
      </c>
      <c r="B8865" t="s">
        <v>323</v>
      </c>
      <c r="C8865">
        <v>4.25525950758382</v>
      </c>
      <c r="D8865" t="s">
        <v>2480</v>
      </c>
      <c r="E8865" t="s">
        <v>313</v>
      </c>
    </row>
    <row r="8866" spans="1:5" x14ac:dyDescent="0.3">
      <c r="A8866" t="s">
        <v>1672</v>
      </c>
      <c r="B8866" t="s">
        <v>323</v>
      </c>
      <c r="C8866">
        <v>3.1330169698909098</v>
      </c>
      <c r="D8866" t="s">
        <v>2480</v>
      </c>
      <c r="E8866" t="s">
        <v>313</v>
      </c>
    </row>
    <row r="8867" spans="1:5" x14ac:dyDescent="0.3">
      <c r="A8867" t="s">
        <v>1673</v>
      </c>
      <c r="B8867" t="s">
        <v>323</v>
      </c>
      <c r="C8867">
        <v>3.1236181821903801</v>
      </c>
      <c r="D8867" t="s">
        <v>2480</v>
      </c>
      <c r="E8867" t="s">
        <v>313</v>
      </c>
    </row>
    <row r="8868" spans="1:5" x14ac:dyDescent="0.3">
      <c r="A8868" t="s">
        <v>1674</v>
      </c>
      <c r="B8868" t="s">
        <v>323</v>
      </c>
      <c r="C8868">
        <v>2.3633297623409901</v>
      </c>
      <c r="D8868" t="s">
        <v>2480</v>
      </c>
      <c r="E8868" t="s">
        <v>313</v>
      </c>
    </row>
    <row r="8869" spans="1:5" x14ac:dyDescent="0.3">
      <c r="A8869" t="s">
        <v>1675</v>
      </c>
      <c r="B8869" t="s">
        <v>323</v>
      </c>
      <c r="C8869">
        <v>2.3808141203100499</v>
      </c>
      <c r="D8869" t="s">
        <v>2480</v>
      </c>
      <c r="E8869" t="s">
        <v>313</v>
      </c>
    </row>
    <row r="8870" spans="1:5" x14ac:dyDescent="0.3">
      <c r="A8870" t="s">
        <v>1676</v>
      </c>
      <c r="B8870" t="s">
        <v>323</v>
      </c>
      <c r="C8870">
        <v>2.4327205804727701</v>
      </c>
      <c r="D8870" t="s">
        <v>2480</v>
      </c>
      <c r="E8870" t="s">
        <v>313</v>
      </c>
    </row>
    <row r="8871" spans="1:5" x14ac:dyDescent="0.3">
      <c r="A8871" t="s">
        <v>1677</v>
      </c>
      <c r="B8871" t="s">
        <v>323</v>
      </c>
      <c r="C8871">
        <v>2.1408971042421099</v>
      </c>
      <c r="D8871" t="s">
        <v>2480</v>
      </c>
      <c r="E8871" t="s">
        <v>313</v>
      </c>
    </row>
    <row r="8872" spans="1:5" x14ac:dyDescent="0.3">
      <c r="A8872" t="s">
        <v>1678</v>
      </c>
      <c r="B8872" t="s">
        <v>323</v>
      </c>
      <c r="C8872">
        <v>2.49033374768926</v>
      </c>
      <c r="D8872" t="s">
        <v>2480</v>
      </c>
      <c r="E8872" t="s">
        <v>313</v>
      </c>
    </row>
    <row r="8873" spans="1:5" x14ac:dyDescent="0.3">
      <c r="A8873" t="s">
        <v>1679</v>
      </c>
      <c r="B8873" t="s">
        <v>323</v>
      </c>
      <c r="C8873">
        <v>3.2426363402097702</v>
      </c>
      <c r="D8873" t="s">
        <v>2480</v>
      </c>
      <c r="E8873" t="s">
        <v>313</v>
      </c>
    </row>
    <row r="8874" spans="1:5" x14ac:dyDescent="0.3">
      <c r="A8874" t="s">
        <v>1680</v>
      </c>
      <c r="B8874" t="s">
        <v>323</v>
      </c>
      <c r="C8874">
        <v>3.8882573654010599</v>
      </c>
      <c r="D8874" t="s">
        <v>2480</v>
      </c>
      <c r="E8874" t="s">
        <v>313</v>
      </c>
    </row>
    <row r="8875" spans="1:5" x14ac:dyDescent="0.3">
      <c r="A8875" t="s">
        <v>1681</v>
      </c>
      <c r="B8875" t="s">
        <v>323</v>
      </c>
      <c r="C8875">
        <v>2.44755385717133</v>
      </c>
      <c r="D8875" t="s">
        <v>2480</v>
      </c>
      <c r="E8875" t="s">
        <v>313</v>
      </c>
    </row>
    <row r="8876" spans="1:5" x14ac:dyDescent="0.3">
      <c r="A8876" t="s">
        <v>1682</v>
      </c>
      <c r="B8876" t="s">
        <v>323</v>
      </c>
      <c r="C8876">
        <v>2.1435909525361998</v>
      </c>
      <c r="D8876" t="s">
        <v>2480</v>
      </c>
      <c r="E8876" t="s">
        <v>313</v>
      </c>
    </row>
    <row r="8877" spans="1:5" x14ac:dyDescent="0.3">
      <c r="A8877" t="s">
        <v>1683</v>
      </c>
      <c r="B8877" t="s">
        <v>323</v>
      </c>
      <c r="C8877">
        <v>3.1280605728131698</v>
      </c>
      <c r="D8877" t="s">
        <v>2480</v>
      </c>
      <c r="E8877" t="s">
        <v>313</v>
      </c>
    </row>
    <row r="8878" spans="1:5" x14ac:dyDescent="0.3">
      <c r="A8878" t="s">
        <v>1684</v>
      </c>
      <c r="B8878" t="s">
        <v>323</v>
      </c>
      <c r="C8878">
        <v>2.5633811397884299</v>
      </c>
      <c r="D8878" t="s">
        <v>2480</v>
      </c>
      <c r="E8878" t="s">
        <v>313</v>
      </c>
    </row>
    <row r="8879" spans="1:5" x14ac:dyDescent="0.3">
      <c r="A8879" t="s">
        <v>1685</v>
      </c>
      <c r="B8879" t="s">
        <v>323</v>
      </c>
      <c r="C8879">
        <v>3.0776411052584698</v>
      </c>
      <c r="D8879" t="s">
        <v>2480</v>
      </c>
      <c r="E8879" t="s">
        <v>313</v>
      </c>
    </row>
    <row r="8880" spans="1:5" x14ac:dyDescent="0.3">
      <c r="A8880" t="s">
        <v>1686</v>
      </c>
      <c r="B8880" t="s">
        <v>323</v>
      </c>
      <c r="C8880">
        <v>2.35025473544151</v>
      </c>
      <c r="D8880" t="s">
        <v>2480</v>
      </c>
      <c r="E8880" t="s">
        <v>313</v>
      </c>
    </row>
    <row r="8881" spans="1:5" x14ac:dyDescent="0.3">
      <c r="A8881" t="s">
        <v>1687</v>
      </c>
      <c r="B8881" t="s">
        <v>323</v>
      </c>
      <c r="C8881">
        <v>2.3392139630713098</v>
      </c>
      <c r="D8881" t="s">
        <v>2480</v>
      </c>
      <c r="E8881" t="s">
        <v>313</v>
      </c>
    </row>
    <row r="8882" spans="1:5" x14ac:dyDescent="0.3">
      <c r="A8882" t="s">
        <v>1688</v>
      </c>
      <c r="B8882" t="s">
        <v>323</v>
      </c>
      <c r="C8882">
        <v>3.3747924794321902</v>
      </c>
      <c r="D8882" t="s">
        <v>2480</v>
      </c>
      <c r="E8882" t="s">
        <v>313</v>
      </c>
    </row>
    <row r="8883" spans="1:5" x14ac:dyDescent="0.3">
      <c r="A8883" t="s">
        <v>1689</v>
      </c>
      <c r="B8883" t="s">
        <v>323</v>
      </c>
      <c r="C8883">
        <v>2.3631794920485998</v>
      </c>
      <c r="D8883" t="s">
        <v>2480</v>
      </c>
      <c r="E8883" t="s">
        <v>313</v>
      </c>
    </row>
    <row r="8884" spans="1:5" x14ac:dyDescent="0.3">
      <c r="A8884" t="s">
        <v>1699</v>
      </c>
      <c r="B8884" t="s">
        <v>323</v>
      </c>
      <c r="C8884">
        <v>1.8433137253736001</v>
      </c>
      <c r="D8884" t="s">
        <v>2480</v>
      </c>
      <c r="E8884" t="s">
        <v>313</v>
      </c>
    </row>
    <row r="8885" spans="1:5" x14ac:dyDescent="0.3">
      <c r="A8885" t="s">
        <v>1700</v>
      </c>
      <c r="B8885" t="s">
        <v>323</v>
      </c>
      <c r="C8885">
        <v>1.72191692650761</v>
      </c>
      <c r="D8885" t="s">
        <v>2480</v>
      </c>
      <c r="E8885" t="s">
        <v>313</v>
      </c>
    </row>
    <row r="8886" spans="1:5" x14ac:dyDescent="0.3">
      <c r="A8886" t="s">
        <v>1701</v>
      </c>
      <c r="B8886" t="s">
        <v>323</v>
      </c>
      <c r="C8886">
        <v>1.7854445865063999</v>
      </c>
      <c r="D8886" t="s">
        <v>2480</v>
      </c>
      <c r="E8886" t="s">
        <v>313</v>
      </c>
    </row>
    <row r="8887" spans="1:5" x14ac:dyDescent="0.3">
      <c r="A8887" t="s">
        <v>1737</v>
      </c>
      <c r="B8887" t="s">
        <v>323</v>
      </c>
      <c r="C8887">
        <v>2.2136608247402201</v>
      </c>
      <c r="D8887" t="s">
        <v>2480</v>
      </c>
      <c r="E8887" t="s">
        <v>313</v>
      </c>
    </row>
    <row r="8888" spans="1:5" x14ac:dyDescent="0.3">
      <c r="A8888" t="s">
        <v>1738</v>
      </c>
      <c r="B8888" t="s">
        <v>323</v>
      </c>
      <c r="C8888">
        <v>2.2238586567452199</v>
      </c>
      <c r="D8888" t="s">
        <v>2480</v>
      </c>
      <c r="E8888" t="s">
        <v>313</v>
      </c>
    </row>
    <row r="8889" spans="1:5" x14ac:dyDescent="0.3">
      <c r="A8889" t="s">
        <v>1739</v>
      </c>
      <c r="B8889" t="s">
        <v>323</v>
      </c>
      <c r="C8889">
        <v>2.2244943366810799</v>
      </c>
      <c r="D8889" t="s">
        <v>2480</v>
      </c>
      <c r="E8889" t="s">
        <v>313</v>
      </c>
    </row>
    <row r="8890" spans="1:5" x14ac:dyDescent="0.3">
      <c r="A8890" t="s">
        <v>1758</v>
      </c>
      <c r="B8890" t="s">
        <v>323</v>
      </c>
      <c r="C8890">
        <v>2.22996558859897</v>
      </c>
      <c r="D8890" t="s">
        <v>2480</v>
      </c>
      <c r="E8890" t="s">
        <v>313</v>
      </c>
    </row>
    <row r="8891" spans="1:5" x14ac:dyDescent="0.3">
      <c r="A8891" t="s">
        <v>1759</v>
      </c>
      <c r="B8891" t="s">
        <v>323</v>
      </c>
      <c r="C8891">
        <v>1.89800682635181</v>
      </c>
      <c r="D8891" t="s">
        <v>2480</v>
      </c>
      <c r="E8891" t="s">
        <v>313</v>
      </c>
    </row>
    <row r="8892" spans="1:5" x14ac:dyDescent="0.3">
      <c r="A8892" t="s">
        <v>1760</v>
      </c>
      <c r="B8892" t="s">
        <v>323</v>
      </c>
      <c r="C8892">
        <v>1.9146697768935901</v>
      </c>
      <c r="D8892" t="s">
        <v>2480</v>
      </c>
      <c r="E8892" t="s">
        <v>313</v>
      </c>
    </row>
    <row r="8893" spans="1:5" x14ac:dyDescent="0.3">
      <c r="A8893" t="s">
        <v>1761</v>
      </c>
      <c r="B8893" t="s">
        <v>323</v>
      </c>
      <c r="C8893">
        <v>1.9886792304371299</v>
      </c>
      <c r="D8893" t="s">
        <v>2480</v>
      </c>
      <c r="E8893" t="s">
        <v>313</v>
      </c>
    </row>
    <row r="8894" spans="1:5" x14ac:dyDescent="0.3">
      <c r="A8894" t="s">
        <v>1762</v>
      </c>
      <c r="B8894" t="s">
        <v>323</v>
      </c>
      <c r="C8894">
        <v>2.0511468038831699</v>
      </c>
      <c r="D8894" t="s">
        <v>2480</v>
      </c>
      <c r="E8894" t="s">
        <v>313</v>
      </c>
    </row>
    <row r="8895" spans="1:5" x14ac:dyDescent="0.3">
      <c r="A8895" t="s">
        <v>1790</v>
      </c>
      <c r="B8895" t="s">
        <v>323</v>
      </c>
      <c r="C8895">
        <v>1.43195539804464</v>
      </c>
      <c r="D8895" t="s">
        <v>2480</v>
      </c>
      <c r="E8895" t="s">
        <v>313</v>
      </c>
    </row>
    <row r="8896" spans="1:5" x14ac:dyDescent="0.3">
      <c r="A8896" t="s">
        <v>1791</v>
      </c>
      <c r="B8896" t="s">
        <v>323</v>
      </c>
      <c r="C8896">
        <v>2.01394173691518</v>
      </c>
      <c r="D8896" t="s">
        <v>2480</v>
      </c>
      <c r="E8896" t="s">
        <v>313</v>
      </c>
    </row>
    <row r="8897" spans="1:5" x14ac:dyDescent="0.3">
      <c r="A8897" t="s">
        <v>1862</v>
      </c>
      <c r="B8897" t="s">
        <v>323</v>
      </c>
      <c r="C8897">
        <v>2.28862586879983</v>
      </c>
      <c r="D8897" t="s">
        <v>2480</v>
      </c>
      <c r="E8897" t="s">
        <v>313</v>
      </c>
    </row>
    <row r="8898" spans="1:5" x14ac:dyDescent="0.3">
      <c r="A8898" t="s">
        <v>1863</v>
      </c>
      <c r="B8898" t="s">
        <v>323</v>
      </c>
      <c r="C8898">
        <v>2.1783155824292701</v>
      </c>
      <c r="D8898" t="s">
        <v>2480</v>
      </c>
      <c r="E8898" t="s">
        <v>313</v>
      </c>
    </row>
    <row r="8899" spans="1:5" x14ac:dyDescent="0.3">
      <c r="A8899" t="s">
        <v>1864</v>
      </c>
      <c r="B8899" t="s">
        <v>323</v>
      </c>
      <c r="C8899">
        <v>2.2921762094309002</v>
      </c>
      <c r="D8899" t="s">
        <v>2480</v>
      </c>
      <c r="E8899" t="s">
        <v>313</v>
      </c>
    </row>
    <row r="8900" spans="1:5" x14ac:dyDescent="0.3">
      <c r="A8900" t="s">
        <v>1967</v>
      </c>
      <c r="B8900" t="s">
        <v>323</v>
      </c>
      <c r="C8900">
        <v>1.7942032102851899</v>
      </c>
      <c r="D8900" t="s">
        <v>2480</v>
      </c>
      <c r="E8900" t="s">
        <v>313</v>
      </c>
    </row>
    <row r="8901" spans="1:5" x14ac:dyDescent="0.3">
      <c r="A8901" t="s">
        <v>1968</v>
      </c>
      <c r="B8901" t="s">
        <v>323</v>
      </c>
      <c r="C8901">
        <v>1.8242994037969</v>
      </c>
      <c r="D8901" t="s">
        <v>2480</v>
      </c>
      <c r="E8901" t="s">
        <v>313</v>
      </c>
    </row>
    <row r="8902" spans="1:5" x14ac:dyDescent="0.3">
      <c r="A8902" t="s">
        <v>2079</v>
      </c>
      <c r="B8902" t="s">
        <v>323</v>
      </c>
      <c r="C8902">
        <v>1.8932798613922599</v>
      </c>
      <c r="D8902" t="s">
        <v>2480</v>
      </c>
      <c r="E8902" t="s">
        <v>313</v>
      </c>
    </row>
    <row r="8903" spans="1:5" x14ac:dyDescent="0.3">
      <c r="A8903" t="s">
        <v>2080</v>
      </c>
      <c r="B8903" t="s">
        <v>323</v>
      </c>
      <c r="C8903">
        <v>1.9052802246477301</v>
      </c>
      <c r="D8903" t="s">
        <v>2480</v>
      </c>
      <c r="E8903" t="s">
        <v>313</v>
      </c>
    </row>
    <row r="8904" spans="1:5" x14ac:dyDescent="0.3">
      <c r="A8904" t="s">
        <v>2081</v>
      </c>
      <c r="B8904" t="s">
        <v>323</v>
      </c>
      <c r="C8904">
        <v>1.8751314222159901</v>
      </c>
      <c r="D8904" t="s">
        <v>2480</v>
      </c>
      <c r="E8904" t="s">
        <v>313</v>
      </c>
    </row>
    <row r="8905" spans="1:5" x14ac:dyDescent="0.3">
      <c r="A8905" t="s">
        <v>2100</v>
      </c>
      <c r="B8905" t="s">
        <v>323</v>
      </c>
      <c r="C8905">
        <v>1.99180260044393</v>
      </c>
      <c r="D8905" t="s">
        <v>2480</v>
      </c>
      <c r="E8905" t="s">
        <v>313</v>
      </c>
    </row>
    <row r="8906" spans="1:5" x14ac:dyDescent="0.3">
      <c r="A8906" t="s">
        <v>2101</v>
      </c>
      <c r="B8906" t="s">
        <v>323</v>
      </c>
      <c r="C8906">
        <v>2.1203040515491098</v>
      </c>
      <c r="D8906" t="s">
        <v>2480</v>
      </c>
      <c r="E8906" t="s">
        <v>313</v>
      </c>
    </row>
    <row r="8907" spans="1:5" x14ac:dyDescent="0.3">
      <c r="A8907" t="s">
        <v>2158</v>
      </c>
      <c r="B8907" t="s">
        <v>323</v>
      </c>
      <c r="C8907">
        <v>1.75207351943517</v>
      </c>
      <c r="D8907" t="s">
        <v>2480</v>
      </c>
      <c r="E8907" t="s">
        <v>313</v>
      </c>
    </row>
    <row r="8908" spans="1:5" x14ac:dyDescent="0.3">
      <c r="A8908" t="s">
        <v>2159</v>
      </c>
      <c r="B8908" t="s">
        <v>323</v>
      </c>
      <c r="C8908">
        <v>1.76428177359833</v>
      </c>
      <c r="D8908" t="s">
        <v>2480</v>
      </c>
      <c r="E8908" t="s">
        <v>313</v>
      </c>
    </row>
    <row r="8909" spans="1:5" x14ac:dyDescent="0.3">
      <c r="A8909" t="s">
        <v>2199</v>
      </c>
      <c r="B8909" t="s">
        <v>323</v>
      </c>
      <c r="C8909">
        <v>1.46531149793265</v>
      </c>
      <c r="D8909" t="s">
        <v>2480</v>
      </c>
      <c r="E8909" t="s">
        <v>313</v>
      </c>
    </row>
    <row r="8910" spans="1:5" x14ac:dyDescent="0.3">
      <c r="A8910" t="s">
        <v>2200</v>
      </c>
      <c r="B8910" t="s">
        <v>323</v>
      </c>
      <c r="C8910">
        <v>1.6350553635084399</v>
      </c>
      <c r="D8910" t="s">
        <v>2480</v>
      </c>
      <c r="E8910" t="s">
        <v>313</v>
      </c>
    </row>
    <row r="8911" spans="1:5" x14ac:dyDescent="0.3">
      <c r="A8911" t="s">
        <v>2201</v>
      </c>
      <c r="B8911" t="s">
        <v>323</v>
      </c>
      <c r="C8911">
        <v>1.7610297238766</v>
      </c>
      <c r="D8911" t="s">
        <v>2480</v>
      </c>
      <c r="E8911" t="s">
        <v>313</v>
      </c>
    </row>
    <row r="8912" spans="1:5" x14ac:dyDescent="0.3">
      <c r="A8912" t="s">
        <v>2232</v>
      </c>
      <c r="B8912" t="s">
        <v>323</v>
      </c>
      <c r="C8912">
        <v>2.00416172449986</v>
      </c>
      <c r="D8912" t="s">
        <v>2480</v>
      </c>
      <c r="E8912" t="s">
        <v>313</v>
      </c>
    </row>
    <row r="8913" spans="1:5" x14ac:dyDescent="0.3">
      <c r="A8913" t="s">
        <v>2233</v>
      </c>
      <c r="B8913" t="s">
        <v>323</v>
      </c>
      <c r="C8913">
        <v>1.7998156589257099</v>
      </c>
      <c r="D8913" t="s">
        <v>2480</v>
      </c>
      <c r="E8913" t="s">
        <v>313</v>
      </c>
    </row>
    <row r="8914" spans="1:5" x14ac:dyDescent="0.3">
      <c r="A8914" t="s">
        <v>2234</v>
      </c>
      <c r="B8914" t="s">
        <v>323</v>
      </c>
      <c r="C8914">
        <v>1.72115602030671</v>
      </c>
      <c r="D8914" t="s">
        <v>2480</v>
      </c>
      <c r="E8914" t="s">
        <v>313</v>
      </c>
    </row>
    <row r="8915" spans="1:5" x14ac:dyDescent="0.3">
      <c r="A8915" t="s">
        <v>2235</v>
      </c>
      <c r="B8915" t="s">
        <v>323</v>
      </c>
      <c r="C8915">
        <v>1.8750571089931001</v>
      </c>
      <c r="D8915" t="s">
        <v>2480</v>
      </c>
      <c r="E8915" t="s">
        <v>313</v>
      </c>
    </row>
    <row r="8916" spans="1:5" x14ac:dyDescent="0.3">
      <c r="A8916" t="s">
        <v>2236</v>
      </c>
      <c r="B8916" t="s">
        <v>323</v>
      </c>
      <c r="C8916">
        <v>1.72351892648377</v>
      </c>
      <c r="D8916" t="s">
        <v>2480</v>
      </c>
      <c r="E8916" t="s">
        <v>313</v>
      </c>
    </row>
    <row r="8917" spans="1:5" x14ac:dyDescent="0.3">
      <c r="A8917" t="s">
        <v>2237</v>
      </c>
      <c r="B8917" t="s">
        <v>323</v>
      </c>
      <c r="C8917">
        <v>1.72964766330134</v>
      </c>
      <c r="D8917" t="s">
        <v>2480</v>
      </c>
      <c r="E8917" t="s">
        <v>313</v>
      </c>
    </row>
    <row r="8918" spans="1:5" x14ac:dyDescent="0.3">
      <c r="A8918" t="s">
        <v>1763</v>
      </c>
      <c r="B8918" t="s">
        <v>323</v>
      </c>
      <c r="C8918">
        <v>1.66927330060199</v>
      </c>
      <c r="D8918" t="s">
        <v>2480</v>
      </c>
      <c r="E8918" t="s">
        <v>313</v>
      </c>
    </row>
    <row r="8919" spans="1:5" x14ac:dyDescent="0.3">
      <c r="A8919" t="s">
        <v>1764</v>
      </c>
      <c r="B8919" t="s">
        <v>323</v>
      </c>
      <c r="C8919">
        <v>1.71548916595618</v>
      </c>
      <c r="D8919" t="s">
        <v>2480</v>
      </c>
      <c r="E8919" t="s">
        <v>313</v>
      </c>
    </row>
    <row r="8920" spans="1:5" x14ac:dyDescent="0.3">
      <c r="A8920" t="s">
        <v>1765</v>
      </c>
      <c r="B8920" t="s">
        <v>323</v>
      </c>
      <c r="C8920">
        <v>2.0197046629945299</v>
      </c>
      <c r="D8920" t="s">
        <v>2480</v>
      </c>
      <c r="E8920" t="s">
        <v>313</v>
      </c>
    </row>
    <row r="8921" spans="1:5" x14ac:dyDescent="0.3">
      <c r="A8921" t="s">
        <v>1792</v>
      </c>
      <c r="B8921" t="s">
        <v>323</v>
      </c>
      <c r="C8921">
        <v>2.0311409045241802</v>
      </c>
      <c r="D8921" t="s">
        <v>2480</v>
      </c>
      <c r="E8921" t="s">
        <v>313</v>
      </c>
    </row>
    <row r="8922" spans="1:5" x14ac:dyDescent="0.3">
      <c r="A8922" t="s">
        <v>1793</v>
      </c>
      <c r="B8922" t="s">
        <v>323</v>
      </c>
      <c r="C8922">
        <v>2.1198325226837098</v>
      </c>
      <c r="D8922" t="s">
        <v>2480</v>
      </c>
      <c r="E8922" t="s">
        <v>313</v>
      </c>
    </row>
    <row r="8923" spans="1:5" x14ac:dyDescent="0.3">
      <c r="A8923" t="s">
        <v>1794</v>
      </c>
      <c r="B8923" t="s">
        <v>323</v>
      </c>
      <c r="C8923">
        <v>1.9951398987676601</v>
      </c>
      <c r="D8923" t="s">
        <v>2480</v>
      </c>
      <c r="E8923" t="s">
        <v>313</v>
      </c>
    </row>
    <row r="8924" spans="1:5" x14ac:dyDescent="0.3">
      <c r="A8924" t="s">
        <v>1795</v>
      </c>
      <c r="B8924" t="s">
        <v>323</v>
      </c>
      <c r="C8924">
        <v>1.57455827000362</v>
      </c>
      <c r="D8924" t="s">
        <v>2480</v>
      </c>
      <c r="E8924" t="s">
        <v>313</v>
      </c>
    </row>
    <row r="8925" spans="1:5" x14ac:dyDescent="0.3">
      <c r="A8925" t="s">
        <v>1796</v>
      </c>
      <c r="B8925" t="s">
        <v>323</v>
      </c>
      <c r="C8925">
        <v>2.1839450686523101</v>
      </c>
      <c r="D8925" t="s">
        <v>2480</v>
      </c>
      <c r="E8925" t="s">
        <v>313</v>
      </c>
    </row>
    <row r="8926" spans="1:5" x14ac:dyDescent="0.3">
      <c r="A8926" t="s">
        <v>1969</v>
      </c>
      <c r="B8926" t="s">
        <v>323</v>
      </c>
      <c r="C8926">
        <v>2.0329514127402599</v>
      </c>
      <c r="D8926" t="s">
        <v>2480</v>
      </c>
      <c r="E8926" t="s">
        <v>313</v>
      </c>
    </row>
    <row r="8927" spans="1:5" x14ac:dyDescent="0.3">
      <c r="A8927" t="s">
        <v>1970</v>
      </c>
      <c r="B8927" t="s">
        <v>323</v>
      </c>
      <c r="C8927">
        <v>1.9004317544463001</v>
      </c>
      <c r="D8927" t="s">
        <v>2480</v>
      </c>
      <c r="E8927" t="s">
        <v>313</v>
      </c>
    </row>
    <row r="8928" spans="1:5" x14ac:dyDescent="0.3">
      <c r="A8928" t="s">
        <v>1971</v>
      </c>
      <c r="B8928" t="s">
        <v>323</v>
      </c>
      <c r="C8928">
        <v>2.0158099136555601</v>
      </c>
      <c r="D8928" t="s">
        <v>2480</v>
      </c>
      <c r="E8928" t="s">
        <v>313</v>
      </c>
    </row>
    <row r="8929" spans="1:5" x14ac:dyDescent="0.3">
      <c r="A8929" t="s">
        <v>2001</v>
      </c>
      <c r="B8929" t="s">
        <v>323</v>
      </c>
      <c r="C8929">
        <v>2.1004018836201199</v>
      </c>
      <c r="D8929" t="s">
        <v>2480</v>
      </c>
      <c r="E8929" t="s">
        <v>313</v>
      </c>
    </row>
    <row r="8930" spans="1:5" x14ac:dyDescent="0.3">
      <c r="A8930" t="s">
        <v>2002</v>
      </c>
      <c r="B8930" t="s">
        <v>323</v>
      </c>
      <c r="C8930">
        <v>2.19652698463962</v>
      </c>
      <c r="D8930" t="s">
        <v>2480</v>
      </c>
      <c r="E8930" t="s">
        <v>313</v>
      </c>
    </row>
    <row r="8931" spans="1:5" x14ac:dyDescent="0.3">
      <c r="A8931" t="s">
        <v>2202</v>
      </c>
      <c r="B8931" t="s">
        <v>323</v>
      </c>
      <c r="C8931">
        <v>1.4016506332410299</v>
      </c>
      <c r="D8931" t="s">
        <v>2480</v>
      </c>
      <c r="E8931" t="s">
        <v>313</v>
      </c>
    </row>
    <row r="8932" spans="1:5" x14ac:dyDescent="0.3">
      <c r="A8932" t="s">
        <v>2203</v>
      </c>
      <c r="B8932" t="s">
        <v>323</v>
      </c>
      <c r="C8932">
        <v>1.4611403386474</v>
      </c>
      <c r="D8932" t="s">
        <v>2480</v>
      </c>
      <c r="E8932" t="s">
        <v>313</v>
      </c>
    </row>
    <row r="8933" spans="1:5" x14ac:dyDescent="0.3">
      <c r="A8933" t="s">
        <v>2204</v>
      </c>
      <c r="B8933" t="s">
        <v>323</v>
      </c>
      <c r="C8933">
        <v>1.6698861088849899</v>
      </c>
      <c r="D8933" t="s">
        <v>2480</v>
      </c>
      <c r="E8933" t="s">
        <v>313</v>
      </c>
    </row>
    <row r="8934" spans="1:5" x14ac:dyDescent="0.3">
      <c r="A8934" t="s">
        <v>2221</v>
      </c>
      <c r="B8934" t="s">
        <v>323</v>
      </c>
      <c r="C8934">
        <v>1.64926274302158</v>
      </c>
      <c r="D8934" t="s">
        <v>2480</v>
      </c>
      <c r="E8934" t="s">
        <v>313</v>
      </c>
    </row>
    <row r="8935" spans="1:5" x14ac:dyDescent="0.3">
      <c r="A8935" t="s">
        <v>1690</v>
      </c>
      <c r="B8935" t="s">
        <v>323</v>
      </c>
      <c r="C8935">
        <v>2.0433738748023198</v>
      </c>
      <c r="D8935" t="s">
        <v>2480</v>
      </c>
      <c r="E8935" t="s">
        <v>313</v>
      </c>
    </row>
    <row r="8936" spans="1:5" x14ac:dyDescent="0.3">
      <c r="A8936" t="s">
        <v>1691</v>
      </c>
      <c r="B8936" t="s">
        <v>323</v>
      </c>
      <c r="C8936">
        <v>2.0433739910041999</v>
      </c>
      <c r="D8936" t="s">
        <v>2480</v>
      </c>
      <c r="E8936" t="s">
        <v>313</v>
      </c>
    </row>
    <row r="8937" spans="1:5" x14ac:dyDescent="0.3">
      <c r="A8937" t="s">
        <v>1692</v>
      </c>
      <c r="B8937" t="s">
        <v>323</v>
      </c>
      <c r="C8937">
        <v>2.2722671962405099</v>
      </c>
      <c r="D8937" t="s">
        <v>2480</v>
      </c>
      <c r="E8937" t="s">
        <v>313</v>
      </c>
    </row>
    <row r="8938" spans="1:5" x14ac:dyDescent="0.3">
      <c r="A8938" t="s">
        <v>1693</v>
      </c>
      <c r="B8938" t="s">
        <v>323</v>
      </c>
      <c r="C8938">
        <v>2.1402019374620398</v>
      </c>
      <c r="D8938" t="s">
        <v>2480</v>
      </c>
      <c r="E8938" t="s">
        <v>313</v>
      </c>
    </row>
    <row r="8939" spans="1:5" x14ac:dyDescent="0.3">
      <c r="A8939" t="s">
        <v>1694</v>
      </c>
      <c r="B8939" t="s">
        <v>323</v>
      </c>
      <c r="C8939">
        <v>1.8392355051862701</v>
      </c>
      <c r="D8939" t="s">
        <v>2480</v>
      </c>
      <c r="E8939" t="s">
        <v>313</v>
      </c>
    </row>
    <row r="8940" spans="1:5" x14ac:dyDescent="0.3">
      <c r="A8940" t="s">
        <v>1695</v>
      </c>
      <c r="B8940" t="s">
        <v>323</v>
      </c>
      <c r="C8940">
        <v>2.1987782275399801</v>
      </c>
      <c r="D8940" t="s">
        <v>2480</v>
      </c>
      <c r="E8940" t="s">
        <v>313</v>
      </c>
    </row>
    <row r="8941" spans="1:5" x14ac:dyDescent="0.3">
      <c r="A8941" t="s">
        <v>1696</v>
      </c>
      <c r="B8941" t="s">
        <v>323</v>
      </c>
      <c r="C8941">
        <v>2.17124774285063</v>
      </c>
      <c r="D8941" t="s">
        <v>2480</v>
      </c>
      <c r="E8941" t="s">
        <v>313</v>
      </c>
    </row>
    <row r="8942" spans="1:5" x14ac:dyDescent="0.3">
      <c r="A8942" t="s">
        <v>1697</v>
      </c>
      <c r="B8942" t="s">
        <v>323</v>
      </c>
      <c r="C8942">
        <v>2.36935865560595</v>
      </c>
      <c r="D8942" t="s">
        <v>2480</v>
      </c>
      <c r="E8942" t="s">
        <v>313</v>
      </c>
    </row>
    <row r="8943" spans="1:5" x14ac:dyDescent="0.3">
      <c r="A8943" t="s">
        <v>1698</v>
      </c>
      <c r="B8943" t="s">
        <v>323</v>
      </c>
      <c r="C8943">
        <v>2.45960031665247</v>
      </c>
      <c r="D8943" t="s">
        <v>2480</v>
      </c>
      <c r="E8943" t="s">
        <v>313</v>
      </c>
    </row>
    <row r="8944" spans="1:5" x14ac:dyDescent="0.3">
      <c r="A8944" t="s">
        <v>1702</v>
      </c>
      <c r="B8944" t="s">
        <v>323</v>
      </c>
      <c r="C8944">
        <v>1.6286746497612199</v>
      </c>
      <c r="D8944" t="s">
        <v>2480</v>
      </c>
      <c r="E8944" t="s">
        <v>313</v>
      </c>
    </row>
    <row r="8945" spans="1:5" x14ac:dyDescent="0.3">
      <c r="A8945" t="s">
        <v>1703</v>
      </c>
      <c r="B8945" t="s">
        <v>323</v>
      </c>
      <c r="C8945">
        <v>1.6306585751799401</v>
      </c>
      <c r="D8945" t="s">
        <v>2480</v>
      </c>
      <c r="E8945" t="s">
        <v>313</v>
      </c>
    </row>
    <row r="8946" spans="1:5" x14ac:dyDescent="0.3">
      <c r="A8946" t="s">
        <v>1704</v>
      </c>
      <c r="B8946" t="s">
        <v>323</v>
      </c>
      <c r="C8946">
        <v>1.5616591247848699</v>
      </c>
      <c r="D8946" t="s">
        <v>2480</v>
      </c>
      <c r="E8946" t="s">
        <v>313</v>
      </c>
    </row>
    <row r="8947" spans="1:5" x14ac:dyDescent="0.3">
      <c r="A8947" t="s">
        <v>1705</v>
      </c>
      <c r="B8947" t="s">
        <v>323</v>
      </c>
      <c r="C8947">
        <v>1.8718389123993799</v>
      </c>
      <c r="D8947" t="s">
        <v>2480</v>
      </c>
      <c r="E8947" t="s">
        <v>313</v>
      </c>
    </row>
    <row r="8948" spans="1:5" x14ac:dyDescent="0.3">
      <c r="A8948" t="s">
        <v>1706</v>
      </c>
      <c r="B8948" t="s">
        <v>323</v>
      </c>
      <c r="C8948">
        <v>1.8651962064190699</v>
      </c>
      <c r="D8948" t="s">
        <v>2480</v>
      </c>
      <c r="E8948" t="s">
        <v>313</v>
      </c>
    </row>
    <row r="8949" spans="1:5" x14ac:dyDescent="0.3">
      <c r="A8949" t="s">
        <v>1707</v>
      </c>
      <c r="B8949" t="s">
        <v>323</v>
      </c>
      <c r="C8949">
        <v>1.6756334758578599</v>
      </c>
      <c r="D8949" t="s">
        <v>2480</v>
      </c>
      <c r="E8949" t="s">
        <v>313</v>
      </c>
    </row>
    <row r="8950" spans="1:5" x14ac:dyDescent="0.3">
      <c r="A8950" t="s">
        <v>1708</v>
      </c>
      <c r="B8950" t="s">
        <v>323</v>
      </c>
      <c r="C8950">
        <v>1.82829485375823</v>
      </c>
      <c r="D8950" t="s">
        <v>2480</v>
      </c>
      <c r="E8950" t="s">
        <v>313</v>
      </c>
    </row>
    <row r="8951" spans="1:5" x14ac:dyDescent="0.3">
      <c r="A8951" t="s">
        <v>1709</v>
      </c>
      <c r="B8951" t="s">
        <v>323</v>
      </c>
      <c r="C8951">
        <v>1.64862794404392</v>
      </c>
      <c r="D8951" t="s">
        <v>2480</v>
      </c>
      <c r="E8951" t="s">
        <v>313</v>
      </c>
    </row>
    <row r="8952" spans="1:5" x14ac:dyDescent="0.3">
      <c r="A8952" t="s">
        <v>1710</v>
      </c>
      <c r="B8952" t="s">
        <v>323</v>
      </c>
      <c r="C8952">
        <v>1.7842012602103601</v>
      </c>
      <c r="D8952" t="s">
        <v>2480</v>
      </c>
      <c r="E8952" t="s">
        <v>313</v>
      </c>
    </row>
    <row r="8953" spans="1:5" x14ac:dyDescent="0.3">
      <c r="A8953" t="s">
        <v>1711</v>
      </c>
      <c r="B8953" t="s">
        <v>323</v>
      </c>
      <c r="C8953">
        <v>1.7193465323332799</v>
      </c>
      <c r="D8953" t="s">
        <v>2480</v>
      </c>
      <c r="E8953" t="s">
        <v>313</v>
      </c>
    </row>
    <row r="8954" spans="1:5" x14ac:dyDescent="0.3">
      <c r="A8954" t="s">
        <v>1712</v>
      </c>
      <c r="B8954" t="s">
        <v>323</v>
      </c>
      <c r="C8954">
        <v>1.7454360973791401</v>
      </c>
      <c r="D8954" t="s">
        <v>2480</v>
      </c>
      <c r="E8954" t="s">
        <v>313</v>
      </c>
    </row>
    <row r="8955" spans="1:5" x14ac:dyDescent="0.3">
      <c r="A8955" t="s">
        <v>1719</v>
      </c>
      <c r="B8955" t="s">
        <v>323</v>
      </c>
      <c r="C8955">
        <v>2.0014145201640301</v>
      </c>
      <c r="D8955" t="s">
        <v>2480</v>
      </c>
      <c r="E8955" t="s">
        <v>313</v>
      </c>
    </row>
    <row r="8956" spans="1:5" x14ac:dyDescent="0.3">
      <c r="A8956" t="s">
        <v>1720</v>
      </c>
      <c r="B8956" t="s">
        <v>323</v>
      </c>
      <c r="C8956">
        <v>2.4263830713963701</v>
      </c>
      <c r="D8956" t="s">
        <v>2480</v>
      </c>
      <c r="E8956" t="s">
        <v>313</v>
      </c>
    </row>
    <row r="8957" spans="1:5" x14ac:dyDescent="0.3">
      <c r="A8957" t="s">
        <v>1721</v>
      </c>
      <c r="B8957" t="s">
        <v>323</v>
      </c>
      <c r="C8957">
        <v>2.3860876259792798</v>
      </c>
      <c r="D8957" t="s">
        <v>2480</v>
      </c>
      <c r="E8957" t="s">
        <v>313</v>
      </c>
    </row>
    <row r="8958" spans="1:5" x14ac:dyDescent="0.3">
      <c r="A8958" t="s">
        <v>1722</v>
      </c>
      <c r="B8958" t="s">
        <v>323</v>
      </c>
      <c r="C8958">
        <v>2.1599505096774898</v>
      </c>
      <c r="D8958" t="s">
        <v>2480</v>
      </c>
      <c r="E8958" t="s">
        <v>313</v>
      </c>
    </row>
    <row r="8959" spans="1:5" x14ac:dyDescent="0.3">
      <c r="A8959" t="s">
        <v>1723</v>
      </c>
      <c r="B8959" t="s">
        <v>323</v>
      </c>
      <c r="C8959">
        <v>2.4421934317326799</v>
      </c>
      <c r="D8959" t="s">
        <v>2480</v>
      </c>
      <c r="E8959" t="s">
        <v>313</v>
      </c>
    </row>
    <row r="8960" spans="1:5" x14ac:dyDescent="0.3">
      <c r="A8960" t="s">
        <v>1724</v>
      </c>
      <c r="B8960" t="s">
        <v>323</v>
      </c>
      <c r="C8960">
        <v>2.1962391465543898</v>
      </c>
      <c r="D8960" t="s">
        <v>2480</v>
      </c>
      <c r="E8960" t="s">
        <v>313</v>
      </c>
    </row>
    <row r="8961" spans="1:5" x14ac:dyDescent="0.3">
      <c r="A8961" t="s">
        <v>1725</v>
      </c>
      <c r="B8961" t="s">
        <v>323</v>
      </c>
      <c r="C8961">
        <v>2.0694141743664898</v>
      </c>
      <c r="D8961" t="s">
        <v>2480</v>
      </c>
      <c r="E8961" t="s">
        <v>313</v>
      </c>
    </row>
    <row r="8962" spans="1:5" x14ac:dyDescent="0.3">
      <c r="A8962" t="s">
        <v>1726</v>
      </c>
      <c r="B8962" t="s">
        <v>323</v>
      </c>
      <c r="C8962">
        <v>2.2817222006289501</v>
      </c>
      <c r="D8962" t="s">
        <v>2480</v>
      </c>
      <c r="E8962" t="s">
        <v>313</v>
      </c>
    </row>
    <row r="8963" spans="1:5" x14ac:dyDescent="0.3">
      <c r="A8963" t="s">
        <v>1727</v>
      </c>
      <c r="B8963" t="s">
        <v>323</v>
      </c>
      <c r="C8963">
        <v>2.00782570949309</v>
      </c>
      <c r="D8963" t="s">
        <v>2480</v>
      </c>
      <c r="E8963" t="s">
        <v>313</v>
      </c>
    </row>
    <row r="8964" spans="1:5" x14ac:dyDescent="0.3">
      <c r="A8964" t="s">
        <v>1728</v>
      </c>
      <c r="B8964" t="s">
        <v>323</v>
      </c>
      <c r="C8964">
        <v>2.4760090523082501</v>
      </c>
      <c r="D8964" t="s">
        <v>2480</v>
      </c>
      <c r="E8964" t="s">
        <v>313</v>
      </c>
    </row>
    <row r="8965" spans="1:5" x14ac:dyDescent="0.3">
      <c r="A8965" t="s">
        <v>1729</v>
      </c>
      <c r="B8965" t="s">
        <v>323</v>
      </c>
      <c r="C8965">
        <v>2.06977234840459</v>
      </c>
      <c r="D8965" t="s">
        <v>2480</v>
      </c>
      <c r="E8965" t="s">
        <v>313</v>
      </c>
    </row>
    <row r="8966" spans="1:5" x14ac:dyDescent="0.3">
      <c r="A8966" t="s">
        <v>1730</v>
      </c>
      <c r="B8966" t="s">
        <v>323</v>
      </c>
      <c r="C8966">
        <v>1.29791402320407</v>
      </c>
      <c r="D8966" t="s">
        <v>2480</v>
      </c>
      <c r="E8966" t="s">
        <v>313</v>
      </c>
    </row>
    <row r="8967" spans="1:5" x14ac:dyDescent="0.3">
      <c r="A8967" t="s">
        <v>1731</v>
      </c>
      <c r="B8967" t="s">
        <v>323</v>
      </c>
      <c r="C8967">
        <v>1.33185227962788</v>
      </c>
      <c r="D8967" t="s">
        <v>2480</v>
      </c>
      <c r="E8967" t="s">
        <v>313</v>
      </c>
    </row>
    <row r="8968" spans="1:5" x14ac:dyDescent="0.3">
      <c r="A8968" t="s">
        <v>1732</v>
      </c>
      <c r="B8968" t="s">
        <v>323</v>
      </c>
      <c r="C8968">
        <v>1.2996763660980499</v>
      </c>
      <c r="D8968" t="s">
        <v>2480</v>
      </c>
      <c r="E8968" t="s">
        <v>313</v>
      </c>
    </row>
    <row r="8969" spans="1:5" x14ac:dyDescent="0.3">
      <c r="A8969" t="s">
        <v>1733</v>
      </c>
      <c r="B8969" t="s">
        <v>323</v>
      </c>
      <c r="C8969">
        <v>1.2812521836839299</v>
      </c>
      <c r="D8969" t="s">
        <v>2480</v>
      </c>
      <c r="E8969" t="s">
        <v>313</v>
      </c>
    </row>
    <row r="8970" spans="1:5" x14ac:dyDescent="0.3">
      <c r="A8970" t="s">
        <v>1734</v>
      </c>
      <c r="B8970" t="s">
        <v>323</v>
      </c>
      <c r="C8970">
        <v>1.27741870934006</v>
      </c>
      <c r="D8970" t="s">
        <v>2480</v>
      </c>
      <c r="E8970" t="s">
        <v>313</v>
      </c>
    </row>
    <row r="8971" spans="1:5" x14ac:dyDescent="0.3">
      <c r="A8971" t="s">
        <v>1735</v>
      </c>
      <c r="B8971" t="s">
        <v>323</v>
      </c>
      <c r="C8971">
        <v>1.3397300368099501</v>
      </c>
      <c r="D8971" t="s">
        <v>2480</v>
      </c>
      <c r="E8971" t="s">
        <v>313</v>
      </c>
    </row>
    <row r="8972" spans="1:5" x14ac:dyDescent="0.3">
      <c r="A8972" t="s">
        <v>1736</v>
      </c>
      <c r="B8972" t="s">
        <v>323</v>
      </c>
      <c r="C8972">
        <v>1.33055132799843</v>
      </c>
      <c r="D8972" t="s">
        <v>2480</v>
      </c>
      <c r="E8972" t="s">
        <v>313</v>
      </c>
    </row>
    <row r="8973" spans="1:5" x14ac:dyDescent="0.3">
      <c r="A8973" t="s">
        <v>1740</v>
      </c>
      <c r="B8973" t="s">
        <v>323</v>
      </c>
      <c r="C8973">
        <v>2.0799039115468601</v>
      </c>
      <c r="D8973" t="s">
        <v>2480</v>
      </c>
      <c r="E8973" t="s">
        <v>313</v>
      </c>
    </row>
    <row r="8974" spans="1:5" x14ac:dyDescent="0.3">
      <c r="A8974" t="s">
        <v>1741</v>
      </c>
      <c r="B8974" t="s">
        <v>323</v>
      </c>
      <c r="C8974">
        <v>1.9704633058069201</v>
      </c>
      <c r="D8974" t="s">
        <v>2480</v>
      </c>
      <c r="E8974" t="s">
        <v>313</v>
      </c>
    </row>
    <row r="8975" spans="1:5" x14ac:dyDescent="0.3">
      <c r="A8975" t="s">
        <v>1742</v>
      </c>
      <c r="B8975" t="s">
        <v>323</v>
      </c>
      <c r="C8975">
        <v>1.8308141389797601</v>
      </c>
      <c r="D8975" t="s">
        <v>2480</v>
      </c>
      <c r="E8975" t="s">
        <v>313</v>
      </c>
    </row>
    <row r="8976" spans="1:5" x14ac:dyDescent="0.3">
      <c r="A8976" t="s">
        <v>1743</v>
      </c>
      <c r="B8976" t="s">
        <v>323</v>
      </c>
      <c r="C8976">
        <v>1.8352143047770799</v>
      </c>
      <c r="D8976" t="s">
        <v>2480</v>
      </c>
      <c r="E8976" t="s">
        <v>313</v>
      </c>
    </row>
    <row r="8977" spans="1:5" x14ac:dyDescent="0.3">
      <c r="A8977" t="s">
        <v>1744</v>
      </c>
      <c r="B8977" t="s">
        <v>323</v>
      </c>
      <c r="C8977">
        <v>1.7789492409646701</v>
      </c>
      <c r="D8977" t="s">
        <v>2480</v>
      </c>
      <c r="E8977" t="s">
        <v>313</v>
      </c>
    </row>
    <row r="8978" spans="1:5" x14ac:dyDescent="0.3">
      <c r="A8978" t="s">
        <v>1745</v>
      </c>
      <c r="B8978" t="s">
        <v>323</v>
      </c>
      <c r="C8978">
        <v>1.85066047006722</v>
      </c>
      <c r="D8978" t="s">
        <v>2480</v>
      </c>
      <c r="E8978" t="s">
        <v>313</v>
      </c>
    </row>
    <row r="8979" spans="1:5" x14ac:dyDescent="0.3">
      <c r="A8979" t="s">
        <v>1746</v>
      </c>
      <c r="B8979" t="s">
        <v>323</v>
      </c>
      <c r="C8979">
        <v>1.5547019280490499</v>
      </c>
      <c r="D8979" t="s">
        <v>2480</v>
      </c>
      <c r="E8979" t="s">
        <v>313</v>
      </c>
    </row>
    <row r="8980" spans="1:5" x14ac:dyDescent="0.3">
      <c r="A8980" t="s">
        <v>1747</v>
      </c>
      <c r="B8980" t="s">
        <v>323</v>
      </c>
      <c r="C8980">
        <v>1.6662307849521301</v>
      </c>
      <c r="D8980" t="s">
        <v>2480</v>
      </c>
      <c r="E8980" t="s">
        <v>313</v>
      </c>
    </row>
    <row r="8981" spans="1:5" x14ac:dyDescent="0.3">
      <c r="A8981" t="s">
        <v>1748</v>
      </c>
      <c r="B8981" t="s">
        <v>323</v>
      </c>
      <c r="C8981">
        <v>1.45876783025805</v>
      </c>
      <c r="D8981" t="s">
        <v>2480</v>
      </c>
      <c r="E8981" t="s">
        <v>313</v>
      </c>
    </row>
    <row r="8982" spans="1:5" x14ac:dyDescent="0.3">
      <c r="A8982" t="s">
        <v>1749</v>
      </c>
      <c r="B8982" t="s">
        <v>323</v>
      </c>
      <c r="C8982">
        <v>1.66287616776383</v>
      </c>
      <c r="D8982" t="s">
        <v>2480</v>
      </c>
      <c r="E8982" t="s">
        <v>313</v>
      </c>
    </row>
    <row r="8983" spans="1:5" x14ac:dyDescent="0.3">
      <c r="A8983" t="s">
        <v>1750</v>
      </c>
      <c r="B8983" t="s">
        <v>323</v>
      </c>
      <c r="C8983">
        <v>1.67762833418619</v>
      </c>
      <c r="D8983" t="s">
        <v>2480</v>
      </c>
      <c r="E8983" t="s">
        <v>313</v>
      </c>
    </row>
    <row r="8984" spans="1:5" x14ac:dyDescent="0.3">
      <c r="A8984" t="s">
        <v>1751</v>
      </c>
      <c r="B8984" t="s">
        <v>323</v>
      </c>
      <c r="C8984">
        <v>1.6667637538020099</v>
      </c>
      <c r="D8984" t="s">
        <v>2480</v>
      </c>
      <c r="E8984" t="s">
        <v>313</v>
      </c>
    </row>
    <row r="8985" spans="1:5" x14ac:dyDescent="0.3">
      <c r="A8985" t="s">
        <v>1752</v>
      </c>
      <c r="B8985" t="s">
        <v>323</v>
      </c>
      <c r="C8985">
        <v>1.6481844776957</v>
      </c>
      <c r="D8985" t="s">
        <v>2480</v>
      </c>
      <c r="E8985" t="s">
        <v>313</v>
      </c>
    </row>
    <row r="8986" spans="1:5" x14ac:dyDescent="0.3">
      <c r="A8986" t="s">
        <v>1753</v>
      </c>
      <c r="B8986" t="s">
        <v>323</v>
      </c>
      <c r="C8986">
        <v>1.59547844822997</v>
      </c>
      <c r="D8986" t="s">
        <v>2480</v>
      </c>
      <c r="E8986" t="s">
        <v>313</v>
      </c>
    </row>
    <row r="8987" spans="1:5" x14ac:dyDescent="0.3">
      <c r="A8987" t="s">
        <v>1754</v>
      </c>
      <c r="B8987" t="s">
        <v>323</v>
      </c>
      <c r="C8987">
        <v>1.45546348341075</v>
      </c>
      <c r="D8987" t="s">
        <v>2480</v>
      </c>
      <c r="E8987" t="s">
        <v>313</v>
      </c>
    </row>
    <row r="8988" spans="1:5" x14ac:dyDescent="0.3">
      <c r="A8988" t="s">
        <v>1755</v>
      </c>
      <c r="B8988" t="s">
        <v>323</v>
      </c>
      <c r="C8988">
        <v>1.5970155555016099</v>
      </c>
      <c r="D8988" t="s">
        <v>2480</v>
      </c>
      <c r="E8988" t="s">
        <v>313</v>
      </c>
    </row>
    <row r="8989" spans="1:5" x14ac:dyDescent="0.3">
      <c r="A8989" t="s">
        <v>1756</v>
      </c>
      <c r="B8989" t="s">
        <v>323</v>
      </c>
      <c r="C8989">
        <v>1.51916380199867</v>
      </c>
      <c r="D8989" t="s">
        <v>2480</v>
      </c>
      <c r="E8989" t="s">
        <v>313</v>
      </c>
    </row>
    <row r="8990" spans="1:5" x14ac:dyDescent="0.3">
      <c r="A8990" t="s">
        <v>1757</v>
      </c>
      <c r="B8990" t="s">
        <v>323</v>
      </c>
      <c r="C8990">
        <v>1.55458161998827</v>
      </c>
      <c r="D8990" t="s">
        <v>2480</v>
      </c>
      <c r="E8990" t="s">
        <v>313</v>
      </c>
    </row>
    <row r="8991" spans="1:5" x14ac:dyDescent="0.3">
      <c r="A8991" t="s">
        <v>1766</v>
      </c>
      <c r="B8991" t="s">
        <v>323</v>
      </c>
      <c r="C8991">
        <v>1.84581267227458</v>
      </c>
      <c r="D8991" t="s">
        <v>2480</v>
      </c>
      <c r="E8991" t="s">
        <v>313</v>
      </c>
    </row>
    <row r="8992" spans="1:5" x14ac:dyDescent="0.3">
      <c r="A8992" t="s">
        <v>1767</v>
      </c>
      <c r="B8992" t="s">
        <v>323</v>
      </c>
      <c r="C8992">
        <v>2.14888654441835</v>
      </c>
      <c r="D8992" t="s">
        <v>2480</v>
      </c>
      <c r="E8992" t="s">
        <v>313</v>
      </c>
    </row>
    <row r="8993" spans="1:5" x14ac:dyDescent="0.3">
      <c r="A8993" t="s">
        <v>1768</v>
      </c>
      <c r="B8993" t="s">
        <v>323</v>
      </c>
      <c r="C8993">
        <v>2.2272720915268298</v>
      </c>
      <c r="D8993" t="s">
        <v>2480</v>
      </c>
      <c r="E8993" t="s">
        <v>313</v>
      </c>
    </row>
    <row r="8994" spans="1:5" x14ac:dyDescent="0.3">
      <c r="A8994" t="s">
        <v>1769</v>
      </c>
      <c r="B8994" t="s">
        <v>323</v>
      </c>
      <c r="C8994">
        <v>1.70851920794506</v>
      </c>
      <c r="D8994" t="s">
        <v>2480</v>
      </c>
      <c r="E8994" t="s">
        <v>313</v>
      </c>
    </row>
    <row r="8995" spans="1:5" x14ac:dyDescent="0.3">
      <c r="A8995" t="s">
        <v>1770</v>
      </c>
      <c r="B8995" t="s">
        <v>323</v>
      </c>
      <c r="C8995">
        <v>1.6229275102434799</v>
      </c>
      <c r="D8995" t="s">
        <v>2480</v>
      </c>
      <c r="E8995" t="s">
        <v>313</v>
      </c>
    </row>
    <row r="8996" spans="1:5" x14ac:dyDescent="0.3">
      <c r="A8996" t="s">
        <v>1771</v>
      </c>
      <c r="B8996" t="s">
        <v>323</v>
      </c>
      <c r="C8996">
        <v>1.81297524476734</v>
      </c>
      <c r="D8996" t="s">
        <v>2480</v>
      </c>
      <c r="E8996" t="s">
        <v>313</v>
      </c>
    </row>
    <row r="8997" spans="1:5" x14ac:dyDescent="0.3">
      <c r="A8997" t="s">
        <v>1772</v>
      </c>
      <c r="B8997" t="s">
        <v>323</v>
      </c>
      <c r="C8997">
        <v>1.8830977023520199</v>
      </c>
      <c r="D8997" t="s">
        <v>2480</v>
      </c>
      <c r="E8997" t="s">
        <v>313</v>
      </c>
    </row>
    <row r="8998" spans="1:5" x14ac:dyDescent="0.3">
      <c r="A8998" t="s">
        <v>1773</v>
      </c>
      <c r="B8998" t="s">
        <v>323</v>
      </c>
      <c r="C8998">
        <v>1.8747538618708901</v>
      </c>
      <c r="D8998" t="s">
        <v>2480</v>
      </c>
      <c r="E8998" t="s">
        <v>313</v>
      </c>
    </row>
    <row r="8999" spans="1:5" x14ac:dyDescent="0.3">
      <c r="A8999" t="s">
        <v>1774</v>
      </c>
      <c r="B8999" t="s">
        <v>323</v>
      </c>
      <c r="C8999">
        <v>1.9354486423253301</v>
      </c>
      <c r="D8999" t="s">
        <v>2480</v>
      </c>
      <c r="E8999" t="s">
        <v>313</v>
      </c>
    </row>
    <row r="9000" spans="1:5" x14ac:dyDescent="0.3">
      <c r="A9000" t="s">
        <v>1775</v>
      </c>
      <c r="B9000" t="s">
        <v>323</v>
      </c>
      <c r="C9000">
        <v>1.8522019534541601</v>
      </c>
      <c r="D9000" t="s">
        <v>2480</v>
      </c>
      <c r="E9000" t="s">
        <v>313</v>
      </c>
    </row>
    <row r="9001" spans="1:5" x14ac:dyDescent="0.3">
      <c r="A9001" t="s">
        <v>1776</v>
      </c>
      <c r="B9001" t="s">
        <v>323</v>
      </c>
      <c r="C9001">
        <v>2.4218740319365102</v>
      </c>
      <c r="D9001" t="s">
        <v>2480</v>
      </c>
      <c r="E9001" t="s">
        <v>313</v>
      </c>
    </row>
    <row r="9002" spans="1:5" x14ac:dyDescent="0.3">
      <c r="A9002" t="s">
        <v>1777</v>
      </c>
      <c r="B9002" t="s">
        <v>323</v>
      </c>
      <c r="C9002">
        <v>2.0495505817992301</v>
      </c>
      <c r="D9002" t="s">
        <v>2480</v>
      </c>
      <c r="E9002" t="s">
        <v>313</v>
      </c>
    </row>
    <row r="9003" spans="1:5" x14ac:dyDescent="0.3">
      <c r="A9003" t="s">
        <v>1778</v>
      </c>
      <c r="B9003" t="s">
        <v>323</v>
      </c>
      <c r="C9003">
        <v>2.17169855489812</v>
      </c>
      <c r="D9003" t="s">
        <v>2480</v>
      </c>
      <c r="E9003" t="s">
        <v>313</v>
      </c>
    </row>
    <row r="9004" spans="1:5" x14ac:dyDescent="0.3">
      <c r="A9004" t="s">
        <v>1779</v>
      </c>
      <c r="B9004" t="s">
        <v>323</v>
      </c>
      <c r="C9004">
        <v>2.4214248730904799</v>
      </c>
      <c r="D9004" t="s">
        <v>2480</v>
      </c>
      <c r="E9004" t="s">
        <v>313</v>
      </c>
    </row>
    <row r="9005" spans="1:5" x14ac:dyDescent="0.3">
      <c r="A9005" t="s">
        <v>1780</v>
      </c>
      <c r="B9005" t="s">
        <v>323</v>
      </c>
      <c r="C9005">
        <v>2.4362512296619498</v>
      </c>
      <c r="D9005" t="s">
        <v>2480</v>
      </c>
      <c r="E9005" t="s">
        <v>313</v>
      </c>
    </row>
    <row r="9006" spans="1:5" x14ac:dyDescent="0.3">
      <c r="A9006" t="s">
        <v>1781</v>
      </c>
      <c r="B9006" t="s">
        <v>323</v>
      </c>
      <c r="C9006">
        <v>2.24312584652131</v>
      </c>
      <c r="D9006" t="s">
        <v>2480</v>
      </c>
      <c r="E9006" t="s">
        <v>313</v>
      </c>
    </row>
    <row r="9007" spans="1:5" x14ac:dyDescent="0.3">
      <c r="A9007" t="s">
        <v>1782</v>
      </c>
      <c r="B9007" t="s">
        <v>323</v>
      </c>
      <c r="C9007">
        <v>2.1256918258914599</v>
      </c>
      <c r="D9007" t="s">
        <v>2480</v>
      </c>
      <c r="E9007" t="s">
        <v>313</v>
      </c>
    </row>
    <row r="9008" spans="1:5" x14ac:dyDescent="0.3">
      <c r="A9008" t="s">
        <v>1783</v>
      </c>
      <c r="B9008" t="s">
        <v>323</v>
      </c>
      <c r="C9008">
        <v>2.0028767128618599</v>
      </c>
      <c r="D9008" t="s">
        <v>2480</v>
      </c>
      <c r="E9008" t="s">
        <v>313</v>
      </c>
    </row>
    <row r="9009" spans="1:5" x14ac:dyDescent="0.3">
      <c r="A9009" t="s">
        <v>1784</v>
      </c>
      <c r="B9009" t="s">
        <v>323</v>
      </c>
      <c r="C9009">
        <v>2.0957165070928001</v>
      </c>
      <c r="D9009" t="s">
        <v>2480</v>
      </c>
      <c r="E9009" t="s">
        <v>313</v>
      </c>
    </row>
    <row r="9010" spans="1:5" x14ac:dyDescent="0.3">
      <c r="A9010" t="s">
        <v>1785</v>
      </c>
      <c r="B9010" t="s">
        <v>323</v>
      </c>
      <c r="C9010">
        <v>2.2847256688347799</v>
      </c>
      <c r="D9010" t="s">
        <v>2480</v>
      </c>
      <c r="E9010" t="s">
        <v>313</v>
      </c>
    </row>
    <row r="9011" spans="1:5" x14ac:dyDescent="0.3">
      <c r="A9011" t="s">
        <v>1786</v>
      </c>
      <c r="B9011" t="s">
        <v>323</v>
      </c>
      <c r="C9011">
        <v>2.1485539635531201</v>
      </c>
      <c r="D9011" t="s">
        <v>2480</v>
      </c>
      <c r="E9011" t="s">
        <v>313</v>
      </c>
    </row>
    <row r="9012" spans="1:5" x14ac:dyDescent="0.3">
      <c r="A9012" t="s">
        <v>1787</v>
      </c>
      <c r="B9012" t="s">
        <v>323</v>
      </c>
      <c r="C9012">
        <v>2.0527767422296801</v>
      </c>
      <c r="D9012" t="s">
        <v>2480</v>
      </c>
      <c r="E9012" t="s">
        <v>313</v>
      </c>
    </row>
    <row r="9013" spans="1:5" x14ac:dyDescent="0.3">
      <c r="A9013" t="s">
        <v>1788</v>
      </c>
      <c r="B9013" t="s">
        <v>323</v>
      </c>
      <c r="C9013">
        <v>1.5119928668806799</v>
      </c>
      <c r="D9013" t="s">
        <v>2480</v>
      </c>
      <c r="E9013" t="s">
        <v>313</v>
      </c>
    </row>
    <row r="9014" spans="1:5" x14ac:dyDescent="0.3">
      <c r="A9014" t="s">
        <v>1789</v>
      </c>
      <c r="B9014" t="s">
        <v>323</v>
      </c>
      <c r="C9014">
        <v>1.6843237519671499</v>
      </c>
      <c r="D9014" t="s">
        <v>2480</v>
      </c>
      <c r="E9014" t="s">
        <v>313</v>
      </c>
    </row>
    <row r="9015" spans="1:5" x14ac:dyDescent="0.3">
      <c r="A9015" t="s">
        <v>1797</v>
      </c>
      <c r="B9015" t="s">
        <v>323</v>
      </c>
      <c r="C9015">
        <v>1.7942193703394</v>
      </c>
      <c r="D9015" t="s">
        <v>2480</v>
      </c>
      <c r="E9015" t="s">
        <v>313</v>
      </c>
    </row>
    <row r="9016" spans="1:5" x14ac:dyDescent="0.3">
      <c r="A9016" t="s">
        <v>1798</v>
      </c>
      <c r="B9016" t="s">
        <v>323</v>
      </c>
      <c r="C9016">
        <v>1.8570466206304601</v>
      </c>
      <c r="D9016" t="s">
        <v>2480</v>
      </c>
      <c r="E9016" t="s">
        <v>313</v>
      </c>
    </row>
    <row r="9017" spans="1:5" x14ac:dyDescent="0.3">
      <c r="A9017" t="s">
        <v>1799</v>
      </c>
      <c r="B9017" t="s">
        <v>323</v>
      </c>
      <c r="C9017">
        <v>1.73653445985846</v>
      </c>
      <c r="D9017" t="s">
        <v>2480</v>
      </c>
      <c r="E9017" t="s">
        <v>313</v>
      </c>
    </row>
    <row r="9018" spans="1:5" x14ac:dyDescent="0.3">
      <c r="A9018" t="s">
        <v>1800</v>
      </c>
      <c r="B9018" t="s">
        <v>323</v>
      </c>
      <c r="C9018">
        <v>2.2150536007707302</v>
      </c>
      <c r="D9018" t="s">
        <v>2480</v>
      </c>
      <c r="E9018" t="s">
        <v>313</v>
      </c>
    </row>
    <row r="9019" spans="1:5" x14ac:dyDescent="0.3">
      <c r="A9019" t="s">
        <v>1801</v>
      </c>
      <c r="B9019" t="s">
        <v>323</v>
      </c>
      <c r="C9019">
        <v>2.33746935406479</v>
      </c>
      <c r="D9019" t="s">
        <v>2480</v>
      </c>
      <c r="E9019" t="s">
        <v>313</v>
      </c>
    </row>
    <row r="9020" spans="1:5" x14ac:dyDescent="0.3">
      <c r="A9020" t="s">
        <v>1802</v>
      </c>
      <c r="B9020" t="s">
        <v>323</v>
      </c>
      <c r="C9020">
        <v>2.17945928418618</v>
      </c>
      <c r="D9020" t="s">
        <v>2480</v>
      </c>
      <c r="E9020" t="s">
        <v>313</v>
      </c>
    </row>
    <row r="9021" spans="1:5" x14ac:dyDescent="0.3">
      <c r="A9021" t="s">
        <v>1803</v>
      </c>
      <c r="B9021" t="s">
        <v>323</v>
      </c>
      <c r="C9021">
        <v>2.2381846851882101</v>
      </c>
      <c r="D9021" t="s">
        <v>2480</v>
      </c>
      <c r="E9021" t="s">
        <v>313</v>
      </c>
    </row>
    <row r="9022" spans="1:5" x14ac:dyDescent="0.3">
      <c r="A9022" t="s">
        <v>1804</v>
      </c>
      <c r="B9022" t="s">
        <v>323</v>
      </c>
      <c r="C9022">
        <v>1.7965190834338101</v>
      </c>
      <c r="D9022" t="s">
        <v>2480</v>
      </c>
      <c r="E9022" t="s">
        <v>313</v>
      </c>
    </row>
    <row r="9023" spans="1:5" x14ac:dyDescent="0.3">
      <c r="A9023" t="s">
        <v>1805</v>
      </c>
      <c r="B9023" t="s">
        <v>323</v>
      </c>
      <c r="C9023">
        <v>1.8045773546430901</v>
      </c>
      <c r="D9023" t="s">
        <v>2480</v>
      </c>
      <c r="E9023" t="s">
        <v>313</v>
      </c>
    </row>
    <row r="9024" spans="1:5" x14ac:dyDescent="0.3">
      <c r="A9024" t="s">
        <v>1806</v>
      </c>
      <c r="B9024" t="s">
        <v>323</v>
      </c>
      <c r="C9024">
        <v>1.6894814243146199</v>
      </c>
      <c r="D9024" t="s">
        <v>2480</v>
      </c>
      <c r="E9024" t="s">
        <v>313</v>
      </c>
    </row>
    <row r="9025" spans="1:5" x14ac:dyDescent="0.3">
      <c r="A9025" t="s">
        <v>1807</v>
      </c>
      <c r="B9025" t="s">
        <v>323</v>
      </c>
      <c r="C9025">
        <v>1.42631965028714</v>
      </c>
      <c r="D9025" t="s">
        <v>2480</v>
      </c>
      <c r="E9025" t="s">
        <v>313</v>
      </c>
    </row>
    <row r="9026" spans="1:5" x14ac:dyDescent="0.3">
      <c r="A9026" t="s">
        <v>1808</v>
      </c>
      <c r="B9026" t="s">
        <v>323</v>
      </c>
      <c r="C9026">
        <v>1.5615934673487899</v>
      </c>
      <c r="D9026" t="s">
        <v>2480</v>
      </c>
      <c r="E9026" t="s">
        <v>313</v>
      </c>
    </row>
    <row r="9027" spans="1:5" x14ac:dyDescent="0.3">
      <c r="A9027" t="s">
        <v>1809</v>
      </c>
      <c r="B9027" t="s">
        <v>323</v>
      </c>
      <c r="C9027">
        <v>1.43395369728774</v>
      </c>
      <c r="D9027" t="s">
        <v>2480</v>
      </c>
      <c r="E9027" t="s">
        <v>313</v>
      </c>
    </row>
    <row r="9028" spans="1:5" x14ac:dyDescent="0.3">
      <c r="A9028" t="s">
        <v>1810</v>
      </c>
      <c r="B9028" t="s">
        <v>323</v>
      </c>
      <c r="C9028">
        <v>1.4587631902804301</v>
      </c>
      <c r="D9028" t="s">
        <v>2480</v>
      </c>
      <c r="E9028" t="s">
        <v>313</v>
      </c>
    </row>
    <row r="9029" spans="1:5" x14ac:dyDescent="0.3">
      <c r="A9029" t="s">
        <v>1811</v>
      </c>
      <c r="B9029" t="s">
        <v>323</v>
      </c>
      <c r="C9029">
        <v>1.5108337969309</v>
      </c>
      <c r="D9029" t="s">
        <v>2480</v>
      </c>
      <c r="E9029" t="s">
        <v>313</v>
      </c>
    </row>
    <row r="9030" spans="1:5" x14ac:dyDescent="0.3">
      <c r="A9030" t="s">
        <v>1812</v>
      </c>
      <c r="B9030" t="s">
        <v>323</v>
      </c>
      <c r="C9030">
        <v>1.2844127449112299</v>
      </c>
      <c r="D9030" t="s">
        <v>2480</v>
      </c>
      <c r="E9030" t="s">
        <v>313</v>
      </c>
    </row>
    <row r="9031" spans="1:5" x14ac:dyDescent="0.3">
      <c r="A9031" t="s">
        <v>1813</v>
      </c>
      <c r="B9031" t="s">
        <v>323</v>
      </c>
      <c r="C9031">
        <v>1.3997634884914401</v>
      </c>
      <c r="D9031" t="s">
        <v>2480</v>
      </c>
      <c r="E9031" t="s">
        <v>313</v>
      </c>
    </row>
    <row r="9032" spans="1:5" x14ac:dyDescent="0.3">
      <c r="A9032" t="s">
        <v>1814</v>
      </c>
      <c r="B9032" t="s">
        <v>323</v>
      </c>
      <c r="C9032">
        <v>1.43656768325647</v>
      </c>
      <c r="D9032" t="s">
        <v>2480</v>
      </c>
      <c r="E9032" t="s">
        <v>313</v>
      </c>
    </row>
    <row r="9033" spans="1:5" x14ac:dyDescent="0.3">
      <c r="A9033" t="s">
        <v>1815</v>
      </c>
      <c r="B9033" t="s">
        <v>323</v>
      </c>
      <c r="C9033">
        <v>1.55843524433091</v>
      </c>
      <c r="D9033" t="s">
        <v>2480</v>
      </c>
      <c r="E9033" t="s">
        <v>313</v>
      </c>
    </row>
    <row r="9034" spans="1:5" x14ac:dyDescent="0.3">
      <c r="A9034" t="s">
        <v>1816</v>
      </c>
      <c r="B9034" t="s">
        <v>323</v>
      </c>
      <c r="C9034">
        <v>1.6038312691807399</v>
      </c>
      <c r="D9034" t="s">
        <v>2480</v>
      </c>
      <c r="E9034" t="s">
        <v>313</v>
      </c>
    </row>
    <row r="9035" spans="1:5" x14ac:dyDescent="0.3">
      <c r="A9035" t="s">
        <v>1818</v>
      </c>
      <c r="B9035" t="s">
        <v>323</v>
      </c>
      <c r="C9035">
        <v>1.65861772573649</v>
      </c>
      <c r="D9035" t="s">
        <v>2480</v>
      </c>
      <c r="E9035" t="s">
        <v>313</v>
      </c>
    </row>
    <row r="9036" spans="1:5" x14ac:dyDescent="0.3">
      <c r="A9036" t="s">
        <v>1819</v>
      </c>
      <c r="B9036" t="s">
        <v>323</v>
      </c>
      <c r="C9036">
        <v>1.6077716089881799</v>
      </c>
      <c r="D9036" t="s">
        <v>2480</v>
      </c>
      <c r="E9036" t="s">
        <v>313</v>
      </c>
    </row>
    <row r="9037" spans="1:5" x14ac:dyDescent="0.3">
      <c r="A9037" t="s">
        <v>1820</v>
      </c>
      <c r="B9037" t="s">
        <v>323</v>
      </c>
      <c r="C9037">
        <v>1.7689771025846399</v>
      </c>
      <c r="D9037" t="s">
        <v>2480</v>
      </c>
      <c r="E9037" t="s">
        <v>313</v>
      </c>
    </row>
    <row r="9038" spans="1:5" x14ac:dyDescent="0.3">
      <c r="A9038" t="s">
        <v>1821</v>
      </c>
      <c r="B9038" t="s">
        <v>323</v>
      </c>
      <c r="C9038">
        <v>1.8149266577255101</v>
      </c>
      <c r="D9038" t="s">
        <v>2480</v>
      </c>
      <c r="E9038" t="s">
        <v>313</v>
      </c>
    </row>
    <row r="9039" spans="1:5" x14ac:dyDescent="0.3">
      <c r="A9039" t="s">
        <v>1822</v>
      </c>
      <c r="B9039" t="s">
        <v>323</v>
      </c>
      <c r="C9039">
        <v>1.71288280511451</v>
      </c>
      <c r="D9039" t="s">
        <v>2480</v>
      </c>
      <c r="E9039" t="s">
        <v>313</v>
      </c>
    </row>
    <row r="9040" spans="1:5" x14ac:dyDescent="0.3">
      <c r="A9040" t="s">
        <v>1823</v>
      </c>
      <c r="B9040" t="s">
        <v>323</v>
      </c>
      <c r="C9040">
        <v>1.6932102760438901</v>
      </c>
      <c r="D9040" t="s">
        <v>2480</v>
      </c>
      <c r="E9040" t="s">
        <v>313</v>
      </c>
    </row>
    <row r="9041" spans="1:5" x14ac:dyDescent="0.3">
      <c r="A9041" t="s">
        <v>1824</v>
      </c>
      <c r="B9041" t="s">
        <v>323</v>
      </c>
      <c r="C9041">
        <v>1.5227094965132999</v>
      </c>
      <c r="D9041" t="s">
        <v>2480</v>
      </c>
      <c r="E9041" t="s">
        <v>313</v>
      </c>
    </row>
    <row r="9042" spans="1:5" x14ac:dyDescent="0.3">
      <c r="A9042" t="s">
        <v>1825</v>
      </c>
      <c r="B9042" t="s">
        <v>323</v>
      </c>
      <c r="C9042">
        <v>1.5495972074334501</v>
      </c>
      <c r="D9042" t="s">
        <v>2480</v>
      </c>
      <c r="E9042" t="s">
        <v>313</v>
      </c>
    </row>
    <row r="9043" spans="1:5" x14ac:dyDescent="0.3">
      <c r="A9043" t="s">
        <v>1826</v>
      </c>
      <c r="B9043" t="s">
        <v>323</v>
      </c>
      <c r="C9043">
        <v>1.69744613123446</v>
      </c>
      <c r="D9043" t="s">
        <v>2480</v>
      </c>
      <c r="E9043" t="s">
        <v>313</v>
      </c>
    </row>
    <row r="9044" spans="1:5" x14ac:dyDescent="0.3">
      <c r="A9044" t="s">
        <v>1827</v>
      </c>
      <c r="B9044" t="s">
        <v>323</v>
      </c>
      <c r="C9044">
        <v>1.75034003949407</v>
      </c>
      <c r="D9044" t="s">
        <v>2480</v>
      </c>
      <c r="E9044" t="s">
        <v>313</v>
      </c>
    </row>
    <row r="9045" spans="1:5" x14ac:dyDescent="0.3">
      <c r="A9045" t="s">
        <v>1828</v>
      </c>
      <c r="B9045" t="s">
        <v>323</v>
      </c>
      <c r="C9045">
        <v>1.8047384425822499</v>
      </c>
      <c r="D9045" t="s">
        <v>2480</v>
      </c>
      <c r="E9045" t="s">
        <v>313</v>
      </c>
    </row>
    <row r="9046" spans="1:5" x14ac:dyDescent="0.3">
      <c r="A9046" t="s">
        <v>1829</v>
      </c>
      <c r="B9046" t="s">
        <v>323</v>
      </c>
      <c r="C9046">
        <v>1.61357689673218</v>
      </c>
      <c r="D9046" t="s">
        <v>2480</v>
      </c>
      <c r="E9046" t="s">
        <v>313</v>
      </c>
    </row>
    <row r="9047" spans="1:5" x14ac:dyDescent="0.3">
      <c r="A9047" t="s">
        <v>1830</v>
      </c>
      <c r="B9047" t="s">
        <v>323</v>
      </c>
      <c r="C9047">
        <v>1.9186640098377099</v>
      </c>
      <c r="D9047" t="s">
        <v>2480</v>
      </c>
      <c r="E9047" t="s">
        <v>313</v>
      </c>
    </row>
    <row r="9048" spans="1:5" x14ac:dyDescent="0.3">
      <c r="A9048" t="s">
        <v>1831</v>
      </c>
      <c r="B9048" t="s">
        <v>323</v>
      </c>
      <c r="C9048">
        <v>1.7154161800843499</v>
      </c>
      <c r="D9048" t="s">
        <v>2480</v>
      </c>
      <c r="E9048" t="s">
        <v>313</v>
      </c>
    </row>
    <row r="9049" spans="1:5" x14ac:dyDescent="0.3">
      <c r="A9049" t="s">
        <v>1832</v>
      </c>
      <c r="B9049" t="s">
        <v>323</v>
      </c>
      <c r="C9049">
        <v>1.7480105875320899</v>
      </c>
      <c r="D9049" t="s">
        <v>2480</v>
      </c>
      <c r="E9049" t="s">
        <v>313</v>
      </c>
    </row>
    <row r="9050" spans="1:5" x14ac:dyDescent="0.3">
      <c r="A9050" t="s">
        <v>1833</v>
      </c>
      <c r="B9050" t="s">
        <v>323</v>
      </c>
      <c r="C9050">
        <v>1.73889602515037</v>
      </c>
      <c r="D9050" t="s">
        <v>2480</v>
      </c>
      <c r="E9050" t="s">
        <v>313</v>
      </c>
    </row>
    <row r="9051" spans="1:5" x14ac:dyDescent="0.3">
      <c r="A9051" t="s">
        <v>1834</v>
      </c>
      <c r="B9051" t="s">
        <v>323</v>
      </c>
      <c r="C9051">
        <v>1.78856170284705</v>
      </c>
      <c r="D9051" t="s">
        <v>2480</v>
      </c>
      <c r="E9051" t="s">
        <v>313</v>
      </c>
    </row>
    <row r="9052" spans="1:5" x14ac:dyDescent="0.3">
      <c r="A9052" t="s">
        <v>1835</v>
      </c>
      <c r="B9052" t="s">
        <v>323</v>
      </c>
      <c r="C9052">
        <v>1.93832785437389</v>
      </c>
      <c r="D9052" t="s">
        <v>2480</v>
      </c>
      <c r="E9052" t="s">
        <v>313</v>
      </c>
    </row>
    <row r="9053" spans="1:5" x14ac:dyDescent="0.3">
      <c r="A9053" t="s">
        <v>1836</v>
      </c>
      <c r="B9053" t="s">
        <v>323</v>
      </c>
      <c r="C9053">
        <v>2.0249736143671702</v>
      </c>
      <c r="D9053" t="s">
        <v>2480</v>
      </c>
      <c r="E9053" t="s">
        <v>313</v>
      </c>
    </row>
    <row r="9054" spans="1:5" x14ac:dyDescent="0.3">
      <c r="A9054" t="s">
        <v>1841</v>
      </c>
      <c r="B9054" t="s">
        <v>323</v>
      </c>
      <c r="C9054">
        <v>1.35869385019101</v>
      </c>
      <c r="D9054" t="s">
        <v>2480</v>
      </c>
      <c r="E9054" t="s">
        <v>313</v>
      </c>
    </row>
    <row r="9055" spans="1:5" x14ac:dyDescent="0.3">
      <c r="A9055" t="s">
        <v>1842</v>
      </c>
      <c r="B9055" t="s">
        <v>323</v>
      </c>
      <c r="C9055">
        <v>1.4729996146667099</v>
      </c>
      <c r="D9055" t="s">
        <v>2480</v>
      </c>
      <c r="E9055" t="s">
        <v>313</v>
      </c>
    </row>
    <row r="9056" spans="1:5" x14ac:dyDescent="0.3">
      <c r="A9056" t="s">
        <v>1843</v>
      </c>
      <c r="B9056" t="s">
        <v>323</v>
      </c>
      <c r="C9056">
        <v>1.3160948916616999</v>
      </c>
      <c r="D9056" t="s">
        <v>2480</v>
      </c>
      <c r="E9056" t="s">
        <v>313</v>
      </c>
    </row>
    <row r="9057" spans="1:5" x14ac:dyDescent="0.3">
      <c r="A9057" t="s">
        <v>1844</v>
      </c>
      <c r="B9057" t="s">
        <v>323</v>
      </c>
      <c r="C9057">
        <v>1.36228531761011</v>
      </c>
      <c r="D9057" t="s">
        <v>2480</v>
      </c>
      <c r="E9057" t="s">
        <v>313</v>
      </c>
    </row>
    <row r="9058" spans="1:5" x14ac:dyDescent="0.3">
      <c r="A9058" t="s">
        <v>1845</v>
      </c>
      <c r="B9058" t="s">
        <v>323</v>
      </c>
      <c r="C9058">
        <v>1.4571282524084399</v>
      </c>
      <c r="D9058" t="s">
        <v>2480</v>
      </c>
      <c r="E9058" t="s">
        <v>313</v>
      </c>
    </row>
    <row r="9059" spans="1:5" x14ac:dyDescent="0.3">
      <c r="A9059" t="s">
        <v>1846</v>
      </c>
      <c r="B9059" t="s">
        <v>323</v>
      </c>
      <c r="C9059">
        <v>1.38988569211718</v>
      </c>
      <c r="D9059" t="s">
        <v>2480</v>
      </c>
      <c r="E9059" t="s">
        <v>313</v>
      </c>
    </row>
    <row r="9060" spans="1:5" x14ac:dyDescent="0.3">
      <c r="A9060" t="s">
        <v>1847</v>
      </c>
      <c r="B9060" t="s">
        <v>323</v>
      </c>
      <c r="C9060">
        <v>1.52248709370744</v>
      </c>
      <c r="D9060" t="s">
        <v>2480</v>
      </c>
      <c r="E9060" t="s">
        <v>313</v>
      </c>
    </row>
    <row r="9061" spans="1:5" x14ac:dyDescent="0.3">
      <c r="A9061" t="s">
        <v>1848</v>
      </c>
      <c r="B9061" t="s">
        <v>323</v>
      </c>
      <c r="C9061">
        <v>1.52495377335615</v>
      </c>
      <c r="D9061" t="s">
        <v>2480</v>
      </c>
      <c r="E9061" t="s">
        <v>313</v>
      </c>
    </row>
    <row r="9062" spans="1:5" x14ac:dyDescent="0.3">
      <c r="A9062" t="s">
        <v>1849</v>
      </c>
      <c r="B9062" t="s">
        <v>323</v>
      </c>
      <c r="C9062">
        <v>1.82729441082557</v>
      </c>
      <c r="D9062" t="s">
        <v>2480</v>
      </c>
      <c r="E9062" t="s">
        <v>313</v>
      </c>
    </row>
    <row r="9063" spans="1:5" x14ac:dyDescent="0.3">
      <c r="A9063" t="s">
        <v>1850</v>
      </c>
      <c r="B9063" t="s">
        <v>323</v>
      </c>
      <c r="C9063">
        <v>2.1216957617441201</v>
      </c>
      <c r="D9063" t="s">
        <v>2480</v>
      </c>
      <c r="E9063" t="s">
        <v>313</v>
      </c>
    </row>
    <row r="9064" spans="1:5" x14ac:dyDescent="0.3">
      <c r="A9064" t="s">
        <v>1851</v>
      </c>
      <c r="B9064" t="s">
        <v>323</v>
      </c>
      <c r="C9064">
        <v>1.4583645013161901</v>
      </c>
      <c r="D9064" t="s">
        <v>2480</v>
      </c>
      <c r="E9064" t="s">
        <v>313</v>
      </c>
    </row>
    <row r="9065" spans="1:5" x14ac:dyDescent="0.3">
      <c r="A9065" t="s">
        <v>1852</v>
      </c>
      <c r="B9065" t="s">
        <v>323</v>
      </c>
      <c r="C9065">
        <v>1.3549675768643801</v>
      </c>
      <c r="D9065" t="s">
        <v>2480</v>
      </c>
      <c r="E9065" t="s">
        <v>313</v>
      </c>
    </row>
    <row r="9066" spans="1:5" x14ac:dyDescent="0.3">
      <c r="A9066" t="s">
        <v>1853</v>
      </c>
      <c r="B9066" t="s">
        <v>323</v>
      </c>
      <c r="C9066">
        <v>1.41200903628992</v>
      </c>
      <c r="D9066" t="s">
        <v>2480</v>
      </c>
      <c r="E9066" t="s">
        <v>313</v>
      </c>
    </row>
    <row r="9067" spans="1:5" x14ac:dyDescent="0.3">
      <c r="A9067" t="s">
        <v>1854</v>
      </c>
      <c r="B9067" t="s">
        <v>323</v>
      </c>
      <c r="C9067">
        <v>1.4567069734764999</v>
      </c>
      <c r="D9067" t="s">
        <v>2480</v>
      </c>
      <c r="E9067" t="s">
        <v>313</v>
      </c>
    </row>
    <row r="9068" spans="1:5" x14ac:dyDescent="0.3">
      <c r="A9068" t="s">
        <v>1855</v>
      </c>
      <c r="B9068" t="s">
        <v>323</v>
      </c>
      <c r="C9068">
        <v>1.71245361571984</v>
      </c>
      <c r="D9068" t="s">
        <v>2480</v>
      </c>
      <c r="E9068" t="s">
        <v>313</v>
      </c>
    </row>
    <row r="9069" spans="1:5" x14ac:dyDescent="0.3">
      <c r="A9069" t="s">
        <v>1856</v>
      </c>
      <c r="B9069" t="s">
        <v>323</v>
      </c>
      <c r="C9069">
        <v>1.7757914990464401</v>
      </c>
      <c r="D9069" t="s">
        <v>2480</v>
      </c>
      <c r="E9069" t="s">
        <v>313</v>
      </c>
    </row>
    <row r="9070" spans="1:5" x14ac:dyDescent="0.3">
      <c r="A9070" t="s">
        <v>1865</v>
      </c>
      <c r="B9070" t="s">
        <v>323</v>
      </c>
      <c r="C9070">
        <v>1.9879584254665399</v>
      </c>
      <c r="D9070" t="s">
        <v>2480</v>
      </c>
      <c r="E9070" t="s">
        <v>313</v>
      </c>
    </row>
    <row r="9071" spans="1:5" x14ac:dyDescent="0.3">
      <c r="A9071" t="s">
        <v>1866</v>
      </c>
      <c r="B9071" t="s">
        <v>323</v>
      </c>
      <c r="C9071">
        <v>2.2373207930021599</v>
      </c>
      <c r="D9071" t="s">
        <v>2480</v>
      </c>
      <c r="E9071" t="s">
        <v>313</v>
      </c>
    </row>
    <row r="9072" spans="1:5" x14ac:dyDescent="0.3">
      <c r="A9072" t="s">
        <v>1867</v>
      </c>
      <c r="B9072" t="s">
        <v>323</v>
      </c>
      <c r="C9072">
        <v>2.1036526102054198</v>
      </c>
      <c r="D9072" t="s">
        <v>2480</v>
      </c>
      <c r="E9072" t="s">
        <v>313</v>
      </c>
    </row>
    <row r="9073" spans="1:5" x14ac:dyDescent="0.3">
      <c r="A9073" t="s">
        <v>1868</v>
      </c>
      <c r="B9073" t="s">
        <v>323</v>
      </c>
      <c r="C9073">
        <v>2.25735263003188</v>
      </c>
      <c r="D9073" t="s">
        <v>2480</v>
      </c>
      <c r="E9073" t="s">
        <v>313</v>
      </c>
    </row>
    <row r="9074" spans="1:5" x14ac:dyDescent="0.3">
      <c r="A9074" t="s">
        <v>1869</v>
      </c>
      <c r="B9074" t="s">
        <v>323</v>
      </c>
      <c r="C9074">
        <v>2.1311006833389801</v>
      </c>
      <c r="D9074" t="s">
        <v>2480</v>
      </c>
      <c r="E9074" t="s">
        <v>313</v>
      </c>
    </row>
    <row r="9075" spans="1:5" x14ac:dyDescent="0.3">
      <c r="A9075" t="s">
        <v>1870</v>
      </c>
      <c r="B9075" t="s">
        <v>323</v>
      </c>
      <c r="C9075">
        <v>1.62850796806373</v>
      </c>
      <c r="D9075" t="s">
        <v>2480</v>
      </c>
      <c r="E9075" t="s">
        <v>313</v>
      </c>
    </row>
    <row r="9076" spans="1:5" x14ac:dyDescent="0.3">
      <c r="A9076" t="s">
        <v>1871</v>
      </c>
      <c r="B9076" t="s">
        <v>323</v>
      </c>
      <c r="C9076">
        <v>1.6600788511009199</v>
      </c>
      <c r="D9076" t="s">
        <v>2480</v>
      </c>
      <c r="E9076" t="s">
        <v>313</v>
      </c>
    </row>
    <row r="9077" spans="1:5" x14ac:dyDescent="0.3">
      <c r="A9077" t="s">
        <v>1872</v>
      </c>
      <c r="B9077" t="s">
        <v>323</v>
      </c>
      <c r="C9077">
        <v>1.8944034043042699</v>
      </c>
      <c r="D9077" t="s">
        <v>2480</v>
      </c>
      <c r="E9077" t="s">
        <v>313</v>
      </c>
    </row>
    <row r="9078" spans="1:5" x14ac:dyDescent="0.3">
      <c r="A9078" t="s">
        <v>1873</v>
      </c>
      <c r="B9078" t="s">
        <v>323</v>
      </c>
      <c r="C9078">
        <v>1.8769416086716599</v>
      </c>
      <c r="D9078" t="s">
        <v>2480</v>
      </c>
      <c r="E9078" t="s">
        <v>313</v>
      </c>
    </row>
    <row r="9079" spans="1:5" x14ac:dyDescent="0.3">
      <c r="A9079" t="s">
        <v>1874</v>
      </c>
      <c r="B9079" t="s">
        <v>323</v>
      </c>
      <c r="C9079">
        <v>1.70676918972324</v>
      </c>
      <c r="D9079" t="s">
        <v>2480</v>
      </c>
      <c r="E9079" t="s">
        <v>313</v>
      </c>
    </row>
    <row r="9080" spans="1:5" x14ac:dyDescent="0.3">
      <c r="A9080" t="s">
        <v>1875</v>
      </c>
      <c r="B9080" t="s">
        <v>323</v>
      </c>
      <c r="C9080">
        <v>1.70477645791247</v>
      </c>
      <c r="D9080" t="s">
        <v>2480</v>
      </c>
      <c r="E9080" t="s">
        <v>313</v>
      </c>
    </row>
    <row r="9081" spans="1:5" x14ac:dyDescent="0.3">
      <c r="A9081" t="s">
        <v>1876</v>
      </c>
      <c r="B9081" t="s">
        <v>323</v>
      </c>
      <c r="C9081">
        <v>1.8671420122257401</v>
      </c>
      <c r="D9081" t="s">
        <v>2480</v>
      </c>
      <c r="E9081" t="s">
        <v>313</v>
      </c>
    </row>
    <row r="9082" spans="1:5" x14ac:dyDescent="0.3">
      <c r="A9082" t="s">
        <v>1877</v>
      </c>
      <c r="B9082" t="s">
        <v>323</v>
      </c>
      <c r="C9082">
        <v>1.6434273616408901</v>
      </c>
      <c r="D9082" t="s">
        <v>2480</v>
      </c>
      <c r="E9082" t="s">
        <v>313</v>
      </c>
    </row>
    <row r="9083" spans="1:5" x14ac:dyDescent="0.3">
      <c r="A9083" t="s">
        <v>1878</v>
      </c>
      <c r="B9083" t="s">
        <v>323</v>
      </c>
      <c r="C9083">
        <v>1.63699461726512</v>
      </c>
      <c r="D9083" t="s">
        <v>2480</v>
      </c>
      <c r="E9083" t="s">
        <v>313</v>
      </c>
    </row>
    <row r="9084" spans="1:5" x14ac:dyDescent="0.3">
      <c r="A9084" t="s">
        <v>1879</v>
      </c>
      <c r="B9084" t="s">
        <v>323</v>
      </c>
      <c r="C9084">
        <v>1.23649093945074</v>
      </c>
      <c r="D9084" t="s">
        <v>2480</v>
      </c>
      <c r="E9084" t="s">
        <v>313</v>
      </c>
    </row>
    <row r="9085" spans="1:5" x14ac:dyDescent="0.3">
      <c r="A9085" t="s">
        <v>1880</v>
      </c>
      <c r="B9085" t="s">
        <v>323</v>
      </c>
      <c r="C9085">
        <v>1.2769833796496599</v>
      </c>
      <c r="D9085" t="s">
        <v>2480</v>
      </c>
      <c r="E9085" t="s">
        <v>313</v>
      </c>
    </row>
    <row r="9086" spans="1:5" x14ac:dyDescent="0.3">
      <c r="A9086" t="s">
        <v>1881</v>
      </c>
      <c r="B9086" t="s">
        <v>323</v>
      </c>
      <c r="C9086">
        <v>1.3588618265921399</v>
      </c>
      <c r="D9086" t="s">
        <v>2480</v>
      </c>
      <c r="E9086" t="s">
        <v>313</v>
      </c>
    </row>
    <row r="9087" spans="1:5" x14ac:dyDescent="0.3">
      <c r="A9087" t="s">
        <v>1882</v>
      </c>
      <c r="B9087" t="s">
        <v>323</v>
      </c>
      <c r="C9087">
        <v>1.3299006221530001</v>
      </c>
      <c r="D9087" t="s">
        <v>2480</v>
      </c>
      <c r="E9087" t="s">
        <v>313</v>
      </c>
    </row>
    <row r="9088" spans="1:5" x14ac:dyDescent="0.3">
      <c r="A9088" t="s">
        <v>1883</v>
      </c>
      <c r="B9088" t="s">
        <v>323</v>
      </c>
      <c r="C9088">
        <v>1.28951019746118</v>
      </c>
      <c r="D9088" t="s">
        <v>2480</v>
      </c>
      <c r="E9088" t="s">
        <v>313</v>
      </c>
    </row>
    <row r="9089" spans="1:5" x14ac:dyDescent="0.3">
      <c r="A9089" t="s">
        <v>1884</v>
      </c>
      <c r="B9089" t="s">
        <v>323</v>
      </c>
      <c r="C9089">
        <v>1.36711981669197</v>
      </c>
      <c r="D9089" t="s">
        <v>2480</v>
      </c>
      <c r="E9089" t="s">
        <v>313</v>
      </c>
    </row>
    <row r="9090" spans="1:5" x14ac:dyDescent="0.3">
      <c r="A9090" t="s">
        <v>1885</v>
      </c>
      <c r="B9090" t="s">
        <v>323</v>
      </c>
      <c r="C9090">
        <v>1.37925159978372</v>
      </c>
      <c r="D9090" t="s">
        <v>2480</v>
      </c>
      <c r="E9090" t="s">
        <v>313</v>
      </c>
    </row>
    <row r="9091" spans="1:5" x14ac:dyDescent="0.3">
      <c r="A9091" t="s">
        <v>1886</v>
      </c>
      <c r="B9091" t="s">
        <v>323</v>
      </c>
      <c r="C9091">
        <v>1.3048052556357601</v>
      </c>
      <c r="D9091" t="s">
        <v>2480</v>
      </c>
      <c r="E9091" t="s">
        <v>313</v>
      </c>
    </row>
    <row r="9092" spans="1:5" x14ac:dyDescent="0.3">
      <c r="A9092" t="s">
        <v>1887</v>
      </c>
      <c r="B9092" t="s">
        <v>323</v>
      </c>
      <c r="C9092">
        <v>1.2960878438683101</v>
      </c>
      <c r="D9092" t="s">
        <v>2480</v>
      </c>
      <c r="E9092" t="s">
        <v>313</v>
      </c>
    </row>
    <row r="9093" spans="1:5" x14ac:dyDescent="0.3">
      <c r="A9093" t="s">
        <v>1888</v>
      </c>
      <c r="B9093" t="s">
        <v>323</v>
      </c>
      <c r="C9093">
        <v>1.4425178995447701</v>
      </c>
      <c r="D9093" t="s">
        <v>2480</v>
      </c>
      <c r="E9093" t="s">
        <v>313</v>
      </c>
    </row>
    <row r="9094" spans="1:5" x14ac:dyDescent="0.3">
      <c r="A9094" t="s">
        <v>1889</v>
      </c>
      <c r="B9094" t="s">
        <v>323</v>
      </c>
      <c r="C9094">
        <v>2.0001544167995999</v>
      </c>
      <c r="D9094" t="s">
        <v>2480</v>
      </c>
      <c r="E9094" t="s">
        <v>313</v>
      </c>
    </row>
    <row r="9095" spans="1:5" x14ac:dyDescent="0.3">
      <c r="A9095" t="s">
        <v>1890</v>
      </c>
      <c r="B9095" t="s">
        <v>323</v>
      </c>
      <c r="C9095">
        <v>1.8796314013636699</v>
      </c>
      <c r="D9095" t="s">
        <v>2480</v>
      </c>
      <c r="E9095" t="s">
        <v>313</v>
      </c>
    </row>
    <row r="9096" spans="1:5" x14ac:dyDescent="0.3">
      <c r="A9096" t="s">
        <v>1891</v>
      </c>
      <c r="B9096" t="s">
        <v>323</v>
      </c>
      <c r="C9096">
        <v>1.9852643648099999</v>
      </c>
      <c r="D9096" t="s">
        <v>2480</v>
      </c>
      <c r="E9096" t="s">
        <v>313</v>
      </c>
    </row>
    <row r="9097" spans="1:5" x14ac:dyDescent="0.3">
      <c r="A9097" t="s">
        <v>1892</v>
      </c>
      <c r="B9097" t="s">
        <v>323</v>
      </c>
      <c r="C9097">
        <v>1.8154036885266001</v>
      </c>
      <c r="D9097" t="s">
        <v>2480</v>
      </c>
      <c r="E9097" t="s">
        <v>313</v>
      </c>
    </row>
    <row r="9098" spans="1:5" x14ac:dyDescent="0.3">
      <c r="A9098" t="s">
        <v>1893</v>
      </c>
      <c r="B9098" t="s">
        <v>323</v>
      </c>
      <c r="C9098">
        <v>1.8803002073967101</v>
      </c>
      <c r="D9098" t="s">
        <v>2480</v>
      </c>
      <c r="E9098" t="s">
        <v>313</v>
      </c>
    </row>
    <row r="9099" spans="1:5" x14ac:dyDescent="0.3">
      <c r="A9099" t="s">
        <v>1894</v>
      </c>
      <c r="B9099" t="s">
        <v>323</v>
      </c>
      <c r="C9099">
        <v>1.82332968881678</v>
      </c>
      <c r="D9099" t="s">
        <v>2480</v>
      </c>
      <c r="E9099" t="s">
        <v>313</v>
      </c>
    </row>
    <row r="9100" spans="1:5" x14ac:dyDescent="0.3">
      <c r="A9100" t="s">
        <v>1895</v>
      </c>
      <c r="B9100" t="s">
        <v>323</v>
      </c>
      <c r="C9100">
        <v>2.03529514085057</v>
      </c>
      <c r="D9100" t="s">
        <v>2480</v>
      </c>
      <c r="E9100" t="s">
        <v>313</v>
      </c>
    </row>
    <row r="9101" spans="1:5" x14ac:dyDescent="0.3">
      <c r="A9101" t="s">
        <v>1896</v>
      </c>
      <c r="B9101" t="s">
        <v>323</v>
      </c>
      <c r="C9101">
        <v>1.9850048193877099</v>
      </c>
      <c r="D9101" t="s">
        <v>2480</v>
      </c>
      <c r="E9101" t="s">
        <v>313</v>
      </c>
    </row>
    <row r="9102" spans="1:5" x14ac:dyDescent="0.3">
      <c r="A9102" t="s">
        <v>1897</v>
      </c>
      <c r="B9102" t="s">
        <v>323</v>
      </c>
      <c r="C9102">
        <v>2.0712368837570301</v>
      </c>
      <c r="D9102" t="s">
        <v>2480</v>
      </c>
      <c r="E9102" t="s">
        <v>313</v>
      </c>
    </row>
    <row r="9103" spans="1:5" x14ac:dyDescent="0.3">
      <c r="A9103" t="s">
        <v>1898</v>
      </c>
      <c r="B9103" t="s">
        <v>323</v>
      </c>
      <c r="C9103">
        <v>1.4133228289875099</v>
      </c>
      <c r="D9103" t="s">
        <v>2480</v>
      </c>
      <c r="E9103" t="s">
        <v>313</v>
      </c>
    </row>
    <row r="9104" spans="1:5" x14ac:dyDescent="0.3">
      <c r="A9104" t="s">
        <v>1899</v>
      </c>
      <c r="B9104" t="s">
        <v>323</v>
      </c>
      <c r="C9104">
        <v>1.1402675878719399</v>
      </c>
      <c r="D9104" t="s">
        <v>2480</v>
      </c>
      <c r="E9104" t="s">
        <v>313</v>
      </c>
    </row>
    <row r="9105" spans="1:5" x14ac:dyDescent="0.3">
      <c r="A9105" t="s">
        <v>1900</v>
      </c>
      <c r="B9105" t="s">
        <v>323</v>
      </c>
      <c r="C9105">
        <v>1.5097110597055901</v>
      </c>
      <c r="D9105" t="s">
        <v>2480</v>
      </c>
      <c r="E9105" t="s">
        <v>313</v>
      </c>
    </row>
    <row r="9106" spans="1:5" x14ac:dyDescent="0.3">
      <c r="A9106" t="s">
        <v>1901</v>
      </c>
      <c r="B9106" t="s">
        <v>323</v>
      </c>
      <c r="C9106">
        <v>1.2117119706638999</v>
      </c>
      <c r="D9106" t="s">
        <v>2480</v>
      </c>
      <c r="E9106" t="s">
        <v>313</v>
      </c>
    </row>
    <row r="9107" spans="1:5" x14ac:dyDescent="0.3">
      <c r="A9107" t="s">
        <v>1902</v>
      </c>
      <c r="B9107" t="s">
        <v>323</v>
      </c>
      <c r="C9107">
        <v>1.38792677457521</v>
      </c>
      <c r="D9107" t="s">
        <v>2480</v>
      </c>
      <c r="E9107" t="s">
        <v>313</v>
      </c>
    </row>
    <row r="9108" spans="1:5" x14ac:dyDescent="0.3">
      <c r="A9108" t="s">
        <v>1903</v>
      </c>
      <c r="B9108" t="s">
        <v>323</v>
      </c>
      <c r="C9108">
        <v>1.2936699791225901</v>
      </c>
      <c r="D9108" t="s">
        <v>2480</v>
      </c>
      <c r="E9108" t="s">
        <v>313</v>
      </c>
    </row>
    <row r="9109" spans="1:5" x14ac:dyDescent="0.3">
      <c r="A9109" t="s">
        <v>1904</v>
      </c>
      <c r="B9109" t="s">
        <v>323</v>
      </c>
      <c r="C9109">
        <v>1.40058106244273</v>
      </c>
      <c r="D9109" t="s">
        <v>2480</v>
      </c>
      <c r="E9109" t="s">
        <v>313</v>
      </c>
    </row>
    <row r="9110" spans="1:5" x14ac:dyDescent="0.3">
      <c r="A9110" t="s">
        <v>1905</v>
      </c>
      <c r="B9110" t="s">
        <v>323</v>
      </c>
      <c r="C9110">
        <v>1.29148301467862</v>
      </c>
      <c r="D9110" t="s">
        <v>2480</v>
      </c>
      <c r="E9110" t="s">
        <v>313</v>
      </c>
    </row>
    <row r="9111" spans="1:5" x14ac:dyDescent="0.3">
      <c r="A9111" t="s">
        <v>1906</v>
      </c>
      <c r="B9111" t="s">
        <v>323</v>
      </c>
      <c r="C9111">
        <v>1.0713266456778201</v>
      </c>
      <c r="D9111" t="s">
        <v>2480</v>
      </c>
      <c r="E9111" t="s">
        <v>313</v>
      </c>
    </row>
    <row r="9112" spans="1:5" x14ac:dyDescent="0.3">
      <c r="A9112" t="s">
        <v>1907</v>
      </c>
      <c r="B9112" t="s">
        <v>323</v>
      </c>
      <c r="C9112">
        <v>1.0652010248196699</v>
      </c>
      <c r="D9112" t="s">
        <v>2480</v>
      </c>
      <c r="E9112" t="s">
        <v>313</v>
      </c>
    </row>
    <row r="9113" spans="1:5" x14ac:dyDescent="0.3">
      <c r="A9113" t="s">
        <v>1908</v>
      </c>
      <c r="B9113" t="s">
        <v>323</v>
      </c>
      <c r="C9113">
        <v>1.3644863529859701</v>
      </c>
      <c r="D9113" t="s">
        <v>2480</v>
      </c>
      <c r="E9113" t="s">
        <v>313</v>
      </c>
    </row>
    <row r="9114" spans="1:5" x14ac:dyDescent="0.3">
      <c r="A9114" t="s">
        <v>1909</v>
      </c>
      <c r="B9114" t="s">
        <v>323</v>
      </c>
      <c r="C9114">
        <v>1.4863658340014101</v>
      </c>
      <c r="D9114" t="s">
        <v>2480</v>
      </c>
      <c r="E9114" t="s">
        <v>313</v>
      </c>
    </row>
    <row r="9115" spans="1:5" x14ac:dyDescent="0.3">
      <c r="A9115" t="s">
        <v>1910</v>
      </c>
      <c r="B9115" t="s">
        <v>323</v>
      </c>
      <c r="C9115">
        <v>1.4724730235791501</v>
      </c>
      <c r="D9115" t="s">
        <v>2480</v>
      </c>
      <c r="E9115" t="s">
        <v>313</v>
      </c>
    </row>
    <row r="9116" spans="1:5" x14ac:dyDescent="0.3">
      <c r="A9116" t="s">
        <v>1911</v>
      </c>
      <c r="B9116" t="s">
        <v>323</v>
      </c>
      <c r="C9116">
        <v>1.3776031997173399</v>
      </c>
      <c r="D9116" t="s">
        <v>2480</v>
      </c>
      <c r="E9116" t="s">
        <v>313</v>
      </c>
    </row>
    <row r="9117" spans="1:5" x14ac:dyDescent="0.3">
      <c r="A9117" t="s">
        <v>1912</v>
      </c>
      <c r="B9117" t="s">
        <v>323</v>
      </c>
      <c r="C9117">
        <v>1.4159824743877301</v>
      </c>
      <c r="D9117" t="s">
        <v>2480</v>
      </c>
      <c r="E9117" t="s">
        <v>313</v>
      </c>
    </row>
    <row r="9118" spans="1:5" x14ac:dyDescent="0.3">
      <c r="A9118" t="s">
        <v>1913</v>
      </c>
      <c r="B9118" t="s">
        <v>323</v>
      </c>
      <c r="C9118">
        <v>1.16916705411346</v>
      </c>
      <c r="D9118" t="s">
        <v>2480</v>
      </c>
      <c r="E9118" t="s">
        <v>313</v>
      </c>
    </row>
    <row r="9119" spans="1:5" x14ac:dyDescent="0.3">
      <c r="A9119" t="s">
        <v>1914</v>
      </c>
      <c r="B9119" t="s">
        <v>323</v>
      </c>
      <c r="C9119">
        <v>1.2445791444446701</v>
      </c>
      <c r="D9119" t="s">
        <v>2480</v>
      </c>
      <c r="E9119" t="s">
        <v>313</v>
      </c>
    </row>
    <row r="9120" spans="1:5" x14ac:dyDescent="0.3">
      <c r="A9120" t="s">
        <v>1915</v>
      </c>
      <c r="B9120" t="s">
        <v>323</v>
      </c>
      <c r="C9120">
        <v>1.2841617829776799</v>
      </c>
      <c r="D9120" t="s">
        <v>2480</v>
      </c>
      <c r="E9120" t="s">
        <v>313</v>
      </c>
    </row>
    <row r="9121" spans="1:5" x14ac:dyDescent="0.3">
      <c r="A9121" t="s">
        <v>1916</v>
      </c>
      <c r="B9121" t="s">
        <v>323</v>
      </c>
      <c r="C9121">
        <v>1.4156475248124401</v>
      </c>
      <c r="D9121" t="s">
        <v>2480</v>
      </c>
      <c r="E9121" t="s">
        <v>313</v>
      </c>
    </row>
    <row r="9122" spans="1:5" x14ac:dyDescent="0.3">
      <c r="A9122" t="s">
        <v>1923</v>
      </c>
      <c r="B9122" t="s">
        <v>323</v>
      </c>
      <c r="C9122">
        <v>1.40145180292417</v>
      </c>
      <c r="D9122" t="s">
        <v>2480</v>
      </c>
      <c r="E9122" t="s">
        <v>313</v>
      </c>
    </row>
    <row r="9123" spans="1:5" x14ac:dyDescent="0.3">
      <c r="A9123" t="s">
        <v>1924</v>
      </c>
      <c r="B9123" t="s">
        <v>323</v>
      </c>
      <c r="C9123">
        <v>1.01130140520803</v>
      </c>
      <c r="D9123" t="s">
        <v>2480</v>
      </c>
      <c r="E9123" t="s">
        <v>313</v>
      </c>
    </row>
    <row r="9124" spans="1:5" x14ac:dyDescent="0.3">
      <c r="A9124" t="s">
        <v>1925</v>
      </c>
      <c r="B9124" t="s">
        <v>323</v>
      </c>
      <c r="C9124">
        <v>1.3982845408091999</v>
      </c>
      <c r="D9124" t="s">
        <v>2480</v>
      </c>
      <c r="E9124" t="s">
        <v>313</v>
      </c>
    </row>
    <row r="9125" spans="1:5" x14ac:dyDescent="0.3">
      <c r="A9125" t="s">
        <v>1926</v>
      </c>
      <c r="B9125" t="s">
        <v>323</v>
      </c>
      <c r="C9125">
        <v>1.9601462511122301</v>
      </c>
      <c r="D9125" t="s">
        <v>2480</v>
      </c>
      <c r="E9125" t="s">
        <v>313</v>
      </c>
    </row>
    <row r="9126" spans="1:5" x14ac:dyDescent="0.3">
      <c r="A9126" t="s">
        <v>1927</v>
      </c>
      <c r="B9126" t="s">
        <v>323</v>
      </c>
      <c r="C9126">
        <v>1.2340332120180899</v>
      </c>
      <c r="D9126" t="s">
        <v>2480</v>
      </c>
      <c r="E9126" t="s">
        <v>313</v>
      </c>
    </row>
    <row r="9127" spans="1:5" x14ac:dyDescent="0.3">
      <c r="A9127" t="s">
        <v>1928</v>
      </c>
      <c r="B9127" t="s">
        <v>323</v>
      </c>
      <c r="C9127">
        <v>1.2414443552143799</v>
      </c>
      <c r="D9127" t="s">
        <v>2480</v>
      </c>
      <c r="E9127" t="s">
        <v>313</v>
      </c>
    </row>
    <row r="9128" spans="1:5" x14ac:dyDescent="0.3">
      <c r="A9128" t="s">
        <v>1929</v>
      </c>
      <c r="B9128" t="s">
        <v>323</v>
      </c>
      <c r="C9128">
        <v>1.39217018009662</v>
      </c>
      <c r="D9128" t="s">
        <v>2480</v>
      </c>
      <c r="E9128" t="s">
        <v>313</v>
      </c>
    </row>
    <row r="9129" spans="1:5" x14ac:dyDescent="0.3">
      <c r="A9129" t="s">
        <v>1930</v>
      </c>
      <c r="B9129" t="s">
        <v>323</v>
      </c>
      <c r="C9129">
        <v>1.3008589163603399</v>
      </c>
      <c r="D9129" t="s">
        <v>2480</v>
      </c>
      <c r="E9129" t="s">
        <v>313</v>
      </c>
    </row>
    <row r="9130" spans="1:5" x14ac:dyDescent="0.3">
      <c r="A9130" t="s">
        <v>1931</v>
      </c>
      <c r="B9130" t="s">
        <v>323</v>
      </c>
      <c r="C9130">
        <v>1.3835250394863701</v>
      </c>
      <c r="D9130" t="s">
        <v>2480</v>
      </c>
      <c r="E9130" t="s">
        <v>313</v>
      </c>
    </row>
    <row r="9131" spans="1:5" x14ac:dyDescent="0.3">
      <c r="A9131" t="s">
        <v>1932</v>
      </c>
      <c r="B9131" t="s">
        <v>323</v>
      </c>
      <c r="C9131">
        <v>1.4766921617175299</v>
      </c>
      <c r="D9131" t="s">
        <v>2480</v>
      </c>
      <c r="E9131" t="s">
        <v>313</v>
      </c>
    </row>
    <row r="9132" spans="1:5" x14ac:dyDescent="0.3">
      <c r="A9132" t="s">
        <v>1933</v>
      </c>
      <c r="B9132" t="s">
        <v>323</v>
      </c>
      <c r="C9132">
        <v>1.3581772944319099</v>
      </c>
      <c r="D9132" t="s">
        <v>2480</v>
      </c>
      <c r="E9132" t="s">
        <v>313</v>
      </c>
    </row>
    <row r="9133" spans="1:5" x14ac:dyDescent="0.3">
      <c r="A9133" t="s">
        <v>1934</v>
      </c>
      <c r="B9133" t="s">
        <v>323</v>
      </c>
      <c r="C9133">
        <v>1.4330697140744999</v>
      </c>
      <c r="D9133" t="s">
        <v>2480</v>
      </c>
      <c r="E9133" t="s">
        <v>313</v>
      </c>
    </row>
    <row r="9134" spans="1:5" x14ac:dyDescent="0.3">
      <c r="A9134" t="s">
        <v>1935</v>
      </c>
      <c r="B9134" t="s">
        <v>323</v>
      </c>
      <c r="C9134">
        <v>1.38627559563761</v>
      </c>
      <c r="D9134" t="s">
        <v>2480</v>
      </c>
      <c r="E9134" t="s">
        <v>313</v>
      </c>
    </row>
    <row r="9135" spans="1:5" x14ac:dyDescent="0.3">
      <c r="A9135" t="s">
        <v>1936</v>
      </c>
      <c r="B9135" t="s">
        <v>323</v>
      </c>
      <c r="C9135">
        <v>1.3686990606058</v>
      </c>
      <c r="D9135" t="s">
        <v>2480</v>
      </c>
      <c r="E9135" t="s">
        <v>313</v>
      </c>
    </row>
    <row r="9136" spans="1:5" x14ac:dyDescent="0.3">
      <c r="A9136" t="s">
        <v>1937</v>
      </c>
      <c r="B9136" t="s">
        <v>323</v>
      </c>
      <c r="C9136">
        <v>1.3415342028563</v>
      </c>
      <c r="D9136" t="s">
        <v>2480</v>
      </c>
      <c r="E9136" t="s">
        <v>313</v>
      </c>
    </row>
    <row r="9137" spans="1:5" x14ac:dyDescent="0.3">
      <c r="A9137" t="s">
        <v>1938</v>
      </c>
      <c r="B9137" t="s">
        <v>323</v>
      </c>
      <c r="C9137">
        <v>1.31563937880305</v>
      </c>
      <c r="D9137" t="s">
        <v>2480</v>
      </c>
      <c r="E9137" t="s">
        <v>313</v>
      </c>
    </row>
    <row r="9138" spans="1:5" x14ac:dyDescent="0.3">
      <c r="A9138" t="s">
        <v>1939</v>
      </c>
      <c r="B9138" t="s">
        <v>323</v>
      </c>
      <c r="C9138">
        <v>1.3580390833135001</v>
      </c>
      <c r="D9138" t="s">
        <v>2480</v>
      </c>
      <c r="E9138" t="s">
        <v>313</v>
      </c>
    </row>
    <row r="9139" spans="1:5" x14ac:dyDescent="0.3">
      <c r="A9139" t="s">
        <v>1940</v>
      </c>
      <c r="B9139" t="s">
        <v>323</v>
      </c>
      <c r="C9139">
        <v>1.38690401448245</v>
      </c>
      <c r="D9139" t="s">
        <v>2480</v>
      </c>
      <c r="E9139" t="s">
        <v>313</v>
      </c>
    </row>
    <row r="9140" spans="1:5" x14ac:dyDescent="0.3">
      <c r="A9140" t="s">
        <v>1941</v>
      </c>
      <c r="B9140" t="s">
        <v>323</v>
      </c>
      <c r="C9140">
        <v>1.3752495284361499</v>
      </c>
      <c r="D9140" t="s">
        <v>2480</v>
      </c>
      <c r="E9140" t="s">
        <v>313</v>
      </c>
    </row>
    <row r="9141" spans="1:5" x14ac:dyDescent="0.3">
      <c r="A9141" t="s">
        <v>1942</v>
      </c>
      <c r="B9141" t="s">
        <v>323</v>
      </c>
      <c r="C9141">
        <v>1.3388693945171199</v>
      </c>
      <c r="D9141" t="s">
        <v>2480</v>
      </c>
      <c r="E9141" t="s">
        <v>313</v>
      </c>
    </row>
    <row r="9142" spans="1:5" x14ac:dyDescent="0.3">
      <c r="A9142" t="s">
        <v>1943</v>
      </c>
      <c r="B9142" t="s">
        <v>323</v>
      </c>
      <c r="C9142">
        <v>1.7003932561194499</v>
      </c>
      <c r="D9142" t="s">
        <v>2480</v>
      </c>
      <c r="E9142" t="s">
        <v>313</v>
      </c>
    </row>
    <row r="9143" spans="1:5" x14ac:dyDescent="0.3">
      <c r="A9143" t="s">
        <v>1944</v>
      </c>
      <c r="B9143" t="s">
        <v>323</v>
      </c>
      <c r="C9143">
        <v>1.20124748777177</v>
      </c>
      <c r="D9143" t="s">
        <v>2480</v>
      </c>
      <c r="E9143" t="s">
        <v>313</v>
      </c>
    </row>
    <row r="9144" spans="1:5" x14ac:dyDescent="0.3">
      <c r="A9144" t="s">
        <v>1945</v>
      </c>
      <c r="B9144" t="s">
        <v>323</v>
      </c>
      <c r="C9144">
        <v>1.68809935169668</v>
      </c>
      <c r="D9144" t="s">
        <v>2480</v>
      </c>
      <c r="E9144" t="s">
        <v>313</v>
      </c>
    </row>
    <row r="9145" spans="1:5" x14ac:dyDescent="0.3">
      <c r="A9145" t="s">
        <v>1946</v>
      </c>
      <c r="B9145" t="s">
        <v>323</v>
      </c>
      <c r="C9145">
        <v>1.7675492804451201</v>
      </c>
      <c r="D9145" t="s">
        <v>2480</v>
      </c>
      <c r="E9145" t="s">
        <v>313</v>
      </c>
    </row>
    <row r="9146" spans="1:5" x14ac:dyDescent="0.3">
      <c r="A9146" t="s">
        <v>1947</v>
      </c>
      <c r="B9146" t="s">
        <v>323</v>
      </c>
      <c r="C9146">
        <v>1.9356775207433701</v>
      </c>
      <c r="D9146" t="s">
        <v>2480</v>
      </c>
      <c r="E9146" t="s">
        <v>313</v>
      </c>
    </row>
    <row r="9147" spans="1:5" x14ac:dyDescent="0.3">
      <c r="A9147" t="s">
        <v>1948</v>
      </c>
      <c r="B9147" t="s">
        <v>323</v>
      </c>
      <c r="C9147">
        <v>1.7712250589498799</v>
      </c>
      <c r="D9147" t="s">
        <v>2480</v>
      </c>
      <c r="E9147" t="s">
        <v>313</v>
      </c>
    </row>
    <row r="9148" spans="1:5" x14ac:dyDescent="0.3">
      <c r="A9148" t="s">
        <v>1949</v>
      </c>
      <c r="B9148" t="s">
        <v>323</v>
      </c>
      <c r="C9148">
        <v>1.56808982037865</v>
      </c>
      <c r="D9148" t="s">
        <v>2480</v>
      </c>
      <c r="E9148" t="s">
        <v>313</v>
      </c>
    </row>
    <row r="9149" spans="1:5" x14ac:dyDescent="0.3">
      <c r="A9149" t="s">
        <v>1950</v>
      </c>
      <c r="B9149" t="s">
        <v>323</v>
      </c>
      <c r="C9149">
        <v>1.64013783429294</v>
      </c>
      <c r="D9149" t="s">
        <v>2480</v>
      </c>
      <c r="E9149" t="s">
        <v>313</v>
      </c>
    </row>
    <row r="9150" spans="1:5" x14ac:dyDescent="0.3">
      <c r="A9150" t="s">
        <v>1953</v>
      </c>
      <c r="B9150" t="s">
        <v>323</v>
      </c>
      <c r="C9150">
        <v>2.3538494978301601</v>
      </c>
      <c r="D9150" t="s">
        <v>2480</v>
      </c>
      <c r="E9150" t="s">
        <v>313</v>
      </c>
    </row>
    <row r="9151" spans="1:5" x14ac:dyDescent="0.3">
      <c r="A9151" t="s">
        <v>1954</v>
      </c>
      <c r="B9151" t="s">
        <v>323</v>
      </c>
      <c r="C9151">
        <v>1.6172767917423609</v>
      </c>
      <c r="D9151" t="s">
        <v>2480</v>
      </c>
      <c r="E9151" t="s">
        <v>313</v>
      </c>
    </row>
    <row r="9152" spans="1:5" x14ac:dyDescent="0.3">
      <c r="A9152" t="s">
        <v>1955</v>
      </c>
      <c r="B9152" t="s">
        <v>323</v>
      </c>
      <c r="C9152">
        <v>2.0664737013877601</v>
      </c>
      <c r="D9152" t="s">
        <v>2480</v>
      </c>
      <c r="E9152" t="s">
        <v>313</v>
      </c>
    </row>
    <row r="9153" spans="1:5" x14ac:dyDescent="0.3">
      <c r="A9153" t="s">
        <v>1956</v>
      </c>
      <c r="B9153" t="s">
        <v>323</v>
      </c>
      <c r="C9153">
        <v>2.0054873354098</v>
      </c>
      <c r="D9153" t="s">
        <v>2480</v>
      </c>
      <c r="E9153" t="s">
        <v>313</v>
      </c>
    </row>
    <row r="9154" spans="1:5" x14ac:dyDescent="0.3">
      <c r="A9154" t="s">
        <v>1957</v>
      </c>
      <c r="B9154" t="s">
        <v>323</v>
      </c>
      <c r="C9154">
        <v>2.0784416635905401</v>
      </c>
      <c r="D9154" t="s">
        <v>2480</v>
      </c>
      <c r="E9154" t="s">
        <v>313</v>
      </c>
    </row>
    <row r="9155" spans="1:5" x14ac:dyDescent="0.3">
      <c r="A9155" t="s">
        <v>1958</v>
      </c>
      <c r="B9155" t="s">
        <v>323</v>
      </c>
      <c r="C9155">
        <v>2.0279544825712201</v>
      </c>
      <c r="D9155" t="s">
        <v>2480</v>
      </c>
      <c r="E9155" t="s">
        <v>313</v>
      </c>
    </row>
    <row r="9156" spans="1:5" x14ac:dyDescent="0.3">
      <c r="A9156" t="s">
        <v>1959</v>
      </c>
      <c r="B9156" t="s">
        <v>323</v>
      </c>
      <c r="C9156">
        <v>2.0345388957569099</v>
      </c>
      <c r="D9156" t="s">
        <v>2480</v>
      </c>
      <c r="E9156" t="s">
        <v>313</v>
      </c>
    </row>
    <row r="9157" spans="1:5" x14ac:dyDescent="0.3">
      <c r="A9157" t="s">
        <v>1960</v>
      </c>
      <c r="B9157" t="s">
        <v>323</v>
      </c>
      <c r="C9157">
        <v>2.0455674839747902</v>
      </c>
      <c r="D9157" t="s">
        <v>2480</v>
      </c>
      <c r="E9157" t="s">
        <v>313</v>
      </c>
    </row>
    <row r="9158" spans="1:5" x14ac:dyDescent="0.3">
      <c r="A9158" t="s">
        <v>1961</v>
      </c>
      <c r="B9158" t="s">
        <v>323</v>
      </c>
      <c r="C9158">
        <v>2.1942556607839001</v>
      </c>
      <c r="D9158" t="s">
        <v>2480</v>
      </c>
      <c r="E9158" t="s">
        <v>313</v>
      </c>
    </row>
    <row r="9159" spans="1:5" x14ac:dyDescent="0.3">
      <c r="A9159" t="s">
        <v>1962</v>
      </c>
      <c r="B9159" t="s">
        <v>323</v>
      </c>
      <c r="C9159">
        <v>1.3220380021226099</v>
      </c>
      <c r="D9159" t="s">
        <v>2480</v>
      </c>
      <c r="E9159" t="s">
        <v>313</v>
      </c>
    </row>
    <row r="9160" spans="1:5" x14ac:dyDescent="0.3">
      <c r="A9160" t="s">
        <v>1963</v>
      </c>
      <c r="B9160" t="s">
        <v>323</v>
      </c>
      <c r="C9160">
        <v>1.3516319036452999</v>
      </c>
      <c r="D9160" t="s">
        <v>2480</v>
      </c>
      <c r="E9160" t="s">
        <v>313</v>
      </c>
    </row>
    <row r="9161" spans="1:5" x14ac:dyDescent="0.3">
      <c r="A9161" t="s">
        <v>1964</v>
      </c>
      <c r="B9161" t="s">
        <v>323</v>
      </c>
      <c r="C9161">
        <v>1.3161970165366399</v>
      </c>
      <c r="D9161" t="s">
        <v>2480</v>
      </c>
      <c r="E9161" t="s">
        <v>313</v>
      </c>
    </row>
    <row r="9162" spans="1:5" x14ac:dyDescent="0.3">
      <c r="A9162" t="s">
        <v>1965</v>
      </c>
      <c r="B9162" t="s">
        <v>323</v>
      </c>
      <c r="C9162">
        <v>1.24304408269559</v>
      </c>
      <c r="D9162" t="s">
        <v>2480</v>
      </c>
      <c r="E9162" t="s">
        <v>313</v>
      </c>
    </row>
    <row r="9163" spans="1:5" x14ac:dyDescent="0.3">
      <c r="A9163" t="s">
        <v>1966</v>
      </c>
      <c r="B9163" t="s">
        <v>323</v>
      </c>
      <c r="C9163">
        <v>1.3242513723989799</v>
      </c>
      <c r="D9163" t="s">
        <v>2480</v>
      </c>
      <c r="E9163" t="s">
        <v>313</v>
      </c>
    </row>
    <row r="9164" spans="1:5" x14ac:dyDescent="0.3">
      <c r="A9164" t="s">
        <v>1972</v>
      </c>
      <c r="B9164" t="s">
        <v>323</v>
      </c>
      <c r="C9164">
        <v>1.91075542700275</v>
      </c>
      <c r="D9164" t="s">
        <v>2480</v>
      </c>
      <c r="E9164" t="s">
        <v>313</v>
      </c>
    </row>
    <row r="9165" spans="1:5" x14ac:dyDescent="0.3">
      <c r="A9165" t="s">
        <v>1973</v>
      </c>
      <c r="B9165" t="s">
        <v>323</v>
      </c>
      <c r="C9165">
        <v>1.8730099308996799</v>
      </c>
      <c r="D9165" t="s">
        <v>2480</v>
      </c>
      <c r="E9165" t="s">
        <v>313</v>
      </c>
    </row>
    <row r="9166" spans="1:5" x14ac:dyDescent="0.3">
      <c r="A9166" t="s">
        <v>1979</v>
      </c>
      <c r="B9166" t="s">
        <v>323</v>
      </c>
      <c r="C9166">
        <v>1.69484700714041</v>
      </c>
      <c r="D9166" t="s">
        <v>2480</v>
      </c>
      <c r="E9166" t="s">
        <v>313</v>
      </c>
    </row>
    <row r="9167" spans="1:5" x14ac:dyDescent="0.3">
      <c r="A9167" t="s">
        <v>1980</v>
      </c>
      <c r="B9167" t="s">
        <v>323</v>
      </c>
      <c r="C9167">
        <v>1.37049358349315</v>
      </c>
      <c r="D9167" t="s">
        <v>2480</v>
      </c>
      <c r="E9167" t="s">
        <v>313</v>
      </c>
    </row>
    <row r="9168" spans="1:5" x14ac:dyDescent="0.3">
      <c r="A9168" t="s">
        <v>1981</v>
      </c>
      <c r="B9168" t="s">
        <v>323</v>
      </c>
      <c r="C9168">
        <v>1.93690705997359</v>
      </c>
      <c r="D9168" t="s">
        <v>2480</v>
      </c>
      <c r="E9168" t="s">
        <v>313</v>
      </c>
    </row>
    <row r="9169" spans="1:5" x14ac:dyDescent="0.3">
      <c r="A9169" t="s">
        <v>1982</v>
      </c>
      <c r="B9169" t="s">
        <v>323</v>
      </c>
      <c r="C9169">
        <v>1.81530302189933</v>
      </c>
      <c r="D9169" t="s">
        <v>2480</v>
      </c>
      <c r="E9169" t="s">
        <v>313</v>
      </c>
    </row>
    <row r="9170" spans="1:5" x14ac:dyDescent="0.3">
      <c r="A9170" t="s">
        <v>1983</v>
      </c>
      <c r="B9170" t="s">
        <v>323</v>
      </c>
      <c r="C9170">
        <v>1.3519713891092899</v>
      </c>
      <c r="D9170" t="s">
        <v>2480</v>
      </c>
      <c r="E9170" t="s">
        <v>313</v>
      </c>
    </row>
    <row r="9171" spans="1:5" x14ac:dyDescent="0.3">
      <c r="A9171" t="s">
        <v>1984</v>
      </c>
      <c r="B9171" t="s">
        <v>323</v>
      </c>
      <c r="C9171">
        <v>1.3470579226274799</v>
      </c>
      <c r="D9171" t="s">
        <v>2480</v>
      </c>
      <c r="E9171" t="s">
        <v>313</v>
      </c>
    </row>
    <row r="9172" spans="1:5" x14ac:dyDescent="0.3">
      <c r="A9172" t="s">
        <v>1985</v>
      </c>
      <c r="B9172" t="s">
        <v>323</v>
      </c>
      <c r="C9172">
        <v>1.44233920866863</v>
      </c>
      <c r="D9172" t="s">
        <v>2480</v>
      </c>
      <c r="E9172" t="s">
        <v>313</v>
      </c>
    </row>
    <row r="9173" spans="1:5" x14ac:dyDescent="0.3">
      <c r="A9173" t="s">
        <v>1986</v>
      </c>
      <c r="B9173" t="s">
        <v>323</v>
      </c>
      <c r="C9173">
        <v>1.38642207269013</v>
      </c>
      <c r="D9173" t="s">
        <v>2480</v>
      </c>
      <c r="E9173" t="s">
        <v>313</v>
      </c>
    </row>
    <row r="9174" spans="1:5" x14ac:dyDescent="0.3">
      <c r="A9174" t="s">
        <v>1987</v>
      </c>
      <c r="B9174" t="s">
        <v>323</v>
      </c>
      <c r="C9174">
        <v>1.4160858899476301</v>
      </c>
      <c r="D9174" t="s">
        <v>2480</v>
      </c>
      <c r="E9174" t="s">
        <v>313</v>
      </c>
    </row>
    <row r="9175" spans="1:5" x14ac:dyDescent="0.3">
      <c r="A9175" t="s">
        <v>1988</v>
      </c>
      <c r="B9175" t="s">
        <v>323</v>
      </c>
      <c r="C9175">
        <v>1.4493365879360001</v>
      </c>
      <c r="D9175" t="s">
        <v>2480</v>
      </c>
      <c r="E9175" t="s">
        <v>313</v>
      </c>
    </row>
    <row r="9176" spans="1:5" x14ac:dyDescent="0.3">
      <c r="A9176" t="s">
        <v>1989</v>
      </c>
      <c r="B9176" t="s">
        <v>323</v>
      </c>
      <c r="C9176">
        <v>1.5791353654754301</v>
      </c>
      <c r="D9176" t="s">
        <v>2480</v>
      </c>
      <c r="E9176" t="s">
        <v>313</v>
      </c>
    </row>
    <row r="9177" spans="1:5" x14ac:dyDescent="0.3">
      <c r="A9177" t="s">
        <v>1990</v>
      </c>
      <c r="B9177" t="s">
        <v>323</v>
      </c>
      <c r="C9177">
        <v>1.75373354918131</v>
      </c>
      <c r="D9177" t="s">
        <v>2480</v>
      </c>
      <c r="E9177" t="s">
        <v>313</v>
      </c>
    </row>
    <row r="9178" spans="1:5" x14ac:dyDescent="0.3">
      <c r="A9178" t="s">
        <v>1991</v>
      </c>
      <c r="B9178" t="s">
        <v>323</v>
      </c>
      <c r="C9178">
        <v>1.91289440398031</v>
      </c>
      <c r="D9178" t="s">
        <v>2480</v>
      </c>
      <c r="E9178" t="s">
        <v>313</v>
      </c>
    </row>
    <row r="9179" spans="1:5" x14ac:dyDescent="0.3">
      <c r="A9179" t="s">
        <v>1992</v>
      </c>
      <c r="B9179" t="s">
        <v>323</v>
      </c>
      <c r="C9179">
        <v>1.9384324312761401</v>
      </c>
      <c r="D9179" t="s">
        <v>2480</v>
      </c>
      <c r="E9179" t="s">
        <v>313</v>
      </c>
    </row>
    <row r="9180" spans="1:5" x14ac:dyDescent="0.3">
      <c r="A9180" t="s">
        <v>1996</v>
      </c>
      <c r="B9180" t="s">
        <v>323</v>
      </c>
      <c r="C9180">
        <v>1.6804353013937401</v>
      </c>
      <c r="D9180" t="s">
        <v>2480</v>
      </c>
      <c r="E9180" t="s">
        <v>313</v>
      </c>
    </row>
    <row r="9181" spans="1:5" x14ac:dyDescent="0.3">
      <c r="A9181" t="s">
        <v>1997</v>
      </c>
      <c r="B9181" t="s">
        <v>323</v>
      </c>
      <c r="C9181">
        <v>1.9531275223375899</v>
      </c>
      <c r="D9181" t="s">
        <v>2480</v>
      </c>
      <c r="E9181" t="s">
        <v>313</v>
      </c>
    </row>
    <row r="9182" spans="1:5" x14ac:dyDescent="0.3">
      <c r="A9182" t="s">
        <v>1998</v>
      </c>
      <c r="B9182" t="s">
        <v>323</v>
      </c>
      <c r="C9182">
        <v>1.7964886383735601</v>
      </c>
      <c r="D9182" t="s">
        <v>2480</v>
      </c>
      <c r="E9182" t="s">
        <v>313</v>
      </c>
    </row>
    <row r="9183" spans="1:5" x14ac:dyDescent="0.3">
      <c r="A9183" t="s">
        <v>1999</v>
      </c>
      <c r="B9183" t="s">
        <v>323</v>
      </c>
      <c r="C9183">
        <v>1.39771445281841</v>
      </c>
      <c r="D9183" t="s">
        <v>2480</v>
      </c>
      <c r="E9183" t="s">
        <v>313</v>
      </c>
    </row>
    <row r="9184" spans="1:5" x14ac:dyDescent="0.3">
      <c r="A9184" t="s">
        <v>2000</v>
      </c>
      <c r="B9184" t="s">
        <v>323</v>
      </c>
      <c r="C9184">
        <v>1.35622835936696</v>
      </c>
      <c r="D9184" t="s">
        <v>2480</v>
      </c>
      <c r="E9184" t="s">
        <v>313</v>
      </c>
    </row>
    <row r="9185" spans="1:5" x14ac:dyDescent="0.3">
      <c r="A9185" t="s">
        <v>2003</v>
      </c>
      <c r="B9185" t="s">
        <v>323</v>
      </c>
      <c r="C9185">
        <v>2.39505645843585</v>
      </c>
      <c r="D9185" t="s">
        <v>2480</v>
      </c>
      <c r="E9185" t="s">
        <v>313</v>
      </c>
    </row>
    <row r="9186" spans="1:5" x14ac:dyDescent="0.3">
      <c r="A9186" t="s">
        <v>2004</v>
      </c>
      <c r="B9186" t="s">
        <v>323</v>
      </c>
      <c r="C9186">
        <v>2.1605190602344702</v>
      </c>
      <c r="D9186" t="s">
        <v>2480</v>
      </c>
      <c r="E9186" t="s">
        <v>313</v>
      </c>
    </row>
    <row r="9187" spans="1:5" x14ac:dyDescent="0.3">
      <c r="A9187" t="s">
        <v>2005</v>
      </c>
      <c r="B9187" t="s">
        <v>323</v>
      </c>
      <c r="C9187">
        <v>2.3091235143888098</v>
      </c>
      <c r="D9187" t="s">
        <v>2480</v>
      </c>
      <c r="E9187" t="s">
        <v>313</v>
      </c>
    </row>
    <row r="9188" spans="1:5" x14ac:dyDescent="0.3">
      <c r="A9188" t="s">
        <v>2006</v>
      </c>
      <c r="B9188" t="s">
        <v>323</v>
      </c>
      <c r="C9188">
        <v>2.2282765339236499</v>
      </c>
      <c r="D9188" t="s">
        <v>2480</v>
      </c>
      <c r="E9188" t="s">
        <v>313</v>
      </c>
    </row>
    <row r="9189" spans="1:5" x14ac:dyDescent="0.3">
      <c r="A9189" t="s">
        <v>2007</v>
      </c>
      <c r="B9189" t="s">
        <v>323</v>
      </c>
      <c r="C9189">
        <v>2.2685480056755498</v>
      </c>
      <c r="D9189" t="s">
        <v>2480</v>
      </c>
      <c r="E9189" t="s">
        <v>313</v>
      </c>
    </row>
    <row r="9190" spans="1:5" x14ac:dyDescent="0.3">
      <c r="A9190" t="s">
        <v>2008</v>
      </c>
      <c r="B9190" t="s">
        <v>323</v>
      </c>
      <c r="C9190">
        <v>2.48498977126718</v>
      </c>
      <c r="D9190" t="s">
        <v>2480</v>
      </c>
      <c r="E9190" t="s">
        <v>313</v>
      </c>
    </row>
    <row r="9191" spans="1:5" x14ac:dyDescent="0.3">
      <c r="A9191" t="s">
        <v>2009</v>
      </c>
      <c r="B9191" t="s">
        <v>323</v>
      </c>
      <c r="C9191">
        <v>2.3054054773009698</v>
      </c>
      <c r="D9191" t="s">
        <v>2480</v>
      </c>
      <c r="E9191" t="s">
        <v>313</v>
      </c>
    </row>
    <row r="9192" spans="1:5" x14ac:dyDescent="0.3">
      <c r="A9192" t="s">
        <v>2013</v>
      </c>
      <c r="B9192" t="s">
        <v>323</v>
      </c>
      <c r="C9192">
        <v>1.7549366207700301</v>
      </c>
      <c r="D9192" t="s">
        <v>2480</v>
      </c>
      <c r="E9192" t="s">
        <v>313</v>
      </c>
    </row>
    <row r="9193" spans="1:5" x14ac:dyDescent="0.3">
      <c r="A9193" t="s">
        <v>2014</v>
      </c>
      <c r="B9193" t="s">
        <v>323</v>
      </c>
      <c r="C9193">
        <v>1.5056236228551201</v>
      </c>
      <c r="D9193" t="s">
        <v>2480</v>
      </c>
      <c r="E9193" t="s">
        <v>313</v>
      </c>
    </row>
    <row r="9194" spans="1:5" x14ac:dyDescent="0.3">
      <c r="A9194" t="s">
        <v>2015</v>
      </c>
      <c r="B9194" t="s">
        <v>323</v>
      </c>
      <c r="C9194">
        <v>1.6246715504450799</v>
      </c>
      <c r="D9194" t="s">
        <v>2480</v>
      </c>
      <c r="E9194" t="s">
        <v>313</v>
      </c>
    </row>
    <row r="9195" spans="1:5" x14ac:dyDescent="0.3">
      <c r="A9195" t="s">
        <v>2016</v>
      </c>
      <c r="B9195" t="s">
        <v>323</v>
      </c>
      <c r="C9195">
        <v>1.95269527214183</v>
      </c>
      <c r="D9195" t="s">
        <v>2480</v>
      </c>
      <c r="E9195" t="s">
        <v>313</v>
      </c>
    </row>
    <row r="9196" spans="1:5" x14ac:dyDescent="0.3">
      <c r="A9196" t="s">
        <v>2017</v>
      </c>
      <c r="B9196" t="s">
        <v>323</v>
      </c>
      <c r="C9196">
        <v>2.0003788246822101</v>
      </c>
      <c r="D9196" t="s">
        <v>2480</v>
      </c>
      <c r="E9196" t="s">
        <v>313</v>
      </c>
    </row>
    <row r="9197" spans="1:5" x14ac:dyDescent="0.3">
      <c r="A9197" t="s">
        <v>2018</v>
      </c>
      <c r="B9197" t="s">
        <v>323</v>
      </c>
      <c r="C9197">
        <v>1.96938468485986</v>
      </c>
      <c r="D9197" t="s">
        <v>2480</v>
      </c>
      <c r="E9197" t="s">
        <v>313</v>
      </c>
    </row>
    <row r="9198" spans="1:5" x14ac:dyDescent="0.3">
      <c r="A9198" t="s">
        <v>2019</v>
      </c>
      <c r="B9198" t="s">
        <v>323</v>
      </c>
      <c r="C9198">
        <v>1.9113068495923</v>
      </c>
      <c r="D9198" t="s">
        <v>2480</v>
      </c>
      <c r="E9198" t="s">
        <v>313</v>
      </c>
    </row>
    <row r="9199" spans="1:5" x14ac:dyDescent="0.3">
      <c r="A9199" t="s">
        <v>2020</v>
      </c>
      <c r="B9199" t="s">
        <v>323</v>
      </c>
      <c r="C9199">
        <v>1.6670216282652599</v>
      </c>
      <c r="D9199" t="s">
        <v>2480</v>
      </c>
      <c r="E9199" t="s">
        <v>313</v>
      </c>
    </row>
    <row r="9200" spans="1:5" x14ac:dyDescent="0.3">
      <c r="A9200" t="s">
        <v>2021</v>
      </c>
      <c r="B9200" t="s">
        <v>323</v>
      </c>
      <c r="C9200">
        <v>1.6733877764082601</v>
      </c>
      <c r="D9200" t="s">
        <v>2480</v>
      </c>
      <c r="E9200" t="s">
        <v>313</v>
      </c>
    </row>
    <row r="9201" spans="1:5" x14ac:dyDescent="0.3">
      <c r="A9201" t="s">
        <v>2022</v>
      </c>
      <c r="B9201" t="s">
        <v>323</v>
      </c>
      <c r="C9201">
        <v>2.1373534927078501</v>
      </c>
      <c r="D9201" t="s">
        <v>2480</v>
      </c>
      <c r="E9201" t="s">
        <v>313</v>
      </c>
    </row>
    <row r="9202" spans="1:5" x14ac:dyDescent="0.3">
      <c r="A9202" t="s">
        <v>2023</v>
      </c>
      <c r="B9202" t="s">
        <v>323</v>
      </c>
      <c r="C9202">
        <v>1.97579511662566</v>
      </c>
      <c r="D9202" t="s">
        <v>2480</v>
      </c>
      <c r="E9202" t="s">
        <v>313</v>
      </c>
    </row>
    <row r="9203" spans="1:5" x14ac:dyDescent="0.3">
      <c r="A9203" t="s">
        <v>2024</v>
      </c>
      <c r="B9203" t="s">
        <v>323</v>
      </c>
      <c r="C9203">
        <v>2.1101671531792099</v>
      </c>
      <c r="D9203" t="s">
        <v>2480</v>
      </c>
      <c r="E9203" t="s">
        <v>313</v>
      </c>
    </row>
    <row r="9204" spans="1:5" x14ac:dyDescent="0.3">
      <c r="A9204" t="s">
        <v>2025</v>
      </c>
      <c r="B9204" t="s">
        <v>323</v>
      </c>
      <c r="C9204">
        <v>1.9833617532471099</v>
      </c>
      <c r="D9204" t="s">
        <v>2480</v>
      </c>
      <c r="E9204" t="s">
        <v>313</v>
      </c>
    </row>
    <row r="9205" spans="1:5" x14ac:dyDescent="0.3">
      <c r="A9205" t="s">
        <v>2026</v>
      </c>
      <c r="B9205" t="s">
        <v>323</v>
      </c>
      <c r="C9205">
        <v>1.9424203597230401</v>
      </c>
      <c r="D9205" t="s">
        <v>2480</v>
      </c>
      <c r="E9205" t="s">
        <v>313</v>
      </c>
    </row>
    <row r="9206" spans="1:5" x14ac:dyDescent="0.3">
      <c r="A9206" t="s">
        <v>2027</v>
      </c>
      <c r="B9206" t="s">
        <v>323</v>
      </c>
      <c r="C9206">
        <v>1.98158860032782</v>
      </c>
      <c r="D9206" t="s">
        <v>2480</v>
      </c>
      <c r="E9206" t="s">
        <v>313</v>
      </c>
    </row>
    <row r="9207" spans="1:5" x14ac:dyDescent="0.3">
      <c r="A9207" t="s">
        <v>2028</v>
      </c>
      <c r="B9207" t="s">
        <v>323</v>
      </c>
      <c r="C9207">
        <v>1.8860768630507101</v>
      </c>
      <c r="D9207" t="s">
        <v>2480</v>
      </c>
      <c r="E9207" t="s">
        <v>313</v>
      </c>
    </row>
    <row r="9208" spans="1:5" x14ac:dyDescent="0.3">
      <c r="A9208" t="s">
        <v>2029</v>
      </c>
      <c r="B9208" t="s">
        <v>323</v>
      </c>
      <c r="C9208">
        <v>1.95394277581485</v>
      </c>
      <c r="D9208" t="s">
        <v>2480</v>
      </c>
      <c r="E9208" t="s">
        <v>313</v>
      </c>
    </row>
    <row r="9209" spans="1:5" x14ac:dyDescent="0.3">
      <c r="A9209" t="s">
        <v>2030</v>
      </c>
      <c r="B9209" t="s">
        <v>323</v>
      </c>
      <c r="C9209">
        <v>1.7936756467039701</v>
      </c>
      <c r="D9209" t="s">
        <v>2480</v>
      </c>
      <c r="E9209" t="s">
        <v>313</v>
      </c>
    </row>
    <row r="9210" spans="1:5" x14ac:dyDescent="0.3">
      <c r="A9210" t="s">
        <v>2031</v>
      </c>
      <c r="B9210" t="s">
        <v>323</v>
      </c>
      <c r="C9210">
        <v>1.48523208538929</v>
      </c>
      <c r="D9210" t="s">
        <v>2480</v>
      </c>
      <c r="E9210" t="s">
        <v>313</v>
      </c>
    </row>
    <row r="9211" spans="1:5" x14ac:dyDescent="0.3">
      <c r="A9211" t="s">
        <v>2032</v>
      </c>
      <c r="B9211" t="s">
        <v>323</v>
      </c>
      <c r="C9211">
        <v>1.3327849304489101</v>
      </c>
      <c r="D9211" t="s">
        <v>2480</v>
      </c>
      <c r="E9211" t="s">
        <v>313</v>
      </c>
    </row>
    <row r="9212" spans="1:5" x14ac:dyDescent="0.3">
      <c r="A9212" t="s">
        <v>2033</v>
      </c>
      <c r="B9212" t="s">
        <v>323</v>
      </c>
      <c r="C9212">
        <v>1.5487180400573499</v>
      </c>
      <c r="D9212" t="s">
        <v>2480</v>
      </c>
      <c r="E9212" t="s">
        <v>313</v>
      </c>
    </row>
    <row r="9213" spans="1:5" x14ac:dyDescent="0.3">
      <c r="A9213" t="s">
        <v>2034</v>
      </c>
      <c r="B9213" t="s">
        <v>323</v>
      </c>
      <c r="C9213">
        <v>1.45631436879136</v>
      </c>
      <c r="D9213" t="s">
        <v>2480</v>
      </c>
      <c r="E9213" t="s">
        <v>313</v>
      </c>
    </row>
    <row r="9214" spans="1:5" x14ac:dyDescent="0.3">
      <c r="A9214" t="s">
        <v>2035</v>
      </c>
      <c r="B9214" t="s">
        <v>323</v>
      </c>
      <c r="C9214">
        <v>1.53930277597305</v>
      </c>
      <c r="D9214" t="s">
        <v>2480</v>
      </c>
      <c r="E9214" t="s">
        <v>313</v>
      </c>
    </row>
    <row r="9215" spans="1:5" x14ac:dyDescent="0.3">
      <c r="A9215" t="s">
        <v>2036</v>
      </c>
      <c r="B9215" t="s">
        <v>323</v>
      </c>
      <c r="C9215">
        <v>1.6544414322223999</v>
      </c>
      <c r="D9215" t="s">
        <v>2480</v>
      </c>
      <c r="E9215" t="s">
        <v>313</v>
      </c>
    </row>
    <row r="9216" spans="1:5" x14ac:dyDescent="0.3">
      <c r="A9216" t="s">
        <v>2037</v>
      </c>
      <c r="B9216" t="s">
        <v>323</v>
      </c>
      <c r="C9216">
        <v>1.5171703733656501</v>
      </c>
      <c r="D9216" t="s">
        <v>2480</v>
      </c>
      <c r="E9216" t="s">
        <v>313</v>
      </c>
    </row>
    <row r="9217" spans="1:5" x14ac:dyDescent="0.3">
      <c r="A9217" t="s">
        <v>2038</v>
      </c>
      <c r="B9217" t="s">
        <v>323</v>
      </c>
      <c r="C9217">
        <v>1.5314165321704301</v>
      </c>
      <c r="D9217" t="s">
        <v>2480</v>
      </c>
      <c r="E9217" t="s">
        <v>313</v>
      </c>
    </row>
    <row r="9218" spans="1:5" x14ac:dyDescent="0.3">
      <c r="A9218" t="s">
        <v>2039</v>
      </c>
      <c r="B9218" t="s">
        <v>323</v>
      </c>
      <c r="C9218">
        <v>1.6048042459547001</v>
      </c>
      <c r="D9218" t="s">
        <v>2480</v>
      </c>
      <c r="E9218" t="s">
        <v>313</v>
      </c>
    </row>
    <row r="9219" spans="1:5" x14ac:dyDescent="0.3">
      <c r="A9219" t="s">
        <v>2040</v>
      </c>
      <c r="B9219" t="s">
        <v>323</v>
      </c>
      <c r="C9219">
        <v>1.7184527490299699</v>
      </c>
      <c r="D9219" t="s">
        <v>2480</v>
      </c>
      <c r="E9219" t="s">
        <v>313</v>
      </c>
    </row>
    <row r="9220" spans="1:5" x14ac:dyDescent="0.3">
      <c r="A9220" t="s">
        <v>2041</v>
      </c>
      <c r="B9220" t="s">
        <v>323</v>
      </c>
      <c r="C9220">
        <v>1.8343784396410101</v>
      </c>
      <c r="D9220" t="s">
        <v>2480</v>
      </c>
      <c r="E9220" t="s">
        <v>313</v>
      </c>
    </row>
    <row r="9221" spans="1:5" x14ac:dyDescent="0.3">
      <c r="A9221" t="s">
        <v>2042</v>
      </c>
      <c r="B9221" t="s">
        <v>323</v>
      </c>
      <c r="C9221">
        <v>1.9710499337259799</v>
      </c>
      <c r="D9221" t="s">
        <v>2480</v>
      </c>
      <c r="E9221" t="s">
        <v>313</v>
      </c>
    </row>
    <row r="9222" spans="1:5" x14ac:dyDescent="0.3">
      <c r="A9222" t="s">
        <v>2043</v>
      </c>
      <c r="B9222" t="s">
        <v>323</v>
      </c>
      <c r="C9222">
        <v>1.8961324374739299</v>
      </c>
      <c r="D9222" t="s">
        <v>2480</v>
      </c>
      <c r="E9222" t="s">
        <v>313</v>
      </c>
    </row>
    <row r="9223" spans="1:5" x14ac:dyDescent="0.3">
      <c r="A9223" t="s">
        <v>2044</v>
      </c>
      <c r="B9223" t="s">
        <v>323</v>
      </c>
      <c r="C9223">
        <v>1.9552161074758401</v>
      </c>
      <c r="D9223" t="s">
        <v>2480</v>
      </c>
      <c r="E9223" t="s">
        <v>313</v>
      </c>
    </row>
    <row r="9224" spans="1:5" x14ac:dyDescent="0.3">
      <c r="A9224" t="s">
        <v>2045</v>
      </c>
      <c r="B9224" t="s">
        <v>323</v>
      </c>
      <c r="C9224">
        <v>1.9900563185526801</v>
      </c>
      <c r="D9224" t="s">
        <v>2480</v>
      </c>
      <c r="E9224" t="s">
        <v>313</v>
      </c>
    </row>
    <row r="9225" spans="1:5" x14ac:dyDescent="0.3">
      <c r="A9225" t="s">
        <v>2046</v>
      </c>
      <c r="B9225" t="s">
        <v>323</v>
      </c>
      <c r="C9225">
        <v>1.8010055093680299</v>
      </c>
      <c r="D9225" t="s">
        <v>2480</v>
      </c>
      <c r="E9225" t="s">
        <v>313</v>
      </c>
    </row>
    <row r="9226" spans="1:5" x14ac:dyDescent="0.3">
      <c r="A9226" t="s">
        <v>2047</v>
      </c>
      <c r="B9226" t="s">
        <v>323</v>
      </c>
      <c r="C9226">
        <v>1.93805873160271</v>
      </c>
      <c r="D9226" t="s">
        <v>2480</v>
      </c>
      <c r="E9226" t="s">
        <v>313</v>
      </c>
    </row>
    <row r="9227" spans="1:5" x14ac:dyDescent="0.3">
      <c r="A9227" t="s">
        <v>2048</v>
      </c>
      <c r="B9227" t="s">
        <v>323</v>
      </c>
      <c r="C9227">
        <v>2.1035351089169301</v>
      </c>
      <c r="D9227" t="s">
        <v>2480</v>
      </c>
      <c r="E9227" t="s">
        <v>313</v>
      </c>
    </row>
    <row r="9228" spans="1:5" x14ac:dyDescent="0.3">
      <c r="A9228" t="s">
        <v>2049</v>
      </c>
      <c r="B9228" t="s">
        <v>323</v>
      </c>
      <c r="C9228">
        <v>1.9245866235554601</v>
      </c>
      <c r="D9228" t="s">
        <v>2480</v>
      </c>
      <c r="E9228" t="s">
        <v>313</v>
      </c>
    </row>
    <row r="9229" spans="1:5" x14ac:dyDescent="0.3">
      <c r="A9229" t="s">
        <v>2050</v>
      </c>
      <c r="B9229" t="s">
        <v>323</v>
      </c>
      <c r="C9229">
        <v>1.94732302952659</v>
      </c>
      <c r="D9229" t="s">
        <v>2480</v>
      </c>
      <c r="E9229" t="s">
        <v>313</v>
      </c>
    </row>
    <row r="9230" spans="1:5" x14ac:dyDescent="0.3">
      <c r="A9230" t="s">
        <v>2051</v>
      </c>
      <c r="B9230" t="s">
        <v>323</v>
      </c>
      <c r="C9230">
        <v>1.8101128905780099</v>
      </c>
      <c r="D9230" t="s">
        <v>2480</v>
      </c>
      <c r="E9230" t="s">
        <v>313</v>
      </c>
    </row>
    <row r="9231" spans="1:5" x14ac:dyDescent="0.3">
      <c r="A9231" t="s">
        <v>2052</v>
      </c>
      <c r="B9231" t="s">
        <v>323</v>
      </c>
      <c r="C9231">
        <v>1.94451814280969</v>
      </c>
      <c r="D9231" t="s">
        <v>2480</v>
      </c>
      <c r="E9231" t="s">
        <v>313</v>
      </c>
    </row>
    <row r="9232" spans="1:5" x14ac:dyDescent="0.3">
      <c r="A9232" t="s">
        <v>2053</v>
      </c>
      <c r="B9232" t="s">
        <v>323</v>
      </c>
      <c r="C9232">
        <v>1.9315951865378</v>
      </c>
      <c r="D9232" t="s">
        <v>2480</v>
      </c>
      <c r="E9232" t="s">
        <v>313</v>
      </c>
    </row>
    <row r="9233" spans="1:5" x14ac:dyDescent="0.3">
      <c r="A9233" t="s">
        <v>2054</v>
      </c>
      <c r="B9233" t="s">
        <v>323</v>
      </c>
      <c r="C9233">
        <v>2.0027473287034998</v>
      </c>
      <c r="D9233" t="s">
        <v>2480</v>
      </c>
      <c r="E9233" t="s">
        <v>313</v>
      </c>
    </row>
    <row r="9234" spans="1:5" x14ac:dyDescent="0.3">
      <c r="A9234" t="s">
        <v>2055</v>
      </c>
      <c r="B9234" t="s">
        <v>323</v>
      </c>
      <c r="C9234">
        <v>1.9387794615098399</v>
      </c>
      <c r="D9234" t="s">
        <v>2480</v>
      </c>
      <c r="E9234" t="s">
        <v>313</v>
      </c>
    </row>
    <row r="9235" spans="1:5" x14ac:dyDescent="0.3">
      <c r="A9235" t="s">
        <v>2056</v>
      </c>
      <c r="B9235" t="s">
        <v>323</v>
      </c>
      <c r="C9235">
        <v>1.98669243576799</v>
      </c>
      <c r="D9235" t="s">
        <v>2480</v>
      </c>
      <c r="E9235" t="s">
        <v>313</v>
      </c>
    </row>
    <row r="9236" spans="1:5" x14ac:dyDescent="0.3">
      <c r="A9236" t="s">
        <v>2057</v>
      </c>
      <c r="B9236" t="s">
        <v>323</v>
      </c>
      <c r="C9236">
        <v>1.79944359118085</v>
      </c>
      <c r="D9236" t="s">
        <v>2480</v>
      </c>
      <c r="E9236" t="s">
        <v>313</v>
      </c>
    </row>
    <row r="9237" spans="1:5" x14ac:dyDescent="0.3">
      <c r="A9237" t="s">
        <v>2059</v>
      </c>
      <c r="B9237" t="s">
        <v>323</v>
      </c>
      <c r="C9237">
        <v>1.2008838817727701</v>
      </c>
      <c r="D9237" t="s">
        <v>2480</v>
      </c>
      <c r="E9237" t="s">
        <v>313</v>
      </c>
    </row>
    <row r="9238" spans="1:5" x14ac:dyDescent="0.3">
      <c r="A9238" t="s">
        <v>2060</v>
      </c>
      <c r="B9238" t="s">
        <v>323</v>
      </c>
      <c r="C9238">
        <v>1.8711198133939499</v>
      </c>
      <c r="D9238" t="s">
        <v>2480</v>
      </c>
      <c r="E9238" t="s">
        <v>313</v>
      </c>
    </row>
    <row r="9239" spans="1:5" x14ac:dyDescent="0.3">
      <c r="A9239" t="s">
        <v>2061</v>
      </c>
      <c r="B9239" t="s">
        <v>323</v>
      </c>
      <c r="C9239">
        <v>1.48325561050485</v>
      </c>
      <c r="D9239" t="s">
        <v>2480</v>
      </c>
      <c r="E9239" t="s">
        <v>313</v>
      </c>
    </row>
    <row r="9240" spans="1:5" x14ac:dyDescent="0.3">
      <c r="A9240" t="s">
        <v>2062</v>
      </c>
      <c r="B9240" t="s">
        <v>323</v>
      </c>
      <c r="C9240">
        <v>1.46982850746633</v>
      </c>
      <c r="D9240" t="s">
        <v>2480</v>
      </c>
      <c r="E9240" t="s">
        <v>313</v>
      </c>
    </row>
    <row r="9241" spans="1:5" x14ac:dyDescent="0.3">
      <c r="A9241" t="s">
        <v>2063</v>
      </c>
      <c r="B9241" t="s">
        <v>323</v>
      </c>
      <c r="C9241">
        <v>1.4190075956263899</v>
      </c>
      <c r="D9241" t="s">
        <v>2480</v>
      </c>
      <c r="E9241" t="s">
        <v>313</v>
      </c>
    </row>
    <row r="9242" spans="1:5" x14ac:dyDescent="0.3">
      <c r="A9242" t="s">
        <v>2064</v>
      </c>
      <c r="B9242" t="s">
        <v>323</v>
      </c>
      <c r="C9242">
        <v>2.0899497054685399</v>
      </c>
      <c r="D9242" t="s">
        <v>2480</v>
      </c>
      <c r="E9242" t="s">
        <v>313</v>
      </c>
    </row>
    <row r="9243" spans="1:5" x14ac:dyDescent="0.3">
      <c r="A9243" t="s">
        <v>2065</v>
      </c>
      <c r="B9243" t="s">
        <v>323</v>
      </c>
      <c r="C9243">
        <v>1.94280025769255</v>
      </c>
      <c r="D9243" t="s">
        <v>2480</v>
      </c>
      <c r="E9243" t="s">
        <v>313</v>
      </c>
    </row>
    <row r="9244" spans="1:5" x14ac:dyDescent="0.3">
      <c r="A9244" t="s">
        <v>2066</v>
      </c>
      <c r="B9244" t="s">
        <v>323</v>
      </c>
      <c r="C9244">
        <v>1.9028691692569499</v>
      </c>
      <c r="D9244" t="s">
        <v>2480</v>
      </c>
      <c r="E9244" t="s">
        <v>313</v>
      </c>
    </row>
    <row r="9245" spans="1:5" x14ac:dyDescent="0.3">
      <c r="A9245" t="s">
        <v>2067</v>
      </c>
      <c r="B9245" t="s">
        <v>323</v>
      </c>
      <c r="C9245">
        <v>1.61547410032053</v>
      </c>
      <c r="D9245" t="s">
        <v>2480</v>
      </c>
      <c r="E9245" t="s">
        <v>313</v>
      </c>
    </row>
    <row r="9246" spans="1:5" x14ac:dyDescent="0.3">
      <c r="A9246" t="s">
        <v>2068</v>
      </c>
      <c r="B9246" t="s">
        <v>323</v>
      </c>
      <c r="C9246">
        <v>1.3463405587060699</v>
      </c>
      <c r="D9246" t="s">
        <v>2480</v>
      </c>
      <c r="E9246" t="s">
        <v>313</v>
      </c>
    </row>
    <row r="9247" spans="1:5" x14ac:dyDescent="0.3">
      <c r="A9247" t="s">
        <v>2069</v>
      </c>
      <c r="B9247" t="s">
        <v>323</v>
      </c>
      <c r="C9247">
        <v>1.39204498984027</v>
      </c>
      <c r="D9247" t="s">
        <v>2480</v>
      </c>
      <c r="E9247" t="s">
        <v>313</v>
      </c>
    </row>
    <row r="9248" spans="1:5" x14ac:dyDescent="0.3">
      <c r="A9248" t="s">
        <v>2070</v>
      </c>
      <c r="B9248" t="s">
        <v>323</v>
      </c>
      <c r="C9248">
        <v>1.3082100014771301</v>
      </c>
      <c r="D9248" t="s">
        <v>2480</v>
      </c>
      <c r="E9248" t="s">
        <v>313</v>
      </c>
    </row>
    <row r="9249" spans="1:5" x14ac:dyDescent="0.3">
      <c r="A9249" t="s">
        <v>2071</v>
      </c>
      <c r="B9249" t="s">
        <v>323</v>
      </c>
      <c r="C9249">
        <v>1.30613632559254</v>
      </c>
      <c r="D9249" t="s">
        <v>2480</v>
      </c>
      <c r="E9249" t="s">
        <v>313</v>
      </c>
    </row>
    <row r="9250" spans="1:5" x14ac:dyDescent="0.3">
      <c r="A9250" t="s">
        <v>2072</v>
      </c>
      <c r="B9250" t="s">
        <v>323</v>
      </c>
      <c r="C9250">
        <v>1.3115849511812001</v>
      </c>
      <c r="D9250" t="s">
        <v>2480</v>
      </c>
      <c r="E9250" t="s">
        <v>313</v>
      </c>
    </row>
    <row r="9251" spans="1:5" x14ac:dyDescent="0.3">
      <c r="A9251" t="s">
        <v>2073</v>
      </c>
      <c r="B9251" t="s">
        <v>323</v>
      </c>
      <c r="C9251">
        <v>1.25352425064805</v>
      </c>
      <c r="D9251" t="s">
        <v>2480</v>
      </c>
      <c r="E9251" t="s">
        <v>313</v>
      </c>
    </row>
    <row r="9252" spans="1:5" x14ac:dyDescent="0.3">
      <c r="A9252" t="s">
        <v>2074</v>
      </c>
      <c r="B9252" t="s">
        <v>323</v>
      </c>
      <c r="C9252">
        <v>1.2647467742726799</v>
      </c>
      <c r="D9252" t="s">
        <v>2480</v>
      </c>
      <c r="E9252" t="s">
        <v>313</v>
      </c>
    </row>
    <row r="9253" spans="1:5" x14ac:dyDescent="0.3">
      <c r="A9253" t="s">
        <v>2075</v>
      </c>
      <c r="B9253" t="s">
        <v>323</v>
      </c>
      <c r="C9253">
        <v>1.2354059509142401</v>
      </c>
      <c r="D9253" t="s">
        <v>2480</v>
      </c>
      <c r="E9253" t="s">
        <v>313</v>
      </c>
    </row>
    <row r="9254" spans="1:5" x14ac:dyDescent="0.3">
      <c r="A9254" t="s">
        <v>2076</v>
      </c>
      <c r="B9254" t="s">
        <v>323</v>
      </c>
      <c r="C9254">
        <v>1.29445233658694</v>
      </c>
      <c r="D9254" t="s">
        <v>2480</v>
      </c>
      <c r="E9254" t="s">
        <v>313</v>
      </c>
    </row>
    <row r="9255" spans="1:5" x14ac:dyDescent="0.3">
      <c r="A9255" t="s">
        <v>2077</v>
      </c>
      <c r="B9255" t="s">
        <v>323</v>
      </c>
      <c r="C9255">
        <v>1.2641650420919801</v>
      </c>
      <c r="D9255" t="s">
        <v>2480</v>
      </c>
      <c r="E9255" t="s">
        <v>313</v>
      </c>
    </row>
    <row r="9256" spans="1:5" x14ac:dyDescent="0.3">
      <c r="A9256" t="s">
        <v>2082</v>
      </c>
      <c r="B9256" t="s">
        <v>323</v>
      </c>
      <c r="C9256">
        <v>1.86291515746447</v>
      </c>
      <c r="D9256" t="s">
        <v>2480</v>
      </c>
      <c r="E9256" t="s">
        <v>313</v>
      </c>
    </row>
    <row r="9257" spans="1:5" x14ac:dyDescent="0.3">
      <c r="A9257" t="s">
        <v>2083</v>
      </c>
      <c r="B9257" t="s">
        <v>323</v>
      </c>
      <c r="C9257">
        <v>1.8438393380562199</v>
      </c>
      <c r="D9257" t="s">
        <v>2480</v>
      </c>
      <c r="E9257" t="s">
        <v>313</v>
      </c>
    </row>
    <row r="9258" spans="1:5" x14ac:dyDescent="0.3">
      <c r="A9258" t="s">
        <v>2084</v>
      </c>
      <c r="B9258" t="s">
        <v>323</v>
      </c>
      <c r="C9258">
        <v>1.84234736522107</v>
      </c>
      <c r="D9258" t="s">
        <v>2480</v>
      </c>
      <c r="E9258" t="s">
        <v>313</v>
      </c>
    </row>
    <row r="9259" spans="1:5" x14ac:dyDescent="0.3">
      <c r="A9259" t="s">
        <v>2085</v>
      </c>
      <c r="B9259" t="s">
        <v>323</v>
      </c>
      <c r="C9259">
        <v>1.63068008295568</v>
      </c>
      <c r="D9259" t="s">
        <v>2480</v>
      </c>
      <c r="E9259" t="s">
        <v>313</v>
      </c>
    </row>
    <row r="9260" spans="1:5" x14ac:dyDescent="0.3">
      <c r="A9260" t="s">
        <v>2086</v>
      </c>
      <c r="B9260" t="s">
        <v>323</v>
      </c>
      <c r="C9260">
        <v>1.68204594692056</v>
      </c>
      <c r="D9260" t="s">
        <v>2480</v>
      </c>
      <c r="E9260" t="s">
        <v>313</v>
      </c>
    </row>
    <row r="9261" spans="1:5" x14ac:dyDescent="0.3">
      <c r="A9261" t="s">
        <v>2091</v>
      </c>
      <c r="B9261" t="s">
        <v>323</v>
      </c>
      <c r="C9261">
        <v>1.9472987725763899</v>
      </c>
      <c r="D9261" t="s">
        <v>2480</v>
      </c>
      <c r="E9261" t="s">
        <v>313</v>
      </c>
    </row>
    <row r="9262" spans="1:5" x14ac:dyDescent="0.3">
      <c r="A9262" t="s">
        <v>2092</v>
      </c>
      <c r="B9262" t="s">
        <v>323</v>
      </c>
      <c r="C9262">
        <v>1.88891157676326</v>
      </c>
      <c r="D9262" t="s">
        <v>2480</v>
      </c>
      <c r="E9262" t="s">
        <v>313</v>
      </c>
    </row>
    <row r="9263" spans="1:5" x14ac:dyDescent="0.3">
      <c r="A9263" t="s">
        <v>2093</v>
      </c>
      <c r="B9263" t="s">
        <v>323</v>
      </c>
      <c r="C9263">
        <v>2.2650348802183302</v>
      </c>
      <c r="D9263" t="s">
        <v>2480</v>
      </c>
      <c r="E9263" t="s">
        <v>313</v>
      </c>
    </row>
    <row r="9264" spans="1:5" x14ac:dyDescent="0.3">
      <c r="A9264" t="s">
        <v>2094</v>
      </c>
      <c r="B9264" t="s">
        <v>323</v>
      </c>
      <c r="C9264">
        <v>1.9449430965277601</v>
      </c>
      <c r="D9264" t="s">
        <v>2480</v>
      </c>
      <c r="E9264" t="s">
        <v>313</v>
      </c>
    </row>
    <row r="9265" spans="1:5" x14ac:dyDescent="0.3">
      <c r="A9265" t="s">
        <v>2095</v>
      </c>
      <c r="B9265" t="s">
        <v>323</v>
      </c>
      <c r="C9265">
        <v>1.9862737465207001</v>
      </c>
      <c r="D9265" t="s">
        <v>2480</v>
      </c>
      <c r="E9265" t="s">
        <v>313</v>
      </c>
    </row>
    <row r="9266" spans="1:5" x14ac:dyDescent="0.3">
      <c r="A9266" t="s">
        <v>2096</v>
      </c>
      <c r="B9266" t="s">
        <v>323</v>
      </c>
      <c r="C9266">
        <v>2.01210318079919</v>
      </c>
      <c r="D9266" t="s">
        <v>2480</v>
      </c>
      <c r="E9266" t="s">
        <v>313</v>
      </c>
    </row>
    <row r="9267" spans="1:5" x14ac:dyDescent="0.3">
      <c r="A9267" t="s">
        <v>2097</v>
      </c>
      <c r="B9267" t="s">
        <v>323</v>
      </c>
      <c r="C9267">
        <v>2.0117606521879798</v>
      </c>
      <c r="D9267" t="s">
        <v>2480</v>
      </c>
      <c r="E9267" t="s">
        <v>313</v>
      </c>
    </row>
    <row r="9268" spans="1:5" x14ac:dyDescent="0.3">
      <c r="A9268" t="s">
        <v>2098</v>
      </c>
      <c r="B9268" t="s">
        <v>323</v>
      </c>
      <c r="C9268">
        <v>2.2483888910058898</v>
      </c>
      <c r="D9268" t="s">
        <v>2480</v>
      </c>
      <c r="E9268" t="s">
        <v>313</v>
      </c>
    </row>
    <row r="9269" spans="1:5" x14ac:dyDescent="0.3">
      <c r="A9269" t="s">
        <v>2099</v>
      </c>
      <c r="B9269" t="s">
        <v>323</v>
      </c>
      <c r="C9269">
        <v>2.4422432068126301</v>
      </c>
      <c r="D9269" t="s">
        <v>2480</v>
      </c>
      <c r="E9269" t="s">
        <v>313</v>
      </c>
    </row>
    <row r="9270" spans="1:5" x14ac:dyDescent="0.3">
      <c r="A9270" t="s">
        <v>2102</v>
      </c>
      <c r="B9270" t="s">
        <v>323</v>
      </c>
      <c r="C9270">
        <v>1.52282775643378</v>
      </c>
      <c r="D9270" t="s">
        <v>2480</v>
      </c>
      <c r="E9270" t="s">
        <v>313</v>
      </c>
    </row>
    <row r="9271" spans="1:5" x14ac:dyDescent="0.3">
      <c r="A9271" t="s">
        <v>2103</v>
      </c>
      <c r="B9271" t="s">
        <v>323</v>
      </c>
      <c r="C9271">
        <v>1.67975974152533</v>
      </c>
      <c r="D9271" t="s">
        <v>2480</v>
      </c>
      <c r="E9271" t="s">
        <v>313</v>
      </c>
    </row>
    <row r="9272" spans="1:5" x14ac:dyDescent="0.3">
      <c r="A9272" t="s">
        <v>2104</v>
      </c>
      <c r="B9272" t="s">
        <v>323</v>
      </c>
      <c r="C9272">
        <v>2.0708670819743502</v>
      </c>
      <c r="D9272" t="s">
        <v>2480</v>
      </c>
      <c r="E9272" t="s">
        <v>313</v>
      </c>
    </row>
    <row r="9273" spans="1:5" x14ac:dyDescent="0.3">
      <c r="A9273" t="s">
        <v>2105</v>
      </c>
      <c r="B9273" t="s">
        <v>323</v>
      </c>
      <c r="C9273">
        <v>2.1653764570498399</v>
      </c>
      <c r="D9273" t="s">
        <v>2480</v>
      </c>
      <c r="E9273" t="s">
        <v>313</v>
      </c>
    </row>
    <row r="9274" spans="1:5" x14ac:dyDescent="0.3">
      <c r="A9274" t="s">
        <v>2106</v>
      </c>
      <c r="B9274" t="s">
        <v>323</v>
      </c>
      <c r="C9274">
        <v>1.9242502517604301</v>
      </c>
      <c r="D9274" t="s">
        <v>2480</v>
      </c>
      <c r="E9274" t="s">
        <v>313</v>
      </c>
    </row>
    <row r="9275" spans="1:5" x14ac:dyDescent="0.3">
      <c r="A9275" t="s">
        <v>2107</v>
      </c>
      <c r="B9275" t="s">
        <v>323</v>
      </c>
      <c r="C9275">
        <v>1.8570471004943701</v>
      </c>
      <c r="D9275" t="s">
        <v>2480</v>
      </c>
      <c r="E9275" t="s">
        <v>313</v>
      </c>
    </row>
    <row r="9276" spans="1:5" x14ac:dyDescent="0.3">
      <c r="A9276" t="s">
        <v>2108</v>
      </c>
      <c r="B9276" t="s">
        <v>323</v>
      </c>
      <c r="C9276">
        <v>1.80709943970246</v>
      </c>
      <c r="D9276" t="s">
        <v>2480</v>
      </c>
      <c r="E9276" t="s">
        <v>313</v>
      </c>
    </row>
    <row r="9277" spans="1:5" x14ac:dyDescent="0.3">
      <c r="A9277" t="s">
        <v>2109</v>
      </c>
      <c r="B9277" t="s">
        <v>323</v>
      </c>
      <c r="C9277">
        <v>1.75946633945093</v>
      </c>
      <c r="D9277" t="s">
        <v>2480</v>
      </c>
      <c r="E9277" t="s">
        <v>313</v>
      </c>
    </row>
    <row r="9278" spans="1:5" x14ac:dyDescent="0.3">
      <c r="A9278" t="s">
        <v>2110</v>
      </c>
      <c r="B9278" t="s">
        <v>323</v>
      </c>
      <c r="C9278">
        <v>1.9096457177256601</v>
      </c>
      <c r="D9278" t="s">
        <v>2480</v>
      </c>
      <c r="E9278" t="s">
        <v>313</v>
      </c>
    </row>
    <row r="9279" spans="1:5" x14ac:dyDescent="0.3">
      <c r="A9279" t="s">
        <v>2111</v>
      </c>
      <c r="B9279" t="s">
        <v>323</v>
      </c>
      <c r="C9279">
        <v>1.77539075784459</v>
      </c>
      <c r="D9279" t="s">
        <v>2480</v>
      </c>
      <c r="E9279" t="s">
        <v>313</v>
      </c>
    </row>
    <row r="9280" spans="1:5" x14ac:dyDescent="0.3">
      <c r="A9280" t="s">
        <v>2112</v>
      </c>
      <c r="B9280" t="s">
        <v>323</v>
      </c>
      <c r="C9280">
        <v>1.87625985621572</v>
      </c>
      <c r="D9280" t="s">
        <v>2480</v>
      </c>
      <c r="E9280" t="s">
        <v>313</v>
      </c>
    </row>
    <row r="9281" spans="1:5" x14ac:dyDescent="0.3">
      <c r="A9281" t="s">
        <v>2113</v>
      </c>
      <c r="B9281" t="s">
        <v>323</v>
      </c>
      <c r="C9281">
        <v>1.56787376075084</v>
      </c>
      <c r="D9281" t="s">
        <v>2480</v>
      </c>
      <c r="E9281" t="s">
        <v>313</v>
      </c>
    </row>
    <row r="9282" spans="1:5" x14ac:dyDescent="0.3">
      <c r="A9282" t="s">
        <v>2114</v>
      </c>
      <c r="B9282" t="s">
        <v>323</v>
      </c>
      <c r="C9282">
        <v>1.5651766582964901</v>
      </c>
      <c r="D9282" t="s">
        <v>2480</v>
      </c>
      <c r="E9282" t="s">
        <v>313</v>
      </c>
    </row>
    <row r="9283" spans="1:5" x14ac:dyDescent="0.3">
      <c r="A9283" t="s">
        <v>2115</v>
      </c>
      <c r="B9283" t="s">
        <v>323</v>
      </c>
      <c r="C9283">
        <v>1.55975655622799</v>
      </c>
      <c r="D9283" t="s">
        <v>2480</v>
      </c>
      <c r="E9283" t="s">
        <v>313</v>
      </c>
    </row>
    <row r="9284" spans="1:5" x14ac:dyDescent="0.3">
      <c r="A9284" t="s">
        <v>2116</v>
      </c>
      <c r="B9284" t="s">
        <v>323</v>
      </c>
      <c r="C9284">
        <v>2.04860572323043</v>
      </c>
      <c r="D9284" t="s">
        <v>2480</v>
      </c>
      <c r="E9284" t="s">
        <v>313</v>
      </c>
    </row>
    <row r="9285" spans="1:5" x14ac:dyDescent="0.3">
      <c r="A9285" t="s">
        <v>2117</v>
      </c>
      <c r="B9285" t="s">
        <v>323</v>
      </c>
      <c r="C9285">
        <v>1.9174801393069201</v>
      </c>
      <c r="D9285" t="s">
        <v>2480</v>
      </c>
      <c r="E9285" t="s">
        <v>313</v>
      </c>
    </row>
    <row r="9286" spans="1:5" x14ac:dyDescent="0.3">
      <c r="A9286" t="s">
        <v>2118</v>
      </c>
      <c r="B9286" t="s">
        <v>323</v>
      </c>
      <c r="C9286">
        <v>1.94490842147403</v>
      </c>
      <c r="D9286" t="s">
        <v>2480</v>
      </c>
      <c r="E9286" t="s">
        <v>313</v>
      </c>
    </row>
    <row r="9287" spans="1:5" x14ac:dyDescent="0.3">
      <c r="A9287" t="s">
        <v>2119</v>
      </c>
      <c r="B9287" t="s">
        <v>323</v>
      </c>
      <c r="C9287">
        <v>1.9798719121683399</v>
      </c>
      <c r="D9287" t="s">
        <v>2480</v>
      </c>
      <c r="E9287" t="s">
        <v>313</v>
      </c>
    </row>
    <row r="9288" spans="1:5" x14ac:dyDescent="0.3">
      <c r="A9288" t="s">
        <v>2120</v>
      </c>
      <c r="B9288" t="s">
        <v>323</v>
      </c>
      <c r="C9288">
        <v>2.1090031752817602</v>
      </c>
      <c r="D9288" t="s">
        <v>2480</v>
      </c>
      <c r="E9288" t="s">
        <v>313</v>
      </c>
    </row>
    <row r="9289" spans="1:5" x14ac:dyDescent="0.3">
      <c r="A9289" t="s">
        <v>2121</v>
      </c>
      <c r="B9289" t="s">
        <v>323</v>
      </c>
      <c r="C9289">
        <v>1.8506949181505099</v>
      </c>
      <c r="D9289" t="s">
        <v>2480</v>
      </c>
      <c r="E9289" t="s">
        <v>313</v>
      </c>
    </row>
    <row r="9290" spans="1:5" x14ac:dyDescent="0.3">
      <c r="A9290" t="s">
        <v>2122</v>
      </c>
      <c r="B9290" t="s">
        <v>323</v>
      </c>
      <c r="C9290">
        <v>1.9108726830328799</v>
      </c>
      <c r="D9290" t="s">
        <v>2480</v>
      </c>
      <c r="E9290" t="s">
        <v>313</v>
      </c>
    </row>
    <row r="9291" spans="1:5" x14ac:dyDescent="0.3">
      <c r="A9291" t="s">
        <v>2123</v>
      </c>
      <c r="B9291" t="s">
        <v>323</v>
      </c>
      <c r="C9291">
        <v>1.83690241158982</v>
      </c>
      <c r="D9291" t="s">
        <v>2480</v>
      </c>
      <c r="E9291" t="s">
        <v>313</v>
      </c>
    </row>
    <row r="9292" spans="1:5" x14ac:dyDescent="0.3">
      <c r="A9292" t="s">
        <v>2124</v>
      </c>
      <c r="B9292" t="s">
        <v>323</v>
      </c>
      <c r="C9292">
        <v>1.9188604295615801</v>
      </c>
      <c r="D9292" t="s">
        <v>2480</v>
      </c>
      <c r="E9292" t="s">
        <v>313</v>
      </c>
    </row>
    <row r="9293" spans="1:5" x14ac:dyDescent="0.3">
      <c r="A9293" t="s">
        <v>2135</v>
      </c>
      <c r="B9293" t="s">
        <v>323</v>
      </c>
      <c r="C9293">
        <v>2.2406553487402299</v>
      </c>
      <c r="D9293" t="s">
        <v>2480</v>
      </c>
      <c r="E9293" t="s">
        <v>313</v>
      </c>
    </row>
    <row r="9294" spans="1:5" x14ac:dyDescent="0.3">
      <c r="A9294" t="s">
        <v>2136</v>
      </c>
      <c r="B9294" t="s">
        <v>323</v>
      </c>
      <c r="C9294">
        <v>2.30057593871777</v>
      </c>
      <c r="D9294" t="s">
        <v>2480</v>
      </c>
      <c r="E9294" t="s">
        <v>313</v>
      </c>
    </row>
    <row r="9295" spans="1:5" x14ac:dyDescent="0.3">
      <c r="A9295" t="s">
        <v>2137</v>
      </c>
      <c r="B9295" t="s">
        <v>323</v>
      </c>
      <c r="C9295">
        <v>2.3042136814300198</v>
      </c>
      <c r="D9295" t="s">
        <v>2480</v>
      </c>
      <c r="E9295" t="s">
        <v>313</v>
      </c>
    </row>
    <row r="9296" spans="1:5" x14ac:dyDescent="0.3">
      <c r="A9296" t="s">
        <v>2138</v>
      </c>
      <c r="B9296" t="s">
        <v>323</v>
      </c>
      <c r="C9296">
        <v>2.4294718093374099</v>
      </c>
      <c r="D9296" t="s">
        <v>2480</v>
      </c>
      <c r="E9296" t="s">
        <v>313</v>
      </c>
    </row>
    <row r="9297" spans="1:5" x14ac:dyDescent="0.3">
      <c r="A9297" t="s">
        <v>2139</v>
      </c>
      <c r="B9297" t="s">
        <v>323</v>
      </c>
      <c r="C9297">
        <v>2.0156639485985499</v>
      </c>
      <c r="D9297" t="s">
        <v>2480</v>
      </c>
      <c r="E9297" t="s">
        <v>313</v>
      </c>
    </row>
    <row r="9298" spans="1:5" x14ac:dyDescent="0.3">
      <c r="A9298" t="s">
        <v>2140</v>
      </c>
      <c r="B9298" t="s">
        <v>323</v>
      </c>
      <c r="C9298">
        <v>1.96845874854442</v>
      </c>
      <c r="D9298" t="s">
        <v>2480</v>
      </c>
      <c r="E9298" t="s">
        <v>313</v>
      </c>
    </row>
    <row r="9299" spans="1:5" x14ac:dyDescent="0.3">
      <c r="A9299" t="s">
        <v>2141</v>
      </c>
      <c r="B9299" t="s">
        <v>323</v>
      </c>
      <c r="C9299">
        <v>1.87729527548229</v>
      </c>
      <c r="D9299" t="s">
        <v>2480</v>
      </c>
      <c r="E9299" t="s">
        <v>313</v>
      </c>
    </row>
    <row r="9300" spans="1:5" x14ac:dyDescent="0.3">
      <c r="A9300" t="s">
        <v>2142</v>
      </c>
      <c r="B9300" t="s">
        <v>323</v>
      </c>
      <c r="C9300">
        <v>1.8085904661630501</v>
      </c>
      <c r="D9300" t="s">
        <v>2480</v>
      </c>
      <c r="E9300" t="s">
        <v>313</v>
      </c>
    </row>
    <row r="9301" spans="1:5" x14ac:dyDescent="0.3">
      <c r="A9301" t="s">
        <v>2143</v>
      </c>
      <c r="B9301" t="s">
        <v>323</v>
      </c>
      <c r="C9301">
        <v>1.97993475858079</v>
      </c>
      <c r="D9301" t="s">
        <v>2480</v>
      </c>
      <c r="E9301" t="s">
        <v>313</v>
      </c>
    </row>
    <row r="9302" spans="1:5" x14ac:dyDescent="0.3">
      <c r="A9302" t="s">
        <v>2144</v>
      </c>
      <c r="B9302" t="s">
        <v>323</v>
      </c>
      <c r="C9302">
        <v>2.0518990414244098</v>
      </c>
      <c r="D9302" t="s">
        <v>2480</v>
      </c>
      <c r="E9302" t="s">
        <v>313</v>
      </c>
    </row>
    <row r="9303" spans="1:5" x14ac:dyDescent="0.3">
      <c r="A9303" t="s">
        <v>2145</v>
      </c>
      <c r="B9303" t="s">
        <v>323</v>
      </c>
      <c r="C9303">
        <v>2.0160256434200998</v>
      </c>
      <c r="D9303" t="s">
        <v>2480</v>
      </c>
      <c r="E9303" t="s">
        <v>313</v>
      </c>
    </row>
    <row r="9304" spans="1:5" x14ac:dyDescent="0.3">
      <c r="A9304" t="s">
        <v>2146</v>
      </c>
      <c r="B9304" t="s">
        <v>323</v>
      </c>
      <c r="C9304">
        <v>1.2446098039798801</v>
      </c>
      <c r="D9304" t="s">
        <v>2480</v>
      </c>
      <c r="E9304" t="s">
        <v>313</v>
      </c>
    </row>
    <row r="9305" spans="1:5" x14ac:dyDescent="0.3">
      <c r="A9305" t="s">
        <v>2147</v>
      </c>
      <c r="B9305" t="s">
        <v>323</v>
      </c>
      <c r="C9305">
        <v>1.2017081635453599</v>
      </c>
      <c r="D9305" t="s">
        <v>2480</v>
      </c>
      <c r="E9305" t="s">
        <v>313</v>
      </c>
    </row>
    <row r="9306" spans="1:5" x14ac:dyDescent="0.3">
      <c r="A9306" t="s">
        <v>2148</v>
      </c>
      <c r="B9306" t="s">
        <v>323</v>
      </c>
      <c r="C9306">
        <v>1.2469341859923</v>
      </c>
      <c r="D9306" t="s">
        <v>2480</v>
      </c>
      <c r="E9306" t="s">
        <v>313</v>
      </c>
    </row>
    <row r="9307" spans="1:5" x14ac:dyDescent="0.3">
      <c r="A9307" t="s">
        <v>2149</v>
      </c>
      <c r="B9307" t="s">
        <v>323</v>
      </c>
      <c r="C9307">
        <v>1.24518672437092</v>
      </c>
      <c r="D9307" t="s">
        <v>2480</v>
      </c>
      <c r="E9307" t="s">
        <v>313</v>
      </c>
    </row>
    <row r="9308" spans="1:5" x14ac:dyDescent="0.3">
      <c r="A9308" t="s">
        <v>2150</v>
      </c>
      <c r="B9308" t="s">
        <v>323</v>
      </c>
      <c r="C9308">
        <v>1.25215192009193</v>
      </c>
      <c r="D9308" t="s">
        <v>2480</v>
      </c>
      <c r="E9308" t="s">
        <v>313</v>
      </c>
    </row>
    <row r="9309" spans="1:5" x14ac:dyDescent="0.3">
      <c r="A9309" t="s">
        <v>2151</v>
      </c>
      <c r="B9309" t="s">
        <v>323</v>
      </c>
      <c r="C9309">
        <v>1.91436970451486</v>
      </c>
      <c r="D9309" t="s">
        <v>2480</v>
      </c>
      <c r="E9309" t="s">
        <v>313</v>
      </c>
    </row>
    <row r="9310" spans="1:5" x14ac:dyDescent="0.3">
      <c r="A9310" t="s">
        <v>2152</v>
      </c>
      <c r="B9310" t="s">
        <v>323</v>
      </c>
      <c r="C9310">
        <v>1.80680277343394</v>
      </c>
      <c r="D9310" t="s">
        <v>2480</v>
      </c>
      <c r="E9310" t="s">
        <v>313</v>
      </c>
    </row>
    <row r="9311" spans="1:5" x14ac:dyDescent="0.3">
      <c r="A9311" t="s">
        <v>2153</v>
      </c>
      <c r="B9311" t="s">
        <v>323</v>
      </c>
      <c r="C9311">
        <v>1.7219696041316299</v>
      </c>
      <c r="D9311" t="s">
        <v>2480</v>
      </c>
      <c r="E9311" t="s">
        <v>313</v>
      </c>
    </row>
    <row r="9312" spans="1:5" x14ac:dyDescent="0.3">
      <c r="A9312" t="s">
        <v>2154</v>
      </c>
      <c r="B9312" t="s">
        <v>323</v>
      </c>
      <c r="C9312">
        <v>1.43517646357413</v>
      </c>
      <c r="D9312" t="s">
        <v>2480</v>
      </c>
      <c r="E9312" t="s">
        <v>313</v>
      </c>
    </row>
    <row r="9313" spans="1:5" x14ac:dyDescent="0.3">
      <c r="A9313" t="s">
        <v>2155</v>
      </c>
      <c r="B9313" t="s">
        <v>323</v>
      </c>
      <c r="C9313">
        <v>1.2363613691876301</v>
      </c>
      <c r="D9313" t="s">
        <v>2480</v>
      </c>
      <c r="E9313" t="s">
        <v>313</v>
      </c>
    </row>
    <row r="9314" spans="1:5" x14ac:dyDescent="0.3">
      <c r="A9314" t="s">
        <v>2156</v>
      </c>
      <c r="B9314" t="s">
        <v>323</v>
      </c>
      <c r="C9314">
        <v>1.3976974010387699</v>
      </c>
      <c r="D9314" t="s">
        <v>2480</v>
      </c>
      <c r="E9314" t="s">
        <v>313</v>
      </c>
    </row>
    <row r="9315" spans="1:5" x14ac:dyDescent="0.3">
      <c r="A9315" t="s">
        <v>2157</v>
      </c>
      <c r="B9315" t="s">
        <v>323</v>
      </c>
      <c r="C9315">
        <v>1.7030879670768599</v>
      </c>
      <c r="D9315" t="s">
        <v>2480</v>
      </c>
      <c r="E9315" t="s">
        <v>313</v>
      </c>
    </row>
    <row r="9316" spans="1:5" x14ac:dyDescent="0.3">
      <c r="A9316" t="s">
        <v>2160</v>
      </c>
      <c r="B9316" t="s">
        <v>323</v>
      </c>
      <c r="C9316">
        <v>1.8849624097415001</v>
      </c>
      <c r="D9316" t="s">
        <v>2480</v>
      </c>
      <c r="E9316" t="s">
        <v>313</v>
      </c>
    </row>
    <row r="9317" spans="1:5" x14ac:dyDescent="0.3">
      <c r="A9317" t="s">
        <v>2161</v>
      </c>
      <c r="B9317" t="s">
        <v>323</v>
      </c>
      <c r="C9317">
        <v>1.7972044900956801</v>
      </c>
      <c r="D9317" t="s">
        <v>2480</v>
      </c>
      <c r="E9317" t="s">
        <v>313</v>
      </c>
    </row>
    <row r="9318" spans="1:5" x14ac:dyDescent="0.3">
      <c r="A9318" t="s">
        <v>2162</v>
      </c>
      <c r="B9318" t="s">
        <v>323</v>
      </c>
      <c r="C9318">
        <v>1.7648128585581899</v>
      </c>
      <c r="D9318" t="s">
        <v>2480</v>
      </c>
      <c r="E9318" t="s">
        <v>313</v>
      </c>
    </row>
    <row r="9319" spans="1:5" x14ac:dyDescent="0.3">
      <c r="A9319" t="s">
        <v>2171</v>
      </c>
      <c r="B9319" t="s">
        <v>323</v>
      </c>
      <c r="C9319">
        <v>1.3908620777090801</v>
      </c>
      <c r="D9319" t="s">
        <v>2480</v>
      </c>
      <c r="E9319" t="s">
        <v>313</v>
      </c>
    </row>
    <row r="9320" spans="1:5" x14ac:dyDescent="0.3">
      <c r="A9320" t="s">
        <v>2172</v>
      </c>
      <c r="B9320" t="s">
        <v>323</v>
      </c>
      <c r="C9320">
        <v>1.40729698329799</v>
      </c>
      <c r="D9320" t="s">
        <v>2480</v>
      </c>
      <c r="E9320" t="s">
        <v>313</v>
      </c>
    </row>
    <row r="9321" spans="1:5" x14ac:dyDescent="0.3">
      <c r="A9321" t="s">
        <v>2173</v>
      </c>
      <c r="B9321" t="s">
        <v>323</v>
      </c>
      <c r="C9321">
        <v>1.2935890229297899</v>
      </c>
      <c r="D9321" t="s">
        <v>2480</v>
      </c>
      <c r="E9321" t="s">
        <v>313</v>
      </c>
    </row>
    <row r="9322" spans="1:5" x14ac:dyDescent="0.3">
      <c r="A9322" t="s">
        <v>2174</v>
      </c>
      <c r="B9322" t="s">
        <v>323</v>
      </c>
      <c r="C9322">
        <v>1.3804774700350899</v>
      </c>
      <c r="D9322" t="s">
        <v>2480</v>
      </c>
      <c r="E9322" t="s">
        <v>313</v>
      </c>
    </row>
    <row r="9323" spans="1:5" x14ac:dyDescent="0.3">
      <c r="A9323" t="s">
        <v>2175</v>
      </c>
      <c r="B9323" t="s">
        <v>323</v>
      </c>
      <c r="C9323">
        <v>1.36887532824408</v>
      </c>
      <c r="D9323" t="s">
        <v>2480</v>
      </c>
      <c r="E9323" t="s">
        <v>313</v>
      </c>
    </row>
    <row r="9324" spans="1:5" x14ac:dyDescent="0.3">
      <c r="A9324" t="s">
        <v>2176</v>
      </c>
      <c r="B9324" t="s">
        <v>323</v>
      </c>
      <c r="C9324">
        <v>1.33294778913349</v>
      </c>
      <c r="D9324" t="s">
        <v>2480</v>
      </c>
      <c r="E9324" t="s">
        <v>313</v>
      </c>
    </row>
    <row r="9325" spans="1:5" x14ac:dyDescent="0.3">
      <c r="A9325" t="s">
        <v>2177</v>
      </c>
      <c r="B9325" t="s">
        <v>323</v>
      </c>
      <c r="C9325">
        <v>1.21040426505492</v>
      </c>
      <c r="D9325" t="s">
        <v>2480</v>
      </c>
      <c r="E9325" t="s">
        <v>313</v>
      </c>
    </row>
    <row r="9326" spans="1:5" x14ac:dyDescent="0.3">
      <c r="A9326" t="s">
        <v>2178</v>
      </c>
      <c r="B9326" t="s">
        <v>323</v>
      </c>
      <c r="C9326">
        <v>1.2119254514663</v>
      </c>
      <c r="D9326" t="s">
        <v>2480</v>
      </c>
      <c r="E9326" t="s">
        <v>313</v>
      </c>
    </row>
    <row r="9327" spans="1:5" x14ac:dyDescent="0.3">
      <c r="A9327" t="s">
        <v>2179</v>
      </c>
      <c r="B9327" t="s">
        <v>323</v>
      </c>
      <c r="C9327">
        <v>1.2717318639122901</v>
      </c>
      <c r="D9327" t="s">
        <v>2480</v>
      </c>
      <c r="E9327" t="s">
        <v>313</v>
      </c>
    </row>
    <row r="9328" spans="1:5" x14ac:dyDescent="0.3">
      <c r="A9328" t="s">
        <v>2180</v>
      </c>
      <c r="B9328" t="s">
        <v>323</v>
      </c>
      <c r="C9328">
        <v>1.21441300142091</v>
      </c>
      <c r="D9328" t="s">
        <v>2480</v>
      </c>
      <c r="E9328" t="s">
        <v>313</v>
      </c>
    </row>
    <row r="9329" spans="1:5" x14ac:dyDescent="0.3">
      <c r="A9329" t="s">
        <v>2181</v>
      </c>
      <c r="B9329" t="s">
        <v>323</v>
      </c>
      <c r="C9329">
        <v>1.7600071678928799</v>
      </c>
      <c r="D9329" t="s">
        <v>2480</v>
      </c>
      <c r="E9329" t="s">
        <v>313</v>
      </c>
    </row>
    <row r="9330" spans="1:5" x14ac:dyDescent="0.3">
      <c r="A9330" t="s">
        <v>2182</v>
      </c>
      <c r="B9330" t="s">
        <v>323</v>
      </c>
      <c r="C9330">
        <v>1.9273868769201701</v>
      </c>
      <c r="D9330" t="s">
        <v>2480</v>
      </c>
      <c r="E9330" t="s">
        <v>313</v>
      </c>
    </row>
    <row r="9331" spans="1:5" x14ac:dyDescent="0.3">
      <c r="A9331" t="s">
        <v>2183</v>
      </c>
      <c r="B9331" t="s">
        <v>323</v>
      </c>
      <c r="C9331">
        <v>1.6180600006102701</v>
      </c>
      <c r="D9331" t="s">
        <v>2480</v>
      </c>
      <c r="E9331" t="s">
        <v>313</v>
      </c>
    </row>
    <row r="9332" spans="1:5" x14ac:dyDescent="0.3">
      <c r="A9332" t="s">
        <v>2184</v>
      </c>
      <c r="B9332" t="s">
        <v>323</v>
      </c>
      <c r="C9332">
        <v>1.7646905233927701</v>
      </c>
      <c r="D9332" t="s">
        <v>2480</v>
      </c>
      <c r="E9332" t="s">
        <v>313</v>
      </c>
    </row>
    <row r="9333" spans="1:5" x14ac:dyDescent="0.3">
      <c r="A9333" t="s">
        <v>2185</v>
      </c>
      <c r="B9333" t="s">
        <v>323</v>
      </c>
      <c r="C9333">
        <v>1.38238333423055</v>
      </c>
      <c r="D9333" t="s">
        <v>2480</v>
      </c>
      <c r="E9333" t="s">
        <v>313</v>
      </c>
    </row>
    <row r="9334" spans="1:5" x14ac:dyDescent="0.3">
      <c r="A9334" t="s">
        <v>2186</v>
      </c>
      <c r="B9334" t="s">
        <v>323</v>
      </c>
      <c r="C9334">
        <v>1.1638181750010801</v>
      </c>
      <c r="D9334" t="s">
        <v>2480</v>
      </c>
      <c r="E9334" t="s">
        <v>313</v>
      </c>
    </row>
    <row r="9335" spans="1:5" x14ac:dyDescent="0.3">
      <c r="A9335" t="s">
        <v>2187</v>
      </c>
      <c r="B9335" t="s">
        <v>323</v>
      </c>
      <c r="C9335">
        <v>1.1541024901821599</v>
      </c>
      <c r="D9335" t="s">
        <v>2480</v>
      </c>
      <c r="E9335" t="s">
        <v>313</v>
      </c>
    </row>
    <row r="9336" spans="1:5" x14ac:dyDescent="0.3">
      <c r="A9336" t="s">
        <v>2188</v>
      </c>
      <c r="B9336" t="s">
        <v>323</v>
      </c>
      <c r="C9336">
        <v>1.35160782682727</v>
      </c>
      <c r="D9336" t="s">
        <v>2480</v>
      </c>
      <c r="E9336" t="s">
        <v>313</v>
      </c>
    </row>
    <row r="9337" spans="1:5" x14ac:dyDescent="0.3">
      <c r="A9337" t="s">
        <v>2189</v>
      </c>
      <c r="B9337" t="s">
        <v>323</v>
      </c>
      <c r="C9337">
        <v>1.1914001285096101</v>
      </c>
      <c r="D9337" t="s">
        <v>2480</v>
      </c>
      <c r="E9337" t="s">
        <v>313</v>
      </c>
    </row>
    <row r="9338" spans="1:5" x14ac:dyDescent="0.3">
      <c r="A9338" t="s">
        <v>2190</v>
      </c>
      <c r="B9338" t="s">
        <v>323</v>
      </c>
      <c r="C9338">
        <v>1.2446044498740301</v>
      </c>
      <c r="D9338" t="s">
        <v>2480</v>
      </c>
      <c r="E9338" t="s">
        <v>313</v>
      </c>
    </row>
    <row r="9339" spans="1:5" x14ac:dyDescent="0.3">
      <c r="A9339" t="s">
        <v>2191</v>
      </c>
      <c r="B9339" t="s">
        <v>323</v>
      </c>
      <c r="C9339">
        <v>1.30664279093564</v>
      </c>
      <c r="D9339" t="s">
        <v>2480</v>
      </c>
      <c r="E9339" t="s">
        <v>313</v>
      </c>
    </row>
    <row r="9340" spans="1:5" x14ac:dyDescent="0.3">
      <c r="A9340" t="s">
        <v>2192</v>
      </c>
      <c r="B9340" t="s">
        <v>323</v>
      </c>
      <c r="C9340">
        <v>1.15731369868234</v>
      </c>
      <c r="D9340" t="s">
        <v>2480</v>
      </c>
      <c r="E9340" t="s">
        <v>313</v>
      </c>
    </row>
    <row r="9341" spans="1:5" x14ac:dyDescent="0.3">
      <c r="A9341" t="s">
        <v>2193</v>
      </c>
      <c r="B9341" t="s">
        <v>323</v>
      </c>
      <c r="C9341">
        <v>0.99016170751910904</v>
      </c>
      <c r="D9341" t="s">
        <v>2480</v>
      </c>
      <c r="E9341" t="s">
        <v>313</v>
      </c>
    </row>
    <row r="9342" spans="1:5" x14ac:dyDescent="0.3">
      <c r="A9342" t="s">
        <v>2194</v>
      </c>
      <c r="B9342" t="s">
        <v>323</v>
      </c>
      <c r="C9342">
        <v>1.2104002006916801</v>
      </c>
      <c r="D9342" t="s">
        <v>2480</v>
      </c>
      <c r="E9342" t="s">
        <v>313</v>
      </c>
    </row>
    <row r="9343" spans="1:5" x14ac:dyDescent="0.3">
      <c r="A9343" t="s">
        <v>2195</v>
      </c>
      <c r="B9343" t="s">
        <v>323</v>
      </c>
      <c r="C9343">
        <v>1.1430294848088201</v>
      </c>
      <c r="D9343" t="s">
        <v>2480</v>
      </c>
      <c r="E9343" t="s">
        <v>313</v>
      </c>
    </row>
    <row r="9344" spans="1:5" x14ac:dyDescent="0.3">
      <c r="A9344" t="s">
        <v>2196</v>
      </c>
      <c r="B9344" t="s">
        <v>323</v>
      </c>
      <c r="C9344">
        <v>1.1407694691988399</v>
      </c>
      <c r="D9344" t="s">
        <v>2480</v>
      </c>
      <c r="E9344" t="s">
        <v>313</v>
      </c>
    </row>
    <row r="9345" spans="1:5" x14ac:dyDescent="0.3">
      <c r="A9345" t="s">
        <v>2197</v>
      </c>
      <c r="B9345" t="s">
        <v>323</v>
      </c>
      <c r="C9345">
        <v>1.12092782499508</v>
      </c>
      <c r="D9345" t="s">
        <v>2480</v>
      </c>
      <c r="E9345" t="s">
        <v>313</v>
      </c>
    </row>
    <row r="9346" spans="1:5" x14ac:dyDescent="0.3">
      <c r="A9346" t="s">
        <v>2198</v>
      </c>
      <c r="B9346" t="s">
        <v>323</v>
      </c>
      <c r="C9346">
        <v>1.1186134544965001</v>
      </c>
      <c r="D9346" t="s">
        <v>2480</v>
      </c>
      <c r="E9346" t="s">
        <v>313</v>
      </c>
    </row>
    <row r="9347" spans="1:5" x14ac:dyDescent="0.3">
      <c r="A9347" t="s">
        <v>2205</v>
      </c>
      <c r="B9347" t="s">
        <v>323</v>
      </c>
      <c r="C9347">
        <v>1.4409829298005501</v>
      </c>
      <c r="D9347" t="s">
        <v>2480</v>
      </c>
      <c r="E9347" t="s">
        <v>313</v>
      </c>
    </row>
    <row r="9348" spans="1:5" x14ac:dyDescent="0.3">
      <c r="A9348" t="s">
        <v>2206</v>
      </c>
      <c r="B9348" t="s">
        <v>323</v>
      </c>
      <c r="C9348">
        <v>1.5170732887973899</v>
      </c>
      <c r="D9348" t="s">
        <v>2480</v>
      </c>
      <c r="E9348" t="s">
        <v>313</v>
      </c>
    </row>
    <row r="9349" spans="1:5" x14ac:dyDescent="0.3">
      <c r="A9349" t="s">
        <v>2207</v>
      </c>
      <c r="B9349" t="s">
        <v>323</v>
      </c>
      <c r="C9349">
        <v>1.7146518909277999</v>
      </c>
      <c r="D9349" t="s">
        <v>2480</v>
      </c>
      <c r="E9349" t="s">
        <v>313</v>
      </c>
    </row>
    <row r="9350" spans="1:5" x14ac:dyDescent="0.3">
      <c r="A9350" t="s">
        <v>2208</v>
      </c>
      <c r="B9350" t="s">
        <v>323</v>
      </c>
      <c r="C9350">
        <v>1.97747433745187</v>
      </c>
      <c r="D9350" t="s">
        <v>2480</v>
      </c>
      <c r="E9350" t="s">
        <v>313</v>
      </c>
    </row>
    <row r="9351" spans="1:5" x14ac:dyDescent="0.3">
      <c r="A9351" t="s">
        <v>2209</v>
      </c>
      <c r="B9351" t="s">
        <v>323</v>
      </c>
      <c r="C9351">
        <v>2.03865590130003</v>
      </c>
      <c r="D9351" t="s">
        <v>2480</v>
      </c>
      <c r="E9351" t="s">
        <v>313</v>
      </c>
    </row>
    <row r="9352" spans="1:5" x14ac:dyDescent="0.3">
      <c r="A9352" t="s">
        <v>2210</v>
      </c>
      <c r="B9352" t="s">
        <v>323</v>
      </c>
      <c r="C9352">
        <v>2.0652302079974598</v>
      </c>
      <c r="D9352" t="s">
        <v>2480</v>
      </c>
      <c r="E9352" t="s">
        <v>313</v>
      </c>
    </row>
    <row r="9353" spans="1:5" x14ac:dyDescent="0.3">
      <c r="A9353" t="s">
        <v>2211</v>
      </c>
      <c r="B9353" t="s">
        <v>323</v>
      </c>
      <c r="C9353">
        <v>2.05800105216843</v>
      </c>
      <c r="D9353" t="s">
        <v>2480</v>
      </c>
      <c r="E9353" t="s">
        <v>313</v>
      </c>
    </row>
    <row r="9354" spans="1:5" x14ac:dyDescent="0.3">
      <c r="A9354" t="s">
        <v>2212</v>
      </c>
      <c r="B9354" t="s">
        <v>323</v>
      </c>
      <c r="C9354">
        <v>1.9877162484867299</v>
      </c>
      <c r="D9354" t="s">
        <v>2480</v>
      </c>
      <c r="E9354" t="s">
        <v>313</v>
      </c>
    </row>
    <row r="9355" spans="1:5" x14ac:dyDescent="0.3">
      <c r="A9355" t="s">
        <v>2213</v>
      </c>
      <c r="B9355" t="s">
        <v>323</v>
      </c>
      <c r="C9355">
        <v>1.931529143094</v>
      </c>
      <c r="D9355" t="s">
        <v>2480</v>
      </c>
      <c r="E9355" t="s">
        <v>313</v>
      </c>
    </row>
    <row r="9356" spans="1:5" x14ac:dyDescent="0.3">
      <c r="A9356" t="s">
        <v>2214</v>
      </c>
      <c r="B9356" t="s">
        <v>323</v>
      </c>
      <c r="C9356">
        <v>1.98125930006455</v>
      </c>
      <c r="D9356" t="s">
        <v>2480</v>
      </c>
      <c r="E9356" t="s">
        <v>313</v>
      </c>
    </row>
    <row r="9357" spans="1:5" x14ac:dyDescent="0.3">
      <c r="A9357" t="s">
        <v>2219</v>
      </c>
      <c r="B9357" t="s">
        <v>323</v>
      </c>
      <c r="C9357">
        <v>1.93319871105777</v>
      </c>
      <c r="D9357" t="s">
        <v>2480</v>
      </c>
      <c r="E9357" t="s">
        <v>313</v>
      </c>
    </row>
    <row r="9358" spans="1:5" x14ac:dyDescent="0.3">
      <c r="A9358" t="s">
        <v>2220</v>
      </c>
      <c r="B9358" t="s">
        <v>323</v>
      </c>
      <c r="C9358">
        <v>1.86087834602419</v>
      </c>
      <c r="D9358" t="s">
        <v>2480</v>
      </c>
      <c r="E9358" t="s">
        <v>313</v>
      </c>
    </row>
    <row r="9359" spans="1:5" x14ac:dyDescent="0.3">
      <c r="A9359" t="s">
        <v>2222</v>
      </c>
      <c r="B9359" t="s">
        <v>323</v>
      </c>
      <c r="C9359">
        <v>1.8965547155210201</v>
      </c>
      <c r="D9359" t="s">
        <v>2480</v>
      </c>
      <c r="E9359" t="s">
        <v>313</v>
      </c>
    </row>
    <row r="9360" spans="1:5" x14ac:dyDescent="0.3">
      <c r="A9360" t="s">
        <v>2223</v>
      </c>
      <c r="B9360" t="s">
        <v>323</v>
      </c>
      <c r="C9360">
        <v>1.8095076300914399</v>
      </c>
      <c r="D9360" t="s">
        <v>2480</v>
      </c>
      <c r="E9360" t="s">
        <v>313</v>
      </c>
    </row>
    <row r="9361" spans="1:5" x14ac:dyDescent="0.3">
      <c r="A9361" t="s">
        <v>2224</v>
      </c>
      <c r="B9361" t="s">
        <v>323</v>
      </c>
      <c r="C9361">
        <v>1.66621963584404</v>
      </c>
      <c r="D9361" t="s">
        <v>2480</v>
      </c>
      <c r="E9361" t="s">
        <v>313</v>
      </c>
    </row>
    <row r="9362" spans="1:5" x14ac:dyDescent="0.3">
      <c r="A9362" t="s">
        <v>2225</v>
      </c>
      <c r="B9362" t="s">
        <v>323</v>
      </c>
      <c r="C9362">
        <v>1.88134563036525</v>
      </c>
      <c r="D9362" t="s">
        <v>2480</v>
      </c>
      <c r="E9362" t="s">
        <v>313</v>
      </c>
    </row>
    <row r="9363" spans="1:5" x14ac:dyDescent="0.3">
      <c r="A9363" t="s">
        <v>2226</v>
      </c>
      <c r="B9363" t="s">
        <v>323</v>
      </c>
      <c r="C9363">
        <v>1.9843468627658001</v>
      </c>
      <c r="D9363" t="s">
        <v>2480</v>
      </c>
      <c r="E9363" t="s">
        <v>313</v>
      </c>
    </row>
    <row r="9364" spans="1:5" x14ac:dyDescent="0.3">
      <c r="A9364" t="s">
        <v>2227</v>
      </c>
      <c r="B9364" t="s">
        <v>323</v>
      </c>
      <c r="C9364">
        <v>1.66813864680482</v>
      </c>
      <c r="D9364" t="s">
        <v>2480</v>
      </c>
      <c r="E9364" t="s">
        <v>313</v>
      </c>
    </row>
    <row r="9365" spans="1:5" x14ac:dyDescent="0.3">
      <c r="A9365" t="s">
        <v>2228</v>
      </c>
      <c r="B9365" t="s">
        <v>323</v>
      </c>
      <c r="C9365">
        <v>1.8881535295365901</v>
      </c>
      <c r="D9365" t="s">
        <v>2480</v>
      </c>
      <c r="E9365" t="s">
        <v>313</v>
      </c>
    </row>
    <row r="9366" spans="1:5" x14ac:dyDescent="0.3">
      <c r="A9366" t="s">
        <v>2229</v>
      </c>
      <c r="B9366" t="s">
        <v>323</v>
      </c>
      <c r="C9366">
        <v>1.81149225529596</v>
      </c>
      <c r="D9366" t="s">
        <v>2480</v>
      </c>
      <c r="E9366" t="s">
        <v>313</v>
      </c>
    </row>
    <row r="9367" spans="1:5" x14ac:dyDescent="0.3">
      <c r="A9367" t="s">
        <v>2230</v>
      </c>
      <c r="B9367" t="s">
        <v>323</v>
      </c>
      <c r="C9367">
        <v>1.9991861425684101</v>
      </c>
      <c r="D9367" t="s">
        <v>2480</v>
      </c>
      <c r="E9367" t="s">
        <v>313</v>
      </c>
    </row>
    <row r="9368" spans="1:5" x14ac:dyDescent="0.3">
      <c r="A9368" t="s">
        <v>2231</v>
      </c>
      <c r="B9368" t="s">
        <v>323</v>
      </c>
      <c r="C9368">
        <v>1.52711827703423</v>
      </c>
      <c r="D9368" t="s">
        <v>2480</v>
      </c>
      <c r="E9368" t="s">
        <v>313</v>
      </c>
    </row>
    <row r="9369" spans="1:5" x14ac:dyDescent="0.3">
      <c r="A9369" t="s">
        <v>2238</v>
      </c>
      <c r="B9369" t="s">
        <v>323</v>
      </c>
      <c r="C9369">
        <v>1.56785390228137</v>
      </c>
      <c r="D9369" t="s">
        <v>2480</v>
      </c>
      <c r="E9369" t="s">
        <v>313</v>
      </c>
    </row>
    <row r="9370" spans="1:5" x14ac:dyDescent="0.3">
      <c r="A9370" t="s">
        <v>2239</v>
      </c>
      <c r="B9370" t="s">
        <v>323</v>
      </c>
      <c r="C9370">
        <v>1.50486160792572</v>
      </c>
      <c r="D9370" t="s">
        <v>2480</v>
      </c>
      <c r="E9370" t="s">
        <v>313</v>
      </c>
    </row>
    <row r="9371" spans="1:5" x14ac:dyDescent="0.3">
      <c r="A9371" t="s">
        <v>2240</v>
      </c>
      <c r="B9371" t="s">
        <v>323</v>
      </c>
      <c r="C9371">
        <v>2.0514224294246901</v>
      </c>
      <c r="D9371" t="s">
        <v>2480</v>
      </c>
      <c r="E9371" t="s">
        <v>313</v>
      </c>
    </row>
    <row r="9372" spans="1:5" x14ac:dyDescent="0.3">
      <c r="A9372" t="s">
        <v>2241</v>
      </c>
      <c r="B9372" t="s">
        <v>323</v>
      </c>
      <c r="C9372">
        <v>1.53157948560694</v>
      </c>
      <c r="D9372" t="s">
        <v>2480</v>
      </c>
      <c r="E9372" t="s">
        <v>313</v>
      </c>
    </row>
    <row r="9373" spans="1:5" x14ac:dyDescent="0.3">
      <c r="A9373" t="s">
        <v>2242</v>
      </c>
      <c r="B9373" t="s">
        <v>323</v>
      </c>
      <c r="C9373">
        <v>1.6764785732184899</v>
      </c>
      <c r="D9373" t="s">
        <v>2480</v>
      </c>
      <c r="E9373" t="s">
        <v>313</v>
      </c>
    </row>
    <row r="9374" spans="1:5" x14ac:dyDescent="0.3">
      <c r="A9374" t="s">
        <v>2243</v>
      </c>
      <c r="B9374" t="s">
        <v>323</v>
      </c>
      <c r="C9374">
        <v>1.93168776127784</v>
      </c>
      <c r="D9374" t="s">
        <v>2480</v>
      </c>
      <c r="E9374" t="s">
        <v>313</v>
      </c>
    </row>
    <row r="9375" spans="1:5" x14ac:dyDescent="0.3">
      <c r="A9375" t="s">
        <v>2244</v>
      </c>
      <c r="B9375" t="s">
        <v>323</v>
      </c>
      <c r="C9375">
        <v>1.4959733183965001</v>
      </c>
      <c r="D9375" t="s">
        <v>2480</v>
      </c>
      <c r="E9375" t="s">
        <v>313</v>
      </c>
    </row>
    <row r="9376" spans="1:5" x14ac:dyDescent="0.3">
      <c r="A9376" t="s">
        <v>2245</v>
      </c>
      <c r="B9376" t="s">
        <v>323</v>
      </c>
      <c r="C9376">
        <v>1.6539851592777901</v>
      </c>
      <c r="D9376" t="s">
        <v>2480</v>
      </c>
      <c r="E9376" t="s">
        <v>313</v>
      </c>
    </row>
    <row r="9377" spans="1:5" x14ac:dyDescent="0.3">
      <c r="A9377" t="s">
        <v>2246</v>
      </c>
      <c r="B9377" t="s">
        <v>323</v>
      </c>
      <c r="C9377">
        <v>1.7102994436672201</v>
      </c>
      <c r="D9377" t="s">
        <v>2480</v>
      </c>
      <c r="E9377" t="s">
        <v>313</v>
      </c>
    </row>
    <row r="9378" spans="1:5" x14ac:dyDescent="0.3">
      <c r="A9378" t="s">
        <v>2247</v>
      </c>
      <c r="B9378" t="s">
        <v>323</v>
      </c>
      <c r="C9378">
        <v>1.77769571762904</v>
      </c>
      <c r="D9378" t="s">
        <v>2480</v>
      </c>
      <c r="E9378" t="s">
        <v>313</v>
      </c>
    </row>
    <row r="9379" spans="1:5" x14ac:dyDescent="0.3">
      <c r="A9379" t="s">
        <v>2248</v>
      </c>
      <c r="B9379" t="s">
        <v>323</v>
      </c>
      <c r="C9379">
        <v>1.74489688467052</v>
      </c>
      <c r="D9379" t="s">
        <v>2480</v>
      </c>
      <c r="E9379" t="s">
        <v>313</v>
      </c>
    </row>
    <row r="9380" spans="1:5" x14ac:dyDescent="0.3">
      <c r="A9380" t="s">
        <v>2249</v>
      </c>
      <c r="B9380" t="s">
        <v>323</v>
      </c>
      <c r="C9380">
        <v>1.7185292508729599</v>
      </c>
      <c r="D9380" t="s">
        <v>2480</v>
      </c>
      <c r="E9380" t="s">
        <v>313</v>
      </c>
    </row>
    <row r="9381" spans="1:5" x14ac:dyDescent="0.3">
      <c r="A9381" t="s">
        <v>2250</v>
      </c>
      <c r="B9381" t="s">
        <v>323</v>
      </c>
      <c r="C9381">
        <v>1.4959435265532799</v>
      </c>
      <c r="D9381" t="s">
        <v>2480</v>
      </c>
      <c r="E9381" t="s">
        <v>313</v>
      </c>
    </row>
    <row r="9382" spans="1:5" x14ac:dyDescent="0.3">
      <c r="A9382" t="s">
        <v>2251</v>
      </c>
      <c r="B9382" t="s">
        <v>323</v>
      </c>
      <c r="C9382">
        <v>1.76397124329205</v>
      </c>
      <c r="D9382" t="s">
        <v>2480</v>
      </c>
      <c r="E9382" t="s">
        <v>313</v>
      </c>
    </row>
    <row r="9383" spans="1:5" x14ac:dyDescent="0.3">
      <c r="A9383" t="s">
        <v>2252</v>
      </c>
      <c r="B9383" t="s">
        <v>323</v>
      </c>
      <c r="C9383">
        <v>1.62613622460358</v>
      </c>
      <c r="D9383" t="s">
        <v>2480</v>
      </c>
      <c r="E9383" t="s">
        <v>313</v>
      </c>
    </row>
    <row r="9384" spans="1:5" x14ac:dyDescent="0.3">
      <c r="A9384" t="s">
        <v>2253</v>
      </c>
      <c r="B9384" t="s">
        <v>323</v>
      </c>
      <c r="C9384">
        <v>1.5770835297366099</v>
      </c>
      <c r="D9384" t="s">
        <v>2480</v>
      </c>
      <c r="E9384" t="s">
        <v>313</v>
      </c>
    </row>
    <row r="9385" spans="1:5" x14ac:dyDescent="0.3">
      <c r="A9385" t="s">
        <v>2254</v>
      </c>
      <c r="B9385" t="s">
        <v>323</v>
      </c>
      <c r="C9385">
        <v>1.8844618353363201</v>
      </c>
      <c r="D9385" t="s">
        <v>2480</v>
      </c>
      <c r="E9385" t="s">
        <v>313</v>
      </c>
    </row>
    <row r="9386" spans="1:5" x14ac:dyDescent="0.3">
      <c r="A9386" t="s">
        <v>2255</v>
      </c>
      <c r="B9386" t="s">
        <v>323</v>
      </c>
      <c r="C9386">
        <v>1.56227793312257</v>
      </c>
      <c r="D9386" t="s">
        <v>2480</v>
      </c>
      <c r="E9386" t="s">
        <v>313</v>
      </c>
    </row>
    <row r="9387" spans="1:5" x14ac:dyDescent="0.3">
      <c r="A9387" t="s">
        <v>2256</v>
      </c>
      <c r="B9387" t="s">
        <v>323</v>
      </c>
      <c r="C9387">
        <v>1.2171965541291201</v>
      </c>
      <c r="D9387" t="s">
        <v>2480</v>
      </c>
      <c r="E9387" t="s">
        <v>313</v>
      </c>
    </row>
    <row r="9388" spans="1:5" x14ac:dyDescent="0.3">
      <c r="A9388" t="s">
        <v>2257</v>
      </c>
      <c r="B9388" t="s">
        <v>323</v>
      </c>
      <c r="C9388">
        <v>1.2041890880683701</v>
      </c>
      <c r="D9388" t="s">
        <v>2480</v>
      </c>
      <c r="E9388" t="s">
        <v>313</v>
      </c>
    </row>
    <row r="9389" spans="1:5" x14ac:dyDescent="0.3">
      <c r="A9389" t="s">
        <v>2258</v>
      </c>
      <c r="B9389" t="s">
        <v>323</v>
      </c>
      <c r="C9389">
        <v>1.2711698714558299</v>
      </c>
      <c r="D9389" t="s">
        <v>2480</v>
      </c>
      <c r="E9389" t="s">
        <v>313</v>
      </c>
    </row>
    <row r="9390" spans="1:5" x14ac:dyDescent="0.3">
      <c r="A9390" t="s">
        <v>2259</v>
      </c>
      <c r="B9390" t="s">
        <v>323</v>
      </c>
      <c r="C9390">
        <v>1.2944181079016801</v>
      </c>
      <c r="D9390" t="s">
        <v>2480</v>
      </c>
      <c r="E9390" t="s">
        <v>313</v>
      </c>
    </row>
    <row r="9391" spans="1:5" x14ac:dyDescent="0.3">
      <c r="A9391" t="s">
        <v>2260</v>
      </c>
      <c r="B9391" t="s">
        <v>323</v>
      </c>
      <c r="C9391">
        <v>1.245104834545</v>
      </c>
      <c r="D9391" t="s">
        <v>2480</v>
      </c>
      <c r="E9391" t="s">
        <v>313</v>
      </c>
    </row>
    <row r="9392" spans="1:5" x14ac:dyDescent="0.3">
      <c r="A9392" t="s">
        <v>2261</v>
      </c>
      <c r="B9392" t="s">
        <v>323</v>
      </c>
      <c r="C9392">
        <v>1.2337445266467399</v>
      </c>
      <c r="D9392" t="s">
        <v>2480</v>
      </c>
      <c r="E9392" t="s">
        <v>313</v>
      </c>
    </row>
    <row r="9393" spans="1:5" x14ac:dyDescent="0.3">
      <c r="A9393" t="s">
        <v>2262</v>
      </c>
      <c r="B9393" t="s">
        <v>323</v>
      </c>
      <c r="C9393">
        <v>1.21595277370829</v>
      </c>
      <c r="D9393" t="s">
        <v>2480</v>
      </c>
      <c r="E9393" t="s">
        <v>313</v>
      </c>
    </row>
    <row r="9394" spans="1:5" x14ac:dyDescent="0.3">
      <c r="A9394" t="s">
        <v>2263</v>
      </c>
      <c r="B9394" t="s">
        <v>323</v>
      </c>
      <c r="C9394">
        <v>2.0520558800619</v>
      </c>
      <c r="D9394" t="s">
        <v>2480</v>
      </c>
      <c r="E9394" t="s">
        <v>313</v>
      </c>
    </row>
    <row r="9395" spans="1:5" x14ac:dyDescent="0.3">
      <c r="A9395" t="s">
        <v>2264</v>
      </c>
      <c r="B9395" t="s">
        <v>323</v>
      </c>
      <c r="C9395">
        <v>1.7330015545475099</v>
      </c>
      <c r="D9395" t="s">
        <v>2480</v>
      </c>
      <c r="E9395" t="s">
        <v>313</v>
      </c>
    </row>
    <row r="9396" spans="1:5" x14ac:dyDescent="0.3">
      <c r="A9396" t="s">
        <v>2265</v>
      </c>
      <c r="B9396" t="s">
        <v>323</v>
      </c>
      <c r="C9396">
        <v>1.0241315013110299</v>
      </c>
      <c r="D9396" t="s">
        <v>2480</v>
      </c>
      <c r="E9396" t="s">
        <v>313</v>
      </c>
    </row>
    <row r="9397" spans="1:5" x14ac:dyDescent="0.3">
      <c r="A9397" t="s">
        <v>2266</v>
      </c>
      <c r="B9397" t="s">
        <v>323</v>
      </c>
      <c r="C9397">
        <v>1.3975282049011599</v>
      </c>
      <c r="D9397" t="s">
        <v>2480</v>
      </c>
      <c r="E9397" t="s">
        <v>313</v>
      </c>
    </row>
    <row r="9398" spans="1:5" x14ac:dyDescent="0.3">
      <c r="A9398" t="s">
        <v>2267</v>
      </c>
      <c r="B9398" t="s">
        <v>323</v>
      </c>
      <c r="C9398">
        <v>1.2050202520001001</v>
      </c>
      <c r="D9398" t="s">
        <v>2480</v>
      </c>
      <c r="E9398" t="s">
        <v>313</v>
      </c>
    </row>
    <row r="9399" spans="1:5" x14ac:dyDescent="0.3">
      <c r="A9399" t="s">
        <v>2268</v>
      </c>
      <c r="B9399" t="s">
        <v>323</v>
      </c>
      <c r="C9399">
        <v>1.2610356077815501</v>
      </c>
      <c r="D9399" t="s">
        <v>2480</v>
      </c>
      <c r="E9399" t="s">
        <v>313</v>
      </c>
    </row>
    <row r="9400" spans="1:5" x14ac:dyDescent="0.3">
      <c r="A9400" t="s">
        <v>2269</v>
      </c>
      <c r="B9400" t="s">
        <v>323</v>
      </c>
      <c r="C9400">
        <v>1.00330360584883</v>
      </c>
      <c r="D9400" t="s">
        <v>2480</v>
      </c>
      <c r="E9400" t="s">
        <v>313</v>
      </c>
    </row>
    <row r="9401" spans="1:5" x14ac:dyDescent="0.3">
      <c r="A9401" t="s">
        <v>2270</v>
      </c>
      <c r="B9401" t="s">
        <v>323</v>
      </c>
      <c r="C9401">
        <v>1.29165030574638</v>
      </c>
      <c r="D9401" t="s">
        <v>2480</v>
      </c>
      <c r="E9401" t="s">
        <v>313</v>
      </c>
    </row>
    <row r="9402" spans="1:5" x14ac:dyDescent="0.3">
      <c r="A9402" t="s">
        <v>2271</v>
      </c>
      <c r="B9402" t="s">
        <v>323</v>
      </c>
      <c r="C9402">
        <v>1.14278046967543</v>
      </c>
      <c r="D9402" t="s">
        <v>2480</v>
      </c>
      <c r="E9402" t="s">
        <v>313</v>
      </c>
    </row>
    <row r="9403" spans="1:5" x14ac:dyDescent="0.3">
      <c r="A9403" t="s">
        <v>2272</v>
      </c>
      <c r="B9403" t="s">
        <v>323</v>
      </c>
      <c r="C9403">
        <v>1.17763271601743</v>
      </c>
      <c r="D9403" t="s">
        <v>2480</v>
      </c>
      <c r="E9403" t="s">
        <v>313</v>
      </c>
    </row>
    <row r="9404" spans="1:5" x14ac:dyDescent="0.3">
      <c r="A9404" t="s">
        <v>2279</v>
      </c>
      <c r="B9404" t="s">
        <v>323</v>
      </c>
      <c r="C9404">
        <v>1.96361089961605</v>
      </c>
      <c r="D9404" t="s">
        <v>2480</v>
      </c>
      <c r="E9404" t="s">
        <v>313</v>
      </c>
    </row>
    <row r="9405" spans="1:5" x14ac:dyDescent="0.3">
      <c r="A9405" t="s">
        <v>2280</v>
      </c>
      <c r="B9405" t="s">
        <v>323</v>
      </c>
      <c r="C9405">
        <v>1.89555040990532</v>
      </c>
      <c r="D9405" t="s">
        <v>2480</v>
      </c>
      <c r="E9405" t="s">
        <v>313</v>
      </c>
    </row>
    <row r="9406" spans="1:5" x14ac:dyDescent="0.3">
      <c r="A9406" t="s">
        <v>2281</v>
      </c>
      <c r="B9406" t="s">
        <v>323</v>
      </c>
      <c r="C9406">
        <v>2.0858587239581601</v>
      </c>
      <c r="D9406" t="s">
        <v>2480</v>
      </c>
      <c r="E9406" t="s">
        <v>313</v>
      </c>
    </row>
    <row r="9407" spans="1:5" x14ac:dyDescent="0.3">
      <c r="A9407" t="s">
        <v>2282</v>
      </c>
      <c r="B9407" t="s">
        <v>323</v>
      </c>
      <c r="C9407">
        <v>1.85488443127438</v>
      </c>
      <c r="D9407" t="s">
        <v>2480</v>
      </c>
      <c r="E9407" t="s">
        <v>313</v>
      </c>
    </row>
    <row r="9408" spans="1:5" x14ac:dyDescent="0.3">
      <c r="A9408" t="s">
        <v>2283</v>
      </c>
      <c r="B9408" t="s">
        <v>323</v>
      </c>
      <c r="C9408">
        <v>2.6504803305721398</v>
      </c>
      <c r="D9408" t="s">
        <v>2480</v>
      </c>
      <c r="E9408" t="s">
        <v>313</v>
      </c>
    </row>
    <row r="9409" spans="1:5" x14ac:dyDescent="0.3">
      <c r="A9409" t="s">
        <v>2288</v>
      </c>
      <c r="B9409" t="s">
        <v>323</v>
      </c>
      <c r="C9409">
        <v>1.76839134437873</v>
      </c>
      <c r="D9409" t="s">
        <v>2480</v>
      </c>
      <c r="E9409" t="s">
        <v>313</v>
      </c>
    </row>
    <row r="9410" spans="1:5" x14ac:dyDescent="0.3">
      <c r="A9410" t="s">
        <v>2289</v>
      </c>
      <c r="B9410" t="s">
        <v>323</v>
      </c>
      <c r="C9410">
        <v>1.7342910352124301</v>
      </c>
      <c r="D9410" t="s">
        <v>2480</v>
      </c>
      <c r="E9410" t="s">
        <v>313</v>
      </c>
    </row>
    <row r="9411" spans="1:5" x14ac:dyDescent="0.3">
      <c r="A9411" t="s">
        <v>2290</v>
      </c>
      <c r="B9411" t="s">
        <v>323</v>
      </c>
      <c r="C9411">
        <v>1.7299978548892601</v>
      </c>
      <c r="D9411" t="s">
        <v>2480</v>
      </c>
      <c r="E9411" t="s">
        <v>313</v>
      </c>
    </row>
    <row r="9412" spans="1:5" x14ac:dyDescent="0.3">
      <c r="A9412" t="s">
        <v>2291</v>
      </c>
      <c r="B9412" t="s">
        <v>323</v>
      </c>
      <c r="C9412">
        <v>1.53494435761995</v>
      </c>
      <c r="D9412" t="s">
        <v>2480</v>
      </c>
      <c r="E9412" t="s">
        <v>313</v>
      </c>
    </row>
    <row r="9413" spans="1:5" x14ac:dyDescent="0.3">
      <c r="A9413" t="s">
        <v>2292</v>
      </c>
      <c r="B9413" t="s">
        <v>323</v>
      </c>
      <c r="C9413">
        <v>1.7131452602350199</v>
      </c>
      <c r="D9413" t="s">
        <v>2480</v>
      </c>
      <c r="E9413" t="s">
        <v>313</v>
      </c>
    </row>
    <row r="9414" spans="1:5" x14ac:dyDescent="0.3">
      <c r="A9414" t="s">
        <v>2293</v>
      </c>
      <c r="B9414" t="s">
        <v>323</v>
      </c>
      <c r="C9414">
        <v>1.62016714174902</v>
      </c>
      <c r="D9414" t="s">
        <v>2480</v>
      </c>
      <c r="E9414" t="s">
        <v>313</v>
      </c>
    </row>
    <row r="9415" spans="1:5" x14ac:dyDescent="0.3">
      <c r="A9415" t="s">
        <v>2294</v>
      </c>
      <c r="B9415" t="s">
        <v>323</v>
      </c>
      <c r="C9415">
        <v>1.42338976675185</v>
      </c>
      <c r="D9415" t="s">
        <v>2480</v>
      </c>
      <c r="E9415" t="s">
        <v>313</v>
      </c>
    </row>
    <row r="9416" spans="1:5" x14ac:dyDescent="0.3">
      <c r="A9416" t="s">
        <v>2298</v>
      </c>
      <c r="B9416" t="s">
        <v>323</v>
      </c>
      <c r="C9416">
        <v>1.79914562206182</v>
      </c>
      <c r="D9416" t="s">
        <v>2480</v>
      </c>
      <c r="E9416" t="s">
        <v>313</v>
      </c>
    </row>
    <row r="9417" spans="1:5" x14ac:dyDescent="0.3">
      <c r="A9417" t="s">
        <v>2299</v>
      </c>
      <c r="B9417" t="s">
        <v>323</v>
      </c>
      <c r="C9417">
        <v>1.92835378755424</v>
      </c>
      <c r="D9417" t="s">
        <v>2480</v>
      </c>
      <c r="E9417" t="s">
        <v>313</v>
      </c>
    </row>
    <row r="9418" spans="1:5" x14ac:dyDescent="0.3">
      <c r="A9418" t="s">
        <v>2300</v>
      </c>
      <c r="B9418" t="s">
        <v>323</v>
      </c>
      <c r="C9418">
        <v>1.9956551390005199</v>
      </c>
      <c r="D9418" t="s">
        <v>2480</v>
      </c>
      <c r="E9418" t="s">
        <v>313</v>
      </c>
    </row>
    <row r="9419" spans="1:5" x14ac:dyDescent="0.3">
      <c r="A9419" t="s">
        <v>2301</v>
      </c>
      <c r="B9419" t="s">
        <v>323</v>
      </c>
      <c r="C9419">
        <v>1.97649641907586</v>
      </c>
      <c r="D9419" t="s">
        <v>2480</v>
      </c>
      <c r="E9419" t="s">
        <v>313</v>
      </c>
    </row>
    <row r="9420" spans="1:5" x14ac:dyDescent="0.3">
      <c r="A9420" t="s">
        <v>2302</v>
      </c>
      <c r="B9420" t="s">
        <v>323</v>
      </c>
      <c r="C9420">
        <v>2.0051279187226401</v>
      </c>
      <c r="D9420" t="s">
        <v>2480</v>
      </c>
      <c r="E9420" t="s">
        <v>313</v>
      </c>
    </row>
    <row r="9421" spans="1:5" x14ac:dyDescent="0.3">
      <c r="A9421" t="s">
        <v>2303</v>
      </c>
      <c r="B9421" t="s">
        <v>323</v>
      </c>
      <c r="C9421">
        <v>1.89372830958933</v>
      </c>
      <c r="D9421" t="s">
        <v>2480</v>
      </c>
      <c r="E9421" t="s">
        <v>313</v>
      </c>
    </row>
    <row r="9422" spans="1:5" x14ac:dyDescent="0.3">
      <c r="A9422" t="s">
        <v>2304</v>
      </c>
      <c r="B9422" t="s">
        <v>323</v>
      </c>
      <c r="C9422">
        <v>2.05084234686686</v>
      </c>
      <c r="D9422" t="s">
        <v>2480</v>
      </c>
      <c r="E9422" t="s">
        <v>313</v>
      </c>
    </row>
    <row r="9423" spans="1:5" x14ac:dyDescent="0.3">
      <c r="A9423" t="s">
        <v>2305</v>
      </c>
      <c r="B9423" t="s">
        <v>323</v>
      </c>
      <c r="C9423">
        <v>2.01311684731535</v>
      </c>
      <c r="D9423" t="s">
        <v>2480</v>
      </c>
      <c r="E9423" t="s">
        <v>313</v>
      </c>
    </row>
    <row r="9424" spans="1:5" x14ac:dyDescent="0.3">
      <c r="A9424" t="s">
        <v>2306</v>
      </c>
      <c r="B9424" t="s">
        <v>323</v>
      </c>
      <c r="C9424">
        <v>2.0422243976505401</v>
      </c>
      <c r="D9424" t="s">
        <v>2480</v>
      </c>
      <c r="E9424" t="s">
        <v>313</v>
      </c>
    </row>
    <row r="9425" spans="1:5" x14ac:dyDescent="0.3">
      <c r="A9425" t="s">
        <v>2307</v>
      </c>
      <c r="B9425" t="s">
        <v>323</v>
      </c>
      <c r="C9425">
        <v>1.76229778345058</v>
      </c>
      <c r="D9425" t="s">
        <v>2480</v>
      </c>
      <c r="E9425" t="s">
        <v>313</v>
      </c>
    </row>
    <row r="9426" spans="1:5" x14ac:dyDescent="0.3">
      <c r="A9426" t="s">
        <v>2308</v>
      </c>
      <c r="B9426" t="s">
        <v>323</v>
      </c>
      <c r="C9426">
        <v>1.88981484598163</v>
      </c>
      <c r="D9426" t="s">
        <v>2480</v>
      </c>
      <c r="E9426" t="s">
        <v>313</v>
      </c>
    </row>
    <row r="9427" spans="1:5" x14ac:dyDescent="0.3">
      <c r="A9427" t="s">
        <v>2313</v>
      </c>
      <c r="B9427" t="s">
        <v>323</v>
      </c>
      <c r="C9427">
        <v>1.77854691588777</v>
      </c>
      <c r="D9427" t="s">
        <v>2480</v>
      </c>
      <c r="E9427" t="s">
        <v>313</v>
      </c>
    </row>
    <row r="9428" spans="1:5" x14ac:dyDescent="0.3">
      <c r="A9428" t="s">
        <v>2314</v>
      </c>
      <c r="B9428" t="s">
        <v>323</v>
      </c>
      <c r="C9428">
        <v>1.71954934785876</v>
      </c>
      <c r="D9428" t="s">
        <v>2480</v>
      </c>
      <c r="E9428" t="s">
        <v>313</v>
      </c>
    </row>
    <row r="9429" spans="1:5" x14ac:dyDescent="0.3">
      <c r="A9429" t="s">
        <v>2315</v>
      </c>
      <c r="B9429" t="s">
        <v>323</v>
      </c>
      <c r="C9429">
        <v>1.74089202582169</v>
      </c>
      <c r="D9429" t="s">
        <v>2480</v>
      </c>
      <c r="E9429" t="s">
        <v>313</v>
      </c>
    </row>
    <row r="9430" spans="1:5" x14ac:dyDescent="0.3">
      <c r="A9430" t="s">
        <v>2316</v>
      </c>
      <c r="B9430" t="s">
        <v>323</v>
      </c>
      <c r="C9430">
        <v>2.9287159314893398</v>
      </c>
      <c r="D9430" t="s">
        <v>2480</v>
      </c>
      <c r="E9430" t="s">
        <v>313</v>
      </c>
    </row>
    <row r="9431" spans="1:5" x14ac:dyDescent="0.3">
      <c r="A9431" t="s">
        <v>2317</v>
      </c>
      <c r="B9431" t="s">
        <v>323</v>
      </c>
      <c r="C9431">
        <v>2.1997477124609901</v>
      </c>
      <c r="D9431" t="s">
        <v>2480</v>
      </c>
      <c r="E9431" t="s">
        <v>313</v>
      </c>
    </row>
    <row r="9432" spans="1:5" x14ac:dyDescent="0.3">
      <c r="A9432" t="s">
        <v>2318</v>
      </c>
      <c r="B9432" t="s">
        <v>323</v>
      </c>
      <c r="C9432">
        <v>2.1330910808998298</v>
      </c>
      <c r="D9432" t="s">
        <v>2480</v>
      </c>
      <c r="E9432" t="s">
        <v>313</v>
      </c>
    </row>
    <row r="9433" spans="1:5" x14ac:dyDescent="0.3">
      <c r="A9433" t="s">
        <v>2319</v>
      </c>
      <c r="B9433" t="s">
        <v>323</v>
      </c>
      <c r="C9433">
        <v>1.92234420365141</v>
      </c>
      <c r="D9433" t="s">
        <v>2480</v>
      </c>
      <c r="E9433" t="s">
        <v>313</v>
      </c>
    </row>
    <row r="9434" spans="1:5" x14ac:dyDescent="0.3">
      <c r="A9434" t="s">
        <v>1713</v>
      </c>
      <c r="B9434" t="s">
        <v>323</v>
      </c>
      <c r="C9434">
        <v>1.5147166862235399</v>
      </c>
      <c r="D9434" t="s">
        <v>2480</v>
      </c>
      <c r="E9434" t="s">
        <v>313</v>
      </c>
    </row>
    <row r="9435" spans="1:5" x14ac:dyDescent="0.3">
      <c r="A9435" t="s">
        <v>1714</v>
      </c>
      <c r="B9435" t="s">
        <v>323</v>
      </c>
      <c r="C9435">
        <v>1.49995552226541</v>
      </c>
      <c r="D9435" t="s">
        <v>2480</v>
      </c>
      <c r="E9435" t="s">
        <v>313</v>
      </c>
    </row>
    <row r="9436" spans="1:5" x14ac:dyDescent="0.3">
      <c r="A9436" t="s">
        <v>1715</v>
      </c>
      <c r="B9436" t="s">
        <v>323</v>
      </c>
      <c r="C9436">
        <v>1.52053884027222</v>
      </c>
      <c r="D9436" t="s">
        <v>2480</v>
      </c>
      <c r="E9436" t="s">
        <v>313</v>
      </c>
    </row>
    <row r="9437" spans="1:5" x14ac:dyDescent="0.3">
      <c r="A9437" t="s">
        <v>1716</v>
      </c>
      <c r="B9437" t="s">
        <v>323</v>
      </c>
      <c r="C9437">
        <v>1.05653597790098</v>
      </c>
      <c r="D9437" t="s">
        <v>2480</v>
      </c>
      <c r="E9437" t="s">
        <v>313</v>
      </c>
    </row>
    <row r="9438" spans="1:5" x14ac:dyDescent="0.3">
      <c r="A9438" t="s">
        <v>1717</v>
      </c>
      <c r="B9438" t="s">
        <v>323</v>
      </c>
      <c r="C9438">
        <v>1.52617167945857</v>
      </c>
      <c r="D9438" t="s">
        <v>2480</v>
      </c>
      <c r="E9438" t="s">
        <v>313</v>
      </c>
    </row>
    <row r="9439" spans="1:5" x14ac:dyDescent="0.3">
      <c r="A9439" t="s">
        <v>1718</v>
      </c>
      <c r="B9439" t="s">
        <v>323</v>
      </c>
      <c r="C9439">
        <v>1.39613136116795</v>
      </c>
      <c r="D9439" t="s">
        <v>2480</v>
      </c>
      <c r="E9439" t="s">
        <v>313</v>
      </c>
    </row>
    <row r="9440" spans="1:5" x14ac:dyDescent="0.3">
      <c r="A9440" t="s">
        <v>1817</v>
      </c>
      <c r="B9440" t="s">
        <v>323</v>
      </c>
      <c r="C9440">
        <v>1.9021356373765701</v>
      </c>
      <c r="D9440" t="s">
        <v>2480</v>
      </c>
      <c r="E9440" t="s">
        <v>313</v>
      </c>
    </row>
    <row r="9441" spans="1:5" x14ac:dyDescent="0.3">
      <c r="A9441" t="s">
        <v>1837</v>
      </c>
      <c r="B9441" t="s">
        <v>323</v>
      </c>
      <c r="C9441">
        <v>1.7550089939089599</v>
      </c>
      <c r="D9441" t="s">
        <v>2480</v>
      </c>
      <c r="E9441" t="s">
        <v>313</v>
      </c>
    </row>
    <row r="9442" spans="1:5" x14ac:dyDescent="0.3">
      <c r="A9442" t="s">
        <v>1838</v>
      </c>
      <c r="B9442" t="s">
        <v>323</v>
      </c>
      <c r="C9442">
        <v>1.8063861604425</v>
      </c>
      <c r="D9442" t="s">
        <v>2480</v>
      </c>
      <c r="E9442" t="s">
        <v>313</v>
      </c>
    </row>
    <row r="9443" spans="1:5" x14ac:dyDescent="0.3">
      <c r="A9443" t="s">
        <v>1839</v>
      </c>
      <c r="B9443" t="s">
        <v>323</v>
      </c>
      <c r="C9443">
        <v>1.3160804779249999</v>
      </c>
      <c r="D9443" t="s">
        <v>2480</v>
      </c>
      <c r="E9443" t="s">
        <v>313</v>
      </c>
    </row>
    <row r="9444" spans="1:5" x14ac:dyDescent="0.3">
      <c r="A9444" t="s">
        <v>1840</v>
      </c>
      <c r="B9444" t="s">
        <v>323</v>
      </c>
      <c r="C9444">
        <v>1.57611668754461</v>
      </c>
      <c r="D9444" t="s">
        <v>2480</v>
      </c>
      <c r="E9444" t="s">
        <v>313</v>
      </c>
    </row>
    <row r="9445" spans="1:5" x14ac:dyDescent="0.3">
      <c r="A9445" t="s">
        <v>1857</v>
      </c>
      <c r="B9445" t="s">
        <v>323</v>
      </c>
      <c r="C9445">
        <v>1.40815514619827</v>
      </c>
      <c r="D9445" t="s">
        <v>2480</v>
      </c>
      <c r="E9445" t="s">
        <v>313</v>
      </c>
    </row>
    <row r="9446" spans="1:5" x14ac:dyDescent="0.3">
      <c r="A9446" t="s">
        <v>1858</v>
      </c>
      <c r="B9446" t="s">
        <v>323</v>
      </c>
      <c r="C9446">
        <v>1.40078618866405</v>
      </c>
      <c r="D9446" t="s">
        <v>2480</v>
      </c>
      <c r="E9446" t="s">
        <v>313</v>
      </c>
    </row>
    <row r="9447" spans="1:5" x14ac:dyDescent="0.3">
      <c r="A9447" t="s">
        <v>1859</v>
      </c>
      <c r="B9447" t="s">
        <v>323</v>
      </c>
      <c r="C9447">
        <v>2.1545523561896198</v>
      </c>
      <c r="D9447" t="s">
        <v>2480</v>
      </c>
      <c r="E9447" t="s">
        <v>313</v>
      </c>
    </row>
    <row r="9448" spans="1:5" x14ac:dyDescent="0.3">
      <c r="A9448" t="s">
        <v>1860</v>
      </c>
      <c r="B9448" t="s">
        <v>323</v>
      </c>
      <c r="C9448">
        <v>2.32428911465969</v>
      </c>
      <c r="D9448" t="s">
        <v>2480</v>
      </c>
      <c r="E9448" t="s">
        <v>313</v>
      </c>
    </row>
    <row r="9449" spans="1:5" x14ac:dyDescent="0.3">
      <c r="A9449" t="s">
        <v>1861</v>
      </c>
      <c r="B9449" t="s">
        <v>323</v>
      </c>
      <c r="C9449">
        <v>2.1968641222470899</v>
      </c>
      <c r="D9449" t="s">
        <v>2480</v>
      </c>
      <c r="E9449" t="s">
        <v>313</v>
      </c>
    </row>
    <row r="9450" spans="1:5" x14ac:dyDescent="0.3">
      <c r="A9450" t="s">
        <v>1917</v>
      </c>
      <c r="B9450" t="s">
        <v>323</v>
      </c>
      <c r="C9450">
        <v>1.0653014128123099</v>
      </c>
      <c r="D9450" t="s">
        <v>2480</v>
      </c>
      <c r="E9450" t="s">
        <v>313</v>
      </c>
    </row>
    <row r="9451" spans="1:5" x14ac:dyDescent="0.3">
      <c r="A9451" t="s">
        <v>1918</v>
      </c>
      <c r="B9451" t="s">
        <v>323</v>
      </c>
      <c r="C9451">
        <v>1.0130076035817599</v>
      </c>
      <c r="D9451" t="s">
        <v>2480</v>
      </c>
      <c r="E9451" t="s">
        <v>313</v>
      </c>
    </row>
    <row r="9452" spans="1:5" x14ac:dyDescent="0.3">
      <c r="A9452" t="s">
        <v>1919</v>
      </c>
      <c r="B9452" t="s">
        <v>323</v>
      </c>
      <c r="C9452">
        <v>1.06972858021568</v>
      </c>
      <c r="D9452" t="s">
        <v>2480</v>
      </c>
      <c r="E9452" t="s">
        <v>313</v>
      </c>
    </row>
    <row r="9453" spans="1:5" x14ac:dyDescent="0.3">
      <c r="A9453" t="s">
        <v>1920</v>
      </c>
      <c r="B9453" t="s">
        <v>323</v>
      </c>
      <c r="C9453">
        <v>1.0959590427817201</v>
      </c>
      <c r="D9453" t="s">
        <v>2480</v>
      </c>
      <c r="E9453" t="s">
        <v>313</v>
      </c>
    </row>
    <row r="9454" spans="1:5" x14ac:dyDescent="0.3">
      <c r="A9454" t="s">
        <v>1921</v>
      </c>
      <c r="B9454" t="s">
        <v>323</v>
      </c>
      <c r="C9454">
        <v>1.43358913596828</v>
      </c>
      <c r="D9454" t="s">
        <v>2480</v>
      </c>
      <c r="E9454" t="s">
        <v>313</v>
      </c>
    </row>
    <row r="9455" spans="1:5" x14ac:dyDescent="0.3">
      <c r="A9455" t="s">
        <v>1922</v>
      </c>
      <c r="B9455" t="s">
        <v>323</v>
      </c>
      <c r="C9455">
        <v>1.4746762337469701</v>
      </c>
      <c r="D9455" t="s">
        <v>2480</v>
      </c>
      <c r="E9455" t="s">
        <v>313</v>
      </c>
    </row>
    <row r="9456" spans="1:5" x14ac:dyDescent="0.3">
      <c r="A9456" t="s">
        <v>1951</v>
      </c>
      <c r="B9456" t="s">
        <v>323</v>
      </c>
      <c r="C9456">
        <v>1.3981018626600501</v>
      </c>
      <c r="D9456" t="s">
        <v>2480</v>
      </c>
      <c r="E9456" t="s">
        <v>313</v>
      </c>
    </row>
    <row r="9457" spans="1:5" x14ac:dyDescent="0.3">
      <c r="A9457" t="s">
        <v>1952</v>
      </c>
      <c r="B9457" t="s">
        <v>323</v>
      </c>
      <c r="C9457">
        <v>1.16549820344908</v>
      </c>
      <c r="D9457" t="s">
        <v>2480</v>
      </c>
      <c r="E9457" t="s">
        <v>313</v>
      </c>
    </row>
    <row r="9458" spans="1:5" x14ac:dyDescent="0.3">
      <c r="A9458" t="s">
        <v>1974</v>
      </c>
      <c r="B9458" t="s">
        <v>323</v>
      </c>
      <c r="C9458">
        <v>1.9720349670786199</v>
      </c>
      <c r="D9458" t="s">
        <v>2480</v>
      </c>
      <c r="E9458" t="s">
        <v>313</v>
      </c>
    </row>
    <row r="9459" spans="1:5" x14ac:dyDescent="0.3">
      <c r="A9459" t="s">
        <v>1975</v>
      </c>
      <c r="B9459" t="s">
        <v>323</v>
      </c>
      <c r="C9459">
        <v>2.3585920725725602</v>
      </c>
      <c r="D9459" t="s">
        <v>2480</v>
      </c>
      <c r="E9459" t="s">
        <v>313</v>
      </c>
    </row>
    <row r="9460" spans="1:5" x14ac:dyDescent="0.3">
      <c r="A9460" t="s">
        <v>1976</v>
      </c>
      <c r="B9460" t="s">
        <v>323</v>
      </c>
      <c r="C9460">
        <v>2.0437431852710999</v>
      </c>
      <c r="D9460" t="s">
        <v>2480</v>
      </c>
      <c r="E9460" t="s">
        <v>313</v>
      </c>
    </row>
    <row r="9461" spans="1:5" x14ac:dyDescent="0.3">
      <c r="A9461" t="s">
        <v>1977</v>
      </c>
      <c r="B9461" t="s">
        <v>323</v>
      </c>
      <c r="C9461">
        <v>2.5899930200358101</v>
      </c>
      <c r="D9461" t="s">
        <v>2480</v>
      </c>
      <c r="E9461" t="s">
        <v>313</v>
      </c>
    </row>
    <row r="9462" spans="1:5" x14ac:dyDescent="0.3">
      <c r="A9462" t="s">
        <v>1978</v>
      </c>
      <c r="B9462" t="s">
        <v>323</v>
      </c>
      <c r="C9462">
        <v>2.3437682317024202</v>
      </c>
      <c r="D9462" t="s">
        <v>2480</v>
      </c>
      <c r="E9462" t="s">
        <v>313</v>
      </c>
    </row>
    <row r="9463" spans="1:5" x14ac:dyDescent="0.3">
      <c r="A9463" t="s">
        <v>1993</v>
      </c>
      <c r="B9463" t="s">
        <v>323</v>
      </c>
      <c r="C9463">
        <v>1.62413566258598</v>
      </c>
      <c r="D9463" t="s">
        <v>2480</v>
      </c>
      <c r="E9463" t="s">
        <v>313</v>
      </c>
    </row>
    <row r="9464" spans="1:5" x14ac:dyDescent="0.3">
      <c r="A9464" t="s">
        <v>1994</v>
      </c>
      <c r="B9464" t="s">
        <v>323</v>
      </c>
      <c r="C9464">
        <v>1.6206010233082999</v>
      </c>
      <c r="D9464" t="s">
        <v>2480</v>
      </c>
      <c r="E9464" t="s">
        <v>313</v>
      </c>
    </row>
    <row r="9465" spans="1:5" x14ac:dyDescent="0.3">
      <c r="A9465" t="s">
        <v>1995</v>
      </c>
      <c r="B9465" t="s">
        <v>323</v>
      </c>
      <c r="C9465">
        <v>1.56544819045024</v>
      </c>
      <c r="D9465" t="s">
        <v>2480</v>
      </c>
      <c r="E9465" t="s">
        <v>313</v>
      </c>
    </row>
    <row r="9466" spans="1:5" x14ac:dyDescent="0.3">
      <c r="A9466" t="s">
        <v>2010</v>
      </c>
      <c r="B9466" t="s">
        <v>323</v>
      </c>
      <c r="C9466">
        <v>1.7976562273797201</v>
      </c>
      <c r="D9466" t="s">
        <v>2480</v>
      </c>
      <c r="E9466" t="s">
        <v>313</v>
      </c>
    </row>
    <row r="9467" spans="1:5" x14ac:dyDescent="0.3">
      <c r="A9467" t="s">
        <v>2011</v>
      </c>
      <c r="B9467" t="s">
        <v>323</v>
      </c>
      <c r="C9467">
        <v>1.8823100698544</v>
      </c>
      <c r="D9467" t="s">
        <v>2480</v>
      </c>
      <c r="E9467" t="s">
        <v>313</v>
      </c>
    </row>
    <row r="9468" spans="1:5" x14ac:dyDescent="0.3">
      <c r="A9468" t="s">
        <v>2012</v>
      </c>
      <c r="B9468" t="s">
        <v>323</v>
      </c>
      <c r="C9468">
        <v>1.5994962116751199</v>
      </c>
      <c r="D9468" t="s">
        <v>2480</v>
      </c>
      <c r="E9468" t="s">
        <v>313</v>
      </c>
    </row>
    <row r="9469" spans="1:5" x14ac:dyDescent="0.3">
      <c r="A9469" t="s">
        <v>2058</v>
      </c>
      <c r="B9469" t="s">
        <v>323</v>
      </c>
      <c r="C9469">
        <v>1.5651023732976399</v>
      </c>
      <c r="D9469" t="s">
        <v>2480</v>
      </c>
      <c r="E9469" t="s">
        <v>313</v>
      </c>
    </row>
    <row r="9470" spans="1:5" x14ac:dyDescent="0.3">
      <c r="A9470" t="s">
        <v>2078</v>
      </c>
      <c r="B9470" t="s">
        <v>323</v>
      </c>
      <c r="C9470">
        <v>1.54042714581814</v>
      </c>
      <c r="D9470" t="s">
        <v>2480</v>
      </c>
      <c r="E9470" t="s">
        <v>313</v>
      </c>
    </row>
    <row r="9471" spans="1:5" x14ac:dyDescent="0.3">
      <c r="A9471" t="s">
        <v>2087</v>
      </c>
      <c r="B9471" t="s">
        <v>323</v>
      </c>
      <c r="C9471">
        <v>1.0881806207757301</v>
      </c>
      <c r="D9471" t="s">
        <v>2480</v>
      </c>
      <c r="E9471" t="s">
        <v>313</v>
      </c>
    </row>
    <row r="9472" spans="1:5" x14ac:dyDescent="0.3">
      <c r="A9472" t="s">
        <v>2088</v>
      </c>
      <c r="B9472" t="s">
        <v>323</v>
      </c>
      <c r="C9472">
        <v>1.11786914879423</v>
      </c>
      <c r="D9472" t="s">
        <v>2480</v>
      </c>
      <c r="E9472" t="s">
        <v>313</v>
      </c>
    </row>
    <row r="9473" spans="1:5" x14ac:dyDescent="0.3">
      <c r="A9473" t="s">
        <v>2089</v>
      </c>
      <c r="B9473" t="s">
        <v>323</v>
      </c>
      <c r="C9473">
        <v>1.1117776031878299</v>
      </c>
      <c r="D9473" t="s">
        <v>2480</v>
      </c>
      <c r="E9473" t="s">
        <v>313</v>
      </c>
    </row>
    <row r="9474" spans="1:5" x14ac:dyDescent="0.3">
      <c r="A9474" t="s">
        <v>2090</v>
      </c>
      <c r="B9474" t="s">
        <v>323</v>
      </c>
      <c r="C9474">
        <v>1.04876370545978</v>
      </c>
      <c r="D9474" t="s">
        <v>2480</v>
      </c>
      <c r="E9474" t="s">
        <v>313</v>
      </c>
    </row>
    <row r="9475" spans="1:5" x14ac:dyDescent="0.3">
      <c r="A9475" t="s">
        <v>2125</v>
      </c>
      <c r="B9475" t="s">
        <v>323</v>
      </c>
      <c r="C9475">
        <v>1.7788213341392001</v>
      </c>
      <c r="D9475" t="s">
        <v>2480</v>
      </c>
      <c r="E9475" t="s">
        <v>313</v>
      </c>
    </row>
    <row r="9476" spans="1:5" x14ac:dyDescent="0.3">
      <c r="A9476" t="s">
        <v>2126</v>
      </c>
      <c r="B9476" t="s">
        <v>323</v>
      </c>
      <c r="C9476">
        <v>1.92757058207166</v>
      </c>
      <c r="D9476" t="s">
        <v>2480</v>
      </c>
      <c r="E9476" t="s">
        <v>313</v>
      </c>
    </row>
    <row r="9477" spans="1:5" x14ac:dyDescent="0.3">
      <c r="A9477" t="s">
        <v>2127</v>
      </c>
      <c r="B9477" t="s">
        <v>323</v>
      </c>
      <c r="C9477">
        <v>1.7466488499199899</v>
      </c>
      <c r="D9477" t="s">
        <v>2480</v>
      </c>
      <c r="E9477" t="s">
        <v>313</v>
      </c>
    </row>
    <row r="9478" spans="1:5" x14ac:dyDescent="0.3">
      <c r="A9478" t="s">
        <v>2128</v>
      </c>
      <c r="B9478" t="s">
        <v>323</v>
      </c>
      <c r="C9478">
        <v>1.9440650588919299</v>
      </c>
      <c r="D9478" t="s">
        <v>2480</v>
      </c>
      <c r="E9478" t="s">
        <v>313</v>
      </c>
    </row>
    <row r="9479" spans="1:5" x14ac:dyDescent="0.3">
      <c r="A9479" t="s">
        <v>2129</v>
      </c>
      <c r="B9479" t="s">
        <v>323</v>
      </c>
      <c r="C9479">
        <v>2.1432236009718002</v>
      </c>
      <c r="D9479" t="s">
        <v>2480</v>
      </c>
      <c r="E9479" t="s">
        <v>313</v>
      </c>
    </row>
    <row r="9480" spans="1:5" x14ac:dyDescent="0.3">
      <c r="A9480" t="s">
        <v>2130</v>
      </c>
      <c r="B9480" t="s">
        <v>323</v>
      </c>
      <c r="C9480">
        <v>1.89368836673721</v>
      </c>
      <c r="D9480" t="s">
        <v>2480</v>
      </c>
      <c r="E9480" t="s">
        <v>313</v>
      </c>
    </row>
    <row r="9481" spans="1:5" x14ac:dyDescent="0.3">
      <c r="A9481" t="s">
        <v>2131</v>
      </c>
      <c r="B9481" t="s">
        <v>323</v>
      </c>
      <c r="C9481">
        <v>1.6668577896116901</v>
      </c>
      <c r="D9481" t="s">
        <v>2480</v>
      </c>
      <c r="E9481" t="s">
        <v>313</v>
      </c>
    </row>
    <row r="9482" spans="1:5" x14ac:dyDescent="0.3">
      <c r="A9482" t="s">
        <v>2132</v>
      </c>
      <c r="B9482" t="s">
        <v>323</v>
      </c>
      <c r="C9482">
        <v>1.9822000421539501</v>
      </c>
      <c r="D9482" t="s">
        <v>2480</v>
      </c>
      <c r="E9482" t="s">
        <v>313</v>
      </c>
    </row>
    <row r="9483" spans="1:5" x14ac:dyDescent="0.3">
      <c r="A9483" t="s">
        <v>2133</v>
      </c>
      <c r="B9483" t="s">
        <v>323</v>
      </c>
      <c r="C9483">
        <v>2.0876262549953202</v>
      </c>
      <c r="D9483" t="s">
        <v>2480</v>
      </c>
      <c r="E9483" t="s">
        <v>313</v>
      </c>
    </row>
    <row r="9484" spans="1:5" x14ac:dyDescent="0.3">
      <c r="A9484" t="s">
        <v>2134</v>
      </c>
      <c r="B9484" t="s">
        <v>323</v>
      </c>
      <c r="C9484">
        <v>2.18246685975036</v>
      </c>
      <c r="D9484" t="s">
        <v>2480</v>
      </c>
      <c r="E9484" t="s">
        <v>313</v>
      </c>
    </row>
    <row r="9485" spans="1:5" x14ac:dyDescent="0.3">
      <c r="A9485" t="s">
        <v>2163</v>
      </c>
      <c r="B9485" t="s">
        <v>323</v>
      </c>
      <c r="C9485">
        <v>1.76813613311975</v>
      </c>
      <c r="D9485" t="s">
        <v>2480</v>
      </c>
      <c r="E9485" t="s">
        <v>313</v>
      </c>
    </row>
    <row r="9486" spans="1:5" x14ac:dyDescent="0.3">
      <c r="A9486" t="s">
        <v>2164</v>
      </c>
      <c r="B9486" t="s">
        <v>323</v>
      </c>
      <c r="C9486">
        <v>2.0761053439733499</v>
      </c>
      <c r="D9486" t="s">
        <v>2480</v>
      </c>
      <c r="E9486" t="s">
        <v>313</v>
      </c>
    </row>
    <row r="9487" spans="1:5" x14ac:dyDescent="0.3">
      <c r="A9487" t="s">
        <v>2165</v>
      </c>
      <c r="B9487" t="s">
        <v>323</v>
      </c>
      <c r="C9487">
        <v>2.0062963150766202</v>
      </c>
      <c r="D9487" t="s">
        <v>2480</v>
      </c>
      <c r="E9487" t="s">
        <v>313</v>
      </c>
    </row>
    <row r="9488" spans="1:5" x14ac:dyDescent="0.3">
      <c r="A9488" t="s">
        <v>2166</v>
      </c>
      <c r="B9488" t="s">
        <v>323</v>
      </c>
      <c r="C9488">
        <v>1.7734681952335101</v>
      </c>
      <c r="D9488" t="s">
        <v>2480</v>
      </c>
      <c r="E9488" t="s">
        <v>313</v>
      </c>
    </row>
    <row r="9489" spans="1:5" x14ac:dyDescent="0.3">
      <c r="A9489" t="s">
        <v>2167</v>
      </c>
      <c r="B9489" t="s">
        <v>323</v>
      </c>
      <c r="C9489">
        <v>1.5961908068205799</v>
      </c>
      <c r="D9489" t="s">
        <v>2480</v>
      </c>
      <c r="E9489" t="s">
        <v>313</v>
      </c>
    </row>
    <row r="9490" spans="1:5" x14ac:dyDescent="0.3">
      <c r="A9490" t="s">
        <v>2168</v>
      </c>
      <c r="B9490" t="s">
        <v>323</v>
      </c>
      <c r="C9490">
        <v>1.6044145887438499</v>
      </c>
      <c r="D9490" t="s">
        <v>2480</v>
      </c>
      <c r="E9490" t="s">
        <v>313</v>
      </c>
    </row>
    <row r="9491" spans="1:5" x14ac:dyDescent="0.3">
      <c r="A9491" t="s">
        <v>2169</v>
      </c>
      <c r="B9491" t="s">
        <v>323</v>
      </c>
      <c r="C9491">
        <v>1.6860993538640101</v>
      </c>
      <c r="D9491" t="s">
        <v>2480</v>
      </c>
      <c r="E9491" t="s">
        <v>313</v>
      </c>
    </row>
    <row r="9492" spans="1:5" x14ac:dyDescent="0.3">
      <c r="A9492" t="s">
        <v>2170</v>
      </c>
      <c r="B9492" t="s">
        <v>323</v>
      </c>
      <c r="C9492">
        <v>2.1203366605448202</v>
      </c>
      <c r="D9492" t="s">
        <v>2480</v>
      </c>
      <c r="E9492" t="s">
        <v>313</v>
      </c>
    </row>
    <row r="9493" spans="1:5" x14ac:dyDescent="0.3">
      <c r="A9493" t="s">
        <v>2215</v>
      </c>
      <c r="B9493" t="s">
        <v>323</v>
      </c>
      <c r="C9493">
        <v>1.0239595254707301</v>
      </c>
      <c r="D9493" t="s">
        <v>2480</v>
      </c>
      <c r="E9493" t="s">
        <v>313</v>
      </c>
    </row>
    <row r="9494" spans="1:5" x14ac:dyDescent="0.3">
      <c r="A9494" t="s">
        <v>2216</v>
      </c>
      <c r="B9494" t="s">
        <v>323</v>
      </c>
      <c r="C9494">
        <v>1.6180576282794801</v>
      </c>
      <c r="D9494" t="s">
        <v>2480</v>
      </c>
      <c r="E9494" t="s">
        <v>313</v>
      </c>
    </row>
    <row r="9495" spans="1:5" x14ac:dyDescent="0.3">
      <c r="A9495" t="s">
        <v>2217</v>
      </c>
      <c r="B9495" t="s">
        <v>323</v>
      </c>
      <c r="C9495">
        <v>1.3805162168898399</v>
      </c>
      <c r="D9495" t="s">
        <v>2480</v>
      </c>
      <c r="E9495" t="s">
        <v>313</v>
      </c>
    </row>
    <row r="9496" spans="1:5" x14ac:dyDescent="0.3">
      <c r="A9496" t="s">
        <v>2218</v>
      </c>
      <c r="B9496" t="s">
        <v>323</v>
      </c>
      <c r="C9496">
        <v>1.0579630728677101</v>
      </c>
      <c r="D9496" t="s">
        <v>2480</v>
      </c>
      <c r="E9496" t="s">
        <v>313</v>
      </c>
    </row>
    <row r="9497" spans="1:5" x14ac:dyDescent="0.3">
      <c r="A9497" t="s">
        <v>2273</v>
      </c>
      <c r="B9497" t="s">
        <v>323</v>
      </c>
      <c r="C9497">
        <v>1.8388346863776599</v>
      </c>
      <c r="D9497" t="s">
        <v>2480</v>
      </c>
      <c r="E9497" t="s">
        <v>313</v>
      </c>
    </row>
    <row r="9498" spans="1:5" x14ac:dyDescent="0.3">
      <c r="A9498" t="s">
        <v>2274</v>
      </c>
      <c r="B9498" t="s">
        <v>323</v>
      </c>
      <c r="C9498">
        <v>1.4748402196627901</v>
      </c>
      <c r="D9498" t="s">
        <v>2480</v>
      </c>
      <c r="E9498" t="s">
        <v>313</v>
      </c>
    </row>
    <row r="9499" spans="1:5" x14ac:dyDescent="0.3">
      <c r="A9499" t="s">
        <v>2275</v>
      </c>
      <c r="B9499" t="s">
        <v>323</v>
      </c>
      <c r="C9499">
        <v>1.56462149538552</v>
      </c>
      <c r="D9499" t="s">
        <v>2480</v>
      </c>
      <c r="E9499" t="s">
        <v>313</v>
      </c>
    </row>
    <row r="9500" spans="1:5" x14ac:dyDescent="0.3">
      <c r="A9500" t="s">
        <v>2276</v>
      </c>
      <c r="B9500" t="s">
        <v>323</v>
      </c>
      <c r="C9500">
        <v>1.3274114398774399</v>
      </c>
      <c r="D9500" t="s">
        <v>2480</v>
      </c>
      <c r="E9500" t="s">
        <v>313</v>
      </c>
    </row>
    <row r="9501" spans="1:5" x14ac:dyDescent="0.3">
      <c r="A9501" t="s">
        <v>2277</v>
      </c>
      <c r="B9501" t="s">
        <v>323</v>
      </c>
      <c r="C9501">
        <v>1.59016574323927</v>
      </c>
      <c r="D9501" t="s">
        <v>2480</v>
      </c>
      <c r="E9501" t="s">
        <v>313</v>
      </c>
    </row>
    <row r="9502" spans="1:5" x14ac:dyDescent="0.3">
      <c r="A9502" t="s">
        <v>2278</v>
      </c>
      <c r="B9502" t="s">
        <v>323</v>
      </c>
      <c r="C9502">
        <v>1.68603792064972</v>
      </c>
      <c r="D9502" t="s">
        <v>2480</v>
      </c>
      <c r="E9502" t="s">
        <v>313</v>
      </c>
    </row>
    <row r="9503" spans="1:5" x14ac:dyDescent="0.3">
      <c r="A9503" t="s">
        <v>2284</v>
      </c>
      <c r="B9503" t="s">
        <v>323</v>
      </c>
      <c r="C9503">
        <v>1.8734200380373101</v>
      </c>
      <c r="D9503" t="s">
        <v>2480</v>
      </c>
      <c r="E9503" t="s">
        <v>313</v>
      </c>
    </row>
    <row r="9504" spans="1:5" x14ac:dyDescent="0.3">
      <c r="A9504" t="s">
        <v>2285</v>
      </c>
      <c r="B9504" t="s">
        <v>323</v>
      </c>
      <c r="C9504">
        <v>2.27035718917895</v>
      </c>
      <c r="D9504" t="s">
        <v>2480</v>
      </c>
      <c r="E9504" t="s">
        <v>313</v>
      </c>
    </row>
    <row r="9505" spans="1:5" x14ac:dyDescent="0.3">
      <c r="A9505" t="s">
        <v>2286</v>
      </c>
      <c r="B9505" t="s">
        <v>323</v>
      </c>
      <c r="C9505">
        <v>2.2080630143005999</v>
      </c>
      <c r="D9505" t="s">
        <v>2480</v>
      </c>
      <c r="E9505" t="s">
        <v>313</v>
      </c>
    </row>
    <row r="9506" spans="1:5" x14ac:dyDescent="0.3">
      <c r="A9506" t="s">
        <v>2287</v>
      </c>
      <c r="B9506" t="s">
        <v>323</v>
      </c>
      <c r="C9506">
        <v>3.7485870564392099</v>
      </c>
      <c r="D9506" t="s">
        <v>2480</v>
      </c>
      <c r="E9506" t="s">
        <v>313</v>
      </c>
    </row>
    <row r="9507" spans="1:5" x14ac:dyDescent="0.3">
      <c r="A9507" t="s">
        <v>2295</v>
      </c>
      <c r="B9507" t="s">
        <v>323</v>
      </c>
      <c r="C9507">
        <v>1.8647170071997199</v>
      </c>
      <c r="D9507" t="s">
        <v>2480</v>
      </c>
      <c r="E9507" t="s">
        <v>313</v>
      </c>
    </row>
    <row r="9508" spans="1:5" x14ac:dyDescent="0.3">
      <c r="A9508" t="s">
        <v>2296</v>
      </c>
      <c r="B9508" t="s">
        <v>323</v>
      </c>
      <c r="C9508">
        <v>1.95102982331339</v>
      </c>
      <c r="D9508" t="s">
        <v>2480</v>
      </c>
      <c r="E9508" t="s">
        <v>313</v>
      </c>
    </row>
    <row r="9509" spans="1:5" x14ac:dyDescent="0.3">
      <c r="A9509" t="s">
        <v>2297</v>
      </c>
      <c r="B9509" t="s">
        <v>323</v>
      </c>
      <c r="C9509">
        <v>1.90006021576439</v>
      </c>
      <c r="D9509" t="s">
        <v>2480</v>
      </c>
      <c r="E9509" t="s">
        <v>313</v>
      </c>
    </row>
    <row r="9510" spans="1:5" x14ac:dyDescent="0.3">
      <c r="A9510" t="s">
        <v>2309</v>
      </c>
      <c r="B9510" t="s">
        <v>323</v>
      </c>
      <c r="C9510">
        <v>1.8300434773321399</v>
      </c>
      <c r="D9510" t="s">
        <v>2480</v>
      </c>
      <c r="E9510" t="s">
        <v>313</v>
      </c>
    </row>
    <row r="9511" spans="1:5" x14ac:dyDescent="0.3">
      <c r="A9511" t="s">
        <v>2310</v>
      </c>
      <c r="B9511" t="s">
        <v>323</v>
      </c>
      <c r="C9511">
        <v>1.75952561398665</v>
      </c>
      <c r="D9511" t="s">
        <v>2480</v>
      </c>
      <c r="E9511" t="s">
        <v>313</v>
      </c>
    </row>
    <row r="9512" spans="1:5" x14ac:dyDescent="0.3">
      <c r="A9512" t="s">
        <v>2311</v>
      </c>
      <c r="B9512" t="s">
        <v>323</v>
      </c>
      <c r="C9512">
        <v>1.21797159637052</v>
      </c>
      <c r="D9512" t="s">
        <v>2480</v>
      </c>
      <c r="E9512" t="s">
        <v>313</v>
      </c>
    </row>
    <row r="9513" spans="1:5" x14ac:dyDescent="0.3">
      <c r="A9513" t="s">
        <v>2312</v>
      </c>
      <c r="B9513" t="s">
        <v>323</v>
      </c>
      <c r="C9513">
        <v>1.64030336126966</v>
      </c>
      <c r="D9513" t="s">
        <v>2480</v>
      </c>
      <c r="E9513" t="s">
        <v>313</v>
      </c>
    </row>
    <row r="9514" spans="1:5" x14ac:dyDescent="0.3">
      <c r="A9514" t="s">
        <v>2329</v>
      </c>
      <c r="B9514" t="s">
        <v>323</v>
      </c>
      <c r="C9514">
        <v>2.8728206738813902</v>
      </c>
      <c r="D9514" t="s">
        <v>2480</v>
      </c>
      <c r="E9514" t="s">
        <v>313</v>
      </c>
    </row>
    <row r="9515" spans="1:5" x14ac:dyDescent="0.3">
      <c r="A9515" t="s">
        <v>2330</v>
      </c>
      <c r="B9515" t="s">
        <v>323</v>
      </c>
      <c r="C9515">
        <v>2.7920921256681002</v>
      </c>
      <c r="D9515" t="s">
        <v>2480</v>
      </c>
      <c r="E9515" t="s">
        <v>313</v>
      </c>
    </row>
    <row r="9516" spans="1:5" x14ac:dyDescent="0.3">
      <c r="A9516" t="s">
        <v>2331</v>
      </c>
      <c r="B9516" t="s">
        <v>323</v>
      </c>
      <c r="C9516">
        <v>2.7418170776284598</v>
      </c>
      <c r="D9516" t="s">
        <v>2480</v>
      </c>
      <c r="E9516" t="s">
        <v>313</v>
      </c>
    </row>
    <row r="9517" spans="1:5" x14ac:dyDescent="0.3">
      <c r="A9517" t="s">
        <v>2332</v>
      </c>
      <c r="B9517" t="s">
        <v>323</v>
      </c>
      <c r="C9517">
        <v>2.9005571883729901</v>
      </c>
      <c r="D9517" t="s">
        <v>2480</v>
      </c>
      <c r="E9517" t="s">
        <v>313</v>
      </c>
    </row>
    <row r="9518" spans="1:5" x14ac:dyDescent="0.3">
      <c r="A9518" t="s">
        <v>2333</v>
      </c>
      <c r="B9518" t="s">
        <v>323</v>
      </c>
      <c r="C9518">
        <v>2.9042140641021899</v>
      </c>
      <c r="D9518" t="s">
        <v>2480</v>
      </c>
      <c r="E9518" t="s">
        <v>313</v>
      </c>
    </row>
    <row r="9519" spans="1:5" x14ac:dyDescent="0.3">
      <c r="A9519" t="s">
        <v>2334</v>
      </c>
      <c r="B9519" t="s">
        <v>323</v>
      </c>
      <c r="C9519">
        <v>2.7580801052372399</v>
      </c>
      <c r="D9519" t="s">
        <v>2480</v>
      </c>
      <c r="E9519" t="s">
        <v>313</v>
      </c>
    </row>
    <row r="9520" spans="1:5" x14ac:dyDescent="0.3">
      <c r="A9520" t="s">
        <v>2335</v>
      </c>
      <c r="B9520" t="s">
        <v>323</v>
      </c>
      <c r="C9520">
        <v>2.3750380621747702</v>
      </c>
      <c r="D9520" t="s">
        <v>2480</v>
      </c>
      <c r="E9520" t="s">
        <v>313</v>
      </c>
    </row>
    <row r="9521" spans="1:5" x14ac:dyDescent="0.3">
      <c r="A9521" t="s">
        <v>2336</v>
      </c>
      <c r="B9521" t="s">
        <v>323</v>
      </c>
      <c r="C9521">
        <v>2.4823154137381902</v>
      </c>
      <c r="D9521" t="s">
        <v>2480</v>
      </c>
      <c r="E9521" t="s">
        <v>313</v>
      </c>
    </row>
    <row r="9522" spans="1:5" x14ac:dyDescent="0.3">
      <c r="A9522" t="s">
        <v>2359</v>
      </c>
      <c r="B9522" t="s">
        <v>323</v>
      </c>
      <c r="C9522">
        <v>2.2910485487187402</v>
      </c>
      <c r="D9522" t="s">
        <v>2480</v>
      </c>
      <c r="E9522" t="s">
        <v>313</v>
      </c>
    </row>
    <row r="9523" spans="1:5" x14ac:dyDescent="0.3">
      <c r="A9523" t="s">
        <v>2360</v>
      </c>
      <c r="B9523" t="s">
        <v>323</v>
      </c>
      <c r="C9523">
        <v>2.2768225145276801</v>
      </c>
      <c r="D9523" t="s">
        <v>2480</v>
      </c>
      <c r="E9523" t="s">
        <v>313</v>
      </c>
    </row>
    <row r="9524" spans="1:5" x14ac:dyDescent="0.3">
      <c r="A9524" t="s">
        <v>2361</v>
      </c>
      <c r="B9524" t="s">
        <v>323</v>
      </c>
      <c r="C9524">
        <v>2.2098971353842201</v>
      </c>
      <c r="D9524" t="s">
        <v>2480</v>
      </c>
      <c r="E9524" t="s">
        <v>313</v>
      </c>
    </row>
    <row r="9525" spans="1:5" x14ac:dyDescent="0.3">
      <c r="A9525" t="s">
        <v>2362</v>
      </c>
      <c r="B9525" t="s">
        <v>323</v>
      </c>
      <c r="C9525">
        <v>2.2901052713314098</v>
      </c>
      <c r="D9525" t="s">
        <v>2480</v>
      </c>
      <c r="E9525" t="s">
        <v>313</v>
      </c>
    </row>
    <row r="9526" spans="1:5" x14ac:dyDescent="0.3">
      <c r="A9526" t="s">
        <v>2380</v>
      </c>
      <c r="B9526" t="s">
        <v>323</v>
      </c>
      <c r="C9526">
        <v>2.88661062783823</v>
      </c>
      <c r="D9526" t="s">
        <v>2480</v>
      </c>
      <c r="E9526" t="s">
        <v>313</v>
      </c>
    </row>
    <row r="9527" spans="1:5" x14ac:dyDescent="0.3">
      <c r="A9527" t="s">
        <v>2381</v>
      </c>
      <c r="B9527" t="s">
        <v>323</v>
      </c>
      <c r="C9527">
        <v>2.6778615074154901</v>
      </c>
      <c r="D9527" t="s">
        <v>2480</v>
      </c>
      <c r="E9527" t="s">
        <v>313</v>
      </c>
    </row>
    <row r="9528" spans="1:5" x14ac:dyDescent="0.3">
      <c r="A9528" t="s">
        <v>2382</v>
      </c>
      <c r="B9528" t="s">
        <v>323</v>
      </c>
      <c r="C9528">
        <v>2.7943725242867101</v>
      </c>
      <c r="D9528" t="s">
        <v>2480</v>
      </c>
      <c r="E9528" t="s">
        <v>313</v>
      </c>
    </row>
    <row r="9529" spans="1:5" x14ac:dyDescent="0.3">
      <c r="A9529" t="s">
        <v>2383</v>
      </c>
      <c r="B9529" t="s">
        <v>323</v>
      </c>
      <c r="C9529">
        <v>2.9485966969662898</v>
      </c>
      <c r="D9529" t="s">
        <v>2480</v>
      </c>
      <c r="E9529" t="s">
        <v>313</v>
      </c>
    </row>
    <row r="9530" spans="1:5" x14ac:dyDescent="0.3">
      <c r="A9530" t="s">
        <v>2384</v>
      </c>
      <c r="B9530" t="s">
        <v>323</v>
      </c>
      <c r="C9530">
        <v>2.6529840930652</v>
      </c>
      <c r="D9530" t="s">
        <v>2480</v>
      </c>
      <c r="E9530" t="s">
        <v>313</v>
      </c>
    </row>
    <row r="9531" spans="1:5" x14ac:dyDescent="0.3">
      <c r="A9531" t="s">
        <v>2408</v>
      </c>
      <c r="B9531" t="s">
        <v>323</v>
      </c>
      <c r="C9531">
        <v>2.21115402760738</v>
      </c>
      <c r="D9531" t="s">
        <v>2480</v>
      </c>
      <c r="E9531" t="s">
        <v>313</v>
      </c>
    </row>
    <row r="9532" spans="1:5" x14ac:dyDescent="0.3">
      <c r="A9532" t="s">
        <v>2409</v>
      </c>
      <c r="B9532" t="s">
        <v>323</v>
      </c>
      <c r="C9532">
        <v>2.33182055834218</v>
      </c>
      <c r="D9532" t="s">
        <v>2480</v>
      </c>
      <c r="E9532" t="s">
        <v>313</v>
      </c>
    </row>
    <row r="9533" spans="1:5" x14ac:dyDescent="0.3">
      <c r="A9533" t="s">
        <v>2410</v>
      </c>
      <c r="B9533" t="s">
        <v>323</v>
      </c>
      <c r="C9533">
        <v>2.00354286456492</v>
      </c>
      <c r="D9533" t="s">
        <v>2480</v>
      </c>
      <c r="E9533" t="s">
        <v>313</v>
      </c>
    </row>
    <row r="9534" spans="1:5" x14ac:dyDescent="0.3">
      <c r="A9534" t="s">
        <v>2411</v>
      </c>
      <c r="B9534" t="s">
        <v>323</v>
      </c>
      <c r="C9534">
        <v>2.1029055670852546</v>
      </c>
      <c r="D9534" t="s">
        <v>2480</v>
      </c>
      <c r="E9534" t="s">
        <v>313</v>
      </c>
    </row>
    <row r="9535" spans="1:5" x14ac:dyDescent="0.3">
      <c r="A9535" t="s">
        <v>2412</v>
      </c>
      <c r="B9535" t="s">
        <v>323</v>
      </c>
      <c r="C9535">
        <v>2.1902210298268399</v>
      </c>
      <c r="D9535" t="s">
        <v>2480</v>
      </c>
      <c r="E9535" t="s">
        <v>313</v>
      </c>
    </row>
    <row r="9536" spans="1:5" x14ac:dyDescent="0.3">
      <c r="A9536" t="s">
        <v>2413</v>
      </c>
      <c r="B9536" t="s">
        <v>323</v>
      </c>
      <c r="C9536">
        <v>2.0501181397442698</v>
      </c>
      <c r="D9536" t="s">
        <v>2480</v>
      </c>
      <c r="E9536" t="s">
        <v>313</v>
      </c>
    </row>
    <row r="9537" spans="1:5" x14ac:dyDescent="0.3">
      <c r="A9537" t="s">
        <v>2337</v>
      </c>
      <c r="B9537" t="s">
        <v>323</v>
      </c>
      <c r="C9537">
        <v>2.0580006928638301</v>
      </c>
      <c r="D9537" t="s">
        <v>2480</v>
      </c>
      <c r="E9537" t="s">
        <v>313</v>
      </c>
    </row>
    <row r="9538" spans="1:5" x14ac:dyDescent="0.3">
      <c r="A9538" t="s">
        <v>2338</v>
      </c>
      <c r="B9538" t="s">
        <v>323</v>
      </c>
      <c r="C9538">
        <v>2.6641732295925702</v>
      </c>
      <c r="D9538" t="s">
        <v>2480</v>
      </c>
      <c r="E9538" t="s">
        <v>313</v>
      </c>
    </row>
    <row r="9539" spans="1:5" x14ac:dyDescent="0.3">
      <c r="A9539" t="s">
        <v>2339</v>
      </c>
      <c r="B9539" t="s">
        <v>323</v>
      </c>
      <c r="C9539">
        <v>2.1711528260850099</v>
      </c>
      <c r="D9539" t="s">
        <v>2480</v>
      </c>
      <c r="E9539" t="s">
        <v>313</v>
      </c>
    </row>
    <row r="9540" spans="1:5" x14ac:dyDescent="0.3">
      <c r="A9540" t="s">
        <v>2340</v>
      </c>
      <c r="B9540" t="s">
        <v>323</v>
      </c>
      <c r="C9540">
        <v>2.2275415119201698</v>
      </c>
      <c r="D9540" t="s">
        <v>2480</v>
      </c>
      <c r="E9540" t="s">
        <v>313</v>
      </c>
    </row>
    <row r="9541" spans="1:5" x14ac:dyDescent="0.3">
      <c r="A9541" t="s">
        <v>2363</v>
      </c>
      <c r="B9541" t="s">
        <v>323</v>
      </c>
      <c r="C9541">
        <v>1.49949319958008</v>
      </c>
      <c r="D9541" t="s">
        <v>2480</v>
      </c>
      <c r="E9541" t="s">
        <v>313</v>
      </c>
    </row>
    <row r="9542" spans="1:5" x14ac:dyDescent="0.3">
      <c r="A9542" t="s">
        <v>2364</v>
      </c>
      <c r="B9542" t="s">
        <v>323</v>
      </c>
      <c r="C9542">
        <v>1.8882021741902699</v>
      </c>
      <c r="D9542" t="s">
        <v>2480</v>
      </c>
      <c r="E9542" t="s">
        <v>313</v>
      </c>
    </row>
    <row r="9543" spans="1:5" x14ac:dyDescent="0.3">
      <c r="A9543" t="s">
        <v>2365</v>
      </c>
      <c r="B9543" t="s">
        <v>323</v>
      </c>
      <c r="C9543">
        <v>2.0596363931444199</v>
      </c>
      <c r="D9543" t="s">
        <v>2480</v>
      </c>
      <c r="E9543" t="s">
        <v>313</v>
      </c>
    </row>
    <row r="9544" spans="1:5" x14ac:dyDescent="0.3">
      <c r="A9544" t="s">
        <v>2414</v>
      </c>
      <c r="B9544" t="s">
        <v>323</v>
      </c>
      <c r="C9544">
        <v>1.97425168970802</v>
      </c>
      <c r="D9544" t="s">
        <v>2480</v>
      </c>
      <c r="E9544" t="s">
        <v>313</v>
      </c>
    </row>
    <row r="9545" spans="1:5" x14ac:dyDescent="0.3">
      <c r="A9545" t="s">
        <v>2415</v>
      </c>
      <c r="B9545" t="s">
        <v>323</v>
      </c>
      <c r="C9545">
        <v>2.1464554816149799</v>
      </c>
      <c r="D9545" t="s">
        <v>2480</v>
      </c>
      <c r="E9545" t="s">
        <v>313</v>
      </c>
    </row>
    <row r="9546" spans="1:5" x14ac:dyDescent="0.3">
      <c r="A9546" t="s">
        <v>2416</v>
      </c>
      <c r="B9546" t="s">
        <v>323</v>
      </c>
      <c r="C9546">
        <v>2.0177520447216901</v>
      </c>
      <c r="D9546" t="s">
        <v>2480</v>
      </c>
      <c r="E9546" t="s">
        <v>313</v>
      </c>
    </row>
    <row r="9547" spans="1:5" x14ac:dyDescent="0.3">
      <c r="A9547" t="s">
        <v>2417</v>
      </c>
      <c r="B9547" t="s">
        <v>323</v>
      </c>
      <c r="C9547">
        <v>1.9614463150246</v>
      </c>
      <c r="D9547" t="s">
        <v>2480</v>
      </c>
      <c r="E9547" t="s">
        <v>313</v>
      </c>
    </row>
    <row r="9548" spans="1:5" x14ac:dyDescent="0.3">
      <c r="A9548" t="s">
        <v>2418</v>
      </c>
      <c r="B9548" t="s">
        <v>323</v>
      </c>
      <c r="C9548">
        <v>2.1120450550445802</v>
      </c>
      <c r="D9548" t="s">
        <v>2480</v>
      </c>
      <c r="E9548" t="s">
        <v>313</v>
      </c>
    </row>
    <row r="9549" spans="1:5" x14ac:dyDescent="0.3">
      <c r="A9549" t="s">
        <v>2419</v>
      </c>
      <c r="B9549" t="s">
        <v>323</v>
      </c>
      <c r="C9549">
        <v>2.2608511348137101</v>
      </c>
      <c r="D9549" t="s">
        <v>2480</v>
      </c>
      <c r="E9549" t="s">
        <v>313</v>
      </c>
    </row>
    <row r="9550" spans="1:5" x14ac:dyDescent="0.3">
      <c r="A9550" t="s">
        <v>2420</v>
      </c>
      <c r="B9550" t="s">
        <v>323</v>
      </c>
      <c r="C9550">
        <v>2.2116410504649302</v>
      </c>
      <c r="D9550" t="s">
        <v>2480</v>
      </c>
      <c r="E9550" t="s">
        <v>313</v>
      </c>
    </row>
    <row r="9551" spans="1:5" x14ac:dyDescent="0.3">
      <c r="A9551" t="s">
        <v>2320</v>
      </c>
      <c r="B9551" t="s">
        <v>323</v>
      </c>
      <c r="C9551">
        <v>2.25971161414278</v>
      </c>
      <c r="D9551" t="s">
        <v>2480</v>
      </c>
      <c r="E9551" t="s">
        <v>313</v>
      </c>
    </row>
    <row r="9552" spans="1:5" x14ac:dyDescent="0.3">
      <c r="A9552" t="s">
        <v>2321</v>
      </c>
      <c r="B9552" t="s">
        <v>323</v>
      </c>
      <c r="C9552">
        <v>2.0473405244679301</v>
      </c>
      <c r="D9552" t="s">
        <v>2480</v>
      </c>
      <c r="E9552" t="s">
        <v>313</v>
      </c>
    </row>
    <row r="9553" spans="1:5" x14ac:dyDescent="0.3">
      <c r="A9553" t="s">
        <v>2322</v>
      </c>
      <c r="B9553" t="s">
        <v>323</v>
      </c>
      <c r="C9553">
        <v>1.4830854741991699</v>
      </c>
      <c r="D9553" t="s">
        <v>2480</v>
      </c>
      <c r="E9553" t="s">
        <v>313</v>
      </c>
    </row>
    <row r="9554" spans="1:5" x14ac:dyDescent="0.3">
      <c r="A9554" t="s">
        <v>2323</v>
      </c>
      <c r="B9554" t="s">
        <v>323</v>
      </c>
      <c r="C9554">
        <v>1.72196021798892</v>
      </c>
      <c r="D9554" t="s">
        <v>2480</v>
      </c>
      <c r="E9554" t="s">
        <v>313</v>
      </c>
    </row>
    <row r="9555" spans="1:5" x14ac:dyDescent="0.3">
      <c r="A9555" t="s">
        <v>2324</v>
      </c>
      <c r="B9555" t="s">
        <v>323</v>
      </c>
      <c r="C9555">
        <v>1.4193220343619399</v>
      </c>
      <c r="D9555" t="s">
        <v>2480</v>
      </c>
      <c r="E9555" t="s">
        <v>313</v>
      </c>
    </row>
    <row r="9556" spans="1:5" x14ac:dyDescent="0.3">
      <c r="A9556" t="s">
        <v>2325</v>
      </c>
      <c r="B9556" t="s">
        <v>323</v>
      </c>
      <c r="C9556">
        <v>2.0141135255976499</v>
      </c>
      <c r="D9556" t="s">
        <v>2480</v>
      </c>
      <c r="E9556" t="s">
        <v>313</v>
      </c>
    </row>
    <row r="9557" spans="1:5" x14ac:dyDescent="0.3">
      <c r="A9557" t="s">
        <v>2326</v>
      </c>
      <c r="B9557" t="s">
        <v>323</v>
      </c>
      <c r="C9557">
        <v>2.2413756997414298</v>
      </c>
      <c r="D9557" t="s">
        <v>2480</v>
      </c>
      <c r="E9557" t="s">
        <v>313</v>
      </c>
    </row>
    <row r="9558" spans="1:5" x14ac:dyDescent="0.3">
      <c r="A9558" t="s">
        <v>2327</v>
      </c>
      <c r="B9558" t="s">
        <v>323</v>
      </c>
      <c r="C9558">
        <v>2.2162921868217098</v>
      </c>
      <c r="D9558" t="s">
        <v>2480</v>
      </c>
      <c r="E9558" t="s">
        <v>313</v>
      </c>
    </row>
    <row r="9559" spans="1:5" x14ac:dyDescent="0.3">
      <c r="A9559" t="s">
        <v>2328</v>
      </c>
      <c r="B9559" t="s">
        <v>323</v>
      </c>
      <c r="C9559">
        <v>1.49514364319872</v>
      </c>
      <c r="D9559" t="s">
        <v>2480</v>
      </c>
      <c r="E9559" t="s">
        <v>313</v>
      </c>
    </row>
    <row r="9560" spans="1:5" x14ac:dyDescent="0.3">
      <c r="A9560" t="s">
        <v>2341</v>
      </c>
      <c r="B9560" t="s">
        <v>323</v>
      </c>
      <c r="C9560">
        <v>1.9418107622621099</v>
      </c>
      <c r="D9560" t="s">
        <v>2480</v>
      </c>
      <c r="E9560" t="s">
        <v>313</v>
      </c>
    </row>
    <row r="9561" spans="1:5" x14ac:dyDescent="0.3">
      <c r="A9561" t="s">
        <v>2342</v>
      </c>
      <c r="B9561" t="s">
        <v>323</v>
      </c>
      <c r="C9561">
        <v>2.8333723684665899</v>
      </c>
      <c r="D9561" t="s">
        <v>2480</v>
      </c>
      <c r="E9561" t="s">
        <v>313</v>
      </c>
    </row>
    <row r="9562" spans="1:5" x14ac:dyDescent="0.3">
      <c r="A9562" t="s">
        <v>2343</v>
      </c>
      <c r="B9562" t="s">
        <v>323</v>
      </c>
      <c r="C9562">
        <v>2.7653036465185399</v>
      </c>
      <c r="D9562" t="s">
        <v>2480</v>
      </c>
      <c r="E9562" t="s">
        <v>313</v>
      </c>
    </row>
    <row r="9563" spans="1:5" x14ac:dyDescent="0.3">
      <c r="A9563" t="s">
        <v>2344</v>
      </c>
      <c r="B9563" t="s">
        <v>323</v>
      </c>
      <c r="C9563">
        <v>2.1556981682032799</v>
      </c>
      <c r="D9563" t="s">
        <v>2480</v>
      </c>
      <c r="E9563" t="s">
        <v>313</v>
      </c>
    </row>
    <row r="9564" spans="1:5" x14ac:dyDescent="0.3">
      <c r="A9564" t="s">
        <v>2345</v>
      </c>
      <c r="B9564" t="s">
        <v>323</v>
      </c>
      <c r="C9564">
        <v>2.6091255366586399</v>
      </c>
      <c r="D9564" t="s">
        <v>2480</v>
      </c>
      <c r="E9564" t="s">
        <v>313</v>
      </c>
    </row>
    <row r="9565" spans="1:5" x14ac:dyDescent="0.3">
      <c r="A9565" t="s">
        <v>2346</v>
      </c>
      <c r="B9565" t="s">
        <v>323</v>
      </c>
      <c r="C9565">
        <v>2.7623946311253502</v>
      </c>
      <c r="D9565" t="s">
        <v>2480</v>
      </c>
      <c r="E9565" t="s">
        <v>313</v>
      </c>
    </row>
    <row r="9566" spans="1:5" x14ac:dyDescent="0.3">
      <c r="A9566" t="s">
        <v>2347</v>
      </c>
      <c r="B9566" t="s">
        <v>323</v>
      </c>
      <c r="C9566">
        <v>2.3571339723641</v>
      </c>
      <c r="D9566" t="s">
        <v>2480</v>
      </c>
      <c r="E9566" t="s">
        <v>313</v>
      </c>
    </row>
    <row r="9567" spans="1:5" x14ac:dyDescent="0.3">
      <c r="A9567" t="s">
        <v>2348</v>
      </c>
      <c r="B9567" t="s">
        <v>323</v>
      </c>
      <c r="C9567">
        <v>2.8118823395649</v>
      </c>
      <c r="D9567" t="s">
        <v>2480</v>
      </c>
      <c r="E9567" t="s">
        <v>313</v>
      </c>
    </row>
    <row r="9568" spans="1:5" x14ac:dyDescent="0.3">
      <c r="A9568" t="s">
        <v>2349</v>
      </c>
      <c r="B9568" t="s">
        <v>323</v>
      </c>
      <c r="C9568">
        <v>2.3020687539765898</v>
      </c>
      <c r="D9568" t="s">
        <v>2480</v>
      </c>
      <c r="E9568" t="s">
        <v>313</v>
      </c>
    </row>
    <row r="9569" spans="1:5" x14ac:dyDescent="0.3">
      <c r="A9569" t="s">
        <v>2350</v>
      </c>
      <c r="B9569" t="s">
        <v>323</v>
      </c>
      <c r="C9569">
        <v>1.99013423556389</v>
      </c>
      <c r="D9569" t="s">
        <v>2480</v>
      </c>
      <c r="E9569" t="s">
        <v>313</v>
      </c>
    </row>
    <row r="9570" spans="1:5" x14ac:dyDescent="0.3">
      <c r="A9570" t="s">
        <v>2351</v>
      </c>
      <c r="B9570" t="s">
        <v>323</v>
      </c>
      <c r="C9570">
        <v>1.8795546496014901</v>
      </c>
      <c r="D9570" t="s">
        <v>2480</v>
      </c>
      <c r="E9570" t="s">
        <v>313</v>
      </c>
    </row>
    <row r="9571" spans="1:5" x14ac:dyDescent="0.3">
      <c r="A9571" t="s">
        <v>2352</v>
      </c>
      <c r="B9571" t="s">
        <v>323</v>
      </c>
      <c r="C9571">
        <v>1.82094625440991</v>
      </c>
      <c r="D9571" t="s">
        <v>2480</v>
      </c>
      <c r="E9571" t="s">
        <v>313</v>
      </c>
    </row>
    <row r="9572" spans="1:5" x14ac:dyDescent="0.3">
      <c r="A9572" t="s">
        <v>2353</v>
      </c>
      <c r="B9572" t="s">
        <v>323</v>
      </c>
      <c r="C9572">
        <v>1.51070812313433</v>
      </c>
      <c r="D9572" t="s">
        <v>2480</v>
      </c>
      <c r="E9572" t="s">
        <v>313</v>
      </c>
    </row>
    <row r="9573" spans="1:5" x14ac:dyDescent="0.3">
      <c r="A9573" t="s">
        <v>2354</v>
      </c>
      <c r="B9573" t="s">
        <v>323</v>
      </c>
      <c r="C9573">
        <v>2.1358654356681899</v>
      </c>
      <c r="D9573" t="s">
        <v>2480</v>
      </c>
      <c r="E9573" t="s">
        <v>313</v>
      </c>
    </row>
    <row r="9574" spans="1:5" x14ac:dyDescent="0.3">
      <c r="A9574" t="s">
        <v>2355</v>
      </c>
      <c r="B9574" t="s">
        <v>323</v>
      </c>
      <c r="C9574">
        <v>2.1220997018385099</v>
      </c>
      <c r="D9574" t="s">
        <v>2480</v>
      </c>
      <c r="E9574" t="s">
        <v>313</v>
      </c>
    </row>
    <row r="9575" spans="1:5" x14ac:dyDescent="0.3">
      <c r="A9575" t="s">
        <v>2356</v>
      </c>
      <c r="B9575" t="s">
        <v>323</v>
      </c>
      <c r="C9575">
        <v>1.51334539496998</v>
      </c>
      <c r="D9575" t="s">
        <v>2480</v>
      </c>
      <c r="E9575" t="s">
        <v>313</v>
      </c>
    </row>
    <row r="9576" spans="1:5" x14ac:dyDescent="0.3">
      <c r="A9576" t="s">
        <v>2357</v>
      </c>
      <c r="B9576" t="s">
        <v>323</v>
      </c>
      <c r="C9576">
        <v>1.83490611122143</v>
      </c>
      <c r="D9576" t="s">
        <v>2480</v>
      </c>
      <c r="E9576" t="s">
        <v>313</v>
      </c>
    </row>
    <row r="9577" spans="1:5" x14ac:dyDescent="0.3">
      <c r="A9577" t="s">
        <v>2358</v>
      </c>
      <c r="B9577" t="s">
        <v>323</v>
      </c>
      <c r="C9577">
        <v>2.0066702218870001</v>
      </c>
      <c r="D9577" t="s">
        <v>2480</v>
      </c>
      <c r="E9577" t="s">
        <v>313</v>
      </c>
    </row>
    <row r="9578" spans="1:5" x14ac:dyDescent="0.3">
      <c r="A9578" t="s">
        <v>2366</v>
      </c>
      <c r="B9578" t="s">
        <v>323</v>
      </c>
      <c r="C9578">
        <v>1.9224960529944</v>
      </c>
      <c r="D9578" t="s">
        <v>2480</v>
      </c>
      <c r="E9578" t="s">
        <v>313</v>
      </c>
    </row>
    <row r="9579" spans="1:5" x14ac:dyDescent="0.3">
      <c r="A9579" t="s">
        <v>2367</v>
      </c>
      <c r="B9579" t="s">
        <v>323</v>
      </c>
      <c r="C9579">
        <v>2.1622957304403299</v>
      </c>
      <c r="D9579" t="s">
        <v>2480</v>
      </c>
      <c r="E9579" t="s">
        <v>313</v>
      </c>
    </row>
    <row r="9580" spans="1:5" x14ac:dyDescent="0.3">
      <c r="A9580" t="s">
        <v>2368</v>
      </c>
      <c r="B9580" t="s">
        <v>323</v>
      </c>
      <c r="C9580">
        <v>2.1106848426395799</v>
      </c>
      <c r="D9580" t="s">
        <v>2480</v>
      </c>
      <c r="E9580" t="s">
        <v>313</v>
      </c>
    </row>
    <row r="9581" spans="1:5" x14ac:dyDescent="0.3">
      <c r="A9581" t="s">
        <v>2369</v>
      </c>
      <c r="B9581" t="s">
        <v>323</v>
      </c>
      <c r="C9581">
        <v>1.8580022881812499</v>
      </c>
      <c r="D9581" t="s">
        <v>2480</v>
      </c>
      <c r="E9581" t="s">
        <v>313</v>
      </c>
    </row>
    <row r="9582" spans="1:5" x14ac:dyDescent="0.3">
      <c r="A9582" t="s">
        <v>2370</v>
      </c>
      <c r="B9582" t="s">
        <v>323</v>
      </c>
      <c r="C9582">
        <v>2.2314231553401598</v>
      </c>
      <c r="D9582" t="s">
        <v>2480</v>
      </c>
      <c r="E9582" t="s">
        <v>313</v>
      </c>
    </row>
    <row r="9583" spans="1:5" x14ac:dyDescent="0.3">
      <c r="A9583" t="s">
        <v>2371</v>
      </c>
      <c r="B9583" t="s">
        <v>323</v>
      </c>
      <c r="C9583">
        <v>2.00868867132532</v>
      </c>
      <c r="D9583" t="s">
        <v>2480</v>
      </c>
      <c r="E9583" t="s">
        <v>313</v>
      </c>
    </row>
    <row r="9584" spans="1:5" x14ac:dyDescent="0.3">
      <c r="A9584" t="s">
        <v>2372</v>
      </c>
      <c r="B9584" t="s">
        <v>323</v>
      </c>
      <c r="C9584">
        <v>1.74481975500274</v>
      </c>
      <c r="D9584" t="s">
        <v>2480</v>
      </c>
      <c r="E9584" t="s">
        <v>313</v>
      </c>
    </row>
    <row r="9585" spans="1:5" x14ac:dyDescent="0.3">
      <c r="A9585" t="s">
        <v>2373</v>
      </c>
      <c r="B9585" t="s">
        <v>323</v>
      </c>
      <c r="C9585">
        <v>1.7314897547219199</v>
      </c>
      <c r="D9585" t="s">
        <v>2480</v>
      </c>
      <c r="E9585" t="s">
        <v>313</v>
      </c>
    </row>
    <row r="9586" spans="1:5" x14ac:dyDescent="0.3">
      <c r="A9586" t="s">
        <v>2374</v>
      </c>
      <c r="B9586" t="s">
        <v>323</v>
      </c>
      <c r="C9586">
        <v>1.42942150360299</v>
      </c>
      <c r="D9586" t="s">
        <v>2480</v>
      </c>
      <c r="E9586" t="s">
        <v>313</v>
      </c>
    </row>
    <row r="9587" spans="1:5" x14ac:dyDescent="0.3">
      <c r="A9587" t="s">
        <v>2375</v>
      </c>
      <c r="B9587" t="s">
        <v>323</v>
      </c>
      <c r="C9587">
        <v>1.71046648662928</v>
      </c>
      <c r="D9587" t="s">
        <v>2480</v>
      </c>
      <c r="E9587" t="s">
        <v>313</v>
      </c>
    </row>
    <row r="9588" spans="1:5" x14ac:dyDescent="0.3">
      <c r="A9588" t="s">
        <v>2376</v>
      </c>
      <c r="B9588" t="s">
        <v>323</v>
      </c>
      <c r="C9588">
        <v>1.45458808634869</v>
      </c>
      <c r="D9588" t="s">
        <v>2480</v>
      </c>
      <c r="E9588" t="s">
        <v>313</v>
      </c>
    </row>
    <row r="9589" spans="1:5" x14ac:dyDescent="0.3">
      <c r="A9589" t="s">
        <v>2377</v>
      </c>
      <c r="B9589" t="s">
        <v>323</v>
      </c>
      <c r="C9589">
        <v>1.52160490201464</v>
      </c>
      <c r="D9589" t="s">
        <v>2480</v>
      </c>
      <c r="E9589" t="s">
        <v>313</v>
      </c>
    </row>
    <row r="9590" spans="1:5" x14ac:dyDescent="0.3">
      <c r="A9590" t="s">
        <v>2378</v>
      </c>
      <c r="B9590" t="s">
        <v>323</v>
      </c>
      <c r="C9590">
        <v>1.4623301692599999</v>
      </c>
      <c r="D9590" t="s">
        <v>2480</v>
      </c>
      <c r="E9590" t="s">
        <v>313</v>
      </c>
    </row>
    <row r="9591" spans="1:5" x14ac:dyDescent="0.3">
      <c r="A9591" t="s">
        <v>2379</v>
      </c>
      <c r="B9591" t="s">
        <v>323</v>
      </c>
      <c r="C9591">
        <v>1.47544143608214</v>
      </c>
      <c r="D9591" t="s">
        <v>2480</v>
      </c>
      <c r="E9591" t="s">
        <v>313</v>
      </c>
    </row>
    <row r="9592" spans="1:5" x14ac:dyDescent="0.3">
      <c r="A9592" t="s">
        <v>2385</v>
      </c>
      <c r="B9592" t="s">
        <v>323</v>
      </c>
      <c r="C9592">
        <v>2.4747839472824702</v>
      </c>
      <c r="D9592" t="s">
        <v>2480</v>
      </c>
      <c r="E9592" t="s">
        <v>313</v>
      </c>
    </row>
    <row r="9593" spans="1:5" x14ac:dyDescent="0.3">
      <c r="A9593" t="s">
        <v>2386</v>
      </c>
      <c r="B9593" t="s">
        <v>323</v>
      </c>
      <c r="C9593">
        <v>2.6638167761499201</v>
      </c>
      <c r="D9593" t="s">
        <v>2480</v>
      </c>
      <c r="E9593" t="s">
        <v>313</v>
      </c>
    </row>
    <row r="9594" spans="1:5" x14ac:dyDescent="0.3">
      <c r="A9594" t="s">
        <v>2387</v>
      </c>
      <c r="B9594" t="s">
        <v>323</v>
      </c>
      <c r="C9594">
        <v>2.6674637020915002</v>
      </c>
      <c r="D9594" t="s">
        <v>2480</v>
      </c>
      <c r="E9594" t="s">
        <v>313</v>
      </c>
    </row>
    <row r="9595" spans="1:5" x14ac:dyDescent="0.3">
      <c r="A9595" t="s">
        <v>2388</v>
      </c>
      <c r="B9595" t="s">
        <v>323</v>
      </c>
      <c r="C9595">
        <v>2.7260502557983002</v>
      </c>
      <c r="D9595" t="s">
        <v>2480</v>
      </c>
      <c r="E9595" t="s">
        <v>313</v>
      </c>
    </row>
    <row r="9596" spans="1:5" x14ac:dyDescent="0.3">
      <c r="A9596" t="s">
        <v>2389</v>
      </c>
      <c r="B9596" t="s">
        <v>323</v>
      </c>
      <c r="C9596">
        <v>2.1285529848699798</v>
      </c>
      <c r="D9596" t="s">
        <v>2480</v>
      </c>
      <c r="E9596" t="s">
        <v>313</v>
      </c>
    </row>
    <row r="9597" spans="1:5" x14ac:dyDescent="0.3">
      <c r="A9597" t="s">
        <v>2390</v>
      </c>
      <c r="B9597" t="s">
        <v>323</v>
      </c>
      <c r="C9597">
        <v>2.0138814260986702</v>
      </c>
      <c r="D9597" t="s">
        <v>2480</v>
      </c>
      <c r="E9597" t="s">
        <v>313</v>
      </c>
    </row>
    <row r="9598" spans="1:5" x14ac:dyDescent="0.3">
      <c r="A9598" t="s">
        <v>2391</v>
      </c>
      <c r="B9598" t="s">
        <v>323</v>
      </c>
      <c r="C9598">
        <v>2.4405470053286402</v>
      </c>
      <c r="D9598" t="s">
        <v>2480</v>
      </c>
      <c r="E9598" t="s">
        <v>313</v>
      </c>
    </row>
    <row r="9599" spans="1:5" x14ac:dyDescent="0.3">
      <c r="A9599" t="s">
        <v>2392</v>
      </c>
      <c r="B9599" t="s">
        <v>323</v>
      </c>
      <c r="C9599">
        <v>2.1091191389372401</v>
      </c>
      <c r="D9599" t="s">
        <v>2480</v>
      </c>
      <c r="E9599" t="s">
        <v>313</v>
      </c>
    </row>
    <row r="9600" spans="1:5" x14ac:dyDescent="0.3">
      <c r="A9600" t="s">
        <v>2393</v>
      </c>
      <c r="B9600" t="s">
        <v>323</v>
      </c>
      <c r="C9600">
        <v>2.6121131123695802</v>
      </c>
      <c r="D9600" t="s">
        <v>2480</v>
      </c>
      <c r="E9600" t="s">
        <v>313</v>
      </c>
    </row>
    <row r="9601" spans="1:5" x14ac:dyDescent="0.3">
      <c r="A9601" t="s">
        <v>2394</v>
      </c>
      <c r="B9601" t="s">
        <v>323</v>
      </c>
      <c r="C9601">
        <v>2.2953562266460601</v>
      </c>
      <c r="D9601" t="s">
        <v>2480</v>
      </c>
      <c r="E9601" t="s">
        <v>313</v>
      </c>
    </row>
    <row r="9602" spans="1:5" x14ac:dyDescent="0.3">
      <c r="A9602" t="s">
        <v>2395</v>
      </c>
      <c r="B9602" t="s">
        <v>323</v>
      </c>
      <c r="C9602">
        <v>2.2059895106732701</v>
      </c>
      <c r="D9602" t="s">
        <v>2480</v>
      </c>
      <c r="E9602" t="s">
        <v>313</v>
      </c>
    </row>
    <row r="9603" spans="1:5" x14ac:dyDescent="0.3">
      <c r="A9603" t="s">
        <v>2396</v>
      </c>
      <c r="B9603" t="s">
        <v>323</v>
      </c>
      <c r="C9603">
        <v>2.2188372248739801</v>
      </c>
      <c r="D9603" t="s">
        <v>2480</v>
      </c>
      <c r="E9603" t="s">
        <v>313</v>
      </c>
    </row>
    <row r="9604" spans="1:5" x14ac:dyDescent="0.3">
      <c r="A9604" t="s">
        <v>2397</v>
      </c>
      <c r="B9604" t="s">
        <v>323</v>
      </c>
      <c r="C9604">
        <v>2.0014331836854802</v>
      </c>
      <c r="D9604" t="s">
        <v>2480</v>
      </c>
      <c r="E9604" t="s">
        <v>313</v>
      </c>
    </row>
    <row r="9605" spans="1:5" x14ac:dyDescent="0.3">
      <c r="A9605" t="s">
        <v>2398</v>
      </c>
      <c r="B9605" t="s">
        <v>323</v>
      </c>
      <c r="C9605">
        <v>2.0944758560965</v>
      </c>
      <c r="D9605" t="s">
        <v>2480</v>
      </c>
      <c r="E9605" t="s">
        <v>313</v>
      </c>
    </row>
    <row r="9606" spans="1:5" x14ac:dyDescent="0.3">
      <c r="A9606" t="s">
        <v>2399</v>
      </c>
      <c r="B9606" t="s">
        <v>323</v>
      </c>
      <c r="C9606">
        <v>1.8595494499471501</v>
      </c>
      <c r="D9606" t="s">
        <v>2480</v>
      </c>
      <c r="E9606" t="s">
        <v>313</v>
      </c>
    </row>
    <row r="9607" spans="1:5" x14ac:dyDescent="0.3">
      <c r="A9607" t="s">
        <v>2400</v>
      </c>
      <c r="B9607" t="s">
        <v>323</v>
      </c>
      <c r="C9607">
        <v>2.0022970091971102</v>
      </c>
      <c r="D9607" t="s">
        <v>2480</v>
      </c>
      <c r="E9607" t="s">
        <v>313</v>
      </c>
    </row>
    <row r="9608" spans="1:5" x14ac:dyDescent="0.3">
      <c r="A9608" t="s">
        <v>2401</v>
      </c>
      <c r="B9608" t="s">
        <v>323</v>
      </c>
      <c r="C9608">
        <v>1.8204188631163001</v>
      </c>
      <c r="D9608" t="s">
        <v>2480</v>
      </c>
      <c r="E9608" t="s">
        <v>313</v>
      </c>
    </row>
    <row r="9609" spans="1:5" x14ac:dyDescent="0.3">
      <c r="A9609" t="s">
        <v>2402</v>
      </c>
      <c r="B9609" t="s">
        <v>323</v>
      </c>
      <c r="C9609">
        <v>1.96105270642593</v>
      </c>
      <c r="D9609" t="s">
        <v>2480</v>
      </c>
      <c r="E9609" t="s">
        <v>313</v>
      </c>
    </row>
    <row r="9610" spans="1:5" x14ac:dyDescent="0.3">
      <c r="A9610" t="s">
        <v>2403</v>
      </c>
      <c r="B9610" t="s">
        <v>323</v>
      </c>
      <c r="C9610">
        <v>1.77953233823378</v>
      </c>
      <c r="D9610" t="s">
        <v>2480</v>
      </c>
      <c r="E9610" t="s">
        <v>313</v>
      </c>
    </row>
    <row r="9611" spans="1:5" x14ac:dyDescent="0.3">
      <c r="A9611" t="s">
        <v>2404</v>
      </c>
      <c r="B9611" t="s">
        <v>323</v>
      </c>
      <c r="C9611">
        <v>2.2319587837419999</v>
      </c>
      <c r="D9611" t="s">
        <v>2480</v>
      </c>
      <c r="E9611" t="s">
        <v>313</v>
      </c>
    </row>
    <row r="9612" spans="1:5" x14ac:dyDescent="0.3">
      <c r="A9612" t="s">
        <v>2405</v>
      </c>
      <c r="B9612" t="s">
        <v>323</v>
      </c>
      <c r="C9612">
        <v>1.92579978262888</v>
      </c>
      <c r="D9612" t="s">
        <v>2480</v>
      </c>
      <c r="E9612" t="s">
        <v>313</v>
      </c>
    </row>
    <row r="9613" spans="1:5" x14ac:dyDescent="0.3">
      <c r="A9613" t="s">
        <v>2406</v>
      </c>
      <c r="B9613" t="s">
        <v>323</v>
      </c>
      <c r="C9613">
        <v>1.6400095806470101</v>
      </c>
      <c r="D9613" t="s">
        <v>2480</v>
      </c>
      <c r="E9613" t="s">
        <v>313</v>
      </c>
    </row>
    <row r="9614" spans="1:5" x14ac:dyDescent="0.3">
      <c r="A9614" t="s">
        <v>2407</v>
      </c>
      <c r="B9614" t="s">
        <v>323</v>
      </c>
      <c r="C9614">
        <v>1.66999622978605</v>
      </c>
      <c r="D9614" t="s">
        <v>2480</v>
      </c>
      <c r="E9614" t="s">
        <v>313</v>
      </c>
    </row>
    <row r="9615" spans="1:5" x14ac:dyDescent="0.3">
      <c r="A9615" t="s">
        <v>2421</v>
      </c>
      <c r="B9615" t="s">
        <v>323</v>
      </c>
      <c r="C9615">
        <v>1.9432132326367599</v>
      </c>
      <c r="D9615" t="s">
        <v>2480</v>
      </c>
      <c r="E9615" t="s">
        <v>313</v>
      </c>
    </row>
    <row r="9616" spans="1:5" x14ac:dyDescent="0.3">
      <c r="A9616" t="s">
        <v>2422</v>
      </c>
      <c r="B9616" t="s">
        <v>323</v>
      </c>
      <c r="C9616">
        <v>2.1676955022125002</v>
      </c>
      <c r="D9616" t="s">
        <v>2480</v>
      </c>
      <c r="E9616" t="s">
        <v>313</v>
      </c>
    </row>
    <row r="9617" spans="1:5" x14ac:dyDescent="0.3">
      <c r="A9617" t="s">
        <v>2423</v>
      </c>
      <c r="B9617" t="s">
        <v>323</v>
      </c>
      <c r="C9617">
        <v>2.0803921331492301</v>
      </c>
      <c r="D9617" t="s">
        <v>2480</v>
      </c>
      <c r="E9617" t="s">
        <v>313</v>
      </c>
    </row>
    <row r="9618" spans="1:5" x14ac:dyDescent="0.3">
      <c r="A9618" t="s">
        <v>2424</v>
      </c>
      <c r="B9618" t="s">
        <v>323</v>
      </c>
      <c r="C9618">
        <v>1.9861542813466699</v>
      </c>
      <c r="D9618" t="s">
        <v>2480</v>
      </c>
      <c r="E9618" t="s">
        <v>313</v>
      </c>
    </row>
    <row r="9619" spans="1:5" x14ac:dyDescent="0.3">
      <c r="A9619" t="s">
        <v>2425</v>
      </c>
      <c r="B9619" t="s">
        <v>323</v>
      </c>
      <c r="C9619">
        <v>2.0775413751151399</v>
      </c>
      <c r="D9619" t="s">
        <v>2480</v>
      </c>
      <c r="E9619" t="s">
        <v>313</v>
      </c>
    </row>
    <row r="9620" spans="1:5" x14ac:dyDescent="0.3">
      <c r="A9620" t="s">
        <v>2426</v>
      </c>
      <c r="B9620" t="s">
        <v>323</v>
      </c>
      <c r="C9620">
        <v>2.09638337377657</v>
      </c>
      <c r="D9620" t="s">
        <v>2480</v>
      </c>
      <c r="E9620" t="s">
        <v>313</v>
      </c>
    </row>
    <row r="9621" spans="1:5" x14ac:dyDescent="0.3">
      <c r="A9621" t="s">
        <v>2427</v>
      </c>
      <c r="B9621" t="s">
        <v>323</v>
      </c>
      <c r="C9621">
        <v>2.1037025347907199</v>
      </c>
      <c r="D9621" t="s">
        <v>2480</v>
      </c>
      <c r="E9621" t="s">
        <v>313</v>
      </c>
    </row>
    <row r="9622" spans="1:5" x14ac:dyDescent="0.3">
      <c r="A9622" t="s">
        <v>2428</v>
      </c>
      <c r="B9622" t="s">
        <v>323</v>
      </c>
      <c r="C9622">
        <v>2.3051592005597699</v>
      </c>
      <c r="D9622" t="s">
        <v>2480</v>
      </c>
      <c r="E9622" t="s">
        <v>313</v>
      </c>
    </row>
    <row r="9623" spans="1:5" x14ac:dyDescent="0.3">
      <c r="A9623" t="s">
        <v>2429</v>
      </c>
      <c r="B9623" t="s">
        <v>323</v>
      </c>
      <c r="C9623">
        <v>2.2458677100917499</v>
      </c>
      <c r="D9623" t="s">
        <v>2480</v>
      </c>
      <c r="E9623" t="s">
        <v>313</v>
      </c>
    </row>
    <row r="9624" spans="1:5" x14ac:dyDescent="0.3">
      <c r="A9624" t="s">
        <v>2430</v>
      </c>
      <c r="B9624" t="s">
        <v>323</v>
      </c>
      <c r="C9624">
        <v>1.8743489136563101</v>
      </c>
      <c r="D9624" t="s">
        <v>2480</v>
      </c>
      <c r="E9624" t="s">
        <v>313</v>
      </c>
    </row>
    <row r="9625" spans="1:5" x14ac:dyDescent="0.3">
      <c r="A9625" t="s">
        <v>2431</v>
      </c>
      <c r="B9625" t="s">
        <v>323</v>
      </c>
      <c r="C9625">
        <v>2.9776607030326798</v>
      </c>
      <c r="D9625" t="s">
        <v>2480</v>
      </c>
      <c r="E9625" t="s">
        <v>313</v>
      </c>
    </row>
    <row r="9626" spans="1:5" x14ac:dyDescent="0.3">
      <c r="A9626" t="s">
        <v>2432</v>
      </c>
      <c r="B9626" t="s">
        <v>323</v>
      </c>
      <c r="C9626">
        <v>2.9432433963141098</v>
      </c>
      <c r="D9626" t="s">
        <v>2480</v>
      </c>
      <c r="E9626" t="s">
        <v>313</v>
      </c>
    </row>
    <row r="9627" spans="1:5" x14ac:dyDescent="0.3">
      <c r="A9627" t="s">
        <v>314</v>
      </c>
      <c r="B9627" t="s">
        <v>66</v>
      </c>
      <c r="C9627">
        <v>5.7021061739427301</v>
      </c>
      <c r="D9627" t="s">
        <v>2480</v>
      </c>
      <c r="E9627" t="s">
        <v>65</v>
      </c>
    </row>
    <row r="9628" spans="1:5" x14ac:dyDescent="0.3">
      <c r="A9628" t="s">
        <v>316</v>
      </c>
      <c r="B9628" t="s">
        <v>66</v>
      </c>
      <c r="C9628">
        <v>5.8263202058346604</v>
      </c>
      <c r="D9628" t="s">
        <v>2480</v>
      </c>
      <c r="E9628" t="s">
        <v>65</v>
      </c>
    </row>
    <row r="9629" spans="1:5" x14ac:dyDescent="0.3">
      <c r="A9629" t="s">
        <v>319</v>
      </c>
      <c r="B9629" t="s">
        <v>66</v>
      </c>
      <c r="C9629">
        <v>5.5993923502690901</v>
      </c>
      <c r="D9629" t="s">
        <v>2480</v>
      </c>
      <c r="E9629" t="s">
        <v>65</v>
      </c>
    </row>
    <row r="9630" spans="1:5" x14ac:dyDescent="0.3">
      <c r="A9630" t="s">
        <v>322</v>
      </c>
      <c r="B9630" t="s">
        <v>66</v>
      </c>
      <c r="C9630">
        <v>5.9556811917297701</v>
      </c>
      <c r="D9630" t="s">
        <v>2480</v>
      </c>
      <c r="E9630" t="s">
        <v>65</v>
      </c>
    </row>
    <row r="9631" spans="1:5" x14ac:dyDescent="0.3">
      <c r="A9631" t="s">
        <v>325</v>
      </c>
      <c r="B9631" t="s">
        <v>66</v>
      </c>
      <c r="C9631">
        <v>5.5466053545964398</v>
      </c>
      <c r="D9631" t="s">
        <v>2480</v>
      </c>
      <c r="E9631" t="s">
        <v>65</v>
      </c>
    </row>
    <row r="9632" spans="1:5" x14ac:dyDescent="0.3">
      <c r="A9632" t="s">
        <v>326</v>
      </c>
      <c r="B9632" t="s">
        <v>66</v>
      </c>
      <c r="C9632">
        <v>0.68018832541420504</v>
      </c>
      <c r="D9632" t="s">
        <v>2480</v>
      </c>
      <c r="E9632" t="s">
        <v>65</v>
      </c>
    </row>
    <row r="9633" spans="1:5" x14ac:dyDescent="0.3">
      <c r="A9633" t="s">
        <v>327</v>
      </c>
      <c r="B9633" t="s">
        <v>66</v>
      </c>
      <c r="C9633">
        <v>5.4145859290145602</v>
      </c>
      <c r="D9633" t="s">
        <v>2480</v>
      </c>
      <c r="E9633" t="s">
        <v>65</v>
      </c>
    </row>
    <row r="9634" spans="1:5" x14ac:dyDescent="0.3">
      <c r="A9634" t="s">
        <v>329</v>
      </c>
      <c r="B9634" t="s">
        <v>66</v>
      </c>
      <c r="C9634">
        <v>6.4399225603132102</v>
      </c>
      <c r="D9634" t="s">
        <v>2480</v>
      </c>
      <c r="E9634" t="s">
        <v>65</v>
      </c>
    </row>
    <row r="9635" spans="1:5" x14ac:dyDescent="0.3">
      <c r="A9635" t="s">
        <v>331</v>
      </c>
      <c r="B9635" t="s">
        <v>66</v>
      </c>
      <c r="C9635">
        <v>7.3862048026759499</v>
      </c>
      <c r="D9635" t="s">
        <v>2480</v>
      </c>
      <c r="E9635" t="s">
        <v>65</v>
      </c>
    </row>
    <row r="9636" spans="1:5" x14ac:dyDescent="0.3">
      <c r="A9636" t="s">
        <v>333</v>
      </c>
      <c r="B9636" t="s">
        <v>66</v>
      </c>
      <c r="C9636">
        <v>6.8963619607004496</v>
      </c>
      <c r="D9636" t="s">
        <v>2480</v>
      </c>
      <c r="E9636" t="s">
        <v>65</v>
      </c>
    </row>
    <row r="9637" spans="1:5" x14ac:dyDescent="0.3">
      <c r="A9637" t="s">
        <v>334</v>
      </c>
      <c r="B9637" t="s">
        <v>66</v>
      </c>
      <c r="C9637">
        <v>5.8425337371169199</v>
      </c>
      <c r="D9637" t="s">
        <v>2480</v>
      </c>
      <c r="E9637" t="s">
        <v>65</v>
      </c>
    </row>
    <row r="9638" spans="1:5" x14ac:dyDescent="0.3">
      <c r="A9638" t="s">
        <v>336</v>
      </c>
      <c r="B9638" t="s">
        <v>66</v>
      </c>
      <c r="C9638">
        <v>5.4649101016221699</v>
      </c>
      <c r="D9638" t="s">
        <v>2480</v>
      </c>
      <c r="E9638" t="s">
        <v>65</v>
      </c>
    </row>
    <row r="9639" spans="1:5" x14ac:dyDescent="0.3">
      <c r="A9639" t="s">
        <v>340</v>
      </c>
      <c r="B9639" t="s">
        <v>66</v>
      </c>
      <c r="C9639">
        <v>13.123237301784</v>
      </c>
      <c r="D9639" t="s">
        <v>2480</v>
      </c>
      <c r="E9639" t="s">
        <v>65</v>
      </c>
    </row>
    <row r="9640" spans="1:5" x14ac:dyDescent="0.3">
      <c r="A9640" t="s">
        <v>342</v>
      </c>
      <c r="B9640" t="s">
        <v>66</v>
      </c>
      <c r="C9640">
        <v>12.3568944526076</v>
      </c>
      <c r="D9640" t="s">
        <v>2480</v>
      </c>
      <c r="E9640" t="s">
        <v>65</v>
      </c>
    </row>
    <row r="9641" spans="1:5" x14ac:dyDescent="0.3">
      <c r="A9641" t="s">
        <v>344</v>
      </c>
      <c r="B9641" t="s">
        <v>66</v>
      </c>
      <c r="C9641">
        <v>12.119439377972901</v>
      </c>
      <c r="D9641" t="s">
        <v>2480</v>
      </c>
      <c r="E9641" t="s">
        <v>65</v>
      </c>
    </row>
    <row r="9642" spans="1:5" x14ac:dyDescent="0.3">
      <c r="A9642" t="s">
        <v>346</v>
      </c>
      <c r="B9642" t="s">
        <v>66</v>
      </c>
      <c r="C9642">
        <v>11.6570575381506</v>
      </c>
      <c r="D9642" t="s">
        <v>2480</v>
      </c>
      <c r="E9642" t="s">
        <v>65</v>
      </c>
    </row>
    <row r="9643" spans="1:5" x14ac:dyDescent="0.3">
      <c r="A9643" t="s">
        <v>348</v>
      </c>
      <c r="B9643" t="s">
        <v>66</v>
      </c>
      <c r="C9643">
        <v>12.5622252317969</v>
      </c>
      <c r="D9643" t="s">
        <v>2480</v>
      </c>
      <c r="E9643" t="s">
        <v>65</v>
      </c>
    </row>
    <row r="9644" spans="1:5" x14ac:dyDescent="0.3">
      <c r="A9644" t="s">
        <v>350</v>
      </c>
      <c r="B9644" t="s">
        <v>66</v>
      </c>
      <c r="C9644">
        <v>11.290781613112101</v>
      </c>
      <c r="D9644" t="s">
        <v>2480</v>
      </c>
      <c r="E9644" t="s">
        <v>65</v>
      </c>
    </row>
    <row r="9645" spans="1:5" x14ac:dyDescent="0.3">
      <c r="A9645" t="s">
        <v>353</v>
      </c>
      <c r="B9645" t="s">
        <v>66</v>
      </c>
      <c r="C9645">
        <v>8.6735874854163608</v>
      </c>
      <c r="D9645" t="s">
        <v>2480</v>
      </c>
      <c r="E9645" t="s">
        <v>65</v>
      </c>
    </row>
    <row r="9646" spans="1:5" x14ac:dyDescent="0.3">
      <c r="A9646" t="s">
        <v>355</v>
      </c>
      <c r="B9646" t="s">
        <v>66</v>
      </c>
      <c r="C9646">
        <v>8.50940174227771</v>
      </c>
      <c r="D9646" t="s">
        <v>2480</v>
      </c>
      <c r="E9646" t="s">
        <v>65</v>
      </c>
    </row>
    <row r="9647" spans="1:5" x14ac:dyDescent="0.3">
      <c r="A9647" t="s">
        <v>130</v>
      </c>
      <c r="B9647" t="s">
        <v>66</v>
      </c>
      <c r="C9647">
        <v>7.2702802363905104</v>
      </c>
      <c r="D9647" t="s">
        <v>2480</v>
      </c>
      <c r="E9647" t="s">
        <v>65</v>
      </c>
    </row>
    <row r="9648" spans="1:5" x14ac:dyDescent="0.3">
      <c r="A9648" t="s">
        <v>358</v>
      </c>
      <c r="B9648" t="s">
        <v>66</v>
      </c>
      <c r="C9648">
        <v>8.6406701395000294</v>
      </c>
      <c r="D9648" t="s">
        <v>2480</v>
      </c>
      <c r="E9648" t="s">
        <v>65</v>
      </c>
    </row>
    <row r="9649" spans="1:5" x14ac:dyDescent="0.3">
      <c r="A9649" t="s">
        <v>360</v>
      </c>
      <c r="B9649" t="s">
        <v>66</v>
      </c>
      <c r="C9649">
        <v>8.6204324889439405</v>
      </c>
      <c r="D9649" t="s">
        <v>2480</v>
      </c>
      <c r="E9649" t="s">
        <v>65</v>
      </c>
    </row>
    <row r="9650" spans="1:5" x14ac:dyDescent="0.3">
      <c r="A9650" t="s">
        <v>362</v>
      </c>
      <c r="B9650" t="s">
        <v>66</v>
      </c>
      <c r="C9650">
        <v>9.5769479001932005</v>
      </c>
      <c r="D9650" t="s">
        <v>2480</v>
      </c>
      <c r="E9650" t="s">
        <v>65</v>
      </c>
    </row>
    <row r="9651" spans="1:5" x14ac:dyDescent="0.3">
      <c r="A9651" t="s">
        <v>364</v>
      </c>
      <c r="B9651" t="s">
        <v>66</v>
      </c>
      <c r="C9651">
        <v>10.5566245837579</v>
      </c>
      <c r="D9651" t="s">
        <v>2480</v>
      </c>
      <c r="E9651" t="s">
        <v>65</v>
      </c>
    </row>
    <row r="9652" spans="1:5" x14ac:dyDescent="0.3">
      <c r="A9652" t="s">
        <v>367</v>
      </c>
      <c r="B9652" t="s">
        <v>66</v>
      </c>
      <c r="C9652">
        <v>10.068567243863701</v>
      </c>
      <c r="D9652" t="s">
        <v>2480</v>
      </c>
      <c r="E9652" t="s">
        <v>65</v>
      </c>
    </row>
    <row r="9653" spans="1:5" x14ac:dyDescent="0.3">
      <c r="A9653" t="s">
        <v>368</v>
      </c>
      <c r="B9653" t="s">
        <v>66</v>
      </c>
      <c r="C9653">
        <v>14.7415136092557</v>
      </c>
      <c r="D9653" t="s">
        <v>2480</v>
      </c>
      <c r="E9653" t="s">
        <v>65</v>
      </c>
    </row>
    <row r="9654" spans="1:5" x14ac:dyDescent="0.3">
      <c r="A9654" t="s">
        <v>112</v>
      </c>
      <c r="B9654" t="s">
        <v>66</v>
      </c>
      <c r="C9654">
        <v>12.7910033639349</v>
      </c>
      <c r="D9654" t="s">
        <v>2480</v>
      </c>
      <c r="E9654" t="s">
        <v>65</v>
      </c>
    </row>
    <row r="9655" spans="1:5" x14ac:dyDescent="0.3">
      <c r="A9655" t="s">
        <v>370</v>
      </c>
      <c r="B9655" t="s">
        <v>66</v>
      </c>
      <c r="C9655">
        <v>12.3756188586822</v>
      </c>
      <c r="D9655" t="s">
        <v>2480</v>
      </c>
      <c r="E9655" t="s">
        <v>65</v>
      </c>
    </row>
    <row r="9656" spans="1:5" x14ac:dyDescent="0.3">
      <c r="A9656" t="s">
        <v>372</v>
      </c>
      <c r="B9656" t="s">
        <v>66</v>
      </c>
      <c r="C9656">
        <v>11.9688828395982</v>
      </c>
      <c r="D9656" t="s">
        <v>2480</v>
      </c>
      <c r="E9656" t="s">
        <v>65</v>
      </c>
    </row>
    <row r="9657" spans="1:5" x14ac:dyDescent="0.3">
      <c r="A9657" t="s">
        <v>374</v>
      </c>
      <c r="B9657" t="s">
        <v>66</v>
      </c>
      <c r="C9657">
        <v>13.439767951368999</v>
      </c>
      <c r="D9657" t="s">
        <v>2480</v>
      </c>
      <c r="E9657" t="s">
        <v>65</v>
      </c>
    </row>
    <row r="9658" spans="1:5" x14ac:dyDescent="0.3">
      <c r="A9658" t="s">
        <v>376</v>
      </c>
      <c r="B9658" t="s">
        <v>66</v>
      </c>
      <c r="C9658">
        <v>17.4675871838032</v>
      </c>
      <c r="D9658" t="s">
        <v>2480</v>
      </c>
      <c r="E9658" t="s">
        <v>65</v>
      </c>
    </row>
    <row r="9659" spans="1:5" x14ac:dyDescent="0.3">
      <c r="A9659" t="s">
        <v>378</v>
      </c>
      <c r="B9659" t="s">
        <v>66</v>
      </c>
      <c r="C9659">
        <v>15.432274274696301</v>
      </c>
      <c r="D9659" t="s">
        <v>2480</v>
      </c>
      <c r="E9659" t="s">
        <v>65</v>
      </c>
    </row>
    <row r="9660" spans="1:5" x14ac:dyDescent="0.3">
      <c r="A9660" t="s">
        <v>380</v>
      </c>
      <c r="B9660" t="s">
        <v>66</v>
      </c>
      <c r="C9660">
        <v>15.3947202790504</v>
      </c>
      <c r="D9660" t="s">
        <v>2480</v>
      </c>
      <c r="E9660" t="s">
        <v>65</v>
      </c>
    </row>
    <row r="9661" spans="1:5" x14ac:dyDescent="0.3">
      <c r="A9661" t="s">
        <v>382</v>
      </c>
      <c r="B9661" t="s">
        <v>66</v>
      </c>
      <c r="C9661">
        <v>10.8217226214805</v>
      </c>
      <c r="D9661" t="s">
        <v>2480</v>
      </c>
      <c r="E9661" t="s">
        <v>65</v>
      </c>
    </row>
    <row r="9662" spans="1:5" x14ac:dyDescent="0.3">
      <c r="A9662" t="s">
        <v>384</v>
      </c>
      <c r="B9662" t="s">
        <v>66</v>
      </c>
      <c r="C9662">
        <v>12.6854662929928</v>
      </c>
      <c r="D9662" t="s">
        <v>2480</v>
      </c>
      <c r="E9662" t="s">
        <v>65</v>
      </c>
    </row>
    <row r="9663" spans="1:5" x14ac:dyDescent="0.3">
      <c r="A9663" t="s">
        <v>386</v>
      </c>
      <c r="B9663" t="s">
        <v>66</v>
      </c>
      <c r="C9663">
        <v>13.970382518217001</v>
      </c>
      <c r="D9663" t="s">
        <v>2480</v>
      </c>
      <c r="E9663" t="s">
        <v>65</v>
      </c>
    </row>
    <row r="9664" spans="1:5" x14ac:dyDescent="0.3">
      <c r="A9664" t="s">
        <v>388</v>
      </c>
      <c r="B9664" t="s">
        <v>66</v>
      </c>
      <c r="C9664">
        <v>14.78507062351</v>
      </c>
      <c r="D9664" t="s">
        <v>2480</v>
      </c>
      <c r="E9664" t="s">
        <v>65</v>
      </c>
    </row>
    <row r="9665" spans="1:5" x14ac:dyDescent="0.3">
      <c r="A9665" t="s">
        <v>771</v>
      </c>
      <c r="B9665" t="s">
        <v>66</v>
      </c>
      <c r="C9665">
        <v>8.2874586697469308</v>
      </c>
      <c r="D9665" t="s">
        <v>2480</v>
      </c>
      <c r="E9665" t="s">
        <v>65</v>
      </c>
    </row>
    <row r="9666" spans="1:5" x14ac:dyDescent="0.3">
      <c r="A9666" t="s">
        <v>772</v>
      </c>
      <c r="B9666" t="s">
        <v>66</v>
      </c>
      <c r="C9666">
        <v>7.4500543438033802</v>
      </c>
      <c r="D9666" t="s">
        <v>2480</v>
      </c>
      <c r="E9666" t="s">
        <v>65</v>
      </c>
    </row>
    <row r="9667" spans="1:5" x14ac:dyDescent="0.3">
      <c r="A9667" t="s">
        <v>773</v>
      </c>
      <c r="B9667" t="s">
        <v>66</v>
      </c>
      <c r="C9667">
        <v>7.7534410782516803</v>
      </c>
      <c r="D9667" t="s">
        <v>2480</v>
      </c>
      <c r="E9667" t="s">
        <v>65</v>
      </c>
    </row>
    <row r="9668" spans="1:5" x14ac:dyDescent="0.3">
      <c r="A9668" t="s">
        <v>789</v>
      </c>
      <c r="B9668" t="s">
        <v>66</v>
      </c>
      <c r="C9668">
        <v>12.5929096011719</v>
      </c>
      <c r="D9668" t="s">
        <v>2480</v>
      </c>
      <c r="E9668" t="s">
        <v>65</v>
      </c>
    </row>
    <row r="9669" spans="1:5" x14ac:dyDescent="0.3">
      <c r="A9669" t="s">
        <v>790</v>
      </c>
      <c r="B9669" t="s">
        <v>66</v>
      </c>
      <c r="C9669">
        <v>12.702590892832699</v>
      </c>
      <c r="D9669" t="s">
        <v>2480</v>
      </c>
      <c r="E9669" t="s">
        <v>65</v>
      </c>
    </row>
    <row r="9670" spans="1:5" x14ac:dyDescent="0.3">
      <c r="A9670" t="s">
        <v>393</v>
      </c>
      <c r="B9670" t="s">
        <v>66</v>
      </c>
      <c r="C9670">
        <v>8.9593684075749191</v>
      </c>
      <c r="D9670" t="s">
        <v>2480</v>
      </c>
      <c r="E9670" t="s">
        <v>65</v>
      </c>
    </row>
    <row r="9671" spans="1:5" x14ac:dyDescent="0.3">
      <c r="A9671" t="s">
        <v>395</v>
      </c>
      <c r="B9671" t="s">
        <v>66</v>
      </c>
      <c r="C9671">
        <v>8.5478741074331204</v>
      </c>
      <c r="D9671" t="s">
        <v>2480</v>
      </c>
      <c r="E9671" t="s">
        <v>65</v>
      </c>
    </row>
    <row r="9672" spans="1:5" x14ac:dyDescent="0.3">
      <c r="A9672" t="s">
        <v>397</v>
      </c>
      <c r="B9672" t="s">
        <v>66</v>
      </c>
      <c r="C9672">
        <v>8.6828625310962995</v>
      </c>
      <c r="D9672" t="s">
        <v>2480</v>
      </c>
      <c r="E9672" t="s">
        <v>65</v>
      </c>
    </row>
    <row r="9673" spans="1:5" x14ac:dyDescent="0.3">
      <c r="A9673" t="s">
        <v>399</v>
      </c>
      <c r="B9673" t="s">
        <v>66</v>
      </c>
      <c r="C9673">
        <v>12.0660028623412</v>
      </c>
      <c r="D9673" t="s">
        <v>2480</v>
      </c>
      <c r="E9673" t="s">
        <v>65</v>
      </c>
    </row>
    <row r="9674" spans="1:5" x14ac:dyDescent="0.3">
      <c r="A9674" t="s">
        <v>401</v>
      </c>
      <c r="B9674" t="s">
        <v>66</v>
      </c>
      <c r="C9674">
        <v>9.37675949017002</v>
      </c>
      <c r="D9674" t="s">
        <v>2480</v>
      </c>
      <c r="E9674" t="s">
        <v>65</v>
      </c>
    </row>
    <row r="9675" spans="1:5" x14ac:dyDescent="0.3">
      <c r="A9675" t="s">
        <v>403</v>
      </c>
      <c r="B9675" t="s">
        <v>66</v>
      </c>
      <c r="C9675">
        <v>10.3776479428812</v>
      </c>
      <c r="D9675" t="s">
        <v>2480</v>
      </c>
      <c r="E9675" t="s">
        <v>65</v>
      </c>
    </row>
    <row r="9676" spans="1:5" x14ac:dyDescent="0.3">
      <c r="A9676" t="s">
        <v>404</v>
      </c>
      <c r="B9676" t="s">
        <v>66</v>
      </c>
      <c r="C9676">
        <v>8.6960489547711202</v>
      </c>
      <c r="D9676" t="s">
        <v>2480</v>
      </c>
      <c r="E9676" t="s">
        <v>65</v>
      </c>
    </row>
    <row r="9677" spans="1:5" x14ac:dyDescent="0.3">
      <c r="A9677" t="s">
        <v>405</v>
      </c>
      <c r="B9677" t="s">
        <v>66</v>
      </c>
      <c r="C9677">
        <v>8.0110743201714207</v>
      </c>
      <c r="D9677" t="s">
        <v>2480</v>
      </c>
      <c r="E9677" t="s">
        <v>65</v>
      </c>
    </row>
    <row r="9678" spans="1:5" x14ac:dyDescent="0.3">
      <c r="A9678" t="s">
        <v>407</v>
      </c>
      <c r="B9678" t="s">
        <v>66</v>
      </c>
      <c r="C9678">
        <v>9.0569025066922606</v>
      </c>
      <c r="D9678" t="s">
        <v>2480</v>
      </c>
      <c r="E9678" t="s">
        <v>65</v>
      </c>
    </row>
    <row r="9679" spans="1:5" x14ac:dyDescent="0.3">
      <c r="A9679" t="s">
        <v>409</v>
      </c>
      <c r="B9679" t="s">
        <v>66</v>
      </c>
      <c r="C9679">
        <v>8.1166096527129596</v>
      </c>
      <c r="D9679" t="s">
        <v>2480</v>
      </c>
      <c r="E9679" t="s">
        <v>65</v>
      </c>
    </row>
    <row r="9680" spans="1:5" x14ac:dyDescent="0.3">
      <c r="A9680" t="s">
        <v>411</v>
      </c>
      <c r="B9680" t="s">
        <v>66</v>
      </c>
      <c r="C9680">
        <v>1.7876136038342401</v>
      </c>
      <c r="D9680" t="s">
        <v>2480</v>
      </c>
      <c r="E9680" t="s">
        <v>65</v>
      </c>
    </row>
    <row r="9681" spans="1:5" x14ac:dyDescent="0.3">
      <c r="A9681" t="s">
        <v>413</v>
      </c>
      <c r="B9681" t="s">
        <v>66</v>
      </c>
      <c r="C9681">
        <v>9.7932519764579808</v>
      </c>
      <c r="D9681" t="s">
        <v>2480</v>
      </c>
      <c r="E9681" t="s">
        <v>65</v>
      </c>
    </row>
    <row r="9682" spans="1:5" x14ac:dyDescent="0.3">
      <c r="A9682" t="s">
        <v>415</v>
      </c>
      <c r="B9682" t="s">
        <v>66</v>
      </c>
      <c r="C9682">
        <v>0.95493059136217695</v>
      </c>
      <c r="D9682" t="s">
        <v>2480</v>
      </c>
      <c r="E9682" t="s">
        <v>65</v>
      </c>
    </row>
    <row r="9683" spans="1:5" x14ac:dyDescent="0.3">
      <c r="A9683" t="s">
        <v>417</v>
      </c>
      <c r="B9683" t="s">
        <v>66</v>
      </c>
      <c r="C9683">
        <v>8.4599748485921005</v>
      </c>
      <c r="D9683" t="s">
        <v>2480</v>
      </c>
      <c r="E9683" t="s">
        <v>65</v>
      </c>
    </row>
    <row r="9684" spans="1:5" x14ac:dyDescent="0.3">
      <c r="A9684" t="s">
        <v>419</v>
      </c>
      <c r="B9684" t="s">
        <v>66</v>
      </c>
      <c r="C9684">
        <v>8.8525796023972205</v>
      </c>
      <c r="D9684" t="s">
        <v>2480</v>
      </c>
      <c r="E9684" t="s">
        <v>65</v>
      </c>
    </row>
    <row r="9685" spans="1:5" x14ac:dyDescent="0.3">
      <c r="A9685" t="s">
        <v>421</v>
      </c>
      <c r="B9685" t="s">
        <v>66</v>
      </c>
      <c r="C9685">
        <v>6.86077274448526</v>
      </c>
      <c r="D9685" t="s">
        <v>2480</v>
      </c>
      <c r="E9685" t="s">
        <v>65</v>
      </c>
    </row>
    <row r="9686" spans="1:5" x14ac:dyDescent="0.3">
      <c r="A9686" t="s">
        <v>423</v>
      </c>
      <c r="B9686" t="s">
        <v>66</v>
      </c>
      <c r="C9686">
        <v>7.8024767119253999</v>
      </c>
      <c r="D9686" t="s">
        <v>2480</v>
      </c>
      <c r="E9686" t="s">
        <v>65</v>
      </c>
    </row>
    <row r="9687" spans="1:5" x14ac:dyDescent="0.3">
      <c r="A9687" t="s">
        <v>425</v>
      </c>
      <c r="B9687" t="s">
        <v>66</v>
      </c>
      <c r="C9687">
        <v>8.2060340129446594</v>
      </c>
      <c r="D9687" t="s">
        <v>2480</v>
      </c>
      <c r="E9687" t="s">
        <v>65</v>
      </c>
    </row>
    <row r="9688" spans="1:5" x14ac:dyDescent="0.3">
      <c r="A9688" t="s">
        <v>428</v>
      </c>
      <c r="B9688" t="s">
        <v>66</v>
      </c>
      <c r="C9688">
        <v>9.8288853914410392</v>
      </c>
      <c r="D9688" t="s">
        <v>2480</v>
      </c>
      <c r="E9688" t="s">
        <v>65</v>
      </c>
    </row>
    <row r="9689" spans="1:5" x14ac:dyDescent="0.3">
      <c r="A9689" t="s">
        <v>430</v>
      </c>
      <c r="B9689" t="s">
        <v>66</v>
      </c>
      <c r="C9689">
        <v>10.305448319643199</v>
      </c>
      <c r="D9689" t="s">
        <v>2480</v>
      </c>
      <c r="E9689" t="s">
        <v>65</v>
      </c>
    </row>
    <row r="9690" spans="1:5" x14ac:dyDescent="0.3">
      <c r="A9690" t="s">
        <v>432</v>
      </c>
      <c r="B9690" t="s">
        <v>66</v>
      </c>
      <c r="C9690">
        <v>7.3455155241321703</v>
      </c>
      <c r="D9690" t="s">
        <v>2480</v>
      </c>
      <c r="E9690" t="s">
        <v>65</v>
      </c>
    </row>
    <row r="9691" spans="1:5" x14ac:dyDescent="0.3">
      <c r="A9691" t="s">
        <v>434</v>
      </c>
      <c r="B9691" t="s">
        <v>66</v>
      </c>
      <c r="C9691">
        <v>10.342380280337199</v>
      </c>
      <c r="D9691" t="s">
        <v>2480</v>
      </c>
      <c r="E9691" t="s">
        <v>65</v>
      </c>
    </row>
    <row r="9692" spans="1:5" x14ac:dyDescent="0.3">
      <c r="A9692" t="s">
        <v>436</v>
      </c>
      <c r="B9692" t="s">
        <v>66</v>
      </c>
      <c r="C9692">
        <v>6.3545938843958103</v>
      </c>
      <c r="D9692" t="s">
        <v>2480</v>
      </c>
      <c r="E9692" t="s">
        <v>65</v>
      </c>
    </row>
    <row r="9693" spans="1:5" x14ac:dyDescent="0.3">
      <c r="A9693" t="s">
        <v>438</v>
      </c>
      <c r="B9693" t="s">
        <v>66</v>
      </c>
      <c r="C9693">
        <v>9.2383139374365406</v>
      </c>
      <c r="D9693" t="s">
        <v>2480</v>
      </c>
      <c r="E9693" t="s">
        <v>65</v>
      </c>
    </row>
    <row r="9694" spans="1:5" x14ac:dyDescent="0.3">
      <c r="A9694" t="s">
        <v>440</v>
      </c>
      <c r="B9694" t="s">
        <v>66</v>
      </c>
      <c r="C9694">
        <v>9.1187163621926803</v>
      </c>
      <c r="D9694" t="s">
        <v>2480</v>
      </c>
      <c r="E9694" t="s">
        <v>65</v>
      </c>
    </row>
    <row r="9695" spans="1:5" x14ac:dyDescent="0.3">
      <c r="A9695" t="s">
        <v>442</v>
      </c>
      <c r="B9695" t="s">
        <v>66</v>
      </c>
      <c r="C9695">
        <v>7.5152357008085904</v>
      </c>
      <c r="D9695" t="s">
        <v>2480</v>
      </c>
      <c r="E9695" t="s">
        <v>65</v>
      </c>
    </row>
    <row r="9696" spans="1:5" x14ac:dyDescent="0.3">
      <c r="A9696" t="s">
        <v>444</v>
      </c>
      <c r="B9696" t="s">
        <v>66</v>
      </c>
      <c r="C9696">
        <v>7.05740716222211</v>
      </c>
      <c r="D9696" t="s">
        <v>2480</v>
      </c>
      <c r="E9696" t="s">
        <v>65</v>
      </c>
    </row>
    <row r="9697" spans="1:5" x14ac:dyDescent="0.3">
      <c r="A9697" t="s">
        <v>446</v>
      </c>
      <c r="B9697" t="s">
        <v>66</v>
      </c>
      <c r="C9697">
        <v>6.1319696187868704</v>
      </c>
      <c r="D9697" t="s">
        <v>2480</v>
      </c>
      <c r="E9697" t="s">
        <v>65</v>
      </c>
    </row>
    <row r="9698" spans="1:5" x14ac:dyDescent="0.3">
      <c r="A9698" t="s">
        <v>448</v>
      </c>
      <c r="B9698" t="s">
        <v>66</v>
      </c>
      <c r="C9698">
        <v>7.2580205734997998</v>
      </c>
      <c r="D9698" t="s">
        <v>2480</v>
      </c>
      <c r="E9698" t="s">
        <v>65</v>
      </c>
    </row>
    <row r="9699" spans="1:5" x14ac:dyDescent="0.3">
      <c r="A9699" t="s">
        <v>450</v>
      </c>
      <c r="B9699" t="s">
        <v>66</v>
      </c>
      <c r="C9699">
        <v>7.4144222753077802</v>
      </c>
      <c r="D9699" t="s">
        <v>2480</v>
      </c>
      <c r="E9699" t="s">
        <v>65</v>
      </c>
    </row>
    <row r="9700" spans="1:5" x14ac:dyDescent="0.3">
      <c r="A9700" t="s">
        <v>452</v>
      </c>
      <c r="B9700" t="s">
        <v>66</v>
      </c>
      <c r="C9700">
        <v>7.2862609729071499</v>
      </c>
      <c r="D9700" t="s">
        <v>2480</v>
      </c>
      <c r="E9700" t="s">
        <v>65</v>
      </c>
    </row>
    <row r="9701" spans="1:5" x14ac:dyDescent="0.3">
      <c r="A9701" t="s">
        <v>454</v>
      </c>
      <c r="B9701" t="s">
        <v>66</v>
      </c>
      <c r="C9701">
        <v>7.5011824671825504</v>
      </c>
      <c r="D9701" t="s">
        <v>2480</v>
      </c>
      <c r="E9701" t="s">
        <v>65</v>
      </c>
    </row>
    <row r="9702" spans="1:5" x14ac:dyDescent="0.3">
      <c r="A9702" t="s">
        <v>456</v>
      </c>
      <c r="B9702" t="s">
        <v>66</v>
      </c>
      <c r="C9702">
        <v>7.1498518252379899</v>
      </c>
      <c r="D9702" t="s">
        <v>2480</v>
      </c>
      <c r="E9702" t="s">
        <v>65</v>
      </c>
    </row>
    <row r="9703" spans="1:5" x14ac:dyDescent="0.3">
      <c r="A9703" t="s">
        <v>458</v>
      </c>
      <c r="B9703" t="s">
        <v>66</v>
      </c>
      <c r="C9703">
        <v>6.7565537413695802</v>
      </c>
      <c r="D9703" t="s">
        <v>2480</v>
      </c>
      <c r="E9703" t="s">
        <v>65</v>
      </c>
    </row>
    <row r="9704" spans="1:5" x14ac:dyDescent="0.3">
      <c r="A9704" t="s">
        <v>460</v>
      </c>
      <c r="B9704" t="s">
        <v>66</v>
      </c>
      <c r="C9704">
        <v>7.0856221330920004</v>
      </c>
      <c r="D9704" t="s">
        <v>2480</v>
      </c>
      <c r="E9704" t="s">
        <v>65</v>
      </c>
    </row>
    <row r="9705" spans="1:5" x14ac:dyDescent="0.3">
      <c r="A9705" t="s">
        <v>462</v>
      </c>
      <c r="B9705" t="s">
        <v>66</v>
      </c>
      <c r="C9705">
        <v>6.5597975506005897</v>
      </c>
      <c r="D9705" t="s">
        <v>2480</v>
      </c>
      <c r="E9705" t="s">
        <v>65</v>
      </c>
    </row>
    <row r="9706" spans="1:5" x14ac:dyDescent="0.3">
      <c r="A9706" t="s">
        <v>464</v>
      </c>
      <c r="B9706" t="s">
        <v>66</v>
      </c>
      <c r="C9706">
        <v>9.0321128915359701</v>
      </c>
      <c r="D9706" t="s">
        <v>2480</v>
      </c>
      <c r="E9706" t="s">
        <v>65</v>
      </c>
    </row>
    <row r="9707" spans="1:5" x14ac:dyDescent="0.3">
      <c r="A9707" t="s">
        <v>466</v>
      </c>
      <c r="B9707" t="s">
        <v>66</v>
      </c>
      <c r="C9707">
        <v>8.3990048185937507</v>
      </c>
      <c r="D9707" t="s">
        <v>2480</v>
      </c>
      <c r="E9707" t="s">
        <v>65</v>
      </c>
    </row>
    <row r="9708" spans="1:5" x14ac:dyDescent="0.3">
      <c r="A9708" t="s">
        <v>468</v>
      </c>
      <c r="B9708" t="s">
        <v>66</v>
      </c>
      <c r="C9708">
        <v>10.2016526269362</v>
      </c>
      <c r="D9708" t="s">
        <v>2480</v>
      </c>
      <c r="E9708" t="s">
        <v>65</v>
      </c>
    </row>
    <row r="9709" spans="1:5" x14ac:dyDescent="0.3">
      <c r="A9709" t="s">
        <v>470</v>
      </c>
      <c r="B9709" t="s">
        <v>66</v>
      </c>
      <c r="C9709">
        <v>10.5596052063588</v>
      </c>
      <c r="D9709" t="s">
        <v>2480</v>
      </c>
      <c r="E9709" t="s">
        <v>65</v>
      </c>
    </row>
    <row r="9710" spans="1:5" x14ac:dyDescent="0.3">
      <c r="A9710" t="s">
        <v>472</v>
      </c>
      <c r="B9710" t="s">
        <v>66</v>
      </c>
      <c r="C9710">
        <v>7.7994811501279804</v>
      </c>
      <c r="D9710" t="s">
        <v>2480</v>
      </c>
      <c r="E9710" t="s">
        <v>65</v>
      </c>
    </row>
    <row r="9711" spans="1:5" x14ac:dyDescent="0.3">
      <c r="A9711" t="s">
        <v>474</v>
      </c>
      <c r="B9711" t="s">
        <v>66</v>
      </c>
      <c r="C9711">
        <v>8.1007447610900201</v>
      </c>
      <c r="D9711" t="s">
        <v>2480</v>
      </c>
      <c r="E9711" t="s">
        <v>65</v>
      </c>
    </row>
    <row r="9712" spans="1:5" x14ac:dyDescent="0.3">
      <c r="A9712" t="s">
        <v>476</v>
      </c>
      <c r="B9712" t="s">
        <v>66</v>
      </c>
      <c r="C9712">
        <v>7.5465822886807699</v>
      </c>
      <c r="D9712" t="s">
        <v>2480</v>
      </c>
      <c r="E9712" t="s">
        <v>65</v>
      </c>
    </row>
    <row r="9713" spans="1:5" x14ac:dyDescent="0.3">
      <c r="A9713" t="s">
        <v>478</v>
      </c>
      <c r="B9713" t="s">
        <v>66</v>
      </c>
      <c r="C9713">
        <v>7.2007513608366702</v>
      </c>
      <c r="D9713" t="s">
        <v>2480</v>
      </c>
      <c r="E9713" t="s">
        <v>65</v>
      </c>
    </row>
    <row r="9714" spans="1:5" x14ac:dyDescent="0.3">
      <c r="A9714" t="s">
        <v>480</v>
      </c>
      <c r="B9714" t="s">
        <v>66</v>
      </c>
      <c r="C9714">
        <v>7.1606899110720796</v>
      </c>
      <c r="D9714" t="s">
        <v>2480</v>
      </c>
      <c r="E9714" t="s">
        <v>65</v>
      </c>
    </row>
    <row r="9715" spans="1:5" x14ac:dyDescent="0.3">
      <c r="A9715" t="s">
        <v>482</v>
      </c>
      <c r="B9715" t="s">
        <v>66</v>
      </c>
      <c r="C9715">
        <v>7.3639606183383304</v>
      </c>
      <c r="D9715" t="s">
        <v>2480</v>
      </c>
      <c r="E9715" t="s">
        <v>65</v>
      </c>
    </row>
    <row r="9716" spans="1:5" x14ac:dyDescent="0.3">
      <c r="A9716" t="s">
        <v>484</v>
      </c>
      <c r="B9716" t="s">
        <v>66</v>
      </c>
      <c r="C9716">
        <v>7.6127600556995096</v>
      </c>
      <c r="D9716" t="s">
        <v>2480</v>
      </c>
      <c r="E9716" t="s">
        <v>65</v>
      </c>
    </row>
    <row r="9717" spans="1:5" x14ac:dyDescent="0.3">
      <c r="A9717" t="s">
        <v>486</v>
      </c>
      <c r="B9717" t="s">
        <v>66</v>
      </c>
      <c r="C9717">
        <v>7.1937839079586698</v>
      </c>
      <c r="D9717" t="s">
        <v>2480</v>
      </c>
      <c r="E9717" t="s">
        <v>65</v>
      </c>
    </row>
    <row r="9718" spans="1:5" x14ac:dyDescent="0.3">
      <c r="A9718" t="s">
        <v>488</v>
      </c>
      <c r="B9718" t="s">
        <v>66</v>
      </c>
      <c r="C9718">
        <v>9.5100595691774696</v>
      </c>
      <c r="D9718" t="s">
        <v>2480</v>
      </c>
      <c r="E9718" t="s">
        <v>65</v>
      </c>
    </row>
    <row r="9719" spans="1:5" x14ac:dyDescent="0.3">
      <c r="A9719" t="s">
        <v>490</v>
      </c>
      <c r="B9719" t="s">
        <v>66</v>
      </c>
      <c r="C9719">
        <v>10.2057618673993</v>
      </c>
      <c r="D9719" t="s">
        <v>2480</v>
      </c>
      <c r="E9719" t="s">
        <v>65</v>
      </c>
    </row>
    <row r="9720" spans="1:5" x14ac:dyDescent="0.3">
      <c r="A9720" t="s">
        <v>491</v>
      </c>
      <c r="B9720" t="s">
        <v>66</v>
      </c>
      <c r="C9720">
        <v>10.945799613594399</v>
      </c>
      <c r="D9720" t="s">
        <v>2480</v>
      </c>
      <c r="E9720" t="s">
        <v>65</v>
      </c>
    </row>
    <row r="9721" spans="1:5" x14ac:dyDescent="0.3">
      <c r="A9721" t="s">
        <v>493</v>
      </c>
      <c r="B9721" t="s">
        <v>66</v>
      </c>
      <c r="C9721">
        <v>5.0969259711271002</v>
      </c>
      <c r="D9721" t="s">
        <v>2480</v>
      </c>
      <c r="E9721" t="s">
        <v>65</v>
      </c>
    </row>
    <row r="9722" spans="1:5" x14ac:dyDescent="0.3">
      <c r="A9722" t="s">
        <v>495</v>
      </c>
      <c r="B9722" t="s">
        <v>66</v>
      </c>
      <c r="C9722">
        <v>4.2868538051805301</v>
      </c>
      <c r="D9722" t="s">
        <v>2480</v>
      </c>
      <c r="E9722" t="s">
        <v>65</v>
      </c>
    </row>
    <row r="9723" spans="1:5" x14ac:dyDescent="0.3">
      <c r="A9723" t="s">
        <v>497</v>
      </c>
      <c r="B9723" t="s">
        <v>66</v>
      </c>
      <c r="C9723">
        <v>5.3575443106245002</v>
      </c>
      <c r="D9723" t="s">
        <v>2480</v>
      </c>
      <c r="E9723" t="s">
        <v>65</v>
      </c>
    </row>
    <row r="9724" spans="1:5" x14ac:dyDescent="0.3">
      <c r="A9724" t="s">
        <v>499</v>
      </c>
      <c r="B9724" t="s">
        <v>66</v>
      </c>
      <c r="C9724">
        <v>5.2137291017649599</v>
      </c>
      <c r="D9724" t="s">
        <v>2480</v>
      </c>
      <c r="E9724" t="s">
        <v>65</v>
      </c>
    </row>
    <row r="9725" spans="1:5" x14ac:dyDescent="0.3">
      <c r="A9725" t="s">
        <v>501</v>
      </c>
      <c r="B9725" t="s">
        <v>66</v>
      </c>
      <c r="C9725">
        <v>5.6750278593400196</v>
      </c>
      <c r="D9725" t="s">
        <v>2480</v>
      </c>
      <c r="E9725" t="s">
        <v>65</v>
      </c>
    </row>
    <row r="9726" spans="1:5" x14ac:dyDescent="0.3">
      <c r="A9726" t="s">
        <v>503</v>
      </c>
      <c r="B9726" t="s">
        <v>66</v>
      </c>
      <c r="C9726">
        <v>6.0241843417112699</v>
      </c>
      <c r="D9726" t="s">
        <v>2480</v>
      </c>
      <c r="E9726" t="s">
        <v>65</v>
      </c>
    </row>
    <row r="9727" spans="1:5" x14ac:dyDescent="0.3">
      <c r="A9727" t="s">
        <v>505</v>
      </c>
      <c r="B9727" t="s">
        <v>66</v>
      </c>
      <c r="C9727">
        <v>9.1021803297981698</v>
      </c>
      <c r="D9727" t="s">
        <v>2480</v>
      </c>
      <c r="E9727" t="s">
        <v>65</v>
      </c>
    </row>
    <row r="9728" spans="1:5" x14ac:dyDescent="0.3">
      <c r="A9728" t="s">
        <v>507</v>
      </c>
      <c r="B9728" t="s">
        <v>66</v>
      </c>
      <c r="C9728">
        <v>5.8540235877359201</v>
      </c>
      <c r="D9728" t="s">
        <v>2480</v>
      </c>
      <c r="E9728" t="s">
        <v>65</v>
      </c>
    </row>
    <row r="9729" spans="1:5" x14ac:dyDescent="0.3">
      <c r="A9729" t="s">
        <v>509</v>
      </c>
      <c r="B9729" t="s">
        <v>66</v>
      </c>
      <c r="C9729">
        <v>6.7271022459425298</v>
      </c>
      <c r="D9729" t="s">
        <v>2480</v>
      </c>
      <c r="E9729" t="s">
        <v>65</v>
      </c>
    </row>
    <row r="9730" spans="1:5" x14ac:dyDescent="0.3">
      <c r="A9730" t="s">
        <v>511</v>
      </c>
      <c r="B9730" t="s">
        <v>66</v>
      </c>
      <c r="C9730">
        <v>8.7820952430687491</v>
      </c>
      <c r="D9730" t="s">
        <v>2480</v>
      </c>
      <c r="E9730" t="s">
        <v>65</v>
      </c>
    </row>
    <row r="9731" spans="1:5" x14ac:dyDescent="0.3">
      <c r="A9731" t="s">
        <v>513</v>
      </c>
      <c r="B9731" t="s">
        <v>66</v>
      </c>
      <c r="C9731">
        <v>7.0180211543856199</v>
      </c>
      <c r="D9731" t="s">
        <v>2480</v>
      </c>
      <c r="E9731" t="s">
        <v>65</v>
      </c>
    </row>
    <row r="9732" spans="1:5" x14ac:dyDescent="0.3">
      <c r="A9732" t="s">
        <v>515</v>
      </c>
      <c r="B9732" t="s">
        <v>66</v>
      </c>
      <c r="C9732">
        <v>9.7072516611764801</v>
      </c>
      <c r="D9732" t="s">
        <v>2480</v>
      </c>
      <c r="E9732" t="s">
        <v>65</v>
      </c>
    </row>
    <row r="9733" spans="1:5" x14ac:dyDescent="0.3">
      <c r="A9733" t="s">
        <v>517</v>
      </c>
      <c r="B9733" t="s">
        <v>66</v>
      </c>
      <c r="C9733">
        <v>6.4013267899347097</v>
      </c>
      <c r="D9733" t="s">
        <v>2480</v>
      </c>
      <c r="E9733" t="s">
        <v>65</v>
      </c>
    </row>
    <row r="9734" spans="1:5" x14ac:dyDescent="0.3">
      <c r="A9734" t="s">
        <v>519</v>
      </c>
      <c r="B9734" t="s">
        <v>66</v>
      </c>
      <c r="C9734">
        <v>9.9330717918939797</v>
      </c>
      <c r="D9734" t="s">
        <v>2480</v>
      </c>
      <c r="E9734" t="s">
        <v>65</v>
      </c>
    </row>
    <row r="9735" spans="1:5" x14ac:dyDescent="0.3">
      <c r="A9735" t="s">
        <v>521</v>
      </c>
      <c r="B9735" t="s">
        <v>66</v>
      </c>
      <c r="C9735">
        <v>5.5726549089092501</v>
      </c>
      <c r="D9735" t="s">
        <v>2480</v>
      </c>
      <c r="E9735" t="s">
        <v>65</v>
      </c>
    </row>
    <row r="9736" spans="1:5" x14ac:dyDescent="0.3">
      <c r="A9736" t="s">
        <v>523</v>
      </c>
      <c r="B9736" t="s">
        <v>66</v>
      </c>
      <c r="C9736">
        <v>3.8409120568167801</v>
      </c>
      <c r="D9736" t="s">
        <v>2480</v>
      </c>
      <c r="E9736" t="s">
        <v>65</v>
      </c>
    </row>
    <row r="9737" spans="1:5" x14ac:dyDescent="0.3">
      <c r="A9737" t="s">
        <v>525</v>
      </c>
      <c r="B9737" t="s">
        <v>66</v>
      </c>
      <c r="C9737">
        <v>7.0910902032813699</v>
      </c>
      <c r="D9737" t="s">
        <v>2480</v>
      </c>
      <c r="E9737" t="s">
        <v>65</v>
      </c>
    </row>
    <row r="9738" spans="1:5" x14ac:dyDescent="0.3">
      <c r="A9738" t="s">
        <v>527</v>
      </c>
      <c r="B9738" t="s">
        <v>66</v>
      </c>
      <c r="C9738">
        <v>4.0329400836730098</v>
      </c>
      <c r="D9738" t="s">
        <v>2480</v>
      </c>
      <c r="E9738" t="s">
        <v>65</v>
      </c>
    </row>
    <row r="9739" spans="1:5" x14ac:dyDescent="0.3">
      <c r="A9739" t="s">
        <v>529</v>
      </c>
      <c r="B9739" t="s">
        <v>66</v>
      </c>
      <c r="C9739">
        <v>3.2938846173537399</v>
      </c>
      <c r="D9739" t="s">
        <v>2480</v>
      </c>
      <c r="E9739" t="s">
        <v>65</v>
      </c>
    </row>
    <row r="9740" spans="1:5" x14ac:dyDescent="0.3">
      <c r="A9740" t="s">
        <v>531</v>
      </c>
      <c r="B9740" t="s">
        <v>66</v>
      </c>
      <c r="C9740">
        <v>2.6452577114214</v>
      </c>
      <c r="D9740" t="s">
        <v>2480</v>
      </c>
      <c r="E9740" t="s">
        <v>65</v>
      </c>
    </row>
    <row r="9741" spans="1:5" x14ac:dyDescent="0.3">
      <c r="A9741" t="s">
        <v>533</v>
      </c>
      <c r="B9741" t="s">
        <v>66</v>
      </c>
      <c r="C9741">
        <v>5.8538501555922302</v>
      </c>
      <c r="D9741" t="s">
        <v>2480</v>
      </c>
      <c r="E9741" t="s">
        <v>65</v>
      </c>
    </row>
    <row r="9742" spans="1:5" x14ac:dyDescent="0.3">
      <c r="A9742" t="s">
        <v>535</v>
      </c>
      <c r="B9742" t="s">
        <v>66</v>
      </c>
      <c r="C9742">
        <v>13.199035089257199</v>
      </c>
      <c r="D9742" t="s">
        <v>2480</v>
      </c>
      <c r="E9742" t="s">
        <v>65</v>
      </c>
    </row>
    <row r="9743" spans="1:5" x14ac:dyDescent="0.3">
      <c r="A9743" t="s">
        <v>537</v>
      </c>
      <c r="B9743" t="s">
        <v>66</v>
      </c>
      <c r="C9743">
        <v>8.3692307580358598</v>
      </c>
      <c r="D9743" t="s">
        <v>2480</v>
      </c>
      <c r="E9743" t="s">
        <v>65</v>
      </c>
    </row>
    <row r="9744" spans="1:5" x14ac:dyDescent="0.3">
      <c r="A9744" t="s">
        <v>539</v>
      </c>
      <c r="B9744" t="s">
        <v>66</v>
      </c>
      <c r="C9744">
        <v>12.0921797504166</v>
      </c>
      <c r="D9744" t="s">
        <v>2480</v>
      </c>
      <c r="E9744" t="s">
        <v>65</v>
      </c>
    </row>
    <row r="9745" spans="1:5" x14ac:dyDescent="0.3">
      <c r="A9745" t="s">
        <v>541</v>
      </c>
      <c r="B9745" t="s">
        <v>66</v>
      </c>
      <c r="C9745">
        <v>9.5271472388907394</v>
      </c>
      <c r="D9745" t="s">
        <v>2480</v>
      </c>
      <c r="E9745" t="s">
        <v>65</v>
      </c>
    </row>
    <row r="9746" spans="1:5" x14ac:dyDescent="0.3">
      <c r="A9746" t="s">
        <v>543</v>
      </c>
      <c r="B9746" t="s">
        <v>66</v>
      </c>
      <c r="C9746">
        <v>12.7669307128821</v>
      </c>
      <c r="D9746" t="s">
        <v>2480</v>
      </c>
      <c r="E9746" t="s">
        <v>65</v>
      </c>
    </row>
    <row r="9747" spans="1:5" x14ac:dyDescent="0.3">
      <c r="A9747" t="s">
        <v>545</v>
      </c>
      <c r="B9747" t="s">
        <v>66</v>
      </c>
      <c r="C9747">
        <v>12.4469425689104</v>
      </c>
      <c r="D9747" t="s">
        <v>2480</v>
      </c>
      <c r="E9747" t="s">
        <v>65</v>
      </c>
    </row>
    <row r="9748" spans="1:5" x14ac:dyDescent="0.3">
      <c r="A9748" t="s">
        <v>547</v>
      </c>
      <c r="B9748" t="s">
        <v>66</v>
      </c>
      <c r="C9748">
        <v>7.0940756799165996</v>
      </c>
      <c r="D9748" t="s">
        <v>2480</v>
      </c>
      <c r="E9748" t="s">
        <v>65</v>
      </c>
    </row>
    <row r="9749" spans="1:5" x14ac:dyDescent="0.3">
      <c r="A9749" t="s">
        <v>568</v>
      </c>
      <c r="B9749" t="s">
        <v>66</v>
      </c>
      <c r="C9749">
        <v>7.041368837676</v>
      </c>
      <c r="D9749" t="s">
        <v>2480</v>
      </c>
      <c r="E9749" t="s">
        <v>65</v>
      </c>
    </row>
    <row r="9750" spans="1:5" x14ac:dyDescent="0.3">
      <c r="A9750" t="s">
        <v>570</v>
      </c>
      <c r="B9750" t="s">
        <v>66</v>
      </c>
      <c r="C9750">
        <v>7.2171095344197598</v>
      </c>
      <c r="D9750" t="s">
        <v>2480</v>
      </c>
      <c r="E9750" t="s">
        <v>65</v>
      </c>
    </row>
    <row r="9751" spans="1:5" x14ac:dyDescent="0.3">
      <c r="A9751" t="s">
        <v>572</v>
      </c>
      <c r="B9751" t="s">
        <v>66</v>
      </c>
      <c r="C9751">
        <v>7.8200536763897297</v>
      </c>
      <c r="D9751" t="s">
        <v>2480</v>
      </c>
      <c r="E9751" t="s">
        <v>65</v>
      </c>
    </row>
    <row r="9752" spans="1:5" x14ac:dyDescent="0.3">
      <c r="A9752" t="s">
        <v>574</v>
      </c>
      <c r="B9752" t="s">
        <v>66</v>
      </c>
      <c r="C9752">
        <v>7.8192690101701103</v>
      </c>
      <c r="D9752" t="s">
        <v>2480</v>
      </c>
      <c r="E9752" t="s">
        <v>65</v>
      </c>
    </row>
    <row r="9753" spans="1:5" x14ac:dyDescent="0.3">
      <c r="A9753" t="s">
        <v>576</v>
      </c>
      <c r="B9753" t="s">
        <v>66</v>
      </c>
      <c r="C9753">
        <v>8.5764868981546005</v>
      </c>
      <c r="D9753" t="s">
        <v>2480</v>
      </c>
      <c r="E9753" t="s">
        <v>65</v>
      </c>
    </row>
    <row r="9754" spans="1:5" x14ac:dyDescent="0.3">
      <c r="A9754" t="s">
        <v>578</v>
      </c>
      <c r="B9754" t="s">
        <v>66</v>
      </c>
      <c r="C9754">
        <v>7.3921161866000196</v>
      </c>
      <c r="D9754" t="s">
        <v>2480</v>
      </c>
      <c r="E9754" t="s">
        <v>65</v>
      </c>
    </row>
    <row r="9755" spans="1:5" x14ac:dyDescent="0.3">
      <c r="A9755" t="s">
        <v>580</v>
      </c>
      <c r="B9755" t="s">
        <v>66</v>
      </c>
      <c r="C9755">
        <v>7.25853829356309</v>
      </c>
      <c r="D9755" t="s">
        <v>2480</v>
      </c>
      <c r="E9755" t="s">
        <v>65</v>
      </c>
    </row>
    <row r="9756" spans="1:5" x14ac:dyDescent="0.3">
      <c r="A9756" t="s">
        <v>582</v>
      </c>
      <c r="B9756" t="s">
        <v>66</v>
      </c>
      <c r="C9756">
        <v>7.5724229296924799</v>
      </c>
      <c r="D9756" t="s">
        <v>2480</v>
      </c>
      <c r="E9756" t="s">
        <v>65</v>
      </c>
    </row>
    <row r="9757" spans="1:5" x14ac:dyDescent="0.3">
      <c r="A9757" t="s">
        <v>584</v>
      </c>
      <c r="B9757" t="s">
        <v>66</v>
      </c>
      <c r="C9757">
        <v>7.0599044445143502</v>
      </c>
      <c r="D9757" t="s">
        <v>2480</v>
      </c>
      <c r="E9757" t="s">
        <v>65</v>
      </c>
    </row>
    <row r="9758" spans="1:5" x14ac:dyDescent="0.3">
      <c r="A9758" t="s">
        <v>586</v>
      </c>
      <c r="B9758" t="s">
        <v>66</v>
      </c>
      <c r="C9758">
        <v>7.9446103297662098</v>
      </c>
      <c r="D9758" t="s">
        <v>2480</v>
      </c>
      <c r="E9758" t="s">
        <v>65</v>
      </c>
    </row>
    <row r="9759" spans="1:5" x14ac:dyDescent="0.3">
      <c r="A9759" t="s">
        <v>588</v>
      </c>
      <c r="B9759" t="s">
        <v>66</v>
      </c>
      <c r="C9759">
        <v>7.3429534301475696</v>
      </c>
      <c r="D9759" t="s">
        <v>2480</v>
      </c>
      <c r="E9759" t="s">
        <v>65</v>
      </c>
    </row>
    <row r="9760" spans="1:5" x14ac:dyDescent="0.3">
      <c r="A9760" t="s">
        <v>590</v>
      </c>
      <c r="B9760" t="s">
        <v>66</v>
      </c>
      <c r="C9760">
        <v>7.9175645951512896</v>
      </c>
      <c r="D9760" t="s">
        <v>2480</v>
      </c>
      <c r="E9760" t="s">
        <v>65</v>
      </c>
    </row>
    <row r="9761" spans="1:5" x14ac:dyDescent="0.3">
      <c r="A9761" t="s">
        <v>592</v>
      </c>
      <c r="B9761" t="s">
        <v>66</v>
      </c>
      <c r="C9761">
        <v>7.9508334472258602</v>
      </c>
      <c r="D9761" t="s">
        <v>2480</v>
      </c>
      <c r="E9761" t="s">
        <v>65</v>
      </c>
    </row>
    <row r="9762" spans="1:5" x14ac:dyDescent="0.3">
      <c r="A9762" t="s">
        <v>594</v>
      </c>
      <c r="B9762" t="s">
        <v>66</v>
      </c>
      <c r="C9762">
        <v>8.0840802072202393</v>
      </c>
      <c r="D9762" t="s">
        <v>2480</v>
      </c>
      <c r="E9762" t="s">
        <v>65</v>
      </c>
    </row>
    <row r="9763" spans="1:5" x14ac:dyDescent="0.3">
      <c r="A9763" t="s">
        <v>596</v>
      </c>
      <c r="B9763" t="s">
        <v>66</v>
      </c>
      <c r="C9763">
        <v>7.2284275502998803</v>
      </c>
      <c r="D9763" t="s">
        <v>2480</v>
      </c>
      <c r="E9763" t="s">
        <v>65</v>
      </c>
    </row>
    <row r="9764" spans="1:5" x14ac:dyDescent="0.3">
      <c r="A9764" t="s">
        <v>598</v>
      </c>
      <c r="B9764" t="s">
        <v>66</v>
      </c>
      <c r="C9764">
        <v>6.9179527326954302</v>
      </c>
      <c r="D9764" t="s">
        <v>2480</v>
      </c>
      <c r="E9764" t="s">
        <v>65</v>
      </c>
    </row>
    <row r="9765" spans="1:5" x14ac:dyDescent="0.3">
      <c r="A9765" t="s">
        <v>600</v>
      </c>
      <c r="B9765" t="s">
        <v>66</v>
      </c>
      <c r="C9765">
        <v>7.1356041646866704</v>
      </c>
      <c r="D9765" t="s">
        <v>2480</v>
      </c>
      <c r="E9765" t="s">
        <v>65</v>
      </c>
    </row>
    <row r="9766" spans="1:5" x14ac:dyDescent="0.3">
      <c r="A9766" t="s">
        <v>602</v>
      </c>
      <c r="B9766" t="s">
        <v>66</v>
      </c>
      <c r="C9766">
        <v>7.0125373949500203</v>
      </c>
      <c r="D9766" t="s">
        <v>2480</v>
      </c>
      <c r="E9766" t="s">
        <v>65</v>
      </c>
    </row>
    <row r="9767" spans="1:5" x14ac:dyDescent="0.3">
      <c r="A9767" t="s">
        <v>604</v>
      </c>
      <c r="B9767" t="s">
        <v>66</v>
      </c>
      <c r="C9767">
        <v>6.8030577988416496</v>
      </c>
      <c r="D9767" t="s">
        <v>2480</v>
      </c>
      <c r="E9767" t="s">
        <v>65</v>
      </c>
    </row>
    <row r="9768" spans="1:5" x14ac:dyDescent="0.3">
      <c r="A9768" t="s">
        <v>607</v>
      </c>
      <c r="B9768" t="s">
        <v>66</v>
      </c>
      <c r="C9768">
        <v>11.4471217633696</v>
      </c>
      <c r="D9768" t="s">
        <v>2480</v>
      </c>
      <c r="E9768" t="s">
        <v>65</v>
      </c>
    </row>
    <row r="9769" spans="1:5" x14ac:dyDescent="0.3">
      <c r="A9769" t="s">
        <v>609</v>
      </c>
      <c r="B9769" t="s">
        <v>66</v>
      </c>
      <c r="C9769">
        <v>11.4219158003194</v>
      </c>
      <c r="D9769" t="s">
        <v>2480</v>
      </c>
      <c r="E9769" t="s">
        <v>65</v>
      </c>
    </row>
    <row r="9770" spans="1:5" x14ac:dyDescent="0.3">
      <c r="A9770" t="s">
        <v>611</v>
      </c>
      <c r="B9770" t="s">
        <v>66</v>
      </c>
      <c r="C9770">
        <v>11.1108324331238</v>
      </c>
      <c r="D9770" t="s">
        <v>2480</v>
      </c>
      <c r="E9770" t="s">
        <v>65</v>
      </c>
    </row>
    <row r="9771" spans="1:5" x14ac:dyDescent="0.3">
      <c r="A9771" t="s">
        <v>613</v>
      </c>
      <c r="B9771" t="s">
        <v>66</v>
      </c>
      <c r="C9771">
        <v>10.637278310028799</v>
      </c>
      <c r="D9771" t="s">
        <v>2480</v>
      </c>
      <c r="E9771" t="s">
        <v>65</v>
      </c>
    </row>
    <row r="9772" spans="1:5" x14ac:dyDescent="0.3">
      <c r="A9772" t="s">
        <v>615</v>
      </c>
      <c r="B9772" t="s">
        <v>66</v>
      </c>
      <c r="C9772">
        <v>10.4482376692928</v>
      </c>
      <c r="D9772" t="s">
        <v>2480</v>
      </c>
      <c r="E9772" t="s">
        <v>65</v>
      </c>
    </row>
    <row r="9773" spans="1:5" x14ac:dyDescent="0.3">
      <c r="A9773" t="s">
        <v>617</v>
      </c>
      <c r="B9773" t="s">
        <v>66</v>
      </c>
      <c r="C9773">
        <v>10.88455838272</v>
      </c>
      <c r="D9773" t="s">
        <v>2480</v>
      </c>
      <c r="E9773" t="s">
        <v>65</v>
      </c>
    </row>
    <row r="9774" spans="1:5" x14ac:dyDescent="0.3">
      <c r="A9774" t="s">
        <v>619</v>
      </c>
      <c r="B9774" t="s">
        <v>66</v>
      </c>
      <c r="C9774">
        <v>10.882652250438101</v>
      </c>
      <c r="D9774" t="s">
        <v>2480</v>
      </c>
      <c r="E9774" t="s">
        <v>65</v>
      </c>
    </row>
    <row r="9775" spans="1:5" x14ac:dyDescent="0.3">
      <c r="A9775" t="s">
        <v>621</v>
      </c>
      <c r="B9775" t="s">
        <v>66</v>
      </c>
      <c r="C9775">
        <v>10.593851561838999</v>
      </c>
      <c r="D9775" t="s">
        <v>2480</v>
      </c>
      <c r="E9775" t="s">
        <v>65</v>
      </c>
    </row>
    <row r="9776" spans="1:5" x14ac:dyDescent="0.3">
      <c r="A9776" t="s">
        <v>623</v>
      </c>
      <c r="B9776" t="s">
        <v>66</v>
      </c>
      <c r="C9776">
        <v>10.152792183302401</v>
      </c>
      <c r="D9776" t="s">
        <v>2480</v>
      </c>
      <c r="E9776" t="s">
        <v>65</v>
      </c>
    </row>
    <row r="9777" spans="1:5" x14ac:dyDescent="0.3">
      <c r="A9777" t="s">
        <v>625</v>
      </c>
      <c r="B9777" t="s">
        <v>66</v>
      </c>
      <c r="C9777">
        <v>10.3493403735994</v>
      </c>
      <c r="D9777" t="s">
        <v>2480</v>
      </c>
      <c r="E9777" t="s">
        <v>65</v>
      </c>
    </row>
    <row r="9778" spans="1:5" x14ac:dyDescent="0.3">
      <c r="A9778" t="s">
        <v>627</v>
      </c>
      <c r="B9778" t="s">
        <v>66</v>
      </c>
      <c r="C9778">
        <v>10.910249331229901</v>
      </c>
      <c r="D9778" t="s">
        <v>2480</v>
      </c>
      <c r="E9778" t="s">
        <v>65</v>
      </c>
    </row>
    <row r="9779" spans="1:5" x14ac:dyDescent="0.3">
      <c r="A9779" t="s">
        <v>236</v>
      </c>
      <c r="B9779" t="s">
        <v>66</v>
      </c>
      <c r="C9779">
        <v>11.073755679326499</v>
      </c>
      <c r="D9779" t="s">
        <v>2480</v>
      </c>
      <c r="E9779" t="s">
        <v>65</v>
      </c>
    </row>
    <row r="9780" spans="1:5" x14ac:dyDescent="0.3">
      <c r="A9780" t="s">
        <v>630</v>
      </c>
      <c r="B9780" t="s">
        <v>66</v>
      </c>
      <c r="C9780">
        <v>10.976729061560301</v>
      </c>
      <c r="D9780" t="s">
        <v>2480</v>
      </c>
      <c r="E9780" t="s">
        <v>65</v>
      </c>
    </row>
    <row r="9781" spans="1:5" x14ac:dyDescent="0.3">
      <c r="A9781" t="s">
        <v>632</v>
      </c>
      <c r="B9781" t="s">
        <v>66</v>
      </c>
      <c r="C9781">
        <v>10.5526610661438</v>
      </c>
      <c r="D9781" t="s">
        <v>2480</v>
      </c>
      <c r="E9781" t="s">
        <v>65</v>
      </c>
    </row>
    <row r="9782" spans="1:5" x14ac:dyDescent="0.3">
      <c r="A9782" t="s">
        <v>635</v>
      </c>
      <c r="B9782" t="s">
        <v>66</v>
      </c>
      <c r="C9782">
        <v>11.4803291359396</v>
      </c>
      <c r="D9782" t="s">
        <v>2480</v>
      </c>
      <c r="E9782" t="s">
        <v>65</v>
      </c>
    </row>
    <row r="9783" spans="1:5" x14ac:dyDescent="0.3">
      <c r="A9783" t="s">
        <v>637</v>
      </c>
      <c r="B9783" t="s">
        <v>66</v>
      </c>
      <c r="C9783">
        <v>14.0376782743161</v>
      </c>
      <c r="D9783" t="s">
        <v>2480</v>
      </c>
      <c r="E9783" t="s">
        <v>65</v>
      </c>
    </row>
    <row r="9784" spans="1:5" x14ac:dyDescent="0.3">
      <c r="A9784" t="s">
        <v>639</v>
      </c>
      <c r="B9784" t="s">
        <v>66</v>
      </c>
      <c r="C9784">
        <v>12.4261620137812</v>
      </c>
      <c r="D9784" t="s">
        <v>2480</v>
      </c>
      <c r="E9784" t="s">
        <v>65</v>
      </c>
    </row>
    <row r="9785" spans="1:5" x14ac:dyDescent="0.3">
      <c r="A9785" t="s">
        <v>641</v>
      </c>
      <c r="B9785" t="s">
        <v>66</v>
      </c>
      <c r="C9785">
        <v>8.5972727896497396</v>
      </c>
      <c r="D9785" t="s">
        <v>2480</v>
      </c>
      <c r="E9785" t="s">
        <v>65</v>
      </c>
    </row>
    <row r="9786" spans="1:5" x14ac:dyDescent="0.3">
      <c r="A9786" t="s">
        <v>643</v>
      </c>
      <c r="B9786" t="s">
        <v>66</v>
      </c>
      <c r="C9786">
        <v>8.6291984131412907</v>
      </c>
      <c r="D9786" t="s">
        <v>2480</v>
      </c>
      <c r="E9786" t="s">
        <v>65</v>
      </c>
    </row>
    <row r="9787" spans="1:5" x14ac:dyDescent="0.3">
      <c r="A9787" t="s">
        <v>645</v>
      </c>
      <c r="B9787" t="s">
        <v>66</v>
      </c>
      <c r="C9787">
        <v>9.1546766372724804</v>
      </c>
      <c r="D9787" t="s">
        <v>2480</v>
      </c>
      <c r="E9787" t="s">
        <v>65</v>
      </c>
    </row>
    <row r="9788" spans="1:5" x14ac:dyDescent="0.3">
      <c r="A9788" t="s">
        <v>647</v>
      </c>
      <c r="B9788" t="s">
        <v>66</v>
      </c>
      <c r="C9788">
        <v>10.041163602432199</v>
      </c>
      <c r="D9788" t="s">
        <v>2480</v>
      </c>
      <c r="E9788" t="s">
        <v>65</v>
      </c>
    </row>
    <row r="9789" spans="1:5" x14ac:dyDescent="0.3">
      <c r="A9789" t="s">
        <v>649</v>
      </c>
      <c r="B9789" t="s">
        <v>66</v>
      </c>
      <c r="C9789">
        <v>10.8256742015718</v>
      </c>
      <c r="D9789" t="s">
        <v>2480</v>
      </c>
      <c r="E9789" t="s">
        <v>65</v>
      </c>
    </row>
    <row r="9790" spans="1:5" x14ac:dyDescent="0.3">
      <c r="A9790" t="s">
        <v>651</v>
      </c>
      <c r="B9790" t="s">
        <v>66</v>
      </c>
      <c r="C9790">
        <v>8.9582491518018994</v>
      </c>
      <c r="D9790" t="s">
        <v>2480</v>
      </c>
      <c r="E9790" t="s">
        <v>65</v>
      </c>
    </row>
    <row r="9791" spans="1:5" x14ac:dyDescent="0.3">
      <c r="A9791" t="s">
        <v>653</v>
      </c>
      <c r="B9791" t="s">
        <v>66</v>
      </c>
      <c r="C9791">
        <v>10.025918025867201</v>
      </c>
      <c r="D9791" t="s">
        <v>2480</v>
      </c>
      <c r="E9791" t="s">
        <v>65</v>
      </c>
    </row>
    <row r="9792" spans="1:5" x14ac:dyDescent="0.3">
      <c r="A9792" t="s">
        <v>655</v>
      </c>
      <c r="B9792" t="s">
        <v>66</v>
      </c>
      <c r="C9792">
        <v>12.9831596149101</v>
      </c>
      <c r="D9792" t="s">
        <v>2480</v>
      </c>
      <c r="E9792" t="s">
        <v>65</v>
      </c>
    </row>
    <row r="9793" spans="1:5" x14ac:dyDescent="0.3">
      <c r="A9793" t="s">
        <v>657</v>
      </c>
      <c r="B9793" t="s">
        <v>66</v>
      </c>
      <c r="C9793">
        <v>11.4862351821738</v>
      </c>
      <c r="D9793" t="s">
        <v>2480</v>
      </c>
      <c r="E9793" t="s">
        <v>65</v>
      </c>
    </row>
    <row r="9794" spans="1:5" x14ac:dyDescent="0.3">
      <c r="A9794" t="s">
        <v>659</v>
      </c>
      <c r="B9794" t="s">
        <v>66</v>
      </c>
      <c r="C9794">
        <v>8.0729804917994805</v>
      </c>
      <c r="D9794" t="s">
        <v>2480</v>
      </c>
      <c r="E9794" t="s">
        <v>65</v>
      </c>
    </row>
    <row r="9795" spans="1:5" x14ac:dyDescent="0.3">
      <c r="A9795" t="s">
        <v>662</v>
      </c>
      <c r="B9795" t="s">
        <v>66</v>
      </c>
      <c r="C9795">
        <v>8.6012806424427595</v>
      </c>
      <c r="D9795" t="s">
        <v>2480</v>
      </c>
      <c r="E9795" t="s">
        <v>65</v>
      </c>
    </row>
    <row r="9796" spans="1:5" x14ac:dyDescent="0.3">
      <c r="A9796" t="s">
        <v>664</v>
      </c>
      <c r="B9796" t="s">
        <v>66</v>
      </c>
      <c r="C9796">
        <v>7.8596072141915796</v>
      </c>
      <c r="D9796" t="s">
        <v>2480</v>
      </c>
      <c r="E9796" t="s">
        <v>65</v>
      </c>
    </row>
    <row r="9797" spans="1:5" x14ac:dyDescent="0.3">
      <c r="A9797" t="s">
        <v>666</v>
      </c>
      <c r="B9797" t="s">
        <v>66</v>
      </c>
      <c r="C9797">
        <v>8.2007530828168598</v>
      </c>
      <c r="D9797" t="s">
        <v>2480</v>
      </c>
      <c r="E9797" t="s">
        <v>65</v>
      </c>
    </row>
    <row r="9798" spans="1:5" x14ac:dyDescent="0.3">
      <c r="A9798" t="s">
        <v>668</v>
      </c>
      <c r="B9798" t="s">
        <v>66</v>
      </c>
      <c r="C9798">
        <v>8.3742448107506799</v>
      </c>
      <c r="D9798" t="s">
        <v>2480</v>
      </c>
      <c r="E9798" t="s">
        <v>65</v>
      </c>
    </row>
    <row r="9799" spans="1:5" x14ac:dyDescent="0.3">
      <c r="A9799" t="s">
        <v>670</v>
      </c>
      <c r="B9799" t="s">
        <v>66</v>
      </c>
      <c r="C9799">
        <v>7.7215473497855802</v>
      </c>
      <c r="D9799" t="s">
        <v>2480</v>
      </c>
      <c r="E9799" t="s">
        <v>65</v>
      </c>
    </row>
    <row r="9800" spans="1:5" x14ac:dyDescent="0.3">
      <c r="A9800" t="s">
        <v>672</v>
      </c>
      <c r="B9800" t="s">
        <v>66</v>
      </c>
      <c r="C9800">
        <v>8.40292025204735</v>
      </c>
      <c r="D9800" t="s">
        <v>2480</v>
      </c>
      <c r="E9800" t="s">
        <v>65</v>
      </c>
    </row>
    <row r="9801" spans="1:5" x14ac:dyDescent="0.3">
      <c r="A9801" t="s">
        <v>674</v>
      </c>
      <c r="B9801" t="s">
        <v>66</v>
      </c>
      <c r="C9801">
        <v>7.6654587318275196</v>
      </c>
      <c r="D9801" t="s">
        <v>2480</v>
      </c>
      <c r="E9801" t="s">
        <v>65</v>
      </c>
    </row>
    <row r="9802" spans="1:5" x14ac:dyDescent="0.3">
      <c r="A9802" t="s">
        <v>676</v>
      </c>
      <c r="B9802" t="s">
        <v>66</v>
      </c>
      <c r="C9802">
        <v>7.80808082237332</v>
      </c>
      <c r="D9802" t="s">
        <v>2480</v>
      </c>
      <c r="E9802" t="s">
        <v>65</v>
      </c>
    </row>
    <row r="9803" spans="1:5" x14ac:dyDescent="0.3">
      <c r="A9803" t="s">
        <v>677</v>
      </c>
      <c r="B9803" t="s">
        <v>66</v>
      </c>
      <c r="C9803">
        <v>7.8850108050152103</v>
      </c>
      <c r="D9803" t="s">
        <v>2480</v>
      </c>
      <c r="E9803" t="s">
        <v>65</v>
      </c>
    </row>
    <row r="9804" spans="1:5" x14ac:dyDescent="0.3">
      <c r="A9804" t="s">
        <v>678</v>
      </c>
      <c r="B9804" t="s">
        <v>66</v>
      </c>
      <c r="C9804">
        <v>7.8157615975728696</v>
      </c>
      <c r="D9804" t="s">
        <v>2480</v>
      </c>
      <c r="E9804" t="s">
        <v>65</v>
      </c>
    </row>
    <row r="9805" spans="1:5" x14ac:dyDescent="0.3">
      <c r="A9805" t="s">
        <v>680</v>
      </c>
      <c r="B9805" t="s">
        <v>66</v>
      </c>
      <c r="C9805">
        <v>7.3874946701984099</v>
      </c>
      <c r="D9805" t="s">
        <v>2480</v>
      </c>
      <c r="E9805" t="s">
        <v>65</v>
      </c>
    </row>
    <row r="9806" spans="1:5" x14ac:dyDescent="0.3">
      <c r="A9806" t="s">
        <v>682</v>
      </c>
      <c r="B9806" t="s">
        <v>66</v>
      </c>
      <c r="C9806">
        <v>7.2548469186395801</v>
      </c>
      <c r="D9806" t="s">
        <v>2480</v>
      </c>
      <c r="E9806" t="s">
        <v>65</v>
      </c>
    </row>
    <row r="9807" spans="1:5" x14ac:dyDescent="0.3">
      <c r="A9807" t="s">
        <v>684</v>
      </c>
      <c r="B9807" t="s">
        <v>66</v>
      </c>
      <c r="C9807">
        <v>7.9284898880204802</v>
      </c>
      <c r="D9807" t="s">
        <v>2480</v>
      </c>
      <c r="E9807" t="s">
        <v>65</v>
      </c>
    </row>
    <row r="9808" spans="1:5" x14ac:dyDescent="0.3">
      <c r="A9808" t="s">
        <v>686</v>
      </c>
      <c r="B9808" t="s">
        <v>66</v>
      </c>
      <c r="C9808">
        <v>7.0987861743145402</v>
      </c>
      <c r="D9808" t="s">
        <v>2480</v>
      </c>
      <c r="E9808" t="s">
        <v>65</v>
      </c>
    </row>
    <row r="9809" spans="1:5" x14ac:dyDescent="0.3">
      <c r="A9809" t="s">
        <v>688</v>
      </c>
      <c r="B9809" t="s">
        <v>66</v>
      </c>
      <c r="C9809">
        <v>7.3240035330640003</v>
      </c>
      <c r="D9809" t="s">
        <v>2480</v>
      </c>
      <c r="E9809" t="s">
        <v>65</v>
      </c>
    </row>
    <row r="9810" spans="1:5" x14ac:dyDescent="0.3">
      <c r="A9810" t="s">
        <v>690</v>
      </c>
      <c r="B9810" t="s">
        <v>66</v>
      </c>
      <c r="C9810">
        <v>6.7963486505630097</v>
      </c>
      <c r="D9810" t="s">
        <v>2480</v>
      </c>
      <c r="E9810" t="s">
        <v>65</v>
      </c>
    </row>
    <row r="9811" spans="1:5" x14ac:dyDescent="0.3">
      <c r="A9811" t="s">
        <v>692</v>
      </c>
      <c r="B9811" t="s">
        <v>66</v>
      </c>
      <c r="C9811">
        <v>7.64245886217165</v>
      </c>
      <c r="D9811" t="s">
        <v>2480</v>
      </c>
      <c r="E9811" t="s">
        <v>65</v>
      </c>
    </row>
    <row r="9812" spans="1:5" x14ac:dyDescent="0.3">
      <c r="A9812" t="s">
        <v>694</v>
      </c>
      <c r="B9812" t="s">
        <v>66</v>
      </c>
      <c r="C9812">
        <v>7.7119938872932696</v>
      </c>
      <c r="D9812" t="s">
        <v>2480</v>
      </c>
      <c r="E9812" t="s">
        <v>65</v>
      </c>
    </row>
    <row r="9813" spans="1:5" x14ac:dyDescent="0.3">
      <c r="A9813" t="s">
        <v>696</v>
      </c>
      <c r="B9813" t="s">
        <v>66</v>
      </c>
      <c r="C9813">
        <v>9.3161851781273093</v>
      </c>
      <c r="D9813" t="s">
        <v>2480</v>
      </c>
      <c r="E9813" t="s">
        <v>65</v>
      </c>
    </row>
    <row r="9814" spans="1:5" x14ac:dyDescent="0.3">
      <c r="A9814" t="s">
        <v>698</v>
      </c>
      <c r="B9814" t="s">
        <v>66</v>
      </c>
      <c r="C9814">
        <v>9.8188264032672503</v>
      </c>
      <c r="D9814" t="s">
        <v>2480</v>
      </c>
      <c r="E9814" t="s">
        <v>65</v>
      </c>
    </row>
    <row r="9815" spans="1:5" x14ac:dyDescent="0.3">
      <c r="A9815" t="s">
        <v>700</v>
      </c>
      <c r="B9815" t="s">
        <v>66</v>
      </c>
      <c r="C9815">
        <v>8.8701410095903892</v>
      </c>
      <c r="D9815" t="s">
        <v>2480</v>
      </c>
      <c r="E9815" t="s">
        <v>65</v>
      </c>
    </row>
    <row r="9816" spans="1:5" x14ac:dyDescent="0.3">
      <c r="A9816" t="s">
        <v>701</v>
      </c>
      <c r="B9816" t="s">
        <v>66</v>
      </c>
      <c r="C9816">
        <v>9.0184010283722191</v>
      </c>
      <c r="D9816" t="s">
        <v>2480</v>
      </c>
      <c r="E9816" t="s">
        <v>65</v>
      </c>
    </row>
    <row r="9817" spans="1:5" x14ac:dyDescent="0.3">
      <c r="A9817" t="s">
        <v>702</v>
      </c>
      <c r="B9817" t="s">
        <v>66</v>
      </c>
      <c r="C9817">
        <v>8.3914573801323105</v>
      </c>
      <c r="D9817" t="s">
        <v>2480</v>
      </c>
      <c r="E9817" t="s">
        <v>65</v>
      </c>
    </row>
    <row r="9818" spans="1:5" x14ac:dyDescent="0.3">
      <c r="A9818" t="s">
        <v>703</v>
      </c>
      <c r="B9818" t="s">
        <v>66</v>
      </c>
      <c r="C9818">
        <v>7.72694665929692</v>
      </c>
      <c r="D9818" t="s">
        <v>2480</v>
      </c>
      <c r="E9818" t="s">
        <v>65</v>
      </c>
    </row>
    <row r="9819" spans="1:5" x14ac:dyDescent="0.3">
      <c r="A9819" t="s">
        <v>704</v>
      </c>
      <c r="B9819" t="s">
        <v>66</v>
      </c>
      <c r="C9819">
        <v>8.3173278743208598</v>
      </c>
      <c r="D9819" t="s">
        <v>2480</v>
      </c>
      <c r="E9819" t="s">
        <v>65</v>
      </c>
    </row>
    <row r="9820" spans="1:5" x14ac:dyDescent="0.3">
      <c r="A9820" t="s">
        <v>705</v>
      </c>
      <c r="B9820" t="s">
        <v>66</v>
      </c>
      <c r="C9820">
        <v>8.2076613165155194</v>
      </c>
      <c r="D9820" t="s">
        <v>2480</v>
      </c>
      <c r="E9820" t="s">
        <v>65</v>
      </c>
    </row>
    <row r="9821" spans="1:5" x14ac:dyDescent="0.3">
      <c r="A9821" t="s">
        <v>706</v>
      </c>
      <c r="B9821" t="s">
        <v>66</v>
      </c>
      <c r="C9821">
        <v>9.4585549960375594</v>
      </c>
      <c r="D9821" t="s">
        <v>2480</v>
      </c>
      <c r="E9821" t="s">
        <v>65</v>
      </c>
    </row>
    <row r="9822" spans="1:5" x14ac:dyDescent="0.3">
      <c r="A9822" t="s">
        <v>707</v>
      </c>
      <c r="B9822" t="s">
        <v>66</v>
      </c>
      <c r="C9822">
        <v>9.5612172024003304</v>
      </c>
      <c r="D9822" t="s">
        <v>2480</v>
      </c>
      <c r="E9822" t="s">
        <v>65</v>
      </c>
    </row>
    <row r="9823" spans="1:5" x14ac:dyDescent="0.3">
      <c r="A9823" t="s">
        <v>708</v>
      </c>
      <c r="B9823" t="s">
        <v>66</v>
      </c>
      <c r="C9823">
        <v>8.4475433919910401</v>
      </c>
      <c r="D9823" t="s">
        <v>2480</v>
      </c>
      <c r="E9823" t="s">
        <v>65</v>
      </c>
    </row>
    <row r="9824" spans="1:5" x14ac:dyDescent="0.3">
      <c r="A9824" t="s">
        <v>709</v>
      </c>
      <c r="B9824" t="s">
        <v>66</v>
      </c>
      <c r="C9824">
        <v>9.2041706293272902</v>
      </c>
      <c r="D9824" t="s">
        <v>2480</v>
      </c>
      <c r="E9824" t="s">
        <v>65</v>
      </c>
    </row>
    <row r="9825" spans="1:5" x14ac:dyDescent="0.3">
      <c r="A9825" t="s">
        <v>710</v>
      </c>
      <c r="B9825" t="s">
        <v>66</v>
      </c>
      <c r="C9825">
        <v>4.7591742654317102</v>
      </c>
      <c r="D9825" t="s">
        <v>2480</v>
      </c>
      <c r="E9825" t="s">
        <v>65</v>
      </c>
    </row>
    <row r="9826" spans="1:5" x14ac:dyDescent="0.3">
      <c r="A9826" t="s">
        <v>711</v>
      </c>
      <c r="B9826" t="s">
        <v>66</v>
      </c>
      <c r="C9826">
        <v>4.6803512334063804</v>
      </c>
      <c r="D9826" t="s">
        <v>2480</v>
      </c>
      <c r="E9826" t="s">
        <v>65</v>
      </c>
    </row>
    <row r="9827" spans="1:5" x14ac:dyDescent="0.3">
      <c r="A9827" t="s">
        <v>712</v>
      </c>
      <c r="B9827" t="s">
        <v>66</v>
      </c>
      <c r="C9827">
        <v>4.9684852644795496</v>
      </c>
      <c r="D9827" t="s">
        <v>2480</v>
      </c>
      <c r="E9827" t="s">
        <v>65</v>
      </c>
    </row>
    <row r="9828" spans="1:5" x14ac:dyDescent="0.3">
      <c r="A9828" t="s">
        <v>713</v>
      </c>
      <c r="B9828" t="s">
        <v>66</v>
      </c>
      <c r="C9828">
        <v>5.0067872842712804</v>
      </c>
      <c r="D9828" t="s">
        <v>2480</v>
      </c>
      <c r="E9828" t="s">
        <v>65</v>
      </c>
    </row>
    <row r="9829" spans="1:5" x14ac:dyDescent="0.3">
      <c r="A9829" t="s">
        <v>714</v>
      </c>
      <c r="B9829" t="s">
        <v>66</v>
      </c>
      <c r="C9829">
        <v>5.62205887846065</v>
      </c>
      <c r="D9829" t="s">
        <v>2480</v>
      </c>
      <c r="E9829" t="s">
        <v>65</v>
      </c>
    </row>
    <row r="9830" spans="1:5" x14ac:dyDescent="0.3">
      <c r="A9830" t="s">
        <v>715</v>
      </c>
      <c r="B9830" t="s">
        <v>66</v>
      </c>
      <c r="C9830">
        <v>5.18427825224272</v>
      </c>
      <c r="D9830" t="s">
        <v>2480</v>
      </c>
      <c r="E9830" t="s">
        <v>65</v>
      </c>
    </row>
    <row r="9831" spans="1:5" x14ac:dyDescent="0.3">
      <c r="A9831" t="s">
        <v>716</v>
      </c>
      <c r="B9831" t="s">
        <v>66</v>
      </c>
      <c r="C9831">
        <v>6.6193282421399102</v>
      </c>
      <c r="D9831" t="s">
        <v>2480</v>
      </c>
      <c r="E9831" t="s">
        <v>65</v>
      </c>
    </row>
    <row r="9832" spans="1:5" x14ac:dyDescent="0.3">
      <c r="A9832" t="s">
        <v>717</v>
      </c>
      <c r="B9832" t="s">
        <v>66</v>
      </c>
      <c r="C9832">
        <v>5.5290363148261399</v>
      </c>
      <c r="D9832" t="s">
        <v>2480</v>
      </c>
      <c r="E9832" t="s">
        <v>65</v>
      </c>
    </row>
    <row r="9833" spans="1:5" x14ac:dyDescent="0.3">
      <c r="A9833" t="s">
        <v>718</v>
      </c>
      <c r="B9833" t="s">
        <v>66</v>
      </c>
      <c r="C9833">
        <v>5.7709223896466701</v>
      </c>
      <c r="D9833" t="s">
        <v>2480</v>
      </c>
      <c r="E9833" t="s">
        <v>65</v>
      </c>
    </row>
    <row r="9834" spans="1:5" x14ac:dyDescent="0.3">
      <c r="A9834" t="s">
        <v>719</v>
      </c>
      <c r="B9834" t="s">
        <v>66</v>
      </c>
      <c r="C9834">
        <v>4.7421734012689303</v>
      </c>
      <c r="D9834" t="s">
        <v>2480</v>
      </c>
      <c r="E9834" t="s">
        <v>65</v>
      </c>
    </row>
    <row r="9835" spans="1:5" x14ac:dyDescent="0.3">
      <c r="A9835" t="s">
        <v>720</v>
      </c>
      <c r="B9835" t="s">
        <v>66</v>
      </c>
      <c r="C9835">
        <v>5.1997441427462299</v>
      </c>
      <c r="D9835" t="s">
        <v>2480</v>
      </c>
      <c r="E9835" t="s">
        <v>65</v>
      </c>
    </row>
    <row r="9836" spans="1:5" x14ac:dyDescent="0.3">
      <c r="A9836" t="s">
        <v>721</v>
      </c>
      <c r="B9836" t="s">
        <v>66</v>
      </c>
      <c r="C9836">
        <v>5.7026346672748902</v>
      </c>
      <c r="D9836" t="s">
        <v>2480</v>
      </c>
      <c r="E9836" t="s">
        <v>65</v>
      </c>
    </row>
    <row r="9837" spans="1:5" x14ac:dyDescent="0.3">
      <c r="A9837" t="s">
        <v>722</v>
      </c>
      <c r="B9837" t="s">
        <v>66</v>
      </c>
      <c r="C9837">
        <v>5.95693706862951</v>
      </c>
      <c r="D9837" t="s">
        <v>2480</v>
      </c>
      <c r="E9837" t="s">
        <v>65</v>
      </c>
    </row>
    <row r="9838" spans="1:5" x14ac:dyDescent="0.3">
      <c r="A9838" t="s">
        <v>723</v>
      </c>
      <c r="B9838" t="s">
        <v>66</v>
      </c>
      <c r="C9838">
        <v>5.5225985797224402</v>
      </c>
      <c r="D9838" t="s">
        <v>2480</v>
      </c>
      <c r="E9838" t="s">
        <v>65</v>
      </c>
    </row>
    <row r="9839" spans="1:5" x14ac:dyDescent="0.3">
      <c r="A9839" t="s">
        <v>724</v>
      </c>
      <c r="B9839" t="s">
        <v>66</v>
      </c>
      <c r="C9839">
        <v>6.2495028367009402</v>
      </c>
      <c r="D9839" t="s">
        <v>2480</v>
      </c>
      <c r="E9839" t="s">
        <v>65</v>
      </c>
    </row>
    <row r="9840" spans="1:5" x14ac:dyDescent="0.3">
      <c r="A9840" t="s">
        <v>725</v>
      </c>
      <c r="B9840" t="s">
        <v>66</v>
      </c>
      <c r="C9840">
        <v>6.55266317016227</v>
      </c>
      <c r="D9840" t="s">
        <v>2480</v>
      </c>
      <c r="E9840" t="s">
        <v>65</v>
      </c>
    </row>
    <row r="9841" spans="1:5" x14ac:dyDescent="0.3">
      <c r="A9841" t="s">
        <v>726</v>
      </c>
      <c r="B9841" t="s">
        <v>66</v>
      </c>
      <c r="C9841">
        <v>6.1758556251744698</v>
      </c>
      <c r="D9841" t="s">
        <v>2480</v>
      </c>
      <c r="E9841" t="s">
        <v>65</v>
      </c>
    </row>
    <row r="9842" spans="1:5" x14ac:dyDescent="0.3">
      <c r="A9842" t="s">
        <v>727</v>
      </c>
      <c r="B9842" t="s">
        <v>66</v>
      </c>
      <c r="C9842">
        <v>4.8946869085964604</v>
      </c>
      <c r="D9842" t="s">
        <v>2480</v>
      </c>
      <c r="E9842" t="s">
        <v>65</v>
      </c>
    </row>
    <row r="9843" spans="1:5" x14ac:dyDescent="0.3">
      <c r="A9843" t="s">
        <v>728</v>
      </c>
      <c r="B9843" t="s">
        <v>66</v>
      </c>
      <c r="C9843">
        <v>6.41781278870483</v>
      </c>
      <c r="D9843" t="s">
        <v>2480</v>
      </c>
      <c r="E9843" t="s">
        <v>65</v>
      </c>
    </row>
    <row r="9844" spans="1:5" x14ac:dyDescent="0.3">
      <c r="A9844" t="s">
        <v>729</v>
      </c>
      <c r="B9844" t="s">
        <v>66</v>
      </c>
      <c r="C9844">
        <v>7.2122026684384801</v>
      </c>
      <c r="D9844" t="s">
        <v>2480</v>
      </c>
      <c r="E9844" t="s">
        <v>65</v>
      </c>
    </row>
    <row r="9845" spans="1:5" x14ac:dyDescent="0.3">
      <c r="A9845" t="s">
        <v>730</v>
      </c>
      <c r="B9845" t="s">
        <v>66</v>
      </c>
      <c r="C9845">
        <v>6.7334964510034503</v>
      </c>
      <c r="D9845" t="s">
        <v>2480</v>
      </c>
      <c r="E9845" t="s">
        <v>65</v>
      </c>
    </row>
    <row r="9846" spans="1:5" x14ac:dyDescent="0.3">
      <c r="A9846" t="s">
        <v>731</v>
      </c>
      <c r="B9846" t="s">
        <v>66</v>
      </c>
      <c r="C9846">
        <v>5.5103095115877503</v>
      </c>
      <c r="D9846" t="s">
        <v>2480</v>
      </c>
      <c r="E9846" t="s">
        <v>65</v>
      </c>
    </row>
    <row r="9847" spans="1:5" x14ac:dyDescent="0.3">
      <c r="A9847" t="s">
        <v>732</v>
      </c>
      <c r="B9847" t="s">
        <v>66</v>
      </c>
      <c r="C9847">
        <v>5.3683741022434202</v>
      </c>
      <c r="D9847" t="s">
        <v>2480</v>
      </c>
      <c r="E9847" t="s">
        <v>65</v>
      </c>
    </row>
    <row r="9848" spans="1:5" x14ac:dyDescent="0.3">
      <c r="A9848" t="s">
        <v>733</v>
      </c>
      <c r="B9848" t="s">
        <v>66</v>
      </c>
      <c r="C9848">
        <v>5.9696127686571101</v>
      </c>
      <c r="D9848" t="s">
        <v>2480</v>
      </c>
      <c r="E9848" t="s">
        <v>65</v>
      </c>
    </row>
    <row r="9849" spans="1:5" x14ac:dyDescent="0.3">
      <c r="A9849" t="s">
        <v>734</v>
      </c>
      <c r="B9849" t="s">
        <v>66</v>
      </c>
      <c r="C9849">
        <v>6.6545147075879596</v>
      </c>
      <c r="D9849" t="s">
        <v>2480</v>
      </c>
      <c r="E9849" t="s">
        <v>65</v>
      </c>
    </row>
    <row r="9850" spans="1:5" x14ac:dyDescent="0.3">
      <c r="A9850" t="s">
        <v>735</v>
      </c>
      <c r="B9850" t="s">
        <v>66</v>
      </c>
      <c r="C9850">
        <v>6.28184966696546</v>
      </c>
      <c r="D9850" t="s">
        <v>2480</v>
      </c>
      <c r="E9850" t="s">
        <v>65</v>
      </c>
    </row>
    <row r="9851" spans="1:5" x14ac:dyDescent="0.3">
      <c r="A9851" t="s">
        <v>736</v>
      </c>
      <c r="B9851" t="s">
        <v>66</v>
      </c>
      <c r="C9851">
        <v>6.89230502556142</v>
      </c>
      <c r="D9851" t="s">
        <v>2480</v>
      </c>
      <c r="E9851" t="s">
        <v>65</v>
      </c>
    </row>
    <row r="9852" spans="1:5" x14ac:dyDescent="0.3">
      <c r="A9852" t="s">
        <v>737</v>
      </c>
      <c r="B9852" t="s">
        <v>66</v>
      </c>
      <c r="C9852">
        <v>11.3373228801902</v>
      </c>
      <c r="D9852" t="s">
        <v>2480</v>
      </c>
      <c r="E9852" t="s">
        <v>65</v>
      </c>
    </row>
    <row r="9853" spans="1:5" x14ac:dyDescent="0.3">
      <c r="A9853" t="s">
        <v>738</v>
      </c>
      <c r="B9853" t="s">
        <v>66</v>
      </c>
      <c r="C9853">
        <v>10.50667229433</v>
      </c>
      <c r="D9853" t="s">
        <v>2480</v>
      </c>
      <c r="E9853" t="s">
        <v>65</v>
      </c>
    </row>
    <row r="9854" spans="1:5" x14ac:dyDescent="0.3">
      <c r="A9854" t="s">
        <v>739</v>
      </c>
      <c r="B9854" t="s">
        <v>66</v>
      </c>
      <c r="C9854">
        <v>8.5020225095034601</v>
      </c>
      <c r="D9854" t="s">
        <v>2480</v>
      </c>
      <c r="E9854" t="s">
        <v>65</v>
      </c>
    </row>
    <row r="9855" spans="1:5" x14ac:dyDescent="0.3">
      <c r="A9855" t="s">
        <v>740</v>
      </c>
      <c r="B9855" t="s">
        <v>66</v>
      </c>
      <c r="C9855">
        <v>7.9421104073194497</v>
      </c>
      <c r="D9855" t="s">
        <v>2480</v>
      </c>
      <c r="E9855" t="s">
        <v>65</v>
      </c>
    </row>
    <row r="9856" spans="1:5" x14ac:dyDescent="0.3">
      <c r="A9856" t="s">
        <v>741</v>
      </c>
      <c r="B9856" t="s">
        <v>66</v>
      </c>
      <c r="C9856">
        <v>6.2485096792498798</v>
      </c>
      <c r="D9856" t="s">
        <v>2480</v>
      </c>
      <c r="E9856" t="s">
        <v>65</v>
      </c>
    </row>
    <row r="9857" spans="1:5" x14ac:dyDescent="0.3">
      <c r="A9857" t="s">
        <v>742</v>
      </c>
      <c r="B9857" t="s">
        <v>66</v>
      </c>
      <c r="C9857">
        <v>9.1229181400873607</v>
      </c>
      <c r="D9857" t="s">
        <v>2480</v>
      </c>
      <c r="E9857" t="s">
        <v>65</v>
      </c>
    </row>
    <row r="9858" spans="1:5" x14ac:dyDescent="0.3">
      <c r="A9858" t="s">
        <v>743</v>
      </c>
      <c r="B9858" t="s">
        <v>66</v>
      </c>
      <c r="C9858">
        <v>5.9770863644414298</v>
      </c>
      <c r="D9858" t="s">
        <v>2480</v>
      </c>
      <c r="E9858" t="s">
        <v>65</v>
      </c>
    </row>
    <row r="9859" spans="1:5" x14ac:dyDescent="0.3">
      <c r="A9859" t="s">
        <v>744</v>
      </c>
      <c r="B9859" t="s">
        <v>66</v>
      </c>
      <c r="C9859">
        <v>7.8013870630395497</v>
      </c>
      <c r="D9859" t="s">
        <v>2480</v>
      </c>
      <c r="E9859" t="s">
        <v>65</v>
      </c>
    </row>
    <row r="9860" spans="1:5" x14ac:dyDescent="0.3">
      <c r="A9860" t="s">
        <v>745</v>
      </c>
      <c r="B9860" t="s">
        <v>66</v>
      </c>
      <c r="C9860">
        <v>6.7995531562013296</v>
      </c>
      <c r="D9860" t="s">
        <v>2480</v>
      </c>
      <c r="E9860" t="s">
        <v>65</v>
      </c>
    </row>
    <row r="9861" spans="1:5" x14ac:dyDescent="0.3">
      <c r="A9861" t="s">
        <v>746</v>
      </c>
      <c r="B9861" t="s">
        <v>66</v>
      </c>
      <c r="C9861">
        <v>4.7638575651610999</v>
      </c>
      <c r="D9861" t="s">
        <v>2480</v>
      </c>
      <c r="E9861" t="s">
        <v>65</v>
      </c>
    </row>
    <row r="9862" spans="1:5" x14ac:dyDescent="0.3">
      <c r="A9862" t="s">
        <v>747</v>
      </c>
      <c r="B9862" t="s">
        <v>66</v>
      </c>
      <c r="C9862">
        <v>4.1610650918428398</v>
      </c>
      <c r="D9862" t="s">
        <v>2480</v>
      </c>
      <c r="E9862" t="s">
        <v>65</v>
      </c>
    </row>
    <row r="9863" spans="1:5" x14ac:dyDescent="0.3">
      <c r="A9863" t="s">
        <v>748</v>
      </c>
      <c r="B9863" t="s">
        <v>66</v>
      </c>
      <c r="C9863">
        <v>4.8024545875258804</v>
      </c>
      <c r="D9863" t="s">
        <v>2480</v>
      </c>
      <c r="E9863" t="s">
        <v>65</v>
      </c>
    </row>
    <row r="9864" spans="1:5" x14ac:dyDescent="0.3">
      <c r="A9864" t="s">
        <v>749</v>
      </c>
      <c r="B9864" t="s">
        <v>66</v>
      </c>
      <c r="C9864">
        <v>4.96404386116473</v>
      </c>
      <c r="D9864" t="s">
        <v>2480</v>
      </c>
      <c r="E9864" t="s">
        <v>65</v>
      </c>
    </row>
    <row r="9865" spans="1:5" x14ac:dyDescent="0.3">
      <c r="A9865" t="s">
        <v>750</v>
      </c>
      <c r="B9865" t="s">
        <v>66</v>
      </c>
      <c r="C9865">
        <v>6.7476868454809704</v>
      </c>
      <c r="D9865" t="s">
        <v>2480</v>
      </c>
      <c r="E9865" t="s">
        <v>65</v>
      </c>
    </row>
    <row r="9866" spans="1:5" x14ac:dyDescent="0.3">
      <c r="A9866" t="s">
        <v>751</v>
      </c>
      <c r="B9866" t="s">
        <v>66</v>
      </c>
      <c r="C9866">
        <v>9.5437286388618894</v>
      </c>
      <c r="D9866" t="s">
        <v>2480</v>
      </c>
      <c r="E9866" t="s">
        <v>65</v>
      </c>
    </row>
    <row r="9867" spans="1:5" x14ac:dyDescent="0.3">
      <c r="A9867" t="s">
        <v>752</v>
      </c>
      <c r="B9867" t="s">
        <v>66</v>
      </c>
      <c r="C9867">
        <v>10.1347821845164</v>
      </c>
      <c r="D9867" t="s">
        <v>2480</v>
      </c>
      <c r="E9867" t="s">
        <v>65</v>
      </c>
    </row>
    <row r="9868" spans="1:5" x14ac:dyDescent="0.3">
      <c r="A9868" t="s">
        <v>753</v>
      </c>
      <c r="B9868" t="s">
        <v>66</v>
      </c>
      <c r="C9868">
        <v>10.5069423449211</v>
      </c>
      <c r="D9868" t="s">
        <v>2480</v>
      </c>
      <c r="E9868" t="s">
        <v>65</v>
      </c>
    </row>
    <row r="9869" spans="1:5" x14ac:dyDescent="0.3">
      <c r="A9869" t="s">
        <v>754</v>
      </c>
      <c r="B9869" t="s">
        <v>66</v>
      </c>
      <c r="C9869">
        <v>12.3478447804473</v>
      </c>
      <c r="D9869" t="s">
        <v>2480</v>
      </c>
      <c r="E9869" t="s">
        <v>65</v>
      </c>
    </row>
    <row r="9870" spans="1:5" x14ac:dyDescent="0.3">
      <c r="A9870" t="s">
        <v>755</v>
      </c>
      <c r="B9870" t="s">
        <v>66</v>
      </c>
      <c r="C9870">
        <v>12.2257888974063</v>
      </c>
      <c r="D9870" t="s">
        <v>2480</v>
      </c>
      <c r="E9870" t="s">
        <v>65</v>
      </c>
    </row>
    <row r="9871" spans="1:5" x14ac:dyDescent="0.3">
      <c r="A9871" t="s">
        <v>756</v>
      </c>
      <c r="B9871" t="s">
        <v>66</v>
      </c>
      <c r="C9871">
        <v>10.5389890141977</v>
      </c>
      <c r="D9871" t="s">
        <v>2480</v>
      </c>
      <c r="E9871" t="s">
        <v>65</v>
      </c>
    </row>
    <row r="9872" spans="1:5" x14ac:dyDescent="0.3">
      <c r="A9872" t="s">
        <v>757</v>
      </c>
      <c r="B9872" t="s">
        <v>66</v>
      </c>
      <c r="C9872">
        <v>9.9987552463402505</v>
      </c>
      <c r="D9872" t="s">
        <v>2480</v>
      </c>
      <c r="E9872" t="s">
        <v>65</v>
      </c>
    </row>
    <row r="9873" spans="1:5" x14ac:dyDescent="0.3">
      <c r="A9873" t="s">
        <v>758</v>
      </c>
      <c r="B9873" t="s">
        <v>66</v>
      </c>
      <c r="C9873">
        <v>8.6468488106470005</v>
      </c>
      <c r="D9873" t="s">
        <v>2480</v>
      </c>
      <c r="E9873" t="s">
        <v>65</v>
      </c>
    </row>
    <row r="9874" spans="1:5" x14ac:dyDescent="0.3">
      <c r="A9874" t="s">
        <v>759</v>
      </c>
      <c r="B9874" t="s">
        <v>66</v>
      </c>
      <c r="C9874">
        <v>7.4280301016683596</v>
      </c>
      <c r="D9874" t="s">
        <v>2480</v>
      </c>
      <c r="E9874" t="s">
        <v>65</v>
      </c>
    </row>
    <row r="9875" spans="1:5" x14ac:dyDescent="0.3">
      <c r="A9875" t="s">
        <v>760</v>
      </c>
      <c r="B9875" t="s">
        <v>66</v>
      </c>
      <c r="C9875">
        <v>7.7810760723347796</v>
      </c>
      <c r="D9875" t="s">
        <v>2480</v>
      </c>
      <c r="E9875" t="s">
        <v>65</v>
      </c>
    </row>
    <row r="9876" spans="1:5" x14ac:dyDescent="0.3">
      <c r="A9876" t="s">
        <v>761</v>
      </c>
      <c r="B9876" t="s">
        <v>66</v>
      </c>
      <c r="C9876">
        <v>7.6666325170829097</v>
      </c>
      <c r="D9876" t="s">
        <v>2480</v>
      </c>
      <c r="E9876" t="s">
        <v>65</v>
      </c>
    </row>
    <row r="9877" spans="1:5" x14ac:dyDescent="0.3">
      <c r="A9877" t="s">
        <v>762</v>
      </c>
      <c r="B9877" t="s">
        <v>66</v>
      </c>
      <c r="C9877">
        <v>7.6013220332863698</v>
      </c>
      <c r="D9877" t="s">
        <v>2480</v>
      </c>
      <c r="E9877" t="s">
        <v>65</v>
      </c>
    </row>
    <row r="9878" spans="1:5" x14ac:dyDescent="0.3">
      <c r="A9878" t="s">
        <v>763</v>
      </c>
      <c r="B9878" t="s">
        <v>66</v>
      </c>
      <c r="C9878">
        <v>7.1571135067032996</v>
      </c>
      <c r="D9878" t="s">
        <v>2480</v>
      </c>
      <c r="E9878" t="s">
        <v>65</v>
      </c>
    </row>
    <row r="9879" spans="1:5" x14ac:dyDescent="0.3">
      <c r="A9879" t="s">
        <v>764</v>
      </c>
      <c r="B9879" t="s">
        <v>66</v>
      </c>
      <c r="C9879">
        <v>7.4820055047176997</v>
      </c>
      <c r="D9879" t="s">
        <v>2480</v>
      </c>
      <c r="E9879" t="s">
        <v>65</v>
      </c>
    </row>
    <row r="9880" spans="1:5" x14ac:dyDescent="0.3">
      <c r="A9880" t="s">
        <v>765</v>
      </c>
      <c r="B9880" t="s">
        <v>66</v>
      </c>
      <c r="C9880">
        <v>7.7979859374137499</v>
      </c>
      <c r="D9880" t="s">
        <v>2480</v>
      </c>
      <c r="E9880" t="s">
        <v>65</v>
      </c>
    </row>
    <row r="9881" spans="1:5" x14ac:dyDescent="0.3">
      <c r="A9881" t="s">
        <v>766</v>
      </c>
      <c r="B9881" t="s">
        <v>66</v>
      </c>
      <c r="C9881">
        <v>9.7765879772148203</v>
      </c>
      <c r="D9881" t="s">
        <v>2480</v>
      </c>
      <c r="E9881" t="s">
        <v>65</v>
      </c>
    </row>
    <row r="9882" spans="1:5" x14ac:dyDescent="0.3">
      <c r="A9882" t="s">
        <v>767</v>
      </c>
      <c r="B9882" t="s">
        <v>66</v>
      </c>
      <c r="C9882">
        <v>5.8451792021703497</v>
      </c>
      <c r="D9882" t="s">
        <v>2480</v>
      </c>
      <c r="E9882" t="s">
        <v>65</v>
      </c>
    </row>
    <row r="9883" spans="1:5" x14ac:dyDescent="0.3">
      <c r="A9883" t="s">
        <v>768</v>
      </c>
      <c r="B9883" t="s">
        <v>66</v>
      </c>
      <c r="C9883">
        <v>7.2237235992410298</v>
      </c>
      <c r="D9883" t="s">
        <v>2480</v>
      </c>
      <c r="E9883" t="s">
        <v>65</v>
      </c>
    </row>
    <row r="9884" spans="1:5" x14ac:dyDescent="0.3">
      <c r="A9884" t="s">
        <v>769</v>
      </c>
      <c r="B9884" t="s">
        <v>66</v>
      </c>
      <c r="C9884">
        <v>7.1110741940309499</v>
      </c>
      <c r="D9884" t="s">
        <v>2480</v>
      </c>
      <c r="E9884" t="s">
        <v>65</v>
      </c>
    </row>
    <row r="9885" spans="1:5" x14ac:dyDescent="0.3">
      <c r="A9885" t="s">
        <v>770</v>
      </c>
      <c r="B9885" t="s">
        <v>66</v>
      </c>
      <c r="C9885">
        <v>8.085612703893462</v>
      </c>
      <c r="D9885" t="s">
        <v>2480</v>
      </c>
      <c r="E9885" t="s">
        <v>65</v>
      </c>
    </row>
    <row r="9886" spans="1:5" x14ac:dyDescent="0.3">
      <c r="A9886" t="s">
        <v>774</v>
      </c>
      <c r="B9886" t="s">
        <v>66</v>
      </c>
      <c r="C9886">
        <v>10.720680435203001</v>
      </c>
      <c r="D9886" t="s">
        <v>2480</v>
      </c>
      <c r="E9886" t="s">
        <v>65</v>
      </c>
    </row>
    <row r="9887" spans="1:5" x14ac:dyDescent="0.3">
      <c r="A9887" t="s">
        <v>775</v>
      </c>
      <c r="B9887" t="s">
        <v>66</v>
      </c>
      <c r="C9887">
        <v>7.3942069468711003</v>
      </c>
      <c r="D9887" t="s">
        <v>2480</v>
      </c>
      <c r="E9887" t="s">
        <v>65</v>
      </c>
    </row>
    <row r="9888" spans="1:5" x14ac:dyDescent="0.3">
      <c r="A9888" t="s">
        <v>776</v>
      </c>
      <c r="B9888" t="s">
        <v>66</v>
      </c>
      <c r="C9888">
        <v>9.6487087325981804</v>
      </c>
      <c r="D9888" t="s">
        <v>2480</v>
      </c>
      <c r="E9888" t="s">
        <v>65</v>
      </c>
    </row>
    <row r="9889" spans="1:5" x14ac:dyDescent="0.3">
      <c r="A9889" t="s">
        <v>777</v>
      </c>
      <c r="B9889" t="s">
        <v>66</v>
      </c>
      <c r="C9889">
        <v>12.5200817496161</v>
      </c>
      <c r="D9889" t="s">
        <v>2480</v>
      </c>
      <c r="E9889" t="s">
        <v>65</v>
      </c>
    </row>
    <row r="9890" spans="1:5" x14ac:dyDescent="0.3">
      <c r="A9890" t="s">
        <v>778</v>
      </c>
      <c r="B9890" t="s">
        <v>66</v>
      </c>
      <c r="C9890">
        <v>6.5653893051411298</v>
      </c>
      <c r="D9890" t="s">
        <v>2480</v>
      </c>
      <c r="E9890" t="s">
        <v>65</v>
      </c>
    </row>
    <row r="9891" spans="1:5" x14ac:dyDescent="0.3">
      <c r="A9891" t="s">
        <v>779</v>
      </c>
      <c r="B9891" t="s">
        <v>66</v>
      </c>
      <c r="C9891">
        <v>8.3246820231774503</v>
      </c>
      <c r="D9891" t="s">
        <v>2480</v>
      </c>
      <c r="E9891" t="s">
        <v>65</v>
      </c>
    </row>
    <row r="9892" spans="1:5" x14ac:dyDescent="0.3">
      <c r="A9892" t="s">
        <v>780</v>
      </c>
      <c r="B9892" t="s">
        <v>66</v>
      </c>
      <c r="C9892">
        <v>8.6130273938294906</v>
      </c>
      <c r="D9892" t="s">
        <v>2480</v>
      </c>
      <c r="E9892" t="s">
        <v>65</v>
      </c>
    </row>
    <row r="9893" spans="1:5" x14ac:dyDescent="0.3">
      <c r="A9893" t="s">
        <v>781</v>
      </c>
      <c r="B9893" t="s">
        <v>66</v>
      </c>
      <c r="C9893">
        <v>7.7427783973011097</v>
      </c>
      <c r="D9893" t="s">
        <v>2480</v>
      </c>
      <c r="E9893" t="s">
        <v>65</v>
      </c>
    </row>
    <row r="9894" spans="1:5" x14ac:dyDescent="0.3">
      <c r="A9894" t="s">
        <v>782</v>
      </c>
      <c r="B9894" t="s">
        <v>66</v>
      </c>
      <c r="C9894">
        <v>10.0127916525248</v>
      </c>
      <c r="D9894" t="s">
        <v>2480</v>
      </c>
      <c r="E9894" t="s">
        <v>65</v>
      </c>
    </row>
    <row r="9895" spans="1:5" x14ac:dyDescent="0.3">
      <c r="A9895" t="s">
        <v>783</v>
      </c>
      <c r="B9895" t="s">
        <v>66</v>
      </c>
      <c r="C9895">
        <v>12.722842787999101</v>
      </c>
      <c r="D9895" t="s">
        <v>2480</v>
      </c>
      <c r="E9895" t="s">
        <v>65</v>
      </c>
    </row>
    <row r="9896" spans="1:5" x14ac:dyDescent="0.3">
      <c r="A9896" t="s">
        <v>784</v>
      </c>
      <c r="B9896" t="s">
        <v>66</v>
      </c>
      <c r="C9896">
        <v>11.2847068774531</v>
      </c>
      <c r="D9896" t="s">
        <v>2480</v>
      </c>
      <c r="E9896" t="s">
        <v>65</v>
      </c>
    </row>
    <row r="9897" spans="1:5" x14ac:dyDescent="0.3">
      <c r="A9897" t="s">
        <v>785</v>
      </c>
      <c r="B9897" t="s">
        <v>66</v>
      </c>
      <c r="C9897">
        <v>6.8906767887167897</v>
      </c>
      <c r="D9897" t="s">
        <v>2480</v>
      </c>
      <c r="E9897" t="s">
        <v>65</v>
      </c>
    </row>
    <row r="9898" spans="1:5" x14ac:dyDescent="0.3">
      <c r="A9898" t="s">
        <v>786</v>
      </c>
      <c r="B9898" t="s">
        <v>66</v>
      </c>
      <c r="C9898">
        <v>9.9269721336463004</v>
      </c>
      <c r="D9898" t="s">
        <v>2480</v>
      </c>
      <c r="E9898" t="s">
        <v>65</v>
      </c>
    </row>
    <row r="9899" spans="1:5" x14ac:dyDescent="0.3">
      <c r="A9899" t="s">
        <v>787</v>
      </c>
      <c r="B9899" t="s">
        <v>66</v>
      </c>
      <c r="C9899">
        <v>7.6378397177090598</v>
      </c>
      <c r="D9899" t="s">
        <v>2480</v>
      </c>
      <c r="E9899" t="s">
        <v>65</v>
      </c>
    </row>
    <row r="9900" spans="1:5" x14ac:dyDescent="0.3">
      <c r="A9900" t="s">
        <v>788</v>
      </c>
      <c r="B9900" t="s">
        <v>66</v>
      </c>
      <c r="C9900">
        <v>10.731610926372801</v>
      </c>
      <c r="D9900" t="s">
        <v>2480</v>
      </c>
      <c r="E9900" t="s">
        <v>65</v>
      </c>
    </row>
    <row r="9901" spans="1:5" x14ac:dyDescent="0.3">
      <c r="A9901" t="s">
        <v>791</v>
      </c>
      <c r="B9901" t="s">
        <v>66</v>
      </c>
      <c r="C9901">
        <v>11.6844206079162</v>
      </c>
      <c r="D9901" t="s">
        <v>2480</v>
      </c>
      <c r="E9901" t="s">
        <v>65</v>
      </c>
    </row>
    <row r="9902" spans="1:5" x14ac:dyDescent="0.3">
      <c r="A9902" t="s">
        <v>792</v>
      </c>
      <c r="B9902" t="s">
        <v>66</v>
      </c>
      <c r="C9902">
        <v>10.9753457913729</v>
      </c>
      <c r="D9902" t="s">
        <v>2480</v>
      </c>
      <c r="E9902" t="s">
        <v>65</v>
      </c>
    </row>
    <row r="9903" spans="1:5" x14ac:dyDescent="0.3">
      <c r="A9903" t="s">
        <v>793</v>
      </c>
      <c r="B9903" t="s">
        <v>66</v>
      </c>
      <c r="C9903">
        <v>12.9212236032924</v>
      </c>
      <c r="D9903" t="s">
        <v>2480</v>
      </c>
      <c r="E9903" t="s">
        <v>65</v>
      </c>
    </row>
    <row r="9904" spans="1:5" x14ac:dyDescent="0.3">
      <c r="A9904" t="s">
        <v>794</v>
      </c>
      <c r="B9904" t="s">
        <v>66</v>
      </c>
      <c r="C9904">
        <v>10.5488358453697</v>
      </c>
      <c r="D9904" t="s">
        <v>2480</v>
      </c>
      <c r="E9904" t="s">
        <v>65</v>
      </c>
    </row>
    <row r="9905" spans="1:5" x14ac:dyDescent="0.3">
      <c r="A9905" t="s">
        <v>795</v>
      </c>
      <c r="B9905" t="s">
        <v>66</v>
      </c>
      <c r="C9905">
        <v>12.2278599735186</v>
      </c>
      <c r="D9905" t="s">
        <v>2480</v>
      </c>
      <c r="E9905" t="s">
        <v>65</v>
      </c>
    </row>
    <row r="9906" spans="1:5" x14ac:dyDescent="0.3">
      <c r="A9906" t="s">
        <v>796</v>
      </c>
      <c r="B9906" t="s">
        <v>66</v>
      </c>
      <c r="C9906">
        <v>10.9685521106097</v>
      </c>
      <c r="D9906" t="s">
        <v>2480</v>
      </c>
      <c r="E9906" t="s">
        <v>65</v>
      </c>
    </row>
    <row r="9907" spans="1:5" x14ac:dyDescent="0.3">
      <c r="A9907" t="s">
        <v>797</v>
      </c>
      <c r="B9907" t="s">
        <v>66</v>
      </c>
      <c r="C9907">
        <v>11.150560863385699</v>
      </c>
      <c r="D9907" t="s">
        <v>2480</v>
      </c>
      <c r="E9907" t="s">
        <v>65</v>
      </c>
    </row>
    <row r="9908" spans="1:5" x14ac:dyDescent="0.3">
      <c r="A9908" t="s">
        <v>798</v>
      </c>
      <c r="B9908" t="s">
        <v>66</v>
      </c>
      <c r="C9908">
        <v>12.2697001351385</v>
      </c>
      <c r="D9908" t="s">
        <v>2480</v>
      </c>
      <c r="E9908" t="s">
        <v>65</v>
      </c>
    </row>
    <row r="9909" spans="1:5" x14ac:dyDescent="0.3">
      <c r="A9909" t="s">
        <v>799</v>
      </c>
      <c r="B9909" t="s">
        <v>66</v>
      </c>
      <c r="C9909">
        <v>9.56235790004758</v>
      </c>
      <c r="D9909" t="s">
        <v>2480</v>
      </c>
      <c r="E9909" t="s">
        <v>65</v>
      </c>
    </row>
    <row r="9910" spans="1:5" x14ac:dyDescent="0.3">
      <c r="A9910" t="s">
        <v>800</v>
      </c>
      <c r="B9910" t="s">
        <v>66</v>
      </c>
      <c r="C9910">
        <v>9.6581862837085701</v>
      </c>
      <c r="D9910" t="s">
        <v>2480</v>
      </c>
      <c r="E9910" t="s">
        <v>65</v>
      </c>
    </row>
    <row r="9911" spans="1:5" x14ac:dyDescent="0.3">
      <c r="A9911" t="s">
        <v>801</v>
      </c>
      <c r="B9911" t="s">
        <v>66</v>
      </c>
      <c r="C9911">
        <v>9.4797869263946204</v>
      </c>
      <c r="D9911" t="s">
        <v>2480</v>
      </c>
      <c r="E9911" t="s">
        <v>65</v>
      </c>
    </row>
    <row r="9912" spans="1:5" x14ac:dyDescent="0.3">
      <c r="A9912" t="s">
        <v>802</v>
      </c>
      <c r="B9912" t="s">
        <v>66</v>
      </c>
      <c r="C9912">
        <v>9.0381388407555896</v>
      </c>
      <c r="D9912" t="s">
        <v>2480</v>
      </c>
      <c r="E9912" t="s">
        <v>65</v>
      </c>
    </row>
    <row r="9913" spans="1:5" x14ac:dyDescent="0.3">
      <c r="A9913" t="s">
        <v>803</v>
      </c>
      <c r="B9913" t="s">
        <v>66</v>
      </c>
      <c r="C9913">
        <v>9.1444356217027796</v>
      </c>
      <c r="D9913" t="s">
        <v>2480</v>
      </c>
      <c r="E9913" t="s">
        <v>65</v>
      </c>
    </row>
    <row r="9914" spans="1:5" x14ac:dyDescent="0.3">
      <c r="A9914" t="s">
        <v>804</v>
      </c>
      <c r="B9914" t="s">
        <v>66</v>
      </c>
      <c r="C9914">
        <v>8.0179670643862408</v>
      </c>
      <c r="D9914" t="s">
        <v>2480</v>
      </c>
      <c r="E9914" t="s">
        <v>65</v>
      </c>
    </row>
    <row r="9915" spans="1:5" x14ac:dyDescent="0.3">
      <c r="A9915" t="s">
        <v>805</v>
      </c>
      <c r="B9915" t="s">
        <v>66</v>
      </c>
      <c r="C9915">
        <v>8.5656822978615992</v>
      </c>
      <c r="D9915" t="s">
        <v>2480</v>
      </c>
      <c r="E9915" t="s">
        <v>65</v>
      </c>
    </row>
    <row r="9916" spans="1:5" x14ac:dyDescent="0.3">
      <c r="A9916" t="s">
        <v>806</v>
      </c>
      <c r="B9916" t="s">
        <v>66</v>
      </c>
      <c r="C9916">
        <v>7.46590819532575</v>
      </c>
      <c r="D9916" t="s">
        <v>2480</v>
      </c>
      <c r="E9916" t="s">
        <v>65</v>
      </c>
    </row>
    <row r="9917" spans="1:5" x14ac:dyDescent="0.3">
      <c r="A9917" t="s">
        <v>807</v>
      </c>
      <c r="B9917" t="s">
        <v>66</v>
      </c>
      <c r="C9917">
        <v>7.9384387926807403</v>
      </c>
      <c r="D9917" t="s">
        <v>2480</v>
      </c>
      <c r="E9917" t="s">
        <v>65</v>
      </c>
    </row>
    <row r="9918" spans="1:5" x14ac:dyDescent="0.3">
      <c r="A9918" t="s">
        <v>808</v>
      </c>
      <c r="B9918" t="s">
        <v>66</v>
      </c>
      <c r="C9918">
        <v>8.1655735553593605</v>
      </c>
      <c r="D9918" t="s">
        <v>2480</v>
      </c>
      <c r="E9918" t="s">
        <v>65</v>
      </c>
    </row>
    <row r="9919" spans="1:5" x14ac:dyDescent="0.3">
      <c r="A9919" t="s">
        <v>809</v>
      </c>
      <c r="B9919" t="s">
        <v>66</v>
      </c>
      <c r="C9919">
        <v>7.9262289008046896</v>
      </c>
      <c r="D9919" t="s">
        <v>2480</v>
      </c>
      <c r="E9919" t="s">
        <v>65</v>
      </c>
    </row>
    <row r="9920" spans="1:5" x14ac:dyDescent="0.3">
      <c r="A9920" t="s">
        <v>810</v>
      </c>
      <c r="B9920" t="s">
        <v>66</v>
      </c>
      <c r="C9920">
        <v>6.92207988621906</v>
      </c>
      <c r="D9920" t="s">
        <v>2480</v>
      </c>
      <c r="E9920" t="s">
        <v>65</v>
      </c>
    </row>
    <row r="9921" spans="1:5" x14ac:dyDescent="0.3">
      <c r="A9921" t="s">
        <v>811</v>
      </c>
      <c r="B9921" t="s">
        <v>66</v>
      </c>
      <c r="C9921">
        <v>7.6551365967082203</v>
      </c>
      <c r="D9921" t="s">
        <v>2480</v>
      </c>
      <c r="E9921" t="s">
        <v>65</v>
      </c>
    </row>
    <row r="9922" spans="1:5" x14ac:dyDescent="0.3">
      <c r="A9922" t="s">
        <v>812</v>
      </c>
      <c r="B9922" t="s">
        <v>66</v>
      </c>
      <c r="C9922">
        <v>6.6932413627389202</v>
      </c>
      <c r="D9922" t="s">
        <v>2480</v>
      </c>
      <c r="E9922" t="s">
        <v>65</v>
      </c>
    </row>
    <row r="9923" spans="1:5" x14ac:dyDescent="0.3">
      <c r="A9923" t="s">
        <v>813</v>
      </c>
      <c r="B9923" t="s">
        <v>66</v>
      </c>
      <c r="C9923">
        <v>7.2764808728210797</v>
      </c>
      <c r="D9923" t="s">
        <v>2480</v>
      </c>
      <c r="E9923" t="s">
        <v>65</v>
      </c>
    </row>
    <row r="9924" spans="1:5" x14ac:dyDescent="0.3">
      <c r="A9924" t="s">
        <v>814</v>
      </c>
      <c r="B9924" t="s">
        <v>66</v>
      </c>
      <c r="C9924">
        <v>7.5151306325013998</v>
      </c>
      <c r="D9924" t="s">
        <v>2480</v>
      </c>
      <c r="E9924" t="s">
        <v>65</v>
      </c>
    </row>
    <row r="9925" spans="1:5" x14ac:dyDescent="0.3">
      <c r="A9925" t="s">
        <v>815</v>
      </c>
      <c r="B9925" t="s">
        <v>66</v>
      </c>
      <c r="C9925">
        <v>6.3309984330904898</v>
      </c>
      <c r="D9925" t="s">
        <v>2480</v>
      </c>
      <c r="E9925" t="s">
        <v>65</v>
      </c>
    </row>
    <row r="9926" spans="1:5" x14ac:dyDescent="0.3">
      <c r="A9926" t="s">
        <v>816</v>
      </c>
      <c r="B9926" t="s">
        <v>66</v>
      </c>
      <c r="C9926">
        <v>7.2613146692222799</v>
      </c>
      <c r="D9926" t="s">
        <v>2480</v>
      </c>
      <c r="E9926" t="s">
        <v>65</v>
      </c>
    </row>
    <row r="9927" spans="1:5" x14ac:dyDescent="0.3">
      <c r="A9927" t="s">
        <v>817</v>
      </c>
      <c r="B9927" t="s">
        <v>66</v>
      </c>
      <c r="C9927">
        <v>6.5153026775127598</v>
      </c>
      <c r="D9927" t="s">
        <v>2480</v>
      </c>
      <c r="E9927" t="s">
        <v>65</v>
      </c>
    </row>
    <row r="9928" spans="1:5" x14ac:dyDescent="0.3">
      <c r="A9928" t="s">
        <v>818</v>
      </c>
      <c r="B9928" t="s">
        <v>66</v>
      </c>
      <c r="C9928">
        <v>8.9433447407853901</v>
      </c>
      <c r="D9928" t="s">
        <v>2480</v>
      </c>
      <c r="E9928" t="s">
        <v>65</v>
      </c>
    </row>
    <row r="9929" spans="1:5" x14ac:dyDescent="0.3">
      <c r="A9929" t="s">
        <v>819</v>
      </c>
      <c r="B9929" t="s">
        <v>66</v>
      </c>
      <c r="C9929">
        <v>6.5489546878288403</v>
      </c>
      <c r="D9929" t="s">
        <v>2480</v>
      </c>
      <c r="E9929" t="s">
        <v>65</v>
      </c>
    </row>
    <row r="9930" spans="1:5" x14ac:dyDescent="0.3">
      <c r="A9930" t="s">
        <v>820</v>
      </c>
      <c r="B9930" t="s">
        <v>66</v>
      </c>
      <c r="C9930">
        <v>7.3858169880511397</v>
      </c>
      <c r="D9930" t="s">
        <v>2480</v>
      </c>
      <c r="E9930" t="s">
        <v>65</v>
      </c>
    </row>
    <row r="9931" spans="1:5" x14ac:dyDescent="0.3">
      <c r="A9931" t="s">
        <v>821</v>
      </c>
      <c r="B9931" t="s">
        <v>66</v>
      </c>
      <c r="C9931">
        <v>8.4803026186287909</v>
      </c>
      <c r="D9931" t="s">
        <v>2480</v>
      </c>
      <c r="E9931" t="s">
        <v>65</v>
      </c>
    </row>
    <row r="9932" spans="1:5" x14ac:dyDescent="0.3">
      <c r="A9932" t="s">
        <v>822</v>
      </c>
      <c r="B9932" t="s">
        <v>66</v>
      </c>
      <c r="C9932">
        <v>9.5270436267372496</v>
      </c>
      <c r="D9932" t="s">
        <v>2480</v>
      </c>
      <c r="E9932" t="s">
        <v>65</v>
      </c>
    </row>
    <row r="9933" spans="1:5" x14ac:dyDescent="0.3">
      <c r="A9933" t="s">
        <v>823</v>
      </c>
      <c r="B9933" t="s">
        <v>66</v>
      </c>
      <c r="C9933">
        <v>10.238327612846</v>
      </c>
      <c r="D9933" t="s">
        <v>2480</v>
      </c>
      <c r="E9933" t="s">
        <v>65</v>
      </c>
    </row>
    <row r="9934" spans="1:5" x14ac:dyDescent="0.3">
      <c r="A9934" t="s">
        <v>824</v>
      </c>
      <c r="B9934" t="s">
        <v>66</v>
      </c>
      <c r="C9934">
        <v>7.7096241945448103</v>
      </c>
      <c r="D9934" t="s">
        <v>2480</v>
      </c>
      <c r="E9934" t="s">
        <v>65</v>
      </c>
    </row>
    <row r="9935" spans="1:5" x14ac:dyDescent="0.3">
      <c r="A9935" t="s">
        <v>825</v>
      </c>
      <c r="B9935" t="s">
        <v>66</v>
      </c>
      <c r="C9935">
        <v>6.1625877014306303</v>
      </c>
      <c r="D9935" t="s">
        <v>2480</v>
      </c>
      <c r="E9935" t="s">
        <v>65</v>
      </c>
    </row>
    <row r="9936" spans="1:5" x14ac:dyDescent="0.3">
      <c r="A9936" t="s">
        <v>826</v>
      </c>
      <c r="B9936" t="s">
        <v>66</v>
      </c>
      <c r="C9936">
        <v>6.6195134830103504</v>
      </c>
      <c r="D9936" t="s">
        <v>2480</v>
      </c>
      <c r="E9936" t="s">
        <v>65</v>
      </c>
    </row>
    <row r="9937" spans="1:5" x14ac:dyDescent="0.3">
      <c r="A9937" t="s">
        <v>827</v>
      </c>
      <c r="B9937" t="s">
        <v>66</v>
      </c>
      <c r="C9937">
        <v>8.0527752303810995</v>
      </c>
      <c r="D9937" t="s">
        <v>2480</v>
      </c>
      <c r="E9937" t="s">
        <v>65</v>
      </c>
    </row>
    <row r="9938" spans="1:5" x14ac:dyDescent="0.3">
      <c r="A9938" t="s">
        <v>828</v>
      </c>
      <c r="B9938" t="s">
        <v>66</v>
      </c>
      <c r="C9938">
        <v>8.0380507714891003</v>
      </c>
      <c r="D9938" t="s">
        <v>2480</v>
      </c>
      <c r="E9938" t="s">
        <v>65</v>
      </c>
    </row>
    <row r="9939" spans="1:5" x14ac:dyDescent="0.3">
      <c r="A9939" t="s">
        <v>829</v>
      </c>
      <c r="B9939" t="s">
        <v>66</v>
      </c>
      <c r="C9939">
        <v>11.524137575139299</v>
      </c>
      <c r="D9939" t="s">
        <v>2480</v>
      </c>
      <c r="E9939" t="s">
        <v>65</v>
      </c>
    </row>
    <row r="9940" spans="1:5" x14ac:dyDescent="0.3">
      <c r="A9940" t="s">
        <v>830</v>
      </c>
      <c r="B9940" t="s">
        <v>66</v>
      </c>
      <c r="C9940">
        <v>8.6105453560377399</v>
      </c>
      <c r="D9940" t="s">
        <v>2480</v>
      </c>
      <c r="E9940" t="s">
        <v>65</v>
      </c>
    </row>
    <row r="9941" spans="1:5" x14ac:dyDescent="0.3">
      <c r="A9941" t="s">
        <v>831</v>
      </c>
      <c r="B9941" t="s">
        <v>66</v>
      </c>
      <c r="C9941">
        <v>6.2246809739703002</v>
      </c>
      <c r="D9941" t="s">
        <v>2480</v>
      </c>
      <c r="E9941" t="s">
        <v>65</v>
      </c>
    </row>
    <row r="9942" spans="1:5" x14ac:dyDescent="0.3">
      <c r="A9942" t="s">
        <v>832</v>
      </c>
      <c r="B9942" t="s">
        <v>66</v>
      </c>
      <c r="C9942">
        <v>7.6501798898289799</v>
      </c>
      <c r="D9942" t="s">
        <v>2480</v>
      </c>
      <c r="E9942" t="s">
        <v>65</v>
      </c>
    </row>
    <row r="9943" spans="1:5" x14ac:dyDescent="0.3">
      <c r="A9943" t="s">
        <v>833</v>
      </c>
      <c r="B9943" t="s">
        <v>66</v>
      </c>
      <c r="C9943">
        <v>5.2693504782682501</v>
      </c>
      <c r="D9943" t="s">
        <v>2480</v>
      </c>
      <c r="E9943" t="s">
        <v>65</v>
      </c>
    </row>
    <row r="9944" spans="1:5" x14ac:dyDescent="0.3">
      <c r="A9944" t="s">
        <v>834</v>
      </c>
      <c r="B9944" t="s">
        <v>66</v>
      </c>
      <c r="C9944">
        <v>7.31006743918614</v>
      </c>
      <c r="D9944" t="s">
        <v>2480</v>
      </c>
      <c r="E9944" t="s">
        <v>65</v>
      </c>
    </row>
    <row r="9945" spans="1:5" x14ac:dyDescent="0.3">
      <c r="A9945" t="s">
        <v>835</v>
      </c>
      <c r="B9945" t="s">
        <v>66</v>
      </c>
      <c r="C9945">
        <v>8.5660970676294408</v>
      </c>
      <c r="D9945" t="s">
        <v>2480</v>
      </c>
      <c r="E9945" t="s">
        <v>65</v>
      </c>
    </row>
    <row r="9946" spans="1:5" x14ac:dyDescent="0.3">
      <c r="A9946" t="s">
        <v>836</v>
      </c>
      <c r="B9946" t="s">
        <v>66</v>
      </c>
      <c r="C9946">
        <v>7.6680350161599398</v>
      </c>
      <c r="D9946" t="s">
        <v>2480</v>
      </c>
      <c r="E9946" t="s">
        <v>65</v>
      </c>
    </row>
    <row r="9947" spans="1:5" x14ac:dyDescent="0.3">
      <c r="A9947" t="s">
        <v>837</v>
      </c>
      <c r="B9947" t="s">
        <v>66</v>
      </c>
      <c r="C9947">
        <v>7.09963784450402</v>
      </c>
      <c r="D9947" t="s">
        <v>2480</v>
      </c>
      <c r="E9947" t="s">
        <v>65</v>
      </c>
    </row>
    <row r="9948" spans="1:5" x14ac:dyDescent="0.3">
      <c r="A9948" t="s">
        <v>838</v>
      </c>
      <c r="B9948" t="s">
        <v>66</v>
      </c>
      <c r="C9948">
        <v>6.7457714036666703</v>
      </c>
      <c r="D9948" t="s">
        <v>2480</v>
      </c>
      <c r="E9948" t="s">
        <v>65</v>
      </c>
    </row>
    <row r="9949" spans="1:5" x14ac:dyDescent="0.3">
      <c r="A9949" t="s">
        <v>839</v>
      </c>
      <c r="B9949" t="s">
        <v>66</v>
      </c>
      <c r="C9949">
        <v>6.6335483494613197</v>
      </c>
      <c r="D9949" t="s">
        <v>2480</v>
      </c>
      <c r="E9949" t="s">
        <v>65</v>
      </c>
    </row>
    <row r="9950" spans="1:5" x14ac:dyDescent="0.3">
      <c r="A9950" t="s">
        <v>840</v>
      </c>
      <c r="B9950" t="s">
        <v>66</v>
      </c>
      <c r="C9950">
        <v>6.6515146200872399</v>
      </c>
      <c r="D9950" t="s">
        <v>2480</v>
      </c>
      <c r="E9950" t="s">
        <v>65</v>
      </c>
    </row>
    <row r="9951" spans="1:5" x14ac:dyDescent="0.3">
      <c r="A9951" t="s">
        <v>841</v>
      </c>
      <c r="B9951" t="s">
        <v>66</v>
      </c>
      <c r="C9951">
        <v>6.6375592121120004</v>
      </c>
      <c r="D9951" t="s">
        <v>2480</v>
      </c>
      <c r="E9951" t="s">
        <v>65</v>
      </c>
    </row>
    <row r="9952" spans="1:5" x14ac:dyDescent="0.3">
      <c r="A9952" t="s">
        <v>842</v>
      </c>
      <c r="B9952" t="s">
        <v>66</v>
      </c>
      <c r="C9952">
        <v>7.0338794761692398</v>
      </c>
      <c r="D9952" t="s">
        <v>2480</v>
      </c>
      <c r="E9952" t="s">
        <v>65</v>
      </c>
    </row>
    <row r="9953" spans="1:5" x14ac:dyDescent="0.3">
      <c r="A9953" t="s">
        <v>843</v>
      </c>
      <c r="B9953" t="s">
        <v>66</v>
      </c>
      <c r="C9953">
        <v>7.5679224443702697</v>
      </c>
      <c r="D9953" t="s">
        <v>2480</v>
      </c>
      <c r="E9953" t="s">
        <v>65</v>
      </c>
    </row>
    <row r="9954" spans="1:5" x14ac:dyDescent="0.3">
      <c r="A9954" t="s">
        <v>844</v>
      </c>
      <c r="B9954" t="s">
        <v>66</v>
      </c>
      <c r="C9954">
        <v>7.0964394670238704</v>
      </c>
      <c r="D9954" t="s">
        <v>2480</v>
      </c>
      <c r="E9954" t="s">
        <v>65</v>
      </c>
    </row>
    <row r="9955" spans="1:5" x14ac:dyDescent="0.3">
      <c r="A9955" t="s">
        <v>845</v>
      </c>
      <c r="B9955" t="s">
        <v>66</v>
      </c>
      <c r="C9955">
        <v>6.6264828516612004</v>
      </c>
      <c r="D9955" t="s">
        <v>2480</v>
      </c>
      <c r="E9955" t="s">
        <v>65</v>
      </c>
    </row>
    <row r="9956" spans="1:5" x14ac:dyDescent="0.3">
      <c r="A9956" t="s">
        <v>846</v>
      </c>
      <c r="B9956" t="s">
        <v>66</v>
      </c>
      <c r="C9956">
        <v>6.8215357468922297</v>
      </c>
      <c r="D9956" t="s">
        <v>2480</v>
      </c>
      <c r="E9956" t="s">
        <v>65</v>
      </c>
    </row>
    <row r="9957" spans="1:5" x14ac:dyDescent="0.3">
      <c r="A9957" t="s">
        <v>847</v>
      </c>
      <c r="B9957" t="s">
        <v>66</v>
      </c>
      <c r="C9957">
        <v>6.6346811587721799</v>
      </c>
      <c r="D9957" t="s">
        <v>2480</v>
      </c>
      <c r="E9957" t="s">
        <v>65</v>
      </c>
    </row>
    <row r="9958" spans="1:5" x14ac:dyDescent="0.3">
      <c r="A9958" t="s">
        <v>848</v>
      </c>
      <c r="B9958" t="s">
        <v>66</v>
      </c>
      <c r="C9958">
        <v>6.8027075702456798</v>
      </c>
      <c r="D9958" t="s">
        <v>2480</v>
      </c>
      <c r="E9958" t="s">
        <v>65</v>
      </c>
    </row>
    <row r="9959" spans="1:5" x14ac:dyDescent="0.3">
      <c r="A9959" t="s">
        <v>849</v>
      </c>
      <c r="B9959" t="s">
        <v>66</v>
      </c>
      <c r="C9959">
        <v>6.5955823128298698</v>
      </c>
      <c r="D9959" t="s">
        <v>2480</v>
      </c>
      <c r="E9959" t="s">
        <v>65</v>
      </c>
    </row>
    <row r="9960" spans="1:5" x14ac:dyDescent="0.3">
      <c r="A9960" t="s">
        <v>850</v>
      </c>
      <c r="B9960" t="s">
        <v>66</v>
      </c>
      <c r="C9960">
        <v>6.6487549597377997</v>
      </c>
      <c r="D9960" t="s">
        <v>2480</v>
      </c>
      <c r="E9960" t="s">
        <v>65</v>
      </c>
    </row>
    <row r="9961" spans="1:5" x14ac:dyDescent="0.3">
      <c r="A9961" t="s">
        <v>851</v>
      </c>
      <c r="B9961" t="s">
        <v>66</v>
      </c>
      <c r="C9961">
        <v>6.6541721413433201</v>
      </c>
      <c r="D9961" t="s">
        <v>2480</v>
      </c>
      <c r="E9961" t="s">
        <v>65</v>
      </c>
    </row>
    <row r="9962" spans="1:5" x14ac:dyDescent="0.3">
      <c r="A9962" t="s">
        <v>852</v>
      </c>
      <c r="B9962" t="s">
        <v>66</v>
      </c>
      <c r="C9962">
        <v>6.7205512317540403</v>
      </c>
      <c r="D9962" t="s">
        <v>2480</v>
      </c>
      <c r="E9962" t="s">
        <v>65</v>
      </c>
    </row>
    <row r="9963" spans="1:5" x14ac:dyDescent="0.3">
      <c r="A9963" t="s">
        <v>853</v>
      </c>
      <c r="B9963" t="s">
        <v>66</v>
      </c>
      <c r="C9963">
        <v>6.6921086417457598</v>
      </c>
      <c r="D9963" t="s">
        <v>2480</v>
      </c>
      <c r="E9963" t="s">
        <v>65</v>
      </c>
    </row>
    <row r="9964" spans="1:5" x14ac:dyDescent="0.3">
      <c r="A9964" t="s">
        <v>854</v>
      </c>
      <c r="B9964" t="s">
        <v>66</v>
      </c>
      <c r="C9964">
        <v>6.3466558010917398</v>
      </c>
      <c r="D9964" t="s">
        <v>2480</v>
      </c>
      <c r="E9964" t="s">
        <v>65</v>
      </c>
    </row>
    <row r="9965" spans="1:5" x14ac:dyDescent="0.3">
      <c r="A9965" t="s">
        <v>855</v>
      </c>
      <c r="B9965" t="s">
        <v>66</v>
      </c>
      <c r="C9965">
        <v>6.5679157537448898</v>
      </c>
      <c r="D9965" t="s">
        <v>2480</v>
      </c>
      <c r="E9965" t="s">
        <v>65</v>
      </c>
    </row>
    <row r="9966" spans="1:5" x14ac:dyDescent="0.3">
      <c r="A9966" t="s">
        <v>856</v>
      </c>
      <c r="B9966" t="s">
        <v>66</v>
      </c>
      <c r="C9966">
        <v>5.3744246583169497</v>
      </c>
      <c r="D9966" t="s">
        <v>2480</v>
      </c>
      <c r="E9966" t="s">
        <v>65</v>
      </c>
    </row>
    <row r="9967" spans="1:5" x14ac:dyDescent="0.3">
      <c r="A9967" t="s">
        <v>857</v>
      </c>
      <c r="B9967" t="s">
        <v>66</v>
      </c>
      <c r="C9967">
        <v>6.0761557854284396</v>
      </c>
      <c r="D9967" t="s">
        <v>2480</v>
      </c>
      <c r="E9967" t="s">
        <v>65</v>
      </c>
    </row>
    <row r="9968" spans="1:5" x14ac:dyDescent="0.3">
      <c r="A9968" t="s">
        <v>858</v>
      </c>
      <c r="B9968" t="s">
        <v>66</v>
      </c>
      <c r="C9968">
        <v>8.4575818828667995</v>
      </c>
      <c r="D9968" t="s">
        <v>2480</v>
      </c>
      <c r="E9968" t="s">
        <v>65</v>
      </c>
    </row>
    <row r="9969" spans="1:5" x14ac:dyDescent="0.3">
      <c r="A9969" t="s">
        <v>859</v>
      </c>
      <c r="B9969" t="s">
        <v>66</v>
      </c>
      <c r="C9969">
        <v>6.0927487053796696</v>
      </c>
      <c r="D9969" t="s">
        <v>2480</v>
      </c>
      <c r="E9969" t="s">
        <v>65</v>
      </c>
    </row>
    <row r="9970" spans="1:5" x14ac:dyDescent="0.3">
      <c r="A9970" t="s">
        <v>860</v>
      </c>
      <c r="B9970" t="s">
        <v>66</v>
      </c>
      <c r="C9970">
        <v>6.1566150386287504</v>
      </c>
      <c r="D9970" t="s">
        <v>2480</v>
      </c>
      <c r="E9970" t="s">
        <v>65</v>
      </c>
    </row>
    <row r="9971" spans="1:5" x14ac:dyDescent="0.3">
      <c r="A9971" t="s">
        <v>861</v>
      </c>
      <c r="B9971" t="s">
        <v>66</v>
      </c>
      <c r="C9971">
        <v>5.5625947246397001</v>
      </c>
      <c r="D9971" t="s">
        <v>2480</v>
      </c>
      <c r="E9971" t="s">
        <v>65</v>
      </c>
    </row>
    <row r="9972" spans="1:5" x14ac:dyDescent="0.3">
      <c r="A9972" t="s">
        <v>862</v>
      </c>
      <c r="B9972" t="s">
        <v>66</v>
      </c>
      <c r="C9972">
        <v>5.5632171663880401</v>
      </c>
      <c r="D9972" t="s">
        <v>2480</v>
      </c>
      <c r="E9972" t="s">
        <v>65</v>
      </c>
    </row>
    <row r="9973" spans="1:5" x14ac:dyDescent="0.3">
      <c r="A9973" t="s">
        <v>863</v>
      </c>
      <c r="B9973" t="s">
        <v>66</v>
      </c>
      <c r="C9973">
        <v>4.9569145099842897</v>
      </c>
      <c r="D9973" t="s">
        <v>2480</v>
      </c>
      <c r="E9973" t="s">
        <v>65</v>
      </c>
    </row>
    <row r="9974" spans="1:5" x14ac:dyDescent="0.3">
      <c r="A9974" t="s">
        <v>864</v>
      </c>
      <c r="B9974" t="s">
        <v>66</v>
      </c>
      <c r="C9974">
        <v>6.6964490621806103</v>
      </c>
      <c r="D9974" t="s">
        <v>2480</v>
      </c>
      <c r="E9974" t="s">
        <v>65</v>
      </c>
    </row>
    <row r="9975" spans="1:5" x14ac:dyDescent="0.3">
      <c r="A9975" t="s">
        <v>865</v>
      </c>
      <c r="B9975" t="s">
        <v>66</v>
      </c>
      <c r="C9975">
        <v>7.9650148946961199</v>
      </c>
      <c r="D9975" t="s">
        <v>2480</v>
      </c>
      <c r="E9975" t="s">
        <v>65</v>
      </c>
    </row>
    <row r="9976" spans="1:5" x14ac:dyDescent="0.3">
      <c r="A9976" t="s">
        <v>866</v>
      </c>
      <c r="B9976" t="s">
        <v>66</v>
      </c>
      <c r="C9976">
        <v>5.90277668065775</v>
      </c>
      <c r="D9976" t="s">
        <v>2480</v>
      </c>
      <c r="E9976" t="s">
        <v>65</v>
      </c>
    </row>
    <row r="9977" spans="1:5" x14ac:dyDescent="0.3">
      <c r="A9977" t="s">
        <v>867</v>
      </c>
      <c r="B9977" t="s">
        <v>66</v>
      </c>
      <c r="C9977">
        <v>7.2400604719369301</v>
      </c>
      <c r="D9977" t="s">
        <v>2480</v>
      </c>
      <c r="E9977" t="s">
        <v>65</v>
      </c>
    </row>
    <row r="9978" spans="1:5" x14ac:dyDescent="0.3">
      <c r="A9978" t="s">
        <v>868</v>
      </c>
      <c r="B9978" t="s">
        <v>66</v>
      </c>
      <c r="C9978">
        <v>11.234224460692801</v>
      </c>
      <c r="D9978" t="s">
        <v>2480</v>
      </c>
      <c r="E9978" t="s">
        <v>65</v>
      </c>
    </row>
    <row r="9979" spans="1:5" x14ac:dyDescent="0.3">
      <c r="A9979" t="s">
        <v>869</v>
      </c>
      <c r="B9979" t="s">
        <v>66</v>
      </c>
      <c r="C9979">
        <v>7.8669063923981497</v>
      </c>
      <c r="D9979" t="s">
        <v>2480</v>
      </c>
      <c r="E9979" t="s">
        <v>65</v>
      </c>
    </row>
    <row r="9980" spans="1:5" x14ac:dyDescent="0.3">
      <c r="A9980" t="s">
        <v>870</v>
      </c>
      <c r="B9980" t="s">
        <v>66</v>
      </c>
      <c r="C9980">
        <v>5.3354158603782897</v>
      </c>
      <c r="D9980" t="s">
        <v>2480</v>
      </c>
      <c r="E9980" t="s">
        <v>65</v>
      </c>
    </row>
    <row r="9981" spans="1:5" x14ac:dyDescent="0.3">
      <c r="A9981" t="s">
        <v>871</v>
      </c>
      <c r="B9981" t="s">
        <v>66</v>
      </c>
      <c r="C9981">
        <v>6.7164301486131803</v>
      </c>
      <c r="D9981" t="s">
        <v>2480</v>
      </c>
      <c r="E9981" t="s">
        <v>65</v>
      </c>
    </row>
    <row r="9982" spans="1:5" x14ac:dyDescent="0.3">
      <c r="A9982" t="s">
        <v>872</v>
      </c>
      <c r="B9982" t="s">
        <v>66</v>
      </c>
      <c r="C9982">
        <v>5.06310869167205</v>
      </c>
      <c r="D9982" t="s">
        <v>2480</v>
      </c>
      <c r="E9982" t="s">
        <v>65</v>
      </c>
    </row>
    <row r="9983" spans="1:5" x14ac:dyDescent="0.3">
      <c r="A9983" t="s">
        <v>873</v>
      </c>
      <c r="B9983" t="s">
        <v>66</v>
      </c>
      <c r="C9983">
        <v>10.1444685526291</v>
      </c>
      <c r="D9983" t="s">
        <v>2480</v>
      </c>
      <c r="E9983" t="s">
        <v>65</v>
      </c>
    </row>
    <row r="9984" spans="1:5" x14ac:dyDescent="0.3">
      <c r="A9984" t="s">
        <v>874</v>
      </c>
      <c r="B9984" t="s">
        <v>66</v>
      </c>
      <c r="C9984">
        <v>7.3515700786226601</v>
      </c>
      <c r="D9984" t="s">
        <v>2480</v>
      </c>
      <c r="E9984" t="s">
        <v>65</v>
      </c>
    </row>
    <row r="9985" spans="1:5" x14ac:dyDescent="0.3">
      <c r="A9985" t="s">
        <v>875</v>
      </c>
      <c r="B9985" t="s">
        <v>66</v>
      </c>
      <c r="C9985">
        <v>7.0780362401805004</v>
      </c>
      <c r="D9985" t="s">
        <v>2480</v>
      </c>
      <c r="E9985" t="s">
        <v>65</v>
      </c>
    </row>
    <row r="9986" spans="1:5" x14ac:dyDescent="0.3">
      <c r="A9986" t="s">
        <v>876</v>
      </c>
      <c r="B9986" t="s">
        <v>66</v>
      </c>
      <c r="C9986">
        <v>5.8123014372724198</v>
      </c>
      <c r="D9986" t="s">
        <v>2480</v>
      </c>
      <c r="E9986" t="s">
        <v>65</v>
      </c>
    </row>
    <row r="9987" spans="1:5" x14ac:dyDescent="0.3">
      <c r="A9987" t="s">
        <v>877</v>
      </c>
      <c r="B9987" t="s">
        <v>66</v>
      </c>
      <c r="C9987">
        <v>5.4071480893076096</v>
      </c>
      <c r="D9987" t="s">
        <v>2480</v>
      </c>
      <c r="E9987" t="s">
        <v>65</v>
      </c>
    </row>
    <row r="9988" spans="1:5" x14ac:dyDescent="0.3">
      <c r="A9988" t="s">
        <v>878</v>
      </c>
      <c r="B9988" t="s">
        <v>66</v>
      </c>
      <c r="C9988">
        <v>5.7588758108560301</v>
      </c>
      <c r="D9988" t="s">
        <v>2480</v>
      </c>
      <c r="E9988" t="s">
        <v>65</v>
      </c>
    </row>
    <row r="9989" spans="1:5" x14ac:dyDescent="0.3">
      <c r="A9989" t="s">
        <v>879</v>
      </c>
      <c r="B9989" t="s">
        <v>66</v>
      </c>
      <c r="C9989">
        <v>5.5887933491460702</v>
      </c>
      <c r="D9989" t="s">
        <v>2480</v>
      </c>
      <c r="E9989" t="s">
        <v>65</v>
      </c>
    </row>
    <row r="9990" spans="1:5" x14ac:dyDescent="0.3">
      <c r="A9990" t="s">
        <v>880</v>
      </c>
      <c r="B9990" t="s">
        <v>66</v>
      </c>
      <c r="C9990">
        <v>5.2904844444374701</v>
      </c>
      <c r="D9990" t="s">
        <v>2480</v>
      </c>
      <c r="E9990" t="s">
        <v>65</v>
      </c>
    </row>
    <row r="9991" spans="1:5" x14ac:dyDescent="0.3">
      <c r="A9991" t="s">
        <v>881</v>
      </c>
      <c r="B9991" t="s">
        <v>66</v>
      </c>
      <c r="C9991">
        <v>5.9066199534252899</v>
      </c>
      <c r="D9991" t="s">
        <v>2480</v>
      </c>
      <c r="E9991" t="s">
        <v>65</v>
      </c>
    </row>
    <row r="9992" spans="1:5" x14ac:dyDescent="0.3">
      <c r="A9992" t="s">
        <v>882</v>
      </c>
      <c r="B9992" t="s">
        <v>66</v>
      </c>
      <c r="C9992">
        <v>5.2474771172666301</v>
      </c>
      <c r="D9992" t="s">
        <v>2480</v>
      </c>
      <c r="E9992" t="s">
        <v>65</v>
      </c>
    </row>
    <row r="9993" spans="1:5" x14ac:dyDescent="0.3">
      <c r="A9993" t="s">
        <v>883</v>
      </c>
      <c r="B9993" t="s">
        <v>66</v>
      </c>
      <c r="C9993">
        <v>5.4043376500737299</v>
      </c>
      <c r="D9993" t="s">
        <v>2480</v>
      </c>
      <c r="E9993" t="s">
        <v>65</v>
      </c>
    </row>
    <row r="9994" spans="1:5" x14ac:dyDescent="0.3">
      <c r="A9994" t="s">
        <v>884</v>
      </c>
      <c r="B9994" t="s">
        <v>66</v>
      </c>
      <c r="C9994">
        <v>5.6959210522606796</v>
      </c>
      <c r="D9994" t="s">
        <v>2480</v>
      </c>
      <c r="E9994" t="s">
        <v>65</v>
      </c>
    </row>
    <row r="9995" spans="1:5" x14ac:dyDescent="0.3">
      <c r="A9995" t="s">
        <v>885</v>
      </c>
      <c r="B9995" t="s">
        <v>66</v>
      </c>
      <c r="C9995">
        <v>5.4132609751636496</v>
      </c>
      <c r="D9995" t="s">
        <v>2480</v>
      </c>
      <c r="E9995" t="s">
        <v>65</v>
      </c>
    </row>
    <row r="9996" spans="1:5" x14ac:dyDescent="0.3">
      <c r="A9996" t="s">
        <v>886</v>
      </c>
      <c r="B9996" t="s">
        <v>66</v>
      </c>
      <c r="C9996">
        <v>5.2684861564850998</v>
      </c>
      <c r="D9996" t="s">
        <v>2480</v>
      </c>
      <c r="E9996" t="s">
        <v>65</v>
      </c>
    </row>
    <row r="9997" spans="1:5" x14ac:dyDescent="0.3">
      <c r="A9997" t="s">
        <v>887</v>
      </c>
      <c r="B9997" t="s">
        <v>66</v>
      </c>
      <c r="C9997">
        <v>6.9026884282649004</v>
      </c>
      <c r="D9997" t="s">
        <v>2480</v>
      </c>
      <c r="E9997" t="s">
        <v>65</v>
      </c>
    </row>
    <row r="9998" spans="1:5" x14ac:dyDescent="0.3">
      <c r="A9998" t="s">
        <v>888</v>
      </c>
      <c r="B9998" t="s">
        <v>66</v>
      </c>
      <c r="C9998">
        <v>5.51813526259774</v>
      </c>
      <c r="D9998" t="s">
        <v>2480</v>
      </c>
      <c r="E9998" t="s">
        <v>65</v>
      </c>
    </row>
    <row r="9999" spans="1:5" x14ac:dyDescent="0.3">
      <c r="A9999" t="s">
        <v>889</v>
      </c>
      <c r="B9999" t="s">
        <v>66</v>
      </c>
      <c r="C9999">
        <v>5.3470970080192304</v>
      </c>
      <c r="D9999" t="s">
        <v>2480</v>
      </c>
      <c r="E9999" t="s">
        <v>65</v>
      </c>
    </row>
    <row r="10000" spans="1:5" x14ac:dyDescent="0.3">
      <c r="A10000" t="s">
        <v>890</v>
      </c>
      <c r="B10000" t="s">
        <v>66</v>
      </c>
      <c r="C10000">
        <v>7.15414198968889</v>
      </c>
      <c r="D10000" t="s">
        <v>2480</v>
      </c>
      <c r="E10000" t="s">
        <v>65</v>
      </c>
    </row>
    <row r="10001" spans="1:5" x14ac:dyDescent="0.3">
      <c r="A10001" t="s">
        <v>891</v>
      </c>
      <c r="B10001" t="s">
        <v>66</v>
      </c>
      <c r="C10001">
        <v>6.1812243096382096</v>
      </c>
      <c r="D10001" t="s">
        <v>2480</v>
      </c>
      <c r="E10001" t="s">
        <v>65</v>
      </c>
    </row>
    <row r="10002" spans="1:5" x14ac:dyDescent="0.3">
      <c r="A10002" t="s">
        <v>892</v>
      </c>
      <c r="B10002" t="s">
        <v>66</v>
      </c>
      <c r="C10002">
        <v>5.5021255874378099</v>
      </c>
      <c r="D10002" t="s">
        <v>2480</v>
      </c>
      <c r="E10002" t="s">
        <v>65</v>
      </c>
    </row>
    <row r="10003" spans="1:5" x14ac:dyDescent="0.3">
      <c r="A10003" t="s">
        <v>893</v>
      </c>
      <c r="B10003" t="s">
        <v>66</v>
      </c>
      <c r="C10003">
        <v>6.9242334373916599</v>
      </c>
      <c r="D10003" t="s">
        <v>2480</v>
      </c>
      <c r="E10003" t="s">
        <v>65</v>
      </c>
    </row>
    <row r="10004" spans="1:5" x14ac:dyDescent="0.3">
      <c r="A10004" t="s">
        <v>894</v>
      </c>
      <c r="B10004" t="s">
        <v>66</v>
      </c>
      <c r="C10004">
        <v>7.3095403491359496</v>
      </c>
      <c r="D10004" t="s">
        <v>2480</v>
      </c>
      <c r="E10004" t="s">
        <v>65</v>
      </c>
    </row>
    <row r="10005" spans="1:5" x14ac:dyDescent="0.3">
      <c r="A10005" t="s">
        <v>895</v>
      </c>
      <c r="B10005" t="s">
        <v>66</v>
      </c>
      <c r="C10005">
        <v>7.23036646960204</v>
      </c>
      <c r="D10005" t="s">
        <v>2480</v>
      </c>
      <c r="E10005" t="s">
        <v>65</v>
      </c>
    </row>
    <row r="10006" spans="1:5" x14ac:dyDescent="0.3">
      <c r="A10006" t="s">
        <v>896</v>
      </c>
      <c r="B10006" t="s">
        <v>66</v>
      </c>
      <c r="C10006">
        <v>6.5460333900207104</v>
      </c>
      <c r="D10006" t="s">
        <v>2480</v>
      </c>
      <c r="E10006" t="s">
        <v>65</v>
      </c>
    </row>
    <row r="10007" spans="1:5" x14ac:dyDescent="0.3">
      <c r="A10007" t="s">
        <v>897</v>
      </c>
      <c r="B10007" t="s">
        <v>66</v>
      </c>
      <c r="C10007">
        <v>6.8544612811012096</v>
      </c>
      <c r="D10007" t="s">
        <v>2480</v>
      </c>
      <c r="E10007" t="s">
        <v>65</v>
      </c>
    </row>
    <row r="10008" spans="1:5" x14ac:dyDescent="0.3">
      <c r="A10008" t="s">
        <v>898</v>
      </c>
      <c r="B10008" t="s">
        <v>66</v>
      </c>
      <c r="C10008">
        <v>7.4172602155575103</v>
      </c>
      <c r="D10008" t="s">
        <v>2480</v>
      </c>
      <c r="E10008" t="s">
        <v>65</v>
      </c>
    </row>
    <row r="10009" spans="1:5" x14ac:dyDescent="0.3">
      <c r="A10009" t="s">
        <v>899</v>
      </c>
      <c r="B10009" t="s">
        <v>66</v>
      </c>
      <c r="C10009">
        <v>8.1374404077392697</v>
      </c>
      <c r="D10009" t="s">
        <v>2480</v>
      </c>
      <c r="E10009" t="s">
        <v>65</v>
      </c>
    </row>
    <row r="10010" spans="1:5" x14ac:dyDescent="0.3">
      <c r="A10010" t="s">
        <v>900</v>
      </c>
      <c r="B10010" t="s">
        <v>66</v>
      </c>
      <c r="C10010">
        <v>7.6370685585098599</v>
      </c>
      <c r="D10010" t="s">
        <v>2480</v>
      </c>
      <c r="E10010" t="s">
        <v>65</v>
      </c>
    </row>
    <row r="10011" spans="1:5" x14ac:dyDescent="0.3">
      <c r="A10011" t="s">
        <v>901</v>
      </c>
      <c r="B10011" t="s">
        <v>66</v>
      </c>
      <c r="C10011">
        <v>6.7734168830406096</v>
      </c>
      <c r="D10011" t="s">
        <v>2480</v>
      </c>
      <c r="E10011" t="s">
        <v>65</v>
      </c>
    </row>
    <row r="10012" spans="1:5" x14ac:dyDescent="0.3">
      <c r="A10012" t="s">
        <v>902</v>
      </c>
      <c r="B10012" t="s">
        <v>66</v>
      </c>
      <c r="C10012">
        <v>6.48980435732045</v>
      </c>
      <c r="D10012" t="s">
        <v>2480</v>
      </c>
      <c r="E10012" t="s">
        <v>65</v>
      </c>
    </row>
    <row r="10013" spans="1:5" x14ac:dyDescent="0.3">
      <c r="A10013" t="s">
        <v>903</v>
      </c>
      <c r="B10013" t="s">
        <v>66</v>
      </c>
      <c r="C10013">
        <v>10.0207239444879</v>
      </c>
      <c r="D10013" t="s">
        <v>2480</v>
      </c>
      <c r="E10013" t="s">
        <v>65</v>
      </c>
    </row>
    <row r="10014" spans="1:5" x14ac:dyDescent="0.3">
      <c r="A10014" t="s">
        <v>904</v>
      </c>
      <c r="B10014" t="s">
        <v>66</v>
      </c>
      <c r="C10014">
        <v>8.86798657714324</v>
      </c>
      <c r="D10014" t="s">
        <v>2480</v>
      </c>
      <c r="E10014" t="s">
        <v>65</v>
      </c>
    </row>
    <row r="10015" spans="1:5" x14ac:dyDescent="0.3">
      <c r="A10015" t="s">
        <v>905</v>
      </c>
      <c r="B10015" t="s">
        <v>66</v>
      </c>
      <c r="C10015">
        <v>9.4260029457318399</v>
      </c>
      <c r="D10015" t="s">
        <v>2480</v>
      </c>
      <c r="E10015" t="s">
        <v>65</v>
      </c>
    </row>
    <row r="10016" spans="1:5" x14ac:dyDescent="0.3">
      <c r="A10016" t="s">
        <v>906</v>
      </c>
      <c r="B10016" t="s">
        <v>66</v>
      </c>
      <c r="C10016">
        <v>8.1058941470100798</v>
      </c>
      <c r="D10016" t="s">
        <v>2480</v>
      </c>
      <c r="E10016" t="s">
        <v>65</v>
      </c>
    </row>
    <row r="10017" spans="1:5" x14ac:dyDescent="0.3">
      <c r="A10017" t="s">
        <v>907</v>
      </c>
      <c r="B10017" t="s">
        <v>66</v>
      </c>
      <c r="C10017">
        <v>9.6912185123341992</v>
      </c>
      <c r="D10017" t="s">
        <v>2480</v>
      </c>
      <c r="E10017" t="s">
        <v>65</v>
      </c>
    </row>
    <row r="10018" spans="1:5" x14ac:dyDescent="0.3">
      <c r="A10018" t="s">
        <v>908</v>
      </c>
      <c r="B10018" t="s">
        <v>66</v>
      </c>
      <c r="C10018">
        <v>8.6614860154888405</v>
      </c>
      <c r="D10018" t="s">
        <v>2480</v>
      </c>
      <c r="E10018" t="s">
        <v>65</v>
      </c>
    </row>
    <row r="10019" spans="1:5" x14ac:dyDescent="0.3">
      <c r="A10019" t="s">
        <v>909</v>
      </c>
      <c r="B10019" t="s">
        <v>66</v>
      </c>
      <c r="C10019">
        <v>8.7276294611967806</v>
      </c>
      <c r="D10019" t="s">
        <v>2480</v>
      </c>
      <c r="E10019" t="s">
        <v>65</v>
      </c>
    </row>
    <row r="10020" spans="1:5" x14ac:dyDescent="0.3">
      <c r="A10020" t="s">
        <v>910</v>
      </c>
      <c r="B10020" t="s">
        <v>66</v>
      </c>
      <c r="C10020">
        <v>9.4769083244716601</v>
      </c>
      <c r="D10020" t="s">
        <v>2480</v>
      </c>
      <c r="E10020" t="s">
        <v>65</v>
      </c>
    </row>
    <row r="10021" spans="1:5" x14ac:dyDescent="0.3">
      <c r="A10021" t="s">
        <v>911</v>
      </c>
      <c r="B10021" t="s">
        <v>66</v>
      </c>
      <c r="C10021">
        <v>7.7764373093596904</v>
      </c>
      <c r="D10021" t="s">
        <v>2480</v>
      </c>
      <c r="E10021" t="s">
        <v>65</v>
      </c>
    </row>
    <row r="10022" spans="1:5" x14ac:dyDescent="0.3">
      <c r="A10022" t="s">
        <v>912</v>
      </c>
      <c r="B10022" t="s">
        <v>66</v>
      </c>
      <c r="C10022">
        <v>7.3379177664001096</v>
      </c>
      <c r="D10022" t="s">
        <v>2480</v>
      </c>
      <c r="E10022" t="s">
        <v>65</v>
      </c>
    </row>
    <row r="10023" spans="1:5" x14ac:dyDescent="0.3">
      <c r="A10023" t="s">
        <v>913</v>
      </c>
      <c r="B10023" t="s">
        <v>66</v>
      </c>
      <c r="C10023">
        <v>6.7960305085341997</v>
      </c>
      <c r="D10023" t="s">
        <v>2480</v>
      </c>
      <c r="E10023" t="s">
        <v>65</v>
      </c>
    </row>
    <row r="10024" spans="1:5" x14ac:dyDescent="0.3">
      <c r="A10024" t="s">
        <v>914</v>
      </c>
      <c r="B10024" t="s">
        <v>66</v>
      </c>
      <c r="C10024">
        <v>6.9026080847221198</v>
      </c>
      <c r="D10024" t="s">
        <v>2480</v>
      </c>
      <c r="E10024" t="s">
        <v>65</v>
      </c>
    </row>
    <row r="10025" spans="1:5" x14ac:dyDescent="0.3">
      <c r="A10025" t="s">
        <v>915</v>
      </c>
      <c r="B10025" t="s">
        <v>66</v>
      </c>
      <c r="C10025">
        <v>6.9044996476856104</v>
      </c>
      <c r="D10025" t="s">
        <v>2480</v>
      </c>
      <c r="E10025" t="s">
        <v>65</v>
      </c>
    </row>
    <row r="10026" spans="1:5" x14ac:dyDescent="0.3">
      <c r="A10026" t="s">
        <v>916</v>
      </c>
      <c r="B10026" t="s">
        <v>66</v>
      </c>
      <c r="C10026">
        <v>7.6621616112037403</v>
      </c>
      <c r="D10026" t="s">
        <v>2480</v>
      </c>
      <c r="E10026" t="s">
        <v>65</v>
      </c>
    </row>
    <row r="10027" spans="1:5" x14ac:dyDescent="0.3">
      <c r="A10027" t="s">
        <v>917</v>
      </c>
      <c r="B10027" t="s">
        <v>66</v>
      </c>
      <c r="C10027">
        <v>8.2210344221181906</v>
      </c>
      <c r="D10027" t="s">
        <v>2480</v>
      </c>
      <c r="E10027" t="s">
        <v>65</v>
      </c>
    </row>
    <row r="10028" spans="1:5" x14ac:dyDescent="0.3">
      <c r="A10028" t="s">
        <v>918</v>
      </c>
      <c r="B10028" t="s">
        <v>66</v>
      </c>
      <c r="C10028">
        <v>7.9175714074931198</v>
      </c>
      <c r="D10028" t="s">
        <v>2480</v>
      </c>
      <c r="E10028" t="s">
        <v>65</v>
      </c>
    </row>
    <row r="10029" spans="1:5" x14ac:dyDescent="0.3">
      <c r="A10029" t="s">
        <v>919</v>
      </c>
      <c r="B10029" t="s">
        <v>66</v>
      </c>
      <c r="C10029">
        <v>7.0519777569127999</v>
      </c>
      <c r="D10029" t="s">
        <v>2480</v>
      </c>
      <c r="E10029" t="s">
        <v>65</v>
      </c>
    </row>
    <row r="10030" spans="1:5" x14ac:dyDescent="0.3">
      <c r="A10030" t="s">
        <v>920</v>
      </c>
      <c r="B10030" t="s">
        <v>66</v>
      </c>
      <c r="C10030">
        <v>7.6514863678376797</v>
      </c>
      <c r="D10030" t="s">
        <v>2480</v>
      </c>
      <c r="E10030" t="s">
        <v>65</v>
      </c>
    </row>
    <row r="10031" spans="1:5" x14ac:dyDescent="0.3">
      <c r="A10031" t="s">
        <v>921</v>
      </c>
      <c r="B10031" t="s">
        <v>66</v>
      </c>
      <c r="C10031">
        <v>8.0355402855697093</v>
      </c>
      <c r="D10031" t="s">
        <v>2480</v>
      </c>
      <c r="E10031" t="s">
        <v>65</v>
      </c>
    </row>
    <row r="10032" spans="1:5" x14ac:dyDescent="0.3">
      <c r="A10032" t="s">
        <v>922</v>
      </c>
      <c r="B10032" t="s">
        <v>66</v>
      </c>
      <c r="C10032">
        <v>9.1205149494540798</v>
      </c>
      <c r="D10032" t="s">
        <v>2480</v>
      </c>
      <c r="E10032" t="s">
        <v>65</v>
      </c>
    </row>
    <row r="10033" spans="1:5" x14ac:dyDescent="0.3">
      <c r="A10033" t="s">
        <v>923</v>
      </c>
      <c r="B10033" t="s">
        <v>66</v>
      </c>
      <c r="C10033">
        <v>6.9616275245789296</v>
      </c>
      <c r="D10033" t="s">
        <v>2480</v>
      </c>
      <c r="E10033" t="s">
        <v>65</v>
      </c>
    </row>
    <row r="10034" spans="1:5" x14ac:dyDescent="0.3">
      <c r="A10034" t="s">
        <v>924</v>
      </c>
      <c r="B10034" t="s">
        <v>66</v>
      </c>
      <c r="C10034">
        <v>6.7224372418514804</v>
      </c>
      <c r="D10034" t="s">
        <v>2480</v>
      </c>
      <c r="E10034" t="s">
        <v>65</v>
      </c>
    </row>
    <row r="10035" spans="1:5" x14ac:dyDescent="0.3">
      <c r="A10035" t="s">
        <v>925</v>
      </c>
      <c r="B10035" t="s">
        <v>66</v>
      </c>
      <c r="C10035">
        <v>7.4417959214233704</v>
      </c>
      <c r="D10035" t="s">
        <v>2480</v>
      </c>
      <c r="E10035" t="s">
        <v>65</v>
      </c>
    </row>
    <row r="10036" spans="1:5" x14ac:dyDescent="0.3">
      <c r="A10036" t="s">
        <v>926</v>
      </c>
      <c r="B10036" t="s">
        <v>66</v>
      </c>
      <c r="C10036">
        <v>6.8490399422050201</v>
      </c>
      <c r="D10036" t="s">
        <v>2480</v>
      </c>
      <c r="E10036" t="s">
        <v>65</v>
      </c>
    </row>
    <row r="10037" spans="1:5" x14ac:dyDescent="0.3">
      <c r="A10037" t="s">
        <v>927</v>
      </c>
      <c r="B10037" t="s">
        <v>66</v>
      </c>
      <c r="C10037">
        <v>9.8379154975559597</v>
      </c>
      <c r="D10037" t="s">
        <v>2480</v>
      </c>
      <c r="E10037" t="s">
        <v>65</v>
      </c>
    </row>
    <row r="10038" spans="1:5" x14ac:dyDescent="0.3">
      <c r="A10038" t="s">
        <v>948</v>
      </c>
      <c r="B10038" t="s">
        <v>66</v>
      </c>
      <c r="C10038">
        <v>6.7646120116958999</v>
      </c>
      <c r="D10038" t="s">
        <v>2480</v>
      </c>
      <c r="E10038" t="s">
        <v>65</v>
      </c>
    </row>
    <row r="10039" spans="1:5" x14ac:dyDescent="0.3">
      <c r="A10039" t="s">
        <v>949</v>
      </c>
      <c r="B10039" t="s">
        <v>66</v>
      </c>
      <c r="C10039">
        <v>7.1610925077372096</v>
      </c>
      <c r="D10039" t="s">
        <v>2480</v>
      </c>
      <c r="E10039" t="s">
        <v>65</v>
      </c>
    </row>
    <row r="10040" spans="1:5" x14ac:dyDescent="0.3">
      <c r="A10040" t="s">
        <v>950</v>
      </c>
      <c r="B10040" t="s">
        <v>66</v>
      </c>
      <c r="C10040">
        <v>7.0875598443501504</v>
      </c>
      <c r="D10040" t="s">
        <v>2480</v>
      </c>
      <c r="E10040" t="s">
        <v>65</v>
      </c>
    </row>
    <row r="10041" spans="1:5" x14ac:dyDescent="0.3">
      <c r="A10041" t="s">
        <v>951</v>
      </c>
      <c r="B10041" t="s">
        <v>66</v>
      </c>
      <c r="C10041">
        <v>7.4678875461072796</v>
      </c>
      <c r="D10041" t="s">
        <v>2480</v>
      </c>
      <c r="E10041" t="s">
        <v>65</v>
      </c>
    </row>
    <row r="10042" spans="1:5" x14ac:dyDescent="0.3">
      <c r="A10042" t="s">
        <v>952</v>
      </c>
      <c r="B10042" t="s">
        <v>66</v>
      </c>
      <c r="C10042">
        <v>7.4881590531664299</v>
      </c>
      <c r="D10042" t="s">
        <v>2480</v>
      </c>
      <c r="E10042" t="s">
        <v>65</v>
      </c>
    </row>
    <row r="10043" spans="1:5" x14ac:dyDescent="0.3">
      <c r="A10043" t="s">
        <v>953</v>
      </c>
      <c r="B10043" t="s">
        <v>66</v>
      </c>
      <c r="C10043">
        <v>7.3450542173922404</v>
      </c>
      <c r="D10043" t="s">
        <v>2480</v>
      </c>
      <c r="E10043" t="s">
        <v>65</v>
      </c>
    </row>
    <row r="10044" spans="1:5" x14ac:dyDescent="0.3">
      <c r="A10044" t="s">
        <v>954</v>
      </c>
      <c r="B10044" t="s">
        <v>66</v>
      </c>
      <c r="C10044">
        <v>7.3968934750773503</v>
      </c>
      <c r="D10044" t="s">
        <v>2480</v>
      </c>
      <c r="E10044" t="s">
        <v>65</v>
      </c>
    </row>
    <row r="10045" spans="1:5" x14ac:dyDescent="0.3">
      <c r="A10045" t="s">
        <v>955</v>
      </c>
      <c r="B10045" t="s">
        <v>66</v>
      </c>
      <c r="C10045">
        <v>6.8754744500313896</v>
      </c>
      <c r="D10045" t="s">
        <v>2480</v>
      </c>
      <c r="E10045" t="s">
        <v>65</v>
      </c>
    </row>
    <row r="10046" spans="1:5" x14ac:dyDescent="0.3">
      <c r="A10046" t="s">
        <v>956</v>
      </c>
      <c r="B10046" t="s">
        <v>66</v>
      </c>
      <c r="C10046">
        <v>7.3232958407931603</v>
      </c>
      <c r="D10046" t="s">
        <v>2480</v>
      </c>
      <c r="E10046" t="s">
        <v>65</v>
      </c>
    </row>
    <row r="10047" spans="1:5" x14ac:dyDescent="0.3">
      <c r="A10047" t="s">
        <v>957</v>
      </c>
      <c r="B10047" t="s">
        <v>66</v>
      </c>
      <c r="C10047">
        <v>7.28206920883233</v>
      </c>
      <c r="D10047" t="s">
        <v>2480</v>
      </c>
      <c r="E10047" t="s">
        <v>65</v>
      </c>
    </row>
    <row r="10048" spans="1:5" x14ac:dyDescent="0.3">
      <c r="A10048" t="s">
        <v>958</v>
      </c>
      <c r="B10048" t="s">
        <v>66</v>
      </c>
      <c r="C10048">
        <v>7.3918261290821796</v>
      </c>
      <c r="D10048" t="s">
        <v>2480</v>
      </c>
      <c r="E10048" t="s">
        <v>65</v>
      </c>
    </row>
    <row r="10049" spans="1:5" x14ac:dyDescent="0.3">
      <c r="A10049" t="s">
        <v>959</v>
      </c>
      <c r="B10049" t="s">
        <v>66</v>
      </c>
      <c r="C10049">
        <v>7.59928615909143</v>
      </c>
      <c r="D10049" t="s">
        <v>2480</v>
      </c>
      <c r="E10049" t="s">
        <v>65</v>
      </c>
    </row>
    <row r="10050" spans="1:5" x14ac:dyDescent="0.3">
      <c r="A10050" t="s">
        <v>960</v>
      </c>
      <c r="B10050" t="s">
        <v>66</v>
      </c>
      <c r="C10050">
        <v>7.2546260035464902</v>
      </c>
      <c r="D10050" t="s">
        <v>2480</v>
      </c>
      <c r="E10050" t="s">
        <v>65</v>
      </c>
    </row>
    <row r="10051" spans="1:5" x14ac:dyDescent="0.3">
      <c r="A10051" t="s">
        <v>961</v>
      </c>
      <c r="B10051" t="s">
        <v>66</v>
      </c>
      <c r="C10051">
        <v>6.9310576693342103</v>
      </c>
      <c r="D10051" t="s">
        <v>2480</v>
      </c>
      <c r="E10051" t="s">
        <v>65</v>
      </c>
    </row>
    <row r="10052" spans="1:5" x14ac:dyDescent="0.3">
      <c r="A10052" t="s">
        <v>962</v>
      </c>
      <c r="B10052" t="s">
        <v>66</v>
      </c>
      <c r="C10052">
        <v>7.8085130763784001</v>
      </c>
      <c r="D10052" t="s">
        <v>2480</v>
      </c>
      <c r="E10052" t="s">
        <v>65</v>
      </c>
    </row>
    <row r="10053" spans="1:5" x14ac:dyDescent="0.3">
      <c r="A10053" t="s">
        <v>963</v>
      </c>
      <c r="B10053" t="s">
        <v>66</v>
      </c>
      <c r="C10053">
        <v>6.7022704707976102</v>
      </c>
      <c r="D10053" t="s">
        <v>2480</v>
      </c>
      <c r="E10053" t="s">
        <v>65</v>
      </c>
    </row>
    <row r="10054" spans="1:5" x14ac:dyDescent="0.3">
      <c r="A10054" t="s">
        <v>964</v>
      </c>
      <c r="B10054" t="s">
        <v>66</v>
      </c>
      <c r="C10054">
        <v>6.9555151646953401</v>
      </c>
      <c r="D10054" t="s">
        <v>2480</v>
      </c>
      <c r="E10054" t="s">
        <v>65</v>
      </c>
    </row>
    <row r="10055" spans="1:5" x14ac:dyDescent="0.3">
      <c r="A10055" t="s">
        <v>965</v>
      </c>
      <c r="B10055" t="s">
        <v>66</v>
      </c>
      <c r="C10055">
        <v>7.28399611217767</v>
      </c>
      <c r="D10055" t="s">
        <v>2480</v>
      </c>
      <c r="E10055" t="s">
        <v>65</v>
      </c>
    </row>
    <row r="10056" spans="1:5" x14ac:dyDescent="0.3">
      <c r="A10056" t="s">
        <v>966</v>
      </c>
      <c r="B10056" t="s">
        <v>66</v>
      </c>
      <c r="C10056">
        <v>7.4956998588801502</v>
      </c>
      <c r="D10056" t="s">
        <v>2480</v>
      </c>
      <c r="E10056" t="s">
        <v>65</v>
      </c>
    </row>
    <row r="10057" spans="1:5" x14ac:dyDescent="0.3">
      <c r="A10057" t="s">
        <v>967</v>
      </c>
      <c r="B10057" t="s">
        <v>66</v>
      </c>
      <c r="C10057">
        <v>6.2853194970986301</v>
      </c>
      <c r="D10057" t="s">
        <v>2480</v>
      </c>
      <c r="E10057" t="s">
        <v>65</v>
      </c>
    </row>
    <row r="10058" spans="1:5" x14ac:dyDescent="0.3">
      <c r="A10058" t="s">
        <v>968</v>
      </c>
      <c r="B10058" t="s">
        <v>66</v>
      </c>
      <c r="C10058">
        <v>6.5544652251715902</v>
      </c>
      <c r="D10058" t="s">
        <v>2480</v>
      </c>
      <c r="E10058" t="s">
        <v>65</v>
      </c>
    </row>
    <row r="10059" spans="1:5" x14ac:dyDescent="0.3">
      <c r="A10059" t="s">
        <v>969</v>
      </c>
      <c r="B10059" t="s">
        <v>66</v>
      </c>
      <c r="C10059">
        <v>7.4078632755522396</v>
      </c>
      <c r="D10059" t="s">
        <v>2480</v>
      </c>
      <c r="E10059" t="s">
        <v>65</v>
      </c>
    </row>
    <row r="10060" spans="1:5" x14ac:dyDescent="0.3">
      <c r="A10060" t="s">
        <v>970</v>
      </c>
      <c r="B10060" t="s">
        <v>66</v>
      </c>
      <c r="C10060">
        <v>7.3654569118218198</v>
      </c>
      <c r="D10060" t="s">
        <v>2480</v>
      </c>
      <c r="E10060" t="s">
        <v>65</v>
      </c>
    </row>
    <row r="10061" spans="1:5" x14ac:dyDescent="0.3">
      <c r="A10061" t="s">
        <v>971</v>
      </c>
      <c r="B10061" t="s">
        <v>66</v>
      </c>
      <c r="C10061">
        <v>6.9170351848612999</v>
      </c>
      <c r="D10061" t="s">
        <v>2480</v>
      </c>
      <c r="E10061" t="s">
        <v>65</v>
      </c>
    </row>
    <row r="10062" spans="1:5" x14ac:dyDescent="0.3">
      <c r="A10062" t="s">
        <v>972</v>
      </c>
      <c r="B10062" t="s">
        <v>66</v>
      </c>
      <c r="C10062">
        <v>7.0317761335553097</v>
      </c>
      <c r="D10062" t="s">
        <v>2480</v>
      </c>
      <c r="E10062" t="s">
        <v>65</v>
      </c>
    </row>
    <row r="10063" spans="1:5" x14ac:dyDescent="0.3">
      <c r="A10063" t="s">
        <v>973</v>
      </c>
      <c r="B10063" t="s">
        <v>66</v>
      </c>
      <c r="C10063">
        <v>7.8308120823390004</v>
      </c>
      <c r="D10063" t="s">
        <v>2480</v>
      </c>
      <c r="E10063" t="s">
        <v>65</v>
      </c>
    </row>
    <row r="10064" spans="1:5" x14ac:dyDescent="0.3">
      <c r="A10064" t="s">
        <v>974</v>
      </c>
      <c r="B10064" t="s">
        <v>66</v>
      </c>
      <c r="C10064">
        <v>6.6631009004380504</v>
      </c>
      <c r="D10064" t="s">
        <v>2480</v>
      </c>
      <c r="E10064" t="s">
        <v>65</v>
      </c>
    </row>
    <row r="10065" spans="1:5" x14ac:dyDescent="0.3">
      <c r="A10065" t="s">
        <v>975</v>
      </c>
      <c r="B10065" t="s">
        <v>66</v>
      </c>
      <c r="C10065">
        <v>7.1428715490047701</v>
      </c>
      <c r="D10065" t="s">
        <v>2480</v>
      </c>
      <c r="E10065" t="s">
        <v>65</v>
      </c>
    </row>
    <row r="10066" spans="1:5" x14ac:dyDescent="0.3">
      <c r="A10066" t="s">
        <v>976</v>
      </c>
      <c r="B10066" t="s">
        <v>66</v>
      </c>
      <c r="C10066">
        <v>6.8181005388933897</v>
      </c>
      <c r="D10066" t="s">
        <v>2480</v>
      </c>
      <c r="E10066" t="s">
        <v>65</v>
      </c>
    </row>
    <row r="10067" spans="1:5" x14ac:dyDescent="0.3">
      <c r="A10067" t="s">
        <v>977</v>
      </c>
      <c r="B10067" t="s">
        <v>66</v>
      </c>
      <c r="C10067">
        <v>7.0789130042211896</v>
      </c>
      <c r="D10067" t="s">
        <v>2480</v>
      </c>
      <c r="E10067" t="s">
        <v>65</v>
      </c>
    </row>
    <row r="10068" spans="1:5" x14ac:dyDescent="0.3">
      <c r="A10068" t="s">
        <v>928</v>
      </c>
      <c r="B10068" t="s">
        <v>66</v>
      </c>
      <c r="C10068">
        <v>8.0224598312021307</v>
      </c>
      <c r="D10068" t="s">
        <v>2480</v>
      </c>
      <c r="E10068" t="s">
        <v>65</v>
      </c>
    </row>
    <row r="10069" spans="1:5" x14ac:dyDescent="0.3">
      <c r="A10069" t="s">
        <v>929</v>
      </c>
      <c r="B10069" t="s">
        <v>66</v>
      </c>
      <c r="C10069">
        <v>10.4664989547686</v>
      </c>
      <c r="D10069" t="s">
        <v>2480</v>
      </c>
      <c r="E10069" t="s">
        <v>65</v>
      </c>
    </row>
    <row r="10070" spans="1:5" x14ac:dyDescent="0.3">
      <c r="A10070" t="s">
        <v>930</v>
      </c>
      <c r="B10070" t="s">
        <v>66</v>
      </c>
      <c r="C10070">
        <v>7.4791650015221602</v>
      </c>
      <c r="D10070" t="s">
        <v>2480</v>
      </c>
      <c r="E10070" t="s">
        <v>65</v>
      </c>
    </row>
    <row r="10071" spans="1:5" x14ac:dyDescent="0.3">
      <c r="A10071" t="s">
        <v>931</v>
      </c>
      <c r="B10071" t="s">
        <v>66</v>
      </c>
      <c r="C10071">
        <v>5.2887933809000902</v>
      </c>
      <c r="D10071" t="s">
        <v>2480</v>
      </c>
      <c r="E10071" t="s">
        <v>65</v>
      </c>
    </row>
    <row r="10072" spans="1:5" x14ac:dyDescent="0.3">
      <c r="A10072" t="s">
        <v>932</v>
      </c>
      <c r="B10072" t="s">
        <v>66</v>
      </c>
      <c r="C10072">
        <v>9.5652429261647907</v>
      </c>
      <c r="D10072" t="s">
        <v>2480</v>
      </c>
      <c r="E10072" t="s">
        <v>65</v>
      </c>
    </row>
    <row r="10073" spans="1:5" x14ac:dyDescent="0.3">
      <c r="A10073" t="s">
        <v>933</v>
      </c>
      <c r="B10073" t="s">
        <v>66</v>
      </c>
      <c r="C10073">
        <v>4.8802001680004699</v>
      </c>
      <c r="D10073" t="s">
        <v>2480</v>
      </c>
      <c r="E10073" t="s">
        <v>65</v>
      </c>
    </row>
    <row r="10074" spans="1:5" x14ac:dyDescent="0.3">
      <c r="A10074" t="s">
        <v>934</v>
      </c>
      <c r="B10074" t="s">
        <v>66</v>
      </c>
      <c r="C10074">
        <v>6.98775959761113</v>
      </c>
      <c r="D10074" t="s">
        <v>2480</v>
      </c>
      <c r="E10074" t="s">
        <v>65</v>
      </c>
    </row>
    <row r="10075" spans="1:5" x14ac:dyDescent="0.3">
      <c r="A10075" t="s">
        <v>935</v>
      </c>
      <c r="B10075" t="s">
        <v>66</v>
      </c>
      <c r="C10075">
        <v>5.1515215398211698</v>
      </c>
      <c r="D10075" t="s">
        <v>2480</v>
      </c>
      <c r="E10075" t="s">
        <v>65</v>
      </c>
    </row>
    <row r="10076" spans="1:5" x14ac:dyDescent="0.3">
      <c r="A10076" t="s">
        <v>936</v>
      </c>
      <c r="B10076" t="s">
        <v>66</v>
      </c>
      <c r="C10076">
        <v>4.8121381083917498</v>
      </c>
      <c r="D10076" t="s">
        <v>2480</v>
      </c>
      <c r="E10076" t="s">
        <v>65</v>
      </c>
    </row>
    <row r="10077" spans="1:5" x14ac:dyDescent="0.3">
      <c r="A10077" t="s">
        <v>937</v>
      </c>
      <c r="B10077" t="s">
        <v>66</v>
      </c>
      <c r="C10077">
        <v>8.2275364205743209</v>
      </c>
      <c r="D10077" t="s">
        <v>2480</v>
      </c>
      <c r="E10077" t="s">
        <v>65</v>
      </c>
    </row>
    <row r="10078" spans="1:5" x14ac:dyDescent="0.3">
      <c r="A10078" t="s">
        <v>938</v>
      </c>
      <c r="B10078" t="s">
        <v>66</v>
      </c>
      <c r="C10078">
        <v>7.7112405729036002</v>
      </c>
      <c r="D10078" t="s">
        <v>2480</v>
      </c>
      <c r="E10078" t="s">
        <v>65</v>
      </c>
    </row>
    <row r="10079" spans="1:5" x14ac:dyDescent="0.3">
      <c r="A10079" t="s">
        <v>939</v>
      </c>
      <c r="B10079" t="s">
        <v>66</v>
      </c>
      <c r="C10079">
        <v>7.4077019779463296</v>
      </c>
      <c r="D10079" t="s">
        <v>2480</v>
      </c>
      <c r="E10079" t="s">
        <v>65</v>
      </c>
    </row>
    <row r="10080" spans="1:5" x14ac:dyDescent="0.3">
      <c r="A10080" t="s">
        <v>940</v>
      </c>
      <c r="B10080" t="s">
        <v>66</v>
      </c>
      <c r="C10080">
        <v>4.5816388793168201</v>
      </c>
      <c r="D10080" t="s">
        <v>2480</v>
      </c>
      <c r="E10080" t="s">
        <v>65</v>
      </c>
    </row>
    <row r="10081" spans="1:5" x14ac:dyDescent="0.3">
      <c r="A10081" t="s">
        <v>941</v>
      </c>
      <c r="B10081" t="s">
        <v>66</v>
      </c>
      <c r="C10081">
        <v>6.8910027420435798</v>
      </c>
      <c r="D10081" t="s">
        <v>2480</v>
      </c>
      <c r="E10081" t="s">
        <v>65</v>
      </c>
    </row>
    <row r="10082" spans="1:5" x14ac:dyDescent="0.3">
      <c r="A10082" t="s">
        <v>942</v>
      </c>
      <c r="B10082" t="s">
        <v>66</v>
      </c>
      <c r="C10082">
        <v>6.1892527415450704</v>
      </c>
      <c r="D10082" t="s">
        <v>2480</v>
      </c>
      <c r="E10082" t="s">
        <v>65</v>
      </c>
    </row>
    <row r="10083" spans="1:5" x14ac:dyDescent="0.3">
      <c r="A10083" t="s">
        <v>943</v>
      </c>
      <c r="B10083" t="s">
        <v>66</v>
      </c>
      <c r="C10083">
        <v>11.539871200235099</v>
      </c>
      <c r="D10083" t="s">
        <v>2480</v>
      </c>
      <c r="E10083" t="s">
        <v>65</v>
      </c>
    </row>
    <row r="10084" spans="1:5" x14ac:dyDescent="0.3">
      <c r="A10084" t="s">
        <v>944</v>
      </c>
      <c r="B10084" t="s">
        <v>66</v>
      </c>
      <c r="C10084">
        <v>7.7487533595892701</v>
      </c>
      <c r="D10084" t="s">
        <v>2480</v>
      </c>
      <c r="E10084" t="s">
        <v>65</v>
      </c>
    </row>
    <row r="10085" spans="1:5" x14ac:dyDescent="0.3">
      <c r="A10085" t="s">
        <v>945</v>
      </c>
      <c r="B10085" t="s">
        <v>66</v>
      </c>
      <c r="C10085">
        <v>8.8119870700764302</v>
      </c>
      <c r="D10085" t="s">
        <v>2480</v>
      </c>
      <c r="E10085" t="s">
        <v>65</v>
      </c>
    </row>
    <row r="10086" spans="1:5" x14ac:dyDescent="0.3">
      <c r="A10086" t="s">
        <v>946</v>
      </c>
      <c r="B10086" t="s">
        <v>66</v>
      </c>
      <c r="C10086">
        <v>9.48342471795916</v>
      </c>
      <c r="D10086" t="s">
        <v>2480</v>
      </c>
      <c r="E10086" t="s">
        <v>65</v>
      </c>
    </row>
    <row r="10087" spans="1:5" x14ac:dyDescent="0.3">
      <c r="A10087" t="s">
        <v>947</v>
      </c>
      <c r="B10087" t="s">
        <v>66</v>
      </c>
      <c r="C10087">
        <v>7.5393447856896003</v>
      </c>
      <c r="D10087" t="s">
        <v>2480</v>
      </c>
      <c r="E10087" t="s">
        <v>65</v>
      </c>
    </row>
    <row r="10088" spans="1:5" x14ac:dyDescent="0.3">
      <c r="A10088" t="s">
        <v>978</v>
      </c>
      <c r="B10088" t="s">
        <v>66</v>
      </c>
      <c r="C10088">
        <v>8.4204612673705608</v>
      </c>
      <c r="D10088" t="s">
        <v>2480</v>
      </c>
      <c r="E10088" t="s">
        <v>65</v>
      </c>
    </row>
    <row r="10089" spans="1:5" x14ac:dyDescent="0.3">
      <c r="A10089" t="s">
        <v>979</v>
      </c>
      <c r="B10089" t="s">
        <v>66</v>
      </c>
      <c r="C10089">
        <v>7.4746677557818497</v>
      </c>
      <c r="D10089" t="s">
        <v>2480</v>
      </c>
      <c r="E10089" t="s">
        <v>65</v>
      </c>
    </row>
    <row r="10090" spans="1:5" x14ac:dyDescent="0.3">
      <c r="A10090" t="s">
        <v>980</v>
      </c>
      <c r="B10090" t="s">
        <v>66</v>
      </c>
      <c r="C10090">
        <v>7.6690427153627097</v>
      </c>
      <c r="D10090" t="s">
        <v>2480</v>
      </c>
      <c r="E10090" t="s">
        <v>65</v>
      </c>
    </row>
    <row r="10091" spans="1:5" x14ac:dyDescent="0.3">
      <c r="A10091" t="s">
        <v>981</v>
      </c>
      <c r="B10091" t="s">
        <v>66</v>
      </c>
      <c r="C10091">
        <v>8.0102444706262208</v>
      </c>
      <c r="D10091" t="s">
        <v>2480</v>
      </c>
      <c r="E10091" t="s">
        <v>65</v>
      </c>
    </row>
    <row r="10092" spans="1:5" x14ac:dyDescent="0.3">
      <c r="A10092" t="s">
        <v>982</v>
      </c>
      <c r="B10092" t="s">
        <v>66</v>
      </c>
      <c r="C10092">
        <v>8.8127427055785592</v>
      </c>
      <c r="D10092" t="s">
        <v>2480</v>
      </c>
      <c r="E10092" t="s">
        <v>65</v>
      </c>
    </row>
    <row r="10093" spans="1:5" x14ac:dyDescent="0.3">
      <c r="A10093" t="s">
        <v>983</v>
      </c>
      <c r="B10093" t="s">
        <v>66</v>
      </c>
      <c r="C10093">
        <v>7.6647170336387296</v>
      </c>
      <c r="D10093" t="s">
        <v>2480</v>
      </c>
      <c r="E10093" t="s">
        <v>65</v>
      </c>
    </row>
    <row r="10094" spans="1:5" x14ac:dyDescent="0.3">
      <c r="A10094" t="s">
        <v>984</v>
      </c>
      <c r="B10094" t="s">
        <v>66</v>
      </c>
      <c r="C10094">
        <v>8.4175790086479303</v>
      </c>
      <c r="D10094" t="s">
        <v>2480</v>
      </c>
      <c r="E10094" t="s">
        <v>65</v>
      </c>
    </row>
    <row r="10095" spans="1:5" x14ac:dyDescent="0.3">
      <c r="A10095" t="s">
        <v>985</v>
      </c>
      <c r="B10095" t="s">
        <v>66</v>
      </c>
      <c r="C10095">
        <v>9.0043354006371601</v>
      </c>
      <c r="D10095" t="s">
        <v>2480</v>
      </c>
      <c r="E10095" t="s">
        <v>65</v>
      </c>
    </row>
    <row r="10096" spans="1:5" x14ac:dyDescent="0.3">
      <c r="A10096" t="s">
        <v>986</v>
      </c>
      <c r="B10096" t="s">
        <v>66</v>
      </c>
      <c r="C10096">
        <v>9.8325706988371504</v>
      </c>
      <c r="D10096" t="s">
        <v>2480</v>
      </c>
      <c r="E10096" t="s">
        <v>65</v>
      </c>
    </row>
    <row r="10097" spans="1:5" x14ac:dyDescent="0.3">
      <c r="A10097" t="s">
        <v>987</v>
      </c>
      <c r="B10097" t="s">
        <v>66</v>
      </c>
      <c r="C10097">
        <v>9.6120746259134702</v>
      </c>
      <c r="D10097" t="s">
        <v>2480</v>
      </c>
      <c r="E10097" t="s">
        <v>65</v>
      </c>
    </row>
    <row r="10098" spans="1:5" x14ac:dyDescent="0.3">
      <c r="A10098" t="s">
        <v>988</v>
      </c>
      <c r="B10098" t="s">
        <v>66</v>
      </c>
      <c r="C10098">
        <v>8.6757145859756104</v>
      </c>
      <c r="D10098" t="s">
        <v>2480</v>
      </c>
      <c r="E10098" t="s">
        <v>65</v>
      </c>
    </row>
    <row r="10099" spans="1:5" x14ac:dyDescent="0.3">
      <c r="A10099" t="s">
        <v>989</v>
      </c>
      <c r="B10099" t="s">
        <v>66</v>
      </c>
      <c r="C10099">
        <v>7.8557013716702597</v>
      </c>
      <c r="D10099" t="s">
        <v>2480</v>
      </c>
      <c r="E10099" t="s">
        <v>65</v>
      </c>
    </row>
    <row r="10100" spans="1:5" x14ac:dyDescent="0.3">
      <c r="A10100" t="s">
        <v>990</v>
      </c>
      <c r="B10100" t="s">
        <v>66</v>
      </c>
      <c r="C10100">
        <v>9.6361489356947008</v>
      </c>
      <c r="D10100" t="s">
        <v>2480</v>
      </c>
      <c r="E10100" t="s">
        <v>65</v>
      </c>
    </row>
    <row r="10101" spans="1:5" x14ac:dyDescent="0.3">
      <c r="A10101" t="s">
        <v>991</v>
      </c>
      <c r="B10101" t="s">
        <v>66</v>
      </c>
      <c r="C10101">
        <v>7.7460375475366297</v>
      </c>
      <c r="D10101" t="s">
        <v>2480</v>
      </c>
      <c r="E10101" t="s">
        <v>65</v>
      </c>
    </row>
    <row r="10102" spans="1:5" x14ac:dyDescent="0.3">
      <c r="A10102" t="s">
        <v>992</v>
      </c>
      <c r="B10102" t="s">
        <v>66</v>
      </c>
      <c r="C10102">
        <v>8.7223693716184005</v>
      </c>
      <c r="D10102" t="s">
        <v>2480</v>
      </c>
      <c r="E10102" t="s">
        <v>65</v>
      </c>
    </row>
    <row r="10103" spans="1:5" x14ac:dyDescent="0.3">
      <c r="A10103" t="s">
        <v>993</v>
      </c>
      <c r="B10103" t="s">
        <v>66</v>
      </c>
      <c r="C10103">
        <v>7.7169670895310496</v>
      </c>
      <c r="D10103" t="s">
        <v>2480</v>
      </c>
      <c r="E10103" t="s">
        <v>65</v>
      </c>
    </row>
    <row r="10104" spans="1:5" x14ac:dyDescent="0.3">
      <c r="A10104" t="s">
        <v>994</v>
      </c>
      <c r="B10104" t="s">
        <v>66</v>
      </c>
      <c r="C10104">
        <v>8.8958080254177396</v>
      </c>
      <c r="D10104" t="s">
        <v>2480</v>
      </c>
      <c r="E10104" t="s">
        <v>65</v>
      </c>
    </row>
    <row r="10105" spans="1:5" x14ac:dyDescent="0.3">
      <c r="A10105" t="s">
        <v>995</v>
      </c>
      <c r="B10105" t="s">
        <v>66</v>
      </c>
      <c r="C10105">
        <v>9.1089707997211598</v>
      </c>
      <c r="D10105" t="s">
        <v>2480</v>
      </c>
      <c r="E10105" t="s">
        <v>65</v>
      </c>
    </row>
    <row r="10106" spans="1:5" x14ac:dyDescent="0.3">
      <c r="A10106" t="s">
        <v>996</v>
      </c>
      <c r="B10106" t="s">
        <v>66</v>
      </c>
      <c r="C10106">
        <v>7.9840408863005603</v>
      </c>
      <c r="D10106" t="s">
        <v>2480</v>
      </c>
      <c r="E10106" t="s">
        <v>65</v>
      </c>
    </row>
    <row r="10107" spans="1:5" x14ac:dyDescent="0.3">
      <c r="A10107" t="s">
        <v>997</v>
      </c>
      <c r="B10107" t="s">
        <v>66</v>
      </c>
      <c r="C10107">
        <v>6.8371984044372898</v>
      </c>
      <c r="D10107" t="s">
        <v>2480</v>
      </c>
      <c r="E10107" t="s">
        <v>65</v>
      </c>
    </row>
    <row r="10108" spans="1:5" x14ac:dyDescent="0.3">
      <c r="A10108" t="s">
        <v>998</v>
      </c>
      <c r="B10108" t="s">
        <v>66</v>
      </c>
      <c r="C10108">
        <v>6.3991535108174196</v>
      </c>
      <c r="D10108" t="s">
        <v>2480</v>
      </c>
      <c r="E10108" t="s">
        <v>65</v>
      </c>
    </row>
    <row r="10109" spans="1:5" x14ac:dyDescent="0.3">
      <c r="A10109" t="s">
        <v>999</v>
      </c>
      <c r="B10109" t="s">
        <v>66</v>
      </c>
      <c r="C10109">
        <v>8.4239175295790503</v>
      </c>
      <c r="D10109" t="s">
        <v>2480</v>
      </c>
      <c r="E10109" t="s">
        <v>65</v>
      </c>
    </row>
    <row r="10110" spans="1:5" x14ac:dyDescent="0.3">
      <c r="A10110" t="s">
        <v>1000</v>
      </c>
      <c r="B10110" t="s">
        <v>66</v>
      </c>
      <c r="C10110">
        <v>8.3495516747713996</v>
      </c>
      <c r="D10110" t="s">
        <v>2480</v>
      </c>
      <c r="E10110" t="s">
        <v>65</v>
      </c>
    </row>
    <row r="10111" spans="1:5" x14ac:dyDescent="0.3">
      <c r="A10111" t="s">
        <v>1001</v>
      </c>
      <c r="B10111" t="s">
        <v>66</v>
      </c>
      <c r="C10111">
        <v>8.4268260242823896</v>
      </c>
      <c r="D10111" t="s">
        <v>2480</v>
      </c>
      <c r="E10111" t="s">
        <v>65</v>
      </c>
    </row>
    <row r="10112" spans="1:5" x14ac:dyDescent="0.3">
      <c r="A10112" t="s">
        <v>1002</v>
      </c>
      <c r="B10112" t="s">
        <v>66</v>
      </c>
      <c r="C10112">
        <v>8.4765913044688403</v>
      </c>
      <c r="D10112" t="s">
        <v>2480</v>
      </c>
      <c r="E10112" t="s">
        <v>65</v>
      </c>
    </row>
    <row r="10113" spans="1:5" x14ac:dyDescent="0.3">
      <c r="A10113" t="s">
        <v>1003</v>
      </c>
      <c r="B10113" t="s">
        <v>66</v>
      </c>
      <c r="C10113">
        <v>7.0589001155004496</v>
      </c>
      <c r="D10113" t="s">
        <v>2480</v>
      </c>
      <c r="E10113" t="s">
        <v>65</v>
      </c>
    </row>
    <row r="10114" spans="1:5" x14ac:dyDescent="0.3">
      <c r="A10114" t="s">
        <v>1004</v>
      </c>
      <c r="B10114" t="s">
        <v>66</v>
      </c>
      <c r="C10114">
        <v>8.2853180492566398</v>
      </c>
      <c r="D10114" t="s">
        <v>2480</v>
      </c>
      <c r="E10114" t="s">
        <v>65</v>
      </c>
    </row>
    <row r="10115" spans="1:5" x14ac:dyDescent="0.3">
      <c r="A10115" t="s">
        <v>1005</v>
      </c>
      <c r="B10115" t="s">
        <v>66</v>
      </c>
      <c r="C10115">
        <v>8.6515350205690105</v>
      </c>
      <c r="D10115" t="s">
        <v>2480</v>
      </c>
      <c r="E10115" t="s">
        <v>65</v>
      </c>
    </row>
    <row r="10116" spans="1:5" x14ac:dyDescent="0.3">
      <c r="A10116" t="s">
        <v>1006</v>
      </c>
      <c r="B10116" t="s">
        <v>66</v>
      </c>
      <c r="C10116">
        <v>9.7385856817307808</v>
      </c>
      <c r="D10116" t="s">
        <v>2480</v>
      </c>
      <c r="E10116" t="s">
        <v>65</v>
      </c>
    </row>
    <row r="10117" spans="1:5" x14ac:dyDescent="0.3">
      <c r="A10117" t="s">
        <v>1007</v>
      </c>
      <c r="B10117" t="s">
        <v>66</v>
      </c>
      <c r="C10117">
        <v>6.7997267212682404</v>
      </c>
      <c r="D10117" t="s">
        <v>2480</v>
      </c>
      <c r="E10117" t="s">
        <v>65</v>
      </c>
    </row>
    <row r="10118" spans="1:5" x14ac:dyDescent="0.3">
      <c r="A10118" t="s">
        <v>1008</v>
      </c>
      <c r="B10118" t="s">
        <v>66</v>
      </c>
      <c r="C10118">
        <v>8.7346631241445003</v>
      </c>
      <c r="D10118" t="s">
        <v>2480</v>
      </c>
      <c r="E10118" t="s">
        <v>65</v>
      </c>
    </row>
    <row r="10119" spans="1:5" x14ac:dyDescent="0.3">
      <c r="A10119" t="s">
        <v>1009</v>
      </c>
      <c r="B10119" t="s">
        <v>66</v>
      </c>
      <c r="C10119">
        <v>7.1094042995135496</v>
      </c>
      <c r="D10119" t="s">
        <v>2480</v>
      </c>
      <c r="E10119" t="s">
        <v>65</v>
      </c>
    </row>
    <row r="10120" spans="1:5" x14ac:dyDescent="0.3">
      <c r="A10120" t="s">
        <v>1010</v>
      </c>
      <c r="B10120" t="s">
        <v>66</v>
      </c>
      <c r="C10120">
        <v>8.7833924456926393</v>
      </c>
      <c r="D10120" t="s">
        <v>2480</v>
      </c>
      <c r="E10120" t="s">
        <v>65</v>
      </c>
    </row>
    <row r="10121" spans="1:5" x14ac:dyDescent="0.3">
      <c r="A10121" t="s">
        <v>1011</v>
      </c>
      <c r="B10121" t="s">
        <v>66</v>
      </c>
      <c r="C10121">
        <v>7.0056120143798397</v>
      </c>
      <c r="D10121" t="s">
        <v>2480</v>
      </c>
      <c r="E10121" t="s">
        <v>65</v>
      </c>
    </row>
    <row r="10122" spans="1:5" x14ac:dyDescent="0.3">
      <c r="A10122" t="s">
        <v>1012</v>
      </c>
      <c r="B10122" t="s">
        <v>66</v>
      </c>
      <c r="C10122">
        <v>7.9386461183195003</v>
      </c>
      <c r="D10122" t="s">
        <v>2480</v>
      </c>
      <c r="E10122" t="s">
        <v>65</v>
      </c>
    </row>
    <row r="10123" spans="1:5" x14ac:dyDescent="0.3">
      <c r="A10123" t="s">
        <v>1013</v>
      </c>
      <c r="B10123" t="s">
        <v>66</v>
      </c>
      <c r="C10123">
        <v>6.19032268691155</v>
      </c>
      <c r="D10123" t="s">
        <v>2480</v>
      </c>
      <c r="E10123" t="s">
        <v>65</v>
      </c>
    </row>
    <row r="10124" spans="1:5" x14ac:dyDescent="0.3">
      <c r="A10124" t="s">
        <v>1014</v>
      </c>
      <c r="B10124" t="s">
        <v>66</v>
      </c>
      <c r="C10124">
        <v>7.5578839269922504</v>
      </c>
      <c r="D10124" t="s">
        <v>2480</v>
      </c>
      <c r="E10124" t="s">
        <v>65</v>
      </c>
    </row>
    <row r="10125" spans="1:5" x14ac:dyDescent="0.3">
      <c r="A10125" t="s">
        <v>1015</v>
      </c>
      <c r="B10125" t="s">
        <v>66</v>
      </c>
      <c r="C10125">
        <v>7.9911115019015098</v>
      </c>
      <c r="D10125" t="s">
        <v>2480</v>
      </c>
      <c r="E10125" t="s">
        <v>65</v>
      </c>
    </row>
    <row r="10126" spans="1:5" x14ac:dyDescent="0.3">
      <c r="A10126" t="s">
        <v>1016</v>
      </c>
      <c r="B10126" t="s">
        <v>66</v>
      </c>
      <c r="C10126">
        <v>7.6551723268484801</v>
      </c>
      <c r="D10126" t="s">
        <v>2480</v>
      </c>
      <c r="E10126" t="s">
        <v>65</v>
      </c>
    </row>
    <row r="10127" spans="1:5" x14ac:dyDescent="0.3">
      <c r="A10127" t="s">
        <v>1017</v>
      </c>
      <c r="B10127" t="s">
        <v>66</v>
      </c>
      <c r="C10127">
        <v>6.95042024994848</v>
      </c>
      <c r="D10127" t="s">
        <v>2480</v>
      </c>
      <c r="E10127" t="s">
        <v>65</v>
      </c>
    </row>
    <row r="10128" spans="1:5" x14ac:dyDescent="0.3">
      <c r="A10128" t="s">
        <v>1018</v>
      </c>
      <c r="B10128" t="s">
        <v>66</v>
      </c>
      <c r="C10128">
        <v>7.1688164097750002</v>
      </c>
      <c r="D10128" t="s">
        <v>2480</v>
      </c>
      <c r="E10128" t="s">
        <v>65</v>
      </c>
    </row>
    <row r="10129" spans="1:5" x14ac:dyDescent="0.3">
      <c r="A10129" t="s">
        <v>1019</v>
      </c>
      <c r="B10129" t="s">
        <v>66</v>
      </c>
      <c r="C10129">
        <v>6.7036596053912696</v>
      </c>
      <c r="D10129" t="s">
        <v>2480</v>
      </c>
      <c r="E10129" t="s">
        <v>65</v>
      </c>
    </row>
    <row r="10130" spans="1:5" x14ac:dyDescent="0.3">
      <c r="A10130" t="s">
        <v>1020</v>
      </c>
      <c r="B10130" t="s">
        <v>66</v>
      </c>
      <c r="C10130">
        <v>9.8306131976446203</v>
      </c>
      <c r="D10130" t="s">
        <v>2480</v>
      </c>
      <c r="E10130" t="s">
        <v>65</v>
      </c>
    </row>
    <row r="10131" spans="1:5" x14ac:dyDescent="0.3">
      <c r="A10131" t="s">
        <v>1021</v>
      </c>
      <c r="B10131" t="s">
        <v>66</v>
      </c>
      <c r="C10131">
        <v>11.476664882011899</v>
      </c>
      <c r="D10131" t="s">
        <v>2480</v>
      </c>
      <c r="E10131" t="s">
        <v>65</v>
      </c>
    </row>
    <row r="10132" spans="1:5" x14ac:dyDescent="0.3">
      <c r="A10132" t="s">
        <v>1022</v>
      </c>
      <c r="B10132" t="s">
        <v>66</v>
      </c>
      <c r="C10132">
        <v>10.7809271403442</v>
      </c>
      <c r="D10132" t="s">
        <v>2480</v>
      </c>
      <c r="E10132" t="s">
        <v>65</v>
      </c>
    </row>
    <row r="10133" spans="1:5" x14ac:dyDescent="0.3">
      <c r="A10133" t="s">
        <v>1023</v>
      </c>
      <c r="B10133" t="s">
        <v>66</v>
      </c>
      <c r="C10133">
        <v>10.599562495856601</v>
      </c>
      <c r="D10133" t="s">
        <v>2480</v>
      </c>
      <c r="E10133" t="s">
        <v>65</v>
      </c>
    </row>
    <row r="10134" spans="1:5" x14ac:dyDescent="0.3">
      <c r="A10134" t="s">
        <v>1024</v>
      </c>
      <c r="B10134" t="s">
        <v>66</v>
      </c>
      <c r="C10134">
        <v>10.605660309164801</v>
      </c>
      <c r="D10134" t="s">
        <v>2480</v>
      </c>
      <c r="E10134" t="s">
        <v>65</v>
      </c>
    </row>
    <row r="10135" spans="1:5" x14ac:dyDescent="0.3">
      <c r="A10135" t="s">
        <v>1025</v>
      </c>
      <c r="B10135" t="s">
        <v>66</v>
      </c>
      <c r="C10135">
        <v>12.194119505934999</v>
      </c>
      <c r="D10135" t="s">
        <v>2480</v>
      </c>
      <c r="E10135" t="s">
        <v>65</v>
      </c>
    </row>
    <row r="10136" spans="1:5" x14ac:dyDescent="0.3">
      <c r="A10136" t="s">
        <v>1026</v>
      </c>
      <c r="B10136" t="s">
        <v>66</v>
      </c>
      <c r="C10136">
        <v>9.8299080550887901</v>
      </c>
      <c r="D10136" t="s">
        <v>2480</v>
      </c>
      <c r="E10136" t="s">
        <v>65</v>
      </c>
    </row>
    <row r="10137" spans="1:5" x14ac:dyDescent="0.3">
      <c r="A10137" t="s">
        <v>1027</v>
      </c>
      <c r="B10137" t="s">
        <v>66</v>
      </c>
      <c r="C10137">
        <v>12.487036954968801</v>
      </c>
      <c r="D10137" t="s">
        <v>2480</v>
      </c>
      <c r="E10137" t="s">
        <v>65</v>
      </c>
    </row>
    <row r="10138" spans="1:5" x14ac:dyDescent="0.3">
      <c r="A10138" t="s">
        <v>1028</v>
      </c>
      <c r="B10138" t="s">
        <v>66</v>
      </c>
      <c r="C10138">
        <v>10.870228940437199</v>
      </c>
      <c r="D10138" t="s">
        <v>2480</v>
      </c>
      <c r="E10138" t="s">
        <v>65</v>
      </c>
    </row>
    <row r="10139" spans="1:5" x14ac:dyDescent="0.3">
      <c r="A10139" t="s">
        <v>1029</v>
      </c>
      <c r="B10139" t="s">
        <v>66</v>
      </c>
      <c r="C10139">
        <v>11.120392752628099</v>
      </c>
      <c r="D10139" t="s">
        <v>2480</v>
      </c>
      <c r="E10139" t="s">
        <v>65</v>
      </c>
    </row>
    <row r="10140" spans="1:5" x14ac:dyDescent="0.3">
      <c r="A10140" t="s">
        <v>1030</v>
      </c>
      <c r="B10140" t="s">
        <v>66</v>
      </c>
      <c r="C10140">
        <v>10.6207734889942</v>
      </c>
      <c r="D10140" t="s">
        <v>2480</v>
      </c>
      <c r="E10140" t="s">
        <v>65</v>
      </c>
    </row>
    <row r="10141" spans="1:5" x14ac:dyDescent="0.3">
      <c r="A10141" t="s">
        <v>1031</v>
      </c>
      <c r="B10141" t="s">
        <v>66</v>
      </c>
      <c r="C10141">
        <v>9.8729265706741405</v>
      </c>
      <c r="D10141" t="s">
        <v>2480</v>
      </c>
      <c r="E10141" t="s">
        <v>65</v>
      </c>
    </row>
    <row r="10142" spans="1:5" x14ac:dyDescent="0.3">
      <c r="A10142" t="s">
        <v>1032</v>
      </c>
      <c r="B10142" t="s">
        <v>66</v>
      </c>
      <c r="C10142">
        <v>10.7189207867962</v>
      </c>
      <c r="D10142" t="s">
        <v>2480</v>
      </c>
      <c r="E10142" t="s">
        <v>65</v>
      </c>
    </row>
    <row r="10143" spans="1:5" x14ac:dyDescent="0.3">
      <c r="A10143" t="s">
        <v>1033</v>
      </c>
      <c r="B10143" t="s">
        <v>66</v>
      </c>
      <c r="C10143">
        <v>7.1946356396164202</v>
      </c>
      <c r="D10143" t="s">
        <v>2480</v>
      </c>
      <c r="E10143" t="s">
        <v>65</v>
      </c>
    </row>
    <row r="10144" spans="1:5" x14ac:dyDescent="0.3">
      <c r="A10144" t="s">
        <v>1034</v>
      </c>
      <c r="B10144" t="s">
        <v>66</v>
      </c>
      <c r="C10144">
        <v>11.0957287154034</v>
      </c>
      <c r="D10144" t="s">
        <v>2480</v>
      </c>
      <c r="E10144" t="s">
        <v>65</v>
      </c>
    </row>
    <row r="10145" spans="1:5" x14ac:dyDescent="0.3">
      <c r="A10145" t="s">
        <v>1035</v>
      </c>
      <c r="B10145" t="s">
        <v>66</v>
      </c>
      <c r="C10145">
        <v>12.6455174600429</v>
      </c>
      <c r="D10145" t="s">
        <v>2480</v>
      </c>
      <c r="E10145" t="s">
        <v>65</v>
      </c>
    </row>
    <row r="10146" spans="1:5" x14ac:dyDescent="0.3">
      <c r="A10146" t="s">
        <v>1036</v>
      </c>
      <c r="B10146" t="s">
        <v>66</v>
      </c>
      <c r="C10146">
        <v>12.6347417923748</v>
      </c>
      <c r="D10146" t="s">
        <v>2480</v>
      </c>
      <c r="E10146" t="s">
        <v>65</v>
      </c>
    </row>
    <row r="10147" spans="1:5" x14ac:dyDescent="0.3">
      <c r="A10147" t="s">
        <v>1037</v>
      </c>
      <c r="B10147" t="s">
        <v>66</v>
      </c>
      <c r="C10147">
        <v>13.6900963952541</v>
      </c>
      <c r="D10147" t="s">
        <v>2480</v>
      </c>
      <c r="E10147" t="s">
        <v>65</v>
      </c>
    </row>
    <row r="10148" spans="1:5" x14ac:dyDescent="0.3">
      <c r="A10148" t="s">
        <v>1038</v>
      </c>
      <c r="B10148" t="s">
        <v>66</v>
      </c>
      <c r="C10148">
        <v>12.291434960704899</v>
      </c>
      <c r="D10148" t="s">
        <v>2480</v>
      </c>
      <c r="E10148" t="s">
        <v>65</v>
      </c>
    </row>
    <row r="10149" spans="1:5" x14ac:dyDescent="0.3">
      <c r="A10149" t="s">
        <v>1039</v>
      </c>
      <c r="B10149" t="s">
        <v>66</v>
      </c>
      <c r="C10149">
        <v>12.867622019907101</v>
      </c>
      <c r="D10149" t="s">
        <v>2480</v>
      </c>
      <c r="E10149" t="s">
        <v>65</v>
      </c>
    </row>
    <row r="10150" spans="1:5" x14ac:dyDescent="0.3">
      <c r="A10150" t="s">
        <v>1040</v>
      </c>
      <c r="B10150" t="s">
        <v>66</v>
      </c>
      <c r="C10150">
        <v>12.1464094134819</v>
      </c>
      <c r="D10150" t="s">
        <v>2480</v>
      </c>
      <c r="E10150" t="s">
        <v>65</v>
      </c>
    </row>
    <row r="10151" spans="1:5" x14ac:dyDescent="0.3">
      <c r="A10151" t="s">
        <v>1041</v>
      </c>
      <c r="B10151" t="s">
        <v>66</v>
      </c>
      <c r="C10151">
        <v>12.9409990804938</v>
      </c>
      <c r="D10151" t="s">
        <v>2480</v>
      </c>
      <c r="E10151" t="s">
        <v>65</v>
      </c>
    </row>
    <row r="10152" spans="1:5" x14ac:dyDescent="0.3">
      <c r="A10152" t="s">
        <v>1042</v>
      </c>
      <c r="B10152" t="s">
        <v>66</v>
      </c>
      <c r="C10152">
        <v>10.8226388838109</v>
      </c>
      <c r="D10152" t="s">
        <v>2480</v>
      </c>
      <c r="E10152" t="s">
        <v>65</v>
      </c>
    </row>
    <row r="10153" spans="1:5" x14ac:dyDescent="0.3">
      <c r="A10153" t="s">
        <v>1043</v>
      </c>
      <c r="B10153" t="s">
        <v>66</v>
      </c>
      <c r="C10153">
        <v>12.517322323163301</v>
      </c>
      <c r="D10153" t="s">
        <v>2480</v>
      </c>
      <c r="E10153" t="s">
        <v>65</v>
      </c>
    </row>
    <row r="10154" spans="1:5" x14ac:dyDescent="0.3">
      <c r="A10154" t="s">
        <v>1044</v>
      </c>
      <c r="B10154" t="s">
        <v>66</v>
      </c>
      <c r="C10154">
        <v>11.977649275370799</v>
      </c>
      <c r="D10154" t="s">
        <v>2480</v>
      </c>
      <c r="E10154" t="s">
        <v>65</v>
      </c>
    </row>
    <row r="10155" spans="1:5" x14ac:dyDescent="0.3">
      <c r="A10155" t="s">
        <v>1045</v>
      </c>
      <c r="B10155" t="s">
        <v>66</v>
      </c>
      <c r="C10155">
        <v>11.166107174138901</v>
      </c>
      <c r="D10155" t="s">
        <v>2480</v>
      </c>
      <c r="E10155" t="s">
        <v>65</v>
      </c>
    </row>
    <row r="10156" spans="1:5" x14ac:dyDescent="0.3">
      <c r="A10156" t="s">
        <v>1046</v>
      </c>
      <c r="B10156" t="s">
        <v>66</v>
      </c>
      <c r="C10156">
        <v>12.660651002011001</v>
      </c>
      <c r="D10156" t="s">
        <v>2480</v>
      </c>
      <c r="E10156" t="s">
        <v>65</v>
      </c>
    </row>
    <row r="10157" spans="1:5" x14ac:dyDescent="0.3">
      <c r="A10157" t="s">
        <v>1047</v>
      </c>
      <c r="B10157" t="s">
        <v>66</v>
      </c>
      <c r="C10157">
        <v>12.040075399659701</v>
      </c>
      <c r="D10157" t="s">
        <v>2480</v>
      </c>
      <c r="E10157" t="s">
        <v>65</v>
      </c>
    </row>
    <row r="10158" spans="1:5" x14ac:dyDescent="0.3">
      <c r="A10158" t="s">
        <v>1048</v>
      </c>
      <c r="B10158" t="s">
        <v>66</v>
      </c>
      <c r="C10158">
        <v>10.579024619789701</v>
      </c>
      <c r="D10158" t="s">
        <v>2480</v>
      </c>
      <c r="E10158" t="s">
        <v>65</v>
      </c>
    </row>
    <row r="10159" spans="1:5" x14ac:dyDescent="0.3">
      <c r="A10159" t="s">
        <v>1049</v>
      </c>
      <c r="B10159" t="s">
        <v>66</v>
      </c>
      <c r="C10159">
        <v>9.9325941057167704</v>
      </c>
      <c r="D10159" t="s">
        <v>2480</v>
      </c>
      <c r="E10159" t="s">
        <v>65</v>
      </c>
    </row>
    <row r="10160" spans="1:5" x14ac:dyDescent="0.3">
      <c r="A10160" t="s">
        <v>1050</v>
      </c>
      <c r="B10160" t="s">
        <v>66</v>
      </c>
      <c r="C10160">
        <v>10.761855585992199</v>
      </c>
      <c r="D10160" t="s">
        <v>2480</v>
      </c>
      <c r="E10160" t="s">
        <v>65</v>
      </c>
    </row>
    <row r="10161" spans="1:5" x14ac:dyDescent="0.3">
      <c r="A10161" t="s">
        <v>1051</v>
      </c>
      <c r="B10161" t="s">
        <v>66</v>
      </c>
      <c r="C10161">
        <v>11.1779070488294</v>
      </c>
      <c r="D10161" t="s">
        <v>2480</v>
      </c>
      <c r="E10161" t="s">
        <v>65</v>
      </c>
    </row>
    <row r="10162" spans="1:5" x14ac:dyDescent="0.3">
      <c r="A10162" t="s">
        <v>550</v>
      </c>
      <c r="B10162" t="s">
        <v>66</v>
      </c>
      <c r="C10162">
        <v>6.2515460267045304</v>
      </c>
      <c r="D10162" t="s">
        <v>2480</v>
      </c>
      <c r="E10162" t="s">
        <v>65</v>
      </c>
    </row>
    <row r="10163" spans="1:5" x14ac:dyDescent="0.3">
      <c r="A10163" t="s">
        <v>552</v>
      </c>
      <c r="B10163" t="s">
        <v>66</v>
      </c>
      <c r="C10163">
        <v>5.77700372457518</v>
      </c>
      <c r="D10163" t="s">
        <v>2480</v>
      </c>
      <c r="E10163" t="s">
        <v>65</v>
      </c>
    </row>
    <row r="10164" spans="1:5" x14ac:dyDescent="0.3">
      <c r="A10164" t="s">
        <v>554</v>
      </c>
      <c r="B10164" t="s">
        <v>66</v>
      </c>
      <c r="C10164">
        <v>6.1763798199271598</v>
      </c>
      <c r="D10164" t="s">
        <v>2480</v>
      </c>
      <c r="E10164" t="s">
        <v>65</v>
      </c>
    </row>
    <row r="10165" spans="1:5" x14ac:dyDescent="0.3">
      <c r="A10165" t="s">
        <v>63</v>
      </c>
      <c r="B10165" t="s">
        <v>66</v>
      </c>
      <c r="C10165">
        <v>6.10190688717804</v>
      </c>
      <c r="D10165" t="s">
        <v>2480</v>
      </c>
      <c r="E10165" t="s">
        <v>65</v>
      </c>
    </row>
    <row r="10166" spans="1:5" x14ac:dyDescent="0.3">
      <c r="A10166" t="s">
        <v>557</v>
      </c>
      <c r="B10166" t="s">
        <v>66</v>
      </c>
      <c r="C10166">
        <v>7.4541176187582296</v>
      </c>
      <c r="D10166" t="s">
        <v>2480</v>
      </c>
      <c r="E10166" t="s">
        <v>65</v>
      </c>
    </row>
    <row r="10167" spans="1:5" x14ac:dyDescent="0.3">
      <c r="A10167" t="s">
        <v>559</v>
      </c>
      <c r="B10167" t="s">
        <v>66</v>
      </c>
      <c r="C10167">
        <v>6.62419194966263</v>
      </c>
      <c r="D10167" t="s">
        <v>2480</v>
      </c>
      <c r="E10167" t="s">
        <v>65</v>
      </c>
    </row>
    <row r="10168" spans="1:5" x14ac:dyDescent="0.3">
      <c r="A10168" t="s">
        <v>561</v>
      </c>
      <c r="B10168" t="s">
        <v>66</v>
      </c>
      <c r="C10168">
        <v>6.26967749876039</v>
      </c>
      <c r="D10168" t="s">
        <v>2480</v>
      </c>
      <c r="E10168" t="s">
        <v>65</v>
      </c>
    </row>
    <row r="10169" spans="1:5" x14ac:dyDescent="0.3">
      <c r="A10169" t="s">
        <v>563</v>
      </c>
      <c r="B10169" t="s">
        <v>66</v>
      </c>
      <c r="C10169">
        <v>6.6280075498322599</v>
      </c>
      <c r="D10169" t="s">
        <v>2480</v>
      </c>
      <c r="E10169" t="s">
        <v>65</v>
      </c>
    </row>
    <row r="10170" spans="1:5" x14ac:dyDescent="0.3">
      <c r="A10170" t="s">
        <v>565</v>
      </c>
      <c r="B10170" t="s">
        <v>66</v>
      </c>
      <c r="C10170">
        <v>6.6970861540798596</v>
      </c>
      <c r="D10170" t="s">
        <v>2480</v>
      </c>
      <c r="E10170" t="s">
        <v>65</v>
      </c>
    </row>
    <row r="10171" spans="1:5" x14ac:dyDescent="0.3">
      <c r="A10171" t="s">
        <v>1052</v>
      </c>
      <c r="B10171" t="s">
        <v>66</v>
      </c>
      <c r="C10171">
        <v>6.9092671226940396</v>
      </c>
      <c r="D10171" t="s">
        <v>2480</v>
      </c>
      <c r="E10171" t="s">
        <v>65</v>
      </c>
    </row>
    <row r="10172" spans="1:5" x14ac:dyDescent="0.3">
      <c r="A10172" t="s">
        <v>1053</v>
      </c>
      <c r="B10172" t="s">
        <v>66</v>
      </c>
      <c r="C10172">
        <v>6.90556415211356</v>
      </c>
      <c r="D10172" t="s">
        <v>2480</v>
      </c>
      <c r="E10172" t="s">
        <v>65</v>
      </c>
    </row>
    <row r="10173" spans="1:5" x14ac:dyDescent="0.3">
      <c r="A10173" t="s">
        <v>1054</v>
      </c>
      <c r="B10173" t="s">
        <v>66</v>
      </c>
      <c r="C10173">
        <v>10.1599794631689</v>
      </c>
      <c r="D10173" t="s">
        <v>2480</v>
      </c>
      <c r="E10173" t="s">
        <v>65</v>
      </c>
    </row>
    <row r="10174" spans="1:5" x14ac:dyDescent="0.3">
      <c r="A10174" t="s">
        <v>1055</v>
      </c>
      <c r="B10174" t="s">
        <v>66</v>
      </c>
      <c r="C10174">
        <v>10.014596143204599</v>
      </c>
      <c r="D10174" t="s">
        <v>2480</v>
      </c>
      <c r="E10174" t="s">
        <v>65</v>
      </c>
    </row>
    <row r="10175" spans="1:5" x14ac:dyDescent="0.3">
      <c r="A10175" t="s">
        <v>1056</v>
      </c>
      <c r="B10175" t="s">
        <v>66</v>
      </c>
      <c r="C10175">
        <v>9.9473446542701396</v>
      </c>
      <c r="D10175" t="s">
        <v>2480</v>
      </c>
      <c r="E10175" t="s">
        <v>65</v>
      </c>
    </row>
    <row r="10176" spans="1:5" x14ac:dyDescent="0.3">
      <c r="A10176" t="s">
        <v>1057</v>
      </c>
      <c r="B10176" t="s">
        <v>66</v>
      </c>
      <c r="C10176">
        <v>11.348098898099201</v>
      </c>
      <c r="D10176" t="s">
        <v>2480</v>
      </c>
      <c r="E10176" t="s">
        <v>65</v>
      </c>
    </row>
    <row r="10177" spans="1:5" x14ac:dyDescent="0.3">
      <c r="A10177" t="s">
        <v>1058</v>
      </c>
      <c r="B10177" t="s">
        <v>66</v>
      </c>
      <c r="C10177">
        <v>11.924638749913999</v>
      </c>
      <c r="D10177" t="s">
        <v>2480</v>
      </c>
      <c r="E10177" t="s">
        <v>65</v>
      </c>
    </row>
    <row r="10178" spans="1:5" x14ac:dyDescent="0.3">
      <c r="A10178" t="s">
        <v>1059</v>
      </c>
      <c r="B10178" t="s">
        <v>66</v>
      </c>
      <c r="C10178">
        <v>10.654063834440599</v>
      </c>
      <c r="D10178" t="s">
        <v>2480</v>
      </c>
      <c r="E10178" t="s">
        <v>65</v>
      </c>
    </row>
    <row r="10179" spans="1:5" x14ac:dyDescent="0.3">
      <c r="A10179" t="s">
        <v>1060</v>
      </c>
      <c r="B10179" t="s">
        <v>66</v>
      </c>
      <c r="C10179">
        <v>10.654717754281799</v>
      </c>
      <c r="D10179" t="s">
        <v>2480</v>
      </c>
      <c r="E10179" t="s">
        <v>65</v>
      </c>
    </row>
    <row r="10180" spans="1:5" x14ac:dyDescent="0.3">
      <c r="A10180" t="s">
        <v>1061</v>
      </c>
      <c r="B10180" t="s">
        <v>66</v>
      </c>
      <c r="C10180">
        <v>9.1564121281863802</v>
      </c>
      <c r="D10180" t="s">
        <v>2480</v>
      </c>
      <c r="E10180" t="s">
        <v>65</v>
      </c>
    </row>
    <row r="10181" spans="1:5" x14ac:dyDescent="0.3">
      <c r="A10181" t="s">
        <v>1062</v>
      </c>
      <c r="B10181" t="s">
        <v>66</v>
      </c>
      <c r="C10181">
        <v>10.5099830319239</v>
      </c>
      <c r="D10181" t="s">
        <v>2480</v>
      </c>
      <c r="E10181" t="s">
        <v>65</v>
      </c>
    </row>
    <row r="10182" spans="1:5" x14ac:dyDescent="0.3">
      <c r="A10182" t="s">
        <v>1063</v>
      </c>
      <c r="B10182" t="s">
        <v>66</v>
      </c>
      <c r="C10182">
        <v>9.7301982436277203</v>
      </c>
      <c r="D10182" t="s">
        <v>2480</v>
      </c>
      <c r="E10182" t="s">
        <v>65</v>
      </c>
    </row>
    <row r="10183" spans="1:5" x14ac:dyDescent="0.3">
      <c r="A10183" t="s">
        <v>1064</v>
      </c>
      <c r="B10183" t="s">
        <v>66</v>
      </c>
      <c r="C10183">
        <v>7.2297760264291897</v>
      </c>
      <c r="D10183" t="s">
        <v>2480</v>
      </c>
      <c r="E10183" t="s">
        <v>65</v>
      </c>
    </row>
    <row r="10184" spans="1:5" x14ac:dyDescent="0.3">
      <c r="A10184" t="s">
        <v>1065</v>
      </c>
      <c r="B10184" t="s">
        <v>66</v>
      </c>
      <c r="C10184">
        <v>8.8223216606943602</v>
      </c>
      <c r="D10184" t="s">
        <v>2480</v>
      </c>
      <c r="E10184" t="s">
        <v>65</v>
      </c>
    </row>
    <row r="10185" spans="1:5" x14ac:dyDescent="0.3">
      <c r="A10185" t="s">
        <v>1066</v>
      </c>
      <c r="B10185" t="s">
        <v>66</v>
      </c>
      <c r="C10185">
        <v>9.2647450565355491</v>
      </c>
      <c r="D10185" t="s">
        <v>2480</v>
      </c>
      <c r="E10185" t="s">
        <v>65</v>
      </c>
    </row>
    <row r="10186" spans="1:5" x14ac:dyDescent="0.3">
      <c r="A10186" t="s">
        <v>1067</v>
      </c>
      <c r="B10186" t="s">
        <v>66</v>
      </c>
      <c r="C10186">
        <v>7.2680506660964701</v>
      </c>
      <c r="D10186" t="s">
        <v>2480</v>
      </c>
      <c r="E10186" t="s">
        <v>65</v>
      </c>
    </row>
    <row r="10187" spans="1:5" x14ac:dyDescent="0.3">
      <c r="A10187" t="s">
        <v>1068</v>
      </c>
      <c r="B10187" t="s">
        <v>66</v>
      </c>
      <c r="C10187">
        <v>7.5307235908707604</v>
      </c>
      <c r="D10187" t="s">
        <v>2480</v>
      </c>
      <c r="E10187" t="s">
        <v>65</v>
      </c>
    </row>
    <row r="10188" spans="1:5" x14ac:dyDescent="0.3">
      <c r="A10188" t="s">
        <v>1069</v>
      </c>
      <c r="B10188" t="s">
        <v>66</v>
      </c>
      <c r="C10188">
        <v>5.9320863686422403</v>
      </c>
      <c r="D10188" t="s">
        <v>2480</v>
      </c>
      <c r="E10188" t="s">
        <v>65</v>
      </c>
    </row>
    <row r="10189" spans="1:5" x14ac:dyDescent="0.3">
      <c r="A10189" t="s">
        <v>1070</v>
      </c>
      <c r="B10189" t="s">
        <v>66</v>
      </c>
      <c r="C10189">
        <v>5.0204593658364702</v>
      </c>
      <c r="D10189" t="s">
        <v>2480</v>
      </c>
      <c r="E10189" t="s">
        <v>65</v>
      </c>
    </row>
    <row r="10190" spans="1:5" x14ac:dyDescent="0.3">
      <c r="A10190" t="s">
        <v>1071</v>
      </c>
      <c r="B10190" t="s">
        <v>66</v>
      </c>
      <c r="C10190">
        <v>7.1902425828815097</v>
      </c>
      <c r="D10190" t="s">
        <v>2480</v>
      </c>
      <c r="E10190" t="s">
        <v>65</v>
      </c>
    </row>
    <row r="10191" spans="1:5" x14ac:dyDescent="0.3">
      <c r="A10191" t="s">
        <v>1072</v>
      </c>
      <c r="B10191" t="s">
        <v>66</v>
      </c>
      <c r="C10191">
        <v>6.6004380481384102</v>
      </c>
      <c r="D10191" t="s">
        <v>2480</v>
      </c>
      <c r="E10191" t="s">
        <v>65</v>
      </c>
    </row>
    <row r="10192" spans="1:5" x14ac:dyDescent="0.3">
      <c r="A10192" t="s">
        <v>1073</v>
      </c>
      <c r="B10192" t="s">
        <v>66</v>
      </c>
      <c r="C10192">
        <v>12.0495620146954</v>
      </c>
      <c r="D10192" t="s">
        <v>2480</v>
      </c>
      <c r="E10192" t="s">
        <v>65</v>
      </c>
    </row>
    <row r="10193" spans="1:5" x14ac:dyDescent="0.3">
      <c r="A10193" t="s">
        <v>1074</v>
      </c>
      <c r="B10193" t="s">
        <v>66</v>
      </c>
      <c r="C10193">
        <v>10.2349885026062</v>
      </c>
      <c r="D10193" t="s">
        <v>2480</v>
      </c>
      <c r="E10193" t="s">
        <v>65</v>
      </c>
    </row>
    <row r="10194" spans="1:5" x14ac:dyDescent="0.3">
      <c r="A10194" t="s">
        <v>1075</v>
      </c>
      <c r="B10194" t="s">
        <v>66</v>
      </c>
      <c r="C10194">
        <v>9.9856920942773097</v>
      </c>
      <c r="D10194" t="s">
        <v>2480</v>
      </c>
      <c r="E10194" t="s">
        <v>65</v>
      </c>
    </row>
    <row r="10195" spans="1:5" x14ac:dyDescent="0.3">
      <c r="A10195" t="s">
        <v>1076</v>
      </c>
      <c r="B10195" t="s">
        <v>66</v>
      </c>
      <c r="C10195">
        <v>9.8519011881520893</v>
      </c>
      <c r="D10195" t="s">
        <v>2480</v>
      </c>
      <c r="E10195" t="s">
        <v>65</v>
      </c>
    </row>
    <row r="10196" spans="1:5" x14ac:dyDescent="0.3">
      <c r="A10196" t="s">
        <v>1077</v>
      </c>
      <c r="B10196" t="s">
        <v>66</v>
      </c>
      <c r="C10196">
        <v>11.509991726588099</v>
      </c>
      <c r="D10196" t="s">
        <v>2480</v>
      </c>
      <c r="E10196" t="s">
        <v>65</v>
      </c>
    </row>
    <row r="10197" spans="1:5" x14ac:dyDescent="0.3">
      <c r="A10197" t="s">
        <v>1078</v>
      </c>
      <c r="B10197" t="s">
        <v>66</v>
      </c>
      <c r="C10197">
        <v>10.710542228349</v>
      </c>
      <c r="D10197" t="s">
        <v>2480</v>
      </c>
      <c r="E10197" t="s">
        <v>65</v>
      </c>
    </row>
    <row r="10198" spans="1:5" x14ac:dyDescent="0.3">
      <c r="A10198" t="s">
        <v>1079</v>
      </c>
      <c r="B10198" t="s">
        <v>66</v>
      </c>
      <c r="C10198">
        <v>10.3892948148216</v>
      </c>
      <c r="D10198" t="s">
        <v>2480</v>
      </c>
      <c r="E10198" t="s">
        <v>65</v>
      </c>
    </row>
    <row r="10199" spans="1:5" x14ac:dyDescent="0.3">
      <c r="A10199" t="s">
        <v>1080</v>
      </c>
      <c r="B10199" t="s">
        <v>66</v>
      </c>
      <c r="C10199">
        <v>9.5573214702033091</v>
      </c>
      <c r="D10199" t="s">
        <v>2480</v>
      </c>
      <c r="E10199" t="s">
        <v>65</v>
      </c>
    </row>
    <row r="10200" spans="1:5" x14ac:dyDescent="0.3">
      <c r="A10200" t="s">
        <v>1081</v>
      </c>
      <c r="B10200" t="s">
        <v>66</v>
      </c>
      <c r="C10200">
        <v>11.1220399157835</v>
      </c>
      <c r="D10200" t="s">
        <v>2480</v>
      </c>
      <c r="E10200" t="s">
        <v>65</v>
      </c>
    </row>
    <row r="10201" spans="1:5" x14ac:dyDescent="0.3">
      <c r="A10201" t="s">
        <v>1082</v>
      </c>
      <c r="B10201" t="s">
        <v>66</v>
      </c>
      <c r="C10201">
        <v>11.223403336367801</v>
      </c>
      <c r="D10201" t="s">
        <v>2480</v>
      </c>
      <c r="E10201" t="s">
        <v>65</v>
      </c>
    </row>
    <row r="10202" spans="1:5" x14ac:dyDescent="0.3">
      <c r="A10202" t="s">
        <v>1083</v>
      </c>
      <c r="B10202" t="s">
        <v>66</v>
      </c>
      <c r="C10202">
        <v>11.257642685203299</v>
      </c>
      <c r="D10202" t="s">
        <v>2480</v>
      </c>
      <c r="E10202" t="s">
        <v>65</v>
      </c>
    </row>
    <row r="10203" spans="1:5" x14ac:dyDescent="0.3">
      <c r="A10203" t="s">
        <v>1084</v>
      </c>
      <c r="B10203" t="s">
        <v>66</v>
      </c>
      <c r="C10203">
        <v>11.694954888459399</v>
      </c>
      <c r="D10203" t="s">
        <v>2480</v>
      </c>
      <c r="E10203" t="s">
        <v>65</v>
      </c>
    </row>
    <row r="10204" spans="1:5" x14ac:dyDescent="0.3">
      <c r="A10204" t="s">
        <v>1085</v>
      </c>
      <c r="B10204" t="s">
        <v>66</v>
      </c>
      <c r="C10204">
        <v>10.710979049707801</v>
      </c>
      <c r="D10204" t="s">
        <v>2480</v>
      </c>
      <c r="E10204" t="s">
        <v>65</v>
      </c>
    </row>
    <row r="10205" spans="1:5" x14ac:dyDescent="0.3">
      <c r="A10205" t="s">
        <v>1086</v>
      </c>
      <c r="B10205" t="s">
        <v>66</v>
      </c>
      <c r="C10205">
        <v>11.2520907943415</v>
      </c>
      <c r="D10205" t="s">
        <v>2480</v>
      </c>
      <c r="E10205" t="s">
        <v>65</v>
      </c>
    </row>
    <row r="10206" spans="1:5" x14ac:dyDescent="0.3">
      <c r="A10206" t="s">
        <v>1087</v>
      </c>
      <c r="B10206" t="s">
        <v>66</v>
      </c>
      <c r="C10206">
        <v>11.643155347343701</v>
      </c>
      <c r="D10206" t="s">
        <v>2480</v>
      </c>
      <c r="E10206" t="s">
        <v>65</v>
      </c>
    </row>
    <row r="10207" spans="1:5" x14ac:dyDescent="0.3">
      <c r="A10207" t="s">
        <v>1088</v>
      </c>
      <c r="B10207" t="s">
        <v>66</v>
      </c>
      <c r="C10207">
        <v>10.073238154789401</v>
      </c>
      <c r="D10207" t="s">
        <v>2480</v>
      </c>
      <c r="E10207" t="s">
        <v>65</v>
      </c>
    </row>
    <row r="10208" spans="1:5" x14ac:dyDescent="0.3">
      <c r="A10208" t="s">
        <v>1089</v>
      </c>
      <c r="B10208" t="s">
        <v>66</v>
      </c>
      <c r="C10208">
        <v>10.975492333298099</v>
      </c>
      <c r="D10208" t="s">
        <v>2480</v>
      </c>
      <c r="E10208" t="s">
        <v>65</v>
      </c>
    </row>
    <row r="10209" spans="1:5" x14ac:dyDescent="0.3">
      <c r="A10209" t="s">
        <v>1090</v>
      </c>
      <c r="B10209" t="s">
        <v>66</v>
      </c>
      <c r="C10209">
        <v>10.171540571215401</v>
      </c>
      <c r="D10209" t="s">
        <v>2480</v>
      </c>
      <c r="E10209" t="s">
        <v>65</v>
      </c>
    </row>
    <row r="10210" spans="1:5" x14ac:dyDescent="0.3">
      <c r="A10210" t="s">
        <v>1091</v>
      </c>
      <c r="B10210" t="s">
        <v>66</v>
      </c>
      <c r="C10210">
        <v>10.8775602055532</v>
      </c>
      <c r="D10210" t="s">
        <v>2480</v>
      </c>
      <c r="E10210" t="s">
        <v>65</v>
      </c>
    </row>
    <row r="10211" spans="1:5" x14ac:dyDescent="0.3">
      <c r="A10211" t="s">
        <v>1092</v>
      </c>
      <c r="B10211" t="s">
        <v>66</v>
      </c>
      <c r="C10211">
        <v>9.3991601886091001</v>
      </c>
      <c r="D10211" t="s">
        <v>2480</v>
      </c>
      <c r="E10211" t="s">
        <v>65</v>
      </c>
    </row>
    <row r="10212" spans="1:5" x14ac:dyDescent="0.3">
      <c r="A10212" t="s">
        <v>1093</v>
      </c>
      <c r="B10212" t="s">
        <v>66</v>
      </c>
      <c r="C10212">
        <v>10.8445081388682</v>
      </c>
      <c r="D10212" t="s">
        <v>2480</v>
      </c>
      <c r="E10212" t="s">
        <v>65</v>
      </c>
    </row>
    <row r="10213" spans="1:5" x14ac:dyDescent="0.3">
      <c r="A10213" t="s">
        <v>1094</v>
      </c>
      <c r="B10213" t="s">
        <v>66</v>
      </c>
      <c r="C10213">
        <v>10.9446678376377</v>
      </c>
      <c r="D10213" t="s">
        <v>2480</v>
      </c>
      <c r="E10213" t="s">
        <v>65</v>
      </c>
    </row>
    <row r="10214" spans="1:5" x14ac:dyDescent="0.3">
      <c r="A10214" t="s">
        <v>1095</v>
      </c>
      <c r="B10214" t="s">
        <v>66</v>
      </c>
      <c r="C10214">
        <v>11.2943022376872</v>
      </c>
      <c r="D10214" t="s">
        <v>2480</v>
      </c>
      <c r="E10214" t="s">
        <v>65</v>
      </c>
    </row>
    <row r="10215" spans="1:5" x14ac:dyDescent="0.3">
      <c r="A10215" t="s">
        <v>1096</v>
      </c>
      <c r="B10215" t="s">
        <v>66</v>
      </c>
      <c r="C10215">
        <v>11.932729516391801</v>
      </c>
      <c r="D10215" t="s">
        <v>2480</v>
      </c>
      <c r="E10215" t="s">
        <v>65</v>
      </c>
    </row>
    <row r="10216" spans="1:5" x14ac:dyDescent="0.3">
      <c r="A10216" t="s">
        <v>1097</v>
      </c>
      <c r="B10216" t="s">
        <v>66</v>
      </c>
      <c r="C10216">
        <v>11.994255681541</v>
      </c>
      <c r="D10216" t="s">
        <v>2480</v>
      </c>
      <c r="E10216" t="s">
        <v>65</v>
      </c>
    </row>
    <row r="10217" spans="1:5" x14ac:dyDescent="0.3">
      <c r="A10217" t="s">
        <v>1098</v>
      </c>
      <c r="B10217" t="s">
        <v>66</v>
      </c>
      <c r="C10217">
        <v>10.0839866723923</v>
      </c>
      <c r="D10217" t="s">
        <v>2480</v>
      </c>
      <c r="E10217" t="s">
        <v>65</v>
      </c>
    </row>
    <row r="10218" spans="1:5" x14ac:dyDescent="0.3">
      <c r="A10218" t="s">
        <v>1099</v>
      </c>
      <c r="B10218" t="s">
        <v>66</v>
      </c>
      <c r="C10218">
        <v>10.726885746171099</v>
      </c>
      <c r="D10218" t="s">
        <v>2480</v>
      </c>
      <c r="E10218" t="s">
        <v>65</v>
      </c>
    </row>
    <row r="10219" spans="1:5" x14ac:dyDescent="0.3">
      <c r="A10219" t="s">
        <v>1100</v>
      </c>
      <c r="B10219" t="s">
        <v>66</v>
      </c>
      <c r="C10219">
        <v>10.647662655657401</v>
      </c>
      <c r="D10219" t="s">
        <v>2480</v>
      </c>
      <c r="E10219" t="s">
        <v>65</v>
      </c>
    </row>
    <row r="10220" spans="1:5" x14ac:dyDescent="0.3">
      <c r="A10220" t="s">
        <v>1101</v>
      </c>
      <c r="B10220" t="s">
        <v>66</v>
      </c>
      <c r="C10220">
        <v>9.9841909241586801</v>
      </c>
      <c r="D10220" t="s">
        <v>2480</v>
      </c>
      <c r="E10220" t="s">
        <v>65</v>
      </c>
    </row>
    <row r="10221" spans="1:5" x14ac:dyDescent="0.3">
      <c r="A10221" t="s">
        <v>1102</v>
      </c>
      <c r="B10221" t="s">
        <v>66</v>
      </c>
      <c r="C10221">
        <v>9.7653419987933994</v>
      </c>
      <c r="D10221" t="s">
        <v>2480</v>
      </c>
      <c r="E10221" t="s">
        <v>65</v>
      </c>
    </row>
    <row r="10222" spans="1:5" x14ac:dyDescent="0.3">
      <c r="A10222" t="s">
        <v>1103</v>
      </c>
      <c r="B10222" t="s">
        <v>66</v>
      </c>
      <c r="C10222">
        <v>13.2869873503421</v>
      </c>
      <c r="D10222" t="s">
        <v>2480</v>
      </c>
      <c r="E10222" t="s">
        <v>65</v>
      </c>
    </row>
    <row r="10223" spans="1:5" x14ac:dyDescent="0.3">
      <c r="A10223" t="s">
        <v>1104</v>
      </c>
      <c r="B10223" t="s">
        <v>66</v>
      </c>
      <c r="C10223">
        <v>11.6864217529049</v>
      </c>
      <c r="D10223" t="s">
        <v>2480</v>
      </c>
      <c r="E10223" t="s">
        <v>65</v>
      </c>
    </row>
    <row r="10224" spans="1:5" x14ac:dyDescent="0.3">
      <c r="A10224" t="s">
        <v>1105</v>
      </c>
      <c r="B10224" t="s">
        <v>66</v>
      </c>
      <c r="C10224">
        <v>13.252264836984001</v>
      </c>
      <c r="D10224" t="s">
        <v>2480</v>
      </c>
      <c r="E10224" t="s">
        <v>65</v>
      </c>
    </row>
    <row r="10225" spans="1:5" x14ac:dyDescent="0.3">
      <c r="A10225" t="s">
        <v>1106</v>
      </c>
      <c r="B10225" t="s">
        <v>66</v>
      </c>
      <c r="C10225">
        <v>12.803689770457</v>
      </c>
      <c r="D10225" t="s">
        <v>2480</v>
      </c>
      <c r="E10225" t="s">
        <v>65</v>
      </c>
    </row>
    <row r="10226" spans="1:5" x14ac:dyDescent="0.3">
      <c r="A10226" t="s">
        <v>1107</v>
      </c>
      <c r="B10226" t="s">
        <v>66</v>
      </c>
      <c r="C10226">
        <v>13.0511305187588</v>
      </c>
      <c r="D10226" t="s">
        <v>2480</v>
      </c>
      <c r="E10226" t="s">
        <v>65</v>
      </c>
    </row>
    <row r="10227" spans="1:5" x14ac:dyDescent="0.3">
      <c r="A10227" t="s">
        <v>1108</v>
      </c>
      <c r="B10227" t="s">
        <v>66</v>
      </c>
      <c r="C10227">
        <v>14.918612260362</v>
      </c>
      <c r="D10227" t="s">
        <v>2480</v>
      </c>
      <c r="E10227" t="s">
        <v>65</v>
      </c>
    </row>
    <row r="10228" spans="1:5" x14ac:dyDescent="0.3">
      <c r="A10228" t="s">
        <v>1109</v>
      </c>
      <c r="B10228" t="s">
        <v>66</v>
      </c>
      <c r="C10228">
        <v>13.6726694890895</v>
      </c>
      <c r="D10228" t="s">
        <v>2480</v>
      </c>
      <c r="E10228" t="s">
        <v>65</v>
      </c>
    </row>
    <row r="10229" spans="1:5" x14ac:dyDescent="0.3">
      <c r="A10229" t="s">
        <v>1110</v>
      </c>
      <c r="B10229" t="s">
        <v>66</v>
      </c>
      <c r="C10229">
        <v>11.555332829952601</v>
      </c>
      <c r="D10229" t="s">
        <v>2480</v>
      </c>
      <c r="E10229" t="s">
        <v>65</v>
      </c>
    </row>
    <row r="10230" spans="1:5" x14ac:dyDescent="0.3">
      <c r="A10230" t="s">
        <v>1111</v>
      </c>
      <c r="B10230" t="s">
        <v>66</v>
      </c>
      <c r="C10230">
        <v>12.018337718865499</v>
      </c>
      <c r="D10230" t="s">
        <v>2480</v>
      </c>
      <c r="E10230" t="s">
        <v>65</v>
      </c>
    </row>
    <row r="10231" spans="1:5" x14ac:dyDescent="0.3">
      <c r="A10231" t="s">
        <v>1112</v>
      </c>
      <c r="B10231" t="s">
        <v>66</v>
      </c>
      <c r="C10231">
        <v>10.419357596731899</v>
      </c>
      <c r="D10231" t="s">
        <v>2480</v>
      </c>
      <c r="E10231" t="s">
        <v>65</v>
      </c>
    </row>
    <row r="10232" spans="1:5" x14ac:dyDescent="0.3">
      <c r="A10232" t="s">
        <v>1113</v>
      </c>
      <c r="B10232" t="s">
        <v>66</v>
      </c>
      <c r="C10232">
        <v>9.2124970954253094</v>
      </c>
      <c r="D10232" t="s">
        <v>2480</v>
      </c>
      <c r="E10232" t="s">
        <v>65</v>
      </c>
    </row>
    <row r="10233" spans="1:5" x14ac:dyDescent="0.3">
      <c r="A10233" t="s">
        <v>1114</v>
      </c>
      <c r="B10233" t="s">
        <v>66</v>
      </c>
      <c r="C10233">
        <v>8.0501142110155595</v>
      </c>
      <c r="D10233" t="s">
        <v>2480</v>
      </c>
      <c r="E10233" t="s">
        <v>65</v>
      </c>
    </row>
    <row r="10234" spans="1:5" x14ac:dyDescent="0.3">
      <c r="A10234" t="s">
        <v>1115</v>
      </c>
      <c r="B10234" t="s">
        <v>66</v>
      </c>
      <c r="C10234">
        <v>11.8388218562812</v>
      </c>
      <c r="D10234" t="s">
        <v>2480</v>
      </c>
      <c r="E10234" t="s">
        <v>65</v>
      </c>
    </row>
    <row r="10235" spans="1:5" x14ac:dyDescent="0.3">
      <c r="A10235" t="s">
        <v>1116</v>
      </c>
      <c r="B10235" t="s">
        <v>66</v>
      </c>
      <c r="C10235">
        <v>6.3719718341497797</v>
      </c>
      <c r="D10235" t="s">
        <v>2480</v>
      </c>
      <c r="E10235" t="s">
        <v>65</v>
      </c>
    </row>
    <row r="10236" spans="1:5" x14ac:dyDescent="0.3">
      <c r="A10236" t="s">
        <v>1117</v>
      </c>
      <c r="B10236" t="s">
        <v>66</v>
      </c>
      <c r="C10236">
        <v>11.148584433578</v>
      </c>
      <c r="D10236" t="s">
        <v>2480</v>
      </c>
      <c r="E10236" t="s">
        <v>65</v>
      </c>
    </row>
    <row r="10237" spans="1:5" x14ac:dyDescent="0.3">
      <c r="A10237" t="s">
        <v>1118</v>
      </c>
      <c r="B10237" t="s">
        <v>66</v>
      </c>
      <c r="C10237">
        <v>11.3438509282929</v>
      </c>
      <c r="D10237" t="s">
        <v>2480</v>
      </c>
      <c r="E10237" t="s">
        <v>65</v>
      </c>
    </row>
    <row r="10238" spans="1:5" x14ac:dyDescent="0.3">
      <c r="A10238" t="s">
        <v>1119</v>
      </c>
      <c r="B10238" t="s">
        <v>66</v>
      </c>
      <c r="C10238">
        <v>11.2754350752107</v>
      </c>
      <c r="D10238" t="s">
        <v>2480</v>
      </c>
      <c r="E10238" t="s">
        <v>65</v>
      </c>
    </row>
    <row r="10239" spans="1:5" x14ac:dyDescent="0.3">
      <c r="A10239" t="s">
        <v>1120</v>
      </c>
      <c r="B10239" t="s">
        <v>66</v>
      </c>
      <c r="C10239">
        <v>12.6534758626187</v>
      </c>
      <c r="D10239" t="s">
        <v>2480</v>
      </c>
      <c r="E10239" t="s">
        <v>65</v>
      </c>
    </row>
    <row r="10240" spans="1:5" x14ac:dyDescent="0.3">
      <c r="A10240" t="s">
        <v>1121</v>
      </c>
      <c r="B10240" t="s">
        <v>66</v>
      </c>
      <c r="C10240">
        <v>12.243192437895001</v>
      </c>
      <c r="D10240" t="s">
        <v>2480</v>
      </c>
      <c r="E10240" t="s">
        <v>65</v>
      </c>
    </row>
    <row r="10241" spans="1:5" x14ac:dyDescent="0.3">
      <c r="A10241" t="s">
        <v>1122</v>
      </c>
      <c r="B10241" t="s">
        <v>66</v>
      </c>
      <c r="C10241">
        <v>10.461438671593999</v>
      </c>
      <c r="D10241" t="s">
        <v>2480</v>
      </c>
      <c r="E10241" t="s">
        <v>65</v>
      </c>
    </row>
    <row r="10242" spans="1:5" x14ac:dyDescent="0.3">
      <c r="A10242" t="s">
        <v>1123</v>
      </c>
      <c r="B10242" t="s">
        <v>66</v>
      </c>
      <c r="C10242">
        <v>10.176127496823501</v>
      </c>
      <c r="D10242" t="s">
        <v>2480</v>
      </c>
      <c r="E10242" t="s">
        <v>65</v>
      </c>
    </row>
    <row r="10243" spans="1:5" x14ac:dyDescent="0.3">
      <c r="A10243" t="s">
        <v>1124</v>
      </c>
      <c r="B10243" t="s">
        <v>66</v>
      </c>
      <c r="C10243">
        <v>13.5737946911597</v>
      </c>
      <c r="D10243" t="s">
        <v>2480</v>
      </c>
      <c r="E10243" t="s">
        <v>65</v>
      </c>
    </row>
    <row r="10244" spans="1:5" x14ac:dyDescent="0.3">
      <c r="A10244" t="s">
        <v>1125</v>
      </c>
      <c r="B10244" t="s">
        <v>66</v>
      </c>
      <c r="C10244">
        <v>14.2109257384051</v>
      </c>
      <c r="D10244" t="s">
        <v>2480</v>
      </c>
      <c r="E10244" t="s">
        <v>65</v>
      </c>
    </row>
    <row r="10245" spans="1:5" x14ac:dyDescent="0.3">
      <c r="A10245" t="s">
        <v>1126</v>
      </c>
      <c r="B10245" t="s">
        <v>66</v>
      </c>
      <c r="C10245">
        <v>15.4241178752109</v>
      </c>
      <c r="D10245" t="s">
        <v>2480</v>
      </c>
      <c r="E10245" t="s">
        <v>65</v>
      </c>
    </row>
    <row r="10246" spans="1:5" x14ac:dyDescent="0.3">
      <c r="A10246" t="s">
        <v>1127</v>
      </c>
      <c r="B10246" t="s">
        <v>66</v>
      </c>
      <c r="C10246">
        <v>6.8224659266826198</v>
      </c>
      <c r="D10246" t="s">
        <v>2480</v>
      </c>
      <c r="E10246" t="s">
        <v>65</v>
      </c>
    </row>
    <row r="10247" spans="1:5" x14ac:dyDescent="0.3">
      <c r="A10247" t="s">
        <v>1128</v>
      </c>
      <c r="B10247" t="s">
        <v>66</v>
      </c>
      <c r="C10247">
        <v>11.4473726114617</v>
      </c>
      <c r="D10247" t="s">
        <v>2480</v>
      </c>
      <c r="E10247" t="s">
        <v>65</v>
      </c>
    </row>
    <row r="10248" spans="1:5" x14ac:dyDescent="0.3">
      <c r="A10248" t="s">
        <v>1129</v>
      </c>
      <c r="B10248" t="s">
        <v>66</v>
      </c>
      <c r="C10248">
        <v>11.1877705686393</v>
      </c>
      <c r="D10248" t="s">
        <v>2480</v>
      </c>
      <c r="E10248" t="s">
        <v>65</v>
      </c>
    </row>
    <row r="10249" spans="1:5" x14ac:dyDescent="0.3">
      <c r="A10249" t="s">
        <v>1130</v>
      </c>
      <c r="B10249" t="s">
        <v>66</v>
      </c>
      <c r="C10249">
        <v>10.6171345211638</v>
      </c>
      <c r="D10249" t="s">
        <v>2480</v>
      </c>
      <c r="E10249" t="s">
        <v>65</v>
      </c>
    </row>
    <row r="10250" spans="1:5" x14ac:dyDescent="0.3">
      <c r="A10250" t="s">
        <v>1131</v>
      </c>
      <c r="B10250" t="s">
        <v>66</v>
      </c>
      <c r="C10250">
        <v>10.1466016465075</v>
      </c>
      <c r="D10250" t="s">
        <v>2480</v>
      </c>
      <c r="E10250" t="s">
        <v>65</v>
      </c>
    </row>
    <row r="10251" spans="1:5" x14ac:dyDescent="0.3">
      <c r="A10251" t="s">
        <v>1132</v>
      </c>
      <c r="B10251" t="s">
        <v>66</v>
      </c>
      <c r="C10251">
        <v>10.0935182445781</v>
      </c>
      <c r="D10251" t="s">
        <v>2480</v>
      </c>
      <c r="E10251" t="s">
        <v>65</v>
      </c>
    </row>
    <row r="10252" spans="1:5" x14ac:dyDescent="0.3">
      <c r="A10252" t="s">
        <v>1133</v>
      </c>
      <c r="B10252" t="s">
        <v>66</v>
      </c>
      <c r="C10252">
        <v>11.255515492490799</v>
      </c>
      <c r="D10252" t="s">
        <v>2480</v>
      </c>
      <c r="E10252" t="s">
        <v>65</v>
      </c>
    </row>
    <row r="10253" spans="1:5" x14ac:dyDescent="0.3">
      <c r="A10253" t="s">
        <v>1134</v>
      </c>
      <c r="B10253" t="s">
        <v>66</v>
      </c>
      <c r="C10253">
        <v>11.496567334459099</v>
      </c>
      <c r="D10253" t="s">
        <v>2480</v>
      </c>
      <c r="E10253" t="s">
        <v>65</v>
      </c>
    </row>
    <row r="10254" spans="1:5" x14ac:dyDescent="0.3">
      <c r="A10254" t="s">
        <v>1135</v>
      </c>
      <c r="B10254" t="s">
        <v>66</v>
      </c>
      <c r="C10254">
        <v>12.0676631530271</v>
      </c>
      <c r="D10254" t="s">
        <v>2480</v>
      </c>
      <c r="E10254" t="s">
        <v>65</v>
      </c>
    </row>
    <row r="10255" spans="1:5" x14ac:dyDescent="0.3">
      <c r="A10255" t="s">
        <v>1136</v>
      </c>
      <c r="B10255" t="s">
        <v>66</v>
      </c>
      <c r="C10255">
        <v>12.3836087812867</v>
      </c>
      <c r="D10255" t="s">
        <v>2480</v>
      </c>
      <c r="E10255" t="s">
        <v>65</v>
      </c>
    </row>
    <row r="10256" spans="1:5" x14ac:dyDescent="0.3">
      <c r="A10256" t="s">
        <v>1137</v>
      </c>
      <c r="B10256" t="s">
        <v>66</v>
      </c>
      <c r="C10256">
        <v>13.5374768943178</v>
      </c>
      <c r="D10256" t="s">
        <v>2480</v>
      </c>
      <c r="E10256" t="s">
        <v>65</v>
      </c>
    </row>
    <row r="10257" spans="1:5" x14ac:dyDescent="0.3">
      <c r="A10257" t="s">
        <v>1138</v>
      </c>
      <c r="B10257" t="s">
        <v>66</v>
      </c>
      <c r="C10257">
        <v>11.948617897228299</v>
      </c>
      <c r="D10257" t="s">
        <v>2480</v>
      </c>
      <c r="E10257" t="s">
        <v>65</v>
      </c>
    </row>
    <row r="10258" spans="1:5" x14ac:dyDescent="0.3">
      <c r="A10258" t="s">
        <v>1139</v>
      </c>
      <c r="B10258" t="s">
        <v>66</v>
      </c>
      <c r="C10258">
        <v>11.8486825264791</v>
      </c>
      <c r="D10258" t="s">
        <v>2480</v>
      </c>
      <c r="E10258" t="s">
        <v>65</v>
      </c>
    </row>
    <row r="10259" spans="1:5" x14ac:dyDescent="0.3">
      <c r="A10259" t="s">
        <v>1140</v>
      </c>
      <c r="B10259" t="s">
        <v>66</v>
      </c>
      <c r="C10259">
        <v>12.111715792786701</v>
      </c>
      <c r="D10259" t="s">
        <v>2480</v>
      </c>
      <c r="E10259" t="s">
        <v>65</v>
      </c>
    </row>
    <row r="10260" spans="1:5" x14ac:dyDescent="0.3">
      <c r="A10260" t="s">
        <v>1141</v>
      </c>
      <c r="B10260" t="s">
        <v>66</v>
      </c>
      <c r="C10260">
        <v>13.738703699597799</v>
      </c>
      <c r="D10260" t="s">
        <v>2480</v>
      </c>
      <c r="E10260" t="s">
        <v>65</v>
      </c>
    </row>
    <row r="10261" spans="1:5" x14ac:dyDescent="0.3">
      <c r="A10261" t="s">
        <v>1142</v>
      </c>
      <c r="B10261" t="s">
        <v>66</v>
      </c>
      <c r="C10261">
        <v>11.5608239666935</v>
      </c>
      <c r="D10261" t="s">
        <v>2480</v>
      </c>
      <c r="E10261" t="s">
        <v>65</v>
      </c>
    </row>
    <row r="10262" spans="1:5" x14ac:dyDescent="0.3">
      <c r="A10262" t="s">
        <v>1143</v>
      </c>
      <c r="B10262" t="s">
        <v>66</v>
      </c>
      <c r="C10262">
        <v>12.949141944724399</v>
      </c>
      <c r="D10262" t="s">
        <v>2480</v>
      </c>
      <c r="E10262" t="s">
        <v>65</v>
      </c>
    </row>
    <row r="10263" spans="1:5" x14ac:dyDescent="0.3">
      <c r="A10263" t="s">
        <v>1144</v>
      </c>
      <c r="B10263" t="s">
        <v>66</v>
      </c>
      <c r="C10263">
        <v>13.474072898775299</v>
      </c>
      <c r="D10263" t="s">
        <v>2480</v>
      </c>
      <c r="E10263" t="s">
        <v>65</v>
      </c>
    </row>
    <row r="10264" spans="1:5" x14ac:dyDescent="0.3">
      <c r="A10264" t="s">
        <v>1145</v>
      </c>
      <c r="B10264" t="s">
        <v>66</v>
      </c>
      <c r="C10264">
        <v>12.577829332404599</v>
      </c>
      <c r="D10264" t="s">
        <v>2480</v>
      </c>
      <c r="E10264" t="s">
        <v>65</v>
      </c>
    </row>
    <row r="10265" spans="1:5" x14ac:dyDescent="0.3">
      <c r="A10265" t="s">
        <v>1146</v>
      </c>
      <c r="B10265" t="s">
        <v>66</v>
      </c>
      <c r="C10265">
        <v>13.046563220806</v>
      </c>
      <c r="D10265" t="s">
        <v>2480</v>
      </c>
      <c r="E10265" t="s">
        <v>65</v>
      </c>
    </row>
    <row r="10266" spans="1:5" x14ac:dyDescent="0.3">
      <c r="A10266" t="s">
        <v>1147</v>
      </c>
      <c r="B10266" t="s">
        <v>66</v>
      </c>
      <c r="C10266">
        <v>11.022789998756</v>
      </c>
      <c r="D10266" t="s">
        <v>2480</v>
      </c>
      <c r="E10266" t="s">
        <v>65</v>
      </c>
    </row>
    <row r="10267" spans="1:5" x14ac:dyDescent="0.3">
      <c r="A10267" t="s">
        <v>1148</v>
      </c>
      <c r="B10267" t="s">
        <v>66</v>
      </c>
      <c r="C10267">
        <v>7.6919727954528501</v>
      </c>
      <c r="D10267" t="s">
        <v>2480</v>
      </c>
      <c r="E10267" t="s">
        <v>65</v>
      </c>
    </row>
    <row r="10268" spans="1:5" x14ac:dyDescent="0.3">
      <c r="A10268" t="s">
        <v>1149</v>
      </c>
      <c r="B10268" t="s">
        <v>66</v>
      </c>
      <c r="C10268">
        <v>7.0904558211070299</v>
      </c>
      <c r="D10268" t="s">
        <v>2480</v>
      </c>
      <c r="E10268" t="s">
        <v>65</v>
      </c>
    </row>
    <row r="10269" spans="1:5" x14ac:dyDescent="0.3">
      <c r="A10269" t="s">
        <v>1150</v>
      </c>
      <c r="B10269" t="s">
        <v>66</v>
      </c>
      <c r="C10269">
        <v>6.8123773791654498</v>
      </c>
      <c r="D10269" t="s">
        <v>2480</v>
      </c>
      <c r="E10269" t="s">
        <v>65</v>
      </c>
    </row>
    <row r="10270" spans="1:5" x14ac:dyDescent="0.3">
      <c r="A10270" t="s">
        <v>1151</v>
      </c>
      <c r="B10270" t="s">
        <v>66</v>
      </c>
      <c r="C10270">
        <v>6.9096787812154403</v>
      </c>
      <c r="D10270" t="s">
        <v>2480</v>
      </c>
      <c r="E10270" t="s">
        <v>65</v>
      </c>
    </row>
    <row r="10271" spans="1:5" x14ac:dyDescent="0.3">
      <c r="A10271" t="s">
        <v>1152</v>
      </c>
      <c r="B10271" t="s">
        <v>66</v>
      </c>
      <c r="C10271">
        <v>6.4824868394707602</v>
      </c>
      <c r="D10271" t="s">
        <v>2480</v>
      </c>
      <c r="E10271" t="s">
        <v>65</v>
      </c>
    </row>
    <row r="10272" spans="1:5" x14ac:dyDescent="0.3">
      <c r="A10272" t="s">
        <v>1153</v>
      </c>
      <c r="B10272" t="s">
        <v>66</v>
      </c>
      <c r="C10272">
        <v>7.3261887630180702</v>
      </c>
      <c r="D10272" t="s">
        <v>2480</v>
      </c>
      <c r="E10272" t="s">
        <v>65</v>
      </c>
    </row>
    <row r="10273" spans="1:5" x14ac:dyDescent="0.3">
      <c r="A10273" t="s">
        <v>1154</v>
      </c>
      <c r="B10273" t="s">
        <v>66</v>
      </c>
      <c r="C10273">
        <v>6.5522600602858496</v>
      </c>
      <c r="D10273" t="s">
        <v>2480</v>
      </c>
      <c r="E10273" t="s">
        <v>65</v>
      </c>
    </row>
    <row r="10274" spans="1:5" x14ac:dyDescent="0.3">
      <c r="A10274" t="s">
        <v>1155</v>
      </c>
      <c r="B10274" t="s">
        <v>66</v>
      </c>
      <c r="C10274">
        <v>6.9495969888954203</v>
      </c>
      <c r="D10274" t="s">
        <v>2480</v>
      </c>
      <c r="E10274" t="s">
        <v>65</v>
      </c>
    </row>
    <row r="10275" spans="1:5" x14ac:dyDescent="0.3">
      <c r="A10275" t="s">
        <v>1156</v>
      </c>
      <c r="B10275" t="s">
        <v>66</v>
      </c>
      <c r="C10275">
        <v>5.7746273685941203</v>
      </c>
      <c r="D10275" t="s">
        <v>2480</v>
      </c>
      <c r="E10275" t="s">
        <v>65</v>
      </c>
    </row>
    <row r="10276" spans="1:5" x14ac:dyDescent="0.3">
      <c r="A10276" t="s">
        <v>1157</v>
      </c>
      <c r="B10276" t="s">
        <v>66</v>
      </c>
      <c r="C10276">
        <v>5.8121894811634904</v>
      </c>
      <c r="D10276" t="s">
        <v>2480</v>
      </c>
      <c r="E10276" t="s">
        <v>65</v>
      </c>
    </row>
    <row r="10277" spans="1:5" x14ac:dyDescent="0.3">
      <c r="A10277" t="s">
        <v>1158</v>
      </c>
      <c r="B10277" t="s">
        <v>66</v>
      </c>
      <c r="C10277">
        <v>6.2130150677117699</v>
      </c>
      <c r="D10277" t="s">
        <v>2480</v>
      </c>
      <c r="E10277" t="s">
        <v>65</v>
      </c>
    </row>
    <row r="10278" spans="1:5" x14ac:dyDescent="0.3">
      <c r="A10278" t="s">
        <v>1159</v>
      </c>
      <c r="B10278" t="s">
        <v>66</v>
      </c>
      <c r="C10278">
        <v>6.2938140365625896</v>
      </c>
      <c r="D10278" t="s">
        <v>2480</v>
      </c>
      <c r="E10278" t="s">
        <v>65</v>
      </c>
    </row>
    <row r="10279" spans="1:5" x14ac:dyDescent="0.3">
      <c r="A10279" t="s">
        <v>1160</v>
      </c>
      <c r="B10279" t="s">
        <v>66</v>
      </c>
      <c r="C10279">
        <v>6.9290870503557196</v>
      </c>
      <c r="D10279" t="s">
        <v>2480</v>
      </c>
      <c r="E10279" t="s">
        <v>65</v>
      </c>
    </row>
    <row r="10280" spans="1:5" x14ac:dyDescent="0.3">
      <c r="A10280" t="s">
        <v>1161</v>
      </c>
      <c r="B10280" t="s">
        <v>66</v>
      </c>
      <c r="C10280">
        <v>6.4987259169501899</v>
      </c>
      <c r="D10280" t="s">
        <v>2480</v>
      </c>
      <c r="E10280" t="s">
        <v>65</v>
      </c>
    </row>
    <row r="10281" spans="1:5" x14ac:dyDescent="0.3">
      <c r="A10281" t="s">
        <v>1162</v>
      </c>
      <c r="B10281" t="s">
        <v>66</v>
      </c>
      <c r="C10281">
        <v>6.3609384171294598</v>
      </c>
      <c r="D10281" t="s">
        <v>2480</v>
      </c>
      <c r="E10281" t="s">
        <v>65</v>
      </c>
    </row>
    <row r="10282" spans="1:5" x14ac:dyDescent="0.3">
      <c r="A10282" t="s">
        <v>1163</v>
      </c>
      <c r="B10282" t="s">
        <v>66</v>
      </c>
      <c r="C10282">
        <v>6.21369242429836</v>
      </c>
      <c r="D10282" t="s">
        <v>2480</v>
      </c>
      <c r="E10282" t="s">
        <v>65</v>
      </c>
    </row>
    <row r="10283" spans="1:5" x14ac:dyDescent="0.3">
      <c r="A10283" t="s">
        <v>1164</v>
      </c>
      <c r="B10283" t="s">
        <v>66</v>
      </c>
      <c r="C10283">
        <v>6.3078563656421398</v>
      </c>
      <c r="D10283" t="s">
        <v>2480</v>
      </c>
      <c r="E10283" t="s">
        <v>65</v>
      </c>
    </row>
    <row r="10284" spans="1:5" x14ac:dyDescent="0.3">
      <c r="A10284" t="s">
        <v>1165</v>
      </c>
      <c r="B10284" t="s">
        <v>66</v>
      </c>
      <c r="C10284">
        <v>5.6664768246437998</v>
      </c>
      <c r="D10284" t="s">
        <v>2480</v>
      </c>
      <c r="E10284" t="s">
        <v>65</v>
      </c>
    </row>
    <row r="10285" spans="1:5" x14ac:dyDescent="0.3">
      <c r="A10285" t="s">
        <v>1166</v>
      </c>
      <c r="B10285" t="s">
        <v>66</v>
      </c>
      <c r="C10285">
        <v>5.8455475356745001</v>
      </c>
      <c r="D10285" t="s">
        <v>2480</v>
      </c>
      <c r="E10285" t="s">
        <v>65</v>
      </c>
    </row>
    <row r="10286" spans="1:5" x14ac:dyDescent="0.3">
      <c r="A10286" t="s">
        <v>1167</v>
      </c>
      <c r="B10286" t="s">
        <v>66</v>
      </c>
      <c r="C10286">
        <v>6.6580511232996198</v>
      </c>
      <c r="D10286" t="s">
        <v>2480</v>
      </c>
      <c r="E10286" t="s">
        <v>65</v>
      </c>
    </row>
    <row r="10287" spans="1:5" x14ac:dyDescent="0.3">
      <c r="A10287" t="s">
        <v>1168</v>
      </c>
      <c r="B10287" t="s">
        <v>66</v>
      </c>
      <c r="C10287">
        <v>10.7552461209113</v>
      </c>
      <c r="D10287" t="s">
        <v>2480</v>
      </c>
      <c r="E10287" t="s">
        <v>65</v>
      </c>
    </row>
    <row r="10288" spans="1:5" x14ac:dyDescent="0.3">
      <c r="A10288" t="s">
        <v>1169</v>
      </c>
      <c r="B10288" t="s">
        <v>66</v>
      </c>
      <c r="C10288">
        <v>10.314626700408001</v>
      </c>
      <c r="D10288" t="s">
        <v>2480</v>
      </c>
      <c r="E10288" t="s">
        <v>65</v>
      </c>
    </row>
    <row r="10289" spans="1:5" x14ac:dyDescent="0.3">
      <c r="A10289" t="s">
        <v>1170</v>
      </c>
      <c r="B10289" t="s">
        <v>66</v>
      </c>
      <c r="C10289">
        <v>9.7677106363639403</v>
      </c>
      <c r="D10289" t="s">
        <v>2480</v>
      </c>
      <c r="E10289" t="s">
        <v>65</v>
      </c>
    </row>
    <row r="10290" spans="1:5" x14ac:dyDescent="0.3">
      <c r="A10290" t="s">
        <v>1171</v>
      </c>
      <c r="B10290" t="s">
        <v>66</v>
      </c>
      <c r="C10290">
        <v>7.7147348453989002</v>
      </c>
      <c r="D10290" t="s">
        <v>2480</v>
      </c>
      <c r="E10290" t="s">
        <v>65</v>
      </c>
    </row>
    <row r="10291" spans="1:5" x14ac:dyDescent="0.3">
      <c r="A10291" t="s">
        <v>1172</v>
      </c>
      <c r="B10291" t="s">
        <v>66</v>
      </c>
      <c r="C10291">
        <v>9.7391348635152593</v>
      </c>
      <c r="D10291" t="s">
        <v>2480</v>
      </c>
      <c r="E10291" t="s">
        <v>65</v>
      </c>
    </row>
    <row r="10292" spans="1:5" x14ac:dyDescent="0.3">
      <c r="A10292" t="s">
        <v>1173</v>
      </c>
      <c r="B10292" t="s">
        <v>66</v>
      </c>
      <c r="C10292">
        <v>10.4514996691729</v>
      </c>
      <c r="D10292" t="s">
        <v>2480</v>
      </c>
      <c r="E10292" t="s">
        <v>65</v>
      </c>
    </row>
    <row r="10293" spans="1:5" x14ac:dyDescent="0.3">
      <c r="A10293" t="s">
        <v>1174</v>
      </c>
      <c r="B10293" t="s">
        <v>66</v>
      </c>
      <c r="C10293">
        <v>9.4676022983817294</v>
      </c>
      <c r="D10293" t="s">
        <v>2480</v>
      </c>
      <c r="E10293" t="s">
        <v>65</v>
      </c>
    </row>
    <row r="10294" spans="1:5" x14ac:dyDescent="0.3">
      <c r="A10294" t="s">
        <v>1175</v>
      </c>
      <c r="B10294" t="s">
        <v>66</v>
      </c>
      <c r="C10294">
        <v>10.102523251053301</v>
      </c>
      <c r="D10294" t="s">
        <v>2480</v>
      </c>
      <c r="E10294" t="s">
        <v>65</v>
      </c>
    </row>
    <row r="10295" spans="1:5" x14ac:dyDescent="0.3">
      <c r="A10295" t="s">
        <v>1176</v>
      </c>
      <c r="B10295" t="s">
        <v>66</v>
      </c>
      <c r="C10295">
        <v>7.9762357467690101</v>
      </c>
      <c r="D10295" t="s">
        <v>2480</v>
      </c>
      <c r="E10295" t="s">
        <v>65</v>
      </c>
    </row>
    <row r="10296" spans="1:5" x14ac:dyDescent="0.3">
      <c r="A10296" t="s">
        <v>1177</v>
      </c>
      <c r="B10296" t="s">
        <v>66</v>
      </c>
      <c r="C10296">
        <v>8.9482816821718405</v>
      </c>
      <c r="D10296" t="s">
        <v>2480</v>
      </c>
      <c r="E10296" t="s">
        <v>65</v>
      </c>
    </row>
    <row r="10297" spans="1:5" x14ac:dyDescent="0.3">
      <c r="A10297" t="s">
        <v>1178</v>
      </c>
      <c r="B10297" t="s">
        <v>66</v>
      </c>
      <c r="C10297">
        <v>9.8541173752028701</v>
      </c>
      <c r="D10297" t="s">
        <v>2480</v>
      </c>
      <c r="E10297" t="s">
        <v>65</v>
      </c>
    </row>
    <row r="10298" spans="1:5" x14ac:dyDescent="0.3">
      <c r="A10298" t="s">
        <v>1179</v>
      </c>
      <c r="B10298" t="s">
        <v>66</v>
      </c>
      <c r="C10298">
        <v>12.392279511453699</v>
      </c>
      <c r="D10298" t="s">
        <v>2480</v>
      </c>
      <c r="E10298" t="s">
        <v>65</v>
      </c>
    </row>
    <row r="10299" spans="1:5" x14ac:dyDescent="0.3">
      <c r="A10299" t="s">
        <v>1180</v>
      </c>
      <c r="B10299" t="s">
        <v>66</v>
      </c>
      <c r="C10299">
        <v>10.431791732323299</v>
      </c>
      <c r="D10299" t="s">
        <v>2480</v>
      </c>
      <c r="E10299" t="s">
        <v>65</v>
      </c>
    </row>
    <row r="10300" spans="1:5" x14ac:dyDescent="0.3">
      <c r="A10300" t="s">
        <v>1181</v>
      </c>
      <c r="B10300" t="s">
        <v>66</v>
      </c>
      <c r="C10300">
        <v>10.8561007869421</v>
      </c>
      <c r="D10300" t="s">
        <v>2480</v>
      </c>
      <c r="E10300" t="s">
        <v>65</v>
      </c>
    </row>
    <row r="10301" spans="1:5" x14ac:dyDescent="0.3">
      <c r="A10301" t="s">
        <v>1182</v>
      </c>
      <c r="B10301" t="s">
        <v>66</v>
      </c>
      <c r="C10301">
        <v>7.8185422225859202</v>
      </c>
      <c r="D10301" t="s">
        <v>2480</v>
      </c>
      <c r="E10301" t="s">
        <v>65</v>
      </c>
    </row>
    <row r="10302" spans="1:5" x14ac:dyDescent="0.3">
      <c r="A10302" t="s">
        <v>1183</v>
      </c>
      <c r="B10302" t="s">
        <v>66</v>
      </c>
      <c r="C10302">
        <v>9.4723512890554993</v>
      </c>
      <c r="D10302" t="s">
        <v>2480</v>
      </c>
      <c r="E10302" t="s">
        <v>65</v>
      </c>
    </row>
    <row r="10303" spans="1:5" x14ac:dyDescent="0.3">
      <c r="A10303" t="s">
        <v>1184</v>
      </c>
      <c r="B10303" t="s">
        <v>66</v>
      </c>
      <c r="C10303">
        <v>5.8990882684781996</v>
      </c>
      <c r="D10303" t="s">
        <v>2480</v>
      </c>
      <c r="E10303" t="s">
        <v>65</v>
      </c>
    </row>
    <row r="10304" spans="1:5" x14ac:dyDescent="0.3">
      <c r="A10304" t="s">
        <v>1212</v>
      </c>
      <c r="B10304" t="s">
        <v>66</v>
      </c>
      <c r="C10304">
        <v>13.4452363713333</v>
      </c>
      <c r="D10304" t="s">
        <v>2480</v>
      </c>
      <c r="E10304" t="s">
        <v>65</v>
      </c>
    </row>
    <row r="10305" spans="1:5" x14ac:dyDescent="0.3">
      <c r="A10305" t="s">
        <v>1213</v>
      </c>
      <c r="B10305" t="s">
        <v>66</v>
      </c>
      <c r="C10305">
        <v>14.6537895497009</v>
      </c>
      <c r="D10305" t="s">
        <v>2480</v>
      </c>
      <c r="E10305" t="s">
        <v>65</v>
      </c>
    </row>
    <row r="10306" spans="1:5" x14ac:dyDescent="0.3">
      <c r="A10306" t="s">
        <v>1214</v>
      </c>
      <c r="B10306" t="s">
        <v>66</v>
      </c>
      <c r="C10306">
        <v>13.8719042232151</v>
      </c>
      <c r="D10306" t="s">
        <v>2480</v>
      </c>
      <c r="E10306" t="s">
        <v>65</v>
      </c>
    </row>
    <row r="10307" spans="1:5" x14ac:dyDescent="0.3">
      <c r="A10307" t="s">
        <v>1215</v>
      </c>
      <c r="B10307" t="s">
        <v>66</v>
      </c>
      <c r="C10307">
        <v>15.8601141118992</v>
      </c>
      <c r="D10307" t="s">
        <v>2480</v>
      </c>
      <c r="E10307" t="s">
        <v>65</v>
      </c>
    </row>
    <row r="10308" spans="1:5" x14ac:dyDescent="0.3">
      <c r="A10308" t="s">
        <v>1263</v>
      </c>
      <c r="B10308" t="s">
        <v>66</v>
      </c>
      <c r="C10308">
        <v>14.8805534545348</v>
      </c>
      <c r="D10308" t="s">
        <v>2480</v>
      </c>
      <c r="E10308" t="s">
        <v>65</v>
      </c>
    </row>
    <row r="10309" spans="1:5" x14ac:dyDescent="0.3">
      <c r="A10309" t="s">
        <v>1264</v>
      </c>
      <c r="B10309" t="s">
        <v>66</v>
      </c>
      <c r="C10309">
        <v>14.171332036809201</v>
      </c>
      <c r="D10309" t="s">
        <v>2480</v>
      </c>
      <c r="E10309" t="s">
        <v>65</v>
      </c>
    </row>
    <row r="10310" spans="1:5" x14ac:dyDescent="0.3">
      <c r="A10310" t="s">
        <v>1265</v>
      </c>
      <c r="B10310" t="s">
        <v>66</v>
      </c>
      <c r="C10310">
        <v>13.198040359039799</v>
      </c>
      <c r="D10310" t="s">
        <v>2480</v>
      </c>
      <c r="E10310" t="s">
        <v>65</v>
      </c>
    </row>
    <row r="10311" spans="1:5" x14ac:dyDescent="0.3">
      <c r="A10311" t="s">
        <v>1266</v>
      </c>
      <c r="B10311" t="s">
        <v>66</v>
      </c>
      <c r="C10311">
        <v>12.2789710646777</v>
      </c>
      <c r="D10311" t="s">
        <v>2480</v>
      </c>
      <c r="E10311" t="s">
        <v>65</v>
      </c>
    </row>
    <row r="10312" spans="1:5" x14ac:dyDescent="0.3">
      <c r="A10312" t="s">
        <v>1350</v>
      </c>
      <c r="B10312" t="s">
        <v>66</v>
      </c>
      <c r="C10312">
        <v>14.310577393729</v>
      </c>
      <c r="D10312" t="s">
        <v>2480</v>
      </c>
      <c r="E10312" t="s">
        <v>65</v>
      </c>
    </row>
    <row r="10313" spans="1:5" x14ac:dyDescent="0.3">
      <c r="A10313" t="s">
        <v>1351</v>
      </c>
      <c r="B10313" t="s">
        <v>66</v>
      </c>
      <c r="C10313">
        <v>12.3844707409073</v>
      </c>
      <c r="D10313" t="s">
        <v>2480</v>
      </c>
      <c r="E10313" t="s">
        <v>65</v>
      </c>
    </row>
    <row r="10314" spans="1:5" x14ac:dyDescent="0.3">
      <c r="A10314" t="s">
        <v>1352</v>
      </c>
      <c r="B10314" t="s">
        <v>66</v>
      </c>
      <c r="C10314">
        <v>14.1246307034351</v>
      </c>
      <c r="D10314" t="s">
        <v>2480</v>
      </c>
      <c r="E10314" t="s">
        <v>65</v>
      </c>
    </row>
    <row r="10315" spans="1:5" x14ac:dyDescent="0.3">
      <c r="A10315" t="s">
        <v>1454</v>
      </c>
      <c r="B10315" t="s">
        <v>66</v>
      </c>
      <c r="C10315">
        <v>9.3416582891955393</v>
      </c>
      <c r="D10315" t="s">
        <v>2480</v>
      </c>
      <c r="E10315" t="s">
        <v>65</v>
      </c>
    </row>
    <row r="10316" spans="1:5" x14ac:dyDescent="0.3">
      <c r="A10316" t="s">
        <v>1455</v>
      </c>
      <c r="B10316" t="s">
        <v>66</v>
      </c>
      <c r="C10316">
        <v>10.2845368379101</v>
      </c>
      <c r="D10316" t="s">
        <v>2480</v>
      </c>
      <c r="E10316" t="s">
        <v>65</v>
      </c>
    </row>
    <row r="10317" spans="1:5" x14ac:dyDescent="0.3">
      <c r="A10317" t="s">
        <v>1456</v>
      </c>
      <c r="B10317" t="s">
        <v>66</v>
      </c>
      <c r="C10317">
        <v>10.823119260896799</v>
      </c>
      <c r="D10317" t="s">
        <v>2480</v>
      </c>
      <c r="E10317" t="s">
        <v>65</v>
      </c>
    </row>
    <row r="10318" spans="1:5" x14ac:dyDescent="0.3">
      <c r="A10318" t="s">
        <v>1457</v>
      </c>
      <c r="B10318" t="s">
        <v>66</v>
      </c>
      <c r="C10318">
        <v>10.009295570050501</v>
      </c>
      <c r="D10318" t="s">
        <v>2480</v>
      </c>
      <c r="E10318" t="s">
        <v>65</v>
      </c>
    </row>
    <row r="10319" spans="1:5" x14ac:dyDescent="0.3">
      <c r="A10319" t="s">
        <v>1458</v>
      </c>
      <c r="B10319" t="s">
        <v>66</v>
      </c>
      <c r="C10319">
        <v>11.690802304788747</v>
      </c>
      <c r="D10319" t="s">
        <v>2480</v>
      </c>
      <c r="E10319" t="s">
        <v>65</v>
      </c>
    </row>
    <row r="10320" spans="1:5" x14ac:dyDescent="0.3">
      <c r="A10320" t="s">
        <v>1580</v>
      </c>
      <c r="B10320" t="s">
        <v>66</v>
      </c>
      <c r="C10320">
        <v>9.8074738118640994</v>
      </c>
      <c r="D10320" t="s">
        <v>2480</v>
      </c>
      <c r="E10320" t="s">
        <v>65</v>
      </c>
    </row>
    <row r="10321" spans="1:5" x14ac:dyDescent="0.3">
      <c r="A10321" t="s">
        <v>1581</v>
      </c>
      <c r="B10321" t="s">
        <v>66</v>
      </c>
      <c r="C10321">
        <v>9.3725522596813597</v>
      </c>
      <c r="D10321" t="s">
        <v>2480</v>
      </c>
      <c r="E10321" t="s">
        <v>65</v>
      </c>
    </row>
    <row r="10322" spans="1:5" x14ac:dyDescent="0.3">
      <c r="A10322" t="s">
        <v>1582</v>
      </c>
      <c r="B10322" t="s">
        <v>66</v>
      </c>
      <c r="C10322">
        <v>10.0820683527854</v>
      </c>
      <c r="D10322" t="s">
        <v>2480</v>
      </c>
      <c r="E10322" t="s">
        <v>65</v>
      </c>
    </row>
    <row r="10323" spans="1:5" x14ac:dyDescent="0.3">
      <c r="A10323" t="s">
        <v>1583</v>
      </c>
      <c r="B10323" t="s">
        <v>66</v>
      </c>
      <c r="C10323">
        <v>9.6030469018327906</v>
      </c>
      <c r="D10323" t="s">
        <v>2480</v>
      </c>
      <c r="E10323" t="s">
        <v>65</v>
      </c>
    </row>
    <row r="10324" spans="1:5" x14ac:dyDescent="0.3">
      <c r="A10324" t="s">
        <v>1584</v>
      </c>
      <c r="B10324" t="s">
        <v>66</v>
      </c>
      <c r="C10324">
        <v>9.1371245550988398</v>
      </c>
      <c r="D10324" t="s">
        <v>2480</v>
      </c>
      <c r="E10324" t="s">
        <v>65</v>
      </c>
    </row>
    <row r="10325" spans="1:5" x14ac:dyDescent="0.3">
      <c r="A10325" t="s">
        <v>1585</v>
      </c>
      <c r="B10325" t="s">
        <v>66</v>
      </c>
      <c r="C10325">
        <v>9.7777337418015193</v>
      </c>
      <c r="D10325" t="s">
        <v>2480</v>
      </c>
      <c r="E10325" t="s">
        <v>65</v>
      </c>
    </row>
    <row r="10326" spans="1:5" x14ac:dyDescent="0.3">
      <c r="A10326" t="s">
        <v>1598</v>
      </c>
      <c r="B10326" t="s">
        <v>66</v>
      </c>
      <c r="C10326">
        <v>8.5645280335068001</v>
      </c>
      <c r="D10326" t="s">
        <v>2480</v>
      </c>
      <c r="E10326" t="s">
        <v>65</v>
      </c>
    </row>
    <row r="10327" spans="1:5" x14ac:dyDescent="0.3">
      <c r="A10327" t="s">
        <v>1599</v>
      </c>
      <c r="B10327" t="s">
        <v>66</v>
      </c>
      <c r="C10327">
        <v>9.1539899614538101</v>
      </c>
      <c r="D10327" t="s">
        <v>2480</v>
      </c>
      <c r="E10327" t="s">
        <v>65</v>
      </c>
    </row>
    <row r="10328" spans="1:5" x14ac:dyDescent="0.3">
      <c r="A10328" t="s">
        <v>1600</v>
      </c>
      <c r="B10328" t="s">
        <v>66</v>
      </c>
      <c r="C10328">
        <v>8.7604285248854907</v>
      </c>
      <c r="D10328" t="s">
        <v>2480</v>
      </c>
      <c r="E10328" t="s">
        <v>65</v>
      </c>
    </row>
    <row r="10329" spans="1:5" x14ac:dyDescent="0.3">
      <c r="A10329" t="s">
        <v>1601</v>
      </c>
      <c r="B10329" t="s">
        <v>66</v>
      </c>
      <c r="C10329">
        <v>6.2553333815507797</v>
      </c>
      <c r="D10329" t="s">
        <v>2480</v>
      </c>
      <c r="E10329" t="s">
        <v>65</v>
      </c>
    </row>
    <row r="10330" spans="1:5" x14ac:dyDescent="0.3">
      <c r="A10330" t="s">
        <v>1602</v>
      </c>
      <c r="B10330" t="s">
        <v>66</v>
      </c>
      <c r="C10330">
        <v>8.5962806965210898</v>
      </c>
      <c r="D10330" t="s">
        <v>2480</v>
      </c>
      <c r="E10330" t="s">
        <v>65</v>
      </c>
    </row>
    <row r="10331" spans="1:5" x14ac:dyDescent="0.3">
      <c r="A10331" t="s">
        <v>1615</v>
      </c>
      <c r="B10331" t="s">
        <v>66</v>
      </c>
      <c r="C10331">
        <v>8.9196058164820098</v>
      </c>
      <c r="D10331" t="s">
        <v>2480</v>
      </c>
      <c r="E10331" t="s">
        <v>65</v>
      </c>
    </row>
    <row r="10332" spans="1:5" x14ac:dyDescent="0.3">
      <c r="A10332" t="s">
        <v>1616</v>
      </c>
      <c r="B10332" t="s">
        <v>66</v>
      </c>
      <c r="C10332">
        <v>9.1588213382293109</v>
      </c>
      <c r="D10332" t="s">
        <v>2480</v>
      </c>
      <c r="E10332" t="s">
        <v>65</v>
      </c>
    </row>
    <row r="10333" spans="1:5" x14ac:dyDescent="0.3">
      <c r="A10333" t="s">
        <v>1617</v>
      </c>
      <c r="B10333" t="s">
        <v>66</v>
      </c>
      <c r="C10333">
        <v>7.9124619502479998</v>
      </c>
      <c r="D10333" t="s">
        <v>2480</v>
      </c>
      <c r="E10333" t="s">
        <v>65</v>
      </c>
    </row>
    <row r="10334" spans="1:5" x14ac:dyDescent="0.3">
      <c r="A10334" t="s">
        <v>1618</v>
      </c>
      <c r="B10334" t="s">
        <v>66</v>
      </c>
      <c r="C10334">
        <v>8.7561503771565103</v>
      </c>
      <c r="D10334" t="s">
        <v>2480</v>
      </c>
      <c r="E10334" t="s">
        <v>65</v>
      </c>
    </row>
    <row r="10335" spans="1:5" x14ac:dyDescent="0.3">
      <c r="A10335" t="s">
        <v>1636</v>
      </c>
      <c r="B10335" t="s">
        <v>66</v>
      </c>
      <c r="C10335">
        <v>11.524630823183999</v>
      </c>
      <c r="D10335" t="s">
        <v>2480</v>
      </c>
      <c r="E10335" t="s">
        <v>65</v>
      </c>
    </row>
    <row r="10336" spans="1:5" x14ac:dyDescent="0.3">
      <c r="A10336" t="s">
        <v>1637</v>
      </c>
      <c r="B10336" t="s">
        <v>66</v>
      </c>
      <c r="C10336">
        <v>14.794505666759401</v>
      </c>
      <c r="D10336" t="s">
        <v>2480</v>
      </c>
      <c r="E10336" t="s">
        <v>65</v>
      </c>
    </row>
    <row r="10337" spans="1:5" x14ac:dyDescent="0.3">
      <c r="A10337" t="s">
        <v>1638</v>
      </c>
      <c r="B10337" t="s">
        <v>66</v>
      </c>
      <c r="C10337">
        <v>11.890368452472</v>
      </c>
      <c r="D10337" t="s">
        <v>2480</v>
      </c>
      <c r="E10337" t="s">
        <v>65</v>
      </c>
    </row>
    <row r="10338" spans="1:5" x14ac:dyDescent="0.3">
      <c r="A10338" t="s">
        <v>1639</v>
      </c>
      <c r="B10338" t="s">
        <v>66</v>
      </c>
      <c r="C10338">
        <v>14.1623344173421</v>
      </c>
      <c r="D10338" t="s">
        <v>2480</v>
      </c>
      <c r="E10338" t="s">
        <v>65</v>
      </c>
    </row>
    <row r="10339" spans="1:5" x14ac:dyDescent="0.3">
      <c r="A10339" t="s">
        <v>1640</v>
      </c>
      <c r="B10339" t="s">
        <v>66</v>
      </c>
      <c r="C10339">
        <v>14.759027341125501</v>
      </c>
      <c r="D10339" t="s">
        <v>2480</v>
      </c>
      <c r="E10339" t="s">
        <v>65</v>
      </c>
    </row>
    <row r="10340" spans="1:5" x14ac:dyDescent="0.3">
      <c r="A10340" t="s">
        <v>1655</v>
      </c>
      <c r="B10340" t="s">
        <v>66</v>
      </c>
      <c r="C10340">
        <v>9.0314461903072907</v>
      </c>
      <c r="D10340" t="s">
        <v>2480</v>
      </c>
      <c r="E10340" t="s">
        <v>65</v>
      </c>
    </row>
    <row r="10341" spans="1:5" x14ac:dyDescent="0.3">
      <c r="A10341" t="s">
        <v>1656</v>
      </c>
      <c r="B10341" t="s">
        <v>66</v>
      </c>
      <c r="C10341">
        <v>8.8392670803717905</v>
      </c>
      <c r="D10341" t="s">
        <v>2480</v>
      </c>
      <c r="E10341" t="s">
        <v>65</v>
      </c>
    </row>
    <row r="10342" spans="1:5" x14ac:dyDescent="0.3">
      <c r="A10342" t="s">
        <v>1657</v>
      </c>
      <c r="B10342" t="s">
        <v>66</v>
      </c>
      <c r="C10342">
        <v>10.280034318281301</v>
      </c>
      <c r="D10342" t="s">
        <v>2480</v>
      </c>
      <c r="E10342" t="s">
        <v>65</v>
      </c>
    </row>
    <row r="10343" spans="1:5" x14ac:dyDescent="0.3">
      <c r="A10343" t="s">
        <v>1420</v>
      </c>
      <c r="B10343" t="s">
        <v>66</v>
      </c>
      <c r="C10343">
        <v>4.0786173700954</v>
      </c>
      <c r="D10343" t="s">
        <v>2480</v>
      </c>
      <c r="E10343" t="s">
        <v>65</v>
      </c>
    </row>
    <row r="10344" spans="1:5" x14ac:dyDescent="0.3">
      <c r="A10344" t="s">
        <v>1459</v>
      </c>
      <c r="B10344" t="s">
        <v>66</v>
      </c>
      <c r="C10344">
        <v>2.5459491911690901</v>
      </c>
      <c r="D10344" t="s">
        <v>2480</v>
      </c>
      <c r="E10344" t="s">
        <v>65</v>
      </c>
    </row>
    <row r="10345" spans="1:5" x14ac:dyDescent="0.3">
      <c r="A10345" t="s">
        <v>1460</v>
      </c>
      <c r="B10345" t="s">
        <v>66</v>
      </c>
      <c r="C10345">
        <v>8.5604550701715496</v>
      </c>
      <c r="D10345" t="s">
        <v>2480</v>
      </c>
      <c r="E10345" t="s">
        <v>65</v>
      </c>
    </row>
    <row r="10346" spans="1:5" x14ac:dyDescent="0.3">
      <c r="A10346" t="s">
        <v>1461</v>
      </c>
      <c r="B10346" t="s">
        <v>66</v>
      </c>
      <c r="C10346">
        <v>9.0573741981594793</v>
      </c>
      <c r="D10346" t="s">
        <v>2480</v>
      </c>
      <c r="E10346" t="s">
        <v>65</v>
      </c>
    </row>
    <row r="10347" spans="1:5" x14ac:dyDescent="0.3">
      <c r="A10347" t="s">
        <v>1462</v>
      </c>
      <c r="B10347" t="s">
        <v>66</v>
      </c>
      <c r="C10347">
        <v>6.46581249970406</v>
      </c>
      <c r="D10347" t="s">
        <v>2480</v>
      </c>
      <c r="E10347" t="s">
        <v>65</v>
      </c>
    </row>
    <row r="10348" spans="1:5" x14ac:dyDescent="0.3">
      <c r="A10348" t="s">
        <v>1586</v>
      </c>
      <c r="B10348" t="s">
        <v>66</v>
      </c>
      <c r="C10348">
        <v>7.9565163563313099</v>
      </c>
      <c r="D10348" t="s">
        <v>2480</v>
      </c>
      <c r="E10348" t="s">
        <v>65</v>
      </c>
    </row>
    <row r="10349" spans="1:5" x14ac:dyDescent="0.3">
      <c r="A10349" t="s">
        <v>1185</v>
      </c>
      <c r="B10349" t="s">
        <v>66</v>
      </c>
      <c r="C10349">
        <v>9.5806223978892806</v>
      </c>
      <c r="D10349" t="s">
        <v>2480</v>
      </c>
      <c r="E10349" t="s">
        <v>65</v>
      </c>
    </row>
    <row r="10350" spans="1:5" x14ac:dyDescent="0.3">
      <c r="A10350" t="s">
        <v>1186</v>
      </c>
      <c r="B10350" t="s">
        <v>66</v>
      </c>
      <c r="C10350">
        <v>10.1443670573244</v>
      </c>
      <c r="D10350" t="s">
        <v>2480</v>
      </c>
      <c r="E10350" t="s">
        <v>65</v>
      </c>
    </row>
    <row r="10351" spans="1:5" x14ac:dyDescent="0.3">
      <c r="A10351" t="s">
        <v>1187</v>
      </c>
      <c r="B10351" t="s">
        <v>66</v>
      </c>
      <c r="C10351">
        <v>10.882287375585999</v>
      </c>
      <c r="D10351" t="s">
        <v>2480</v>
      </c>
      <c r="E10351" t="s">
        <v>65</v>
      </c>
    </row>
    <row r="10352" spans="1:5" x14ac:dyDescent="0.3">
      <c r="A10352" t="s">
        <v>1188</v>
      </c>
      <c r="B10352" t="s">
        <v>66</v>
      </c>
      <c r="C10352">
        <v>11.151010538197401</v>
      </c>
      <c r="D10352" t="s">
        <v>2480</v>
      </c>
      <c r="E10352" t="s">
        <v>65</v>
      </c>
    </row>
    <row r="10353" spans="1:5" x14ac:dyDescent="0.3">
      <c r="A10353" t="s">
        <v>1189</v>
      </c>
      <c r="B10353" t="s">
        <v>66</v>
      </c>
      <c r="C10353">
        <v>12.1746788112385</v>
      </c>
      <c r="D10353" t="s">
        <v>2480</v>
      </c>
      <c r="E10353" t="s">
        <v>65</v>
      </c>
    </row>
    <row r="10354" spans="1:5" x14ac:dyDescent="0.3">
      <c r="A10354" t="s">
        <v>1190</v>
      </c>
      <c r="B10354" t="s">
        <v>66</v>
      </c>
      <c r="C10354">
        <v>11.365670816809001</v>
      </c>
      <c r="D10354" t="s">
        <v>2480</v>
      </c>
      <c r="E10354" t="s">
        <v>65</v>
      </c>
    </row>
    <row r="10355" spans="1:5" x14ac:dyDescent="0.3">
      <c r="A10355" t="s">
        <v>1191</v>
      </c>
      <c r="B10355" t="s">
        <v>66</v>
      </c>
      <c r="C10355">
        <v>9.4124768626578099</v>
      </c>
      <c r="D10355" t="s">
        <v>2480</v>
      </c>
      <c r="E10355" t="s">
        <v>65</v>
      </c>
    </row>
    <row r="10356" spans="1:5" x14ac:dyDescent="0.3">
      <c r="A10356" t="s">
        <v>1192</v>
      </c>
      <c r="B10356" t="s">
        <v>66</v>
      </c>
      <c r="C10356">
        <v>9.5336631264163607</v>
      </c>
      <c r="D10356" t="s">
        <v>2480</v>
      </c>
      <c r="E10356" t="s">
        <v>65</v>
      </c>
    </row>
    <row r="10357" spans="1:5" x14ac:dyDescent="0.3">
      <c r="A10357" t="s">
        <v>1193</v>
      </c>
      <c r="B10357" t="s">
        <v>66</v>
      </c>
      <c r="C10357">
        <v>9.0187010555381306</v>
      </c>
      <c r="D10357" t="s">
        <v>2480</v>
      </c>
      <c r="E10357" t="s">
        <v>65</v>
      </c>
    </row>
    <row r="10358" spans="1:5" x14ac:dyDescent="0.3">
      <c r="A10358" t="s">
        <v>1194</v>
      </c>
      <c r="B10358" t="s">
        <v>66</v>
      </c>
      <c r="C10358">
        <v>9.0003799870603896</v>
      </c>
      <c r="D10358" t="s">
        <v>2480</v>
      </c>
      <c r="E10358" t="s">
        <v>65</v>
      </c>
    </row>
    <row r="10359" spans="1:5" x14ac:dyDescent="0.3">
      <c r="A10359" t="s">
        <v>1195</v>
      </c>
      <c r="B10359" t="s">
        <v>66</v>
      </c>
      <c r="C10359">
        <v>10.425579157981099</v>
      </c>
      <c r="D10359" t="s">
        <v>2480</v>
      </c>
      <c r="E10359" t="s">
        <v>65</v>
      </c>
    </row>
    <row r="10360" spans="1:5" x14ac:dyDescent="0.3">
      <c r="A10360" t="s">
        <v>1196</v>
      </c>
      <c r="B10360" t="s">
        <v>66</v>
      </c>
      <c r="C10360">
        <v>8.8706158150320995</v>
      </c>
      <c r="D10360" t="s">
        <v>2480</v>
      </c>
      <c r="E10360" t="s">
        <v>65</v>
      </c>
    </row>
    <row r="10361" spans="1:5" x14ac:dyDescent="0.3">
      <c r="A10361" t="s">
        <v>1197</v>
      </c>
      <c r="B10361" t="s">
        <v>66</v>
      </c>
      <c r="C10361">
        <v>8.7042690324483996</v>
      </c>
      <c r="D10361" t="s">
        <v>2480</v>
      </c>
      <c r="E10361" t="s">
        <v>65</v>
      </c>
    </row>
    <row r="10362" spans="1:5" x14ac:dyDescent="0.3">
      <c r="A10362" t="s">
        <v>1198</v>
      </c>
      <c r="B10362" t="s">
        <v>66</v>
      </c>
      <c r="C10362">
        <v>10.4517602503036</v>
      </c>
      <c r="D10362" t="s">
        <v>2480</v>
      </c>
      <c r="E10362" t="s">
        <v>65</v>
      </c>
    </row>
    <row r="10363" spans="1:5" x14ac:dyDescent="0.3">
      <c r="A10363" t="s">
        <v>1199</v>
      </c>
      <c r="B10363" t="s">
        <v>66</v>
      </c>
      <c r="C10363">
        <v>8.2277555986552304</v>
      </c>
      <c r="D10363" t="s">
        <v>2480</v>
      </c>
      <c r="E10363" t="s">
        <v>65</v>
      </c>
    </row>
    <row r="10364" spans="1:5" x14ac:dyDescent="0.3">
      <c r="A10364" t="s">
        <v>1200</v>
      </c>
      <c r="B10364" t="s">
        <v>66</v>
      </c>
      <c r="C10364">
        <v>9.8038562165535001</v>
      </c>
      <c r="D10364" t="s">
        <v>2480</v>
      </c>
      <c r="E10364" t="s">
        <v>65</v>
      </c>
    </row>
    <row r="10365" spans="1:5" x14ac:dyDescent="0.3">
      <c r="A10365" t="s">
        <v>1201</v>
      </c>
      <c r="B10365" t="s">
        <v>66</v>
      </c>
      <c r="C10365">
        <v>8.5905939967047207</v>
      </c>
      <c r="D10365" t="s">
        <v>2480</v>
      </c>
      <c r="E10365" t="s">
        <v>65</v>
      </c>
    </row>
    <row r="10366" spans="1:5" x14ac:dyDescent="0.3">
      <c r="A10366" t="s">
        <v>1202</v>
      </c>
      <c r="B10366" t="s">
        <v>66</v>
      </c>
      <c r="C10366">
        <v>9.2872390824060407</v>
      </c>
      <c r="D10366" t="s">
        <v>2480</v>
      </c>
      <c r="E10366" t="s">
        <v>65</v>
      </c>
    </row>
    <row r="10367" spans="1:5" x14ac:dyDescent="0.3">
      <c r="A10367" t="s">
        <v>1203</v>
      </c>
      <c r="B10367" t="s">
        <v>66</v>
      </c>
      <c r="C10367">
        <v>9.7545737778567894</v>
      </c>
      <c r="D10367" t="s">
        <v>2480</v>
      </c>
      <c r="E10367" t="s">
        <v>65</v>
      </c>
    </row>
    <row r="10368" spans="1:5" x14ac:dyDescent="0.3">
      <c r="A10368" t="s">
        <v>1204</v>
      </c>
      <c r="B10368" t="s">
        <v>66</v>
      </c>
      <c r="C10368">
        <v>10.1076813794157</v>
      </c>
      <c r="D10368" t="s">
        <v>2480</v>
      </c>
      <c r="E10368" t="s">
        <v>65</v>
      </c>
    </row>
    <row r="10369" spans="1:5" x14ac:dyDescent="0.3">
      <c r="A10369" t="s">
        <v>1205</v>
      </c>
      <c r="B10369" t="s">
        <v>66</v>
      </c>
      <c r="C10369">
        <v>10.534143388003899</v>
      </c>
      <c r="D10369" t="s">
        <v>2480</v>
      </c>
      <c r="E10369" t="s">
        <v>65</v>
      </c>
    </row>
    <row r="10370" spans="1:5" x14ac:dyDescent="0.3">
      <c r="A10370" t="s">
        <v>1206</v>
      </c>
      <c r="B10370" t="s">
        <v>66</v>
      </c>
      <c r="C10370">
        <v>10.6846237195598</v>
      </c>
      <c r="D10370" t="s">
        <v>2480</v>
      </c>
      <c r="E10370" t="s">
        <v>65</v>
      </c>
    </row>
    <row r="10371" spans="1:5" x14ac:dyDescent="0.3">
      <c r="A10371" t="s">
        <v>1207</v>
      </c>
      <c r="B10371" t="s">
        <v>66</v>
      </c>
      <c r="C10371">
        <v>8.7306145649554807</v>
      </c>
      <c r="D10371" t="s">
        <v>2480</v>
      </c>
      <c r="E10371" t="s">
        <v>65</v>
      </c>
    </row>
    <row r="10372" spans="1:5" x14ac:dyDescent="0.3">
      <c r="A10372" t="s">
        <v>1208</v>
      </c>
      <c r="B10372" t="s">
        <v>66</v>
      </c>
      <c r="C10372">
        <v>17.1617467859664</v>
      </c>
      <c r="D10372" t="s">
        <v>2480</v>
      </c>
      <c r="E10372" t="s">
        <v>65</v>
      </c>
    </row>
    <row r="10373" spans="1:5" x14ac:dyDescent="0.3">
      <c r="A10373" t="s">
        <v>1209</v>
      </c>
      <c r="B10373" t="s">
        <v>66</v>
      </c>
      <c r="C10373">
        <v>12.5010378709525</v>
      </c>
      <c r="D10373" t="s">
        <v>2480</v>
      </c>
      <c r="E10373" t="s">
        <v>65</v>
      </c>
    </row>
    <row r="10374" spans="1:5" x14ac:dyDescent="0.3">
      <c r="A10374" t="s">
        <v>1210</v>
      </c>
      <c r="B10374" t="s">
        <v>66</v>
      </c>
      <c r="C10374">
        <v>16.8716081190354</v>
      </c>
      <c r="D10374" t="s">
        <v>2480</v>
      </c>
      <c r="E10374" t="s">
        <v>65</v>
      </c>
    </row>
    <row r="10375" spans="1:5" x14ac:dyDescent="0.3">
      <c r="A10375" t="s">
        <v>1211</v>
      </c>
      <c r="B10375" t="s">
        <v>66</v>
      </c>
      <c r="C10375">
        <v>14.8136958852775</v>
      </c>
      <c r="D10375" t="s">
        <v>2480</v>
      </c>
      <c r="E10375" t="s">
        <v>65</v>
      </c>
    </row>
    <row r="10376" spans="1:5" x14ac:dyDescent="0.3">
      <c r="A10376" t="s">
        <v>1216</v>
      </c>
      <c r="B10376" t="s">
        <v>66</v>
      </c>
      <c r="C10376">
        <v>7.2057919263141796</v>
      </c>
      <c r="D10376" t="s">
        <v>2480</v>
      </c>
      <c r="E10376" t="s">
        <v>65</v>
      </c>
    </row>
    <row r="10377" spans="1:5" x14ac:dyDescent="0.3">
      <c r="A10377" t="s">
        <v>1217</v>
      </c>
      <c r="B10377" t="s">
        <v>66</v>
      </c>
      <c r="C10377">
        <v>11.036760636877499</v>
      </c>
      <c r="D10377" t="s">
        <v>2480</v>
      </c>
      <c r="E10377" t="s">
        <v>65</v>
      </c>
    </row>
    <row r="10378" spans="1:5" x14ac:dyDescent="0.3">
      <c r="A10378" t="s">
        <v>1218</v>
      </c>
      <c r="B10378" t="s">
        <v>66</v>
      </c>
      <c r="C10378">
        <v>8.50473814424865</v>
      </c>
      <c r="D10378" t="s">
        <v>2480</v>
      </c>
      <c r="E10378" t="s">
        <v>65</v>
      </c>
    </row>
    <row r="10379" spans="1:5" x14ac:dyDescent="0.3">
      <c r="A10379" t="s">
        <v>1219</v>
      </c>
      <c r="B10379" t="s">
        <v>66</v>
      </c>
      <c r="C10379">
        <v>9.5706669377022493</v>
      </c>
      <c r="D10379" t="s">
        <v>2480</v>
      </c>
      <c r="E10379" t="s">
        <v>65</v>
      </c>
    </row>
    <row r="10380" spans="1:5" x14ac:dyDescent="0.3">
      <c r="A10380" t="s">
        <v>1220</v>
      </c>
      <c r="B10380" t="s">
        <v>66</v>
      </c>
      <c r="C10380">
        <v>16.189339540414402</v>
      </c>
      <c r="D10380" t="s">
        <v>2480</v>
      </c>
      <c r="E10380" t="s">
        <v>65</v>
      </c>
    </row>
    <row r="10381" spans="1:5" x14ac:dyDescent="0.3">
      <c r="A10381" t="s">
        <v>1221</v>
      </c>
      <c r="B10381" t="s">
        <v>66</v>
      </c>
      <c r="C10381">
        <v>7.6859930279116604</v>
      </c>
      <c r="D10381" t="s">
        <v>2480</v>
      </c>
      <c r="E10381" t="s">
        <v>65</v>
      </c>
    </row>
    <row r="10382" spans="1:5" x14ac:dyDescent="0.3">
      <c r="A10382" t="s">
        <v>1222</v>
      </c>
      <c r="B10382" t="s">
        <v>66</v>
      </c>
      <c r="C10382">
        <v>6.7755801624574996</v>
      </c>
      <c r="D10382" t="s">
        <v>2480</v>
      </c>
      <c r="E10382" t="s">
        <v>65</v>
      </c>
    </row>
    <row r="10383" spans="1:5" x14ac:dyDescent="0.3">
      <c r="A10383" t="s">
        <v>1223</v>
      </c>
      <c r="B10383" t="s">
        <v>66</v>
      </c>
      <c r="C10383">
        <v>5.6670123139773896</v>
      </c>
      <c r="D10383" t="s">
        <v>2480</v>
      </c>
      <c r="E10383" t="s">
        <v>65</v>
      </c>
    </row>
    <row r="10384" spans="1:5" x14ac:dyDescent="0.3">
      <c r="A10384" t="s">
        <v>1224</v>
      </c>
      <c r="B10384" t="s">
        <v>66</v>
      </c>
      <c r="C10384">
        <v>8.5572596259170002</v>
      </c>
      <c r="D10384" t="s">
        <v>2480</v>
      </c>
      <c r="E10384" t="s">
        <v>65</v>
      </c>
    </row>
    <row r="10385" spans="1:5" x14ac:dyDescent="0.3">
      <c r="A10385" t="s">
        <v>1225</v>
      </c>
      <c r="B10385" t="s">
        <v>66</v>
      </c>
      <c r="C10385">
        <v>6.94421952832956</v>
      </c>
      <c r="D10385" t="s">
        <v>2480</v>
      </c>
      <c r="E10385" t="s">
        <v>65</v>
      </c>
    </row>
    <row r="10386" spans="1:5" x14ac:dyDescent="0.3">
      <c r="A10386" t="s">
        <v>1226</v>
      </c>
      <c r="B10386" t="s">
        <v>66</v>
      </c>
      <c r="C10386">
        <v>7.7684969612895598</v>
      </c>
      <c r="D10386" t="s">
        <v>2480</v>
      </c>
      <c r="E10386" t="s">
        <v>65</v>
      </c>
    </row>
    <row r="10387" spans="1:5" x14ac:dyDescent="0.3">
      <c r="A10387" t="s">
        <v>1227</v>
      </c>
      <c r="B10387" t="s">
        <v>66</v>
      </c>
      <c r="C10387">
        <v>7.6366992470244099</v>
      </c>
      <c r="D10387" t="s">
        <v>2480</v>
      </c>
      <c r="E10387" t="s">
        <v>65</v>
      </c>
    </row>
    <row r="10388" spans="1:5" x14ac:dyDescent="0.3">
      <c r="A10388" t="s">
        <v>1228</v>
      </c>
      <c r="B10388" t="s">
        <v>66</v>
      </c>
      <c r="C10388">
        <v>6.99338304757838</v>
      </c>
      <c r="D10388" t="s">
        <v>2480</v>
      </c>
      <c r="E10388" t="s">
        <v>65</v>
      </c>
    </row>
    <row r="10389" spans="1:5" x14ac:dyDescent="0.3">
      <c r="A10389" t="s">
        <v>1229</v>
      </c>
      <c r="B10389" t="s">
        <v>66</v>
      </c>
      <c r="C10389">
        <v>9.2129023325192101</v>
      </c>
      <c r="D10389" t="s">
        <v>2480</v>
      </c>
      <c r="E10389" t="s">
        <v>65</v>
      </c>
    </row>
    <row r="10390" spans="1:5" x14ac:dyDescent="0.3">
      <c r="A10390" t="s">
        <v>1230</v>
      </c>
      <c r="B10390" t="s">
        <v>66</v>
      </c>
      <c r="C10390">
        <v>6.11277855650855</v>
      </c>
      <c r="D10390" t="s">
        <v>2480</v>
      </c>
      <c r="E10390" t="s">
        <v>65</v>
      </c>
    </row>
    <row r="10391" spans="1:5" x14ac:dyDescent="0.3">
      <c r="A10391" t="s">
        <v>1231</v>
      </c>
      <c r="B10391" t="s">
        <v>66</v>
      </c>
      <c r="C10391">
        <v>7.79878358289145</v>
      </c>
      <c r="D10391" t="s">
        <v>2480</v>
      </c>
      <c r="E10391" t="s">
        <v>65</v>
      </c>
    </row>
    <row r="10392" spans="1:5" x14ac:dyDescent="0.3">
      <c r="A10392" t="s">
        <v>1232</v>
      </c>
      <c r="B10392" t="s">
        <v>66</v>
      </c>
      <c r="C10392">
        <v>6.8744695554973303</v>
      </c>
      <c r="D10392" t="s">
        <v>2480</v>
      </c>
      <c r="E10392" t="s">
        <v>65</v>
      </c>
    </row>
    <row r="10393" spans="1:5" x14ac:dyDescent="0.3">
      <c r="A10393" t="s">
        <v>1233</v>
      </c>
      <c r="B10393" t="s">
        <v>66</v>
      </c>
      <c r="C10393">
        <v>5.95453458290533</v>
      </c>
      <c r="D10393" t="s">
        <v>2480</v>
      </c>
      <c r="E10393" t="s">
        <v>65</v>
      </c>
    </row>
    <row r="10394" spans="1:5" x14ac:dyDescent="0.3">
      <c r="A10394" t="s">
        <v>1234</v>
      </c>
      <c r="B10394" t="s">
        <v>66</v>
      </c>
      <c r="C10394">
        <v>8.0113560351109694</v>
      </c>
      <c r="D10394" t="s">
        <v>2480</v>
      </c>
      <c r="E10394" t="s">
        <v>65</v>
      </c>
    </row>
    <row r="10395" spans="1:5" x14ac:dyDescent="0.3">
      <c r="A10395" t="s">
        <v>1235</v>
      </c>
      <c r="B10395" t="s">
        <v>66</v>
      </c>
      <c r="C10395">
        <v>8.4912924085837496</v>
      </c>
      <c r="D10395" t="s">
        <v>2480</v>
      </c>
      <c r="E10395" t="s">
        <v>65</v>
      </c>
    </row>
    <row r="10396" spans="1:5" x14ac:dyDescent="0.3">
      <c r="A10396" t="s">
        <v>1236</v>
      </c>
      <c r="B10396" t="s">
        <v>66</v>
      </c>
      <c r="C10396">
        <v>7.4578755658661802</v>
      </c>
      <c r="D10396" t="s">
        <v>2480</v>
      </c>
      <c r="E10396" t="s">
        <v>65</v>
      </c>
    </row>
    <row r="10397" spans="1:5" x14ac:dyDescent="0.3">
      <c r="A10397" t="s">
        <v>1237</v>
      </c>
      <c r="B10397" t="s">
        <v>66</v>
      </c>
      <c r="C10397">
        <v>7.3568700467757404</v>
      </c>
      <c r="D10397" t="s">
        <v>2480</v>
      </c>
      <c r="E10397" t="s">
        <v>65</v>
      </c>
    </row>
    <row r="10398" spans="1:5" x14ac:dyDescent="0.3">
      <c r="A10398" t="s">
        <v>1238</v>
      </c>
      <c r="B10398" t="s">
        <v>66</v>
      </c>
      <c r="C10398">
        <v>6.5346001583797504</v>
      </c>
      <c r="D10398" t="s">
        <v>2480</v>
      </c>
      <c r="E10398" t="s">
        <v>65</v>
      </c>
    </row>
    <row r="10399" spans="1:5" x14ac:dyDescent="0.3">
      <c r="A10399" t="s">
        <v>1239</v>
      </c>
      <c r="B10399" t="s">
        <v>66</v>
      </c>
      <c r="C10399">
        <v>6.8008542261381404</v>
      </c>
      <c r="D10399" t="s">
        <v>2480</v>
      </c>
      <c r="E10399" t="s">
        <v>65</v>
      </c>
    </row>
    <row r="10400" spans="1:5" x14ac:dyDescent="0.3">
      <c r="A10400" t="s">
        <v>1240</v>
      </c>
      <c r="B10400" t="s">
        <v>66</v>
      </c>
      <c r="C10400">
        <v>8.8468204253324103</v>
      </c>
      <c r="D10400" t="s">
        <v>2480</v>
      </c>
      <c r="E10400" t="s">
        <v>65</v>
      </c>
    </row>
    <row r="10401" spans="1:5" x14ac:dyDescent="0.3">
      <c r="A10401" t="s">
        <v>1241</v>
      </c>
      <c r="B10401" t="s">
        <v>66</v>
      </c>
      <c r="C10401">
        <v>8.6039748123638802</v>
      </c>
      <c r="D10401" t="s">
        <v>2480</v>
      </c>
      <c r="E10401" t="s">
        <v>65</v>
      </c>
    </row>
    <row r="10402" spans="1:5" x14ac:dyDescent="0.3">
      <c r="A10402" t="s">
        <v>1242</v>
      </c>
      <c r="B10402" t="s">
        <v>66</v>
      </c>
      <c r="C10402">
        <v>7.9247210376676396</v>
      </c>
      <c r="D10402" t="s">
        <v>2480</v>
      </c>
      <c r="E10402" t="s">
        <v>65</v>
      </c>
    </row>
    <row r="10403" spans="1:5" x14ac:dyDescent="0.3">
      <c r="A10403" t="s">
        <v>1243</v>
      </c>
      <c r="B10403" t="s">
        <v>66</v>
      </c>
      <c r="C10403">
        <v>14.0775995172317</v>
      </c>
      <c r="D10403" t="s">
        <v>2480</v>
      </c>
      <c r="E10403" t="s">
        <v>65</v>
      </c>
    </row>
    <row r="10404" spans="1:5" x14ac:dyDescent="0.3">
      <c r="A10404" t="s">
        <v>1244</v>
      </c>
      <c r="B10404" t="s">
        <v>66</v>
      </c>
      <c r="C10404">
        <v>15.076526636083299</v>
      </c>
      <c r="D10404" t="s">
        <v>2480</v>
      </c>
      <c r="E10404" t="s">
        <v>65</v>
      </c>
    </row>
    <row r="10405" spans="1:5" x14ac:dyDescent="0.3">
      <c r="A10405" t="s">
        <v>1245</v>
      </c>
      <c r="B10405" t="s">
        <v>66</v>
      </c>
      <c r="C10405">
        <v>15.470500623389899</v>
      </c>
      <c r="D10405" t="s">
        <v>2480</v>
      </c>
      <c r="E10405" t="s">
        <v>65</v>
      </c>
    </row>
    <row r="10406" spans="1:5" x14ac:dyDescent="0.3">
      <c r="A10406" t="s">
        <v>1246</v>
      </c>
      <c r="B10406" t="s">
        <v>66</v>
      </c>
      <c r="C10406">
        <v>11.2600608866753</v>
      </c>
      <c r="D10406" t="s">
        <v>2480</v>
      </c>
      <c r="E10406" t="s">
        <v>65</v>
      </c>
    </row>
    <row r="10407" spans="1:5" x14ac:dyDescent="0.3">
      <c r="A10407" t="s">
        <v>1247</v>
      </c>
      <c r="B10407" t="s">
        <v>66</v>
      </c>
      <c r="C10407">
        <v>11.419802345841401</v>
      </c>
      <c r="D10407" t="s">
        <v>2480</v>
      </c>
      <c r="E10407" t="s">
        <v>65</v>
      </c>
    </row>
    <row r="10408" spans="1:5" x14ac:dyDescent="0.3">
      <c r="A10408" t="s">
        <v>1248</v>
      </c>
      <c r="B10408" t="s">
        <v>66</v>
      </c>
      <c r="C10408">
        <v>12.5510459137006</v>
      </c>
      <c r="D10408" t="s">
        <v>2480</v>
      </c>
      <c r="E10408" t="s">
        <v>65</v>
      </c>
    </row>
    <row r="10409" spans="1:5" x14ac:dyDescent="0.3">
      <c r="A10409" t="s">
        <v>1249</v>
      </c>
      <c r="B10409" t="s">
        <v>66</v>
      </c>
      <c r="C10409">
        <v>9.8859940560651598</v>
      </c>
      <c r="D10409" t="s">
        <v>2480</v>
      </c>
      <c r="E10409" t="s">
        <v>65</v>
      </c>
    </row>
    <row r="10410" spans="1:5" x14ac:dyDescent="0.3">
      <c r="A10410" t="s">
        <v>1250</v>
      </c>
      <c r="B10410" t="s">
        <v>66</v>
      </c>
      <c r="C10410">
        <v>9.0728190054010902</v>
      </c>
      <c r="D10410" t="s">
        <v>2480</v>
      </c>
      <c r="E10410" t="s">
        <v>65</v>
      </c>
    </row>
    <row r="10411" spans="1:5" x14ac:dyDescent="0.3">
      <c r="A10411" t="s">
        <v>1251</v>
      </c>
      <c r="B10411" t="s">
        <v>66</v>
      </c>
      <c r="C10411">
        <v>10.1246546792931</v>
      </c>
      <c r="D10411" t="s">
        <v>2480</v>
      </c>
      <c r="E10411" t="s">
        <v>65</v>
      </c>
    </row>
    <row r="10412" spans="1:5" x14ac:dyDescent="0.3">
      <c r="A10412" t="s">
        <v>1252</v>
      </c>
      <c r="B10412" t="s">
        <v>66</v>
      </c>
      <c r="C10412">
        <v>9.7640822641462304</v>
      </c>
      <c r="D10412" t="s">
        <v>2480</v>
      </c>
      <c r="E10412" t="s">
        <v>65</v>
      </c>
    </row>
    <row r="10413" spans="1:5" x14ac:dyDescent="0.3">
      <c r="A10413" t="s">
        <v>1253</v>
      </c>
      <c r="B10413" t="s">
        <v>66</v>
      </c>
      <c r="C10413">
        <v>10.781509873847799</v>
      </c>
      <c r="D10413" t="s">
        <v>2480</v>
      </c>
      <c r="E10413" t="s">
        <v>65</v>
      </c>
    </row>
    <row r="10414" spans="1:5" x14ac:dyDescent="0.3">
      <c r="A10414" t="s">
        <v>1254</v>
      </c>
      <c r="B10414" t="s">
        <v>66</v>
      </c>
      <c r="C10414">
        <v>11.416689620959099</v>
      </c>
      <c r="D10414" t="s">
        <v>2480</v>
      </c>
      <c r="E10414" t="s">
        <v>65</v>
      </c>
    </row>
    <row r="10415" spans="1:5" x14ac:dyDescent="0.3">
      <c r="A10415" t="s">
        <v>1255</v>
      </c>
      <c r="B10415" t="s">
        <v>66</v>
      </c>
      <c r="C10415">
        <v>9.9203387019183893</v>
      </c>
      <c r="D10415" t="s">
        <v>2480</v>
      </c>
      <c r="E10415" t="s">
        <v>65</v>
      </c>
    </row>
    <row r="10416" spans="1:5" x14ac:dyDescent="0.3">
      <c r="A10416" t="s">
        <v>1256</v>
      </c>
      <c r="B10416" t="s">
        <v>66</v>
      </c>
      <c r="C10416">
        <v>9.7890108928204604</v>
      </c>
      <c r="D10416" t="s">
        <v>2480</v>
      </c>
      <c r="E10416" t="s">
        <v>65</v>
      </c>
    </row>
    <row r="10417" spans="1:5" x14ac:dyDescent="0.3">
      <c r="A10417" t="s">
        <v>1257</v>
      </c>
      <c r="B10417" t="s">
        <v>66</v>
      </c>
      <c r="C10417">
        <v>10.558433556287</v>
      </c>
      <c r="D10417" t="s">
        <v>2480</v>
      </c>
      <c r="E10417" t="s">
        <v>65</v>
      </c>
    </row>
    <row r="10418" spans="1:5" x14ac:dyDescent="0.3">
      <c r="A10418" t="s">
        <v>1258</v>
      </c>
      <c r="B10418" t="s">
        <v>66</v>
      </c>
      <c r="C10418">
        <v>10.064445104761999</v>
      </c>
      <c r="D10418" t="s">
        <v>2480</v>
      </c>
      <c r="E10418" t="s">
        <v>65</v>
      </c>
    </row>
    <row r="10419" spans="1:5" x14ac:dyDescent="0.3">
      <c r="A10419" t="s">
        <v>1259</v>
      </c>
      <c r="B10419" t="s">
        <v>66</v>
      </c>
      <c r="C10419">
        <v>10.6600311419073</v>
      </c>
      <c r="D10419" t="s">
        <v>2480</v>
      </c>
      <c r="E10419" t="s">
        <v>65</v>
      </c>
    </row>
    <row r="10420" spans="1:5" x14ac:dyDescent="0.3">
      <c r="A10420" t="s">
        <v>1260</v>
      </c>
      <c r="B10420" t="s">
        <v>66</v>
      </c>
      <c r="C10420">
        <v>10.840874552828</v>
      </c>
      <c r="D10420" t="s">
        <v>2480</v>
      </c>
      <c r="E10420" t="s">
        <v>65</v>
      </c>
    </row>
    <row r="10421" spans="1:5" x14ac:dyDescent="0.3">
      <c r="A10421" t="s">
        <v>1261</v>
      </c>
      <c r="B10421" t="s">
        <v>66</v>
      </c>
      <c r="C10421">
        <v>12.141214924015401</v>
      </c>
      <c r="D10421" t="s">
        <v>2480</v>
      </c>
      <c r="E10421" t="s">
        <v>65</v>
      </c>
    </row>
    <row r="10422" spans="1:5" x14ac:dyDescent="0.3">
      <c r="A10422" t="s">
        <v>1262</v>
      </c>
      <c r="B10422" t="s">
        <v>66</v>
      </c>
      <c r="C10422">
        <v>21.357615273536702</v>
      </c>
      <c r="D10422" t="s">
        <v>2480</v>
      </c>
      <c r="E10422" t="s">
        <v>65</v>
      </c>
    </row>
    <row r="10423" spans="1:5" x14ac:dyDescent="0.3">
      <c r="A10423" t="s">
        <v>1267</v>
      </c>
      <c r="B10423" t="s">
        <v>66</v>
      </c>
      <c r="C10423">
        <v>14.3724946567273</v>
      </c>
      <c r="D10423" t="s">
        <v>2480</v>
      </c>
      <c r="E10423" t="s">
        <v>65</v>
      </c>
    </row>
    <row r="10424" spans="1:5" x14ac:dyDescent="0.3">
      <c r="A10424" t="s">
        <v>1268</v>
      </c>
      <c r="B10424" t="s">
        <v>66</v>
      </c>
      <c r="C10424">
        <v>11.0674487201963</v>
      </c>
      <c r="D10424" t="s">
        <v>2480</v>
      </c>
      <c r="E10424" t="s">
        <v>65</v>
      </c>
    </row>
    <row r="10425" spans="1:5" x14ac:dyDescent="0.3">
      <c r="A10425" t="s">
        <v>1269</v>
      </c>
      <c r="B10425" t="s">
        <v>66</v>
      </c>
      <c r="C10425">
        <v>15.1707426436272</v>
      </c>
      <c r="D10425" t="s">
        <v>2480</v>
      </c>
      <c r="E10425" t="s">
        <v>65</v>
      </c>
    </row>
    <row r="10426" spans="1:5" x14ac:dyDescent="0.3">
      <c r="A10426" t="s">
        <v>1270</v>
      </c>
      <c r="B10426" t="s">
        <v>66</v>
      </c>
      <c r="C10426">
        <v>14.684744285191501</v>
      </c>
      <c r="D10426" t="s">
        <v>2480</v>
      </c>
      <c r="E10426" t="s">
        <v>65</v>
      </c>
    </row>
    <row r="10427" spans="1:5" x14ac:dyDescent="0.3">
      <c r="A10427" t="s">
        <v>1271</v>
      </c>
      <c r="B10427" t="s">
        <v>66</v>
      </c>
      <c r="C10427">
        <v>12.028747538104</v>
      </c>
      <c r="D10427" t="s">
        <v>2480</v>
      </c>
      <c r="E10427" t="s">
        <v>65</v>
      </c>
    </row>
    <row r="10428" spans="1:5" x14ac:dyDescent="0.3">
      <c r="A10428" t="s">
        <v>1272</v>
      </c>
      <c r="B10428" t="s">
        <v>66</v>
      </c>
      <c r="C10428">
        <v>15.6568508510268</v>
      </c>
      <c r="D10428" t="s">
        <v>2480</v>
      </c>
      <c r="E10428" t="s">
        <v>65</v>
      </c>
    </row>
    <row r="10429" spans="1:5" x14ac:dyDescent="0.3">
      <c r="A10429" t="s">
        <v>1273</v>
      </c>
      <c r="B10429" t="s">
        <v>66</v>
      </c>
      <c r="C10429">
        <v>10.578995174258599</v>
      </c>
      <c r="D10429" t="s">
        <v>2480</v>
      </c>
      <c r="E10429" t="s">
        <v>65</v>
      </c>
    </row>
    <row r="10430" spans="1:5" x14ac:dyDescent="0.3">
      <c r="A10430" t="s">
        <v>1274</v>
      </c>
      <c r="B10430" t="s">
        <v>66</v>
      </c>
      <c r="C10430">
        <v>9.1749672440504995</v>
      </c>
      <c r="D10430" t="s">
        <v>2480</v>
      </c>
      <c r="E10430" t="s">
        <v>65</v>
      </c>
    </row>
    <row r="10431" spans="1:5" x14ac:dyDescent="0.3">
      <c r="A10431" t="s">
        <v>1275</v>
      </c>
      <c r="B10431" t="s">
        <v>66</v>
      </c>
      <c r="C10431">
        <v>9.6380132275720705</v>
      </c>
      <c r="D10431" t="s">
        <v>2480</v>
      </c>
      <c r="E10431" t="s">
        <v>65</v>
      </c>
    </row>
    <row r="10432" spans="1:5" x14ac:dyDescent="0.3">
      <c r="A10432" t="s">
        <v>1276</v>
      </c>
      <c r="B10432" t="s">
        <v>66</v>
      </c>
      <c r="C10432">
        <v>15.704328630381699</v>
      </c>
      <c r="D10432" t="s">
        <v>2480</v>
      </c>
      <c r="E10432" t="s">
        <v>65</v>
      </c>
    </row>
    <row r="10433" spans="1:5" x14ac:dyDescent="0.3">
      <c r="A10433" t="s">
        <v>1277</v>
      </c>
      <c r="B10433" t="s">
        <v>66</v>
      </c>
      <c r="C10433">
        <v>12.4393478483622</v>
      </c>
      <c r="D10433" t="s">
        <v>2480</v>
      </c>
      <c r="E10433" t="s">
        <v>65</v>
      </c>
    </row>
    <row r="10434" spans="1:5" x14ac:dyDescent="0.3">
      <c r="A10434" t="s">
        <v>1278</v>
      </c>
      <c r="B10434" t="s">
        <v>66</v>
      </c>
      <c r="C10434">
        <v>14.339343379296</v>
      </c>
      <c r="D10434" t="s">
        <v>2480</v>
      </c>
      <c r="E10434" t="s">
        <v>65</v>
      </c>
    </row>
    <row r="10435" spans="1:5" x14ac:dyDescent="0.3">
      <c r="A10435" t="s">
        <v>1279</v>
      </c>
      <c r="B10435" t="s">
        <v>66</v>
      </c>
      <c r="C10435">
        <v>15.389653963621001</v>
      </c>
      <c r="D10435" t="s">
        <v>2480</v>
      </c>
      <c r="E10435" t="s">
        <v>65</v>
      </c>
    </row>
    <row r="10436" spans="1:5" x14ac:dyDescent="0.3">
      <c r="A10436" t="s">
        <v>1280</v>
      </c>
      <c r="B10436" t="s">
        <v>66</v>
      </c>
      <c r="C10436">
        <v>13.733135915660201</v>
      </c>
      <c r="D10436" t="s">
        <v>2480</v>
      </c>
      <c r="E10436" t="s">
        <v>65</v>
      </c>
    </row>
    <row r="10437" spans="1:5" x14ac:dyDescent="0.3">
      <c r="A10437" t="s">
        <v>1281</v>
      </c>
      <c r="B10437" t="s">
        <v>66</v>
      </c>
      <c r="C10437">
        <v>15.070765966186199</v>
      </c>
      <c r="D10437" t="s">
        <v>2480</v>
      </c>
      <c r="E10437" t="s">
        <v>65</v>
      </c>
    </row>
    <row r="10438" spans="1:5" x14ac:dyDescent="0.3">
      <c r="A10438" t="s">
        <v>1282</v>
      </c>
      <c r="B10438" t="s">
        <v>66</v>
      </c>
      <c r="C10438">
        <v>14.5663445384287</v>
      </c>
      <c r="D10438" t="s">
        <v>2480</v>
      </c>
      <c r="E10438" t="s">
        <v>65</v>
      </c>
    </row>
    <row r="10439" spans="1:5" x14ac:dyDescent="0.3">
      <c r="A10439" t="s">
        <v>1283</v>
      </c>
      <c r="B10439" t="s">
        <v>66</v>
      </c>
      <c r="C10439">
        <v>15.503457443883701</v>
      </c>
      <c r="D10439" t="s">
        <v>2480</v>
      </c>
      <c r="E10439" t="s">
        <v>65</v>
      </c>
    </row>
    <row r="10440" spans="1:5" x14ac:dyDescent="0.3">
      <c r="A10440" t="s">
        <v>1284</v>
      </c>
      <c r="B10440" t="s">
        <v>66</v>
      </c>
      <c r="C10440">
        <v>10.4673564813871</v>
      </c>
      <c r="D10440" t="s">
        <v>2480</v>
      </c>
      <c r="E10440" t="s">
        <v>65</v>
      </c>
    </row>
    <row r="10441" spans="1:5" x14ac:dyDescent="0.3">
      <c r="A10441" t="s">
        <v>1285</v>
      </c>
      <c r="B10441" t="s">
        <v>66</v>
      </c>
      <c r="C10441">
        <v>9.8242410061944998</v>
      </c>
      <c r="D10441" t="s">
        <v>2480</v>
      </c>
      <c r="E10441" t="s">
        <v>65</v>
      </c>
    </row>
    <row r="10442" spans="1:5" x14ac:dyDescent="0.3">
      <c r="A10442" t="s">
        <v>1286</v>
      </c>
      <c r="B10442" t="s">
        <v>66</v>
      </c>
      <c r="C10442">
        <v>10.0476902741743</v>
      </c>
      <c r="D10442" t="s">
        <v>2480</v>
      </c>
      <c r="E10442" t="s">
        <v>65</v>
      </c>
    </row>
    <row r="10443" spans="1:5" x14ac:dyDescent="0.3">
      <c r="A10443" t="s">
        <v>1287</v>
      </c>
      <c r="B10443" t="s">
        <v>66</v>
      </c>
      <c r="C10443">
        <v>18.880193297993301</v>
      </c>
      <c r="D10443" t="s">
        <v>2480</v>
      </c>
      <c r="E10443" t="s">
        <v>65</v>
      </c>
    </row>
    <row r="10444" spans="1:5" x14ac:dyDescent="0.3">
      <c r="A10444" t="s">
        <v>1288</v>
      </c>
      <c r="B10444" t="s">
        <v>66</v>
      </c>
      <c r="C10444">
        <v>18.000748742435199</v>
      </c>
      <c r="D10444" t="s">
        <v>2480</v>
      </c>
      <c r="E10444" t="s">
        <v>65</v>
      </c>
    </row>
    <row r="10445" spans="1:5" x14ac:dyDescent="0.3">
      <c r="A10445" t="s">
        <v>1289</v>
      </c>
      <c r="B10445" t="s">
        <v>66</v>
      </c>
      <c r="C10445">
        <v>11.359794187572501</v>
      </c>
      <c r="D10445" t="s">
        <v>2480</v>
      </c>
      <c r="E10445" t="s">
        <v>65</v>
      </c>
    </row>
    <row r="10446" spans="1:5" x14ac:dyDescent="0.3">
      <c r="A10446" t="s">
        <v>1290</v>
      </c>
      <c r="B10446" t="s">
        <v>66</v>
      </c>
      <c r="C10446">
        <v>10.9021196611268</v>
      </c>
      <c r="D10446" t="s">
        <v>2480</v>
      </c>
      <c r="E10446" t="s">
        <v>65</v>
      </c>
    </row>
    <row r="10447" spans="1:5" x14ac:dyDescent="0.3">
      <c r="A10447" t="s">
        <v>1291</v>
      </c>
      <c r="B10447" t="s">
        <v>66</v>
      </c>
      <c r="C10447">
        <v>10.9711766113005</v>
      </c>
      <c r="D10447" t="s">
        <v>2480</v>
      </c>
      <c r="E10447" t="s">
        <v>65</v>
      </c>
    </row>
    <row r="10448" spans="1:5" x14ac:dyDescent="0.3">
      <c r="A10448" t="s">
        <v>1292</v>
      </c>
      <c r="B10448" t="s">
        <v>66</v>
      </c>
      <c r="C10448">
        <v>10.7490158557851</v>
      </c>
      <c r="D10448" t="s">
        <v>2480</v>
      </c>
      <c r="E10448" t="s">
        <v>65</v>
      </c>
    </row>
    <row r="10449" spans="1:5" x14ac:dyDescent="0.3">
      <c r="A10449" t="s">
        <v>1293</v>
      </c>
      <c r="B10449" t="s">
        <v>66</v>
      </c>
      <c r="C10449">
        <v>13.6103847407035</v>
      </c>
      <c r="D10449" t="s">
        <v>2480</v>
      </c>
      <c r="E10449" t="s">
        <v>65</v>
      </c>
    </row>
    <row r="10450" spans="1:5" x14ac:dyDescent="0.3">
      <c r="A10450" t="s">
        <v>1294</v>
      </c>
      <c r="B10450" t="s">
        <v>66</v>
      </c>
      <c r="C10450">
        <v>12.606079097769999</v>
      </c>
      <c r="D10450" t="s">
        <v>2480</v>
      </c>
      <c r="E10450" t="s">
        <v>65</v>
      </c>
    </row>
    <row r="10451" spans="1:5" x14ac:dyDescent="0.3">
      <c r="A10451" t="s">
        <v>1295</v>
      </c>
      <c r="B10451" t="s">
        <v>66</v>
      </c>
      <c r="C10451">
        <v>12.3236256776741</v>
      </c>
      <c r="D10451" t="s">
        <v>2480</v>
      </c>
      <c r="E10451" t="s">
        <v>65</v>
      </c>
    </row>
    <row r="10452" spans="1:5" x14ac:dyDescent="0.3">
      <c r="A10452" t="s">
        <v>1296</v>
      </c>
      <c r="B10452" t="s">
        <v>66</v>
      </c>
      <c r="C10452">
        <v>13.2564905055205</v>
      </c>
      <c r="D10452" t="s">
        <v>2480</v>
      </c>
      <c r="E10452" t="s">
        <v>65</v>
      </c>
    </row>
    <row r="10453" spans="1:5" x14ac:dyDescent="0.3">
      <c r="A10453" t="s">
        <v>1297</v>
      </c>
      <c r="B10453" t="s">
        <v>66</v>
      </c>
      <c r="C10453">
        <v>12.7936995335804</v>
      </c>
      <c r="D10453" t="s">
        <v>2480</v>
      </c>
      <c r="E10453" t="s">
        <v>65</v>
      </c>
    </row>
    <row r="10454" spans="1:5" x14ac:dyDescent="0.3">
      <c r="A10454" t="s">
        <v>1298</v>
      </c>
      <c r="B10454" t="s">
        <v>66</v>
      </c>
      <c r="C10454">
        <v>10.7413661875076</v>
      </c>
      <c r="D10454" t="s">
        <v>2480</v>
      </c>
      <c r="E10454" t="s">
        <v>65</v>
      </c>
    </row>
    <row r="10455" spans="1:5" x14ac:dyDescent="0.3">
      <c r="A10455" t="s">
        <v>1299</v>
      </c>
      <c r="B10455" t="s">
        <v>66</v>
      </c>
      <c r="C10455">
        <v>11.188319736485701</v>
      </c>
      <c r="D10455" t="s">
        <v>2480</v>
      </c>
      <c r="E10455" t="s">
        <v>65</v>
      </c>
    </row>
    <row r="10456" spans="1:5" x14ac:dyDescent="0.3">
      <c r="A10456" t="s">
        <v>1300</v>
      </c>
      <c r="B10456" t="s">
        <v>66</v>
      </c>
      <c r="C10456">
        <v>10.869850778025199</v>
      </c>
      <c r="D10456" t="s">
        <v>2480</v>
      </c>
      <c r="E10456" t="s">
        <v>65</v>
      </c>
    </row>
    <row r="10457" spans="1:5" x14ac:dyDescent="0.3">
      <c r="A10457" t="s">
        <v>1301</v>
      </c>
      <c r="B10457" t="s">
        <v>66</v>
      </c>
      <c r="C10457">
        <v>13.3199240986717</v>
      </c>
      <c r="D10457" t="s">
        <v>2480</v>
      </c>
      <c r="E10457" t="s">
        <v>65</v>
      </c>
    </row>
    <row r="10458" spans="1:5" x14ac:dyDescent="0.3">
      <c r="A10458" t="s">
        <v>1302</v>
      </c>
      <c r="B10458" t="s">
        <v>66</v>
      </c>
      <c r="C10458">
        <v>13.403415539693601</v>
      </c>
      <c r="D10458" t="s">
        <v>2480</v>
      </c>
      <c r="E10458" t="s">
        <v>65</v>
      </c>
    </row>
    <row r="10459" spans="1:5" x14ac:dyDescent="0.3">
      <c r="A10459" t="s">
        <v>1303</v>
      </c>
      <c r="B10459" t="s">
        <v>66</v>
      </c>
      <c r="C10459">
        <v>13.721632442597601</v>
      </c>
      <c r="D10459" t="s">
        <v>2480</v>
      </c>
      <c r="E10459" t="s">
        <v>65</v>
      </c>
    </row>
    <row r="10460" spans="1:5" x14ac:dyDescent="0.3">
      <c r="A10460" t="s">
        <v>1304</v>
      </c>
      <c r="B10460" t="s">
        <v>66</v>
      </c>
      <c r="C10460">
        <v>13.9111735047622</v>
      </c>
      <c r="D10460" t="s">
        <v>2480</v>
      </c>
      <c r="E10460" t="s">
        <v>65</v>
      </c>
    </row>
    <row r="10461" spans="1:5" x14ac:dyDescent="0.3">
      <c r="A10461" t="s">
        <v>1305</v>
      </c>
      <c r="B10461" t="s">
        <v>66</v>
      </c>
      <c r="C10461">
        <v>13.0027419022488</v>
      </c>
      <c r="D10461" t="s">
        <v>2480</v>
      </c>
      <c r="E10461" t="s">
        <v>65</v>
      </c>
    </row>
    <row r="10462" spans="1:5" x14ac:dyDescent="0.3">
      <c r="A10462" t="s">
        <v>1306</v>
      </c>
      <c r="B10462" t="s">
        <v>66</v>
      </c>
      <c r="C10462">
        <v>12.7379839222322</v>
      </c>
      <c r="D10462" t="s">
        <v>2480</v>
      </c>
      <c r="E10462" t="s">
        <v>65</v>
      </c>
    </row>
    <row r="10463" spans="1:5" x14ac:dyDescent="0.3">
      <c r="A10463" t="s">
        <v>1307</v>
      </c>
      <c r="B10463" t="s">
        <v>66</v>
      </c>
      <c r="C10463">
        <v>12.664241738536299</v>
      </c>
      <c r="D10463" t="s">
        <v>2480</v>
      </c>
      <c r="E10463" t="s">
        <v>65</v>
      </c>
    </row>
    <row r="10464" spans="1:5" x14ac:dyDescent="0.3">
      <c r="A10464" t="s">
        <v>1308</v>
      </c>
      <c r="B10464" t="s">
        <v>66</v>
      </c>
      <c r="C10464">
        <v>13.2167265708263</v>
      </c>
      <c r="D10464" t="s">
        <v>2480</v>
      </c>
      <c r="E10464" t="s">
        <v>65</v>
      </c>
    </row>
    <row r="10465" spans="1:5" x14ac:dyDescent="0.3">
      <c r="A10465" t="s">
        <v>1309</v>
      </c>
      <c r="B10465" t="s">
        <v>66</v>
      </c>
      <c r="C10465">
        <v>12.6935577697197</v>
      </c>
      <c r="D10465" t="s">
        <v>2480</v>
      </c>
      <c r="E10465" t="s">
        <v>65</v>
      </c>
    </row>
    <row r="10466" spans="1:5" x14ac:dyDescent="0.3">
      <c r="A10466" t="s">
        <v>1310</v>
      </c>
      <c r="B10466" t="s">
        <v>66</v>
      </c>
      <c r="C10466">
        <v>14.289337220461499</v>
      </c>
      <c r="D10466" t="s">
        <v>2480</v>
      </c>
      <c r="E10466" t="s">
        <v>65</v>
      </c>
    </row>
    <row r="10467" spans="1:5" x14ac:dyDescent="0.3">
      <c r="A10467" t="s">
        <v>1311</v>
      </c>
      <c r="B10467" t="s">
        <v>66</v>
      </c>
      <c r="C10467">
        <v>11.690802304788747</v>
      </c>
      <c r="D10467" t="s">
        <v>2480</v>
      </c>
      <c r="E10467" t="s">
        <v>65</v>
      </c>
    </row>
    <row r="10468" spans="1:5" x14ac:dyDescent="0.3">
      <c r="A10468" t="s">
        <v>1312</v>
      </c>
      <c r="B10468" t="s">
        <v>66</v>
      </c>
      <c r="C10468">
        <v>12.646785201622899</v>
      </c>
      <c r="D10468" t="s">
        <v>2480</v>
      </c>
      <c r="E10468" t="s">
        <v>65</v>
      </c>
    </row>
    <row r="10469" spans="1:5" x14ac:dyDescent="0.3">
      <c r="A10469" t="s">
        <v>1313</v>
      </c>
      <c r="B10469" t="s">
        <v>66</v>
      </c>
      <c r="C10469">
        <v>12.611064160866301</v>
      </c>
      <c r="D10469" t="s">
        <v>2480</v>
      </c>
      <c r="E10469" t="s">
        <v>65</v>
      </c>
    </row>
    <row r="10470" spans="1:5" x14ac:dyDescent="0.3">
      <c r="A10470" t="s">
        <v>1314</v>
      </c>
      <c r="B10470" t="s">
        <v>66</v>
      </c>
      <c r="C10470">
        <v>12.329418111684401</v>
      </c>
      <c r="D10470" t="s">
        <v>2480</v>
      </c>
      <c r="E10470" t="s">
        <v>65</v>
      </c>
    </row>
    <row r="10471" spans="1:5" x14ac:dyDescent="0.3">
      <c r="A10471" t="s">
        <v>1315</v>
      </c>
      <c r="B10471" t="s">
        <v>66</v>
      </c>
      <c r="C10471">
        <v>12.5523488669747</v>
      </c>
      <c r="D10471" t="s">
        <v>2480</v>
      </c>
      <c r="E10471" t="s">
        <v>65</v>
      </c>
    </row>
    <row r="10472" spans="1:5" x14ac:dyDescent="0.3">
      <c r="A10472" t="s">
        <v>1316</v>
      </c>
      <c r="B10472" t="s">
        <v>66</v>
      </c>
      <c r="C10472">
        <v>12.440889190729701</v>
      </c>
      <c r="D10472" t="s">
        <v>2480</v>
      </c>
      <c r="E10472" t="s">
        <v>65</v>
      </c>
    </row>
    <row r="10473" spans="1:5" x14ac:dyDescent="0.3">
      <c r="A10473" t="s">
        <v>1317</v>
      </c>
      <c r="B10473" t="s">
        <v>66</v>
      </c>
      <c r="C10473">
        <v>12.2184932735604</v>
      </c>
      <c r="D10473" t="s">
        <v>2480</v>
      </c>
      <c r="E10473" t="s">
        <v>65</v>
      </c>
    </row>
    <row r="10474" spans="1:5" x14ac:dyDescent="0.3">
      <c r="A10474" t="s">
        <v>1318</v>
      </c>
      <c r="B10474" t="s">
        <v>66</v>
      </c>
      <c r="C10474">
        <v>12.4844040812113</v>
      </c>
      <c r="D10474" t="s">
        <v>2480</v>
      </c>
      <c r="E10474" t="s">
        <v>65</v>
      </c>
    </row>
    <row r="10475" spans="1:5" x14ac:dyDescent="0.3">
      <c r="A10475" t="s">
        <v>1319</v>
      </c>
      <c r="B10475" t="s">
        <v>66</v>
      </c>
      <c r="C10475">
        <v>14.009032736100201</v>
      </c>
      <c r="D10475" t="s">
        <v>2480</v>
      </c>
      <c r="E10475" t="s">
        <v>65</v>
      </c>
    </row>
    <row r="10476" spans="1:5" x14ac:dyDescent="0.3">
      <c r="A10476" t="s">
        <v>1320</v>
      </c>
      <c r="B10476" t="s">
        <v>66</v>
      </c>
      <c r="C10476">
        <v>12.155650280705199</v>
      </c>
      <c r="D10476" t="s">
        <v>2480</v>
      </c>
      <c r="E10476" t="s">
        <v>65</v>
      </c>
    </row>
    <row r="10477" spans="1:5" x14ac:dyDescent="0.3">
      <c r="A10477" t="s">
        <v>1321</v>
      </c>
      <c r="B10477" t="s">
        <v>66</v>
      </c>
      <c r="C10477">
        <v>17.735755140791898</v>
      </c>
      <c r="D10477" t="s">
        <v>2480</v>
      </c>
      <c r="E10477" t="s">
        <v>65</v>
      </c>
    </row>
    <row r="10478" spans="1:5" x14ac:dyDescent="0.3">
      <c r="A10478" t="s">
        <v>1322</v>
      </c>
      <c r="B10478" t="s">
        <v>66</v>
      </c>
      <c r="C10478">
        <v>17.819189481369801</v>
      </c>
      <c r="D10478" t="s">
        <v>2480</v>
      </c>
      <c r="E10478" t="s">
        <v>65</v>
      </c>
    </row>
    <row r="10479" spans="1:5" x14ac:dyDescent="0.3">
      <c r="A10479" t="s">
        <v>1323</v>
      </c>
      <c r="B10479" t="s">
        <v>66</v>
      </c>
      <c r="C10479">
        <v>15.2785628592897</v>
      </c>
      <c r="D10479" t="s">
        <v>2480</v>
      </c>
      <c r="E10479" t="s">
        <v>65</v>
      </c>
    </row>
    <row r="10480" spans="1:5" x14ac:dyDescent="0.3">
      <c r="A10480" t="s">
        <v>1324</v>
      </c>
      <c r="B10480" t="s">
        <v>66</v>
      </c>
      <c r="C10480">
        <v>12.5534654407177</v>
      </c>
      <c r="D10480" t="s">
        <v>2480</v>
      </c>
      <c r="E10480" t="s">
        <v>65</v>
      </c>
    </row>
    <row r="10481" spans="1:5" x14ac:dyDescent="0.3">
      <c r="A10481" t="s">
        <v>1325</v>
      </c>
      <c r="B10481" t="s">
        <v>66</v>
      </c>
      <c r="C10481">
        <v>10.9885559494686</v>
      </c>
      <c r="D10481" t="s">
        <v>2480</v>
      </c>
      <c r="E10481" t="s">
        <v>65</v>
      </c>
    </row>
    <row r="10482" spans="1:5" x14ac:dyDescent="0.3">
      <c r="A10482" t="s">
        <v>1326</v>
      </c>
      <c r="B10482" t="s">
        <v>66</v>
      </c>
      <c r="C10482">
        <v>11.284072572534001</v>
      </c>
      <c r="D10482" t="s">
        <v>2480</v>
      </c>
      <c r="E10482" t="s">
        <v>65</v>
      </c>
    </row>
    <row r="10483" spans="1:5" x14ac:dyDescent="0.3">
      <c r="A10483" t="s">
        <v>1327</v>
      </c>
      <c r="B10483" t="s">
        <v>66</v>
      </c>
      <c r="C10483">
        <v>12.511432431360999</v>
      </c>
      <c r="D10483" t="s">
        <v>2480</v>
      </c>
      <c r="E10483" t="s">
        <v>65</v>
      </c>
    </row>
    <row r="10484" spans="1:5" x14ac:dyDescent="0.3">
      <c r="A10484" t="s">
        <v>1328</v>
      </c>
      <c r="B10484" t="s">
        <v>66</v>
      </c>
      <c r="C10484">
        <v>12.068528710252</v>
      </c>
      <c r="D10484" t="s">
        <v>2480</v>
      </c>
      <c r="E10484" t="s">
        <v>65</v>
      </c>
    </row>
    <row r="10485" spans="1:5" x14ac:dyDescent="0.3">
      <c r="A10485" t="s">
        <v>1329</v>
      </c>
      <c r="B10485" t="s">
        <v>66</v>
      </c>
      <c r="C10485">
        <v>12.206576873324201</v>
      </c>
      <c r="D10485" t="s">
        <v>2480</v>
      </c>
      <c r="E10485" t="s">
        <v>65</v>
      </c>
    </row>
    <row r="10486" spans="1:5" x14ac:dyDescent="0.3">
      <c r="A10486" t="s">
        <v>1330</v>
      </c>
      <c r="B10486" t="s">
        <v>66</v>
      </c>
      <c r="C10486">
        <v>12.186463673635201</v>
      </c>
      <c r="D10486" t="s">
        <v>2480</v>
      </c>
      <c r="E10486" t="s">
        <v>65</v>
      </c>
    </row>
    <row r="10487" spans="1:5" x14ac:dyDescent="0.3">
      <c r="A10487" t="s">
        <v>1331</v>
      </c>
      <c r="B10487" t="s">
        <v>66</v>
      </c>
      <c r="C10487">
        <v>11.0512764808973</v>
      </c>
      <c r="D10487" t="s">
        <v>2480</v>
      </c>
      <c r="E10487" t="s">
        <v>65</v>
      </c>
    </row>
    <row r="10488" spans="1:5" x14ac:dyDescent="0.3">
      <c r="A10488" t="s">
        <v>1332</v>
      </c>
      <c r="B10488" t="s">
        <v>66</v>
      </c>
      <c r="C10488">
        <v>10.7641484475306</v>
      </c>
      <c r="D10488" t="s">
        <v>2480</v>
      </c>
      <c r="E10488" t="s">
        <v>65</v>
      </c>
    </row>
    <row r="10489" spans="1:5" x14ac:dyDescent="0.3">
      <c r="A10489" t="s">
        <v>1333</v>
      </c>
      <c r="B10489" t="s">
        <v>66</v>
      </c>
      <c r="C10489">
        <v>13.4674989487681</v>
      </c>
      <c r="D10489" t="s">
        <v>2480</v>
      </c>
      <c r="E10489" t="s">
        <v>65</v>
      </c>
    </row>
    <row r="10490" spans="1:5" x14ac:dyDescent="0.3">
      <c r="A10490" t="s">
        <v>1334</v>
      </c>
      <c r="B10490" t="s">
        <v>66</v>
      </c>
      <c r="C10490">
        <v>11.8607162797779</v>
      </c>
      <c r="D10490" t="s">
        <v>2480</v>
      </c>
      <c r="E10490" t="s">
        <v>65</v>
      </c>
    </row>
    <row r="10491" spans="1:5" x14ac:dyDescent="0.3">
      <c r="A10491" t="s">
        <v>1335</v>
      </c>
      <c r="B10491" t="s">
        <v>66</v>
      </c>
      <c r="C10491">
        <v>13.3522360735754</v>
      </c>
      <c r="D10491" t="s">
        <v>2480</v>
      </c>
      <c r="E10491" t="s">
        <v>65</v>
      </c>
    </row>
    <row r="10492" spans="1:5" x14ac:dyDescent="0.3">
      <c r="A10492" t="s">
        <v>1336</v>
      </c>
      <c r="B10492" t="s">
        <v>66</v>
      </c>
      <c r="C10492">
        <v>11.0075211291886</v>
      </c>
      <c r="D10492" t="s">
        <v>2480</v>
      </c>
      <c r="E10492" t="s">
        <v>65</v>
      </c>
    </row>
    <row r="10493" spans="1:5" x14ac:dyDescent="0.3">
      <c r="A10493" t="s">
        <v>1337</v>
      </c>
      <c r="B10493" t="s">
        <v>66</v>
      </c>
      <c r="C10493">
        <v>11.7499240145423</v>
      </c>
      <c r="D10493" t="s">
        <v>2480</v>
      </c>
      <c r="E10493" t="s">
        <v>65</v>
      </c>
    </row>
    <row r="10494" spans="1:5" x14ac:dyDescent="0.3">
      <c r="A10494" t="s">
        <v>1338</v>
      </c>
      <c r="B10494" t="s">
        <v>66</v>
      </c>
      <c r="C10494">
        <v>11.008694258453099</v>
      </c>
      <c r="D10494" t="s">
        <v>2480</v>
      </c>
      <c r="E10494" t="s">
        <v>65</v>
      </c>
    </row>
    <row r="10495" spans="1:5" x14ac:dyDescent="0.3">
      <c r="A10495" t="s">
        <v>1339</v>
      </c>
      <c r="B10495" t="s">
        <v>66</v>
      </c>
      <c r="C10495">
        <v>12.3150587554357</v>
      </c>
      <c r="D10495" t="s">
        <v>2480</v>
      </c>
      <c r="E10495" t="s">
        <v>65</v>
      </c>
    </row>
    <row r="10496" spans="1:5" x14ac:dyDescent="0.3">
      <c r="A10496" t="s">
        <v>1340</v>
      </c>
      <c r="B10496" t="s">
        <v>66</v>
      </c>
      <c r="C10496">
        <v>11.992393914049099</v>
      </c>
      <c r="D10496" t="s">
        <v>2480</v>
      </c>
      <c r="E10496" t="s">
        <v>65</v>
      </c>
    </row>
    <row r="10497" spans="1:5" x14ac:dyDescent="0.3">
      <c r="A10497" t="s">
        <v>1341</v>
      </c>
      <c r="B10497" t="s">
        <v>66</v>
      </c>
      <c r="C10497">
        <v>9.8284707308280996</v>
      </c>
      <c r="D10497" t="s">
        <v>2480</v>
      </c>
      <c r="E10497" t="s">
        <v>65</v>
      </c>
    </row>
    <row r="10498" spans="1:5" x14ac:dyDescent="0.3">
      <c r="A10498" t="s">
        <v>1342</v>
      </c>
      <c r="B10498" t="s">
        <v>66</v>
      </c>
      <c r="C10498">
        <v>13.961526383777899</v>
      </c>
      <c r="D10498" t="s">
        <v>2480</v>
      </c>
      <c r="E10498" t="s">
        <v>65</v>
      </c>
    </row>
    <row r="10499" spans="1:5" x14ac:dyDescent="0.3">
      <c r="A10499" t="s">
        <v>1343</v>
      </c>
      <c r="B10499" t="s">
        <v>66</v>
      </c>
      <c r="C10499">
        <v>10.1279916073703</v>
      </c>
      <c r="D10499" t="s">
        <v>2480</v>
      </c>
      <c r="E10499" t="s">
        <v>65</v>
      </c>
    </row>
    <row r="10500" spans="1:5" x14ac:dyDescent="0.3">
      <c r="A10500" t="s">
        <v>1344</v>
      </c>
      <c r="B10500" t="s">
        <v>66</v>
      </c>
      <c r="C10500">
        <v>7.6369412062707003</v>
      </c>
      <c r="D10500" t="s">
        <v>2480</v>
      </c>
      <c r="E10500" t="s">
        <v>65</v>
      </c>
    </row>
    <row r="10501" spans="1:5" x14ac:dyDescent="0.3">
      <c r="A10501" t="s">
        <v>1345</v>
      </c>
      <c r="B10501" t="s">
        <v>66</v>
      </c>
      <c r="C10501">
        <v>11.543008912240399</v>
      </c>
      <c r="D10501" t="s">
        <v>2480</v>
      </c>
      <c r="E10501" t="s">
        <v>65</v>
      </c>
    </row>
    <row r="10502" spans="1:5" x14ac:dyDescent="0.3">
      <c r="A10502" t="s">
        <v>1346</v>
      </c>
      <c r="B10502" t="s">
        <v>66</v>
      </c>
      <c r="C10502">
        <v>10.729431333338599</v>
      </c>
      <c r="D10502" t="s">
        <v>2480</v>
      </c>
      <c r="E10502" t="s">
        <v>65</v>
      </c>
    </row>
    <row r="10503" spans="1:5" x14ac:dyDescent="0.3">
      <c r="A10503" t="s">
        <v>1347</v>
      </c>
      <c r="B10503" t="s">
        <v>66</v>
      </c>
      <c r="C10503">
        <v>11.266565731579901</v>
      </c>
      <c r="D10503" t="s">
        <v>2480</v>
      </c>
      <c r="E10503" t="s">
        <v>65</v>
      </c>
    </row>
    <row r="10504" spans="1:5" x14ac:dyDescent="0.3">
      <c r="A10504" t="s">
        <v>1348</v>
      </c>
      <c r="B10504" t="s">
        <v>66</v>
      </c>
      <c r="C10504">
        <v>11.4709385482809</v>
      </c>
      <c r="D10504" t="s">
        <v>2480</v>
      </c>
      <c r="E10504" t="s">
        <v>65</v>
      </c>
    </row>
    <row r="10505" spans="1:5" x14ac:dyDescent="0.3">
      <c r="A10505" t="s">
        <v>1349</v>
      </c>
      <c r="B10505" t="s">
        <v>66</v>
      </c>
      <c r="C10505">
        <v>8.4012813156270099</v>
      </c>
      <c r="D10505" t="s">
        <v>2480</v>
      </c>
      <c r="E10505" t="s">
        <v>65</v>
      </c>
    </row>
    <row r="10506" spans="1:5" x14ac:dyDescent="0.3">
      <c r="A10506" t="s">
        <v>1353</v>
      </c>
      <c r="B10506" t="s">
        <v>66</v>
      </c>
      <c r="C10506">
        <v>12.8029913056707</v>
      </c>
      <c r="D10506" t="s">
        <v>2480</v>
      </c>
      <c r="E10506" t="s">
        <v>65</v>
      </c>
    </row>
    <row r="10507" spans="1:5" x14ac:dyDescent="0.3">
      <c r="A10507" t="s">
        <v>1354</v>
      </c>
      <c r="B10507" t="s">
        <v>66</v>
      </c>
      <c r="C10507">
        <v>12.421531671071399</v>
      </c>
      <c r="D10507" t="s">
        <v>2480</v>
      </c>
      <c r="E10507" t="s">
        <v>65</v>
      </c>
    </row>
    <row r="10508" spans="1:5" x14ac:dyDescent="0.3">
      <c r="A10508" t="s">
        <v>1355</v>
      </c>
      <c r="B10508" t="s">
        <v>66</v>
      </c>
      <c r="C10508">
        <v>9.5767556851630005</v>
      </c>
      <c r="D10508" t="s">
        <v>2480</v>
      </c>
      <c r="E10508" t="s">
        <v>65</v>
      </c>
    </row>
    <row r="10509" spans="1:5" x14ac:dyDescent="0.3">
      <c r="A10509" t="s">
        <v>1356</v>
      </c>
      <c r="B10509" t="s">
        <v>66</v>
      </c>
      <c r="C10509">
        <v>14.0765774521906</v>
      </c>
      <c r="D10509" t="s">
        <v>2480</v>
      </c>
      <c r="E10509" t="s">
        <v>65</v>
      </c>
    </row>
    <row r="10510" spans="1:5" x14ac:dyDescent="0.3">
      <c r="A10510" t="s">
        <v>1357</v>
      </c>
      <c r="B10510" t="s">
        <v>66</v>
      </c>
      <c r="C10510">
        <v>11.039729964318701</v>
      </c>
      <c r="D10510" t="s">
        <v>2480</v>
      </c>
      <c r="E10510" t="s">
        <v>65</v>
      </c>
    </row>
    <row r="10511" spans="1:5" x14ac:dyDescent="0.3">
      <c r="A10511" t="s">
        <v>1358</v>
      </c>
      <c r="B10511" t="s">
        <v>66</v>
      </c>
      <c r="C10511">
        <v>11.687978344555001</v>
      </c>
      <c r="D10511" t="s">
        <v>2480</v>
      </c>
      <c r="E10511" t="s">
        <v>65</v>
      </c>
    </row>
    <row r="10512" spans="1:5" x14ac:dyDescent="0.3">
      <c r="A10512" t="s">
        <v>1359</v>
      </c>
      <c r="B10512" t="s">
        <v>66</v>
      </c>
      <c r="C10512">
        <v>10.688792326009599</v>
      </c>
      <c r="D10512" t="s">
        <v>2480</v>
      </c>
      <c r="E10512" t="s">
        <v>65</v>
      </c>
    </row>
    <row r="10513" spans="1:5" x14ac:dyDescent="0.3">
      <c r="A10513" t="s">
        <v>1360</v>
      </c>
      <c r="B10513" t="s">
        <v>66</v>
      </c>
      <c r="C10513">
        <v>11.7907785196963</v>
      </c>
      <c r="D10513" t="s">
        <v>2480</v>
      </c>
      <c r="E10513" t="s">
        <v>65</v>
      </c>
    </row>
    <row r="10514" spans="1:5" x14ac:dyDescent="0.3">
      <c r="A10514" t="s">
        <v>1361</v>
      </c>
      <c r="B10514" t="s">
        <v>66</v>
      </c>
      <c r="C10514">
        <v>11.051878804171601</v>
      </c>
      <c r="D10514" t="s">
        <v>2480</v>
      </c>
      <c r="E10514" t="s">
        <v>65</v>
      </c>
    </row>
    <row r="10515" spans="1:5" x14ac:dyDescent="0.3">
      <c r="A10515" t="s">
        <v>1362</v>
      </c>
      <c r="B10515" t="s">
        <v>66</v>
      </c>
      <c r="C10515">
        <v>5.5324021546370599</v>
      </c>
      <c r="D10515" t="s">
        <v>2480</v>
      </c>
      <c r="E10515" t="s">
        <v>65</v>
      </c>
    </row>
    <row r="10516" spans="1:5" x14ac:dyDescent="0.3">
      <c r="A10516" t="s">
        <v>1363</v>
      </c>
      <c r="B10516" t="s">
        <v>66</v>
      </c>
      <c r="C10516">
        <v>10.334051463508199</v>
      </c>
      <c r="D10516" t="s">
        <v>2480</v>
      </c>
      <c r="E10516" t="s">
        <v>65</v>
      </c>
    </row>
    <row r="10517" spans="1:5" x14ac:dyDescent="0.3">
      <c r="A10517" t="s">
        <v>1364</v>
      </c>
      <c r="B10517" t="s">
        <v>66</v>
      </c>
      <c r="C10517">
        <v>8.2743192331316493</v>
      </c>
      <c r="D10517" t="s">
        <v>2480</v>
      </c>
      <c r="E10517" t="s">
        <v>65</v>
      </c>
    </row>
    <row r="10518" spans="1:5" x14ac:dyDescent="0.3">
      <c r="A10518" t="s">
        <v>1365</v>
      </c>
      <c r="B10518" t="s">
        <v>66</v>
      </c>
      <c r="C10518">
        <v>12.8516978361796</v>
      </c>
      <c r="D10518" t="s">
        <v>2480</v>
      </c>
      <c r="E10518" t="s">
        <v>65</v>
      </c>
    </row>
    <row r="10519" spans="1:5" x14ac:dyDescent="0.3">
      <c r="A10519" t="s">
        <v>1366</v>
      </c>
      <c r="B10519" t="s">
        <v>66</v>
      </c>
      <c r="C10519">
        <v>11.839704474744501</v>
      </c>
      <c r="D10519" t="s">
        <v>2480</v>
      </c>
      <c r="E10519" t="s">
        <v>65</v>
      </c>
    </row>
    <row r="10520" spans="1:5" x14ac:dyDescent="0.3">
      <c r="A10520" t="s">
        <v>1367</v>
      </c>
      <c r="B10520" t="s">
        <v>66</v>
      </c>
      <c r="C10520">
        <v>10.685460242424799</v>
      </c>
      <c r="D10520" t="s">
        <v>2480</v>
      </c>
      <c r="E10520" t="s">
        <v>65</v>
      </c>
    </row>
    <row r="10521" spans="1:5" x14ac:dyDescent="0.3">
      <c r="A10521" t="s">
        <v>1368</v>
      </c>
      <c r="B10521" t="s">
        <v>66</v>
      </c>
      <c r="C10521">
        <v>12.9345629832961</v>
      </c>
      <c r="D10521" t="s">
        <v>2480</v>
      </c>
      <c r="E10521" t="s">
        <v>65</v>
      </c>
    </row>
    <row r="10522" spans="1:5" x14ac:dyDescent="0.3">
      <c r="A10522" t="s">
        <v>1369</v>
      </c>
      <c r="B10522" t="s">
        <v>66</v>
      </c>
      <c r="C10522">
        <v>8.93920724480936</v>
      </c>
      <c r="D10522" t="s">
        <v>2480</v>
      </c>
      <c r="E10522" t="s">
        <v>65</v>
      </c>
    </row>
    <row r="10523" spans="1:5" x14ac:dyDescent="0.3">
      <c r="A10523" t="s">
        <v>1370</v>
      </c>
      <c r="B10523" t="s">
        <v>66</v>
      </c>
      <c r="C10523">
        <v>8.5205942233842205</v>
      </c>
      <c r="D10523" t="s">
        <v>2480</v>
      </c>
      <c r="E10523" t="s">
        <v>65</v>
      </c>
    </row>
    <row r="10524" spans="1:5" x14ac:dyDescent="0.3">
      <c r="A10524" t="s">
        <v>1371</v>
      </c>
      <c r="B10524" t="s">
        <v>66</v>
      </c>
      <c r="C10524">
        <v>10.613539348299399</v>
      </c>
      <c r="D10524" t="s">
        <v>2480</v>
      </c>
      <c r="E10524" t="s">
        <v>65</v>
      </c>
    </row>
    <row r="10525" spans="1:5" x14ac:dyDescent="0.3">
      <c r="A10525" t="s">
        <v>1372</v>
      </c>
      <c r="B10525" t="s">
        <v>66</v>
      </c>
      <c r="C10525">
        <v>9.1789854086813598</v>
      </c>
      <c r="D10525" t="s">
        <v>2480</v>
      </c>
      <c r="E10525" t="s">
        <v>65</v>
      </c>
    </row>
    <row r="10526" spans="1:5" x14ac:dyDescent="0.3">
      <c r="A10526" t="s">
        <v>1373</v>
      </c>
      <c r="B10526" t="s">
        <v>66</v>
      </c>
      <c r="C10526">
        <v>8.6570868721804999</v>
      </c>
      <c r="D10526" t="s">
        <v>2480</v>
      </c>
      <c r="E10526" t="s">
        <v>65</v>
      </c>
    </row>
    <row r="10527" spans="1:5" x14ac:dyDescent="0.3">
      <c r="A10527" t="s">
        <v>1374</v>
      </c>
      <c r="B10527" t="s">
        <v>66</v>
      </c>
      <c r="C10527">
        <v>8.6088528463400795</v>
      </c>
      <c r="D10527" t="s">
        <v>2480</v>
      </c>
      <c r="E10527" t="s">
        <v>65</v>
      </c>
    </row>
    <row r="10528" spans="1:5" x14ac:dyDescent="0.3">
      <c r="A10528" t="s">
        <v>1375</v>
      </c>
      <c r="B10528" t="s">
        <v>66</v>
      </c>
      <c r="C10528">
        <v>7.3812425301001596</v>
      </c>
      <c r="D10528" t="s">
        <v>2480</v>
      </c>
      <c r="E10528" t="s">
        <v>65</v>
      </c>
    </row>
    <row r="10529" spans="1:5" x14ac:dyDescent="0.3">
      <c r="A10529" t="s">
        <v>1376</v>
      </c>
      <c r="B10529" t="s">
        <v>66</v>
      </c>
      <c r="C10529">
        <v>9.9656869771862304</v>
      </c>
      <c r="D10529" t="s">
        <v>2480</v>
      </c>
      <c r="E10529" t="s">
        <v>65</v>
      </c>
    </row>
    <row r="10530" spans="1:5" x14ac:dyDescent="0.3">
      <c r="A10530" t="s">
        <v>1377</v>
      </c>
      <c r="B10530" t="s">
        <v>66</v>
      </c>
      <c r="C10530">
        <v>7.6035507984699802</v>
      </c>
      <c r="D10530" t="s">
        <v>2480</v>
      </c>
      <c r="E10530" t="s">
        <v>65</v>
      </c>
    </row>
    <row r="10531" spans="1:5" x14ac:dyDescent="0.3">
      <c r="A10531" t="s">
        <v>1378</v>
      </c>
      <c r="B10531" t="s">
        <v>66</v>
      </c>
      <c r="C10531">
        <v>7.62981831062661</v>
      </c>
      <c r="D10531" t="s">
        <v>2480</v>
      </c>
      <c r="E10531" t="s">
        <v>65</v>
      </c>
    </row>
    <row r="10532" spans="1:5" x14ac:dyDescent="0.3">
      <c r="A10532" t="s">
        <v>1379</v>
      </c>
      <c r="B10532" t="s">
        <v>66</v>
      </c>
      <c r="C10532">
        <v>12.7616971202128</v>
      </c>
      <c r="D10532" t="s">
        <v>2480</v>
      </c>
      <c r="E10532" t="s">
        <v>65</v>
      </c>
    </row>
    <row r="10533" spans="1:5" x14ac:dyDescent="0.3">
      <c r="A10533" t="s">
        <v>1380</v>
      </c>
      <c r="B10533" t="s">
        <v>66</v>
      </c>
      <c r="C10533">
        <v>10.235511342155</v>
      </c>
      <c r="D10533" t="s">
        <v>2480</v>
      </c>
      <c r="E10533" t="s">
        <v>65</v>
      </c>
    </row>
    <row r="10534" spans="1:5" x14ac:dyDescent="0.3">
      <c r="A10534" t="s">
        <v>1381</v>
      </c>
      <c r="B10534" t="s">
        <v>66</v>
      </c>
      <c r="C10534">
        <v>11.081104851965</v>
      </c>
      <c r="D10534" t="s">
        <v>2480</v>
      </c>
      <c r="E10534" t="s">
        <v>65</v>
      </c>
    </row>
    <row r="10535" spans="1:5" x14ac:dyDescent="0.3">
      <c r="A10535" t="s">
        <v>1382</v>
      </c>
      <c r="B10535" t="s">
        <v>66</v>
      </c>
      <c r="C10535">
        <v>12.1669694819306</v>
      </c>
      <c r="D10535" t="s">
        <v>2480</v>
      </c>
      <c r="E10535" t="s">
        <v>65</v>
      </c>
    </row>
    <row r="10536" spans="1:5" x14ac:dyDescent="0.3">
      <c r="A10536" t="s">
        <v>1383</v>
      </c>
      <c r="B10536" t="s">
        <v>66</v>
      </c>
      <c r="C10536">
        <v>13.7781941144203</v>
      </c>
      <c r="D10536" t="s">
        <v>2480</v>
      </c>
      <c r="E10536" t="s">
        <v>65</v>
      </c>
    </row>
    <row r="10537" spans="1:5" x14ac:dyDescent="0.3">
      <c r="A10537" t="s">
        <v>1384</v>
      </c>
      <c r="B10537" t="s">
        <v>66</v>
      </c>
      <c r="C10537">
        <v>7.4015321816892401</v>
      </c>
      <c r="D10537" t="s">
        <v>2480</v>
      </c>
      <c r="E10537" t="s">
        <v>65</v>
      </c>
    </row>
    <row r="10538" spans="1:5" x14ac:dyDescent="0.3">
      <c r="A10538" t="s">
        <v>1385</v>
      </c>
      <c r="B10538" t="s">
        <v>66</v>
      </c>
      <c r="C10538">
        <v>8.7975670777535999</v>
      </c>
      <c r="D10538" t="s">
        <v>2480</v>
      </c>
      <c r="E10538" t="s">
        <v>65</v>
      </c>
    </row>
    <row r="10539" spans="1:5" x14ac:dyDescent="0.3">
      <c r="A10539" t="s">
        <v>1386</v>
      </c>
      <c r="B10539" t="s">
        <v>66</v>
      </c>
      <c r="C10539">
        <v>8.4152896946642208</v>
      </c>
      <c r="D10539" t="s">
        <v>2480</v>
      </c>
      <c r="E10539" t="s">
        <v>65</v>
      </c>
    </row>
    <row r="10540" spans="1:5" x14ac:dyDescent="0.3">
      <c r="A10540" t="s">
        <v>1387</v>
      </c>
      <c r="B10540" t="s">
        <v>66</v>
      </c>
      <c r="C10540">
        <v>8.7942849258818097</v>
      </c>
      <c r="D10540" t="s">
        <v>2480</v>
      </c>
      <c r="E10540" t="s">
        <v>65</v>
      </c>
    </row>
    <row r="10541" spans="1:5" x14ac:dyDescent="0.3">
      <c r="A10541" t="s">
        <v>1388</v>
      </c>
      <c r="B10541" t="s">
        <v>66</v>
      </c>
      <c r="C10541">
        <v>8.7805759479524301</v>
      </c>
      <c r="D10541" t="s">
        <v>2480</v>
      </c>
      <c r="E10541" t="s">
        <v>65</v>
      </c>
    </row>
    <row r="10542" spans="1:5" x14ac:dyDescent="0.3">
      <c r="A10542" t="s">
        <v>1389</v>
      </c>
      <c r="B10542" t="s">
        <v>66</v>
      </c>
      <c r="C10542">
        <v>9.9048075130631794</v>
      </c>
      <c r="D10542" t="s">
        <v>2480</v>
      </c>
      <c r="E10542" t="s">
        <v>65</v>
      </c>
    </row>
    <row r="10543" spans="1:5" x14ac:dyDescent="0.3">
      <c r="A10543" t="s">
        <v>1390</v>
      </c>
      <c r="B10543" t="s">
        <v>66</v>
      </c>
      <c r="C10543">
        <v>9.9207769134792798</v>
      </c>
      <c r="D10543" t="s">
        <v>2480</v>
      </c>
      <c r="E10543" t="s">
        <v>65</v>
      </c>
    </row>
    <row r="10544" spans="1:5" x14ac:dyDescent="0.3">
      <c r="A10544" t="s">
        <v>1391</v>
      </c>
      <c r="B10544" t="s">
        <v>66</v>
      </c>
      <c r="C10544">
        <v>8.8878723933357904</v>
      </c>
      <c r="D10544" t="s">
        <v>2480</v>
      </c>
      <c r="E10544" t="s">
        <v>65</v>
      </c>
    </row>
    <row r="10545" spans="1:5" x14ac:dyDescent="0.3">
      <c r="A10545" t="s">
        <v>1392</v>
      </c>
      <c r="B10545" t="s">
        <v>66</v>
      </c>
      <c r="C10545">
        <v>10.4280337750036</v>
      </c>
      <c r="D10545" t="s">
        <v>2480</v>
      </c>
      <c r="E10545" t="s">
        <v>65</v>
      </c>
    </row>
    <row r="10546" spans="1:5" x14ac:dyDescent="0.3">
      <c r="A10546" t="s">
        <v>1393</v>
      </c>
      <c r="B10546" t="s">
        <v>66</v>
      </c>
      <c r="C10546">
        <v>11.277325455695999</v>
      </c>
      <c r="D10546" t="s">
        <v>2480</v>
      </c>
      <c r="E10546" t="s">
        <v>65</v>
      </c>
    </row>
    <row r="10547" spans="1:5" x14ac:dyDescent="0.3">
      <c r="A10547" t="s">
        <v>1394</v>
      </c>
      <c r="B10547" t="s">
        <v>66</v>
      </c>
      <c r="C10547">
        <v>10.612051812060599</v>
      </c>
      <c r="D10547" t="s">
        <v>2480</v>
      </c>
      <c r="E10547" t="s">
        <v>65</v>
      </c>
    </row>
    <row r="10548" spans="1:5" x14ac:dyDescent="0.3">
      <c r="A10548" t="s">
        <v>1395</v>
      </c>
      <c r="B10548" t="s">
        <v>66</v>
      </c>
      <c r="C10548">
        <v>10.060887094286899</v>
      </c>
      <c r="D10548" t="s">
        <v>2480</v>
      </c>
      <c r="E10548" t="s">
        <v>65</v>
      </c>
    </row>
    <row r="10549" spans="1:5" x14ac:dyDescent="0.3">
      <c r="A10549" t="s">
        <v>1396</v>
      </c>
      <c r="B10549" t="s">
        <v>66</v>
      </c>
      <c r="C10549">
        <v>9.62099369330166</v>
      </c>
      <c r="D10549" t="s">
        <v>2480</v>
      </c>
      <c r="E10549" t="s">
        <v>65</v>
      </c>
    </row>
    <row r="10550" spans="1:5" x14ac:dyDescent="0.3">
      <c r="A10550" t="s">
        <v>1397</v>
      </c>
      <c r="B10550" t="s">
        <v>66</v>
      </c>
      <c r="C10550">
        <v>10.779594082874199</v>
      </c>
      <c r="D10550" t="s">
        <v>2480</v>
      </c>
      <c r="E10550" t="s">
        <v>65</v>
      </c>
    </row>
    <row r="10551" spans="1:5" x14ac:dyDescent="0.3">
      <c r="A10551" t="s">
        <v>1398</v>
      </c>
      <c r="B10551" t="s">
        <v>66</v>
      </c>
      <c r="C10551">
        <v>10.420820504224499</v>
      </c>
      <c r="D10551" t="s">
        <v>2480</v>
      </c>
      <c r="E10551" t="s">
        <v>65</v>
      </c>
    </row>
    <row r="10552" spans="1:5" x14ac:dyDescent="0.3">
      <c r="A10552" t="s">
        <v>1399</v>
      </c>
      <c r="B10552" t="s">
        <v>66</v>
      </c>
      <c r="C10552">
        <v>10.9351548284908</v>
      </c>
      <c r="D10552" t="s">
        <v>2480</v>
      </c>
      <c r="E10552" t="s">
        <v>65</v>
      </c>
    </row>
    <row r="10553" spans="1:5" x14ac:dyDescent="0.3">
      <c r="A10553" t="s">
        <v>1400</v>
      </c>
      <c r="B10553" t="s">
        <v>66</v>
      </c>
      <c r="C10553">
        <v>10.4559463294444</v>
      </c>
      <c r="D10553" t="s">
        <v>2480</v>
      </c>
      <c r="E10553" t="s">
        <v>65</v>
      </c>
    </row>
    <row r="10554" spans="1:5" x14ac:dyDescent="0.3">
      <c r="A10554" t="s">
        <v>1401</v>
      </c>
      <c r="B10554" t="s">
        <v>66</v>
      </c>
      <c r="C10554">
        <v>10.946592842414301</v>
      </c>
      <c r="D10554" t="s">
        <v>2480</v>
      </c>
      <c r="E10554" t="s">
        <v>65</v>
      </c>
    </row>
    <row r="10555" spans="1:5" x14ac:dyDescent="0.3">
      <c r="A10555" t="s">
        <v>1402</v>
      </c>
      <c r="B10555" t="s">
        <v>66</v>
      </c>
      <c r="C10555">
        <v>10.6780498542545</v>
      </c>
      <c r="D10555" t="s">
        <v>2480</v>
      </c>
      <c r="E10555" t="s">
        <v>65</v>
      </c>
    </row>
    <row r="10556" spans="1:5" x14ac:dyDescent="0.3">
      <c r="A10556" t="s">
        <v>1403</v>
      </c>
      <c r="B10556" t="s">
        <v>66</v>
      </c>
      <c r="C10556">
        <v>10.687179615147899</v>
      </c>
      <c r="D10556" t="s">
        <v>2480</v>
      </c>
      <c r="E10556" t="s">
        <v>65</v>
      </c>
    </row>
    <row r="10557" spans="1:5" x14ac:dyDescent="0.3">
      <c r="A10557" t="s">
        <v>1404</v>
      </c>
      <c r="B10557" t="s">
        <v>66</v>
      </c>
      <c r="C10557">
        <v>9.3867235762594898</v>
      </c>
      <c r="D10557" t="s">
        <v>2480</v>
      </c>
      <c r="E10557" t="s">
        <v>65</v>
      </c>
    </row>
    <row r="10558" spans="1:5" x14ac:dyDescent="0.3">
      <c r="A10558" t="s">
        <v>1405</v>
      </c>
      <c r="B10558" t="s">
        <v>66</v>
      </c>
      <c r="C10558">
        <v>10.6384627948483</v>
      </c>
      <c r="D10558" t="s">
        <v>2480</v>
      </c>
      <c r="E10558" t="s">
        <v>65</v>
      </c>
    </row>
    <row r="10559" spans="1:5" x14ac:dyDescent="0.3">
      <c r="A10559" t="s">
        <v>1406</v>
      </c>
      <c r="B10559" t="s">
        <v>66</v>
      </c>
      <c r="C10559">
        <v>11.0572272365125</v>
      </c>
      <c r="D10559" t="s">
        <v>2480</v>
      </c>
      <c r="E10559" t="s">
        <v>65</v>
      </c>
    </row>
    <row r="10560" spans="1:5" x14ac:dyDescent="0.3">
      <c r="A10560" t="s">
        <v>1407</v>
      </c>
      <c r="B10560" t="s">
        <v>66</v>
      </c>
      <c r="C10560">
        <v>10.806496908220399</v>
      </c>
      <c r="D10560" t="s">
        <v>2480</v>
      </c>
      <c r="E10560" t="s">
        <v>65</v>
      </c>
    </row>
    <row r="10561" spans="1:5" x14ac:dyDescent="0.3">
      <c r="A10561" t="s">
        <v>1408</v>
      </c>
      <c r="B10561" t="s">
        <v>66</v>
      </c>
      <c r="C10561">
        <v>15.5308498781071</v>
      </c>
      <c r="D10561" t="s">
        <v>2480</v>
      </c>
      <c r="E10561" t="s">
        <v>65</v>
      </c>
    </row>
    <row r="10562" spans="1:5" x14ac:dyDescent="0.3">
      <c r="A10562" t="s">
        <v>1409</v>
      </c>
      <c r="B10562" t="s">
        <v>66</v>
      </c>
      <c r="C10562">
        <v>11.3800545611562</v>
      </c>
      <c r="D10562" t="s">
        <v>2480</v>
      </c>
      <c r="E10562" t="s">
        <v>65</v>
      </c>
    </row>
    <row r="10563" spans="1:5" x14ac:dyDescent="0.3">
      <c r="A10563" t="s">
        <v>1410</v>
      </c>
      <c r="B10563" t="s">
        <v>66</v>
      </c>
      <c r="C10563">
        <v>13.8526295297375</v>
      </c>
      <c r="D10563" t="s">
        <v>2480</v>
      </c>
      <c r="E10563" t="s">
        <v>65</v>
      </c>
    </row>
    <row r="10564" spans="1:5" x14ac:dyDescent="0.3">
      <c r="A10564" t="s">
        <v>1411</v>
      </c>
      <c r="B10564" t="s">
        <v>66</v>
      </c>
      <c r="C10564">
        <v>11.660670213189199</v>
      </c>
      <c r="D10564" t="s">
        <v>2480</v>
      </c>
      <c r="E10564" t="s">
        <v>65</v>
      </c>
    </row>
    <row r="10565" spans="1:5" x14ac:dyDescent="0.3">
      <c r="A10565" t="s">
        <v>1412</v>
      </c>
      <c r="B10565" t="s">
        <v>66</v>
      </c>
      <c r="C10565">
        <v>11.907003396714099</v>
      </c>
      <c r="D10565" t="s">
        <v>2480</v>
      </c>
      <c r="E10565" t="s">
        <v>65</v>
      </c>
    </row>
    <row r="10566" spans="1:5" x14ac:dyDescent="0.3">
      <c r="A10566" t="s">
        <v>1413</v>
      </c>
      <c r="B10566" t="s">
        <v>66</v>
      </c>
      <c r="C10566">
        <v>10.7577929475428</v>
      </c>
      <c r="D10566" t="s">
        <v>2480</v>
      </c>
      <c r="E10566" t="s">
        <v>65</v>
      </c>
    </row>
    <row r="10567" spans="1:5" x14ac:dyDescent="0.3">
      <c r="A10567" t="s">
        <v>1414</v>
      </c>
      <c r="B10567" t="s">
        <v>66</v>
      </c>
      <c r="C10567">
        <v>12.2088465036787</v>
      </c>
      <c r="D10567" t="s">
        <v>2480</v>
      </c>
      <c r="E10567" t="s">
        <v>65</v>
      </c>
    </row>
    <row r="10568" spans="1:5" x14ac:dyDescent="0.3">
      <c r="A10568" t="s">
        <v>1415</v>
      </c>
      <c r="B10568" t="s">
        <v>66</v>
      </c>
      <c r="C10568">
        <v>11.770589824818799</v>
      </c>
      <c r="D10568" t="s">
        <v>2480</v>
      </c>
      <c r="E10568" t="s">
        <v>65</v>
      </c>
    </row>
    <row r="10569" spans="1:5" x14ac:dyDescent="0.3">
      <c r="A10569" t="s">
        <v>1416</v>
      </c>
      <c r="B10569" t="s">
        <v>66</v>
      </c>
      <c r="C10569">
        <v>12.312653642611499</v>
      </c>
      <c r="D10569" t="s">
        <v>2480</v>
      </c>
      <c r="E10569" t="s">
        <v>65</v>
      </c>
    </row>
    <row r="10570" spans="1:5" x14ac:dyDescent="0.3">
      <c r="A10570" t="s">
        <v>1417</v>
      </c>
      <c r="B10570" t="s">
        <v>66</v>
      </c>
      <c r="C10570">
        <v>12.257873142611</v>
      </c>
      <c r="D10570" t="s">
        <v>2480</v>
      </c>
      <c r="E10570" t="s">
        <v>65</v>
      </c>
    </row>
    <row r="10571" spans="1:5" x14ac:dyDescent="0.3">
      <c r="A10571" t="s">
        <v>1418</v>
      </c>
      <c r="B10571" t="s">
        <v>66</v>
      </c>
      <c r="C10571">
        <v>12.9106464358167</v>
      </c>
      <c r="D10571" t="s">
        <v>2480</v>
      </c>
      <c r="E10571" t="s">
        <v>65</v>
      </c>
    </row>
    <row r="10572" spans="1:5" x14ac:dyDescent="0.3">
      <c r="A10572" t="s">
        <v>1419</v>
      </c>
      <c r="B10572" t="s">
        <v>66</v>
      </c>
      <c r="C10572">
        <v>12.434482284792599</v>
      </c>
      <c r="D10572" t="s">
        <v>2480</v>
      </c>
      <c r="E10572" t="s">
        <v>65</v>
      </c>
    </row>
    <row r="10573" spans="1:5" x14ac:dyDescent="0.3">
      <c r="A10573" t="s">
        <v>1421</v>
      </c>
      <c r="B10573" t="s">
        <v>66</v>
      </c>
      <c r="C10573">
        <v>11.565662447908201</v>
      </c>
      <c r="D10573" t="s">
        <v>2480</v>
      </c>
      <c r="E10573" t="s">
        <v>65</v>
      </c>
    </row>
    <row r="10574" spans="1:5" x14ac:dyDescent="0.3">
      <c r="A10574" t="s">
        <v>1422</v>
      </c>
      <c r="B10574" t="s">
        <v>66</v>
      </c>
      <c r="C10574">
        <v>10.697533540966701</v>
      </c>
      <c r="D10574" t="s">
        <v>2480</v>
      </c>
      <c r="E10574" t="s">
        <v>65</v>
      </c>
    </row>
    <row r="10575" spans="1:5" x14ac:dyDescent="0.3">
      <c r="A10575" t="s">
        <v>1423</v>
      </c>
      <c r="B10575" t="s">
        <v>66</v>
      </c>
      <c r="C10575">
        <v>11.3469402696033</v>
      </c>
      <c r="D10575" t="s">
        <v>2480</v>
      </c>
      <c r="E10575" t="s">
        <v>65</v>
      </c>
    </row>
    <row r="10576" spans="1:5" x14ac:dyDescent="0.3">
      <c r="A10576" t="s">
        <v>1424</v>
      </c>
      <c r="B10576" t="s">
        <v>66</v>
      </c>
      <c r="C10576">
        <v>11.5137079826241</v>
      </c>
      <c r="D10576" t="s">
        <v>2480</v>
      </c>
      <c r="E10576" t="s">
        <v>65</v>
      </c>
    </row>
    <row r="10577" spans="1:5" x14ac:dyDescent="0.3">
      <c r="A10577" t="s">
        <v>1425</v>
      </c>
      <c r="B10577" t="s">
        <v>66</v>
      </c>
      <c r="C10577">
        <v>10.1693490173617</v>
      </c>
      <c r="D10577" t="s">
        <v>2480</v>
      </c>
      <c r="E10577" t="s">
        <v>65</v>
      </c>
    </row>
    <row r="10578" spans="1:5" x14ac:dyDescent="0.3">
      <c r="A10578" t="s">
        <v>1426</v>
      </c>
      <c r="B10578" t="s">
        <v>66</v>
      </c>
      <c r="C10578">
        <v>18.5502867087421</v>
      </c>
      <c r="D10578" t="s">
        <v>2480</v>
      </c>
      <c r="E10578" t="s">
        <v>65</v>
      </c>
    </row>
    <row r="10579" spans="1:5" x14ac:dyDescent="0.3">
      <c r="A10579" t="s">
        <v>1427</v>
      </c>
      <c r="B10579" t="s">
        <v>66</v>
      </c>
      <c r="C10579">
        <v>21.4743121503483</v>
      </c>
      <c r="D10579" t="s">
        <v>2480</v>
      </c>
      <c r="E10579" t="s">
        <v>65</v>
      </c>
    </row>
    <row r="10580" spans="1:5" x14ac:dyDescent="0.3">
      <c r="A10580" t="s">
        <v>1428</v>
      </c>
      <c r="B10580" t="s">
        <v>66</v>
      </c>
      <c r="C10580">
        <v>16.826027835370901</v>
      </c>
      <c r="D10580" t="s">
        <v>2480</v>
      </c>
      <c r="E10580" t="s">
        <v>65</v>
      </c>
    </row>
    <row r="10581" spans="1:5" x14ac:dyDescent="0.3">
      <c r="A10581" t="s">
        <v>1429</v>
      </c>
      <c r="B10581" t="s">
        <v>66</v>
      </c>
      <c r="C10581">
        <v>17.0387186245047</v>
      </c>
      <c r="D10581" t="s">
        <v>2480</v>
      </c>
      <c r="E10581" t="s">
        <v>65</v>
      </c>
    </row>
    <row r="10582" spans="1:5" x14ac:dyDescent="0.3">
      <c r="A10582" t="s">
        <v>1430</v>
      </c>
      <c r="B10582" t="s">
        <v>66</v>
      </c>
      <c r="C10582">
        <v>20.433773671727799</v>
      </c>
      <c r="D10582" t="s">
        <v>2480</v>
      </c>
      <c r="E10582" t="s">
        <v>65</v>
      </c>
    </row>
    <row r="10583" spans="1:5" x14ac:dyDescent="0.3">
      <c r="A10583" t="s">
        <v>1431</v>
      </c>
      <c r="B10583" t="s">
        <v>66</v>
      </c>
      <c r="C10583">
        <v>12.223779153800001</v>
      </c>
      <c r="D10583" t="s">
        <v>2480</v>
      </c>
      <c r="E10583" t="s">
        <v>65</v>
      </c>
    </row>
    <row r="10584" spans="1:5" x14ac:dyDescent="0.3">
      <c r="A10584" t="s">
        <v>1432</v>
      </c>
      <c r="B10584" t="s">
        <v>66</v>
      </c>
      <c r="C10584">
        <v>19.774565851320901</v>
      </c>
      <c r="D10584" t="s">
        <v>2480</v>
      </c>
      <c r="E10584" t="s">
        <v>65</v>
      </c>
    </row>
    <row r="10585" spans="1:5" x14ac:dyDescent="0.3">
      <c r="A10585" t="s">
        <v>1433</v>
      </c>
      <c r="B10585" t="s">
        <v>66</v>
      </c>
      <c r="C10585">
        <v>21.006432299884001</v>
      </c>
      <c r="D10585" t="s">
        <v>2480</v>
      </c>
      <c r="E10585" t="s">
        <v>65</v>
      </c>
    </row>
    <row r="10586" spans="1:5" x14ac:dyDescent="0.3">
      <c r="A10586" t="s">
        <v>1434</v>
      </c>
      <c r="B10586" t="s">
        <v>66</v>
      </c>
      <c r="C10586">
        <v>18.117649557424699</v>
      </c>
      <c r="D10586" t="s">
        <v>2480</v>
      </c>
      <c r="E10586" t="s">
        <v>65</v>
      </c>
    </row>
    <row r="10587" spans="1:5" x14ac:dyDescent="0.3">
      <c r="A10587" t="s">
        <v>1435</v>
      </c>
      <c r="B10587" t="s">
        <v>66</v>
      </c>
      <c r="C10587">
        <v>10.528498884981</v>
      </c>
      <c r="D10587" t="s">
        <v>2480</v>
      </c>
      <c r="E10587" t="s">
        <v>65</v>
      </c>
    </row>
    <row r="10588" spans="1:5" x14ac:dyDescent="0.3">
      <c r="A10588" t="s">
        <v>1436</v>
      </c>
      <c r="B10588" t="s">
        <v>66</v>
      </c>
      <c r="C10588">
        <v>12.580588894521499</v>
      </c>
      <c r="D10588" t="s">
        <v>2480</v>
      </c>
      <c r="E10588" t="s">
        <v>65</v>
      </c>
    </row>
    <row r="10589" spans="1:5" x14ac:dyDescent="0.3">
      <c r="A10589" t="s">
        <v>1437</v>
      </c>
      <c r="B10589" t="s">
        <v>66</v>
      </c>
      <c r="C10589">
        <v>18.440610365211299</v>
      </c>
      <c r="D10589" t="s">
        <v>2480</v>
      </c>
      <c r="E10589" t="s">
        <v>65</v>
      </c>
    </row>
    <row r="10590" spans="1:5" x14ac:dyDescent="0.3">
      <c r="A10590" t="s">
        <v>1438</v>
      </c>
      <c r="B10590" t="s">
        <v>66</v>
      </c>
      <c r="C10590">
        <v>18.691792618493</v>
      </c>
      <c r="D10590" t="s">
        <v>2480</v>
      </c>
      <c r="E10590" t="s">
        <v>65</v>
      </c>
    </row>
    <row r="10591" spans="1:5" x14ac:dyDescent="0.3">
      <c r="A10591" t="s">
        <v>1439</v>
      </c>
      <c r="B10591" t="s">
        <v>66</v>
      </c>
      <c r="C10591">
        <v>10.7823385653997</v>
      </c>
      <c r="D10591" t="s">
        <v>2480</v>
      </c>
      <c r="E10591" t="s">
        <v>65</v>
      </c>
    </row>
    <row r="10592" spans="1:5" x14ac:dyDescent="0.3">
      <c r="A10592" t="s">
        <v>1440</v>
      </c>
      <c r="B10592" t="s">
        <v>66</v>
      </c>
      <c r="C10592">
        <v>10.5261640668684</v>
      </c>
      <c r="D10592" t="s">
        <v>2480</v>
      </c>
      <c r="E10592" t="s">
        <v>65</v>
      </c>
    </row>
    <row r="10593" spans="1:5" x14ac:dyDescent="0.3">
      <c r="A10593" t="s">
        <v>1441</v>
      </c>
      <c r="B10593" t="s">
        <v>66</v>
      </c>
      <c r="C10593">
        <v>9.6782110604544194</v>
      </c>
      <c r="D10593" t="s">
        <v>2480</v>
      </c>
      <c r="E10593" t="s">
        <v>65</v>
      </c>
    </row>
    <row r="10594" spans="1:5" x14ac:dyDescent="0.3">
      <c r="A10594" t="s">
        <v>1442</v>
      </c>
      <c r="B10594" t="s">
        <v>66</v>
      </c>
      <c r="C10594">
        <v>15.5081143096387</v>
      </c>
      <c r="D10594" t="s">
        <v>2480</v>
      </c>
      <c r="E10594" t="s">
        <v>65</v>
      </c>
    </row>
    <row r="10595" spans="1:5" x14ac:dyDescent="0.3">
      <c r="A10595" t="s">
        <v>1443</v>
      </c>
      <c r="B10595" t="s">
        <v>66</v>
      </c>
      <c r="C10595">
        <v>16.3961565577297</v>
      </c>
      <c r="D10595" t="s">
        <v>2480</v>
      </c>
      <c r="E10595" t="s">
        <v>65</v>
      </c>
    </row>
    <row r="10596" spans="1:5" x14ac:dyDescent="0.3">
      <c r="A10596" t="s">
        <v>1444</v>
      </c>
      <c r="B10596" t="s">
        <v>66</v>
      </c>
      <c r="C10596">
        <v>11.337132176604801</v>
      </c>
      <c r="D10596" t="s">
        <v>2480</v>
      </c>
      <c r="E10596" t="s">
        <v>65</v>
      </c>
    </row>
    <row r="10597" spans="1:5" x14ac:dyDescent="0.3">
      <c r="A10597" t="s">
        <v>1445</v>
      </c>
      <c r="B10597" t="s">
        <v>66</v>
      </c>
      <c r="C10597">
        <v>15.7677562005428</v>
      </c>
      <c r="D10597" t="s">
        <v>2480</v>
      </c>
      <c r="E10597" t="s">
        <v>65</v>
      </c>
    </row>
    <row r="10598" spans="1:5" x14ac:dyDescent="0.3">
      <c r="A10598" t="s">
        <v>1446</v>
      </c>
      <c r="B10598" t="s">
        <v>66</v>
      </c>
      <c r="C10598">
        <v>15.8145345668517</v>
      </c>
      <c r="D10598" t="s">
        <v>2480</v>
      </c>
      <c r="E10598" t="s">
        <v>65</v>
      </c>
    </row>
    <row r="10599" spans="1:5" x14ac:dyDescent="0.3">
      <c r="A10599" t="s">
        <v>1447</v>
      </c>
      <c r="B10599" t="s">
        <v>66</v>
      </c>
      <c r="C10599">
        <v>10.9791609657133</v>
      </c>
      <c r="D10599" t="s">
        <v>2480</v>
      </c>
      <c r="E10599" t="s">
        <v>65</v>
      </c>
    </row>
    <row r="10600" spans="1:5" x14ac:dyDescent="0.3">
      <c r="A10600" t="s">
        <v>1448</v>
      </c>
      <c r="B10600" t="s">
        <v>66</v>
      </c>
      <c r="C10600">
        <v>16.544396613940801</v>
      </c>
      <c r="D10600" t="s">
        <v>2480</v>
      </c>
      <c r="E10600" t="s">
        <v>65</v>
      </c>
    </row>
    <row r="10601" spans="1:5" x14ac:dyDescent="0.3">
      <c r="A10601" t="s">
        <v>1449</v>
      </c>
      <c r="B10601" t="s">
        <v>66</v>
      </c>
      <c r="C10601">
        <v>14.027195094707</v>
      </c>
      <c r="D10601" t="s">
        <v>2480</v>
      </c>
      <c r="E10601" t="s">
        <v>65</v>
      </c>
    </row>
    <row r="10602" spans="1:5" x14ac:dyDescent="0.3">
      <c r="A10602" t="s">
        <v>1450</v>
      </c>
      <c r="B10602" t="s">
        <v>66</v>
      </c>
      <c r="C10602">
        <v>14.8338266940358</v>
      </c>
      <c r="D10602" t="s">
        <v>2480</v>
      </c>
      <c r="E10602" t="s">
        <v>65</v>
      </c>
    </row>
    <row r="10603" spans="1:5" x14ac:dyDescent="0.3">
      <c r="A10603" t="s">
        <v>1451</v>
      </c>
      <c r="B10603" t="s">
        <v>66</v>
      </c>
      <c r="C10603">
        <v>9.5211474878498006</v>
      </c>
      <c r="D10603" t="s">
        <v>2480</v>
      </c>
      <c r="E10603" t="s">
        <v>65</v>
      </c>
    </row>
    <row r="10604" spans="1:5" x14ac:dyDescent="0.3">
      <c r="A10604" t="s">
        <v>1452</v>
      </c>
      <c r="B10604" t="s">
        <v>66</v>
      </c>
      <c r="C10604">
        <v>15.404492730744201</v>
      </c>
      <c r="D10604" t="s">
        <v>2480</v>
      </c>
      <c r="E10604" t="s">
        <v>65</v>
      </c>
    </row>
    <row r="10605" spans="1:5" x14ac:dyDescent="0.3">
      <c r="A10605" t="s">
        <v>1453</v>
      </c>
      <c r="B10605" t="s">
        <v>66</v>
      </c>
      <c r="C10605">
        <v>11.445193887442599</v>
      </c>
      <c r="D10605" t="s">
        <v>2480</v>
      </c>
      <c r="E10605" t="s">
        <v>65</v>
      </c>
    </row>
    <row r="10606" spans="1:5" x14ac:dyDescent="0.3">
      <c r="A10606" t="s">
        <v>1463</v>
      </c>
      <c r="B10606" t="s">
        <v>66</v>
      </c>
      <c r="C10606">
        <v>8.7413706089224998</v>
      </c>
      <c r="D10606" t="s">
        <v>2480</v>
      </c>
      <c r="E10606" t="s">
        <v>65</v>
      </c>
    </row>
    <row r="10607" spans="1:5" x14ac:dyDescent="0.3">
      <c r="A10607" t="s">
        <v>1464</v>
      </c>
      <c r="B10607" t="s">
        <v>66</v>
      </c>
      <c r="C10607">
        <v>9.8375355569311793</v>
      </c>
      <c r="D10607" t="s">
        <v>2480</v>
      </c>
      <c r="E10607" t="s">
        <v>65</v>
      </c>
    </row>
    <row r="10608" spans="1:5" x14ac:dyDescent="0.3">
      <c r="A10608" t="s">
        <v>1465</v>
      </c>
      <c r="B10608" t="s">
        <v>66</v>
      </c>
      <c r="C10608">
        <v>10.709263400963</v>
      </c>
      <c r="D10608" t="s">
        <v>2480</v>
      </c>
      <c r="E10608" t="s">
        <v>65</v>
      </c>
    </row>
    <row r="10609" spans="1:5" x14ac:dyDescent="0.3">
      <c r="A10609" t="s">
        <v>1466</v>
      </c>
      <c r="B10609" t="s">
        <v>66</v>
      </c>
      <c r="C10609">
        <v>10.8375290941249</v>
      </c>
      <c r="D10609" t="s">
        <v>2480</v>
      </c>
      <c r="E10609" t="s">
        <v>65</v>
      </c>
    </row>
    <row r="10610" spans="1:5" x14ac:dyDescent="0.3">
      <c r="A10610" t="s">
        <v>1467</v>
      </c>
      <c r="B10610" t="s">
        <v>66</v>
      </c>
      <c r="C10610">
        <v>12.572635613506201</v>
      </c>
      <c r="D10610" t="s">
        <v>2480</v>
      </c>
      <c r="E10610" t="s">
        <v>65</v>
      </c>
    </row>
    <row r="10611" spans="1:5" x14ac:dyDescent="0.3">
      <c r="A10611" t="s">
        <v>1468</v>
      </c>
      <c r="B10611" t="s">
        <v>66</v>
      </c>
      <c r="C10611">
        <v>13.8447237820327</v>
      </c>
      <c r="D10611" t="s">
        <v>2480</v>
      </c>
      <c r="E10611" t="s">
        <v>65</v>
      </c>
    </row>
    <row r="10612" spans="1:5" x14ac:dyDescent="0.3">
      <c r="A10612" t="s">
        <v>1469</v>
      </c>
      <c r="B10612" t="s">
        <v>66</v>
      </c>
      <c r="C10612">
        <v>5.4386910107258002</v>
      </c>
      <c r="D10612" t="s">
        <v>2480</v>
      </c>
      <c r="E10612" t="s">
        <v>65</v>
      </c>
    </row>
    <row r="10613" spans="1:5" x14ac:dyDescent="0.3">
      <c r="A10613" t="s">
        <v>1470</v>
      </c>
      <c r="B10613" t="s">
        <v>66</v>
      </c>
      <c r="C10613">
        <v>12.156608871903501</v>
      </c>
      <c r="D10613" t="s">
        <v>2480</v>
      </c>
      <c r="E10613" t="s">
        <v>65</v>
      </c>
    </row>
    <row r="10614" spans="1:5" x14ac:dyDescent="0.3">
      <c r="A10614" t="s">
        <v>1471</v>
      </c>
      <c r="B10614" t="s">
        <v>66</v>
      </c>
      <c r="C10614">
        <v>9.7410220057574808</v>
      </c>
      <c r="D10614" t="s">
        <v>2480</v>
      </c>
      <c r="E10614" t="s">
        <v>65</v>
      </c>
    </row>
    <row r="10615" spans="1:5" x14ac:dyDescent="0.3">
      <c r="A10615" t="s">
        <v>1472</v>
      </c>
      <c r="B10615" t="s">
        <v>66</v>
      </c>
      <c r="C10615">
        <v>10.660628755048</v>
      </c>
      <c r="D10615" t="s">
        <v>2480</v>
      </c>
      <c r="E10615" t="s">
        <v>65</v>
      </c>
    </row>
    <row r="10616" spans="1:5" x14ac:dyDescent="0.3">
      <c r="A10616" t="s">
        <v>1473</v>
      </c>
      <c r="B10616" t="s">
        <v>66</v>
      </c>
      <c r="C10616">
        <v>11.467302923611101</v>
      </c>
      <c r="D10616" t="s">
        <v>2480</v>
      </c>
      <c r="E10616" t="s">
        <v>65</v>
      </c>
    </row>
    <row r="10617" spans="1:5" x14ac:dyDescent="0.3">
      <c r="A10617" t="s">
        <v>1474</v>
      </c>
      <c r="B10617" t="s">
        <v>66</v>
      </c>
      <c r="C10617">
        <v>7.36979729608057</v>
      </c>
      <c r="D10617" t="s">
        <v>2480</v>
      </c>
      <c r="E10617" t="s">
        <v>65</v>
      </c>
    </row>
    <row r="10618" spans="1:5" x14ac:dyDescent="0.3">
      <c r="A10618" t="s">
        <v>1475</v>
      </c>
      <c r="B10618" t="s">
        <v>66</v>
      </c>
      <c r="C10618">
        <v>11.690802304788747</v>
      </c>
      <c r="D10618" t="s">
        <v>2480</v>
      </c>
      <c r="E10618" t="s">
        <v>65</v>
      </c>
    </row>
    <row r="10619" spans="1:5" x14ac:dyDescent="0.3">
      <c r="A10619" t="s">
        <v>1476</v>
      </c>
      <c r="B10619" t="s">
        <v>66</v>
      </c>
      <c r="C10619">
        <v>8.9428707950072805</v>
      </c>
      <c r="D10619" t="s">
        <v>2480</v>
      </c>
      <c r="E10619" t="s">
        <v>65</v>
      </c>
    </row>
    <row r="10620" spans="1:5" x14ac:dyDescent="0.3">
      <c r="A10620" t="s">
        <v>1477</v>
      </c>
      <c r="B10620" t="s">
        <v>66</v>
      </c>
      <c r="C10620">
        <v>12.1413247397536</v>
      </c>
      <c r="D10620" t="s">
        <v>2480</v>
      </c>
      <c r="E10620" t="s">
        <v>65</v>
      </c>
    </row>
    <row r="10621" spans="1:5" x14ac:dyDescent="0.3">
      <c r="A10621" t="s">
        <v>1478</v>
      </c>
      <c r="B10621" t="s">
        <v>66</v>
      </c>
      <c r="C10621">
        <v>10.7570097890603</v>
      </c>
      <c r="D10621" t="s">
        <v>2480</v>
      </c>
      <c r="E10621" t="s">
        <v>65</v>
      </c>
    </row>
    <row r="10622" spans="1:5" x14ac:dyDescent="0.3">
      <c r="A10622" t="s">
        <v>1479</v>
      </c>
      <c r="B10622" t="s">
        <v>66</v>
      </c>
      <c r="C10622">
        <v>12.5179771926474</v>
      </c>
      <c r="D10622" t="s">
        <v>2480</v>
      </c>
      <c r="E10622" t="s">
        <v>65</v>
      </c>
    </row>
    <row r="10623" spans="1:5" x14ac:dyDescent="0.3">
      <c r="A10623" t="s">
        <v>1480</v>
      </c>
      <c r="B10623" t="s">
        <v>66</v>
      </c>
      <c r="C10623">
        <v>13.316617048926799</v>
      </c>
      <c r="D10623" t="s">
        <v>2480</v>
      </c>
      <c r="E10623" t="s">
        <v>65</v>
      </c>
    </row>
    <row r="10624" spans="1:5" x14ac:dyDescent="0.3">
      <c r="A10624" t="s">
        <v>1481</v>
      </c>
      <c r="B10624" t="s">
        <v>66</v>
      </c>
      <c r="C10624">
        <v>10.280527805777799</v>
      </c>
      <c r="D10624" t="s">
        <v>2480</v>
      </c>
      <c r="E10624" t="s">
        <v>65</v>
      </c>
    </row>
    <row r="10625" spans="1:5" x14ac:dyDescent="0.3">
      <c r="A10625" t="s">
        <v>1482</v>
      </c>
      <c r="B10625" t="s">
        <v>66</v>
      </c>
      <c r="C10625">
        <v>11.1155664259622</v>
      </c>
      <c r="D10625" t="s">
        <v>2480</v>
      </c>
      <c r="E10625" t="s">
        <v>65</v>
      </c>
    </row>
    <row r="10626" spans="1:5" x14ac:dyDescent="0.3">
      <c r="A10626" t="s">
        <v>1483</v>
      </c>
      <c r="B10626" t="s">
        <v>66</v>
      </c>
      <c r="C10626">
        <v>9.7587480260723698</v>
      </c>
      <c r="D10626" t="s">
        <v>2480</v>
      </c>
      <c r="E10626" t="s">
        <v>65</v>
      </c>
    </row>
    <row r="10627" spans="1:5" x14ac:dyDescent="0.3">
      <c r="A10627" t="s">
        <v>1484</v>
      </c>
      <c r="B10627" t="s">
        <v>66</v>
      </c>
      <c r="C10627">
        <v>10.3265392782712</v>
      </c>
      <c r="D10627" t="s">
        <v>2480</v>
      </c>
      <c r="E10627" t="s">
        <v>65</v>
      </c>
    </row>
    <row r="10628" spans="1:5" x14ac:dyDescent="0.3">
      <c r="A10628" t="s">
        <v>1485</v>
      </c>
      <c r="B10628" t="s">
        <v>66</v>
      </c>
      <c r="C10628">
        <v>10.8298214595122</v>
      </c>
      <c r="D10628" t="s">
        <v>2480</v>
      </c>
      <c r="E10628" t="s">
        <v>65</v>
      </c>
    </row>
    <row r="10629" spans="1:5" x14ac:dyDescent="0.3">
      <c r="A10629" t="s">
        <v>1486</v>
      </c>
      <c r="B10629" t="s">
        <v>66</v>
      </c>
      <c r="C10629">
        <v>11.2091438871697</v>
      </c>
      <c r="D10629" t="s">
        <v>2480</v>
      </c>
      <c r="E10629" t="s">
        <v>65</v>
      </c>
    </row>
    <row r="10630" spans="1:5" x14ac:dyDescent="0.3">
      <c r="A10630" t="s">
        <v>1487</v>
      </c>
      <c r="B10630" t="s">
        <v>66</v>
      </c>
      <c r="C10630">
        <v>11.643299636741601</v>
      </c>
      <c r="D10630" t="s">
        <v>2480</v>
      </c>
      <c r="E10630" t="s">
        <v>65</v>
      </c>
    </row>
    <row r="10631" spans="1:5" x14ac:dyDescent="0.3">
      <c r="A10631" t="s">
        <v>1488</v>
      </c>
      <c r="B10631" t="s">
        <v>66</v>
      </c>
      <c r="C10631">
        <v>12.3622084455354</v>
      </c>
      <c r="D10631" t="s">
        <v>2480</v>
      </c>
      <c r="E10631" t="s">
        <v>65</v>
      </c>
    </row>
    <row r="10632" spans="1:5" x14ac:dyDescent="0.3">
      <c r="A10632" t="s">
        <v>1489</v>
      </c>
      <c r="B10632" t="s">
        <v>66</v>
      </c>
      <c r="C10632">
        <v>10.893932425139999</v>
      </c>
      <c r="D10632" t="s">
        <v>2480</v>
      </c>
      <c r="E10632" t="s">
        <v>65</v>
      </c>
    </row>
    <row r="10633" spans="1:5" x14ac:dyDescent="0.3">
      <c r="A10633" t="s">
        <v>1490</v>
      </c>
      <c r="B10633" t="s">
        <v>66</v>
      </c>
      <c r="C10633">
        <v>12.1035778297002</v>
      </c>
      <c r="D10633" t="s">
        <v>2480</v>
      </c>
      <c r="E10633" t="s">
        <v>65</v>
      </c>
    </row>
    <row r="10634" spans="1:5" x14ac:dyDescent="0.3">
      <c r="A10634" t="s">
        <v>1491</v>
      </c>
      <c r="B10634" t="s">
        <v>66</v>
      </c>
      <c r="C10634">
        <v>11.022393687167501</v>
      </c>
      <c r="D10634" t="s">
        <v>2480</v>
      </c>
      <c r="E10634" t="s">
        <v>65</v>
      </c>
    </row>
    <row r="10635" spans="1:5" x14ac:dyDescent="0.3">
      <c r="A10635" t="s">
        <v>1492</v>
      </c>
      <c r="B10635" t="s">
        <v>66</v>
      </c>
      <c r="C10635">
        <v>12.0984418760611</v>
      </c>
      <c r="D10635" t="s">
        <v>2480</v>
      </c>
      <c r="E10635" t="s">
        <v>65</v>
      </c>
    </row>
    <row r="10636" spans="1:5" x14ac:dyDescent="0.3">
      <c r="A10636" t="s">
        <v>1493</v>
      </c>
      <c r="B10636" t="s">
        <v>66</v>
      </c>
      <c r="C10636">
        <v>12.785128191819499</v>
      </c>
      <c r="D10636" t="s">
        <v>2480</v>
      </c>
      <c r="E10636" t="s">
        <v>65</v>
      </c>
    </row>
    <row r="10637" spans="1:5" x14ac:dyDescent="0.3">
      <c r="A10637" t="s">
        <v>1494</v>
      </c>
      <c r="B10637" t="s">
        <v>66</v>
      </c>
      <c r="C10637">
        <v>12.9246463335689</v>
      </c>
      <c r="D10637" t="s">
        <v>2480</v>
      </c>
      <c r="E10637" t="s">
        <v>65</v>
      </c>
    </row>
    <row r="10638" spans="1:5" x14ac:dyDescent="0.3">
      <c r="A10638" t="s">
        <v>1495</v>
      </c>
      <c r="B10638" t="s">
        <v>66</v>
      </c>
      <c r="C10638">
        <v>9.8715726736301406</v>
      </c>
      <c r="D10638" t="s">
        <v>2480</v>
      </c>
      <c r="E10638" t="s">
        <v>65</v>
      </c>
    </row>
    <row r="10639" spans="1:5" x14ac:dyDescent="0.3">
      <c r="A10639" t="s">
        <v>1496</v>
      </c>
      <c r="B10639" t="s">
        <v>66</v>
      </c>
      <c r="C10639">
        <v>10.214184634022301</v>
      </c>
      <c r="D10639" t="s">
        <v>2480</v>
      </c>
      <c r="E10639" t="s">
        <v>65</v>
      </c>
    </row>
    <row r="10640" spans="1:5" x14ac:dyDescent="0.3">
      <c r="A10640" t="s">
        <v>1497</v>
      </c>
      <c r="B10640" t="s">
        <v>66</v>
      </c>
      <c r="C10640">
        <v>11.5755728918861</v>
      </c>
      <c r="D10640" t="s">
        <v>2480</v>
      </c>
      <c r="E10640" t="s">
        <v>65</v>
      </c>
    </row>
    <row r="10641" spans="1:5" x14ac:dyDescent="0.3">
      <c r="A10641" t="s">
        <v>1498</v>
      </c>
      <c r="B10641" t="s">
        <v>66</v>
      </c>
      <c r="C10641">
        <v>9.80473096317853</v>
      </c>
      <c r="D10641" t="s">
        <v>2480</v>
      </c>
      <c r="E10641" t="s">
        <v>65</v>
      </c>
    </row>
    <row r="10642" spans="1:5" x14ac:dyDescent="0.3">
      <c r="A10642" t="s">
        <v>1499</v>
      </c>
      <c r="B10642" t="s">
        <v>66</v>
      </c>
      <c r="C10642">
        <v>12.0030824611553</v>
      </c>
      <c r="D10642" t="s">
        <v>2480</v>
      </c>
      <c r="E10642" t="s">
        <v>65</v>
      </c>
    </row>
    <row r="10643" spans="1:5" x14ac:dyDescent="0.3">
      <c r="A10643" t="s">
        <v>1500</v>
      </c>
      <c r="B10643" t="s">
        <v>66</v>
      </c>
      <c r="C10643">
        <v>11.4899850439628</v>
      </c>
      <c r="D10643" t="s">
        <v>2480</v>
      </c>
      <c r="E10643" t="s">
        <v>65</v>
      </c>
    </row>
    <row r="10644" spans="1:5" x14ac:dyDescent="0.3">
      <c r="A10644" t="s">
        <v>1501</v>
      </c>
      <c r="B10644" t="s">
        <v>66</v>
      </c>
      <c r="C10644">
        <v>10.4751735791732</v>
      </c>
      <c r="D10644" t="s">
        <v>2480</v>
      </c>
      <c r="E10644" t="s">
        <v>65</v>
      </c>
    </row>
    <row r="10645" spans="1:5" x14ac:dyDescent="0.3">
      <c r="A10645" t="s">
        <v>1502</v>
      </c>
      <c r="B10645" t="s">
        <v>66</v>
      </c>
      <c r="C10645">
        <v>13.124293137854</v>
      </c>
      <c r="D10645" t="s">
        <v>2480</v>
      </c>
      <c r="E10645" t="s">
        <v>65</v>
      </c>
    </row>
    <row r="10646" spans="1:5" x14ac:dyDescent="0.3">
      <c r="A10646" t="s">
        <v>1503</v>
      </c>
      <c r="B10646" t="s">
        <v>66</v>
      </c>
      <c r="C10646">
        <v>11.221733993273</v>
      </c>
      <c r="D10646" t="s">
        <v>2480</v>
      </c>
      <c r="E10646" t="s">
        <v>65</v>
      </c>
    </row>
    <row r="10647" spans="1:5" x14ac:dyDescent="0.3">
      <c r="A10647" t="s">
        <v>1504</v>
      </c>
      <c r="B10647" t="s">
        <v>66</v>
      </c>
      <c r="C10647">
        <v>10.8654675572944</v>
      </c>
      <c r="D10647" t="s">
        <v>2480</v>
      </c>
      <c r="E10647" t="s">
        <v>65</v>
      </c>
    </row>
    <row r="10648" spans="1:5" x14ac:dyDescent="0.3">
      <c r="A10648" t="s">
        <v>1505</v>
      </c>
      <c r="B10648" t="s">
        <v>66</v>
      </c>
      <c r="C10648">
        <v>11.751052397109399</v>
      </c>
      <c r="D10648" t="s">
        <v>2480</v>
      </c>
      <c r="E10648" t="s">
        <v>65</v>
      </c>
    </row>
    <row r="10649" spans="1:5" x14ac:dyDescent="0.3">
      <c r="A10649" t="s">
        <v>1506</v>
      </c>
      <c r="B10649" t="s">
        <v>66</v>
      </c>
      <c r="C10649">
        <v>10.1101219635134</v>
      </c>
      <c r="D10649" t="s">
        <v>2480</v>
      </c>
      <c r="E10649" t="s">
        <v>65</v>
      </c>
    </row>
    <row r="10650" spans="1:5" x14ac:dyDescent="0.3">
      <c r="A10650" t="s">
        <v>1507</v>
      </c>
      <c r="B10650" t="s">
        <v>66</v>
      </c>
      <c r="C10650">
        <v>10.8578354696498</v>
      </c>
      <c r="D10650" t="s">
        <v>2480</v>
      </c>
      <c r="E10650" t="s">
        <v>65</v>
      </c>
    </row>
    <row r="10651" spans="1:5" x14ac:dyDescent="0.3">
      <c r="A10651" t="s">
        <v>1508</v>
      </c>
      <c r="B10651" t="s">
        <v>66</v>
      </c>
      <c r="C10651">
        <v>13.189522437383699</v>
      </c>
      <c r="D10651" t="s">
        <v>2480</v>
      </c>
      <c r="E10651" t="s">
        <v>65</v>
      </c>
    </row>
    <row r="10652" spans="1:5" x14ac:dyDescent="0.3">
      <c r="A10652" t="s">
        <v>1509</v>
      </c>
      <c r="B10652" t="s">
        <v>66</v>
      </c>
      <c r="C10652">
        <v>11.3665927884532</v>
      </c>
      <c r="D10652" t="s">
        <v>2480</v>
      </c>
      <c r="E10652" t="s">
        <v>65</v>
      </c>
    </row>
    <row r="10653" spans="1:5" x14ac:dyDescent="0.3">
      <c r="A10653" t="s">
        <v>1510</v>
      </c>
      <c r="B10653" t="s">
        <v>66</v>
      </c>
      <c r="C10653">
        <v>14.541290807042101</v>
      </c>
      <c r="D10653" t="s">
        <v>2480</v>
      </c>
      <c r="E10653" t="s">
        <v>65</v>
      </c>
    </row>
    <row r="10654" spans="1:5" x14ac:dyDescent="0.3">
      <c r="A10654" t="s">
        <v>1511</v>
      </c>
      <c r="B10654" t="s">
        <v>66</v>
      </c>
      <c r="C10654">
        <v>12.519684589031</v>
      </c>
      <c r="D10654" t="s">
        <v>2480</v>
      </c>
      <c r="E10654" t="s">
        <v>65</v>
      </c>
    </row>
    <row r="10655" spans="1:5" x14ac:dyDescent="0.3">
      <c r="A10655" t="s">
        <v>1512</v>
      </c>
      <c r="B10655" t="s">
        <v>66</v>
      </c>
      <c r="C10655">
        <v>13.1067862946862</v>
      </c>
      <c r="D10655" t="s">
        <v>2480</v>
      </c>
      <c r="E10655" t="s">
        <v>65</v>
      </c>
    </row>
    <row r="10656" spans="1:5" x14ac:dyDescent="0.3">
      <c r="A10656" t="s">
        <v>1513</v>
      </c>
      <c r="B10656" t="s">
        <v>66</v>
      </c>
      <c r="C10656">
        <v>12.5784909281978</v>
      </c>
      <c r="D10656" t="s">
        <v>2480</v>
      </c>
      <c r="E10656" t="s">
        <v>65</v>
      </c>
    </row>
    <row r="10657" spans="1:5" x14ac:dyDescent="0.3">
      <c r="A10657" t="s">
        <v>1514</v>
      </c>
      <c r="B10657" t="s">
        <v>66</v>
      </c>
      <c r="C10657">
        <v>13.074115939034</v>
      </c>
      <c r="D10657" t="s">
        <v>2480</v>
      </c>
      <c r="E10657" t="s">
        <v>65</v>
      </c>
    </row>
    <row r="10658" spans="1:5" x14ac:dyDescent="0.3">
      <c r="A10658" t="s">
        <v>1515</v>
      </c>
      <c r="B10658" t="s">
        <v>66</v>
      </c>
      <c r="C10658">
        <v>10.6743722817383</v>
      </c>
      <c r="D10658" t="s">
        <v>2480</v>
      </c>
      <c r="E10658" t="s">
        <v>65</v>
      </c>
    </row>
    <row r="10659" spans="1:5" x14ac:dyDescent="0.3">
      <c r="A10659" t="s">
        <v>1516</v>
      </c>
      <c r="B10659" t="s">
        <v>66</v>
      </c>
      <c r="C10659">
        <v>11.795642224417699</v>
      </c>
      <c r="D10659" t="s">
        <v>2480</v>
      </c>
      <c r="E10659" t="s">
        <v>65</v>
      </c>
    </row>
    <row r="10660" spans="1:5" x14ac:dyDescent="0.3">
      <c r="A10660" t="s">
        <v>1517</v>
      </c>
      <c r="B10660" t="s">
        <v>66</v>
      </c>
      <c r="C10660">
        <v>13.256023803795699</v>
      </c>
      <c r="D10660" t="s">
        <v>2480</v>
      </c>
      <c r="E10660" t="s">
        <v>65</v>
      </c>
    </row>
    <row r="10661" spans="1:5" x14ac:dyDescent="0.3">
      <c r="A10661" t="s">
        <v>1518</v>
      </c>
      <c r="B10661" t="s">
        <v>66</v>
      </c>
      <c r="C10661">
        <v>10.596073593731401</v>
      </c>
      <c r="D10661" t="s">
        <v>2480</v>
      </c>
      <c r="E10661" t="s">
        <v>65</v>
      </c>
    </row>
    <row r="10662" spans="1:5" x14ac:dyDescent="0.3">
      <c r="A10662" t="s">
        <v>1519</v>
      </c>
      <c r="B10662" t="s">
        <v>66</v>
      </c>
      <c r="C10662">
        <v>13.3894623404399</v>
      </c>
      <c r="D10662" t="s">
        <v>2480</v>
      </c>
      <c r="E10662" t="s">
        <v>65</v>
      </c>
    </row>
    <row r="10663" spans="1:5" x14ac:dyDescent="0.3">
      <c r="A10663" t="s">
        <v>1520</v>
      </c>
      <c r="B10663" t="s">
        <v>66</v>
      </c>
      <c r="C10663">
        <v>14.9433408326607</v>
      </c>
      <c r="D10663" t="s">
        <v>2480</v>
      </c>
      <c r="E10663" t="s">
        <v>65</v>
      </c>
    </row>
    <row r="10664" spans="1:5" x14ac:dyDescent="0.3">
      <c r="A10664" t="s">
        <v>1521</v>
      </c>
      <c r="B10664" t="s">
        <v>66</v>
      </c>
      <c r="C10664">
        <v>13.4844928363389</v>
      </c>
      <c r="D10664" t="s">
        <v>2480</v>
      </c>
      <c r="E10664" t="s">
        <v>65</v>
      </c>
    </row>
    <row r="10665" spans="1:5" x14ac:dyDescent="0.3">
      <c r="A10665" t="s">
        <v>1522</v>
      </c>
      <c r="B10665" t="s">
        <v>66</v>
      </c>
      <c r="C10665">
        <v>13.4611174024815</v>
      </c>
      <c r="D10665" t="s">
        <v>2480</v>
      </c>
      <c r="E10665" t="s">
        <v>65</v>
      </c>
    </row>
    <row r="10666" spans="1:5" x14ac:dyDescent="0.3">
      <c r="A10666" t="s">
        <v>1523</v>
      </c>
      <c r="B10666" t="s">
        <v>66</v>
      </c>
      <c r="C10666">
        <v>0.72433961699988203</v>
      </c>
      <c r="D10666" t="s">
        <v>2480</v>
      </c>
      <c r="E10666" t="s">
        <v>65</v>
      </c>
    </row>
    <row r="10667" spans="1:5" x14ac:dyDescent="0.3">
      <c r="A10667" t="s">
        <v>1524</v>
      </c>
      <c r="B10667" t="s">
        <v>66</v>
      </c>
      <c r="C10667">
        <v>13.2227204532311</v>
      </c>
      <c r="D10667" t="s">
        <v>2480</v>
      </c>
      <c r="E10667" t="s">
        <v>65</v>
      </c>
    </row>
    <row r="10668" spans="1:5" x14ac:dyDescent="0.3">
      <c r="A10668" t="s">
        <v>1525</v>
      </c>
      <c r="B10668" t="s">
        <v>66</v>
      </c>
      <c r="C10668">
        <v>12.106838936066399</v>
      </c>
      <c r="D10668" t="s">
        <v>2480</v>
      </c>
      <c r="E10668" t="s">
        <v>65</v>
      </c>
    </row>
    <row r="10669" spans="1:5" x14ac:dyDescent="0.3">
      <c r="A10669" t="s">
        <v>1526</v>
      </c>
      <c r="B10669" t="s">
        <v>66</v>
      </c>
      <c r="C10669">
        <v>14.071536827671199</v>
      </c>
      <c r="D10669" t="s">
        <v>2480</v>
      </c>
      <c r="E10669" t="s">
        <v>65</v>
      </c>
    </row>
    <row r="10670" spans="1:5" x14ac:dyDescent="0.3">
      <c r="A10670" t="s">
        <v>1527</v>
      </c>
      <c r="B10670" t="s">
        <v>66</v>
      </c>
      <c r="C10670">
        <v>11.7712646232614</v>
      </c>
      <c r="D10670" t="s">
        <v>2480</v>
      </c>
      <c r="E10670" t="s">
        <v>65</v>
      </c>
    </row>
    <row r="10671" spans="1:5" x14ac:dyDescent="0.3">
      <c r="A10671" t="s">
        <v>1528</v>
      </c>
      <c r="B10671" t="s">
        <v>66</v>
      </c>
      <c r="C10671">
        <v>14.520595151851699</v>
      </c>
      <c r="D10671" t="s">
        <v>2480</v>
      </c>
      <c r="E10671" t="s">
        <v>65</v>
      </c>
    </row>
    <row r="10672" spans="1:5" x14ac:dyDescent="0.3">
      <c r="A10672" t="s">
        <v>1529</v>
      </c>
      <c r="B10672" t="s">
        <v>66</v>
      </c>
      <c r="C10672">
        <v>10.5770781005087</v>
      </c>
      <c r="D10672" t="s">
        <v>2480</v>
      </c>
      <c r="E10672" t="s">
        <v>65</v>
      </c>
    </row>
    <row r="10673" spans="1:5" x14ac:dyDescent="0.3">
      <c r="A10673" t="s">
        <v>1530</v>
      </c>
      <c r="B10673" t="s">
        <v>66</v>
      </c>
      <c r="C10673">
        <v>12.5726590244434</v>
      </c>
      <c r="D10673" t="s">
        <v>2480</v>
      </c>
      <c r="E10673" t="s">
        <v>65</v>
      </c>
    </row>
    <row r="10674" spans="1:5" x14ac:dyDescent="0.3">
      <c r="A10674" t="s">
        <v>1531</v>
      </c>
      <c r="B10674" t="s">
        <v>66</v>
      </c>
      <c r="C10674">
        <v>11.980375905244101</v>
      </c>
      <c r="D10674" t="s">
        <v>2480</v>
      </c>
      <c r="E10674" t="s">
        <v>65</v>
      </c>
    </row>
    <row r="10675" spans="1:5" x14ac:dyDescent="0.3">
      <c r="A10675" t="s">
        <v>1532</v>
      </c>
      <c r="B10675" t="s">
        <v>66</v>
      </c>
      <c r="C10675">
        <v>11.844816005256799</v>
      </c>
      <c r="D10675" t="s">
        <v>2480</v>
      </c>
      <c r="E10675" t="s">
        <v>65</v>
      </c>
    </row>
    <row r="10676" spans="1:5" x14ac:dyDescent="0.3">
      <c r="A10676" t="s">
        <v>1533</v>
      </c>
      <c r="B10676" t="s">
        <v>66</v>
      </c>
      <c r="C10676">
        <v>11.300754235256701</v>
      </c>
      <c r="D10676" t="s">
        <v>2480</v>
      </c>
      <c r="E10676" t="s">
        <v>65</v>
      </c>
    </row>
    <row r="10677" spans="1:5" x14ac:dyDescent="0.3">
      <c r="A10677" t="s">
        <v>1534</v>
      </c>
      <c r="B10677" t="s">
        <v>66</v>
      </c>
      <c r="C10677">
        <v>11.3867500819748</v>
      </c>
      <c r="D10677" t="s">
        <v>2480</v>
      </c>
      <c r="E10677" t="s">
        <v>65</v>
      </c>
    </row>
    <row r="10678" spans="1:5" x14ac:dyDescent="0.3">
      <c r="A10678" t="s">
        <v>1535</v>
      </c>
      <c r="B10678" t="s">
        <v>66</v>
      </c>
      <c r="C10678">
        <v>14.531636233535</v>
      </c>
      <c r="D10678" t="s">
        <v>2480</v>
      </c>
      <c r="E10678" t="s">
        <v>65</v>
      </c>
    </row>
    <row r="10679" spans="1:5" x14ac:dyDescent="0.3">
      <c r="A10679" t="s">
        <v>1536</v>
      </c>
      <c r="B10679" t="s">
        <v>66</v>
      </c>
      <c r="C10679">
        <v>12.149600656611801</v>
      </c>
      <c r="D10679" t="s">
        <v>2480</v>
      </c>
      <c r="E10679" t="s">
        <v>65</v>
      </c>
    </row>
    <row r="10680" spans="1:5" x14ac:dyDescent="0.3">
      <c r="A10680" t="s">
        <v>1537</v>
      </c>
      <c r="B10680" t="s">
        <v>66</v>
      </c>
      <c r="C10680">
        <v>12.041208098050999</v>
      </c>
      <c r="D10680" t="s">
        <v>2480</v>
      </c>
      <c r="E10680" t="s">
        <v>65</v>
      </c>
    </row>
    <row r="10681" spans="1:5" x14ac:dyDescent="0.3">
      <c r="A10681" t="s">
        <v>1538</v>
      </c>
      <c r="B10681" t="s">
        <v>66</v>
      </c>
      <c r="C10681">
        <v>12.241023956039699</v>
      </c>
      <c r="D10681" t="s">
        <v>2480</v>
      </c>
      <c r="E10681" t="s">
        <v>65</v>
      </c>
    </row>
    <row r="10682" spans="1:5" x14ac:dyDescent="0.3">
      <c r="A10682" t="s">
        <v>1539</v>
      </c>
      <c r="B10682" t="s">
        <v>66</v>
      </c>
      <c r="C10682">
        <v>12.602773257048399</v>
      </c>
      <c r="D10682" t="s">
        <v>2480</v>
      </c>
      <c r="E10682" t="s">
        <v>65</v>
      </c>
    </row>
    <row r="10683" spans="1:5" x14ac:dyDescent="0.3">
      <c r="A10683" t="s">
        <v>1540</v>
      </c>
      <c r="B10683" t="s">
        <v>66</v>
      </c>
      <c r="C10683">
        <v>6.5089810416441001</v>
      </c>
      <c r="D10683" t="s">
        <v>2480</v>
      </c>
      <c r="E10683" t="s">
        <v>65</v>
      </c>
    </row>
    <row r="10684" spans="1:5" x14ac:dyDescent="0.3">
      <c r="A10684" t="s">
        <v>1541</v>
      </c>
      <c r="B10684" t="s">
        <v>66</v>
      </c>
      <c r="C10684">
        <v>13.1050170009865</v>
      </c>
      <c r="D10684" t="s">
        <v>2480</v>
      </c>
      <c r="E10684" t="s">
        <v>65</v>
      </c>
    </row>
    <row r="10685" spans="1:5" x14ac:dyDescent="0.3">
      <c r="A10685" t="s">
        <v>1542</v>
      </c>
      <c r="B10685" t="s">
        <v>66</v>
      </c>
      <c r="C10685">
        <v>12.4467718456726</v>
      </c>
      <c r="D10685" t="s">
        <v>2480</v>
      </c>
      <c r="E10685" t="s">
        <v>65</v>
      </c>
    </row>
    <row r="10686" spans="1:5" x14ac:dyDescent="0.3">
      <c r="A10686" t="s">
        <v>1543</v>
      </c>
      <c r="B10686" t="s">
        <v>66</v>
      </c>
      <c r="C10686">
        <v>13.3651103211348</v>
      </c>
      <c r="D10686" t="s">
        <v>2480</v>
      </c>
      <c r="E10686" t="s">
        <v>65</v>
      </c>
    </row>
    <row r="10687" spans="1:5" x14ac:dyDescent="0.3">
      <c r="A10687" t="s">
        <v>1544</v>
      </c>
      <c r="B10687" t="s">
        <v>66</v>
      </c>
      <c r="C10687">
        <v>13.206317188609599</v>
      </c>
      <c r="D10687" t="s">
        <v>2480</v>
      </c>
      <c r="E10687" t="s">
        <v>65</v>
      </c>
    </row>
    <row r="10688" spans="1:5" x14ac:dyDescent="0.3">
      <c r="A10688" t="s">
        <v>1545</v>
      </c>
      <c r="B10688" t="s">
        <v>66</v>
      </c>
      <c r="C10688">
        <v>12.184381076102699</v>
      </c>
      <c r="D10688" t="s">
        <v>2480</v>
      </c>
      <c r="E10688" t="s">
        <v>65</v>
      </c>
    </row>
    <row r="10689" spans="1:5" x14ac:dyDescent="0.3">
      <c r="A10689" t="s">
        <v>1546</v>
      </c>
      <c r="B10689" t="s">
        <v>66</v>
      </c>
      <c r="C10689">
        <v>12.708689166776599</v>
      </c>
      <c r="D10689" t="s">
        <v>2480</v>
      </c>
      <c r="E10689" t="s">
        <v>65</v>
      </c>
    </row>
    <row r="10690" spans="1:5" x14ac:dyDescent="0.3">
      <c r="A10690" t="s">
        <v>1547</v>
      </c>
      <c r="B10690" t="s">
        <v>66</v>
      </c>
      <c r="C10690">
        <v>11.3893071350012</v>
      </c>
      <c r="D10690" t="s">
        <v>2480</v>
      </c>
      <c r="E10690" t="s">
        <v>65</v>
      </c>
    </row>
    <row r="10691" spans="1:5" x14ac:dyDescent="0.3">
      <c r="A10691" t="s">
        <v>1548</v>
      </c>
      <c r="B10691" t="s">
        <v>66</v>
      </c>
      <c r="C10691">
        <v>7.0057473680070101</v>
      </c>
      <c r="D10691" t="s">
        <v>2480</v>
      </c>
      <c r="E10691" t="s">
        <v>65</v>
      </c>
    </row>
    <row r="10692" spans="1:5" x14ac:dyDescent="0.3">
      <c r="A10692" t="s">
        <v>1549</v>
      </c>
      <c r="B10692" t="s">
        <v>66</v>
      </c>
      <c r="C10692">
        <v>10.894855016015001</v>
      </c>
      <c r="D10692" t="s">
        <v>2480</v>
      </c>
      <c r="E10692" t="s">
        <v>65</v>
      </c>
    </row>
    <row r="10693" spans="1:5" x14ac:dyDescent="0.3">
      <c r="A10693" t="s">
        <v>1550</v>
      </c>
      <c r="B10693" t="s">
        <v>66</v>
      </c>
      <c r="C10693">
        <v>9.1538549094007706</v>
      </c>
      <c r="D10693" t="s">
        <v>2480</v>
      </c>
      <c r="E10693" t="s">
        <v>65</v>
      </c>
    </row>
    <row r="10694" spans="1:5" x14ac:dyDescent="0.3">
      <c r="A10694" t="s">
        <v>1551</v>
      </c>
      <c r="B10694" t="s">
        <v>66</v>
      </c>
      <c r="C10694">
        <v>10.579350108629599</v>
      </c>
      <c r="D10694" t="s">
        <v>2480</v>
      </c>
      <c r="E10694" t="s">
        <v>65</v>
      </c>
    </row>
    <row r="10695" spans="1:5" x14ac:dyDescent="0.3">
      <c r="A10695" t="s">
        <v>1552</v>
      </c>
      <c r="B10695" t="s">
        <v>66</v>
      </c>
      <c r="C10695">
        <v>10.821060345151</v>
      </c>
      <c r="D10695" t="s">
        <v>2480</v>
      </c>
      <c r="E10695" t="s">
        <v>65</v>
      </c>
    </row>
    <row r="10696" spans="1:5" x14ac:dyDescent="0.3">
      <c r="A10696" t="s">
        <v>1553</v>
      </c>
      <c r="B10696" t="s">
        <v>66</v>
      </c>
      <c r="C10696">
        <v>8.2771672230160505</v>
      </c>
      <c r="D10696" t="s">
        <v>2480</v>
      </c>
      <c r="E10696" t="s">
        <v>65</v>
      </c>
    </row>
    <row r="10697" spans="1:5" x14ac:dyDescent="0.3">
      <c r="A10697" t="s">
        <v>1554</v>
      </c>
      <c r="B10697" t="s">
        <v>66</v>
      </c>
      <c r="C10697">
        <v>10.9753376565164</v>
      </c>
      <c r="D10697" t="s">
        <v>2480</v>
      </c>
      <c r="E10697" t="s">
        <v>65</v>
      </c>
    </row>
    <row r="10698" spans="1:5" x14ac:dyDescent="0.3">
      <c r="A10698" t="s">
        <v>1555</v>
      </c>
      <c r="B10698" t="s">
        <v>66</v>
      </c>
      <c r="C10698">
        <v>12.937470104160999</v>
      </c>
      <c r="D10698" t="s">
        <v>2480</v>
      </c>
      <c r="E10698" t="s">
        <v>65</v>
      </c>
    </row>
    <row r="10699" spans="1:5" x14ac:dyDescent="0.3">
      <c r="A10699" t="s">
        <v>1556</v>
      </c>
      <c r="B10699" t="s">
        <v>66</v>
      </c>
      <c r="C10699">
        <v>11.0930852108777</v>
      </c>
      <c r="D10699" t="s">
        <v>2480</v>
      </c>
      <c r="E10699" t="s">
        <v>65</v>
      </c>
    </row>
    <row r="10700" spans="1:5" x14ac:dyDescent="0.3">
      <c r="A10700" t="s">
        <v>1557</v>
      </c>
      <c r="B10700" t="s">
        <v>66</v>
      </c>
      <c r="C10700">
        <v>10.588276172324001</v>
      </c>
      <c r="D10700" t="s">
        <v>2480</v>
      </c>
      <c r="E10700" t="s">
        <v>65</v>
      </c>
    </row>
    <row r="10701" spans="1:5" x14ac:dyDescent="0.3">
      <c r="A10701" t="s">
        <v>1558</v>
      </c>
      <c r="B10701" t="s">
        <v>66</v>
      </c>
      <c r="C10701">
        <v>12.0434767152236</v>
      </c>
      <c r="D10701" t="s">
        <v>2480</v>
      </c>
      <c r="E10701" t="s">
        <v>65</v>
      </c>
    </row>
    <row r="10702" spans="1:5" x14ac:dyDescent="0.3">
      <c r="A10702" t="s">
        <v>1559</v>
      </c>
      <c r="B10702" t="s">
        <v>66</v>
      </c>
      <c r="C10702">
        <v>12.2790104742959</v>
      </c>
      <c r="D10702" t="s">
        <v>2480</v>
      </c>
      <c r="E10702" t="s">
        <v>65</v>
      </c>
    </row>
    <row r="10703" spans="1:5" x14ac:dyDescent="0.3">
      <c r="A10703" t="s">
        <v>1560</v>
      </c>
      <c r="B10703" t="s">
        <v>66</v>
      </c>
      <c r="C10703">
        <v>15.6711518189156</v>
      </c>
      <c r="D10703" t="s">
        <v>2480</v>
      </c>
      <c r="E10703" t="s">
        <v>65</v>
      </c>
    </row>
    <row r="10704" spans="1:5" x14ac:dyDescent="0.3">
      <c r="A10704" t="s">
        <v>1561</v>
      </c>
      <c r="B10704" t="s">
        <v>66</v>
      </c>
      <c r="C10704">
        <v>14.6507175843733</v>
      </c>
      <c r="D10704" t="s">
        <v>2480</v>
      </c>
      <c r="E10704" t="s">
        <v>65</v>
      </c>
    </row>
    <row r="10705" spans="1:5" x14ac:dyDescent="0.3">
      <c r="A10705" t="s">
        <v>1562</v>
      </c>
      <c r="B10705" t="s">
        <v>66</v>
      </c>
      <c r="C10705">
        <v>17.5689197786431</v>
      </c>
      <c r="D10705" t="s">
        <v>2480</v>
      </c>
      <c r="E10705" t="s">
        <v>65</v>
      </c>
    </row>
    <row r="10706" spans="1:5" x14ac:dyDescent="0.3">
      <c r="A10706" t="s">
        <v>1563</v>
      </c>
      <c r="B10706" t="s">
        <v>66</v>
      </c>
      <c r="C10706">
        <v>16.825110837220901</v>
      </c>
      <c r="D10706" t="s">
        <v>2480</v>
      </c>
      <c r="E10706" t="s">
        <v>65</v>
      </c>
    </row>
    <row r="10707" spans="1:5" x14ac:dyDescent="0.3">
      <c r="A10707" t="s">
        <v>1564</v>
      </c>
      <c r="B10707" t="s">
        <v>66</v>
      </c>
      <c r="C10707">
        <v>14.2898796460507</v>
      </c>
      <c r="D10707" t="s">
        <v>2480</v>
      </c>
      <c r="E10707" t="s">
        <v>65</v>
      </c>
    </row>
    <row r="10708" spans="1:5" x14ac:dyDescent="0.3">
      <c r="A10708" t="s">
        <v>1565</v>
      </c>
      <c r="B10708" t="s">
        <v>66</v>
      </c>
      <c r="C10708">
        <v>12.2681378278666</v>
      </c>
      <c r="D10708" t="s">
        <v>2480</v>
      </c>
      <c r="E10708" t="s">
        <v>65</v>
      </c>
    </row>
    <row r="10709" spans="1:5" x14ac:dyDescent="0.3">
      <c r="A10709" t="s">
        <v>1566</v>
      </c>
      <c r="B10709" t="s">
        <v>66</v>
      </c>
      <c r="C10709">
        <v>14.5464766085439</v>
      </c>
      <c r="D10709" t="s">
        <v>2480</v>
      </c>
      <c r="E10709" t="s">
        <v>65</v>
      </c>
    </row>
    <row r="10710" spans="1:5" x14ac:dyDescent="0.3">
      <c r="A10710" t="s">
        <v>1567</v>
      </c>
      <c r="B10710" t="s">
        <v>66</v>
      </c>
      <c r="C10710">
        <v>15.420639938418899</v>
      </c>
      <c r="D10710" t="s">
        <v>2480</v>
      </c>
      <c r="E10710" t="s">
        <v>65</v>
      </c>
    </row>
    <row r="10711" spans="1:5" x14ac:dyDescent="0.3">
      <c r="A10711" t="s">
        <v>1568</v>
      </c>
      <c r="B10711" t="s">
        <v>66</v>
      </c>
      <c r="C10711">
        <v>15.040532915341901</v>
      </c>
      <c r="D10711" t="s">
        <v>2480</v>
      </c>
      <c r="E10711" t="s">
        <v>65</v>
      </c>
    </row>
    <row r="10712" spans="1:5" x14ac:dyDescent="0.3">
      <c r="A10712" t="s">
        <v>1569</v>
      </c>
      <c r="B10712" t="s">
        <v>66</v>
      </c>
      <c r="C10712">
        <v>12.916419638689</v>
      </c>
      <c r="D10712" t="s">
        <v>2480</v>
      </c>
      <c r="E10712" t="s">
        <v>65</v>
      </c>
    </row>
    <row r="10713" spans="1:5" x14ac:dyDescent="0.3">
      <c r="A10713" t="s">
        <v>1570</v>
      </c>
      <c r="B10713" t="s">
        <v>66</v>
      </c>
      <c r="C10713">
        <v>13.6233056191833</v>
      </c>
      <c r="D10713" t="s">
        <v>2480</v>
      </c>
      <c r="E10713" t="s">
        <v>65</v>
      </c>
    </row>
    <row r="10714" spans="1:5" x14ac:dyDescent="0.3">
      <c r="A10714" t="s">
        <v>1571</v>
      </c>
      <c r="B10714" t="s">
        <v>66</v>
      </c>
      <c r="C10714">
        <v>13.987987249900399</v>
      </c>
      <c r="D10714" t="s">
        <v>2480</v>
      </c>
      <c r="E10714" t="s">
        <v>65</v>
      </c>
    </row>
    <row r="10715" spans="1:5" x14ac:dyDescent="0.3">
      <c r="A10715" t="s">
        <v>1572</v>
      </c>
      <c r="B10715" t="s">
        <v>66</v>
      </c>
      <c r="C10715">
        <v>12.4616908168982</v>
      </c>
      <c r="D10715" t="s">
        <v>2480</v>
      </c>
      <c r="E10715" t="s">
        <v>65</v>
      </c>
    </row>
    <row r="10716" spans="1:5" x14ac:dyDescent="0.3">
      <c r="A10716" t="s">
        <v>1573</v>
      </c>
      <c r="B10716" t="s">
        <v>66</v>
      </c>
      <c r="C10716">
        <v>13.457821150342699</v>
      </c>
      <c r="D10716" t="s">
        <v>2480</v>
      </c>
      <c r="E10716" t="s">
        <v>65</v>
      </c>
    </row>
    <row r="10717" spans="1:5" x14ac:dyDescent="0.3">
      <c r="A10717" t="s">
        <v>1574</v>
      </c>
      <c r="B10717" t="s">
        <v>66</v>
      </c>
      <c r="C10717">
        <v>12.4285302869866</v>
      </c>
      <c r="D10717" t="s">
        <v>2480</v>
      </c>
      <c r="E10717" t="s">
        <v>65</v>
      </c>
    </row>
    <row r="10718" spans="1:5" x14ac:dyDescent="0.3">
      <c r="A10718" t="s">
        <v>1575</v>
      </c>
      <c r="B10718" t="s">
        <v>66</v>
      </c>
      <c r="C10718">
        <v>11.296522369429301</v>
      </c>
      <c r="D10718" t="s">
        <v>2480</v>
      </c>
      <c r="E10718" t="s">
        <v>65</v>
      </c>
    </row>
    <row r="10719" spans="1:5" x14ac:dyDescent="0.3">
      <c r="A10719" t="s">
        <v>1576</v>
      </c>
      <c r="B10719" t="s">
        <v>66</v>
      </c>
      <c r="C10719">
        <v>13.8622466879998</v>
      </c>
      <c r="D10719" t="s">
        <v>2480</v>
      </c>
      <c r="E10719" t="s">
        <v>65</v>
      </c>
    </row>
    <row r="10720" spans="1:5" x14ac:dyDescent="0.3">
      <c r="A10720" t="s">
        <v>1577</v>
      </c>
      <c r="B10720" t="s">
        <v>66</v>
      </c>
      <c r="C10720">
        <v>11.812740623129001</v>
      </c>
      <c r="D10720" t="s">
        <v>2480</v>
      </c>
      <c r="E10720" t="s">
        <v>65</v>
      </c>
    </row>
    <row r="10721" spans="1:5" x14ac:dyDescent="0.3">
      <c r="A10721" t="s">
        <v>1578</v>
      </c>
      <c r="B10721" t="s">
        <v>66</v>
      </c>
      <c r="C10721">
        <v>5.7806255542025102</v>
      </c>
      <c r="D10721" t="s">
        <v>2480</v>
      </c>
      <c r="E10721" t="s">
        <v>65</v>
      </c>
    </row>
    <row r="10722" spans="1:5" x14ac:dyDescent="0.3">
      <c r="A10722" t="s">
        <v>1579</v>
      </c>
      <c r="B10722" t="s">
        <v>66</v>
      </c>
      <c r="C10722">
        <v>11.6684248811667</v>
      </c>
      <c r="D10722" t="s">
        <v>2480</v>
      </c>
      <c r="E10722" t="s">
        <v>65</v>
      </c>
    </row>
    <row r="10723" spans="1:5" x14ac:dyDescent="0.3">
      <c r="A10723" t="s">
        <v>1587</v>
      </c>
      <c r="B10723" t="s">
        <v>66</v>
      </c>
      <c r="C10723">
        <v>7.6031936793188004</v>
      </c>
      <c r="D10723" t="s">
        <v>2480</v>
      </c>
      <c r="E10723" t="s">
        <v>65</v>
      </c>
    </row>
    <row r="10724" spans="1:5" x14ac:dyDescent="0.3">
      <c r="A10724" t="s">
        <v>1588</v>
      </c>
      <c r="B10724" t="s">
        <v>66</v>
      </c>
      <c r="C10724">
        <v>8.3999162752570093</v>
      </c>
      <c r="D10724" t="s">
        <v>2480</v>
      </c>
      <c r="E10724" t="s">
        <v>65</v>
      </c>
    </row>
    <row r="10725" spans="1:5" x14ac:dyDescent="0.3">
      <c r="A10725" t="s">
        <v>1589</v>
      </c>
      <c r="B10725" t="s">
        <v>66</v>
      </c>
      <c r="C10725">
        <v>8.6847029890574596</v>
      </c>
      <c r="D10725" t="s">
        <v>2480</v>
      </c>
      <c r="E10725" t="s">
        <v>65</v>
      </c>
    </row>
    <row r="10726" spans="1:5" x14ac:dyDescent="0.3">
      <c r="A10726" t="s">
        <v>1590</v>
      </c>
      <c r="B10726" t="s">
        <v>66</v>
      </c>
      <c r="C10726">
        <v>8.5411801102951799</v>
      </c>
      <c r="D10726" t="s">
        <v>2480</v>
      </c>
      <c r="E10726" t="s">
        <v>65</v>
      </c>
    </row>
    <row r="10727" spans="1:5" x14ac:dyDescent="0.3">
      <c r="A10727" t="s">
        <v>1591</v>
      </c>
      <c r="B10727" t="s">
        <v>66</v>
      </c>
      <c r="C10727">
        <v>8.70551622401819</v>
      </c>
      <c r="D10727" t="s">
        <v>2480</v>
      </c>
      <c r="E10727" t="s">
        <v>65</v>
      </c>
    </row>
    <row r="10728" spans="1:5" x14ac:dyDescent="0.3">
      <c r="A10728" t="s">
        <v>1592</v>
      </c>
      <c r="B10728" t="s">
        <v>66</v>
      </c>
      <c r="C10728">
        <v>9.4523885834235095</v>
      </c>
      <c r="D10728" t="s">
        <v>2480</v>
      </c>
      <c r="E10728" t="s">
        <v>65</v>
      </c>
    </row>
    <row r="10729" spans="1:5" x14ac:dyDescent="0.3">
      <c r="A10729" t="s">
        <v>1593</v>
      </c>
      <c r="B10729" t="s">
        <v>66</v>
      </c>
      <c r="C10729">
        <v>8.2292183783809794</v>
      </c>
      <c r="D10729" t="s">
        <v>2480</v>
      </c>
      <c r="E10729" t="s">
        <v>65</v>
      </c>
    </row>
    <row r="10730" spans="1:5" x14ac:dyDescent="0.3">
      <c r="A10730" t="s">
        <v>1594</v>
      </c>
      <c r="B10730" t="s">
        <v>66</v>
      </c>
      <c r="C10730">
        <v>8.6627827487716296</v>
      </c>
      <c r="D10730" t="s">
        <v>2480</v>
      </c>
      <c r="E10730" t="s">
        <v>65</v>
      </c>
    </row>
    <row r="10731" spans="1:5" x14ac:dyDescent="0.3">
      <c r="A10731" t="s">
        <v>1595</v>
      </c>
      <c r="B10731" t="s">
        <v>66</v>
      </c>
      <c r="C10731">
        <v>9.1896458583780305</v>
      </c>
      <c r="D10731" t="s">
        <v>2480</v>
      </c>
      <c r="E10731" t="s">
        <v>65</v>
      </c>
    </row>
    <row r="10732" spans="1:5" x14ac:dyDescent="0.3">
      <c r="A10732" t="s">
        <v>1596</v>
      </c>
      <c r="B10732" t="s">
        <v>66</v>
      </c>
      <c r="C10732">
        <v>8.4118974996998901</v>
      </c>
      <c r="D10732" t="s">
        <v>2480</v>
      </c>
      <c r="E10732" t="s">
        <v>65</v>
      </c>
    </row>
    <row r="10733" spans="1:5" x14ac:dyDescent="0.3">
      <c r="A10733" t="s">
        <v>1597</v>
      </c>
      <c r="B10733" t="s">
        <v>66</v>
      </c>
      <c r="C10733">
        <v>8.4196937640654905</v>
      </c>
      <c r="D10733" t="s">
        <v>2480</v>
      </c>
      <c r="E10733" t="s">
        <v>65</v>
      </c>
    </row>
    <row r="10734" spans="1:5" x14ac:dyDescent="0.3">
      <c r="A10734" t="s">
        <v>1603</v>
      </c>
      <c r="B10734" t="s">
        <v>66</v>
      </c>
      <c r="C10734">
        <v>8.4807770564069695</v>
      </c>
      <c r="D10734" t="s">
        <v>2480</v>
      </c>
      <c r="E10734" t="s">
        <v>65</v>
      </c>
    </row>
    <row r="10735" spans="1:5" x14ac:dyDescent="0.3">
      <c r="A10735" t="s">
        <v>1604</v>
      </c>
      <c r="B10735" t="s">
        <v>66</v>
      </c>
      <c r="C10735">
        <v>8.9909525562622896</v>
      </c>
      <c r="D10735" t="s">
        <v>2480</v>
      </c>
      <c r="E10735" t="s">
        <v>65</v>
      </c>
    </row>
    <row r="10736" spans="1:5" x14ac:dyDescent="0.3">
      <c r="A10736" t="s">
        <v>1605</v>
      </c>
      <c r="B10736" t="s">
        <v>66</v>
      </c>
      <c r="C10736">
        <v>7.4829368153692499</v>
      </c>
      <c r="D10736" t="s">
        <v>2480</v>
      </c>
      <c r="E10736" t="s">
        <v>65</v>
      </c>
    </row>
    <row r="10737" spans="1:5" x14ac:dyDescent="0.3">
      <c r="A10737" t="s">
        <v>1606</v>
      </c>
      <c r="B10737" t="s">
        <v>66</v>
      </c>
      <c r="C10737">
        <v>8.2111450196950102</v>
      </c>
      <c r="D10737" t="s">
        <v>2480</v>
      </c>
      <c r="E10737" t="s">
        <v>65</v>
      </c>
    </row>
    <row r="10738" spans="1:5" x14ac:dyDescent="0.3">
      <c r="A10738" t="s">
        <v>1607</v>
      </c>
      <c r="B10738" t="s">
        <v>66</v>
      </c>
      <c r="C10738">
        <v>8.7055782436840694</v>
      </c>
      <c r="D10738" t="s">
        <v>2480</v>
      </c>
      <c r="E10738" t="s">
        <v>65</v>
      </c>
    </row>
    <row r="10739" spans="1:5" x14ac:dyDescent="0.3">
      <c r="A10739" t="s">
        <v>1608</v>
      </c>
      <c r="B10739" t="s">
        <v>66</v>
      </c>
      <c r="C10739">
        <v>7.9414611004077003</v>
      </c>
      <c r="D10739" t="s">
        <v>2480</v>
      </c>
      <c r="E10739" t="s">
        <v>65</v>
      </c>
    </row>
    <row r="10740" spans="1:5" x14ac:dyDescent="0.3">
      <c r="A10740" t="s">
        <v>1609</v>
      </c>
      <c r="B10740" t="s">
        <v>66</v>
      </c>
      <c r="C10740">
        <v>9.1642073631203704</v>
      </c>
      <c r="D10740" t="s">
        <v>2480</v>
      </c>
      <c r="E10740" t="s">
        <v>65</v>
      </c>
    </row>
    <row r="10741" spans="1:5" x14ac:dyDescent="0.3">
      <c r="A10741" t="s">
        <v>1610</v>
      </c>
      <c r="B10741" t="s">
        <v>66</v>
      </c>
      <c r="C10741">
        <v>7.3896350313557804</v>
      </c>
      <c r="D10741" t="s">
        <v>2480</v>
      </c>
      <c r="E10741" t="s">
        <v>65</v>
      </c>
    </row>
    <row r="10742" spans="1:5" x14ac:dyDescent="0.3">
      <c r="A10742" t="s">
        <v>1611</v>
      </c>
      <c r="B10742" t="s">
        <v>66</v>
      </c>
      <c r="C10742">
        <v>7.2117743692177196</v>
      </c>
      <c r="D10742" t="s">
        <v>2480</v>
      </c>
      <c r="E10742" t="s">
        <v>65</v>
      </c>
    </row>
    <row r="10743" spans="1:5" x14ac:dyDescent="0.3">
      <c r="A10743" t="s">
        <v>1612</v>
      </c>
      <c r="B10743" t="s">
        <v>66</v>
      </c>
      <c r="C10743">
        <v>6.6321269226554502</v>
      </c>
      <c r="D10743" t="s">
        <v>2480</v>
      </c>
      <c r="E10743" t="s">
        <v>65</v>
      </c>
    </row>
    <row r="10744" spans="1:5" x14ac:dyDescent="0.3">
      <c r="A10744" t="s">
        <v>1613</v>
      </c>
      <c r="B10744" t="s">
        <v>66</v>
      </c>
      <c r="C10744">
        <v>6.8682608396142797</v>
      </c>
      <c r="D10744" t="s">
        <v>2480</v>
      </c>
      <c r="E10744" t="s">
        <v>65</v>
      </c>
    </row>
    <row r="10745" spans="1:5" x14ac:dyDescent="0.3">
      <c r="A10745" t="s">
        <v>1614</v>
      </c>
      <c r="B10745" t="s">
        <v>66</v>
      </c>
      <c r="C10745">
        <v>8.0904356260903203</v>
      </c>
      <c r="D10745" t="s">
        <v>2480</v>
      </c>
      <c r="E10745" t="s">
        <v>65</v>
      </c>
    </row>
    <row r="10746" spans="1:5" x14ac:dyDescent="0.3">
      <c r="A10746" t="s">
        <v>1619</v>
      </c>
      <c r="B10746" t="s">
        <v>66</v>
      </c>
      <c r="C10746">
        <v>6.5831965434212503</v>
      </c>
      <c r="D10746" t="s">
        <v>2480</v>
      </c>
      <c r="E10746" t="s">
        <v>65</v>
      </c>
    </row>
    <row r="10747" spans="1:5" x14ac:dyDescent="0.3">
      <c r="A10747" t="s">
        <v>1620</v>
      </c>
      <c r="B10747" t="s">
        <v>66</v>
      </c>
      <c r="C10747">
        <v>6.3910031134102399</v>
      </c>
      <c r="D10747" t="s">
        <v>2480</v>
      </c>
      <c r="E10747" t="s">
        <v>65</v>
      </c>
    </row>
    <row r="10748" spans="1:5" x14ac:dyDescent="0.3">
      <c r="A10748" t="s">
        <v>1621</v>
      </c>
      <c r="B10748" t="s">
        <v>66</v>
      </c>
      <c r="C10748">
        <v>5.7793234270273199</v>
      </c>
      <c r="D10748" t="s">
        <v>2480</v>
      </c>
      <c r="E10748" t="s">
        <v>65</v>
      </c>
    </row>
    <row r="10749" spans="1:5" x14ac:dyDescent="0.3">
      <c r="A10749" t="s">
        <v>1622</v>
      </c>
      <c r="B10749" t="s">
        <v>66</v>
      </c>
      <c r="C10749">
        <v>6.0882612665925002</v>
      </c>
      <c r="D10749" t="s">
        <v>2480</v>
      </c>
      <c r="E10749" t="s">
        <v>65</v>
      </c>
    </row>
    <row r="10750" spans="1:5" x14ac:dyDescent="0.3">
      <c r="A10750" t="s">
        <v>1623</v>
      </c>
      <c r="B10750" t="s">
        <v>66</v>
      </c>
      <c r="C10750">
        <v>5.7976595229710997</v>
      </c>
      <c r="D10750" t="s">
        <v>2480</v>
      </c>
      <c r="E10750" t="s">
        <v>65</v>
      </c>
    </row>
    <row r="10751" spans="1:5" x14ac:dyDescent="0.3">
      <c r="A10751" t="s">
        <v>1624</v>
      </c>
      <c r="B10751" t="s">
        <v>66</v>
      </c>
      <c r="C10751">
        <v>7.0763108794208698</v>
      </c>
      <c r="D10751" t="s">
        <v>2480</v>
      </c>
      <c r="E10751" t="s">
        <v>65</v>
      </c>
    </row>
    <row r="10752" spans="1:5" x14ac:dyDescent="0.3">
      <c r="A10752" t="s">
        <v>1625</v>
      </c>
      <c r="B10752" t="s">
        <v>66</v>
      </c>
      <c r="C10752">
        <v>6.4627637431232596</v>
      </c>
      <c r="D10752" t="s">
        <v>2480</v>
      </c>
      <c r="E10752" t="s">
        <v>65</v>
      </c>
    </row>
    <row r="10753" spans="1:5" x14ac:dyDescent="0.3">
      <c r="A10753" t="s">
        <v>1626</v>
      </c>
      <c r="B10753" t="s">
        <v>66</v>
      </c>
      <c r="C10753">
        <v>8.5044393627576298</v>
      </c>
      <c r="D10753" t="s">
        <v>2480</v>
      </c>
      <c r="E10753" t="s">
        <v>65</v>
      </c>
    </row>
    <row r="10754" spans="1:5" x14ac:dyDescent="0.3">
      <c r="A10754" t="s">
        <v>1627</v>
      </c>
      <c r="B10754" t="s">
        <v>66</v>
      </c>
      <c r="C10754">
        <v>6.9860761340397497</v>
      </c>
      <c r="D10754" t="s">
        <v>2480</v>
      </c>
      <c r="E10754" t="s">
        <v>65</v>
      </c>
    </row>
    <row r="10755" spans="1:5" x14ac:dyDescent="0.3">
      <c r="A10755" t="s">
        <v>1628</v>
      </c>
      <c r="B10755" t="s">
        <v>66</v>
      </c>
      <c r="C10755">
        <v>5.9427287004045102</v>
      </c>
      <c r="D10755" t="s">
        <v>2480</v>
      </c>
      <c r="E10755" t="s">
        <v>65</v>
      </c>
    </row>
    <row r="10756" spans="1:5" x14ac:dyDescent="0.3">
      <c r="A10756" t="s">
        <v>1629</v>
      </c>
      <c r="B10756" t="s">
        <v>66</v>
      </c>
      <c r="C10756">
        <v>6.1208161948410797</v>
      </c>
      <c r="D10756" t="s">
        <v>2480</v>
      </c>
      <c r="E10756" t="s">
        <v>65</v>
      </c>
    </row>
    <row r="10757" spans="1:5" x14ac:dyDescent="0.3">
      <c r="A10757" t="s">
        <v>1630</v>
      </c>
      <c r="B10757" t="s">
        <v>66</v>
      </c>
      <c r="C10757">
        <v>6.4901769630006099</v>
      </c>
      <c r="D10757" t="s">
        <v>2480</v>
      </c>
      <c r="E10757" t="s">
        <v>65</v>
      </c>
    </row>
    <row r="10758" spans="1:5" x14ac:dyDescent="0.3">
      <c r="A10758" t="s">
        <v>1631</v>
      </c>
      <c r="B10758" t="s">
        <v>66</v>
      </c>
      <c r="C10758">
        <v>7.3923919986231699</v>
      </c>
      <c r="D10758" t="s">
        <v>2480</v>
      </c>
      <c r="E10758" t="s">
        <v>65</v>
      </c>
    </row>
    <row r="10759" spans="1:5" x14ac:dyDescent="0.3">
      <c r="A10759" t="s">
        <v>1632</v>
      </c>
      <c r="B10759" t="s">
        <v>66</v>
      </c>
      <c r="C10759">
        <v>7.0364105221128703</v>
      </c>
      <c r="D10759" t="s">
        <v>2480</v>
      </c>
      <c r="E10759" t="s">
        <v>65</v>
      </c>
    </row>
    <row r="10760" spans="1:5" x14ac:dyDescent="0.3">
      <c r="A10760" t="s">
        <v>1633</v>
      </c>
      <c r="B10760" t="s">
        <v>66</v>
      </c>
      <c r="C10760">
        <v>8.1552237006547994</v>
      </c>
      <c r="D10760" t="s">
        <v>2480</v>
      </c>
      <c r="E10760" t="s">
        <v>65</v>
      </c>
    </row>
    <row r="10761" spans="1:5" x14ac:dyDescent="0.3">
      <c r="A10761" t="s">
        <v>1634</v>
      </c>
      <c r="B10761" t="s">
        <v>66</v>
      </c>
      <c r="C10761">
        <v>9.46803584235162</v>
      </c>
      <c r="D10761" t="s">
        <v>2480</v>
      </c>
      <c r="E10761" t="s">
        <v>65</v>
      </c>
    </row>
    <row r="10762" spans="1:5" x14ac:dyDescent="0.3">
      <c r="A10762" t="s">
        <v>1635</v>
      </c>
      <c r="B10762" t="s">
        <v>66</v>
      </c>
      <c r="C10762">
        <v>8.4825017942784804</v>
      </c>
      <c r="D10762" t="s">
        <v>2480</v>
      </c>
      <c r="E10762" t="s">
        <v>65</v>
      </c>
    </row>
    <row r="10763" spans="1:5" x14ac:dyDescent="0.3">
      <c r="A10763" t="s">
        <v>1641</v>
      </c>
      <c r="B10763" t="s">
        <v>66</v>
      </c>
      <c r="C10763">
        <v>10.968611962925999</v>
      </c>
      <c r="D10763" t="s">
        <v>2480</v>
      </c>
      <c r="E10763" t="s">
        <v>65</v>
      </c>
    </row>
    <row r="10764" spans="1:5" x14ac:dyDescent="0.3">
      <c r="A10764" t="s">
        <v>1642</v>
      </c>
      <c r="B10764" t="s">
        <v>66</v>
      </c>
      <c r="C10764">
        <v>12.3794985190618</v>
      </c>
      <c r="D10764" t="s">
        <v>2480</v>
      </c>
      <c r="E10764" t="s">
        <v>65</v>
      </c>
    </row>
    <row r="10765" spans="1:5" x14ac:dyDescent="0.3">
      <c r="A10765" t="s">
        <v>1643</v>
      </c>
      <c r="B10765" t="s">
        <v>66</v>
      </c>
      <c r="C10765">
        <v>11.9188384057663</v>
      </c>
      <c r="D10765" t="s">
        <v>2480</v>
      </c>
      <c r="E10765" t="s">
        <v>65</v>
      </c>
    </row>
    <row r="10766" spans="1:5" x14ac:dyDescent="0.3">
      <c r="A10766" t="s">
        <v>1644</v>
      </c>
      <c r="B10766" t="s">
        <v>66</v>
      </c>
      <c r="C10766">
        <v>12.179081305620601</v>
      </c>
      <c r="D10766" t="s">
        <v>2480</v>
      </c>
      <c r="E10766" t="s">
        <v>65</v>
      </c>
    </row>
    <row r="10767" spans="1:5" x14ac:dyDescent="0.3">
      <c r="A10767" t="s">
        <v>1645</v>
      </c>
      <c r="B10767" t="s">
        <v>66</v>
      </c>
      <c r="C10767">
        <v>13.578610148836599</v>
      </c>
      <c r="D10767" t="s">
        <v>2480</v>
      </c>
      <c r="E10767" t="s">
        <v>65</v>
      </c>
    </row>
    <row r="10768" spans="1:5" x14ac:dyDescent="0.3">
      <c r="A10768" t="s">
        <v>1646</v>
      </c>
      <c r="B10768" t="s">
        <v>66</v>
      </c>
      <c r="C10768">
        <v>11.5099000402525</v>
      </c>
      <c r="D10768" t="s">
        <v>2480</v>
      </c>
      <c r="E10768" t="s">
        <v>65</v>
      </c>
    </row>
    <row r="10769" spans="1:5" x14ac:dyDescent="0.3">
      <c r="A10769" t="s">
        <v>1647</v>
      </c>
      <c r="B10769" t="s">
        <v>66</v>
      </c>
      <c r="C10769">
        <v>7.1392778741284602</v>
      </c>
      <c r="D10769" t="s">
        <v>2480</v>
      </c>
      <c r="E10769" t="s">
        <v>65</v>
      </c>
    </row>
    <row r="10770" spans="1:5" x14ac:dyDescent="0.3">
      <c r="A10770" t="s">
        <v>1648</v>
      </c>
      <c r="B10770" t="s">
        <v>66</v>
      </c>
      <c r="C10770">
        <v>11.2398818559214</v>
      </c>
      <c r="D10770" t="s">
        <v>2480</v>
      </c>
      <c r="E10770" t="s">
        <v>65</v>
      </c>
    </row>
    <row r="10771" spans="1:5" x14ac:dyDescent="0.3">
      <c r="A10771" t="s">
        <v>1649</v>
      </c>
      <c r="B10771" t="s">
        <v>66</v>
      </c>
      <c r="C10771">
        <v>10.135884189733201</v>
      </c>
      <c r="D10771" t="s">
        <v>2480</v>
      </c>
      <c r="E10771" t="s">
        <v>65</v>
      </c>
    </row>
    <row r="10772" spans="1:5" x14ac:dyDescent="0.3">
      <c r="A10772" t="s">
        <v>1650</v>
      </c>
      <c r="B10772" t="s">
        <v>66</v>
      </c>
      <c r="C10772">
        <v>12.479931774185401</v>
      </c>
      <c r="D10772" t="s">
        <v>2480</v>
      </c>
      <c r="E10772" t="s">
        <v>65</v>
      </c>
    </row>
    <row r="10773" spans="1:5" x14ac:dyDescent="0.3">
      <c r="A10773" t="s">
        <v>1651</v>
      </c>
      <c r="B10773" t="s">
        <v>66</v>
      </c>
      <c r="C10773">
        <v>11.711496337730299</v>
      </c>
      <c r="D10773" t="s">
        <v>2480</v>
      </c>
      <c r="E10773" t="s">
        <v>65</v>
      </c>
    </row>
    <row r="10774" spans="1:5" x14ac:dyDescent="0.3">
      <c r="A10774" t="s">
        <v>1652</v>
      </c>
      <c r="B10774" t="s">
        <v>66</v>
      </c>
      <c r="C10774">
        <v>10.5331692972002</v>
      </c>
      <c r="D10774" t="s">
        <v>2480</v>
      </c>
      <c r="E10774" t="s">
        <v>65</v>
      </c>
    </row>
    <row r="10775" spans="1:5" x14ac:dyDescent="0.3">
      <c r="A10775" t="s">
        <v>1653</v>
      </c>
      <c r="B10775" t="s">
        <v>66</v>
      </c>
      <c r="C10775">
        <v>10.9438975562897</v>
      </c>
      <c r="D10775" t="s">
        <v>2480</v>
      </c>
      <c r="E10775" t="s">
        <v>65</v>
      </c>
    </row>
    <row r="10776" spans="1:5" x14ac:dyDescent="0.3">
      <c r="A10776" t="s">
        <v>1654</v>
      </c>
      <c r="B10776" t="s">
        <v>66</v>
      </c>
      <c r="C10776">
        <v>10.881692111460801</v>
      </c>
      <c r="D10776" t="s">
        <v>2480</v>
      </c>
      <c r="E10776" t="s">
        <v>65</v>
      </c>
    </row>
    <row r="10777" spans="1:5" x14ac:dyDescent="0.3">
      <c r="A10777" t="s">
        <v>1658</v>
      </c>
      <c r="B10777" t="s">
        <v>66</v>
      </c>
      <c r="C10777">
        <v>8.9381885544143298</v>
      </c>
      <c r="D10777" t="s">
        <v>2480</v>
      </c>
      <c r="E10777" t="s">
        <v>65</v>
      </c>
    </row>
    <row r="10778" spans="1:5" x14ac:dyDescent="0.3">
      <c r="A10778" t="s">
        <v>1659</v>
      </c>
      <c r="B10778" t="s">
        <v>66</v>
      </c>
      <c r="C10778">
        <v>9.1881368158633396</v>
      </c>
      <c r="D10778" t="s">
        <v>2480</v>
      </c>
      <c r="E10778" t="s">
        <v>65</v>
      </c>
    </row>
    <row r="10779" spans="1:5" x14ac:dyDescent="0.3">
      <c r="A10779" t="s">
        <v>1660</v>
      </c>
      <c r="B10779" t="s">
        <v>66</v>
      </c>
      <c r="C10779">
        <v>9.4045303807936307</v>
      </c>
      <c r="D10779" t="s">
        <v>2480</v>
      </c>
      <c r="E10779" t="s">
        <v>65</v>
      </c>
    </row>
    <row r="10780" spans="1:5" x14ac:dyDescent="0.3">
      <c r="A10780" t="s">
        <v>1661</v>
      </c>
      <c r="B10780" t="s">
        <v>66</v>
      </c>
      <c r="C10780">
        <v>9.4697775549499408</v>
      </c>
      <c r="D10780" t="s">
        <v>2480</v>
      </c>
      <c r="E10780" t="s">
        <v>65</v>
      </c>
    </row>
    <row r="10781" spans="1:5" x14ac:dyDescent="0.3">
      <c r="A10781" t="s">
        <v>1662</v>
      </c>
      <c r="B10781" t="s">
        <v>66</v>
      </c>
      <c r="C10781">
        <v>9.33268736672545</v>
      </c>
      <c r="D10781" t="s">
        <v>2480</v>
      </c>
      <c r="E10781" t="s">
        <v>65</v>
      </c>
    </row>
    <row r="10782" spans="1:5" x14ac:dyDescent="0.3">
      <c r="A10782" t="s">
        <v>1663</v>
      </c>
      <c r="B10782" t="s">
        <v>66</v>
      </c>
      <c r="C10782">
        <v>8.65521687417165</v>
      </c>
      <c r="D10782" t="s">
        <v>2480</v>
      </c>
      <c r="E10782" t="s">
        <v>65</v>
      </c>
    </row>
    <row r="10783" spans="1:5" x14ac:dyDescent="0.3">
      <c r="A10783" t="s">
        <v>1664</v>
      </c>
      <c r="B10783" t="s">
        <v>66</v>
      </c>
      <c r="C10783">
        <v>9.1237255608869301</v>
      </c>
      <c r="D10783" t="s">
        <v>2480</v>
      </c>
      <c r="E10783" t="s">
        <v>65</v>
      </c>
    </row>
    <row r="10784" spans="1:5" x14ac:dyDescent="0.3">
      <c r="A10784" t="s">
        <v>1665</v>
      </c>
      <c r="B10784" t="s">
        <v>66</v>
      </c>
      <c r="C10784">
        <v>9.1785290338089496</v>
      </c>
      <c r="D10784" t="s">
        <v>2480</v>
      </c>
      <c r="E10784" t="s">
        <v>65</v>
      </c>
    </row>
    <row r="10785" spans="1:5" x14ac:dyDescent="0.3">
      <c r="A10785" t="s">
        <v>1666</v>
      </c>
      <c r="B10785" t="s">
        <v>66</v>
      </c>
      <c r="C10785">
        <v>9.4510588449930992</v>
      </c>
      <c r="D10785" t="s">
        <v>2480</v>
      </c>
      <c r="E10785" t="s">
        <v>65</v>
      </c>
    </row>
    <row r="10786" spans="1:5" x14ac:dyDescent="0.3">
      <c r="A10786" t="s">
        <v>1667</v>
      </c>
      <c r="B10786" t="s">
        <v>66</v>
      </c>
      <c r="C10786">
        <v>7.8414319288671903</v>
      </c>
      <c r="D10786" t="s">
        <v>2480</v>
      </c>
      <c r="E10786" t="s">
        <v>65</v>
      </c>
    </row>
    <row r="10787" spans="1:5" x14ac:dyDescent="0.3">
      <c r="A10787" t="s">
        <v>1668</v>
      </c>
      <c r="B10787" t="s">
        <v>66</v>
      </c>
      <c r="C10787">
        <v>9.7171825965807592</v>
      </c>
      <c r="D10787" t="s">
        <v>2480</v>
      </c>
      <c r="E10787" t="s">
        <v>65</v>
      </c>
    </row>
    <row r="10788" spans="1:5" x14ac:dyDescent="0.3">
      <c r="A10788" t="s">
        <v>1669</v>
      </c>
      <c r="B10788" t="s">
        <v>66</v>
      </c>
      <c r="C10788">
        <v>10.587861423467301</v>
      </c>
      <c r="D10788" t="s">
        <v>2480</v>
      </c>
      <c r="E10788" t="s">
        <v>65</v>
      </c>
    </row>
    <row r="10789" spans="1:5" x14ac:dyDescent="0.3">
      <c r="A10789" t="s">
        <v>1670</v>
      </c>
      <c r="B10789" t="s">
        <v>66</v>
      </c>
      <c r="C10789">
        <v>12.713095770475199</v>
      </c>
      <c r="D10789" t="s">
        <v>2480</v>
      </c>
      <c r="E10789" t="s">
        <v>65</v>
      </c>
    </row>
    <row r="10790" spans="1:5" x14ac:dyDescent="0.3">
      <c r="A10790" t="s">
        <v>1671</v>
      </c>
      <c r="B10790" t="s">
        <v>66</v>
      </c>
      <c r="C10790">
        <v>20.6962948931365</v>
      </c>
      <c r="D10790" t="s">
        <v>2480</v>
      </c>
      <c r="E10790" t="s">
        <v>65</v>
      </c>
    </row>
    <row r="10791" spans="1:5" x14ac:dyDescent="0.3">
      <c r="A10791" t="s">
        <v>1672</v>
      </c>
      <c r="B10791" t="s">
        <v>66</v>
      </c>
      <c r="C10791">
        <v>13.5116001452157</v>
      </c>
      <c r="D10791" t="s">
        <v>2480</v>
      </c>
      <c r="E10791" t="s">
        <v>65</v>
      </c>
    </row>
    <row r="10792" spans="1:5" x14ac:dyDescent="0.3">
      <c r="A10792" t="s">
        <v>1673</v>
      </c>
      <c r="B10792" t="s">
        <v>66</v>
      </c>
      <c r="C10792">
        <v>14.846758169795701</v>
      </c>
      <c r="D10792" t="s">
        <v>2480</v>
      </c>
      <c r="E10792" t="s">
        <v>65</v>
      </c>
    </row>
    <row r="10793" spans="1:5" x14ac:dyDescent="0.3">
      <c r="A10793" t="s">
        <v>1674</v>
      </c>
      <c r="B10793" t="s">
        <v>66</v>
      </c>
      <c r="C10793">
        <v>10.7196787093539</v>
      </c>
      <c r="D10793" t="s">
        <v>2480</v>
      </c>
      <c r="E10793" t="s">
        <v>65</v>
      </c>
    </row>
    <row r="10794" spans="1:5" x14ac:dyDescent="0.3">
      <c r="A10794" t="s">
        <v>1675</v>
      </c>
      <c r="B10794" t="s">
        <v>66</v>
      </c>
      <c r="C10794">
        <v>10.555933918242401</v>
      </c>
      <c r="D10794" t="s">
        <v>2480</v>
      </c>
      <c r="E10794" t="s">
        <v>65</v>
      </c>
    </row>
    <row r="10795" spans="1:5" x14ac:dyDescent="0.3">
      <c r="A10795" t="s">
        <v>1676</v>
      </c>
      <c r="B10795" t="s">
        <v>66</v>
      </c>
      <c r="C10795">
        <v>10.0279518749093</v>
      </c>
      <c r="D10795" t="s">
        <v>2480</v>
      </c>
      <c r="E10795" t="s">
        <v>65</v>
      </c>
    </row>
    <row r="10796" spans="1:5" x14ac:dyDescent="0.3">
      <c r="A10796" t="s">
        <v>1677</v>
      </c>
      <c r="B10796" t="s">
        <v>66</v>
      </c>
      <c r="C10796">
        <v>8.2399977400248794</v>
      </c>
      <c r="D10796" t="s">
        <v>2480</v>
      </c>
      <c r="E10796" t="s">
        <v>65</v>
      </c>
    </row>
    <row r="10797" spans="1:5" x14ac:dyDescent="0.3">
      <c r="A10797" t="s">
        <v>1678</v>
      </c>
      <c r="B10797" t="s">
        <v>66</v>
      </c>
      <c r="C10797">
        <v>11.7887886814861</v>
      </c>
      <c r="D10797" t="s">
        <v>2480</v>
      </c>
      <c r="E10797" t="s">
        <v>65</v>
      </c>
    </row>
    <row r="10798" spans="1:5" x14ac:dyDescent="0.3">
      <c r="A10798" t="s">
        <v>1679</v>
      </c>
      <c r="B10798" t="s">
        <v>66</v>
      </c>
      <c r="C10798">
        <v>16.192686735308701</v>
      </c>
      <c r="D10798" t="s">
        <v>2480</v>
      </c>
      <c r="E10798" t="s">
        <v>65</v>
      </c>
    </row>
    <row r="10799" spans="1:5" x14ac:dyDescent="0.3">
      <c r="A10799" t="s">
        <v>1680</v>
      </c>
      <c r="B10799" t="s">
        <v>66</v>
      </c>
      <c r="C10799">
        <v>16.815650452602199</v>
      </c>
      <c r="D10799" t="s">
        <v>2480</v>
      </c>
      <c r="E10799" t="s">
        <v>65</v>
      </c>
    </row>
    <row r="10800" spans="1:5" x14ac:dyDescent="0.3">
      <c r="A10800" t="s">
        <v>1681</v>
      </c>
      <c r="B10800" t="s">
        <v>66</v>
      </c>
      <c r="C10800">
        <v>10.5609699253472</v>
      </c>
      <c r="D10800" t="s">
        <v>2480</v>
      </c>
      <c r="E10800" t="s">
        <v>65</v>
      </c>
    </row>
    <row r="10801" spans="1:5" x14ac:dyDescent="0.3">
      <c r="A10801" t="s">
        <v>1682</v>
      </c>
      <c r="B10801" t="s">
        <v>66</v>
      </c>
      <c r="C10801">
        <v>8.2173555665778792</v>
      </c>
      <c r="D10801" t="s">
        <v>2480</v>
      </c>
      <c r="E10801" t="s">
        <v>65</v>
      </c>
    </row>
    <row r="10802" spans="1:5" x14ac:dyDescent="0.3">
      <c r="A10802" t="s">
        <v>1683</v>
      </c>
      <c r="B10802" t="s">
        <v>66</v>
      </c>
      <c r="C10802">
        <v>12.36844175281</v>
      </c>
      <c r="D10802" t="s">
        <v>2480</v>
      </c>
      <c r="E10802" t="s">
        <v>65</v>
      </c>
    </row>
    <row r="10803" spans="1:5" x14ac:dyDescent="0.3">
      <c r="A10803" t="s">
        <v>1684</v>
      </c>
      <c r="B10803" t="s">
        <v>66</v>
      </c>
      <c r="C10803">
        <v>14.0496245628661</v>
      </c>
      <c r="D10803" t="s">
        <v>2480</v>
      </c>
      <c r="E10803" t="s">
        <v>65</v>
      </c>
    </row>
    <row r="10804" spans="1:5" x14ac:dyDescent="0.3">
      <c r="A10804" t="s">
        <v>1685</v>
      </c>
      <c r="B10804" t="s">
        <v>66</v>
      </c>
      <c r="C10804">
        <v>14.4147018340658</v>
      </c>
      <c r="D10804" t="s">
        <v>2480</v>
      </c>
      <c r="E10804" t="s">
        <v>65</v>
      </c>
    </row>
    <row r="10805" spans="1:5" x14ac:dyDescent="0.3">
      <c r="A10805" t="s">
        <v>1686</v>
      </c>
      <c r="B10805" t="s">
        <v>66</v>
      </c>
      <c r="C10805">
        <v>10.7595209540788</v>
      </c>
      <c r="D10805" t="s">
        <v>2480</v>
      </c>
      <c r="E10805" t="s">
        <v>65</v>
      </c>
    </row>
    <row r="10806" spans="1:5" x14ac:dyDescent="0.3">
      <c r="A10806" t="s">
        <v>1687</v>
      </c>
      <c r="B10806" t="s">
        <v>66</v>
      </c>
      <c r="C10806">
        <v>10.258277285828401</v>
      </c>
      <c r="D10806" t="s">
        <v>2480</v>
      </c>
      <c r="E10806" t="s">
        <v>65</v>
      </c>
    </row>
    <row r="10807" spans="1:5" x14ac:dyDescent="0.3">
      <c r="A10807" t="s">
        <v>1688</v>
      </c>
      <c r="B10807" t="s">
        <v>66</v>
      </c>
      <c r="C10807">
        <v>13.4483329234958</v>
      </c>
      <c r="D10807" t="s">
        <v>2480</v>
      </c>
      <c r="E10807" t="s">
        <v>65</v>
      </c>
    </row>
    <row r="10808" spans="1:5" x14ac:dyDescent="0.3">
      <c r="A10808" t="s">
        <v>1689</v>
      </c>
      <c r="B10808" t="s">
        <v>66</v>
      </c>
      <c r="C10808">
        <v>10.165703420415699</v>
      </c>
      <c r="D10808" t="s">
        <v>2480</v>
      </c>
      <c r="E10808" t="s">
        <v>65</v>
      </c>
    </row>
    <row r="10809" spans="1:5" x14ac:dyDescent="0.3">
      <c r="A10809" t="s">
        <v>1699</v>
      </c>
      <c r="B10809" t="s">
        <v>66</v>
      </c>
      <c r="C10809">
        <v>8.8078604306995203</v>
      </c>
      <c r="D10809" t="s">
        <v>2480</v>
      </c>
      <c r="E10809" t="s">
        <v>65</v>
      </c>
    </row>
    <row r="10810" spans="1:5" x14ac:dyDescent="0.3">
      <c r="A10810" t="s">
        <v>1700</v>
      </c>
      <c r="B10810" t="s">
        <v>66</v>
      </c>
      <c r="C10810">
        <v>7.9611118385349497</v>
      </c>
      <c r="D10810" t="s">
        <v>2480</v>
      </c>
      <c r="E10810" t="s">
        <v>65</v>
      </c>
    </row>
    <row r="10811" spans="1:5" x14ac:dyDescent="0.3">
      <c r="A10811" t="s">
        <v>1701</v>
      </c>
      <c r="B10811" t="s">
        <v>66</v>
      </c>
      <c r="C10811">
        <v>8.6398350154168302</v>
      </c>
      <c r="D10811" t="s">
        <v>2480</v>
      </c>
      <c r="E10811" t="s">
        <v>65</v>
      </c>
    </row>
    <row r="10812" spans="1:5" x14ac:dyDescent="0.3">
      <c r="A10812" t="s">
        <v>1737</v>
      </c>
      <c r="B10812" t="s">
        <v>66</v>
      </c>
      <c r="C10812">
        <v>10.607764840816801</v>
      </c>
      <c r="D10812" t="s">
        <v>2480</v>
      </c>
      <c r="E10812" t="s">
        <v>65</v>
      </c>
    </row>
    <row r="10813" spans="1:5" x14ac:dyDescent="0.3">
      <c r="A10813" t="s">
        <v>1738</v>
      </c>
      <c r="B10813" t="s">
        <v>66</v>
      </c>
      <c r="C10813">
        <v>10.666601557765301</v>
      </c>
      <c r="D10813" t="s">
        <v>2480</v>
      </c>
      <c r="E10813" t="s">
        <v>65</v>
      </c>
    </row>
    <row r="10814" spans="1:5" x14ac:dyDescent="0.3">
      <c r="A10814" t="s">
        <v>1739</v>
      </c>
      <c r="B10814" t="s">
        <v>66</v>
      </c>
      <c r="C10814">
        <v>10.9633767697838</v>
      </c>
      <c r="D10814" t="s">
        <v>2480</v>
      </c>
      <c r="E10814" t="s">
        <v>65</v>
      </c>
    </row>
    <row r="10815" spans="1:5" x14ac:dyDescent="0.3">
      <c r="A10815" t="s">
        <v>1758</v>
      </c>
      <c r="B10815" t="s">
        <v>66</v>
      </c>
      <c r="C10815">
        <v>10.4373559569398</v>
      </c>
      <c r="D10815" t="s">
        <v>2480</v>
      </c>
      <c r="E10815" t="s">
        <v>65</v>
      </c>
    </row>
    <row r="10816" spans="1:5" x14ac:dyDescent="0.3">
      <c r="A10816" t="s">
        <v>1759</v>
      </c>
      <c r="B10816" t="s">
        <v>66</v>
      </c>
      <c r="C10816">
        <v>7.1337248828096644</v>
      </c>
      <c r="D10816" t="s">
        <v>2480</v>
      </c>
      <c r="E10816" t="s">
        <v>65</v>
      </c>
    </row>
    <row r="10817" spans="1:5" x14ac:dyDescent="0.3">
      <c r="A10817" t="s">
        <v>1760</v>
      </c>
      <c r="B10817" t="s">
        <v>66</v>
      </c>
      <c r="C10817">
        <v>8.99967063656735</v>
      </c>
      <c r="D10817" t="s">
        <v>2480</v>
      </c>
      <c r="E10817" t="s">
        <v>65</v>
      </c>
    </row>
    <row r="10818" spans="1:5" x14ac:dyDescent="0.3">
      <c r="A10818" t="s">
        <v>1761</v>
      </c>
      <c r="B10818" t="s">
        <v>66</v>
      </c>
      <c r="C10818">
        <v>9.55455316601339</v>
      </c>
      <c r="D10818" t="s">
        <v>2480</v>
      </c>
      <c r="E10818" t="s">
        <v>65</v>
      </c>
    </row>
    <row r="10819" spans="1:5" x14ac:dyDescent="0.3">
      <c r="A10819" t="s">
        <v>1762</v>
      </c>
      <c r="B10819" t="s">
        <v>66</v>
      </c>
      <c r="C10819">
        <v>9.4445321888568401</v>
      </c>
      <c r="D10819" t="s">
        <v>2480</v>
      </c>
      <c r="E10819" t="s">
        <v>65</v>
      </c>
    </row>
    <row r="10820" spans="1:5" x14ac:dyDescent="0.3">
      <c r="A10820" t="s">
        <v>1790</v>
      </c>
      <c r="B10820" t="s">
        <v>66</v>
      </c>
      <c r="C10820">
        <v>6.4919525828054603</v>
      </c>
      <c r="D10820" t="s">
        <v>2480</v>
      </c>
      <c r="E10820" t="s">
        <v>65</v>
      </c>
    </row>
    <row r="10821" spans="1:5" x14ac:dyDescent="0.3">
      <c r="A10821" t="s">
        <v>1791</v>
      </c>
      <c r="B10821" t="s">
        <v>66</v>
      </c>
      <c r="C10821">
        <v>7.6657648663676001</v>
      </c>
      <c r="D10821" t="s">
        <v>2480</v>
      </c>
      <c r="E10821" t="s">
        <v>65</v>
      </c>
    </row>
    <row r="10822" spans="1:5" x14ac:dyDescent="0.3">
      <c r="A10822" t="s">
        <v>1862</v>
      </c>
      <c r="B10822" t="s">
        <v>66</v>
      </c>
      <c r="C10822">
        <v>9.3262777670919697</v>
      </c>
      <c r="D10822" t="s">
        <v>2480</v>
      </c>
      <c r="E10822" t="s">
        <v>65</v>
      </c>
    </row>
    <row r="10823" spans="1:5" x14ac:dyDescent="0.3">
      <c r="A10823" t="s">
        <v>1863</v>
      </c>
      <c r="B10823" t="s">
        <v>66</v>
      </c>
      <c r="C10823">
        <v>10.459231414406799</v>
      </c>
      <c r="D10823" t="s">
        <v>2480</v>
      </c>
      <c r="E10823" t="s">
        <v>65</v>
      </c>
    </row>
    <row r="10824" spans="1:5" x14ac:dyDescent="0.3">
      <c r="A10824" t="s">
        <v>1864</v>
      </c>
      <c r="B10824" t="s">
        <v>66</v>
      </c>
      <c r="C10824">
        <v>10.0645259238488</v>
      </c>
      <c r="D10824" t="s">
        <v>2480</v>
      </c>
      <c r="E10824" t="s">
        <v>65</v>
      </c>
    </row>
    <row r="10825" spans="1:5" x14ac:dyDescent="0.3">
      <c r="A10825" t="s">
        <v>1967</v>
      </c>
      <c r="B10825" t="s">
        <v>66</v>
      </c>
      <c r="C10825">
        <v>8.3287172843600494</v>
      </c>
      <c r="D10825" t="s">
        <v>2480</v>
      </c>
      <c r="E10825" t="s">
        <v>65</v>
      </c>
    </row>
    <row r="10826" spans="1:5" x14ac:dyDescent="0.3">
      <c r="A10826" t="s">
        <v>1968</v>
      </c>
      <c r="B10826" t="s">
        <v>66</v>
      </c>
      <c r="C10826">
        <v>8.1122531624511804</v>
      </c>
      <c r="D10826" t="s">
        <v>2480</v>
      </c>
      <c r="E10826" t="s">
        <v>65</v>
      </c>
    </row>
    <row r="10827" spans="1:5" x14ac:dyDescent="0.3">
      <c r="A10827" t="s">
        <v>2079</v>
      </c>
      <c r="B10827" t="s">
        <v>66</v>
      </c>
      <c r="C10827">
        <v>7.7327968898562203</v>
      </c>
      <c r="D10827" t="s">
        <v>2480</v>
      </c>
      <c r="E10827" t="s">
        <v>65</v>
      </c>
    </row>
    <row r="10828" spans="1:5" x14ac:dyDescent="0.3">
      <c r="A10828" t="s">
        <v>2080</v>
      </c>
      <c r="B10828" t="s">
        <v>66</v>
      </c>
      <c r="C10828">
        <v>7.8536530599509904</v>
      </c>
      <c r="D10828" t="s">
        <v>2480</v>
      </c>
      <c r="E10828" t="s">
        <v>65</v>
      </c>
    </row>
    <row r="10829" spans="1:5" x14ac:dyDescent="0.3">
      <c r="A10829" t="s">
        <v>2081</v>
      </c>
      <c r="B10829" t="s">
        <v>66</v>
      </c>
      <c r="C10829">
        <v>8.0070806876643292</v>
      </c>
      <c r="D10829" t="s">
        <v>2480</v>
      </c>
      <c r="E10829" t="s">
        <v>65</v>
      </c>
    </row>
    <row r="10830" spans="1:5" x14ac:dyDescent="0.3">
      <c r="A10830" t="s">
        <v>2100</v>
      </c>
      <c r="B10830" t="s">
        <v>66</v>
      </c>
      <c r="C10830">
        <v>8.6200844586472094</v>
      </c>
      <c r="D10830" t="s">
        <v>2480</v>
      </c>
      <c r="E10830" t="s">
        <v>65</v>
      </c>
    </row>
    <row r="10831" spans="1:5" x14ac:dyDescent="0.3">
      <c r="A10831" t="s">
        <v>2101</v>
      </c>
      <c r="B10831" t="s">
        <v>66</v>
      </c>
      <c r="C10831">
        <v>10.004171341318401</v>
      </c>
      <c r="D10831" t="s">
        <v>2480</v>
      </c>
      <c r="E10831" t="s">
        <v>65</v>
      </c>
    </row>
    <row r="10832" spans="1:5" x14ac:dyDescent="0.3">
      <c r="A10832" t="s">
        <v>2158</v>
      </c>
      <c r="B10832" t="s">
        <v>66</v>
      </c>
      <c r="C10832">
        <v>7.1396350365903203</v>
      </c>
      <c r="D10832" t="s">
        <v>2480</v>
      </c>
      <c r="E10832" t="s">
        <v>65</v>
      </c>
    </row>
    <row r="10833" spans="1:5" x14ac:dyDescent="0.3">
      <c r="A10833" t="s">
        <v>2159</v>
      </c>
      <c r="B10833" t="s">
        <v>66</v>
      </c>
      <c r="C10833">
        <v>7.1656351590124503</v>
      </c>
      <c r="D10833" t="s">
        <v>2480</v>
      </c>
      <c r="E10833" t="s">
        <v>65</v>
      </c>
    </row>
    <row r="10834" spans="1:5" x14ac:dyDescent="0.3">
      <c r="A10834" t="s">
        <v>2199</v>
      </c>
      <c r="B10834" t="s">
        <v>66</v>
      </c>
      <c r="C10834">
        <v>6.4130050525484403</v>
      </c>
      <c r="D10834" t="s">
        <v>2480</v>
      </c>
      <c r="E10834" t="s">
        <v>65</v>
      </c>
    </row>
    <row r="10835" spans="1:5" x14ac:dyDescent="0.3">
      <c r="A10835" t="s">
        <v>2200</v>
      </c>
      <c r="B10835" t="s">
        <v>66</v>
      </c>
      <c r="C10835">
        <v>7.1447634542556901</v>
      </c>
      <c r="D10835" t="s">
        <v>2480</v>
      </c>
      <c r="E10835" t="s">
        <v>65</v>
      </c>
    </row>
    <row r="10836" spans="1:5" x14ac:dyDescent="0.3">
      <c r="A10836" t="s">
        <v>2201</v>
      </c>
      <c r="B10836" t="s">
        <v>66</v>
      </c>
      <c r="C10836">
        <v>8.1508743397131607</v>
      </c>
      <c r="D10836" t="s">
        <v>2480</v>
      </c>
      <c r="E10836" t="s">
        <v>65</v>
      </c>
    </row>
    <row r="10837" spans="1:5" x14ac:dyDescent="0.3">
      <c r="A10837" t="s">
        <v>2232</v>
      </c>
      <c r="B10837" t="s">
        <v>66</v>
      </c>
      <c r="C10837">
        <v>9.4024719646899602</v>
      </c>
      <c r="D10837" t="s">
        <v>2480</v>
      </c>
      <c r="E10837" t="s">
        <v>65</v>
      </c>
    </row>
    <row r="10838" spans="1:5" x14ac:dyDescent="0.3">
      <c r="A10838" t="s">
        <v>2233</v>
      </c>
      <c r="B10838" t="s">
        <v>66</v>
      </c>
      <c r="C10838">
        <v>8.3091590369804305</v>
      </c>
      <c r="D10838" t="s">
        <v>2480</v>
      </c>
      <c r="E10838" t="s">
        <v>65</v>
      </c>
    </row>
    <row r="10839" spans="1:5" x14ac:dyDescent="0.3">
      <c r="A10839" t="s">
        <v>2234</v>
      </c>
      <c r="B10839" t="s">
        <v>66</v>
      </c>
      <c r="C10839">
        <v>8.0916374558252695</v>
      </c>
      <c r="D10839" t="s">
        <v>2480</v>
      </c>
      <c r="E10839" t="s">
        <v>65</v>
      </c>
    </row>
    <row r="10840" spans="1:5" x14ac:dyDescent="0.3">
      <c r="A10840" t="s">
        <v>2235</v>
      </c>
      <c r="B10840" t="s">
        <v>66</v>
      </c>
      <c r="C10840">
        <v>8.7709380262558305</v>
      </c>
      <c r="D10840" t="s">
        <v>2480</v>
      </c>
      <c r="E10840" t="s">
        <v>65</v>
      </c>
    </row>
    <row r="10841" spans="1:5" x14ac:dyDescent="0.3">
      <c r="A10841" t="s">
        <v>2236</v>
      </c>
      <c r="B10841" t="s">
        <v>66</v>
      </c>
      <c r="C10841">
        <v>7.76269800727425</v>
      </c>
      <c r="D10841" t="s">
        <v>2480</v>
      </c>
      <c r="E10841" t="s">
        <v>65</v>
      </c>
    </row>
    <row r="10842" spans="1:5" x14ac:dyDescent="0.3">
      <c r="A10842" t="s">
        <v>2237</v>
      </c>
      <c r="B10842" t="s">
        <v>66</v>
      </c>
      <c r="C10842">
        <v>7.9827297514920801</v>
      </c>
      <c r="D10842" t="s">
        <v>2480</v>
      </c>
      <c r="E10842" t="s">
        <v>65</v>
      </c>
    </row>
    <row r="10843" spans="1:5" x14ac:dyDescent="0.3">
      <c r="A10843" t="s">
        <v>1763</v>
      </c>
      <c r="B10843" t="s">
        <v>66</v>
      </c>
      <c r="C10843">
        <v>7.6492570934414301</v>
      </c>
      <c r="D10843" t="s">
        <v>2480</v>
      </c>
      <c r="E10843" t="s">
        <v>65</v>
      </c>
    </row>
    <row r="10844" spans="1:5" x14ac:dyDescent="0.3">
      <c r="A10844" t="s">
        <v>1764</v>
      </c>
      <c r="B10844" t="s">
        <v>66</v>
      </c>
      <c r="C10844">
        <v>8.6023412554938705</v>
      </c>
      <c r="D10844" t="s">
        <v>2480</v>
      </c>
      <c r="E10844" t="s">
        <v>65</v>
      </c>
    </row>
    <row r="10845" spans="1:5" x14ac:dyDescent="0.3">
      <c r="A10845" t="s">
        <v>1765</v>
      </c>
      <c r="B10845" t="s">
        <v>66</v>
      </c>
      <c r="C10845">
        <v>9.6979690746887695</v>
      </c>
      <c r="D10845" t="s">
        <v>2480</v>
      </c>
      <c r="E10845" t="s">
        <v>65</v>
      </c>
    </row>
    <row r="10846" spans="1:5" x14ac:dyDescent="0.3">
      <c r="A10846" t="s">
        <v>1792</v>
      </c>
      <c r="B10846" t="s">
        <v>66</v>
      </c>
      <c r="C10846">
        <v>8.3347925807952592</v>
      </c>
      <c r="D10846" t="s">
        <v>2480</v>
      </c>
      <c r="E10846" t="s">
        <v>65</v>
      </c>
    </row>
    <row r="10847" spans="1:5" x14ac:dyDescent="0.3">
      <c r="A10847" t="s">
        <v>1793</v>
      </c>
      <c r="B10847" t="s">
        <v>66</v>
      </c>
      <c r="C10847">
        <v>9.4951271660499703</v>
      </c>
      <c r="D10847" t="s">
        <v>2480</v>
      </c>
      <c r="E10847" t="s">
        <v>65</v>
      </c>
    </row>
    <row r="10848" spans="1:5" x14ac:dyDescent="0.3">
      <c r="A10848" t="s">
        <v>1794</v>
      </c>
      <c r="B10848" t="s">
        <v>66</v>
      </c>
      <c r="C10848">
        <v>9.4748521017004403</v>
      </c>
      <c r="D10848" t="s">
        <v>2480</v>
      </c>
      <c r="E10848" t="s">
        <v>65</v>
      </c>
    </row>
    <row r="10849" spans="1:5" x14ac:dyDescent="0.3">
      <c r="A10849" t="s">
        <v>1795</v>
      </c>
      <c r="B10849" t="s">
        <v>66</v>
      </c>
      <c r="C10849">
        <v>7.23659685429711</v>
      </c>
      <c r="D10849" t="s">
        <v>2480</v>
      </c>
      <c r="E10849" t="s">
        <v>65</v>
      </c>
    </row>
    <row r="10850" spans="1:5" x14ac:dyDescent="0.3">
      <c r="A10850" t="s">
        <v>1796</v>
      </c>
      <c r="B10850" t="s">
        <v>66</v>
      </c>
      <c r="C10850">
        <v>8.7256810066921204</v>
      </c>
      <c r="D10850" t="s">
        <v>2480</v>
      </c>
      <c r="E10850" t="s">
        <v>65</v>
      </c>
    </row>
    <row r="10851" spans="1:5" x14ac:dyDescent="0.3">
      <c r="A10851" t="s">
        <v>1969</v>
      </c>
      <c r="B10851" t="s">
        <v>66</v>
      </c>
      <c r="C10851">
        <v>9.4126445338405293</v>
      </c>
      <c r="D10851" t="s">
        <v>2480</v>
      </c>
      <c r="E10851" t="s">
        <v>65</v>
      </c>
    </row>
    <row r="10852" spans="1:5" x14ac:dyDescent="0.3">
      <c r="A10852" t="s">
        <v>1970</v>
      </c>
      <c r="B10852" t="s">
        <v>66</v>
      </c>
      <c r="C10852">
        <v>9.0337667874796992</v>
      </c>
      <c r="D10852" t="s">
        <v>2480</v>
      </c>
      <c r="E10852" t="s">
        <v>65</v>
      </c>
    </row>
    <row r="10853" spans="1:5" x14ac:dyDescent="0.3">
      <c r="A10853" t="s">
        <v>1971</v>
      </c>
      <c r="B10853" t="s">
        <v>66</v>
      </c>
      <c r="C10853">
        <v>9.3524486051595908</v>
      </c>
      <c r="D10853" t="s">
        <v>2480</v>
      </c>
      <c r="E10853" t="s">
        <v>65</v>
      </c>
    </row>
    <row r="10854" spans="1:5" x14ac:dyDescent="0.3">
      <c r="A10854" t="s">
        <v>2001</v>
      </c>
      <c r="B10854" t="s">
        <v>66</v>
      </c>
      <c r="C10854">
        <v>10.0854013507325</v>
      </c>
      <c r="D10854" t="s">
        <v>2480</v>
      </c>
      <c r="E10854" t="s">
        <v>65</v>
      </c>
    </row>
    <row r="10855" spans="1:5" x14ac:dyDescent="0.3">
      <c r="A10855" t="s">
        <v>2002</v>
      </c>
      <c r="B10855" t="s">
        <v>66</v>
      </c>
      <c r="C10855">
        <v>9.8699516568246004</v>
      </c>
      <c r="D10855" t="s">
        <v>2480</v>
      </c>
      <c r="E10855" t="s">
        <v>65</v>
      </c>
    </row>
    <row r="10856" spans="1:5" x14ac:dyDescent="0.3">
      <c r="A10856" t="s">
        <v>2202</v>
      </c>
      <c r="B10856" t="s">
        <v>66</v>
      </c>
      <c r="C10856">
        <v>6.7549469662704302</v>
      </c>
      <c r="D10856" t="s">
        <v>2480</v>
      </c>
      <c r="E10856" t="s">
        <v>65</v>
      </c>
    </row>
    <row r="10857" spans="1:5" x14ac:dyDescent="0.3">
      <c r="A10857" t="s">
        <v>2203</v>
      </c>
      <c r="B10857" t="s">
        <v>66</v>
      </c>
      <c r="C10857">
        <v>7.0611398088981296</v>
      </c>
      <c r="D10857" t="s">
        <v>2480</v>
      </c>
      <c r="E10857" t="s">
        <v>65</v>
      </c>
    </row>
    <row r="10858" spans="1:5" x14ac:dyDescent="0.3">
      <c r="A10858" t="s">
        <v>2204</v>
      </c>
      <c r="B10858" t="s">
        <v>66</v>
      </c>
      <c r="C10858">
        <v>7.9717785311752296</v>
      </c>
      <c r="D10858" t="s">
        <v>2480</v>
      </c>
      <c r="E10858" t="s">
        <v>65</v>
      </c>
    </row>
    <row r="10859" spans="1:5" x14ac:dyDescent="0.3">
      <c r="A10859" t="s">
        <v>2221</v>
      </c>
      <c r="B10859" t="s">
        <v>66</v>
      </c>
      <c r="C10859">
        <v>7.8663103724010996</v>
      </c>
      <c r="D10859" t="s">
        <v>2480</v>
      </c>
      <c r="E10859" t="s">
        <v>65</v>
      </c>
    </row>
    <row r="10860" spans="1:5" x14ac:dyDescent="0.3">
      <c r="A10860" t="s">
        <v>1690</v>
      </c>
      <c r="B10860" t="s">
        <v>66</v>
      </c>
      <c r="C10860">
        <v>7.1337248828096644</v>
      </c>
      <c r="D10860" t="s">
        <v>2480</v>
      </c>
      <c r="E10860" t="s">
        <v>65</v>
      </c>
    </row>
    <row r="10861" spans="1:5" x14ac:dyDescent="0.3">
      <c r="A10861" t="s">
        <v>1691</v>
      </c>
      <c r="B10861" t="s">
        <v>66</v>
      </c>
      <c r="C10861">
        <v>9.9489248382596607</v>
      </c>
      <c r="D10861" t="s">
        <v>2480</v>
      </c>
      <c r="E10861" t="s">
        <v>65</v>
      </c>
    </row>
    <row r="10862" spans="1:5" x14ac:dyDescent="0.3">
      <c r="A10862" t="s">
        <v>1692</v>
      </c>
      <c r="B10862" t="s">
        <v>66</v>
      </c>
      <c r="C10862">
        <v>10.335225526756799</v>
      </c>
      <c r="D10862" t="s">
        <v>2480</v>
      </c>
      <c r="E10862" t="s">
        <v>65</v>
      </c>
    </row>
    <row r="10863" spans="1:5" x14ac:dyDescent="0.3">
      <c r="A10863" t="s">
        <v>1693</v>
      </c>
      <c r="B10863" t="s">
        <v>66</v>
      </c>
      <c r="C10863">
        <v>9.7517624524753597</v>
      </c>
      <c r="D10863" t="s">
        <v>2480</v>
      </c>
      <c r="E10863" t="s">
        <v>65</v>
      </c>
    </row>
    <row r="10864" spans="1:5" x14ac:dyDescent="0.3">
      <c r="A10864" t="s">
        <v>1694</v>
      </c>
      <c r="B10864" t="s">
        <v>66</v>
      </c>
      <c r="C10864">
        <v>8.5887817470393504</v>
      </c>
      <c r="D10864" t="s">
        <v>2480</v>
      </c>
      <c r="E10864" t="s">
        <v>65</v>
      </c>
    </row>
    <row r="10865" spans="1:5" x14ac:dyDescent="0.3">
      <c r="A10865" t="s">
        <v>1695</v>
      </c>
      <c r="B10865" t="s">
        <v>66</v>
      </c>
      <c r="C10865">
        <v>10.043002182116</v>
      </c>
      <c r="D10865" t="s">
        <v>2480</v>
      </c>
      <c r="E10865" t="s">
        <v>65</v>
      </c>
    </row>
    <row r="10866" spans="1:5" x14ac:dyDescent="0.3">
      <c r="A10866" t="s">
        <v>1696</v>
      </c>
      <c r="B10866" t="s">
        <v>66</v>
      </c>
      <c r="C10866">
        <v>10.046213510046</v>
      </c>
      <c r="D10866" t="s">
        <v>2480</v>
      </c>
      <c r="E10866" t="s">
        <v>65</v>
      </c>
    </row>
    <row r="10867" spans="1:5" x14ac:dyDescent="0.3">
      <c r="A10867" t="s">
        <v>1697</v>
      </c>
      <c r="B10867" t="s">
        <v>66</v>
      </c>
      <c r="C10867">
        <v>10.863626729935801</v>
      </c>
      <c r="D10867" t="s">
        <v>2480</v>
      </c>
      <c r="E10867" t="s">
        <v>65</v>
      </c>
    </row>
    <row r="10868" spans="1:5" x14ac:dyDescent="0.3">
      <c r="A10868" t="s">
        <v>1698</v>
      </c>
      <c r="B10868" t="s">
        <v>66</v>
      </c>
      <c r="C10868">
        <v>11.089068355543001</v>
      </c>
      <c r="D10868" t="s">
        <v>2480</v>
      </c>
      <c r="E10868" t="s">
        <v>65</v>
      </c>
    </row>
    <row r="10869" spans="1:5" x14ac:dyDescent="0.3">
      <c r="A10869" t="s">
        <v>1702</v>
      </c>
      <c r="B10869" t="s">
        <v>66</v>
      </c>
      <c r="C10869">
        <v>7.6565991676941199</v>
      </c>
      <c r="D10869" t="s">
        <v>2480</v>
      </c>
      <c r="E10869" t="s">
        <v>65</v>
      </c>
    </row>
    <row r="10870" spans="1:5" x14ac:dyDescent="0.3">
      <c r="A10870" t="s">
        <v>1703</v>
      </c>
      <c r="B10870" t="s">
        <v>66</v>
      </c>
      <c r="C10870">
        <v>7.66880588817871</v>
      </c>
      <c r="D10870" t="s">
        <v>2480</v>
      </c>
      <c r="E10870" t="s">
        <v>65</v>
      </c>
    </row>
    <row r="10871" spans="1:5" x14ac:dyDescent="0.3">
      <c r="A10871" t="s">
        <v>1704</v>
      </c>
      <c r="B10871" t="s">
        <v>66</v>
      </c>
      <c r="C10871">
        <v>7.4555534601840296</v>
      </c>
      <c r="D10871" t="s">
        <v>2480</v>
      </c>
      <c r="E10871" t="s">
        <v>65</v>
      </c>
    </row>
    <row r="10872" spans="1:5" x14ac:dyDescent="0.3">
      <c r="A10872" t="s">
        <v>1705</v>
      </c>
      <c r="B10872" t="s">
        <v>66</v>
      </c>
      <c r="C10872">
        <v>8.7882084405394902</v>
      </c>
      <c r="D10872" t="s">
        <v>2480</v>
      </c>
      <c r="E10872" t="s">
        <v>65</v>
      </c>
    </row>
    <row r="10873" spans="1:5" x14ac:dyDescent="0.3">
      <c r="A10873" t="s">
        <v>1706</v>
      </c>
      <c r="B10873" t="s">
        <v>66</v>
      </c>
      <c r="C10873">
        <v>8.99869385928932</v>
      </c>
      <c r="D10873" t="s">
        <v>2480</v>
      </c>
      <c r="E10873" t="s">
        <v>65</v>
      </c>
    </row>
    <row r="10874" spans="1:5" x14ac:dyDescent="0.3">
      <c r="A10874" t="s">
        <v>1707</v>
      </c>
      <c r="B10874" t="s">
        <v>66</v>
      </c>
      <c r="C10874">
        <v>7.5065325680769304</v>
      </c>
      <c r="D10874" t="s">
        <v>2480</v>
      </c>
      <c r="E10874" t="s">
        <v>65</v>
      </c>
    </row>
    <row r="10875" spans="1:5" x14ac:dyDescent="0.3">
      <c r="A10875" t="s">
        <v>1708</v>
      </c>
      <c r="B10875" t="s">
        <v>66</v>
      </c>
      <c r="C10875">
        <v>8.5714663936947293</v>
      </c>
      <c r="D10875" t="s">
        <v>2480</v>
      </c>
      <c r="E10875" t="s">
        <v>65</v>
      </c>
    </row>
    <row r="10876" spans="1:5" x14ac:dyDescent="0.3">
      <c r="A10876" t="s">
        <v>1709</v>
      </c>
      <c r="B10876" t="s">
        <v>66</v>
      </c>
      <c r="C10876">
        <v>7.2723796893252199</v>
      </c>
      <c r="D10876" t="s">
        <v>2480</v>
      </c>
      <c r="E10876" t="s">
        <v>65</v>
      </c>
    </row>
    <row r="10877" spans="1:5" x14ac:dyDescent="0.3">
      <c r="A10877" t="s">
        <v>1710</v>
      </c>
      <c r="B10877" t="s">
        <v>66</v>
      </c>
      <c r="C10877">
        <v>8.2551162271959395</v>
      </c>
      <c r="D10877" t="s">
        <v>2480</v>
      </c>
      <c r="E10877" t="s">
        <v>65</v>
      </c>
    </row>
    <row r="10878" spans="1:5" x14ac:dyDescent="0.3">
      <c r="A10878" t="s">
        <v>1711</v>
      </c>
      <c r="B10878" t="s">
        <v>66</v>
      </c>
      <c r="C10878">
        <v>8.4715811764977609</v>
      </c>
      <c r="D10878" t="s">
        <v>2480</v>
      </c>
      <c r="E10878" t="s">
        <v>65</v>
      </c>
    </row>
    <row r="10879" spans="1:5" x14ac:dyDescent="0.3">
      <c r="A10879" t="s">
        <v>1712</v>
      </c>
      <c r="B10879" t="s">
        <v>66</v>
      </c>
      <c r="C10879">
        <v>8.4424756442342694</v>
      </c>
      <c r="D10879" t="s">
        <v>2480</v>
      </c>
      <c r="E10879" t="s">
        <v>65</v>
      </c>
    </row>
    <row r="10880" spans="1:5" x14ac:dyDescent="0.3">
      <c r="A10880" t="s">
        <v>1719</v>
      </c>
      <c r="B10880" t="s">
        <v>66</v>
      </c>
      <c r="C10880">
        <v>9.7689035231290493</v>
      </c>
      <c r="D10880" t="s">
        <v>2480</v>
      </c>
      <c r="E10880" t="s">
        <v>65</v>
      </c>
    </row>
    <row r="10881" spans="1:5" x14ac:dyDescent="0.3">
      <c r="A10881" t="s">
        <v>1720</v>
      </c>
      <c r="B10881" t="s">
        <v>66</v>
      </c>
      <c r="C10881">
        <v>11.4614110122663</v>
      </c>
      <c r="D10881" t="s">
        <v>2480</v>
      </c>
      <c r="E10881" t="s">
        <v>65</v>
      </c>
    </row>
    <row r="10882" spans="1:5" x14ac:dyDescent="0.3">
      <c r="A10882" t="s">
        <v>1721</v>
      </c>
      <c r="B10882" t="s">
        <v>66</v>
      </c>
      <c r="C10882">
        <v>11.8574322097933</v>
      </c>
      <c r="D10882" t="s">
        <v>2480</v>
      </c>
      <c r="E10882" t="s">
        <v>65</v>
      </c>
    </row>
    <row r="10883" spans="1:5" x14ac:dyDescent="0.3">
      <c r="A10883" t="s">
        <v>1722</v>
      </c>
      <c r="B10883" t="s">
        <v>66</v>
      </c>
      <c r="C10883">
        <v>10.0648011717196</v>
      </c>
      <c r="D10883" t="s">
        <v>2480</v>
      </c>
      <c r="E10883" t="s">
        <v>65</v>
      </c>
    </row>
    <row r="10884" spans="1:5" x14ac:dyDescent="0.3">
      <c r="A10884" t="s">
        <v>1723</v>
      </c>
      <c r="B10884" t="s">
        <v>66</v>
      </c>
      <c r="C10884">
        <v>10.0426023711416</v>
      </c>
      <c r="D10884" t="s">
        <v>2480</v>
      </c>
      <c r="E10884" t="s">
        <v>65</v>
      </c>
    </row>
    <row r="10885" spans="1:5" x14ac:dyDescent="0.3">
      <c r="A10885" t="s">
        <v>1724</v>
      </c>
      <c r="B10885" t="s">
        <v>66</v>
      </c>
      <c r="C10885">
        <v>10.1514132551647</v>
      </c>
      <c r="D10885" t="s">
        <v>2480</v>
      </c>
      <c r="E10885" t="s">
        <v>65</v>
      </c>
    </row>
    <row r="10886" spans="1:5" x14ac:dyDescent="0.3">
      <c r="A10886" t="s">
        <v>1725</v>
      </c>
      <c r="B10886" t="s">
        <v>66</v>
      </c>
      <c r="C10886">
        <v>10.1326584634672</v>
      </c>
      <c r="D10886" t="s">
        <v>2480</v>
      </c>
      <c r="E10886" t="s">
        <v>65</v>
      </c>
    </row>
    <row r="10887" spans="1:5" x14ac:dyDescent="0.3">
      <c r="A10887" t="s">
        <v>1726</v>
      </c>
      <c r="B10887" t="s">
        <v>66</v>
      </c>
      <c r="C10887">
        <v>10.661638254105499</v>
      </c>
      <c r="D10887" t="s">
        <v>2480</v>
      </c>
      <c r="E10887" t="s">
        <v>65</v>
      </c>
    </row>
    <row r="10888" spans="1:5" x14ac:dyDescent="0.3">
      <c r="A10888" t="s">
        <v>1727</v>
      </c>
      <c r="B10888" t="s">
        <v>66</v>
      </c>
      <c r="C10888">
        <v>8.8285135445703204</v>
      </c>
      <c r="D10888" t="s">
        <v>2480</v>
      </c>
      <c r="E10888" t="s">
        <v>65</v>
      </c>
    </row>
    <row r="10889" spans="1:5" x14ac:dyDescent="0.3">
      <c r="A10889" t="s">
        <v>1728</v>
      </c>
      <c r="B10889" t="s">
        <v>66</v>
      </c>
      <c r="C10889">
        <v>11.606095606547999</v>
      </c>
      <c r="D10889" t="s">
        <v>2480</v>
      </c>
      <c r="E10889" t="s">
        <v>65</v>
      </c>
    </row>
    <row r="10890" spans="1:5" x14ac:dyDescent="0.3">
      <c r="A10890" t="s">
        <v>1729</v>
      </c>
      <c r="B10890" t="s">
        <v>66</v>
      </c>
      <c r="C10890">
        <v>9.3295912623073907</v>
      </c>
      <c r="D10890" t="s">
        <v>2480</v>
      </c>
      <c r="E10890" t="s">
        <v>65</v>
      </c>
    </row>
    <row r="10891" spans="1:5" x14ac:dyDescent="0.3">
      <c r="A10891" t="s">
        <v>1730</v>
      </c>
      <c r="B10891" t="s">
        <v>66</v>
      </c>
      <c r="C10891">
        <v>6.1398225112407196</v>
      </c>
      <c r="D10891" t="s">
        <v>2480</v>
      </c>
      <c r="E10891" t="s">
        <v>65</v>
      </c>
    </row>
    <row r="10892" spans="1:5" x14ac:dyDescent="0.3">
      <c r="A10892" t="s">
        <v>1731</v>
      </c>
      <c r="B10892" t="s">
        <v>66</v>
      </c>
      <c r="C10892">
        <v>6.3925723113356696</v>
      </c>
      <c r="D10892" t="s">
        <v>2480</v>
      </c>
      <c r="E10892" t="s">
        <v>65</v>
      </c>
    </row>
    <row r="10893" spans="1:5" x14ac:dyDescent="0.3">
      <c r="A10893" t="s">
        <v>1732</v>
      </c>
      <c r="B10893" t="s">
        <v>66</v>
      </c>
      <c r="C10893">
        <v>6.1393559935785396</v>
      </c>
      <c r="D10893" t="s">
        <v>2480</v>
      </c>
      <c r="E10893" t="s">
        <v>65</v>
      </c>
    </row>
    <row r="10894" spans="1:5" x14ac:dyDescent="0.3">
      <c r="A10894" t="s">
        <v>1733</v>
      </c>
      <c r="B10894" t="s">
        <v>66</v>
      </c>
      <c r="C10894">
        <v>6.2653720541137403</v>
      </c>
      <c r="D10894" t="s">
        <v>2480</v>
      </c>
      <c r="E10894" t="s">
        <v>65</v>
      </c>
    </row>
    <row r="10895" spans="1:5" x14ac:dyDescent="0.3">
      <c r="A10895" t="s">
        <v>1734</v>
      </c>
      <c r="B10895" t="s">
        <v>66</v>
      </c>
      <c r="C10895">
        <v>5.8933147736414302</v>
      </c>
      <c r="D10895" t="s">
        <v>2480</v>
      </c>
      <c r="E10895" t="s">
        <v>65</v>
      </c>
    </row>
    <row r="10896" spans="1:5" x14ac:dyDescent="0.3">
      <c r="A10896" t="s">
        <v>1735</v>
      </c>
      <c r="B10896" t="s">
        <v>66</v>
      </c>
      <c r="C10896">
        <v>6.3323292169307104</v>
      </c>
      <c r="D10896" t="s">
        <v>2480</v>
      </c>
      <c r="E10896" t="s">
        <v>65</v>
      </c>
    </row>
    <row r="10897" spans="1:5" x14ac:dyDescent="0.3">
      <c r="A10897" t="s">
        <v>1736</v>
      </c>
      <c r="B10897" t="s">
        <v>66</v>
      </c>
      <c r="C10897">
        <v>6.2341863718400896</v>
      </c>
      <c r="D10897" t="s">
        <v>2480</v>
      </c>
      <c r="E10897" t="s">
        <v>65</v>
      </c>
    </row>
    <row r="10898" spans="1:5" x14ac:dyDescent="0.3">
      <c r="A10898" t="s">
        <v>1740</v>
      </c>
      <c r="B10898" t="s">
        <v>66</v>
      </c>
      <c r="C10898">
        <v>10.0217931473973</v>
      </c>
      <c r="D10898" t="s">
        <v>2480</v>
      </c>
      <c r="E10898" t="s">
        <v>65</v>
      </c>
    </row>
    <row r="10899" spans="1:5" x14ac:dyDescent="0.3">
      <c r="A10899" t="s">
        <v>1741</v>
      </c>
      <c r="B10899" t="s">
        <v>66</v>
      </c>
      <c r="C10899">
        <v>9.5588965628137004</v>
      </c>
      <c r="D10899" t="s">
        <v>2480</v>
      </c>
      <c r="E10899" t="s">
        <v>65</v>
      </c>
    </row>
    <row r="10900" spans="1:5" x14ac:dyDescent="0.3">
      <c r="A10900" t="s">
        <v>1742</v>
      </c>
      <c r="B10900" t="s">
        <v>66</v>
      </c>
      <c r="C10900">
        <v>8.7448852759361895</v>
      </c>
      <c r="D10900" t="s">
        <v>2480</v>
      </c>
      <c r="E10900" t="s">
        <v>65</v>
      </c>
    </row>
    <row r="10901" spans="1:5" x14ac:dyDescent="0.3">
      <c r="A10901" t="s">
        <v>1743</v>
      </c>
      <c r="B10901" t="s">
        <v>66</v>
      </c>
      <c r="C10901">
        <v>8.5056855641915607</v>
      </c>
      <c r="D10901" t="s">
        <v>2480</v>
      </c>
      <c r="E10901" t="s">
        <v>65</v>
      </c>
    </row>
    <row r="10902" spans="1:5" x14ac:dyDescent="0.3">
      <c r="A10902" t="s">
        <v>1744</v>
      </c>
      <c r="B10902" t="s">
        <v>66</v>
      </c>
      <c r="C10902">
        <v>8.27440639721525</v>
      </c>
      <c r="D10902" t="s">
        <v>2480</v>
      </c>
      <c r="E10902" t="s">
        <v>65</v>
      </c>
    </row>
    <row r="10903" spans="1:5" x14ac:dyDescent="0.3">
      <c r="A10903" t="s">
        <v>1745</v>
      </c>
      <c r="B10903" t="s">
        <v>66</v>
      </c>
      <c r="C10903">
        <v>8.1960790965630697</v>
      </c>
      <c r="D10903" t="s">
        <v>2480</v>
      </c>
      <c r="E10903" t="s">
        <v>65</v>
      </c>
    </row>
    <row r="10904" spans="1:5" x14ac:dyDescent="0.3">
      <c r="A10904" t="s">
        <v>1746</v>
      </c>
      <c r="B10904" t="s">
        <v>66</v>
      </c>
      <c r="C10904">
        <v>7.1873467974860201</v>
      </c>
      <c r="D10904" t="s">
        <v>2480</v>
      </c>
      <c r="E10904" t="s">
        <v>65</v>
      </c>
    </row>
    <row r="10905" spans="1:5" x14ac:dyDescent="0.3">
      <c r="A10905" t="s">
        <v>1747</v>
      </c>
      <c r="B10905" t="s">
        <v>66</v>
      </c>
      <c r="C10905">
        <v>7.8984189370362197</v>
      </c>
      <c r="D10905" t="s">
        <v>2480</v>
      </c>
      <c r="E10905" t="s">
        <v>65</v>
      </c>
    </row>
    <row r="10906" spans="1:5" x14ac:dyDescent="0.3">
      <c r="A10906" t="s">
        <v>1748</v>
      </c>
      <c r="B10906" t="s">
        <v>66</v>
      </c>
      <c r="C10906">
        <v>6.8401108513113797</v>
      </c>
      <c r="D10906" t="s">
        <v>2480</v>
      </c>
      <c r="E10906" t="s">
        <v>65</v>
      </c>
    </row>
    <row r="10907" spans="1:5" x14ac:dyDescent="0.3">
      <c r="A10907" t="s">
        <v>1749</v>
      </c>
      <c r="B10907" t="s">
        <v>66</v>
      </c>
      <c r="C10907">
        <v>7.7190107708302298</v>
      </c>
      <c r="D10907" t="s">
        <v>2480</v>
      </c>
      <c r="E10907" t="s">
        <v>65</v>
      </c>
    </row>
    <row r="10908" spans="1:5" x14ac:dyDescent="0.3">
      <c r="A10908" t="s">
        <v>1750</v>
      </c>
      <c r="B10908" t="s">
        <v>66</v>
      </c>
      <c r="C10908">
        <v>8.3985387251764596</v>
      </c>
      <c r="D10908" t="s">
        <v>2480</v>
      </c>
      <c r="E10908" t="s">
        <v>65</v>
      </c>
    </row>
    <row r="10909" spans="1:5" x14ac:dyDescent="0.3">
      <c r="A10909" t="s">
        <v>1751</v>
      </c>
      <c r="B10909" t="s">
        <v>66</v>
      </c>
      <c r="C10909">
        <v>7.6725572568670302</v>
      </c>
      <c r="D10909" t="s">
        <v>2480</v>
      </c>
      <c r="E10909" t="s">
        <v>65</v>
      </c>
    </row>
    <row r="10910" spans="1:5" x14ac:dyDescent="0.3">
      <c r="A10910" t="s">
        <v>1752</v>
      </c>
      <c r="B10910" t="s">
        <v>66</v>
      </c>
      <c r="C10910">
        <v>7.7459455940719497</v>
      </c>
      <c r="D10910" t="s">
        <v>2480</v>
      </c>
      <c r="E10910" t="s">
        <v>65</v>
      </c>
    </row>
    <row r="10911" spans="1:5" x14ac:dyDescent="0.3">
      <c r="A10911" t="s">
        <v>1753</v>
      </c>
      <c r="B10911" t="s">
        <v>66</v>
      </c>
      <c r="C10911">
        <v>7.4847301720077999</v>
      </c>
      <c r="D10911" t="s">
        <v>2480</v>
      </c>
      <c r="E10911" t="s">
        <v>65</v>
      </c>
    </row>
    <row r="10912" spans="1:5" x14ac:dyDescent="0.3">
      <c r="A10912" t="s">
        <v>1754</v>
      </c>
      <c r="B10912" t="s">
        <v>66</v>
      </c>
      <c r="C10912">
        <v>5.7990282552519501</v>
      </c>
      <c r="D10912" t="s">
        <v>2480</v>
      </c>
      <c r="E10912" t="s">
        <v>65</v>
      </c>
    </row>
    <row r="10913" spans="1:5" x14ac:dyDescent="0.3">
      <c r="A10913" t="s">
        <v>1755</v>
      </c>
      <c r="B10913" t="s">
        <v>66</v>
      </c>
      <c r="C10913">
        <v>6.65993857149632</v>
      </c>
      <c r="D10913" t="s">
        <v>2480</v>
      </c>
      <c r="E10913" t="s">
        <v>65</v>
      </c>
    </row>
    <row r="10914" spans="1:5" x14ac:dyDescent="0.3">
      <c r="A10914" t="s">
        <v>1756</v>
      </c>
      <c r="B10914" t="s">
        <v>66</v>
      </c>
      <c r="C10914">
        <v>6.2075401376040498</v>
      </c>
      <c r="D10914" t="s">
        <v>2480</v>
      </c>
      <c r="E10914" t="s">
        <v>65</v>
      </c>
    </row>
    <row r="10915" spans="1:5" x14ac:dyDescent="0.3">
      <c r="A10915" t="s">
        <v>1757</v>
      </c>
      <c r="B10915" t="s">
        <v>66</v>
      </c>
      <c r="C10915">
        <v>6.2902930911660704</v>
      </c>
      <c r="D10915" t="s">
        <v>2480</v>
      </c>
      <c r="E10915" t="s">
        <v>65</v>
      </c>
    </row>
    <row r="10916" spans="1:5" x14ac:dyDescent="0.3">
      <c r="A10916" t="s">
        <v>1766</v>
      </c>
      <c r="B10916" t="s">
        <v>66</v>
      </c>
      <c r="C10916">
        <v>8.1535175494935501</v>
      </c>
      <c r="D10916" t="s">
        <v>2480</v>
      </c>
      <c r="E10916" t="s">
        <v>65</v>
      </c>
    </row>
    <row r="10917" spans="1:5" x14ac:dyDescent="0.3">
      <c r="A10917" t="s">
        <v>1767</v>
      </c>
      <c r="B10917" t="s">
        <v>66</v>
      </c>
      <c r="C10917">
        <v>9.7517980693789106</v>
      </c>
      <c r="D10917" t="s">
        <v>2480</v>
      </c>
      <c r="E10917" t="s">
        <v>65</v>
      </c>
    </row>
    <row r="10918" spans="1:5" x14ac:dyDescent="0.3">
      <c r="A10918" t="s">
        <v>1768</v>
      </c>
      <c r="B10918" t="s">
        <v>66</v>
      </c>
      <c r="C10918">
        <v>10.2791285756051</v>
      </c>
      <c r="D10918" t="s">
        <v>2480</v>
      </c>
      <c r="E10918" t="s">
        <v>65</v>
      </c>
    </row>
    <row r="10919" spans="1:5" x14ac:dyDescent="0.3">
      <c r="A10919" t="s">
        <v>1769</v>
      </c>
      <c r="B10919" t="s">
        <v>66</v>
      </c>
      <c r="C10919">
        <v>8.1162335921482391</v>
      </c>
      <c r="D10919" t="s">
        <v>2480</v>
      </c>
      <c r="E10919" t="s">
        <v>65</v>
      </c>
    </row>
    <row r="10920" spans="1:5" x14ac:dyDescent="0.3">
      <c r="A10920" t="s">
        <v>1770</v>
      </c>
      <c r="B10920" t="s">
        <v>66</v>
      </c>
      <c r="C10920">
        <v>7.7753012167226796</v>
      </c>
      <c r="D10920" t="s">
        <v>2480</v>
      </c>
      <c r="E10920" t="s">
        <v>65</v>
      </c>
    </row>
    <row r="10921" spans="1:5" x14ac:dyDescent="0.3">
      <c r="A10921" t="s">
        <v>1771</v>
      </c>
      <c r="B10921" t="s">
        <v>66</v>
      </c>
      <c r="C10921">
        <v>8.5979242399280604</v>
      </c>
      <c r="D10921" t="s">
        <v>2480</v>
      </c>
      <c r="E10921" t="s">
        <v>65</v>
      </c>
    </row>
    <row r="10922" spans="1:5" x14ac:dyDescent="0.3">
      <c r="A10922" t="s">
        <v>1772</v>
      </c>
      <c r="B10922" t="s">
        <v>66</v>
      </c>
      <c r="C10922">
        <v>8.8863221132665604</v>
      </c>
      <c r="D10922" t="s">
        <v>2480</v>
      </c>
      <c r="E10922" t="s">
        <v>65</v>
      </c>
    </row>
    <row r="10923" spans="1:5" x14ac:dyDescent="0.3">
      <c r="A10923" t="s">
        <v>1773</v>
      </c>
      <c r="B10923" t="s">
        <v>66</v>
      </c>
      <c r="C10923">
        <v>8.8054295533272597</v>
      </c>
      <c r="D10923" t="s">
        <v>2480</v>
      </c>
      <c r="E10923" t="s">
        <v>65</v>
      </c>
    </row>
    <row r="10924" spans="1:5" x14ac:dyDescent="0.3">
      <c r="A10924" t="s">
        <v>1774</v>
      </c>
      <c r="B10924" t="s">
        <v>66</v>
      </c>
      <c r="C10924">
        <v>8.3093219108749992</v>
      </c>
      <c r="D10924" t="s">
        <v>2480</v>
      </c>
      <c r="E10924" t="s">
        <v>65</v>
      </c>
    </row>
    <row r="10925" spans="1:5" x14ac:dyDescent="0.3">
      <c r="A10925" t="s">
        <v>1775</v>
      </c>
      <c r="B10925" t="s">
        <v>66</v>
      </c>
      <c r="C10925">
        <v>8.7544544469167995</v>
      </c>
      <c r="D10925" t="s">
        <v>2480</v>
      </c>
      <c r="E10925" t="s">
        <v>65</v>
      </c>
    </row>
    <row r="10926" spans="1:5" x14ac:dyDescent="0.3">
      <c r="A10926" t="s">
        <v>1776</v>
      </c>
      <c r="B10926" t="s">
        <v>66</v>
      </c>
      <c r="C10926">
        <v>12.1841147790366</v>
      </c>
      <c r="D10926" t="s">
        <v>2480</v>
      </c>
      <c r="E10926" t="s">
        <v>65</v>
      </c>
    </row>
    <row r="10927" spans="1:5" x14ac:dyDescent="0.3">
      <c r="A10927" t="s">
        <v>1777</v>
      </c>
      <c r="B10927" t="s">
        <v>66</v>
      </c>
      <c r="C10927">
        <v>9.2147283610013293</v>
      </c>
      <c r="D10927" t="s">
        <v>2480</v>
      </c>
      <c r="E10927" t="s">
        <v>65</v>
      </c>
    </row>
    <row r="10928" spans="1:5" x14ac:dyDescent="0.3">
      <c r="A10928" t="s">
        <v>1778</v>
      </c>
      <c r="B10928" t="s">
        <v>66</v>
      </c>
      <c r="C10928">
        <v>10.1482137525825</v>
      </c>
      <c r="D10928" t="s">
        <v>2480</v>
      </c>
      <c r="E10928" t="s">
        <v>65</v>
      </c>
    </row>
    <row r="10929" spans="1:5" x14ac:dyDescent="0.3">
      <c r="A10929" t="s">
        <v>1779</v>
      </c>
      <c r="B10929" t="s">
        <v>66</v>
      </c>
      <c r="C10929">
        <v>11.649765523974599</v>
      </c>
      <c r="D10929" t="s">
        <v>2480</v>
      </c>
      <c r="E10929" t="s">
        <v>65</v>
      </c>
    </row>
    <row r="10930" spans="1:5" x14ac:dyDescent="0.3">
      <c r="A10930" t="s">
        <v>1780</v>
      </c>
      <c r="B10930" t="s">
        <v>66</v>
      </c>
      <c r="C10930">
        <v>11.7438449688222</v>
      </c>
      <c r="D10930" t="s">
        <v>2480</v>
      </c>
      <c r="E10930" t="s">
        <v>65</v>
      </c>
    </row>
    <row r="10931" spans="1:5" x14ac:dyDescent="0.3">
      <c r="A10931" t="s">
        <v>1781</v>
      </c>
      <c r="B10931" t="s">
        <v>66</v>
      </c>
      <c r="C10931">
        <v>8.9065327348401002</v>
      </c>
      <c r="D10931" t="s">
        <v>2480</v>
      </c>
      <c r="E10931" t="s">
        <v>65</v>
      </c>
    </row>
    <row r="10932" spans="1:5" x14ac:dyDescent="0.3">
      <c r="A10932" t="s">
        <v>1782</v>
      </c>
      <c r="B10932" t="s">
        <v>66</v>
      </c>
      <c r="C10932">
        <v>9.5345831925463305</v>
      </c>
      <c r="D10932" t="s">
        <v>2480</v>
      </c>
      <c r="E10932" t="s">
        <v>65</v>
      </c>
    </row>
    <row r="10933" spans="1:5" x14ac:dyDescent="0.3">
      <c r="A10933" t="s">
        <v>1783</v>
      </c>
      <c r="B10933" t="s">
        <v>66</v>
      </c>
      <c r="C10933">
        <v>9.0279429748144704</v>
      </c>
      <c r="D10933" t="s">
        <v>2480</v>
      </c>
      <c r="E10933" t="s">
        <v>65</v>
      </c>
    </row>
    <row r="10934" spans="1:5" x14ac:dyDescent="0.3">
      <c r="A10934" t="s">
        <v>1784</v>
      </c>
      <c r="B10934" t="s">
        <v>66</v>
      </c>
      <c r="C10934">
        <v>9.3094003279571904</v>
      </c>
      <c r="D10934" t="s">
        <v>2480</v>
      </c>
      <c r="E10934" t="s">
        <v>65</v>
      </c>
    </row>
    <row r="10935" spans="1:5" x14ac:dyDescent="0.3">
      <c r="A10935" t="s">
        <v>1785</v>
      </c>
      <c r="B10935" t="s">
        <v>66</v>
      </c>
      <c r="C10935">
        <v>10.1591124677989</v>
      </c>
      <c r="D10935" t="s">
        <v>2480</v>
      </c>
      <c r="E10935" t="s">
        <v>65</v>
      </c>
    </row>
    <row r="10936" spans="1:5" x14ac:dyDescent="0.3">
      <c r="A10936" t="s">
        <v>1786</v>
      </c>
      <c r="B10936" t="s">
        <v>66</v>
      </c>
      <c r="C10936">
        <v>9.7424441487484206</v>
      </c>
      <c r="D10936" t="s">
        <v>2480</v>
      </c>
      <c r="E10936" t="s">
        <v>65</v>
      </c>
    </row>
    <row r="10937" spans="1:5" x14ac:dyDescent="0.3">
      <c r="A10937" t="s">
        <v>1787</v>
      </c>
      <c r="B10937" t="s">
        <v>66</v>
      </c>
      <c r="C10937">
        <v>9.8889743862575994</v>
      </c>
      <c r="D10937" t="s">
        <v>2480</v>
      </c>
      <c r="E10937" t="s">
        <v>65</v>
      </c>
    </row>
    <row r="10938" spans="1:5" x14ac:dyDescent="0.3">
      <c r="A10938" t="s">
        <v>1788</v>
      </c>
      <c r="B10938" t="s">
        <v>66</v>
      </c>
      <c r="C10938">
        <v>6.9034464592794</v>
      </c>
      <c r="D10938" t="s">
        <v>2480</v>
      </c>
      <c r="E10938" t="s">
        <v>65</v>
      </c>
    </row>
    <row r="10939" spans="1:5" x14ac:dyDescent="0.3">
      <c r="A10939" t="s">
        <v>1789</v>
      </c>
      <c r="B10939" t="s">
        <v>66</v>
      </c>
      <c r="C10939">
        <v>7.9550115437213202</v>
      </c>
      <c r="D10939" t="s">
        <v>2480</v>
      </c>
      <c r="E10939" t="s">
        <v>65</v>
      </c>
    </row>
    <row r="10940" spans="1:5" x14ac:dyDescent="0.3">
      <c r="A10940" t="s">
        <v>1797</v>
      </c>
      <c r="B10940" t="s">
        <v>66</v>
      </c>
      <c r="C10940">
        <v>8.4642364216764197</v>
      </c>
      <c r="D10940" t="s">
        <v>2480</v>
      </c>
      <c r="E10940" t="s">
        <v>65</v>
      </c>
    </row>
    <row r="10941" spans="1:5" x14ac:dyDescent="0.3">
      <c r="A10941" t="s">
        <v>1798</v>
      </c>
      <c r="B10941" t="s">
        <v>66</v>
      </c>
      <c r="C10941">
        <v>8.1712179537159493</v>
      </c>
      <c r="D10941" t="s">
        <v>2480</v>
      </c>
      <c r="E10941" t="s">
        <v>65</v>
      </c>
    </row>
    <row r="10942" spans="1:5" x14ac:dyDescent="0.3">
      <c r="A10942" t="s">
        <v>1799</v>
      </c>
      <c r="B10942" t="s">
        <v>66</v>
      </c>
      <c r="C10942">
        <v>8.1799642455914192</v>
      </c>
      <c r="D10942" t="s">
        <v>2480</v>
      </c>
      <c r="E10942" t="s">
        <v>65</v>
      </c>
    </row>
    <row r="10943" spans="1:5" x14ac:dyDescent="0.3">
      <c r="A10943" t="s">
        <v>1800</v>
      </c>
      <c r="B10943" t="s">
        <v>66</v>
      </c>
      <c r="C10943">
        <v>7.1337248828096644</v>
      </c>
      <c r="D10943" t="s">
        <v>2480</v>
      </c>
      <c r="E10943" t="s">
        <v>65</v>
      </c>
    </row>
    <row r="10944" spans="1:5" x14ac:dyDescent="0.3">
      <c r="A10944" t="s">
        <v>1801</v>
      </c>
      <c r="B10944" t="s">
        <v>66</v>
      </c>
      <c r="C10944">
        <v>10.179307012424299</v>
      </c>
      <c r="D10944" t="s">
        <v>2480</v>
      </c>
      <c r="E10944" t="s">
        <v>65</v>
      </c>
    </row>
    <row r="10945" spans="1:5" x14ac:dyDescent="0.3">
      <c r="A10945" t="s">
        <v>1802</v>
      </c>
      <c r="B10945" t="s">
        <v>66</v>
      </c>
      <c r="C10945">
        <v>10.137773634578</v>
      </c>
      <c r="D10945" t="s">
        <v>2480</v>
      </c>
      <c r="E10945" t="s">
        <v>65</v>
      </c>
    </row>
    <row r="10946" spans="1:5" x14ac:dyDescent="0.3">
      <c r="A10946" t="s">
        <v>1803</v>
      </c>
      <c r="B10946" t="s">
        <v>66</v>
      </c>
      <c r="C10946">
        <v>10.0518934020769</v>
      </c>
      <c r="D10946" t="s">
        <v>2480</v>
      </c>
      <c r="E10946" t="s">
        <v>65</v>
      </c>
    </row>
    <row r="10947" spans="1:5" x14ac:dyDescent="0.3">
      <c r="A10947" t="s">
        <v>1804</v>
      </c>
      <c r="B10947" t="s">
        <v>66</v>
      </c>
      <c r="C10947">
        <v>8.3235412945898304</v>
      </c>
      <c r="D10947" t="s">
        <v>2480</v>
      </c>
      <c r="E10947" t="s">
        <v>65</v>
      </c>
    </row>
    <row r="10948" spans="1:5" x14ac:dyDescent="0.3">
      <c r="A10948" t="s">
        <v>1805</v>
      </c>
      <c r="B10948" t="s">
        <v>66</v>
      </c>
      <c r="C10948">
        <v>8.2326215502537092</v>
      </c>
      <c r="D10948" t="s">
        <v>2480</v>
      </c>
      <c r="E10948" t="s">
        <v>65</v>
      </c>
    </row>
    <row r="10949" spans="1:5" x14ac:dyDescent="0.3">
      <c r="A10949" t="s">
        <v>1806</v>
      </c>
      <c r="B10949" t="s">
        <v>66</v>
      </c>
      <c r="C10949">
        <v>8.0772816582095306</v>
      </c>
      <c r="D10949" t="s">
        <v>2480</v>
      </c>
      <c r="E10949" t="s">
        <v>65</v>
      </c>
    </row>
    <row r="10950" spans="1:5" x14ac:dyDescent="0.3">
      <c r="A10950" t="s">
        <v>1807</v>
      </c>
      <c r="B10950" t="s">
        <v>66</v>
      </c>
      <c r="C10950">
        <v>6.69330666230581</v>
      </c>
      <c r="D10950" t="s">
        <v>2480</v>
      </c>
      <c r="E10950" t="s">
        <v>65</v>
      </c>
    </row>
    <row r="10951" spans="1:5" x14ac:dyDescent="0.3">
      <c r="A10951" t="s">
        <v>1808</v>
      </c>
      <c r="B10951" t="s">
        <v>66</v>
      </c>
      <c r="C10951">
        <v>7.1586171919540798</v>
      </c>
      <c r="D10951" t="s">
        <v>2480</v>
      </c>
      <c r="E10951" t="s">
        <v>65</v>
      </c>
    </row>
    <row r="10952" spans="1:5" x14ac:dyDescent="0.3">
      <c r="A10952" t="s">
        <v>1809</v>
      </c>
      <c r="B10952" t="s">
        <v>66</v>
      </c>
      <c r="C10952">
        <v>6.3325380558690103</v>
      </c>
      <c r="D10952" t="s">
        <v>2480</v>
      </c>
      <c r="E10952" t="s">
        <v>65</v>
      </c>
    </row>
    <row r="10953" spans="1:5" x14ac:dyDescent="0.3">
      <c r="A10953" t="s">
        <v>1810</v>
      </c>
      <c r="B10953" t="s">
        <v>66</v>
      </c>
      <c r="C10953">
        <v>6.7568826052126099</v>
      </c>
      <c r="D10953" t="s">
        <v>2480</v>
      </c>
      <c r="E10953" t="s">
        <v>65</v>
      </c>
    </row>
    <row r="10954" spans="1:5" x14ac:dyDescent="0.3">
      <c r="A10954" t="s">
        <v>1811</v>
      </c>
      <c r="B10954" t="s">
        <v>66</v>
      </c>
      <c r="C10954">
        <v>6.9006341296248701</v>
      </c>
      <c r="D10954" t="s">
        <v>2480</v>
      </c>
      <c r="E10954" t="s">
        <v>65</v>
      </c>
    </row>
    <row r="10955" spans="1:5" x14ac:dyDescent="0.3">
      <c r="A10955" t="s">
        <v>1812</v>
      </c>
      <c r="B10955" t="s">
        <v>66</v>
      </c>
      <c r="C10955">
        <v>5.9038540330826601</v>
      </c>
      <c r="D10955" t="s">
        <v>2480</v>
      </c>
      <c r="E10955" t="s">
        <v>65</v>
      </c>
    </row>
    <row r="10956" spans="1:5" x14ac:dyDescent="0.3">
      <c r="A10956" t="s">
        <v>1813</v>
      </c>
      <c r="B10956" t="s">
        <v>66</v>
      </c>
      <c r="C10956">
        <v>6.3641201769490801</v>
      </c>
      <c r="D10956" t="s">
        <v>2480</v>
      </c>
      <c r="E10956" t="s">
        <v>65</v>
      </c>
    </row>
    <row r="10957" spans="1:5" x14ac:dyDescent="0.3">
      <c r="A10957" t="s">
        <v>1814</v>
      </c>
      <c r="B10957" t="s">
        <v>66</v>
      </c>
      <c r="C10957">
        <v>6.4982041910507702</v>
      </c>
      <c r="D10957" t="s">
        <v>2480</v>
      </c>
      <c r="E10957" t="s">
        <v>65</v>
      </c>
    </row>
    <row r="10958" spans="1:5" x14ac:dyDescent="0.3">
      <c r="A10958" t="s">
        <v>1815</v>
      </c>
      <c r="B10958" t="s">
        <v>66</v>
      </c>
      <c r="C10958">
        <v>7.0322941397580498</v>
      </c>
      <c r="D10958" t="s">
        <v>2480</v>
      </c>
      <c r="E10958" t="s">
        <v>65</v>
      </c>
    </row>
    <row r="10959" spans="1:5" x14ac:dyDescent="0.3">
      <c r="A10959" t="s">
        <v>1816</v>
      </c>
      <c r="B10959" t="s">
        <v>66</v>
      </c>
      <c r="C10959">
        <v>7.2872541301998401</v>
      </c>
      <c r="D10959" t="s">
        <v>2480</v>
      </c>
      <c r="E10959" t="s">
        <v>65</v>
      </c>
    </row>
    <row r="10960" spans="1:5" x14ac:dyDescent="0.3">
      <c r="A10960" t="s">
        <v>1818</v>
      </c>
      <c r="B10960" t="s">
        <v>66</v>
      </c>
      <c r="C10960">
        <v>7.5594541909066599</v>
      </c>
      <c r="D10960" t="s">
        <v>2480</v>
      </c>
      <c r="E10960" t="s">
        <v>65</v>
      </c>
    </row>
    <row r="10961" spans="1:5" x14ac:dyDescent="0.3">
      <c r="A10961" t="s">
        <v>1819</v>
      </c>
      <c r="B10961" t="s">
        <v>66</v>
      </c>
      <c r="C10961">
        <v>7.5192350884490704</v>
      </c>
      <c r="D10961" t="s">
        <v>2480</v>
      </c>
      <c r="E10961" t="s">
        <v>65</v>
      </c>
    </row>
    <row r="10962" spans="1:5" x14ac:dyDescent="0.3">
      <c r="A10962" t="s">
        <v>1820</v>
      </c>
      <c r="B10962" t="s">
        <v>66</v>
      </c>
      <c r="C10962">
        <v>8.0956779796298992</v>
      </c>
      <c r="D10962" t="s">
        <v>2480</v>
      </c>
      <c r="E10962" t="s">
        <v>65</v>
      </c>
    </row>
    <row r="10963" spans="1:5" x14ac:dyDescent="0.3">
      <c r="A10963" t="s">
        <v>1821</v>
      </c>
      <c r="B10963" t="s">
        <v>66</v>
      </c>
      <c r="C10963">
        <v>8.3437505174118005</v>
      </c>
      <c r="D10963" t="s">
        <v>2480</v>
      </c>
      <c r="E10963" t="s">
        <v>65</v>
      </c>
    </row>
    <row r="10964" spans="1:5" x14ac:dyDescent="0.3">
      <c r="A10964" t="s">
        <v>1822</v>
      </c>
      <c r="B10964" t="s">
        <v>66</v>
      </c>
      <c r="C10964">
        <v>7.8021885835321898</v>
      </c>
      <c r="D10964" t="s">
        <v>2480</v>
      </c>
      <c r="E10964" t="s">
        <v>65</v>
      </c>
    </row>
    <row r="10965" spans="1:5" x14ac:dyDescent="0.3">
      <c r="A10965" t="s">
        <v>1823</v>
      </c>
      <c r="B10965" t="s">
        <v>66</v>
      </c>
      <c r="C10965">
        <v>7.71272004460356</v>
      </c>
      <c r="D10965" t="s">
        <v>2480</v>
      </c>
      <c r="E10965" t="s">
        <v>65</v>
      </c>
    </row>
    <row r="10966" spans="1:5" x14ac:dyDescent="0.3">
      <c r="A10966" t="s">
        <v>1824</v>
      </c>
      <c r="B10966" t="s">
        <v>66</v>
      </c>
      <c r="C10966">
        <v>7.0477853838564197</v>
      </c>
      <c r="D10966" t="s">
        <v>2480</v>
      </c>
      <c r="E10966" t="s">
        <v>65</v>
      </c>
    </row>
    <row r="10967" spans="1:5" x14ac:dyDescent="0.3">
      <c r="A10967" t="s">
        <v>1825</v>
      </c>
      <c r="B10967" t="s">
        <v>66</v>
      </c>
      <c r="C10967">
        <v>7.3319953574767398</v>
      </c>
      <c r="D10967" t="s">
        <v>2480</v>
      </c>
      <c r="E10967" t="s">
        <v>65</v>
      </c>
    </row>
    <row r="10968" spans="1:5" x14ac:dyDescent="0.3">
      <c r="A10968" t="s">
        <v>1826</v>
      </c>
      <c r="B10968" t="s">
        <v>66</v>
      </c>
      <c r="C10968">
        <v>8.0881722634451201</v>
      </c>
      <c r="D10968" t="s">
        <v>2480</v>
      </c>
      <c r="E10968" t="s">
        <v>65</v>
      </c>
    </row>
    <row r="10969" spans="1:5" x14ac:dyDescent="0.3">
      <c r="A10969" t="s">
        <v>1827</v>
      </c>
      <c r="B10969" t="s">
        <v>66</v>
      </c>
      <c r="C10969">
        <v>9.4705098030442105</v>
      </c>
      <c r="D10969" t="s">
        <v>2480</v>
      </c>
      <c r="E10969" t="s">
        <v>65</v>
      </c>
    </row>
    <row r="10970" spans="1:5" x14ac:dyDescent="0.3">
      <c r="A10970" t="s">
        <v>1828</v>
      </c>
      <c r="B10970" t="s">
        <v>66</v>
      </c>
      <c r="C10970">
        <v>8.4790744264944191</v>
      </c>
      <c r="D10970" t="s">
        <v>2480</v>
      </c>
      <c r="E10970" t="s">
        <v>65</v>
      </c>
    </row>
    <row r="10971" spans="1:5" x14ac:dyDescent="0.3">
      <c r="A10971" t="s">
        <v>1829</v>
      </c>
      <c r="B10971" t="s">
        <v>66</v>
      </c>
      <c r="C10971">
        <v>7.3881443502426203</v>
      </c>
      <c r="D10971" t="s">
        <v>2480</v>
      </c>
      <c r="E10971" t="s">
        <v>65</v>
      </c>
    </row>
    <row r="10972" spans="1:5" x14ac:dyDescent="0.3">
      <c r="A10972" t="s">
        <v>1830</v>
      </c>
      <c r="B10972" t="s">
        <v>66</v>
      </c>
      <c r="C10972">
        <v>8.6647394465032406</v>
      </c>
      <c r="D10972" t="s">
        <v>2480</v>
      </c>
      <c r="E10972" t="s">
        <v>65</v>
      </c>
    </row>
    <row r="10973" spans="1:5" x14ac:dyDescent="0.3">
      <c r="A10973" t="s">
        <v>1831</v>
      </c>
      <c r="B10973" t="s">
        <v>66</v>
      </c>
      <c r="C10973">
        <v>7.4139254902493104</v>
      </c>
      <c r="D10973" t="s">
        <v>2480</v>
      </c>
      <c r="E10973" t="s">
        <v>65</v>
      </c>
    </row>
    <row r="10974" spans="1:5" x14ac:dyDescent="0.3">
      <c r="A10974" t="s">
        <v>1832</v>
      </c>
      <c r="B10974" t="s">
        <v>66</v>
      </c>
      <c r="C10974">
        <v>7.6296295442470896</v>
      </c>
      <c r="D10974" t="s">
        <v>2480</v>
      </c>
      <c r="E10974" t="s">
        <v>65</v>
      </c>
    </row>
    <row r="10975" spans="1:5" x14ac:dyDescent="0.3">
      <c r="A10975" t="s">
        <v>1833</v>
      </c>
      <c r="B10975" t="s">
        <v>66</v>
      </c>
      <c r="C10975">
        <v>7.6693145426310796</v>
      </c>
      <c r="D10975" t="s">
        <v>2480</v>
      </c>
      <c r="E10975" t="s">
        <v>65</v>
      </c>
    </row>
    <row r="10976" spans="1:5" x14ac:dyDescent="0.3">
      <c r="A10976" t="s">
        <v>1834</v>
      </c>
      <c r="B10976" t="s">
        <v>66</v>
      </c>
      <c r="C10976">
        <v>8.2705514366188506</v>
      </c>
      <c r="D10976" t="s">
        <v>2480</v>
      </c>
      <c r="E10976" t="s">
        <v>65</v>
      </c>
    </row>
    <row r="10977" spans="1:5" x14ac:dyDescent="0.3">
      <c r="A10977" t="s">
        <v>1835</v>
      </c>
      <c r="B10977" t="s">
        <v>66</v>
      </c>
      <c r="C10977">
        <v>8.3853422292801998</v>
      </c>
      <c r="D10977" t="s">
        <v>2480</v>
      </c>
      <c r="E10977" t="s">
        <v>65</v>
      </c>
    </row>
    <row r="10978" spans="1:5" x14ac:dyDescent="0.3">
      <c r="A10978" t="s">
        <v>1836</v>
      </c>
      <c r="B10978" t="s">
        <v>66</v>
      </c>
      <c r="C10978">
        <v>8.8139884355955704</v>
      </c>
      <c r="D10978" t="s">
        <v>2480</v>
      </c>
      <c r="E10978" t="s">
        <v>65</v>
      </c>
    </row>
    <row r="10979" spans="1:5" x14ac:dyDescent="0.3">
      <c r="A10979" t="s">
        <v>1841</v>
      </c>
      <c r="B10979" t="s">
        <v>66</v>
      </c>
      <c r="C10979">
        <v>5.8964287059030296</v>
      </c>
      <c r="D10979" t="s">
        <v>2480</v>
      </c>
      <c r="E10979" t="s">
        <v>65</v>
      </c>
    </row>
    <row r="10980" spans="1:5" x14ac:dyDescent="0.3">
      <c r="A10980" t="s">
        <v>1842</v>
      </c>
      <c r="B10980" t="s">
        <v>66</v>
      </c>
      <c r="C10980">
        <v>6.5456076911598799</v>
      </c>
      <c r="D10980" t="s">
        <v>2480</v>
      </c>
      <c r="E10980" t="s">
        <v>65</v>
      </c>
    </row>
    <row r="10981" spans="1:5" x14ac:dyDescent="0.3">
      <c r="A10981" t="s">
        <v>1843</v>
      </c>
      <c r="B10981" t="s">
        <v>66</v>
      </c>
      <c r="C10981">
        <v>6.1569221028074201</v>
      </c>
      <c r="D10981" t="s">
        <v>2480</v>
      </c>
      <c r="E10981" t="s">
        <v>65</v>
      </c>
    </row>
    <row r="10982" spans="1:5" x14ac:dyDescent="0.3">
      <c r="A10982" t="s">
        <v>1844</v>
      </c>
      <c r="B10982" t="s">
        <v>66</v>
      </c>
      <c r="C10982">
        <v>6.2410813291503597</v>
      </c>
      <c r="D10982" t="s">
        <v>2480</v>
      </c>
      <c r="E10982" t="s">
        <v>65</v>
      </c>
    </row>
    <row r="10983" spans="1:5" x14ac:dyDescent="0.3">
      <c r="A10983" t="s">
        <v>1845</v>
      </c>
      <c r="B10983" t="s">
        <v>66</v>
      </c>
      <c r="C10983">
        <v>6.7768825176672998</v>
      </c>
      <c r="D10983" t="s">
        <v>2480</v>
      </c>
      <c r="E10983" t="s">
        <v>65</v>
      </c>
    </row>
    <row r="10984" spans="1:5" x14ac:dyDescent="0.3">
      <c r="A10984" t="s">
        <v>1846</v>
      </c>
      <c r="B10984" t="s">
        <v>66</v>
      </c>
      <c r="C10984">
        <v>6.4113357408077096</v>
      </c>
      <c r="D10984" t="s">
        <v>2480</v>
      </c>
      <c r="E10984" t="s">
        <v>65</v>
      </c>
    </row>
    <row r="10985" spans="1:5" x14ac:dyDescent="0.3">
      <c r="A10985" t="s">
        <v>1847</v>
      </c>
      <c r="B10985" t="s">
        <v>66</v>
      </c>
      <c r="C10985">
        <v>7.0554768987904497</v>
      </c>
      <c r="D10985" t="s">
        <v>2480</v>
      </c>
      <c r="E10985" t="s">
        <v>65</v>
      </c>
    </row>
    <row r="10986" spans="1:5" x14ac:dyDescent="0.3">
      <c r="A10986" t="s">
        <v>1848</v>
      </c>
      <c r="B10986" t="s">
        <v>66</v>
      </c>
      <c r="C10986">
        <v>6.7077799075879598</v>
      </c>
      <c r="D10986" t="s">
        <v>2480</v>
      </c>
      <c r="E10986" t="s">
        <v>65</v>
      </c>
    </row>
    <row r="10987" spans="1:5" x14ac:dyDescent="0.3">
      <c r="A10987" t="s">
        <v>1849</v>
      </c>
      <c r="B10987" t="s">
        <v>66</v>
      </c>
      <c r="C10987">
        <v>8.7462094409019002</v>
      </c>
      <c r="D10987" t="s">
        <v>2480</v>
      </c>
      <c r="E10987" t="s">
        <v>65</v>
      </c>
    </row>
    <row r="10988" spans="1:5" x14ac:dyDescent="0.3">
      <c r="A10988" t="s">
        <v>1850</v>
      </c>
      <c r="B10988" t="s">
        <v>66</v>
      </c>
      <c r="C10988">
        <v>10.2197558663718</v>
      </c>
      <c r="D10988" t="s">
        <v>2480</v>
      </c>
      <c r="E10988" t="s">
        <v>65</v>
      </c>
    </row>
    <row r="10989" spans="1:5" x14ac:dyDescent="0.3">
      <c r="A10989" t="s">
        <v>1851</v>
      </c>
      <c r="B10989" t="s">
        <v>66</v>
      </c>
      <c r="C10989">
        <v>6.6454315154834296</v>
      </c>
      <c r="D10989" t="s">
        <v>2480</v>
      </c>
      <c r="E10989" t="s">
        <v>65</v>
      </c>
    </row>
    <row r="10990" spans="1:5" x14ac:dyDescent="0.3">
      <c r="A10990" t="s">
        <v>1852</v>
      </c>
      <c r="B10990" t="s">
        <v>66</v>
      </c>
      <c r="C10990">
        <v>5.9030457182531704</v>
      </c>
      <c r="D10990" t="s">
        <v>2480</v>
      </c>
      <c r="E10990" t="s">
        <v>65</v>
      </c>
    </row>
    <row r="10991" spans="1:5" x14ac:dyDescent="0.3">
      <c r="A10991" t="s">
        <v>1853</v>
      </c>
      <c r="B10991" t="s">
        <v>66</v>
      </c>
      <c r="C10991">
        <v>6.1181293133245997</v>
      </c>
      <c r="D10991" t="s">
        <v>2480</v>
      </c>
      <c r="E10991" t="s">
        <v>65</v>
      </c>
    </row>
    <row r="10992" spans="1:5" x14ac:dyDescent="0.3">
      <c r="A10992" t="s">
        <v>1854</v>
      </c>
      <c r="B10992" t="s">
        <v>66</v>
      </c>
      <c r="C10992">
        <v>6.1383501134973804</v>
      </c>
      <c r="D10992" t="s">
        <v>2480</v>
      </c>
      <c r="E10992" t="s">
        <v>65</v>
      </c>
    </row>
    <row r="10993" spans="1:5" x14ac:dyDescent="0.3">
      <c r="A10993" t="s">
        <v>1855</v>
      </c>
      <c r="B10993" t="s">
        <v>66</v>
      </c>
      <c r="C10993">
        <v>8.2114024483100394</v>
      </c>
      <c r="D10993" t="s">
        <v>2480</v>
      </c>
      <c r="E10993" t="s">
        <v>65</v>
      </c>
    </row>
    <row r="10994" spans="1:5" x14ac:dyDescent="0.3">
      <c r="A10994" t="s">
        <v>1856</v>
      </c>
      <c r="B10994" t="s">
        <v>66</v>
      </c>
      <c r="C10994">
        <v>8.41555934924056</v>
      </c>
      <c r="D10994" t="s">
        <v>2480</v>
      </c>
      <c r="E10994" t="s">
        <v>65</v>
      </c>
    </row>
    <row r="10995" spans="1:5" x14ac:dyDescent="0.3">
      <c r="A10995" t="s">
        <v>1865</v>
      </c>
      <c r="B10995" t="s">
        <v>66</v>
      </c>
      <c r="C10995">
        <v>7.1337248828096644</v>
      </c>
      <c r="D10995" t="s">
        <v>2480</v>
      </c>
      <c r="E10995" t="s">
        <v>65</v>
      </c>
    </row>
    <row r="10996" spans="1:5" x14ac:dyDescent="0.3">
      <c r="A10996" t="s">
        <v>1866</v>
      </c>
      <c r="B10996" t="s">
        <v>66</v>
      </c>
      <c r="C10996">
        <v>9.8544064819798098</v>
      </c>
      <c r="D10996" t="s">
        <v>2480</v>
      </c>
      <c r="E10996" t="s">
        <v>65</v>
      </c>
    </row>
    <row r="10997" spans="1:5" x14ac:dyDescent="0.3">
      <c r="A10997" t="s">
        <v>1867</v>
      </c>
      <c r="B10997" t="s">
        <v>66</v>
      </c>
      <c r="C10997">
        <v>9.3363208156012494</v>
      </c>
      <c r="D10997" t="s">
        <v>2480</v>
      </c>
      <c r="E10997" t="s">
        <v>65</v>
      </c>
    </row>
    <row r="10998" spans="1:5" x14ac:dyDescent="0.3">
      <c r="A10998" t="s">
        <v>1868</v>
      </c>
      <c r="B10998" t="s">
        <v>66</v>
      </c>
      <c r="C10998">
        <v>10.184325283688</v>
      </c>
      <c r="D10998" t="s">
        <v>2480</v>
      </c>
      <c r="E10998" t="s">
        <v>65</v>
      </c>
    </row>
    <row r="10999" spans="1:5" x14ac:dyDescent="0.3">
      <c r="A10999" t="s">
        <v>1869</v>
      </c>
      <c r="B10999" t="s">
        <v>66</v>
      </c>
      <c r="C10999">
        <v>9.4494747132320196</v>
      </c>
      <c r="D10999" t="s">
        <v>2480</v>
      </c>
      <c r="E10999" t="s">
        <v>65</v>
      </c>
    </row>
    <row r="11000" spans="1:5" x14ac:dyDescent="0.3">
      <c r="A11000" t="s">
        <v>1870</v>
      </c>
      <c r="B11000" t="s">
        <v>66</v>
      </c>
      <c r="C11000">
        <v>7.6111860170698096</v>
      </c>
      <c r="D11000" t="s">
        <v>2480</v>
      </c>
      <c r="E11000" t="s">
        <v>65</v>
      </c>
    </row>
    <row r="11001" spans="1:5" x14ac:dyDescent="0.3">
      <c r="A11001" t="s">
        <v>1871</v>
      </c>
      <c r="B11001" t="s">
        <v>66</v>
      </c>
      <c r="C11001">
        <v>7.9057945958436502</v>
      </c>
      <c r="D11001" t="s">
        <v>2480</v>
      </c>
      <c r="E11001" t="s">
        <v>65</v>
      </c>
    </row>
    <row r="11002" spans="1:5" x14ac:dyDescent="0.3">
      <c r="A11002" t="s">
        <v>1872</v>
      </c>
      <c r="B11002" t="s">
        <v>66</v>
      </c>
      <c r="C11002">
        <v>8.8454971580550392</v>
      </c>
      <c r="D11002" t="s">
        <v>2480</v>
      </c>
      <c r="E11002" t="s">
        <v>65</v>
      </c>
    </row>
    <row r="11003" spans="1:5" x14ac:dyDescent="0.3">
      <c r="A11003" t="s">
        <v>1873</v>
      </c>
      <c r="B11003" t="s">
        <v>66</v>
      </c>
      <c r="C11003">
        <v>8.7739923688594192</v>
      </c>
      <c r="D11003" t="s">
        <v>2480</v>
      </c>
      <c r="E11003" t="s">
        <v>65</v>
      </c>
    </row>
    <row r="11004" spans="1:5" x14ac:dyDescent="0.3">
      <c r="A11004" t="s">
        <v>1874</v>
      </c>
      <c r="B11004" t="s">
        <v>66</v>
      </c>
      <c r="C11004">
        <v>8.1455406317153596</v>
      </c>
      <c r="D11004" t="s">
        <v>2480</v>
      </c>
      <c r="E11004" t="s">
        <v>65</v>
      </c>
    </row>
    <row r="11005" spans="1:5" x14ac:dyDescent="0.3">
      <c r="A11005" t="s">
        <v>1875</v>
      </c>
      <c r="B11005" t="s">
        <v>66</v>
      </c>
      <c r="C11005">
        <v>8.0367739562180098</v>
      </c>
      <c r="D11005" t="s">
        <v>2480</v>
      </c>
      <c r="E11005" t="s">
        <v>65</v>
      </c>
    </row>
    <row r="11006" spans="1:5" x14ac:dyDescent="0.3">
      <c r="A11006" t="s">
        <v>1876</v>
      </c>
      <c r="B11006" t="s">
        <v>66</v>
      </c>
      <c r="C11006">
        <v>8.3752926034058408</v>
      </c>
      <c r="D11006" t="s">
        <v>2480</v>
      </c>
      <c r="E11006" t="s">
        <v>65</v>
      </c>
    </row>
    <row r="11007" spans="1:5" x14ac:dyDescent="0.3">
      <c r="A11007" t="s">
        <v>1877</v>
      </c>
      <c r="B11007" t="s">
        <v>66</v>
      </c>
      <c r="C11007">
        <v>8.2782698605602203</v>
      </c>
      <c r="D11007" t="s">
        <v>2480</v>
      </c>
      <c r="E11007" t="s">
        <v>65</v>
      </c>
    </row>
    <row r="11008" spans="1:5" x14ac:dyDescent="0.3">
      <c r="A11008" t="s">
        <v>1878</v>
      </c>
      <c r="B11008" t="s">
        <v>66</v>
      </c>
      <c r="C11008">
        <v>8.1976551165339195</v>
      </c>
      <c r="D11008" t="s">
        <v>2480</v>
      </c>
      <c r="E11008" t="s">
        <v>65</v>
      </c>
    </row>
    <row r="11009" spans="1:5" x14ac:dyDescent="0.3">
      <c r="A11009" t="s">
        <v>1879</v>
      </c>
      <c r="B11009" t="s">
        <v>66</v>
      </c>
      <c r="C11009">
        <v>5.9189722679510499</v>
      </c>
      <c r="D11009" t="s">
        <v>2480</v>
      </c>
      <c r="E11009" t="s">
        <v>65</v>
      </c>
    </row>
    <row r="11010" spans="1:5" x14ac:dyDescent="0.3">
      <c r="A11010" t="s">
        <v>1880</v>
      </c>
      <c r="B11010" t="s">
        <v>66</v>
      </c>
      <c r="C11010">
        <v>6.3285034079584399</v>
      </c>
      <c r="D11010" t="s">
        <v>2480</v>
      </c>
      <c r="E11010" t="s">
        <v>65</v>
      </c>
    </row>
    <row r="11011" spans="1:5" x14ac:dyDescent="0.3">
      <c r="A11011" t="s">
        <v>1881</v>
      </c>
      <c r="B11011" t="s">
        <v>66</v>
      </c>
      <c r="C11011">
        <v>6.6622391638290201</v>
      </c>
      <c r="D11011" t="s">
        <v>2480</v>
      </c>
      <c r="E11011" t="s">
        <v>65</v>
      </c>
    </row>
    <row r="11012" spans="1:5" x14ac:dyDescent="0.3">
      <c r="A11012" t="s">
        <v>1882</v>
      </c>
      <c r="B11012" t="s">
        <v>66</v>
      </c>
      <c r="C11012">
        <v>6.5414942679351897</v>
      </c>
      <c r="D11012" t="s">
        <v>2480</v>
      </c>
      <c r="E11012" t="s">
        <v>65</v>
      </c>
    </row>
    <row r="11013" spans="1:5" x14ac:dyDescent="0.3">
      <c r="A11013" t="s">
        <v>1883</v>
      </c>
      <c r="B11013" t="s">
        <v>66</v>
      </c>
      <c r="C11013">
        <v>6.2325787384622702</v>
      </c>
      <c r="D11013" t="s">
        <v>2480</v>
      </c>
      <c r="E11013" t="s">
        <v>65</v>
      </c>
    </row>
    <row r="11014" spans="1:5" x14ac:dyDescent="0.3">
      <c r="A11014" t="s">
        <v>1884</v>
      </c>
      <c r="B11014" t="s">
        <v>66</v>
      </c>
      <c r="C11014">
        <v>6.7530324907114796</v>
      </c>
      <c r="D11014" t="s">
        <v>2480</v>
      </c>
      <c r="E11014" t="s">
        <v>65</v>
      </c>
    </row>
    <row r="11015" spans="1:5" x14ac:dyDescent="0.3">
      <c r="A11015" t="s">
        <v>1885</v>
      </c>
      <c r="B11015" t="s">
        <v>66</v>
      </c>
      <c r="C11015">
        <v>6.7269624042125296</v>
      </c>
      <c r="D11015" t="s">
        <v>2480</v>
      </c>
      <c r="E11015" t="s">
        <v>65</v>
      </c>
    </row>
    <row r="11016" spans="1:5" x14ac:dyDescent="0.3">
      <c r="A11016" t="s">
        <v>1886</v>
      </c>
      <c r="B11016" t="s">
        <v>66</v>
      </c>
      <c r="C11016">
        <v>6.3560938985890596</v>
      </c>
      <c r="D11016" t="s">
        <v>2480</v>
      </c>
      <c r="E11016" t="s">
        <v>65</v>
      </c>
    </row>
    <row r="11017" spans="1:5" x14ac:dyDescent="0.3">
      <c r="A11017" t="s">
        <v>1887</v>
      </c>
      <c r="B11017" t="s">
        <v>66</v>
      </c>
      <c r="C11017">
        <v>6.3675888300816297</v>
      </c>
      <c r="D11017" t="s">
        <v>2480</v>
      </c>
      <c r="E11017" t="s">
        <v>65</v>
      </c>
    </row>
    <row r="11018" spans="1:5" x14ac:dyDescent="0.3">
      <c r="A11018" t="s">
        <v>1888</v>
      </c>
      <c r="B11018" t="s">
        <v>66</v>
      </c>
      <c r="C11018">
        <v>6.8395164543956604</v>
      </c>
      <c r="D11018" t="s">
        <v>2480</v>
      </c>
      <c r="E11018" t="s">
        <v>65</v>
      </c>
    </row>
    <row r="11019" spans="1:5" x14ac:dyDescent="0.3">
      <c r="A11019" t="s">
        <v>1889</v>
      </c>
      <c r="B11019" t="s">
        <v>66</v>
      </c>
      <c r="C11019">
        <v>9.5354641812633094</v>
      </c>
      <c r="D11019" t="s">
        <v>2480</v>
      </c>
      <c r="E11019" t="s">
        <v>65</v>
      </c>
    </row>
    <row r="11020" spans="1:5" x14ac:dyDescent="0.3">
      <c r="A11020" t="s">
        <v>1890</v>
      </c>
      <c r="B11020" t="s">
        <v>66</v>
      </c>
      <c r="C11020">
        <v>9.0453890565147503</v>
      </c>
      <c r="D11020" t="s">
        <v>2480</v>
      </c>
      <c r="E11020" t="s">
        <v>65</v>
      </c>
    </row>
    <row r="11021" spans="1:5" x14ac:dyDescent="0.3">
      <c r="A11021" t="s">
        <v>1891</v>
      </c>
      <c r="B11021" t="s">
        <v>66</v>
      </c>
      <c r="C11021">
        <v>9.5016758587749806</v>
      </c>
      <c r="D11021" t="s">
        <v>2480</v>
      </c>
      <c r="E11021" t="s">
        <v>65</v>
      </c>
    </row>
    <row r="11022" spans="1:5" x14ac:dyDescent="0.3">
      <c r="A11022" t="s">
        <v>1892</v>
      </c>
      <c r="B11022" t="s">
        <v>66</v>
      </c>
      <c r="C11022">
        <v>8.6875779209627897</v>
      </c>
      <c r="D11022" t="s">
        <v>2480</v>
      </c>
      <c r="E11022" t="s">
        <v>65</v>
      </c>
    </row>
    <row r="11023" spans="1:5" x14ac:dyDescent="0.3">
      <c r="A11023" t="s">
        <v>1893</v>
      </c>
      <c r="B11023" t="s">
        <v>66</v>
      </c>
      <c r="C11023">
        <v>9.1786581984861204</v>
      </c>
      <c r="D11023" t="s">
        <v>2480</v>
      </c>
      <c r="E11023" t="s">
        <v>65</v>
      </c>
    </row>
    <row r="11024" spans="1:5" x14ac:dyDescent="0.3">
      <c r="A11024" t="s">
        <v>1894</v>
      </c>
      <c r="B11024" t="s">
        <v>66</v>
      </c>
      <c r="C11024">
        <v>9.4062490925337503</v>
      </c>
      <c r="D11024" t="s">
        <v>2480</v>
      </c>
      <c r="E11024" t="s">
        <v>65</v>
      </c>
    </row>
    <row r="11025" spans="1:5" x14ac:dyDescent="0.3">
      <c r="A11025" t="s">
        <v>1895</v>
      </c>
      <c r="B11025" t="s">
        <v>66</v>
      </c>
      <c r="C11025">
        <v>9.8794182215219593</v>
      </c>
      <c r="D11025" t="s">
        <v>2480</v>
      </c>
      <c r="E11025" t="s">
        <v>65</v>
      </c>
    </row>
    <row r="11026" spans="1:5" x14ac:dyDescent="0.3">
      <c r="A11026" t="s">
        <v>1896</v>
      </c>
      <c r="B11026" t="s">
        <v>66</v>
      </c>
      <c r="C11026">
        <v>9.8427452469886703</v>
      </c>
      <c r="D11026" t="s">
        <v>2480</v>
      </c>
      <c r="E11026" t="s">
        <v>65</v>
      </c>
    </row>
    <row r="11027" spans="1:5" x14ac:dyDescent="0.3">
      <c r="A11027" t="s">
        <v>1897</v>
      </c>
      <c r="B11027" t="s">
        <v>66</v>
      </c>
      <c r="C11027">
        <v>9.7590309202207592</v>
      </c>
      <c r="D11027" t="s">
        <v>2480</v>
      </c>
      <c r="E11027" t="s">
        <v>65</v>
      </c>
    </row>
    <row r="11028" spans="1:5" x14ac:dyDescent="0.3">
      <c r="A11028" t="s">
        <v>1898</v>
      </c>
      <c r="B11028" t="s">
        <v>66</v>
      </c>
      <c r="C11028">
        <v>5.1798039018407804</v>
      </c>
      <c r="D11028" t="s">
        <v>2480</v>
      </c>
      <c r="E11028" t="s">
        <v>65</v>
      </c>
    </row>
    <row r="11029" spans="1:5" x14ac:dyDescent="0.3">
      <c r="A11029" t="s">
        <v>1899</v>
      </c>
      <c r="B11029" t="s">
        <v>66</v>
      </c>
      <c r="C11029">
        <v>4.3337713817076597</v>
      </c>
      <c r="D11029" t="s">
        <v>2480</v>
      </c>
      <c r="E11029" t="s">
        <v>65</v>
      </c>
    </row>
    <row r="11030" spans="1:5" x14ac:dyDescent="0.3">
      <c r="A11030" t="s">
        <v>1900</v>
      </c>
      <c r="B11030" t="s">
        <v>66</v>
      </c>
      <c r="C11030">
        <v>6.0517185637945703</v>
      </c>
      <c r="D11030" t="s">
        <v>2480</v>
      </c>
      <c r="E11030" t="s">
        <v>65</v>
      </c>
    </row>
    <row r="11031" spans="1:5" x14ac:dyDescent="0.3">
      <c r="A11031" t="s">
        <v>1901</v>
      </c>
      <c r="B11031" t="s">
        <v>66</v>
      </c>
      <c r="C11031">
        <v>4.4174248568302197</v>
      </c>
      <c r="D11031" t="s">
        <v>2480</v>
      </c>
      <c r="E11031" t="s">
        <v>65</v>
      </c>
    </row>
    <row r="11032" spans="1:5" x14ac:dyDescent="0.3">
      <c r="A11032" t="s">
        <v>1902</v>
      </c>
      <c r="B11032" t="s">
        <v>66</v>
      </c>
      <c r="C11032">
        <v>4.33831710543281</v>
      </c>
      <c r="D11032" t="s">
        <v>2480</v>
      </c>
      <c r="E11032" t="s">
        <v>65</v>
      </c>
    </row>
    <row r="11033" spans="1:5" x14ac:dyDescent="0.3">
      <c r="A11033" t="s">
        <v>1903</v>
      </c>
      <c r="B11033" t="s">
        <v>66</v>
      </c>
      <c r="C11033">
        <v>5.5229290430456004</v>
      </c>
      <c r="D11033" t="s">
        <v>2480</v>
      </c>
      <c r="E11033" t="s">
        <v>65</v>
      </c>
    </row>
    <row r="11034" spans="1:5" x14ac:dyDescent="0.3">
      <c r="A11034" t="s">
        <v>1904</v>
      </c>
      <c r="B11034" t="s">
        <v>66</v>
      </c>
      <c r="C11034">
        <v>4.6980812505976699</v>
      </c>
      <c r="D11034" t="s">
        <v>2480</v>
      </c>
      <c r="E11034" t="s">
        <v>65</v>
      </c>
    </row>
    <row r="11035" spans="1:5" x14ac:dyDescent="0.3">
      <c r="A11035" t="s">
        <v>1905</v>
      </c>
      <c r="B11035" t="s">
        <v>66</v>
      </c>
      <c r="C11035">
        <v>4.6553346208178503</v>
      </c>
      <c r="D11035" t="s">
        <v>2480</v>
      </c>
      <c r="E11035" t="s">
        <v>65</v>
      </c>
    </row>
    <row r="11036" spans="1:5" x14ac:dyDescent="0.3">
      <c r="A11036" t="s">
        <v>1906</v>
      </c>
      <c r="B11036" t="s">
        <v>66</v>
      </c>
      <c r="C11036">
        <v>3.36894275948204</v>
      </c>
      <c r="D11036" t="s">
        <v>2480</v>
      </c>
      <c r="E11036" t="s">
        <v>65</v>
      </c>
    </row>
    <row r="11037" spans="1:5" x14ac:dyDescent="0.3">
      <c r="A11037" t="s">
        <v>1907</v>
      </c>
      <c r="B11037" t="s">
        <v>66</v>
      </c>
      <c r="C11037">
        <v>4.2954151098633</v>
      </c>
      <c r="D11037" t="s">
        <v>2480</v>
      </c>
      <c r="E11037" t="s">
        <v>65</v>
      </c>
    </row>
    <row r="11038" spans="1:5" x14ac:dyDescent="0.3">
      <c r="A11038" t="s">
        <v>1908</v>
      </c>
      <c r="B11038" t="s">
        <v>66</v>
      </c>
      <c r="C11038">
        <v>5.1274431108416501</v>
      </c>
      <c r="D11038" t="s">
        <v>2480</v>
      </c>
      <c r="E11038" t="s">
        <v>65</v>
      </c>
    </row>
    <row r="11039" spans="1:5" x14ac:dyDescent="0.3">
      <c r="A11039" t="s">
        <v>1909</v>
      </c>
      <c r="B11039" t="s">
        <v>66</v>
      </c>
      <c r="C11039">
        <v>5.7757863258400004</v>
      </c>
      <c r="D11039" t="s">
        <v>2480</v>
      </c>
      <c r="E11039" t="s">
        <v>65</v>
      </c>
    </row>
    <row r="11040" spans="1:5" x14ac:dyDescent="0.3">
      <c r="A11040" t="s">
        <v>1910</v>
      </c>
      <c r="B11040" t="s">
        <v>66</v>
      </c>
      <c r="C11040">
        <v>5.6379008509731596</v>
      </c>
      <c r="D11040" t="s">
        <v>2480</v>
      </c>
      <c r="E11040" t="s">
        <v>65</v>
      </c>
    </row>
    <row r="11041" spans="1:5" x14ac:dyDescent="0.3">
      <c r="A11041" t="s">
        <v>1911</v>
      </c>
      <c r="B11041" t="s">
        <v>66</v>
      </c>
      <c r="C11041">
        <v>5.6698315320612203</v>
      </c>
      <c r="D11041" t="s">
        <v>2480</v>
      </c>
      <c r="E11041" t="s">
        <v>65</v>
      </c>
    </row>
    <row r="11042" spans="1:5" x14ac:dyDescent="0.3">
      <c r="A11042" t="s">
        <v>1912</v>
      </c>
      <c r="B11042" t="s">
        <v>66</v>
      </c>
      <c r="C11042">
        <v>6.1248121247247402</v>
      </c>
      <c r="D11042" t="s">
        <v>2480</v>
      </c>
      <c r="E11042" t="s">
        <v>65</v>
      </c>
    </row>
    <row r="11043" spans="1:5" x14ac:dyDescent="0.3">
      <c r="A11043" t="s">
        <v>1913</v>
      </c>
      <c r="B11043" t="s">
        <v>66</v>
      </c>
      <c r="C11043">
        <v>4.9271538338062699</v>
      </c>
      <c r="D11043" t="s">
        <v>2480</v>
      </c>
      <c r="E11043" t="s">
        <v>65</v>
      </c>
    </row>
    <row r="11044" spans="1:5" x14ac:dyDescent="0.3">
      <c r="A11044" t="s">
        <v>1914</v>
      </c>
      <c r="B11044" t="s">
        <v>66</v>
      </c>
      <c r="C11044">
        <v>4.5380679462843299</v>
      </c>
      <c r="D11044" t="s">
        <v>2480</v>
      </c>
      <c r="E11044" t="s">
        <v>65</v>
      </c>
    </row>
    <row r="11045" spans="1:5" x14ac:dyDescent="0.3">
      <c r="A11045" t="s">
        <v>1915</v>
      </c>
      <c r="B11045" t="s">
        <v>66</v>
      </c>
      <c r="C11045">
        <v>4.1893602424034002</v>
      </c>
      <c r="D11045" t="s">
        <v>2480</v>
      </c>
      <c r="E11045" t="s">
        <v>65</v>
      </c>
    </row>
    <row r="11046" spans="1:5" x14ac:dyDescent="0.3">
      <c r="A11046" t="s">
        <v>1916</v>
      </c>
      <c r="B11046" t="s">
        <v>66</v>
      </c>
      <c r="C11046">
        <v>5.8167353401082096</v>
      </c>
      <c r="D11046" t="s">
        <v>2480</v>
      </c>
      <c r="E11046" t="s">
        <v>65</v>
      </c>
    </row>
    <row r="11047" spans="1:5" x14ac:dyDescent="0.3">
      <c r="A11047" t="s">
        <v>1923</v>
      </c>
      <c r="B11047" t="s">
        <v>66</v>
      </c>
      <c r="C11047">
        <v>6.3604721023472797</v>
      </c>
      <c r="D11047" t="s">
        <v>2480</v>
      </c>
      <c r="E11047" t="s">
        <v>65</v>
      </c>
    </row>
    <row r="11048" spans="1:5" x14ac:dyDescent="0.3">
      <c r="A11048" t="s">
        <v>1924</v>
      </c>
      <c r="B11048" t="s">
        <v>66</v>
      </c>
      <c r="C11048">
        <v>4.8341211158722599</v>
      </c>
      <c r="D11048" t="s">
        <v>2480</v>
      </c>
      <c r="E11048" t="s">
        <v>65</v>
      </c>
    </row>
    <row r="11049" spans="1:5" x14ac:dyDescent="0.3">
      <c r="A11049" t="s">
        <v>1925</v>
      </c>
      <c r="B11049" t="s">
        <v>66</v>
      </c>
      <c r="C11049">
        <v>6.5446813157099699</v>
      </c>
      <c r="D11049" t="s">
        <v>2480</v>
      </c>
      <c r="E11049" t="s">
        <v>65</v>
      </c>
    </row>
    <row r="11050" spans="1:5" x14ac:dyDescent="0.3">
      <c r="A11050" t="s">
        <v>1926</v>
      </c>
      <c r="B11050" t="s">
        <v>66</v>
      </c>
      <c r="C11050">
        <v>9.3137786773626097</v>
      </c>
      <c r="D11050" t="s">
        <v>2480</v>
      </c>
      <c r="E11050" t="s">
        <v>65</v>
      </c>
    </row>
    <row r="11051" spans="1:5" x14ac:dyDescent="0.3">
      <c r="A11051" t="s">
        <v>1927</v>
      </c>
      <c r="B11051" t="s">
        <v>66</v>
      </c>
      <c r="C11051">
        <v>5.7059624537027096</v>
      </c>
      <c r="D11051" t="s">
        <v>2480</v>
      </c>
      <c r="E11051" t="s">
        <v>65</v>
      </c>
    </row>
    <row r="11052" spans="1:5" x14ac:dyDescent="0.3">
      <c r="A11052" t="s">
        <v>1928</v>
      </c>
      <c r="B11052" t="s">
        <v>66</v>
      </c>
      <c r="C11052">
        <v>6.0569434529841004</v>
      </c>
      <c r="D11052" t="s">
        <v>2480</v>
      </c>
      <c r="E11052" t="s">
        <v>65</v>
      </c>
    </row>
    <row r="11053" spans="1:5" x14ac:dyDescent="0.3">
      <c r="A11053" t="s">
        <v>1929</v>
      </c>
      <c r="B11053" t="s">
        <v>66</v>
      </c>
      <c r="C11053">
        <v>6.5203325153187599</v>
      </c>
      <c r="D11053" t="s">
        <v>2480</v>
      </c>
      <c r="E11053" t="s">
        <v>65</v>
      </c>
    </row>
    <row r="11054" spans="1:5" x14ac:dyDescent="0.3">
      <c r="A11054" t="s">
        <v>1930</v>
      </c>
      <c r="B11054" t="s">
        <v>66</v>
      </c>
      <c r="C11054">
        <v>5.9800502106666604</v>
      </c>
      <c r="D11054" t="s">
        <v>2480</v>
      </c>
      <c r="E11054" t="s">
        <v>65</v>
      </c>
    </row>
    <row r="11055" spans="1:5" x14ac:dyDescent="0.3">
      <c r="A11055" t="s">
        <v>1931</v>
      </c>
      <c r="B11055" t="s">
        <v>66</v>
      </c>
      <c r="C11055">
        <v>6.6636299134528496</v>
      </c>
      <c r="D11055" t="s">
        <v>2480</v>
      </c>
      <c r="E11055" t="s">
        <v>65</v>
      </c>
    </row>
    <row r="11056" spans="1:5" x14ac:dyDescent="0.3">
      <c r="A11056" t="s">
        <v>1932</v>
      </c>
      <c r="B11056" t="s">
        <v>66</v>
      </c>
      <c r="C11056">
        <v>7.2894317915646303</v>
      </c>
      <c r="D11056" t="s">
        <v>2480</v>
      </c>
      <c r="E11056" t="s">
        <v>65</v>
      </c>
    </row>
    <row r="11057" spans="1:5" x14ac:dyDescent="0.3">
      <c r="A11057" t="s">
        <v>1933</v>
      </c>
      <c r="B11057" t="s">
        <v>66</v>
      </c>
      <c r="C11057">
        <v>6.9623993147988203</v>
      </c>
      <c r="D11057" t="s">
        <v>2480</v>
      </c>
      <c r="E11057" t="s">
        <v>65</v>
      </c>
    </row>
    <row r="11058" spans="1:5" x14ac:dyDescent="0.3">
      <c r="A11058" t="s">
        <v>1934</v>
      </c>
      <c r="B11058" t="s">
        <v>66</v>
      </c>
      <c r="C11058">
        <v>6.3478492016567802</v>
      </c>
      <c r="D11058" t="s">
        <v>2480</v>
      </c>
      <c r="E11058" t="s">
        <v>65</v>
      </c>
    </row>
    <row r="11059" spans="1:5" x14ac:dyDescent="0.3">
      <c r="A11059" t="s">
        <v>1935</v>
      </c>
      <c r="B11059" t="s">
        <v>66</v>
      </c>
      <c r="C11059">
        <v>6.4209275249488398</v>
      </c>
      <c r="D11059" t="s">
        <v>2480</v>
      </c>
      <c r="E11059" t="s">
        <v>65</v>
      </c>
    </row>
    <row r="11060" spans="1:5" x14ac:dyDescent="0.3">
      <c r="A11060" t="s">
        <v>1936</v>
      </c>
      <c r="B11060" t="s">
        <v>66</v>
      </c>
      <c r="C11060">
        <v>6.0647525064728303</v>
      </c>
      <c r="D11060" t="s">
        <v>2480</v>
      </c>
      <c r="E11060" t="s">
        <v>65</v>
      </c>
    </row>
    <row r="11061" spans="1:5" x14ac:dyDescent="0.3">
      <c r="A11061" t="s">
        <v>1937</v>
      </c>
      <c r="B11061" t="s">
        <v>66</v>
      </c>
      <c r="C11061">
        <v>6.1357363406022198</v>
      </c>
      <c r="D11061" t="s">
        <v>2480</v>
      </c>
      <c r="E11061" t="s">
        <v>65</v>
      </c>
    </row>
    <row r="11062" spans="1:5" x14ac:dyDescent="0.3">
      <c r="A11062" t="s">
        <v>1938</v>
      </c>
      <c r="B11062" t="s">
        <v>66</v>
      </c>
      <c r="C11062">
        <v>6.1519214478673803</v>
      </c>
      <c r="D11062" t="s">
        <v>2480</v>
      </c>
      <c r="E11062" t="s">
        <v>65</v>
      </c>
    </row>
    <row r="11063" spans="1:5" x14ac:dyDescent="0.3">
      <c r="A11063" t="s">
        <v>1939</v>
      </c>
      <c r="B11063" t="s">
        <v>66</v>
      </c>
      <c r="C11063">
        <v>6.0441248896452402</v>
      </c>
      <c r="D11063" t="s">
        <v>2480</v>
      </c>
      <c r="E11063" t="s">
        <v>65</v>
      </c>
    </row>
    <row r="11064" spans="1:5" x14ac:dyDescent="0.3">
      <c r="A11064" t="s">
        <v>1940</v>
      </c>
      <c r="B11064" t="s">
        <v>66</v>
      </c>
      <c r="C11064">
        <v>6.0891257195952004</v>
      </c>
      <c r="D11064" t="s">
        <v>2480</v>
      </c>
      <c r="E11064" t="s">
        <v>65</v>
      </c>
    </row>
    <row r="11065" spans="1:5" x14ac:dyDescent="0.3">
      <c r="A11065" t="s">
        <v>1941</v>
      </c>
      <c r="B11065" t="s">
        <v>66</v>
      </c>
      <c r="C11065">
        <v>6.2184586248294904</v>
      </c>
      <c r="D11065" t="s">
        <v>2480</v>
      </c>
      <c r="E11065" t="s">
        <v>65</v>
      </c>
    </row>
    <row r="11066" spans="1:5" x14ac:dyDescent="0.3">
      <c r="A11066" t="s">
        <v>1942</v>
      </c>
      <c r="B11066" t="s">
        <v>66</v>
      </c>
      <c r="C11066">
        <v>6.3112554235756102</v>
      </c>
      <c r="D11066" t="s">
        <v>2480</v>
      </c>
      <c r="E11066" t="s">
        <v>65</v>
      </c>
    </row>
    <row r="11067" spans="1:5" x14ac:dyDescent="0.3">
      <c r="A11067" t="s">
        <v>1943</v>
      </c>
      <c r="B11067" t="s">
        <v>66</v>
      </c>
      <c r="C11067">
        <v>7.7652648580085897</v>
      </c>
      <c r="D11067" t="s">
        <v>2480</v>
      </c>
      <c r="E11067" t="s">
        <v>65</v>
      </c>
    </row>
    <row r="11068" spans="1:5" x14ac:dyDescent="0.3">
      <c r="A11068" t="s">
        <v>1944</v>
      </c>
      <c r="B11068" t="s">
        <v>66</v>
      </c>
      <c r="C11068">
        <v>5.9604289306852998</v>
      </c>
      <c r="D11068" t="s">
        <v>2480</v>
      </c>
      <c r="E11068" t="s">
        <v>65</v>
      </c>
    </row>
    <row r="11069" spans="1:5" x14ac:dyDescent="0.3">
      <c r="A11069" t="s">
        <v>1945</v>
      </c>
      <c r="B11069" t="s">
        <v>66</v>
      </c>
      <c r="C11069">
        <v>8.1141917980931897</v>
      </c>
      <c r="D11069" t="s">
        <v>2480</v>
      </c>
      <c r="E11069" t="s">
        <v>65</v>
      </c>
    </row>
    <row r="11070" spans="1:5" x14ac:dyDescent="0.3">
      <c r="A11070" t="s">
        <v>1946</v>
      </c>
      <c r="B11070" t="s">
        <v>66</v>
      </c>
      <c r="C11070">
        <v>8.4639153742587894</v>
      </c>
      <c r="D11070" t="s">
        <v>2480</v>
      </c>
      <c r="E11070" t="s">
        <v>65</v>
      </c>
    </row>
    <row r="11071" spans="1:5" x14ac:dyDescent="0.3">
      <c r="A11071" t="s">
        <v>1947</v>
      </c>
      <c r="B11071" t="s">
        <v>66</v>
      </c>
      <c r="C11071">
        <v>9.0060061002693104</v>
      </c>
      <c r="D11071" t="s">
        <v>2480</v>
      </c>
      <c r="E11071" t="s">
        <v>65</v>
      </c>
    </row>
    <row r="11072" spans="1:5" x14ac:dyDescent="0.3">
      <c r="A11072" t="s">
        <v>1948</v>
      </c>
      <c r="B11072" t="s">
        <v>66</v>
      </c>
      <c r="C11072">
        <v>7.7379545624062898</v>
      </c>
      <c r="D11072" t="s">
        <v>2480</v>
      </c>
      <c r="E11072" t="s">
        <v>65</v>
      </c>
    </row>
    <row r="11073" spans="1:5" x14ac:dyDescent="0.3">
      <c r="A11073" t="s">
        <v>1949</v>
      </c>
      <c r="B11073" t="s">
        <v>66</v>
      </c>
      <c r="C11073">
        <v>7.0343576145682798</v>
      </c>
      <c r="D11073" t="s">
        <v>2480</v>
      </c>
      <c r="E11073" t="s">
        <v>65</v>
      </c>
    </row>
    <row r="11074" spans="1:5" x14ac:dyDescent="0.3">
      <c r="A11074" t="s">
        <v>1950</v>
      </c>
      <c r="B11074" t="s">
        <v>66</v>
      </c>
      <c r="C11074">
        <v>8.0356871619878696</v>
      </c>
      <c r="D11074" t="s">
        <v>2480</v>
      </c>
      <c r="E11074" t="s">
        <v>65</v>
      </c>
    </row>
    <row r="11075" spans="1:5" x14ac:dyDescent="0.3">
      <c r="A11075" t="s">
        <v>1953</v>
      </c>
      <c r="B11075" t="s">
        <v>66</v>
      </c>
      <c r="C11075">
        <v>11.553651345925701</v>
      </c>
      <c r="D11075" t="s">
        <v>2480</v>
      </c>
      <c r="E11075" t="s">
        <v>65</v>
      </c>
    </row>
    <row r="11076" spans="1:5" x14ac:dyDescent="0.3">
      <c r="A11076" t="s">
        <v>1954</v>
      </c>
      <c r="B11076" t="s">
        <v>66</v>
      </c>
      <c r="C11076">
        <v>7.1337248828096644</v>
      </c>
      <c r="D11076" t="s">
        <v>2480</v>
      </c>
      <c r="E11076" t="s">
        <v>65</v>
      </c>
    </row>
    <row r="11077" spans="1:5" x14ac:dyDescent="0.3">
      <c r="A11077" t="s">
        <v>1955</v>
      </c>
      <c r="B11077" t="s">
        <v>66</v>
      </c>
      <c r="C11077">
        <v>9.2206611608100708</v>
      </c>
      <c r="D11077" t="s">
        <v>2480</v>
      </c>
      <c r="E11077" t="s">
        <v>65</v>
      </c>
    </row>
    <row r="11078" spans="1:5" x14ac:dyDescent="0.3">
      <c r="A11078" t="s">
        <v>1956</v>
      </c>
      <c r="B11078" t="s">
        <v>66</v>
      </c>
      <c r="C11078">
        <v>8.9821331086221097</v>
      </c>
      <c r="D11078" t="s">
        <v>2480</v>
      </c>
      <c r="E11078" t="s">
        <v>65</v>
      </c>
    </row>
    <row r="11079" spans="1:5" x14ac:dyDescent="0.3">
      <c r="A11079" t="s">
        <v>1957</v>
      </c>
      <c r="B11079" t="s">
        <v>66</v>
      </c>
      <c r="C11079">
        <v>9.5370118680239599</v>
      </c>
      <c r="D11079" t="s">
        <v>2480</v>
      </c>
      <c r="E11079" t="s">
        <v>65</v>
      </c>
    </row>
    <row r="11080" spans="1:5" x14ac:dyDescent="0.3">
      <c r="A11080" t="s">
        <v>1958</v>
      </c>
      <c r="B11080" t="s">
        <v>66</v>
      </c>
      <c r="C11080">
        <v>9.1170947557842901</v>
      </c>
      <c r="D11080" t="s">
        <v>2480</v>
      </c>
      <c r="E11080" t="s">
        <v>65</v>
      </c>
    </row>
    <row r="11081" spans="1:5" x14ac:dyDescent="0.3">
      <c r="A11081" t="s">
        <v>1959</v>
      </c>
      <c r="B11081" t="s">
        <v>66</v>
      </c>
      <c r="C11081">
        <v>9.1959676705805098</v>
      </c>
      <c r="D11081" t="s">
        <v>2480</v>
      </c>
      <c r="E11081" t="s">
        <v>65</v>
      </c>
    </row>
    <row r="11082" spans="1:5" x14ac:dyDescent="0.3">
      <c r="A11082" t="s">
        <v>1960</v>
      </c>
      <c r="B11082" t="s">
        <v>66</v>
      </c>
      <c r="C11082">
        <v>9.4050673918642094</v>
      </c>
      <c r="D11082" t="s">
        <v>2480</v>
      </c>
      <c r="E11082" t="s">
        <v>65</v>
      </c>
    </row>
    <row r="11083" spans="1:5" x14ac:dyDescent="0.3">
      <c r="A11083" t="s">
        <v>1961</v>
      </c>
      <c r="B11083" t="s">
        <v>66</v>
      </c>
      <c r="C11083">
        <v>10.2224485750839</v>
      </c>
      <c r="D11083" t="s">
        <v>2480</v>
      </c>
      <c r="E11083" t="s">
        <v>65</v>
      </c>
    </row>
    <row r="11084" spans="1:5" x14ac:dyDescent="0.3">
      <c r="A11084" t="s">
        <v>1962</v>
      </c>
      <c r="B11084" t="s">
        <v>66</v>
      </c>
      <c r="C11084">
        <v>6.34401164062312</v>
      </c>
      <c r="D11084" t="s">
        <v>2480</v>
      </c>
      <c r="E11084" t="s">
        <v>65</v>
      </c>
    </row>
    <row r="11085" spans="1:5" x14ac:dyDescent="0.3">
      <c r="A11085" t="s">
        <v>1963</v>
      </c>
      <c r="B11085" t="s">
        <v>66</v>
      </c>
      <c r="C11085">
        <v>6.4339695337875096</v>
      </c>
      <c r="D11085" t="s">
        <v>2480</v>
      </c>
      <c r="E11085" t="s">
        <v>65</v>
      </c>
    </row>
    <row r="11086" spans="1:5" x14ac:dyDescent="0.3">
      <c r="A11086" t="s">
        <v>1964</v>
      </c>
      <c r="B11086" t="s">
        <v>66</v>
      </c>
      <c r="C11086">
        <v>6.2264009225567198</v>
      </c>
      <c r="D11086" t="s">
        <v>2480</v>
      </c>
      <c r="E11086" t="s">
        <v>65</v>
      </c>
    </row>
    <row r="11087" spans="1:5" x14ac:dyDescent="0.3">
      <c r="A11087" t="s">
        <v>1965</v>
      </c>
      <c r="B11087" t="s">
        <v>66</v>
      </c>
      <c r="C11087">
        <v>5.3383580504126096</v>
      </c>
      <c r="D11087" t="s">
        <v>2480</v>
      </c>
      <c r="E11087" t="s">
        <v>65</v>
      </c>
    </row>
    <row r="11088" spans="1:5" x14ac:dyDescent="0.3">
      <c r="A11088" t="s">
        <v>1966</v>
      </c>
      <c r="B11088" t="s">
        <v>66</v>
      </c>
      <c r="C11088">
        <v>6.3229299744008403</v>
      </c>
      <c r="D11088" t="s">
        <v>2480</v>
      </c>
      <c r="E11088" t="s">
        <v>65</v>
      </c>
    </row>
    <row r="11089" spans="1:5" x14ac:dyDescent="0.3">
      <c r="A11089" t="s">
        <v>1972</v>
      </c>
      <c r="B11089" t="s">
        <v>66</v>
      </c>
      <c r="C11089">
        <v>9.0346387520112703</v>
      </c>
      <c r="D11089" t="s">
        <v>2480</v>
      </c>
      <c r="E11089" t="s">
        <v>65</v>
      </c>
    </row>
    <row r="11090" spans="1:5" x14ac:dyDescent="0.3">
      <c r="A11090" t="s">
        <v>1973</v>
      </c>
      <c r="B11090" t="s">
        <v>66</v>
      </c>
      <c r="C11090">
        <v>8.7598094849460395</v>
      </c>
      <c r="D11090" t="s">
        <v>2480</v>
      </c>
      <c r="E11090" t="s">
        <v>65</v>
      </c>
    </row>
    <row r="11091" spans="1:5" x14ac:dyDescent="0.3">
      <c r="A11091" t="s">
        <v>1979</v>
      </c>
      <c r="B11091" t="s">
        <v>66</v>
      </c>
      <c r="C11091">
        <v>7.85713127540894</v>
      </c>
      <c r="D11091" t="s">
        <v>2480</v>
      </c>
      <c r="E11091" t="s">
        <v>65</v>
      </c>
    </row>
    <row r="11092" spans="1:5" x14ac:dyDescent="0.3">
      <c r="A11092" t="s">
        <v>1980</v>
      </c>
      <c r="B11092" t="s">
        <v>66</v>
      </c>
      <c r="C11092">
        <v>6.56318937321634</v>
      </c>
      <c r="D11092" t="s">
        <v>2480</v>
      </c>
      <c r="E11092" t="s">
        <v>65</v>
      </c>
    </row>
    <row r="11093" spans="1:5" x14ac:dyDescent="0.3">
      <c r="A11093" t="s">
        <v>1981</v>
      </c>
      <c r="B11093" t="s">
        <v>66</v>
      </c>
      <c r="C11093">
        <v>8.9987336407035698</v>
      </c>
      <c r="D11093" t="s">
        <v>2480</v>
      </c>
      <c r="E11093" t="s">
        <v>65</v>
      </c>
    </row>
    <row r="11094" spans="1:5" x14ac:dyDescent="0.3">
      <c r="A11094" t="s">
        <v>1982</v>
      </c>
      <c r="B11094" t="s">
        <v>66</v>
      </c>
      <c r="C11094">
        <v>7.9445766136304199</v>
      </c>
      <c r="D11094" t="s">
        <v>2480</v>
      </c>
      <c r="E11094" t="s">
        <v>65</v>
      </c>
    </row>
    <row r="11095" spans="1:5" x14ac:dyDescent="0.3">
      <c r="A11095" t="s">
        <v>1983</v>
      </c>
      <c r="B11095" t="s">
        <v>66</v>
      </c>
      <c r="C11095">
        <v>6.2939708538453303</v>
      </c>
      <c r="D11095" t="s">
        <v>2480</v>
      </c>
      <c r="E11095" t="s">
        <v>65</v>
      </c>
    </row>
    <row r="11096" spans="1:5" x14ac:dyDescent="0.3">
      <c r="A11096" t="s">
        <v>1984</v>
      </c>
      <c r="B11096" t="s">
        <v>66</v>
      </c>
      <c r="C11096">
        <v>6.1182411314171601</v>
      </c>
      <c r="D11096" t="s">
        <v>2480</v>
      </c>
      <c r="E11096" t="s">
        <v>65</v>
      </c>
    </row>
    <row r="11097" spans="1:5" x14ac:dyDescent="0.3">
      <c r="A11097" t="s">
        <v>1985</v>
      </c>
      <c r="B11097" t="s">
        <v>66</v>
      </c>
      <c r="C11097">
        <v>6.7861657903250201</v>
      </c>
      <c r="D11097" t="s">
        <v>2480</v>
      </c>
      <c r="E11097" t="s">
        <v>65</v>
      </c>
    </row>
    <row r="11098" spans="1:5" x14ac:dyDescent="0.3">
      <c r="A11098" t="s">
        <v>1986</v>
      </c>
      <c r="B11098" t="s">
        <v>66</v>
      </c>
      <c r="C11098">
        <v>6.0759944831816703</v>
      </c>
      <c r="D11098" t="s">
        <v>2480</v>
      </c>
      <c r="E11098" t="s">
        <v>65</v>
      </c>
    </row>
    <row r="11099" spans="1:5" x14ac:dyDescent="0.3">
      <c r="A11099" t="s">
        <v>1987</v>
      </c>
      <c r="B11099" t="s">
        <v>66</v>
      </c>
      <c r="C11099">
        <v>6.5021746888424401</v>
      </c>
      <c r="D11099" t="s">
        <v>2480</v>
      </c>
      <c r="E11099" t="s">
        <v>65</v>
      </c>
    </row>
    <row r="11100" spans="1:5" x14ac:dyDescent="0.3">
      <c r="A11100" t="s">
        <v>1988</v>
      </c>
      <c r="B11100" t="s">
        <v>66</v>
      </c>
      <c r="C11100">
        <v>6.5850488793681601</v>
      </c>
      <c r="D11100" t="s">
        <v>2480</v>
      </c>
      <c r="E11100" t="s">
        <v>65</v>
      </c>
    </row>
    <row r="11101" spans="1:5" x14ac:dyDescent="0.3">
      <c r="A11101" t="s">
        <v>1989</v>
      </c>
      <c r="B11101" t="s">
        <v>66</v>
      </c>
      <c r="C11101">
        <v>6.7618408281852398</v>
      </c>
      <c r="D11101" t="s">
        <v>2480</v>
      </c>
      <c r="E11101" t="s">
        <v>65</v>
      </c>
    </row>
    <row r="11102" spans="1:5" x14ac:dyDescent="0.3">
      <c r="A11102" t="s">
        <v>1990</v>
      </c>
      <c r="B11102" t="s">
        <v>66</v>
      </c>
      <c r="C11102">
        <v>7.2104434790275098</v>
      </c>
      <c r="D11102" t="s">
        <v>2480</v>
      </c>
      <c r="E11102" t="s">
        <v>65</v>
      </c>
    </row>
    <row r="11103" spans="1:5" x14ac:dyDescent="0.3">
      <c r="A11103" t="s">
        <v>1991</v>
      </c>
      <c r="B11103" t="s">
        <v>66</v>
      </c>
      <c r="C11103">
        <v>7.8703936986117098</v>
      </c>
      <c r="D11103" t="s">
        <v>2480</v>
      </c>
      <c r="E11103" t="s">
        <v>65</v>
      </c>
    </row>
    <row r="11104" spans="1:5" x14ac:dyDescent="0.3">
      <c r="A11104" t="s">
        <v>1992</v>
      </c>
      <c r="B11104" t="s">
        <v>66</v>
      </c>
      <c r="C11104">
        <v>9.0719941678880005</v>
      </c>
      <c r="D11104" t="s">
        <v>2480</v>
      </c>
      <c r="E11104" t="s">
        <v>65</v>
      </c>
    </row>
    <row r="11105" spans="1:5" x14ac:dyDescent="0.3">
      <c r="A11105" t="s">
        <v>1996</v>
      </c>
      <c r="B11105" t="s">
        <v>66</v>
      </c>
      <c r="C11105">
        <v>7.2810643640539796</v>
      </c>
      <c r="D11105" t="s">
        <v>2480</v>
      </c>
      <c r="E11105" t="s">
        <v>65</v>
      </c>
    </row>
    <row r="11106" spans="1:5" x14ac:dyDescent="0.3">
      <c r="A11106" t="s">
        <v>1997</v>
      </c>
      <c r="B11106" t="s">
        <v>66</v>
      </c>
      <c r="C11106">
        <v>8.7748560558394892</v>
      </c>
      <c r="D11106" t="s">
        <v>2480</v>
      </c>
      <c r="E11106" t="s">
        <v>65</v>
      </c>
    </row>
    <row r="11107" spans="1:5" x14ac:dyDescent="0.3">
      <c r="A11107" t="s">
        <v>1998</v>
      </c>
      <c r="B11107" t="s">
        <v>66</v>
      </c>
      <c r="C11107">
        <v>7.0714505830225898</v>
      </c>
      <c r="D11107" t="s">
        <v>2480</v>
      </c>
      <c r="E11107" t="s">
        <v>65</v>
      </c>
    </row>
    <row r="11108" spans="1:5" x14ac:dyDescent="0.3">
      <c r="A11108" t="s">
        <v>1999</v>
      </c>
      <c r="B11108" t="s">
        <v>66</v>
      </c>
      <c r="C11108">
        <v>5.9722357471701901</v>
      </c>
      <c r="D11108" t="s">
        <v>2480</v>
      </c>
      <c r="E11108" t="s">
        <v>65</v>
      </c>
    </row>
    <row r="11109" spans="1:5" x14ac:dyDescent="0.3">
      <c r="A11109" t="s">
        <v>2000</v>
      </c>
      <c r="B11109" t="s">
        <v>66</v>
      </c>
      <c r="C11109">
        <v>5.9126937940639097</v>
      </c>
      <c r="D11109" t="s">
        <v>2480</v>
      </c>
      <c r="E11109" t="s">
        <v>65</v>
      </c>
    </row>
    <row r="11110" spans="1:5" x14ac:dyDescent="0.3">
      <c r="A11110" t="s">
        <v>2003</v>
      </c>
      <c r="B11110" t="s">
        <v>66</v>
      </c>
      <c r="C11110">
        <v>10.985497927992499</v>
      </c>
      <c r="D11110" t="s">
        <v>2480</v>
      </c>
      <c r="E11110" t="s">
        <v>65</v>
      </c>
    </row>
    <row r="11111" spans="1:5" x14ac:dyDescent="0.3">
      <c r="A11111" t="s">
        <v>2004</v>
      </c>
      <c r="B11111" t="s">
        <v>66</v>
      </c>
      <c r="C11111">
        <v>10.3396933929928</v>
      </c>
      <c r="D11111" t="s">
        <v>2480</v>
      </c>
      <c r="E11111" t="s">
        <v>65</v>
      </c>
    </row>
    <row r="11112" spans="1:5" x14ac:dyDescent="0.3">
      <c r="A11112" t="s">
        <v>2005</v>
      </c>
      <c r="B11112" t="s">
        <v>66</v>
      </c>
      <c r="C11112">
        <v>10.990269613740599</v>
      </c>
      <c r="D11112" t="s">
        <v>2480</v>
      </c>
      <c r="E11112" t="s">
        <v>65</v>
      </c>
    </row>
    <row r="11113" spans="1:5" x14ac:dyDescent="0.3">
      <c r="A11113" t="s">
        <v>2006</v>
      </c>
      <c r="B11113" t="s">
        <v>66</v>
      </c>
      <c r="C11113">
        <v>10.7807606555766</v>
      </c>
      <c r="D11113" t="s">
        <v>2480</v>
      </c>
      <c r="E11113" t="s">
        <v>65</v>
      </c>
    </row>
    <row r="11114" spans="1:5" x14ac:dyDescent="0.3">
      <c r="A11114" t="s">
        <v>2007</v>
      </c>
      <c r="B11114" t="s">
        <v>66</v>
      </c>
      <c r="C11114">
        <v>10.7424295794423</v>
      </c>
      <c r="D11114" t="s">
        <v>2480</v>
      </c>
      <c r="E11114" t="s">
        <v>65</v>
      </c>
    </row>
    <row r="11115" spans="1:5" x14ac:dyDescent="0.3">
      <c r="A11115" t="s">
        <v>2008</v>
      </c>
      <c r="B11115" t="s">
        <v>66</v>
      </c>
      <c r="C11115">
        <v>11.5684598350838</v>
      </c>
      <c r="D11115" t="s">
        <v>2480</v>
      </c>
      <c r="E11115" t="s">
        <v>65</v>
      </c>
    </row>
    <row r="11116" spans="1:5" x14ac:dyDescent="0.3">
      <c r="A11116" t="s">
        <v>2009</v>
      </c>
      <c r="B11116" t="s">
        <v>66</v>
      </c>
      <c r="C11116">
        <v>10.8164276326403</v>
      </c>
      <c r="D11116" t="s">
        <v>2480</v>
      </c>
      <c r="E11116" t="s">
        <v>65</v>
      </c>
    </row>
    <row r="11117" spans="1:5" x14ac:dyDescent="0.3">
      <c r="A11117" t="s">
        <v>2013</v>
      </c>
      <c r="B11117" t="s">
        <v>66</v>
      </c>
      <c r="C11117">
        <v>8.1000241129573691</v>
      </c>
      <c r="D11117" t="s">
        <v>2480</v>
      </c>
      <c r="E11117" t="s">
        <v>65</v>
      </c>
    </row>
    <row r="11118" spans="1:5" x14ac:dyDescent="0.3">
      <c r="A11118" t="s">
        <v>2014</v>
      </c>
      <c r="B11118" t="s">
        <v>66</v>
      </c>
      <c r="C11118">
        <v>7.04545854995831</v>
      </c>
      <c r="D11118" t="s">
        <v>2480</v>
      </c>
      <c r="E11118" t="s">
        <v>65</v>
      </c>
    </row>
    <row r="11119" spans="1:5" x14ac:dyDescent="0.3">
      <c r="A11119" t="s">
        <v>2015</v>
      </c>
      <c r="B11119" t="s">
        <v>66</v>
      </c>
      <c r="C11119">
        <v>7.2958626966470899</v>
      </c>
      <c r="D11119" t="s">
        <v>2480</v>
      </c>
      <c r="E11119" t="s">
        <v>65</v>
      </c>
    </row>
    <row r="11120" spans="1:5" x14ac:dyDescent="0.3">
      <c r="A11120" t="s">
        <v>2016</v>
      </c>
      <c r="B11120" t="s">
        <v>66</v>
      </c>
      <c r="C11120">
        <v>8.2607120969227399</v>
      </c>
      <c r="D11120" t="s">
        <v>2480</v>
      </c>
      <c r="E11120" t="s">
        <v>65</v>
      </c>
    </row>
    <row r="11121" spans="1:5" x14ac:dyDescent="0.3">
      <c r="A11121" t="s">
        <v>2017</v>
      </c>
      <c r="B11121" t="s">
        <v>66</v>
      </c>
      <c r="C11121">
        <v>8.3188535072134595</v>
      </c>
      <c r="D11121" t="s">
        <v>2480</v>
      </c>
      <c r="E11121" t="s">
        <v>65</v>
      </c>
    </row>
    <row r="11122" spans="1:5" x14ac:dyDescent="0.3">
      <c r="A11122" t="s">
        <v>2018</v>
      </c>
      <c r="B11122" t="s">
        <v>66</v>
      </c>
      <c r="C11122">
        <v>8.1110428281925504</v>
      </c>
      <c r="D11122" t="s">
        <v>2480</v>
      </c>
      <c r="E11122" t="s">
        <v>65</v>
      </c>
    </row>
    <row r="11123" spans="1:5" x14ac:dyDescent="0.3">
      <c r="A11123" t="s">
        <v>2019</v>
      </c>
      <c r="B11123" t="s">
        <v>66</v>
      </c>
      <c r="C11123">
        <v>7.2434266875011204</v>
      </c>
      <c r="D11123" t="s">
        <v>2480</v>
      </c>
      <c r="E11123" t="s">
        <v>65</v>
      </c>
    </row>
    <row r="11124" spans="1:5" x14ac:dyDescent="0.3">
      <c r="A11124" t="s">
        <v>2020</v>
      </c>
      <c r="B11124" t="s">
        <v>66</v>
      </c>
      <c r="C11124">
        <v>6.03962156269285</v>
      </c>
      <c r="D11124" t="s">
        <v>2480</v>
      </c>
      <c r="E11124" t="s">
        <v>65</v>
      </c>
    </row>
    <row r="11125" spans="1:5" x14ac:dyDescent="0.3">
      <c r="A11125" t="s">
        <v>2021</v>
      </c>
      <c r="B11125" t="s">
        <v>66</v>
      </c>
      <c r="C11125">
        <v>6.4525689857213298</v>
      </c>
      <c r="D11125" t="s">
        <v>2480</v>
      </c>
      <c r="E11125" t="s">
        <v>65</v>
      </c>
    </row>
    <row r="11126" spans="1:5" x14ac:dyDescent="0.3">
      <c r="A11126" t="s">
        <v>2022</v>
      </c>
      <c r="B11126" t="s">
        <v>66</v>
      </c>
      <c r="C11126">
        <v>8.4138272863161898</v>
      </c>
      <c r="D11126" t="s">
        <v>2480</v>
      </c>
      <c r="E11126" t="s">
        <v>65</v>
      </c>
    </row>
    <row r="11127" spans="1:5" x14ac:dyDescent="0.3">
      <c r="A11127" t="s">
        <v>2023</v>
      </c>
      <c r="B11127" t="s">
        <v>66</v>
      </c>
      <c r="C11127">
        <v>8.8836733256240592</v>
      </c>
      <c r="D11127" t="s">
        <v>2480</v>
      </c>
      <c r="E11127" t="s">
        <v>65</v>
      </c>
    </row>
    <row r="11128" spans="1:5" x14ac:dyDescent="0.3">
      <c r="A11128" t="s">
        <v>2024</v>
      </c>
      <c r="B11128" t="s">
        <v>66</v>
      </c>
      <c r="C11128">
        <v>9.4818727165176195</v>
      </c>
      <c r="D11128" t="s">
        <v>2480</v>
      </c>
      <c r="E11128" t="s">
        <v>65</v>
      </c>
    </row>
    <row r="11129" spans="1:5" x14ac:dyDescent="0.3">
      <c r="A11129" t="s">
        <v>2025</v>
      </c>
      <c r="B11129" t="s">
        <v>66</v>
      </c>
      <c r="C11129">
        <v>9.0334419824314498</v>
      </c>
      <c r="D11129" t="s">
        <v>2480</v>
      </c>
      <c r="E11129" t="s">
        <v>65</v>
      </c>
    </row>
    <row r="11130" spans="1:5" x14ac:dyDescent="0.3">
      <c r="A11130" t="s">
        <v>2026</v>
      </c>
      <c r="B11130" t="s">
        <v>66</v>
      </c>
      <c r="C11130">
        <v>8.8605101401260598</v>
      </c>
      <c r="D11130" t="s">
        <v>2480</v>
      </c>
      <c r="E11130" t="s">
        <v>65</v>
      </c>
    </row>
    <row r="11131" spans="1:5" x14ac:dyDescent="0.3">
      <c r="A11131" t="s">
        <v>2027</v>
      </c>
      <c r="B11131" t="s">
        <v>66</v>
      </c>
      <c r="C11131">
        <v>8.6897494016181493</v>
      </c>
      <c r="D11131" t="s">
        <v>2480</v>
      </c>
      <c r="E11131" t="s">
        <v>65</v>
      </c>
    </row>
    <row r="11132" spans="1:5" x14ac:dyDescent="0.3">
      <c r="A11132" t="s">
        <v>2028</v>
      </c>
      <c r="B11132" t="s">
        <v>66</v>
      </c>
      <c r="C11132">
        <v>8.7446314472198203</v>
      </c>
      <c r="D11132" t="s">
        <v>2480</v>
      </c>
      <c r="E11132" t="s">
        <v>65</v>
      </c>
    </row>
    <row r="11133" spans="1:5" x14ac:dyDescent="0.3">
      <c r="A11133" t="s">
        <v>2029</v>
      </c>
      <c r="B11133" t="s">
        <v>66</v>
      </c>
      <c r="C11133">
        <v>9.0526980808545492</v>
      </c>
      <c r="D11133" t="s">
        <v>2480</v>
      </c>
      <c r="E11133" t="s">
        <v>65</v>
      </c>
    </row>
    <row r="11134" spans="1:5" x14ac:dyDescent="0.3">
      <c r="A11134" t="s">
        <v>2030</v>
      </c>
      <c r="B11134" t="s">
        <v>66</v>
      </c>
      <c r="C11134">
        <v>8.2798088909296101</v>
      </c>
      <c r="D11134" t="s">
        <v>2480</v>
      </c>
      <c r="E11134" t="s">
        <v>65</v>
      </c>
    </row>
    <row r="11135" spans="1:5" x14ac:dyDescent="0.3">
      <c r="A11135" t="s">
        <v>2031</v>
      </c>
      <c r="B11135" t="s">
        <v>66</v>
      </c>
      <c r="C11135">
        <v>6.7230663886779798</v>
      </c>
      <c r="D11135" t="s">
        <v>2480</v>
      </c>
      <c r="E11135" t="s">
        <v>65</v>
      </c>
    </row>
    <row r="11136" spans="1:5" x14ac:dyDescent="0.3">
      <c r="A11136" t="s">
        <v>2032</v>
      </c>
      <c r="B11136" t="s">
        <v>66</v>
      </c>
      <c r="C11136">
        <v>6.46646239053696</v>
      </c>
      <c r="D11136" t="s">
        <v>2480</v>
      </c>
      <c r="E11136" t="s">
        <v>65</v>
      </c>
    </row>
    <row r="11137" spans="1:5" x14ac:dyDescent="0.3">
      <c r="A11137" t="s">
        <v>2033</v>
      </c>
      <c r="B11137" t="s">
        <v>66</v>
      </c>
      <c r="C11137">
        <v>7.3877692826691899</v>
      </c>
      <c r="D11137" t="s">
        <v>2480</v>
      </c>
      <c r="E11137" t="s">
        <v>65</v>
      </c>
    </row>
    <row r="11138" spans="1:5" x14ac:dyDescent="0.3">
      <c r="A11138" t="s">
        <v>2034</v>
      </c>
      <c r="B11138" t="s">
        <v>66</v>
      </c>
      <c r="C11138">
        <v>7.5515084330150204</v>
      </c>
      <c r="D11138" t="s">
        <v>2480</v>
      </c>
      <c r="E11138" t="s">
        <v>65</v>
      </c>
    </row>
    <row r="11139" spans="1:5" x14ac:dyDescent="0.3">
      <c r="A11139" t="s">
        <v>2035</v>
      </c>
      <c r="B11139" t="s">
        <v>66</v>
      </c>
      <c r="C11139">
        <v>7.4210850570600497</v>
      </c>
      <c r="D11139" t="s">
        <v>2480</v>
      </c>
      <c r="E11139" t="s">
        <v>65</v>
      </c>
    </row>
    <row r="11140" spans="1:5" x14ac:dyDescent="0.3">
      <c r="A11140" t="s">
        <v>2036</v>
      </c>
      <c r="B11140" t="s">
        <v>66</v>
      </c>
      <c r="C11140">
        <v>7.4509233582191303</v>
      </c>
      <c r="D11140" t="s">
        <v>2480</v>
      </c>
      <c r="E11140" t="s">
        <v>65</v>
      </c>
    </row>
    <row r="11141" spans="1:5" x14ac:dyDescent="0.3">
      <c r="A11141" t="s">
        <v>2037</v>
      </c>
      <c r="B11141" t="s">
        <v>66</v>
      </c>
      <c r="C11141">
        <v>7.2037257440929299</v>
      </c>
      <c r="D11141" t="s">
        <v>2480</v>
      </c>
      <c r="E11141" t="s">
        <v>65</v>
      </c>
    </row>
    <row r="11142" spans="1:5" x14ac:dyDescent="0.3">
      <c r="A11142" t="s">
        <v>2038</v>
      </c>
      <c r="B11142" t="s">
        <v>66</v>
      </c>
      <c r="C11142">
        <v>6.6262104237493302</v>
      </c>
      <c r="D11142" t="s">
        <v>2480</v>
      </c>
      <c r="E11142" t="s">
        <v>65</v>
      </c>
    </row>
    <row r="11143" spans="1:5" x14ac:dyDescent="0.3">
      <c r="A11143" t="s">
        <v>2039</v>
      </c>
      <c r="B11143" t="s">
        <v>66</v>
      </c>
      <c r="C11143">
        <v>7.6870685849334102</v>
      </c>
      <c r="D11143" t="s">
        <v>2480</v>
      </c>
      <c r="E11143" t="s">
        <v>65</v>
      </c>
    </row>
    <row r="11144" spans="1:5" x14ac:dyDescent="0.3">
      <c r="A11144" t="s">
        <v>2040</v>
      </c>
      <c r="B11144" t="s">
        <v>66</v>
      </c>
      <c r="C11144">
        <v>8.2386391801694696</v>
      </c>
      <c r="D11144" t="s">
        <v>2480</v>
      </c>
      <c r="E11144" t="s">
        <v>65</v>
      </c>
    </row>
    <row r="11145" spans="1:5" x14ac:dyDescent="0.3">
      <c r="A11145" t="s">
        <v>2041</v>
      </c>
      <c r="B11145" t="s">
        <v>66</v>
      </c>
      <c r="C11145">
        <v>8.6688479703039505</v>
      </c>
      <c r="D11145" t="s">
        <v>2480</v>
      </c>
      <c r="E11145" t="s">
        <v>65</v>
      </c>
    </row>
    <row r="11146" spans="1:5" x14ac:dyDescent="0.3">
      <c r="A11146" t="s">
        <v>2042</v>
      </c>
      <c r="B11146" t="s">
        <v>66</v>
      </c>
      <c r="C11146">
        <v>10.0306126660586</v>
      </c>
      <c r="D11146" t="s">
        <v>2480</v>
      </c>
      <c r="E11146" t="s">
        <v>65</v>
      </c>
    </row>
    <row r="11147" spans="1:5" x14ac:dyDescent="0.3">
      <c r="A11147" t="s">
        <v>2043</v>
      </c>
      <c r="B11147" t="s">
        <v>66</v>
      </c>
      <c r="C11147">
        <v>8.9389864989447698</v>
      </c>
      <c r="D11147" t="s">
        <v>2480</v>
      </c>
      <c r="E11147" t="s">
        <v>65</v>
      </c>
    </row>
    <row r="11148" spans="1:5" x14ac:dyDescent="0.3">
      <c r="A11148" t="s">
        <v>2044</v>
      </c>
      <c r="B11148" t="s">
        <v>66</v>
      </c>
      <c r="C11148">
        <v>9.5870645982516205</v>
      </c>
      <c r="D11148" t="s">
        <v>2480</v>
      </c>
      <c r="E11148" t="s">
        <v>65</v>
      </c>
    </row>
    <row r="11149" spans="1:5" x14ac:dyDescent="0.3">
      <c r="A11149" t="s">
        <v>2045</v>
      </c>
      <c r="B11149" t="s">
        <v>66</v>
      </c>
      <c r="C11149">
        <v>9.9286403346374392</v>
      </c>
      <c r="D11149" t="s">
        <v>2480</v>
      </c>
      <c r="E11149" t="s">
        <v>65</v>
      </c>
    </row>
    <row r="11150" spans="1:5" x14ac:dyDescent="0.3">
      <c r="A11150" t="s">
        <v>2046</v>
      </c>
      <c r="B11150" t="s">
        <v>66</v>
      </c>
      <c r="C11150">
        <v>8.3941023655940494</v>
      </c>
      <c r="D11150" t="s">
        <v>2480</v>
      </c>
      <c r="E11150" t="s">
        <v>65</v>
      </c>
    </row>
    <row r="11151" spans="1:5" x14ac:dyDescent="0.3">
      <c r="A11151" t="s">
        <v>2047</v>
      </c>
      <c r="B11151" t="s">
        <v>66</v>
      </c>
      <c r="C11151">
        <v>9.1906233454823205</v>
      </c>
      <c r="D11151" t="s">
        <v>2480</v>
      </c>
      <c r="E11151" t="s">
        <v>65</v>
      </c>
    </row>
    <row r="11152" spans="1:5" x14ac:dyDescent="0.3">
      <c r="A11152" t="s">
        <v>2048</v>
      </c>
      <c r="B11152" t="s">
        <v>66</v>
      </c>
      <c r="C11152">
        <v>9.36826284284769</v>
      </c>
      <c r="D11152" t="s">
        <v>2480</v>
      </c>
      <c r="E11152" t="s">
        <v>65</v>
      </c>
    </row>
    <row r="11153" spans="1:5" x14ac:dyDescent="0.3">
      <c r="A11153" t="s">
        <v>2049</v>
      </c>
      <c r="B11153" t="s">
        <v>66</v>
      </c>
      <c r="C11153">
        <v>8.9737978670147296</v>
      </c>
      <c r="D11153" t="s">
        <v>2480</v>
      </c>
      <c r="E11153" t="s">
        <v>65</v>
      </c>
    </row>
    <row r="11154" spans="1:5" x14ac:dyDescent="0.3">
      <c r="A11154" t="s">
        <v>2050</v>
      </c>
      <c r="B11154" t="s">
        <v>66</v>
      </c>
      <c r="C11154">
        <v>8.7767150467252097</v>
      </c>
      <c r="D11154" t="s">
        <v>2480</v>
      </c>
      <c r="E11154" t="s">
        <v>65</v>
      </c>
    </row>
    <row r="11155" spans="1:5" x14ac:dyDescent="0.3">
      <c r="A11155" t="s">
        <v>2051</v>
      </c>
      <c r="B11155" t="s">
        <v>66</v>
      </c>
      <c r="C11155">
        <v>8.7753492215558904</v>
      </c>
      <c r="D11155" t="s">
        <v>2480</v>
      </c>
      <c r="E11155" t="s">
        <v>65</v>
      </c>
    </row>
    <row r="11156" spans="1:5" x14ac:dyDescent="0.3">
      <c r="A11156" t="s">
        <v>2052</v>
      </c>
      <c r="B11156" t="s">
        <v>66</v>
      </c>
      <c r="C11156">
        <v>9.3914676769558803</v>
      </c>
      <c r="D11156" t="s">
        <v>2480</v>
      </c>
      <c r="E11156" t="s">
        <v>65</v>
      </c>
    </row>
    <row r="11157" spans="1:5" x14ac:dyDescent="0.3">
      <c r="A11157" t="s">
        <v>2053</v>
      </c>
      <c r="B11157" t="s">
        <v>66</v>
      </c>
      <c r="C11157">
        <v>8.7770855770636</v>
      </c>
      <c r="D11157" t="s">
        <v>2480</v>
      </c>
      <c r="E11157" t="s">
        <v>65</v>
      </c>
    </row>
    <row r="11158" spans="1:5" x14ac:dyDescent="0.3">
      <c r="A11158" t="s">
        <v>2054</v>
      </c>
      <c r="B11158" t="s">
        <v>66</v>
      </c>
      <c r="C11158">
        <v>9.1888698754758007</v>
      </c>
      <c r="D11158" t="s">
        <v>2480</v>
      </c>
      <c r="E11158" t="s">
        <v>65</v>
      </c>
    </row>
    <row r="11159" spans="1:5" x14ac:dyDescent="0.3">
      <c r="A11159" t="s">
        <v>2055</v>
      </c>
      <c r="B11159" t="s">
        <v>66</v>
      </c>
      <c r="C11159">
        <v>8.6534086565400496</v>
      </c>
      <c r="D11159" t="s">
        <v>2480</v>
      </c>
      <c r="E11159" t="s">
        <v>65</v>
      </c>
    </row>
    <row r="11160" spans="1:5" x14ac:dyDescent="0.3">
      <c r="A11160" t="s">
        <v>2056</v>
      </c>
      <c r="B11160" t="s">
        <v>66</v>
      </c>
      <c r="C11160">
        <v>8.7556202079886898</v>
      </c>
      <c r="D11160" t="s">
        <v>2480</v>
      </c>
      <c r="E11160" t="s">
        <v>65</v>
      </c>
    </row>
    <row r="11161" spans="1:5" x14ac:dyDescent="0.3">
      <c r="A11161" t="s">
        <v>2057</v>
      </c>
      <c r="B11161" t="s">
        <v>66</v>
      </c>
      <c r="C11161">
        <v>8.0173455913906899</v>
      </c>
      <c r="D11161" t="s">
        <v>2480</v>
      </c>
      <c r="E11161" t="s">
        <v>65</v>
      </c>
    </row>
    <row r="11162" spans="1:5" x14ac:dyDescent="0.3">
      <c r="A11162" t="s">
        <v>2059</v>
      </c>
      <c r="B11162" t="s">
        <v>66</v>
      </c>
      <c r="C11162">
        <v>4.9417702484103101</v>
      </c>
      <c r="D11162" t="s">
        <v>2480</v>
      </c>
      <c r="E11162" t="s">
        <v>65</v>
      </c>
    </row>
    <row r="11163" spans="1:5" x14ac:dyDescent="0.3">
      <c r="A11163" t="s">
        <v>2060</v>
      </c>
      <c r="B11163" t="s">
        <v>66</v>
      </c>
      <c r="C11163">
        <v>7.85360300800376</v>
      </c>
      <c r="D11163" t="s">
        <v>2480</v>
      </c>
      <c r="E11163" t="s">
        <v>65</v>
      </c>
    </row>
    <row r="11164" spans="1:5" x14ac:dyDescent="0.3">
      <c r="A11164" t="s">
        <v>2061</v>
      </c>
      <c r="B11164" t="s">
        <v>66</v>
      </c>
      <c r="C11164">
        <v>6.4708363791592998</v>
      </c>
      <c r="D11164" t="s">
        <v>2480</v>
      </c>
      <c r="E11164" t="s">
        <v>65</v>
      </c>
    </row>
    <row r="11165" spans="1:5" x14ac:dyDescent="0.3">
      <c r="A11165" t="s">
        <v>2062</v>
      </c>
      <c r="B11165" t="s">
        <v>66</v>
      </c>
      <c r="C11165">
        <v>6.4969436321052401</v>
      </c>
      <c r="D11165" t="s">
        <v>2480</v>
      </c>
      <c r="E11165" t="s">
        <v>65</v>
      </c>
    </row>
    <row r="11166" spans="1:5" x14ac:dyDescent="0.3">
      <c r="A11166" t="s">
        <v>2063</v>
      </c>
      <c r="B11166" t="s">
        <v>66</v>
      </c>
      <c r="C11166">
        <v>6.4863553634596496</v>
      </c>
      <c r="D11166" t="s">
        <v>2480</v>
      </c>
      <c r="E11166" t="s">
        <v>65</v>
      </c>
    </row>
    <row r="11167" spans="1:5" x14ac:dyDescent="0.3">
      <c r="A11167" t="s">
        <v>2064</v>
      </c>
      <c r="B11167" t="s">
        <v>66</v>
      </c>
      <c r="C11167">
        <v>8.3624625009084799</v>
      </c>
      <c r="D11167" t="s">
        <v>2480</v>
      </c>
      <c r="E11167" t="s">
        <v>65</v>
      </c>
    </row>
    <row r="11168" spans="1:5" x14ac:dyDescent="0.3">
      <c r="A11168" t="s">
        <v>2065</v>
      </c>
      <c r="B11168" t="s">
        <v>66</v>
      </c>
      <c r="C11168">
        <v>8.6430714024961208</v>
      </c>
      <c r="D11168" t="s">
        <v>2480</v>
      </c>
      <c r="E11168" t="s">
        <v>65</v>
      </c>
    </row>
    <row r="11169" spans="1:5" x14ac:dyDescent="0.3">
      <c r="A11169" t="s">
        <v>2066</v>
      </c>
      <c r="B11169" t="s">
        <v>66</v>
      </c>
      <c r="C11169">
        <v>8.7057150275247306</v>
      </c>
      <c r="D11169" t="s">
        <v>2480</v>
      </c>
      <c r="E11169" t="s">
        <v>65</v>
      </c>
    </row>
    <row r="11170" spans="1:5" x14ac:dyDescent="0.3">
      <c r="A11170" t="s">
        <v>2067</v>
      </c>
      <c r="B11170" t="s">
        <v>66</v>
      </c>
      <c r="C11170">
        <v>7.26825531702739</v>
      </c>
      <c r="D11170" t="s">
        <v>2480</v>
      </c>
      <c r="E11170" t="s">
        <v>65</v>
      </c>
    </row>
    <row r="11171" spans="1:5" x14ac:dyDescent="0.3">
      <c r="A11171" t="s">
        <v>2068</v>
      </c>
      <c r="B11171" t="s">
        <v>66</v>
      </c>
      <c r="C11171">
        <v>5.4801531833245001</v>
      </c>
      <c r="D11171" t="s">
        <v>2480</v>
      </c>
      <c r="E11171" t="s">
        <v>65</v>
      </c>
    </row>
    <row r="11172" spans="1:5" x14ac:dyDescent="0.3">
      <c r="A11172" t="s">
        <v>2069</v>
      </c>
      <c r="B11172" t="s">
        <v>66</v>
      </c>
      <c r="C11172">
        <v>6.4697642365954096</v>
      </c>
      <c r="D11172" t="s">
        <v>2480</v>
      </c>
      <c r="E11172" t="s">
        <v>65</v>
      </c>
    </row>
    <row r="11173" spans="1:5" x14ac:dyDescent="0.3">
      <c r="A11173" t="s">
        <v>2070</v>
      </c>
      <c r="B11173" t="s">
        <v>66</v>
      </c>
      <c r="C11173">
        <v>6.1641749474035903</v>
      </c>
      <c r="D11173" t="s">
        <v>2480</v>
      </c>
      <c r="E11173" t="s">
        <v>65</v>
      </c>
    </row>
    <row r="11174" spans="1:5" x14ac:dyDescent="0.3">
      <c r="A11174" t="s">
        <v>2071</v>
      </c>
      <c r="B11174" t="s">
        <v>66</v>
      </c>
      <c r="C11174">
        <v>6.0829930538558603</v>
      </c>
      <c r="D11174" t="s">
        <v>2480</v>
      </c>
      <c r="E11174" t="s">
        <v>65</v>
      </c>
    </row>
    <row r="11175" spans="1:5" x14ac:dyDescent="0.3">
      <c r="A11175" t="s">
        <v>2072</v>
      </c>
      <c r="B11175" t="s">
        <v>66</v>
      </c>
      <c r="C11175">
        <v>6.2240610113868904</v>
      </c>
      <c r="D11175" t="s">
        <v>2480</v>
      </c>
      <c r="E11175" t="s">
        <v>65</v>
      </c>
    </row>
    <row r="11176" spans="1:5" x14ac:dyDescent="0.3">
      <c r="A11176" t="s">
        <v>2073</v>
      </c>
      <c r="B11176" t="s">
        <v>66</v>
      </c>
      <c r="C11176">
        <v>5.8502040015584704</v>
      </c>
      <c r="D11176" t="s">
        <v>2480</v>
      </c>
      <c r="E11176" t="s">
        <v>65</v>
      </c>
    </row>
    <row r="11177" spans="1:5" x14ac:dyDescent="0.3">
      <c r="A11177" t="s">
        <v>2074</v>
      </c>
      <c r="B11177" t="s">
        <v>66</v>
      </c>
      <c r="C11177">
        <v>5.7809872887146403</v>
      </c>
      <c r="D11177" t="s">
        <v>2480</v>
      </c>
      <c r="E11177" t="s">
        <v>65</v>
      </c>
    </row>
    <row r="11178" spans="1:5" x14ac:dyDescent="0.3">
      <c r="A11178" t="s">
        <v>2075</v>
      </c>
      <c r="B11178" t="s">
        <v>66</v>
      </c>
      <c r="C11178">
        <v>5.9003324906795598</v>
      </c>
      <c r="D11178" t="s">
        <v>2480</v>
      </c>
      <c r="E11178" t="s">
        <v>65</v>
      </c>
    </row>
    <row r="11179" spans="1:5" x14ac:dyDescent="0.3">
      <c r="A11179" t="s">
        <v>2076</v>
      </c>
      <c r="B11179" t="s">
        <v>66</v>
      </c>
      <c r="C11179">
        <v>6.1301652692603898</v>
      </c>
      <c r="D11179" t="s">
        <v>2480</v>
      </c>
      <c r="E11179" t="s">
        <v>65</v>
      </c>
    </row>
    <row r="11180" spans="1:5" x14ac:dyDescent="0.3">
      <c r="A11180" t="s">
        <v>2077</v>
      </c>
      <c r="B11180" t="s">
        <v>66</v>
      </c>
      <c r="C11180">
        <v>5.7469249961137301</v>
      </c>
      <c r="D11180" t="s">
        <v>2480</v>
      </c>
      <c r="E11180" t="s">
        <v>65</v>
      </c>
    </row>
    <row r="11181" spans="1:5" x14ac:dyDescent="0.3">
      <c r="A11181" t="s">
        <v>2082</v>
      </c>
      <c r="B11181" t="s">
        <v>66</v>
      </c>
      <c r="C11181">
        <v>8.3170673839508602</v>
      </c>
      <c r="D11181" t="s">
        <v>2480</v>
      </c>
      <c r="E11181" t="s">
        <v>65</v>
      </c>
    </row>
    <row r="11182" spans="1:5" x14ac:dyDescent="0.3">
      <c r="A11182" t="s">
        <v>2083</v>
      </c>
      <c r="B11182" t="s">
        <v>66</v>
      </c>
      <c r="C11182">
        <v>8.3533515823224196</v>
      </c>
      <c r="D11182" t="s">
        <v>2480</v>
      </c>
      <c r="E11182" t="s">
        <v>65</v>
      </c>
    </row>
    <row r="11183" spans="1:5" x14ac:dyDescent="0.3">
      <c r="A11183" t="s">
        <v>2084</v>
      </c>
      <c r="B11183" t="s">
        <v>66</v>
      </c>
      <c r="C11183">
        <v>8.0471117020617502</v>
      </c>
      <c r="D11183" t="s">
        <v>2480</v>
      </c>
      <c r="E11183" t="s">
        <v>65</v>
      </c>
    </row>
    <row r="11184" spans="1:5" x14ac:dyDescent="0.3">
      <c r="A11184" t="s">
        <v>2085</v>
      </c>
      <c r="B11184" t="s">
        <v>66</v>
      </c>
      <c r="C11184">
        <v>7.3732844363486398</v>
      </c>
      <c r="D11184" t="s">
        <v>2480</v>
      </c>
      <c r="E11184" t="s">
        <v>65</v>
      </c>
    </row>
    <row r="11185" spans="1:5" x14ac:dyDescent="0.3">
      <c r="A11185" t="s">
        <v>2086</v>
      </c>
      <c r="B11185" t="s">
        <v>66</v>
      </c>
      <c r="C11185">
        <v>7.7962729249118397</v>
      </c>
      <c r="D11185" t="s">
        <v>2480</v>
      </c>
      <c r="E11185" t="s">
        <v>65</v>
      </c>
    </row>
    <row r="11186" spans="1:5" x14ac:dyDescent="0.3">
      <c r="A11186" t="s">
        <v>2091</v>
      </c>
      <c r="B11186" t="s">
        <v>66</v>
      </c>
      <c r="C11186">
        <v>9.0977903457436309</v>
      </c>
      <c r="D11186" t="s">
        <v>2480</v>
      </c>
      <c r="E11186" t="s">
        <v>65</v>
      </c>
    </row>
    <row r="11187" spans="1:5" x14ac:dyDescent="0.3">
      <c r="A11187" t="s">
        <v>2092</v>
      </c>
      <c r="B11187" t="s">
        <v>66</v>
      </c>
      <c r="C11187">
        <v>8.5624312419043793</v>
      </c>
      <c r="D11187" t="s">
        <v>2480</v>
      </c>
      <c r="E11187" t="s">
        <v>65</v>
      </c>
    </row>
    <row r="11188" spans="1:5" x14ac:dyDescent="0.3">
      <c r="A11188" t="s">
        <v>2093</v>
      </c>
      <c r="B11188" t="s">
        <v>66</v>
      </c>
      <c r="C11188">
        <v>10.989743617244599</v>
      </c>
      <c r="D11188" t="s">
        <v>2480</v>
      </c>
      <c r="E11188" t="s">
        <v>65</v>
      </c>
    </row>
    <row r="11189" spans="1:5" x14ac:dyDescent="0.3">
      <c r="A11189" t="s">
        <v>2094</v>
      </c>
      <c r="B11189" t="s">
        <v>66</v>
      </c>
      <c r="C11189">
        <v>8.8392343921232897</v>
      </c>
      <c r="D11189" t="s">
        <v>2480</v>
      </c>
      <c r="E11189" t="s">
        <v>65</v>
      </c>
    </row>
    <row r="11190" spans="1:5" x14ac:dyDescent="0.3">
      <c r="A11190" t="s">
        <v>2095</v>
      </c>
      <c r="B11190" t="s">
        <v>66</v>
      </c>
      <c r="C11190">
        <v>8.9430325843143805</v>
      </c>
      <c r="D11190" t="s">
        <v>2480</v>
      </c>
      <c r="E11190" t="s">
        <v>65</v>
      </c>
    </row>
    <row r="11191" spans="1:5" x14ac:dyDescent="0.3">
      <c r="A11191" t="s">
        <v>2096</v>
      </c>
      <c r="B11191" t="s">
        <v>66</v>
      </c>
      <c r="C11191">
        <v>9.2759668337377601</v>
      </c>
      <c r="D11191" t="s">
        <v>2480</v>
      </c>
      <c r="E11191" t="s">
        <v>65</v>
      </c>
    </row>
    <row r="11192" spans="1:5" x14ac:dyDescent="0.3">
      <c r="A11192" t="s">
        <v>2097</v>
      </c>
      <c r="B11192" t="s">
        <v>66</v>
      </c>
      <c r="C11192">
        <v>9.0558026531132896</v>
      </c>
      <c r="D11192" t="s">
        <v>2480</v>
      </c>
      <c r="E11192" t="s">
        <v>65</v>
      </c>
    </row>
    <row r="11193" spans="1:5" x14ac:dyDescent="0.3">
      <c r="A11193" t="s">
        <v>2098</v>
      </c>
      <c r="B11193" t="s">
        <v>66</v>
      </c>
      <c r="C11193">
        <v>10.0810898172476</v>
      </c>
      <c r="D11193" t="s">
        <v>2480</v>
      </c>
      <c r="E11193" t="s">
        <v>65</v>
      </c>
    </row>
    <row r="11194" spans="1:5" x14ac:dyDescent="0.3">
      <c r="A11194" t="s">
        <v>2099</v>
      </c>
      <c r="B11194" t="s">
        <v>66</v>
      </c>
      <c r="C11194">
        <v>11.5645296884641</v>
      </c>
      <c r="D11194" t="s">
        <v>2480</v>
      </c>
      <c r="E11194" t="s">
        <v>65</v>
      </c>
    </row>
    <row r="11195" spans="1:5" x14ac:dyDescent="0.3">
      <c r="A11195" t="s">
        <v>2102</v>
      </c>
      <c r="B11195" t="s">
        <v>66</v>
      </c>
      <c r="C11195">
        <v>7.3535879600570597</v>
      </c>
      <c r="D11195" t="s">
        <v>2480</v>
      </c>
      <c r="E11195" t="s">
        <v>65</v>
      </c>
    </row>
    <row r="11196" spans="1:5" x14ac:dyDescent="0.3">
      <c r="A11196" t="s">
        <v>2103</v>
      </c>
      <c r="B11196" t="s">
        <v>66</v>
      </c>
      <c r="C11196">
        <v>7.7936169481678803</v>
      </c>
      <c r="D11196" t="s">
        <v>2480</v>
      </c>
      <c r="E11196" t="s">
        <v>65</v>
      </c>
    </row>
    <row r="11197" spans="1:5" x14ac:dyDescent="0.3">
      <c r="A11197" t="s">
        <v>2104</v>
      </c>
      <c r="B11197" t="s">
        <v>66</v>
      </c>
      <c r="C11197">
        <v>9.4027885125669997</v>
      </c>
      <c r="D11197" t="s">
        <v>2480</v>
      </c>
      <c r="E11197" t="s">
        <v>65</v>
      </c>
    </row>
    <row r="11198" spans="1:5" x14ac:dyDescent="0.3">
      <c r="A11198" t="s">
        <v>2105</v>
      </c>
      <c r="B11198" t="s">
        <v>66</v>
      </c>
      <c r="C11198">
        <v>9.6306994436540805</v>
      </c>
      <c r="D11198" t="s">
        <v>2480</v>
      </c>
      <c r="E11198" t="s">
        <v>65</v>
      </c>
    </row>
    <row r="11199" spans="1:5" x14ac:dyDescent="0.3">
      <c r="A11199" t="s">
        <v>2106</v>
      </c>
      <c r="B11199" t="s">
        <v>66</v>
      </c>
      <c r="C11199">
        <v>8.9174803438512207</v>
      </c>
      <c r="D11199" t="s">
        <v>2480</v>
      </c>
      <c r="E11199" t="s">
        <v>65</v>
      </c>
    </row>
    <row r="11200" spans="1:5" x14ac:dyDescent="0.3">
      <c r="A11200" t="s">
        <v>2107</v>
      </c>
      <c r="B11200" t="s">
        <v>66</v>
      </c>
      <c r="C11200">
        <v>8.6071198993118294</v>
      </c>
      <c r="D11200" t="s">
        <v>2480</v>
      </c>
      <c r="E11200" t="s">
        <v>65</v>
      </c>
    </row>
    <row r="11201" spans="1:5" x14ac:dyDescent="0.3">
      <c r="A11201" t="s">
        <v>2108</v>
      </c>
      <c r="B11201" t="s">
        <v>66</v>
      </c>
      <c r="C11201">
        <v>8.3481585457157408</v>
      </c>
      <c r="D11201" t="s">
        <v>2480</v>
      </c>
      <c r="E11201" t="s">
        <v>65</v>
      </c>
    </row>
    <row r="11202" spans="1:5" x14ac:dyDescent="0.3">
      <c r="A11202" t="s">
        <v>2109</v>
      </c>
      <c r="B11202" t="s">
        <v>66</v>
      </c>
      <c r="C11202">
        <v>8.0277087950705202</v>
      </c>
      <c r="D11202" t="s">
        <v>2480</v>
      </c>
      <c r="E11202" t="s">
        <v>65</v>
      </c>
    </row>
    <row r="11203" spans="1:5" x14ac:dyDescent="0.3">
      <c r="A11203" t="s">
        <v>2110</v>
      </c>
      <c r="B11203" t="s">
        <v>66</v>
      </c>
      <c r="C11203">
        <v>8.5360644252984397</v>
      </c>
      <c r="D11203" t="s">
        <v>2480</v>
      </c>
      <c r="E11203" t="s">
        <v>65</v>
      </c>
    </row>
    <row r="11204" spans="1:5" x14ac:dyDescent="0.3">
      <c r="A11204" t="s">
        <v>2111</v>
      </c>
      <c r="B11204" t="s">
        <v>66</v>
      </c>
      <c r="C11204">
        <v>8.2144364472267899</v>
      </c>
      <c r="D11204" t="s">
        <v>2480</v>
      </c>
      <c r="E11204" t="s">
        <v>65</v>
      </c>
    </row>
    <row r="11205" spans="1:5" x14ac:dyDescent="0.3">
      <c r="A11205" t="s">
        <v>2112</v>
      </c>
      <c r="B11205" t="s">
        <v>66</v>
      </c>
      <c r="C11205">
        <v>8.7232974122026601</v>
      </c>
      <c r="D11205" t="s">
        <v>2480</v>
      </c>
      <c r="E11205" t="s">
        <v>65</v>
      </c>
    </row>
    <row r="11206" spans="1:5" x14ac:dyDescent="0.3">
      <c r="A11206" t="s">
        <v>2113</v>
      </c>
      <c r="B11206" t="s">
        <v>66</v>
      </c>
      <c r="C11206">
        <v>6.7113526500958196</v>
      </c>
      <c r="D11206" t="s">
        <v>2480</v>
      </c>
      <c r="E11206" t="s">
        <v>65</v>
      </c>
    </row>
    <row r="11207" spans="1:5" x14ac:dyDescent="0.3">
      <c r="A11207" t="s">
        <v>2114</v>
      </c>
      <c r="B11207" t="s">
        <v>66</v>
      </c>
      <c r="C11207">
        <v>6.3655147413892097</v>
      </c>
      <c r="D11207" t="s">
        <v>2480</v>
      </c>
      <c r="E11207" t="s">
        <v>65</v>
      </c>
    </row>
    <row r="11208" spans="1:5" x14ac:dyDescent="0.3">
      <c r="A11208" t="s">
        <v>2115</v>
      </c>
      <c r="B11208" t="s">
        <v>66</v>
      </c>
      <c r="C11208">
        <v>6.9455133536024602</v>
      </c>
      <c r="D11208" t="s">
        <v>2480</v>
      </c>
      <c r="E11208" t="s">
        <v>65</v>
      </c>
    </row>
    <row r="11209" spans="1:5" x14ac:dyDescent="0.3">
      <c r="A11209" t="s">
        <v>2116</v>
      </c>
      <c r="B11209" t="s">
        <v>66</v>
      </c>
      <c r="C11209">
        <v>8.6423200887309903</v>
      </c>
      <c r="D11209" t="s">
        <v>2480</v>
      </c>
      <c r="E11209" t="s">
        <v>65</v>
      </c>
    </row>
    <row r="11210" spans="1:5" x14ac:dyDescent="0.3">
      <c r="A11210" t="s">
        <v>2117</v>
      </c>
      <c r="B11210" t="s">
        <v>66</v>
      </c>
      <c r="C11210">
        <v>8.1721863032007001</v>
      </c>
      <c r="D11210" t="s">
        <v>2480</v>
      </c>
      <c r="E11210" t="s">
        <v>65</v>
      </c>
    </row>
    <row r="11211" spans="1:5" x14ac:dyDescent="0.3">
      <c r="A11211" t="s">
        <v>2118</v>
      </c>
      <c r="B11211" t="s">
        <v>66</v>
      </c>
      <c r="C11211">
        <v>8.1770411236196701</v>
      </c>
      <c r="D11211" t="s">
        <v>2480</v>
      </c>
      <c r="E11211" t="s">
        <v>65</v>
      </c>
    </row>
    <row r="11212" spans="1:5" x14ac:dyDescent="0.3">
      <c r="A11212" t="s">
        <v>2119</v>
      </c>
      <c r="B11212" t="s">
        <v>66</v>
      </c>
      <c r="C11212">
        <v>8.5197753742960494</v>
      </c>
      <c r="D11212" t="s">
        <v>2480</v>
      </c>
      <c r="E11212" t="s">
        <v>65</v>
      </c>
    </row>
    <row r="11213" spans="1:5" x14ac:dyDescent="0.3">
      <c r="A11213" t="s">
        <v>2120</v>
      </c>
      <c r="B11213" t="s">
        <v>66</v>
      </c>
      <c r="C11213">
        <v>8.6126044581389003</v>
      </c>
      <c r="D11213" t="s">
        <v>2480</v>
      </c>
      <c r="E11213" t="s">
        <v>65</v>
      </c>
    </row>
    <row r="11214" spans="1:5" x14ac:dyDescent="0.3">
      <c r="A11214" t="s">
        <v>2121</v>
      </c>
      <c r="B11214" t="s">
        <v>66</v>
      </c>
      <c r="C11214">
        <v>8.1590833772451798</v>
      </c>
      <c r="D11214" t="s">
        <v>2480</v>
      </c>
      <c r="E11214" t="s">
        <v>65</v>
      </c>
    </row>
    <row r="11215" spans="1:5" x14ac:dyDescent="0.3">
      <c r="A11215" t="s">
        <v>2122</v>
      </c>
      <c r="B11215" t="s">
        <v>66</v>
      </c>
      <c r="C11215">
        <v>8.12302240016799</v>
      </c>
      <c r="D11215" t="s">
        <v>2480</v>
      </c>
      <c r="E11215" t="s">
        <v>65</v>
      </c>
    </row>
    <row r="11216" spans="1:5" x14ac:dyDescent="0.3">
      <c r="A11216" t="s">
        <v>2123</v>
      </c>
      <c r="B11216" t="s">
        <v>66</v>
      </c>
      <c r="C11216">
        <v>8.4929435073420994</v>
      </c>
      <c r="D11216" t="s">
        <v>2480</v>
      </c>
      <c r="E11216" t="s">
        <v>65</v>
      </c>
    </row>
    <row r="11217" spans="1:5" x14ac:dyDescent="0.3">
      <c r="A11217" t="s">
        <v>2124</v>
      </c>
      <c r="B11217" t="s">
        <v>66</v>
      </c>
      <c r="C11217">
        <v>8.0553068633833806</v>
      </c>
      <c r="D11217" t="s">
        <v>2480</v>
      </c>
      <c r="E11217" t="s">
        <v>65</v>
      </c>
    </row>
    <row r="11218" spans="1:5" x14ac:dyDescent="0.3">
      <c r="A11218" t="s">
        <v>2135</v>
      </c>
      <c r="B11218" t="s">
        <v>66</v>
      </c>
      <c r="C11218">
        <v>10.174694026342101</v>
      </c>
      <c r="D11218" t="s">
        <v>2480</v>
      </c>
      <c r="E11218" t="s">
        <v>65</v>
      </c>
    </row>
    <row r="11219" spans="1:5" x14ac:dyDescent="0.3">
      <c r="A11219" t="s">
        <v>2136</v>
      </c>
      <c r="B11219" t="s">
        <v>66</v>
      </c>
      <c r="C11219">
        <v>10.8694776074265</v>
      </c>
      <c r="D11219" t="s">
        <v>2480</v>
      </c>
      <c r="E11219" t="s">
        <v>65</v>
      </c>
    </row>
    <row r="11220" spans="1:5" x14ac:dyDescent="0.3">
      <c r="A11220" t="s">
        <v>2137</v>
      </c>
      <c r="B11220" t="s">
        <v>66</v>
      </c>
      <c r="C11220">
        <v>10.8430795943197</v>
      </c>
      <c r="D11220" t="s">
        <v>2480</v>
      </c>
      <c r="E11220" t="s">
        <v>65</v>
      </c>
    </row>
    <row r="11221" spans="1:5" x14ac:dyDescent="0.3">
      <c r="A11221" t="s">
        <v>2138</v>
      </c>
      <c r="B11221" t="s">
        <v>66</v>
      </c>
      <c r="C11221">
        <v>11.3275173831356</v>
      </c>
      <c r="D11221" t="s">
        <v>2480</v>
      </c>
      <c r="E11221" t="s">
        <v>65</v>
      </c>
    </row>
    <row r="11222" spans="1:5" x14ac:dyDescent="0.3">
      <c r="A11222" t="s">
        <v>2139</v>
      </c>
      <c r="B11222" t="s">
        <v>66</v>
      </c>
      <c r="C11222">
        <v>9.2831595233270505</v>
      </c>
      <c r="D11222" t="s">
        <v>2480</v>
      </c>
      <c r="E11222" t="s">
        <v>65</v>
      </c>
    </row>
    <row r="11223" spans="1:5" x14ac:dyDescent="0.3">
      <c r="A11223" t="s">
        <v>2140</v>
      </c>
      <c r="B11223" t="s">
        <v>66</v>
      </c>
      <c r="C11223">
        <v>8.8068804593263099</v>
      </c>
      <c r="D11223" t="s">
        <v>2480</v>
      </c>
      <c r="E11223" t="s">
        <v>65</v>
      </c>
    </row>
    <row r="11224" spans="1:5" x14ac:dyDescent="0.3">
      <c r="A11224" t="s">
        <v>2141</v>
      </c>
      <c r="B11224" t="s">
        <v>66</v>
      </c>
      <c r="C11224">
        <v>8.3231657262934196</v>
      </c>
      <c r="D11224" t="s">
        <v>2480</v>
      </c>
      <c r="E11224" t="s">
        <v>65</v>
      </c>
    </row>
    <row r="11225" spans="1:5" x14ac:dyDescent="0.3">
      <c r="A11225" t="s">
        <v>2142</v>
      </c>
      <c r="B11225" t="s">
        <v>66</v>
      </c>
      <c r="C11225">
        <v>8.1697607038039806</v>
      </c>
      <c r="D11225" t="s">
        <v>2480</v>
      </c>
      <c r="E11225" t="s">
        <v>65</v>
      </c>
    </row>
    <row r="11226" spans="1:5" x14ac:dyDescent="0.3">
      <c r="A11226" t="s">
        <v>2143</v>
      </c>
      <c r="B11226" t="s">
        <v>66</v>
      </c>
      <c r="C11226">
        <v>8.7280803655382204</v>
      </c>
      <c r="D11226" t="s">
        <v>2480</v>
      </c>
      <c r="E11226" t="s">
        <v>65</v>
      </c>
    </row>
    <row r="11227" spans="1:5" x14ac:dyDescent="0.3">
      <c r="A11227" t="s">
        <v>2144</v>
      </c>
      <c r="B11227" t="s">
        <v>66</v>
      </c>
      <c r="C11227">
        <v>9.8151942900972706</v>
      </c>
      <c r="D11227" t="s">
        <v>2480</v>
      </c>
      <c r="E11227" t="s">
        <v>65</v>
      </c>
    </row>
    <row r="11228" spans="1:5" x14ac:dyDescent="0.3">
      <c r="A11228" t="s">
        <v>2145</v>
      </c>
      <c r="B11228" t="s">
        <v>66</v>
      </c>
      <c r="C11228">
        <v>9.3174833293240003</v>
      </c>
      <c r="D11228" t="s">
        <v>2480</v>
      </c>
      <c r="E11228" t="s">
        <v>65</v>
      </c>
    </row>
    <row r="11229" spans="1:5" x14ac:dyDescent="0.3">
      <c r="A11229" t="s">
        <v>2146</v>
      </c>
      <c r="B11229" t="s">
        <v>66</v>
      </c>
      <c r="C11229">
        <v>5.9780324788538399</v>
      </c>
      <c r="D11229" t="s">
        <v>2480</v>
      </c>
      <c r="E11229" t="s">
        <v>65</v>
      </c>
    </row>
    <row r="11230" spans="1:5" x14ac:dyDescent="0.3">
      <c r="A11230" t="s">
        <v>2147</v>
      </c>
      <c r="B11230" t="s">
        <v>66</v>
      </c>
      <c r="C11230">
        <v>5.8482671371804296</v>
      </c>
      <c r="D11230" t="s">
        <v>2480</v>
      </c>
      <c r="E11230" t="s">
        <v>65</v>
      </c>
    </row>
    <row r="11231" spans="1:5" x14ac:dyDescent="0.3">
      <c r="A11231" t="s">
        <v>2148</v>
      </c>
      <c r="B11231" t="s">
        <v>66</v>
      </c>
      <c r="C11231">
        <v>5.9411962924525703</v>
      </c>
      <c r="D11231" t="s">
        <v>2480</v>
      </c>
      <c r="E11231" t="s">
        <v>65</v>
      </c>
    </row>
    <row r="11232" spans="1:5" x14ac:dyDescent="0.3">
      <c r="A11232" t="s">
        <v>2149</v>
      </c>
      <c r="B11232" t="s">
        <v>66</v>
      </c>
      <c r="C11232">
        <v>6.1027788876023497</v>
      </c>
      <c r="D11232" t="s">
        <v>2480</v>
      </c>
      <c r="E11232" t="s">
        <v>65</v>
      </c>
    </row>
    <row r="11233" spans="1:5" x14ac:dyDescent="0.3">
      <c r="A11233" t="s">
        <v>2150</v>
      </c>
      <c r="B11233" t="s">
        <v>66</v>
      </c>
      <c r="C11233">
        <v>5.8766352737004199</v>
      </c>
      <c r="D11233" t="s">
        <v>2480</v>
      </c>
      <c r="E11233" t="s">
        <v>65</v>
      </c>
    </row>
    <row r="11234" spans="1:5" x14ac:dyDescent="0.3">
      <c r="A11234" t="s">
        <v>2151</v>
      </c>
      <c r="B11234" t="s">
        <v>66</v>
      </c>
      <c r="C11234">
        <v>8.9937743438554492</v>
      </c>
      <c r="D11234" t="s">
        <v>2480</v>
      </c>
      <c r="E11234" t="s">
        <v>65</v>
      </c>
    </row>
    <row r="11235" spans="1:5" x14ac:dyDescent="0.3">
      <c r="A11235" t="s">
        <v>2152</v>
      </c>
      <c r="B11235" t="s">
        <v>66</v>
      </c>
      <c r="C11235">
        <v>8.5219473444629408</v>
      </c>
      <c r="D11235" t="s">
        <v>2480</v>
      </c>
      <c r="E11235" t="s">
        <v>65</v>
      </c>
    </row>
    <row r="11236" spans="1:5" x14ac:dyDescent="0.3">
      <c r="A11236" t="s">
        <v>2153</v>
      </c>
      <c r="B11236" t="s">
        <v>66</v>
      </c>
      <c r="C11236">
        <v>8.0797443203324395</v>
      </c>
      <c r="D11236" t="s">
        <v>2480</v>
      </c>
      <c r="E11236" t="s">
        <v>65</v>
      </c>
    </row>
    <row r="11237" spans="1:5" x14ac:dyDescent="0.3">
      <c r="A11237" t="s">
        <v>2154</v>
      </c>
      <c r="B11237" t="s">
        <v>66</v>
      </c>
      <c r="C11237">
        <v>6.7362116453516299</v>
      </c>
      <c r="D11237" t="s">
        <v>2480</v>
      </c>
      <c r="E11237" t="s">
        <v>65</v>
      </c>
    </row>
    <row r="11238" spans="1:5" x14ac:dyDescent="0.3">
      <c r="A11238" t="s">
        <v>2155</v>
      </c>
      <c r="B11238" t="s">
        <v>66</v>
      </c>
      <c r="C11238">
        <v>5.9555281221157603</v>
      </c>
      <c r="D11238" t="s">
        <v>2480</v>
      </c>
      <c r="E11238" t="s">
        <v>65</v>
      </c>
    </row>
    <row r="11239" spans="1:5" x14ac:dyDescent="0.3">
      <c r="A11239" t="s">
        <v>2156</v>
      </c>
      <c r="B11239" t="s">
        <v>66</v>
      </c>
      <c r="C11239">
        <v>7.36341948367917</v>
      </c>
      <c r="D11239" t="s">
        <v>2480</v>
      </c>
      <c r="E11239" t="s">
        <v>65</v>
      </c>
    </row>
    <row r="11240" spans="1:5" x14ac:dyDescent="0.3">
      <c r="A11240" t="s">
        <v>2157</v>
      </c>
      <c r="B11240" t="s">
        <v>66</v>
      </c>
      <c r="C11240">
        <v>8.3366072961512891</v>
      </c>
      <c r="D11240" t="s">
        <v>2480</v>
      </c>
      <c r="E11240" t="s">
        <v>65</v>
      </c>
    </row>
    <row r="11241" spans="1:5" x14ac:dyDescent="0.3">
      <c r="A11241" t="s">
        <v>2160</v>
      </c>
      <c r="B11241" t="s">
        <v>66</v>
      </c>
      <c r="C11241">
        <v>8.4793017178452601</v>
      </c>
      <c r="D11241" t="s">
        <v>2480</v>
      </c>
      <c r="E11241" t="s">
        <v>65</v>
      </c>
    </row>
    <row r="11242" spans="1:5" x14ac:dyDescent="0.3">
      <c r="A11242" t="s">
        <v>2161</v>
      </c>
      <c r="B11242" t="s">
        <v>66</v>
      </c>
      <c r="C11242">
        <v>7.99651507967359</v>
      </c>
      <c r="D11242" t="s">
        <v>2480</v>
      </c>
      <c r="E11242" t="s">
        <v>65</v>
      </c>
    </row>
    <row r="11243" spans="1:5" x14ac:dyDescent="0.3">
      <c r="A11243" t="s">
        <v>2162</v>
      </c>
      <c r="B11243" t="s">
        <v>66</v>
      </c>
      <c r="C11243">
        <v>8.0499344958244308</v>
      </c>
      <c r="D11243" t="s">
        <v>2480</v>
      </c>
      <c r="E11243" t="s">
        <v>65</v>
      </c>
    </row>
    <row r="11244" spans="1:5" x14ac:dyDescent="0.3">
      <c r="A11244" t="s">
        <v>2171</v>
      </c>
      <c r="B11244" t="s">
        <v>66</v>
      </c>
      <c r="C11244">
        <v>6.5052412003859903</v>
      </c>
      <c r="D11244" t="s">
        <v>2480</v>
      </c>
      <c r="E11244" t="s">
        <v>65</v>
      </c>
    </row>
    <row r="11245" spans="1:5" x14ac:dyDescent="0.3">
      <c r="A11245" t="s">
        <v>2172</v>
      </c>
      <c r="B11245" t="s">
        <v>66</v>
      </c>
      <c r="C11245">
        <v>6.72345016882484</v>
      </c>
      <c r="D11245" t="s">
        <v>2480</v>
      </c>
      <c r="E11245" t="s">
        <v>65</v>
      </c>
    </row>
    <row r="11246" spans="1:5" x14ac:dyDescent="0.3">
      <c r="A11246" t="s">
        <v>2173</v>
      </c>
      <c r="B11246" t="s">
        <v>66</v>
      </c>
      <c r="C11246">
        <v>6.1643527777290901</v>
      </c>
      <c r="D11246" t="s">
        <v>2480</v>
      </c>
      <c r="E11246" t="s">
        <v>65</v>
      </c>
    </row>
    <row r="11247" spans="1:5" x14ac:dyDescent="0.3">
      <c r="A11247" t="s">
        <v>2174</v>
      </c>
      <c r="B11247" t="s">
        <v>66</v>
      </c>
      <c r="C11247">
        <v>6.58372102567587</v>
      </c>
      <c r="D11247" t="s">
        <v>2480</v>
      </c>
      <c r="E11247" t="s">
        <v>65</v>
      </c>
    </row>
    <row r="11248" spans="1:5" x14ac:dyDescent="0.3">
      <c r="A11248" t="s">
        <v>2175</v>
      </c>
      <c r="B11248" t="s">
        <v>66</v>
      </c>
      <c r="C11248">
        <v>6.3786272681242897</v>
      </c>
      <c r="D11248" t="s">
        <v>2480</v>
      </c>
      <c r="E11248" t="s">
        <v>65</v>
      </c>
    </row>
    <row r="11249" spans="1:5" x14ac:dyDescent="0.3">
      <c r="A11249" t="s">
        <v>2176</v>
      </c>
      <c r="B11249" t="s">
        <v>66</v>
      </c>
      <c r="C11249">
        <v>6.5269240210215598</v>
      </c>
      <c r="D11249" t="s">
        <v>2480</v>
      </c>
      <c r="E11249" t="s">
        <v>65</v>
      </c>
    </row>
    <row r="11250" spans="1:5" x14ac:dyDescent="0.3">
      <c r="A11250" t="s">
        <v>2177</v>
      </c>
      <c r="B11250" t="s">
        <v>66</v>
      </c>
      <c r="C11250">
        <v>5.90351455242621</v>
      </c>
      <c r="D11250" t="s">
        <v>2480</v>
      </c>
      <c r="E11250" t="s">
        <v>65</v>
      </c>
    </row>
    <row r="11251" spans="1:5" x14ac:dyDescent="0.3">
      <c r="A11251" t="s">
        <v>2178</v>
      </c>
      <c r="B11251" t="s">
        <v>66</v>
      </c>
      <c r="C11251">
        <v>5.9771263377885999</v>
      </c>
      <c r="D11251" t="s">
        <v>2480</v>
      </c>
      <c r="E11251" t="s">
        <v>65</v>
      </c>
    </row>
    <row r="11252" spans="1:5" x14ac:dyDescent="0.3">
      <c r="A11252" t="s">
        <v>2179</v>
      </c>
      <c r="B11252" t="s">
        <v>66</v>
      </c>
      <c r="C11252">
        <v>5.9723085168175603</v>
      </c>
      <c r="D11252" t="s">
        <v>2480</v>
      </c>
      <c r="E11252" t="s">
        <v>65</v>
      </c>
    </row>
    <row r="11253" spans="1:5" x14ac:dyDescent="0.3">
      <c r="A11253" t="s">
        <v>2180</v>
      </c>
      <c r="B11253" t="s">
        <v>66</v>
      </c>
      <c r="C11253">
        <v>6.1449259236495202</v>
      </c>
      <c r="D11253" t="s">
        <v>2480</v>
      </c>
      <c r="E11253" t="s">
        <v>65</v>
      </c>
    </row>
    <row r="11254" spans="1:5" x14ac:dyDescent="0.3">
      <c r="A11254" t="s">
        <v>2181</v>
      </c>
      <c r="B11254" t="s">
        <v>66</v>
      </c>
      <c r="C11254">
        <v>7.24835594440348</v>
      </c>
      <c r="D11254" t="s">
        <v>2480</v>
      </c>
      <c r="E11254" t="s">
        <v>65</v>
      </c>
    </row>
    <row r="11255" spans="1:5" x14ac:dyDescent="0.3">
      <c r="A11255" t="s">
        <v>2182</v>
      </c>
      <c r="B11255" t="s">
        <v>66</v>
      </c>
      <c r="C11255">
        <v>8.3164370209978102</v>
      </c>
      <c r="D11255" t="s">
        <v>2480</v>
      </c>
      <c r="E11255" t="s">
        <v>65</v>
      </c>
    </row>
    <row r="11256" spans="1:5" x14ac:dyDescent="0.3">
      <c r="A11256" t="s">
        <v>2183</v>
      </c>
      <c r="B11256" t="s">
        <v>66</v>
      </c>
      <c r="C11256">
        <v>7.1049460323577298</v>
      </c>
      <c r="D11256" t="s">
        <v>2480</v>
      </c>
      <c r="E11256" t="s">
        <v>65</v>
      </c>
    </row>
    <row r="11257" spans="1:5" x14ac:dyDescent="0.3">
      <c r="A11257" t="s">
        <v>2184</v>
      </c>
      <c r="B11257" t="s">
        <v>66</v>
      </c>
      <c r="C11257">
        <v>7.93919633533464</v>
      </c>
      <c r="D11257" t="s">
        <v>2480</v>
      </c>
      <c r="E11257" t="s">
        <v>65</v>
      </c>
    </row>
    <row r="11258" spans="1:5" x14ac:dyDescent="0.3">
      <c r="A11258" t="s">
        <v>2185</v>
      </c>
      <c r="B11258" t="s">
        <v>66</v>
      </c>
      <c r="C11258">
        <v>5.6554730480237199</v>
      </c>
      <c r="D11258" t="s">
        <v>2480</v>
      </c>
      <c r="E11258" t="s">
        <v>65</v>
      </c>
    </row>
    <row r="11259" spans="1:5" x14ac:dyDescent="0.3">
      <c r="A11259" t="s">
        <v>2186</v>
      </c>
      <c r="B11259" t="s">
        <v>66</v>
      </c>
      <c r="C11259">
        <v>4.7737348053590196</v>
      </c>
      <c r="D11259" t="s">
        <v>2480</v>
      </c>
      <c r="E11259" t="s">
        <v>65</v>
      </c>
    </row>
    <row r="11260" spans="1:5" x14ac:dyDescent="0.3">
      <c r="A11260" t="s">
        <v>2187</v>
      </c>
      <c r="B11260" t="s">
        <v>66</v>
      </c>
      <c r="C11260">
        <v>4.7955653789971899</v>
      </c>
      <c r="D11260" t="s">
        <v>2480</v>
      </c>
      <c r="E11260" t="s">
        <v>65</v>
      </c>
    </row>
    <row r="11261" spans="1:5" x14ac:dyDescent="0.3">
      <c r="A11261" t="s">
        <v>2188</v>
      </c>
      <c r="B11261" t="s">
        <v>66</v>
      </c>
      <c r="C11261">
        <v>4.9289379231862798</v>
      </c>
      <c r="D11261" t="s">
        <v>2480</v>
      </c>
      <c r="E11261" t="s">
        <v>65</v>
      </c>
    </row>
    <row r="11262" spans="1:5" x14ac:dyDescent="0.3">
      <c r="A11262" t="s">
        <v>2189</v>
      </c>
      <c r="B11262" t="s">
        <v>66</v>
      </c>
      <c r="C11262">
        <v>3.9086734217460202</v>
      </c>
      <c r="D11262" t="s">
        <v>2480</v>
      </c>
      <c r="E11262" t="s">
        <v>65</v>
      </c>
    </row>
    <row r="11263" spans="1:5" x14ac:dyDescent="0.3">
      <c r="A11263" t="s">
        <v>2190</v>
      </c>
      <c r="B11263" t="s">
        <v>66</v>
      </c>
      <c r="C11263">
        <v>6.0018156232847399</v>
      </c>
      <c r="D11263" t="s">
        <v>2480</v>
      </c>
      <c r="E11263" t="s">
        <v>65</v>
      </c>
    </row>
    <row r="11264" spans="1:5" x14ac:dyDescent="0.3">
      <c r="A11264" t="s">
        <v>2191</v>
      </c>
      <c r="B11264" t="s">
        <v>66</v>
      </c>
      <c r="C11264">
        <v>5.4521292643144301</v>
      </c>
      <c r="D11264" t="s">
        <v>2480</v>
      </c>
      <c r="E11264" t="s">
        <v>65</v>
      </c>
    </row>
    <row r="11265" spans="1:5" x14ac:dyDescent="0.3">
      <c r="A11265" t="s">
        <v>2192</v>
      </c>
      <c r="B11265" t="s">
        <v>66</v>
      </c>
      <c r="C11265">
        <v>4.8251231849633003</v>
      </c>
      <c r="D11265" t="s">
        <v>2480</v>
      </c>
      <c r="E11265" t="s">
        <v>65</v>
      </c>
    </row>
    <row r="11266" spans="1:5" x14ac:dyDescent="0.3">
      <c r="A11266" t="s">
        <v>2193</v>
      </c>
      <c r="B11266" t="s">
        <v>66</v>
      </c>
      <c r="C11266">
        <v>4.0564699362644596</v>
      </c>
      <c r="D11266" t="s">
        <v>2480</v>
      </c>
      <c r="E11266" t="s">
        <v>65</v>
      </c>
    </row>
    <row r="11267" spans="1:5" x14ac:dyDescent="0.3">
      <c r="A11267" t="s">
        <v>2194</v>
      </c>
      <c r="B11267" t="s">
        <v>66</v>
      </c>
      <c r="C11267">
        <v>5.06446889543603</v>
      </c>
      <c r="D11267" t="s">
        <v>2480</v>
      </c>
      <c r="E11267" t="s">
        <v>65</v>
      </c>
    </row>
    <row r="11268" spans="1:5" x14ac:dyDescent="0.3">
      <c r="A11268" t="s">
        <v>2195</v>
      </c>
      <c r="B11268" t="s">
        <v>66</v>
      </c>
      <c r="C11268">
        <v>4.6441152361241</v>
      </c>
      <c r="D11268" t="s">
        <v>2480</v>
      </c>
      <c r="E11268" t="s">
        <v>65</v>
      </c>
    </row>
    <row r="11269" spans="1:5" x14ac:dyDescent="0.3">
      <c r="A11269" t="s">
        <v>2196</v>
      </c>
      <c r="B11269" t="s">
        <v>66</v>
      </c>
      <c r="C11269">
        <v>4.9399108950781301</v>
      </c>
      <c r="D11269" t="s">
        <v>2480</v>
      </c>
      <c r="E11269" t="s">
        <v>65</v>
      </c>
    </row>
    <row r="11270" spans="1:5" x14ac:dyDescent="0.3">
      <c r="A11270" t="s">
        <v>2197</v>
      </c>
      <c r="B11270" t="s">
        <v>66</v>
      </c>
      <c r="C11270">
        <v>4.2206761835542403</v>
      </c>
      <c r="D11270" t="s">
        <v>2480</v>
      </c>
      <c r="E11270" t="s">
        <v>65</v>
      </c>
    </row>
    <row r="11271" spans="1:5" x14ac:dyDescent="0.3">
      <c r="A11271" t="s">
        <v>2198</v>
      </c>
      <c r="B11271" t="s">
        <v>66</v>
      </c>
      <c r="C11271">
        <v>4.6100832199895203</v>
      </c>
      <c r="D11271" t="s">
        <v>2480</v>
      </c>
      <c r="E11271" t="s">
        <v>65</v>
      </c>
    </row>
    <row r="11272" spans="1:5" x14ac:dyDescent="0.3">
      <c r="A11272" t="s">
        <v>2205</v>
      </c>
      <c r="B11272" t="s">
        <v>66</v>
      </c>
      <c r="C11272">
        <v>6.6025194997243304</v>
      </c>
      <c r="D11272" t="s">
        <v>2480</v>
      </c>
      <c r="E11272" t="s">
        <v>65</v>
      </c>
    </row>
    <row r="11273" spans="1:5" x14ac:dyDescent="0.3">
      <c r="A11273" t="s">
        <v>2206</v>
      </c>
      <c r="B11273" t="s">
        <v>66</v>
      </c>
      <c r="C11273">
        <v>7.0073630655041903</v>
      </c>
      <c r="D11273" t="s">
        <v>2480</v>
      </c>
      <c r="E11273" t="s">
        <v>65</v>
      </c>
    </row>
    <row r="11274" spans="1:5" x14ac:dyDescent="0.3">
      <c r="A11274" t="s">
        <v>2207</v>
      </c>
      <c r="B11274" t="s">
        <v>66</v>
      </c>
      <c r="C11274">
        <v>7.9667209424052503</v>
      </c>
      <c r="D11274" t="s">
        <v>2480</v>
      </c>
      <c r="E11274" t="s">
        <v>65</v>
      </c>
    </row>
    <row r="11275" spans="1:5" x14ac:dyDescent="0.3">
      <c r="A11275" t="s">
        <v>2208</v>
      </c>
      <c r="B11275" t="s">
        <v>66</v>
      </c>
      <c r="C11275">
        <v>9.0418695901051809</v>
      </c>
      <c r="D11275" t="s">
        <v>2480</v>
      </c>
      <c r="E11275" t="s">
        <v>65</v>
      </c>
    </row>
    <row r="11276" spans="1:5" x14ac:dyDescent="0.3">
      <c r="A11276" t="s">
        <v>2209</v>
      </c>
      <c r="B11276" t="s">
        <v>66</v>
      </c>
      <c r="C11276">
        <v>9.6180005055890501</v>
      </c>
      <c r="D11276" t="s">
        <v>2480</v>
      </c>
      <c r="E11276" t="s">
        <v>65</v>
      </c>
    </row>
    <row r="11277" spans="1:5" x14ac:dyDescent="0.3">
      <c r="A11277" t="s">
        <v>2210</v>
      </c>
      <c r="B11277" t="s">
        <v>66</v>
      </c>
      <c r="C11277">
        <v>9.7500734192768306</v>
      </c>
      <c r="D11277" t="s">
        <v>2480</v>
      </c>
      <c r="E11277" t="s">
        <v>65</v>
      </c>
    </row>
    <row r="11278" spans="1:5" x14ac:dyDescent="0.3">
      <c r="A11278" t="s">
        <v>2211</v>
      </c>
      <c r="B11278" t="s">
        <v>66</v>
      </c>
      <c r="C11278">
        <v>9.6894267943124106</v>
      </c>
      <c r="D11278" t="s">
        <v>2480</v>
      </c>
      <c r="E11278" t="s">
        <v>65</v>
      </c>
    </row>
    <row r="11279" spans="1:5" x14ac:dyDescent="0.3">
      <c r="A11279" t="s">
        <v>2212</v>
      </c>
      <c r="B11279" t="s">
        <v>66</v>
      </c>
      <c r="C11279">
        <v>9.4831240263236296</v>
      </c>
      <c r="D11279" t="s">
        <v>2480</v>
      </c>
      <c r="E11279" t="s">
        <v>65</v>
      </c>
    </row>
    <row r="11280" spans="1:5" x14ac:dyDescent="0.3">
      <c r="A11280" t="s">
        <v>2213</v>
      </c>
      <c r="B11280" t="s">
        <v>66</v>
      </c>
      <c r="C11280">
        <v>9.2908790413964795</v>
      </c>
      <c r="D11280" t="s">
        <v>2480</v>
      </c>
      <c r="E11280" t="s">
        <v>65</v>
      </c>
    </row>
    <row r="11281" spans="1:5" x14ac:dyDescent="0.3">
      <c r="A11281" t="s">
        <v>2214</v>
      </c>
      <c r="B11281" t="s">
        <v>66</v>
      </c>
      <c r="C11281">
        <v>9.2467607939676792</v>
      </c>
      <c r="D11281" t="s">
        <v>2480</v>
      </c>
      <c r="E11281" t="s">
        <v>65</v>
      </c>
    </row>
    <row r="11282" spans="1:5" x14ac:dyDescent="0.3">
      <c r="A11282" t="s">
        <v>2219</v>
      </c>
      <c r="B11282" t="s">
        <v>66</v>
      </c>
      <c r="C11282">
        <v>9.2231857477500903</v>
      </c>
      <c r="D11282" t="s">
        <v>2480</v>
      </c>
      <c r="E11282" t="s">
        <v>65</v>
      </c>
    </row>
    <row r="11283" spans="1:5" x14ac:dyDescent="0.3">
      <c r="A11283" t="s">
        <v>2220</v>
      </c>
      <c r="B11283" t="s">
        <v>66</v>
      </c>
      <c r="C11283">
        <v>8.9513844498011998</v>
      </c>
      <c r="D11283" t="s">
        <v>2480</v>
      </c>
      <c r="E11283" t="s">
        <v>65</v>
      </c>
    </row>
    <row r="11284" spans="1:5" x14ac:dyDescent="0.3">
      <c r="A11284" t="s">
        <v>2222</v>
      </c>
      <c r="B11284" t="s">
        <v>66</v>
      </c>
      <c r="C11284">
        <v>8.0910569689171101</v>
      </c>
      <c r="D11284" t="s">
        <v>2480</v>
      </c>
      <c r="E11284" t="s">
        <v>65</v>
      </c>
    </row>
    <row r="11285" spans="1:5" x14ac:dyDescent="0.3">
      <c r="A11285" t="s">
        <v>2223</v>
      </c>
      <c r="B11285" t="s">
        <v>66</v>
      </c>
      <c r="C11285">
        <v>8.3464769883065095</v>
      </c>
      <c r="D11285" t="s">
        <v>2480</v>
      </c>
      <c r="E11285" t="s">
        <v>65</v>
      </c>
    </row>
    <row r="11286" spans="1:5" x14ac:dyDescent="0.3">
      <c r="A11286" t="s">
        <v>2224</v>
      </c>
      <c r="B11286" t="s">
        <v>66</v>
      </c>
      <c r="C11286">
        <v>7.6013367156843703</v>
      </c>
      <c r="D11286" t="s">
        <v>2480</v>
      </c>
      <c r="E11286" t="s">
        <v>65</v>
      </c>
    </row>
    <row r="11287" spans="1:5" x14ac:dyDescent="0.3">
      <c r="A11287" t="s">
        <v>2225</v>
      </c>
      <c r="B11287" t="s">
        <v>66</v>
      </c>
      <c r="C11287">
        <v>8.4433004945699306</v>
      </c>
      <c r="D11287" t="s">
        <v>2480</v>
      </c>
      <c r="E11287" t="s">
        <v>65</v>
      </c>
    </row>
    <row r="11288" spans="1:5" x14ac:dyDescent="0.3">
      <c r="A11288" t="s">
        <v>2226</v>
      </c>
      <c r="B11288" t="s">
        <v>66</v>
      </c>
      <c r="C11288">
        <v>9.5609440267437495</v>
      </c>
      <c r="D11288" t="s">
        <v>2480</v>
      </c>
      <c r="E11288" t="s">
        <v>65</v>
      </c>
    </row>
    <row r="11289" spans="1:5" x14ac:dyDescent="0.3">
      <c r="A11289" t="s">
        <v>2227</v>
      </c>
      <c r="B11289" t="s">
        <v>66</v>
      </c>
      <c r="C11289">
        <v>7.6897851483806496</v>
      </c>
      <c r="D11289" t="s">
        <v>2480</v>
      </c>
      <c r="E11289" t="s">
        <v>65</v>
      </c>
    </row>
    <row r="11290" spans="1:5" x14ac:dyDescent="0.3">
      <c r="A11290" t="s">
        <v>2228</v>
      </c>
      <c r="B11290" t="s">
        <v>66</v>
      </c>
      <c r="C11290">
        <v>8.0616535768093893</v>
      </c>
      <c r="D11290" t="s">
        <v>2480</v>
      </c>
      <c r="E11290" t="s">
        <v>65</v>
      </c>
    </row>
    <row r="11291" spans="1:5" x14ac:dyDescent="0.3">
      <c r="A11291" t="s">
        <v>2229</v>
      </c>
      <c r="B11291" t="s">
        <v>66</v>
      </c>
      <c r="C11291">
        <v>8.0551400943054006</v>
      </c>
      <c r="D11291" t="s">
        <v>2480</v>
      </c>
      <c r="E11291" t="s">
        <v>65</v>
      </c>
    </row>
    <row r="11292" spans="1:5" x14ac:dyDescent="0.3">
      <c r="A11292" t="s">
        <v>2230</v>
      </c>
      <c r="B11292" t="s">
        <v>66</v>
      </c>
      <c r="C11292">
        <v>8.0423014822661294</v>
      </c>
      <c r="D11292" t="s">
        <v>2480</v>
      </c>
      <c r="E11292" t="s">
        <v>65</v>
      </c>
    </row>
    <row r="11293" spans="1:5" x14ac:dyDescent="0.3">
      <c r="A11293" t="s">
        <v>2231</v>
      </c>
      <c r="B11293" t="s">
        <v>66</v>
      </c>
      <c r="C11293">
        <v>7.5774385098226498</v>
      </c>
      <c r="D11293" t="s">
        <v>2480</v>
      </c>
      <c r="E11293" t="s">
        <v>65</v>
      </c>
    </row>
    <row r="11294" spans="1:5" x14ac:dyDescent="0.3">
      <c r="A11294" t="s">
        <v>2238</v>
      </c>
      <c r="B11294" t="s">
        <v>66</v>
      </c>
      <c r="C11294">
        <v>7.18925295376975</v>
      </c>
      <c r="D11294" t="s">
        <v>2480</v>
      </c>
      <c r="E11294" t="s">
        <v>65</v>
      </c>
    </row>
    <row r="11295" spans="1:5" x14ac:dyDescent="0.3">
      <c r="A11295" t="s">
        <v>2239</v>
      </c>
      <c r="B11295" t="s">
        <v>66</v>
      </c>
      <c r="C11295">
        <v>7.29475021079939</v>
      </c>
      <c r="D11295" t="s">
        <v>2480</v>
      </c>
      <c r="E11295" t="s">
        <v>65</v>
      </c>
    </row>
    <row r="11296" spans="1:5" x14ac:dyDescent="0.3">
      <c r="A11296" t="s">
        <v>2240</v>
      </c>
      <c r="B11296" t="s">
        <v>66</v>
      </c>
      <c r="C11296">
        <v>8.9097030843544793</v>
      </c>
      <c r="D11296" t="s">
        <v>2480</v>
      </c>
      <c r="E11296" t="s">
        <v>65</v>
      </c>
    </row>
    <row r="11297" spans="1:5" x14ac:dyDescent="0.3">
      <c r="A11297" t="s">
        <v>2241</v>
      </c>
      <c r="B11297" t="s">
        <v>66</v>
      </c>
      <c r="C11297">
        <v>7.09715010365775</v>
      </c>
      <c r="D11297" t="s">
        <v>2480</v>
      </c>
      <c r="E11297" t="s">
        <v>65</v>
      </c>
    </row>
    <row r="11298" spans="1:5" x14ac:dyDescent="0.3">
      <c r="A11298" t="s">
        <v>2242</v>
      </c>
      <c r="B11298" t="s">
        <v>66</v>
      </c>
      <c r="C11298">
        <v>7.74785337008033</v>
      </c>
      <c r="D11298" t="s">
        <v>2480</v>
      </c>
      <c r="E11298" t="s">
        <v>65</v>
      </c>
    </row>
    <row r="11299" spans="1:5" x14ac:dyDescent="0.3">
      <c r="A11299" t="s">
        <v>2243</v>
      </c>
      <c r="B11299" t="s">
        <v>66</v>
      </c>
      <c r="C11299">
        <v>7.5432178707750897</v>
      </c>
      <c r="D11299" t="s">
        <v>2480</v>
      </c>
      <c r="E11299" t="s">
        <v>65</v>
      </c>
    </row>
    <row r="11300" spans="1:5" x14ac:dyDescent="0.3">
      <c r="A11300" t="s">
        <v>2244</v>
      </c>
      <c r="B11300" t="s">
        <v>66</v>
      </c>
      <c r="C11300">
        <v>6.9826872158781299</v>
      </c>
      <c r="D11300" t="s">
        <v>2480</v>
      </c>
      <c r="E11300" t="s">
        <v>65</v>
      </c>
    </row>
    <row r="11301" spans="1:5" x14ac:dyDescent="0.3">
      <c r="A11301" t="s">
        <v>2245</v>
      </c>
      <c r="B11301" t="s">
        <v>66</v>
      </c>
      <c r="C11301">
        <v>7.7648368130329599</v>
      </c>
      <c r="D11301" t="s">
        <v>2480</v>
      </c>
      <c r="E11301" t="s">
        <v>65</v>
      </c>
    </row>
    <row r="11302" spans="1:5" x14ac:dyDescent="0.3">
      <c r="A11302" t="s">
        <v>2246</v>
      </c>
      <c r="B11302" t="s">
        <v>66</v>
      </c>
      <c r="C11302">
        <v>7.3916597778107596</v>
      </c>
      <c r="D11302" t="s">
        <v>2480</v>
      </c>
      <c r="E11302" t="s">
        <v>65</v>
      </c>
    </row>
    <row r="11303" spans="1:5" x14ac:dyDescent="0.3">
      <c r="A11303" t="s">
        <v>2247</v>
      </c>
      <c r="B11303" t="s">
        <v>66</v>
      </c>
      <c r="C11303">
        <v>8.2037235990503099</v>
      </c>
      <c r="D11303" t="s">
        <v>2480</v>
      </c>
      <c r="E11303" t="s">
        <v>65</v>
      </c>
    </row>
    <row r="11304" spans="1:5" x14ac:dyDescent="0.3">
      <c r="A11304" t="s">
        <v>2248</v>
      </c>
      <c r="B11304" t="s">
        <v>66</v>
      </c>
      <c r="C11304">
        <v>7.5986927602159202</v>
      </c>
      <c r="D11304" t="s">
        <v>2480</v>
      </c>
      <c r="E11304" t="s">
        <v>65</v>
      </c>
    </row>
    <row r="11305" spans="1:5" x14ac:dyDescent="0.3">
      <c r="A11305" t="s">
        <v>2249</v>
      </c>
      <c r="B11305" t="s">
        <v>66</v>
      </c>
      <c r="C11305">
        <v>7.9296263592628398</v>
      </c>
      <c r="D11305" t="s">
        <v>2480</v>
      </c>
      <c r="E11305" t="s">
        <v>65</v>
      </c>
    </row>
    <row r="11306" spans="1:5" x14ac:dyDescent="0.3">
      <c r="A11306" t="s">
        <v>2250</v>
      </c>
      <c r="B11306" t="s">
        <v>66</v>
      </c>
      <c r="C11306">
        <v>6.5304805588309396</v>
      </c>
      <c r="D11306" t="s">
        <v>2480</v>
      </c>
      <c r="E11306" t="s">
        <v>65</v>
      </c>
    </row>
    <row r="11307" spans="1:5" x14ac:dyDescent="0.3">
      <c r="A11307" t="s">
        <v>2251</v>
      </c>
      <c r="B11307" t="s">
        <v>66</v>
      </c>
      <c r="C11307">
        <v>7.7815986108754904</v>
      </c>
      <c r="D11307" t="s">
        <v>2480</v>
      </c>
      <c r="E11307" t="s">
        <v>65</v>
      </c>
    </row>
    <row r="11308" spans="1:5" x14ac:dyDescent="0.3">
      <c r="A11308" t="s">
        <v>2252</v>
      </c>
      <c r="B11308" t="s">
        <v>66</v>
      </c>
      <c r="C11308">
        <v>7.1369316122109501</v>
      </c>
      <c r="D11308" t="s">
        <v>2480</v>
      </c>
      <c r="E11308" t="s">
        <v>65</v>
      </c>
    </row>
    <row r="11309" spans="1:5" x14ac:dyDescent="0.3">
      <c r="A11309" t="s">
        <v>2253</v>
      </c>
      <c r="B11309" t="s">
        <v>66</v>
      </c>
      <c r="C11309">
        <v>6.6896437218389302</v>
      </c>
      <c r="D11309" t="s">
        <v>2480</v>
      </c>
      <c r="E11309" t="s">
        <v>65</v>
      </c>
    </row>
    <row r="11310" spans="1:5" x14ac:dyDescent="0.3">
      <c r="A11310" t="s">
        <v>2254</v>
      </c>
      <c r="B11310" t="s">
        <v>66</v>
      </c>
      <c r="C11310">
        <v>8.8779797987803004</v>
      </c>
      <c r="D11310" t="s">
        <v>2480</v>
      </c>
      <c r="E11310" t="s">
        <v>65</v>
      </c>
    </row>
    <row r="11311" spans="1:5" x14ac:dyDescent="0.3">
      <c r="A11311" t="s">
        <v>2255</v>
      </c>
      <c r="B11311" t="s">
        <v>66</v>
      </c>
      <c r="C11311">
        <v>6.6653173379077701</v>
      </c>
      <c r="D11311" t="s">
        <v>2480</v>
      </c>
      <c r="E11311" t="s">
        <v>65</v>
      </c>
    </row>
    <row r="11312" spans="1:5" x14ac:dyDescent="0.3">
      <c r="A11312" t="s">
        <v>2256</v>
      </c>
      <c r="B11312" t="s">
        <v>66</v>
      </c>
      <c r="C11312">
        <v>5.5975874513983301</v>
      </c>
      <c r="D11312" t="s">
        <v>2480</v>
      </c>
      <c r="E11312" t="s">
        <v>65</v>
      </c>
    </row>
    <row r="11313" spans="1:5" x14ac:dyDescent="0.3">
      <c r="A11313" t="s">
        <v>2257</v>
      </c>
      <c r="B11313" t="s">
        <v>66</v>
      </c>
      <c r="C11313">
        <v>5.7169055907166104</v>
      </c>
      <c r="D11313" t="s">
        <v>2480</v>
      </c>
      <c r="E11313" t="s">
        <v>65</v>
      </c>
    </row>
    <row r="11314" spans="1:5" x14ac:dyDescent="0.3">
      <c r="A11314" t="s">
        <v>2258</v>
      </c>
      <c r="B11314" t="s">
        <v>66</v>
      </c>
      <c r="C11314">
        <v>6.0095386696225201</v>
      </c>
      <c r="D11314" t="s">
        <v>2480</v>
      </c>
      <c r="E11314" t="s">
        <v>65</v>
      </c>
    </row>
    <row r="11315" spans="1:5" x14ac:dyDescent="0.3">
      <c r="A11315" t="s">
        <v>2259</v>
      </c>
      <c r="B11315" t="s">
        <v>66</v>
      </c>
      <c r="C11315">
        <v>6.3252965889902404</v>
      </c>
      <c r="D11315" t="s">
        <v>2480</v>
      </c>
      <c r="E11315" t="s">
        <v>65</v>
      </c>
    </row>
    <row r="11316" spans="1:5" x14ac:dyDescent="0.3">
      <c r="A11316" t="s">
        <v>2260</v>
      </c>
      <c r="B11316" t="s">
        <v>66</v>
      </c>
      <c r="C11316">
        <v>5.9768174655247801</v>
      </c>
      <c r="D11316" t="s">
        <v>2480</v>
      </c>
      <c r="E11316" t="s">
        <v>65</v>
      </c>
    </row>
    <row r="11317" spans="1:5" x14ac:dyDescent="0.3">
      <c r="A11317" t="s">
        <v>2261</v>
      </c>
      <c r="B11317" t="s">
        <v>66</v>
      </c>
      <c r="C11317">
        <v>6.0009747116976904</v>
      </c>
      <c r="D11317" t="s">
        <v>2480</v>
      </c>
      <c r="E11317" t="s">
        <v>65</v>
      </c>
    </row>
    <row r="11318" spans="1:5" x14ac:dyDescent="0.3">
      <c r="A11318" t="s">
        <v>2262</v>
      </c>
      <c r="B11318" t="s">
        <v>66</v>
      </c>
      <c r="C11318">
        <v>5.7801263000945404</v>
      </c>
      <c r="D11318" t="s">
        <v>2480</v>
      </c>
      <c r="E11318" t="s">
        <v>65</v>
      </c>
    </row>
    <row r="11319" spans="1:5" x14ac:dyDescent="0.3">
      <c r="A11319" t="s">
        <v>2263</v>
      </c>
      <c r="B11319" t="s">
        <v>66</v>
      </c>
      <c r="C11319">
        <v>8.7955452517365096</v>
      </c>
      <c r="D11319" t="s">
        <v>2480</v>
      </c>
      <c r="E11319" t="s">
        <v>65</v>
      </c>
    </row>
    <row r="11320" spans="1:5" x14ac:dyDescent="0.3">
      <c r="A11320" t="s">
        <v>2264</v>
      </c>
      <c r="B11320" t="s">
        <v>66</v>
      </c>
      <c r="C11320">
        <v>7.9784715731586404</v>
      </c>
      <c r="D11320" t="s">
        <v>2480</v>
      </c>
      <c r="E11320" t="s">
        <v>65</v>
      </c>
    </row>
    <row r="11321" spans="1:5" x14ac:dyDescent="0.3">
      <c r="A11321" t="s">
        <v>2265</v>
      </c>
      <c r="B11321" t="s">
        <v>66</v>
      </c>
      <c r="C11321">
        <v>4.6169860461457697</v>
      </c>
      <c r="D11321" t="s">
        <v>2480</v>
      </c>
      <c r="E11321" t="s">
        <v>65</v>
      </c>
    </row>
    <row r="11322" spans="1:5" x14ac:dyDescent="0.3">
      <c r="A11322" t="s">
        <v>2266</v>
      </c>
      <c r="B11322" t="s">
        <v>66</v>
      </c>
      <c r="C11322">
        <v>5.4860948727185797</v>
      </c>
      <c r="D11322" t="s">
        <v>2480</v>
      </c>
      <c r="E11322" t="s">
        <v>65</v>
      </c>
    </row>
    <row r="11323" spans="1:5" x14ac:dyDescent="0.3">
      <c r="A11323" t="s">
        <v>2267</v>
      </c>
      <c r="B11323" t="s">
        <v>66</v>
      </c>
      <c r="C11323">
        <v>5.7601666674480896</v>
      </c>
      <c r="D11323" t="s">
        <v>2480</v>
      </c>
      <c r="E11323" t="s">
        <v>65</v>
      </c>
    </row>
    <row r="11324" spans="1:5" x14ac:dyDescent="0.3">
      <c r="A11324" t="s">
        <v>2268</v>
      </c>
      <c r="B11324" t="s">
        <v>66</v>
      </c>
      <c r="C11324">
        <v>5.5878769306151499</v>
      </c>
      <c r="D11324" t="s">
        <v>2480</v>
      </c>
      <c r="E11324" t="s">
        <v>65</v>
      </c>
    </row>
    <row r="11325" spans="1:5" x14ac:dyDescent="0.3">
      <c r="A11325" t="s">
        <v>2269</v>
      </c>
      <c r="B11325" t="s">
        <v>66</v>
      </c>
      <c r="C11325">
        <v>4.0005277261718497</v>
      </c>
      <c r="D11325" t="s">
        <v>2480</v>
      </c>
      <c r="E11325" t="s">
        <v>65</v>
      </c>
    </row>
    <row r="11326" spans="1:5" x14ac:dyDescent="0.3">
      <c r="A11326" t="s">
        <v>2270</v>
      </c>
      <c r="B11326" t="s">
        <v>66</v>
      </c>
      <c r="C11326">
        <v>5.6915183415587496</v>
      </c>
      <c r="D11326" t="s">
        <v>2480</v>
      </c>
      <c r="E11326" t="s">
        <v>65</v>
      </c>
    </row>
    <row r="11327" spans="1:5" x14ac:dyDescent="0.3">
      <c r="A11327" t="s">
        <v>2271</v>
      </c>
      <c r="B11327" t="s">
        <v>66</v>
      </c>
      <c r="C11327">
        <v>5.2657665448085904</v>
      </c>
      <c r="D11327" t="s">
        <v>2480</v>
      </c>
      <c r="E11327" t="s">
        <v>65</v>
      </c>
    </row>
    <row r="11328" spans="1:5" x14ac:dyDescent="0.3">
      <c r="A11328" t="s">
        <v>2272</v>
      </c>
      <c r="B11328" t="s">
        <v>66</v>
      </c>
      <c r="C11328">
        <v>4.9840849520252304</v>
      </c>
      <c r="D11328" t="s">
        <v>2480</v>
      </c>
      <c r="E11328" t="s">
        <v>65</v>
      </c>
    </row>
    <row r="11329" spans="1:5" x14ac:dyDescent="0.3">
      <c r="A11329" t="s">
        <v>2279</v>
      </c>
      <c r="B11329" t="s">
        <v>66</v>
      </c>
      <c r="C11329">
        <v>9.0715269389733102</v>
      </c>
      <c r="D11329" t="s">
        <v>2480</v>
      </c>
      <c r="E11329" t="s">
        <v>65</v>
      </c>
    </row>
    <row r="11330" spans="1:5" x14ac:dyDescent="0.3">
      <c r="A11330" t="s">
        <v>2280</v>
      </c>
      <c r="B11330" t="s">
        <v>66</v>
      </c>
      <c r="C11330">
        <v>8.5239295178736896</v>
      </c>
      <c r="D11330" t="s">
        <v>2480</v>
      </c>
      <c r="E11330" t="s">
        <v>65</v>
      </c>
    </row>
    <row r="11331" spans="1:5" x14ac:dyDescent="0.3">
      <c r="A11331" t="s">
        <v>2281</v>
      </c>
      <c r="B11331" t="s">
        <v>66</v>
      </c>
      <c r="C11331">
        <v>9.3967776161296808</v>
      </c>
      <c r="D11331" t="s">
        <v>2480</v>
      </c>
      <c r="E11331" t="s">
        <v>65</v>
      </c>
    </row>
    <row r="11332" spans="1:5" x14ac:dyDescent="0.3">
      <c r="A11332" t="s">
        <v>2282</v>
      </c>
      <c r="B11332" t="s">
        <v>66</v>
      </c>
      <c r="C11332">
        <v>8.2608746357398193</v>
      </c>
      <c r="D11332" t="s">
        <v>2480</v>
      </c>
      <c r="E11332" t="s">
        <v>65</v>
      </c>
    </row>
    <row r="11333" spans="1:5" x14ac:dyDescent="0.3">
      <c r="A11333" t="s">
        <v>2283</v>
      </c>
      <c r="B11333" t="s">
        <v>66</v>
      </c>
      <c r="C11333">
        <v>12.5022222260621</v>
      </c>
      <c r="D11333" t="s">
        <v>2480</v>
      </c>
      <c r="E11333" t="s">
        <v>65</v>
      </c>
    </row>
    <row r="11334" spans="1:5" x14ac:dyDescent="0.3">
      <c r="A11334" t="s">
        <v>2288</v>
      </c>
      <c r="B11334" t="s">
        <v>66</v>
      </c>
      <c r="C11334">
        <v>8.66653450625879</v>
      </c>
      <c r="D11334" t="s">
        <v>2480</v>
      </c>
      <c r="E11334" t="s">
        <v>65</v>
      </c>
    </row>
    <row r="11335" spans="1:5" x14ac:dyDescent="0.3">
      <c r="A11335" t="s">
        <v>2289</v>
      </c>
      <c r="B11335" t="s">
        <v>66</v>
      </c>
      <c r="C11335">
        <v>8.2404223222705806</v>
      </c>
      <c r="D11335" t="s">
        <v>2480</v>
      </c>
      <c r="E11335" t="s">
        <v>65</v>
      </c>
    </row>
    <row r="11336" spans="1:5" x14ac:dyDescent="0.3">
      <c r="A11336" t="s">
        <v>2290</v>
      </c>
      <c r="B11336" t="s">
        <v>66</v>
      </c>
      <c r="C11336">
        <v>8.0795437408587691</v>
      </c>
      <c r="D11336" t="s">
        <v>2480</v>
      </c>
      <c r="E11336" t="s">
        <v>65</v>
      </c>
    </row>
    <row r="11337" spans="1:5" x14ac:dyDescent="0.3">
      <c r="A11337" t="s">
        <v>2291</v>
      </c>
      <c r="B11337" t="s">
        <v>66</v>
      </c>
      <c r="C11337">
        <v>7.0873568764816204</v>
      </c>
      <c r="D11337" t="s">
        <v>2480</v>
      </c>
      <c r="E11337" t="s">
        <v>65</v>
      </c>
    </row>
    <row r="11338" spans="1:5" x14ac:dyDescent="0.3">
      <c r="A11338" t="s">
        <v>2292</v>
      </c>
      <c r="B11338" t="s">
        <v>66</v>
      </c>
      <c r="C11338">
        <v>7.8378993293225996</v>
      </c>
      <c r="D11338" t="s">
        <v>2480</v>
      </c>
      <c r="E11338" t="s">
        <v>65</v>
      </c>
    </row>
    <row r="11339" spans="1:5" x14ac:dyDescent="0.3">
      <c r="A11339" t="s">
        <v>2293</v>
      </c>
      <c r="B11339" t="s">
        <v>66</v>
      </c>
      <c r="C11339">
        <v>7.6428065942747399</v>
      </c>
      <c r="D11339" t="s">
        <v>2480</v>
      </c>
      <c r="E11339" t="s">
        <v>65</v>
      </c>
    </row>
    <row r="11340" spans="1:5" x14ac:dyDescent="0.3">
      <c r="A11340" t="s">
        <v>2294</v>
      </c>
      <c r="B11340" t="s">
        <v>66</v>
      </c>
      <c r="C11340">
        <v>6.8538067056510403</v>
      </c>
      <c r="D11340" t="s">
        <v>2480</v>
      </c>
      <c r="E11340" t="s">
        <v>65</v>
      </c>
    </row>
    <row r="11341" spans="1:5" x14ac:dyDescent="0.3">
      <c r="A11341" t="s">
        <v>2298</v>
      </c>
      <c r="B11341" t="s">
        <v>66</v>
      </c>
      <c r="C11341">
        <v>8.8704035420825704</v>
      </c>
      <c r="D11341" t="s">
        <v>2480</v>
      </c>
      <c r="E11341" t="s">
        <v>65</v>
      </c>
    </row>
    <row r="11342" spans="1:5" x14ac:dyDescent="0.3">
      <c r="A11342" t="s">
        <v>2299</v>
      </c>
      <c r="B11342" t="s">
        <v>66</v>
      </c>
      <c r="C11342">
        <v>9.3888600449211506</v>
      </c>
      <c r="D11342" t="s">
        <v>2480</v>
      </c>
      <c r="E11342" t="s">
        <v>65</v>
      </c>
    </row>
    <row r="11343" spans="1:5" x14ac:dyDescent="0.3">
      <c r="A11343" t="s">
        <v>2300</v>
      </c>
      <c r="B11343" t="s">
        <v>66</v>
      </c>
      <c r="C11343">
        <v>9.6540654068381109</v>
      </c>
      <c r="D11343" t="s">
        <v>2480</v>
      </c>
      <c r="E11343" t="s">
        <v>65</v>
      </c>
    </row>
    <row r="11344" spans="1:5" x14ac:dyDescent="0.3">
      <c r="A11344" t="s">
        <v>2301</v>
      </c>
      <c r="B11344" t="s">
        <v>66</v>
      </c>
      <c r="C11344">
        <v>9.3297463603139903</v>
      </c>
      <c r="D11344" t="s">
        <v>2480</v>
      </c>
      <c r="E11344" t="s">
        <v>65</v>
      </c>
    </row>
    <row r="11345" spans="1:5" x14ac:dyDescent="0.3">
      <c r="A11345" t="s">
        <v>2302</v>
      </c>
      <c r="B11345" t="s">
        <v>66</v>
      </c>
      <c r="C11345">
        <v>9.7485530249729209</v>
      </c>
      <c r="D11345" t="s">
        <v>2480</v>
      </c>
      <c r="E11345" t="s">
        <v>65</v>
      </c>
    </row>
    <row r="11346" spans="1:5" x14ac:dyDescent="0.3">
      <c r="A11346" t="s">
        <v>2303</v>
      </c>
      <c r="B11346" t="s">
        <v>66</v>
      </c>
      <c r="C11346">
        <v>9.0516803351092694</v>
      </c>
      <c r="D11346" t="s">
        <v>2480</v>
      </c>
      <c r="E11346" t="s">
        <v>65</v>
      </c>
    </row>
    <row r="11347" spans="1:5" x14ac:dyDescent="0.3">
      <c r="A11347" t="s">
        <v>2304</v>
      </c>
      <c r="B11347" t="s">
        <v>66</v>
      </c>
      <c r="C11347">
        <v>10.102759420848299</v>
      </c>
      <c r="D11347" t="s">
        <v>2480</v>
      </c>
      <c r="E11347" t="s">
        <v>65</v>
      </c>
    </row>
    <row r="11348" spans="1:5" x14ac:dyDescent="0.3">
      <c r="A11348" t="s">
        <v>2305</v>
      </c>
      <c r="B11348" t="s">
        <v>66</v>
      </c>
      <c r="C11348">
        <v>9.8358555088226396</v>
      </c>
      <c r="D11348" t="s">
        <v>2480</v>
      </c>
      <c r="E11348" t="s">
        <v>65</v>
      </c>
    </row>
    <row r="11349" spans="1:5" x14ac:dyDescent="0.3">
      <c r="A11349" t="s">
        <v>2306</v>
      </c>
      <c r="B11349" t="s">
        <v>66</v>
      </c>
      <c r="C11349">
        <v>9.8227222256026092</v>
      </c>
      <c r="D11349" t="s">
        <v>2480</v>
      </c>
      <c r="E11349" t="s">
        <v>65</v>
      </c>
    </row>
    <row r="11350" spans="1:5" x14ac:dyDescent="0.3">
      <c r="A11350" t="s">
        <v>2307</v>
      </c>
      <c r="B11350" t="s">
        <v>66</v>
      </c>
      <c r="C11350">
        <v>8.5428745987065202</v>
      </c>
      <c r="D11350" t="s">
        <v>2480</v>
      </c>
      <c r="E11350" t="s">
        <v>65</v>
      </c>
    </row>
    <row r="11351" spans="1:5" x14ac:dyDescent="0.3">
      <c r="A11351" t="s">
        <v>2308</v>
      </c>
      <c r="B11351" t="s">
        <v>66</v>
      </c>
      <c r="C11351">
        <v>8.8862571585625592</v>
      </c>
      <c r="D11351" t="s">
        <v>2480</v>
      </c>
      <c r="E11351" t="s">
        <v>65</v>
      </c>
    </row>
    <row r="11352" spans="1:5" x14ac:dyDescent="0.3">
      <c r="A11352" t="s">
        <v>2313</v>
      </c>
      <c r="B11352" t="s">
        <v>66</v>
      </c>
      <c r="C11352">
        <v>7.6944118377551298</v>
      </c>
      <c r="D11352" t="s">
        <v>2480</v>
      </c>
      <c r="E11352" t="s">
        <v>65</v>
      </c>
    </row>
    <row r="11353" spans="1:5" x14ac:dyDescent="0.3">
      <c r="A11353" t="s">
        <v>2314</v>
      </c>
      <c r="B11353" t="s">
        <v>66</v>
      </c>
      <c r="C11353">
        <v>7.0812369322617998</v>
      </c>
      <c r="D11353" t="s">
        <v>2480</v>
      </c>
      <c r="E11353" t="s">
        <v>65</v>
      </c>
    </row>
    <row r="11354" spans="1:5" x14ac:dyDescent="0.3">
      <c r="A11354" t="s">
        <v>2315</v>
      </c>
      <c r="B11354" t="s">
        <v>66</v>
      </c>
      <c r="C11354">
        <v>7.4614293696695997</v>
      </c>
      <c r="D11354" t="s">
        <v>2480</v>
      </c>
      <c r="E11354" t="s">
        <v>65</v>
      </c>
    </row>
    <row r="11355" spans="1:5" x14ac:dyDescent="0.3">
      <c r="A11355" t="s">
        <v>2316</v>
      </c>
      <c r="B11355" t="s">
        <v>66</v>
      </c>
      <c r="C11355">
        <v>13.515813617503699</v>
      </c>
      <c r="D11355" t="s">
        <v>2480</v>
      </c>
      <c r="E11355" t="s">
        <v>65</v>
      </c>
    </row>
    <row r="11356" spans="1:5" x14ac:dyDescent="0.3">
      <c r="A11356" t="s">
        <v>2317</v>
      </c>
      <c r="B11356" t="s">
        <v>66</v>
      </c>
      <c r="C11356">
        <v>8.8072400678548597</v>
      </c>
      <c r="D11356" t="s">
        <v>2480</v>
      </c>
      <c r="E11356" t="s">
        <v>65</v>
      </c>
    </row>
    <row r="11357" spans="1:5" x14ac:dyDescent="0.3">
      <c r="A11357" t="s">
        <v>2318</v>
      </c>
      <c r="B11357" t="s">
        <v>66</v>
      </c>
      <c r="C11357">
        <v>8.7349215473963309</v>
      </c>
      <c r="D11357" t="s">
        <v>2480</v>
      </c>
      <c r="E11357" t="s">
        <v>65</v>
      </c>
    </row>
    <row r="11358" spans="1:5" x14ac:dyDescent="0.3">
      <c r="A11358" t="s">
        <v>2319</v>
      </c>
      <c r="B11358" t="s">
        <v>66</v>
      </c>
      <c r="C11358">
        <v>8.1565000489266097</v>
      </c>
      <c r="D11358" t="s">
        <v>2480</v>
      </c>
      <c r="E11358" t="s">
        <v>65</v>
      </c>
    </row>
    <row r="11359" spans="1:5" x14ac:dyDescent="0.3">
      <c r="A11359" t="s">
        <v>1713</v>
      </c>
      <c r="B11359" t="s">
        <v>66</v>
      </c>
      <c r="C11359">
        <v>5.9574734417684096</v>
      </c>
      <c r="D11359" t="s">
        <v>2480</v>
      </c>
      <c r="E11359" t="s">
        <v>65</v>
      </c>
    </row>
    <row r="11360" spans="1:5" x14ac:dyDescent="0.3">
      <c r="A11360" t="s">
        <v>1714</v>
      </c>
      <c r="B11360" t="s">
        <v>66</v>
      </c>
      <c r="C11360">
        <v>5.67723491182735</v>
      </c>
      <c r="D11360" t="s">
        <v>2480</v>
      </c>
      <c r="E11360" t="s">
        <v>65</v>
      </c>
    </row>
    <row r="11361" spans="1:5" x14ac:dyDescent="0.3">
      <c r="A11361" t="s">
        <v>1715</v>
      </c>
      <c r="B11361" t="s">
        <v>66</v>
      </c>
      <c r="C11361">
        <v>5.9953556726259603</v>
      </c>
      <c r="D11361" t="s">
        <v>2480</v>
      </c>
      <c r="E11361" t="s">
        <v>65</v>
      </c>
    </row>
    <row r="11362" spans="1:5" x14ac:dyDescent="0.3">
      <c r="A11362" t="s">
        <v>1716</v>
      </c>
      <c r="B11362" t="s">
        <v>66</v>
      </c>
      <c r="C11362">
        <v>2.2113628167208499</v>
      </c>
      <c r="D11362" t="s">
        <v>2480</v>
      </c>
      <c r="E11362" t="s">
        <v>65</v>
      </c>
    </row>
    <row r="11363" spans="1:5" x14ac:dyDescent="0.3">
      <c r="A11363" t="s">
        <v>1717</v>
      </c>
      <c r="B11363" t="s">
        <v>66</v>
      </c>
      <c r="C11363">
        <v>5.8741761276923397</v>
      </c>
      <c r="D11363" t="s">
        <v>2480</v>
      </c>
      <c r="E11363" t="s">
        <v>65</v>
      </c>
    </row>
    <row r="11364" spans="1:5" x14ac:dyDescent="0.3">
      <c r="A11364" t="s">
        <v>1718</v>
      </c>
      <c r="B11364" t="s">
        <v>66</v>
      </c>
      <c r="C11364">
        <v>2.82841355540726</v>
      </c>
      <c r="D11364" t="s">
        <v>2480</v>
      </c>
      <c r="E11364" t="s">
        <v>65</v>
      </c>
    </row>
    <row r="11365" spans="1:5" x14ac:dyDescent="0.3">
      <c r="A11365" t="s">
        <v>1817</v>
      </c>
      <c r="B11365" t="s">
        <v>66</v>
      </c>
      <c r="C11365">
        <v>8.4983309830511793</v>
      </c>
      <c r="D11365" t="s">
        <v>2480</v>
      </c>
      <c r="E11365" t="s">
        <v>65</v>
      </c>
    </row>
    <row r="11366" spans="1:5" x14ac:dyDescent="0.3">
      <c r="A11366" t="s">
        <v>1837</v>
      </c>
      <c r="B11366" t="s">
        <v>66</v>
      </c>
      <c r="C11366">
        <v>7.0188909256707097</v>
      </c>
      <c r="D11366" t="s">
        <v>2480</v>
      </c>
      <c r="E11366" t="s">
        <v>65</v>
      </c>
    </row>
    <row r="11367" spans="1:5" x14ac:dyDescent="0.3">
      <c r="A11367" t="s">
        <v>1838</v>
      </c>
      <c r="B11367" t="s">
        <v>66</v>
      </c>
      <c r="C11367">
        <v>7.5361836047570296</v>
      </c>
      <c r="D11367" t="s">
        <v>2480</v>
      </c>
      <c r="E11367" t="s">
        <v>65</v>
      </c>
    </row>
    <row r="11368" spans="1:5" x14ac:dyDescent="0.3">
      <c r="A11368" t="s">
        <v>1839</v>
      </c>
      <c r="B11368" t="s">
        <v>66</v>
      </c>
      <c r="C11368">
        <v>7.3747348970369204</v>
      </c>
      <c r="D11368" t="s">
        <v>2480</v>
      </c>
      <c r="E11368" t="s">
        <v>65</v>
      </c>
    </row>
    <row r="11369" spans="1:5" x14ac:dyDescent="0.3">
      <c r="A11369" t="s">
        <v>1840</v>
      </c>
      <c r="B11369" t="s">
        <v>66</v>
      </c>
      <c r="C11369">
        <v>6.7217756590852602</v>
      </c>
      <c r="D11369" t="s">
        <v>2480</v>
      </c>
      <c r="E11369" t="s">
        <v>65</v>
      </c>
    </row>
    <row r="11370" spans="1:5" x14ac:dyDescent="0.3">
      <c r="A11370" t="s">
        <v>1857</v>
      </c>
      <c r="B11370" t="s">
        <v>66</v>
      </c>
      <c r="C11370">
        <v>6.4544501712763802</v>
      </c>
      <c r="D11370" t="s">
        <v>2480</v>
      </c>
      <c r="E11370" t="s">
        <v>65</v>
      </c>
    </row>
    <row r="11371" spans="1:5" x14ac:dyDescent="0.3">
      <c r="A11371" t="s">
        <v>1858</v>
      </c>
      <c r="B11371" t="s">
        <v>66</v>
      </c>
      <c r="C11371">
        <v>6.4683841664953503</v>
      </c>
      <c r="D11371" t="s">
        <v>2480</v>
      </c>
      <c r="E11371" t="s">
        <v>65</v>
      </c>
    </row>
    <row r="11372" spans="1:5" x14ac:dyDescent="0.3">
      <c r="A11372" t="s">
        <v>1859</v>
      </c>
      <c r="B11372" t="s">
        <v>66</v>
      </c>
      <c r="C11372">
        <v>10.280912026645099</v>
      </c>
      <c r="D11372" t="s">
        <v>2480</v>
      </c>
      <c r="E11372" t="s">
        <v>65</v>
      </c>
    </row>
    <row r="11373" spans="1:5" x14ac:dyDescent="0.3">
      <c r="A11373" t="s">
        <v>1860</v>
      </c>
      <c r="B11373" t="s">
        <v>66</v>
      </c>
      <c r="C11373">
        <v>10.7630525092412</v>
      </c>
      <c r="D11373" t="s">
        <v>2480</v>
      </c>
      <c r="E11373" t="s">
        <v>65</v>
      </c>
    </row>
    <row r="11374" spans="1:5" x14ac:dyDescent="0.3">
      <c r="A11374" t="s">
        <v>1861</v>
      </c>
      <c r="B11374" t="s">
        <v>66</v>
      </c>
      <c r="C11374">
        <v>9.9518666402395208</v>
      </c>
      <c r="D11374" t="s">
        <v>2480</v>
      </c>
      <c r="E11374" t="s">
        <v>65</v>
      </c>
    </row>
    <row r="11375" spans="1:5" x14ac:dyDescent="0.3">
      <c r="A11375" t="s">
        <v>1917</v>
      </c>
      <c r="B11375" t="s">
        <v>66</v>
      </c>
      <c r="C11375">
        <v>3.8676465693373601</v>
      </c>
      <c r="D11375" t="s">
        <v>2480</v>
      </c>
      <c r="E11375" t="s">
        <v>65</v>
      </c>
    </row>
    <row r="11376" spans="1:5" x14ac:dyDescent="0.3">
      <c r="A11376" t="s">
        <v>1918</v>
      </c>
      <c r="B11376" t="s">
        <v>66</v>
      </c>
      <c r="C11376">
        <v>3.5322760415138399</v>
      </c>
      <c r="D11376" t="s">
        <v>2480</v>
      </c>
      <c r="E11376" t="s">
        <v>65</v>
      </c>
    </row>
    <row r="11377" spans="1:5" x14ac:dyDescent="0.3">
      <c r="A11377" t="s">
        <v>1919</v>
      </c>
      <c r="B11377" t="s">
        <v>66</v>
      </c>
      <c r="C11377">
        <v>3.9702655545163799</v>
      </c>
      <c r="D11377" t="s">
        <v>2480</v>
      </c>
      <c r="E11377" t="s">
        <v>65</v>
      </c>
    </row>
    <row r="11378" spans="1:5" x14ac:dyDescent="0.3">
      <c r="A11378" t="s">
        <v>1920</v>
      </c>
      <c r="B11378" t="s">
        <v>66</v>
      </c>
      <c r="C11378">
        <v>4.1655840460551099</v>
      </c>
      <c r="D11378" t="s">
        <v>2480</v>
      </c>
      <c r="E11378" t="s">
        <v>65</v>
      </c>
    </row>
    <row r="11379" spans="1:5" x14ac:dyDescent="0.3">
      <c r="A11379" t="s">
        <v>1921</v>
      </c>
      <c r="B11379" t="s">
        <v>66</v>
      </c>
      <c r="C11379">
        <v>5.4515323698300397</v>
      </c>
      <c r="D11379" t="s">
        <v>2480</v>
      </c>
      <c r="E11379" t="s">
        <v>65</v>
      </c>
    </row>
    <row r="11380" spans="1:5" x14ac:dyDescent="0.3">
      <c r="A11380" t="s">
        <v>1922</v>
      </c>
      <c r="B11380" t="s">
        <v>66</v>
      </c>
      <c r="C11380">
        <v>5.8277397066949401</v>
      </c>
      <c r="D11380" t="s">
        <v>2480</v>
      </c>
      <c r="E11380" t="s">
        <v>65</v>
      </c>
    </row>
    <row r="11381" spans="1:5" x14ac:dyDescent="0.3">
      <c r="A11381" t="s">
        <v>1951</v>
      </c>
      <c r="B11381" t="s">
        <v>66</v>
      </c>
      <c r="C11381">
        <v>6.0482779213651003</v>
      </c>
      <c r="D11381" t="s">
        <v>2480</v>
      </c>
      <c r="E11381" t="s">
        <v>65</v>
      </c>
    </row>
    <row r="11382" spans="1:5" x14ac:dyDescent="0.3">
      <c r="A11382" t="s">
        <v>1952</v>
      </c>
      <c r="B11382" t="s">
        <v>66</v>
      </c>
      <c r="C11382">
        <v>5.4281711030853996</v>
      </c>
      <c r="D11382" t="s">
        <v>2480</v>
      </c>
      <c r="E11382" t="s">
        <v>65</v>
      </c>
    </row>
    <row r="11383" spans="1:5" x14ac:dyDescent="0.3">
      <c r="A11383" t="s">
        <v>1974</v>
      </c>
      <c r="B11383" t="s">
        <v>66</v>
      </c>
      <c r="C11383">
        <v>7.7212912471522497</v>
      </c>
      <c r="D11383" t="s">
        <v>2480</v>
      </c>
      <c r="E11383" t="s">
        <v>65</v>
      </c>
    </row>
    <row r="11384" spans="1:5" x14ac:dyDescent="0.3">
      <c r="A11384" t="s">
        <v>1975</v>
      </c>
      <c r="B11384" t="s">
        <v>66</v>
      </c>
      <c r="C11384">
        <v>9.4156192417971294</v>
      </c>
      <c r="D11384" t="s">
        <v>2480</v>
      </c>
      <c r="E11384" t="s">
        <v>65</v>
      </c>
    </row>
    <row r="11385" spans="1:5" x14ac:dyDescent="0.3">
      <c r="A11385" t="s">
        <v>1976</v>
      </c>
      <c r="B11385" t="s">
        <v>66</v>
      </c>
      <c r="C11385">
        <v>8.2251185282362709</v>
      </c>
      <c r="D11385" t="s">
        <v>2480</v>
      </c>
      <c r="E11385" t="s">
        <v>65</v>
      </c>
    </row>
    <row r="11386" spans="1:5" x14ac:dyDescent="0.3">
      <c r="A11386" t="s">
        <v>1977</v>
      </c>
      <c r="B11386" t="s">
        <v>66</v>
      </c>
      <c r="C11386">
        <v>10.8260826239121</v>
      </c>
      <c r="D11386" t="s">
        <v>2480</v>
      </c>
      <c r="E11386" t="s">
        <v>65</v>
      </c>
    </row>
    <row r="11387" spans="1:5" x14ac:dyDescent="0.3">
      <c r="A11387" t="s">
        <v>1978</v>
      </c>
      <c r="B11387" t="s">
        <v>66</v>
      </c>
      <c r="C11387">
        <v>11.124265184573501</v>
      </c>
      <c r="D11387" t="s">
        <v>2480</v>
      </c>
      <c r="E11387" t="s">
        <v>65</v>
      </c>
    </row>
    <row r="11388" spans="1:5" x14ac:dyDescent="0.3">
      <c r="A11388" t="s">
        <v>1993</v>
      </c>
      <c r="B11388" t="s">
        <v>66</v>
      </c>
      <c r="C11388">
        <v>7.2909963192327103</v>
      </c>
      <c r="D11388" t="s">
        <v>2480</v>
      </c>
      <c r="E11388" t="s">
        <v>65</v>
      </c>
    </row>
    <row r="11389" spans="1:5" x14ac:dyDescent="0.3">
      <c r="A11389" t="s">
        <v>1994</v>
      </c>
      <c r="B11389" t="s">
        <v>66</v>
      </c>
      <c r="C11389">
        <v>7.3586359844481297</v>
      </c>
      <c r="D11389" t="s">
        <v>2480</v>
      </c>
      <c r="E11389" t="s">
        <v>65</v>
      </c>
    </row>
    <row r="11390" spans="1:5" x14ac:dyDescent="0.3">
      <c r="A11390" t="s">
        <v>1995</v>
      </c>
      <c r="B11390" t="s">
        <v>66</v>
      </c>
      <c r="C11390">
        <v>7.2176954517344099</v>
      </c>
      <c r="D11390" t="s">
        <v>2480</v>
      </c>
      <c r="E11390" t="s">
        <v>65</v>
      </c>
    </row>
    <row r="11391" spans="1:5" x14ac:dyDescent="0.3">
      <c r="A11391" t="s">
        <v>2010</v>
      </c>
      <c r="B11391" t="s">
        <v>66</v>
      </c>
      <c r="C11391">
        <v>7.8411016016956498</v>
      </c>
      <c r="D11391" t="s">
        <v>2480</v>
      </c>
      <c r="E11391" t="s">
        <v>65</v>
      </c>
    </row>
    <row r="11392" spans="1:5" x14ac:dyDescent="0.3">
      <c r="A11392" t="s">
        <v>2011</v>
      </c>
      <c r="B11392" t="s">
        <v>66</v>
      </c>
      <c r="C11392">
        <v>8.3916550659175098</v>
      </c>
      <c r="D11392" t="s">
        <v>2480</v>
      </c>
      <c r="E11392" t="s">
        <v>65</v>
      </c>
    </row>
    <row r="11393" spans="1:5" x14ac:dyDescent="0.3">
      <c r="A11393" t="s">
        <v>2012</v>
      </c>
      <c r="B11393" t="s">
        <v>66</v>
      </c>
      <c r="C11393">
        <v>7.1587152321066903</v>
      </c>
      <c r="D11393" t="s">
        <v>2480</v>
      </c>
      <c r="E11393" t="s">
        <v>65</v>
      </c>
    </row>
    <row r="11394" spans="1:5" x14ac:dyDescent="0.3">
      <c r="A11394" t="s">
        <v>2058</v>
      </c>
      <c r="B11394" t="s">
        <v>66</v>
      </c>
      <c r="C11394">
        <v>6.7819772495463297</v>
      </c>
      <c r="D11394" t="s">
        <v>2480</v>
      </c>
      <c r="E11394" t="s">
        <v>65</v>
      </c>
    </row>
    <row r="11395" spans="1:5" x14ac:dyDescent="0.3">
      <c r="A11395" t="s">
        <v>2078</v>
      </c>
      <c r="B11395" t="s">
        <v>66</v>
      </c>
      <c r="C11395">
        <v>6.3579337408738503</v>
      </c>
      <c r="D11395" t="s">
        <v>2480</v>
      </c>
      <c r="E11395" t="s">
        <v>65</v>
      </c>
    </row>
    <row r="11396" spans="1:5" x14ac:dyDescent="0.3">
      <c r="A11396" t="s">
        <v>2087</v>
      </c>
      <c r="B11396" t="s">
        <v>66</v>
      </c>
      <c r="C11396">
        <v>4.8514267641216202</v>
      </c>
      <c r="D11396" t="s">
        <v>2480</v>
      </c>
      <c r="E11396" t="s">
        <v>65</v>
      </c>
    </row>
    <row r="11397" spans="1:5" x14ac:dyDescent="0.3">
      <c r="A11397" t="s">
        <v>2088</v>
      </c>
      <c r="B11397" t="s">
        <v>66</v>
      </c>
      <c r="C11397">
        <v>5.2566612303892502</v>
      </c>
      <c r="D11397" t="s">
        <v>2480</v>
      </c>
      <c r="E11397" t="s">
        <v>65</v>
      </c>
    </row>
    <row r="11398" spans="1:5" x14ac:dyDescent="0.3">
      <c r="A11398" t="s">
        <v>2089</v>
      </c>
      <c r="B11398" t="s">
        <v>66</v>
      </c>
      <c r="C11398">
        <v>5.1925906714657</v>
      </c>
      <c r="D11398" t="s">
        <v>2480</v>
      </c>
      <c r="E11398" t="s">
        <v>65</v>
      </c>
    </row>
    <row r="11399" spans="1:5" x14ac:dyDescent="0.3">
      <c r="A11399" t="s">
        <v>2090</v>
      </c>
      <c r="B11399" t="s">
        <v>66</v>
      </c>
      <c r="C11399">
        <v>4.8010229761246599</v>
      </c>
      <c r="D11399" t="s">
        <v>2480</v>
      </c>
      <c r="E11399" t="s">
        <v>65</v>
      </c>
    </row>
    <row r="11400" spans="1:5" x14ac:dyDescent="0.3">
      <c r="A11400" t="s">
        <v>2125</v>
      </c>
      <c r="B11400" t="s">
        <v>66</v>
      </c>
      <c r="C11400">
        <v>7.0718333149278996</v>
      </c>
      <c r="D11400" t="s">
        <v>2480</v>
      </c>
      <c r="E11400" t="s">
        <v>65</v>
      </c>
    </row>
    <row r="11401" spans="1:5" x14ac:dyDescent="0.3">
      <c r="A11401" t="s">
        <v>2126</v>
      </c>
      <c r="B11401" t="s">
        <v>66</v>
      </c>
      <c r="C11401">
        <v>8.3137061049174701</v>
      </c>
      <c r="D11401" t="s">
        <v>2480</v>
      </c>
      <c r="E11401" t="s">
        <v>65</v>
      </c>
    </row>
    <row r="11402" spans="1:5" x14ac:dyDescent="0.3">
      <c r="A11402" t="s">
        <v>2127</v>
      </c>
      <c r="B11402" t="s">
        <v>66</v>
      </c>
      <c r="C11402">
        <v>7.2124190483674697</v>
      </c>
      <c r="D11402" t="s">
        <v>2480</v>
      </c>
      <c r="E11402" t="s">
        <v>65</v>
      </c>
    </row>
    <row r="11403" spans="1:5" x14ac:dyDescent="0.3">
      <c r="A11403" t="s">
        <v>2128</v>
      </c>
      <c r="B11403" t="s">
        <v>66</v>
      </c>
      <c r="C11403">
        <v>7.7914152866414099</v>
      </c>
      <c r="D11403" t="s">
        <v>2480</v>
      </c>
      <c r="E11403" t="s">
        <v>65</v>
      </c>
    </row>
    <row r="11404" spans="1:5" x14ac:dyDescent="0.3">
      <c r="A11404" t="s">
        <v>2129</v>
      </c>
      <c r="B11404" t="s">
        <v>66</v>
      </c>
      <c r="C11404">
        <v>8.7464881853092606</v>
      </c>
      <c r="D11404" t="s">
        <v>2480</v>
      </c>
      <c r="E11404" t="s">
        <v>65</v>
      </c>
    </row>
    <row r="11405" spans="1:5" x14ac:dyDescent="0.3">
      <c r="A11405" t="s">
        <v>2130</v>
      </c>
      <c r="B11405" t="s">
        <v>66</v>
      </c>
      <c r="C11405">
        <v>8.7905875523803694</v>
      </c>
      <c r="D11405" t="s">
        <v>2480</v>
      </c>
      <c r="E11405" t="s">
        <v>65</v>
      </c>
    </row>
    <row r="11406" spans="1:5" x14ac:dyDescent="0.3">
      <c r="A11406" t="s">
        <v>2131</v>
      </c>
      <c r="B11406" t="s">
        <v>66</v>
      </c>
      <c r="C11406">
        <v>7.7654343513784996</v>
      </c>
      <c r="D11406" t="s">
        <v>2480</v>
      </c>
      <c r="E11406" t="s">
        <v>65</v>
      </c>
    </row>
    <row r="11407" spans="1:5" x14ac:dyDescent="0.3">
      <c r="A11407" t="s">
        <v>2132</v>
      </c>
      <c r="B11407" t="s">
        <v>66</v>
      </c>
      <c r="C11407">
        <v>8.0449677589750905</v>
      </c>
      <c r="D11407" t="s">
        <v>2480</v>
      </c>
      <c r="E11407" t="s">
        <v>65</v>
      </c>
    </row>
    <row r="11408" spans="1:5" x14ac:dyDescent="0.3">
      <c r="A11408" t="s">
        <v>2133</v>
      </c>
      <c r="B11408" t="s">
        <v>66</v>
      </c>
      <c r="C11408">
        <v>8.7392016917851496</v>
      </c>
      <c r="D11408" t="s">
        <v>2480</v>
      </c>
      <c r="E11408" t="s">
        <v>65</v>
      </c>
    </row>
    <row r="11409" spans="1:5" x14ac:dyDescent="0.3">
      <c r="A11409" t="s">
        <v>2134</v>
      </c>
      <c r="B11409" t="s">
        <v>66</v>
      </c>
      <c r="C11409">
        <v>8.6045276273790794</v>
      </c>
      <c r="D11409" t="s">
        <v>2480</v>
      </c>
      <c r="E11409" t="s">
        <v>65</v>
      </c>
    </row>
    <row r="11410" spans="1:5" x14ac:dyDescent="0.3">
      <c r="A11410" t="s">
        <v>2163</v>
      </c>
      <c r="B11410" t="s">
        <v>66</v>
      </c>
      <c r="C11410">
        <v>8.2115201544128595</v>
      </c>
      <c r="D11410" t="s">
        <v>2480</v>
      </c>
      <c r="E11410" t="s">
        <v>65</v>
      </c>
    </row>
    <row r="11411" spans="1:5" x14ac:dyDescent="0.3">
      <c r="A11411" t="s">
        <v>2164</v>
      </c>
      <c r="B11411" t="s">
        <v>66</v>
      </c>
      <c r="C11411">
        <v>9.3714362168456393</v>
      </c>
      <c r="D11411" t="s">
        <v>2480</v>
      </c>
      <c r="E11411" t="s">
        <v>65</v>
      </c>
    </row>
    <row r="11412" spans="1:5" x14ac:dyDescent="0.3">
      <c r="A11412" t="s">
        <v>2165</v>
      </c>
      <c r="B11412" t="s">
        <v>66</v>
      </c>
      <c r="C11412">
        <v>8.3972326260888508</v>
      </c>
      <c r="D11412" t="s">
        <v>2480</v>
      </c>
      <c r="E11412" t="s">
        <v>65</v>
      </c>
    </row>
    <row r="11413" spans="1:5" x14ac:dyDescent="0.3">
      <c r="A11413" t="s">
        <v>2166</v>
      </c>
      <c r="B11413" t="s">
        <v>66</v>
      </c>
      <c r="C11413">
        <v>7.5418284110618297</v>
      </c>
      <c r="D11413" t="s">
        <v>2480</v>
      </c>
      <c r="E11413" t="s">
        <v>65</v>
      </c>
    </row>
    <row r="11414" spans="1:5" x14ac:dyDescent="0.3">
      <c r="A11414" t="s">
        <v>2167</v>
      </c>
      <c r="B11414" t="s">
        <v>66</v>
      </c>
      <c r="C11414">
        <v>6.7603916346515698</v>
      </c>
      <c r="D11414" t="s">
        <v>2480</v>
      </c>
      <c r="E11414" t="s">
        <v>65</v>
      </c>
    </row>
    <row r="11415" spans="1:5" x14ac:dyDescent="0.3">
      <c r="A11415" t="s">
        <v>2168</v>
      </c>
      <c r="B11415" t="s">
        <v>66</v>
      </c>
      <c r="C11415">
        <v>7.8713440927790401</v>
      </c>
      <c r="D11415" t="s">
        <v>2480</v>
      </c>
      <c r="E11415" t="s">
        <v>65</v>
      </c>
    </row>
    <row r="11416" spans="1:5" x14ac:dyDescent="0.3">
      <c r="A11416" t="s">
        <v>2169</v>
      </c>
      <c r="B11416" t="s">
        <v>66</v>
      </c>
      <c r="C11416">
        <v>7.5338147853833402</v>
      </c>
      <c r="D11416" t="s">
        <v>2480</v>
      </c>
      <c r="E11416" t="s">
        <v>65</v>
      </c>
    </row>
    <row r="11417" spans="1:5" x14ac:dyDescent="0.3">
      <c r="A11417" t="s">
        <v>2170</v>
      </c>
      <c r="B11417" t="s">
        <v>66</v>
      </c>
      <c r="C11417">
        <v>9.0391583182154207</v>
      </c>
      <c r="D11417" t="s">
        <v>2480</v>
      </c>
      <c r="E11417" t="s">
        <v>65</v>
      </c>
    </row>
    <row r="11418" spans="1:5" x14ac:dyDescent="0.3">
      <c r="A11418" t="s">
        <v>2215</v>
      </c>
      <c r="B11418" t="s">
        <v>66</v>
      </c>
      <c r="C11418">
        <v>4.1495354070487096</v>
      </c>
      <c r="D11418" t="s">
        <v>2480</v>
      </c>
      <c r="E11418" t="s">
        <v>65</v>
      </c>
    </row>
    <row r="11419" spans="1:5" x14ac:dyDescent="0.3">
      <c r="A11419" t="s">
        <v>2216</v>
      </c>
      <c r="B11419" t="s">
        <v>66</v>
      </c>
      <c r="C11419">
        <v>6.78948497891116</v>
      </c>
      <c r="D11419" t="s">
        <v>2480</v>
      </c>
      <c r="E11419" t="s">
        <v>65</v>
      </c>
    </row>
    <row r="11420" spans="1:5" x14ac:dyDescent="0.3">
      <c r="A11420" t="s">
        <v>2217</v>
      </c>
      <c r="B11420" t="s">
        <v>66</v>
      </c>
      <c r="C11420">
        <v>5.2758981914081904</v>
      </c>
      <c r="D11420" t="s">
        <v>2480</v>
      </c>
      <c r="E11420" t="s">
        <v>65</v>
      </c>
    </row>
    <row r="11421" spans="1:5" x14ac:dyDescent="0.3">
      <c r="A11421" t="s">
        <v>2218</v>
      </c>
      <c r="B11421" t="s">
        <v>66</v>
      </c>
      <c r="C11421">
        <v>4.6329435320858501</v>
      </c>
      <c r="D11421" t="s">
        <v>2480</v>
      </c>
      <c r="E11421" t="s">
        <v>65</v>
      </c>
    </row>
    <row r="11422" spans="1:5" x14ac:dyDescent="0.3">
      <c r="A11422" t="s">
        <v>2273</v>
      </c>
      <c r="B11422" t="s">
        <v>66</v>
      </c>
      <c r="C11422">
        <v>7.5875692647271</v>
      </c>
      <c r="D11422" t="s">
        <v>2480</v>
      </c>
      <c r="E11422" t="s">
        <v>65</v>
      </c>
    </row>
    <row r="11423" spans="1:5" x14ac:dyDescent="0.3">
      <c r="A11423" t="s">
        <v>2274</v>
      </c>
      <c r="B11423" t="s">
        <v>66</v>
      </c>
      <c r="C11423">
        <v>6.7338321356792399</v>
      </c>
      <c r="D11423" t="s">
        <v>2480</v>
      </c>
      <c r="E11423" t="s">
        <v>65</v>
      </c>
    </row>
    <row r="11424" spans="1:5" x14ac:dyDescent="0.3">
      <c r="A11424" t="s">
        <v>2275</v>
      </c>
      <c r="B11424" t="s">
        <v>66</v>
      </c>
      <c r="C11424">
        <v>6.4375268747084702</v>
      </c>
      <c r="D11424" t="s">
        <v>2480</v>
      </c>
      <c r="E11424" t="s">
        <v>65</v>
      </c>
    </row>
    <row r="11425" spans="1:5" x14ac:dyDescent="0.3">
      <c r="A11425" t="s">
        <v>2276</v>
      </c>
      <c r="B11425" t="s">
        <v>66</v>
      </c>
      <c r="C11425">
        <v>6.7379491413835604</v>
      </c>
      <c r="D11425" t="s">
        <v>2480</v>
      </c>
      <c r="E11425" t="s">
        <v>65</v>
      </c>
    </row>
    <row r="11426" spans="1:5" x14ac:dyDescent="0.3">
      <c r="A11426" t="s">
        <v>2277</v>
      </c>
      <c r="B11426" t="s">
        <v>66</v>
      </c>
      <c r="C11426">
        <v>6.9917325260687599</v>
      </c>
      <c r="D11426" t="s">
        <v>2480</v>
      </c>
      <c r="E11426" t="s">
        <v>65</v>
      </c>
    </row>
    <row r="11427" spans="1:5" x14ac:dyDescent="0.3">
      <c r="A11427" t="s">
        <v>2278</v>
      </c>
      <c r="B11427" t="s">
        <v>66</v>
      </c>
      <c r="C11427">
        <v>7.6421939287025697</v>
      </c>
      <c r="D11427" t="s">
        <v>2480</v>
      </c>
      <c r="E11427" t="s">
        <v>65</v>
      </c>
    </row>
    <row r="11428" spans="1:5" x14ac:dyDescent="0.3">
      <c r="A11428" t="s">
        <v>2284</v>
      </c>
      <c r="B11428" t="s">
        <v>66</v>
      </c>
      <c r="C11428">
        <v>7.6252179115058603</v>
      </c>
      <c r="D11428" t="s">
        <v>2480</v>
      </c>
      <c r="E11428" t="s">
        <v>65</v>
      </c>
    </row>
    <row r="11429" spans="1:5" x14ac:dyDescent="0.3">
      <c r="A11429" t="s">
        <v>2285</v>
      </c>
      <c r="B11429" t="s">
        <v>66</v>
      </c>
      <c r="C11429">
        <v>8.72199805379182</v>
      </c>
      <c r="D11429" t="s">
        <v>2480</v>
      </c>
      <c r="E11429" t="s">
        <v>65</v>
      </c>
    </row>
    <row r="11430" spans="1:5" x14ac:dyDescent="0.3">
      <c r="A11430" t="s">
        <v>2286</v>
      </c>
      <c r="B11430" t="s">
        <v>66</v>
      </c>
      <c r="C11430">
        <v>9.1961639658021195</v>
      </c>
      <c r="D11430" t="s">
        <v>2480</v>
      </c>
      <c r="E11430" t="s">
        <v>65</v>
      </c>
    </row>
    <row r="11431" spans="1:5" x14ac:dyDescent="0.3">
      <c r="A11431" t="s">
        <v>2287</v>
      </c>
      <c r="B11431" t="s">
        <v>66</v>
      </c>
      <c r="C11431">
        <v>18.007997527318</v>
      </c>
      <c r="D11431" t="s">
        <v>2480</v>
      </c>
      <c r="E11431" t="s">
        <v>65</v>
      </c>
    </row>
    <row r="11432" spans="1:5" x14ac:dyDescent="0.3">
      <c r="A11432" t="s">
        <v>2295</v>
      </c>
      <c r="B11432" t="s">
        <v>66</v>
      </c>
      <c r="C11432">
        <v>8.6944567718167907</v>
      </c>
      <c r="D11432" t="s">
        <v>2480</v>
      </c>
      <c r="E11432" t="s">
        <v>65</v>
      </c>
    </row>
    <row r="11433" spans="1:5" x14ac:dyDescent="0.3">
      <c r="A11433" t="s">
        <v>2296</v>
      </c>
      <c r="B11433" t="s">
        <v>66</v>
      </c>
      <c r="C11433">
        <v>8.2288123172378391</v>
      </c>
      <c r="D11433" t="s">
        <v>2480</v>
      </c>
      <c r="E11433" t="s">
        <v>65</v>
      </c>
    </row>
    <row r="11434" spans="1:5" x14ac:dyDescent="0.3">
      <c r="A11434" t="s">
        <v>2297</v>
      </c>
      <c r="B11434" t="s">
        <v>66</v>
      </c>
      <c r="C11434">
        <v>8.9921498902867203</v>
      </c>
      <c r="D11434" t="s">
        <v>2480</v>
      </c>
      <c r="E11434" t="s">
        <v>65</v>
      </c>
    </row>
    <row r="11435" spans="1:5" x14ac:dyDescent="0.3">
      <c r="A11435" t="s">
        <v>2309</v>
      </c>
      <c r="B11435" t="s">
        <v>66</v>
      </c>
      <c r="C11435">
        <v>4.9964600315784802</v>
      </c>
      <c r="D11435" t="s">
        <v>2480</v>
      </c>
      <c r="E11435" t="s">
        <v>65</v>
      </c>
    </row>
    <row r="11436" spans="1:5" x14ac:dyDescent="0.3">
      <c r="A11436" t="s">
        <v>2310</v>
      </c>
      <c r="B11436" t="s">
        <v>66</v>
      </c>
      <c r="C11436">
        <v>6.6703960090520997</v>
      </c>
      <c r="D11436" t="s">
        <v>2480</v>
      </c>
      <c r="E11436" t="s">
        <v>65</v>
      </c>
    </row>
    <row r="11437" spans="1:5" x14ac:dyDescent="0.3">
      <c r="A11437" t="s">
        <v>2311</v>
      </c>
      <c r="B11437" t="s">
        <v>66</v>
      </c>
      <c r="C11437">
        <v>5.4126297321086199</v>
      </c>
      <c r="D11437" t="s">
        <v>2480</v>
      </c>
      <c r="E11437" t="s">
        <v>65</v>
      </c>
    </row>
    <row r="11438" spans="1:5" x14ac:dyDescent="0.3">
      <c r="A11438" t="s">
        <v>2312</v>
      </c>
      <c r="B11438" t="s">
        <v>66</v>
      </c>
      <c r="C11438">
        <v>7.6072726002754596</v>
      </c>
      <c r="D11438" t="s">
        <v>2480</v>
      </c>
      <c r="E11438" t="s">
        <v>65</v>
      </c>
    </row>
    <row r="11439" spans="1:5" x14ac:dyDescent="0.3">
      <c r="A11439" t="s">
        <v>2329</v>
      </c>
      <c r="B11439" t="s">
        <v>66</v>
      </c>
      <c r="C11439">
        <v>11.5901424968088</v>
      </c>
      <c r="D11439" t="s">
        <v>2480</v>
      </c>
      <c r="E11439" t="s">
        <v>65</v>
      </c>
    </row>
    <row r="11440" spans="1:5" x14ac:dyDescent="0.3">
      <c r="A11440" t="s">
        <v>2330</v>
      </c>
      <c r="B11440" t="s">
        <v>66</v>
      </c>
      <c r="C11440">
        <v>11.542722844502901</v>
      </c>
      <c r="D11440" t="s">
        <v>2480</v>
      </c>
      <c r="E11440" t="s">
        <v>65</v>
      </c>
    </row>
    <row r="11441" spans="1:5" x14ac:dyDescent="0.3">
      <c r="A11441" t="s">
        <v>2331</v>
      </c>
      <c r="B11441" t="s">
        <v>66</v>
      </c>
      <c r="C11441">
        <v>11.732482909144901</v>
      </c>
      <c r="D11441" t="s">
        <v>2480</v>
      </c>
      <c r="E11441" t="s">
        <v>65</v>
      </c>
    </row>
    <row r="11442" spans="1:5" x14ac:dyDescent="0.3">
      <c r="A11442" t="s">
        <v>2332</v>
      </c>
      <c r="B11442" t="s">
        <v>66</v>
      </c>
      <c r="C11442">
        <v>11.2512723819251</v>
      </c>
      <c r="D11442" t="s">
        <v>2480</v>
      </c>
      <c r="E11442" t="s">
        <v>65</v>
      </c>
    </row>
    <row r="11443" spans="1:5" x14ac:dyDescent="0.3">
      <c r="A11443" t="s">
        <v>2333</v>
      </c>
      <c r="B11443" t="s">
        <v>66</v>
      </c>
      <c r="C11443">
        <v>11.4538627267202</v>
      </c>
      <c r="D11443" t="s">
        <v>2480</v>
      </c>
      <c r="E11443" t="s">
        <v>65</v>
      </c>
    </row>
    <row r="11444" spans="1:5" x14ac:dyDescent="0.3">
      <c r="A11444" t="s">
        <v>2334</v>
      </c>
      <c r="B11444" t="s">
        <v>66</v>
      </c>
      <c r="C11444">
        <v>11.5627539545271</v>
      </c>
      <c r="D11444" t="s">
        <v>2480</v>
      </c>
      <c r="E11444" t="s">
        <v>65</v>
      </c>
    </row>
    <row r="11445" spans="1:5" x14ac:dyDescent="0.3">
      <c r="A11445" t="s">
        <v>2335</v>
      </c>
      <c r="B11445" t="s">
        <v>66</v>
      </c>
      <c r="C11445">
        <v>10.200627458783501</v>
      </c>
      <c r="D11445" t="s">
        <v>2480</v>
      </c>
      <c r="E11445" t="s">
        <v>65</v>
      </c>
    </row>
    <row r="11446" spans="1:5" x14ac:dyDescent="0.3">
      <c r="A11446" t="s">
        <v>2336</v>
      </c>
      <c r="B11446" t="s">
        <v>66</v>
      </c>
      <c r="C11446">
        <v>10.386114332127301</v>
      </c>
      <c r="D11446" t="s">
        <v>2480</v>
      </c>
      <c r="E11446" t="s">
        <v>65</v>
      </c>
    </row>
    <row r="11447" spans="1:5" x14ac:dyDescent="0.3">
      <c r="A11447" t="s">
        <v>2359</v>
      </c>
      <c r="B11447" t="s">
        <v>66</v>
      </c>
      <c r="C11447">
        <v>10.0413471861341</v>
      </c>
      <c r="D11447" t="s">
        <v>2480</v>
      </c>
      <c r="E11447" t="s">
        <v>65</v>
      </c>
    </row>
    <row r="11448" spans="1:5" x14ac:dyDescent="0.3">
      <c r="A11448" t="s">
        <v>2360</v>
      </c>
      <c r="B11448" t="s">
        <v>66</v>
      </c>
      <c r="C11448">
        <v>10.2678284220484</v>
      </c>
      <c r="D11448" t="s">
        <v>2480</v>
      </c>
      <c r="E11448" t="s">
        <v>65</v>
      </c>
    </row>
    <row r="11449" spans="1:5" x14ac:dyDescent="0.3">
      <c r="A11449" t="s">
        <v>2361</v>
      </c>
      <c r="B11449" t="s">
        <v>66</v>
      </c>
      <c r="C11449">
        <v>9.8791787160053506</v>
      </c>
      <c r="D11449" t="s">
        <v>2480</v>
      </c>
      <c r="E11449" t="s">
        <v>65</v>
      </c>
    </row>
    <row r="11450" spans="1:5" x14ac:dyDescent="0.3">
      <c r="A11450" t="s">
        <v>2362</v>
      </c>
      <c r="B11450" t="s">
        <v>66</v>
      </c>
      <c r="C11450">
        <v>10.267259395985301</v>
      </c>
      <c r="D11450" t="s">
        <v>2480</v>
      </c>
      <c r="E11450" t="s">
        <v>65</v>
      </c>
    </row>
    <row r="11451" spans="1:5" x14ac:dyDescent="0.3">
      <c r="A11451" t="s">
        <v>2380</v>
      </c>
      <c r="B11451" t="s">
        <v>66</v>
      </c>
      <c r="C11451">
        <v>7.699204295116842</v>
      </c>
      <c r="D11451" t="s">
        <v>2480</v>
      </c>
      <c r="E11451" t="s">
        <v>65</v>
      </c>
    </row>
    <row r="11452" spans="1:5" x14ac:dyDescent="0.3">
      <c r="A11452" t="s">
        <v>2381</v>
      </c>
      <c r="B11452" t="s">
        <v>66</v>
      </c>
      <c r="C11452">
        <v>10.727900041766301</v>
      </c>
      <c r="D11452" t="s">
        <v>2480</v>
      </c>
      <c r="E11452" t="s">
        <v>65</v>
      </c>
    </row>
    <row r="11453" spans="1:5" x14ac:dyDescent="0.3">
      <c r="A11453" t="s">
        <v>2382</v>
      </c>
      <c r="B11453" t="s">
        <v>66</v>
      </c>
      <c r="C11453">
        <v>11.1386394275145</v>
      </c>
      <c r="D11453" t="s">
        <v>2480</v>
      </c>
      <c r="E11453" t="s">
        <v>65</v>
      </c>
    </row>
    <row r="11454" spans="1:5" x14ac:dyDescent="0.3">
      <c r="A11454" t="s">
        <v>2383</v>
      </c>
      <c r="B11454" t="s">
        <v>66</v>
      </c>
      <c r="C11454">
        <v>12.194805492161899</v>
      </c>
      <c r="D11454" t="s">
        <v>2480</v>
      </c>
      <c r="E11454" t="s">
        <v>65</v>
      </c>
    </row>
    <row r="11455" spans="1:5" x14ac:dyDescent="0.3">
      <c r="A11455" t="s">
        <v>2384</v>
      </c>
      <c r="B11455" t="s">
        <v>66</v>
      </c>
      <c r="C11455">
        <v>10.482072646955601</v>
      </c>
      <c r="D11455" t="s">
        <v>2480</v>
      </c>
      <c r="E11455" t="s">
        <v>65</v>
      </c>
    </row>
    <row r="11456" spans="1:5" x14ac:dyDescent="0.3">
      <c r="A11456" t="s">
        <v>2408</v>
      </c>
      <c r="B11456" t="s">
        <v>66</v>
      </c>
      <c r="C11456">
        <v>7.6847316735930304</v>
      </c>
      <c r="D11456" t="s">
        <v>2480</v>
      </c>
      <c r="E11456" t="s">
        <v>65</v>
      </c>
    </row>
    <row r="11457" spans="1:5" x14ac:dyDescent="0.3">
      <c r="A11457" t="s">
        <v>2409</v>
      </c>
      <c r="B11457" t="s">
        <v>66</v>
      </c>
      <c r="C11457">
        <v>9.0333490595107708</v>
      </c>
      <c r="D11457" t="s">
        <v>2480</v>
      </c>
      <c r="E11457" t="s">
        <v>65</v>
      </c>
    </row>
    <row r="11458" spans="1:5" x14ac:dyDescent="0.3">
      <c r="A11458" t="s">
        <v>2410</v>
      </c>
      <c r="B11458" t="s">
        <v>66</v>
      </c>
      <c r="C11458">
        <v>8.8610119251858794</v>
      </c>
      <c r="D11458" t="s">
        <v>2480</v>
      </c>
      <c r="E11458" t="s">
        <v>65</v>
      </c>
    </row>
    <row r="11459" spans="1:5" x14ac:dyDescent="0.3">
      <c r="A11459" t="s">
        <v>2411</v>
      </c>
      <c r="B11459" t="s">
        <v>66</v>
      </c>
      <c r="C11459">
        <v>7.5525918976734499</v>
      </c>
      <c r="D11459" t="s">
        <v>2480</v>
      </c>
      <c r="E11459" t="s">
        <v>65</v>
      </c>
    </row>
    <row r="11460" spans="1:5" x14ac:dyDescent="0.3">
      <c r="A11460" t="s">
        <v>2412</v>
      </c>
      <c r="B11460" t="s">
        <v>66</v>
      </c>
      <c r="C11460">
        <v>8.2227779283236995</v>
      </c>
      <c r="D11460" t="s">
        <v>2480</v>
      </c>
      <c r="E11460" t="s">
        <v>65</v>
      </c>
    </row>
    <row r="11461" spans="1:5" x14ac:dyDescent="0.3">
      <c r="A11461" t="s">
        <v>2413</v>
      </c>
      <c r="B11461" t="s">
        <v>66</v>
      </c>
      <c r="C11461">
        <v>8.9187008203544291</v>
      </c>
      <c r="D11461" t="s">
        <v>2480</v>
      </c>
      <c r="E11461" t="s">
        <v>65</v>
      </c>
    </row>
    <row r="11462" spans="1:5" x14ac:dyDescent="0.3">
      <c r="A11462" t="s">
        <v>2337</v>
      </c>
      <c r="B11462" t="s">
        <v>66</v>
      </c>
      <c r="C11462">
        <v>9.4335644613186993</v>
      </c>
      <c r="D11462" t="s">
        <v>2480</v>
      </c>
      <c r="E11462" t="s">
        <v>65</v>
      </c>
    </row>
    <row r="11463" spans="1:5" x14ac:dyDescent="0.3">
      <c r="A11463" t="s">
        <v>2338</v>
      </c>
      <c r="B11463" t="s">
        <v>66</v>
      </c>
      <c r="C11463">
        <v>11.2607471351799</v>
      </c>
      <c r="D11463" t="s">
        <v>2480</v>
      </c>
      <c r="E11463" t="s">
        <v>65</v>
      </c>
    </row>
    <row r="11464" spans="1:5" x14ac:dyDescent="0.3">
      <c r="A11464" t="s">
        <v>2339</v>
      </c>
      <c r="B11464" t="s">
        <v>66</v>
      </c>
      <c r="C11464">
        <v>9.1697141249045302</v>
      </c>
      <c r="D11464" t="s">
        <v>2480</v>
      </c>
      <c r="E11464" t="s">
        <v>65</v>
      </c>
    </row>
    <row r="11465" spans="1:5" x14ac:dyDescent="0.3">
      <c r="A11465" t="s">
        <v>2340</v>
      </c>
      <c r="B11465" t="s">
        <v>66</v>
      </c>
      <c r="C11465">
        <v>9.0606780472651192</v>
      </c>
      <c r="D11465" t="s">
        <v>2480</v>
      </c>
      <c r="E11465" t="s">
        <v>65</v>
      </c>
    </row>
    <row r="11466" spans="1:5" x14ac:dyDescent="0.3">
      <c r="A11466" t="s">
        <v>2363</v>
      </c>
      <c r="B11466" t="s">
        <v>66</v>
      </c>
      <c r="C11466">
        <v>6.1825759797036701</v>
      </c>
      <c r="D11466" t="s">
        <v>2480</v>
      </c>
      <c r="E11466" t="s">
        <v>65</v>
      </c>
    </row>
    <row r="11467" spans="1:5" x14ac:dyDescent="0.3">
      <c r="A11467" t="s">
        <v>2364</v>
      </c>
      <c r="B11467" t="s">
        <v>66</v>
      </c>
      <c r="C11467">
        <v>7.8943540419183504</v>
      </c>
      <c r="D11467" t="s">
        <v>2480</v>
      </c>
      <c r="E11467" t="s">
        <v>65</v>
      </c>
    </row>
    <row r="11468" spans="1:5" x14ac:dyDescent="0.3">
      <c r="A11468" t="s">
        <v>2365</v>
      </c>
      <c r="B11468" t="s">
        <v>66</v>
      </c>
      <c r="C11468">
        <v>8.4078778276659403</v>
      </c>
      <c r="D11468" t="s">
        <v>2480</v>
      </c>
      <c r="E11468" t="s">
        <v>65</v>
      </c>
    </row>
    <row r="11469" spans="1:5" x14ac:dyDescent="0.3">
      <c r="A11469" t="s">
        <v>2414</v>
      </c>
      <c r="B11469" t="s">
        <v>66</v>
      </c>
      <c r="C11469">
        <v>8.5602007208360291</v>
      </c>
      <c r="D11469" t="s">
        <v>2480</v>
      </c>
      <c r="E11469" t="s">
        <v>65</v>
      </c>
    </row>
    <row r="11470" spans="1:5" x14ac:dyDescent="0.3">
      <c r="A11470" t="s">
        <v>2415</v>
      </c>
      <c r="B11470" t="s">
        <v>66</v>
      </c>
      <c r="C11470">
        <v>8.7239869771967307</v>
      </c>
      <c r="D11470" t="s">
        <v>2480</v>
      </c>
      <c r="E11470" t="s">
        <v>65</v>
      </c>
    </row>
    <row r="11471" spans="1:5" x14ac:dyDescent="0.3">
      <c r="A11471" t="s">
        <v>2416</v>
      </c>
      <c r="B11471" t="s">
        <v>66</v>
      </c>
      <c r="C11471">
        <v>8.64170951546601</v>
      </c>
      <c r="D11471" t="s">
        <v>2480</v>
      </c>
      <c r="E11471" t="s">
        <v>65</v>
      </c>
    </row>
    <row r="11472" spans="1:5" x14ac:dyDescent="0.3">
      <c r="A11472" t="s">
        <v>2417</v>
      </c>
      <c r="B11472" t="s">
        <v>66</v>
      </c>
      <c r="C11472">
        <v>8.76583196644353</v>
      </c>
      <c r="D11472" t="s">
        <v>2480</v>
      </c>
      <c r="E11472" t="s">
        <v>65</v>
      </c>
    </row>
    <row r="11473" spans="1:5" x14ac:dyDescent="0.3">
      <c r="A11473" t="s">
        <v>2418</v>
      </c>
      <c r="B11473" t="s">
        <v>66</v>
      </c>
      <c r="C11473">
        <v>8.7391397055028204</v>
      </c>
      <c r="D11473" t="s">
        <v>2480</v>
      </c>
      <c r="E11473" t="s">
        <v>65</v>
      </c>
    </row>
    <row r="11474" spans="1:5" x14ac:dyDescent="0.3">
      <c r="A11474" t="s">
        <v>2419</v>
      </c>
      <c r="B11474" t="s">
        <v>66</v>
      </c>
      <c r="C11474">
        <v>9.0833313515963408</v>
      </c>
      <c r="D11474" t="s">
        <v>2480</v>
      </c>
      <c r="E11474" t="s">
        <v>65</v>
      </c>
    </row>
    <row r="11475" spans="1:5" x14ac:dyDescent="0.3">
      <c r="A11475" t="s">
        <v>2420</v>
      </c>
      <c r="B11475" t="s">
        <v>66</v>
      </c>
      <c r="C11475">
        <v>9.0369935550524403</v>
      </c>
      <c r="D11475" t="s">
        <v>2480</v>
      </c>
      <c r="E11475" t="s">
        <v>65</v>
      </c>
    </row>
    <row r="11476" spans="1:5" x14ac:dyDescent="0.3">
      <c r="A11476" t="s">
        <v>2320</v>
      </c>
      <c r="B11476" t="s">
        <v>66</v>
      </c>
      <c r="C11476">
        <v>9.9208897774621807</v>
      </c>
      <c r="D11476" t="s">
        <v>2480</v>
      </c>
      <c r="E11476" t="s">
        <v>65</v>
      </c>
    </row>
    <row r="11477" spans="1:5" x14ac:dyDescent="0.3">
      <c r="A11477" t="s">
        <v>2321</v>
      </c>
      <c r="B11477" t="s">
        <v>66</v>
      </c>
      <c r="C11477">
        <v>8.4630430561026309</v>
      </c>
      <c r="D11477" t="s">
        <v>2480</v>
      </c>
      <c r="E11477" t="s">
        <v>65</v>
      </c>
    </row>
    <row r="11478" spans="1:5" x14ac:dyDescent="0.3">
      <c r="A11478" t="s">
        <v>2322</v>
      </c>
      <c r="B11478" t="s">
        <v>66</v>
      </c>
      <c r="C11478">
        <v>5.4952603234478801</v>
      </c>
      <c r="D11478" t="s">
        <v>2480</v>
      </c>
      <c r="E11478" t="s">
        <v>65</v>
      </c>
    </row>
    <row r="11479" spans="1:5" x14ac:dyDescent="0.3">
      <c r="A11479" t="s">
        <v>2323</v>
      </c>
      <c r="B11479" t="s">
        <v>66</v>
      </c>
      <c r="C11479">
        <v>6.71818350524254</v>
      </c>
      <c r="D11479" t="s">
        <v>2480</v>
      </c>
      <c r="E11479" t="s">
        <v>65</v>
      </c>
    </row>
    <row r="11480" spans="1:5" x14ac:dyDescent="0.3">
      <c r="A11480" t="s">
        <v>2324</v>
      </c>
      <c r="B11480" t="s">
        <v>66</v>
      </c>
      <c r="C11480">
        <v>4.7229204275497301</v>
      </c>
      <c r="D11480" t="s">
        <v>2480</v>
      </c>
      <c r="E11480" t="s">
        <v>65</v>
      </c>
    </row>
    <row r="11481" spans="1:5" x14ac:dyDescent="0.3">
      <c r="A11481" t="s">
        <v>2325</v>
      </c>
      <c r="B11481" t="s">
        <v>66</v>
      </c>
      <c r="C11481">
        <v>8.8056706212349898</v>
      </c>
      <c r="D11481" t="s">
        <v>2480</v>
      </c>
      <c r="E11481" t="s">
        <v>65</v>
      </c>
    </row>
    <row r="11482" spans="1:5" x14ac:dyDescent="0.3">
      <c r="A11482" t="s">
        <v>2326</v>
      </c>
      <c r="B11482" t="s">
        <v>66</v>
      </c>
      <c r="C11482">
        <v>9.6517368601560403</v>
      </c>
      <c r="D11482" t="s">
        <v>2480</v>
      </c>
      <c r="E11482" t="s">
        <v>65</v>
      </c>
    </row>
    <row r="11483" spans="1:5" x14ac:dyDescent="0.3">
      <c r="A11483" t="s">
        <v>2327</v>
      </c>
      <c r="B11483" t="s">
        <v>66</v>
      </c>
      <c r="C11483">
        <v>8.6891142885461896</v>
      </c>
      <c r="D11483" t="s">
        <v>2480</v>
      </c>
      <c r="E11483" t="s">
        <v>65</v>
      </c>
    </row>
    <row r="11484" spans="1:5" x14ac:dyDescent="0.3">
      <c r="A11484" t="s">
        <v>2328</v>
      </c>
      <c r="B11484" t="s">
        <v>66</v>
      </c>
      <c r="C11484">
        <v>6.1422525828393697</v>
      </c>
      <c r="D11484" t="s">
        <v>2480</v>
      </c>
      <c r="E11484" t="s">
        <v>65</v>
      </c>
    </row>
    <row r="11485" spans="1:5" x14ac:dyDescent="0.3">
      <c r="A11485" t="s">
        <v>2341</v>
      </c>
      <c r="B11485" t="s">
        <v>66</v>
      </c>
      <c r="C11485">
        <v>6.8229887585601103</v>
      </c>
      <c r="D11485" t="s">
        <v>2480</v>
      </c>
      <c r="E11485" t="s">
        <v>65</v>
      </c>
    </row>
    <row r="11486" spans="1:5" x14ac:dyDescent="0.3">
      <c r="A11486" t="s">
        <v>2342</v>
      </c>
      <c r="B11486" t="s">
        <v>66</v>
      </c>
      <c r="C11486">
        <v>11.234656706235899</v>
      </c>
      <c r="D11486" t="s">
        <v>2480</v>
      </c>
      <c r="E11486" t="s">
        <v>65</v>
      </c>
    </row>
    <row r="11487" spans="1:5" x14ac:dyDescent="0.3">
      <c r="A11487" t="s">
        <v>2343</v>
      </c>
      <c r="B11487" t="s">
        <v>66</v>
      </c>
      <c r="C11487">
        <v>11.052142234306</v>
      </c>
      <c r="D11487" t="s">
        <v>2480</v>
      </c>
      <c r="E11487" t="s">
        <v>65</v>
      </c>
    </row>
    <row r="11488" spans="1:5" x14ac:dyDescent="0.3">
      <c r="A11488" t="s">
        <v>2344</v>
      </c>
      <c r="B11488" t="s">
        <v>66</v>
      </c>
      <c r="C11488">
        <v>9.6227581765247105</v>
      </c>
      <c r="D11488" t="s">
        <v>2480</v>
      </c>
      <c r="E11488" t="s">
        <v>65</v>
      </c>
    </row>
    <row r="11489" spans="1:5" x14ac:dyDescent="0.3">
      <c r="A11489" t="s">
        <v>2345</v>
      </c>
      <c r="B11489" t="s">
        <v>66</v>
      </c>
      <c r="C11489">
        <v>11.0616587243653</v>
      </c>
      <c r="D11489" t="s">
        <v>2480</v>
      </c>
      <c r="E11489" t="s">
        <v>65</v>
      </c>
    </row>
    <row r="11490" spans="1:5" x14ac:dyDescent="0.3">
      <c r="A11490" t="s">
        <v>2346</v>
      </c>
      <c r="B11490" t="s">
        <v>66</v>
      </c>
      <c r="C11490">
        <v>11.1774197118636</v>
      </c>
      <c r="D11490" t="s">
        <v>2480</v>
      </c>
      <c r="E11490" t="s">
        <v>65</v>
      </c>
    </row>
    <row r="11491" spans="1:5" x14ac:dyDescent="0.3">
      <c r="A11491" t="s">
        <v>2347</v>
      </c>
      <c r="B11491" t="s">
        <v>66</v>
      </c>
      <c r="C11491">
        <v>9.8340451921327894</v>
      </c>
      <c r="D11491" t="s">
        <v>2480</v>
      </c>
      <c r="E11491" t="s">
        <v>65</v>
      </c>
    </row>
    <row r="11492" spans="1:5" x14ac:dyDescent="0.3">
      <c r="A11492" t="s">
        <v>2348</v>
      </c>
      <c r="B11492" t="s">
        <v>66</v>
      </c>
      <c r="C11492">
        <v>11.50959682867</v>
      </c>
      <c r="D11492" t="s">
        <v>2480</v>
      </c>
      <c r="E11492" t="s">
        <v>65</v>
      </c>
    </row>
    <row r="11493" spans="1:5" x14ac:dyDescent="0.3">
      <c r="A11493" t="s">
        <v>2349</v>
      </c>
      <c r="B11493" t="s">
        <v>66</v>
      </c>
      <c r="C11493">
        <v>9.9667486429450705</v>
      </c>
      <c r="D11493" t="s">
        <v>2480</v>
      </c>
      <c r="E11493" t="s">
        <v>65</v>
      </c>
    </row>
    <row r="11494" spans="1:5" x14ac:dyDescent="0.3">
      <c r="A11494" t="s">
        <v>2350</v>
      </c>
      <c r="B11494" t="s">
        <v>66</v>
      </c>
      <c r="C11494">
        <v>8.4929700234199093</v>
      </c>
      <c r="D11494" t="s">
        <v>2480</v>
      </c>
      <c r="E11494" t="s">
        <v>65</v>
      </c>
    </row>
    <row r="11495" spans="1:5" x14ac:dyDescent="0.3">
      <c r="A11495" t="s">
        <v>2351</v>
      </c>
      <c r="B11495" t="s">
        <v>66</v>
      </c>
      <c r="C11495">
        <v>7.72749355630532</v>
      </c>
      <c r="D11495" t="s">
        <v>2480</v>
      </c>
      <c r="E11495" t="s">
        <v>65</v>
      </c>
    </row>
    <row r="11496" spans="1:5" x14ac:dyDescent="0.3">
      <c r="A11496" t="s">
        <v>2352</v>
      </c>
      <c r="B11496" t="s">
        <v>66</v>
      </c>
      <c r="C11496">
        <v>7.65392244746391</v>
      </c>
      <c r="D11496" t="s">
        <v>2480</v>
      </c>
      <c r="E11496" t="s">
        <v>65</v>
      </c>
    </row>
    <row r="11497" spans="1:5" x14ac:dyDescent="0.3">
      <c r="A11497" t="s">
        <v>2353</v>
      </c>
      <c r="B11497" t="s">
        <v>66</v>
      </c>
      <c r="C11497">
        <v>6.1517117857327204</v>
      </c>
      <c r="D11497" t="s">
        <v>2480</v>
      </c>
      <c r="E11497" t="s">
        <v>65</v>
      </c>
    </row>
    <row r="11498" spans="1:5" x14ac:dyDescent="0.3">
      <c r="A11498" t="s">
        <v>2354</v>
      </c>
      <c r="B11498" t="s">
        <v>66</v>
      </c>
      <c r="C11498">
        <v>8.7718700139664492</v>
      </c>
      <c r="D11498" t="s">
        <v>2480</v>
      </c>
      <c r="E11498" t="s">
        <v>65</v>
      </c>
    </row>
    <row r="11499" spans="1:5" x14ac:dyDescent="0.3">
      <c r="A11499" t="s">
        <v>2355</v>
      </c>
      <c r="B11499" t="s">
        <v>66</v>
      </c>
      <c r="C11499">
        <v>8.6025427760574207</v>
      </c>
      <c r="D11499" t="s">
        <v>2480</v>
      </c>
      <c r="E11499" t="s">
        <v>65</v>
      </c>
    </row>
    <row r="11500" spans="1:5" x14ac:dyDescent="0.3">
      <c r="A11500" t="s">
        <v>2356</v>
      </c>
      <c r="B11500" t="s">
        <v>66</v>
      </c>
      <c r="C11500">
        <v>6.0232896154061502</v>
      </c>
      <c r="D11500" t="s">
        <v>2480</v>
      </c>
      <c r="E11500" t="s">
        <v>65</v>
      </c>
    </row>
    <row r="11501" spans="1:5" x14ac:dyDescent="0.3">
      <c r="A11501" t="s">
        <v>2357</v>
      </c>
      <c r="B11501" t="s">
        <v>66</v>
      </c>
      <c r="C11501">
        <v>8.0423524457968192</v>
      </c>
      <c r="D11501" t="s">
        <v>2480</v>
      </c>
      <c r="E11501" t="s">
        <v>65</v>
      </c>
    </row>
    <row r="11502" spans="1:5" x14ac:dyDescent="0.3">
      <c r="A11502" t="s">
        <v>2358</v>
      </c>
      <c r="B11502" t="s">
        <v>66</v>
      </c>
      <c r="C11502">
        <v>8.6921238926656095</v>
      </c>
      <c r="D11502" t="s">
        <v>2480</v>
      </c>
      <c r="E11502" t="s">
        <v>65</v>
      </c>
    </row>
    <row r="11503" spans="1:5" x14ac:dyDescent="0.3">
      <c r="A11503" t="s">
        <v>2366</v>
      </c>
      <c r="B11503" t="s">
        <v>66</v>
      </c>
      <c r="C11503">
        <v>8.3337586469601295</v>
      </c>
      <c r="D11503" t="s">
        <v>2480</v>
      </c>
      <c r="E11503" t="s">
        <v>65</v>
      </c>
    </row>
    <row r="11504" spans="1:5" x14ac:dyDescent="0.3">
      <c r="A11504" t="s">
        <v>2367</v>
      </c>
      <c r="B11504" t="s">
        <v>66</v>
      </c>
      <c r="C11504">
        <v>9.5944687289008499</v>
      </c>
      <c r="D11504" t="s">
        <v>2480</v>
      </c>
      <c r="E11504" t="s">
        <v>65</v>
      </c>
    </row>
    <row r="11505" spans="1:5" x14ac:dyDescent="0.3">
      <c r="A11505" t="s">
        <v>2368</v>
      </c>
      <c r="B11505" t="s">
        <v>66</v>
      </c>
      <c r="C11505">
        <v>9.0743000187356397</v>
      </c>
      <c r="D11505" t="s">
        <v>2480</v>
      </c>
      <c r="E11505" t="s">
        <v>65</v>
      </c>
    </row>
    <row r="11506" spans="1:5" x14ac:dyDescent="0.3">
      <c r="A11506" t="s">
        <v>2369</v>
      </c>
      <c r="B11506" t="s">
        <v>66</v>
      </c>
      <c r="C11506">
        <v>8.2415580932631602</v>
      </c>
      <c r="D11506" t="s">
        <v>2480</v>
      </c>
      <c r="E11506" t="s">
        <v>65</v>
      </c>
    </row>
    <row r="11507" spans="1:5" x14ac:dyDescent="0.3">
      <c r="A11507" t="s">
        <v>2370</v>
      </c>
      <c r="B11507" t="s">
        <v>66</v>
      </c>
      <c r="C11507">
        <v>9.8279559700548695</v>
      </c>
      <c r="D11507" t="s">
        <v>2480</v>
      </c>
      <c r="E11507" t="s">
        <v>65</v>
      </c>
    </row>
    <row r="11508" spans="1:5" x14ac:dyDescent="0.3">
      <c r="A11508" t="s">
        <v>2371</v>
      </c>
      <c r="B11508" t="s">
        <v>66</v>
      </c>
      <c r="C11508">
        <v>8.7348154533131694</v>
      </c>
      <c r="D11508" t="s">
        <v>2480</v>
      </c>
      <c r="E11508" t="s">
        <v>65</v>
      </c>
    </row>
    <row r="11509" spans="1:5" x14ac:dyDescent="0.3">
      <c r="A11509" t="s">
        <v>2372</v>
      </c>
      <c r="B11509" t="s">
        <v>66</v>
      </c>
      <c r="C11509">
        <v>6.0867692278058199</v>
      </c>
      <c r="D11509" t="s">
        <v>2480</v>
      </c>
      <c r="E11509" t="s">
        <v>65</v>
      </c>
    </row>
    <row r="11510" spans="1:5" x14ac:dyDescent="0.3">
      <c r="A11510" t="s">
        <v>2373</v>
      </c>
      <c r="B11510" t="s">
        <v>66</v>
      </c>
      <c r="C11510">
        <v>5.6488214084197104</v>
      </c>
      <c r="D11510" t="s">
        <v>2480</v>
      </c>
      <c r="E11510" t="s">
        <v>65</v>
      </c>
    </row>
    <row r="11511" spans="1:5" x14ac:dyDescent="0.3">
      <c r="A11511" t="s">
        <v>2374</v>
      </c>
      <c r="B11511" t="s">
        <v>66</v>
      </c>
      <c r="C11511">
        <v>6.23881443351251</v>
      </c>
      <c r="D11511" t="s">
        <v>2480</v>
      </c>
      <c r="E11511" t="s">
        <v>65</v>
      </c>
    </row>
    <row r="11512" spans="1:5" x14ac:dyDescent="0.3">
      <c r="A11512" t="s">
        <v>2375</v>
      </c>
      <c r="B11512" t="s">
        <v>66</v>
      </c>
      <c r="C11512">
        <v>6.8388636835598202</v>
      </c>
      <c r="D11512" t="s">
        <v>2480</v>
      </c>
      <c r="E11512" t="s">
        <v>65</v>
      </c>
    </row>
    <row r="11513" spans="1:5" x14ac:dyDescent="0.3">
      <c r="A11513" t="s">
        <v>2376</v>
      </c>
      <c r="B11513" t="s">
        <v>66</v>
      </c>
      <c r="C11513">
        <v>5.9971594095493996</v>
      </c>
      <c r="D11513" t="s">
        <v>2480</v>
      </c>
      <c r="E11513" t="s">
        <v>65</v>
      </c>
    </row>
    <row r="11514" spans="1:5" x14ac:dyDescent="0.3">
      <c r="A11514" t="s">
        <v>2377</v>
      </c>
      <c r="B11514" t="s">
        <v>66</v>
      </c>
      <c r="C11514">
        <v>4.3888507403345303</v>
      </c>
      <c r="D11514" t="s">
        <v>2480</v>
      </c>
      <c r="E11514" t="s">
        <v>65</v>
      </c>
    </row>
    <row r="11515" spans="1:5" x14ac:dyDescent="0.3">
      <c r="A11515" t="s">
        <v>2378</v>
      </c>
      <c r="B11515" t="s">
        <v>66</v>
      </c>
      <c r="C11515">
        <v>6.0041010109338604</v>
      </c>
      <c r="D11515" t="s">
        <v>2480</v>
      </c>
      <c r="E11515" t="s">
        <v>65</v>
      </c>
    </row>
    <row r="11516" spans="1:5" x14ac:dyDescent="0.3">
      <c r="A11516" t="s">
        <v>2379</v>
      </c>
      <c r="B11516" t="s">
        <v>66</v>
      </c>
      <c r="C11516">
        <v>5.4615591669447001</v>
      </c>
      <c r="D11516" t="s">
        <v>2480</v>
      </c>
      <c r="E11516" t="s">
        <v>65</v>
      </c>
    </row>
    <row r="11517" spans="1:5" x14ac:dyDescent="0.3">
      <c r="A11517" t="s">
        <v>2385</v>
      </c>
      <c r="B11517" t="s">
        <v>66</v>
      </c>
      <c r="C11517">
        <v>9.7388827168924994</v>
      </c>
      <c r="D11517" t="s">
        <v>2480</v>
      </c>
      <c r="E11517" t="s">
        <v>65</v>
      </c>
    </row>
    <row r="11518" spans="1:5" x14ac:dyDescent="0.3">
      <c r="A11518" t="s">
        <v>2386</v>
      </c>
      <c r="B11518" t="s">
        <v>66</v>
      </c>
      <c r="C11518">
        <v>10.782295692827701</v>
      </c>
      <c r="D11518" t="s">
        <v>2480</v>
      </c>
      <c r="E11518" t="s">
        <v>65</v>
      </c>
    </row>
    <row r="11519" spans="1:5" x14ac:dyDescent="0.3">
      <c r="A11519" t="s">
        <v>2387</v>
      </c>
      <c r="B11519" t="s">
        <v>66</v>
      </c>
      <c r="C11519">
        <v>10.887428063343799</v>
      </c>
      <c r="D11519" t="s">
        <v>2480</v>
      </c>
      <c r="E11519" t="s">
        <v>65</v>
      </c>
    </row>
    <row r="11520" spans="1:5" x14ac:dyDescent="0.3">
      <c r="A11520" t="s">
        <v>2388</v>
      </c>
      <c r="B11520" t="s">
        <v>66</v>
      </c>
      <c r="C11520">
        <v>11.1628484047203</v>
      </c>
      <c r="D11520" t="s">
        <v>2480</v>
      </c>
      <c r="E11520" t="s">
        <v>65</v>
      </c>
    </row>
    <row r="11521" spans="1:5" x14ac:dyDescent="0.3">
      <c r="A11521" t="s">
        <v>2389</v>
      </c>
      <c r="B11521" t="s">
        <v>66</v>
      </c>
      <c r="C11521">
        <v>8.3428562462027003</v>
      </c>
      <c r="D11521" t="s">
        <v>2480</v>
      </c>
      <c r="E11521" t="s">
        <v>65</v>
      </c>
    </row>
    <row r="11522" spans="1:5" x14ac:dyDescent="0.3">
      <c r="A11522" t="s">
        <v>2390</v>
      </c>
      <c r="B11522" t="s">
        <v>66</v>
      </c>
      <c r="C11522">
        <v>8.4183378912722304</v>
      </c>
      <c r="D11522" t="s">
        <v>2480</v>
      </c>
      <c r="E11522" t="s">
        <v>65</v>
      </c>
    </row>
    <row r="11523" spans="1:5" x14ac:dyDescent="0.3">
      <c r="A11523" t="s">
        <v>2391</v>
      </c>
      <c r="B11523" t="s">
        <v>66</v>
      </c>
      <c r="C11523">
        <v>9.2831315264382805</v>
      </c>
      <c r="D11523" t="s">
        <v>2480</v>
      </c>
      <c r="E11523" t="s">
        <v>65</v>
      </c>
    </row>
    <row r="11524" spans="1:5" x14ac:dyDescent="0.3">
      <c r="A11524" t="s">
        <v>2392</v>
      </c>
      <c r="B11524" t="s">
        <v>66</v>
      </c>
      <c r="C11524">
        <v>8.78326219559656</v>
      </c>
      <c r="D11524" t="s">
        <v>2480</v>
      </c>
      <c r="E11524" t="s">
        <v>65</v>
      </c>
    </row>
    <row r="11525" spans="1:5" x14ac:dyDescent="0.3">
      <c r="A11525" t="s">
        <v>2393</v>
      </c>
      <c r="B11525" t="s">
        <v>66</v>
      </c>
      <c r="C11525">
        <v>10.323177576836599</v>
      </c>
      <c r="D11525" t="s">
        <v>2480</v>
      </c>
      <c r="E11525" t="s">
        <v>65</v>
      </c>
    </row>
    <row r="11526" spans="1:5" x14ac:dyDescent="0.3">
      <c r="A11526" t="s">
        <v>2394</v>
      </c>
      <c r="B11526" t="s">
        <v>66</v>
      </c>
      <c r="C11526">
        <v>9.0666611563813309</v>
      </c>
      <c r="D11526" t="s">
        <v>2480</v>
      </c>
      <c r="E11526" t="s">
        <v>65</v>
      </c>
    </row>
    <row r="11527" spans="1:5" x14ac:dyDescent="0.3">
      <c r="A11527" t="s">
        <v>2395</v>
      </c>
      <c r="B11527" t="s">
        <v>66</v>
      </c>
      <c r="C11527">
        <v>8.7072209180399707</v>
      </c>
      <c r="D11527" t="s">
        <v>2480</v>
      </c>
      <c r="E11527" t="s">
        <v>65</v>
      </c>
    </row>
    <row r="11528" spans="1:5" x14ac:dyDescent="0.3">
      <c r="A11528" t="s">
        <v>2396</v>
      </c>
      <c r="B11528" t="s">
        <v>66</v>
      </c>
      <c r="C11528">
        <v>9.0121580847412304</v>
      </c>
      <c r="D11528" t="s">
        <v>2480</v>
      </c>
      <c r="E11528" t="s">
        <v>65</v>
      </c>
    </row>
    <row r="11529" spans="1:5" x14ac:dyDescent="0.3">
      <c r="A11529" t="s">
        <v>2397</v>
      </c>
      <c r="B11529" t="s">
        <v>66</v>
      </c>
      <c r="C11529">
        <v>8.1847940534769297</v>
      </c>
      <c r="D11529" t="s">
        <v>2480</v>
      </c>
      <c r="E11529" t="s">
        <v>65</v>
      </c>
    </row>
    <row r="11530" spans="1:5" x14ac:dyDescent="0.3">
      <c r="A11530" t="s">
        <v>2398</v>
      </c>
      <c r="B11530" t="s">
        <v>66</v>
      </c>
      <c r="C11530">
        <v>8.7324921101658806</v>
      </c>
      <c r="D11530" t="s">
        <v>2480</v>
      </c>
      <c r="E11530" t="s">
        <v>65</v>
      </c>
    </row>
    <row r="11531" spans="1:5" x14ac:dyDescent="0.3">
      <c r="A11531" t="s">
        <v>2399</v>
      </c>
      <c r="B11531" t="s">
        <v>66</v>
      </c>
      <c r="C11531">
        <v>7.1572135403954702</v>
      </c>
      <c r="D11531" t="s">
        <v>2480</v>
      </c>
      <c r="E11531" t="s">
        <v>65</v>
      </c>
    </row>
    <row r="11532" spans="1:5" x14ac:dyDescent="0.3">
      <c r="A11532" t="s">
        <v>2400</v>
      </c>
      <c r="B11532" t="s">
        <v>66</v>
      </c>
      <c r="C11532">
        <v>8.64672025551973</v>
      </c>
      <c r="D11532" t="s">
        <v>2480</v>
      </c>
      <c r="E11532" t="s">
        <v>65</v>
      </c>
    </row>
    <row r="11533" spans="1:5" x14ac:dyDescent="0.3">
      <c r="A11533" t="s">
        <v>2401</v>
      </c>
      <c r="B11533" t="s">
        <v>66</v>
      </c>
      <c r="C11533">
        <v>7.6299804898238301</v>
      </c>
      <c r="D11533" t="s">
        <v>2480</v>
      </c>
      <c r="E11533" t="s">
        <v>65</v>
      </c>
    </row>
    <row r="11534" spans="1:5" x14ac:dyDescent="0.3">
      <c r="A11534" t="s">
        <v>2402</v>
      </c>
      <c r="B11534" t="s">
        <v>66</v>
      </c>
      <c r="C11534">
        <v>8.1147094894316805</v>
      </c>
      <c r="D11534" t="s">
        <v>2480</v>
      </c>
      <c r="E11534" t="s">
        <v>65</v>
      </c>
    </row>
    <row r="11535" spans="1:5" x14ac:dyDescent="0.3">
      <c r="A11535" t="s">
        <v>2403</v>
      </c>
      <c r="B11535" t="s">
        <v>66</v>
      </c>
      <c r="C11535">
        <v>7.2013773519915896</v>
      </c>
      <c r="D11535" t="s">
        <v>2480</v>
      </c>
      <c r="E11535" t="s">
        <v>65</v>
      </c>
    </row>
    <row r="11536" spans="1:5" x14ac:dyDescent="0.3">
      <c r="A11536" t="s">
        <v>2404</v>
      </c>
      <c r="B11536" t="s">
        <v>66</v>
      </c>
      <c r="C11536">
        <v>9.1911859906400295</v>
      </c>
      <c r="D11536" t="s">
        <v>2480</v>
      </c>
      <c r="E11536" t="s">
        <v>65</v>
      </c>
    </row>
    <row r="11537" spans="1:5" x14ac:dyDescent="0.3">
      <c r="A11537" t="s">
        <v>2405</v>
      </c>
      <c r="B11537" t="s">
        <v>66</v>
      </c>
      <c r="C11537">
        <v>7.7516958249633996</v>
      </c>
      <c r="D11537" t="s">
        <v>2480</v>
      </c>
      <c r="E11537" t="s">
        <v>65</v>
      </c>
    </row>
    <row r="11538" spans="1:5" x14ac:dyDescent="0.3">
      <c r="A11538" t="s">
        <v>2406</v>
      </c>
      <c r="B11538" t="s">
        <v>66</v>
      </c>
      <c r="C11538">
        <v>6.6057094947442998</v>
      </c>
      <c r="D11538" t="s">
        <v>2480</v>
      </c>
      <c r="E11538" t="s">
        <v>65</v>
      </c>
    </row>
    <row r="11539" spans="1:5" x14ac:dyDescent="0.3">
      <c r="A11539" t="s">
        <v>2407</v>
      </c>
      <c r="B11539" t="s">
        <v>66</v>
      </c>
      <c r="C11539">
        <v>6.5395698324734903</v>
      </c>
      <c r="D11539" t="s">
        <v>2480</v>
      </c>
      <c r="E11539" t="s">
        <v>65</v>
      </c>
    </row>
    <row r="11540" spans="1:5" x14ac:dyDescent="0.3">
      <c r="A11540" t="s">
        <v>2421</v>
      </c>
      <c r="B11540" t="s">
        <v>66</v>
      </c>
      <c r="C11540">
        <v>8.3051495150607195</v>
      </c>
      <c r="D11540" t="s">
        <v>2480</v>
      </c>
      <c r="E11540" t="s">
        <v>65</v>
      </c>
    </row>
    <row r="11541" spans="1:5" x14ac:dyDescent="0.3">
      <c r="A11541" t="s">
        <v>2422</v>
      </c>
      <c r="B11541" t="s">
        <v>66</v>
      </c>
      <c r="C11541">
        <v>8.92322672777766</v>
      </c>
      <c r="D11541" t="s">
        <v>2480</v>
      </c>
      <c r="E11541" t="s">
        <v>65</v>
      </c>
    </row>
    <row r="11542" spans="1:5" x14ac:dyDescent="0.3">
      <c r="A11542" t="s">
        <v>2423</v>
      </c>
      <c r="B11542" t="s">
        <v>66</v>
      </c>
      <c r="C11542">
        <v>9.1165366604453304</v>
      </c>
      <c r="D11542" t="s">
        <v>2480</v>
      </c>
      <c r="E11542" t="s">
        <v>65</v>
      </c>
    </row>
    <row r="11543" spans="1:5" x14ac:dyDescent="0.3">
      <c r="A11543" t="s">
        <v>2424</v>
      </c>
      <c r="B11543" t="s">
        <v>66</v>
      </c>
      <c r="C11543">
        <v>8.3543962723855394</v>
      </c>
      <c r="D11543" t="s">
        <v>2480</v>
      </c>
      <c r="E11543" t="s">
        <v>65</v>
      </c>
    </row>
    <row r="11544" spans="1:5" x14ac:dyDescent="0.3">
      <c r="A11544" t="s">
        <v>2425</v>
      </c>
      <c r="B11544" t="s">
        <v>66</v>
      </c>
      <c r="C11544">
        <v>8.6069342148292804</v>
      </c>
      <c r="D11544" t="s">
        <v>2480</v>
      </c>
      <c r="E11544" t="s">
        <v>65</v>
      </c>
    </row>
    <row r="11545" spans="1:5" x14ac:dyDescent="0.3">
      <c r="A11545" t="s">
        <v>2426</v>
      </c>
      <c r="B11545" t="s">
        <v>66</v>
      </c>
      <c r="C11545">
        <v>9.0178280636682793</v>
      </c>
      <c r="D11545" t="s">
        <v>2480</v>
      </c>
      <c r="E11545" t="s">
        <v>65</v>
      </c>
    </row>
    <row r="11546" spans="1:5" x14ac:dyDescent="0.3">
      <c r="A11546" t="s">
        <v>2427</v>
      </c>
      <c r="B11546" t="s">
        <v>66</v>
      </c>
      <c r="C11546">
        <v>8.37940621183321</v>
      </c>
      <c r="D11546" t="s">
        <v>2480</v>
      </c>
      <c r="E11546" t="s">
        <v>65</v>
      </c>
    </row>
    <row r="11547" spans="1:5" x14ac:dyDescent="0.3">
      <c r="A11547" t="s">
        <v>2428</v>
      </c>
      <c r="B11547" t="s">
        <v>66</v>
      </c>
      <c r="C11547">
        <v>9.30599435871809</v>
      </c>
      <c r="D11547" t="s">
        <v>2480</v>
      </c>
      <c r="E11547" t="s">
        <v>65</v>
      </c>
    </row>
    <row r="11548" spans="1:5" x14ac:dyDescent="0.3">
      <c r="A11548" t="s">
        <v>2429</v>
      </c>
      <c r="B11548" t="s">
        <v>66</v>
      </c>
      <c r="C11548">
        <v>10.0523346576717</v>
      </c>
      <c r="D11548" t="s">
        <v>2480</v>
      </c>
      <c r="E11548" t="s">
        <v>65</v>
      </c>
    </row>
    <row r="11549" spans="1:5" x14ac:dyDescent="0.3">
      <c r="A11549" t="s">
        <v>2430</v>
      </c>
      <c r="B11549" t="s">
        <v>66</v>
      </c>
      <c r="C11549">
        <v>8.2390067653636301</v>
      </c>
      <c r="D11549" t="s">
        <v>2480</v>
      </c>
      <c r="E11549" t="s">
        <v>65</v>
      </c>
    </row>
    <row r="11550" spans="1:5" x14ac:dyDescent="0.3">
      <c r="A11550" t="s">
        <v>2431</v>
      </c>
      <c r="B11550" t="s">
        <v>66</v>
      </c>
      <c r="C11550">
        <v>11.859131629495399</v>
      </c>
      <c r="D11550" t="s">
        <v>2480</v>
      </c>
      <c r="E11550" t="s">
        <v>65</v>
      </c>
    </row>
    <row r="11551" spans="1:5" x14ac:dyDescent="0.3">
      <c r="A11551" t="s">
        <v>2432</v>
      </c>
      <c r="B11551" t="s">
        <v>66</v>
      </c>
      <c r="C11551">
        <v>11.996991011294099</v>
      </c>
      <c r="D11551" t="s">
        <v>2480</v>
      </c>
      <c r="E11551" t="s">
        <v>65</v>
      </c>
    </row>
    <row r="11552" spans="1:5" x14ac:dyDescent="0.3">
      <c r="A11552" t="s">
        <v>314</v>
      </c>
      <c r="B11552" t="s">
        <v>113</v>
      </c>
      <c r="C11552">
        <v>7.2631525042133758</v>
      </c>
      <c r="D11552" t="s">
        <v>2480</v>
      </c>
      <c r="E11552" t="s">
        <v>65</v>
      </c>
    </row>
    <row r="11553" spans="1:5" x14ac:dyDescent="0.3">
      <c r="A11553" t="s">
        <v>316</v>
      </c>
      <c r="B11553" t="s">
        <v>113</v>
      </c>
      <c r="C11553">
        <v>7.7485214210411399</v>
      </c>
      <c r="D11553" t="s">
        <v>2480</v>
      </c>
      <c r="E11553" t="s">
        <v>65</v>
      </c>
    </row>
    <row r="11554" spans="1:5" x14ac:dyDescent="0.3">
      <c r="A11554" t="s">
        <v>319</v>
      </c>
      <c r="B11554" t="s">
        <v>113</v>
      </c>
      <c r="C11554">
        <v>7.5864604224443104</v>
      </c>
      <c r="D11554" t="s">
        <v>2480</v>
      </c>
      <c r="E11554" t="s">
        <v>65</v>
      </c>
    </row>
    <row r="11555" spans="1:5" x14ac:dyDescent="0.3">
      <c r="A11555" t="s">
        <v>322</v>
      </c>
      <c r="B11555" t="s">
        <v>113</v>
      </c>
      <c r="C11555">
        <v>7.2390132531854698</v>
      </c>
      <c r="D11555" t="s">
        <v>2480</v>
      </c>
      <c r="E11555" t="s">
        <v>65</v>
      </c>
    </row>
    <row r="11556" spans="1:5" x14ac:dyDescent="0.3">
      <c r="A11556" t="s">
        <v>325</v>
      </c>
      <c r="B11556" t="s">
        <v>113</v>
      </c>
      <c r="C11556">
        <v>6.6959356307381288</v>
      </c>
      <c r="D11556" t="s">
        <v>2480</v>
      </c>
      <c r="E11556" t="s">
        <v>65</v>
      </c>
    </row>
    <row r="11557" spans="1:5" x14ac:dyDescent="0.3">
      <c r="A11557" t="s">
        <v>326</v>
      </c>
      <c r="B11557" t="s">
        <v>113</v>
      </c>
      <c r="C11557">
        <v>7.8067685234451512</v>
      </c>
      <c r="D11557" t="s">
        <v>2480</v>
      </c>
      <c r="E11557" t="s">
        <v>65</v>
      </c>
    </row>
    <row r="11558" spans="1:5" x14ac:dyDescent="0.3">
      <c r="A11558" t="s">
        <v>327</v>
      </c>
      <c r="B11558" t="s">
        <v>113</v>
      </c>
      <c r="C11558">
        <v>7.0508716557488906</v>
      </c>
      <c r="D11558" t="s">
        <v>2480</v>
      </c>
      <c r="E11558" t="s">
        <v>65</v>
      </c>
    </row>
    <row r="11559" spans="1:5" x14ac:dyDescent="0.3">
      <c r="A11559" t="s">
        <v>329</v>
      </c>
      <c r="B11559" t="s">
        <v>113</v>
      </c>
      <c r="C11559">
        <v>7.571913365813721</v>
      </c>
      <c r="D11559" t="s">
        <v>2480</v>
      </c>
      <c r="E11559" t="s">
        <v>65</v>
      </c>
    </row>
    <row r="11560" spans="1:5" x14ac:dyDescent="0.3">
      <c r="A11560" t="s">
        <v>331</v>
      </c>
      <c r="B11560" t="s">
        <v>113</v>
      </c>
      <c r="C11560">
        <v>7.8336171836751802</v>
      </c>
      <c r="D11560" t="s">
        <v>2480</v>
      </c>
      <c r="E11560" t="s">
        <v>65</v>
      </c>
    </row>
    <row r="11561" spans="1:5" x14ac:dyDescent="0.3">
      <c r="A11561" t="s">
        <v>333</v>
      </c>
      <c r="B11561" t="s">
        <v>113</v>
      </c>
      <c r="C11561">
        <v>7.4328528318383134</v>
      </c>
      <c r="D11561" t="s">
        <v>2480</v>
      </c>
      <c r="E11561" t="s">
        <v>65</v>
      </c>
    </row>
    <row r="11562" spans="1:5" x14ac:dyDescent="0.3">
      <c r="A11562" t="s">
        <v>334</v>
      </c>
      <c r="B11562" t="s">
        <v>113</v>
      </c>
      <c r="C11562">
        <v>7.079878546001825</v>
      </c>
      <c r="D11562" t="s">
        <v>2480</v>
      </c>
      <c r="E11562" t="s">
        <v>65</v>
      </c>
    </row>
    <row r="11563" spans="1:5" x14ac:dyDescent="0.3">
      <c r="A11563" t="s">
        <v>336</v>
      </c>
      <c r="B11563" t="s">
        <v>113</v>
      </c>
      <c r="C11563">
        <v>6.8305343668289602</v>
      </c>
      <c r="D11563" t="s">
        <v>2480</v>
      </c>
      <c r="E11563" t="s">
        <v>65</v>
      </c>
    </row>
    <row r="11564" spans="1:5" x14ac:dyDescent="0.3">
      <c r="A11564" t="s">
        <v>340</v>
      </c>
      <c r="B11564" t="s">
        <v>113</v>
      </c>
      <c r="C11564">
        <v>13.7338651143502</v>
      </c>
      <c r="D11564" t="s">
        <v>2480</v>
      </c>
      <c r="E11564" t="s">
        <v>65</v>
      </c>
    </row>
    <row r="11565" spans="1:5" x14ac:dyDescent="0.3">
      <c r="A11565" t="s">
        <v>342</v>
      </c>
      <c r="B11565" t="s">
        <v>113</v>
      </c>
      <c r="C11565">
        <v>12.630271887257001</v>
      </c>
      <c r="D11565" t="s">
        <v>2480</v>
      </c>
      <c r="E11565" t="s">
        <v>65</v>
      </c>
    </row>
    <row r="11566" spans="1:5" x14ac:dyDescent="0.3">
      <c r="A11566" t="s">
        <v>344</v>
      </c>
      <c r="B11566" t="s">
        <v>113</v>
      </c>
      <c r="C11566">
        <v>12.393976404459101</v>
      </c>
      <c r="D11566" t="s">
        <v>2480</v>
      </c>
      <c r="E11566" t="s">
        <v>65</v>
      </c>
    </row>
    <row r="11567" spans="1:5" x14ac:dyDescent="0.3">
      <c r="A11567" t="s">
        <v>346</v>
      </c>
      <c r="B11567" t="s">
        <v>113</v>
      </c>
      <c r="C11567">
        <v>12.211581826012701</v>
      </c>
      <c r="D11567" t="s">
        <v>2480</v>
      </c>
      <c r="E11567" t="s">
        <v>65</v>
      </c>
    </row>
    <row r="11568" spans="1:5" x14ac:dyDescent="0.3">
      <c r="A11568" t="s">
        <v>348</v>
      </c>
      <c r="B11568" t="s">
        <v>113</v>
      </c>
      <c r="C11568">
        <v>12.825650508062701</v>
      </c>
      <c r="D11568" t="s">
        <v>2480</v>
      </c>
      <c r="E11568" t="s">
        <v>65</v>
      </c>
    </row>
    <row r="11569" spans="1:5" x14ac:dyDescent="0.3">
      <c r="A11569" t="s">
        <v>350</v>
      </c>
      <c r="B11569" t="s">
        <v>113</v>
      </c>
      <c r="C11569">
        <v>11.638465385902498</v>
      </c>
      <c r="D11569" t="s">
        <v>2480</v>
      </c>
      <c r="E11569" t="s">
        <v>65</v>
      </c>
    </row>
    <row r="11570" spans="1:5" x14ac:dyDescent="0.3">
      <c r="A11570" t="s">
        <v>353</v>
      </c>
      <c r="B11570" t="s">
        <v>113</v>
      </c>
      <c r="C11570">
        <v>9.1006444390800141</v>
      </c>
      <c r="D11570" t="s">
        <v>2480</v>
      </c>
      <c r="E11570" t="s">
        <v>65</v>
      </c>
    </row>
    <row r="11571" spans="1:5" x14ac:dyDescent="0.3">
      <c r="A11571" t="s">
        <v>355</v>
      </c>
      <c r="B11571" t="s">
        <v>113</v>
      </c>
      <c r="C11571">
        <v>9.0657180788954523</v>
      </c>
      <c r="D11571" t="s">
        <v>2480</v>
      </c>
      <c r="E11571" t="s">
        <v>65</v>
      </c>
    </row>
    <row r="11572" spans="1:5" x14ac:dyDescent="0.3">
      <c r="A11572" t="s">
        <v>130</v>
      </c>
      <c r="B11572" t="s">
        <v>113</v>
      </c>
      <c r="C11572">
        <v>8.7176491719881017</v>
      </c>
      <c r="D11572" t="s">
        <v>2480</v>
      </c>
      <c r="E11572" t="s">
        <v>65</v>
      </c>
    </row>
    <row r="11573" spans="1:5" x14ac:dyDescent="0.3">
      <c r="A11573" t="s">
        <v>358</v>
      </c>
      <c r="B11573" t="s">
        <v>113</v>
      </c>
      <c r="C11573">
        <v>8.9339387367691998</v>
      </c>
      <c r="D11573" t="s">
        <v>2480</v>
      </c>
      <c r="E11573" t="s">
        <v>65</v>
      </c>
    </row>
    <row r="11574" spans="1:5" x14ac:dyDescent="0.3">
      <c r="A11574" t="s">
        <v>360</v>
      </c>
      <c r="B11574" t="s">
        <v>113</v>
      </c>
      <c r="C11574">
        <v>9.5242876758648283</v>
      </c>
      <c r="D11574" t="s">
        <v>2480</v>
      </c>
      <c r="E11574" t="s">
        <v>65</v>
      </c>
    </row>
    <row r="11575" spans="1:5" x14ac:dyDescent="0.3">
      <c r="A11575" t="s">
        <v>362</v>
      </c>
      <c r="B11575" t="s">
        <v>113</v>
      </c>
      <c r="C11575">
        <v>10.052238408003635</v>
      </c>
      <c r="D11575" t="s">
        <v>2480</v>
      </c>
      <c r="E11575" t="s">
        <v>65</v>
      </c>
    </row>
    <row r="11576" spans="1:5" x14ac:dyDescent="0.3">
      <c r="A11576" t="s">
        <v>364</v>
      </c>
      <c r="B11576" t="s">
        <v>113</v>
      </c>
      <c r="C11576">
        <v>10.865311724846421</v>
      </c>
      <c r="D11576" t="s">
        <v>2480</v>
      </c>
      <c r="E11576" t="s">
        <v>65</v>
      </c>
    </row>
    <row r="11577" spans="1:5" x14ac:dyDescent="0.3">
      <c r="A11577" t="s">
        <v>367</v>
      </c>
      <c r="B11577" t="s">
        <v>113</v>
      </c>
      <c r="C11577">
        <v>11.164516168527101</v>
      </c>
      <c r="D11577" t="s">
        <v>2480</v>
      </c>
      <c r="E11577" t="s">
        <v>65</v>
      </c>
    </row>
    <row r="11578" spans="1:5" x14ac:dyDescent="0.3">
      <c r="A11578" t="s">
        <v>368</v>
      </c>
      <c r="B11578" t="s">
        <v>113</v>
      </c>
      <c r="C11578">
        <v>15.9906498759527</v>
      </c>
      <c r="D11578" t="s">
        <v>2480</v>
      </c>
      <c r="E11578" t="s">
        <v>65</v>
      </c>
    </row>
    <row r="11579" spans="1:5" x14ac:dyDescent="0.3">
      <c r="A11579" t="s">
        <v>112</v>
      </c>
      <c r="B11579" t="s">
        <v>113</v>
      </c>
      <c r="C11579">
        <v>15.884837074393801</v>
      </c>
      <c r="D11579" t="s">
        <v>2480</v>
      </c>
      <c r="E11579" t="s">
        <v>65</v>
      </c>
    </row>
    <row r="11580" spans="1:5" x14ac:dyDescent="0.3">
      <c r="A11580" t="s">
        <v>370</v>
      </c>
      <c r="B11580" t="s">
        <v>113</v>
      </c>
      <c r="C11580">
        <v>12.6195168221595</v>
      </c>
      <c r="D11580" t="s">
        <v>2480</v>
      </c>
      <c r="E11580" t="s">
        <v>65</v>
      </c>
    </row>
    <row r="11581" spans="1:5" x14ac:dyDescent="0.3">
      <c r="A11581" t="s">
        <v>372</v>
      </c>
      <c r="B11581" t="s">
        <v>113</v>
      </c>
      <c r="C11581">
        <v>12.466348642952999</v>
      </c>
      <c r="D11581" t="s">
        <v>2480</v>
      </c>
      <c r="E11581" t="s">
        <v>65</v>
      </c>
    </row>
    <row r="11582" spans="1:5" x14ac:dyDescent="0.3">
      <c r="A11582" t="s">
        <v>374</v>
      </c>
      <c r="B11582" t="s">
        <v>113</v>
      </c>
      <c r="C11582">
        <v>13.763688649902498</v>
      </c>
      <c r="D11582" t="s">
        <v>2480</v>
      </c>
      <c r="E11582" t="s">
        <v>65</v>
      </c>
    </row>
    <row r="11583" spans="1:5" x14ac:dyDescent="0.3">
      <c r="A11583" t="s">
        <v>376</v>
      </c>
      <c r="B11583" t="s">
        <v>113</v>
      </c>
      <c r="C11583">
        <v>18.6542931117629</v>
      </c>
      <c r="D11583" t="s">
        <v>2480</v>
      </c>
      <c r="E11583" t="s">
        <v>65</v>
      </c>
    </row>
    <row r="11584" spans="1:5" x14ac:dyDescent="0.3">
      <c r="A11584" t="s">
        <v>378</v>
      </c>
      <c r="B11584" t="s">
        <v>113</v>
      </c>
      <c r="C11584">
        <v>17.356870153909401</v>
      </c>
      <c r="D11584" t="s">
        <v>2480</v>
      </c>
      <c r="E11584" t="s">
        <v>65</v>
      </c>
    </row>
    <row r="11585" spans="1:5" x14ac:dyDescent="0.3">
      <c r="A11585" t="s">
        <v>380</v>
      </c>
      <c r="B11585" t="s">
        <v>113</v>
      </c>
      <c r="C11585">
        <v>17.029503609268499</v>
      </c>
      <c r="D11585" t="s">
        <v>2480</v>
      </c>
      <c r="E11585" t="s">
        <v>65</v>
      </c>
    </row>
    <row r="11586" spans="1:5" x14ac:dyDescent="0.3">
      <c r="A11586" t="s">
        <v>382</v>
      </c>
      <c r="B11586" t="s">
        <v>113</v>
      </c>
      <c r="C11586">
        <v>12.6451216046746</v>
      </c>
      <c r="D11586" t="s">
        <v>2480</v>
      </c>
      <c r="E11586" t="s">
        <v>65</v>
      </c>
    </row>
    <row r="11587" spans="1:5" x14ac:dyDescent="0.3">
      <c r="A11587" t="s">
        <v>384</v>
      </c>
      <c r="B11587" t="s">
        <v>113</v>
      </c>
      <c r="C11587">
        <v>13.071450022589399</v>
      </c>
      <c r="D11587" t="s">
        <v>2480</v>
      </c>
      <c r="E11587" t="s">
        <v>65</v>
      </c>
    </row>
    <row r="11588" spans="1:5" x14ac:dyDescent="0.3">
      <c r="A11588" t="s">
        <v>386</v>
      </c>
      <c r="B11588" t="s">
        <v>113</v>
      </c>
      <c r="C11588">
        <v>16.741875543386453</v>
      </c>
      <c r="D11588" t="s">
        <v>2480</v>
      </c>
      <c r="E11588" t="s">
        <v>65</v>
      </c>
    </row>
    <row r="11589" spans="1:5" x14ac:dyDescent="0.3">
      <c r="A11589" t="s">
        <v>388</v>
      </c>
      <c r="B11589" t="s">
        <v>113</v>
      </c>
      <c r="C11589">
        <v>15.178537769087402</v>
      </c>
      <c r="D11589" t="s">
        <v>2480</v>
      </c>
      <c r="E11589" t="s">
        <v>65</v>
      </c>
    </row>
    <row r="11590" spans="1:5" x14ac:dyDescent="0.3">
      <c r="A11590" t="s">
        <v>771</v>
      </c>
      <c r="B11590" t="s">
        <v>113</v>
      </c>
      <c r="C11590">
        <v>9.080785947308474</v>
      </c>
      <c r="D11590" t="s">
        <v>2480</v>
      </c>
      <c r="E11590" t="s">
        <v>65</v>
      </c>
    </row>
    <row r="11591" spans="1:5" x14ac:dyDescent="0.3">
      <c r="A11591" t="s">
        <v>772</v>
      </c>
      <c r="B11591" t="s">
        <v>113</v>
      </c>
      <c r="C11591">
        <v>8.2989291538848544</v>
      </c>
      <c r="D11591" t="s">
        <v>2480</v>
      </c>
      <c r="E11591" t="s">
        <v>65</v>
      </c>
    </row>
    <row r="11592" spans="1:5" x14ac:dyDescent="0.3">
      <c r="A11592" t="s">
        <v>773</v>
      </c>
      <c r="B11592" t="s">
        <v>113</v>
      </c>
      <c r="C11592">
        <v>8.7070925188076895</v>
      </c>
      <c r="D11592" t="s">
        <v>2480</v>
      </c>
      <c r="E11592" t="s">
        <v>65</v>
      </c>
    </row>
    <row r="11593" spans="1:5" x14ac:dyDescent="0.3">
      <c r="A11593" t="s">
        <v>789</v>
      </c>
      <c r="B11593" t="s">
        <v>113</v>
      </c>
      <c r="C11593">
        <v>14.569876403405692</v>
      </c>
      <c r="D11593" t="s">
        <v>2480</v>
      </c>
      <c r="E11593" t="s">
        <v>65</v>
      </c>
    </row>
    <row r="11594" spans="1:5" x14ac:dyDescent="0.3">
      <c r="A11594" t="s">
        <v>790</v>
      </c>
      <c r="B11594" t="s">
        <v>113</v>
      </c>
      <c r="C11594">
        <v>14.744103246547599</v>
      </c>
      <c r="D11594" t="s">
        <v>2480</v>
      </c>
      <c r="E11594" t="s">
        <v>65</v>
      </c>
    </row>
    <row r="11595" spans="1:5" x14ac:dyDescent="0.3">
      <c r="A11595" t="s">
        <v>393</v>
      </c>
      <c r="B11595" t="s">
        <v>113</v>
      </c>
      <c r="C11595">
        <v>9.6434485409995023</v>
      </c>
      <c r="D11595" t="s">
        <v>2480</v>
      </c>
      <c r="E11595" t="s">
        <v>65</v>
      </c>
    </row>
    <row r="11596" spans="1:5" x14ac:dyDescent="0.3">
      <c r="A11596" t="s">
        <v>395</v>
      </c>
      <c r="B11596" t="s">
        <v>113</v>
      </c>
      <c r="C11596">
        <v>9.2023037654447801</v>
      </c>
      <c r="D11596" t="s">
        <v>2480</v>
      </c>
      <c r="E11596" t="s">
        <v>65</v>
      </c>
    </row>
    <row r="11597" spans="1:5" x14ac:dyDescent="0.3">
      <c r="A11597" t="s">
        <v>397</v>
      </c>
      <c r="B11597" t="s">
        <v>113</v>
      </c>
      <c r="C11597">
        <v>10.822396226011501</v>
      </c>
      <c r="D11597" t="s">
        <v>2480</v>
      </c>
      <c r="E11597" t="s">
        <v>65</v>
      </c>
    </row>
    <row r="11598" spans="1:5" x14ac:dyDescent="0.3">
      <c r="A11598" t="s">
        <v>399</v>
      </c>
      <c r="B11598" t="s">
        <v>113</v>
      </c>
      <c r="C11598">
        <v>12.88398241715965</v>
      </c>
      <c r="D11598" t="s">
        <v>2480</v>
      </c>
      <c r="E11598" t="s">
        <v>65</v>
      </c>
    </row>
    <row r="11599" spans="1:5" x14ac:dyDescent="0.3">
      <c r="A11599" t="s">
        <v>401</v>
      </c>
      <c r="B11599" t="s">
        <v>113</v>
      </c>
      <c r="C11599">
        <v>12.16998954125058</v>
      </c>
      <c r="D11599" t="s">
        <v>2480</v>
      </c>
      <c r="E11599" t="s">
        <v>65</v>
      </c>
    </row>
    <row r="11600" spans="1:5" x14ac:dyDescent="0.3">
      <c r="A11600" t="s">
        <v>403</v>
      </c>
      <c r="B11600" t="s">
        <v>113</v>
      </c>
      <c r="C11600">
        <v>11.704876622163454</v>
      </c>
      <c r="D11600" t="s">
        <v>2480</v>
      </c>
      <c r="E11600" t="s">
        <v>65</v>
      </c>
    </row>
    <row r="11601" spans="1:5" x14ac:dyDescent="0.3">
      <c r="A11601" t="s">
        <v>404</v>
      </c>
      <c r="B11601" t="s">
        <v>113</v>
      </c>
      <c r="C11601">
        <v>9.3464749856644094</v>
      </c>
      <c r="D11601" t="s">
        <v>2480</v>
      </c>
      <c r="E11601" t="s">
        <v>65</v>
      </c>
    </row>
    <row r="11602" spans="1:5" x14ac:dyDescent="0.3">
      <c r="A11602" t="s">
        <v>405</v>
      </c>
      <c r="B11602" t="s">
        <v>113</v>
      </c>
      <c r="C11602">
        <v>8.7102630648137787</v>
      </c>
      <c r="D11602" t="s">
        <v>2480</v>
      </c>
      <c r="E11602" t="s">
        <v>65</v>
      </c>
    </row>
    <row r="11603" spans="1:5" x14ac:dyDescent="0.3">
      <c r="A11603" t="s">
        <v>407</v>
      </c>
      <c r="B11603" t="s">
        <v>113</v>
      </c>
      <c r="C11603">
        <v>11.735571705232557</v>
      </c>
      <c r="D11603" t="s">
        <v>2480</v>
      </c>
      <c r="E11603" t="s">
        <v>65</v>
      </c>
    </row>
    <row r="11604" spans="1:5" x14ac:dyDescent="0.3">
      <c r="A11604" t="s">
        <v>409</v>
      </c>
      <c r="B11604" t="s">
        <v>113</v>
      </c>
      <c r="C11604">
        <v>9.0726129697078512</v>
      </c>
      <c r="D11604" t="s">
        <v>2480</v>
      </c>
      <c r="E11604" t="s">
        <v>65</v>
      </c>
    </row>
    <row r="11605" spans="1:5" x14ac:dyDescent="0.3">
      <c r="A11605" t="s">
        <v>411</v>
      </c>
      <c r="B11605" t="s">
        <v>113</v>
      </c>
      <c r="C11605">
        <v>10.9347409294051</v>
      </c>
      <c r="D11605" t="s">
        <v>2480</v>
      </c>
      <c r="E11605" t="s">
        <v>65</v>
      </c>
    </row>
    <row r="11606" spans="1:5" x14ac:dyDescent="0.3">
      <c r="A11606" t="s">
        <v>413</v>
      </c>
      <c r="B11606" t="s">
        <v>113</v>
      </c>
      <c r="C11606">
        <v>12.101616729233768</v>
      </c>
      <c r="D11606" t="s">
        <v>2480</v>
      </c>
      <c r="E11606" t="s">
        <v>65</v>
      </c>
    </row>
    <row r="11607" spans="1:5" x14ac:dyDescent="0.3">
      <c r="A11607" t="s">
        <v>415</v>
      </c>
      <c r="B11607" t="s">
        <v>113</v>
      </c>
      <c r="C11607">
        <v>9.1199381795723582</v>
      </c>
      <c r="D11607" t="s">
        <v>2480</v>
      </c>
      <c r="E11607" t="s">
        <v>65</v>
      </c>
    </row>
    <row r="11608" spans="1:5" x14ac:dyDescent="0.3">
      <c r="A11608" t="s">
        <v>417</v>
      </c>
      <c r="B11608" t="s">
        <v>113</v>
      </c>
      <c r="C11608">
        <v>12.938972703420401</v>
      </c>
      <c r="D11608" t="s">
        <v>2480</v>
      </c>
      <c r="E11608" t="s">
        <v>65</v>
      </c>
    </row>
    <row r="11609" spans="1:5" x14ac:dyDescent="0.3">
      <c r="A11609" t="s">
        <v>419</v>
      </c>
      <c r="B11609" t="s">
        <v>113</v>
      </c>
      <c r="C11609">
        <v>9.5287892610209592</v>
      </c>
      <c r="D11609" t="s">
        <v>2480</v>
      </c>
      <c r="E11609" t="s">
        <v>65</v>
      </c>
    </row>
    <row r="11610" spans="1:5" x14ac:dyDescent="0.3">
      <c r="A11610" t="s">
        <v>421</v>
      </c>
      <c r="B11610" t="s">
        <v>113</v>
      </c>
      <c r="C11610">
        <v>7.0325290563060898</v>
      </c>
      <c r="D11610" t="s">
        <v>2480</v>
      </c>
      <c r="E11610" t="s">
        <v>65</v>
      </c>
    </row>
    <row r="11611" spans="1:5" x14ac:dyDescent="0.3">
      <c r="A11611" t="s">
        <v>423</v>
      </c>
      <c r="B11611" t="s">
        <v>113</v>
      </c>
      <c r="C11611">
        <v>8.1636725231163094</v>
      </c>
      <c r="D11611" t="s">
        <v>2480</v>
      </c>
      <c r="E11611" t="s">
        <v>65</v>
      </c>
    </row>
    <row r="11612" spans="1:5" x14ac:dyDescent="0.3">
      <c r="A11612" t="s">
        <v>425</v>
      </c>
      <c r="B11612" t="s">
        <v>113</v>
      </c>
      <c r="C11612">
        <v>8.7506441813891396</v>
      </c>
      <c r="D11612" t="s">
        <v>2480</v>
      </c>
      <c r="E11612" t="s">
        <v>65</v>
      </c>
    </row>
    <row r="11613" spans="1:5" x14ac:dyDescent="0.3">
      <c r="A11613" t="s">
        <v>428</v>
      </c>
      <c r="B11613" t="s">
        <v>113</v>
      </c>
      <c r="C11613">
        <v>13.446655882758371</v>
      </c>
      <c r="D11613" t="s">
        <v>2480</v>
      </c>
      <c r="E11613" t="s">
        <v>65</v>
      </c>
    </row>
    <row r="11614" spans="1:5" x14ac:dyDescent="0.3">
      <c r="A11614" t="s">
        <v>430</v>
      </c>
      <c r="B11614" t="s">
        <v>113</v>
      </c>
      <c r="C11614">
        <v>12.728109614447309</v>
      </c>
      <c r="D11614" t="s">
        <v>2480</v>
      </c>
      <c r="E11614" t="s">
        <v>65</v>
      </c>
    </row>
    <row r="11615" spans="1:5" x14ac:dyDescent="0.3">
      <c r="A11615" t="s">
        <v>432</v>
      </c>
      <c r="B11615" t="s">
        <v>113</v>
      </c>
      <c r="C11615">
        <v>10.562851582301482</v>
      </c>
      <c r="D11615" t="s">
        <v>2480</v>
      </c>
      <c r="E11615" t="s">
        <v>65</v>
      </c>
    </row>
    <row r="11616" spans="1:5" x14ac:dyDescent="0.3">
      <c r="A11616" t="s">
        <v>434</v>
      </c>
      <c r="B11616" t="s">
        <v>113</v>
      </c>
      <c r="C11616">
        <v>12.593441542309009</v>
      </c>
      <c r="D11616" t="s">
        <v>2480</v>
      </c>
      <c r="E11616" t="s">
        <v>65</v>
      </c>
    </row>
    <row r="11617" spans="1:5" x14ac:dyDescent="0.3">
      <c r="A11617" t="s">
        <v>436</v>
      </c>
      <c r="B11617" t="s">
        <v>113</v>
      </c>
      <c r="C11617">
        <v>7.2748746712307497</v>
      </c>
      <c r="D11617" t="s">
        <v>2480</v>
      </c>
      <c r="E11617" t="s">
        <v>65</v>
      </c>
    </row>
    <row r="11618" spans="1:5" x14ac:dyDescent="0.3">
      <c r="A11618" t="s">
        <v>438</v>
      </c>
      <c r="B11618" t="s">
        <v>113</v>
      </c>
      <c r="C11618">
        <v>12.423059201445211</v>
      </c>
      <c r="D11618" t="s">
        <v>2480</v>
      </c>
      <c r="E11618" t="s">
        <v>65</v>
      </c>
    </row>
    <row r="11619" spans="1:5" x14ac:dyDescent="0.3">
      <c r="A11619" t="s">
        <v>440</v>
      </c>
      <c r="B11619" t="s">
        <v>113</v>
      </c>
      <c r="C11619">
        <v>12.677904612757381</v>
      </c>
      <c r="D11619" t="s">
        <v>2480</v>
      </c>
      <c r="E11619" t="s">
        <v>65</v>
      </c>
    </row>
    <row r="11620" spans="1:5" x14ac:dyDescent="0.3">
      <c r="A11620" t="s">
        <v>442</v>
      </c>
      <c r="B11620" t="s">
        <v>113</v>
      </c>
      <c r="C11620">
        <v>9.8001694785721369</v>
      </c>
      <c r="D11620" t="s">
        <v>2480</v>
      </c>
      <c r="E11620" t="s">
        <v>65</v>
      </c>
    </row>
    <row r="11621" spans="1:5" x14ac:dyDescent="0.3">
      <c r="A11621" t="s">
        <v>444</v>
      </c>
      <c r="B11621" t="s">
        <v>113</v>
      </c>
      <c r="C11621">
        <v>9.0260592773368611</v>
      </c>
      <c r="D11621" t="s">
        <v>2480</v>
      </c>
      <c r="E11621" t="s">
        <v>65</v>
      </c>
    </row>
    <row r="11622" spans="1:5" x14ac:dyDescent="0.3">
      <c r="A11622" t="s">
        <v>446</v>
      </c>
      <c r="B11622" t="s">
        <v>113</v>
      </c>
      <c r="C11622">
        <v>8.0318527808168376</v>
      </c>
      <c r="D11622" t="s">
        <v>2480</v>
      </c>
      <c r="E11622" t="s">
        <v>65</v>
      </c>
    </row>
    <row r="11623" spans="1:5" x14ac:dyDescent="0.3">
      <c r="A11623" t="s">
        <v>448</v>
      </c>
      <c r="B11623" t="s">
        <v>113</v>
      </c>
      <c r="C11623">
        <v>9.1893641292417545</v>
      </c>
      <c r="D11623" t="s">
        <v>2480</v>
      </c>
      <c r="E11623" t="s">
        <v>65</v>
      </c>
    </row>
    <row r="11624" spans="1:5" x14ac:dyDescent="0.3">
      <c r="A11624" t="s">
        <v>450</v>
      </c>
      <c r="B11624" t="s">
        <v>113</v>
      </c>
      <c r="C11624">
        <v>9.4056990751613991</v>
      </c>
      <c r="D11624" t="s">
        <v>2480</v>
      </c>
      <c r="E11624" t="s">
        <v>65</v>
      </c>
    </row>
    <row r="11625" spans="1:5" x14ac:dyDescent="0.3">
      <c r="A11625" t="s">
        <v>452</v>
      </c>
      <c r="B11625" t="s">
        <v>113</v>
      </c>
      <c r="C11625">
        <v>9.152853314773699</v>
      </c>
      <c r="D11625" t="s">
        <v>2480</v>
      </c>
      <c r="E11625" t="s">
        <v>65</v>
      </c>
    </row>
    <row r="11626" spans="1:5" x14ac:dyDescent="0.3">
      <c r="A11626" t="s">
        <v>454</v>
      </c>
      <c r="B11626" t="s">
        <v>113</v>
      </c>
      <c r="C11626">
        <v>8.5811497436200579</v>
      </c>
      <c r="D11626" t="s">
        <v>2480</v>
      </c>
      <c r="E11626" t="s">
        <v>65</v>
      </c>
    </row>
    <row r="11627" spans="1:5" x14ac:dyDescent="0.3">
      <c r="A11627" t="s">
        <v>456</v>
      </c>
      <c r="B11627" t="s">
        <v>113</v>
      </c>
      <c r="C11627">
        <v>9.1481052135926824</v>
      </c>
      <c r="D11627" t="s">
        <v>2480</v>
      </c>
      <c r="E11627" t="s">
        <v>65</v>
      </c>
    </row>
    <row r="11628" spans="1:5" x14ac:dyDescent="0.3">
      <c r="A11628" t="s">
        <v>458</v>
      </c>
      <c r="B11628" t="s">
        <v>113</v>
      </c>
      <c r="C11628">
        <v>7.6831491295198067</v>
      </c>
      <c r="D11628" t="s">
        <v>2480</v>
      </c>
      <c r="E11628" t="s">
        <v>65</v>
      </c>
    </row>
    <row r="11629" spans="1:5" x14ac:dyDescent="0.3">
      <c r="A11629" t="s">
        <v>460</v>
      </c>
      <c r="B11629" t="s">
        <v>113</v>
      </c>
      <c r="C11629">
        <v>7.9243928066827074</v>
      </c>
      <c r="D11629" t="s">
        <v>2480</v>
      </c>
      <c r="E11629" t="s">
        <v>65</v>
      </c>
    </row>
    <row r="11630" spans="1:5" x14ac:dyDescent="0.3">
      <c r="A11630" t="s">
        <v>462</v>
      </c>
      <c r="B11630" t="s">
        <v>113</v>
      </c>
      <c r="C11630">
        <v>7.7906196747992658</v>
      </c>
      <c r="D11630" t="s">
        <v>2480</v>
      </c>
      <c r="E11630" t="s">
        <v>65</v>
      </c>
    </row>
    <row r="11631" spans="1:5" x14ac:dyDescent="0.3">
      <c r="A11631" t="s">
        <v>464</v>
      </c>
      <c r="B11631" t="s">
        <v>113</v>
      </c>
      <c r="C11631">
        <v>12.08583438114821</v>
      </c>
      <c r="D11631" t="s">
        <v>2480</v>
      </c>
      <c r="E11631" t="s">
        <v>65</v>
      </c>
    </row>
    <row r="11632" spans="1:5" x14ac:dyDescent="0.3">
      <c r="A11632" t="s">
        <v>466</v>
      </c>
      <c r="B11632" t="s">
        <v>113</v>
      </c>
      <c r="C11632">
        <v>10.438416328585614</v>
      </c>
      <c r="D11632" t="s">
        <v>2480</v>
      </c>
      <c r="E11632" t="s">
        <v>65</v>
      </c>
    </row>
    <row r="11633" spans="1:5" x14ac:dyDescent="0.3">
      <c r="A11633" t="s">
        <v>468</v>
      </c>
      <c r="B11633" t="s">
        <v>113</v>
      </c>
      <c r="C11633">
        <v>12.640600117489219</v>
      </c>
      <c r="D11633" t="s">
        <v>2480</v>
      </c>
      <c r="E11633" t="s">
        <v>65</v>
      </c>
    </row>
    <row r="11634" spans="1:5" x14ac:dyDescent="0.3">
      <c r="A11634" t="s">
        <v>470</v>
      </c>
      <c r="B11634" t="s">
        <v>113</v>
      </c>
      <c r="C11634">
        <v>12.58036224227418</v>
      </c>
      <c r="D11634" t="s">
        <v>2480</v>
      </c>
      <c r="E11634" t="s">
        <v>65</v>
      </c>
    </row>
    <row r="11635" spans="1:5" x14ac:dyDescent="0.3">
      <c r="A11635" t="s">
        <v>472</v>
      </c>
      <c r="B11635" t="s">
        <v>113</v>
      </c>
      <c r="C11635">
        <v>10.010122830785006</v>
      </c>
      <c r="D11635" t="s">
        <v>2480</v>
      </c>
      <c r="E11635" t="s">
        <v>65</v>
      </c>
    </row>
    <row r="11636" spans="1:5" x14ac:dyDescent="0.3">
      <c r="A11636" t="s">
        <v>474</v>
      </c>
      <c r="B11636" t="s">
        <v>113</v>
      </c>
      <c r="C11636">
        <v>9.0026436746826555</v>
      </c>
      <c r="D11636" t="s">
        <v>2480</v>
      </c>
      <c r="E11636" t="s">
        <v>65</v>
      </c>
    </row>
    <row r="11637" spans="1:5" x14ac:dyDescent="0.3">
      <c r="A11637" t="s">
        <v>476</v>
      </c>
      <c r="B11637" t="s">
        <v>113</v>
      </c>
      <c r="C11637">
        <v>8.3229741869723384</v>
      </c>
      <c r="D11637" t="s">
        <v>2480</v>
      </c>
      <c r="E11637" t="s">
        <v>65</v>
      </c>
    </row>
    <row r="11638" spans="1:5" x14ac:dyDescent="0.3">
      <c r="A11638" t="s">
        <v>478</v>
      </c>
      <c r="B11638" t="s">
        <v>113</v>
      </c>
      <c r="C11638">
        <v>8.5110485021901905</v>
      </c>
      <c r="D11638" t="s">
        <v>2480</v>
      </c>
      <c r="E11638" t="s">
        <v>65</v>
      </c>
    </row>
    <row r="11639" spans="1:5" x14ac:dyDescent="0.3">
      <c r="A11639" t="s">
        <v>480</v>
      </c>
      <c r="B11639" t="s">
        <v>113</v>
      </c>
      <c r="C11639">
        <v>7.89521666213611</v>
      </c>
      <c r="D11639" t="s">
        <v>2480</v>
      </c>
      <c r="E11639" t="s">
        <v>65</v>
      </c>
    </row>
    <row r="11640" spans="1:5" x14ac:dyDescent="0.3">
      <c r="A11640" t="s">
        <v>482</v>
      </c>
      <c r="B11640" t="s">
        <v>113</v>
      </c>
      <c r="C11640">
        <v>8.1180843964895484</v>
      </c>
      <c r="D11640" t="s">
        <v>2480</v>
      </c>
      <c r="E11640" t="s">
        <v>65</v>
      </c>
    </row>
    <row r="11641" spans="1:5" x14ac:dyDescent="0.3">
      <c r="A11641" t="s">
        <v>484</v>
      </c>
      <c r="B11641" t="s">
        <v>113</v>
      </c>
      <c r="C11641">
        <v>9.9391601335888442</v>
      </c>
      <c r="D11641" t="s">
        <v>2480</v>
      </c>
      <c r="E11641" t="s">
        <v>65</v>
      </c>
    </row>
    <row r="11642" spans="1:5" x14ac:dyDescent="0.3">
      <c r="A11642" t="s">
        <v>486</v>
      </c>
      <c r="B11642" t="s">
        <v>113</v>
      </c>
      <c r="C11642">
        <v>8.3864729459859237</v>
      </c>
      <c r="D11642" t="s">
        <v>2480</v>
      </c>
      <c r="E11642" t="s">
        <v>65</v>
      </c>
    </row>
    <row r="11643" spans="1:5" x14ac:dyDescent="0.3">
      <c r="A11643" t="s">
        <v>488</v>
      </c>
      <c r="B11643" t="s">
        <v>113</v>
      </c>
      <c r="C11643">
        <v>10.609157002256543</v>
      </c>
      <c r="D11643" t="s">
        <v>2480</v>
      </c>
      <c r="E11643" t="s">
        <v>65</v>
      </c>
    </row>
    <row r="11644" spans="1:5" x14ac:dyDescent="0.3">
      <c r="A11644" t="s">
        <v>490</v>
      </c>
      <c r="B11644" t="s">
        <v>113</v>
      </c>
      <c r="C11644">
        <v>11.099626794067122</v>
      </c>
      <c r="D11644" t="s">
        <v>2480</v>
      </c>
      <c r="E11644" t="s">
        <v>65</v>
      </c>
    </row>
    <row r="11645" spans="1:5" x14ac:dyDescent="0.3">
      <c r="A11645" t="s">
        <v>491</v>
      </c>
      <c r="B11645" t="s">
        <v>113</v>
      </c>
      <c r="C11645">
        <v>13.970894620687254</v>
      </c>
      <c r="D11645" t="s">
        <v>2480</v>
      </c>
      <c r="E11645" t="s">
        <v>65</v>
      </c>
    </row>
    <row r="11646" spans="1:5" x14ac:dyDescent="0.3">
      <c r="A11646" t="s">
        <v>493</v>
      </c>
      <c r="B11646" t="s">
        <v>113</v>
      </c>
      <c r="C11646">
        <v>6.868171250940458</v>
      </c>
      <c r="D11646" t="s">
        <v>2480</v>
      </c>
      <c r="E11646" t="s">
        <v>65</v>
      </c>
    </row>
    <row r="11647" spans="1:5" x14ac:dyDescent="0.3">
      <c r="A11647" t="s">
        <v>495</v>
      </c>
      <c r="B11647" t="s">
        <v>113</v>
      </c>
      <c r="C11647">
        <v>6.288080444504959</v>
      </c>
      <c r="D11647" t="s">
        <v>2480</v>
      </c>
      <c r="E11647" t="s">
        <v>65</v>
      </c>
    </row>
    <row r="11648" spans="1:5" x14ac:dyDescent="0.3">
      <c r="A11648" t="s">
        <v>497</v>
      </c>
      <c r="B11648" t="s">
        <v>113</v>
      </c>
      <c r="C11648">
        <v>6.2882182105116797</v>
      </c>
      <c r="D11648" t="s">
        <v>2480</v>
      </c>
      <c r="E11648" t="s">
        <v>65</v>
      </c>
    </row>
    <row r="11649" spans="1:5" x14ac:dyDescent="0.3">
      <c r="A11649" t="s">
        <v>499</v>
      </c>
      <c r="B11649" t="s">
        <v>113</v>
      </c>
      <c r="C11649">
        <v>6.1871130056261538</v>
      </c>
      <c r="D11649" t="s">
        <v>2480</v>
      </c>
      <c r="E11649" t="s">
        <v>65</v>
      </c>
    </row>
    <row r="11650" spans="1:5" x14ac:dyDescent="0.3">
      <c r="A11650" t="s">
        <v>501</v>
      </c>
      <c r="B11650" t="s">
        <v>113</v>
      </c>
      <c r="C11650">
        <v>6.4517468222743908</v>
      </c>
      <c r="D11650" t="s">
        <v>2480</v>
      </c>
      <c r="E11650" t="s">
        <v>65</v>
      </c>
    </row>
    <row r="11651" spans="1:5" x14ac:dyDescent="0.3">
      <c r="A11651" t="s">
        <v>503</v>
      </c>
      <c r="B11651" t="s">
        <v>113</v>
      </c>
      <c r="C11651">
        <v>6.4600482115422713</v>
      </c>
      <c r="D11651" t="s">
        <v>2480</v>
      </c>
      <c r="E11651" t="s">
        <v>65</v>
      </c>
    </row>
    <row r="11652" spans="1:5" x14ac:dyDescent="0.3">
      <c r="A11652" t="s">
        <v>505</v>
      </c>
      <c r="B11652" t="s">
        <v>113</v>
      </c>
      <c r="C11652">
        <v>10.336724506757808</v>
      </c>
      <c r="D11652" t="s">
        <v>2480</v>
      </c>
      <c r="E11652" t="s">
        <v>65</v>
      </c>
    </row>
    <row r="11653" spans="1:5" x14ac:dyDescent="0.3">
      <c r="A11653" t="s">
        <v>507</v>
      </c>
      <c r="B11653" t="s">
        <v>113</v>
      </c>
      <c r="C11653">
        <v>6.8405588531949153</v>
      </c>
      <c r="D11653" t="s">
        <v>2480</v>
      </c>
      <c r="E11653" t="s">
        <v>65</v>
      </c>
    </row>
    <row r="11654" spans="1:5" x14ac:dyDescent="0.3">
      <c r="A11654" t="s">
        <v>509</v>
      </c>
      <c r="B11654" t="s">
        <v>113</v>
      </c>
      <c r="C11654">
        <v>7.5374712728018434</v>
      </c>
      <c r="D11654" t="s">
        <v>2480</v>
      </c>
      <c r="E11654" t="s">
        <v>65</v>
      </c>
    </row>
    <row r="11655" spans="1:5" x14ac:dyDescent="0.3">
      <c r="A11655" t="s">
        <v>511</v>
      </c>
      <c r="B11655" t="s">
        <v>113</v>
      </c>
      <c r="C11655">
        <v>11.612331984691005</v>
      </c>
      <c r="D11655" t="s">
        <v>2480</v>
      </c>
      <c r="E11655" t="s">
        <v>65</v>
      </c>
    </row>
    <row r="11656" spans="1:5" x14ac:dyDescent="0.3">
      <c r="A11656" t="s">
        <v>513</v>
      </c>
      <c r="B11656" t="s">
        <v>113</v>
      </c>
      <c r="C11656">
        <v>8.6825920857884089</v>
      </c>
      <c r="D11656" t="s">
        <v>2480</v>
      </c>
      <c r="E11656" t="s">
        <v>65</v>
      </c>
    </row>
    <row r="11657" spans="1:5" x14ac:dyDescent="0.3">
      <c r="A11657" t="s">
        <v>515</v>
      </c>
      <c r="B11657" t="s">
        <v>113</v>
      </c>
      <c r="C11657">
        <v>11.5164285300608</v>
      </c>
      <c r="D11657" t="s">
        <v>2480</v>
      </c>
      <c r="E11657" t="s">
        <v>65</v>
      </c>
    </row>
    <row r="11658" spans="1:5" x14ac:dyDescent="0.3">
      <c r="A11658" t="s">
        <v>517</v>
      </c>
      <c r="B11658" t="s">
        <v>113</v>
      </c>
      <c r="C11658">
        <v>8.0985047505802612</v>
      </c>
      <c r="D11658" t="s">
        <v>2480</v>
      </c>
      <c r="E11658" t="s">
        <v>65</v>
      </c>
    </row>
    <row r="11659" spans="1:5" x14ac:dyDescent="0.3">
      <c r="A11659" t="s">
        <v>519</v>
      </c>
      <c r="B11659" t="s">
        <v>113</v>
      </c>
      <c r="C11659">
        <v>10.851455321041541</v>
      </c>
      <c r="D11659" t="s">
        <v>2480</v>
      </c>
      <c r="E11659" t="s">
        <v>65</v>
      </c>
    </row>
    <row r="11660" spans="1:5" x14ac:dyDescent="0.3">
      <c r="A11660" t="s">
        <v>521</v>
      </c>
      <c r="B11660" t="s">
        <v>113</v>
      </c>
      <c r="C11660">
        <v>6.8415399516580067</v>
      </c>
      <c r="D11660" t="s">
        <v>2480</v>
      </c>
      <c r="E11660" t="s">
        <v>65</v>
      </c>
    </row>
    <row r="11661" spans="1:5" x14ac:dyDescent="0.3">
      <c r="A11661" t="s">
        <v>523</v>
      </c>
      <c r="B11661" t="s">
        <v>113</v>
      </c>
      <c r="C11661">
        <v>6.7466972133007941</v>
      </c>
      <c r="D11661" t="s">
        <v>2480</v>
      </c>
      <c r="E11661" t="s">
        <v>65</v>
      </c>
    </row>
    <row r="11662" spans="1:5" x14ac:dyDescent="0.3">
      <c r="A11662" t="s">
        <v>525</v>
      </c>
      <c r="B11662" t="s">
        <v>113</v>
      </c>
      <c r="C11662">
        <v>7.1640637238017701</v>
      </c>
      <c r="D11662" t="s">
        <v>2480</v>
      </c>
      <c r="E11662" t="s">
        <v>65</v>
      </c>
    </row>
    <row r="11663" spans="1:5" x14ac:dyDescent="0.3">
      <c r="A11663" t="s">
        <v>527</v>
      </c>
      <c r="B11663" t="s">
        <v>113</v>
      </c>
      <c r="C11663">
        <v>6.8457933343700921</v>
      </c>
      <c r="D11663" t="s">
        <v>2480</v>
      </c>
      <c r="E11663" t="s">
        <v>65</v>
      </c>
    </row>
    <row r="11664" spans="1:5" x14ac:dyDescent="0.3">
      <c r="A11664" t="s">
        <v>529</v>
      </c>
      <c r="B11664" t="s">
        <v>113</v>
      </c>
      <c r="C11664">
        <v>6.8716674621469407</v>
      </c>
      <c r="D11664" t="s">
        <v>2480</v>
      </c>
      <c r="E11664" t="s">
        <v>65</v>
      </c>
    </row>
    <row r="11665" spans="1:5" x14ac:dyDescent="0.3">
      <c r="A11665" t="s">
        <v>531</v>
      </c>
      <c r="B11665" t="s">
        <v>113</v>
      </c>
      <c r="C11665">
        <v>6.477158529473261</v>
      </c>
      <c r="D11665" t="s">
        <v>2480</v>
      </c>
      <c r="E11665" t="s">
        <v>65</v>
      </c>
    </row>
    <row r="11666" spans="1:5" x14ac:dyDescent="0.3">
      <c r="A11666" t="s">
        <v>533</v>
      </c>
      <c r="B11666" t="s">
        <v>113</v>
      </c>
      <c r="C11666">
        <v>6.5491026356682598</v>
      </c>
      <c r="D11666" t="s">
        <v>2480</v>
      </c>
      <c r="E11666" t="s">
        <v>65</v>
      </c>
    </row>
    <row r="11667" spans="1:5" x14ac:dyDescent="0.3">
      <c r="A11667" t="s">
        <v>535</v>
      </c>
      <c r="B11667" t="s">
        <v>113</v>
      </c>
      <c r="C11667">
        <v>14.68950450105012</v>
      </c>
      <c r="D11667" t="s">
        <v>2480</v>
      </c>
      <c r="E11667" t="s">
        <v>65</v>
      </c>
    </row>
    <row r="11668" spans="1:5" x14ac:dyDescent="0.3">
      <c r="A11668" t="s">
        <v>537</v>
      </c>
      <c r="B11668" t="s">
        <v>113</v>
      </c>
      <c r="C11668">
        <v>9.6813819565468293</v>
      </c>
      <c r="D11668" t="s">
        <v>2480</v>
      </c>
      <c r="E11668" t="s">
        <v>65</v>
      </c>
    </row>
    <row r="11669" spans="1:5" x14ac:dyDescent="0.3">
      <c r="A11669" t="s">
        <v>539</v>
      </c>
      <c r="B11669" t="s">
        <v>113</v>
      </c>
      <c r="C11669">
        <v>16.084178524971161</v>
      </c>
      <c r="D11669" t="s">
        <v>2480</v>
      </c>
      <c r="E11669" t="s">
        <v>65</v>
      </c>
    </row>
    <row r="11670" spans="1:5" x14ac:dyDescent="0.3">
      <c r="A11670" t="s">
        <v>541</v>
      </c>
      <c r="B11670" t="s">
        <v>113</v>
      </c>
      <c r="C11670">
        <v>10.902899906156055</v>
      </c>
      <c r="D11670" t="s">
        <v>2480</v>
      </c>
      <c r="E11670" t="s">
        <v>65</v>
      </c>
    </row>
    <row r="11671" spans="1:5" x14ac:dyDescent="0.3">
      <c r="A11671" t="s">
        <v>543</v>
      </c>
      <c r="B11671" t="s">
        <v>113</v>
      </c>
      <c r="C11671">
        <v>14.72863330789944</v>
      </c>
      <c r="D11671" t="s">
        <v>2480</v>
      </c>
      <c r="E11671" t="s">
        <v>65</v>
      </c>
    </row>
    <row r="11672" spans="1:5" x14ac:dyDescent="0.3">
      <c r="A11672" t="s">
        <v>545</v>
      </c>
      <c r="B11672" t="s">
        <v>113</v>
      </c>
      <c r="C11672">
        <v>15.475334285800322</v>
      </c>
      <c r="D11672" t="s">
        <v>2480</v>
      </c>
      <c r="E11672" t="s">
        <v>65</v>
      </c>
    </row>
    <row r="11673" spans="1:5" x14ac:dyDescent="0.3">
      <c r="A11673" t="s">
        <v>547</v>
      </c>
      <c r="B11673" t="s">
        <v>113</v>
      </c>
      <c r="C11673">
        <v>10.840109846691684</v>
      </c>
      <c r="D11673" t="s">
        <v>2480</v>
      </c>
      <c r="E11673" t="s">
        <v>65</v>
      </c>
    </row>
    <row r="11674" spans="1:5" x14ac:dyDescent="0.3">
      <c r="A11674" t="s">
        <v>568</v>
      </c>
      <c r="B11674" t="s">
        <v>113</v>
      </c>
      <c r="C11674">
        <v>8.3005655352725203</v>
      </c>
      <c r="D11674" t="s">
        <v>2480</v>
      </c>
      <c r="E11674" t="s">
        <v>65</v>
      </c>
    </row>
    <row r="11675" spans="1:5" x14ac:dyDescent="0.3">
      <c r="A11675" t="s">
        <v>570</v>
      </c>
      <c r="B11675" t="s">
        <v>113</v>
      </c>
      <c r="C11675">
        <v>8.4012153920178214</v>
      </c>
      <c r="D11675" t="s">
        <v>2480</v>
      </c>
      <c r="E11675" t="s">
        <v>65</v>
      </c>
    </row>
    <row r="11676" spans="1:5" x14ac:dyDescent="0.3">
      <c r="A11676" t="s">
        <v>572</v>
      </c>
      <c r="B11676" t="s">
        <v>113</v>
      </c>
      <c r="C11676">
        <v>9.0708075997275088</v>
      </c>
      <c r="D11676" t="s">
        <v>2480</v>
      </c>
      <c r="E11676" t="s">
        <v>65</v>
      </c>
    </row>
    <row r="11677" spans="1:5" x14ac:dyDescent="0.3">
      <c r="A11677" t="s">
        <v>574</v>
      </c>
      <c r="B11677" t="s">
        <v>113</v>
      </c>
      <c r="C11677">
        <v>9.5418291281070449</v>
      </c>
      <c r="D11677" t="s">
        <v>2480</v>
      </c>
      <c r="E11677" t="s">
        <v>65</v>
      </c>
    </row>
    <row r="11678" spans="1:5" x14ac:dyDescent="0.3">
      <c r="A11678" t="s">
        <v>576</v>
      </c>
      <c r="B11678" t="s">
        <v>113</v>
      </c>
      <c r="C11678">
        <v>9.6939992804428403</v>
      </c>
      <c r="D11678" t="s">
        <v>2480</v>
      </c>
      <c r="E11678" t="s">
        <v>65</v>
      </c>
    </row>
    <row r="11679" spans="1:5" x14ac:dyDescent="0.3">
      <c r="A11679" t="s">
        <v>578</v>
      </c>
      <c r="B11679" t="s">
        <v>113</v>
      </c>
      <c r="C11679">
        <v>9.178074522476523</v>
      </c>
      <c r="D11679" t="s">
        <v>2480</v>
      </c>
      <c r="E11679" t="s">
        <v>65</v>
      </c>
    </row>
    <row r="11680" spans="1:5" x14ac:dyDescent="0.3">
      <c r="A11680" t="s">
        <v>580</v>
      </c>
      <c r="B11680" t="s">
        <v>113</v>
      </c>
      <c r="C11680">
        <v>8.7177916263608815</v>
      </c>
      <c r="D11680" t="s">
        <v>2480</v>
      </c>
      <c r="E11680" t="s">
        <v>65</v>
      </c>
    </row>
    <row r="11681" spans="1:5" x14ac:dyDescent="0.3">
      <c r="A11681" t="s">
        <v>582</v>
      </c>
      <c r="B11681" t="s">
        <v>113</v>
      </c>
      <c r="C11681">
        <v>8.7116075552871592</v>
      </c>
      <c r="D11681" t="s">
        <v>2480</v>
      </c>
      <c r="E11681" t="s">
        <v>65</v>
      </c>
    </row>
    <row r="11682" spans="1:5" x14ac:dyDescent="0.3">
      <c r="A11682" t="s">
        <v>584</v>
      </c>
      <c r="B11682" t="s">
        <v>113</v>
      </c>
      <c r="C11682">
        <v>7.8376355983812678</v>
      </c>
      <c r="D11682" t="s">
        <v>2480</v>
      </c>
      <c r="E11682" t="s">
        <v>65</v>
      </c>
    </row>
    <row r="11683" spans="1:5" x14ac:dyDescent="0.3">
      <c r="A11683" t="s">
        <v>586</v>
      </c>
      <c r="B11683" t="s">
        <v>113</v>
      </c>
      <c r="C11683">
        <v>9.0745705041329217</v>
      </c>
      <c r="D11683" t="s">
        <v>2480</v>
      </c>
      <c r="E11683" t="s">
        <v>65</v>
      </c>
    </row>
    <row r="11684" spans="1:5" x14ac:dyDescent="0.3">
      <c r="A11684" t="s">
        <v>588</v>
      </c>
      <c r="B11684" t="s">
        <v>113</v>
      </c>
      <c r="C11684">
        <v>8.0439918243021999</v>
      </c>
      <c r="D11684" t="s">
        <v>2480</v>
      </c>
      <c r="E11684" t="s">
        <v>65</v>
      </c>
    </row>
    <row r="11685" spans="1:5" x14ac:dyDescent="0.3">
      <c r="A11685" t="s">
        <v>590</v>
      </c>
      <c r="B11685" t="s">
        <v>113</v>
      </c>
      <c r="C11685">
        <v>8.9986608296891006</v>
      </c>
      <c r="D11685" t="s">
        <v>2480</v>
      </c>
      <c r="E11685" t="s">
        <v>65</v>
      </c>
    </row>
    <row r="11686" spans="1:5" x14ac:dyDescent="0.3">
      <c r="A11686" t="s">
        <v>592</v>
      </c>
      <c r="B11686" t="s">
        <v>113</v>
      </c>
      <c r="C11686">
        <v>8.8105238431628301</v>
      </c>
      <c r="D11686" t="s">
        <v>2480</v>
      </c>
      <c r="E11686" t="s">
        <v>65</v>
      </c>
    </row>
    <row r="11687" spans="1:5" x14ac:dyDescent="0.3">
      <c r="A11687" t="s">
        <v>594</v>
      </c>
      <c r="B11687" t="s">
        <v>113</v>
      </c>
      <c r="C11687">
        <v>9.3322659713059277</v>
      </c>
      <c r="D11687" t="s">
        <v>2480</v>
      </c>
      <c r="E11687" t="s">
        <v>65</v>
      </c>
    </row>
    <row r="11688" spans="1:5" x14ac:dyDescent="0.3">
      <c r="A11688" t="s">
        <v>596</v>
      </c>
      <c r="B11688" t="s">
        <v>113</v>
      </c>
      <c r="C11688">
        <v>8.2638105006898126</v>
      </c>
      <c r="D11688" t="s">
        <v>2480</v>
      </c>
      <c r="E11688" t="s">
        <v>65</v>
      </c>
    </row>
    <row r="11689" spans="1:5" x14ac:dyDescent="0.3">
      <c r="A11689" t="s">
        <v>598</v>
      </c>
      <c r="B11689" t="s">
        <v>113</v>
      </c>
      <c r="C11689">
        <v>7.9580599144506303</v>
      </c>
      <c r="D11689" t="s">
        <v>2480</v>
      </c>
      <c r="E11689" t="s">
        <v>65</v>
      </c>
    </row>
    <row r="11690" spans="1:5" x14ac:dyDescent="0.3">
      <c r="A11690" t="s">
        <v>600</v>
      </c>
      <c r="B11690" t="s">
        <v>113</v>
      </c>
      <c r="C11690">
        <v>8.1214132002148975</v>
      </c>
      <c r="D11690" t="s">
        <v>2480</v>
      </c>
      <c r="E11690" t="s">
        <v>65</v>
      </c>
    </row>
    <row r="11691" spans="1:5" x14ac:dyDescent="0.3">
      <c r="A11691" t="s">
        <v>602</v>
      </c>
      <c r="B11691" t="s">
        <v>113</v>
      </c>
      <c r="C11691">
        <v>8.0959832850313305</v>
      </c>
      <c r="D11691" t="s">
        <v>2480</v>
      </c>
      <c r="E11691" t="s">
        <v>65</v>
      </c>
    </row>
    <row r="11692" spans="1:5" x14ac:dyDescent="0.3">
      <c r="A11692" t="s">
        <v>604</v>
      </c>
      <c r="B11692" t="s">
        <v>113</v>
      </c>
      <c r="C11692">
        <v>7.4759761232037096</v>
      </c>
      <c r="D11692" t="s">
        <v>2480</v>
      </c>
      <c r="E11692" t="s">
        <v>65</v>
      </c>
    </row>
    <row r="11693" spans="1:5" x14ac:dyDescent="0.3">
      <c r="A11693" t="s">
        <v>607</v>
      </c>
      <c r="B11693" t="s">
        <v>113</v>
      </c>
      <c r="C11693">
        <v>12.627945047151101</v>
      </c>
      <c r="D11693" t="s">
        <v>2480</v>
      </c>
      <c r="E11693" t="s">
        <v>65</v>
      </c>
    </row>
    <row r="11694" spans="1:5" x14ac:dyDescent="0.3">
      <c r="A11694" t="s">
        <v>609</v>
      </c>
      <c r="B11694" t="s">
        <v>113</v>
      </c>
      <c r="C11694">
        <v>12.227613596665201</v>
      </c>
      <c r="D11694" t="s">
        <v>2480</v>
      </c>
      <c r="E11694" t="s">
        <v>65</v>
      </c>
    </row>
    <row r="11695" spans="1:5" x14ac:dyDescent="0.3">
      <c r="A11695" t="s">
        <v>611</v>
      </c>
      <c r="B11695" t="s">
        <v>113</v>
      </c>
      <c r="C11695">
        <v>12.2620127404331</v>
      </c>
      <c r="D11695" t="s">
        <v>2480</v>
      </c>
      <c r="E11695" t="s">
        <v>65</v>
      </c>
    </row>
    <row r="11696" spans="1:5" x14ac:dyDescent="0.3">
      <c r="A11696" t="s">
        <v>613</v>
      </c>
      <c r="B11696" t="s">
        <v>113</v>
      </c>
      <c r="C11696">
        <v>11.442660592255233</v>
      </c>
      <c r="D11696" t="s">
        <v>2480</v>
      </c>
      <c r="E11696" t="s">
        <v>65</v>
      </c>
    </row>
    <row r="11697" spans="1:5" x14ac:dyDescent="0.3">
      <c r="A11697" t="s">
        <v>615</v>
      </c>
      <c r="B11697" t="s">
        <v>113</v>
      </c>
      <c r="C11697">
        <v>11.2876867190182</v>
      </c>
      <c r="D11697" t="s">
        <v>2480</v>
      </c>
      <c r="E11697" t="s">
        <v>65</v>
      </c>
    </row>
    <row r="11698" spans="1:5" x14ac:dyDescent="0.3">
      <c r="A11698" t="s">
        <v>617</v>
      </c>
      <c r="B11698" t="s">
        <v>113</v>
      </c>
      <c r="C11698">
        <v>11.786850422436601</v>
      </c>
      <c r="D11698" t="s">
        <v>2480</v>
      </c>
      <c r="E11698" t="s">
        <v>65</v>
      </c>
    </row>
    <row r="11699" spans="1:5" x14ac:dyDescent="0.3">
      <c r="A11699" t="s">
        <v>619</v>
      </c>
      <c r="B11699" t="s">
        <v>113</v>
      </c>
      <c r="C11699">
        <v>11.7190208988699</v>
      </c>
      <c r="D11699" t="s">
        <v>2480</v>
      </c>
      <c r="E11699" t="s">
        <v>65</v>
      </c>
    </row>
    <row r="11700" spans="1:5" x14ac:dyDescent="0.3">
      <c r="A11700" t="s">
        <v>621</v>
      </c>
      <c r="B11700" t="s">
        <v>113</v>
      </c>
      <c r="C11700">
        <v>11.390251998901819</v>
      </c>
      <c r="D11700" t="s">
        <v>2480</v>
      </c>
      <c r="E11700" t="s">
        <v>65</v>
      </c>
    </row>
    <row r="11701" spans="1:5" x14ac:dyDescent="0.3">
      <c r="A11701" t="s">
        <v>623</v>
      </c>
      <c r="B11701" t="s">
        <v>113</v>
      </c>
      <c r="C11701">
        <v>10.890747204007463</v>
      </c>
      <c r="D11701" t="s">
        <v>2480</v>
      </c>
      <c r="E11701" t="s">
        <v>65</v>
      </c>
    </row>
    <row r="11702" spans="1:5" x14ac:dyDescent="0.3">
      <c r="A11702" t="s">
        <v>625</v>
      </c>
      <c r="B11702" t="s">
        <v>113</v>
      </c>
      <c r="C11702">
        <v>11.126422986044901</v>
      </c>
      <c r="D11702" t="s">
        <v>2480</v>
      </c>
      <c r="E11702" t="s">
        <v>65</v>
      </c>
    </row>
    <row r="11703" spans="1:5" x14ac:dyDescent="0.3">
      <c r="A11703" t="s">
        <v>627</v>
      </c>
      <c r="B11703" t="s">
        <v>113</v>
      </c>
      <c r="C11703">
        <v>11.784390667925269</v>
      </c>
      <c r="D11703" t="s">
        <v>2480</v>
      </c>
      <c r="E11703" t="s">
        <v>65</v>
      </c>
    </row>
    <row r="11704" spans="1:5" x14ac:dyDescent="0.3">
      <c r="A11704" t="s">
        <v>236</v>
      </c>
      <c r="B11704" t="s">
        <v>113</v>
      </c>
      <c r="C11704">
        <v>12.071555264418954</v>
      </c>
      <c r="D11704" t="s">
        <v>2480</v>
      </c>
      <c r="E11704" t="s">
        <v>65</v>
      </c>
    </row>
    <row r="11705" spans="1:5" x14ac:dyDescent="0.3">
      <c r="A11705" t="s">
        <v>630</v>
      </c>
      <c r="B11705" t="s">
        <v>113</v>
      </c>
      <c r="C11705">
        <v>11.926353574278945</v>
      </c>
      <c r="D11705" t="s">
        <v>2480</v>
      </c>
      <c r="E11705" t="s">
        <v>65</v>
      </c>
    </row>
    <row r="11706" spans="1:5" x14ac:dyDescent="0.3">
      <c r="A11706" t="s">
        <v>632</v>
      </c>
      <c r="B11706" t="s">
        <v>113</v>
      </c>
      <c r="C11706">
        <v>11.473357078879365</v>
      </c>
      <c r="D11706" t="s">
        <v>2480</v>
      </c>
      <c r="E11706" t="s">
        <v>65</v>
      </c>
    </row>
    <row r="11707" spans="1:5" x14ac:dyDescent="0.3">
      <c r="A11707" t="s">
        <v>635</v>
      </c>
      <c r="B11707" t="s">
        <v>113</v>
      </c>
      <c r="C11707">
        <v>12.809592802070151</v>
      </c>
      <c r="D11707" t="s">
        <v>2480</v>
      </c>
      <c r="E11707" t="s">
        <v>65</v>
      </c>
    </row>
    <row r="11708" spans="1:5" x14ac:dyDescent="0.3">
      <c r="A11708" t="s">
        <v>637</v>
      </c>
      <c r="B11708" t="s">
        <v>113</v>
      </c>
      <c r="C11708">
        <v>16.494109426492258</v>
      </c>
      <c r="D11708" t="s">
        <v>2480</v>
      </c>
      <c r="E11708" t="s">
        <v>65</v>
      </c>
    </row>
    <row r="11709" spans="1:5" x14ac:dyDescent="0.3">
      <c r="A11709" t="s">
        <v>639</v>
      </c>
      <c r="B11709" t="s">
        <v>113</v>
      </c>
      <c r="C11709">
        <v>14.103898866629926</v>
      </c>
      <c r="D11709" t="s">
        <v>2480</v>
      </c>
      <c r="E11709" t="s">
        <v>65</v>
      </c>
    </row>
    <row r="11710" spans="1:5" x14ac:dyDescent="0.3">
      <c r="A11710" t="s">
        <v>641</v>
      </c>
      <c r="B11710" t="s">
        <v>113</v>
      </c>
      <c r="C11710">
        <v>9.2809265376715899</v>
      </c>
      <c r="D11710" t="s">
        <v>2480</v>
      </c>
      <c r="E11710" t="s">
        <v>65</v>
      </c>
    </row>
    <row r="11711" spans="1:5" x14ac:dyDescent="0.3">
      <c r="A11711" t="s">
        <v>643</v>
      </c>
      <c r="B11711" t="s">
        <v>113</v>
      </c>
      <c r="C11711">
        <v>9.2816510448239971</v>
      </c>
      <c r="D11711" t="s">
        <v>2480</v>
      </c>
      <c r="E11711" t="s">
        <v>65</v>
      </c>
    </row>
    <row r="11712" spans="1:5" x14ac:dyDescent="0.3">
      <c r="A11712" t="s">
        <v>645</v>
      </c>
      <c r="B11712" t="s">
        <v>113</v>
      </c>
      <c r="C11712">
        <v>9.9662805821618701</v>
      </c>
      <c r="D11712" t="s">
        <v>2480</v>
      </c>
      <c r="E11712" t="s">
        <v>65</v>
      </c>
    </row>
    <row r="11713" spans="1:5" x14ac:dyDescent="0.3">
      <c r="A11713" t="s">
        <v>647</v>
      </c>
      <c r="B11713" t="s">
        <v>113</v>
      </c>
      <c r="C11713">
        <v>10.772331980058373</v>
      </c>
      <c r="D11713" t="s">
        <v>2480</v>
      </c>
      <c r="E11713" t="s">
        <v>65</v>
      </c>
    </row>
    <row r="11714" spans="1:5" x14ac:dyDescent="0.3">
      <c r="A11714" t="s">
        <v>649</v>
      </c>
      <c r="B11714" t="s">
        <v>113</v>
      </c>
      <c r="C11714">
        <v>11.648089287529663</v>
      </c>
      <c r="D11714" t="s">
        <v>2480</v>
      </c>
      <c r="E11714" t="s">
        <v>65</v>
      </c>
    </row>
    <row r="11715" spans="1:5" x14ac:dyDescent="0.3">
      <c r="A11715" t="s">
        <v>651</v>
      </c>
      <c r="B11715" t="s">
        <v>113</v>
      </c>
      <c r="C11715">
        <v>10.791930229514524</v>
      </c>
      <c r="D11715" t="s">
        <v>2480</v>
      </c>
      <c r="E11715" t="s">
        <v>65</v>
      </c>
    </row>
    <row r="11716" spans="1:5" x14ac:dyDescent="0.3">
      <c r="A11716" t="s">
        <v>653</v>
      </c>
      <c r="B11716" t="s">
        <v>113</v>
      </c>
      <c r="C11716">
        <v>11.83985734728577</v>
      </c>
      <c r="D11716" t="s">
        <v>2480</v>
      </c>
      <c r="E11716" t="s">
        <v>65</v>
      </c>
    </row>
    <row r="11717" spans="1:5" x14ac:dyDescent="0.3">
      <c r="A11717" t="s">
        <v>655</v>
      </c>
      <c r="B11717" t="s">
        <v>113</v>
      </c>
      <c r="C11717">
        <v>14.295080586166025</v>
      </c>
      <c r="D11717" t="s">
        <v>2480</v>
      </c>
      <c r="E11717" t="s">
        <v>65</v>
      </c>
    </row>
    <row r="11718" spans="1:5" x14ac:dyDescent="0.3">
      <c r="A11718" t="s">
        <v>657</v>
      </c>
      <c r="B11718" t="s">
        <v>113</v>
      </c>
      <c r="C11718">
        <v>13.182372445978304</v>
      </c>
      <c r="D11718" t="s">
        <v>2480</v>
      </c>
      <c r="E11718" t="s">
        <v>65</v>
      </c>
    </row>
    <row r="11719" spans="1:5" x14ac:dyDescent="0.3">
      <c r="A11719" t="s">
        <v>659</v>
      </c>
      <c r="B11719" t="s">
        <v>113</v>
      </c>
      <c r="C11719">
        <v>10.864257547948645</v>
      </c>
      <c r="D11719" t="s">
        <v>2480</v>
      </c>
      <c r="E11719" t="s">
        <v>65</v>
      </c>
    </row>
    <row r="11720" spans="1:5" x14ac:dyDescent="0.3">
      <c r="A11720" t="s">
        <v>662</v>
      </c>
      <c r="B11720" t="s">
        <v>113</v>
      </c>
      <c r="C11720">
        <v>9.2923729211909105</v>
      </c>
      <c r="D11720" t="s">
        <v>2480</v>
      </c>
      <c r="E11720" t="s">
        <v>65</v>
      </c>
    </row>
    <row r="11721" spans="1:5" x14ac:dyDescent="0.3">
      <c r="A11721" t="s">
        <v>664</v>
      </c>
      <c r="B11721" t="s">
        <v>113</v>
      </c>
      <c r="C11721">
        <v>8.7430908415041699</v>
      </c>
      <c r="D11721" t="s">
        <v>2480</v>
      </c>
      <c r="E11721" t="s">
        <v>65</v>
      </c>
    </row>
    <row r="11722" spans="1:5" x14ac:dyDescent="0.3">
      <c r="A11722" t="s">
        <v>666</v>
      </c>
      <c r="B11722" t="s">
        <v>113</v>
      </c>
      <c r="C11722">
        <v>9.2273896953217847</v>
      </c>
      <c r="D11722" t="s">
        <v>2480</v>
      </c>
      <c r="E11722" t="s">
        <v>65</v>
      </c>
    </row>
    <row r="11723" spans="1:5" x14ac:dyDescent="0.3">
      <c r="A11723" t="s">
        <v>668</v>
      </c>
      <c r="B11723" t="s">
        <v>113</v>
      </c>
      <c r="C11723">
        <v>9.017194457099448</v>
      </c>
      <c r="D11723" t="s">
        <v>2480</v>
      </c>
      <c r="E11723" t="s">
        <v>65</v>
      </c>
    </row>
    <row r="11724" spans="1:5" x14ac:dyDescent="0.3">
      <c r="A11724" t="s">
        <v>670</v>
      </c>
      <c r="B11724" t="s">
        <v>113</v>
      </c>
      <c r="C11724">
        <v>8.6830733930395372</v>
      </c>
      <c r="D11724" t="s">
        <v>2480</v>
      </c>
      <c r="E11724" t="s">
        <v>65</v>
      </c>
    </row>
    <row r="11725" spans="1:5" x14ac:dyDescent="0.3">
      <c r="A11725" t="s">
        <v>672</v>
      </c>
      <c r="B11725" t="s">
        <v>113</v>
      </c>
      <c r="C11725">
        <v>9.1536192355667136</v>
      </c>
      <c r="D11725" t="s">
        <v>2480</v>
      </c>
      <c r="E11725" t="s">
        <v>65</v>
      </c>
    </row>
    <row r="11726" spans="1:5" x14ac:dyDescent="0.3">
      <c r="A11726" t="s">
        <v>674</v>
      </c>
      <c r="B11726" t="s">
        <v>113</v>
      </c>
      <c r="C11726">
        <v>8.3818834871845826</v>
      </c>
      <c r="D11726" t="s">
        <v>2480</v>
      </c>
      <c r="E11726" t="s">
        <v>65</v>
      </c>
    </row>
    <row r="11727" spans="1:5" x14ac:dyDescent="0.3">
      <c r="A11727" t="s">
        <v>676</v>
      </c>
      <c r="B11727" t="s">
        <v>113</v>
      </c>
      <c r="C11727">
        <v>8.3393897582090428</v>
      </c>
      <c r="D11727" t="s">
        <v>2480</v>
      </c>
      <c r="E11727" t="s">
        <v>65</v>
      </c>
    </row>
    <row r="11728" spans="1:5" x14ac:dyDescent="0.3">
      <c r="A11728" t="s">
        <v>677</v>
      </c>
      <c r="B11728" t="s">
        <v>113</v>
      </c>
      <c r="C11728">
        <v>8.4890591170240892</v>
      </c>
      <c r="D11728" t="s">
        <v>2480</v>
      </c>
      <c r="E11728" t="s">
        <v>65</v>
      </c>
    </row>
    <row r="11729" spans="1:5" x14ac:dyDescent="0.3">
      <c r="A11729" t="s">
        <v>678</v>
      </c>
      <c r="B11729" t="s">
        <v>113</v>
      </c>
      <c r="C11729">
        <v>8.5193663065211194</v>
      </c>
      <c r="D11729" t="s">
        <v>2480</v>
      </c>
      <c r="E11729" t="s">
        <v>65</v>
      </c>
    </row>
    <row r="11730" spans="1:5" x14ac:dyDescent="0.3">
      <c r="A11730" t="s">
        <v>680</v>
      </c>
      <c r="B11730" t="s">
        <v>113</v>
      </c>
      <c r="C11730">
        <v>8.0610628082570308</v>
      </c>
      <c r="D11730" t="s">
        <v>2480</v>
      </c>
      <c r="E11730" t="s">
        <v>65</v>
      </c>
    </row>
    <row r="11731" spans="1:5" x14ac:dyDescent="0.3">
      <c r="A11731" t="s">
        <v>682</v>
      </c>
      <c r="B11731" t="s">
        <v>113</v>
      </c>
      <c r="C11731">
        <v>7.8221724165246611</v>
      </c>
      <c r="D11731" t="s">
        <v>2480</v>
      </c>
      <c r="E11731" t="s">
        <v>65</v>
      </c>
    </row>
    <row r="11732" spans="1:5" x14ac:dyDescent="0.3">
      <c r="A11732" t="s">
        <v>684</v>
      </c>
      <c r="B11732" t="s">
        <v>113</v>
      </c>
      <c r="C11732">
        <v>8.4976181099781254</v>
      </c>
      <c r="D11732" t="s">
        <v>2480</v>
      </c>
      <c r="E11732" t="s">
        <v>65</v>
      </c>
    </row>
    <row r="11733" spans="1:5" x14ac:dyDescent="0.3">
      <c r="A11733" t="s">
        <v>686</v>
      </c>
      <c r="B11733" t="s">
        <v>113</v>
      </c>
      <c r="C11733">
        <v>8.0311462637505056</v>
      </c>
      <c r="D11733" t="s">
        <v>2480</v>
      </c>
      <c r="E11733" t="s">
        <v>65</v>
      </c>
    </row>
    <row r="11734" spans="1:5" x14ac:dyDescent="0.3">
      <c r="A11734" t="s">
        <v>688</v>
      </c>
      <c r="B11734" t="s">
        <v>113</v>
      </c>
      <c r="C11734">
        <v>8.0311848790531108</v>
      </c>
      <c r="D11734" t="s">
        <v>2480</v>
      </c>
      <c r="E11734" t="s">
        <v>65</v>
      </c>
    </row>
    <row r="11735" spans="1:5" x14ac:dyDescent="0.3">
      <c r="A11735" t="s">
        <v>690</v>
      </c>
      <c r="B11735" t="s">
        <v>113</v>
      </c>
      <c r="C11735">
        <v>8.1473823690164409</v>
      </c>
      <c r="D11735" t="s">
        <v>2480</v>
      </c>
      <c r="E11735" t="s">
        <v>65</v>
      </c>
    </row>
    <row r="11736" spans="1:5" x14ac:dyDescent="0.3">
      <c r="A11736" t="s">
        <v>692</v>
      </c>
      <c r="B11736" t="s">
        <v>113</v>
      </c>
      <c r="C11736">
        <v>8.1638982801958502</v>
      </c>
      <c r="D11736" t="s">
        <v>2480</v>
      </c>
      <c r="E11736" t="s">
        <v>65</v>
      </c>
    </row>
    <row r="11737" spans="1:5" x14ac:dyDescent="0.3">
      <c r="A11737" t="s">
        <v>694</v>
      </c>
      <c r="B11737" t="s">
        <v>113</v>
      </c>
      <c r="C11737">
        <v>8.2183533128669062</v>
      </c>
      <c r="D11737" t="s">
        <v>2480</v>
      </c>
      <c r="E11737" t="s">
        <v>65</v>
      </c>
    </row>
    <row r="11738" spans="1:5" x14ac:dyDescent="0.3">
      <c r="A11738" t="s">
        <v>696</v>
      </c>
      <c r="B11738" t="s">
        <v>113</v>
      </c>
      <c r="C11738">
        <v>9.9010035936692304</v>
      </c>
      <c r="D11738" t="s">
        <v>2480</v>
      </c>
      <c r="E11738" t="s">
        <v>65</v>
      </c>
    </row>
    <row r="11739" spans="1:5" x14ac:dyDescent="0.3">
      <c r="A11739" t="s">
        <v>698</v>
      </c>
      <c r="B11739" t="s">
        <v>113</v>
      </c>
      <c r="C11739">
        <v>10.528914156428172</v>
      </c>
      <c r="D11739" t="s">
        <v>2480</v>
      </c>
      <c r="E11739" t="s">
        <v>65</v>
      </c>
    </row>
    <row r="11740" spans="1:5" x14ac:dyDescent="0.3">
      <c r="A11740" t="s">
        <v>700</v>
      </c>
      <c r="B11740" t="s">
        <v>113</v>
      </c>
      <c r="C11740">
        <v>9.6964168879349124</v>
      </c>
      <c r="D11740" t="s">
        <v>2480</v>
      </c>
      <c r="E11740" t="s">
        <v>65</v>
      </c>
    </row>
    <row r="11741" spans="1:5" x14ac:dyDescent="0.3">
      <c r="A11741" t="s">
        <v>701</v>
      </c>
      <c r="B11741" t="s">
        <v>113</v>
      </c>
      <c r="C11741">
        <v>9.7976175845469751</v>
      </c>
      <c r="D11741" t="s">
        <v>2480</v>
      </c>
      <c r="E11741" t="s">
        <v>65</v>
      </c>
    </row>
    <row r="11742" spans="1:5" x14ac:dyDescent="0.3">
      <c r="A11742" t="s">
        <v>702</v>
      </c>
      <c r="B11742" t="s">
        <v>113</v>
      </c>
      <c r="C11742">
        <v>9.3673436026240893</v>
      </c>
      <c r="D11742" t="s">
        <v>2480</v>
      </c>
      <c r="E11742" t="s">
        <v>65</v>
      </c>
    </row>
    <row r="11743" spans="1:5" x14ac:dyDescent="0.3">
      <c r="A11743" t="s">
        <v>703</v>
      </c>
      <c r="B11743" t="s">
        <v>113</v>
      </c>
      <c r="C11743">
        <v>8.9290336847054661</v>
      </c>
      <c r="D11743" t="s">
        <v>2480</v>
      </c>
      <c r="E11743" t="s">
        <v>65</v>
      </c>
    </row>
    <row r="11744" spans="1:5" x14ac:dyDescent="0.3">
      <c r="A11744" t="s">
        <v>704</v>
      </c>
      <c r="B11744" t="s">
        <v>113</v>
      </c>
      <c r="C11744">
        <v>9.0559459107309586</v>
      </c>
      <c r="D11744" t="s">
        <v>2480</v>
      </c>
      <c r="E11744" t="s">
        <v>65</v>
      </c>
    </row>
    <row r="11745" spans="1:5" x14ac:dyDescent="0.3">
      <c r="A11745" t="s">
        <v>705</v>
      </c>
      <c r="B11745" t="s">
        <v>113</v>
      </c>
      <c r="C11745">
        <v>8.8524025817827958</v>
      </c>
      <c r="D11745" t="s">
        <v>2480</v>
      </c>
      <c r="E11745" t="s">
        <v>65</v>
      </c>
    </row>
    <row r="11746" spans="1:5" x14ac:dyDescent="0.3">
      <c r="A11746" t="s">
        <v>706</v>
      </c>
      <c r="B11746" t="s">
        <v>113</v>
      </c>
      <c r="C11746">
        <v>10.209268928119656</v>
      </c>
      <c r="D11746" t="s">
        <v>2480</v>
      </c>
      <c r="E11746" t="s">
        <v>65</v>
      </c>
    </row>
    <row r="11747" spans="1:5" x14ac:dyDescent="0.3">
      <c r="A11747" t="s">
        <v>707</v>
      </c>
      <c r="B11747" t="s">
        <v>113</v>
      </c>
      <c r="C11747">
        <v>10.4259789401817</v>
      </c>
      <c r="D11747" t="s">
        <v>2480</v>
      </c>
      <c r="E11747" t="s">
        <v>65</v>
      </c>
    </row>
    <row r="11748" spans="1:5" x14ac:dyDescent="0.3">
      <c r="A11748" t="s">
        <v>708</v>
      </c>
      <c r="B11748" t="s">
        <v>113</v>
      </c>
      <c r="C11748">
        <v>9.4404849389929968</v>
      </c>
      <c r="D11748" t="s">
        <v>2480</v>
      </c>
      <c r="E11748" t="s">
        <v>65</v>
      </c>
    </row>
    <row r="11749" spans="1:5" x14ac:dyDescent="0.3">
      <c r="A11749" t="s">
        <v>709</v>
      </c>
      <c r="B11749" t="s">
        <v>113</v>
      </c>
      <c r="C11749">
        <v>9.8506945745670844</v>
      </c>
      <c r="D11749" t="s">
        <v>2480</v>
      </c>
      <c r="E11749" t="s">
        <v>65</v>
      </c>
    </row>
    <row r="11750" spans="1:5" x14ac:dyDescent="0.3">
      <c r="A11750" t="s">
        <v>710</v>
      </c>
      <c r="B11750" t="s">
        <v>113</v>
      </c>
      <c r="C11750">
        <v>5.6569253640520341</v>
      </c>
      <c r="D11750" t="s">
        <v>2480</v>
      </c>
      <c r="E11750" t="s">
        <v>65</v>
      </c>
    </row>
    <row r="11751" spans="1:5" x14ac:dyDescent="0.3">
      <c r="A11751" t="s">
        <v>711</v>
      </c>
      <c r="B11751" t="s">
        <v>113</v>
      </c>
      <c r="C11751">
        <v>5.7557770861044748</v>
      </c>
      <c r="D11751" t="s">
        <v>2480</v>
      </c>
      <c r="E11751" t="s">
        <v>65</v>
      </c>
    </row>
    <row r="11752" spans="1:5" x14ac:dyDescent="0.3">
      <c r="A11752" t="s">
        <v>712</v>
      </c>
      <c r="B11752" t="s">
        <v>113</v>
      </c>
      <c r="C11752">
        <v>5.700376915735883</v>
      </c>
      <c r="D11752" t="s">
        <v>2480</v>
      </c>
      <c r="E11752" t="s">
        <v>65</v>
      </c>
    </row>
    <row r="11753" spans="1:5" x14ac:dyDescent="0.3">
      <c r="A11753" t="s">
        <v>713</v>
      </c>
      <c r="B11753" t="s">
        <v>113</v>
      </c>
      <c r="C11753">
        <v>5.8685864455365646</v>
      </c>
      <c r="D11753" t="s">
        <v>2480</v>
      </c>
      <c r="E11753" t="s">
        <v>65</v>
      </c>
    </row>
    <row r="11754" spans="1:5" x14ac:dyDescent="0.3">
      <c r="A11754" t="s">
        <v>714</v>
      </c>
      <c r="B11754" t="s">
        <v>113</v>
      </c>
      <c r="C11754">
        <v>6.8767002484185245</v>
      </c>
      <c r="D11754" t="s">
        <v>2480</v>
      </c>
      <c r="E11754" t="s">
        <v>65</v>
      </c>
    </row>
    <row r="11755" spans="1:5" x14ac:dyDescent="0.3">
      <c r="A11755" t="s">
        <v>715</v>
      </c>
      <c r="B11755" t="s">
        <v>113</v>
      </c>
      <c r="C11755">
        <v>6.2083111485838582</v>
      </c>
      <c r="D11755" t="s">
        <v>2480</v>
      </c>
      <c r="E11755" t="s">
        <v>65</v>
      </c>
    </row>
    <row r="11756" spans="1:5" x14ac:dyDescent="0.3">
      <c r="A11756" t="s">
        <v>716</v>
      </c>
      <c r="B11756" t="s">
        <v>113</v>
      </c>
      <c r="C11756">
        <v>7.799780508360791</v>
      </c>
      <c r="D11756" t="s">
        <v>2480</v>
      </c>
      <c r="E11756" t="s">
        <v>65</v>
      </c>
    </row>
    <row r="11757" spans="1:5" x14ac:dyDescent="0.3">
      <c r="A11757" t="s">
        <v>717</v>
      </c>
      <c r="B11757" t="s">
        <v>113</v>
      </c>
      <c r="C11757">
        <v>6.8018840575111854</v>
      </c>
      <c r="D11757" t="s">
        <v>2480</v>
      </c>
      <c r="E11757" t="s">
        <v>65</v>
      </c>
    </row>
    <row r="11758" spans="1:5" x14ac:dyDescent="0.3">
      <c r="A11758" t="s">
        <v>718</v>
      </c>
      <c r="B11758" t="s">
        <v>113</v>
      </c>
      <c r="C11758">
        <v>6.7144190851821284</v>
      </c>
      <c r="D11758" t="s">
        <v>2480</v>
      </c>
      <c r="E11758" t="s">
        <v>65</v>
      </c>
    </row>
    <row r="11759" spans="1:5" x14ac:dyDescent="0.3">
      <c r="A11759" t="s">
        <v>719</v>
      </c>
      <c r="B11759" t="s">
        <v>113</v>
      </c>
      <c r="C11759">
        <v>5.6691011672266729</v>
      </c>
      <c r="D11759" t="s">
        <v>2480</v>
      </c>
      <c r="E11759" t="s">
        <v>65</v>
      </c>
    </row>
    <row r="11760" spans="1:5" x14ac:dyDescent="0.3">
      <c r="A11760" t="s">
        <v>720</v>
      </c>
      <c r="B11760" t="s">
        <v>113</v>
      </c>
      <c r="C11760">
        <v>6.0677019858194265</v>
      </c>
      <c r="D11760" t="s">
        <v>2480</v>
      </c>
      <c r="E11760" t="s">
        <v>65</v>
      </c>
    </row>
    <row r="11761" spans="1:5" x14ac:dyDescent="0.3">
      <c r="A11761" t="s">
        <v>721</v>
      </c>
      <c r="B11761" t="s">
        <v>113</v>
      </c>
      <c r="C11761">
        <v>6.711782060436577</v>
      </c>
      <c r="D11761" t="s">
        <v>2480</v>
      </c>
      <c r="E11761" t="s">
        <v>65</v>
      </c>
    </row>
    <row r="11762" spans="1:5" x14ac:dyDescent="0.3">
      <c r="A11762" t="s">
        <v>722</v>
      </c>
      <c r="B11762" t="s">
        <v>113</v>
      </c>
      <c r="C11762">
        <v>6.9993886521730921</v>
      </c>
      <c r="D11762" t="s">
        <v>2480</v>
      </c>
      <c r="E11762" t="s">
        <v>65</v>
      </c>
    </row>
    <row r="11763" spans="1:5" x14ac:dyDescent="0.3">
      <c r="A11763" t="s">
        <v>723</v>
      </c>
      <c r="B11763" t="s">
        <v>113</v>
      </c>
      <c r="C11763">
        <v>6.4552813236175357</v>
      </c>
      <c r="D11763" t="s">
        <v>2480</v>
      </c>
      <c r="E11763" t="s">
        <v>65</v>
      </c>
    </row>
    <row r="11764" spans="1:5" x14ac:dyDescent="0.3">
      <c r="A11764" t="s">
        <v>724</v>
      </c>
      <c r="B11764" t="s">
        <v>113</v>
      </c>
      <c r="C11764">
        <v>7.2423464289027297</v>
      </c>
      <c r="D11764" t="s">
        <v>2480</v>
      </c>
      <c r="E11764" t="s">
        <v>65</v>
      </c>
    </row>
    <row r="11765" spans="1:5" x14ac:dyDescent="0.3">
      <c r="A11765" t="s">
        <v>725</v>
      </c>
      <c r="B11765" t="s">
        <v>113</v>
      </c>
      <c r="C11765">
        <v>7.7595972987284796</v>
      </c>
      <c r="D11765" t="s">
        <v>2480</v>
      </c>
      <c r="E11765" t="s">
        <v>65</v>
      </c>
    </row>
    <row r="11766" spans="1:5" x14ac:dyDescent="0.3">
      <c r="A11766" t="s">
        <v>726</v>
      </c>
      <c r="B11766" t="s">
        <v>113</v>
      </c>
      <c r="C11766">
        <v>7.1832483194814403</v>
      </c>
      <c r="D11766" t="s">
        <v>2480</v>
      </c>
      <c r="E11766" t="s">
        <v>65</v>
      </c>
    </row>
    <row r="11767" spans="1:5" x14ac:dyDescent="0.3">
      <c r="A11767" t="s">
        <v>727</v>
      </c>
      <c r="B11767" t="s">
        <v>113</v>
      </c>
      <c r="C11767">
        <v>5.7062711999923614</v>
      </c>
      <c r="D11767" t="s">
        <v>2480</v>
      </c>
      <c r="E11767" t="s">
        <v>65</v>
      </c>
    </row>
    <row r="11768" spans="1:5" x14ac:dyDescent="0.3">
      <c r="A11768" t="s">
        <v>728</v>
      </c>
      <c r="B11768" t="s">
        <v>113</v>
      </c>
      <c r="C11768">
        <v>7.645120346367885</v>
      </c>
      <c r="D11768" t="s">
        <v>2480</v>
      </c>
      <c r="E11768" t="s">
        <v>65</v>
      </c>
    </row>
    <row r="11769" spans="1:5" x14ac:dyDescent="0.3">
      <c r="A11769" t="s">
        <v>729</v>
      </c>
      <c r="B11769" t="s">
        <v>113</v>
      </c>
      <c r="C11769">
        <v>8.40698226620888</v>
      </c>
      <c r="D11769" t="s">
        <v>2480</v>
      </c>
      <c r="E11769" t="s">
        <v>65</v>
      </c>
    </row>
    <row r="11770" spans="1:5" x14ac:dyDescent="0.3">
      <c r="A11770" t="s">
        <v>730</v>
      </c>
      <c r="B11770" t="s">
        <v>113</v>
      </c>
      <c r="C11770">
        <v>7.5472498628950637</v>
      </c>
      <c r="D11770" t="s">
        <v>2480</v>
      </c>
      <c r="E11770" t="s">
        <v>65</v>
      </c>
    </row>
    <row r="11771" spans="1:5" x14ac:dyDescent="0.3">
      <c r="A11771" t="s">
        <v>731</v>
      </c>
      <c r="B11771" t="s">
        <v>113</v>
      </c>
      <c r="C11771">
        <v>6.6768287601075267</v>
      </c>
      <c r="D11771" t="s">
        <v>2480</v>
      </c>
      <c r="E11771" t="s">
        <v>65</v>
      </c>
    </row>
    <row r="11772" spans="1:5" x14ac:dyDescent="0.3">
      <c r="A11772" t="s">
        <v>732</v>
      </c>
      <c r="B11772" t="s">
        <v>113</v>
      </c>
      <c r="C11772">
        <v>6.891389684429587</v>
      </c>
      <c r="D11772" t="s">
        <v>2480</v>
      </c>
      <c r="E11772" t="s">
        <v>65</v>
      </c>
    </row>
    <row r="11773" spans="1:5" x14ac:dyDescent="0.3">
      <c r="A11773" t="s">
        <v>733</v>
      </c>
      <c r="B11773" t="s">
        <v>113</v>
      </c>
      <c r="C11773">
        <v>7.320194773693574</v>
      </c>
      <c r="D11773" t="s">
        <v>2480</v>
      </c>
      <c r="E11773" t="s">
        <v>65</v>
      </c>
    </row>
    <row r="11774" spans="1:5" x14ac:dyDescent="0.3">
      <c r="A11774" t="s">
        <v>734</v>
      </c>
      <c r="B11774" t="s">
        <v>113</v>
      </c>
      <c r="C11774">
        <v>7.7523868623980796</v>
      </c>
      <c r="D11774" t="s">
        <v>2480</v>
      </c>
      <c r="E11774" t="s">
        <v>65</v>
      </c>
    </row>
    <row r="11775" spans="1:5" x14ac:dyDescent="0.3">
      <c r="A11775" t="s">
        <v>735</v>
      </c>
      <c r="B11775" t="s">
        <v>113</v>
      </c>
      <c r="C11775">
        <v>7.4494688354230947</v>
      </c>
      <c r="D11775" t="s">
        <v>2480</v>
      </c>
      <c r="E11775" t="s">
        <v>65</v>
      </c>
    </row>
    <row r="11776" spans="1:5" x14ac:dyDescent="0.3">
      <c r="A11776" t="s">
        <v>736</v>
      </c>
      <c r="B11776" t="s">
        <v>113</v>
      </c>
      <c r="C11776">
        <v>8.084575098699224</v>
      </c>
      <c r="D11776" t="s">
        <v>2480</v>
      </c>
      <c r="E11776" t="s">
        <v>65</v>
      </c>
    </row>
    <row r="11777" spans="1:5" x14ac:dyDescent="0.3">
      <c r="A11777" t="s">
        <v>737</v>
      </c>
      <c r="B11777" t="s">
        <v>113</v>
      </c>
      <c r="C11777">
        <v>12.427763355886716</v>
      </c>
      <c r="D11777" t="s">
        <v>2480</v>
      </c>
      <c r="E11777" t="s">
        <v>65</v>
      </c>
    </row>
    <row r="11778" spans="1:5" x14ac:dyDescent="0.3">
      <c r="A11778" t="s">
        <v>738</v>
      </c>
      <c r="B11778" t="s">
        <v>113</v>
      </c>
      <c r="C11778">
        <v>11.3457633109184</v>
      </c>
      <c r="D11778" t="s">
        <v>2480</v>
      </c>
      <c r="E11778" t="s">
        <v>65</v>
      </c>
    </row>
    <row r="11779" spans="1:5" x14ac:dyDescent="0.3">
      <c r="A11779" t="s">
        <v>739</v>
      </c>
      <c r="B11779" t="s">
        <v>113</v>
      </c>
      <c r="C11779">
        <v>9.2503013408589396</v>
      </c>
      <c r="D11779" t="s">
        <v>2480</v>
      </c>
      <c r="E11779" t="s">
        <v>65</v>
      </c>
    </row>
    <row r="11780" spans="1:5" x14ac:dyDescent="0.3">
      <c r="A11780" t="s">
        <v>740</v>
      </c>
      <c r="B11780" t="s">
        <v>113</v>
      </c>
      <c r="C11780">
        <v>8.9412961063375995</v>
      </c>
      <c r="D11780" t="s">
        <v>2480</v>
      </c>
      <c r="E11780" t="s">
        <v>65</v>
      </c>
    </row>
    <row r="11781" spans="1:5" x14ac:dyDescent="0.3">
      <c r="A11781" t="s">
        <v>741</v>
      </c>
      <c r="B11781" t="s">
        <v>113</v>
      </c>
      <c r="C11781">
        <v>7.3926313270658701</v>
      </c>
      <c r="D11781" t="s">
        <v>2480</v>
      </c>
      <c r="E11781" t="s">
        <v>65</v>
      </c>
    </row>
    <row r="11782" spans="1:5" x14ac:dyDescent="0.3">
      <c r="A11782" t="s">
        <v>742</v>
      </c>
      <c r="B11782" t="s">
        <v>113</v>
      </c>
      <c r="C11782">
        <v>9.926398801558399</v>
      </c>
      <c r="D11782" t="s">
        <v>2480</v>
      </c>
      <c r="E11782" t="s">
        <v>65</v>
      </c>
    </row>
    <row r="11783" spans="1:5" x14ac:dyDescent="0.3">
      <c r="A11783" t="s">
        <v>743</v>
      </c>
      <c r="B11783" t="s">
        <v>113</v>
      </c>
      <c r="C11783">
        <v>6.8697420142626502</v>
      </c>
      <c r="D11783" t="s">
        <v>2480</v>
      </c>
      <c r="E11783" t="s">
        <v>65</v>
      </c>
    </row>
    <row r="11784" spans="1:5" x14ac:dyDescent="0.3">
      <c r="A11784" t="s">
        <v>744</v>
      </c>
      <c r="B11784" t="s">
        <v>113</v>
      </c>
      <c r="C11784">
        <v>8.4099838131284841</v>
      </c>
      <c r="D11784" t="s">
        <v>2480</v>
      </c>
      <c r="E11784" t="s">
        <v>65</v>
      </c>
    </row>
    <row r="11785" spans="1:5" x14ac:dyDescent="0.3">
      <c r="A11785" t="s">
        <v>745</v>
      </c>
      <c r="B11785" t="s">
        <v>113</v>
      </c>
      <c r="C11785">
        <v>7.3642812196347798</v>
      </c>
      <c r="D11785" t="s">
        <v>2480</v>
      </c>
      <c r="E11785" t="s">
        <v>65</v>
      </c>
    </row>
    <row r="11786" spans="1:5" x14ac:dyDescent="0.3">
      <c r="A11786" t="s">
        <v>746</v>
      </c>
      <c r="B11786" t="s">
        <v>113</v>
      </c>
      <c r="C11786">
        <v>5.3272760043114804</v>
      </c>
      <c r="D11786" t="s">
        <v>2480</v>
      </c>
      <c r="E11786" t="s">
        <v>65</v>
      </c>
    </row>
    <row r="11787" spans="1:5" x14ac:dyDescent="0.3">
      <c r="A11787" t="s">
        <v>747</v>
      </c>
      <c r="B11787" t="s">
        <v>113</v>
      </c>
      <c r="C11787">
        <v>5.3376528033564901</v>
      </c>
      <c r="D11787" t="s">
        <v>2480</v>
      </c>
      <c r="E11787" t="s">
        <v>65</v>
      </c>
    </row>
    <row r="11788" spans="1:5" x14ac:dyDescent="0.3">
      <c r="A11788" t="s">
        <v>748</v>
      </c>
      <c r="B11788" t="s">
        <v>113</v>
      </c>
      <c r="C11788">
        <v>5.6615209542454803</v>
      </c>
      <c r="D11788" t="s">
        <v>2480</v>
      </c>
      <c r="E11788" t="s">
        <v>65</v>
      </c>
    </row>
    <row r="11789" spans="1:5" x14ac:dyDescent="0.3">
      <c r="A11789" t="s">
        <v>749</v>
      </c>
      <c r="B11789" t="s">
        <v>113</v>
      </c>
      <c r="C11789">
        <v>5.4388363062246503</v>
      </c>
      <c r="D11789" t="s">
        <v>2480</v>
      </c>
      <c r="E11789" t="s">
        <v>65</v>
      </c>
    </row>
    <row r="11790" spans="1:5" x14ac:dyDescent="0.3">
      <c r="A11790" t="s">
        <v>750</v>
      </c>
      <c r="B11790" t="s">
        <v>113</v>
      </c>
      <c r="C11790">
        <v>7.7259100283740967</v>
      </c>
      <c r="D11790" t="s">
        <v>2480</v>
      </c>
      <c r="E11790" t="s">
        <v>65</v>
      </c>
    </row>
    <row r="11791" spans="1:5" x14ac:dyDescent="0.3">
      <c r="A11791" t="s">
        <v>751</v>
      </c>
      <c r="B11791" t="s">
        <v>113</v>
      </c>
      <c r="C11791">
        <v>10.139621717759301</v>
      </c>
      <c r="D11791" t="s">
        <v>2480</v>
      </c>
      <c r="E11791" t="s">
        <v>65</v>
      </c>
    </row>
    <row r="11792" spans="1:5" x14ac:dyDescent="0.3">
      <c r="A11792" t="s">
        <v>752</v>
      </c>
      <c r="B11792" t="s">
        <v>113</v>
      </c>
      <c r="C11792">
        <v>10.1396217430786</v>
      </c>
      <c r="D11792" t="s">
        <v>2480</v>
      </c>
      <c r="E11792" t="s">
        <v>65</v>
      </c>
    </row>
    <row r="11793" spans="1:5" x14ac:dyDescent="0.3">
      <c r="A11793" t="s">
        <v>753</v>
      </c>
      <c r="B11793" t="s">
        <v>113</v>
      </c>
      <c r="C11793">
        <v>11.3877827352379</v>
      </c>
      <c r="D11793" t="s">
        <v>2480</v>
      </c>
      <c r="E11793" t="s">
        <v>65</v>
      </c>
    </row>
    <row r="11794" spans="1:5" x14ac:dyDescent="0.3">
      <c r="A11794" t="s">
        <v>754</v>
      </c>
      <c r="B11794" t="s">
        <v>113</v>
      </c>
      <c r="C11794">
        <v>13.645958906325699</v>
      </c>
      <c r="D11794" t="s">
        <v>2480</v>
      </c>
      <c r="E11794" t="s">
        <v>65</v>
      </c>
    </row>
    <row r="11795" spans="1:5" x14ac:dyDescent="0.3">
      <c r="A11795" t="s">
        <v>755</v>
      </c>
      <c r="B11795" t="s">
        <v>113</v>
      </c>
      <c r="C11795">
        <v>13.2916467770432</v>
      </c>
      <c r="D11795" t="s">
        <v>2480</v>
      </c>
      <c r="E11795" t="s">
        <v>65</v>
      </c>
    </row>
    <row r="11796" spans="1:5" x14ac:dyDescent="0.3">
      <c r="A11796" t="s">
        <v>756</v>
      </c>
      <c r="B11796" t="s">
        <v>113</v>
      </c>
      <c r="C11796">
        <v>11.454606456109964</v>
      </c>
      <c r="D11796" t="s">
        <v>2480</v>
      </c>
      <c r="E11796" t="s">
        <v>65</v>
      </c>
    </row>
    <row r="11797" spans="1:5" x14ac:dyDescent="0.3">
      <c r="A11797" t="s">
        <v>757</v>
      </c>
      <c r="B11797" t="s">
        <v>113</v>
      </c>
      <c r="C11797">
        <v>11.115611612445742</v>
      </c>
      <c r="D11797" t="s">
        <v>2480</v>
      </c>
      <c r="E11797" t="s">
        <v>65</v>
      </c>
    </row>
    <row r="11798" spans="1:5" x14ac:dyDescent="0.3">
      <c r="A11798" t="s">
        <v>758</v>
      </c>
      <c r="B11798" t="s">
        <v>113</v>
      </c>
      <c r="C11798">
        <v>9.9081216899659577</v>
      </c>
      <c r="D11798" t="s">
        <v>2480</v>
      </c>
      <c r="E11798" t="s">
        <v>65</v>
      </c>
    </row>
    <row r="11799" spans="1:5" x14ac:dyDescent="0.3">
      <c r="A11799" t="s">
        <v>759</v>
      </c>
      <c r="B11799" t="s">
        <v>113</v>
      </c>
      <c r="C11799">
        <v>8.3628919650158409</v>
      </c>
      <c r="D11799" t="s">
        <v>2480</v>
      </c>
      <c r="E11799" t="s">
        <v>65</v>
      </c>
    </row>
    <row r="11800" spans="1:5" x14ac:dyDescent="0.3">
      <c r="A11800" t="s">
        <v>760</v>
      </c>
      <c r="B11800" t="s">
        <v>113</v>
      </c>
      <c r="C11800">
        <v>8.6176614804557801</v>
      </c>
      <c r="D11800" t="s">
        <v>2480</v>
      </c>
      <c r="E11800" t="s">
        <v>65</v>
      </c>
    </row>
    <row r="11801" spans="1:5" x14ac:dyDescent="0.3">
      <c r="A11801" t="s">
        <v>761</v>
      </c>
      <c r="B11801" t="s">
        <v>113</v>
      </c>
      <c r="C11801">
        <v>8.5573918817420118</v>
      </c>
      <c r="D11801" t="s">
        <v>2480</v>
      </c>
      <c r="E11801" t="s">
        <v>65</v>
      </c>
    </row>
    <row r="11802" spans="1:5" x14ac:dyDescent="0.3">
      <c r="A11802" t="s">
        <v>762</v>
      </c>
      <c r="B11802" t="s">
        <v>113</v>
      </c>
      <c r="C11802">
        <v>8.28614205184385</v>
      </c>
      <c r="D11802" t="s">
        <v>2480</v>
      </c>
      <c r="E11802" t="s">
        <v>65</v>
      </c>
    </row>
    <row r="11803" spans="1:5" x14ac:dyDescent="0.3">
      <c r="A11803" t="s">
        <v>763</v>
      </c>
      <c r="B11803" t="s">
        <v>113</v>
      </c>
      <c r="C11803">
        <v>8.0388875810422995</v>
      </c>
      <c r="D11803" t="s">
        <v>2480</v>
      </c>
      <c r="E11803" t="s">
        <v>65</v>
      </c>
    </row>
    <row r="11804" spans="1:5" x14ac:dyDescent="0.3">
      <c r="A11804" t="s">
        <v>764</v>
      </c>
      <c r="B11804" t="s">
        <v>113</v>
      </c>
      <c r="C11804">
        <v>8.3757563656896572</v>
      </c>
      <c r="D11804" t="s">
        <v>2480</v>
      </c>
      <c r="E11804" t="s">
        <v>65</v>
      </c>
    </row>
    <row r="11805" spans="1:5" x14ac:dyDescent="0.3">
      <c r="A11805" t="s">
        <v>765</v>
      </c>
      <c r="B11805" t="s">
        <v>113</v>
      </c>
      <c r="C11805">
        <v>8.6312691484902206</v>
      </c>
      <c r="D11805" t="s">
        <v>2480</v>
      </c>
      <c r="E11805" t="s">
        <v>65</v>
      </c>
    </row>
    <row r="11806" spans="1:5" x14ac:dyDescent="0.3">
      <c r="A11806" t="s">
        <v>766</v>
      </c>
      <c r="B11806" t="s">
        <v>113</v>
      </c>
      <c r="C11806">
        <v>10.6657205926131</v>
      </c>
      <c r="D11806" t="s">
        <v>2480</v>
      </c>
      <c r="E11806" t="s">
        <v>65</v>
      </c>
    </row>
    <row r="11807" spans="1:5" x14ac:dyDescent="0.3">
      <c r="A11807" t="s">
        <v>767</v>
      </c>
      <c r="B11807" t="s">
        <v>113</v>
      </c>
      <c r="C11807">
        <v>6.6141873243989204</v>
      </c>
      <c r="D11807" t="s">
        <v>2480</v>
      </c>
      <c r="E11807" t="s">
        <v>65</v>
      </c>
    </row>
    <row r="11808" spans="1:5" x14ac:dyDescent="0.3">
      <c r="A11808" t="s">
        <v>768</v>
      </c>
      <c r="B11808" t="s">
        <v>113</v>
      </c>
      <c r="C11808">
        <v>7.9621914395509759</v>
      </c>
      <c r="D11808" t="s">
        <v>2480</v>
      </c>
      <c r="E11808" t="s">
        <v>65</v>
      </c>
    </row>
    <row r="11809" spans="1:5" x14ac:dyDescent="0.3">
      <c r="A11809" t="s">
        <v>769</v>
      </c>
      <c r="B11809" t="s">
        <v>113</v>
      </c>
      <c r="C11809">
        <v>7.7322666116266694</v>
      </c>
      <c r="D11809" t="s">
        <v>2480</v>
      </c>
      <c r="E11809" t="s">
        <v>65</v>
      </c>
    </row>
    <row r="11810" spans="1:5" x14ac:dyDescent="0.3">
      <c r="A11810" t="s">
        <v>770</v>
      </c>
      <c r="B11810" t="s">
        <v>113</v>
      </c>
      <c r="C11810">
        <v>9.7730087680836668</v>
      </c>
      <c r="D11810" t="s">
        <v>2480</v>
      </c>
      <c r="E11810" t="s">
        <v>65</v>
      </c>
    </row>
    <row r="11811" spans="1:5" x14ac:dyDescent="0.3">
      <c r="A11811" t="s">
        <v>774</v>
      </c>
      <c r="B11811" t="s">
        <v>113</v>
      </c>
      <c r="C11811">
        <v>11.714666368913941</v>
      </c>
      <c r="D11811" t="s">
        <v>2480</v>
      </c>
      <c r="E11811" t="s">
        <v>65</v>
      </c>
    </row>
    <row r="11812" spans="1:5" x14ac:dyDescent="0.3">
      <c r="A11812" t="s">
        <v>775</v>
      </c>
      <c r="B11812" t="s">
        <v>113</v>
      </c>
      <c r="C11812">
        <v>8.3755913301732612</v>
      </c>
      <c r="D11812" t="s">
        <v>2480</v>
      </c>
      <c r="E11812" t="s">
        <v>65</v>
      </c>
    </row>
    <row r="11813" spans="1:5" x14ac:dyDescent="0.3">
      <c r="A11813" t="s">
        <v>776</v>
      </c>
      <c r="B11813" t="s">
        <v>113</v>
      </c>
      <c r="C11813">
        <v>13.523851030981881</v>
      </c>
      <c r="D11813" t="s">
        <v>2480</v>
      </c>
      <c r="E11813" t="s">
        <v>65</v>
      </c>
    </row>
    <row r="11814" spans="1:5" x14ac:dyDescent="0.3">
      <c r="A11814" t="s">
        <v>777</v>
      </c>
      <c r="B11814" t="s">
        <v>113</v>
      </c>
      <c r="C11814">
        <v>14.741416194636821</v>
      </c>
      <c r="D11814" t="s">
        <v>2480</v>
      </c>
      <c r="E11814" t="s">
        <v>65</v>
      </c>
    </row>
    <row r="11815" spans="1:5" x14ac:dyDescent="0.3">
      <c r="A11815" t="s">
        <v>778</v>
      </c>
      <c r="B11815" t="s">
        <v>113</v>
      </c>
      <c r="C11815">
        <v>7.7953943938461707</v>
      </c>
      <c r="D11815" t="s">
        <v>2480</v>
      </c>
      <c r="E11815" t="s">
        <v>65</v>
      </c>
    </row>
    <row r="11816" spans="1:5" x14ac:dyDescent="0.3">
      <c r="A11816" t="s">
        <v>779</v>
      </c>
      <c r="B11816" t="s">
        <v>113</v>
      </c>
      <c r="C11816">
        <v>8.9695471592995588</v>
      </c>
      <c r="D11816" t="s">
        <v>2480</v>
      </c>
      <c r="E11816" t="s">
        <v>65</v>
      </c>
    </row>
    <row r="11817" spans="1:5" x14ac:dyDescent="0.3">
      <c r="A11817" t="s">
        <v>780</v>
      </c>
      <c r="B11817" t="s">
        <v>113</v>
      </c>
      <c r="C11817">
        <v>9.2742448476476405</v>
      </c>
      <c r="D11817" t="s">
        <v>2480</v>
      </c>
      <c r="E11817" t="s">
        <v>65</v>
      </c>
    </row>
    <row r="11818" spans="1:5" x14ac:dyDescent="0.3">
      <c r="A11818" t="s">
        <v>781</v>
      </c>
      <c r="B11818" t="s">
        <v>113</v>
      </c>
      <c r="C11818">
        <v>9.0366435359556068</v>
      </c>
      <c r="D11818" t="s">
        <v>2480</v>
      </c>
      <c r="E11818" t="s">
        <v>65</v>
      </c>
    </row>
    <row r="11819" spans="1:5" x14ac:dyDescent="0.3">
      <c r="A11819" t="s">
        <v>782</v>
      </c>
      <c r="B11819" t="s">
        <v>113</v>
      </c>
      <c r="C11819">
        <v>11.477703950275583</v>
      </c>
      <c r="D11819" t="s">
        <v>2480</v>
      </c>
      <c r="E11819" t="s">
        <v>65</v>
      </c>
    </row>
    <row r="11820" spans="1:5" x14ac:dyDescent="0.3">
      <c r="A11820" t="s">
        <v>783</v>
      </c>
      <c r="B11820" t="s">
        <v>113</v>
      </c>
      <c r="C11820">
        <v>15.071122202345038</v>
      </c>
      <c r="D11820" t="s">
        <v>2480</v>
      </c>
      <c r="E11820" t="s">
        <v>65</v>
      </c>
    </row>
    <row r="11821" spans="1:5" x14ac:dyDescent="0.3">
      <c r="A11821" t="s">
        <v>784</v>
      </c>
      <c r="B11821" t="s">
        <v>113</v>
      </c>
      <c r="C11821">
        <v>14.105770084438012</v>
      </c>
      <c r="D11821" t="s">
        <v>2480</v>
      </c>
      <c r="E11821" t="s">
        <v>65</v>
      </c>
    </row>
    <row r="11822" spans="1:5" x14ac:dyDescent="0.3">
      <c r="A11822" t="s">
        <v>785</v>
      </c>
      <c r="B11822" t="s">
        <v>113</v>
      </c>
      <c r="C11822">
        <v>7.9165682842793457</v>
      </c>
      <c r="D11822" t="s">
        <v>2480</v>
      </c>
      <c r="E11822" t="s">
        <v>65</v>
      </c>
    </row>
    <row r="11823" spans="1:5" x14ac:dyDescent="0.3">
      <c r="A11823" t="s">
        <v>786</v>
      </c>
      <c r="B11823" t="s">
        <v>113</v>
      </c>
      <c r="C11823">
        <v>11.648961088999405</v>
      </c>
      <c r="D11823" t="s">
        <v>2480</v>
      </c>
      <c r="E11823" t="s">
        <v>65</v>
      </c>
    </row>
    <row r="11824" spans="1:5" x14ac:dyDescent="0.3">
      <c r="A11824" t="s">
        <v>787</v>
      </c>
      <c r="B11824" t="s">
        <v>113</v>
      </c>
      <c r="C11824">
        <v>8.5174115953182152</v>
      </c>
      <c r="D11824" t="s">
        <v>2480</v>
      </c>
      <c r="E11824" t="s">
        <v>65</v>
      </c>
    </row>
    <row r="11825" spans="1:5" x14ac:dyDescent="0.3">
      <c r="A11825" t="s">
        <v>788</v>
      </c>
      <c r="B11825" t="s">
        <v>113</v>
      </c>
      <c r="C11825">
        <v>11.745972615316701</v>
      </c>
      <c r="D11825" t="s">
        <v>2480</v>
      </c>
      <c r="E11825" t="s">
        <v>65</v>
      </c>
    </row>
    <row r="11826" spans="1:5" x14ac:dyDescent="0.3">
      <c r="A11826" t="s">
        <v>791</v>
      </c>
      <c r="B11826" t="s">
        <v>113</v>
      </c>
      <c r="C11826">
        <v>13.0126395136448</v>
      </c>
      <c r="D11826" t="s">
        <v>2480</v>
      </c>
      <c r="E11826" t="s">
        <v>65</v>
      </c>
    </row>
    <row r="11827" spans="1:5" x14ac:dyDescent="0.3">
      <c r="A11827" t="s">
        <v>792</v>
      </c>
      <c r="B11827" t="s">
        <v>113</v>
      </c>
      <c r="C11827">
        <v>12.852525503628723</v>
      </c>
      <c r="D11827" t="s">
        <v>2480</v>
      </c>
      <c r="E11827" t="s">
        <v>65</v>
      </c>
    </row>
    <row r="11828" spans="1:5" x14ac:dyDescent="0.3">
      <c r="A11828" t="s">
        <v>793</v>
      </c>
      <c r="B11828" t="s">
        <v>113</v>
      </c>
      <c r="C11828">
        <v>15.141276239605544</v>
      </c>
      <c r="D11828" t="s">
        <v>2480</v>
      </c>
      <c r="E11828" t="s">
        <v>65</v>
      </c>
    </row>
    <row r="11829" spans="1:5" x14ac:dyDescent="0.3">
      <c r="A11829" t="s">
        <v>794</v>
      </c>
      <c r="B11829" t="s">
        <v>113</v>
      </c>
      <c r="C11829">
        <v>13.172953797313694</v>
      </c>
      <c r="D11829" t="s">
        <v>2480</v>
      </c>
      <c r="E11829" t="s">
        <v>65</v>
      </c>
    </row>
    <row r="11830" spans="1:5" x14ac:dyDescent="0.3">
      <c r="A11830" t="s">
        <v>795</v>
      </c>
      <c r="B11830" t="s">
        <v>113</v>
      </c>
      <c r="C11830">
        <v>14.469418873933451</v>
      </c>
      <c r="D11830" t="s">
        <v>2480</v>
      </c>
      <c r="E11830" t="s">
        <v>65</v>
      </c>
    </row>
    <row r="11831" spans="1:5" x14ac:dyDescent="0.3">
      <c r="A11831" t="s">
        <v>796</v>
      </c>
      <c r="B11831" t="s">
        <v>113</v>
      </c>
      <c r="C11831">
        <v>14.3684782431227</v>
      </c>
      <c r="D11831" t="s">
        <v>2480</v>
      </c>
      <c r="E11831" t="s">
        <v>65</v>
      </c>
    </row>
    <row r="11832" spans="1:5" x14ac:dyDescent="0.3">
      <c r="A11832" t="s">
        <v>797</v>
      </c>
      <c r="B11832" t="s">
        <v>113</v>
      </c>
      <c r="C11832">
        <v>13.605923345590099</v>
      </c>
      <c r="D11832" t="s">
        <v>2480</v>
      </c>
      <c r="E11832" t="s">
        <v>65</v>
      </c>
    </row>
    <row r="11833" spans="1:5" x14ac:dyDescent="0.3">
      <c r="A11833" t="s">
        <v>798</v>
      </c>
      <c r="B11833" t="s">
        <v>113</v>
      </c>
      <c r="C11833">
        <v>14.205665230321934</v>
      </c>
      <c r="D11833" t="s">
        <v>2480</v>
      </c>
      <c r="E11833" t="s">
        <v>65</v>
      </c>
    </row>
    <row r="11834" spans="1:5" x14ac:dyDescent="0.3">
      <c r="A11834" t="s">
        <v>799</v>
      </c>
      <c r="B11834" t="s">
        <v>113</v>
      </c>
      <c r="C11834">
        <v>10.7340543629801</v>
      </c>
      <c r="D11834" t="s">
        <v>2480</v>
      </c>
      <c r="E11834" t="s">
        <v>65</v>
      </c>
    </row>
    <row r="11835" spans="1:5" x14ac:dyDescent="0.3">
      <c r="A11835" t="s">
        <v>800</v>
      </c>
      <c r="B11835" t="s">
        <v>113</v>
      </c>
      <c r="C11835">
        <v>10.9827043143063</v>
      </c>
      <c r="D11835" t="s">
        <v>2480</v>
      </c>
      <c r="E11835" t="s">
        <v>65</v>
      </c>
    </row>
    <row r="11836" spans="1:5" x14ac:dyDescent="0.3">
      <c r="A11836" t="s">
        <v>801</v>
      </c>
      <c r="B11836" t="s">
        <v>113</v>
      </c>
      <c r="C11836">
        <v>10.645044348645829</v>
      </c>
      <c r="D11836" t="s">
        <v>2480</v>
      </c>
      <c r="E11836" t="s">
        <v>65</v>
      </c>
    </row>
    <row r="11837" spans="1:5" x14ac:dyDescent="0.3">
      <c r="A11837" t="s">
        <v>802</v>
      </c>
      <c r="B11837" t="s">
        <v>113</v>
      </c>
      <c r="C11837">
        <v>10.194682021644747</v>
      </c>
      <c r="D11837" t="s">
        <v>2480</v>
      </c>
      <c r="E11837" t="s">
        <v>65</v>
      </c>
    </row>
    <row r="11838" spans="1:5" x14ac:dyDescent="0.3">
      <c r="A11838" t="s">
        <v>803</v>
      </c>
      <c r="B11838" t="s">
        <v>113</v>
      </c>
      <c r="C11838">
        <v>10.492087575625247</v>
      </c>
      <c r="D11838" t="s">
        <v>2480</v>
      </c>
      <c r="E11838" t="s">
        <v>65</v>
      </c>
    </row>
    <row r="11839" spans="1:5" x14ac:dyDescent="0.3">
      <c r="A11839" t="s">
        <v>804</v>
      </c>
      <c r="B11839" t="s">
        <v>113</v>
      </c>
      <c r="C11839">
        <v>9.4767653034107457</v>
      </c>
      <c r="D11839" t="s">
        <v>2480</v>
      </c>
      <c r="E11839" t="s">
        <v>65</v>
      </c>
    </row>
    <row r="11840" spans="1:5" x14ac:dyDescent="0.3">
      <c r="A11840" t="s">
        <v>805</v>
      </c>
      <c r="B11840" t="s">
        <v>113</v>
      </c>
      <c r="C11840">
        <v>9.8533065132957542</v>
      </c>
      <c r="D11840" t="s">
        <v>2480</v>
      </c>
      <c r="E11840" t="s">
        <v>65</v>
      </c>
    </row>
    <row r="11841" spans="1:5" x14ac:dyDescent="0.3">
      <c r="A11841" t="s">
        <v>806</v>
      </c>
      <c r="B11841" t="s">
        <v>113</v>
      </c>
      <c r="C11841">
        <v>8.5032787312257732</v>
      </c>
      <c r="D11841" t="s">
        <v>2480</v>
      </c>
      <c r="E11841" t="s">
        <v>65</v>
      </c>
    </row>
    <row r="11842" spans="1:5" x14ac:dyDescent="0.3">
      <c r="A11842" t="s">
        <v>807</v>
      </c>
      <c r="B11842" t="s">
        <v>113</v>
      </c>
      <c r="C11842">
        <v>9.4226011306898467</v>
      </c>
      <c r="D11842" t="s">
        <v>2480</v>
      </c>
      <c r="E11842" t="s">
        <v>65</v>
      </c>
    </row>
    <row r="11843" spans="1:5" x14ac:dyDescent="0.3">
      <c r="A11843" t="s">
        <v>808</v>
      </c>
      <c r="B11843" t="s">
        <v>113</v>
      </c>
      <c r="C11843">
        <v>8.4032261253385805</v>
      </c>
      <c r="D11843" t="s">
        <v>2480</v>
      </c>
      <c r="E11843" t="s">
        <v>65</v>
      </c>
    </row>
    <row r="11844" spans="1:5" x14ac:dyDescent="0.3">
      <c r="A11844" t="s">
        <v>809</v>
      </c>
      <c r="B11844" t="s">
        <v>113</v>
      </c>
      <c r="C11844">
        <v>7.9300135541342396</v>
      </c>
      <c r="D11844" t="s">
        <v>2480</v>
      </c>
      <c r="E11844" t="s">
        <v>65</v>
      </c>
    </row>
    <row r="11845" spans="1:5" x14ac:dyDescent="0.3">
      <c r="A11845" t="s">
        <v>810</v>
      </c>
      <c r="B11845" t="s">
        <v>113</v>
      </c>
      <c r="C11845">
        <v>7.5745781386821092</v>
      </c>
      <c r="D11845" t="s">
        <v>2480</v>
      </c>
      <c r="E11845" t="s">
        <v>65</v>
      </c>
    </row>
    <row r="11846" spans="1:5" x14ac:dyDescent="0.3">
      <c r="A11846" t="s">
        <v>811</v>
      </c>
      <c r="B11846" t="s">
        <v>113</v>
      </c>
      <c r="C11846">
        <v>9.1811345481152582</v>
      </c>
      <c r="D11846" t="s">
        <v>2480</v>
      </c>
      <c r="E11846" t="s">
        <v>65</v>
      </c>
    </row>
    <row r="11847" spans="1:5" x14ac:dyDescent="0.3">
      <c r="A11847" t="s">
        <v>812</v>
      </c>
      <c r="B11847" t="s">
        <v>113</v>
      </c>
      <c r="C11847">
        <v>7.4796768365103308</v>
      </c>
      <c r="D11847" t="s">
        <v>2480</v>
      </c>
      <c r="E11847" t="s">
        <v>65</v>
      </c>
    </row>
    <row r="11848" spans="1:5" x14ac:dyDescent="0.3">
      <c r="A11848" t="s">
        <v>813</v>
      </c>
      <c r="B11848" t="s">
        <v>113</v>
      </c>
      <c r="C11848">
        <v>7.7705696781160603</v>
      </c>
      <c r="D11848" t="s">
        <v>2480</v>
      </c>
      <c r="E11848" t="s">
        <v>65</v>
      </c>
    </row>
    <row r="11849" spans="1:5" x14ac:dyDescent="0.3">
      <c r="A11849" t="s">
        <v>814</v>
      </c>
      <c r="B11849" t="s">
        <v>113</v>
      </c>
      <c r="C11849">
        <v>8.7895106567170451</v>
      </c>
      <c r="D11849" t="s">
        <v>2480</v>
      </c>
      <c r="E11849" t="s">
        <v>65</v>
      </c>
    </row>
    <row r="11850" spans="1:5" x14ac:dyDescent="0.3">
      <c r="A11850" t="s">
        <v>815</v>
      </c>
      <c r="B11850" t="s">
        <v>113</v>
      </c>
      <c r="C11850">
        <v>7.5963645532500497</v>
      </c>
      <c r="D11850" t="s">
        <v>2480</v>
      </c>
      <c r="E11850" t="s">
        <v>65</v>
      </c>
    </row>
    <row r="11851" spans="1:5" x14ac:dyDescent="0.3">
      <c r="A11851" t="s">
        <v>816</v>
      </c>
      <c r="B11851" t="s">
        <v>113</v>
      </c>
      <c r="C11851">
        <v>7.2647820397720713</v>
      </c>
      <c r="D11851" t="s">
        <v>2480</v>
      </c>
      <c r="E11851" t="s">
        <v>65</v>
      </c>
    </row>
    <row r="11852" spans="1:5" x14ac:dyDescent="0.3">
      <c r="A11852" t="s">
        <v>817</v>
      </c>
      <c r="B11852" t="s">
        <v>113</v>
      </c>
      <c r="C11852">
        <v>7.3815199630448429</v>
      </c>
      <c r="D11852" t="s">
        <v>2480</v>
      </c>
      <c r="E11852" t="s">
        <v>65</v>
      </c>
    </row>
    <row r="11853" spans="1:5" x14ac:dyDescent="0.3">
      <c r="A11853" t="s">
        <v>818</v>
      </c>
      <c r="B11853" t="s">
        <v>113</v>
      </c>
      <c r="C11853">
        <v>10.2303910310942</v>
      </c>
      <c r="D11853" t="s">
        <v>2480</v>
      </c>
      <c r="E11853" t="s">
        <v>65</v>
      </c>
    </row>
    <row r="11854" spans="1:5" x14ac:dyDescent="0.3">
      <c r="A11854" t="s">
        <v>819</v>
      </c>
      <c r="B11854" t="s">
        <v>113</v>
      </c>
      <c r="C11854">
        <v>7.9257019333228742</v>
      </c>
      <c r="D11854" t="s">
        <v>2480</v>
      </c>
      <c r="E11854" t="s">
        <v>65</v>
      </c>
    </row>
    <row r="11855" spans="1:5" x14ac:dyDescent="0.3">
      <c r="A11855" t="s">
        <v>820</v>
      </c>
      <c r="B11855" t="s">
        <v>113</v>
      </c>
      <c r="C11855">
        <v>9.0993882035694611</v>
      </c>
      <c r="D11855" t="s">
        <v>2480</v>
      </c>
      <c r="E11855" t="s">
        <v>65</v>
      </c>
    </row>
    <row r="11856" spans="1:5" x14ac:dyDescent="0.3">
      <c r="A11856" t="s">
        <v>821</v>
      </c>
      <c r="B11856" t="s">
        <v>113</v>
      </c>
      <c r="C11856">
        <v>9.838933733065895</v>
      </c>
      <c r="D11856" t="s">
        <v>2480</v>
      </c>
      <c r="E11856" t="s">
        <v>65</v>
      </c>
    </row>
    <row r="11857" spans="1:5" x14ac:dyDescent="0.3">
      <c r="A11857" t="s">
        <v>822</v>
      </c>
      <c r="B11857" t="s">
        <v>113</v>
      </c>
      <c r="C11857">
        <v>10.5851369051021</v>
      </c>
      <c r="D11857" t="s">
        <v>2480</v>
      </c>
      <c r="E11857" t="s">
        <v>65</v>
      </c>
    </row>
    <row r="11858" spans="1:5" x14ac:dyDescent="0.3">
      <c r="A11858" t="s">
        <v>823</v>
      </c>
      <c r="B11858" t="s">
        <v>113</v>
      </c>
      <c r="C11858">
        <v>11.44259971341099</v>
      </c>
      <c r="D11858" t="s">
        <v>2480</v>
      </c>
      <c r="E11858" t="s">
        <v>65</v>
      </c>
    </row>
    <row r="11859" spans="1:5" x14ac:dyDescent="0.3">
      <c r="A11859" t="s">
        <v>824</v>
      </c>
      <c r="B11859" t="s">
        <v>113</v>
      </c>
      <c r="C11859">
        <v>9.6872699301160061</v>
      </c>
      <c r="D11859" t="s">
        <v>2480</v>
      </c>
      <c r="E11859" t="s">
        <v>65</v>
      </c>
    </row>
    <row r="11860" spans="1:5" x14ac:dyDescent="0.3">
      <c r="A11860" t="s">
        <v>825</v>
      </c>
      <c r="B11860" t="s">
        <v>113</v>
      </c>
      <c r="C11860">
        <v>8.864481927052152</v>
      </c>
      <c r="D11860" t="s">
        <v>2480</v>
      </c>
      <c r="E11860" t="s">
        <v>65</v>
      </c>
    </row>
    <row r="11861" spans="1:5" x14ac:dyDescent="0.3">
      <c r="A11861" t="s">
        <v>826</v>
      </c>
      <c r="B11861" t="s">
        <v>113</v>
      </c>
      <c r="C11861">
        <v>9.3054472170390365</v>
      </c>
      <c r="D11861" t="s">
        <v>2480</v>
      </c>
      <c r="E11861" t="s">
        <v>65</v>
      </c>
    </row>
    <row r="11862" spans="1:5" x14ac:dyDescent="0.3">
      <c r="A11862" t="s">
        <v>827</v>
      </c>
      <c r="B11862" t="s">
        <v>113</v>
      </c>
      <c r="C11862">
        <v>10.396391253481898</v>
      </c>
      <c r="D11862" t="s">
        <v>2480</v>
      </c>
      <c r="E11862" t="s">
        <v>65</v>
      </c>
    </row>
    <row r="11863" spans="1:5" x14ac:dyDescent="0.3">
      <c r="A11863" t="s">
        <v>828</v>
      </c>
      <c r="B11863" t="s">
        <v>113</v>
      </c>
      <c r="C11863">
        <v>9.6976641252875702</v>
      </c>
      <c r="D11863" t="s">
        <v>2480</v>
      </c>
      <c r="E11863" t="s">
        <v>65</v>
      </c>
    </row>
    <row r="11864" spans="1:5" x14ac:dyDescent="0.3">
      <c r="A11864" t="s">
        <v>829</v>
      </c>
      <c r="B11864" t="s">
        <v>113</v>
      </c>
      <c r="C11864">
        <v>12.833818016073414</v>
      </c>
      <c r="D11864" t="s">
        <v>2480</v>
      </c>
      <c r="E11864" t="s">
        <v>65</v>
      </c>
    </row>
    <row r="11865" spans="1:5" x14ac:dyDescent="0.3">
      <c r="A11865" t="s">
        <v>830</v>
      </c>
      <c r="B11865" t="s">
        <v>113</v>
      </c>
      <c r="C11865">
        <v>10.150716310212042</v>
      </c>
      <c r="D11865" t="s">
        <v>2480</v>
      </c>
      <c r="E11865" t="s">
        <v>65</v>
      </c>
    </row>
    <row r="11866" spans="1:5" x14ac:dyDescent="0.3">
      <c r="A11866" t="s">
        <v>831</v>
      </c>
      <c r="B11866" t="s">
        <v>113</v>
      </c>
      <c r="C11866">
        <v>8.7754728903889454</v>
      </c>
      <c r="D11866" t="s">
        <v>2480</v>
      </c>
      <c r="E11866" t="s">
        <v>65</v>
      </c>
    </row>
    <row r="11867" spans="1:5" x14ac:dyDescent="0.3">
      <c r="A11867" t="s">
        <v>832</v>
      </c>
      <c r="B11867" t="s">
        <v>113</v>
      </c>
      <c r="C11867">
        <v>9.3403980712997132</v>
      </c>
      <c r="D11867" t="s">
        <v>2480</v>
      </c>
      <c r="E11867" t="s">
        <v>65</v>
      </c>
    </row>
    <row r="11868" spans="1:5" x14ac:dyDescent="0.3">
      <c r="A11868" t="s">
        <v>833</v>
      </c>
      <c r="B11868" t="s">
        <v>113</v>
      </c>
      <c r="C11868">
        <v>8.41083138604486</v>
      </c>
      <c r="D11868" t="s">
        <v>2480</v>
      </c>
      <c r="E11868" t="s">
        <v>65</v>
      </c>
    </row>
    <row r="11869" spans="1:5" x14ac:dyDescent="0.3">
      <c r="A11869" t="s">
        <v>834</v>
      </c>
      <c r="B11869" t="s">
        <v>113</v>
      </c>
      <c r="C11869">
        <v>7.95216737343054</v>
      </c>
      <c r="D11869" t="s">
        <v>2480</v>
      </c>
      <c r="E11869" t="s">
        <v>65</v>
      </c>
    </row>
    <row r="11870" spans="1:5" x14ac:dyDescent="0.3">
      <c r="A11870" t="s">
        <v>835</v>
      </c>
      <c r="B11870" t="s">
        <v>113</v>
      </c>
      <c r="C11870">
        <v>9.1780934062855994</v>
      </c>
      <c r="D11870" t="s">
        <v>2480</v>
      </c>
      <c r="E11870" t="s">
        <v>65</v>
      </c>
    </row>
    <row r="11871" spans="1:5" x14ac:dyDescent="0.3">
      <c r="A11871" t="s">
        <v>836</v>
      </c>
      <c r="B11871" t="s">
        <v>113</v>
      </c>
      <c r="C11871">
        <v>8.3810366609871956</v>
      </c>
      <c r="D11871" t="s">
        <v>2480</v>
      </c>
      <c r="E11871" t="s">
        <v>65</v>
      </c>
    </row>
    <row r="11872" spans="1:5" x14ac:dyDescent="0.3">
      <c r="A11872" t="s">
        <v>837</v>
      </c>
      <c r="B11872" t="s">
        <v>113</v>
      </c>
      <c r="C11872">
        <v>7.7481701650807802</v>
      </c>
      <c r="D11872" t="s">
        <v>2480</v>
      </c>
      <c r="E11872" t="s">
        <v>65</v>
      </c>
    </row>
    <row r="11873" spans="1:5" x14ac:dyDescent="0.3">
      <c r="A11873" t="s">
        <v>838</v>
      </c>
      <c r="B11873" t="s">
        <v>113</v>
      </c>
      <c r="C11873">
        <v>7.38162738872406</v>
      </c>
      <c r="D11873" t="s">
        <v>2480</v>
      </c>
      <c r="E11873" t="s">
        <v>65</v>
      </c>
    </row>
    <row r="11874" spans="1:5" x14ac:dyDescent="0.3">
      <c r="A11874" t="s">
        <v>839</v>
      </c>
      <c r="B11874" t="s">
        <v>113</v>
      </c>
      <c r="C11874">
        <v>7.2952530960037398</v>
      </c>
      <c r="D11874" t="s">
        <v>2480</v>
      </c>
      <c r="E11874" t="s">
        <v>65</v>
      </c>
    </row>
    <row r="11875" spans="1:5" x14ac:dyDescent="0.3">
      <c r="A11875" t="s">
        <v>840</v>
      </c>
      <c r="B11875" t="s">
        <v>113</v>
      </c>
      <c r="C11875">
        <v>7.1513001713749667</v>
      </c>
      <c r="D11875" t="s">
        <v>2480</v>
      </c>
      <c r="E11875" t="s">
        <v>65</v>
      </c>
    </row>
    <row r="11876" spans="1:5" x14ac:dyDescent="0.3">
      <c r="A11876" t="s">
        <v>841</v>
      </c>
      <c r="B11876" t="s">
        <v>113</v>
      </c>
      <c r="C11876">
        <v>7.211656720362579</v>
      </c>
      <c r="D11876" t="s">
        <v>2480</v>
      </c>
      <c r="E11876" t="s">
        <v>65</v>
      </c>
    </row>
    <row r="11877" spans="1:5" x14ac:dyDescent="0.3">
      <c r="A11877" t="s">
        <v>842</v>
      </c>
      <c r="B11877" t="s">
        <v>113</v>
      </c>
      <c r="C11877">
        <v>7.8837064536310892</v>
      </c>
      <c r="D11877" t="s">
        <v>2480</v>
      </c>
      <c r="E11877" t="s">
        <v>65</v>
      </c>
    </row>
    <row r="11878" spans="1:5" x14ac:dyDescent="0.3">
      <c r="A11878" t="s">
        <v>843</v>
      </c>
      <c r="B11878" t="s">
        <v>113</v>
      </c>
      <c r="C11878">
        <v>8.1119738578949097</v>
      </c>
      <c r="D11878" t="s">
        <v>2480</v>
      </c>
      <c r="E11878" t="s">
        <v>65</v>
      </c>
    </row>
    <row r="11879" spans="1:5" x14ac:dyDescent="0.3">
      <c r="A11879" t="s">
        <v>844</v>
      </c>
      <c r="B11879" t="s">
        <v>113</v>
      </c>
      <c r="C11879">
        <v>7.617717250862996</v>
      </c>
      <c r="D11879" t="s">
        <v>2480</v>
      </c>
      <c r="E11879" t="s">
        <v>65</v>
      </c>
    </row>
    <row r="11880" spans="1:5" x14ac:dyDescent="0.3">
      <c r="A11880" t="s">
        <v>845</v>
      </c>
      <c r="B11880" t="s">
        <v>113</v>
      </c>
      <c r="C11880">
        <v>7.3032682562069278</v>
      </c>
      <c r="D11880" t="s">
        <v>2480</v>
      </c>
      <c r="E11880" t="s">
        <v>65</v>
      </c>
    </row>
    <row r="11881" spans="1:5" x14ac:dyDescent="0.3">
      <c r="A11881" t="s">
        <v>846</v>
      </c>
      <c r="B11881" t="s">
        <v>113</v>
      </c>
      <c r="C11881">
        <v>7.3189444559241004</v>
      </c>
      <c r="D11881" t="s">
        <v>2480</v>
      </c>
      <c r="E11881" t="s">
        <v>65</v>
      </c>
    </row>
    <row r="11882" spans="1:5" x14ac:dyDescent="0.3">
      <c r="A11882" t="s">
        <v>847</v>
      </c>
      <c r="B11882" t="s">
        <v>113</v>
      </c>
      <c r="C11882">
        <v>7.1551037879262607</v>
      </c>
      <c r="D11882" t="s">
        <v>2480</v>
      </c>
      <c r="E11882" t="s">
        <v>65</v>
      </c>
    </row>
    <row r="11883" spans="1:5" x14ac:dyDescent="0.3">
      <c r="A11883" t="s">
        <v>848</v>
      </c>
      <c r="B11883" t="s">
        <v>113</v>
      </c>
      <c r="C11883">
        <v>7.4689347315253789</v>
      </c>
      <c r="D11883" t="s">
        <v>2480</v>
      </c>
      <c r="E11883" t="s">
        <v>65</v>
      </c>
    </row>
    <row r="11884" spans="1:5" x14ac:dyDescent="0.3">
      <c r="A11884" t="s">
        <v>849</v>
      </c>
      <c r="B11884" t="s">
        <v>113</v>
      </c>
      <c r="C11884">
        <v>7.1620264276735179</v>
      </c>
      <c r="D11884" t="s">
        <v>2480</v>
      </c>
      <c r="E11884" t="s">
        <v>65</v>
      </c>
    </row>
    <row r="11885" spans="1:5" x14ac:dyDescent="0.3">
      <c r="A11885" t="s">
        <v>850</v>
      </c>
      <c r="B11885" t="s">
        <v>113</v>
      </c>
      <c r="C11885">
        <v>7.2447677824919943</v>
      </c>
      <c r="D11885" t="s">
        <v>2480</v>
      </c>
      <c r="E11885" t="s">
        <v>65</v>
      </c>
    </row>
    <row r="11886" spans="1:5" x14ac:dyDescent="0.3">
      <c r="A11886" t="s">
        <v>851</v>
      </c>
      <c r="B11886" t="s">
        <v>113</v>
      </c>
      <c r="C11886">
        <v>7.2320526499843636</v>
      </c>
      <c r="D11886" t="s">
        <v>2480</v>
      </c>
      <c r="E11886" t="s">
        <v>65</v>
      </c>
    </row>
    <row r="11887" spans="1:5" x14ac:dyDescent="0.3">
      <c r="A11887" t="s">
        <v>852</v>
      </c>
      <c r="B11887" t="s">
        <v>113</v>
      </c>
      <c r="C11887">
        <v>7.3356355372946389</v>
      </c>
      <c r="D11887" t="s">
        <v>2480</v>
      </c>
      <c r="E11887" t="s">
        <v>65</v>
      </c>
    </row>
    <row r="11888" spans="1:5" x14ac:dyDescent="0.3">
      <c r="A11888" t="s">
        <v>853</v>
      </c>
      <c r="B11888" t="s">
        <v>113</v>
      </c>
      <c r="C11888">
        <v>7.3447579347532397</v>
      </c>
      <c r="D11888" t="s">
        <v>2480</v>
      </c>
      <c r="E11888" t="s">
        <v>65</v>
      </c>
    </row>
    <row r="11889" spans="1:5" x14ac:dyDescent="0.3">
      <c r="A11889" t="s">
        <v>854</v>
      </c>
      <c r="B11889" t="s">
        <v>113</v>
      </c>
      <c r="C11889">
        <v>6.8957147680439093</v>
      </c>
      <c r="D11889" t="s">
        <v>2480</v>
      </c>
      <c r="E11889" t="s">
        <v>65</v>
      </c>
    </row>
    <row r="11890" spans="1:5" x14ac:dyDescent="0.3">
      <c r="A11890" t="s">
        <v>855</v>
      </c>
      <c r="B11890" t="s">
        <v>113</v>
      </c>
      <c r="C11890">
        <v>7.0844404503028402</v>
      </c>
      <c r="D11890" t="s">
        <v>2480</v>
      </c>
      <c r="E11890" t="s">
        <v>65</v>
      </c>
    </row>
    <row r="11891" spans="1:5" x14ac:dyDescent="0.3">
      <c r="A11891" t="s">
        <v>856</v>
      </c>
      <c r="B11891" t="s">
        <v>113</v>
      </c>
      <c r="C11891">
        <v>5.3948170094485102</v>
      </c>
      <c r="D11891" t="s">
        <v>2480</v>
      </c>
      <c r="E11891" t="s">
        <v>65</v>
      </c>
    </row>
    <row r="11892" spans="1:5" x14ac:dyDescent="0.3">
      <c r="A11892" t="s">
        <v>857</v>
      </c>
      <c r="B11892" t="s">
        <v>113</v>
      </c>
      <c r="C11892">
        <v>6.6224537049993648</v>
      </c>
      <c r="D11892" t="s">
        <v>2480</v>
      </c>
      <c r="E11892" t="s">
        <v>65</v>
      </c>
    </row>
    <row r="11893" spans="1:5" x14ac:dyDescent="0.3">
      <c r="A11893" t="s">
        <v>858</v>
      </c>
      <c r="B11893" t="s">
        <v>113</v>
      </c>
      <c r="C11893">
        <v>9.1064496218117412</v>
      </c>
      <c r="D11893" t="s">
        <v>2480</v>
      </c>
      <c r="E11893" t="s">
        <v>65</v>
      </c>
    </row>
    <row r="11894" spans="1:5" x14ac:dyDescent="0.3">
      <c r="A11894" t="s">
        <v>859</v>
      </c>
      <c r="B11894" t="s">
        <v>113</v>
      </c>
      <c r="C11894">
        <v>8.0082687296219675</v>
      </c>
      <c r="D11894" t="s">
        <v>2480</v>
      </c>
      <c r="E11894" t="s">
        <v>65</v>
      </c>
    </row>
    <row r="11895" spans="1:5" x14ac:dyDescent="0.3">
      <c r="A11895" t="s">
        <v>860</v>
      </c>
      <c r="B11895" t="s">
        <v>113</v>
      </c>
      <c r="C11895">
        <v>8.0094525959803402</v>
      </c>
      <c r="D11895" t="s">
        <v>2480</v>
      </c>
      <c r="E11895" t="s">
        <v>65</v>
      </c>
    </row>
    <row r="11896" spans="1:5" x14ac:dyDescent="0.3">
      <c r="A11896" t="s">
        <v>861</v>
      </c>
      <c r="B11896" t="s">
        <v>113</v>
      </c>
      <c r="C11896">
        <v>8.3141559561620433</v>
      </c>
      <c r="D11896" t="s">
        <v>2480</v>
      </c>
      <c r="E11896" t="s">
        <v>65</v>
      </c>
    </row>
    <row r="11897" spans="1:5" x14ac:dyDescent="0.3">
      <c r="A11897" t="s">
        <v>862</v>
      </c>
      <c r="B11897" t="s">
        <v>113</v>
      </c>
      <c r="C11897">
        <v>7.3635568886562019</v>
      </c>
      <c r="D11897" t="s">
        <v>2480</v>
      </c>
      <c r="E11897" t="s">
        <v>65</v>
      </c>
    </row>
    <row r="11898" spans="1:5" x14ac:dyDescent="0.3">
      <c r="A11898" t="s">
        <v>863</v>
      </c>
      <c r="B11898" t="s">
        <v>113</v>
      </c>
      <c r="C11898">
        <v>7.2061704604442758</v>
      </c>
      <c r="D11898" t="s">
        <v>2480</v>
      </c>
      <c r="E11898" t="s">
        <v>65</v>
      </c>
    </row>
    <row r="11899" spans="1:5" x14ac:dyDescent="0.3">
      <c r="A11899" t="s">
        <v>864</v>
      </c>
      <c r="B11899" t="s">
        <v>113</v>
      </c>
      <c r="C11899">
        <v>9.4679403548971344</v>
      </c>
      <c r="D11899" t="s">
        <v>2480</v>
      </c>
      <c r="E11899" t="s">
        <v>65</v>
      </c>
    </row>
    <row r="11900" spans="1:5" x14ac:dyDescent="0.3">
      <c r="A11900" t="s">
        <v>865</v>
      </c>
      <c r="B11900" t="s">
        <v>113</v>
      </c>
      <c r="C11900">
        <v>10.507450423811976</v>
      </c>
      <c r="D11900" t="s">
        <v>2480</v>
      </c>
      <c r="E11900" t="s">
        <v>65</v>
      </c>
    </row>
    <row r="11901" spans="1:5" x14ac:dyDescent="0.3">
      <c r="A11901" t="s">
        <v>866</v>
      </c>
      <c r="B11901" t="s">
        <v>113</v>
      </c>
      <c r="C11901">
        <v>8.5236580713447605</v>
      </c>
      <c r="D11901" t="s">
        <v>2480</v>
      </c>
      <c r="E11901" t="s">
        <v>65</v>
      </c>
    </row>
    <row r="11902" spans="1:5" x14ac:dyDescent="0.3">
      <c r="A11902" t="s">
        <v>867</v>
      </c>
      <c r="B11902" t="s">
        <v>113</v>
      </c>
      <c r="C11902">
        <v>8.4483296514634425</v>
      </c>
      <c r="D11902" t="s">
        <v>2480</v>
      </c>
      <c r="E11902" t="s">
        <v>65</v>
      </c>
    </row>
    <row r="11903" spans="1:5" x14ac:dyDescent="0.3">
      <c r="A11903" t="s">
        <v>868</v>
      </c>
      <c r="B11903" t="s">
        <v>113</v>
      </c>
      <c r="C11903">
        <v>12.778025559050619</v>
      </c>
      <c r="D11903" t="s">
        <v>2480</v>
      </c>
      <c r="E11903" t="s">
        <v>65</v>
      </c>
    </row>
    <row r="11904" spans="1:5" x14ac:dyDescent="0.3">
      <c r="A11904" t="s">
        <v>869</v>
      </c>
      <c r="B11904" t="s">
        <v>113</v>
      </c>
      <c r="C11904">
        <v>8.9425068722585266</v>
      </c>
      <c r="D11904" t="s">
        <v>2480</v>
      </c>
      <c r="E11904" t="s">
        <v>65</v>
      </c>
    </row>
    <row r="11905" spans="1:5" x14ac:dyDescent="0.3">
      <c r="A11905" t="s">
        <v>870</v>
      </c>
      <c r="B11905" t="s">
        <v>113</v>
      </c>
      <c r="C11905">
        <v>7.4088641867193248</v>
      </c>
      <c r="D11905" t="s">
        <v>2480</v>
      </c>
      <c r="E11905" t="s">
        <v>65</v>
      </c>
    </row>
    <row r="11906" spans="1:5" x14ac:dyDescent="0.3">
      <c r="A11906" t="s">
        <v>871</v>
      </c>
      <c r="B11906" t="s">
        <v>113</v>
      </c>
      <c r="C11906">
        <v>7.5886967983211795</v>
      </c>
      <c r="D11906" t="s">
        <v>2480</v>
      </c>
      <c r="E11906" t="s">
        <v>65</v>
      </c>
    </row>
    <row r="11907" spans="1:5" x14ac:dyDescent="0.3">
      <c r="A11907" t="s">
        <v>872</v>
      </c>
      <c r="B11907" t="s">
        <v>113</v>
      </c>
      <c r="C11907">
        <v>6.6918419640379767</v>
      </c>
      <c r="D11907" t="s">
        <v>2480</v>
      </c>
      <c r="E11907" t="s">
        <v>65</v>
      </c>
    </row>
    <row r="11908" spans="1:5" x14ac:dyDescent="0.3">
      <c r="A11908" t="s">
        <v>873</v>
      </c>
      <c r="B11908" t="s">
        <v>113</v>
      </c>
      <c r="C11908">
        <v>12.042659865486684</v>
      </c>
      <c r="D11908" t="s">
        <v>2480</v>
      </c>
      <c r="E11908" t="s">
        <v>65</v>
      </c>
    </row>
    <row r="11909" spans="1:5" x14ac:dyDescent="0.3">
      <c r="A11909" t="s">
        <v>874</v>
      </c>
      <c r="B11909" t="s">
        <v>113</v>
      </c>
      <c r="C11909">
        <v>9.0607878411278318</v>
      </c>
      <c r="D11909" t="s">
        <v>2480</v>
      </c>
      <c r="E11909" t="s">
        <v>65</v>
      </c>
    </row>
    <row r="11910" spans="1:5" x14ac:dyDescent="0.3">
      <c r="A11910" t="s">
        <v>875</v>
      </c>
      <c r="B11910" t="s">
        <v>113</v>
      </c>
      <c r="C11910">
        <v>8.8462226986166623</v>
      </c>
      <c r="D11910" t="s">
        <v>2480</v>
      </c>
      <c r="E11910" t="s">
        <v>65</v>
      </c>
    </row>
    <row r="11911" spans="1:5" x14ac:dyDescent="0.3">
      <c r="A11911" t="s">
        <v>876</v>
      </c>
      <c r="B11911" t="s">
        <v>113</v>
      </c>
      <c r="C11911">
        <v>7.1887897507330578</v>
      </c>
      <c r="D11911" t="s">
        <v>2480</v>
      </c>
      <c r="E11911" t="s">
        <v>65</v>
      </c>
    </row>
    <row r="11912" spans="1:5" x14ac:dyDescent="0.3">
      <c r="A11912" t="s">
        <v>877</v>
      </c>
      <c r="B11912" t="s">
        <v>113</v>
      </c>
      <c r="C11912">
        <v>6.7311128053677685</v>
      </c>
      <c r="D11912" t="s">
        <v>2480</v>
      </c>
      <c r="E11912" t="s">
        <v>65</v>
      </c>
    </row>
    <row r="11913" spans="1:5" x14ac:dyDescent="0.3">
      <c r="A11913" t="s">
        <v>878</v>
      </c>
      <c r="B11913" t="s">
        <v>113</v>
      </c>
      <c r="C11913">
        <v>6.9889003419806386</v>
      </c>
      <c r="D11913" t="s">
        <v>2480</v>
      </c>
      <c r="E11913" t="s">
        <v>65</v>
      </c>
    </row>
    <row r="11914" spans="1:5" x14ac:dyDescent="0.3">
      <c r="A11914" t="s">
        <v>879</v>
      </c>
      <c r="B11914" t="s">
        <v>113</v>
      </c>
      <c r="C11914">
        <v>6.4713540343263132</v>
      </c>
      <c r="D11914" t="s">
        <v>2480</v>
      </c>
      <c r="E11914" t="s">
        <v>65</v>
      </c>
    </row>
    <row r="11915" spans="1:5" x14ac:dyDescent="0.3">
      <c r="A11915" t="s">
        <v>880</v>
      </c>
      <c r="B11915" t="s">
        <v>113</v>
      </c>
      <c r="C11915">
        <v>6.1656195440968471</v>
      </c>
      <c r="D11915" t="s">
        <v>2480</v>
      </c>
      <c r="E11915" t="s">
        <v>65</v>
      </c>
    </row>
    <row r="11916" spans="1:5" x14ac:dyDescent="0.3">
      <c r="A11916" t="s">
        <v>881</v>
      </c>
      <c r="B11916" t="s">
        <v>113</v>
      </c>
      <c r="C11916">
        <v>7.5887774640843109</v>
      </c>
      <c r="D11916" t="s">
        <v>2480</v>
      </c>
      <c r="E11916" t="s">
        <v>65</v>
      </c>
    </row>
    <row r="11917" spans="1:5" x14ac:dyDescent="0.3">
      <c r="A11917" t="s">
        <v>882</v>
      </c>
      <c r="B11917" t="s">
        <v>113</v>
      </c>
      <c r="C11917">
        <v>6.5366597241209679</v>
      </c>
      <c r="D11917" t="s">
        <v>2480</v>
      </c>
      <c r="E11917" t="s">
        <v>65</v>
      </c>
    </row>
    <row r="11918" spans="1:5" x14ac:dyDescent="0.3">
      <c r="A11918" t="s">
        <v>883</v>
      </c>
      <c r="B11918" t="s">
        <v>113</v>
      </c>
      <c r="C11918">
        <v>6.5883737168651031</v>
      </c>
      <c r="D11918" t="s">
        <v>2480</v>
      </c>
      <c r="E11918" t="s">
        <v>65</v>
      </c>
    </row>
    <row r="11919" spans="1:5" x14ac:dyDescent="0.3">
      <c r="A11919" t="s">
        <v>884</v>
      </c>
      <c r="B11919" t="s">
        <v>113</v>
      </c>
      <c r="C11919">
        <v>6.7823583397621112</v>
      </c>
      <c r="D11919" t="s">
        <v>2480</v>
      </c>
      <c r="E11919" t="s">
        <v>65</v>
      </c>
    </row>
    <row r="11920" spans="1:5" x14ac:dyDescent="0.3">
      <c r="A11920" t="s">
        <v>885</v>
      </c>
      <c r="B11920" t="s">
        <v>113</v>
      </c>
      <c r="C11920">
        <v>6.7963701752871799</v>
      </c>
      <c r="D11920" t="s">
        <v>2480</v>
      </c>
      <c r="E11920" t="s">
        <v>65</v>
      </c>
    </row>
    <row r="11921" spans="1:5" x14ac:dyDescent="0.3">
      <c r="A11921" t="s">
        <v>886</v>
      </c>
      <c r="B11921" t="s">
        <v>113</v>
      </c>
      <c r="C11921">
        <v>6.4149151630788888</v>
      </c>
      <c r="D11921" t="s">
        <v>2480</v>
      </c>
      <c r="E11921" t="s">
        <v>65</v>
      </c>
    </row>
    <row r="11922" spans="1:5" x14ac:dyDescent="0.3">
      <c r="A11922" t="s">
        <v>887</v>
      </c>
      <c r="B11922" t="s">
        <v>113</v>
      </c>
      <c r="C11922">
        <v>7.8271234429246892</v>
      </c>
      <c r="D11922" t="s">
        <v>2480</v>
      </c>
      <c r="E11922" t="s">
        <v>65</v>
      </c>
    </row>
    <row r="11923" spans="1:5" x14ac:dyDescent="0.3">
      <c r="A11923" t="s">
        <v>888</v>
      </c>
      <c r="B11923" t="s">
        <v>113</v>
      </c>
      <c r="C11923">
        <v>6.7461841563052705</v>
      </c>
      <c r="D11923" t="s">
        <v>2480</v>
      </c>
      <c r="E11923" t="s">
        <v>65</v>
      </c>
    </row>
    <row r="11924" spans="1:5" x14ac:dyDescent="0.3">
      <c r="A11924" t="s">
        <v>889</v>
      </c>
      <c r="B11924" t="s">
        <v>113</v>
      </c>
      <c r="C11924">
        <v>6.6554231801548767</v>
      </c>
      <c r="D11924" t="s">
        <v>2480</v>
      </c>
      <c r="E11924" t="s">
        <v>65</v>
      </c>
    </row>
    <row r="11925" spans="1:5" x14ac:dyDescent="0.3">
      <c r="A11925" t="s">
        <v>890</v>
      </c>
      <c r="B11925" t="s">
        <v>113</v>
      </c>
      <c r="C11925">
        <v>8.145848985248902</v>
      </c>
      <c r="D11925" t="s">
        <v>2480</v>
      </c>
      <c r="E11925" t="s">
        <v>65</v>
      </c>
    </row>
    <row r="11926" spans="1:5" x14ac:dyDescent="0.3">
      <c r="A11926" t="s">
        <v>891</v>
      </c>
      <c r="B11926" t="s">
        <v>113</v>
      </c>
      <c r="C11926">
        <v>7.7787111158464226</v>
      </c>
      <c r="D11926" t="s">
        <v>2480</v>
      </c>
      <c r="E11926" t="s">
        <v>65</v>
      </c>
    </row>
    <row r="11927" spans="1:5" x14ac:dyDescent="0.3">
      <c r="A11927" t="s">
        <v>892</v>
      </c>
      <c r="B11927" t="s">
        <v>113</v>
      </c>
      <c r="C11927">
        <v>7.0317722085566663</v>
      </c>
      <c r="D11927" t="s">
        <v>2480</v>
      </c>
      <c r="E11927" t="s">
        <v>65</v>
      </c>
    </row>
    <row r="11928" spans="1:5" x14ac:dyDescent="0.3">
      <c r="A11928" t="s">
        <v>893</v>
      </c>
      <c r="B11928" t="s">
        <v>113</v>
      </c>
      <c r="C11928">
        <v>9.0927173738733238</v>
      </c>
      <c r="D11928" t="s">
        <v>2480</v>
      </c>
      <c r="E11928" t="s">
        <v>65</v>
      </c>
    </row>
    <row r="11929" spans="1:5" x14ac:dyDescent="0.3">
      <c r="A11929" t="s">
        <v>894</v>
      </c>
      <c r="B11929" t="s">
        <v>113</v>
      </c>
      <c r="C11929">
        <v>8.4585096805751387</v>
      </c>
      <c r="D11929" t="s">
        <v>2480</v>
      </c>
      <c r="E11929" t="s">
        <v>65</v>
      </c>
    </row>
    <row r="11930" spans="1:5" x14ac:dyDescent="0.3">
      <c r="A11930" t="s">
        <v>895</v>
      </c>
      <c r="B11930" t="s">
        <v>113</v>
      </c>
      <c r="C11930">
        <v>8.4590299533411493</v>
      </c>
      <c r="D11930" t="s">
        <v>2480</v>
      </c>
      <c r="E11930" t="s">
        <v>65</v>
      </c>
    </row>
    <row r="11931" spans="1:5" x14ac:dyDescent="0.3">
      <c r="A11931" t="s">
        <v>896</v>
      </c>
      <c r="B11931" t="s">
        <v>113</v>
      </c>
      <c r="C11931">
        <v>7.4137515106352421</v>
      </c>
      <c r="D11931" t="s">
        <v>2480</v>
      </c>
      <c r="E11931" t="s">
        <v>65</v>
      </c>
    </row>
    <row r="11932" spans="1:5" x14ac:dyDescent="0.3">
      <c r="A11932" t="s">
        <v>897</v>
      </c>
      <c r="B11932" t="s">
        <v>113</v>
      </c>
      <c r="C11932">
        <v>7.6199551923080566</v>
      </c>
      <c r="D11932" t="s">
        <v>2480</v>
      </c>
      <c r="E11932" t="s">
        <v>65</v>
      </c>
    </row>
    <row r="11933" spans="1:5" x14ac:dyDescent="0.3">
      <c r="A11933" t="s">
        <v>898</v>
      </c>
      <c r="B11933" t="s">
        <v>113</v>
      </c>
      <c r="C11933">
        <v>8.1116819393631836</v>
      </c>
      <c r="D11933" t="s">
        <v>2480</v>
      </c>
      <c r="E11933" t="s">
        <v>65</v>
      </c>
    </row>
    <row r="11934" spans="1:5" x14ac:dyDescent="0.3">
      <c r="A11934" t="s">
        <v>899</v>
      </c>
      <c r="B11934" t="s">
        <v>113</v>
      </c>
      <c r="C11934">
        <v>9.1883079018568221</v>
      </c>
      <c r="D11934" t="s">
        <v>2480</v>
      </c>
      <c r="E11934" t="s">
        <v>65</v>
      </c>
    </row>
    <row r="11935" spans="1:5" x14ac:dyDescent="0.3">
      <c r="A11935" t="s">
        <v>900</v>
      </c>
      <c r="B11935" t="s">
        <v>113</v>
      </c>
      <c r="C11935">
        <v>8.8527420757386039</v>
      </c>
      <c r="D11935" t="s">
        <v>2480</v>
      </c>
      <c r="E11935" t="s">
        <v>65</v>
      </c>
    </row>
    <row r="11936" spans="1:5" x14ac:dyDescent="0.3">
      <c r="A11936" t="s">
        <v>901</v>
      </c>
      <c r="B11936" t="s">
        <v>113</v>
      </c>
      <c r="C11936">
        <v>8.7046498469650722</v>
      </c>
      <c r="D11936" t="s">
        <v>2480</v>
      </c>
      <c r="E11936" t="s">
        <v>65</v>
      </c>
    </row>
    <row r="11937" spans="1:5" x14ac:dyDescent="0.3">
      <c r="A11937" t="s">
        <v>902</v>
      </c>
      <c r="B11937" t="s">
        <v>113</v>
      </c>
      <c r="C11937">
        <v>9.1111334195666309</v>
      </c>
      <c r="D11937" t="s">
        <v>2480</v>
      </c>
      <c r="E11937" t="s">
        <v>65</v>
      </c>
    </row>
    <row r="11938" spans="1:5" x14ac:dyDescent="0.3">
      <c r="A11938" t="s">
        <v>903</v>
      </c>
      <c r="B11938" t="s">
        <v>113</v>
      </c>
      <c r="C11938">
        <v>10.8632069570324</v>
      </c>
      <c r="D11938" t="s">
        <v>2480</v>
      </c>
      <c r="E11938" t="s">
        <v>65</v>
      </c>
    </row>
    <row r="11939" spans="1:5" x14ac:dyDescent="0.3">
      <c r="A11939" t="s">
        <v>904</v>
      </c>
      <c r="B11939" t="s">
        <v>113</v>
      </c>
      <c r="C11939">
        <v>9.4984205272507758</v>
      </c>
      <c r="D11939" t="s">
        <v>2480</v>
      </c>
      <c r="E11939" t="s">
        <v>65</v>
      </c>
    </row>
    <row r="11940" spans="1:5" x14ac:dyDescent="0.3">
      <c r="A11940" t="s">
        <v>905</v>
      </c>
      <c r="B11940" t="s">
        <v>113</v>
      </c>
      <c r="C11940">
        <v>10.114311149942599</v>
      </c>
      <c r="D11940" t="s">
        <v>2480</v>
      </c>
      <c r="E11940" t="s">
        <v>65</v>
      </c>
    </row>
    <row r="11941" spans="1:5" x14ac:dyDescent="0.3">
      <c r="A11941" t="s">
        <v>906</v>
      </c>
      <c r="B11941" t="s">
        <v>113</v>
      </c>
      <c r="C11941">
        <v>9.0071339547310405</v>
      </c>
      <c r="D11941" t="s">
        <v>2480</v>
      </c>
      <c r="E11941" t="s">
        <v>65</v>
      </c>
    </row>
    <row r="11942" spans="1:5" x14ac:dyDescent="0.3">
      <c r="A11942" t="s">
        <v>907</v>
      </c>
      <c r="B11942" t="s">
        <v>113</v>
      </c>
      <c r="C11942">
        <v>10.52108291372843</v>
      </c>
      <c r="D11942" t="s">
        <v>2480</v>
      </c>
      <c r="E11942" t="s">
        <v>65</v>
      </c>
    </row>
    <row r="11943" spans="1:5" x14ac:dyDescent="0.3">
      <c r="A11943" t="s">
        <v>908</v>
      </c>
      <c r="B11943" t="s">
        <v>113</v>
      </c>
      <c r="C11943">
        <v>9.3668234805930304</v>
      </c>
      <c r="D11943" t="s">
        <v>2480</v>
      </c>
      <c r="E11943" t="s">
        <v>65</v>
      </c>
    </row>
    <row r="11944" spans="1:5" x14ac:dyDescent="0.3">
      <c r="A11944" t="s">
        <v>909</v>
      </c>
      <c r="B11944" t="s">
        <v>113</v>
      </c>
      <c r="C11944">
        <v>9.4563009463835499</v>
      </c>
      <c r="D11944" t="s">
        <v>2480</v>
      </c>
      <c r="E11944" t="s">
        <v>65</v>
      </c>
    </row>
    <row r="11945" spans="1:5" x14ac:dyDescent="0.3">
      <c r="A11945" t="s">
        <v>910</v>
      </c>
      <c r="B11945" t="s">
        <v>113</v>
      </c>
      <c r="C11945">
        <v>10.2708414072449</v>
      </c>
      <c r="D11945" t="s">
        <v>2480</v>
      </c>
      <c r="E11945" t="s">
        <v>65</v>
      </c>
    </row>
    <row r="11946" spans="1:5" x14ac:dyDescent="0.3">
      <c r="A11946" t="s">
        <v>911</v>
      </c>
      <c r="B11946" t="s">
        <v>113</v>
      </c>
      <c r="C11946">
        <v>8.7174032156525811</v>
      </c>
      <c r="D11946" t="s">
        <v>2480</v>
      </c>
      <c r="E11946" t="s">
        <v>65</v>
      </c>
    </row>
    <row r="11947" spans="1:5" x14ac:dyDescent="0.3">
      <c r="A11947" t="s">
        <v>912</v>
      </c>
      <c r="B11947" t="s">
        <v>113</v>
      </c>
      <c r="C11947">
        <v>7.974424163348881</v>
      </c>
      <c r="D11947" t="s">
        <v>2480</v>
      </c>
      <c r="E11947" t="s">
        <v>65</v>
      </c>
    </row>
    <row r="11948" spans="1:5" x14ac:dyDescent="0.3">
      <c r="A11948" t="s">
        <v>913</v>
      </c>
      <c r="B11948" t="s">
        <v>113</v>
      </c>
      <c r="C11948">
        <v>7.6222961846681772</v>
      </c>
      <c r="D11948" t="s">
        <v>2480</v>
      </c>
      <c r="E11948" t="s">
        <v>65</v>
      </c>
    </row>
    <row r="11949" spans="1:5" x14ac:dyDescent="0.3">
      <c r="A11949" t="s">
        <v>914</v>
      </c>
      <c r="B11949" t="s">
        <v>113</v>
      </c>
      <c r="C11949">
        <v>8.04385920623697</v>
      </c>
      <c r="D11949" t="s">
        <v>2480</v>
      </c>
      <c r="E11949" t="s">
        <v>65</v>
      </c>
    </row>
    <row r="11950" spans="1:5" x14ac:dyDescent="0.3">
      <c r="A11950" t="s">
        <v>915</v>
      </c>
      <c r="B11950" t="s">
        <v>113</v>
      </c>
      <c r="C11950">
        <v>7.7260953754438697</v>
      </c>
      <c r="D11950" t="s">
        <v>2480</v>
      </c>
      <c r="E11950" t="s">
        <v>65</v>
      </c>
    </row>
    <row r="11951" spans="1:5" x14ac:dyDescent="0.3">
      <c r="A11951" t="s">
        <v>916</v>
      </c>
      <c r="B11951" t="s">
        <v>113</v>
      </c>
      <c r="C11951">
        <v>8.5708912028079602</v>
      </c>
      <c r="D11951" t="s">
        <v>2480</v>
      </c>
      <c r="E11951" t="s">
        <v>65</v>
      </c>
    </row>
    <row r="11952" spans="1:5" x14ac:dyDescent="0.3">
      <c r="A11952" t="s">
        <v>917</v>
      </c>
      <c r="B11952" t="s">
        <v>113</v>
      </c>
      <c r="C11952">
        <v>9.1472809590806605</v>
      </c>
      <c r="D11952" t="s">
        <v>2480</v>
      </c>
      <c r="E11952" t="s">
        <v>65</v>
      </c>
    </row>
    <row r="11953" spans="1:5" x14ac:dyDescent="0.3">
      <c r="A11953" t="s">
        <v>918</v>
      </c>
      <c r="B11953" t="s">
        <v>113</v>
      </c>
      <c r="C11953">
        <v>8.6245044313264305</v>
      </c>
      <c r="D11953" t="s">
        <v>2480</v>
      </c>
      <c r="E11953" t="s">
        <v>65</v>
      </c>
    </row>
    <row r="11954" spans="1:5" x14ac:dyDescent="0.3">
      <c r="A11954" t="s">
        <v>919</v>
      </c>
      <c r="B11954" t="s">
        <v>113</v>
      </c>
      <c r="C11954">
        <v>7.6569335377398309</v>
      </c>
      <c r="D11954" t="s">
        <v>2480</v>
      </c>
      <c r="E11954" t="s">
        <v>65</v>
      </c>
    </row>
    <row r="11955" spans="1:5" x14ac:dyDescent="0.3">
      <c r="A11955" t="s">
        <v>920</v>
      </c>
      <c r="B11955" t="s">
        <v>113</v>
      </c>
      <c r="C11955">
        <v>8.3156448526854003</v>
      </c>
      <c r="D11955" t="s">
        <v>2480</v>
      </c>
      <c r="E11955" t="s">
        <v>65</v>
      </c>
    </row>
    <row r="11956" spans="1:5" x14ac:dyDescent="0.3">
      <c r="A11956" t="s">
        <v>921</v>
      </c>
      <c r="B11956" t="s">
        <v>113</v>
      </c>
      <c r="C11956">
        <v>8.58687082498035</v>
      </c>
      <c r="D11956" t="s">
        <v>2480</v>
      </c>
      <c r="E11956" t="s">
        <v>65</v>
      </c>
    </row>
    <row r="11957" spans="1:5" x14ac:dyDescent="0.3">
      <c r="A11957" t="s">
        <v>922</v>
      </c>
      <c r="B11957" t="s">
        <v>113</v>
      </c>
      <c r="C11957">
        <v>9.7772033836210603</v>
      </c>
      <c r="D11957" t="s">
        <v>2480</v>
      </c>
      <c r="E11957" t="s">
        <v>65</v>
      </c>
    </row>
    <row r="11958" spans="1:5" x14ac:dyDescent="0.3">
      <c r="A11958" t="s">
        <v>923</v>
      </c>
      <c r="B11958" t="s">
        <v>113</v>
      </c>
      <c r="C11958">
        <v>7.7151227893516552</v>
      </c>
      <c r="D11958" t="s">
        <v>2480</v>
      </c>
      <c r="E11958" t="s">
        <v>65</v>
      </c>
    </row>
    <row r="11959" spans="1:5" x14ac:dyDescent="0.3">
      <c r="A11959" t="s">
        <v>924</v>
      </c>
      <c r="B11959" t="s">
        <v>113</v>
      </c>
      <c r="C11959">
        <v>7.6927527854655757</v>
      </c>
      <c r="D11959" t="s">
        <v>2480</v>
      </c>
      <c r="E11959" t="s">
        <v>65</v>
      </c>
    </row>
    <row r="11960" spans="1:5" x14ac:dyDescent="0.3">
      <c r="A11960" t="s">
        <v>925</v>
      </c>
      <c r="B11960" t="s">
        <v>113</v>
      </c>
      <c r="C11960">
        <v>8.2801500493595981</v>
      </c>
      <c r="D11960" t="s">
        <v>2480</v>
      </c>
      <c r="E11960" t="s">
        <v>65</v>
      </c>
    </row>
    <row r="11961" spans="1:5" x14ac:dyDescent="0.3">
      <c r="A11961" t="s">
        <v>926</v>
      </c>
      <c r="B11961" t="s">
        <v>113</v>
      </c>
      <c r="C11961">
        <v>7.6691820074578079</v>
      </c>
      <c r="D11961" t="s">
        <v>2480</v>
      </c>
      <c r="E11961" t="s">
        <v>65</v>
      </c>
    </row>
    <row r="11962" spans="1:5" x14ac:dyDescent="0.3">
      <c r="A11962" t="s">
        <v>927</v>
      </c>
      <c r="B11962" t="s">
        <v>113</v>
      </c>
      <c r="C11962">
        <v>10.592981598511001</v>
      </c>
      <c r="D11962" t="s">
        <v>2480</v>
      </c>
      <c r="E11962" t="s">
        <v>65</v>
      </c>
    </row>
    <row r="11963" spans="1:5" x14ac:dyDescent="0.3">
      <c r="A11963" t="s">
        <v>948</v>
      </c>
      <c r="B11963" t="s">
        <v>113</v>
      </c>
      <c r="C11963">
        <v>7.6813380721944435</v>
      </c>
      <c r="D11963" t="s">
        <v>2480</v>
      </c>
      <c r="E11963" t="s">
        <v>65</v>
      </c>
    </row>
    <row r="11964" spans="1:5" x14ac:dyDescent="0.3">
      <c r="A11964" t="s">
        <v>949</v>
      </c>
      <c r="B11964" t="s">
        <v>113</v>
      </c>
      <c r="C11964">
        <v>7.7662866758413127</v>
      </c>
      <c r="D11964" t="s">
        <v>2480</v>
      </c>
      <c r="E11964" t="s">
        <v>65</v>
      </c>
    </row>
    <row r="11965" spans="1:5" x14ac:dyDescent="0.3">
      <c r="A11965" t="s">
        <v>950</v>
      </c>
      <c r="B11965" t="s">
        <v>113</v>
      </c>
      <c r="C11965">
        <v>8.2666588532754801</v>
      </c>
      <c r="D11965" t="s">
        <v>2480</v>
      </c>
      <c r="E11965" t="s">
        <v>65</v>
      </c>
    </row>
    <row r="11966" spans="1:5" x14ac:dyDescent="0.3">
      <c r="A11966" t="s">
        <v>951</v>
      </c>
      <c r="B11966" t="s">
        <v>113</v>
      </c>
      <c r="C11966">
        <v>8.5354055691812594</v>
      </c>
      <c r="D11966" t="s">
        <v>2480</v>
      </c>
      <c r="E11966" t="s">
        <v>65</v>
      </c>
    </row>
    <row r="11967" spans="1:5" x14ac:dyDescent="0.3">
      <c r="A11967" t="s">
        <v>952</v>
      </c>
      <c r="B11967" t="s">
        <v>113</v>
      </c>
      <c r="C11967">
        <v>8.2105099206622381</v>
      </c>
      <c r="D11967" t="s">
        <v>2480</v>
      </c>
      <c r="E11967" t="s">
        <v>65</v>
      </c>
    </row>
    <row r="11968" spans="1:5" x14ac:dyDescent="0.3">
      <c r="A11968" t="s">
        <v>953</v>
      </c>
      <c r="B11968" t="s">
        <v>113</v>
      </c>
      <c r="C11968">
        <v>8.2237993984358297</v>
      </c>
      <c r="D11968" t="s">
        <v>2480</v>
      </c>
      <c r="E11968" t="s">
        <v>65</v>
      </c>
    </row>
    <row r="11969" spans="1:5" x14ac:dyDescent="0.3">
      <c r="A11969" t="s">
        <v>954</v>
      </c>
      <c r="B11969" t="s">
        <v>113</v>
      </c>
      <c r="C11969">
        <v>8.0233470289123101</v>
      </c>
      <c r="D11969" t="s">
        <v>2480</v>
      </c>
      <c r="E11969" t="s">
        <v>65</v>
      </c>
    </row>
    <row r="11970" spans="1:5" x14ac:dyDescent="0.3">
      <c r="A11970" t="s">
        <v>955</v>
      </c>
      <c r="B11970" t="s">
        <v>113</v>
      </c>
      <c r="C11970">
        <v>7.4250085518014357</v>
      </c>
      <c r="D11970" t="s">
        <v>2480</v>
      </c>
      <c r="E11970" t="s">
        <v>65</v>
      </c>
    </row>
    <row r="11971" spans="1:5" x14ac:dyDescent="0.3">
      <c r="A11971" t="s">
        <v>956</v>
      </c>
      <c r="B11971" t="s">
        <v>113</v>
      </c>
      <c r="C11971">
        <v>8.4432447317952999</v>
      </c>
      <c r="D11971" t="s">
        <v>2480</v>
      </c>
      <c r="E11971" t="s">
        <v>65</v>
      </c>
    </row>
    <row r="11972" spans="1:5" x14ac:dyDescent="0.3">
      <c r="A11972" t="s">
        <v>957</v>
      </c>
      <c r="B11972" t="s">
        <v>113</v>
      </c>
      <c r="C11972">
        <v>8.3114034491728148</v>
      </c>
      <c r="D11972" t="s">
        <v>2480</v>
      </c>
      <c r="E11972" t="s">
        <v>65</v>
      </c>
    </row>
    <row r="11973" spans="1:5" x14ac:dyDescent="0.3">
      <c r="A11973" t="s">
        <v>958</v>
      </c>
      <c r="B11973" t="s">
        <v>113</v>
      </c>
      <c r="C11973">
        <v>8.3046896906506671</v>
      </c>
      <c r="D11973" t="s">
        <v>2480</v>
      </c>
      <c r="E11973" t="s">
        <v>65</v>
      </c>
    </row>
    <row r="11974" spans="1:5" x14ac:dyDescent="0.3">
      <c r="A11974" t="s">
        <v>959</v>
      </c>
      <c r="B11974" t="s">
        <v>113</v>
      </c>
      <c r="C11974">
        <v>8.637846587046397</v>
      </c>
      <c r="D11974" t="s">
        <v>2480</v>
      </c>
      <c r="E11974" t="s">
        <v>65</v>
      </c>
    </row>
    <row r="11975" spans="1:5" x14ac:dyDescent="0.3">
      <c r="A11975" t="s">
        <v>960</v>
      </c>
      <c r="B11975" t="s">
        <v>113</v>
      </c>
      <c r="C11975">
        <v>7.9446638426324965</v>
      </c>
      <c r="D11975" t="s">
        <v>2480</v>
      </c>
      <c r="E11975" t="s">
        <v>65</v>
      </c>
    </row>
    <row r="11976" spans="1:5" x14ac:dyDescent="0.3">
      <c r="A11976" t="s">
        <v>961</v>
      </c>
      <c r="B11976" t="s">
        <v>113</v>
      </c>
      <c r="C11976">
        <v>8.322070705766043</v>
      </c>
      <c r="D11976" t="s">
        <v>2480</v>
      </c>
      <c r="E11976" t="s">
        <v>65</v>
      </c>
    </row>
    <row r="11977" spans="1:5" x14ac:dyDescent="0.3">
      <c r="A11977" t="s">
        <v>962</v>
      </c>
      <c r="B11977" t="s">
        <v>113</v>
      </c>
      <c r="C11977">
        <v>8.5612815054273419</v>
      </c>
      <c r="D11977" t="s">
        <v>2480</v>
      </c>
      <c r="E11977" t="s">
        <v>65</v>
      </c>
    </row>
    <row r="11978" spans="1:5" x14ac:dyDescent="0.3">
      <c r="A11978" t="s">
        <v>963</v>
      </c>
      <c r="B11978" t="s">
        <v>113</v>
      </c>
      <c r="C11978">
        <v>7.5903118892865988</v>
      </c>
      <c r="D11978" t="s">
        <v>2480</v>
      </c>
      <c r="E11978" t="s">
        <v>65</v>
      </c>
    </row>
    <row r="11979" spans="1:5" x14ac:dyDescent="0.3">
      <c r="A11979" t="s">
        <v>964</v>
      </c>
      <c r="B11979" t="s">
        <v>113</v>
      </c>
      <c r="C11979">
        <v>7.502806078673899</v>
      </c>
      <c r="D11979" t="s">
        <v>2480</v>
      </c>
      <c r="E11979" t="s">
        <v>65</v>
      </c>
    </row>
    <row r="11980" spans="1:5" x14ac:dyDescent="0.3">
      <c r="A11980" t="s">
        <v>965</v>
      </c>
      <c r="B11980" t="s">
        <v>113</v>
      </c>
      <c r="C11980">
        <v>8.070654639434288</v>
      </c>
      <c r="D11980" t="s">
        <v>2480</v>
      </c>
      <c r="E11980" t="s">
        <v>65</v>
      </c>
    </row>
    <row r="11981" spans="1:5" x14ac:dyDescent="0.3">
      <c r="A11981" t="s">
        <v>966</v>
      </c>
      <c r="B11981" t="s">
        <v>113</v>
      </c>
      <c r="C11981">
        <v>8.1705700860759709</v>
      </c>
      <c r="D11981" t="s">
        <v>2480</v>
      </c>
      <c r="E11981" t="s">
        <v>65</v>
      </c>
    </row>
    <row r="11982" spans="1:5" x14ac:dyDescent="0.3">
      <c r="A11982" t="s">
        <v>967</v>
      </c>
      <c r="B11982" t="s">
        <v>113</v>
      </c>
      <c r="C11982">
        <v>8.0584698897402305</v>
      </c>
      <c r="D11982" t="s">
        <v>2480</v>
      </c>
      <c r="E11982" t="s">
        <v>65</v>
      </c>
    </row>
    <row r="11983" spans="1:5" x14ac:dyDescent="0.3">
      <c r="A11983" t="s">
        <v>968</v>
      </c>
      <c r="B11983" t="s">
        <v>113</v>
      </c>
      <c r="C11983">
        <v>8.0040408490010808</v>
      </c>
      <c r="D11983" t="s">
        <v>2480</v>
      </c>
      <c r="E11983" t="s">
        <v>65</v>
      </c>
    </row>
    <row r="11984" spans="1:5" x14ac:dyDescent="0.3">
      <c r="A11984" t="s">
        <v>969</v>
      </c>
      <c r="B11984" t="s">
        <v>113</v>
      </c>
      <c r="C11984">
        <v>8.0409820111207821</v>
      </c>
      <c r="D11984" t="s">
        <v>2480</v>
      </c>
      <c r="E11984" t="s">
        <v>65</v>
      </c>
    </row>
    <row r="11985" spans="1:5" x14ac:dyDescent="0.3">
      <c r="A11985" t="s">
        <v>970</v>
      </c>
      <c r="B11985" t="s">
        <v>113</v>
      </c>
      <c r="C11985">
        <v>7.9515651715983404</v>
      </c>
      <c r="D11985" t="s">
        <v>2480</v>
      </c>
      <c r="E11985" t="s">
        <v>65</v>
      </c>
    </row>
    <row r="11986" spans="1:5" x14ac:dyDescent="0.3">
      <c r="A11986" t="s">
        <v>971</v>
      </c>
      <c r="B11986" t="s">
        <v>113</v>
      </c>
      <c r="C11986">
        <v>7.9871371484452292</v>
      </c>
      <c r="D11986" t="s">
        <v>2480</v>
      </c>
      <c r="E11986" t="s">
        <v>65</v>
      </c>
    </row>
    <row r="11987" spans="1:5" x14ac:dyDescent="0.3">
      <c r="A11987" t="s">
        <v>972</v>
      </c>
      <c r="B11987" t="s">
        <v>113</v>
      </c>
      <c r="C11987">
        <v>8.3279096053852975</v>
      </c>
      <c r="D11987" t="s">
        <v>2480</v>
      </c>
      <c r="E11987" t="s">
        <v>65</v>
      </c>
    </row>
    <row r="11988" spans="1:5" x14ac:dyDescent="0.3">
      <c r="A11988" t="s">
        <v>973</v>
      </c>
      <c r="B11988" t="s">
        <v>113</v>
      </c>
      <c r="C11988">
        <v>8.2846897215423763</v>
      </c>
      <c r="D11988" t="s">
        <v>2480</v>
      </c>
      <c r="E11988" t="s">
        <v>65</v>
      </c>
    </row>
    <row r="11989" spans="1:5" x14ac:dyDescent="0.3">
      <c r="A11989" t="s">
        <v>974</v>
      </c>
      <c r="B11989" t="s">
        <v>113</v>
      </c>
      <c r="C11989">
        <v>7.9444136927693609</v>
      </c>
      <c r="D11989" t="s">
        <v>2480</v>
      </c>
      <c r="E11989" t="s">
        <v>65</v>
      </c>
    </row>
    <row r="11990" spans="1:5" x14ac:dyDescent="0.3">
      <c r="A11990" t="s">
        <v>975</v>
      </c>
      <c r="B11990" t="s">
        <v>113</v>
      </c>
      <c r="C11990">
        <v>7.7952599356160395</v>
      </c>
      <c r="D11990" t="s">
        <v>2480</v>
      </c>
      <c r="E11990" t="s">
        <v>65</v>
      </c>
    </row>
    <row r="11991" spans="1:5" x14ac:dyDescent="0.3">
      <c r="A11991" t="s">
        <v>976</v>
      </c>
      <c r="B11991" t="s">
        <v>113</v>
      </c>
      <c r="C11991">
        <v>7.7671149279936262</v>
      </c>
      <c r="D11991" t="s">
        <v>2480</v>
      </c>
      <c r="E11991" t="s">
        <v>65</v>
      </c>
    </row>
    <row r="11992" spans="1:5" x14ac:dyDescent="0.3">
      <c r="A11992" t="s">
        <v>977</v>
      </c>
      <c r="B11992" t="s">
        <v>113</v>
      </c>
      <c r="C11992">
        <v>7.6321950790152204</v>
      </c>
      <c r="D11992" t="s">
        <v>2480</v>
      </c>
      <c r="E11992" t="s">
        <v>65</v>
      </c>
    </row>
    <row r="11993" spans="1:5" x14ac:dyDescent="0.3">
      <c r="A11993" t="s">
        <v>928</v>
      </c>
      <c r="B11993" t="s">
        <v>113</v>
      </c>
      <c r="C11993">
        <v>8.7098498881195106</v>
      </c>
      <c r="D11993" t="s">
        <v>2480</v>
      </c>
      <c r="E11993" t="s">
        <v>65</v>
      </c>
    </row>
    <row r="11994" spans="1:5" x14ac:dyDescent="0.3">
      <c r="A11994" t="s">
        <v>929</v>
      </c>
      <c r="B11994" t="s">
        <v>113</v>
      </c>
      <c r="C11994">
        <v>11.414340096807226</v>
      </c>
      <c r="D11994" t="s">
        <v>2480</v>
      </c>
      <c r="E11994" t="s">
        <v>65</v>
      </c>
    </row>
    <row r="11995" spans="1:5" x14ac:dyDescent="0.3">
      <c r="A11995" t="s">
        <v>930</v>
      </c>
      <c r="B11995" t="s">
        <v>113</v>
      </c>
      <c r="C11995">
        <v>8.1212798127912293</v>
      </c>
      <c r="D11995" t="s">
        <v>2480</v>
      </c>
      <c r="E11995" t="s">
        <v>65</v>
      </c>
    </row>
    <row r="11996" spans="1:5" x14ac:dyDescent="0.3">
      <c r="A11996" t="s">
        <v>931</v>
      </c>
      <c r="B11996" t="s">
        <v>113</v>
      </c>
      <c r="C11996">
        <v>5.7478964165071709</v>
      </c>
      <c r="D11996" t="s">
        <v>2480</v>
      </c>
      <c r="E11996" t="s">
        <v>65</v>
      </c>
    </row>
    <row r="11997" spans="1:5" x14ac:dyDescent="0.3">
      <c r="A11997" t="s">
        <v>932</v>
      </c>
      <c r="B11997" t="s">
        <v>113</v>
      </c>
      <c r="C11997">
        <v>10.2085922297707</v>
      </c>
      <c r="D11997" t="s">
        <v>2480</v>
      </c>
      <c r="E11997" t="s">
        <v>65</v>
      </c>
    </row>
    <row r="11998" spans="1:5" x14ac:dyDescent="0.3">
      <c r="A11998" t="s">
        <v>933</v>
      </c>
      <c r="B11998" t="s">
        <v>113</v>
      </c>
      <c r="C11998">
        <v>5.2161371497674702</v>
      </c>
      <c r="D11998" t="s">
        <v>2480</v>
      </c>
      <c r="E11998" t="s">
        <v>65</v>
      </c>
    </row>
    <row r="11999" spans="1:5" x14ac:dyDescent="0.3">
      <c r="A11999" t="s">
        <v>934</v>
      </c>
      <c r="B11999" t="s">
        <v>113</v>
      </c>
      <c r="C11999">
        <v>7.6343584808616596</v>
      </c>
      <c r="D11999" t="s">
        <v>2480</v>
      </c>
      <c r="E11999" t="s">
        <v>65</v>
      </c>
    </row>
    <row r="12000" spans="1:5" x14ac:dyDescent="0.3">
      <c r="A12000" t="s">
        <v>935</v>
      </c>
      <c r="B12000" t="s">
        <v>113</v>
      </c>
      <c r="C12000">
        <v>5.5973836771754426</v>
      </c>
      <c r="D12000" t="s">
        <v>2480</v>
      </c>
      <c r="E12000" t="s">
        <v>65</v>
      </c>
    </row>
    <row r="12001" spans="1:5" x14ac:dyDescent="0.3">
      <c r="A12001" t="s">
        <v>936</v>
      </c>
      <c r="B12001" t="s">
        <v>113</v>
      </c>
      <c r="C12001">
        <v>5.2120083848698391</v>
      </c>
      <c r="D12001" t="s">
        <v>2480</v>
      </c>
      <c r="E12001" t="s">
        <v>65</v>
      </c>
    </row>
    <row r="12002" spans="1:5" x14ac:dyDescent="0.3">
      <c r="A12002" t="s">
        <v>937</v>
      </c>
      <c r="B12002" t="s">
        <v>113</v>
      </c>
      <c r="C12002">
        <v>9.0369953261500555</v>
      </c>
      <c r="D12002" t="s">
        <v>2480</v>
      </c>
      <c r="E12002" t="s">
        <v>65</v>
      </c>
    </row>
    <row r="12003" spans="1:5" x14ac:dyDescent="0.3">
      <c r="A12003" t="s">
        <v>938</v>
      </c>
      <c r="B12003" t="s">
        <v>113</v>
      </c>
      <c r="C12003">
        <v>8.3405624264116227</v>
      </c>
      <c r="D12003" t="s">
        <v>2480</v>
      </c>
      <c r="E12003" t="s">
        <v>65</v>
      </c>
    </row>
    <row r="12004" spans="1:5" x14ac:dyDescent="0.3">
      <c r="A12004" t="s">
        <v>939</v>
      </c>
      <c r="B12004" t="s">
        <v>113</v>
      </c>
      <c r="C12004">
        <v>8.0245837201955066</v>
      </c>
      <c r="D12004" t="s">
        <v>2480</v>
      </c>
      <c r="E12004" t="s">
        <v>65</v>
      </c>
    </row>
    <row r="12005" spans="1:5" x14ac:dyDescent="0.3">
      <c r="A12005" t="s">
        <v>940</v>
      </c>
      <c r="B12005" t="s">
        <v>113</v>
      </c>
      <c r="C12005">
        <v>4.8729434819763204</v>
      </c>
      <c r="D12005" t="s">
        <v>2480</v>
      </c>
      <c r="E12005" t="s">
        <v>65</v>
      </c>
    </row>
    <row r="12006" spans="1:5" x14ac:dyDescent="0.3">
      <c r="A12006" t="s">
        <v>941</v>
      </c>
      <c r="B12006" t="s">
        <v>113</v>
      </c>
      <c r="C12006">
        <v>7.48323879527707</v>
      </c>
      <c r="D12006" t="s">
        <v>2480</v>
      </c>
      <c r="E12006" t="s">
        <v>65</v>
      </c>
    </row>
    <row r="12007" spans="1:5" x14ac:dyDescent="0.3">
      <c r="A12007" t="s">
        <v>942</v>
      </c>
      <c r="B12007" t="s">
        <v>113</v>
      </c>
      <c r="C12007">
        <v>7.017004899033366</v>
      </c>
      <c r="D12007" t="s">
        <v>2480</v>
      </c>
      <c r="E12007" t="s">
        <v>65</v>
      </c>
    </row>
    <row r="12008" spans="1:5" x14ac:dyDescent="0.3">
      <c r="A12008" t="s">
        <v>943</v>
      </c>
      <c r="B12008" t="s">
        <v>113</v>
      </c>
      <c r="C12008">
        <v>12.402344856245699</v>
      </c>
      <c r="D12008" t="s">
        <v>2480</v>
      </c>
      <c r="E12008" t="s">
        <v>65</v>
      </c>
    </row>
    <row r="12009" spans="1:5" x14ac:dyDescent="0.3">
      <c r="A12009" t="s">
        <v>944</v>
      </c>
      <c r="B12009" t="s">
        <v>113</v>
      </c>
      <c r="C12009">
        <v>8.358910746454864</v>
      </c>
      <c r="D12009" t="s">
        <v>2480</v>
      </c>
      <c r="E12009" t="s">
        <v>65</v>
      </c>
    </row>
    <row r="12010" spans="1:5" x14ac:dyDescent="0.3">
      <c r="A12010" t="s">
        <v>945</v>
      </c>
      <c r="B12010" t="s">
        <v>113</v>
      </c>
      <c r="C12010">
        <v>9.5701966189815</v>
      </c>
      <c r="D12010" t="s">
        <v>2480</v>
      </c>
      <c r="E12010" t="s">
        <v>65</v>
      </c>
    </row>
    <row r="12011" spans="1:5" x14ac:dyDescent="0.3">
      <c r="A12011" t="s">
        <v>946</v>
      </c>
      <c r="B12011" t="s">
        <v>113</v>
      </c>
      <c r="C12011">
        <v>10.2285478278603</v>
      </c>
      <c r="D12011" t="s">
        <v>2480</v>
      </c>
      <c r="E12011" t="s">
        <v>65</v>
      </c>
    </row>
    <row r="12012" spans="1:5" x14ac:dyDescent="0.3">
      <c r="A12012" t="s">
        <v>947</v>
      </c>
      <c r="B12012" t="s">
        <v>113</v>
      </c>
      <c r="C12012">
        <v>8.2288022562656202</v>
      </c>
      <c r="D12012" t="s">
        <v>2480</v>
      </c>
      <c r="E12012" t="s">
        <v>65</v>
      </c>
    </row>
    <row r="12013" spans="1:5" x14ac:dyDescent="0.3">
      <c r="A12013" t="s">
        <v>978</v>
      </c>
      <c r="B12013" t="s">
        <v>113</v>
      </c>
      <c r="C12013">
        <v>9.0200242053308219</v>
      </c>
      <c r="D12013" t="s">
        <v>2480</v>
      </c>
      <c r="E12013" t="s">
        <v>65</v>
      </c>
    </row>
    <row r="12014" spans="1:5" x14ac:dyDescent="0.3">
      <c r="A12014" t="s">
        <v>979</v>
      </c>
      <c r="B12014" t="s">
        <v>113</v>
      </c>
      <c r="C12014">
        <v>8.0903623060430618</v>
      </c>
      <c r="D12014" t="s">
        <v>2480</v>
      </c>
      <c r="E12014" t="s">
        <v>65</v>
      </c>
    </row>
    <row r="12015" spans="1:5" x14ac:dyDescent="0.3">
      <c r="A12015" t="s">
        <v>980</v>
      </c>
      <c r="B12015" t="s">
        <v>113</v>
      </c>
      <c r="C12015">
        <v>8.2833649132670999</v>
      </c>
      <c r="D12015" t="s">
        <v>2480</v>
      </c>
      <c r="E12015" t="s">
        <v>65</v>
      </c>
    </row>
    <row r="12016" spans="1:5" x14ac:dyDescent="0.3">
      <c r="A12016" t="s">
        <v>981</v>
      </c>
      <c r="B12016" t="s">
        <v>113</v>
      </c>
      <c r="C12016">
        <v>8.5968965608144607</v>
      </c>
      <c r="D12016" t="s">
        <v>2480</v>
      </c>
      <c r="E12016" t="s">
        <v>65</v>
      </c>
    </row>
    <row r="12017" spans="1:5" x14ac:dyDescent="0.3">
      <c r="A12017" t="s">
        <v>982</v>
      </c>
      <c r="B12017" t="s">
        <v>113</v>
      </c>
      <c r="C12017">
        <v>9.6301034026835381</v>
      </c>
      <c r="D12017" t="s">
        <v>2480</v>
      </c>
      <c r="E12017" t="s">
        <v>65</v>
      </c>
    </row>
    <row r="12018" spans="1:5" x14ac:dyDescent="0.3">
      <c r="A12018" t="s">
        <v>983</v>
      </c>
      <c r="B12018" t="s">
        <v>113</v>
      </c>
      <c r="C12018">
        <v>8.2808636058515059</v>
      </c>
      <c r="D12018" t="s">
        <v>2480</v>
      </c>
      <c r="E12018" t="s">
        <v>65</v>
      </c>
    </row>
    <row r="12019" spans="1:5" x14ac:dyDescent="0.3">
      <c r="A12019" t="s">
        <v>984</v>
      </c>
      <c r="B12019" t="s">
        <v>113</v>
      </c>
      <c r="C12019">
        <v>9.1472926458139074</v>
      </c>
      <c r="D12019" t="s">
        <v>2480</v>
      </c>
      <c r="E12019" t="s">
        <v>65</v>
      </c>
    </row>
    <row r="12020" spans="1:5" x14ac:dyDescent="0.3">
      <c r="A12020" t="s">
        <v>985</v>
      </c>
      <c r="B12020" t="s">
        <v>113</v>
      </c>
      <c r="C12020">
        <v>9.64104909716864</v>
      </c>
      <c r="D12020" t="s">
        <v>2480</v>
      </c>
      <c r="E12020" t="s">
        <v>65</v>
      </c>
    </row>
    <row r="12021" spans="1:5" x14ac:dyDescent="0.3">
      <c r="A12021" t="s">
        <v>986</v>
      </c>
      <c r="B12021" t="s">
        <v>113</v>
      </c>
      <c r="C12021">
        <v>10.526489432628999</v>
      </c>
      <c r="D12021" t="s">
        <v>2480</v>
      </c>
      <c r="E12021" t="s">
        <v>65</v>
      </c>
    </row>
    <row r="12022" spans="1:5" x14ac:dyDescent="0.3">
      <c r="A12022" t="s">
        <v>987</v>
      </c>
      <c r="B12022" t="s">
        <v>113</v>
      </c>
      <c r="C12022">
        <v>10.286190171722716</v>
      </c>
      <c r="D12022" t="s">
        <v>2480</v>
      </c>
      <c r="E12022" t="s">
        <v>65</v>
      </c>
    </row>
    <row r="12023" spans="1:5" x14ac:dyDescent="0.3">
      <c r="A12023" t="s">
        <v>988</v>
      </c>
      <c r="B12023" t="s">
        <v>113</v>
      </c>
      <c r="C12023">
        <v>9.3562655626405107</v>
      </c>
      <c r="D12023" t="s">
        <v>2480</v>
      </c>
      <c r="E12023" t="s">
        <v>65</v>
      </c>
    </row>
    <row r="12024" spans="1:5" x14ac:dyDescent="0.3">
      <c r="A12024" t="s">
        <v>989</v>
      </c>
      <c r="B12024" t="s">
        <v>113</v>
      </c>
      <c r="C12024">
        <v>8.4256625804952794</v>
      </c>
      <c r="D12024" t="s">
        <v>2480</v>
      </c>
      <c r="E12024" t="s">
        <v>65</v>
      </c>
    </row>
    <row r="12025" spans="1:5" x14ac:dyDescent="0.3">
      <c r="A12025" t="s">
        <v>990</v>
      </c>
      <c r="B12025" t="s">
        <v>113</v>
      </c>
      <c r="C12025">
        <v>10.282050981879379</v>
      </c>
      <c r="D12025" t="s">
        <v>2480</v>
      </c>
      <c r="E12025" t="s">
        <v>65</v>
      </c>
    </row>
    <row r="12026" spans="1:5" x14ac:dyDescent="0.3">
      <c r="A12026" t="s">
        <v>991</v>
      </c>
      <c r="B12026" t="s">
        <v>113</v>
      </c>
      <c r="C12026">
        <v>8.3378206435453901</v>
      </c>
      <c r="D12026" t="s">
        <v>2480</v>
      </c>
      <c r="E12026" t="s">
        <v>65</v>
      </c>
    </row>
    <row r="12027" spans="1:5" x14ac:dyDescent="0.3">
      <c r="A12027" t="s">
        <v>992</v>
      </c>
      <c r="B12027" t="s">
        <v>113</v>
      </c>
      <c r="C12027">
        <v>9.3693393213920295</v>
      </c>
      <c r="D12027" t="s">
        <v>2480</v>
      </c>
      <c r="E12027" t="s">
        <v>65</v>
      </c>
    </row>
    <row r="12028" spans="1:5" x14ac:dyDescent="0.3">
      <c r="A12028" t="s">
        <v>993</v>
      </c>
      <c r="B12028" t="s">
        <v>113</v>
      </c>
      <c r="C12028">
        <v>8.39004124559583</v>
      </c>
      <c r="D12028" t="s">
        <v>2480</v>
      </c>
      <c r="E12028" t="s">
        <v>65</v>
      </c>
    </row>
    <row r="12029" spans="1:5" x14ac:dyDescent="0.3">
      <c r="A12029" t="s">
        <v>994</v>
      </c>
      <c r="B12029" t="s">
        <v>113</v>
      </c>
      <c r="C12029">
        <v>9.9227918986821653</v>
      </c>
      <c r="D12029" t="s">
        <v>2480</v>
      </c>
      <c r="E12029" t="s">
        <v>65</v>
      </c>
    </row>
    <row r="12030" spans="1:5" x14ac:dyDescent="0.3">
      <c r="A12030" t="s">
        <v>995</v>
      </c>
      <c r="B12030" t="s">
        <v>113</v>
      </c>
      <c r="C12030">
        <v>10.355517739361398</v>
      </c>
      <c r="D12030" t="s">
        <v>2480</v>
      </c>
      <c r="E12030" t="s">
        <v>65</v>
      </c>
    </row>
    <row r="12031" spans="1:5" x14ac:dyDescent="0.3">
      <c r="A12031" t="s">
        <v>996</v>
      </c>
      <c r="B12031" t="s">
        <v>113</v>
      </c>
      <c r="C12031">
        <v>8.8973133210797695</v>
      </c>
      <c r="D12031" t="s">
        <v>2480</v>
      </c>
      <c r="E12031" t="s">
        <v>65</v>
      </c>
    </row>
    <row r="12032" spans="1:5" x14ac:dyDescent="0.3">
      <c r="A12032" t="s">
        <v>997</v>
      </c>
      <c r="B12032" t="s">
        <v>113</v>
      </c>
      <c r="C12032">
        <v>7.6773072169709682</v>
      </c>
      <c r="D12032" t="s">
        <v>2480</v>
      </c>
      <c r="E12032" t="s">
        <v>65</v>
      </c>
    </row>
    <row r="12033" spans="1:5" x14ac:dyDescent="0.3">
      <c r="A12033" t="s">
        <v>998</v>
      </c>
      <c r="B12033" t="s">
        <v>113</v>
      </c>
      <c r="C12033">
        <v>7.673992227237731</v>
      </c>
      <c r="D12033" t="s">
        <v>2480</v>
      </c>
      <c r="E12033" t="s">
        <v>65</v>
      </c>
    </row>
    <row r="12034" spans="1:5" x14ac:dyDescent="0.3">
      <c r="A12034" t="s">
        <v>999</v>
      </c>
      <c r="B12034" t="s">
        <v>113</v>
      </c>
      <c r="C12034">
        <v>9.3322916789268842</v>
      </c>
      <c r="D12034" t="s">
        <v>2480</v>
      </c>
      <c r="E12034" t="s">
        <v>65</v>
      </c>
    </row>
    <row r="12035" spans="1:5" x14ac:dyDescent="0.3">
      <c r="A12035" t="s">
        <v>1000</v>
      </c>
      <c r="B12035" t="s">
        <v>113</v>
      </c>
      <c r="C12035">
        <v>8.9367335352479884</v>
      </c>
      <c r="D12035" t="s">
        <v>2480</v>
      </c>
      <c r="E12035" t="s">
        <v>65</v>
      </c>
    </row>
    <row r="12036" spans="1:5" x14ac:dyDescent="0.3">
      <c r="A12036" t="s">
        <v>1001</v>
      </c>
      <c r="B12036" t="s">
        <v>113</v>
      </c>
      <c r="C12036">
        <v>9.0417668635739794</v>
      </c>
      <c r="D12036" t="s">
        <v>2480</v>
      </c>
      <c r="E12036" t="s">
        <v>65</v>
      </c>
    </row>
    <row r="12037" spans="1:5" x14ac:dyDescent="0.3">
      <c r="A12037" t="s">
        <v>1002</v>
      </c>
      <c r="B12037" t="s">
        <v>113</v>
      </c>
      <c r="C12037">
        <v>9.1615332956857323</v>
      </c>
      <c r="D12037" t="s">
        <v>2480</v>
      </c>
      <c r="E12037" t="s">
        <v>65</v>
      </c>
    </row>
    <row r="12038" spans="1:5" x14ac:dyDescent="0.3">
      <c r="A12038" t="s">
        <v>1003</v>
      </c>
      <c r="B12038" t="s">
        <v>113</v>
      </c>
      <c r="C12038">
        <v>8.2172838680565015</v>
      </c>
      <c r="D12038" t="s">
        <v>2480</v>
      </c>
      <c r="E12038" t="s">
        <v>65</v>
      </c>
    </row>
    <row r="12039" spans="1:5" x14ac:dyDescent="0.3">
      <c r="A12039" t="s">
        <v>1004</v>
      </c>
      <c r="B12039" t="s">
        <v>113</v>
      </c>
      <c r="C12039">
        <v>8.9343149522094745</v>
      </c>
      <c r="D12039" t="s">
        <v>2480</v>
      </c>
      <c r="E12039" t="s">
        <v>65</v>
      </c>
    </row>
    <row r="12040" spans="1:5" x14ac:dyDescent="0.3">
      <c r="A12040" t="s">
        <v>1005</v>
      </c>
      <c r="B12040" t="s">
        <v>113</v>
      </c>
      <c r="C12040">
        <v>10.794672330066399</v>
      </c>
      <c r="D12040" t="s">
        <v>2480</v>
      </c>
      <c r="E12040" t="s">
        <v>65</v>
      </c>
    </row>
    <row r="12041" spans="1:5" x14ac:dyDescent="0.3">
      <c r="A12041" t="s">
        <v>1006</v>
      </c>
      <c r="B12041" t="s">
        <v>113</v>
      </c>
      <c r="C12041">
        <v>10.870120948499</v>
      </c>
      <c r="D12041" t="s">
        <v>2480</v>
      </c>
      <c r="E12041" t="s">
        <v>65</v>
      </c>
    </row>
    <row r="12042" spans="1:5" x14ac:dyDescent="0.3">
      <c r="A12042" t="s">
        <v>1007</v>
      </c>
      <c r="B12042" t="s">
        <v>113</v>
      </c>
      <c r="C12042">
        <v>8.2949444325585322</v>
      </c>
      <c r="D12042" t="s">
        <v>2480</v>
      </c>
      <c r="E12042" t="s">
        <v>65</v>
      </c>
    </row>
    <row r="12043" spans="1:5" x14ac:dyDescent="0.3">
      <c r="A12043" t="s">
        <v>1008</v>
      </c>
      <c r="B12043" t="s">
        <v>113</v>
      </c>
      <c r="C12043">
        <v>9.800335740156461</v>
      </c>
      <c r="D12043" t="s">
        <v>2480</v>
      </c>
      <c r="E12043" t="s">
        <v>65</v>
      </c>
    </row>
    <row r="12044" spans="1:5" x14ac:dyDescent="0.3">
      <c r="A12044" t="s">
        <v>1009</v>
      </c>
      <c r="B12044" t="s">
        <v>113</v>
      </c>
      <c r="C12044">
        <v>8.132459751591</v>
      </c>
      <c r="D12044" t="s">
        <v>2480</v>
      </c>
      <c r="E12044" t="s">
        <v>65</v>
      </c>
    </row>
    <row r="12045" spans="1:5" x14ac:dyDescent="0.3">
      <c r="A12045" t="s">
        <v>1010</v>
      </c>
      <c r="B12045" t="s">
        <v>113</v>
      </c>
      <c r="C12045">
        <v>9.5577485055381519</v>
      </c>
      <c r="D12045" t="s">
        <v>2480</v>
      </c>
      <c r="E12045" t="s">
        <v>65</v>
      </c>
    </row>
    <row r="12046" spans="1:5" x14ac:dyDescent="0.3">
      <c r="A12046" t="s">
        <v>1011</v>
      </c>
      <c r="B12046" t="s">
        <v>113</v>
      </c>
      <c r="C12046">
        <v>7.6245284279988885</v>
      </c>
      <c r="D12046" t="s">
        <v>2480</v>
      </c>
      <c r="E12046" t="s">
        <v>65</v>
      </c>
    </row>
    <row r="12047" spans="1:5" x14ac:dyDescent="0.3">
      <c r="A12047" t="s">
        <v>1012</v>
      </c>
      <c r="B12047" t="s">
        <v>113</v>
      </c>
      <c r="C12047">
        <v>9.2091834417760072</v>
      </c>
      <c r="D12047" t="s">
        <v>2480</v>
      </c>
      <c r="E12047" t="s">
        <v>65</v>
      </c>
    </row>
    <row r="12048" spans="1:5" x14ac:dyDescent="0.3">
      <c r="A12048" t="s">
        <v>1013</v>
      </c>
      <c r="B12048" t="s">
        <v>113</v>
      </c>
      <c r="C12048">
        <v>6.7487812856718303</v>
      </c>
      <c r="D12048" t="s">
        <v>2480</v>
      </c>
      <c r="E12048" t="s">
        <v>65</v>
      </c>
    </row>
    <row r="12049" spans="1:5" x14ac:dyDescent="0.3">
      <c r="A12049" t="s">
        <v>1014</v>
      </c>
      <c r="B12049" t="s">
        <v>113</v>
      </c>
      <c r="C12049">
        <v>8.3532532667973669</v>
      </c>
      <c r="D12049" t="s">
        <v>2480</v>
      </c>
      <c r="E12049" t="s">
        <v>65</v>
      </c>
    </row>
    <row r="12050" spans="1:5" x14ac:dyDescent="0.3">
      <c r="A12050" t="s">
        <v>1015</v>
      </c>
      <c r="B12050" t="s">
        <v>113</v>
      </c>
      <c r="C12050">
        <v>8.5790530961540323</v>
      </c>
      <c r="D12050" t="s">
        <v>2480</v>
      </c>
      <c r="E12050" t="s">
        <v>65</v>
      </c>
    </row>
    <row r="12051" spans="1:5" x14ac:dyDescent="0.3">
      <c r="A12051" t="s">
        <v>1016</v>
      </c>
      <c r="B12051" t="s">
        <v>113</v>
      </c>
      <c r="C12051">
        <v>8.8521873802697257</v>
      </c>
      <c r="D12051" t="s">
        <v>2480</v>
      </c>
      <c r="E12051" t="s">
        <v>65</v>
      </c>
    </row>
    <row r="12052" spans="1:5" x14ac:dyDescent="0.3">
      <c r="A12052" t="s">
        <v>1017</v>
      </c>
      <c r="B12052" t="s">
        <v>113</v>
      </c>
      <c r="C12052">
        <v>7.5944421663656163</v>
      </c>
      <c r="D12052" t="s">
        <v>2480</v>
      </c>
      <c r="E12052" t="s">
        <v>65</v>
      </c>
    </row>
    <row r="12053" spans="1:5" x14ac:dyDescent="0.3">
      <c r="A12053" t="s">
        <v>1018</v>
      </c>
      <c r="B12053" t="s">
        <v>113</v>
      </c>
      <c r="C12053">
        <v>7.6643727552681122</v>
      </c>
      <c r="D12053" t="s">
        <v>2480</v>
      </c>
      <c r="E12053" t="s">
        <v>65</v>
      </c>
    </row>
    <row r="12054" spans="1:5" x14ac:dyDescent="0.3">
      <c r="A12054" t="s">
        <v>1019</v>
      </c>
      <c r="B12054" t="s">
        <v>113</v>
      </c>
      <c r="C12054">
        <v>7.3014062492719454</v>
      </c>
      <c r="D12054" t="s">
        <v>2480</v>
      </c>
      <c r="E12054" t="s">
        <v>65</v>
      </c>
    </row>
    <row r="12055" spans="1:5" x14ac:dyDescent="0.3">
      <c r="A12055" t="s">
        <v>1020</v>
      </c>
      <c r="B12055" t="s">
        <v>113</v>
      </c>
      <c r="C12055">
        <v>10.612770525077703</v>
      </c>
      <c r="D12055" t="s">
        <v>2480</v>
      </c>
      <c r="E12055" t="s">
        <v>65</v>
      </c>
    </row>
    <row r="12056" spans="1:5" x14ac:dyDescent="0.3">
      <c r="A12056" t="s">
        <v>1021</v>
      </c>
      <c r="B12056" t="s">
        <v>113</v>
      </c>
      <c r="C12056">
        <v>12.3976048452428</v>
      </c>
      <c r="D12056" t="s">
        <v>2480</v>
      </c>
      <c r="E12056" t="s">
        <v>65</v>
      </c>
    </row>
    <row r="12057" spans="1:5" x14ac:dyDescent="0.3">
      <c r="A12057" t="s">
        <v>1022</v>
      </c>
      <c r="B12057" t="s">
        <v>113</v>
      </c>
      <c r="C12057">
        <v>11.647399328389765</v>
      </c>
      <c r="D12057" t="s">
        <v>2480</v>
      </c>
      <c r="E12057" t="s">
        <v>65</v>
      </c>
    </row>
    <row r="12058" spans="1:5" x14ac:dyDescent="0.3">
      <c r="A12058" t="s">
        <v>1023</v>
      </c>
      <c r="B12058" t="s">
        <v>113</v>
      </c>
      <c r="C12058">
        <v>11.497886003762115</v>
      </c>
      <c r="D12058" t="s">
        <v>2480</v>
      </c>
      <c r="E12058" t="s">
        <v>65</v>
      </c>
    </row>
    <row r="12059" spans="1:5" x14ac:dyDescent="0.3">
      <c r="A12059" t="s">
        <v>1024</v>
      </c>
      <c r="B12059" t="s">
        <v>113</v>
      </c>
      <c r="C12059">
        <v>11.388589979636601</v>
      </c>
      <c r="D12059" t="s">
        <v>2480</v>
      </c>
      <c r="E12059" t="s">
        <v>65</v>
      </c>
    </row>
    <row r="12060" spans="1:5" x14ac:dyDescent="0.3">
      <c r="A12060" t="s">
        <v>1025</v>
      </c>
      <c r="B12060" t="s">
        <v>113</v>
      </c>
      <c r="C12060">
        <v>13.115632160876199</v>
      </c>
      <c r="D12060" t="s">
        <v>2480</v>
      </c>
      <c r="E12060" t="s">
        <v>65</v>
      </c>
    </row>
    <row r="12061" spans="1:5" x14ac:dyDescent="0.3">
      <c r="A12061" t="s">
        <v>1026</v>
      </c>
      <c r="B12061" t="s">
        <v>113</v>
      </c>
      <c r="C12061">
        <v>10.7600109881928</v>
      </c>
      <c r="D12061" t="s">
        <v>2480</v>
      </c>
      <c r="E12061" t="s">
        <v>65</v>
      </c>
    </row>
    <row r="12062" spans="1:5" x14ac:dyDescent="0.3">
      <c r="A12062" t="s">
        <v>1027</v>
      </c>
      <c r="B12062" t="s">
        <v>113</v>
      </c>
      <c r="C12062">
        <v>13.549664649104399</v>
      </c>
      <c r="D12062" t="s">
        <v>2480</v>
      </c>
      <c r="E12062" t="s">
        <v>65</v>
      </c>
    </row>
    <row r="12063" spans="1:5" x14ac:dyDescent="0.3">
      <c r="A12063" t="s">
        <v>1028</v>
      </c>
      <c r="B12063" t="s">
        <v>113</v>
      </c>
      <c r="C12063">
        <v>11.755188681531003</v>
      </c>
      <c r="D12063" t="s">
        <v>2480</v>
      </c>
      <c r="E12063" t="s">
        <v>65</v>
      </c>
    </row>
    <row r="12064" spans="1:5" x14ac:dyDescent="0.3">
      <c r="A12064" t="s">
        <v>1029</v>
      </c>
      <c r="B12064" t="s">
        <v>113</v>
      </c>
      <c r="C12064">
        <v>12.544295711679752</v>
      </c>
      <c r="D12064" t="s">
        <v>2480</v>
      </c>
      <c r="E12064" t="s">
        <v>65</v>
      </c>
    </row>
    <row r="12065" spans="1:5" x14ac:dyDescent="0.3">
      <c r="A12065" t="s">
        <v>1030</v>
      </c>
      <c r="B12065" t="s">
        <v>113</v>
      </c>
      <c r="C12065">
        <v>12.171773551085087</v>
      </c>
      <c r="D12065" t="s">
        <v>2480</v>
      </c>
      <c r="E12065" t="s">
        <v>65</v>
      </c>
    </row>
    <row r="12066" spans="1:5" x14ac:dyDescent="0.3">
      <c r="A12066" t="s">
        <v>1031</v>
      </c>
      <c r="B12066" t="s">
        <v>113</v>
      </c>
      <c r="C12066">
        <v>10.787326750307551</v>
      </c>
      <c r="D12066" t="s">
        <v>2480</v>
      </c>
      <c r="E12066" t="s">
        <v>65</v>
      </c>
    </row>
    <row r="12067" spans="1:5" x14ac:dyDescent="0.3">
      <c r="A12067" t="s">
        <v>1032</v>
      </c>
      <c r="B12067" t="s">
        <v>113</v>
      </c>
      <c r="C12067">
        <v>11.592967857214685</v>
      </c>
      <c r="D12067" t="s">
        <v>2480</v>
      </c>
      <c r="E12067" t="s">
        <v>65</v>
      </c>
    </row>
    <row r="12068" spans="1:5" x14ac:dyDescent="0.3">
      <c r="A12068" t="s">
        <v>1033</v>
      </c>
      <c r="B12068" t="s">
        <v>113</v>
      </c>
      <c r="C12068">
        <v>7.8916024290597404</v>
      </c>
      <c r="D12068" t="s">
        <v>2480</v>
      </c>
      <c r="E12068" t="s">
        <v>65</v>
      </c>
    </row>
    <row r="12069" spans="1:5" x14ac:dyDescent="0.3">
      <c r="A12069" t="s">
        <v>1034</v>
      </c>
      <c r="B12069" t="s">
        <v>113</v>
      </c>
      <c r="C12069">
        <v>12.667630003047281</v>
      </c>
      <c r="D12069" t="s">
        <v>2480</v>
      </c>
      <c r="E12069" t="s">
        <v>65</v>
      </c>
    </row>
    <row r="12070" spans="1:5" x14ac:dyDescent="0.3">
      <c r="A12070" t="s">
        <v>1035</v>
      </c>
      <c r="B12070" t="s">
        <v>113</v>
      </c>
      <c r="C12070">
        <v>13.812981656992076</v>
      </c>
      <c r="D12070" t="s">
        <v>2480</v>
      </c>
      <c r="E12070" t="s">
        <v>65</v>
      </c>
    </row>
    <row r="12071" spans="1:5" x14ac:dyDescent="0.3">
      <c r="A12071" t="s">
        <v>1036</v>
      </c>
      <c r="B12071" t="s">
        <v>113</v>
      </c>
      <c r="C12071">
        <v>13.712850785875734</v>
      </c>
      <c r="D12071" t="s">
        <v>2480</v>
      </c>
      <c r="E12071" t="s">
        <v>65</v>
      </c>
    </row>
    <row r="12072" spans="1:5" x14ac:dyDescent="0.3">
      <c r="A12072" t="s">
        <v>1037</v>
      </c>
      <c r="B12072" t="s">
        <v>113</v>
      </c>
      <c r="C12072">
        <v>14.594382445247998</v>
      </c>
      <c r="D12072" t="s">
        <v>2480</v>
      </c>
      <c r="E12072" t="s">
        <v>65</v>
      </c>
    </row>
    <row r="12073" spans="1:5" x14ac:dyDescent="0.3">
      <c r="A12073" t="s">
        <v>1038</v>
      </c>
      <c r="B12073" t="s">
        <v>113</v>
      </c>
      <c r="C12073">
        <v>13.773499045482751</v>
      </c>
      <c r="D12073" t="s">
        <v>2480</v>
      </c>
      <c r="E12073" t="s">
        <v>65</v>
      </c>
    </row>
    <row r="12074" spans="1:5" x14ac:dyDescent="0.3">
      <c r="A12074" t="s">
        <v>1039</v>
      </c>
      <c r="B12074" t="s">
        <v>113</v>
      </c>
      <c r="C12074">
        <v>13.8377749587072</v>
      </c>
      <c r="D12074" t="s">
        <v>2480</v>
      </c>
      <c r="E12074" t="s">
        <v>65</v>
      </c>
    </row>
    <row r="12075" spans="1:5" x14ac:dyDescent="0.3">
      <c r="A12075" t="s">
        <v>1040</v>
      </c>
      <c r="B12075" t="s">
        <v>113</v>
      </c>
      <c r="C12075">
        <v>13.184685601235728</v>
      </c>
      <c r="D12075" t="s">
        <v>2480</v>
      </c>
      <c r="E12075" t="s">
        <v>65</v>
      </c>
    </row>
    <row r="12076" spans="1:5" x14ac:dyDescent="0.3">
      <c r="A12076" t="s">
        <v>1041</v>
      </c>
      <c r="B12076" t="s">
        <v>113</v>
      </c>
      <c r="C12076">
        <v>13.942440220160591</v>
      </c>
      <c r="D12076" t="s">
        <v>2480</v>
      </c>
      <c r="E12076" t="s">
        <v>65</v>
      </c>
    </row>
    <row r="12077" spans="1:5" x14ac:dyDescent="0.3">
      <c r="A12077" t="s">
        <v>1042</v>
      </c>
      <c r="B12077" t="s">
        <v>113</v>
      </c>
      <c r="C12077">
        <v>11.714586268952127</v>
      </c>
      <c r="D12077" t="s">
        <v>2480</v>
      </c>
      <c r="E12077" t="s">
        <v>65</v>
      </c>
    </row>
    <row r="12078" spans="1:5" x14ac:dyDescent="0.3">
      <c r="A12078" t="s">
        <v>1043</v>
      </c>
      <c r="B12078" t="s">
        <v>113</v>
      </c>
      <c r="C12078">
        <v>13.766642441956716</v>
      </c>
      <c r="D12078" t="s">
        <v>2480</v>
      </c>
      <c r="E12078" t="s">
        <v>65</v>
      </c>
    </row>
    <row r="12079" spans="1:5" x14ac:dyDescent="0.3">
      <c r="A12079" t="s">
        <v>1044</v>
      </c>
      <c r="B12079" t="s">
        <v>113</v>
      </c>
      <c r="C12079">
        <v>12.873607261126599</v>
      </c>
      <c r="D12079" t="s">
        <v>2480</v>
      </c>
      <c r="E12079" t="s">
        <v>65</v>
      </c>
    </row>
    <row r="12080" spans="1:5" x14ac:dyDescent="0.3">
      <c r="A12080" t="s">
        <v>1045</v>
      </c>
      <c r="B12080" t="s">
        <v>113</v>
      </c>
      <c r="C12080">
        <v>12.158627363150579</v>
      </c>
      <c r="D12080" t="s">
        <v>2480</v>
      </c>
      <c r="E12080" t="s">
        <v>65</v>
      </c>
    </row>
    <row r="12081" spans="1:5" x14ac:dyDescent="0.3">
      <c r="A12081" t="s">
        <v>1046</v>
      </c>
      <c r="B12081" t="s">
        <v>113</v>
      </c>
      <c r="C12081">
        <v>13.483758814075802</v>
      </c>
      <c r="D12081" t="s">
        <v>2480</v>
      </c>
      <c r="E12081" t="s">
        <v>65</v>
      </c>
    </row>
    <row r="12082" spans="1:5" x14ac:dyDescent="0.3">
      <c r="A12082" t="s">
        <v>1047</v>
      </c>
      <c r="B12082" t="s">
        <v>113</v>
      </c>
      <c r="C12082">
        <v>12.894294294232784</v>
      </c>
      <c r="D12082" t="s">
        <v>2480</v>
      </c>
      <c r="E12082" t="s">
        <v>65</v>
      </c>
    </row>
    <row r="12083" spans="1:5" x14ac:dyDescent="0.3">
      <c r="A12083" t="s">
        <v>1048</v>
      </c>
      <c r="B12083" t="s">
        <v>113</v>
      </c>
      <c r="C12083">
        <v>11.3762352728425</v>
      </c>
      <c r="D12083" t="s">
        <v>2480</v>
      </c>
      <c r="E12083" t="s">
        <v>65</v>
      </c>
    </row>
    <row r="12084" spans="1:5" x14ac:dyDescent="0.3">
      <c r="A12084" t="s">
        <v>1049</v>
      </c>
      <c r="B12084" t="s">
        <v>113</v>
      </c>
      <c r="C12084">
        <v>10.947888883506076</v>
      </c>
      <c r="D12084" t="s">
        <v>2480</v>
      </c>
      <c r="E12084" t="s">
        <v>65</v>
      </c>
    </row>
    <row r="12085" spans="1:5" x14ac:dyDescent="0.3">
      <c r="A12085" t="s">
        <v>1050</v>
      </c>
      <c r="B12085" t="s">
        <v>113</v>
      </c>
      <c r="C12085">
        <v>11.494919965342634</v>
      </c>
      <c r="D12085" t="s">
        <v>2480</v>
      </c>
      <c r="E12085" t="s">
        <v>65</v>
      </c>
    </row>
    <row r="12086" spans="1:5" x14ac:dyDescent="0.3">
      <c r="A12086" t="s">
        <v>1051</v>
      </c>
      <c r="B12086" t="s">
        <v>113</v>
      </c>
      <c r="C12086">
        <v>11.946445482694601</v>
      </c>
      <c r="D12086" t="s">
        <v>2480</v>
      </c>
      <c r="E12086" t="s">
        <v>65</v>
      </c>
    </row>
    <row r="12087" spans="1:5" x14ac:dyDescent="0.3">
      <c r="A12087" t="s">
        <v>550</v>
      </c>
      <c r="B12087" t="s">
        <v>113</v>
      </c>
      <c r="C12087">
        <v>7.7644010209311682</v>
      </c>
      <c r="D12087" t="s">
        <v>2480</v>
      </c>
      <c r="E12087" t="s">
        <v>65</v>
      </c>
    </row>
    <row r="12088" spans="1:5" x14ac:dyDescent="0.3">
      <c r="A12088" t="s">
        <v>552</v>
      </c>
      <c r="B12088" t="s">
        <v>113</v>
      </c>
      <c r="C12088">
        <v>6.9343797976627863</v>
      </c>
      <c r="D12088" t="s">
        <v>2480</v>
      </c>
      <c r="E12088" t="s">
        <v>65</v>
      </c>
    </row>
    <row r="12089" spans="1:5" x14ac:dyDescent="0.3">
      <c r="A12089" t="s">
        <v>554</v>
      </c>
      <c r="B12089" t="s">
        <v>113</v>
      </c>
      <c r="C12089">
        <v>7.0734754638079806</v>
      </c>
      <c r="D12089" t="s">
        <v>2480</v>
      </c>
      <c r="E12089" t="s">
        <v>65</v>
      </c>
    </row>
    <row r="12090" spans="1:5" x14ac:dyDescent="0.3">
      <c r="A12090" t="s">
        <v>63</v>
      </c>
      <c r="B12090" t="s">
        <v>113</v>
      </c>
      <c r="C12090">
        <v>6.8819452296134243</v>
      </c>
      <c r="D12090" t="s">
        <v>2480</v>
      </c>
      <c r="E12090" t="s">
        <v>65</v>
      </c>
    </row>
    <row r="12091" spans="1:5" x14ac:dyDescent="0.3">
      <c r="A12091" t="s">
        <v>557</v>
      </c>
      <c r="B12091" t="s">
        <v>113</v>
      </c>
      <c r="C12091">
        <v>8.3775193413218698</v>
      </c>
      <c r="D12091" t="s">
        <v>2480</v>
      </c>
      <c r="E12091" t="s">
        <v>65</v>
      </c>
    </row>
    <row r="12092" spans="1:5" x14ac:dyDescent="0.3">
      <c r="A12092" t="s">
        <v>559</v>
      </c>
      <c r="B12092" t="s">
        <v>113</v>
      </c>
      <c r="C12092">
        <v>7.4459581229200911</v>
      </c>
      <c r="D12092" t="s">
        <v>2480</v>
      </c>
      <c r="E12092" t="s">
        <v>65</v>
      </c>
    </row>
    <row r="12093" spans="1:5" x14ac:dyDescent="0.3">
      <c r="A12093" t="s">
        <v>561</v>
      </c>
      <c r="B12093" t="s">
        <v>113</v>
      </c>
      <c r="C12093">
        <v>7.056227605133973</v>
      </c>
      <c r="D12093" t="s">
        <v>2480</v>
      </c>
      <c r="E12093" t="s">
        <v>65</v>
      </c>
    </row>
    <row r="12094" spans="1:5" x14ac:dyDescent="0.3">
      <c r="A12094" t="s">
        <v>563</v>
      </c>
      <c r="B12094" t="s">
        <v>113</v>
      </c>
      <c r="C12094">
        <v>7.8624067483026989</v>
      </c>
      <c r="D12094" t="s">
        <v>2480</v>
      </c>
      <c r="E12094" t="s">
        <v>65</v>
      </c>
    </row>
    <row r="12095" spans="1:5" x14ac:dyDescent="0.3">
      <c r="A12095" t="s">
        <v>565</v>
      </c>
      <c r="B12095" t="s">
        <v>113</v>
      </c>
      <c r="C12095">
        <v>7.651378729009779</v>
      </c>
      <c r="D12095" t="s">
        <v>2480</v>
      </c>
      <c r="E12095" t="s">
        <v>65</v>
      </c>
    </row>
    <row r="12096" spans="1:5" x14ac:dyDescent="0.3">
      <c r="A12096" t="s">
        <v>1052</v>
      </c>
      <c r="B12096" t="s">
        <v>113</v>
      </c>
      <c r="C12096">
        <v>7.1328058699517998</v>
      </c>
      <c r="D12096" t="s">
        <v>2480</v>
      </c>
      <c r="E12096" t="s">
        <v>65</v>
      </c>
    </row>
    <row r="12097" spans="1:5" x14ac:dyDescent="0.3">
      <c r="A12097" t="s">
        <v>1053</v>
      </c>
      <c r="B12097" t="s">
        <v>113</v>
      </c>
      <c r="C12097">
        <v>6.9576423257487603</v>
      </c>
      <c r="D12097" t="s">
        <v>2480</v>
      </c>
      <c r="E12097" t="s">
        <v>65</v>
      </c>
    </row>
    <row r="12098" spans="1:5" x14ac:dyDescent="0.3">
      <c r="A12098" t="s">
        <v>1054</v>
      </c>
      <c r="B12098" t="s">
        <v>113</v>
      </c>
      <c r="C12098">
        <v>10.482966211127099</v>
      </c>
      <c r="D12098" t="s">
        <v>2480</v>
      </c>
      <c r="E12098" t="s">
        <v>65</v>
      </c>
    </row>
    <row r="12099" spans="1:5" x14ac:dyDescent="0.3">
      <c r="A12099" t="s">
        <v>1055</v>
      </c>
      <c r="B12099" t="s">
        <v>113</v>
      </c>
      <c r="C12099">
        <v>10.0904716151186</v>
      </c>
      <c r="D12099" t="s">
        <v>2480</v>
      </c>
      <c r="E12099" t="s">
        <v>65</v>
      </c>
    </row>
    <row r="12100" spans="1:5" x14ac:dyDescent="0.3">
      <c r="A12100" t="s">
        <v>1056</v>
      </c>
      <c r="B12100" t="s">
        <v>113</v>
      </c>
      <c r="C12100">
        <v>10.351193157127989</v>
      </c>
      <c r="D12100" t="s">
        <v>2480</v>
      </c>
      <c r="E12100" t="s">
        <v>65</v>
      </c>
    </row>
    <row r="12101" spans="1:5" x14ac:dyDescent="0.3">
      <c r="A12101" t="s">
        <v>1057</v>
      </c>
      <c r="B12101" t="s">
        <v>113</v>
      </c>
      <c r="C12101">
        <v>11.597983232880098</v>
      </c>
      <c r="D12101" t="s">
        <v>2480</v>
      </c>
      <c r="E12101" t="s">
        <v>65</v>
      </c>
    </row>
    <row r="12102" spans="1:5" x14ac:dyDescent="0.3">
      <c r="A12102" t="s">
        <v>1058</v>
      </c>
      <c r="B12102" t="s">
        <v>113</v>
      </c>
      <c r="C12102">
        <v>12.2049519237073</v>
      </c>
      <c r="D12102" t="s">
        <v>2480</v>
      </c>
      <c r="E12102" t="s">
        <v>65</v>
      </c>
    </row>
    <row r="12103" spans="1:5" x14ac:dyDescent="0.3">
      <c r="A12103" t="s">
        <v>1059</v>
      </c>
      <c r="B12103" t="s">
        <v>113</v>
      </c>
      <c r="C12103">
        <v>11.002221461904901</v>
      </c>
      <c r="D12103" t="s">
        <v>2480</v>
      </c>
      <c r="E12103" t="s">
        <v>65</v>
      </c>
    </row>
    <row r="12104" spans="1:5" x14ac:dyDescent="0.3">
      <c r="A12104" t="s">
        <v>1060</v>
      </c>
      <c r="B12104" t="s">
        <v>113</v>
      </c>
      <c r="C12104">
        <v>10.895518960415499</v>
      </c>
      <c r="D12104" t="s">
        <v>2480</v>
      </c>
      <c r="E12104" t="s">
        <v>65</v>
      </c>
    </row>
    <row r="12105" spans="1:5" x14ac:dyDescent="0.3">
      <c r="A12105" t="s">
        <v>1061</v>
      </c>
      <c r="B12105" t="s">
        <v>113</v>
      </c>
      <c r="C12105">
        <v>9.7714905945191006</v>
      </c>
      <c r="D12105" t="s">
        <v>2480</v>
      </c>
      <c r="E12105" t="s">
        <v>65</v>
      </c>
    </row>
    <row r="12106" spans="1:5" x14ac:dyDescent="0.3">
      <c r="A12106" t="s">
        <v>1062</v>
      </c>
      <c r="B12106" t="s">
        <v>113</v>
      </c>
      <c r="C12106">
        <v>10.7086477808884</v>
      </c>
      <c r="D12106" t="s">
        <v>2480</v>
      </c>
      <c r="E12106" t="s">
        <v>65</v>
      </c>
    </row>
    <row r="12107" spans="1:5" x14ac:dyDescent="0.3">
      <c r="A12107" t="s">
        <v>1063</v>
      </c>
      <c r="B12107" t="s">
        <v>113</v>
      </c>
      <c r="C12107">
        <v>10.087337417337512</v>
      </c>
      <c r="D12107" t="s">
        <v>2480</v>
      </c>
      <c r="E12107" t="s">
        <v>65</v>
      </c>
    </row>
    <row r="12108" spans="1:5" x14ac:dyDescent="0.3">
      <c r="A12108" t="s">
        <v>1064</v>
      </c>
      <c r="B12108" t="s">
        <v>113</v>
      </c>
      <c r="C12108">
        <v>9.4052028829659076</v>
      </c>
      <c r="D12108" t="s">
        <v>2480</v>
      </c>
      <c r="E12108" t="s">
        <v>65</v>
      </c>
    </row>
    <row r="12109" spans="1:5" x14ac:dyDescent="0.3">
      <c r="A12109" t="s">
        <v>1065</v>
      </c>
      <c r="B12109" t="s">
        <v>113</v>
      </c>
      <c r="C12109">
        <v>9.41874519986834</v>
      </c>
      <c r="D12109" t="s">
        <v>2480</v>
      </c>
      <c r="E12109" t="s">
        <v>65</v>
      </c>
    </row>
    <row r="12110" spans="1:5" x14ac:dyDescent="0.3">
      <c r="A12110" t="s">
        <v>1066</v>
      </c>
      <c r="B12110" t="s">
        <v>113</v>
      </c>
      <c r="C12110">
        <v>9.6155351310602981</v>
      </c>
      <c r="D12110" t="s">
        <v>2480</v>
      </c>
      <c r="E12110" t="s">
        <v>65</v>
      </c>
    </row>
    <row r="12111" spans="1:5" x14ac:dyDescent="0.3">
      <c r="A12111" t="s">
        <v>1067</v>
      </c>
      <c r="B12111" t="s">
        <v>113</v>
      </c>
      <c r="C12111">
        <v>7.7271177885280302</v>
      </c>
      <c r="D12111" t="s">
        <v>2480</v>
      </c>
      <c r="E12111" t="s">
        <v>65</v>
      </c>
    </row>
    <row r="12112" spans="1:5" x14ac:dyDescent="0.3">
      <c r="A12112" t="s">
        <v>1068</v>
      </c>
      <c r="B12112" t="s">
        <v>113</v>
      </c>
      <c r="C12112">
        <v>8.0140799763860393</v>
      </c>
      <c r="D12112" t="s">
        <v>2480</v>
      </c>
      <c r="E12112" t="s">
        <v>65</v>
      </c>
    </row>
    <row r="12113" spans="1:5" x14ac:dyDescent="0.3">
      <c r="A12113" t="s">
        <v>1069</v>
      </c>
      <c r="B12113" t="s">
        <v>113</v>
      </c>
      <c r="C12113">
        <v>6.5423948689703089</v>
      </c>
      <c r="D12113" t="s">
        <v>2480</v>
      </c>
      <c r="E12113" t="s">
        <v>65</v>
      </c>
    </row>
    <row r="12114" spans="1:5" x14ac:dyDescent="0.3">
      <c r="A12114" t="s">
        <v>1070</v>
      </c>
      <c r="B12114" t="s">
        <v>113</v>
      </c>
      <c r="C12114">
        <v>6.6913625203194353</v>
      </c>
      <c r="D12114" t="s">
        <v>2480</v>
      </c>
      <c r="E12114" t="s">
        <v>65</v>
      </c>
    </row>
    <row r="12115" spans="1:5" x14ac:dyDescent="0.3">
      <c r="A12115" t="s">
        <v>1071</v>
      </c>
      <c r="B12115" t="s">
        <v>113</v>
      </c>
      <c r="C12115">
        <v>7.4634937058570703</v>
      </c>
      <c r="D12115" t="s">
        <v>2480</v>
      </c>
      <c r="E12115" t="s">
        <v>65</v>
      </c>
    </row>
    <row r="12116" spans="1:5" x14ac:dyDescent="0.3">
      <c r="A12116" t="s">
        <v>1072</v>
      </c>
      <c r="B12116" t="s">
        <v>113</v>
      </c>
      <c r="C12116">
        <v>6.8363675993741113</v>
      </c>
      <c r="D12116" t="s">
        <v>2480</v>
      </c>
      <c r="E12116" t="s">
        <v>65</v>
      </c>
    </row>
    <row r="12117" spans="1:5" x14ac:dyDescent="0.3">
      <c r="A12117" t="s">
        <v>1073</v>
      </c>
      <c r="B12117" t="s">
        <v>113</v>
      </c>
      <c r="C12117">
        <v>13.12007003848</v>
      </c>
      <c r="D12117" t="s">
        <v>2480</v>
      </c>
      <c r="E12117" t="s">
        <v>65</v>
      </c>
    </row>
    <row r="12118" spans="1:5" x14ac:dyDescent="0.3">
      <c r="A12118" t="s">
        <v>1074</v>
      </c>
      <c r="B12118" t="s">
        <v>113</v>
      </c>
      <c r="C12118">
        <v>10.6149765912895</v>
      </c>
      <c r="D12118" t="s">
        <v>2480</v>
      </c>
      <c r="E12118" t="s">
        <v>65</v>
      </c>
    </row>
    <row r="12119" spans="1:5" x14ac:dyDescent="0.3">
      <c r="A12119" t="s">
        <v>1075</v>
      </c>
      <c r="B12119" t="s">
        <v>113</v>
      </c>
      <c r="C12119">
        <v>10.540335364633499</v>
      </c>
      <c r="D12119" t="s">
        <v>2480</v>
      </c>
      <c r="E12119" t="s">
        <v>65</v>
      </c>
    </row>
    <row r="12120" spans="1:5" x14ac:dyDescent="0.3">
      <c r="A12120" t="s">
        <v>1076</v>
      </c>
      <c r="B12120" t="s">
        <v>113</v>
      </c>
      <c r="C12120">
        <v>10.273190370005</v>
      </c>
      <c r="D12120" t="s">
        <v>2480</v>
      </c>
      <c r="E12120" t="s">
        <v>65</v>
      </c>
    </row>
    <row r="12121" spans="1:5" x14ac:dyDescent="0.3">
      <c r="A12121" t="s">
        <v>1077</v>
      </c>
      <c r="B12121" t="s">
        <v>113</v>
      </c>
      <c r="C12121">
        <v>12.3310595067594</v>
      </c>
      <c r="D12121" t="s">
        <v>2480</v>
      </c>
      <c r="E12121" t="s">
        <v>65</v>
      </c>
    </row>
    <row r="12122" spans="1:5" x14ac:dyDescent="0.3">
      <c r="A12122" t="s">
        <v>1078</v>
      </c>
      <c r="B12122" t="s">
        <v>113</v>
      </c>
      <c r="C12122">
        <v>11.1368649259376</v>
      </c>
      <c r="D12122" t="s">
        <v>2480</v>
      </c>
      <c r="E12122" t="s">
        <v>65</v>
      </c>
    </row>
    <row r="12123" spans="1:5" x14ac:dyDescent="0.3">
      <c r="A12123" t="s">
        <v>1079</v>
      </c>
      <c r="B12123" t="s">
        <v>113</v>
      </c>
      <c r="C12123">
        <v>10.8075293379135</v>
      </c>
      <c r="D12123" t="s">
        <v>2480</v>
      </c>
      <c r="E12123" t="s">
        <v>65</v>
      </c>
    </row>
    <row r="12124" spans="1:5" x14ac:dyDescent="0.3">
      <c r="A12124" t="s">
        <v>1080</v>
      </c>
      <c r="B12124" t="s">
        <v>113</v>
      </c>
      <c r="C12124">
        <v>10.036742808019399</v>
      </c>
      <c r="D12124" t="s">
        <v>2480</v>
      </c>
      <c r="E12124" t="s">
        <v>65</v>
      </c>
    </row>
    <row r="12125" spans="1:5" x14ac:dyDescent="0.3">
      <c r="A12125" t="s">
        <v>1081</v>
      </c>
      <c r="B12125" t="s">
        <v>113</v>
      </c>
      <c r="C12125">
        <v>11.548898914436499</v>
      </c>
      <c r="D12125" t="s">
        <v>2480</v>
      </c>
      <c r="E12125" t="s">
        <v>65</v>
      </c>
    </row>
    <row r="12126" spans="1:5" x14ac:dyDescent="0.3">
      <c r="A12126" t="s">
        <v>1082</v>
      </c>
      <c r="B12126" t="s">
        <v>113</v>
      </c>
      <c r="C12126">
        <v>11.849630958848</v>
      </c>
      <c r="D12126" t="s">
        <v>2480</v>
      </c>
      <c r="E12126" t="s">
        <v>65</v>
      </c>
    </row>
    <row r="12127" spans="1:5" x14ac:dyDescent="0.3">
      <c r="A12127" t="s">
        <v>1083</v>
      </c>
      <c r="B12127" t="s">
        <v>113</v>
      </c>
      <c r="C12127">
        <v>11.7579588214845</v>
      </c>
      <c r="D12127" t="s">
        <v>2480</v>
      </c>
      <c r="E12127" t="s">
        <v>65</v>
      </c>
    </row>
    <row r="12128" spans="1:5" x14ac:dyDescent="0.3">
      <c r="A12128" t="s">
        <v>1084</v>
      </c>
      <c r="B12128" t="s">
        <v>113</v>
      </c>
      <c r="C12128">
        <v>12.183558299476701</v>
      </c>
      <c r="D12128" t="s">
        <v>2480</v>
      </c>
      <c r="E12128" t="s">
        <v>65</v>
      </c>
    </row>
    <row r="12129" spans="1:5" x14ac:dyDescent="0.3">
      <c r="A12129" t="s">
        <v>1085</v>
      </c>
      <c r="B12129" t="s">
        <v>113</v>
      </c>
      <c r="C12129">
        <v>10.986970577322101</v>
      </c>
      <c r="D12129" t="s">
        <v>2480</v>
      </c>
      <c r="E12129" t="s">
        <v>65</v>
      </c>
    </row>
    <row r="12130" spans="1:5" x14ac:dyDescent="0.3">
      <c r="A12130" t="s">
        <v>1086</v>
      </c>
      <c r="B12130" t="s">
        <v>113</v>
      </c>
      <c r="C12130">
        <v>11.7450195022583</v>
      </c>
      <c r="D12130" t="s">
        <v>2480</v>
      </c>
      <c r="E12130" t="s">
        <v>65</v>
      </c>
    </row>
    <row r="12131" spans="1:5" x14ac:dyDescent="0.3">
      <c r="A12131" t="s">
        <v>1087</v>
      </c>
      <c r="B12131" t="s">
        <v>113</v>
      </c>
      <c r="C12131">
        <v>12.3180248369812</v>
      </c>
      <c r="D12131" t="s">
        <v>2480</v>
      </c>
      <c r="E12131" t="s">
        <v>65</v>
      </c>
    </row>
    <row r="12132" spans="1:5" x14ac:dyDescent="0.3">
      <c r="A12132" t="s">
        <v>1088</v>
      </c>
      <c r="B12132" t="s">
        <v>113</v>
      </c>
      <c r="C12132">
        <v>10.170151008478101</v>
      </c>
      <c r="D12132" t="s">
        <v>2480</v>
      </c>
      <c r="E12132" t="s">
        <v>65</v>
      </c>
    </row>
    <row r="12133" spans="1:5" x14ac:dyDescent="0.3">
      <c r="A12133" t="s">
        <v>1089</v>
      </c>
      <c r="B12133" t="s">
        <v>113</v>
      </c>
      <c r="C12133">
        <v>11.4702407555571</v>
      </c>
      <c r="D12133" t="s">
        <v>2480</v>
      </c>
      <c r="E12133" t="s">
        <v>65</v>
      </c>
    </row>
    <row r="12134" spans="1:5" x14ac:dyDescent="0.3">
      <c r="A12134" t="s">
        <v>1090</v>
      </c>
      <c r="B12134" t="s">
        <v>113</v>
      </c>
      <c r="C12134">
        <v>10.9722789259812</v>
      </c>
      <c r="D12134" t="s">
        <v>2480</v>
      </c>
      <c r="E12134" t="s">
        <v>65</v>
      </c>
    </row>
    <row r="12135" spans="1:5" x14ac:dyDescent="0.3">
      <c r="A12135" t="s">
        <v>1091</v>
      </c>
      <c r="B12135" t="s">
        <v>113</v>
      </c>
      <c r="C12135">
        <v>11.7691499992616</v>
      </c>
      <c r="D12135" t="s">
        <v>2480</v>
      </c>
      <c r="E12135" t="s">
        <v>65</v>
      </c>
    </row>
    <row r="12136" spans="1:5" x14ac:dyDescent="0.3">
      <c r="A12136" t="s">
        <v>1092</v>
      </c>
      <c r="B12136" t="s">
        <v>113</v>
      </c>
      <c r="C12136">
        <v>9.7953100840452976</v>
      </c>
      <c r="D12136" t="s">
        <v>2480</v>
      </c>
      <c r="E12136" t="s">
        <v>65</v>
      </c>
    </row>
    <row r="12137" spans="1:5" x14ac:dyDescent="0.3">
      <c r="A12137" t="s">
        <v>1093</v>
      </c>
      <c r="B12137" t="s">
        <v>113</v>
      </c>
      <c r="C12137">
        <v>11.544005218894499</v>
      </c>
      <c r="D12137" t="s">
        <v>2480</v>
      </c>
      <c r="E12137" t="s">
        <v>65</v>
      </c>
    </row>
    <row r="12138" spans="1:5" x14ac:dyDescent="0.3">
      <c r="A12138" t="s">
        <v>1094</v>
      </c>
      <c r="B12138" t="s">
        <v>113</v>
      </c>
      <c r="C12138">
        <v>11.1893451047084</v>
      </c>
      <c r="D12138" t="s">
        <v>2480</v>
      </c>
      <c r="E12138" t="s">
        <v>65</v>
      </c>
    </row>
    <row r="12139" spans="1:5" x14ac:dyDescent="0.3">
      <c r="A12139" t="s">
        <v>1095</v>
      </c>
      <c r="B12139" t="s">
        <v>113</v>
      </c>
      <c r="C12139">
        <v>11.513242353005701</v>
      </c>
      <c r="D12139" t="s">
        <v>2480</v>
      </c>
      <c r="E12139" t="s">
        <v>65</v>
      </c>
    </row>
    <row r="12140" spans="1:5" x14ac:dyDescent="0.3">
      <c r="A12140" t="s">
        <v>1096</v>
      </c>
      <c r="B12140" t="s">
        <v>113</v>
      </c>
      <c r="C12140">
        <v>12.2645311998865</v>
      </c>
      <c r="D12140" t="s">
        <v>2480</v>
      </c>
      <c r="E12140" t="s">
        <v>65</v>
      </c>
    </row>
    <row r="12141" spans="1:5" x14ac:dyDescent="0.3">
      <c r="A12141" t="s">
        <v>1097</v>
      </c>
      <c r="B12141" t="s">
        <v>113</v>
      </c>
      <c r="C12141">
        <v>12.505899074018302</v>
      </c>
      <c r="D12141" t="s">
        <v>2480</v>
      </c>
      <c r="E12141" t="s">
        <v>65</v>
      </c>
    </row>
    <row r="12142" spans="1:5" x14ac:dyDescent="0.3">
      <c r="A12142" t="s">
        <v>1098</v>
      </c>
      <c r="B12142" t="s">
        <v>113</v>
      </c>
      <c r="C12142">
        <v>10.209682934182101</v>
      </c>
      <c r="D12142" t="s">
        <v>2480</v>
      </c>
      <c r="E12142" t="s">
        <v>65</v>
      </c>
    </row>
    <row r="12143" spans="1:5" x14ac:dyDescent="0.3">
      <c r="A12143" t="s">
        <v>1099</v>
      </c>
      <c r="B12143" t="s">
        <v>113</v>
      </c>
      <c r="C12143">
        <v>10.948159598557901</v>
      </c>
      <c r="D12143" t="s">
        <v>2480</v>
      </c>
      <c r="E12143" t="s">
        <v>65</v>
      </c>
    </row>
    <row r="12144" spans="1:5" x14ac:dyDescent="0.3">
      <c r="A12144" t="s">
        <v>1100</v>
      </c>
      <c r="B12144" t="s">
        <v>113</v>
      </c>
      <c r="C12144">
        <v>10.9938704444045</v>
      </c>
      <c r="D12144" t="s">
        <v>2480</v>
      </c>
      <c r="E12144" t="s">
        <v>65</v>
      </c>
    </row>
    <row r="12145" spans="1:5" x14ac:dyDescent="0.3">
      <c r="A12145" t="s">
        <v>1101</v>
      </c>
      <c r="B12145" t="s">
        <v>113</v>
      </c>
      <c r="C12145">
        <v>10.199203344156</v>
      </c>
      <c r="D12145" t="s">
        <v>2480</v>
      </c>
      <c r="E12145" t="s">
        <v>65</v>
      </c>
    </row>
    <row r="12146" spans="1:5" x14ac:dyDescent="0.3">
      <c r="A12146" t="s">
        <v>1102</v>
      </c>
      <c r="B12146" t="s">
        <v>113</v>
      </c>
      <c r="C12146">
        <v>10.2290413467527</v>
      </c>
      <c r="D12146" t="s">
        <v>2480</v>
      </c>
      <c r="E12146" t="s">
        <v>65</v>
      </c>
    </row>
    <row r="12147" spans="1:5" x14ac:dyDescent="0.3">
      <c r="A12147" t="s">
        <v>1103</v>
      </c>
      <c r="B12147" t="s">
        <v>113</v>
      </c>
      <c r="C12147">
        <v>13.286987350342102</v>
      </c>
      <c r="D12147" t="s">
        <v>2480</v>
      </c>
      <c r="E12147" t="s">
        <v>65</v>
      </c>
    </row>
    <row r="12148" spans="1:5" x14ac:dyDescent="0.3">
      <c r="A12148" t="s">
        <v>1104</v>
      </c>
      <c r="B12148" t="s">
        <v>113</v>
      </c>
      <c r="C12148">
        <v>12.025394076018401</v>
      </c>
      <c r="D12148" t="s">
        <v>2480</v>
      </c>
      <c r="E12148" t="s">
        <v>65</v>
      </c>
    </row>
    <row r="12149" spans="1:5" x14ac:dyDescent="0.3">
      <c r="A12149" t="s">
        <v>1105</v>
      </c>
      <c r="B12149" t="s">
        <v>113</v>
      </c>
      <c r="C12149">
        <v>13.935641833439199</v>
      </c>
      <c r="D12149" t="s">
        <v>2480</v>
      </c>
      <c r="E12149" t="s">
        <v>65</v>
      </c>
    </row>
    <row r="12150" spans="1:5" x14ac:dyDescent="0.3">
      <c r="A12150" t="s">
        <v>1106</v>
      </c>
      <c r="B12150" t="s">
        <v>113</v>
      </c>
      <c r="C12150">
        <v>13.565688081087201</v>
      </c>
      <c r="D12150" t="s">
        <v>2480</v>
      </c>
      <c r="E12150" t="s">
        <v>65</v>
      </c>
    </row>
    <row r="12151" spans="1:5" x14ac:dyDescent="0.3">
      <c r="A12151" t="s">
        <v>1107</v>
      </c>
      <c r="B12151" t="s">
        <v>113</v>
      </c>
      <c r="C12151">
        <v>13.738664624896099</v>
      </c>
      <c r="D12151" t="s">
        <v>2480</v>
      </c>
      <c r="E12151" t="s">
        <v>65</v>
      </c>
    </row>
    <row r="12152" spans="1:5" x14ac:dyDescent="0.3">
      <c r="A12152" t="s">
        <v>1108</v>
      </c>
      <c r="B12152" t="s">
        <v>113</v>
      </c>
      <c r="C12152">
        <v>15.381900569547399</v>
      </c>
      <c r="D12152" t="s">
        <v>2480</v>
      </c>
      <c r="E12152" t="s">
        <v>65</v>
      </c>
    </row>
    <row r="12153" spans="1:5" x14ac:dyDescent="0.3">
      <c r="A12153" t="s">
        <v>1109</v>
      </c>
      <c r="B12153" t="s">
        <v>113</v>
      </c>
      <c r="C12153">
        <v>14.677864544641301</v>
      </c>
      <c r="D12153" t="s">
        <v>2480</v>
      </c>
      <c r="E12153" t="s">
        <v>65</v>
      </c>
    </row>
    <row r="12154" spans="1:5" x14ac:dyDescent="0.3">
      <c r="A12154" t="s">
        <v>1110</v>
      </c>
      <c r="B12154" t="s">
        <v>113</v>
      </c>
      <c r="C12154">
        <v>12.1729563370164</v>
      </c>
      <c r="D12154" t="s">
        <v>2480</v>
      </c>
      <c r="E12154" t="s">
        <v>65</v>
      </c>
    </row>
    <row r="12155" spans="1:5" x14ac:dyDescent="0.3">
      <c r="A12155" t="s">
        <v>1111</v>
      </c>
      <c r="B12155" t="s">
        <v>113</v>
      </c>
      <c r="C12155">
        <v>12.639052156298</v>
      </c>
      <c r="D12155" t="s">
        <v>2480</v>
      </c>
      <c r="E12155" t="s">
        <v>65</v>
      </c>
    </row>
    <row r="12156" spans="1:5" x14ac:dyDescent="0.3">
      <c r="A12156" t="s">
        <v>1112</v>
      </c>
      <c r="B12156" t="s">
        <v>113</v>
      </c>
      <c r="C12156">
        <v>10.6580197395254</v>
      </c>
      <c r="D12156" t="s">
        <v>2480</v>
      </c>
      <c r="E12156" t="s">
        <v>65</v>
      </c>
    </row>
    <row r="12157" spans="1:5" x14ac:dyDescent="0.3">
      <c r="A12157" t="s">
        <v>1113</v>
      </c>
      <c r="B12157" t="s">
        <v>113</v>
      </c>
      <c r="C12157">
        <v>9.7096613373210392</v>
      </c>
      <c r="D12157" t="s">
        <v>2480</v>
      </c>
      <c r="E12157" t="s">
        <v>65</v>
      </c>
    </row>
    <row r="12158" spans="1:5" x14ac:dyDescent="0.3">
      <c r="A12158" t="s">
        <v>1114</v>
      </c>
      <c r="B12158" t="s">
        <v>113</v>
      </c>
      <c r="C12158">
        <v>8.8360798657524509</v>
      </c>
      <c r="D12158" t="s">
        <v>2480</v>
      </c>
      <c r="E12158" t="s">
        <v>65</v>
      </c>
    </row>
    <row r="12159" spans="1:5" x14ac:dyDescent="0.3">
      <c r="A12159" t="s">
        <v>1115</v>
      </c>
      <c r="B12159" t="s">
        <v>113</v>
      </c>
      <c r="C12159">
        <v>12.528887326768601</v>
      </c>
      <c r="D12159" t="s">
        <v>2480</v>
      </c>
      <c r="E12159" t="s">
        <v>65</v>
      </c>
    </row>
    <row r="12160" spans="1:5" x14ac:dyDescent="0.3">
      <c r="A12160" t="s">
        <v>1116</v>
      </c>
      <c r="B12160" t="s">
        <v>113</v>
      </c>
      <c r="C12160">
        <v>6.6613091164577298</v>
      </c>
      <c r="D12160" t="s">
        <v>2480</v>
      </c>
      <c r="E12160" t="s">
        <v>65</v>
      </c>
    </row>
    <row r="12161" spans="1:5" x14ac:dyDescent="0.3">
      <c r="A12161" t="s">
        <v>1117</v>
      </c>
      <c r="B12161" t="s">
        <v>113</v>
      </c>
      <c r="C12161">
        <v>11.7625396582491</v>
      </c>
      <c r="D12161" t="s">
        <v>2480</v>
      </c>
      <c r="E12161" t="s">
        <v>65</v>
      </c>
    </row>
    <row r="12162" spans="1:5" x14ac:dyDescent="0.3">
      <c r="A12162" t="s">
        <v>1118</v>
      </c>
      <c r="B12162" t="s">
        <v>113</v>
      </c>
      <c r="C12162">
        <v>11.967538034447999</v>
      </c>
      <c r="D12162" t="s">
        <v>2480</v>
      </c>
      <c r="E12162" t="s">
        <v>65</v>
      </c>
    </row>
    <row r="12163" spans="1:5" x14ac:dyDescent="0.3">
      <c r="A12163" t="s">
        <v>1119</v>
      </c>
      <c r="B12163" t="s">
        <v>113</v>
      </c>
      <c r="C12163">
        <v>11.5024071303576</v>
      </c>
      <c r="D12163" t="s">
        <v>2480</v>
      </c>
      <c r="E12163" t="s">
        <v>65</v>
      </c>
    </row>
    <row r="12164" spans="1:5" x14ac:dyDescent="0.3">
      <c r="A12164" t="s">
        <v>1120</v>
      </c>
      <c r="B12164" t="s">
        <v>113</v>
      </c>
      <c r="C12164">
        <v>13.257506261980501</v>
      </c>
      <c r="D12164" t="s">
        <v>2480</v>
      </c>
      <c r="E12164" t="s">
        <v>65</v>
      </c>
    </row>
    <row r="12165" spans="1:5" x14ac:dyDescent="0.3">
      <c r="A12165" t="s">
        <v>1121</v>
      </c>
      <c r="B12165" t="s">
        <v>113</v>
      </c>
      <c r="C12165">
        <v>12.572203266912899</v>
      </c>
      <c r="D12165" t="s">
        <v>2480</v>
      </c>
      <c r="E12165" t="s">
        <v>65</v>
      </c>
    </row>
    <row r="12166" spans="1:5" x14ac:dyDescent="0.3">
      <c r="A12166" t="s">
        <v>1122</v>
      </c>
      <c r="B12166" t="s">
        <v>113</v>
      </c>
      <c r="C12166">
        <v>10.7766898070763</v>
      </c>
      <c r="D12166" t="s">
        <v>2480</v>
      </c>
      <c r="E12166" t="s">
        <v>65</v>
      </c>
    </row>
    <row r="12167" spans="1:5" x14ac:dyDescent="0.3">
      <c r="A12167" t="s">
        <v>1123</v>
      </c>
      <c r="B12167" t="s">
        <v>113</v>
      </c>
      <c r="C12167">
        <v>10.318778524190099</v>
      </c>
      <c r="D12167" t="s">
        <v>2480</v>
      </c>
      <c r="E12167" t="s">
        <v>65</v>
      </c>
    </row>
    <row r="12168" spans="1:5" x14ac:dyDescent="0.3">
      <c r="A12168" t="s">
        <v>1124</v>
      </c>
      <c r="B12168" t="s">
        <v>113</v>
      </c>
      <c r="C12168">
        <v>13.798103083518599</v>
      </c>
      <c r="D12168" t="s">
        <v>2480</v>
      </c>
      <c r="E12168" t="s">
        <v>65</v>
      </c>
    </row>
    <row r="12169" spans="1:5" x14ac:dyDescent="0.3">
      <c r="A12169" t="s">
        <v>1125</v>
      </c>
      <c r="B12169" t="s">
        <v>113</v>
      </c>
      <c r="C12169">
        <v>14.5807954527523</v>
      </c>
      <c r="D12169" t="s">
        <v>2480</v>
      </c>
      <c r="E12169" t="s">
        <v>65</v>
      </c>
    </row>
    <row r="12170" spans="1:5" x14ac:dyDescent="0.3">
      <c r="A12170" t="s">
        <v>1126</v>
      </c>
      <c r="B12170" t="s">
        <v>113</v>
      </c>
      <c r="C12170">
        <v>16.401438446973899</v>
      </c>
      <c r="D12170" t="s">
        <v>2480</v>
      </c>
      <c r="E12170" t="s">
        <v>65</v>
      </c>
    </row>
    <row r="12171" spans="1:5" x14ac:dyDescent="0.3">
      <c r="A12171" t="s">
        <v>1127</v>
      </c>
      <c r="B12171" t="s">
        <v>113</v>
      </c>
      <c r="C12171">
        <v>6.8329809201319698</v>
      </c>
      <c r="D12171" t="s">
        <v>2480</v>
      </c>
      <c r="E12171" t="s">
        <v>65</v>
      </c>
    </row>
    <row r="12172" spans="1:5" x14ac:dyDescent="0.3">
      <c r="A12172" t="s">
        <v>1128</v>
      </c>
      <c r="B12172" t="s">
        <v>113</v>
      </c>
      <c r="C12172">
        <v>11.7188124033961</v>
      </c>
      <c r="D12172" t="s">
        <v>2480</v>
      </c>
      <c r="E12172" t="s">
        <v>65</v>
      </c>
    </row>
    <row r="12173" spans="1:5" x14ac:dyDescent="0.3">
      <c r="A12173" t="s">
        <v>1129</v>
      </c>
      <c r="B12173" t="s">
        <v>113</v>
      </c>
      <c r="C12173">
        <v>11.430805924648601</v>
      </c>
      <c r="D12173" t="s">
        <v>2480</v>
      </c>
      <c r="E12173" t="s">
        <v>65</v>
      </c>
    </row>
    <row r="12174" spans="1:5" x14ac:dyDescent="0.3">
      <c r="A12174" t="s">
        <v>1130</v>
      </c>
      <c r="B12174" t="s">
        <v>113</v>
      </c>
      <c r="C12174">
        <v>11.5864246090023</v>
      </c>
      <c r="D12174" t="s">
        <v>2480</v>
      </c>
      <c r="E12174" t="s">
        <v>65</v>
      </c>
    </row>
    <row r="12175" spans="1:5" x14ac:dyDescent="0.3">
      <c r="A12175" t="s">
        <v>1131</v>
      </c>
      <c r="B12175" t="s">
        <v>113</v>
      </c>
      <c r="C12175">
        <v>11.083373529340699</v>
      </c>
      <c r="D12175" t="s">
        <v>2480</v>
      </c>
      <c r="E12175" t="s">
        <v>65</v>
      </c>
    </row>
    <row r="12176" spans="1:5" x14ac:dyDescent="0.3">
      <c r="A12176" t="s">
        <v>1132</v>
      </c>
      <c r="B12176" t="s">
        <v>113</v>
      </c>
      <c r="C12176">
        <v>10.824772818538699</v>
      </c>
      <c r="D12176" t="s">
        <v>2480</v>
      </c>
      <c r="E12176" t="s">
        <v>65</v>
      </c>
    </row>
    <row r="12177" spans="1:5" x14ac:dyDescent="0.3">
      <c r="A12177" t="s">
        <v>1133</v>
      </c>
      <c r="B12177" t="s">
        <v>113</v>
      </c>
      <c r="C12177">
        <v>11.701936000768701</v>
      </c>
      <c r="D12177" t="s">
        <v>2480</v>
      </c>
      <c r="E12177" t="s">
        <v>65</v>
      </c>
    </row>
    <row r="12178" spans="1:5" x14ac:dyDescent="0.3">
      <c r="A12178" t="s">
        <v>1134</v>
      </c>
      <c r="B12178" t="s">
        <v>113</v>
      </c>
      <c r="C12178">
        <v>11.8170969495658</v>
      </c>
      <c r="D12178" t="s">
        <v>2480</v>
      </c>
      <c r="E12178" t="s">
        <v>65</v>
      </c>
    </row>
    <row r="12179" spans="1:5" x14ac:dyDescent="0.3">
      <c r="A12179" t="s">
        <v>1135</v>
      </c>
      <c r="B12179" t="s">
        <v>113</v>
      </c>
      <c r="C12179">
        <v>12.465129686147501</v>
      </c>
      <c r="D12179" t="s">
        <v>2480</v>
      </c>
      <c r="E12179" t="s">
        <v>65</v>
      </c>
    </row>
    <row r="12180" spans="1:5" x14ac:dyDescent="0.3">
      <c r="A12180" t="s">
        <v>1136</v>
      </c>
      <c r="B12180" t="s">
        <v>113</v>
      </c>
      <c r="C12180">
        <v>12.6288386796039</v>
      </c>
      <c r="D12180" t="s">
        <v>2480</v>
      </c>
      <c r="E12180" t="s">
        <v>65</v>
      </c>
    </row>
    <row r="12181" spans="1:5" x14ac:dyDescent="0.3">
      <c r="A12181" t="s">
        <v>1137</v>
      </c>
      <c r="B12181" t="s">
        <v>113</v>
      </c>
      <c r="C12181">
        <v>13.788717024649401</v>
      </c>
      <c r="D12181" t="s">
        <v>2480</v>
      </c>
      <c r="E12181" t="s">
        <v>65</v>
      </c>
    </row>
    <row r="12182" spans="1:5" x14ac:dyDescent="0.3">
      <c r="A12182" t="s">
        <v>1138</v>
      </c>
      <c r="B12182" t="s">
        <v>113</v>
      </c>
      <c r="C12182">
        <v>12.396571580256502</v>
      </c>
      <c r="D12182" t="s">
        <v>2480</v>
      </c>
      <c r="E12182" t="s">
        <v>65</v>
      </c>
    </row>
    <row r="12183" spans="1:5" x14ac:dyDescent="0.3">
      <c r="A12183" t="s">
        <v>1139</v>
      </c>
      <c r="B12183" t="s">
        <v>113</v>
      </c>
      <c r="C12183">
        <v>12.611057215128202</v>
      </c>
      <c r="D12183" t="s">
        <v>2480</v>
      </c>
      <c r="E12183" t="s">
        <v>65</v>
      </c>
    </row>
    <row r="12184" spans="1:5" x14ac:dyDescent="0.3">
      <c r="A12184" t="s">
        <v>1140</v>
      </c>
      <c r="B12184" t="s">
        <v>113</v>
      </c>
      <c r="C12184">
        <v>12.849492824071801</v>
      </c>
      <c r="D12184" t="s">
        <v>2480</v>
      </c>
      <c r="E12184" t="s">
        <v>65</v>
      </c>
    </row>
    <row r="12185" spans="1:5" x14ac:dyDescent="0.3">
      <c r="A12185" t="s">
        <v>1141</v>
      </c>
      <c r="B12185" t="s">
        <v>113</v>
      </c>
      <c r="C12185">
        <v>13.890816750000498</v>
      </c>
      <c r="D12185" t="s">
        <v>2480</v>
      </c>
      <c r="E12185" t="s">
        <v>65</v>
      </c>
    </row>
    <row r="12186" spans="1:5" x14ac:dyDescent="0.3">
      <c r="A12186" t="s">
        <v>1142</v>
      </c>
      <c r="B12186" t="s">
        <v>113</v>
      </c>
      <c r="C12186">
        <v>12.180142650929801</v>
      </c>
      <c r="D12186" t="s">
        <v>2480</v>
      </c>
      <c r="E12186" t="s">
        <v>65</v>
      </c>
    </row>
    <row r="12187" spans="1:5" x14ac:dyDescent="0.3">
      <c r="A12187" t="s">
        <v>1143</v>
      </c>
      <c r="B12187" t="s">
        <v>113</v>
      </c>
      <c r="C12187">
        <v>13.3584755966799</v>
      </c>
      <c r="D12187" t="s">
        <v>2480</v>
      </c>
      <c r="E12187" t="s">
        <v>65</v>
      </c>
    </row>
    <row r="12188" spans="1:5" x14ac:dyDescent="0.3">
      <c r="A12188" t="s">
        <v>1144</v>
      </c>
      <c r="B12188" t="s">
        <v>113</v>
      </c>
      <c r="C12188">
        <v>13.874142497268</v>
      </c>
      <c r="D12188" t="s">
        <v>2480</v>
      </c>
      <c r="E12188" t="s">
        <v>65</v>
      </c>
    </row>
    <row r="12189" spans="1:5" x14ac:dyDescent="0.3">
      <c r="A12189" t="s">
        <v>1145</v>
      </c>
      <c r="B12189" t="s">
        <v>113</v>
      </c>
      <c r="C12189">
        <v>12.9054853140789</v>
      </c>
      <c r="D12189" t="s">
        <v>2480</v>
      </c>
      <c r="E12189" t="s">
        <v>65</v>
      </c>
    </row>
    <row r="12190" spans="1:5" x14ac:dyDescent="0.3">
      <c r="A12190" t="s">
        <v>1146</v>
      </c>
      <c r="B12190" t="s">
        <v>113</v>
      </c>
      <c r="C12190">
        <v>13.360878933146401</v>
      </c>
      <c r="D12190" t="s">
        <v>2480</v>
      </c>
      <c r="E12190" t="s">
        <v>65</v>
      </c>
    </row>
    <row r="12191" spans="1:5" x14ac:dyDescent="0.3">
      <c r="A12191" t="s">
        <v>1147</v>
      </c>
      <c r="B12191" t="s">
        <v>113</v>
      </c>
      <c r="C12191">
        <v>11.152877983106499</v>
      </c>
      <c r="D12191" t="s">
        <v>2480</v>
      </c>
      <c r="E12191" t="s">
        <v>65</v>
      </c>
    </row>
    <row r="12192" spans="1:5" x14ac:dyDescent="0.3">
      <c r="A12192" t="s">
        <v>1148</v>
      </c>
      <c r="B12192" t="s">
        <v>113</v>
      </c>
      <c r="C12192">
        <v>7.8127528789058394</v>
      </c>
      <c r="D12192" t="s">
        <v>2480</v>
      </c>
      <c r="E12192" t="s">
        <v>65</v>
      </c>
    </row>
    <row r="12193" spans="1:5" x14ac:dyDescent="0.3">
      <c r="A12193" t="s">
        <v>1149</v>
      </c>
      <c r="B12193" t="s">
        <v>113</v>
      </c>
      <c r="C12193">
        <v>7.1709455119066501</v>
      </c>
      <c r="D12193" t="s">
        <v>2480</v>
      </c>
      <c r="E12193" t="s">
        <v>65</v>
      </c>
    </row>
    <row r="12194" spans="1:5" x14ac:dyDescent="0.3">
      <c r="A12194" t="s">
        <v>1150</v>
      </c>
      <c r="B12194" t="s">
        <v>113</v>
      </c>
      <c r="C12194">
        <v>6.9078394853025307</v>
      </c>
      <c r="D12194" t="s">
        <v>2480</v>
      </c>
      <c r="E12194" t="s">
        <v>65</v>
      </c>
    </row>
    <row r="12195" spans="1:5" x14ac:dyDescent="0.3">
      <c r="A12195" t="s">
        <v>1151</v>
      </c>
      <c r="B12195" t="s">
        <v>113</v>
      </c>
      <c r="C12195">
        <v>7.0872288567971102</v>
      </c>
      <c r="D12195" t="s">
        <v>2480</v>
      </c>
      <c r="E12195" t="s">
        <v>65</v>
      </c>
    </row>
    <row r="12196" spans="1:5" x14ac:dyDescent="0.3">
      <c r="A12196" t="s">
        <v>1152</v>
      </c>
      <c r="B12196" t="s">
        <v>113</v>
      </c>
      <c r="C12196">
        <v>6.5855354472371301</v>
      </c>
      <c r="D12196" t="s">
        <v>2480</v>
      </c>
      <c r="E12196" t="s">
        <v>65</v>
      </c>
    </row>
    <row r="12197" spans="1:5" x14ac:dyDescent="0.3">
      <c r="A12197" t="s">
        <v>1153</v>
      </c>
      <c r="B12197" t="s">
        <v>113</v>
      </c>
      <c r="C12197">
        <v>7.4352008655632602</v>
      </c>
      <c r="D12197" t="s">
        <v>2480</v>
      </c>
      <c r="E12197" t="s">
        <v>65</v>
      </c>
    </row>
    <row r="12198" spans="1:5" x14ac:dyDescent="0.3">
      <c r="A12198" t="s">
        <v>1154</v>
      </c>
      <c r="B12198" t="s">
        <v>113</v>
      </c>
      <c r="C12198">
        <v>6.6694031235479603</v>
      </c>
      <c r="D12198" t="s">
        <v>2480</v>
      </c>
      <c r="E12198" t="s">
        <v>65</v>
      </c>
    </row>
    <row r="12199" spans="1:5" x14ac:dyDescent="0.3">
      <c r="A12199" t="s">
        <v>1155</v>
      </c>
      <c r="B12199" t="s">
        <v>113</v>
      </c>
      <c r="C12199">
        <v>7.0391519848115109</v>
      </c>
      <c r="D12199" t="s">
        <v>2480</v>
      </c>
      <c r="E12199" t="s">
        <v>65</v>
      </c>
    </row>
    <row r="12200" spans="1:5" x14ac:dyDescent="0.3">
      <c r="A12200" t="s">
        <v>1156</v>
      </c>
      <c r="B12200" t="s">
        <v>113</v>
      </c>
      <c r="C12200">
        <v>5.90539601086512</v>
      </c>
      <c r="D12200" t="s">
        <v>2480</v>
      </c>
      <c r="E12200" t="s">
        <v>65</v>
      </c>
    </row>
    <row r="12201" spans="1:5" x14ac:dyDescent="0.3">
      <c r="A12201" t="s">
        <v>1157</v>
      </c>
      <c r="B12201" t="s">
        <v>113</v>
      </c>
      <c r="C12201">
        <v>5.9241820071186302</v>
      </c>
      <c r="D12201" t="s">
        <v>2480</v>
      </c>
      <c r="E12201" t="s">
        <v>65</v>
      </c>
    </row>
    <row r="12202" spans="1:5" x14ac:dyDescent="0.3">
      <c r="A12202" t="s">
        <v>1158</v>
      </c>
      <c r="B12202" t="s">
        <v>113</v>
      </c>
      <c r="C12202">
        <v>6.3080815760945503</v>
      </c>
      <c r="D12202" t="s">
        <v>2480</v>
      </c>
      <c r="E12202" t="s">
        <v>65</v>
      </c>
    </row>
    <row r="12203" spans="1:5" x14ac:dyDescent="0.3">
      <c r="A12203" t="s">
        <v>1159</v>
      </c>
      <c r="B12203" t="s">
        <v>113</v>
      </c>
      <c r="C12203">
        <v>6.38262414140189</v>
      </c>
      <c r="D12203" t="s">
        <v>2480</v>
      </c>
      <c r="E12203" t="s">
        <v>65</v>
      </c>
    </row>
    <row r="12204" spans="1:5" x14ac:dyDescent="0.3">
      <c r="A12204" t="s">
        <v>1160</v>
      </c>
      <c r="B12204" t="s">
        <v>113</v>
      </c>
      <c r="C12204">
        <v>7.0297829827329199</v>
      </c>
      <c r="D12204" t="s">
        <v>2480</v>
      </c>
      <c r="E12204" t="s">
        <v>65</v>
      </c>
    </row>
    <row r="12205" spans="1:5" x14ac:dyDescent="0.3">
      <c r="A12205" t="s">
        <v>1161</v>
      </c>
      <c r="B12205" t="s">
        <v>113</v>
      </c>
      <c r="C12205">
        <v>6.7856961069484401</v>
      </c>
      <c r="D12205" t="s">
        <v>2480</v>
      </c>
      <c r="E12205" t="s">
        <v>65</v>
      </c>
    </row>
    <row r="12206" spans="1:5" x14ac:dyDescent="0.3">
      <c r="A12206" t="s">
        <v>1162</v>
      </c>
      <c r="B12206" t="s">
        <v>113</v>
      </c>
      <c r="C12206">
        <v>6.4384126315024197</v>
      </c>
      <c r="D12206" t="s">
        <v>2480</v>
      </c>
      <c r="E12206" t="s">
        <v>65</v>
      </c>
    </row>
    <row r="12207" spans="1:5" x14ac:dyDescent="0.3">
      <c r="A12207" t="s">
        <v>1163</v>
      </c>
      <c r="B12207" t="s">
        <v>113</v>
      </c>
      <c r="C12207">
        <v>6.38038282881379</v>
      </c>
      <c r="D12207" t="s">
        <v>2480</v>
      </c>
      <c r="E12207" t="s">
        <v>65</v>
      </c>
    </row>
    <row r="12208" spans="1:5" x14ac:dyDescent="0.3">
      <c r="A12208" t="s">
        <v>1164</v>
      </c>
      <c r="B12208" t="s">
        <v>113</v>
      </c>
      <c r="C12208">
        <v>6.4751554668941598</v>
      </c>
      <c r="D12208" t="s">
        <v>2480</v>
      </c>
      <c r="E12208" t="s">
        <v>65</v>
      </c>
    </row>
    <row r="12209" spans="1:5" x14ac:dyDescent="0.3">
      <c r="A12209" t="s">
        <v>1165</v>
      </c>
      <c r="B12209" t="s">
        <v>113</v>
      </c>
      <c r="C12209">
        <v>6.2263364502192813</v>
      </c>
      <c r="D12209" t="s">
        <v>2480</v>
      </c>
      <c r="E12209" t="s">
        <v>65</v>
      </c>
    </row>
    <row r="12210" spans="1:5" x14ac:dyDescent="0.3">
      <c r="A12210" t="s">
        <v>1166</v>
      </c>
      <c r="B12210" t="s">
        <v>113</v>
      </c>
      <c r="C12210">
        <v>6.1613557856699996</v>
      </c>
      <c r="D12210" t="s">
        <v>2480</v>
      </c>
      <c r="E12210" t="s">
        <v>65</v>
      </c>
    </row>
    <row r="12211" spans="1:5" x14ac:dyDescent="0.3">
      <c r="A12211" t="s">
        <v>1167</v>
      </c>
      <c r="B12211" t="s">
        <v>113</v>
      </c>
      <c r="C12211">
        <v>7.1107391905532289</v>
      </c>
      <c r="D12211" t="s">
        <v>2480</v>
      </c>
      <c r="E12211" t="s">
        <v>65</v>
      </c>
    </row>
    <row r="12212" spans="1:5" x14ac:dyDescent="0.3">
      <c r="A12212" t="s">
        <v>1168</v>
      </c>
      <c r="B12212" t="s">
        <v>113</v>
      </c>
      <c r="C12212">
        <v>10.8839504021559</v>
      </c>
      <c r="D12212" t="s">
        <v>2480</v>
      </c>
      <c r="E12212" t="s">
        <v>65</v>
      </c>
    </row>
    <row r="12213" spans="1:5" x14ac:dyDescent="0.3">
      <c r="A12213" t="s">
        <v>1169</v>
      </c>
      <c r="B12213" t="s">
        <v>113</v>
      </c>
      <c r="C12213">
        <v>10.427958957433001</v>
      </c>
      <c r="D12213" t="s">
        <v>2480</v>
      </c>
      <c r="E12213" t="s">
        <v>65</v>
      </c>
    </row>
    <row r="12214" spans="1:5" x14ac:dyDescent="0.3">
      <c r="A12214" t="s">
        <v>1170</v>
      </c>
      <c r="B12214" t="s">
        <v>113</v>
      </c>
      <c r="C12214">
        <v>9.8888299431667193</v>
      </c>
      <c r="D12214" t="s">
        <v>2480</v>
      </c>
      <c r="E12214" t="s">
        <v>65</v>
      </c>
    </row>
    <row r="12215" spans="1:5" x14ac:dyDescent="0.3">
      <c r="A12215" t="s">
        <v>1171</v>
      </c>
      <c r="B12215" t="s">
        <v>113</v>
      </c>
      <c r="C12215">
        <v>8.0810666458734506</v>
      </c>
      <c r="D12215" t="s">
        <v>2480</v>
      </c>
      <c r="E12215" t="s">
        <v>65</v>
      </c>
    </row>
    <row r="12216" spans="1:5" x14ac:dyDescent="0.3">
      <c r="A12216" t="s">
        <v>1172</v>
      </c>
      <c r="B12216" t="s">
        <v>113</v>
      </c>
      <c r="C12216">
        <v>9.9552806541088295</v>
      </c>
      <c r="D12216" t="s">
        <v>2480</v>
      </c>
      <c r="E12216" t="s">
        <v>65</v>
      </c>
    </row>
    <row r="12217" spans="1:5" x14ac:dyDescent="0.3">
      <c r="A12217" t="s">
        <v>1173</v>
      </c>
      <c r="B12217" t="s">
        <v>113</v>
      </c>
      <c r="C12217">
        <v>10.668924198910601</v>
      </c>
      <c r="D12217" t="s">
        <v>2480</v>
      </c>
      <c r="E12217" t="s">
        <v>65</v>
      </c>
    </row>
    <row r="12218" spans="1:5" x14ac:dyDescent="0.3">
      <c r="A12218" t="s">
        <v>1174</v>
      </c>
      <c r="B12218" t="s">
        <v>113</v>
      </c>
      <c r="C12218">
        <v>9.787256313512831</v>
      </c>
      <c r="D12218" t="s">
        <v>2480</v>
      </c>
      <c r="E12218" t="s">
        <v>65</v>
      </c>
    </row>
    <row r="12219" spans="1:5" x14ac:dyDescent="0.3">
      <c r="A12219" t="s">
        <v>1175</v>
      </c>
      <c r="B12219" t="s">
        <v>113</v>
      </c>
      <c r="C12219">
        <v>10.1976468120173</v>
      </c>
      <c r="D12219" t="s">
        <v>2480</v>
      </c>
      <c r="E12219" t="s">
        <v>65</v>
      </c>
    </row>
    <row r="12220" spans="1:5" x14ac:dyDescent="0.3">
      <c r="A12220" t="s">
        <v>1176</v>
      </c>
      <c r="B12220" t="s">
        <v>113</v>
      </c>
      <c r="C12220">
        <v>8.3514976578129207</v>
      </c>
      <c r="D12220" t="s">
        <v>2480</v>
      </c>
      <c r="E12220" t="s">
        <v>65</v>
      </c>
    </row>
    <row r="12221" spans="1:5" x14ac:dyDescent="0.3">
      <c r="A12221" t="s">
        <v>1177</v>
      </c>
      <c r="B12221" t="s">
        <v>113</v>
      </c>
      <c r="C12221">
        <v>9.0934748548195508</v>
      </c>
      <c r="D12221" t="s">
        <v>2480</v>
      </c>
      <c r="E12221" t="s">
        <v>65</v>
      </c>
    </row>
    <row r="12222" spans="1:5" x14ac:dyDescent="0.3">
      <c r="A12222" t="s">
        <v>1178</v>
      </c>
      <c r="B12222" t="s">
        <v>113</v>
      </c>
      <c r="C12222">
        <v>10.218392912453488</v>
      </c>
      <c r="D12222" t="s">
        <v>2480</v>
      </c>
      <c r="E12222" t="s">
        <v>65</v>
      </c>
    </row>
    <row r="12223" spans="1:5" x14ac:dyDescent="0.3">
      <c r="A12223" t="s">
        <v>1179</v>
      </c>
      <c r="B12223" t="s">
        <v>113</v>
      </c>
      <c r="C12223">
        <v>12.4058438452651</v>
      </c>
      <c r="D12223" t="s">
        <v>2480</v>
      </c>
      <c r="E12223" t="s">
        <v>65</v>
      </c>
    </row>
    <row r="12224" spans="1:5" x14ac:dyDescent="0.3">
      <c r="A12224" t="s">
        <v>1180</v>
      </c>
      <c r="B12224" t="s">
        <v>113</v>
      </c>
      <c r="C12224">
        <v>10.4983606055954</v>
      </c>
      <c r="D12224" t="s">
        <v>2480</v>
      </c>
      <c r="E12224" t="s">
        <v>65</v>
      </c>
    </row>
    <row r="12225" spans="1:5" x14ac:dyDescent="0.3">
      <c r="A12225" t="s">
        <v>1181</v>
      </c>
      <c r="B12225" t="s">
        <v>113</v>
      </c>
      <c r="C12225">
        <v>11.009296324969201</v>
      </c>
      <c r="D12225" t="s">
        <v>2480</v>
      </c>
      <c r="E12225" t="s">
        <v>65</v>
      </c>
    </row>
    <row r="12226" spans="1:5" x14ac:dyDescent="0.3">
      <c r="A12226" t="s">
        <v>1182</v>
      </c>
      <c r="B12226" t="s">
        <v>113</v>
      </c>
      <c r="C12226">
        <v>7.8833336701931893</v>
      </c>
      <c r="D12226" t="s">
        <v>2480</v>
      </c>
      <c r="E12226" t="s">
        <v>65</v>
      </c>
    </row>
    <row r="12227" spans="1:5" x14ac:dyDescent="0.3">
      <c r="A12227" t="s">
        <v>1183</v>
      </c>
      <c r="B12227" t="s">
        <v>113</v>
      </c>
      <c r="C12227">
        <v>9.5212239081642203</v>
      </c>
      <c r="D12227" t="s">
        <v>2480</v>
      </c>
      <c r="E12227" t="s">
        <v>65</v>
      </c>
    </row>
    <row r="12228" spans="1:5" x14ac:dyDescent="0.3">
      <c r="A12228" t="s">
        <v>1184</v>
      </c>
      <c r="B12228" t="s">
        <v>113</v>
      </c>
      <c r="C12228">
        <v>6.0346411014284502</v>
      </c>
      <c r="D12228" t="s">
        <v>2480</v>
      </c>
      <c r="E12228" t="s">
        <v>65</v>
      </c>
    </row>
    <row r="12229" spans="1:5" x14ac:dyDescent="0.3">
      <c r="A12229" t="s">
        <v>1212</v>
      </c>
      <c r="B12229" t="s">
        <v>113</v>
      </c>
      <c r="C12229">
        <v>13.654870693082302</v>
      </c>
      <c r="D12229" t="s">
        <v>2480</v>
      </c>
      <c r="E12229" t="s">
        <v>65</v>
      </c>
    </row>
    <row r="12230" spans="1:5" x14ac:dyDescent="0.3">
      <c r="A12230" t="s">
        <v>1213</v>
      </c>
      <c r="B12230" t="s">
        <v>113</v>
      </c>
      <c r="C12230">
        <v>15.38278243678373</v>
      </c>
      <c r="D12230" t="s">
        <v>2480</v>
      </c>
      <c r="E12230" t="s">
        <v>65</v>
      </c>
    </row>
    <row r="12231" spans="1:5" x14ac:dyDescent="0.3">
      <c r="A12231" t="s">
        <v>1214</v>
      </c>
      <c r="B12231" t="s">
        <v>113</v>
      </c>
      <c r="C12231">
        <v>14.762352843791097</v>
      </c>
      <c r="D12231" t="s">
        <v>2480</v>
      </c>
      <c r="E12231" t="s">
        <v>65</v>
      </c>
    </row>
    <row r="12232" spans="1:5" x14ac:dyDescent="0.3">
      <c r="A12232" t="s">
        <v>1215</v>
      </c>
      <c r="B12232" t="s">
        <v>113</v>
      </c>
      <c r="C12232">
        <v>16.011574405580902</v>
      </c>
      <c r="D12232" t="s">
        <v>2480</v>
      </c>
      <c r="E12232" t="s">
        <v>65</v>
      </c>
    </row>
    <row r="12233" spans="1:5" x14ac:dyDescent="0.3">
      <c r="A12233" t="s">
        <v>1263</v>
      </c>
      <c r="B12233" t="s">
        <v>113</v>
      </c>
      <c r="C12233">
        <v>15.8987326933592</v>
      </c>
      <c r="D12233" t="s">
        <v>2480</v>
      </c>
      <c r="E12233" t="s">
        <v>65</v>
      </c>
    </row>
    <row r="12234" spans="1:5" x14ac:dyDescent="0.3">
      <c r="A12234" t="s">
        <v>1264</v>
      </c>
      <c r="B12234" t="s">
        <v>113</v>
      </c>
      <c r="C12234">
        <v>15.0486240819268</v>
      </c>
      <c r="D12234" t="s">
        <v>2480</v>
      </c>
      <c r="E12234" t="s">
        <v>65</v>
      </c>
    </row>
    <row r="12235" spans="1:5" x14ac:dyDescent="0.3">
      <c r="A12235" t="s">
        <v>1265</v>
      </c>
      <c r="B12235" t="s">
        <v>113</v>
      </c>
      <c r="C12235">
        <v>15.210533283509401</v>
      </c>
      <c r="D12235" t="s">
        <v>2480</v>
      </c>
      <c r="E12235" t="s">
        <v>65</v>
      </c>
    </row>
    <row r="12236" spans="1:5" x14ac:dyDescent="0.3">
      <c r="A12236" t="s">
        <v>1266</v>
      </c>
      <c r="B12236" t="s">
        <v>113</v>
      </c>
      <c r="C12236">
        <v>14.1314946786802</v>
      </c>
      <c r="D12236" t="s">
        <v>2480</v>
      </c>
      <c r="E12236" t="s">
        <v>65</v>
      </c>
    </row>
    <row r="12237" spans="1:5" x14ac:dyDescent="0.3">
      <c r="A12237" t="s">
        <v>1350</v>
      </c>
      <c r="B12237" t="s">
        <v>113</v>
      </c>
      <c r="C12237">
        <v>15.654359375738</v>
      </c>
      <c r="D12237" t="s">
        <v>2480</v>
      </c>
      <c r="E12237" t="s">
        <v>65</v>
      </c>
    </row>
    <row r="12238" spans="1:5" x14ac:dyDescent="0.3">
      <c r="A12238" t="s">
        <v>1351</v>
      </c>
      <c r="B12238" t="s">
        <v>113</v>
      </c>
      <c r="C12238">
        <v>13.966033912851801</v>
      </c>
      <c r="D12238" t="s">
        <v>2480</v>
      </c>
      <c r="E12238" t="s">
        <v>65</v>
      </c>
    </row>
    <row r="12239" spans="1:5" x14ac:dyDescent="0.3">
      <c r="A12239" t="s">
        <v>1352</v>
      </c>
      <c r="B12239" t="s">
        <v>113</v>
      </c>
      <c r="C12239">
        <v>15.746052927603699</v>
      </c>
      <c r="D12239" t="s">
        <v>2480</v>
      </c>
      <c r="E12239" t="s">
        <v>65</v>
      </c>
    </row>
    <row r="12240" spans="1:5" x14ac:dyDescent="0.3">
      <c r="A12240" t="s">
        <v>1454</v>
      </c>
      <c r="B12240" t="s">
        <v>113</v>
      </c>
      <c r="C12240">
        <v>11.797974114712099</v>
      </c>
      <c r="D12240" t="s">
        <v>2480</v>
      </c>
      <c r="E12240" t="s">
        <v>65</v>
      </c>
    </row>
    <row r="12241" spans="1:5" x14ac:dyDescent="0.3">
      <c r="A12241" t="s">
        <v>1455</v>
      </c>
      <c r="B12241" t="s">
        <v>113</v>
      </c>
      <c r="C12241">
        <v>11.8199466089872</v>
      </c>
      <c r="D12241" t="s">
        <v>2480</v>
      </c>
      <c r="E12241" t="s">
        <v>65</v>
      </c>
    </row>
    <row r="12242" spans="1:5" x14ac:dyDescent="0.3">
      <c r="A12242" t="s">
        <v>1456</v>
      </c>
      <c r="B12242" t="s">
        <v>113</v>
      </c>
      <c r="C12242">
        <v>12.0178737216531</v>
      </c>
      <c r="D12242" t="s">
        <v>2480</v>
      </c>
      <c r="E12242" t="s">
        <v>65</v>
      </c>
    </row>
    <row r="12243" spans="1:5" x14ac:dyDescent="0.3">
      <c r="A12243" t="s">
        <v>1457</v>
      </c>
      <c r="B12243" t="s">
        <v>113</v>
      </c>
      <c r="C12243">
        <v>12.0192815198626</v>
      </c>
      <c r="D12243" t="s">
        <v>2480</v>
      </c>
      <c r="E12243" t="s">
        <v>65</v>
      </c>
    </row>
    <row r="12244" spans="1:5" x14ac:dyDescent="0.3">
      <c r="A12244" t="s">
        <v>1458</v>
      </c>
      <c r="B12244" t="s">
        <v>113</v>
      </c>
      <c r="C12244">
        <v>12.942928659664839</v>
      </c>
      <c r="D12244" t="s">
        <v>2480</v>
      </c>
      <c r="E12244" t="s">
        <v>65</v>
      </c>
    </row>
    <row r="12245" spans="1:5" x14ac:dyDescent="0.3">
      <c r="A12245" t="s">
        <v>1580</v>
      </c>
      <c r="B12245" t="s">
        <v>113</v>
      </c>
      <c r="C12245">
        <v>11.8557988330935</v>
      </c>
      <c r="D12245" t="s">
        <v>2480</v>
      </c>
      <c r="E12245" t="s">
        <v>65</v>
      </c>
    </row>
    <row r="12246" spans="1:5" x14ac:dyDescent="0.3">
      <c r="A12246" t="s">
        <v>1581</v>
      </c>
      <c r="B12246" t="s">
        <v>113</v>
      </c>
      <c r="C12246">
        <v>12.184251798042499</v>
      </c>
      <c r="D12246" t="s">
        <v>2480</v>
      </c>
      <c r="E12246" t="s">
        <v>65</v>
      </c>
    </row>
    <row r="12247" spans="1:5" x14ac:dyDescent="0.3">
      <c r="A12247" t="s">
        <v>1582</v>
      </c>
      <c r="B12247" t="s">
        <v>113</v>
      </c>
      <c r="C12247">
        <v>11.708576310855699</v>
      </c>
      <c r="D12247" t="s">
        <v>2480</v>
      </c>
      <c r="E12247" t="s">
        <v>65</v>
      </c>
    </row>
    <row r="12248" spans="1:5" x14ac:dyDescent="0.3">
      <c r="A12248" t="s">
        <v>1583</v>
      </c>
      <c r="B12248" t="s">
        <v>113</v>
      </c>
      <c r="C12248">
        <v>11.838912687943999</v>
      </c>
      <c r="D12248" t="s">
        <v>2480</v>
      </c>
      <c r="E12248" t="s">
        <v>65</v>
      </c>
    </row>
    <row r="12249" spans="1:5" x14ac:dyDescent="0.3">
      <c r="A12249" t="s">
        <v>1584</v>
      </c>
      <c r="B12249" t="s">
        <v>113</v>
      </c>
      <c r="C12249">
        <v>11.660762742640999</v>
      </c>
      <c r="D12249" t="s">
        <v>2480</v>
      </c>
      <c r="E12249" t="s">
        <v>65</v>
      </c>
    </row>
    <row r="12250" spans="1:5" x14ac:dyDescent="0.3">
      <c r="A12250" t="s">
        <v>1585</v>
      </c>
      <c r="B12250" t="s">
        <v>113</v>
      </c>
      <c r="C12250">
        <v>11.646633287878901</v>
      </c>
      <c r="D12250" t="s">
        <v>2480</v>
      </c>
      <c r="E12250" t="s">
        <v>65</v>
      </c>
    </row>
    <row r="12251" spans="1:5" x14ac:dyDescent="0.3">
      <c r="A12251" t="s">
        <v>1598</v>
      </c>
      <c r="B12251" t="s">
        <v>113</v>
      </c>
      <c r="C12251">
        <v>11.617510826367901</v>
      </c>
      <c r="D12251" t="s">
        <v>2480</v>
      </c>
      <c r="E12251" t="s">
        <v>65</v>
      </c>
    </row>
    <row r="12252" spans="1:5" x14ac:dyDescent="0.3">
      <c r="A12252" t="s">
        <v>1599</v>
      </c>
      <c r="B12252" t="s">
        <v>113</v>
      </c>
      <c r="C12252">
        <v>12.4412714299404</v>
      </c>
      <c r="D12252" t="s">
        <v>2480</v>
      </c>
      <c r="E12252" t="s">
        <v>65</v>
      </c>
    </row>
    <row r="12253" spans="1:5" x14ac:dyDescent="0.3">
      <c r="A12253" t="s">
        <v>1600</v>
      </c>
      <c r="B12253" t="s">
        <v>113</v>
      </c>
      <c r="C12253">
        <v>12.0108342164833</v>
      </c>
      <c r="D12253" t="s">
        <v>2480</v>
      </c>
      <c r="E12253" t="s">
        <v>65</v>
      </c>
    </row>
    <row r="12254" spans="1:5" x14ac:dyDescent="0.3">
      <c r="A12254" t="s">
        <v>1601</v>
      </c>
      <c r="B12254" t="s">
        <v>113</v>
      </c>
      <c r="C12254">
        <v>12.703614096933268</v>
      </c>
      <c r="D12254" t="s">
        <v>2480</v>
      </c>
      <c r="E12254" t="s">
        <v>65</v>
      </c>
    </row>
    <row r="12255" spans="1:5" x14ac:dyDescent="0.3">
      <c r="A12255" t="s">
        <v>1602</v>
      </c>
      <c r="B12255" t="s">
        <v>113</v>
      </c>
      <c r="C12255">
        <v>11.7701698372538</v>
      </c>
      <c r="D12255" t="s">
        <v>2480</v>
      </c>
      <c r="E12255" t="s">
        <v>65</v>
      </c>
    </row>
    <row r="12256" spans="1:5" x14ac:dyDescent="0.3">
      <c r="A12256" t="s">
        <v>1615</v>
      </c>
      <c r="B12256" t="s">
        <v>113</v>
      </c>
      <c r="C12256">
        <v>11.366022232883999</v>
      </c>
      <c r="D12256" t="s">
        <v>2480</v>
      </c>
      <c r="E12256" t="s">
        <v>65</v>
      </c>
    </row>
    <row r="12257" spans="1:5" x14ac:dyDescent="0.3">
      <c r="A12257" t="s">
        <v>1616</v>
      </c>
      <c r="B12257" t="s">
        <v>113</v>
      </c>
      <c r="C12257">
        <v>10.844565242486601</v>
      </c>
      <c r="D12257" t="s">
        <v>2480</v>
      </c>
      <c r="E12257" t="s">
        <v>65</v>
      </c>
    </row>
    <row r="12258" spans="1:5" x14ac:dyDescent="0.3">
      <c r="A12258" t="s">
        <v>1617</v>
      </c>
      <c r="B12258" t="s">
        <v>113</v>
      </c>
      <c r="C12258">
        <v>11.8680338739892</v>
      </c>
      <c r="D12258" t="s">
        <v>2480</v>
      </c>
      <c r="E12258" t="s">
        <v>65</v>
      </c>
    </row>
    <row r="12259" spans="1:5" x14ac:dyDescent="0.3">
      <c r="A12259" t="s">
        <v>1618</v>
      </c>
      <c r="B12259" t="s">
        <v>113</v>
      </c>
      <c r="C12259">
        <v>11.949008614782199</v>
      </c>
      <c r="D12259" t="s">
        <v>2480</v>
      </c>
      <c r="E12259" t="s">
        <v>65</v>
      </c>
    </row>
    <row r="12260" spans="1:5" x14ac:dyDescent="0.3">
      <c r="A12260" t="s">
        <v>1636</v>
      </c>
      <c r="B12260" t="s">
        <v>113</v>
      </c>
      <c r="C12260">
        <v>15.253135466068199</v>
      </c>
      <c r="D12260" t="s">
        <v>2480</v>
      </c>
      <c r="E12260" t="s">
        <v>65</v>
      </c>
    </row>
    <row r="12261" spans="1:5" x14ac:dyDescent="0.3">
      <c r="A12261" t="s">
        <v>1637</v>
      </c>
      <c r="B12261" t="s">
        <v>113</v>
      </c>
      <c r="C12261">
        <v>15.043870836885301</v>
      </c>
      <c r="D12261" t="s">
        <v>2480</v>
      </c>
      <c r="E12261" t="s">
        <v>65</v>
      </c>
    </row>
    <row r="12262" spans="1:5" x14ac:dyDescent="0.3">
      <c r="A12262" t="s">
        <v>1638</v>
      </c>
      <c r="B12262" t="s">
        <v>113</v>
      </c>
      <c r="C12262">
        <v>14.7690638174457</v>
      </c>
      <c r="D12262" t="s">
        <v>2480</v>
      </c>
      <c r="E12262" t="s">
        <v>65</v>
      </c>
    </row>
    <row r="12263" spans="1:5" x14ac:dyDescent="0.3">
      <c r="A12263" t="s">
        <v>1639</v>
      </c>
      <c r="B12263" t="s">
        <v>113</v>
      </c>
      <c r="C12263">
        <v>14.470746757242599</v>
      </c>
      <c r="D12263" t="s">
        <v>2480</v>
      </c>
      <c r="E12263" t="s">
        <v>65</v>
      </c>
    </row>
    <row r="12264" spans="1:5" x14ac:dyDescent="0.3">
      <c r="A12264" t="s">
        <v>1640</v>
      </c>
      <c r="B12264" t="s">
        <v>113</v>
      </c>
      <c r="C12264">
        <v>14.900898489543801</v>
      </c>
      <c r="D12264" t="s">
        <v>2480</v>
      </c>
      <c r="E12264" t="s">
        <v>65</v>
      </c>
    </row>
    <row r="12265" spans="1:5" x14ac:dyDescent="0.3">
      <c r="A12265" t="s">
        <v>1655</v>
      </c>
      <c r="B12265" t="s">
        <v>113</v>
      </c>
      <c r="C12265">
        <v>11.267957891999</v>
      </c>
      <c r="D12265" t="s">
        <v>2480</v>
      </c>
      <c r="E12265" t="s">
        <v>65</v>
      </c>
    </row>
    <row r="12266" spans="1:5" x14ac:dyDescent="0.3">
      <c r="A12266" t="s">
        <v>1656</v>
      </c>
      <c r="B12266" t="s">
        <v>113</v>
      </c>
      <c r="C12266">
        <v>10.3784090611327</v>
      </c>
      <c r="D12266" t="s">
        <v>2480</v>
      </c>
      <c r="E12266" t="s">
        <v>65</v>
      </c>
    </row>
    <row r="12267" spans="1:5" x14ac:dyDescent="0.3">
      <c r="A12267" t="s">
        <v>1657</v>
      </c>
      <c r="B12267" t="s">
        <v>113</v>
      </c>
      <c r="C12267">
        <v>11.0758402997237</v>
      </c>
      <c r="D12267" t="s">
        <v>2480</v>
      </c>
      <c r="E12267" t="s">
        <v>65</v>
      </c>
    </row>
    <row r="12268" spans="1:5" x14ac:dyDescent="0.3">
      <c r="A12268" t="s">
        <v>1420</v>
      </c>
      <c r="B12268" t="s">
        <v>113</v>
      </c>
      <c r="C12268">
        <v>16.763639226975798</v>
      </c>
      <c r="D12268" t="s">
        <v>2480</v>
      </c>
      <c r="E12268" t="s">
        <v>65</v>
      </c>
    </row>
    <row r="12269" spans="1:5" x14ac:dyDescent="0.3">
      <c r="A12269" t="s">
        <v>1459</v>
      </c>
      <c r="B12269" t="s">
        <v>113</v>
      </c>
      <c r="C12269">
        <v>15.367582640500515</v>
      </c>
      <c r="D12269" t="s">
        <v>2480</v>
      </c>
      <c r="E12269" t="s">
        <v>65</v>
      </c>
    </row>
    <row r="12270" spans="1:5" x14ac:dyDescent="0.3">
      <c r="A12270" t="s">
        <v>1460</v>
      </c>
      <c r="B12270" t="s">
        <v>113</v>
      </c>
      <c r="C12270">
        <v>10.689375520104477</v>
      </c>
      <c r="D12270" t="s">
        <v>2480</v>
      </c>
      <c r="E12270" t="s">
        <v>65</v>
      </c>
    </row>
    <row r="12271" spans="1:5" x14ac:dyDescent="0.3">
      <c r="A12271" t="s">
        <v>1461</v>
      </c>
      <c r="B12271" t="s">
        <v>113</v>
      </c>
      <c r="C12271">
        <v>14.930182261110726</v>
      </c>
      <c r="D12271" t="s">
        <v>2480</v>
      </c>
      <c r="E12271" t="s">
        <v>65</v>
      </c>
    </row>
    <row r="12272" spans="1:5" x14ac:dyDescent="0.3">
      <c r="A12272" t="s">
        <v>1462</v>
      </c>
      <c r="B12272" t="s">
        <v>113</v>
      </c>
      <c r="C12272">
        <v>14.506844352208333</v>
      </c>
      <c r="D12272" t="s">
        <v>2480</v>
      </c>
      <c r="E12272" t="s">
        <v>65</v>
      </c>
    </row>
    <row r="12273" spans="1:5" x14ac:dyDescent="0.3">
      <c r="A12273" t="s">
        <v>1586</v>
      </c>
      <c r="B12273" t="s">
        <v>113</v>
      </c>
      <c r="C12273">
        <v>10.184898896957602</v>
      </c>
      <c r="D12273" t="s">
        <v>2480</v>
      </c>
      <c r="E12273" t="s">
        <v>65</v>
      </c>
    </row>
    <row r="12274" spans="1:5" x14ac:dyDescent="0.3">
      <c r="A12274" t="s">
        <v>1185</v>
      </c>
      <c r="B12274" t="s">
        <v>113</v>
      </c>
      <c r="C12274">
        <v>9.9669541372549944</v>
      </c>
      <c r="D12274" t="s">
        <v>2480</v>
      </c>
      <c r="E12274" t="s">
        <v>65</v>
      </c>
    </row>
    <row r="12275" spans="1:5" x14ac:dyDescent="0.3">
      <c r="A12275" t="s">
        <v>1186</v>
      </c>
      <c r="B12275" t="s">
        <v>113</v>
      </c>
      <c r="C12275">
        <v>10.576907579738055</v>
      </c>
      <c r="D12275" t="s">
        <v>2480</v>
      </c>
      <c r="E12275" t="s">
        <v>65</v>
      </c>
    </row>
    <row r="12276" spans="1:5" x14ac:dyDescent="0.3">
      <c r="A12276" t="s">
        <v>1187</v>
      </c>
      <c r="B12276" t="s">
        <v>113</v>
      </c>
      <c r="C12276">
        <v>10.978254312727101</v>
      </c>
      <c r="D12276" t="s">
        <v>2480</v>
      </c>
      <c r="E12276" t="s">
        <v>65</v>
      </c>
    </row>
    <row r="12277" spans="1:5" x14ac:dyDescent="0.3">
      <c r="A12277" t="s">
        <v>1188</v>
      </c>
      <c r="B12277" t="s">
        <v>113</v>
      </c>
      <c r="C12277">
        <v>11.815818520628</v>
      </c>
      <c r="D12277" t="s">
        <v>2480</v>
      </c>
      <c r="E12277" t="s">
        <v>65</v>
      </c>
    </row>
    <row r="12278" spans="1:5" x14ac:dyDescent="0.3">
      <c r="A12278" t="s">
        <v>1189</v>
      </c>
      <c r="B12278" t="s">
        <v>113</v>
      </c>
      <c r="C12278">
        <v>13.027672847862499</v>
      </c>
      <c r="D12278" t="s">
        <v>2480</v>
      </c>
      <c r="E12278" t="s">
        <v>65</v>
      </c>
    </row>
    <row r="12279" spans="1:5" x14ac:dyDescent="0.3">
      <c r="A12279" t="s">
        <v>1190</v>
      </c>
      <c r="B12279" t="s">
        <v>113</v>
      </c>
      <c r="C12279">
        <v>11.745450096587962</v>
      </c>
      <c r="D12279" t="s">
        <v>2480</v>
      </c>
      <c r="E12279" t="s">
        <v>65</v>
      </c>
    </row>
    <row r="12280" spans="1:5" x14ac:dyDescent="0.3">
      <c r="A12280" t="s">
        <v>1191</v>
      </c>
      <c r="B12280" t="s">
        <v>113</v>
      </c>
      <c r="C12280">
        <v>9.6990818949351496</v>
      </c>
      <c r="D12280" t="s">
        <v>2480</v>
      </c>
      <c r="E12280" t="s">
        <v>65</v>
      </c>
    </row>
    <row r="12281" spans="1:5" x14ac:dyDescent="0.3">
      <c r="A12281" t="s">
        <v>1192</v>
      </c>
      <c r="B12281" t="s">
        <v>113</v>
      </c>
      <c r="C12281">
        <v>9.7335155948199894</v>
      </c>
      <c r="D12281" t="s">
        <v>2480</v>
      </c>
      <c r="E12281" t="s">
        <v>65</v>
      </c>
    </row>
    <row r="12282" spans="1:5" x14ac:dyDescent="0.3">
      <c r="A12282" t="s">
        <v>1193</v>
      </c>
      <c r="B12282" t="s">
        <v>113</v>
      </c>
      <c r="C12282">
        <v>9.1757759744738703</v>
      </c>
      <c r="D12282" t="s">
        <v>2480</v>
      </c>
      <c r="E12282" t="s">
        <v>65</v>
      </c>
    </row>
    <row r="12283" spans="1:5" x14ac:dyDescent="0.3">
      <c r="A12283" t="s">
        <v>1194</v>
      </c>
      <c r="B12283" t="s">
        <v>113</v>
      </c>
      <c r="C12283">
        <v>9.2099881053535295</v>
      </c>
      <c r="D12283" t="s">
        <v>2480</v>
      </c>
      <c r="E12283" t="s">
        <v>65</v>
      </c>
    </row>
    <row r="12284" spans="1:5" x14ac:dyDescent="0.3">
      <c r="A12284" t="s">
        <v>1195</v>
      </c>
      <c r="B12284" t="s">
        <v>113</v>
      </c>
      <c r="C12284">
        <v>10.868065344232599</v>
      </c>
      <c r="D12284" t="s">
        <v>2480</v>
      </c>
      <c r="E12284" t="s">
        <v>65</v>
      </c>
    </row>
    <row r="12285" spans="1:5" x14ac:dyDescent="0.3">
      <c r="A12285" t="s">
        <v>1196</v>
      </c>
      <c r="B12285" t="s">
        <v>113</v>
      </c>
      <c r="C12285">
        <v>9.1251528432986007</v>
      </c>
      <c r="D12285" t="s">
        <v>2480</v>
      </c>
      <c r="E12285" t="s">
        <v>65</v>
      </c>
    </row>
    <row r="12286" spans="1:5" x14ac:dyDescent="0.3">
      <c r="A12286" t="s">
        <v>1197</v>
      </c>
      <c r="B12286" t="s">
        <v>113</v>
      </c>
      <c r="C12286">
        <v>8.9609067741233108</v>
      </c>
      <c r="D12286" t="s">
        <v>2480</v>
      </c>
      <c r="E12286" t="s">
        <v>65</v>
      </c>
    </row>
    <row r="12287" spans="1:5" x14ac:dyDescent="0.3">
      <c r="A12287" t="s">
        <v>1198</v>
      </c>
      <c r="B12287" t="s">
        <v>113</v>
      </c>
      <c r="C12287">
        <v>10.674443117120299</v>
      </c>
      <c r="D12287" t="s">
        <v>2480</v>
      </c>
      <c r="E12287" t="s">
        <v>65</v>
      </c>
    </row>
    <row r="12288" spans="1:5" x14ac:dyDescent="0.3">
      <c r="A12288" t="s">
        <v>1199</v>
      </c>
      <c r="B12288" t="s">
        <v>113</v>
      </c>
      <c r="C12288">
        <v>8.4089230534509696</v>
      </c>
      <c r="D12288" t="s">
        <v>2480</v>
      </c>
      <c r="E12288" t="s">
        <v>65</v>
      </c>
    </row>
    <row r="12289" spans="1:5" x14ac:dyDescent="0.3">
      <c r="A12289" t="s">
        <v>1200</v>
      </c>
      <c r="B12289" t="s">
        <v>113</v>
      </c>
      <c r="C12289">
        <v>10.0366475834236</v>
      </c>
      <c r="D12289" t="s">
        <v>2480</v>
      </c>
      <c r="E12289" t="s">
        <v>65</v>
      </c>
    </row>
    <row r="12290" spans="1:5" x14ac:dyDescent="0.3">
      <c r="A12290" t="s">
        <v>1201</v>
      </c>
      <c r="B12290" t="s">
        <v>113</v>
      </c>
      <c r="C12290">
        <v>8.7811941809335892</v>
      </c>
      <c r="D12290" t="s">
        <v>2480</v>
      </c>
      <c r="E12290" t="s">
        <v>65</v>
      </c>
    </row>
    <row r="12291" spans="1:5" x14ac:dyDescent="0.3">
      <c r="A12291" t="s">
        <v>1202</v>
      </c>
      <c r="B12291" t="s">
        <v>113</v>
      </c>
      <c r="C12291">
        <v>10.126122420121</v>
      </c>
      <c r="D12291" t="s">
        <v>2480</v>
      </c>
      <c r="E12291" t="s">
        <v>65</v>
      </c>
    </row>
    <row r="12292" spans="1:5" x14ac:dyDescent="0.3">
      <c r="A12292" t="s">
        <v>1203</v>
      </c>
      <c r="B12292" t="s">
        <v>113</v>
      </c>
      <c r="C12292">
        <v>10.102025101613499</v>
      </c>
      <c r="D12292" t="s">
        <v>2480</v>
      </c>
      <c r="E12292" t="s">
        <v>65</v>
      </c>
    </row>
    <row r="12293" spans="1:5" x14ac:dyDescent="0.3">
      <c r="A12293" t="s">
        <v>1204</v>
      </c>
      <c r="B12293" t="s">
        <v>113</v>
      </c>
      <c r="C12293">
        <v>10.4565274882316</v>
      </c>
      <c r="D12293" t="s">
        <v>2480</v>
      </c>
      <c r="E12293" t="s">
        <v>65</v>
      </c>
    </row>
    <row r="12294" spans="1:5" x14ac:dyDescent="0.3">
      <c r="A12294" t="s">
        <v>1205</v>
      </c>
      <c r="B12294" t="s">
        <v>113</v>
      </c>
      <c r="C12294">
        <v>11.118482033823</v>
      </c>
      <c r="D12294" t="s">
        <v>2480</v>
      </c>
      <c r="E12294" t="s">
        <v>65</v>
      </c>
    </row>
    <row r="12295" spans="1:5" x14ac:dyDescent="0.3">
      <c r="A12295" t="s">
        <v>1206</v>
      </c>
      <c r="B12295" t="s">
        <v>113</v>
      </c>
      <c r="C12295">
        <v>11.235424294305099</v>
      </c>
      <c r="D12295" t="s">
        <v>2480</v>
      </c>
      <c r="E12295" t="s">
        <v>65</v>
      </c>
    </row>
    <row r="12296" spans="1:5" x14ac:dyDescent="0.3">
      <c r="A12296" t="s">
        <v>1207</v>
      </c>
      <c r="B12296" t="s">
        <v>113</v>
      </c>
      <c r="C12296">
        <v>9.1252902718497086</v>
      </c>
      <c r="D12296" t="s">
        <v>2480</v>
      </c>
      <c r="E12296" t="s">
        <v>65</v>
      </c>
    </row>
    <row r="12297" spans="1:5" x14ac:dyDescent="0.3">
      <c r="A12297" t="s">
        <v>1208</v>
      </c>
      <c r="B12297" t="s">
        <v>113</v>
      </c>
      <c r="C12297">
        <v>18.567408453109422</v>
      </c>
      <c r="D12297" t="s">
        <v>2480</v>
      </c>
      <c r="E12297" t="s">
        <v>65</v>
      </c>
    </row>
    <row r="12298" spans="1:5" x14ac:dyDescent="0.3">
      <c r="A12298" t="s">
        <v>1209</v>
      </c>
      <c r="B12298" t="s">
        <v>113</v>
      </c>
      <c r="C12298">
        <v>13.35365546949256</v>
      </c>
      <c r="D12298" t="s">
        <v>2480</v>
      </c>
      <c r="E12298" t="s">
        <v>65</v>
      </c>
    </row>
    <row r="12299" spans="1:5" x14ac:dyDescent="0.3">
      <c r="A12299" t="s">
        <v>1210</v>
      </c>
      <c r="B12299" t="s">
        <v>113</v>
      </c>
      <c r="C12299">
        <v>18.386347534852401</v>
      </c>
      <c r="D12299" t="s">
        <v>2480</v>
      </c>
      <c r="E12299" t="s">
        <v>65</v>
      </c>
    </row>
    <row r="12300" spans="1:5" x14ac:dyDescent="0.3">
      <c r="A12300" t="s">
        <v>1211</v>
      </c>
      <c r="B12300" t="s">
        <v>113</v>
      </c>
      <c r="C12300">
        <v>17.549059298526426</v>
      </c>
      <c r="D12300" t="s">
        <v>2480</v>
      </c>
      <c r="E12300" t="s">
        <v>65</v>
      </c>
    </row>
    <row r="12301" spans="1:5" x14ac:dyDescent="0.3">
      <c r="A12301" t="s">
        <v>1216</v>
      </c>
      <c r="B12301" t="s">
        <v>113</v>
      </c>
      <c r="C12301">
        <v>7.3251909467717304</v>
      </c>
      <c r="D12301" t="s">
        <v>2480</v>
      </c>
      <c r="E12301" t="s">
        <v>65</v>
      </c>
    </row>
    <row r="12302" spans="1:5" x14ac:dyDescent="0.3">
      <c r="A12302" t="s">
        <v>1217</v>
      </c>
      <c r="B12302" t="s">
        <v>113</v>
      </c>
      <c r="C12302">
        <v>14.10124310873622</v>
      </c>
      <c r="D12302" t="s">
        <v>2480</v>
      </c>
      <c r="E12302" t="s">
        <v>65</v>
      </c>
    </row>
    <row r="12303" spans="1:5" x14ac:dyDescent="0.3">
      <c r="A12303" t="s">
        <v>1218</v>
      </c>
      <c r="B12303" t="s">
        <v>113</v>
      </c>
      <c r="C12303">
        <v>8.718423002022373</v>
      </c>
      <c r="D12303" t="s">
        <v>2480</v>
      </c>
      <c r="E12303" t="s">
        <v>65</v>
      </c>
    </row>
    <row r="12304" spans="1:5" x14ac:dyDescent="0.3">
      <c r="A12304" t="s">
        <v>1219</v>
      </c>
      <c r="B12304" t="s">
        <v>113</v>
      </c>
      <c r="C12304">
        <v>12.039187892652524</v>
      </c>
      <c r="D12304" t="s">
        <v>2480</v>
      </c>
      <c r="E12304" t="s">
        <v>65</v>
      </c>
    </row>
    <row r="12305" spans="1:5" x14ac:dyDescent="0.3">
      <c r="A12305" t="s">
        <v>1220</v>
      </c>
      <c r="B12305" t="s">
        <v>113</v>
      </c>
      <c r="C12305">
        <v>16.209435957442</v>
      </c>
      <c r="D12305" t="s">
        <v>2480</v>
      </c>
      <c r="E12305" t="s">
        <v>65</v>
      </c>
    </row>
    <row r="12306" spans="1:5" x14ac:dyDescent="0.3">
      <c r="A12306" t="s">
        <v>1221</v>
      </c>
      <c r="B12306" t="s">
        <v>113</v>
      </c>
      <c r="C12306">
        <v>9.4957607547234701</v>
      </c>
      <c r="D12306" t="s">
        <v>2480</v>
      </c>
      <c r="E12306" t="s">
        <v>65</v>
      </c>
    </row>
    <row r="12307" spans="1:5" x14ac:dyDescent="0.3">
      <c r="A12307" t="s">
        <v>1222</v>
      </c>
      <c r="B12307" t="s">
        <v>113</v>
      </c>
      <c r="C12307">
        <v>8.5332387741227809</v>
      </c>
      <c r="D12307" t="s">
        <v>2480</v>
      </c>
      <c r="E12307" t="s">
        <v>65</v>
      </c>
    </row>
    <row r="12308" spans="1:5" x14ac:dyDescent="0.3">
      <c r="A12308" t="s">
        <v>1223</v>
      </c>
      <c r="B12308" t="s">
        <v>113</v>
      </c>
      <c r="C12308">
        <v>6.5163782150276104</v>
      </c>
      <c r="D12308" t="s">
        <v>2480</v>
      </c>
      <c r="E12308" t="s">
        <v>65</v>
      </c>
    </row>
    <row r="12309" spans="1:5" x14ac:dyDescent="0.3">
      <c r="A12309" t="s">
        <v>1224</v>
      </c>
      <c r="B12309" t="s">
        <v>113</v>
      </c>
      <c r="C12309">
        <v>9.9261609150688397</v>
      </c>
      <c r="D12309" t="s">
        <v>2480</v>
      </c>
      <c r="E12309" t="s">
        <v>65</v>
      </c>
    </row>
    <row r="12310" spans="1:5" x14ac:dyDescent="0.3">
      <c r="A12310" t="s">
        <v>1225</v>
      </c>
      <c r="B12310" t="s">
        <v>113</v>
      </c>
      <c r="C12310">
        <v>8.1293391526979306</v>
      </c>
      <c r="D12310" t="s">
        <v>2480</v>
      </c>
      <c r="E12310" t="s">
        <v>65</v>
      </c>
    </row>
    <row r="12311" spans="1:5" x14ac:dyDescent="0.3">
      <c r="A12311" t="s">
        <v>1226</v>
      </c>
      <c r="B12311" t="s">
        <v>113</v>
      </c>
      <c r="C12311">
        <v>8.9540689590026457</v>
      </c>
      <c r="D12311" t="s">
        <v>2480</v>
      </c>
      <c r="E12311" t="s">
        <v>65</v>
      </c>
    </row>
    <row r="12312" spans="1:5" x14ac:dyDescent="0.3">
      <c r="A12312" t="s">
        <v>1227</v>
      </c>
      <c r="B12312" t="s">
        <v>113</v>
      </c>
      <c r="C12312">
        <v>8.6889823981267007</v>
      </c>
      <c r="D12312" t="s">
        <v>2480</v>
      </c>
      <c r="E12312" t="s">
        <v>65</v>
      </c>
    </row>
    <row r="12313" spans="1:5" x14ac:dyDescent="0.3">
      <c r="A12313" t="s">
        <v>1228</v>
      </c>
      <c r="B12313" t="s">
        <v>113</v>
      </c>
      <c r="C12313">
        <v>8.3992123230518896</v>
      </c>
      <c r="D12313" t="s">
        <v>2480</v>
      </c>
      <c r="E12313" t="s">
        <v>65</v>
      </c>
    </row>
    <row r="12314" spans="1:5" x14ac:dyDescent="0.3">
      <c r="A12314" t="s">
        <v>1229</v>
      </c>
      <c r="B12314" t="s">
        <v>113</v>
      </c>
      <c r="C12314">
        <v>10.5002767371115</v>
      </c>
      <c r="D12314" t="s">
        <v>2480</v>
      </c>
      <c r="E12314" t="s">
        <v>65</v>
      </c>
    </row>
    <row r="12315" spans="1:5" x14ac:dyDescent="0.3">
      <c r="A12315" t="s">
        <v>1230</v>
      </c>
      <c r="B12315" t="s">
        <v>113</v>
      </c>
      <c r="C12315">
        <v>7.0744327044274398</v>
      </c>
      <c r="D12315" t="s">
        <v>2480</v>
      </c>
      <c r="E12315" t="s">
        <v>65</v>
      </c>
    </row>
    <row r="12316" spans="1:5" x14ac:dyDescent="0.3">
      <c r="A12316" t="s">
        <v>1231</v>
      </c>
      <c r="B12316" t="s">
        <v>113</v>
      </c>
      <c r="C12316">
        <v>9.3318994001572797</v>
      </c>
      <c r="D12316" t="s">
        <v>2480</v>
      </c>
      <c r="E12316" t="s">
        <v>65</v>
      </c>
    </row>
    <row r="12317" spans="1:5" x14ac:dyDescent="0.3">
      <c r="A12317" t="s">
        <v>1232</v>
      </c>
      <c r="B12317" t="s">
        <v>113</v>
      </c>
      <c r="C12317">
        <v>8.3351420769060507</v>
      </c>
      <c r="D12317" t="s">
        <v>2480</v>
      </c>
      <c r="E12317" t="s">
        <v>65</v>
      </c>
    </row>
    <row r="12318" spans="1:5" x14ac:dyDescent="0.3">
      <c r="A12318" t="s">
        <v>1233</v>
      </c>
      <c r="B12318" t="s">
        <v>113</v>
      </c>
      <c r="C12318">
        <v>6.8439965239741101</v>
      </c>
      <c r="D12318" t="s">
        <v>2480</v>
      </c>
      <c r="E12318" t="s">
        <v>65</v>
      </c>
    </row>
    <row r="12319" spans="1:5" x14ac:dyDescent="0.3">
      <c r="A12319" t="s">
        <v>1234</v>
      </c>
      <c r="B12319" t="s">
        <v>113</v>
      </c>
      <c r="C12319">
        <v>9.1406630151125494</v>
      </c>
      <c r="D12319" t="s">
        <v>2480</v>
      </c>
      <c r="E12319" t="s">
        <v>65</v>
      </c>
    </row>
    <row r="12320" spans="1:5" x14ac:dyDescent="0.3">
      <c r="A12320" t="s">
        <v>1235</v>
      </c>
      <c r="B12320" t="s">
        <v>113</v>
      </c>
      <c r="C12320">
        <v>9.5902431429155008</v>
      </c>
      <c r="D12320" t="s">
        <v>2480</v>
      </c>
      <c r="E12320" t="s">
        <v>65</v>
      </c>
    </row>
    <row r="12321" spans="1:5" x14ac:dyDescent="0.3">
      <c r="A12321" t="s">
        <v>1236</v>
      </c>
      <c r="B12321" t="s">
        <v>113</v>
      </c>
      <c r="C12321">
        <v>8.7111298873630698</v>
      </c>
      <c r="D12321" t="s">
        <v>2480</v>
      </c>
      <c r="E12321" t="s">
        <v>65</v>
      </c>
    </row>
    <row r="12322" spans="1:5" x14ac:dyDescent="0.3">
      <c r="A12322" t="s">
        <v>1237</v>
      </c>
      <c r="B12322" t="s">
        <v>113</v>
      </c>
      <c r="C12322">
        <v>8.5500900263740007</v>
      </c>
      <c r="D12322" t="s">
        <v>2480</v>
      </c>
      <c r="E12322" t="s">
        <v>65</v>
      </c>
    </row>
    <row r="12323" spans="1:5" x14ac:dyDescent="0.3">
      <c r="A12323" t="s">
        <v>1238</v>
      </c>
      <c r="B12323" t="s">
        <v>113</v>
      </c>
      <c r="C12323">
        <v>7.6954103145731807</v>
      </c>
      <c r="D12323" t="s">
        <v>2480</v>
      </c>
      <c r="E12323" t="s">
        <v>65</v>
      </c>
    </row>
    <row r="12324" spans="1:5" x14ac:dyDescent="0.3">
      <c r="A12324" t="s">
        <v>1239</v>
      </c>
      <c r="B12324" t="s">
        <v>113</v>
      </c>
      <c r="C12324">
        <v>8.2313336503838599</v>
      </c>
      <c r="D12324" t="s">
        <v>2480</v>
      </c>
      <c r="E12324" t="s">
        <v>65</v>
      </c>
    </row>
    <row r="12325" spans="1:5" x14ac:dyDescent="0.3">
      <c r="A12325" t="s">
        <v>1240</v>
      </c>
      <c r="B12325" t="s">
        <v>113</v>
      </c>
      <c r="C12325">
        <v>10.261593988897101</v>
      </c>
      <c r="D12325" t="s">
        <v>2480</v>
      </c>
      <c r="E12325" t="s">
        <v>65</v>
      </c>
    </row>
    <row r="12326" spans="1:5" x14ac:dyDescent="0.3">
      <c r="A12326" t="s">
        <v>1241</v>
      </c>
      <c r="B12326" t="s">
        <v>113</v>
      </c>
      <c r="C12326">
        <v>9.81003145114102</v>
      </c>
      <c r="D12326" t="s">
        <v>2480</v>
      </c>
      <c r="E12326" t="s">
        <v>65</v>
      </c>
    </row>
    <row r="12327" spans="1:5" x14ac:dyDescent="0.3">
      <c r="A12327" t="s">
        <v>1242</v>
      </c>
      <c r="B12327" t="s">
        <v>113</v>
      </c>
      <c r="C12327">
        <v>9.9195108436540096</v>
      </c>
      <c r="D12327" t="s">
        <v>2480</v>
      </c>
      <c r="E12327" t="s">
        <v>65</v>
      </c>
    </row>
    <row r="12328" spans="1:5" x14ac:dyDescent="0.3">
      <c r="A12328" t="s">
        <v>1243</v>
      </c>
      <c r="B12328" t="s">
        <v>113</v>
      </c>
      <c r="C12328">
        <v>14.1918897856273</v>
      </c>
      <c r="D12328" t="s">
        <v>2480</v>
      </c>
      <c r="E12328" t="s">
        <v>65</v>
      </c>
    </row>
    <row r="12329" spans="1:5" x14ac:dyDescent="0.3">
      <c r="A12329" t="s">
        <v>1244</v>
      </c>
      <c r="B12329" t="s">
        <v>113</v>
      </c>
      <c r="C12329">
        <v>16.196821739398899</v>
      </c>
      <c r="D12329" t="s">
        <v>2480</v>
      </c>
      <c r="E12329" t="s">
        <v>65</v>
      </c>
    </row>
    <row r="12330" spans="1:5" x14ac:dyDescent="0.3">
      <c r="A12330" t="s">
        <v>1245</v>
      </c>
      <c r="B12330" t="s">
        <v>113</v>
      </c>
      <c r="C12330">
        <v>15.874983124020902</v>
      </c>
      <c r="D12330" t="s">
        <v>2480</v>
      </c>
      <c r="E12330" t="s">
        <v>65</v>
      </c>
    </row>
    <row r="12331" spans="1:5" x14ac:dyDescent="0.3">
      <c r="A12331" t="s">
        <v>1246</v>
      </c>
      <c r="B12331" t="s">
        <v>113</v>
      </c>
      <c r="C12331">
        <v>11.717711410718399</v>
      </c>
      <c r="D12331" t="s">
        <v>2480</v>
      </c>
      <c r="E12331" t="s">
        <v>65</v>
      </c>
    </row>
    <row r="12332" spans="1:5" x14ac:dyDescent="0.3">
      <c r="A12332" t="s">
        <v>1247</v>
      </c>
      <c r="B12332" t="s">
        <v>113</v>
      </c>
      <c r="C12332">
        <v>11.741137080301201</v>
      </c>
      <c r="D12332" t="s">
        <v>2480</v>
      </c>
      <c r="E12332" t="s">
        <v>65</v>
      </c>
    </row>
    <row r="12333" spans="1:5" x14ac:dyDescent="0.3">
      <c r="A12333" t="s">
        <v>1248</v>
      </c>
      <c r="B12333" t="s">
        <v>113</v>
      </c>
      <c r="C12333">
        <v>13.261659064668601</v>
      </c>
      <c r="D12333" t="s">
        <v>2480</v>
      </c>
      <c r="E12333" t="s">
        <v>65</v>
      </c>
    </row>
    <row r="12334" spans="1:5" x14ac:dyDescent="0.3">
      <c r="A12334" t="s">
        <v>1249</v>
      </c>
      <c r="B12334" t="s">
        <v>113</v>
      </c>
      <c r="C12334">
        <v>12.3358775346003</v>
      </c>
      <c r="D12334" t="s">
        <v>2480</v>
      </c>
      <c r="E12334" t="s">
        <v>65</v>
      </c>
    </row>
    <row r="12335" spans="1:5" x14ac:dyDescent="0.3">
      <c r="A12335" t="s">
        <v>1250</v>
      </c>
      <c r="B12335" t="s">
        <v>113</v>
      </c>
      <c r="C12335">
        <v>12.849333559866301</v>
      </c>
      <c r="D12335" t="s">
        <v>2480</v>
      </c>
      <c r="E12335" t="s">
        <v>65</v>
      </c>
    </row>
    <row r="12336" spans="1:5" x14ac:dyDescent="0.3">
      <c r="A12336" t="s">
        <v>1251</v>
      </c>
      <c r="B12336" t="s">
        <v>113</v>
      </c>
      <c r="C12336">
        <v>13.434516334754999</v>
      </c>
      <c r="D12336" t="s">
        <v>2480</v>
      </c>
      <c r="E12336" t="s">
        <v>65</v>
      </c>
    </row>
    <row r="12337" spans="1:5" x14ac:dyDescent="0.3">
      <c r="A12337" t="s">
        <v>1252</v>
      </c>
      <c r="B12337" t="s">
        <v>113</v>
      </c>
      <c r="C12337">
        <v>12.491551060080001</v>
      </c>
      <c r="D12337" t="s">
        <v>2480</v>
      </c>
      <c r="E12337" t="s">
        <v>65</v>
      </c>
    </row>
    <row r="12338" spans="1:5" x14ac:dyDescent="0.3">
      <c r="A12338" t="s">
        <v>1253</v>
      </c>
      <c r="B12338" t="s">
        <v>113</v>
      </c>
      <c r="C12338">
        <v>12.797856274418001</v>
      </c>
      <c r="D12338" t="s">
        <v>2480</v>
      </c>
      <c r="E12338" t="s">
        <v>65</v>
      </c>
    </row>
    <row r="12339" spans="1:5" x14ac:dyDescent="0.3">
      <c r="A12339" t="s">
        <v>1254</v>
      </c>
      <c r="B12339" t="s">
        <v>113</v>
      </c>
      <c r="C12339">
        <v>13.3537972416099</v>
      </c>
      <c r="D12339" t="s">
        <v>2480</v>
      </c>
      <c r="E12339" t="s">
        <v>65</v>
      </c>
    </row>
    <row r="12340" spans="1:5" x14ac:dyDescent="0.3">
      <c r="A12340" t="s">
        <v>1255</v>
      </c>
      <c r="B12340" t="s">
        <v>113</v>
      </c>
      <c r="C12340">
        <v>12.849905968571001</v>
      </c>
      <c r="D12340" t="s">
        <v>2480</v>
      </c>
      <c r="E12340" t="s">
        <v>65</v>
      </c>
    </row>
    <row r="12341" spans="1:5" x14ac:dyDescent="0.3">
      <c r="A12341" t="s">
        <v>1256</v>
      </c>
      <c r="B12341" t="s">
        <v>113</v>
      </c>
      <c r="C12341">
        <v>12.9166798106637</v>
      </c>
      <c r="D12341" t="s">
        <v>2480</v>
      </c>
      <c r="E12341" t="s">
        <v>65</v>
      </c>
    </row>
    <row r="12342" spans="1:5" x14ac:dyDescent="0.3">
      <c r="A12342" t="s">
        <v>1257</v>
      </c>
      <c r="B12342" t="s">
        <v>113</v>
      </c>
      <c r="C12342">
        <v>12.7711860231035</v>
      </c>
      <c r="D12342" t="s">
        <v>2480</v>
      </c>
      <c r="E12342" t="s">
        <v>65</v>
      </c>
    </row>
    <row r="12343" spans="1:5" x14ac:dyDescent="0.3">
      <c r="A12343" t="s">
        <v>1258</v>
      </c>
      <c r="B12343" t="s">
        <v>113</v>
      </c>
      <c r="C12343">
        <v>12.810799859302399</v>
      </c>
      <c r="D12343" t="s">
        <v>2480</v>
      </c>
      <c r="E12343" t="s">
        <v>65</v>
      </c>
    </row>
    <row r="12344" spans="1:5" x14ac:dyDescent="0.3">
      <c r="A12344" t="s">
        <v>1259</v>
      </c>
      <c r="B12344" t="s">
        <v>113</v>
      </c>
      <c r="C12344">
        <v>12.801147245789</v>
      </c>
      <c r="D12344" t="s">
        <v>2480</v>
      </c>
      <c r="E12344" t="s">
        <v>65</v>
      </c>
    </row>
    <row r="12345" spans="1:5" x14ac:dyDescent="0.3">
      <c r="A12345" t="s">
        <v>1260</v>
      </c>
      <c r="B12345" t="s">
        <v>113</v>
      </c>
      <c r="C12345">
        <v>13.187545324765297</v>
      </c>
      <c r="D12345" t="s">
        <v>2480</v>
      </c>
      <c r="E12345" t="s">
        <v>65</v>
      </c>
    </row>
    <row r="12346" spans="1:5" x14ac:dyDescent="0.3">
      <c r="A12346" t="s">
        <v>1261</v>
      </c>
      <c r="B12346" t="s">
        <v>113</v>
      </c>
      <c r="C12346">
        <v>14.2108477887985</v>
      </c>
      <c r="D12346" t="s">
        <v>2480</v>
      </c>
      <c r="E12346" t="s">
        <v>65</v>
      </c>
    </row>
    <row r="12347" spans="1:5" x14ac:dyDescent="0.3">
      <c r="A12347" t="s">
        <v>1262</v>
      </c>
      <c r="B12347" t="s">
        <v>113</v>
      </c>
      <c r="C12347">
        <v>24.877399688475734</v>
      </c>
      <c r="D12347" t="s">
        <v>2480</v>
      </c>
      <c r="E12347" t="s">
        <v>65</v>
      </c>
    </row>
    <row r="12348" spans="1:5" x14ac:dyDescent="0.3">
      <c r="A12348" t="s">
        <v>1267</v>
      </c>
      <c r="B12348" t="s">
        <v>113</v>
      </c>
      <c r="C12348">
        <v>15.713327369510802</v>
      </c>
      <c r="D12348" t="s">
        <v>2480</v>
      </c>
      <c r="E12348" t="s">
        <v>65</v>
      </c>
    </row>
    <row r="12349" spans="1:5" x14ac:dyDescent="0.3">
      <c r="A12349" t="s">
        <v>1268</v>
      </c>
      <c r="B12349" t="s">
        <v>113</v>
      </c>
      <c r="C12349">
        <v>12.194122294609684</v>
      </c>
      <c r="D12349" t="s">
        <v>2480</v>
      </c>
      <c r="E12349" t="s">
        <v>65</v>
      </c>
    </row>
    <row r="12350" spans="1:5" x14ac:dyDescent="0.3">
      <c r="A12350" t="s">
        <v>1269</v>
      </c>
      <c r="B12350" t="s">
        <v>113</v>
      </c>
      <c r="C12350">
        <v>15.8466945871986</v>
      </c>
      <c r="D12350" t="s">
        <v>2480</v>
      </c>
      <c r="E12350" t="s">
        <v>65</v>
      </c>
    </row>
    <row r="12351" spans="1:5" x14ac:dyDescent="0.3">
      <c r="A12351" t="s">
        <v>1270</v>
      </c>
      <c r="B12351" t="s">
        <v>113</v>
      </c>
      <c r="C12351">
        <v>15.468858406397398</v>
      </c>
      <c r="D12351" t="s">
        <v>2480</v>
      </c>
      <c r="E12351" t="s">
        <v>65</v>
      </c>
    </row>
    <row r="12352" spans="1:5" x14ac:dyDescent="0.3">
      <c r="A12352" t="s">
        <v>1271</v>
      </c>
      <c r="B12352" t="s">
        <v>113</v>
      </c>
      <c r="C12352">
        <v>12.541373652765699</v>
      </c>
      <c r="D12352" t="s">
        <v>2480</v>
      </c>
      <c r="E12352" t="s">
        <v>65</v>
      </c>
    </row>
    <row r="12353" spans="1:5" x14ac:dyDescent="0.3">
      <c r="A12353" t="s">
        <v>1272</v>
      </c>
      <c r="B12353" t="s">
        <v>113</v>
      </c>
      <c r="C12353">
        <v>16.8572487388914</v>
      </c>
      <c r="D12353" t="s">
        <v>2480</v>
      </c>
      <c r="E12353" t="s">
        <v>65</v>
      </c>
    </row>
    <row r="12354" spans="1:5" x14ac:dyDescent="0.3">
      <c r="A12354" t="s">
        <v>1273</v>
      </c>
      <c r="B12354" t="s">
        <v>113</v>
      </c>
      <c r="C12354">
        <v>11.575153802257187</v>
      </c>
      <c r="D12354" t="s">
        <v>2480</v>
      </c>
      <c r="E12354" t="s">
        <v>65</v>
      </c>
    </row>
    <row r="12355" spans="1:5" x14ac:dyDescent="0.3">
      <c r="A12355" t="s">
        <v>1274</v>
      </c>
      <c r="B12355" t="s">
        <v>113</v>
      </c>
      <c r="C12355">
        <v>10.122418454210019</v>
      </c>
      <c r="D12355" t="s">
        <v>2480</v>
      </c>
      <c r="E12355" t="s">
        <v>65</v>
      </c>
    </row>
    <row r="12356" spans="1:5" x14ac:dyDescent="0.3">
      <c r="A12356" t="s">
        <v>1275</v>
      </c>
      <c r="B12356" t="s">
        <v>113</v>
      </c>
      <c r="C12356">
        <v>10.626026305142544</v>
      </c>
      <c r="D12356" t="s">
        <v>2480</v>
      </c>
      <c r="E12356" t="s">
        <v>65</v>
      </c>
    </row>
    <row r="12357" spans="1:5" x14ac:dyDescent="0.3">
      <c r="A12357" t="s">
        <v>1276</v>
      </c>
      <c r="B12357" t="s">
        <v>113</v>
      </c>
      <c r="C12357">
        <v>16.788677430436302</v>
      </c>
      <c r="D12357" t="s">
        <v>2480</v>
      </c>
      <c r="E12357" t="s">
        <v>65</v>
      </c>
    </row>
    <row r="12358" spans="1:5" x14ac:dyDescent="0.3">
      <c r="A12358" t="s">
        <v>1277</v>
      </c>
      <c r="B12358" t="s">
        <v>113</v>
      </c>
      <c r="C12358">
        <v>13.1645894028086</v>
      </c>
      <c r="D12358" t="s">
        <v>2480</v>
      </c>
      <c r="E12358" t="s">
        <v>65</v>
      </c>
    </row>
    <row r="12359" spans="1:5" x14ac:dyDescent="0.3">
      <c r="A12359" t="s">
        <v>1278</v>
      </c>
      <c r="B12359" t="s">
        <v>113</v>
      </c>
      <c r="C12359">
        <v>15.4308732665377</v>
      </c>
      <c r="D12359" t="s">
        <v>2480</v>
      </c>
      <c r="E12359" t="s">
        <v>65</v>
      </c>
    </row>
    <row r="12360" spans="1:5" x14ac:dyDescent="0.3">
      <c r="A12360" t="s">
        <v>1279</v>
      </c>
      <c r="B12360" t="s">
        <v>113</v>
      </c>
      <c r="C12360">
        <v>16.2278529768233</v>
      </c>
      <c r="D12360" t="s">
        <v>2480</v>
      </c>
      <c r="E12360" t="s">
        <v>65</v>
      </c>
    </row>
    <row r="12361" spans="1:5" x14ac:dyDescent="0.3">
      <c r="A12361" t="s">
        <v>1280</v>
      </c>
      <c r="B12361" t="s">
        <v>113</v>
      </c>
      <c r="C12361">
        <v>14.4755912563955</v>
      </c>
      <c r="D12361" t="s">
        <v>2480</v>
      </c>
      <c r="E12361" t="s">
        <v>65</v>
      </c>
    </row>
    <row r="12362" spans="1:5" x14ac:dyDescent="0.3">
      <c r="A12362" t="s">
        <v>1281</v>
      </c>
      <c r="B12362" t="s">
        <v>113</v>
      </c>
      <c r="C12362">
        <v>16.127776500870301</v>
      </c>
      <c r="D12362" t="s">
        <v>2480</v>
      </c>
      <c r="E12362" t="s">
        <v>65</v>
      </c>
    </row>
    <row r="12363" spans="1:5" x14ac:dyDescent="0.3">
      <c r="A12363" t="s">
        <v>1282</v>
      </c>
      <c r="B12363" t="s">
        <v>113</v>
      </c>
      <c r="C12363">
        <v>15.813545989430899</v>
      </c>
      <c r="D12363" t="s">
        <v>2480</v>
      </c>
      <c r="E12363" t="s">
        <v>65</v>
      </c>
    </row>
    <row r="12364" spans="1:5" x14ac:dyDescent="0.3">
      <c r="A12364" t="s">
        <v>1283</v>
      </c>
      <c r="B12364" t="s">
        <v>113</v>
      </c>
      <c r="C12364">
        <v>16.1701800967986</v>
      </c>
      <c r="D12364" t="s">
        <v>2480</v>
      </c>
      <c r="E12364" t="s">
        <v>65</v>
      </c>
    </row>
    <row r="12365" spans="1:5" x14ac:dyDescent="0.3">
      <c r="A12365" t="s">
        <v>1284</v>
      </c>
      <c r="B12365" t="s">
        <v>113</v>
      </c>
      <c r="C12365">
        <v>11.047157853367027</v>
      </c>
      <c r="D12365" t="s">
        <v>2480</v>
      </c>
      <c r="E12365" t="s">
        <v>65</v>
      </c>
    </row>
    <row r="12366" spans="1:5" x14ac:dyDescent="0.3">
      <c r="A12366" t="s">
        <v>1285</v>
      </c>
      <c r="B12366" t="s">
        <v>113</v>
      </c>
      <c r="C12366">
        <v>10.298286623163078</v>
      </c>
      <c r="D12366" t="s">
        <v>2480</v>
      </c>
      <c r="E12366" t="s">
        <v>65</v>
      </c>
    </row>
    <row r="12367" spans="1:5" x14ac:dyDescent="0.3">
      <c r="A12367" t="s">
        <v>1286</v>
      </c>
      <c r="B12367" t="s">
        <v>113</v>
      </c>
      <c r="C12367">
        <v>10.507408989483929</v>
      </c>
      <c r="D12367" t="s">
        <v>2480</v>
      </c>
      <c r="E12367" t="s">
        <v>65</v>
      </c>
    </row>
    <row r="12368" spans="1:5" x14ac:dyDescent="0.3">
      <c r="A12368" t="s">
        <v>1287</v>
      </c>
      <c r="B12368" t="s">
        <v>113</v>
      </c>
      <c r="C12368">
        <v>24.610858883228495</v>
      </c>
      <c r="D12368" t="s">
        <v>2480</v>
      </c>
      <c r="E12368" t="s">
        <v>65</v>
      </c>
    </row>
    <row r="12369" spans="1:5" x14ac:dyDescent="0.3">
      <c r="A12369" t="s">
        <v>1288</v>
      </c>
      <c r="B12369" t="s">
        <v>113</v>
      </c>
      <c r="C12369">
        <v>19.548671713972656</v>
      </c>
      <c r="D12369" t="s">
        <v>2480</v>
      </c>
      <c r="E12369" t="s">
        <v>65</v>
      </c>
    </row>
    <row r="12370" spans="1:5" x14ac:dyDescent="0.3">
      <c r="A12370" t="s">
        <v>1289</v>
      </c>
      <c r="B12370" t="s">
        <v>113</v>
      </c>
      <c r="C12370">
        <v>12.235316526569088</v>
      </c>
      <c r="D12370" t="s">
        <v>2480</v>
      </c>
      <c r="E12370" t="s">
        <v>65</v>
      </c>
    </row>
    <row r="12371" spans="1:5" x14ac:dyDescent="0.3">
      <c r="A12371" t="s">
        <v>1290</v>
      </c>
      <c r="B12371" t="s">
        <v>113</v>
      </c>
      <c r="C12371">
        <v>12.397623827264299</v>
      </c>
      <c r="D12371" t="s">
        <v>2480</v>
      </c>
      <c r="E12371" t="s">
        <v>65</v>
      </c>
    </row>
    <row r="12372" spans="1:5" x14ac:dyDescent="0.3">
      <c r="A12372" t="s">
        <v>1291</v>
      </c>
      <c r="B12372" t="s">
        <v>113</v>
      </c>
      <c r="C12372">
        <v>11.7136078160817</v>
      </c>
      <c r="D12372" t="s">
        <v>2480</v>
      </c>
      <c r="E12372" t="s">
        <v>65</v>
      </c>
    </row>
    <row r="12373" spans="1:5" x14ac:dyDescent="0.3">
      <c r="A12373" t="s">
        <v>1292</v>
      </c>
      <c r="B12373" t="s">
        <v>113</v>
      </c>
      <c r="C12373">
        <v>11.5446559173874</v>
      </c>
      <c r="D12373" t="s">
        <v>2480</v>
      </c>
      <c r="E12373" t="s">
        <v>65</v>
      </c>
    </row>
    <row r="12374" spans="1:5" x14ac:dyDescent="0.3">
      <c r="A12374" t="s">
        <v>1293</v>
      </c>
      <c r="B12374" t="s">
        <v>113</v>
      </c>
      <c r="C12374">
        <v>14.476726978172398</v>
      </c>
      <c r="D12374" t="s">
        <v>2480</v>
      </c>
      <c r="E12374" t="s">
        <v>65</v>
      </c>
    </row>
    <row r="12375" spans="1:5" x14ac:dyDescent="0.3">
      <c r="A12375" t="s">
        <v>1294</v>
      </c>
      <c r="B12375" t="s">
        <v>113</v>
      </c>
      <c r="C12375">
        <v>13.4989945278839</v>
      </c>
      <c r="D12375" t="s">
        <v>2480</v>
      </c>
      <c r="E12375" t="s">
        <v>65</v>
      </c>
    </row>
    <row r="12376" spans="1:5" x14ac:dyDescent="0.3">
      <c r="A12376" t="s">
        <v>1295</v>
      </c>
      <c r="B12376" t="s">
        <v>113</v>
      </c>
      <c r="C12376">
        <v>12.9276854914706</v>
      </c>
      <c r="D12376" t="s">
        <v>2480</v>
      </c>
      <c r="E12376" t="s">
        <v>65</v>
      </c>
    </row>
    <row r="12377" spans="1:5" x14ac:dyDescent="0.3">
      <c r="A12377" t="s">
        <v>1296</v>
      </c>
      <c r="B12377" t="s">
        <v>113</v>
      </c>
      <c r="C12377">
        <v>13.97197052154559</v>
      </c>
      <c r="D12377" t="s">
        <v>2480</v>
      </c>
      <c r="E12377" t="s">
        <v>65</v>
      </c>
    </row>
    <row r="12378" spans="1:5" x14ac:dyDescent="0.3">
      <c r="A12378" t="s">
        <v>1297</v>
      </c>
      <c r="B12378" t="s">
        <v>113</v>
      </c>
      <c r="C12378">
        <v>13.0751716880351</v>
      </c>
      <c r="D12378" t="s">
        <v>2480</v>
      </c>
      <c r="E12378" t="s">
        <v>65</v>
      </c>
    </row>
    <row r="12379" spans="1:5" x14ac:dyDescent="0.3">
      <c r="A12379" t="s">
        <v>1298</v>
      </c>
      <c r="B12379" t="s">
        <v>113</v>
      </c>
      <c r="C12379">
        <v>12.133836283531901</v>
      </c>
      <c r="D12379" t="s">
        <v>2480</v>
      </c>
      <c r="E12379" t="s">
        <v>65</v>
      </c>
    </row>
    <row r="12380" spans="1:5" x14ac:dyDescent="0.3">
      <c r="A12380" t="s">
        <v>1299</v>
      </c>
      <c r="B12380" t="s">
        <v>113</v>
      </c>
      <c r="C12380">
        <v>12.148557388670099</v>
      </c>
      <c r="D12380" t="s">
        <v>2480</v>
      </c>
      <c r="E12380" t="s">
        <v>65</v>
      </c>
    </row>
    <row r="12381" spans="1:5" x14ac:dyDescent="0.3">
      <c r="A12381" t="s">
        <v>1300</v>
      </c>
      <c r="B12381" t="s">
        <v>113</v>
      </c>
      <c r="C12381">
        <v>12.0019868965074</v>
      </c>
      <c r="D12381" t="s">
        <v>2480</v>
      </c>
      <c r="E12381" t="s">
        <v>65</v>
      </c>
    </row>
    <row r="12382" spans="1:5" x14ac:dyDescent="0.3">
      <c r="A12382" t="s">
        <v>1301</v>
      </c>
      <c r="B12382" t="s">
        <v>113</v>
      </c>
      <c r="C12382">
        <v>14.746745025214301</v>
      </c>
      <c r="D12382" t="s">
        <v>2480</v>
      </c>
      <c r="E12382" t="s">
        <v>65</v>
      </c>
    </row>
    <row r="12383" spans="1:5" x14ac:dyDescent="0.3">
      <c r="A12383" t="s">
        <v>1302</v>
      </c>
      <c r="B12383" t="s">
        <v>113</v>
      </c>
      <c r="C12383">
        <v>14.553820866145701</v>
      </c>
      <c r="D12383" t="s">
        <v>2480</v>
      </c>
      <c r="E12383" t="s">
        <v>65</v>
      </c>
    </row>
    <row r="12384" spans="1:5" x14ac:dyDescent="0.3">
      <c r="A12384" t="s">
        <v>1303</v>
      </c>
      <c r="B12384" t="s">
        <v>113</v>
      </c>
      <c r="C12384">
        <v>15.9410393552097</v>
      </c>
      <c r="D12384" t="s">
        <v>2480</v>
      </c>
      <c r="E12384" t="s">
        <v>65</v>
      </c>
    </row>
    <row r="12385" spans="1:5" x14ac:dyDescent="0.3">
      <c r="A12385" t="s">
        <v>1304</v>
      </c>
      <c r="B12385" t="s">
        <v>113</v>
      </c>
      <c r="C12385">
        <v>14.1963331330701</v>
      </c>
      <c r="D12385" t="s">
        <v>2480</v>
      </c>
      <c r="E12385" t="s">
        <v>65</v>
      </c>
    </row>
    <row r="12386" spans="1:5" x14ac:dyDescent="0.3">
      <c r="A12386" t="s">
        <v>1305</v>
      </c>
      <c r="B12386" t="s">
        <v>113</v>
      </c>
      <c r="C12386">
        <v>14.361450974940199</v>
      </c>
      <c r="D12386" t="s">
        <v>2480</v>
      </c>
      <c r="E12386" t="s">
        <v>65</v>
      </c>
    </row>
    <row r="12387" spans="1:5" x14ac:dyDescent="0.3">
      <c r="A12387" t="s">
        <v>1306</v>
      </c>
      <c r="B12387" t="s">
        <v>113</v>
      </c>
      <c r="C12387">
        <v>13.9014472979591</v>
      </c>
      <c r="D12387" t="s">
        <v>2480</v>
      </c>
      <c r="E12387" t="s">
        <v>65</v>
      </c>
    </row>
    <row r="12388" spans="1:5" x14ac:dyDescent="0.3">
      <c r="A12388" t="s">
        <v>1307</v>
      </c>
      <c r="B12388" t="s">
        <v>113</v>
      </c>
      <c r="C12388">
        <v>14.0328616420051</v>
      </c>
      <c r="D12388" t="s">
        <v>2480</v>
      </c>
      <c r="E12388" t="s">
        <v>65</v>
      </c>
    </row>
    <row r="12389" spans="1:5" x14ac:dyDescent="0.3">
      <c r="A12389" t="s">
        <v>1308</v>
      </c>
      <c r="B12389" t="s">
        <v>113</v>
      </c>
      <c r="C12389">
        <v>14.163147761353001</v>
      </c>
      <c r="D12389" t="s">
        <v>2480</v>
      </c>
      <c r="E12389" t="s">
        <v>65</v>
      </c>
    </row>
    <row r="12390" spans="1:5" x14ac:dyDescent="0.3">
      <c r="A12390" t="s">
        <v>1309</v>
      </c>
      <c r="B12390" t="s">
        <v>113</v>
      </c>
      <c r="C12390">
        <v>13.649873133665899</v>
      </c>
      <c r="D12390" t="s">
        <v>2480</v>
      </c>
      <c r="E12390" t="s">
        <v>65</v>
      </c>
    </row>
    <row r="12391" spans="1:5" x14ac:dyDescent="0.3">
      <c r="A12391" t="s">
        <v>1310</v>
      </c>
      <c r="B12391" t="s">
        <v>113</v>
      </c>
      <c r="C12391">
        <v>15.451500527803798</v>
      </c>
      <c r="D12391" t="s">
        <v>2480</v>
      </c>
      <c r="E12391" t="s">
        <v>65</v>
      </c>
    </row>
    <row r="12392" spans="1:5" x14ac:dyDescent="0.3">
      <c r="A12392" t="s">
        <v>1311</v>
      </c>
      <c r="B12392" t="s">
        <v>113</v>
      </c>
      <c r="C12392">
        <v>12.942928659664839</v>
      </c>
      <c r="D12392" t="s">
        <v>2480</v>
      </c>
      <c r="E12392" t="s">
        <v>65</v>
      </c>
    </row>
    <row r="12393" spans="1:5" x14ac:dyDescent="0.3">
      <c r="A12393" t="s">
        <v>1312</v>
      </c>
      <c r="B12393" t="s">
        <v>113</v>
      </c>
      <c r="C12393">
        <v>14.3191602126728</v>
      </c>
      <c r="D12393" t="s">
        <v>2480</v>
      </c>
      <c r="E12393" t="s">
        <v>65</v>
      </c>
    </row>
    <row r="12394" spans="1:5" x14ac:dyDescent="0.3">
      <c r="A12394" t="s">
        <v>1313</v>
      </c>
      <c r="B12394" t="s">
        <v>113</v>
      </c>
      <c r="C12394">
        <v>13.516116068749501</v>
      </c>
      <c r="D12394" t="s">
        <v>2480</v>
      </c>
      <c r="E12394" t="s">
        <v>65</v>
      </c>
    </row>
    <row r="12395" spans="1:5" x14ac:dyDescent="0.3">
      <c r="A12395" t="s">
        <v>1314</v>
      </c>
      <c r="B12395" t="s">
        <v>113</v>
      </c>
      <c r="C12395">
        <v>14.8643323949824</v>
      </c>
      <c r="D12395" t="s">
        <v>2480</v>
      </c>
      <c r="E12395" t="s">
        <v>65</v>
      </c>
    </row>
    <row r="12396" spans="1:5" x14ac:dyDescent="0.3">
      <c r="A12396" t="s">
        <v>1315</v>
      </c>
      <c r="B12396" t="s">
        <v>113</v>
      </c>
      <c r="C12396">
        <v>14.698289157681501</v>
      </c>
      <c r="D12396" t="s">
        <v>2480</v>
      </c>
      <c r="E12396" t="s">
        <v>65</v>
      </c>
    </row>
    <row r="12397" spans="1:5" x14ac:dyDescent="0.3">
      <c r="A12397" t="s">
        <v>1316</v>
      </c>
      <c r="B12397" t="s">
        <v>113</v>
      </c>
      <c r="C12397">
        <v>14.4729845339762</v>
      </c>
      <c r="D12397" t="s">
        <v>2480</v>
      </c>
      <c r="E12397" t="s">
        <v>65</v>
      </c>
    </row>
    <row r="12398" spans="1:5" x14ac:dyDescent="0.3">
      <c r="A12398" t="s">
        <v>1317</v>
      </c>
      <c r="B12398" t="s">
        <v>113</v>
      </c>
      <c r="C12398">
        <v>14.700389469445399</v>
      </c>
      <c r="D12398" t="s">
        <v>2480</v>
      </c>
      <c r="E12398" t="s">
        <v>65</v>
      </c>
    </row>
    <row r="12399" spans="1:5" x14ac:dyDescent="0.3">
      <c r="A12399" t="s">
        <v>1318</v>
      </c>
      <c r="B12399" t="s">
        <v>113</v>
      </c>
      <c r="C12399">
        <v>14.3512711168796</v>
      </c>
      <c r="D12399" t="s">
        <v>2480</v>
      </c>
      <c r="E12399" t="s">
        <v>65</v>
      </c>
    </row>
    <row r="12400" spans="1:5" x14ac:dyDescent="0.3">
      <c r="A12400" t="s">
        <v>1319</v>
      </c>
      <c r="B12400" t="s">
        <v>113</v>
      </c>
      <c r="C12400">
        <v>14.718629628455</v>
      </c>
      <c r="D12400" t="s">
        <v>2480</v>
      </c>
      <c r="E12400" t="s">
        <v>65</v>
      </c>
    </row>
    <row r="12401" spans="1:5" x14ac:dyDescent="0.3">
      <c r="A12401" t="s">
        <v>1320</v>
      </c>
      <c r="B12401" t="s">
        <v>113</v>
      </c>
      <c r="C12401">
        <v>13.2141259838459</v>
      </c>
      <c r="D12401" t="s">
        <v>2480</v>
      </c>
      <c r="E12401" t="s">
        <v>65</v>
      </c>
    </row>
    <row r="12402" spans="1:5" x14ac:dyDescent="0.3">
      <c r="A12402" t="s">
        <v>1321</v>
      </c>
      <c r="B12402" t="s">
        <v>113</v>
      </c>
      <c r="C12402">
        <v>19.4743730785964</v>
      </c>
      <c r="D12402" t="s">
        <v>2480</v>
      </c>
      <c r="E12402" t="s">
        <v>65</v>
      </c>
    </row>
    <row r="12403" spans="1:5" x14ac:dyDescent="0.3">
      <c r="A12403" t="s">
        <v>1322</v>
      </c>
      <c r="B12403" t="s">
        <v>113</v>
      </c>
      <c r="C12403">
        <v>19.866621995594901</v>
      </c>
      <c r="D12403" t="s">
        <v>2480</v>
      </c>
      <c r="E12403" t="s">
        <v>65</v>
      </c>
    </row>
    <row r="12404" spans="1:5" x14ac:dyDescent="0.3">
      <c r="A12404" t="s">
        <v>1323</v>
      </c>
      <c r="B12404" t="s">
        <v>113</v>
      </c>
      <c r="C12404">
        <v>16.068739027676099</v>
      </c>
      <c r="D12404" t="s">
        <v>2480</v>
      </c>
      <c r="E12404" t="s">
        <v>65</v>
      </c>
    </row>
    <row r="12405" spans="1:5" x14ac:dyDescent="0.3">
      <c r="A12405" t="s">
        <v>1324</v>
      </c>
      <c r="B12405" t="s">
        <v>113</v>
      </c>
      <c r="C12405">
        <v>13.5636609755152</v>
      </c>
      <c r="D12405" t="s">
        <v>2480</v>
      </c>
      <c r="E12405" t="s">
        <v>65</v>
      </c>
    </row>
    <row r="12406" spans="1:5" x14ac:dyDescent="0.3">
      <c r="A12406" t="s">
        <v>1325</v>
      </c>
      <c r="B12406" t="s">
        <v>113</v>
      </c>
      <c r="C12406">
        <v>11.733098377932702</v>
      </c>
      <c r="D12406" t="s">
        <v>2480</v>
      </c>
      <c r="E12406" t="s">
        <v>65</v>
      </c>
    </row>
    <row r="12407" spans="1:5" x14ac:dyDescent="0.3">
      <c r="A12407" t="s">
        <v>1326</v>
      </c>
      <c r="B12407" t="s">
        <v>113</v>
      </c>
      <c r="C12407">
        <v>12.119517636149398</v>
      </c>
      <c r="D12407" t="s">
        <v>2480</v>
      </c>
      <c r="E12407" t="s">
        <v>65</v>
      </c>
    </row>
    <row r="12408" spans="1:5" x14ac:dyDescent="0.3">
      <c r="A12408" t="s">
        <v>1327</v>
      </c>
      <c r="B12408" t="s">
        <v>113</v>
      </c>
      <c r="C12408">
        <v>13.664912590616419</v>
      </c>
      <c r="D12408" t="s">
        <v>2480</v>
      </c>
      <c r="E12408" t="s">
        <v>65</v>
      </c>
    </row>
    <row r="12409" spans="1:5" x14ac:dyDescent="0.3">
      <c r="A12409" t="s">
        <v>1328</v>
      </c>
      <c r="B12409" t="s">
        <v>113</v>
      </c>
      <c r="C12409">
        <v>13.064307113626803</v>
      </c>
      <c r="D12409" t="s">
        <v>2480</v>
      </c>
      <c r="E12409" t="s">
        <v>65</v>
      </c>
    </row>
    <row r="12410" spans="1:5" x14ac:dyDescent="0.3">
      <c r="A12410" t="s">
        <v>1329</v>
      </c>
      <c r="B12410" t="s">
        <v>113</v>
      </c>
      <c r="C12410">
        <v>13.036249439038421</v>
      </c>
      <c r="D12410" t="s">
        <v>2480</v>
      </c>
      <c r="E12410" t="s">
        <v>65</v>
      </c>
    </row>
    <row r="12411" spans="1:5" x14ac:dyDescent="0.3">
      <c r="A12411" t="s">
        <v>1330</v>
      </c>
      <c r="B12411" t="s">
        <v>113</v>
      </c>
      <c r="C12411">
        <v>13.1635392759953</v>
      </c>
      <c r="D12411" t="s">
        <v>2480</v>
      </c>
      <c r="E12411" t="s">
        <v>65</v>
      </c>
    </row>
    <row r="12412" spans="1:5" x14ac:dyDescent="0.3">
      <c r="A12412" t="s">
        <v>1331</v>
      </c>
      <c r="B12412" t="s">
        <v>113</v>
      </c>
      <c r="C12412">
        <v>12.7284221209816</v>
      </c>
      <c r="D12412" t="s">
        <v>2480</v>
      </c>
      <c r="E12412" t="s">
        <v>65</v>
      </c>
    </row>
    <row r="12413" spans="1:5" x14ac:dyDescent="0.3">
      <c r="A12413" t="s">
        <v>1332</v>
      </c>
      <c r="B12413" t="s">
        <v>113</v>
      </c>
      <c r="C12413">
        <v>12.612479078485363</v>
      </c>
      <c r="D12413" t="s">
        <v>2480</v>
      </c>
      <c r="E12413" t="s">
        <v>65</v>
      </c>
    </row>
    <row r="12414" spans="1:5" x14ac:dyDescent="0.3">
      <c r="A12414" t="s">
        <v>1333</v>
      </c>
      <c r="B12414" t="s">
        <v>113</v>
      </c>
      <c r="C12414">
        <v>14.355834839848701</v>
      </c>
      <c r="D12414" t="s">
        <v>2480</v>
      </c>
      <c r="E12414" t="s">
        <v>65</v>
      </c>
    </row>
    <row r="12415" spans="1:5" x14ac:dyDescent="0.3">
      <c r="A12415" t="s">
        <v>1334</v>
      </c>
      <c r="B12415" t="s">
        <v>113</v>
      </c>
      <c r="C12415">
        <v>12.879588126325368</v>
      </c>
      <c r="D12415" t="s">
        <v>2480</v>
      </c>
      <c r="E12415" t="s">
        <v>65</v>
      </c>
    </row>
    <row r="12416" spans="1:5" x14ac:dyDescent="0.3">
      <c r="A12416" t="s">
        <v>1335</v>
      </c>
      <c r="B12416" t="s">
        <v>113</v>
      </c>
      <c r="C12416">
        <v>14.432627650573201</v>
      </c>
      <c r="D12416" t="s">
        <v>2480</v>
      </c>
      <c r="E12416" t="s">
        <v>65</v>
      </c>
    </row>
    <row r="12417" spans="1:5" x14ac:dyDescent="0.3">
      <c r="A12417" t="s">
        <v>1336</v>
      </c>
      <c r="B12417" t="s">
        <v>113</v>
      </c>
      <c r="C12417">
        <v>12.458012643464947</v>
      </c>
      <c r="D12417" t="s">
        <v>2480</v>
      </c>
      <c r="E12417" t="s">
        <v>65</v>
      </c>
    </row>
    <row r="12418" spans="1:5" x14ac:dyDescent="0.3">
      <c r="A12418" t="s">
        <v>1337</v>
      </c>
      <c r="B12418" t="s">
        <v>113</v>
      </c>
      <c r="C12418">
        <v>12.5893278391242</v>
      </c>
      <c r="D12418" t="s">
        <v>2480</v>
      </c>
      <c r="E12418" t="s">
        <v>65</v>
      </c>
    </row>
    <row r="12419" spans="1:5" x14ac:dyDescent="0.3">
      <c r="A12419" t="s">
        <v>1338</v>
      </c>
      <c r="B12419" t="s">
        <v>113</v>
      </c>
      <c r="C12419">
        <v>11.6030041745961</v>
      </c>
      <c r="D12419" t="s">
        <v>2480</v>
      </c>
      <c r="E12419" t="s">
        <v>65</v>
      </c>
    </row>
    <row r="12420" spans="1:5" x14ac:dyDescent="0.3">
      <c r="A12420" t="s">
        <v>1339</v>
      </c>
      <c r="B12420" t="s">
        <v>113</v>
      </c>
      <c r="C12420">
        <v>14.0115579775148</v>
      </c>
      <c r="D12420" t="s">
        <v>2480</v>
      </c>
      <c r="E12420" t="s">
        <v>65</v>
      </c>
    </row>
    <row r="12421" spans="1:5" x14ac:dyDescent="0.3">
      <c r="A12421" t="s">
        <v>1340</v>
      </c>
      <c r="B12421" t="s">
        <v>113</v>
      </c>
      <c r="C12421">
        <v>13.0741809722069</v>
      </c>
      <c r="D12421" t="s">
        <v>2480</v>
      </c>
      <c r="E12421" t="s">
        <v>65</v>
      </c>
    </row>
    <row r="12422" spans="1:5" x14ac:dyDescent="0.3">
      <c r="A12422" t="s">
        <v>1341</v>
      </c>
      <c r="B12422" t="s">
        <v>113</v>
      </c>
      <c r="C12422">
        <v>10.5130976682869</v>
      </c>
      <c r="D12422" t="s">
        <v>2480</v>
      </c>
      <c r="E12422" t="s">
        <v>65</v>
      </c>
    </row>
    <row r="12423" spans="1:5" x14ac:dyDescent="0.3">
      <c r="A12423" t="s">
        <v>1342</v>
      </c>
      <c r="B12423" t="s">
        <v>113</v>
      </c>
      <c r="C12423">
        <v>14.0901218059147</v>
      </c>
      <c r="D12423" t="s">
        <v>2480</v>
      </c>
      <c r="E12423" t="s">
        <v>65</v>
      </c>
    </row>
    <row r="12424" spans="1:5" x14ac:dyDescent="0.3">
      <c r="A12424" t="s">
        <v>1343</v>
      </c>
      <c r="B12424" t="s">
        <v>113</v>
      </c>
      <c r="C12424">
        <v>10.953941664866582</v>
      </c>
      <c r="D12424" t="s">
        <v>2480</v>
      </c>
      <c r="E12424" t="s">
        <v>65</v>
      </c>
    </row>
    <row r="12425" spans="1:5" x14ac:dyDescent="0.3">
      <c r="A12425" t="s">
        <v>1344</v>
      </c>
      <c r="B12425" t="s">
        <v>113</v>
      </c>
      <c r="C12425">
        <v>9.0662144182562194</v>
      </c>
      <c r="D12425" t="s">
        <v>2480</v>
      </c>
      <c r="E12425" t="s">
        <v>65</v>
      </c>
    </row>
    <row r="12426" spans="1:5" x14ac:dyDescent="0.3">
      <c r="A12426" t="s">
        <v>1345</v>
      </c>
      <c r="B12426" t="s">
        <v>113</v>
      </c>
      <c r="C12426">
        <v>12.4060082204119</v>
      </c>
      <c r="D12426" t="s">
        <v>2480</v>
      </c>
      <c r="E12426" t="s">
        <v>65</v>
      </c>
    </row>
    <row r="12427" spans="1:5" x14ac:dyDescent="0.3">
      <c r="A12427" t="s">
        <v>1346</v>
      </c>
      <c r="B12427" t="s">
        <v>113</v>
      </c>
      <c r="C12427">
        <v>11.830914155779876</v>
      </c>
      <c r="D12427" t="s">
        <v>2480</v>
      </c>
      <c r="E12427" t="s">
        <v>65</v>
      </c>
    </row>
    <row r="12428" spans="1:5" x14ac:dyDescent="0.3">
      <c r="A12428" t="s">
        <v>1347</v>
      </c>
      <c r="B12428" t="s">
        <v>113</v>
      </c>
      <c r="C12428">
        <v>11.97186975283948</v>
      </c>
      <c r="D12428" t="s">
        <v>2480</v>
      </c>
      <c r="E12428" t="s">
        <v>65</v>
      </c>
    </row>
    <row r="12429" spans="1:5" x14ac:dyDescent="0.3">
      <c r="A12429" t="s">
        <v>1348</v>
      </c>
      <c r="B12429" t="s">
        <v>113</v>
      </c>
      <c r="C12429">
        <v>13.367280019633478</v>
      </c>
      <c r="D12429" t="s">
        <v>2480</v>
      </c>
      <c r="E12429" t="s">
        <v>65</v>
      </c>
    </row>
    <row r="12430" spans="1:5" x14ac:dyDescent="0.3">
      <c r="A12430" t="s">
        <v>1349</v>
      </c>
      <c r="B12430" t="s">
        <v>113</v>
      </c>
      <c r="C12430">
        <v>10.488639679884001</v>
      </c>
      <c r="D12430" t="s">
        <v>2480</v>
      </c>
      <c r="E12430" t="s">
        <v>65</v>
      </c>
    </row>
    <row r="12431" spans="1:5" x14ac:dyDescent="0.3">
      <c r="A12431" t="s">
        <v>1353</v>
      </c>
      <c r="B12431" t="s">
        <v>113</v>
      </c>
      <c r="C12431">
        <v>13.510213156300898</v>
      </c>
      <c r="D12431" t="s">
        <v>2480</v>
      </c>
      <c r="E12431" t="s">
        <v>65</v>
      </c>
    </row>
    <row r="12432" spans="1:5" x14ac:dyDescent="0.3">
      <c r="A12432" t="s">
        <v>1354</v>
      </c>
      <c r="B12432" t="s">
        <v>113</v>
      </c>
      <c r="C12432">
        <v>13.3538425091589</v>
      </c>
      <c r="D12432" t="s">
        <v>2480</v>
      </c>
      <c r="E12432" t="s">
        <v>65</v>
      </c>
    </row>
    <row r="12433" spans="1:5" x14ac:dyDescent="0.3">
      <c r="A12433" t="s">
        <v>1355</v>
      </c>
      <c r="B12433" t="s">
        <v>113</v>
      </c>
      <c r="C12433">
        <v>12.692817277277001</v>
      </c>
      <c r="D12433" t="s">
        <v>2480</v>
      </c>
      <c r="E12433" t="s">
        <v>65</v>
      </c>
    </row>
    <row r="12434" spans="1:5" x14ac:dyDescent="0.3">
      <c r="A12434" t="s">
        <v>1356</v>
      </c>
      <c r="B12434" t="s">
        <v>113</v>
      </c>
      <c r="C12434">
        <v>15.337685134354581</v>
      </c>
      <c r="D12434" t="s">
        <v>2480</v>
      </c>
      <c r="E12434" t="s">
        <v>65</v>
      </c>
    </row>
    <row r="12435" spans="1:5" x14ac:dyDescent="0.3">
      <c r="A12435" t="s">
        <v>1357</v>
      </c>
      <c r="B12435" t="s">
        <v>113</v>
      </c>
      <c r="C12435">
        <v>12.128974975425267</v>
      </c>
      <c r="D12435" t="s">
        <v>2480</v>
      </c>
      <c r="E12435" t="s">
        <v>65</v>
      </c>
    </row>
    <row r="12436" spans="1:5" x14ac:dyDescent="0.3">
      <c r="A12436" t="s">
        <v>1358</v>
      </c>
      <c r="B12436" t="s">
        <v>113</v>
      </c>
      <c r="C12436">
        <v>11.8241927740322</v>
      </c>
      <c r="D12436" t="s">
        <v>2480</v>
      </c>
      <c r="E12436" t="s">
        <v>65</v>
      </c>
    </row>
    <row r="12437" spans="1:5" x14ac:dyDescent="0.3">
      <c r="A12437" t="s">
        <v>1359</v>
      </c>
      <c r="B12437" t="s">
        <v>113</v>
      </c>
      <c r="C12437">
        <v>11.527114948172001</v>
      </c>
      <c r="D12437" t="s">
        <v>2480</v>
      </c>
      <c r="E12437" t="s">
        <v>65</v>
      </c>
    </row>
    <row r="12438" spans="1:5" x14ac:dyDescent="0.3">
      <c r="A12438" t="s">
        <v>1360</v>
      </c>
      <c r="B12438" t="s">
        <v>113</v>
      </c>
      <c r="C12438">
        <v>12.705923546994301</v>
      </c>
      <c r="D12438" t="s">
        <v>2480</v>
      </c>
      <c r="E12438" t="s">
        <v>65</v>
      </c>
    </row>
    <row r="12439" spans="1:5" x14ac:dyDescent="0.3">
      <c r="A12439" t="s">
        <v>1361</v>
      </c>
      <c r="B12439" t="s">
        <v>113</v>
      </c>
      <c r="C12439">
        <v>13.410005718965065</v>
      </c>
      <c r="D12439" t="s">
        <v>2480</v>
      </c>
      <c r="E12439" t="s">
        <v>65</v>
      </c>
    </row>
    <row r="12440" spans="1:5" x14ac:dyDescent="0.3">
      <c r="A12440" t="s">
        <v>1362</v>
      </c>
      <c r="B12440" t="s">
        <v>113</v>
      </c>
      <c r="C12440">
        <v>13.550768521057064</v>
      </c>
      <c r="D12440" t="s">
        <v>2480</v>
      </c>
      <c r="E12440" t="s">
        <v>65</v>
      </c>
    </row>
    <row r="12441" spans="1:5" x14ac:dyDescent="0.3">
      <c r="A12441" t="s">
        <v>1363</v>
      </c>
      <c r="B12441" t="s">
        <v>113</v>
      </c>
      <c r="C12441">
        <v>11.252894667622913</v>
      </c>
      <c r="D12441" t="s">
        <v>2480</v>
      </c>
      <c r="E12441" t="s">
        <v>65</v>
      </c>
    </row>
    <row r="12442" spans="1:5" x14ac:dyDescent="0.3">
      <c r="A12442" t="s">
        <v>1364</v>
      </c>
      <c r="B12442" t="s">
        <v>113</v>
      </c>
      <c r="C12442">
        <v>10.915503058524399</v>
      </c>
      <c r="D12442" t="s">
        <v>2480</v>
      </c>
      <c r="E12442" t="s">
        <v>65</v>
      </c>
    </row>
    <row r="12443" spans="1:5" x14ac:dyDescent="0.3">
      <c r="A12443" t="s">
        <v>1365</v>
      </c>
      <c r="B12443" t="s">
        <v>113</v>
      </c>
      <c r="C12443">
        <v>14.5668232937158</v>
      </c>
      <c r="D12443" t="s">
        <v>2480</v>
      </c>
      <c r="E12443" t="s">
        <v>65</v>
      </c>
    </row>
    <row r="12444" spans="1:5" x14ac:dyDescent="0.3">
      <c r="A12444" t="s">
        <v>1366</v>
      </c>
      <c r="B12444" t="s">
        <v>113</v>
      </c>
      <c r="C12444">
        <v>13.621268974831001</v>
      </c>
      <c r="D12444" t="s">
        <v>2480</v>
      </c>
      <c r="E12444" t="s">
        <v>65</v>
      </c>
    </row>
    <row r="12445" spans="1:5" x14ac:dyDescent="0.3">
      <c r="A12445" t="s">
        <v>1367</v>
      </c>
      <c r="B12445" t="s">
        <v>113</v>
      </c>
      <c r="C12445">
        <v>12.738950217838999</v>
      </c>
      <c r="D12445" t="s">
        <v>2480</v>
      </c>
      <c r="E12445" t="s">
        <v>65</v>
      </c>
    </row>
    <row r="12446" spans="1:5" x14ac:dyDescent="0.3">
      <c r="A12446" t="s">
        <v>1368</v>
      </c>
      <c r="B12446" t="s">
        <v>113</v>
      </c>
      <c r="C12446">
        <v>13.407230826238001</v>
      </c>
      <c r="D12446" t="s">
        <v>2480</v>
      </c>
      <c r="E12446" t="s">
        <v>65</v>
      </c>
    </row>
    <row r="12447" spans="1:5" x14ac:dyDescent="0.3">
      <c r="A12447" t="s">
        <v>1369</v>
      </c>
      <c r="B12447" t="s">
        <v>113</v>
      </c>
      <c r="C12447">
        <v>10.102834029405496</v>
      </c>
      <c r="D12447" t="s">
        <v>2480</v>
      </c>
      <c r="E12447" t="s">
        <v>65</v>
      </c>
    </row>
    <row r="12448" spans="1:5" x14ac:dyDescent="0.3">
      <c r="A12448" t="s">
        <v>1370</v>
      </c>
      <c r="B12448" t="s">
        <v>113</v>
      </c>
      <c r="C12448">
        <v>8.939195849870309</v>
      </c>
      <c r="D12448" t="s">
        <v>2480</v>
      </c>
      <c r="E12448" t="s">
        <v>65</v>
      </c>
    </row>
    <row r="12449" spans="1:5" x14ac:dyDescent="0.3">
      <c r="A12449" t="s">
        <v>1371</v>
      </c>
      <c r="B12449" t="s">
        <v>113</v>
      </c>
      <c r="C12449">
        <v>11.331239511281501</v>
      </c>
      <c r="D12449" t="s">
        <v>2480</v>
      </c>
      <c r="E12449" t="s">
        <v>65</v>
      </c>
    </row>
    <row r="12450" spans="1:5" x14ac:dyDescent="0.3">
      <c r="A12450" t="s">
        <v>1372</v>
      </c>
      <c r="B12450" t="s">
        <v>113</v>
      </c>
      <c r="C12450">
        <v>9.6378084164302678</v>
      </c>
      <c r="D12450" t="s">
        <v>2480</v>
      </c>
      <c r="E12450" t="s">
        <v>65</v>
      </c>
    </row>
    <row r="12451" spans="1:5" x14ac:dyDescent="0.3">
      <c r="A12451" t="s">
        <v>1373</v>
      </c>
      <c r="B12451" t="s">
        <v>113</v>
      </c>
      <c r="C12451">
        <v>8.982469313669954</v>
      </c>
      <c r="D12451" t="s">
        <v>2480</v>
      </c>
      <c r="E12451" t="s">
        <v>65</v>
      </c>
    </row>
    <row r="12452" spans="1:5" x14ac:dyDescent="0.3">
      <c r="A12452" t="s">
        <v>1374</v>
      </c>
      <c r="B12452" t="s">
        <v>113</v>
      </c>
      <c r="C12452">
        <v>9.1788616867185606</v>
      </c>
      <c r="D12452" t="s">
        <v>2480</v>
      </c>
      <c r="E12452" t="s">
        <v>65</v>
      </c>
    </row>
    <row r="12453" spans="1:5" x14ac:dyDescent="0.3">
      <c r="A12453" t="s">
        <v>1375</v>
      </c>
      <c r="B12453" t="s">
        <v>113</v>
      </c>
      <c r="C12453">
        <v>7.6495019029779145</v>
      </c>
      <c r="D12453" t="s">
        <v>2480</v>
      </c>
      <c r="E12453" t="s">
        <v>65</v>
      </c>
    </row>
    <row r="12454" spans="1:5" x14ac:dyDescent="0.3">
      <c r="A12454" t="s">
        <v>1376</v>
      </c>
      <c r="B12454" t="s">
        <v>113</v>
      </c>
      <c r="C12454">
        <v>10.450406800609599</v>
      </c>
      <c r="D12454" t="s">
        <v>2480</v>
      </c>
      <c r="E12454" t="s">
        <v>65</v>
      </c>
    </row>
    <row r="12455" spans="1:5" x14ac:dyDescent="0.3">
      <c r="A12455" t="s">
        <v>1377</v>
      </c>
      <c r="B12455" t="s">
        <v>113</v>
      </c>
      <c r="C12455">
        <v>8.9024536693589233</v>
      </c>
      <c r="D12455" t="s">
        <v>2480</v>
      </c>
      <c r="E12455" t="s">
        <v>65</v>
      </c>
    </row>
    <row r="12456" spans="1:5" x14ac:dyDescent="0.3">
      <c r="A12456" t="s">
        <v>1378</v>
      </c>
      <c r="B12456" t="s">
        <v>113</v>
      </c>
      <c r="C12456">
        <v>7.8288460043470147</v>
      </c>
      <c r="D12456" t="s">
        <v>2480</v>
      </c>
      <c r="E12456" t="s">
        <v>65</v>
      </c>
    </row>
    <row r="12457" spans="1:5" x14ac:dyDescent="0.3">
      <c r="A12457" t="s">
        <v>1379</v>
      </c>
      <c r="B12457" t="s">
        <v>113</v>
      </c>
      <c r="C12457">
        <v>13.552121859505201</v>
      </c>
      <c r="D12457" t="s">
        <v>2480</v>
      </c>
      <c r="E12457" t="s">
        <v>65</v>
      </c>
    </row>
    <row r="12458" spans="1:5" x14ac:dyDescent="0.3">
      <c r="A12458" t="s">
        <v>1380</v>
      </c>
      <c r="B12458" t="s">
        <v>113</v>
      </c>
      <c r="C12458">
        <v>10.693394025003199</v>
      </c>
      <c r="D12458" t="s">
        <v>2480</v>
      </c>
      <c r="E12458" t="s">
        <v>65</v>
      </c>
    </row>
    <row r="12459" spans="1:5" x14ac:dyDescent="0.3">
      <c r="A12459" t="s">
        <v>1381</v>
      </c>
      <c r="B12459" t="s">
        <v>113</v>
      </c>
      <c r="C12459">
        <v>11.676382268610764</v>
      </c>
      <c r="D12459" t="s">
        <v>2480</v>
      </c>
      <c r="E12459" t="s">
        <v>65</v>
      </c>
    </row>
    <row r="12460" spans="1:5" x14ac:dyDescent="0.3">
      <c r="A12460" t="s">
        <v>1382</v>
      </c>
      <c r="B12460" t="s">
        <v>113</v>
      </c>
      <c r="C12460">
        <v>14.326965819788001</v>
      </c>
      <c r="D12460" t="s">
        <v>2480</v>
      </c>
      <c r="E12460" t="s">
        <v>65</v>
      </c>
    </row>
    <row r="12461" spans="1:5" x14ac:dyDescent="0.3">
      <c r="A12461" t="s">
        <v>1383</v>
      </c>
      <c r="B12461" t="s">
        <v>113</v>
      </c>
      <c r="C12461">
        <v>14.1424418202834</v>
      </c>
      <c r="D12461" t="s">
        <v>2480</v>
      </c>
      <c r="E12461" t="s">
        <v>65</v>
      </c>
    </row>
    <row r="12462" spans="1:5" x14ac:dyDescent="0.3">
      <c r="A12462" t="s">
        <v>1384</v>
      </c>
      <c r="B12462" t="s">
        <v>113</v>
      </c>
      <c r="C12462">
        <v>7.8710393187497596</v>
      </c>
      <c r="D12462" t="s">
        <v>2480</v>
      </c>
      <c r="E12462" t="s">
        <v>65</v>
      </c>
    </row>
    <row r="12463" spans="1:5" x14ac:dyDescent="0.3">
      <c r="A12463" t="s">
        <v>1385</v>
      </c>
      <c r="B12463" t="s">
        <v>113</v>
      </c>
      <c r="C12463">
        <v>9.1512060936160502</v>
      </c>
      <c r="D12463" t="s">
        <v>2480</v>
      </c>
      <c r="E12463" t="s">
        <v>65</v>
      </c>
    </row>
    <row r="12464" spans="1:5" x14ac:dyDescent="0.3">
      <c r="A12464" t="s">
        <v>1386</v>
      </c>
      <c r="B12464" t="s">
        <v>113</v>
      </c>
      <c r="C12464">
        <v>8.6601335911592212</v>
      </c>
      <c r="D12464" t="s">
        <v>2480</v>
      </c>
      <c r="E12464" t="s">
        <v>65</v>
      </c>
    </row>
    <row r="12465" spans="1:5" x14ac:dyDescent="0.3">
      <c r="A12465" t="s">
        <v>1387</v>
      </c>
      <c r="B12465" t="s">
        <v>113</v>
      </c>
      <c r="C12465">
        <v>9.3043770138716297</v>
      </c>
      <c r="D12465" t="s">
        <v>2480</v>
      </c>
      <c r="E12465" t="s">
        <v>65</v>
      </c>
    </row>
    <row r="12466" spans="1:5" x14ac:dyDescent="0.3">
      <c r="A12466" t="s">
        <v>1388</v>
      </c>
      <c r="B12466" t="s">
        <v>113</v>
      </c>
      <c r="C12466">
        <v>8.8949977612485096</v>
      </c>
      <c r="D12466" t="s">
        <v>2480</v>
      </c>
      <c r="E12466" t="s">
        <v>65</v>
      </c>
    </row>
    <row r="12467" spans="1:5" x14ac:dyDescent="0.3">
      <c r="A12467" t="s">
        <v>1389</v>
      </c>
      <c r="B12467" t="s">
        <v>113</v>
      </c>
      <c r="C12467">
        <v>10.7262585833871</v>
      </c>
      <c r="D12467" t="s">
        <v>2480</v>
      </c>
      <c r="E12467" t="s">
        <v>65</v>
      </c>
    </row>
    <row r="12468" spans="1:5" x14ac:dyDescent="0.3">
      <c r="A12468" t="s">
        <v>1390</v>
      </c>
      <c r="B12468" t="s">
        <v>113</v>
      </c>
      <c r="C12468">
        <v>11.390595465702502</v>
      </c>
      <c r="D12468" t="s">
        <v>2480</v>
      </c>
      <c r="E12468" t="s">
        <v>65</v>
      </c>
    </row>
    <row r="12469" spans="1:5" x14ac:dyDescent="0.3">
      <c r="A12469" t="s">
        <v>1391</v>
      </c>
      <c r="B12469" t="s">
        <v>113</v>
      </c>
      <c r="C12469">
        <v>9.2913251995093304</v>
      </c>
      <c r="D12469" t="s">
        <v>2480</v>
      </c>
      <c r="E12469" t="s">
        <v>65</v>
      </c>
    </row>
    <row r="12470" spans="1:5" x14ac:dyDescent="0.3">
      <c r="A12470" t="s">
        <v>1392</v>
      </c>
      <c r="B12470" t="s">
        <v>113</v>
      </c>
      <c r="C12470">
        <v>11.104685039673299</v>
      </c>
      <c r="D12470" t="s">
        <v>2480</v>
      </c>
      <c r="E12470" t="s">
        <v>65</v>
      </c>
    </row>
    <row r="12471" spans="1:5" x14ac:dyDescent="0.3">
      <c r="A12471" t="s">
        <v>1393</v>
      </c>
      <c r="B12471" t="s">
        <v>113</v>
      </c>
      <c r="C12471">
        <v>11.9110831267318</v>
      </c>
      <c r="D12471" t="s">
        <v>2480</v>
      </c>
      <c r="E12471" t="s">
        <v>65</v>
      </c>
    </row>
    <row r="12472" spans="1:5" x14ac:dyDescent="0.3">
      <c r="A12472" t="s">
        <v>1394</v>
      </c>
      <c r="B12472" t="s">
        <v>113</v>
      </c>
      <c r="C12472">
        <v>11.2525205528701</v>
      </c>
      <c r="D12472" t="s">
        <v>2480</v>
      </c>
      <c r="E12472" t="s">
        <v>65</v>
      </c>
    </row>
    <row r="12473" spans="1:5" x14ac:dyDescent="0.3">
      <c r="A12473" t="s">
        <v>1395</v>
      </c>
      <c r="B12473" t="s">
        <v>113</v>
      </c>
      <c r="C12473">
        <v>10.727615544032901</v>
      </c>
      <c r="D12473" t="s">
        <v>2480</v>
      </c>
      <c r="E12473" t="s">
        <v>65</v>
      </c>
    </row>
    <row r="12474" spans="1:5" x14ac:dyDescent="0.3">
      <c r="A12474" t="s">
        <v>1396</v>
      </c>
      <c r="B12474" t="s">
        <v>113</v>
      </c>
      <c r="C12474">
        <v>10.336591814280601</v>
      </c>
      <c r="D12474" t="s">
        <v>2480</v>
      </c>
      <c r="E12474" t="s">
        <v>65</v>
      </c>
    </row>
    <row r="12475" spans="1:5" x14ac:dyDescent="0.3">
      <c r="A12475" t="s">
        <v>1397</v>
      </c>
      <c r="B12475" t="s">
        <v>113</v>
      </c>
      <c r="C12475">
        <v>11.224502975154</v>
      </c>
      <c r="D12475" t="s">
        <v>2480</v>
      </c>
      <c r="E12475" t="s">
        <v>65</v>
      </c>
    </row>
    <row r="12476" spans="1:5" x14ac:dyDescent="0.3">
      <c r="A12476" t="s">
        <v>1398</v>
      </c>
      <c r="B12476" t="s">
        <v>113</v>
      </c>
      <c r="C12476">
        <v>11.0668755694079</v>
      </c>
      <c r="D12476" t="s">
        <v>2480</v>
      </c>
      <c r="E12476" t="s">
        <v>65</v>
      </c>
    </row>
    <row r="12477" spans="1:5" x14ac:dyDescent="0.3">
      <c r="A12477" t="s">
        <v>1399</v>
      </c>
      <c r="B12477" t="s">
        <v>113</v>
      </c>
      <c r="C12477">
        <v>11.4051714449998</v>
      </c>
      <c r="D12477" t="s">
        <v>2480</v>
      </c>
      <c r="E12477" t="s">
        <v>65</v>
      </c>
    </row>
    <row r="12478" spans="1:5" x14ac:dyDescent="0.3">
      <c r="A12478" t="s">
        <v>1400</v>
      </c>
      <c r="B12478" t="s">
        <v>113</v>
      </c>
      <c r="C12478">
        <v>12.5868824556515</v>
      </c>
      <c r="D12478" t="s">
        <v>2480</v>
      </c>
      <c r="E12478" t="s">
        <v>65</v>
      </c>
    </row>
    <row r="12479" spans="1:5" x14ac:dyDescent="0.3">
      <c r="A12479" t="s">
        <v>1401</v>
      </c>
      <c r="B12479" t="s">
        <v>113</v>
      </c>
      <c r="C12479">
        <v>12.2406098320879</v>
      </c>
      <c r="D12479" t="s">
        <v>2480</v>
      </c>
      <c r="E12479" t="s">
        <v>65</v>
      </c>
    </row>
    <row r="12480" spans="1:5" x14ac:dyDescent="0.3">
      <c r="A12480" t="s">
        <v>1402</v>
      </c>
      <c r="B12480" t="s">
        <v>113</v>
      </c>
      <c r="C12480">
        <v>12.230878751601599</v>
      </c>
      <c r="D12480" t="s">
        <v>2480</v>
      </c>
      <c r="E12480" t="s">
        <v>65</v>
      </c>
    </row>
    <row r="12481" spans="1:5" x14ac:dyDescent="0.3">
      <c r="A12481" t="s">
        <v>1403</v>
      </c>
      <c r="B12481" t="s">
        <v>113</v>
      </c>
      <c r="C12481">
        <v>11.645086792328099</v>
      </c>
      <c r="D12481" t="s">
        <v>2480</v>
      </c>
      <c r="E12481" t="s">
        <v>65</v>
      </c>
    </row>
    <row r="12482" spans="1:5" x14ac:dyDescent="0.3">
      <c r="A12482" t="s">
        <v>1404</v>
      </c>
      <c r="B12482" t="s">
        <v>113</v>
      </c>
      <c r="C12482">
        <v>11.5849410007036</v>
      </c>
      <c r="D12482" t="s">
        <v>2480</v>
      </c>
      <c r="E12482" t="s">
        <v>65</v>
      </c>
    </row>
    <row r="12483" spans="1:5" x14ac:dyDescent="0.3">
      <c r="A12483" t="s">
        <v>1405</v>
      </c>
      <c r="B12483" t="s">
        <v>113</v>
      </c>
      <c r="C12483">
        <v>12.100250306751398</v>
      </c>
      <c r="D12483" t="s">
        <v>2480</v>
      </c>
      <c r="E12483" t="s">
        <v>65</v>
      </c>
    </row>
    <row r="12484" spans="1:5" x14ac:dyDescent="0.3">
      <c r="A12484" t="s">
        <v>1406</v>
      </c>
      <c r="B12484" t="s">
        <v>113</v>
      </c>
      <c r="C12484">
        <v>12.000999530863499</v>
      </c>
      <c r="D12484" t="s">
        <v>2480</v>
      </c>
      <c r="E12484" t="s">
        <v>65</v>
      </c>
    </row>
    <row r="12485" spans="1:5" x14ac:dyDescent="0.3">
      <c r="A12485" t="s">
        <v>1407</v>
      </c>
      <c r="B12485" t="s">
        <v>113</v>
      </c>
      <c r="C12485">
        <v>11.714785371773701</v>
      </c>
      <c r="D12485" t="s">
        <v>2480</v>
      </c>
      <c r="E12485" t="s">
        <v>65</v>
      </c>
    </row>
    <row r="12486" spans="1:5" x14ac:dyDescent="0.3">
      <c r="A12486" t="s">
        <v>1408</v>
      </c>
      <c r="B12486" t="s">
        <v>113</v>
      </c>
      <c r="C12486">
        <v>15.533690969707701</v>
      </c>
      <c r="D12486" t="s">
        <v>2480</v>
      </c>
      <c r="E12486" t="s">
        <v>65</v>
      </c>
    </row>
    <row r="12487" spans="1:5" x14ac:dyDescent="0.3">
      <c r="A12487" t="s">
        <v>1409</v>
      </c>
      <c r="B12487" t="s">
        <v>113</v>
      </c>
      <c r="C12487">
        <v>12.189294306476301</v>
      </c>
      <c r="D12487" t="s">
        <v>2480</v>
      </c>
      <c r="E12487" t="s">
        <v>65</v>
      </c>
    </row>
    <row r="12488" spans="1:5" x14ac:dyDescent="0.3">
      <c r="A12488" t="s">
        <v>1410</v>
      </c>
      <c r="B12488" t="s">
        <v>113</v>
      </c>
      <c r="C12488">
        <v>14.3480660121502</v>
      </c>
      <c r="D12488" t="s">
        <v>2480</v>
      </c>
      <c r="E12488" t="s">
        <v>65</v>
      </c>
    </row>
    <row r="12489" spans="1:5" x14ac:dyDescent="0.3">
      <c r="A12489" t="s">
        <v>1411</v>
      </c>
      <c r="B12489" t="s">
        <v>113</v>
      </c>
      <c r="C12489">
        <v>12.617170661992898</v>
      </c>
      <c r="D12489" t="s">
        <v>2480</v>
      </c>
      <c r="E12489" t="s">
        <v>65</v>
      </c>
    </row>
    <row r="12490" spans="1:5" x14ac:dyDescent="0.3">
      <c r="A12490" t="s">
        <v>1412</v>
      </c>
      <c r="B12490" t="s">
        <v>113</v>
      </c>
      <c r="C12490">
        <v>13.007584213605201</v>
      </c>
      <c r="D12490" t="s">
        <v>2480</v>
      </c>
      <c r="E12490" t="s">
        <v>65</v>
      </c>
    </row>
    <row r="12491" spans="1:5" x14ac:dyDescent="0.3">
      <c r="A12491" t="s">
        <v>1413</v>
      </c>
      <c r="B12491" t="s">
        <v>113</v>
      </c>
      <c r="C12491">
        <v>13.688469410977801</v>
      </c>
      <c r="D12491" t="s">
        <v>2480</v>
      </c>
      <c r="E12491" t="s">
        <v>65</v>
      </c>
    </row>
    <row r="12492" spans="1:5" x14ac:dyDescent="0.3">
      <c r="A12492" t="s">
        <v>1414</v>
      </c>
      <c r="B12492" t="s">
        <v>113</v>
      </c>
      <c r="C12492">
        <v>13.075251327858901</v>
      </c>
      <c r="D12492" t="s">
        <v>2480</v>
      </c>
      <c r="E12492" t="s">
        <v>65</v>
      </c>
    </row>
    <row r="12493" spans="1:5" x14ac:dyDescent="0.3">
      <c r="A12493" t="s">
        <v>1415</v>
      </c>
      <c r="B12493" t="s">
        <v>113</v>
      </c>
      <c r="C12493">
        <v>12.4768314621542</v>
      </c>
      <c r="D12493" t="s">
        <v>2480</v>
      </c>
      <c r="E12493" t="s">
        <v>65</v>
      </c>
    </row>
    <row r="12494" spans="1:5" x14ac:dyDescent="0.3">
      <c r="A12494" t="s">
        <v>1416</v>
      </c>
      <c r="B12494" t="s">
        <v>113</v>
      </c>
      <c r="C12494">
        <v>13.1085202317993</v>
      </c>
      <c r="D12494" t="s">
        <v>2480</v>
      </c>
      <c r="E12494" t="s">
        <v>65</v>
      </c>
    </row>
    <row r="12495" spans="1:5" x14ac:dyDescent="0.3">
      <c r="A12495" t="s">
        <v>1417</v>
      </c>
      <c r="B12495" t="s">
        <v>113</v>
      </c>
      <c r="C12495">
        <v>12.9296714736504</v>
      </c>
      <c r="D12495" t="s">
        <v>2480</v>
      </c>
      <c r="E12495" t="s">
        <v>65</v>
      </c>
    </row>
    <row r="12496" spans="1:5" x14ac:dyDescent="0.3">
      <c r="A12496" t="s">
        <v>1418</v>
      </c>
      <c r="B12496" t="s">
        <v>113</v>
      </c>
      <c r="C12496">
        <v>13.566561299296101</v>
      </c>
      <c r="D12496" t="s">
        <v>2480</v>
      </c>
      <c r="E12496" t="s">
        <v>65</v>
      </c>
    </row>
    <row r="12497" spans="1:5" x14ac:dyDescent="0.3">
      <c r="A12497" t="s">
        <v>1419</v>
      </c>
      <c r="B12497" t="s">
        <v>113</v>
      </c>
      <c r="C12497">
        <v>13.5526336293675</v>
      </c>
      <c r="D12497" t="s">
        <v>2480</v>
      </c>
      <c r="E12497" t="s">
        <v>65</v>
      </c>
    </row>
    <row r="12498" spans="1:5" x14ac:dyDescent="0.3">
      <c r="A12498" t="s">
        <v>1421</v>
      </c>
      <c r="B12498" t="s">
        <v>113</v>
      </c>
      <c r="C12498">
        <v>12.2589068907807</v>
      </c>
      <c r="D12498" t="s">
        <v>2480</v>
      </c>
      <c r="E12498" t="s">
        <v>65</v>
      </c>
    </row>
    <row r="12499" spans="1:5" x14ac:dyDescent="0.3">
      <c r="A12499" t="s">
        <v>1422</v>
      </c>
      <c r="B12499" t="s">
        <v>113</v>
      </c>
      <c r="C12499">
        <v>11.468496731404713</v>
      </c>
      <c r="D12499" t="s">
        <v>2480</v>
      </c>
      <c r="E12499" t="s">
        <v>65</v>
      </c>
    </row>
    <row r="12500" spans="1:5" x14ac:dyDescent="0.3">
      <c r="A12500" t="s">
        <v>1423</v>
      </c>
      <c r="B12500" t="s">
        <v>113</v>
      </c>
      <c r="C12500">
        <v>18.949433234955034</v>
      </c>
      <c r="D12500" t="s">
        <v>2480</v>
      </c>
      <c r="E12500" t="s">
        <v>65</v>
      </c>
    </row>
    <row r="12501" spans="1:5" x14ac:dyDescent="0.3">
      <c r="A12501" t="s">
        <v>1424</v>
      </c>
      <c r="B12501" t="s">
        <v>113</v>
      </c>
      <c r="C12501">
        <v>14.735106603100503</v>
      </c>
      <c r="D12501" t="s">
        <v>2480</v>
      </c>
      <c r="E12501" t="s">
        <v>65</v>
      </c>
    </row>
    <row r="12502" spans="1:5" x14ac:dyDescent="0.3">
      <c r="A12502" t="s">
        <v>1425</v>
      </c>
      <c r="B12502" t="s">
        <v>113</v>
      </c>
      <c r="C12502">
        <v>10.956760063107723</v>
      </c>
      <c r="D12502" t="s">
        <v>2480</v>
      </c>
      <c r="E12502" t="s">
        <v>65</v>
      </c>
    </row>
    <row r="12503" spans="1:5" x14ac:dyDescent="0.3">
      <c r="A12503" t="s">
        <v>1426</v>
      </c>
      <c r="B12503" t="s">
        <v>113</v>
      </c>
      <c r="C12503">
        <v>19.630348137613129</v>
      </c>
      <c r="D12503" t="s">
        <v>2480</v>
      </c>
      <c r="E12503" t="s">
        <v>65</v>
      </c>
    </row>
    <row r="12504" spans="1:5" x14ac:dyDescent="0.3">
      <c r="A12504" t="s">
        <v>1427</v>
      </c>
      <c r="B12504" t="s">
        <v>113</v>
      </c>
      <c r="C12504">
        <v>22.701219261155735</v>
      </c>
      <c r="D12504" t="s">
        <v>2480</v>
      </c>
      <c r="E12504" t="s">
        <v>65</v>
      </c>
    </row>
    <row r="12505" spans="1:5" x14ac:dyDescent="0.3">
      <c r="A12505" t="s">
        <v>1428</v>
      </c>
      <c r="B12505" t="s">
        <v>113</v>
      </c>
      <c r="C12505">
        <v>18.028544026077913</v>
      </c>
      <c r="D12505" t="s">
        <v>2480</v>
      </c>
      <c r="E12505" t="s">
        <v>65</v>
      </c>
    </row>
    <row r="12506" spans="1:5" x14ac:dyDescent="0.3">
      <c r="A12506" t="s">
        <v>1429</v>
      </c>
      <c r="B12506" t="s">
        <v>113</v>
      </c>
      <c r="C12506">
        <v>18.097712529695734</v>
      </c>
      <c r="D12506" t="s">
        <v>2480</v>
      </c>
      <c r="E12506" t="s">
        <v>65</v>
      </c>
    </row>
    <row r="12507" spans="1:5" x14ac:dyDescent="0.3">
      <c r="A12507" t="s">
        <v>1430</v>
      </c>
      <c r="B12507" t="s">
        <v>113</v>
      </c>
      <c r="C12507">
        <v>21.77497505120456</v>
      </c>
      <c r="D12507" t="s">
        <v>2480</v>
      </c>
      <c r="E12507" t="s">
        <v>65</v>
      </c>
    </row>
    <row r="12508" spans="1:5" x14ac:dyDescent="0.3">
      <c r="A12508" t="s">
        <v>1431</v>
      </c>
      <c r="B12508" t="s">
        <v>113</v>
      </c>
      <c r="C12508">
        <v>12.973017709057666</v>
      </c>
      <c r="D12508" t="s">
        <v>2480</v>
      </c>
      <c r="E12508" t="s">
        <v>65</v>
      </c>
    </row>
    <row r="12509" spans="1:5" x14ac:dyDescent="0.3">
      <c r="A12509" t="s">
        <v>1432</v>
      </c>
      <c r="B12509" t="s">
        <v>113</v>
      </c>
      <c r="C12509">
        <v>21.11532658527782</v>
      </c>
      <c r="D12509" t="s">
        <v>2480</v>
      </c>
      <c r="E12509" t="s">
        <v>65</v>
      </c>
    </row>
    <row r="12510" spans="1:5" x14ac:dyDescent="0.3">
      <c r="A12510" t="s">
        <v>1433</v>
      </c>
      <c r="B12510" t="s">
        <v>113</v>
      </c>
      <c r="C12510">
        <v>22.963297337370904</v>
      </c>
      <c r="D12510" t="s">
        <v>2480</v>
      </c>
      <c r="E12510" t="s">
        <v>65</v>
      </c>
    </row>
    <row r="12511" spans="1:5" x14ac:dyDescent="0.3">
      <c r="A12511" t="s">
        <v>1434</v>
      </c>
      <c r="B12511" t="s">
        <v>113</v>
      </c>
      <c r="C12511">
        <v>24.8757723540939</v>
      </c>
      <c r="D12511" t="s">
        <v>2480</v>
      </c>
      <c r="E12511" t="s">
        <v>65</v>
      </c>
    </row>
    <row r="12512" spans="1:5" x14ac:dyDescent="0.3">
      <c r="A12512" t="s">
        <v>1435</v>
      </c>
      <c r="B12512" t="s">
        <v>113</v>
      </c>
      <c r="C12512">
        <v>12.177037494063196</v>
      </c>
      <c r="D12512" t="s">
        <v>2480</v>
      </c>
      <c r="E12512" t="s">
        <v>65</v>
      </c>
    </row>
    <row r="12513" spans="1:5" x14ac:dyDescent="0.3">
      <c r="A12513" t="s">
        <v>1436</v>
      </c>
      <c r="B12513" t="s">
        <v>113</v>
      </c>
      <c r="C12513">
        <v>13.869314218596653</v>
      </c>
      <c r="D12513" t="s">
        <v>2480</v>
      </c>
      <c r="E12513" t="s">
        <v>65</v>
      </c>
    </row>
    <row r="12514" spans="1:5" x14ac:dyDescent="0.3">
      <c r="A12514" t="s">
        <v>1437</v>
      </c>
      <c r="B12514" t="s">
        <v>113</v>
      </c>
      <c r="C12514">
        <v>19.95024997045557</v>
      </c>
      <c r="D12514" t="s">
        <v>2480</v>
      </c>
      <c r="E12514" t="s">
        <v>65</v>
      </c>
    </row>
    <row r="12515" spans="1:5" x14ac:dyDescent="0.3">
      <c r="A12515" t="s">
        <v>1438</v>
      </c>
      <c r="B12515" t="s">
        <v>113</v>
      </c>
      <c r="C12515">
        <v>21.360860080409751</v>
      </c>
      <c r="D12515" t="s">
        <v>2480</v>
      </c>
      <c r="E12515" t="s">
        <v>65</v>
      </c>
    </row>
    <row r="12516" spans="1:5" x14ac:dyDescent="0.3">
      <c r="A12516" t="s">
        <v>1439</v>
      </c>
      <c r="B12516" t="s">
        <v>113</v>
      </c>
      <c r="C12516">
        <v>11.686272944407101</v>
      </c>
      <c r="D12516" t="s">
        <v>2480</v>
      </c>
      <c r="E12516" t="s">
        <v>65</v>
      </c>
    </row>
    <row r="12517" spans="1:5" x14ac:dyDescent="0.3">
      <c r="A12517" t="s">
        <v>1440</v>
      </c>
      <c r="B12517" t="s">
        <v>113</v>
      </c>
      <c r="C12517">
        <v>11.2666381141202</v>
      </c>
      <c r="D12517" t="s">
        <v>2480</v>
      </c>
      <c r="E12517" t="s">
        <v>65</v>
      </c>
    </row>
    <row r="12518" spans="1:5" x14ac:dyDescent="0.3">
      <c r="A12518" t="s">
        <v>1441</v>
      </c>
      <c r="B12518" t="s">
        <v>113</v>
      </c>
      <c r="C12518">
        <v>10.461209332862069</v>
      </c>
      <c r="D12518" t="s">
        <v>2480</v>
      </c>
      <c r="E12518" t="s">
        <v>65</v>
      </c>
    </row>
    <row r="12519" spans="1:5" x14ac:dyDescent="0.3">
      <c r="A12519" t="s">
        <v>1442</v>
      </c>
      <c r="B12519" t="s">
        <v>113</v>
      </c>
      <c r="C12519">
        <v>16.776151661650058</v>
      </c>
      <c r="D12519" t="s">
        <v>2480</v>
      </c>
      <c r="E12519" t="s">
        <v>65</v>
      </c>
    </row>
    <row r="12520" spans="1:5" x14ac:dyDescent="0.3">
      <c r="A12520" t="s">
        <v>1443</v>
      </c>
      <c r="B12520" t="s">
        <v>113</v>
      </c>
      <c r="C12520">
        <v>17.820022919381106</v>
      </c>
      <c r="D12520" t="s">
        <v>2480</v>
      </c>
      <c r="E12520" t="s">
        <v>65</v>
      </c>
    </row>
    <row r="12521" spans="1:5" x14ac:dyDescent="0.3">
      <c r="A12521" t="s">
        <v>1444</v>
      </c>
      <c r="B12521" t="s">
        <v>113</v>
      </c>
      <c r="C12521">
        <v>12.277762017841368</v>
      </c>
      <c r="D12521" t="s">
        <v>2480</v>
      </c>
      <c r="E12521" t="s">
        <v>65</v>
      </c>
    </row>
    <row r="12522" spans="1:5" x14ac:dyDescent="0.3">
      <c r="A12522" t="s">
        <v>1445</v>
      </c>
      <c r="B12522" t="s">
        <v>113</v>
      </c>
      <c r="C12522">
        <v>17.2914721629617</v>
      </c>
      <c r="D12522" t="s">
        <v>2480</v>
      </c>
      <c r="E12522" t="s">
        <v>65</v>
      </c>
    </row>
    <row r="12523" spans="1:5" x14ac:dyDescent="0.3">
      <c r="A12523" t="s">
        <v>1446</v>
      </c>
      <c r="B12523" t="s">
        <v>113</v>
      </c>
      <c r="C12523">
        <v>17.617249079806683</v>
      </c>
      <c r="D12523" t="s">
        <v>2480</v>
      </c>
      <c r="E12523" t="s">
        <v>65</v>
      </c>
    </row>
    <row r="12524" spans="1:5" x14ac:dyDescent="0.3">
      <c r="A12524" t="s">
        <v>1447</v>
      </c>
      <c r="B12524" t="s">
        <v>113</v>
      </c>
      <c r="C12524">
        <v>13.124586506454801</v>
      </c>
      <c r="D12524" t="s">
        <v>2480</v>
      </c>
      <c r="E12524" t="s">
        <v>65</v>
      </c>
    </row>
    <row r="12525" spans="1:5" x14ac:dyDescent="0.3">
      <c r="A12525" t="s">
        <v>1448</v>
      </c>
      <c r="B12525" t="s">
        <v>113</v>
      </c>
      <c r="C12525">
        <v>18.018590278655815</v>
      </c>
      <c r="D12525" t="s">
        <v>2480</v>
      </c>
      <c r="E12525" t="s">
        <v>65</v>
      </c>
    </row>
    <row r="12526" spans="1:5" x14ac:dyDescent="0.3">
      <c r="A12526" t="s">
        <v>1449</v>
      </c>
      <c r="B12526" t="s">
        <v>113</v>
      </c>
      <c r="C12526">
        <v>17.434354617846701</v>
      </c>
      <c r="D12526" t="s">
        <v>2480</v>
      </c>
      <c r="E12526" t="s">
        <v>65</v>
      </c>
    </row>
    <row r="12527" spans="1:5" x14ac:dyDescent="0.3">
      <c r="A12527" t="s">
        <v>1450</v>
      </c>
      <c r="B12527" t="s">
        <v>113</v>
      </c>
      <c r="C12527">
        <v>16.148420957870528</v>
      </c>
      <c r="D12527" t="s">
        <v>2480</v>
      </c>
      <c r="E12527" t="s">
        <v>65</v>
      </c>
    </row>
    <row r="12528" spans="1:5" x14ac:dyDescent="0.3">
      <c r="A12528" t="s">
        <v>1451</v>
      </c>
      <c r="B12528" t="s">
        <v>113</v>
      </c>
      <c r="C12528">
        <v>10.215999057845721</v>
      </c>
      <c r="D12528" t="s">
        <v>2480</v>
      </c>
      <c r="E12528" t="s">
        <v>65</v>
      </c>
    </row>
    <row r="12529" spans="1:5" x14ac:dyDescent="0.3">
      <c r="A12529" t="s">
        <v>1452</v>
      </c>
      <c r="B12529" t="s">
        <v>113</v>
      </c>
      <c r="C12529">
        <v>16.565546019468101</v>
      </c>
      <c r="D12529" t="s">
        <v>2480</v>
      </c>
      <c r="E12529" t="s">
        <v>65</v>
      </c>
    </row>
    <row r="12530" spans="1:5" x14ac:dyDescent="0.3">
      <c r="A12530" t="s">
        <v>1453</v>
      </c>
      <c r="B12530" t="s">
        <v>113</v>
      </c>
      <c r="C12530">
        <v>12.810930891942499</v>
      </c>
      <c r="D12530" t="s">
        <v>2480</v>
      </c>
      <c r="E12530" t="s">
        <v>65</v>
      </c>
    </row>
    <row r="12531" spans="1:5" x14ac:dyDescent="0.3">
      <c r="A12531" t="s">
        <v>1463</v>
      </c>
      <c r="B12531" t="s">
        <v>113</v>
      </c>
      <c r="C12531">
        <v>19.189721517675096</v>
      </c>
      <c r="D12531" t="s">
        <v>2480</v>
      </c>
      <c r="E12531" t="s">
        <v>65</v>
      </c>
    </row>
    <row r="12532" spans="1:5" x14ac:dyDescent="0.3">
      <c r="A12532" t="s">
        <v>1464</v>
      </c>
      <c r="B12532" t="s">
        <v>113</v>
      </c>
      <c r="C12532">
        <v>11.28939422046524</v>
      </c>
      <c r="D12532" t="s">
        <v>2480</v>
      </c>
      <c r="E12532" t="s">
        <v>65</v>
      </c>
    </row>
    <row r="12533" spans="1:5" x14ac:dyDescent="0.3">
      <c r="A12533" t="s">
        <v>1465</v>
      </c>
      <c r="B12533" t="s">
        <v>113</v>
      </c>
      <c r="C12533">
        <v>11.6190774667024</v>
      </c>
      <c r="D12533" t="s">
        <v>2480</v>
      </c>
      <c r="E12533" t="s">
        <v>65</v>
      </c>
    </row>
    <row r="12534" spans="1:5" x14ac:dyDescent="0.3">
      <c r="A12534" t="s">
        <v>1466</v>
      </c>
      <c r="B12534" t="s">
        <v>113</v>
      </c>
      <c r="C12534">
        <v>12.1581870105008</v>
      </c>
      <c r="D12534" t="s">
        <v>2480</v>
      </c>
      <c r="E12534" t="s">
        <v>65</v>
      </c>
    </row>
    <row r="12535" spans="1:5" x14ac:dyDescent="0.3">
      <c r="A12535" t="s">
        <v>1467</v>
      </c>
      <c r="B12535" t="s">
        <v>113</v>
      </c>
      <c r="C12535">
        <v>13.888956621357208</v>
      </c>
      <c r="D12535" t="s">
        <v>2480</v>
      </c>
      <c r="E12535" t="s">
        <v>65</v>
      </c>
    </row>
    <row r="12536" spans="1:5" x14ac:dyDescent="0.3">
      <c r="A12536" t="s">
        <v>1468</v>
      </c>
      <c r="B12536" t="s">
        <v>113</v>
      </c>
      <c r="C12536">
        <v>17.656582876149297</v>
      </c>
      <c r="D12536" t="s">
        <v>2480</v>
      </c>
      <c r="E12536" t="s">
        <v>65</v>
      </c>
    </row>
    <row r="12537" spans="1:5" x14ac:dyDescent="0.3">
      <c r="A12537" t="s">
        <v>1469</v>
      </c>
      <c r="B12537" t="s">
        <v>113</v>
      </c>
      <c r="C12537">
        <v>13.77626418081767</v>
      </c>
      <c r="D12537" t="s">
        <v>2480</v>
      </c>
      <c r="E12537" t="s">
        <v>65</v>
      </c>
    </row>
    <row r="12538" spans="1:5" x14ac:dyDescent="0.3">
      <c r="A12538" t="s">
        <v>1470</v>
      </c>
      <c r="B12538" t="s">
        <v>113</v>
      </c>
      <c r="C12538">
        <v>12.92070462174612</v>
      </c>
      <c r="D12538" t="s">
        <v>2480</v>
      </c>
      <c r="E12538" t="s">
        <v>65</v>
      </c>
    </row>
    <row r="12539" spans="1:5" x14ac:dyDescent="0.3">
      <c r="A12539" t="s">
        <v>1471</v>
      </c>
      <c r="B12539" t="s">
        <v>113</v>
      </c>
      <c r="C12539">
        <v>10.70820174542</v>
      </c>
      <c r="D12539" t="s">
        <v>2480</v>
      </c>
      <c r="E12539" t="s">
        <v>65</v>
      </c>
    </row>
    <row r="12540" spans="1:5" x14ac:dyDescent="0.3">
      <c r="A12540" t="s">
        <v>1472</v>
      </c>
      <c r="B12540" t="s">
        <v>113</v>
      </c>
      <c r="C12540">
        <v>12.446757920132857</v>
      </c>
      <c r="D12540" t="s">
        <v>2480</v>
      </c>
      <c r="E12540" t="s">
        <v>65</v>
      </c>
    </row>
    <row r="12541" spans="1:5" x14ac:dyDescent="0.3">
      <c r="A12541" t="s">
        <v>1473</v>
      </c>
      <c r="B12541" t="s">
        <v>113</v>
      </c>
      <c r="C12541">
        <v>13.639496599577138</v>
      </c>
      <c r="D12541" t="s">
        <v>2480</v>
      </c>
      <c r="E12541" t="s">
        <v>65</v>
      </c>
    </row>
    <row r="12542" spans="1:5" x14ac:dyDescent="0.3">
      <c r="A12542" t="s">
        <v>1474</v>
      </c>
      <c r="B12542" t="s">
        <v>113</v>
      </c>
      <c r="C12542">
        <v>12.24609700626246</v>
      </c>
      <c r="D12542" t="s">
        <v>2480</v>
      </c>
      <c r="E12542" t="s">
        <v>65</v>
      </c>
    </row>
    <row r="12543" spans="1:5" x14ac:dyDescent="0.3">
      <c r="A12543" t="s">
        <v>1475</v>
      </c>
      <c r="B12543" t="s">
        <v>113</v>
      </c>
      <c r="C12543">
        <v>12.942928659664839</v>
      </c>
      <c r="D12543" t="s">
        <v>2480</v>
      </c>
      <c r="E12543" t="s">
        <v>65</v>
      </c>
    </row>
    <row r="12544" spans="1:5" x14ac:dyDescent="0.3">
      <c r="A12544" t="s">
        <v>1476</v>
      </c>
      <c r="B12544" t="s">
        <v>113</v>
      </c>
      <c r="C12544">
        <v>10.0573386296631</v>
      </c>
      <c r="D12544" t="s">
        <v>2480</v>
      </c>
      <c r="E12544" t="s">
        <v>65</v>
      </c>
    </row>
    <row r="12545" spans="1:5" x14ac:dyDescent="0.3">
      <c r="A12545" t="s">
        <v>1477</v>
      </c>
      <c r="B12545" t="s">
        <v>113</v>
      </c>
      <c r="C12545">
        <v>13.4175663318058</v>
      </c>
      <c r="D12545" t="s">
        <v>2480</v>
      </c>
      <c r="E12545" t="s">
        <v>65</v>
      </c>
    </row>
    <row r="12546" spans="1:5" x14ac:dyDescent="0.3">
      <c r="A12546" t="s">
        <v>1478</v>
      </c>
      <c r="B12546" t="s">
        <v>113</v>
      </c>
      <c r="C12546">
        <v>12.2037544310847</v>
      </c>
      <c r="D12546" t="s">
        <v>2480</v>
      </c>
      <c r="E12546" t="s">
        <v>65</v>
      </c>
    </row>
    <row r="12547" spans="1:5" x14ac:dyDescent="0.3">
      <c r="A12547" t="s">
        <v>1479</v>
      </c>
      <c r="B12547" t="s">
        <v>113</v>
      </c>
      <c r="C12547">
        <v>13.8467229709383</v>
      </c>
      <c r="D12547" t="s">
        <v>2480</v>
      </c>
      <c r="E12547" t="s">
        <v>65</v>
      </c>
    </row>
    <row r="12548" spans="1:5" x14ac:dyDescent="0.3">
      <c r="A12548" t="s">
        <v>1480</v>
      </c>
      <c r="B12548" t="s">
        <v>113</v>
      </c>
      <c r="C12548">
        <v>14.497547251646001</v>
      </c>
      <c r="D12548" t="s">
        <v>2480</v>
      </c>
      <c r="E12548" t="s">
        <v>65</v>
      </c>
    </row>
    <row r="12549" spans="1:5" x14ac:dyDescent="0.3">
      <c r="A12549" t="s">
        <v>1481</v>
      </c>
      <c r="B12549" t="s">
        <v>113</v>
      </c>
      <c r="C12549">
        <v>11.2214658762044</v>
      </c>
      <c r="D12549" t="s">
        <v>2480</v>
      </c>
      <c r="E12549" t="s">
        <v>65</v>
      </c>
    </row>
    <row r="12550" spans="1:5" x14ac:dyDescent="0.3">
      <c r="A12550" t="s">
        <v>1482</v>
      </c>
      <c r="B12550" t="s">
        <v>113</v>
      </c>
      <c r="C12550">
        <v>12.351693423975203</v>
      </c>
      <c r="D12550" t="s">
        <v>2480</v>
      </c>
      <c r="E12550" t="s">
        <v>65</v>
      </c>
    </row>
    <row r="12551" spans="1:5" x14ac:dyDescent="0.3">
      <c r="A12551" t="s">
        <v>1483</v>
      </c>
      <c r="B12551" t="s">
        <v>113</v>
      </c>
      <c r="C12551">
        <v>11.201571223232101</v>
      </c>
      <c r="D12551" t="s">
        <v>2480</v>
      </c>
      <c r="E12551" t="s">
        <v>65</v>
      </c>
    </row>
    <row r="12552" spans="1:5" x14ac:dyDescent="0.3">
      <c r="A12552" t="s">
        <v>1484</v>
      </c>
      <c r="B12552" t="s">
        <v>113</v>
      </c>
      <c r="C12552">
        <v>11.838208428977298</v>
      </c>
      <c r="D12552" t="s">
        <v>2480</v>
      </c>
      <c r="E12552" t="s">
        <v>65</v>
      </c>
    </row>
    <row r="12553" spans="1:5" x14ac:dyDescent="0.3">
      <c r="A12553" t="s">
        <v>1485</v>
      </c>
      <c r="B12553" t="s">
        <v>113</v>
      </c>
      <c r="C12553">
        <v>12.2542001648764</v>
      </c>
      <c r="D12553" t="s">
        <v>2480</v>
      </c>
      <c r="E12553" t="s">
        <v>65</v>
      </c>
    </row>
    <row r="12554" spans="1:5" x14ac:dyDescent="0.3">
      <c r="A12554" t="s">
        <v>1486</v>
      </c>
      <c r="B12554" t="s">
        <v>113</v>
      </c>
      <c r="C12554">
        <v>12.504575024892995</v>
      </c>
      <c r="D12554" t="s">
        <v>2480</v>
      </c>
      <c r="E12554" t="s">
        <v>65</v>
      </c>
    </row>
    <row r="12555" spans="1:5" x14ac:dyDescent="0.3">
      <c r="A12555" t="s">
        <v>1487</v>
      </c>
      <c r="B12555" t="s">
        <v>113</v>
      </c>
      <c r="C12555">
        <v>13.125651805470101</v>
      </c>
      <c r="D12555" t="s">
        <v>2480</v>
      </c>
      <c r="E12555" t="s">
        <v>65</v>
      </c>
    </row>
    <row r="12556" spans="1:5" x14ac:dyDescent="0.3">
      <c r="A12556" t="s">
        <v>1488</v>
      </c>
      <c r="B12556" t="s">
        <v>113</v>
      </c>
      <c r="C12556">
        <v>14.558820860612901</v>
      </c>
      <c r="D12556" t="s">
        <v>2480</v>
      </c>
      <c r="E12556" t="s">
        <v>65</v>
      </c>
    </row>
    <row r="12557" spans="1:5" x14ac:dyDescent="0.3">
      <c r="A12557" t="s">
        <v>1489</v>
      </c>
      <c r="B12557" t="s">
        <v>113</v>
      </c>
      <c r="C12557">
        <v>12.1660939601332</v>
      </c>
      <c r="D12557" t="s">
        <v>2480</v>
      </c>
      <c r="E12557" t="s">
        <v>65</v>
      </c>
    </row>
    <row r="12558" spans="1:5" x14ac:dyDescent="0.3">
      <c r="A12558" t="s">
        <v>1490</v>
      </c>
      <c r="B12558" t="s">
        <v>113</v>
      </c>
      <c r="C12558">
        <v>13.965418550074197</v>
      </c>
      <c r="D12558" t="s">
        <v>2480</v>
      </c>
      <c r="E12558" t="s">
        <v>65</v>
      </c>
    </row>
    <row r="12559" spans="1:5" x14ac:dyDescent="0.3">
      <c r="A12559" t="s">
        <v>1491</v>
      </c>
      <c r="B12559" t="s">
        <v>113</v>
      </c>
      <c r="C12559">
        <v>12.296683419141614</v>
      </c>
      <c r="D12559" t="s">
        <v>2480</v>
      </c>
      <c r="E12559" t="s">
        <v>65</v>
      </c>
    </row>
    <row r="12560" spans="1:5" x14ac:dyDescent="0.3">
      <c r="A12560" t="s">
        <v>1492</v>
      </c>
      <c r="B12560" t="s">
        <v>113</v>
      </c>
      <c r="C12560">
        <v>13.786298194477501</v>
      </c>
      <c r="D12560" t="s">
        <v>2480</v>
      </c>
      <c r="E12560" t="s">
        <v>65</v>
      </c>
    </row>
    <row r="12561" spans="1:5" x14ac:dyDescent="0.3">
      <c r="A12561" t="s">
        <v>1493</v>
      </c>
      <c r="B12561" t="s">
        <v>113</v>
      </c>
      <c r="C12561">
        <v>14.102394680017399</v>
      </c>
      <c r="D12561" t="s">
        <v>2480</v>
      </c>
      <c r="E12561" t="s">
        <v>65</v>
      </c>
    </row>
    <row r="12562" spans="1:5" x14ac:dyDescent="0.3">
      <c r="A12562" t="s">
        <v>1494</v>
      </c>
      <c r="B12562" t="s">
        <v>113</v>
      </c>
      <c r="C12562">
        <v>14.538228613662699</v>
      </c>
      <c r="D12562" t="s">
        <v>2480</v>
      </c>
      <c r="E12562" t="s">
        <v>65</v>
      </c>
    </row>
    <row r="12563" spans="1:5" x14ac:dyDescent="0.3">
      <c r="A12563" t="s">
        <v>1495</v>
      </c>
      <c r="B12563" t="s">
        <v>113</v>
      </c>
      <c r="C12563">
        <v>11.231450213105713</v>
      </c>
      <c r="D12563" t="s">
        <v>2480</v>
      </c>
      <c r="E12563" t="s">
        <v>65</v>
      </c>
    </row>
    <row r="12564" spans="1:5" x14ac:dyDescent="0.3">
      <c r="A12564" t="s">
        <v>1496</v>
      </c>
      <c r="B12564" t="s">
        <v>113</v>
      </c>
      <c r="C12564">
        <v>11.897938618942343</v>
      </c>
      <c r="D12564" t="s">
        <v>2480</v>
      </c>
      <c r="E12564" t="s">
        <v>65</v>
      </c>
    </row>
    <row r="12565" spans="1:5" x14ac:dyDescent="0.3">
      <c r="A12565" t="s">
        <v>1497</v>
      </c>
      <c r="B12565" t="s">
        <v>113</v>
      </c>
      <c r="C12565">
        <v>13.051110420847992</v>
      </c>
      <c r="D12565" t="s">
        <v>2480</v>
      </c>
      <c r="E12565" t="s">
        <v>65</v>
      </c>
    </row>
    <row r="12566" spans="1:5" x14ac:dyDescent="0.3">
      <c r="A12566" t="s">
        <v>1498</v>
      </c>
      <c r="B12566" t="s">
        <v>113</v>
      </c>
      <c r="C12566">
        <v>11.6789533729455</v>
      </c>
      <c r="D12566" t="s">
        <v>2480</v>
      </c>
      <c r="E12566" t="s">
        <v>65</v>
      </c>
    </row>
    <row r="12567" spans="1:5" x14ac:dyDescent="0.3">
      <c r="A12567" t="s">
        <v>1499</v>
      </c>
      <c r="B12567" t="s">
        <v>113</v>
      </c>
      <c r="C12567">
        <v>13.662088083650801</v>
      </c>
      <c r="D12567" t="s">
        <v>2480</v>
      </c>
      <c r="E12567" t="s">
        <v>65</v>
      </c>
    </row>
    <row r="12568" spans="1:5" x14ac:dyDescent="0.3">
      <c r="A12568" t="s">
        <v>1500</v>
      </c>
      <c r="B12568" t="s">
        <v>113</v>
      </c>
      <c r="C12568">
        <v>12.899136833109701</v>
      </c>
      <c r="D12568" t="s">
        <v>2480</v>
      </c>
      <c r="E12568" t="s">
        <v>65</v>
      </c>
    </row>
    <row r="12569" spans="1:5" x14ac:dyDescent="0.3">
      <c r="A12569" t="s">
        <v>1501</v>
      </c>
      <c r="B12569" t="s">
        <v>113</v>
      </c>
      <c r="C12569">
        <v>12.231916373897498</v>
      </c>
      <c r="D12569" t="s">
        <v>2480</v>
      </c>
      <c r="E12569" t="s">
        <v>65</v>
      </c>
    </row>
    <row r="12570" spans="1:5" x14ac:dyDescent="0.3">
      <c r="A12570" t="s">
        <v>1502</v>
      </c>
      <c r="B12570" t="s">
        <v>113</v>
      </c>
      <c r="C12570">
        <v>13.601047277315599</v>
      </c>
      <c r="D12570" t="s">
        <v>2480</v>
      </c>
      <c r="E12570" t="s">
        <v>65</v>
      </c>
    </row>
    <row r="12571" spans="1:5" x14ac:dyDescent="0.3">
      <c r="A12571" t="s">
        <v>1503</v>
      </c>
      <c r="B12571" t="s">
        <v>113</v>
      </c>
      <c r="C12571">
        <v>11.882559957335454</v>
      </c>
      <c r="D12571" t="s">
        <v>2480</v>
      </c>
      <c r="E12571" t="s">
        <v>65</v>
      </c>
    </row>
    <row r="12572" spans="1:5" x14ac:dyDescent="0.3">
      <c r="A12572" t="s">
        <v>1504</v>
      </c>
      <c r="B12572" t="s">
        <v>113</v>
      </c>
      <c r="C12572">
        <v>13.785231991699101</v>
      </c>
      <c r="D12572" t="s">
        <v>2480</v>
      </c>
      <c r="E12572" t="s">
        <v>65</v>
      </c>
    </row>
    <row r="12573" spans="1:5" x14ac:dyDescent="0.3">
      <c r="A12573" t="s">
        <v>1505</v>
      </c>
      <c r="B12573" t="s">
        <v>113</v>
      </c>
      <c r="C12573">
        <v>12.440369346613998</v>
      </c>
      <c r="D12573" t="s">
        <v>2480</v>
      </c>
      <c r="E12573" t="s">
        <v>65</v>
      </c>
    </row>
    <row r="12574" spans="1:5" x14ac:dyDescent="0.3">
      <c r="A12574" t="s">
        <v>1506</v>
      </c>
      <c r="B12574" t="s">
        <v>113</v>
      </c>
      <c r="C12574">
        <v>10.397284837431799</v>
      </c>
      <c r="D12574" t="s">
        <v>2480</v>
      </c>
      <c r="E12574" t="s">
        <v>65</v>
      </c>
    </row>
    <row r="12575" spans="1:5" x14ac:dyDescent="0.3">
      <c r="A12575" t="s">
        <v>1507</v>
      </c>
      <c r="B12575" t="s">
        <v>113</v>
      </c>
      <c r="C12575">
        <v>12.0277791317723</v>
      </c>
      <c r="D12575" t="s">
        <v>2480</v>
      </c>
      <c r="E12575" t="s">
        <v>65</v>
      </c>
    </row>
    <row r="12576" spans="1:5" x14ac:dyDescent="0.3">
      <c r="A12576" t="s">
        <v>1508</v>
      </c>
      <c r="B12576" t="s">
        <v>113</v>
      </c>
      <c r="C12576">
        <v>14.261830534293301</v>
      </c>
      <c r="D12576" t="s">
        <v>2480</v>
      </c>
      <c r="E12576" t="s">
        <v>65</v>
      </c>
    </row>
    <row r="12577" spans="1:5" x14ac:dyDescent="0.3">
      <c r="A12577" t="s">
        <v>1509</v>
      </c>
      <c r="B12577" t="s">
        <v>113</v>
      </c>
      <c r="C12577">
        <v>13.5174467663616</v>
      </c>
      <c r="D12577" t="s">
        <v>2480</v>
      </c>
      <c r="E12577" t="s">
        <v>65</v>
      </c>
    </row>
    <row r="12578" spans="1:5" x14ac:dyDescent="0.3">
      <c r="A12578" t="s">
        <v>1510</v>
      </c>
      <c r="B12578" t="s">
        <v>113</v>
      </c>
      <c r="C12578">
        <v>16.112612575226901</v>
      </c>
      <c r="D12578" t="s">
        <v>2480</v>
      </c>
      <c r="E12578" t="s">
        <v>65</v>
      </c>
    </row>
    <row r="12579" spans="1:5" x14ac:dyDescent="0.3">
      <c r="A12579" t="s">
        <v>1511</v>
      </c>
      <c r="B12579" t="s">
        <v>113</v>
      </c>
      <c r="C12579">
        <v>13.341208757244297</v>
      </c>
      <c r="D12579" t="s">
        <v>2480</v>
      </c>
      <c r="E12579" t="s">
        <v>65</v>
      </c>
    </row>
    <row r="12580" spans="1:5" x14ac:dyDescent="0.3">
      <c r="A12580" t="s">
        <v>1512</v>
      </c>
      <c r="B12580" t="s">
        <v>113</v>
      </c>
      <c r="C12580">
        <v>14.205610519991563</v>
      </c>
      <c r="D12580" t="s">
        <v>2480</v>
      </c>
      <c r="E12580" t="s">
        <v>65</v>
      </c>
    </row>
    <row r="12581" spans="1:5" x14ac:dyDescent="0.3">
      <c r="A12581" t="s">
        <v>1513</v>
      </c>
      <c r="B12581" t="s">
        <v>113</v>
      </c>
      <c r="C12581">
        <v>13.606393139102819</v>
      </c>
      <c r="D12581" t="s">
        <v>2480</v>
      </c>
      <c r="E12581" t="s">
        <v>65</v>
      </c>
    </row>
    <row r="12582" spans="1:5" x14ac:dyDescent="0.3">
      <c r="A12582" t="s">
        <v>1514</v>
      </c>
      <c r="B12582" t="s">
        <v>113</v>
      </c>
      <c r="C12582">
        <v>14.219721665061689</v>
      </c>
      <c r="D12582" t="s">
        <v>2480</v>
      </c>
      <c r="E12582" t="s">
        <v>65</v>
      </c>
    </row>
    <row r="12583" spans="1:5" x14ac:dyDescent="0.3">
      <c r="A12583" t="s">
        <v>1515</v>
      </c>
      <c r="B12583" t="s">
        <v>113</v>
      </c>
      <c r="C12583">
        <v>11.285114648557601</v>
      </c>
      <c r="D12583" t="s">
        <v>2480</v>
      </c>
      <c r="E12583" t="s">
        <v>65</v>
      </c>
    </row>
    <row r="12584" spans="1:5" x14ac:dyDescent="0.3">
      <c r="A12584" t="s">
        <v>1516</v>
      </c>
      <c r="B12584" t="s">
        <v>113</v>
      </c>
      <c r="C12584">
        <v>12.5463211363166</v>
      </c>
      <c r="D12584" t="s">
        <v>2480</v>
      </c>
      <c r="E12584" t="s">
        <v>65</v>
      </c>
    </row>
    <row r="12585" spans="1:5" x14ac:dyDescent="0.3">
      <c r="A12585" t="s">
        <v>1517</v>
      </c>
      <c r="B12585" t="s">
        <v>113</v>
      </c>
      <c r="C12585">
        <v>13.988864503995202</v>
      </c>
      <c r="D12585" t="s">
        <v>2480</v>
      </c>
      <c r="E12585" t="s">
        <v>65</v>
      </c>
    </row>
    <row r="12586" spans="1:5" x14ac:dyDescent="0.3">
      <c r="A12586" t="s">
        <v>1518</v>
      </c>
      <c r="B12586" t="s">
        <v>113</v>
      </c>
      <c r="C12586">
        <v>10.960247299629099</v>
      </c>
      <c r="D12586" t="s">
        <v>2480</v>
      </c>
      <c r="E12586" t="s">
        <v>65</v>
      </c>
    </row>
    <row r="12587" spans="1:5" x14ac:dyDescent="0.3">
      <c r="A12587" t="s">
        <v>1519</v>
      </c>
      <c r="B12587" t="s">
        <v>113</v>
      </c>
      <c r="C12587">
        <v>14.622329868402399</v>
      </c>
      <c r="D12587" t="s">
        <v>2480</v>
      </c>
      <c r="E12587" t="s">
        <v>65</v>
      </c>
    </row>
    <row r="12588" spans="1:5" x14ac:dyDescent="0.3">
      <c r="A12588" t="s">
        <v>1520</v>
      </c>
      <c r="B12588" t="s">
        <v>113</v>
      </c>
      <c r="C12588">
        <v>20.290106126968084</v>
      </c>
      <c r="D12588" t="s">
        <v>2480</v>
      </c>
      <c r="E12588" t="s">
        <v>65</v>
      </c>
    </row>
    <row r="12589" spans="1:5" x14ac:dyDescent="0.3">
      <c r="A12589" t="s">
        <v>1521</v>
      </c>
      <c r="B12589" t="s">
        <v>113</v>
      </c>
      <c r="C12589">
        <v>14.4010609428409</v>
      </c>
      <c r="D12589" t="s">
        <v>2480</v>
      </c>
      <c r="E12589" t="s">
        <v>65</v>
      </c>
    </row>
    <row r="12590" spans="1:5" x14ac:dyDescent="0.3">
      <c r="A12590" t="s">
        <v>1522</v>
      </c>
      <c r="B12590" t="s">
        <v>113</v>
      </c>
      <c r="C12590">
        <v>13.935278239562901</v>
      </c>
      <c r="D12590" t="s">
        <v>2480</v>
      </c>
      <c r="E12590" t="s">
        <v>65</v>
      </c>
    </row>
    <row r="12591" spans="1:5" x14ac:dyDescent="0.3">
      <c r="A12591" t="s">
        <v>1523</v>
      </c>
      <c r="B12591" t="s">
        <v>113</v>
      </c>
      <c r="C12591">
        <v>12.5526539716409</v>
      </c>
      <c r="D12591" t="s">
        <v>2480</v>
      </c>
      <c r="E12591" t="s">
        <v>65</v>
      </c>
    </row>
    <row r="12592" spans="1:5" x14ac:dyDescent="0.3">
      <c r="A12592" t="s">
        <v>1524</v>
      </c>
      <c r="B12592" t="s">
        <v>113</v>
      </c>
      <c r="C12592">
        <v>14.030149935887501</v>
      </c>
      <c r="D12592" t="s">
        <v>2480</v>
      </c>
      <c r="E12592" t="s">
        <v>65</v>
      </c>
    </row>
    <row r="12593" spans="1:5" x14ac:dyDescent="0.3">
      <c r="A12593" t="s">
        <v>1525</v>
      </c>
      <c r="B12593" t="s">
        <v>113</v>
      </c>
      <c r="C12593">
        <v>13.077365981774602</v>
      </c>
      <c r="D12593" t="s">
        <v>2480</v>
      </c>
      <c r="E12593" t="s">
        <v>65</v>
      </c>
    </row>
    <row r="12594" spans="1:5" x14ac:dyDescent="0.3">
      <c r="A12594" t="s">
        <v>1526</v>
      </c>
      <c r="B12594" t="s">
        <v>113</v>
      </c>
      <c r="C12594">
        <v>15.213334101949499</v>
      </c>
      <c r="D12594" t="s">
        <v>2480</v>
      </c>
      <c r="E12594" t="s">
        <v>65</v>
      </c>
    </row>
    <row r="12595" spans="1:5" x14ac:dyDescent="0.3">
      <c r="A12595" t="s">
        <v>1527</v>
      </c>
      <c r="B12595" t="s">
        <v>113</v>
      </c>
      <c r="C12595">
        <v>13.185650932366739</v>
      </c>
      <c r="D12595" t="s">
        <v>2480</v>
      </c>
      <c r="E12595" t="s">
        <v>65</v>
      </c>
    </row>
    <row r="12596" spans="1:5" x14ac:dyDescent="0.3">
      <c r="A12596" t="s">
        <v>1528</v>
      </c>
      <c r="B12596" t="s">
        <v>113</v>
      </c>
      <c r="C12596">
        <v>15.1126707770976</v>
      </c>
      <c r="D12596" t="s">
        <v>2480</v>
      </c>
      <c r="E12596" t="s">
        <v>65</v>
      </c>
    </row>
    <row r="12597" spans="1:5" x14ac:dyDescent="0.3">
      <c r="A12597" t="s">
        <v>1529</v>
      </c>
      <c r="B12597" t="s">
        <v>113</v>
      </c>
      <c r="C12597">
        <v>10.860999841777501</v>
      </c>
      <c r="D12597" t="s">
        <v>2480</v>
      </c>
      <c r="E12597" t="s">
        <v>65</v>
      </c>
    </row>
    <row r="12598" spans="1:5" x14ac:dyDescent="0.3">
      <c r="A12598" t="s">
        <v>1530</v>
      </c>
      <c r="B12598" t="s">
        <v>113</v>
      </c>
      <c r="C12598">
        <v>13.074285305946001</v>
      </c>
      <c r="D12598" t="s">
        <v>2480</v>
      </c>
      <c r="E12598" t="s">
        <v>65</v>
      </c>
    </row>
    <row r="12599" spans="1:5" x14ac:dyDescent="0.3">
      <c r="A12599" t="s">
        <v>1531</v>
      </c>
      <c r="B12599" t="s">
        <v>113</v>
      </c>
      <c r="C12599">
        <v>12.5583637943163</v>
      </c>
      <c r="D12599" t="s">
        <v>2480</v>
      </c>
      <c r="E12599" t="s">
        <v>65</v>
      </c>
    </row>
    <row r="12600" spans="1:5" x14ac:dyDescent="0.3">
      <c r="A12600" t="s">
        <v>1532</v>
      </c>
      <c r="B12600" t="s">
        <v>113</v>
      </c>
      <c r="C12600">
        <v>12.382873507292199</v>
      </c>
      <c r="D12600" t="s">
        <v>2480</v>
      </c>
      <c r="E12600" t="s">
        <v>65</v>
      </c>
    </row>
    <row r="12601" spans="1:5" x14ac:dyDescent="0.3">
      <c r="A12601" t="s">
        <v>1533</v>
      </c>
      <c r="B12601" t="s">
        <v>113</v>
      </c>
      <c r="C12601">
        <v>11.891263049908202</v>
      </c>
      <c r="D12601" t="s">
        <v>2480</v>
      </c>
      <c r="E12601" t="s">
        <v>65</v>
      </c>
    </row>
    <row r="12602" spans="1:5" x14ac:dyDescent="0.3">
      <c r="A12602" t="s">
        <v>1534</v>
      </c>
      <c r="B12602" t="s">
        <v>113</v>
      </c>
      <c r="C12602">
        <v>12.4434348010293</v>
      </c>
      <c r="D12602" t="s">
        <v>2480</v>
      </c>
      <c r="E12602" t="s">
        <v>65</v>
      </c>
    </row>
    <row r="12603" spans="1:5" x14ac:dyDescent="0.3">
      <c r="A12603" t="s">
        <v>1535</v>
      </c>
      <c r="B12603" t="s">
        <v>113</v>
      </c>
      <c r="C12603">
        <v>14.531751490570599</v>
      </c>
      <c r="D12603" t="s">
        <v>2480</v>
      </c>
      <c r="E12603" t="s">
        <v>65</v>
      </c>
    </row>
    <row r="12604" spans="1:5" x14ac:dyDescent="0.3">
      <c r="A12604" t="s">
        <v>1536</v>
      </c>
      <c r="B12604" t="s">
        <v>113</v>
      </c>
      <c r="C12604">
        <v>14.0871276472045</v>
      </c>
      <c r="D12604" t="s">
        <v>2480</v>
      </c>
      <c r="E12604" t="s">
        <v>65</v>
      </c>
    </row>
    <row r="12605" spans="1:5" x14ac:dyDescent="0.3">
      <c r="A12605" t="s">
        <v>1537</v>
      </c>
      <c r="B12605" t="s">
        <v>113</v>
      </c>
      <c r="C12605">
        <v>14.336819361291701</v>
      </c>
      <c r="D12605" t="s">
        <v>2480</v>
      </c>
      <c r="E12605" t="s">
        <v>65</v>
      </c>
    </row>
    <row r="12606" spans="1:5" x14ac:dyDescent="0.3">
      <c r="A12606" t="s">
        <v>1538</v>
      </c>
      <c r="B12606" t="s">
        <v>113</v>
      </c>
      <c r="C12606">
        <v>13.308602638101201</v>
      </c>
      <c r="D12606" t="s">
        <v>2480</v>
      </c>
      <c r="E12606" t="s">
        <v>65</v>
      </c>
    </row>
    <row r="12607" spans="1:5" x14ac:dyDescent="0.3">
      <c r="A12607" t="s">
        <v>1539</v>
      </c>
      <c r="B12607" t="s">
        <v>113</v>
      </c>
      <c r="C12607">
        <v>13.982152696072401</v>
      </c>
      <c r="D12607" t="s">
        <v>2480</v>
      </c>
      <c r="E12607" t="s">
        <v>65</v>
      </c>
    </row>
    <row r="12608" spans="1:5" x14ac:dyDescent="0.3">
      <c r="A12608" t="s">
        <v>1540</v>
      </c>
      <c r="B12608" t="s">
        <v>113</v>
      </c>
      <c r="C12608">
        <v>14.296800944518999</v>
      </c>
      <c r="D12608" t="s">
        <v>2480</v>
      </c>
      <c r="E12608" t="s">
        <v>65</v>
      </c>
    </row>
    <row r="12609" spans="1:5" x14ac:dyDescent="0.3">
      <c r="A12609" t="s">
        <v>1541</v>
      </c>
      <c r="B12609" t="s">
        <v>113</v>
      </c>
      <c r="C12609">
        <v>14.6162454442953</v>
      </c>
      <c r="D12609" t="s">
        <v>2480</v>
      </c>
      <c r="E12609" t="s">
        <v>65</v>
      </c>
    </row>
    <row r="12610" spans="1:5" x14ac:dyDescent="0.3">
      <c r="A12610" t="s">
        <v>1542</v>
      </c>
      <c r="B12610" t="s">
        <v>113</v>
      </c>
      <c r="C12610">
        <v>13.5145636536956</v>
      </c>
      <c r="D12610" t="s">
        <v>2480</v>
      </c>
      <c r="E12610" t="s">
        <v>65</v>
      </c>
    </row>
    <row r="12611" spans="1:5" x14ac:dyDescent="0.3">
      <c r="A12611" t="s">
        <v>1543</v>
      </c>
      <c r="B12611" t="s">
        <v>113</v>
      </c>
      <c r="C12611">
        <v>15.535711111337099</v>
      </c>
      <c r="D12611" t="s">
        <v>2480</v>
      </c>
      <c r="E12611" t="s">
        <v>65</v>
      </c>
    </row>
    <row r="12612" spans="1:5" x14ac:dyDescent="0.3">
      <c r="A12612" t="s">
        <v>1544</v>
      </c>
      <c r="B12612" t="s">
        <v>113</v>
      </c>
      <c r="C12612">
        <v>13.6676819629046</v>
      </c>
      <c r="D12612" t="s">
        <v>2480</v>
      </c>
      <c r="E12612" t="s">
        <v>65</v>
      </c>
    </row>
    <row r="12613" spans="1:5" x14ac:dyDescent="0.3">
      <c r="A12613" t="s">
        <v>1545</v>
      </c>
      <c r="B12613" t="s">
        <v>113</v>
      </c>
      <c r="C12613">
        <v>13.2707757857702</v>
      </c>
      <c r="D12613" t="s">
        <v>2480</v>
      </c>
      <c r="E12613" t="s">
        <v>65</v>
      </c>
    </row>
    <row r="12614" spans="1:5" x14ac:dyDescent="0.3">
      <c r="A12614" t="s">
        <v>1546</v>
      </c>
      <c r="B12614" t="s">
        <v>113</v>
      </c>
      <c r="C12614">
        <v>14.177450495906299</v>
      </c>
      <c r="D12614" t="s">
        <v>2480</v>
      </c>
      <c r="E12614" t="s">
        <v>65</v>
      </c>
    </row>
    <row r="12615" spans="1:5" x14ac:dyDescent="0.3">
      <c r="A12615" t="s">
        <v>1547</v>
      </c>
      <c r="B12615" t="s">
        <v>113</v>
      </c>
      <c r="C12615">
        <v>14.768737808295761</v>
      </c>
      <c r="D12615" t="s">
        <v>2480</v>
      </c>
      <c r="E12615" t="s">
        <v>65</v>
      </c>
    </row>
    <row r="12616" spans="1:5" x14ac:dyDescent="0.3">
      <c r="A12616" t="s">
        <v>1548</v>
      </c>
      <c r="B12616" t="s">
        <v>113</v>
      </c>
      <c r="C12616">
        <v>7.4336488606386304</v>
      </c>
      <c r="D12616" t="s">
        <v>2480</v>
      </c>
      <c r="E12616" t="s">
        <v>65</v>
      </c>
    </row>
    <row r="12617" spans="1:5" x14ac:dyDescent="0.3">
      <c r="A12617" t="s">
        <v>1549</v>
      </c>
      <c r="B12617" t="s">
        <v>113</v>
      </c>
      <c r="C12617">
        <v>12.1437858272211</v>
      </c>
      <c r="D12617" t="s">
        <v>2480</v>
      </c>
      <c r="E12617" t="s">
        <v>65</v>
      </c>
    </row>
    <row r="12618" spans="1:5" x14ac:dyDescent="0.3">
      <c r="A12618" t="s">
        <v>1550</v>
      </c>
      <c r="B12618" t="s">
        <v>113</v>
      </c>
      <c r="C12618">
        <v>9.8691651680122181</v>
      </c>
      <c r="D12618" t="s">
        <v>2480</v>
      </c>
      <c r="E12618" t="s">
        <v>65</v>
      </c>
    </row>
    <row r="12619" spans="1:5" x14ac:dyDescent="0.3">
      <c r="A12619" t="s">
        <v>1551</v>
      </c>
      <c r="B12619" t="s">
        <v>113</v>
      </c>
      <c r="C12619">
        <v>11.398183990970519</v>
      </c>
      <c r="D12619" t="s">
        <v>2480</v>
      </c>
      <c r="E12619" t="s">
        <v>65</v>
      </c>
    </row>
    <row r="12620" spans="1:5" x14ac:dyDescent="0.3">
      <c r="A12620" t="s">
        <v>1552</v>
      </c>
      <c r="B12620" t="s">
        <v>113</v>
      </c>
      <c r="C12620">
        <v>11.784619709242101</v>
      </c>
      <c r="D12620" t="s">
        <v>2480</v>
      </c>
      <c r="E12620" t="s">
        <v>65</v>
      </c>
    </row>
    <row r="12621" spans="1:5" x14ac:dyDescent="0.3">
      <c r="A12621" t="s">
        <v>1553</v>
      </c>
      <c r="B12621" t="s">
        <v>113</v>
      </c>
      <c r="C12621">
        <v>9.7815809462789982</v>
      </c>
      <c r="D12621" t="s">
        <v>2480</v>
      </c>
      <c r="E12621" t="s">
        <v>65</v>
      </c>
    </row>
    <row r="12622" spans="1:5" x14ac:dyDescent="0.3">
      <c r="A12622" t="s">
        <v>1554</v>
      </c>
      <c r="B12622" t="s">
        <v>113</v>
      </c>
      <c r="C12622">
        <v>11.9829252971474</v>
      </c>
      <c r="D12622" t="s">
        <v>2480</v>
      </c>
      <c r="E12622" t="s">
        <v>65</v>
      </c>
    </row>
    <row r="12623" spans="1:5" x14ac:dyDescent="0.3">
      <c r="A12623" t="s">
        <v>1555</v>
      </c>
      <c r="B12623" t="s">
        <v>113</v>
      </c>
      <c r="C12623">
        <v>13.678500918715002</v>
      </c>
      <c r="D12623" t="s">
        <v>2480</v>
      </c>
      <c r="E12623" t="s">
        <v>65</v>
      </c>
    </row>
    <row r="12624" spans="1:5" x14ac:dyDescent="0.3">
      <c r="A12624" t="s">
        <v>1556</v>
      </c>
      <c r="B12624" t="s">
        <v>113</v>
      </c>
      <c r="C12624">
        <v>13.0746996048857</v>
      </c>
      <c r="D12624" t="s">
        <v>2480</v>
      </c>
      <c r="E12624" t="s">
        <v>65</v>
      </c>
    </row>
    <row r="12625" spans="1:5" x14ac:dyDescent="0.3">
      <c r="A12625" t="s">
        <v>1557</v>
      </c>
      <c r="B12625" t="s">
        <v>113</v>
      </c>
      <c r="C12625">
        <v>12.249562309485899</v>
      </c>
      <c r="D12625" t="s">
        <v>2480</v>
      </c>
      <c r="E12625" t="s">
        <v>65</v>
      </c>
    </row>
    <row r="12626" spans="1:5" x14ac:dyDescent="0.3">
      <c r="A12626" t="s">
        <v>1558</v>
      </c>
      <c r="B12626" t="s">
        <v>113</v>
      </c>
      <c r="C12626">
        <v>12.505376118366801</v>
      </c>
      <c r="D12626" t="s">
        <v>2480</v>
      </c>
      <c r="E12626" t="s">
        <v>65</v>
      </c>
    </row>
    <row r="12627" spans="1:5" x14ac:dyDescent="0.3">
      <c r="A12627" t="s">
        <v>1559</v>
      </c>
      <c r="B12627" t="s">
        <v>113</v>
      </c>
      <c r="C12627">
        <v>13.3344316678767</v>
      </c>
      <c r="D12627" t="s">
        <v>2480</v>
      </c>
      <c r="E12627" t="s">
        <v>65</v>
      </c>
    </row>
    <row r="12628" spans="1:5" x14ac:dyDescent="0.3">
      <c r="A12628" t="s">
        <v>1560</v>
      </c>
      <c r="B12628" t="s">
        <v>113</v>
      </c>
      <c r="C12628">
        <v>18.896122917650501</v>
      </c>
      <c r="D12628" t="s">
        <v>2480</v>
      </c>
      <c r="E12628" t="s">
        <v>65</v>
      </c>
    </row>
    <row r="12629" spans="1:5" x14ac:dyDescent="0.3">
      <c r="A12629" t="s">
        <v>1561</v>
      </c>
      <c r="B12629" t="s">
        <v>113</v>
      </c>
      <c r="C12629">
        <v>15.0060363942502</v>
      </c>
      <c r="D12629" t="s">
        <v>2480</v>
      </c>
      <c r="E12629" t="s">
        <v>65</v>
      </c>
    </row>
    <row r="12630" spans="1:5" x14ac:dyDescent="0.3">
      <c r="A12630" t="s">
        <v>1562</v>
      </c>
      <c r="B12630" t="s">
        <v>113</v>
      </c>
      <c r="C12630">
        <v>19.129611278368401</v>
      </c>
      <c r="D12630" t="s">
        <v>2480</v>
      </c>
      <c r="E12630" t="s">
        <v>65</v>
      </c>
    </row>
    <row r="12631" spans="1:5" x14ac:dyDescent="0.3">
      <c r="A12631" t="s">
        <v>1563</v>
      </c>
      <c r="B12631" t="s">
        <v>113</v>
      </c>
      <c r="C12631">
        <v>17.396556027676201</v>
      </c>
      <c r="D12631" t="s">
        <v>2480</v>
      </c>
      <c r="E12631" t="s">
        <v>65</v>
      </c>
    </row>
    <row r="12632" spans="1:5" x14ac:dyDescent="0.3">
      <c r="A12632" t="s">
        <v>1564</v>
      </c>
      <c r="B12632" t="s">
        <v>113</v>
      </c>
      <c r="C12632">
        <v>15.096904369824998</v>
      </c>
      <c r="D12632" t="s">
        <v>2480</v>
      </c>
      <c r="E12632" t="s">
        <v>65</v>
      </c>
    </row>
    <row r="12633" spans="1:5" x14ac:dyDescent="0.3">
      <c r="A12633" t="s">
        <v>1565</v>
      </c>
      <c r="B12633" t="s">
        <v>113</v>
      </c>
      <c r="C12633">
        <v>12.942928659664839</v>
      </c>
      <c r="D12633" t="s">
        <v>2480</v>
      </c>
      <c r="E12633" t="s">
        <v>65</v>
      </c>
    </row>
    <row r="12634" spans="1:5" x14ac:dyDescent="0.3">
      <c r="A12634" t="s">
        <v>1566</v>
      </c>
      <c r="B12634" t="s">
        <v>113</v>
      </c>
      <c r="C12634">
        <v>16.324173036187389</v>
      </c>
      <c r="D12634" t="s">
        <v>2480</v>
      </c>
      <c r="E12634" t="s">
        <v>65</v>
      </c>
    </row>
    <row r="12635" spans="1:5" x14ac:dyDescent="0.3">
      <c r="A12635" t="s">
        <v>1567</v>
      </c>
      <c r="B12635" t="s">
        <v>113</v>
      </c>
      <c r="C12635">
        <v>15.763809613815299</v>
      </c>
      <c r="D12635" t="s">
        <v>2480</v>
      </c>
      <c r="E12635" t="s">
        <v>65</v>
      </c>
    </row>
    <row r="12636" spans="1:5" x14ac:dyDescent="0.3">
      <c r="A12636" t="s">
        <v>1568</v>
      </c>
      <c r="B12636" t="s">
        <v>113</v>
      </c>
      <c r="C12636">
        <v>15.318250203404199</v>
      </c>
      <c r="D12636" t="s">
        <v>2480</v>
      </c>
      <c r="E12636" t="s">
        <v>65</v>
      </c>
    </row>
    <row r="12637" spans="1:5" x14ac:dyDescent="0.3">
      <c r="A12637" t="s">
        <v>1569</v>
      </c>
      <c r="B12637" t="s">
        <v>113</v>
      </c>
      <c r="C12637">
        <v>13.3539232718266</v>
      </c>
      <c r="D12637" t="s">
        <v>2480</v>
      </c>
      <c r="E12637" t="s">
        <v>65</v>
      </c>
    </row>
    <row r="12638" spans="1:5" x14ac:dyDescent="0.3">
      <c r="A12638" t="s">
        <v>1570</v>
      </c>
      <c r="B12638" t="s">
        <v>113</v>
      </c>
      <c r="C12638">
        <v>13.939431503261902</v>
      </c>
      <c r="D12638" t="s">
        <v>2480</v>
      </c>
      <c r="E12638" t="s">
        <v>65</v>
      </c>
    </row>
    <row r="12639" spans="1:5" x14ac:dyDescent="0.3">
      <c r="A12639" t="s">
        <v>1571</v>
      </c>
      <c r="B12639" t="s">
        <v>113</v>
      </c>
      <c r="C12639">
        <v>14.6792538416447</v>
      </c>
      <c r="D12639" t="s">
        <v>2480</v>
      </c>
      <c r="E12639" t="s">
        <v>65</v>
      </c>
    </row>
    <row r="12640" spans="1:5" x14ac:dyDescent="0.3">
      <c r="A12640" t="s">
        <v>1572</v>
      </c>
      <c r="B12640" t="s">
        <v>113</v>
      </c>
      <c r="C12640">
        <v>12.81319416803</v>
      </c>
      <c r="D12640" t="s">
        <v>2480</v>
      </c>
      <c r="E12640" t="s">
        <v>65</v>
      </c>
    </row>
    <row r="12641" spans="1:5" x14ac:dyDescent="0.3">
      <c r="A12641" t="s">
        <v>1573</v>
      </c>
      <c r="B12641" t="s">
        <v>113</v>
      </c>
      <c r="C12641">
        <v>13.6483488224276</v>
      </c>
      <c r="D12641" t="s">
        <v>2480</v>
      </c>
      <c r="E12641" t="s">
        <v>65</v>
      </c>
    </row>
    <row r="12642" spans="1:5" x14ac:dyDescent="0.3">
      <c r="A12642" t="s">
        <v>1574</v>
      </c>
      <c r="B12642" t="s">
        <v>113</v>
      </c>
      <c r="C12642">
        <v>12.891551631764401</v>
      </c>
      <c r="D12642" t="s">
        <v>2480</v>
      </c>
      <c r="E12642" t="s">
        <v>65</v>
      </c>
    </row>
    <row r="12643" spans="1:5" x14ac:dyDescent="0.3">
      <c r="A12643" t="s">
        <v>1575</v>
      </c>
      <c r="B12643" t="s">
        <v>113</v>
      </c>
      <c r="C12643">
        <v>12.138545962263001</v>
      </c>
      <c r="D12643" t="s">
        <v>2480</v>
      </c>
      <c r="E12643" t="s">
        <v>65</v>
      </c>
    </row>
    <row r="12644" spans="1:5" x14ac:dyDescent="0.3">
      <c r="A12644" t="s">
        <v>1576</v>
      </c>
      <c r="B12644" t="s">
        <v>113</v>
      </c>
      <c r="C12644">
        <v>14.150491359323199</v>
      </c>
      <c r="D12644" t="s">
        <v>2480</v>
      </c>
      <c r="E12644" t="s">
        <v>65</v>
      </c>
    </row>
    <row r="12645" spans="1:5" x14ac:dyDescent="0.3">
      <c r="A12645" t="s">
        <v>1577</v>
      </c>
      <c r="B12645" t="s">
        <v>113</v>
      </c>
      <c r="C12645">
        <v>12.1290123054115</v>
      </c>
      <c r="D12645" t="s">
        <v>2480</v>
      </c>
      <c r="E12645" t="s">
        <v>65</v>
      </c>
    </row>
    <row r="12646" spans="1:5" x14ac:dyDescent="0.3">
      <c r="A12646" t="s">
        <v>1578</v>
      </c>
      <c r="B12646" t="s">
        <v>113</v>
      </c>
      <c r="C12646">
        <v>10.9651951348915</v>
      </c>
      <c r="D12646" t="s">
        <v>2480</v>
      </c>
      <c r="E12646" t="s">
        <v>65</v>
      </c>
    </row>
    <row r="12647" spans="1:5" x14ac:dyDescent="0.3">
      <c r="A12647" t="s">
        <v>1579</v>
      </c>
      <c r="B12647" t="s">
        <v>113</v>
      </c>
      <c r="C12647">
        <v>12.4736201843481</v>
      </c>
      <c r="D12647" t="s">
        <v>2480</v>
      </c>
      <c r="E12647" t="s">
        <v>65</v>
      </c>
    </row>
    <row r="12648" spans="1:5" x14ac:dyDescent="0.3">
      <c r="A12648" t="s">
        <v>1587</v>
      </c>
      <c r="B12648" t="s">
        <v>113</v>
      </c>
      <c r="C12648">
        <v>10.237993669080399</v>
      </c>
      <c r="D12648" t="s">
        <v>2480</v>
      </c>
      <c r="E12648" t="s">
        <v>65</v>
      </c>
    </row>
    <row r="12649" spans="1:5" x14ac:dyDescent="0.3">
      <c r="A12649" t="s">
        <v>1588</v>
      </c>
      <c r="B12649" t="s">
        <v>113</v>
      </c>
      <c r="C12649">
        <v>10.145721806790901</v>
      </c>
      <c r="D12649" t="s">
        <v>2480</v>
      </c>
      <c r="E12649" t="s">
        <v>65</v>
      </c>
    </row>
    <row r="12650" spans="1:5" x14ac:dyDescent="0.3">
      <c r="A12650" t="s">
        <v>1589</v>
      </c>
      <c r="B12650" t="s">
        <v>113</v>
      </c>
      <c r="C12650">
        <v>11.5503472062057</v>
      </c>
      <c r="D12650" t="s">
        <v>2480</v>
      </c>
      <c r="E12650" t="s">
        <v>65</v>
      </c>
    </row>
    <row r="12651" spans="1:5" x14ac:dyDescent="0.3">
      <c r="A12651" t="s">
        <v>1590</v>
      </c>
      <c r="B12651" t="s">
        <v>113</v>
      </c>
      <c r="C12651">
        <v>10.321326918917499</v>
      </c>
      <c r="D12651" t="s">
        <v>2480</v>
      </c>
      <c r="E12651" t="s">
        <v>65</v>
      </c>
    </row>
    <row r="12652" spans="1:5" x14ac:dyDescent="0.3">
      <c r="A12652" t="s">
        <v>1591</v>
      </c>
      <c r="B12652" t="s">
        <v>113</v>
      </c>
      <c r="C12652">
        <v>11.792883272373601</v>
      </c>
      <c r="D12652" t="s">
        <v>2480</v>
      </c>
      <c r="E12652" t="s">
        <v>65</v>
      </c>
    </row>
    <row r="12653" spans="1:5" x14ac:dyDescent="0.3">
      <c r="A12653" t="s">
        <v>1592</v>
      </c>
      <c r="B12653" t="s">
        <v>113</v>
      </c>
      <c r="C12653">
        <v>11.6111317050062</v>
      </c>
      <c r="D12653" t="s">
        <v>2480</v>
      </c>
      <c r="E12653" t="s">
        <v>65</v>
      </c>
    </row>
    <row r="12654" spans="1:5" x14ac:dyDescent="0.3">
      <c r="A12654" t="s">
        <v>1593</v>
      </c>
      <c r="B12654" t="s">
        <v>113</v>
      </c>
      <c r="C12654">
        <v>10.001279815422</v>
      </c>
      <c r="D12654" t="s">
        <v>2480</v>
      </c>
      <c r="E12654" t="s">
        <v>65</v>
      </c>
    </row>
    <row r="12655" spans="1:5" x14ac:dyDescent="0.3">
      <c r="A12655" t="s">
        <v>1594</v>
      </c>
      <c r="B12655" t="s">
        <v>113</v>
      </c>
      <c r="C12655">
        <v>10.8255169114537</v>
      </c>
      <c r="D12655" t="s">
        <v>2480</v>
      </c>
      <c r="E12655" t="s">
        <v>65</v>
      </c>
    </row>
    <row r="12656" spans="1:5" x14ac:dyDescent="0.3">
      <c r="A12656" t="s">
        <v>1595</v>
      </c>
      <c r="B12656" t="s">
        <v>113</v>
      </c>
      <c r="C12656">
        <v>11.585710097901302</v>
      </c>
      <c r="D12656" t="s">
        <v>2480</v>
      </c>
      <c r="E12656" t="s">
        <v>65</v>
      </c>
    </row>
    <row r="12657" spans="1:5" x14ac:dyDescent="0.3">
      <c r="A12657" t="s">
        <v>1596</v>
      </c>
      <c r="B12657" t="s">
        <v>113</v>
      </c>
      <c r="C12657">
        <v>10.8040505742623</v>
      </c>
      <c r="D12657" t="s">
        <v>2480</v>
      </c>
      <c r="E12657" t="s">
        <v>65</v>
      </c>
    </row>
    <row r="12658" spans="1:5" x14ac:dyDescent="0.3">
      <c r="A12658" t="s">
        <v>1597</v>
      </c>
      <c r="B12658" t="s">
        <v>113</v>
      </c>
      <c r="C12658">
        <v>10.6362912234496</v>
      </c>
      <c r="D12658" t="s">
        <v>2480</v>
      </c>
      <c r="E12658" t="s">
        <v>65</v>
      </c>
    </row>
    <row r="12659" spans="1:5" x14ac:dyDescent="0.3">
      <c r="A12659" t="s">
        <v>1603</v>
      </c>
      <c r="B12659" t="s">
        <v>113</v>
      </c>
      <c r="C12659">
        <v>11.4532749188082</v>
      </c>
      <c r="D12659" t="s">
        <v>2480</v>
      </c>
      <c r="E12659" t="s">
        <v>65</v>
      </c>
    </row>
    <row r="12660" spans="1:5" x14ac:dyDescent="0.3">
      <c r="A12660" t="s">
        <v>1604</v>
      </c>
      <c r="B12660" t="s">
        <v>113</v>
      </c>
      <c r="C12660">
        <v>12.5941720911933</v>
      </c>
      <c r="D12660" t="s">
        <v>2480</v>
      </c>
      <c r="E12660" t="s">
        <v>65</v>
      </c>
    </row>
    <row r="12661" spans="1:5" x14ac:dyDescent="0.3">
      <c r="A12661" t="s">
        <v>1605</v>
      </c>
      <c r="B12661" t="s">
        <v>113</v>
      </c>
      <c r="C12661">
        <v>10.136435762847899</v>
      </c>
      <c r="D12661" t="s">
        <v>2480</v>
      </c>
      <c r="E12661" t="s">
        <v>65</v>
      </c>
    </row>
    <row r="12662" spans="1:5" x14ac:dyDescent="0.3">
      <c r="A12662" t="s">
        <v>1606</v>
      </c>
      <c r="B12662" t="s">
        <v>113</v>
      </c>
      <c r="C12662">
        <v>11.1266931968769</v>
      </c>
      <c r="D12662" t="s">
        <v>2480</v>
      </c>
      <c r="E12662" t="s">
        <v>65</v>
      </c>
    </row>
    <row r="12663" spans="1:5" x14ac:dyDescent="0.3">
      <c r="A12663" t="s">
        <v>1607</v>
      </c>
      <c r="B12663" t="s">
        <v>113</v>
      </c>
      <c r="C12663">
        <v>11.784827384732299</v>
      </c>
      <c r="D12663" t="s">
        <v>2480</v>
      </c>
      <c r="E12663" t="s">
        <v>65</v>
      </c>
    </row>
    <row r="12664" spans="1:5" x14ac:dyDescent="0.3">
      <c r="A12664" t="s">
        <v>1608</v>
      </c>
      <c r="B12664" t="s">
        <v>113</v>
      </c>
      <c r="C12664">
        <v>10.937096157744399</v>
      </c>
      <c r="D12664" t="s">
        <v>2480</v>
      </c>
      <c r="E12664" t="s">
        <v>65</v>
      </c>
    </row>
    <row r="12665" spans="1:5" x14ac:dyDescent="0.3">
      <c r="A12665" t="s">
        <v>1609</v>
      </c>
      <c r="B12665" t="s">
        <v>113</v>
      </c>
      <c r="C12665">
        <v>13.099255134538501</v>
      </c>
      <c r="D12665" t="s">
        <v>2480</v>
      </c>
      <c r="E12665" t="s">
        <v>65</v>
      </c>
    </row>
    <row r="12666" spans="1:5" x14ac:dyDescent="0.3">
      <c r="A12666" t="s">
        <v>1610</v>
      </c>
      <c r="B12666" t="s">
        <v>113</v>
      </c>
      <c r="C12666">
        <v>10.774238050486201</v>
      </c>
      <c r="D12666" t="s">
        <v>2480</v>
      </c>
      <c r="E12666" t="s">
        <v>65</v>
      </c>
    </row>
    <row r="12667" spans="1:5" x14ac:dyDescent="0.3">
      <c r="A12667" t="s">
        <v>1611</v>
      </c>
      <c r="B12667" t="s">
        <v>113</v>
      </c>
      <c r="C12667">
        <v>9.8515379236625105</v>
      </c>
      <c r="D12667" t="s">
        <v>2480</v>
      </c>
      <c r="E12667" t="s">
        <v>65</v>
      </c>
    </row>
    <row r="12668" spans="1:5" x14ac:dyDescent="0.3">
      <c r="A12668" t="s">
        <v>1612</v>
      </c>
      <c r="B12668" t="s">
        <v>113</v>
      </c>
      <c r="C12668">
        <v>9.1922957926082898</v>
      </c>
      <c r="D12668" t="s">
        <v>2480</v>
      </c>
      <c r="E12668" t="s">
        <v>65</v>
      </c>
    </row>
    <row r="12669" spans="1:5" x14ac:dyDescent="0.3">
      <c r="A12669" t="s">
        <v>1613</v>
      </c>
      <c r="B12669" t="s">
        <v>113</v>
      </c>
      <c r="C12669">
        <v>9.4866960467991905</v>
      </c>
      <c r="D12669" t="s">
        <v>2480</v>
      </c>
      <c r="E12669" t="s">
        <v>65</v>
      </c>
    </row>
    <row r="12670" spans="1:5" x14ac:dyDescent="0.3">
      <c r="A12670" t="s">
        <v>1614</v>
      </c>
      <c r="B12670" t="s">
        <v>113</v>
      </c>
      <c r="C12670">
        <v>10.863078480762599</v>
      </c>
      <c r="D12670" t="s">
        <v>2480</v>
      </c>
      <c r="E12670" t="s">
        <v>65</v>
      </c>
    </row>
    <row r="12671" spans="1:5" x14ac:dyDescent="0.3">
      <c r="A12671" t="s">
        <v>1619</v>
      </c>
      <c r="B12671" t="s">
        <v>113</v>
      </c>
      <c r="C12671">
        <v>7.4196855436483498</v>
      </c>
      <c r="D12671" t="s">
        <v>2480</v>
      </c>
      <c r="E12671" t="s">
        <v>65</v>
      </c>
    </row>
    <row r="12672" spans="1:5" x14ac:dyDescent="0.3">
      <c r="A12672" t="s">
        <v>1620</v>
      </c>
      <c r="B12672" t="s">
        <v>113</v>
      </c>
      <c r="C12672">
        <v>7.211114434053</v>
      </c>
      <c r="D12672" t="s">
        <v>2480</v>
      </c>
      <c r="E12672" t="s">
        <v>65</v>
      </c>
    </row>
    <row r="12673" spans="1:5" x14ac:dyDescent="0.3">
      <c r="A12673" t="s">
        <v>1621</v>
      </c>
      <c r="B12673" t="s">
        <v>113</v>
      </c>
      <c r="C12673">
        <v>6.5704301619372201</v>
      </c>
      <c r="D12673" t="s">
        <v>2480</v>
      </c>
      <c r="E12673" t="s">
        <v>65</v>
      </c>
    </row>
    <row r="12674" spans="1:5" x14ac:dyDescent="0.3">
      <c r="A12674" t="s">
        <v>1622</v>
      </c>
      <c r="B12674" t="s">
        <v>113</v>
      </c>
      <c r="C12674">
        <v>6.8635097816792703</v>
      </c>
      <c r="D12674" t="s">
        <v>2480</v>
      </c>
      <c r="E12674" t="s">
        <v>65</v>
      </c>
    </row>
    <row r="12675" spans="1:5" x14ac:dyDescent="0.3">
      <c r="A12675" t="s">
        <v>1623</v>
      </c>
      <c r="B12675" t="s">
        <v>113</v>
      </c>
      <c r="C12675">
        <v>6.5270682737052006</v>
      </c>
      <c r="D12675" t="s">
        <v>2480</v>
      </c>
      <c r="E12675" t="s">
        <v>65</v>
      </c>
    </row>
    <row r="12676" spans="1:5" x14ac:dyDescent="0.3">
      <c r="A12676" t="s">
        <v>1624</v>
      </c>
      <c r="B12676" t="s">
        <v>113</v>
      </c>
      <c r="C12676">
        <v>8.1949378510684703</v>
      </c>
      <c r="D12676" t="s">
        <v>2480</v>
      </c>
      <c r="E12676" t="s">
        <v>65</v>
      </c>
    </row>
    <row r="12677" spans="1:5" x14ac:dyDescent="0.3">
      <c r="A12677" t="s">
        <v>1625</v>
      </c>
      <c r="B12677" t="s">
        <v>113</v>
      </c>
      <c r="C12677">
        <v>7.4609822517493498</v>
      </c>
      <c r="D12677" t="s">
        <v>2480</v>
      </c>
      <c r="E12677" t="s">
        <v>65</v>
      </c>
    </row>
    <row r="12678" spans="1:5" x14ac:dyDescent="0.3">
      <c r="A12678" t="s">
        <v>1626</v>
      </c>
      <c r="B12678" t="s">
        <v>113</v>
      </c>
      <c r="C12678">
        <v>9.5940419542839201</v>
      </c>
      <c r="D12678" t="s">
        <v>2480</v>
      </c>
      <c r="E12678" t="s">
        <v>65</v>
      </c>
    </row>
    <row r="12679" spans="1:5" x14ac:dyDescent="0.3">
      <c r="A12679" t="s">
        <v>1627</v>
      </c>
      <c r="B12679" t="s">
        <v>113</v>
      </c>
      <c r="C12679">
        <v>7.9797441576613597</v>
      </c>
      <c r="D12679" t="s">
        <v>2480</v>
      </c>
      <c r="E12679" t="s">
        <v>65</v>
      </c>
    </row>
    <row r="12680" spans="1:5" x14ac:dyDescent="0.3">
      <c r="A12680" t="s">
        <v>1628</v>
      </c>
      <c r="B12680" t="s">
        <v>113</v>
      </c>
      <c r="C12680">
        <v>6.7284058115889804</v>
      </c>
      <c r="D12680" t="s">
        <v>2480</v>
      </c>
      <c r="E12680" t="s">
        <v>65</v>
      </c>
    </row>
    <row r="12681" spans="1:5" x14ac:dyDescent="0.3">
      <c r="A12681" t="s">
        <v>1629</v>
      </c>
      <c r="B12681" t="s">
        <v>113</v>
      </c>
      <c r="C12681">
        <v>6.9283998779256297</v>
      </c>
      <c r="D12681" t="s">
        <v>2480</v>
      </c>
      <c r="E12681" t="s">
        <v>65</v>
      </c>
    </row>
    <row r="12682" spans="1:5" x14ac:dyDescent="0.3">
      <c r="A12682" t="s">
        <v>1630</v>
      </c>
      <c r="B12682" t="s">
        <v>113</v>
      </c>
      <c r="C12682">
        <v>7.3377029609780404</v>
      </c>
      <c r="D12682" t="s">
        <v>2480</v>
      </c>
      <c r="E12682" t="s">
        <v>65</v>
      </c>
    </row>
    <row r="12683" spans="1:5" x14ac:dyDescent="0.3">
      <c r="A12683" t="s">
        <v>1631</v>
      </c>
      <c r="B12683" t="s">
        <v>113</v>
      </c>
      <c r="C12683">
        <v>9.1348596948347804</v>
      </c>
      <c r="D12683" t="s">
        <v>2480</v>
      </c>
      <c r="E12683" t="s">
        <v>65</v>
      </c>
    </row>
    <row r="12684" spans="1:5" x14ac:dyDescent="0.3">
      <c r="A12684" t="s">
        <v>1632</v>
      </c>
      <c r="B12684" t="s">
        <v>113</v>
      </c>
      <c r="C12684">
        <v>8.3254653487034496</v>
      </c>
      <c r="D12684" t="s">
        <v>2480</v>
      </c>
      <c r="E12684" t="s">
        <v>65</v>
      </c>
    </row>
    <row r="12685" spans="1:5" x14ac:dyDescent="0.3">
      <c r="A12685" t="s">
        <v>1633</v>
      </c>
      <c r="B12685" t="s">
        <v>113</v>
      </c>
      <c r="C12685">
        <v>9.1773513884294395</v>
      </c>
      <c r="D12685" t="s">
        <v>2480</v>
      </c>
      <c r="E12685" t="s">
        <v>65</v>
      </c>
    </row>
    <row r="12686" spans="1:5" x14ac:dyDescent="0.3">
      <c r="A12686" t="s">
        <v>1634</v>
      </c>
      <c r="B12686" t="s">
        <v>113</v>
      </c>
      <c r="C12686">
        <v>10.6693408948443</v>
      </c>
      <c r="D12686" t="s">
        <v>2480</v>
      </c>
      <c r="E12686" t="s">
        <v>65</v>
      </c>
    </row>
    <row r="12687" spans="1:5" x14ac:dyDescent="0.3">
      <c r="A12687" t="s">
        <v>1635</v>
      </c>
      <c r="B12687" t="s">
        <v>113</v>
      </c>
      <c r="C12687">
        <v>11.3851870231916</v>
      </c>
      <c r="D12687" t="s">
        <v>2480</v>
      </c>
      <c r="E12687" t="s">
        <v>65</v>
      </c>
    </row>
    <row r="12688" spans="1:5" x14ac:dyDescent="0.3">
      <c r="A12688" t="s">
        <v>1641</v>
      </c>
      <c r="B12688" t="s">
        <v>113</v>
      </c>
      <c r="C12688">
        <v>14.428724920125401</v>
      </c>
      <c r="D12688" t="s">
        <v>2480</v>
      </c>
      <c r="E12688" t="s">
        <v>65</v>
      </c>
    </row>
    <row r="12689" spans="1:5" x14ac:dyDescent="0.3">
      <c r="A12689" t="s">
        <v>1642</v>
      </c>
      <c r="B12689" t="s">
        <v>113</v>
      </c>
      <c r="C12689">
        <v>12.8685407254933</v>
      </c>
      <c r="D12689" t="s">
        <v>2480</v>
      </c>
      <c r="E12689" t="s">
        <v>65</v>
      </c>
    </row>
    <row r="12690" spans="1:5" x14ac:dyDescent="0.3">
      <c r="A12690" t="s">
        <v>1643</v>
      </c>
      <c r="B12690" t="s">
        <v>113</v>
      </c>
      <c r="C12690">
        <v>12.307647875935199</v>
      </c>
      <c r="D12690" t="s">
        <v>2480</v>
      </c>
      <c r="E12690" t="s">
        <v>65</v>
      </c>
    </row>
    <row r="12691" spans="1:5" x14ac:dyDescent="0.3">
      <c r="A12691" t="s">
        <v>1644</v>
      </c>
      <c r="B12691" t="s">
        <v>113</v>
      </c>
      <c r="C12691">
        <v>12.4416787078958</v>
      </c>
      <c r="D12691" t="s">
        <v>2480</v>
      </c>
      <c r="E12691" t="s">
        <v>65</v>
      </c>
    </row>
    <row r="12692" spans="1:5" x14ac:dyDescent="0.3">
      <c r="A12692" t="s">
        <v>1645</v>
      </c>
      <c r="B12692" t="s">
        <v>113</v>
      </c>
      <c r="C12692">
        <v>14.103213489577099</v>
      </c>
      <c r="D12692" t="s">
        <v>2480</v>
      </c>
      <c r="E12692" t="s">
        <v>65</v>
      </c>
    </row>
    <row r="12693" spans="1:5" x14ac:dyDescent="0.3">
      <c r="A12693" t="s">
        <v>1646</v>
      </c>
      <c r="B12693" t="s">
        <v>113</v>
      </c>
      <c r="C12693">
        <v>11.9687731041038</v>
      </c>
      <c r="D12693" t="s">
        <v>2480</v>
      </c>
      <c r="E12693" t="s">
        <v>65</v>
      </c>
    </row>
    <row r="12694" spans="1:5" x14ac:dyDescent="0.3">
      <c r="A12694" t="s">
        <v>1647</v>
      </c>
      <c r="B12694" t="s">
        <v>113</v>
      </c>
      <c r="C12694">
        <v>10.86873023083</v>
      </c>
      <c r="D12694" t="s">
        <v>2480</v>
      </c>
      <c r="E12694" t="s">
        <v>65</v>
      </c>
    </row>
    <row r="12695" spans="1:5" x14ac:dyDescent="0.3">
      <c r="A12695" t="s">
        <v>1648</v>
      </c>
      <c r="B12695" t="s">
        <v>113</v>
      </c>
      <c r="C12695">
        <v>11.7345488383862</v>
      </c>
      <c r="D12695" t="s">
        <v>2480</v>
      </c>
      <c r="E12695" t="s">
        <v>65</v>
      </c>
    </row>
    <row r="12696" spans="1:5" x14ac:dyDescent="0.3">
      <c r="A12696" t="s">
        <v>1649</v>
      </c>
      <c r="B12696" t="s">
        <v>113</v>
      </c>
      <c r="C12696">
        <v>11.022346145646599</v>
      </c>
      <c r="D12696" t="s">
        <v>2480</v>
      </c>
      <c r="E12696" t="s">
        <v>65</v>
      </c>
    </row>
    <row r="12697" spans="1:5" x14ac:dyDescent="0.3">
      <c r="A12697" t="s">
        <v>1650</v>
      </c>
      <c r="B12697" t="s">
        <v>113</v>
      </c>
      <c r="C12697">
        <v>13.1506287434683</v>
      </c>
      <c r="D12697" t="s">
        <v>2480</v>
      </c>
      <c r="E12697" t="s">
        <v>65</v>
      </c>
    </row>
    <row r="12698" spans="1:5" x14ac:dyDescent="0.3">
      <c r="A12698" t="s">
        <v>1651</v>
      </c>
      <c r="B12698" t="s">
        <v>113</v>
      </c>
      <c r="C12698">
        <v>12.0634909685377</v>
      </c>
      <c r="D12698" t="s">
        <v>2480</v>
      </c>
      <c r="E12698" t="s">
        <v>65</v>
      </c>
    </row>
    <row r="12699" spans="1:5" x14ac:dyDescent="0.3">
      <c r="A12699" t="s">
        <v>1652</v>
      </c>
      <c r="B12699" t="s">
        <v>113</v>
      </c>
      <c r="C12699">
        <v>14.689274384286325</v>
      </c>
      <c r="D12699" t="s">
        <v>2480</v>
      </c>
      <c r="E12699" t="s">
        <v>65</v>
      </c>
    </row>
    <row r="12700" spans="1:5" x14ac:dyDescent="0.3">
      <c r="A12700" t="s">
        <v>1653</v>
      </c>
      <c r="B12700" t="s">
        <v>113</v>
      </c>
      <c r="C12700">
        <v>12.543912879326699</v>
      </c>
      <c r="D12700" t="s">
        <v>2480</v>
      </c>
      <c r="E12700" t="s">
        <v>65</v>
      </c>
    </row>
    <row r="12701" spans="1:5" x14ac:dyDescent="0.3">
      <c r="A12701" t="s">
        <v>1654</v>
      </c>
      <c r="B12701" t="s">
        <v>113</v>
      </c>
      <c r="C12701">
        <v>11.402368520169498</v>
      </c>
      <c r="D12701" t="s">
        <v>2480</v>
      </c>
      <c r="E12701" t="s">
        <v>65</v>
      </c>
    </row>
    <row r="12702" spans="1:5" x14ac:dyDescent="0.3">
      <c r="A12702" t="s">
        <v>1658</v>
      </c>
      <c r="B12702" t="s">
        <v>113</v>
      </c>
      <c r="C12702">
        <v>9.8613488562422695</v>
      </c>
      <c r="D12702" t="s">
        <v>2480</v>
      </c>
      <c r="E12702" t="s">
        <v>65</v>
      </c>
    </row>
    <row r="12703" spans="1:5" x14ac:dyDescent="0.3">
      <c r="A12703" t="s">
        <v>1659</v>
      </c>
      <c r="B12703" t="s">
        <v>113</v>
      </c>
      <c r="C12703">
        <v>10.1928223977378</v>
      </c>
      <c r="D12703" t="s">
        <v>2480</v>
      </c>
      <c r="E12703" t="s">
        <v>65</v>
      </c>
    </row>
    <row r="12704" spans="1:5" x14ac:dyDescent="0.3">
      <c r="A12704" t="s">
        <v>1660</v>
      </c>
      <c r="B12704" t="s">
        <v>113</v>
      </c>
      <c r="C12704">
        <v>10.552926356055799</v>
      </c>
      <c r="D12704" t="s">
        <v>2480</v>
      </c>
      <c r="E12704" t="s">
        <v>65</v>
      </c>
    </row>
    <row r="12705" spans="1:5" x14ac:dyDescent="0.3">
      <c r="A12705" t="s">
        <v>1661</v>
      </c>
      <c r="B12705" t="s">
        <v>113</v>
      </c>
      <c r="C12705">
        <v>10.616808834214179</v>
      </c>
      <c r="D12705" t="s">
        <v>2480</v>
      </c>
      <c r="E12705" t="s">
        <v>65</v>
      </c>
    </row>
    <row r="12706" spans="1:5" x14ac:dyDescent="0.3">
      <c r="A12706" t="s">
        <v>1662</v>
      </c>
      <c r="B12706" t="s">
        <v>113</v>
      </c>
      <c r="C12706">
        <v>10.537572314055215</v>
      </c>
      <c r="D12706" t="s">
        <v>2480</v>
      </c>
      <c r="E12706" t="s">
        <v>65</v>
      </c>
    </row>
    <row r="12707" spans="1:5" x14ac:dyDescent="0.3">
      <c r="A12707" t="s">
        <v>1663</v>
      </c>
      <c r="B12707" t="s">
        <v>113</v>
      </c>
      <c r="C12707">
        <v>9.6452487758472696</v>
      </c>
      <c r="D12707" t="s">
        <v>2480</v>
      </c>
      <c r="E12707" t="s">
        <v>65</v>
      </c>
    </row>
    <row r="12708" spans="1:5" x14ac:dyDescent="0.3">
      <c r="A12708" t="s">
        <v>1664</v>
      </c>
      <c r="B12708" t="s">
        <v>113</v>
      </c>
      <c r="C12708">
        <v>10.198163766440226</v>
      </c>
      <c r="D12708" t="s">
        <v>2480</v>
      </c>
      <c r="E12708" t="s">
        <v>65</v>
      </c>
    </row>
    <row r="12709" spans="1:5" x14ac:dyDescent="0.3">
      <c r="A12709" t="s">
        <v>1665</v>
      </c>
      <c r="B12709" t="s">
        <v>113</v>
      </c>
      <c r="C12709">
        <v>10.136290649682801</v>
      </c>
      <c r="D12709" t="s">
        <v>2480</v>
      </c>
      <c r="E12709" t="s">
        <v>65</v>
      </c>
    </row>
    <row r="12710" spans="1:5" x14ac:dyDescent="0.3">
      <c r="A12710" t="s">
        <v>1666</v>
      </c>
      <c r="B12710" t="s">
        <v>113</v>
      </c>
      <c r="C12710">
        <v>10.566535398699701</v>
      </c>
      <c r="D12710" t="s">
        <v>2480</v>
      </c>
      <c r="E12710" t="s">
        <v>65</v>
      </c>
    </row>
    <row r="12711" spans="1:5" x14ac:dyDescent="0.3">
      <c r="A12711" t="s">
        <v>1667</v>
      </c>
      <c r="B12711" t="s">
        <v>113</v>
      </c>
      <c r="C12711">
        <v>10.0857163290391</v>
      </c>
      <c r="D12711" t="s">
        <v>2480</v>
      </c>
      <c r="E12711" t="s">
        <v>65</v>
      </c>
    </row>
    <row r="12712" spans="1:5" x14ac:dyDescent="0.3">
      <c r="A12712" t="s">
        <v>1668</v>
      </c>
      <c r="B12712" t="s">
        <v>113</v>
      </c>
      <c r="C12712">
        <v>10.837172542160101</v>
      </c>
      <c r="D12712" t="s">
        <v>2480</v>
      </c>
      <c r="E12712" t="s">
        <v>65</v>
      </c>
    </row>
    <row r="12713" spans="1:5" x14ac:dyDescent="0.3">
      <c r="A12713" t="s">
        <v>1669</v>
      </c>
      <c r="B12713" t="s">
        <v>113</v>
      </c>
      <c r="C12713">
        <v>10.960569962125337</v>
      </c>
      <c r="D12713" t="s">
        <v>2480</v>
      </c>
      <c r="E12713" t="s">
        <v>65</v>
      </c>
    </row>
    <row r="12714" spans="1:5" x14ac:dyDescent="0.3">
      <c r="A12714" t="s">
        <v>1670</v>
      </c>
      <c r="B12714" t="s">
        <v>113</v>
      </c>
      <c r="C12714">
        <v>13.484342761556139</v>
      </c>
      <c r="D12714" t="s">
        <v>2480</v>
      </c>
      <c r="E12714" t="s">
        <v>65</v>
      </c>
    </row>
    <row r="12715" spans="1:5" x14ac:dyDescent="0.3">
      <c r="A12715" t="s">
        <v>1671</v>
      </c>
      <c r="B12715" t="s">
        <v>113</v>
      </c>
      <c r="C12715">
        <v>21.707344263089659</v>
      </c>
      <c r="D12715" t="s">
        <v>2480</v>
      </c>
      <c r="E12715" t="s">
        <v>65</v>
      </c>
    </row>
    <row r="12716" spans="1:5" x14ac:dyDescent="0.3">
      <c r="A12716" t="s">
        <v>1672</v>
      </c>
      <c r="B12716" t="s">
        <v>113</v>
      </c>
      <c r="C12716">
        <v>14.295683691618299</v>
      </c>
      <c r="D12716" t="s">
        <v>2480</v>
      </c>
      <c r="E12716" t="s">
        <v>65</v>
      </c>
    </row>
    <row r="12717" spans="1:5" x14ac:dyDescent="0.3">
      <c r="A12717" t="s">
        <v>1673</v>
      </c>
      <c r="B12717" t="s">
        <v>113</v>
      </c>
      <c r="C12717">
        <v>15.766750292257658</v>
      </c>
      <c r="D12717" t="s">
        <v>2480</v>
      </c>
      <c r="E12717" t="s">
        <v>65</v>
      </c>
    </row>
    <row r="12718" spans="1:5" x14ac:dyDescent="0.3">
      <c r="A12718" t="s">
        <v>1674</v>
      </c>
      <c r="B12718" t="s">
        <v>113</v>
      </c>
      <c r="C12718">
        <v>11.11019466912072</v>
      </c>
      <c r="D12718" t="s">
        <v>2480</v>
      </c>
      <c r="E12718" t="s">
        <v>65</v>
      </c>
    </row>
    <row r="12719" spans="1:5" x14ac:dyDescent="0.3">
      <c r="A12719" t="s">
        <v>1675</v>
      </c>
      <c r="B12719" t="s">
        <v>113</v>
      </c>
      <c r="C12719">
        <v>11.128773628118973</v>
      </c>
      <c r="D12719" t="s">
        <v>2480</v>
      </c>
      <c r="E12719" t="s">
        <v>65</v>
      </c>
    </row>
    <row r="12720" spans="1:5" x14ac:dyDescent="0.3">
      <c r="A12720" t="s">
        <v>1676</v>
      </c>
      <c r="B12720" t="s">
        <v>113</v>
      </c>
      <c r="C12720">
        <v>10.895112195213315</v>
      </c>
      <c r="D12720" t="s">
        <v>2480</v>
      </c>
      <c r="E12720" t="s">
        <v>65</v>
      </c>
    </row>
    <row r="12721" spans="1:5" x14ac:dyDescent="0.3">
      <c r="A12721" t="s">
        <v>1677</v>
      </c>
      <c r="B12721" t="s">
        <v>113</v>
      </c>
      <c r="C12721">
        <v>9.5553583556960042</v>
      </c>
      <c r="D12721" t="s">
        <v>2480</v>
      </c>
      <c r="E12721" t="s">
        <v>65</v>
      </c>
    </row>
    <row r="12722" spans="1:5" x14ac:dyDescent="0.3">
      <c r="A12722" t="s">
        <v>1678</v>
      </c>
      <c r="B12722" t="s">
        <v>113</v>
      </c>
      <c r="C12722">
        <v>12.414433065216281</v>
      </c>
      <c r="D12722" t="s">
        <v>2480</v>
      </c>
      <c r="E12722" t="s">
        <v>65</v>
      </c>
    </row>
    <row r="12723" spans="1:5" x14ac:dyDescent="0.3">
      <c r="A12723" t="s">
        <v>1679</v>
      </c>
      <c r="B12723" t="s">
        <v>113</v>
      </c>
      <c r="C12723">
        <v>17.473274758364145</v>
      </c>
      <c r="D12723" t="s">
        <v>2480</v>
      </c>
      <c r="E12723" t="s">
        <v>65</v>
      </c>
    </row>
    <row r="12724" spans="1:5" x14ac:dyDescent="0.3">
      <c r="A12724" t="s">
        <v>1680</v>
      </c>
      <c r="B12724" t="s">
        <v>113</v>
      </c>
      <c r="C12724">
        <v>18.074526710756508</v>
      </c>
      <c r="D12724" t="s">
        <v>2480</v>
      </c>
      <c r="E12724" t="s">
        <v>65</v>
      </c>
    </row>
    <row r="12725" spans="1:5" x14ac:dyDescent="0.3">
      <c r="A12725" t="s">
        <v>1681</v>
      </c>
      <c r="B12725" t="s">
        <v>113</v>
      </c>
      <c r="C12725">
        <v>11.451428079457621</v>
      </c>
      <c r="D12725" t="s">
        <v>2480</v>
      </c>
      <c r="E12725" t="s">
        <v>65</v>
      </c>
    </row>
    <row r="12726" spans="1:5" x14ac:dyDescent="0.3">
      <c r="A12726" t="s">
        <v>1682</v>
      </c>
      <c r="B12726" t="s">
        <v>113</v>
      </c>
      <c r="C12726">
        <v>9.7908776428377919</v>
      </c>
      <c r="D12726" t="s">
        <v>2480</v>
      </c>
      <c r="E12726" t="s">
        <v>65</v>
      </c>
    </row>
    <row r="12727" spans="1:5" x14ac:dyDescent="0.3">
      <c r="A12727" t="s">
        <v>1683</v>
      </c>
      <c r="B12727" t="s">
        <v>113</v>
      </c>
      <c r="C12727">
        <v>13.108926077198323</v>
      </c>
      <c r="D12727" t="s">
        <v>2480</v>
      </c>
      <c r="E12727" t="s">
        <v>65</v>
      </c>
    </row>
    <row r="12728" spans="1:5" x14ac:dyDescent="0.3">
      <c r="A12728" t="s">
        <v>1684</v>
      </c>
      <c r="B12728" t="s">
        <v>113</v>
      </c>
      <c r="C12728">
        <v>14.3925213132905</v>
      </c>
      <c r="D12728" t="s">
        <v>2480</v>
      </c>
      <c r="E12728" t="s">
        <v>65</v>
      </c>
    </row>
    <row r="12729" spans="1:5" x14ac:dyDescent="0.3">
      <c r="A12729" t="s">
        <v>1685</v>
      </c>
      <c r="B12729" t="s">
        <v>113</v>
      </c>
      <c r="C12729">
        <v>15.162365407283897</v>
      </c>
      <c r="D12729" t="s">
        <v>2480</v>
      </c>
      <c r="E12729" t="s">
        <v>65</v>
      </c>
    </row>
    <row r="12730" spans="1:5" x14ac:dyDescent="0.3">
      <c r="A12730" t="s">
        <v>1686</v>
      </c>
      <c r="B12730" t="s">
        <v>113</v>
      </c>
      <c r="C12730">
        <v>10.9836279981724</v>
      </c>
      <c r="D12730" t="s">
        <v>2480</v>
      </c>
      <c r="E12730" t="s">
        <v>65</v>
      </c>
    </row>
    <row r="12731" spans="1:5" x14ac:dyDescent="0.3">
      <c r="A12731" t="s">
        <v>1687</v>
      </c>
      <c r="B12731" t="s">
        <v>113</v>
      </c>
      <c r="C12731">
        <v>10.965097065482462</v>
      </c>
      <c r="D12731" t="s">
        <v>2480</v>
      </c>
      <c r="E12731" t="s">
        <v>65</v>
      </c>
    </row>
    <row r="12732" spans="1:5" x14ac:dyDescent="0.3">
      <c r="A12732" t="s">
        <v>1688</v>
      </c>
      <c r="B12732" t="s">
        <v>113</v>
      </c>
      <c r="C12732">
        <v>15.434890953398735</v>
      </c>
      <c r="D12732" t="s">
        <v>2480</v>
      </c>
      <c r="E12732" t="s">
        <v>65</v>
      </c>
    </row>
    <row r="12733" spans="1:5" x14ac:dyDescent="0.3">
      <c r="A12733" t="s">
        <v>1689</v>
      </c>
      <c r="B12733" t="s">
        <v>113</v>
      </c>
      <c r="C12733">
        <v>11.087054957319316</v>
      </c>
      <c r="D12733" t="s">
        <v>2480</v>
      </c>
      <c r="E12733" t="s">
        <v>65</v>
      </c>
    </row>
    <row r="12734" spans="1:5" x14ac:dyDescent="0.3">
      <c r="A12734" t="s">
        <v>1699</v>
      </c>
      <c r="B12734" t="s">
        <v>113</v>
      </c>
      <c r="C12734">
        <v>9.0243960317520102</v>
      </c>
      <c r="D12734" t="s">
        <v>2480</v>
      </c>
      <c r="E12734" t="s">
        <v>65</v>
      </c>
    </row>
    <row r="12735" spans="1:5" x14ac:dyDescent="0.3">
      <c r="A12735" t="s">
        <v>1700</v>
      </c>
      <c r="B12735" t="s">
        <v>113</v>
      </c>
      <c r="C12735">
        <v>8.7592736484969507</v>
      </c>
      <c r="D12735" t="s">
        <v>2480</v>
      </c>
      <c r="E12735" t="s">
        <v>65</v>
      </c>
    </row>
    <row r="12736" spans="1:5" x14ac:dyDescent="0.3">
      <c r="A12736" t="s">
        <v>1701</v>
      </c>
      <c r="B12736" t="s">
        <v>113</v>
      </c>
      <c r="C12736">
        <v>8.8729591583815708</v>
      </c>
      <c r="D12736" t="s">
        <v>2480</v>
      </c>
      <c r="E12736" t="s">
        <v>65</v>
      </c>
    </row>
    <row r="12737" spans="1:5" x14ac:dyDescent="0.3">
      <c r="A12737" t="s">
        <v>1737</v>
      </c>
      <c r="B12737" t="s">
        <v>113</v>
      </c>
      <c r="C12737">
        <v>11.033854936357001</v>
      </c>
      <c r="D12737" t="s">
        <v>2480</v>
      </c>
      <c r="E12737" t="s">
        <v>65</v>
      </c>
    </row>
    <row r="12738" spans="1:5" x14ac:dyDescent="0.3">
      <c r="A12738" t="s">
        <v>1738</v>
      </c>
      <c r="B12738" t="s">
        <v>113</v>
      </c>
      <c r="C12738">
        <v>10.725370170279801</v>
      </c>
      <c r="D12738" t="s">
        <v>2480</v>
      </c>
      <c r="E12738" t="s">
        <v>65</v>
      </c>
    </row>
    <row r="12739" spans="1:5" x14ac:dyDescent="0.3">
      <c r="A12739" t="s">
        <v>1739</v>
      </c>
      <c r="B12739" t="s">
        <v>113</v>
      </c>
      <c r="C12739">
        <v>11.2046051717561</v>
      </c>
      <c r="D12739" t="s">
        <v>2480</v>
      </c>
      <c r="E12739" t="s">
        <v>65</v>
      </c>
    </row>
    <row r="12740" spans="1:5" x14ac:dyDescent="0.3">
      <c r="A12740" t="s">
        <v>1758</v>
      </c>
      <c r="B12740" t="s">
        <v>113</v>
      </c>
      <c r="C12740">
        <v>10.4823561486886</v>
      </c>
      <c r="D12740" t="s">
        <v>2480</v>
      </c>
      <c r="E12740" t="s">
        <v>65</v>
      </c>
    </row>
    <row r="12741" spans="1:5" x14ac:dyDescent="0.3">
      <c r="A12741" t="s">
        <v>1759</v>
      </c>
      <c r="B12741" t="s">
        <v>113</v>
      </c>
      <c r="C12741">
        <v>7.9175627126744921</v>
      </c>
      <c r="D12741" t="s">
        <v>2480</v>
      </c>
      <c r="E12741" t="s">
        <v>65</v>
      </c>
    </row>
    <row r="12742" spans="1:5" x14ac:dyDescent="0.3">
      <c r="A12742" t="s">
        <v>1760</v>
      </c>
      <c r="B12742" t="s">
        <v>113</v>
      </c>
      <c r="C12742">
        <v>9.4658913571664804</v>
      </c>
      <c r="D12742" t="s">
        <v>2480</v>
      </c>
      <c r="E12742" t="s">
        <v>65</v>
      </c>
    </row>
    <row r="12743" spans="1:5" x14ac:dyDescent="0.3">
      <c r="A12743" t="s">
        <v>1761</v>
      </c>
      <c r="B12743" t="s">
        <v>113</v>
      </c>
      <c r="C12743">
        <v>9.9151425529141299</v>
      </c>
      <c r="D12743" t="s">
        <v>2480</v>
      </c>
      <c r="E12743" t="s">
        <v>65</v>
      </c>
    </row>
    <row r="12744" spans="1:5" x14ac:dyDescent="0.3">
      <c r="A12744" t="s">
        <v>1762</v>
      </c>
      <c r="B12744" t="s">
        <v>113</v>
      </c>
      <c r="C12744">
        <v>10.0144107665372</v>
      </c>
      <c r="D12744" t="s">
        <v>2480</v>
      </c>
      <c r="E12744" t="s">
        <v>65</v>
      </c>
    </row>
    <row r="12745" spans="1:5" x14ac:dyDescent="0.3">
      <c r="A12745" t="s">
        <v>1790</v>
      </c>
      <c r="B12745" t="s">
        <v>113</v>
      </c>
      <c r="C12745">
        <v>7.1209105355285587</v>
      </c>
      <c r="D12745" t="s">
        <v>2480</v>
      </c>
      <c r="E12745" t="s">
        <v>65</v>
      </c>
    </row>
    <row r="12746" spans="1:5" x14ac:dyDescent="0.3">
      <c r="A12746" t="s">
        <v>1791</v>
      </c>
      <c r="B12746" t="s">
        <v>113</v>
      </c>
      <c r="C12746">
        <v>9.9634855468975108</v>
      </c>
      <c r="D12746" t="s">
        <v>2480</v>
      </c>
      <c r="E12746" t="s">
        <v>65</v>
      </c>
    </row>
    <row r="12747" spans="1:5" x14ac:dyDescent="0.3">
      <c r="A12747" t="s">
        <v>1862</v>
      </c>
      <c r="B12747" t="s">
        <v>113</v>
      </c>
      <c r="C12747">
        <v>11.448873959240501</v>
      </c>
      <c r="D12747" t="s">
        <v>2480</v>
      </c>
      <c r="E12747" t="s">
        <v>65</v>
      </c>
    </row>
    <row r="12748" spans="1:5" x14ac:dyDescent="0.3">
      <c r="A12748" t="s">
        <v>1863</v>
      </c>
      <c r="B12748" t="s">
        <v>113</v>
      </c>
      <c r="C12748">
        <v>10.787392793955801</v>
      </c>
      <c r="D12748" t="s">
        <v>2480</v>
      </c>
      <c r="E12748" t="s">
        <v>65</v>
      </c>
    </row>
    <row r="12749" spans="1:5" x14ac:dyDescent="0.3">
      <c r="A12749" t="s">
        <v>1864</v>
      </c>
      <c r="B12749" t="s">
        <v>113</v>
      </c>
      <c r="C12749">
        <v>11.502393212101399</v>
      </c>
      <c r="D12749" t="s">
        <v>2480</v>
      </c>
      <c r="E12749" t="s">
        <v>65</v>
      </c>
    </row>
    <row r="12750" spans="1:5" x14ac:dyDescent="0.3">
      <c r="A12750" t="s">
        <v>1967</v>
      </c>
      <c r="B12750" t="s">
        <v>113</v>
      </c>
      <c r="C12750">
        <v>8.9693909063707</v>
      </c>
      <c r="D12750" t="s">
        <v>2480</v>
      </c>
      <c r="E12750" t="s">
        <v>65</v>
      </c>
    </row>
    <row r="12751" spans="1:5" x14ac:dyDescent="0.3">
      <c r="A12751" t="s">
        <v>1968</v>
      </c>
      <c r="B12751" t="s">
        <v>113</v>
      </c>
      <c r="C12751">
        <v>9.1916678982141402</v>
      </c>
      <c r="D12751" t="s">
        <v>2480</v>
      </c>
      <c r="E12751" t="s">
        <v>65</v>
      </c>
    </row>
    <row r="12752" spans="1:5" x14ac:dyDescent="0.3">
      <c r="A12752" t="s">
        <v>2079</v>
      </c>
      <c r="B12752" t="s">
        <v>113</v>
      </c>
      <c r="C12752">
        <v>9.2879967029513093</v>
      </c>
      <c r="D12752" t="s">
        <v>2480</v>
      </c>
      <c r="E12752" t="s">
        <v>65</v>
      </c>
    </row>
    <row r="12753" spans="1:5" x14ac:dyDescent="0.3">
      <c r="A12753" t="s">
        <v>2080</v>
      </c>
      <c r="B12753" t="s">
        <v>113</v>
      </c>
      <c r="C12753">
        <v>9.4507850430513294</v>
      </c>
      <c r="D12753" t="s">
        <v>2480</v>
      </c>
      <c r="E12753" t="s">
        <v>65</v>
      </c>
    </row>
    <row r="12754" spans="1:5" x14ac:dyDescent="0.3">
      <c r="A12754" t="s">
        <v>2081</v>
      </c>
      <c r="B12754" t="s">
        <v>113</v>
      </c>
      <c r="C12754">
        <v>9.3541199694066108</v>
      </c>
      <c r="D12754" t="s">
        <v>2480</v>
      </c>
      <c r="E12754" t="s">
        <v>65</v>
      </c>
    </row>
    <row r="12755" spans="1:5" x14ac:dyDescent="0.3">
      <c r="A12755" t="s">
        <v>2100</v>
      </c>
      <c r="B12755" t="s">
        <v>113</v>
      </c>
      <c r="C12755">
        <v>9.8882540680094309</v>
      </c>
      <c r="D12755" t="s">
        <v>2480</v>
      </c>
      <c r="E12755" t="s">
        <v>65</v>
      </c>
    </row>
    <row r="12756" spans="1:5" x14ac:dyDescent="0.3">
      <c r="A12756" t="s">
        <v>2101</v>
      </c>
      <c r="B12756" t="s">
        <v>113</v>
      </c>
      <c r="C12756">
        <v>10.406451662646299</v>
      </c>
      <c r="D12756" t="s">
        <v>2480</v>
      </c>
      <c r="E12756" t="s">
        <v>65</v>
      </c>
    </row>
    <row r="12757" spans="1:5" x14ac:dyDescent="0.3">
      <c r="A12757" t="s">
        <v>2158</v>
      </c>
      <c r="B12757" t="s">
        <v>113</v>
      </c>
      <c r="C12757">
        <v>8.6858968535486802</v>
      </c>
      <c r="D12757" t="s">
        <v>2480</v>
      </c>
      <c r="E12757" t="s">
        <v>65</v>
      </c>
    </row>
    <row r="12758" spans="1:5" x14ac:dyDescent="0.3">
      <c r="A12758" t="s">
        <v>2159</v>
      </c>
      <c r="B12758" t="s">
        <v>113</v>
      </c>
      <c r="C12758">
        <v>8.6668775738359898</v>
      </c>
      <c r="D12758" t="s">
        <v>2480</v>
      </c>
      <c r="E12758" t="s">
        <v>65</v>
      </c>
    </row>
    <row r="12759" spans="1:5" x14ac:dyDescent="0.3">
      <c r="A12759" t="s">
        <v>2199</v>
      </c>
      <c r="B12759" t="s">
        <v>113</v>
      </c>
      <c r="C12759">
        <v>7.3057261042446102</v>
      </c>
      <c r="D12759" t="s">
        <v>2480</v>
      </c>
      <c r="E12759" t="s">
        <v>65</v>
      </c>
    </row>
    <row r="12760" spans="1:5" x14ac:dyDescent="0.3">
      <c r="A12760" t="s">
        <v>2200</v>
      </c>
      <c r="B12760" t="s">
        <v>113</v>
      </c>
      <c r="C12760">
        <v>8.0044718363890404</v>
      </c>
      <c r="D12760" t="s">
        <v>2480</v>
      </c>
      <c r="E12760" t="s">
        <v>65</v>
      </c>
    </row>
    <row r="12761" spans="1:5" x14ac:dyDescent="0.3">
      <c r="A12761" t="s">
        <v>2201</v>
      </c>
      <c r="B12761" t="s">
        <v>113</v>
      </c>
      <c r="C12761">
        <v>8.6685643370817296</v>
      </c>
      <c r="D12761" t="s">
        <v>2480</v>
      </c>
      <c r="E12761" t="s">
        <v>65</v>
      </c>
    </row>
    <row r="12762" spans="1:5" x14ac:dyDescent="0.3">
      <c r="A12762" t="s">
        <v>2232</v>
      </c>
      <c r="B12762" t="s">
        <v>113</v>
      </c>
      <c r="C12762">
        <v>10.067951167930699</v>
      </c>
      <c r="D12762" t="s">
        <v>2480</v>
      </c>
      <c r="E12762" t="s">
        <v>65</v>
      </c>
    </row>
    <row r="12763" spans="1:5" x14ac:dyDescent="0.3">
      <c r="A12763" t="s">
        <v>2233</v>
      </c>
      <c r="B12763" t="s">
        <v>113</v>
      </c>
      <c r="C12763">
        <v>8.3091590369804305</v>
      </c>
      <c r="D12763" t="s">
        <v>2480</v>
      </c>
      <c r="E12763" t="s">
        <v>65</v>
      </c>
    </row>
    <row r="12764" spans="1:5" x14ac:dyDescent="0.3">
      <c r="A12764" t="s">
        <v>2234</v>
      </c>
      <c r="B12764" t="s">
        <v>113</v>
      </c>
      <c r="C12764">
        <v>8.5945137148679507</v>
      </c>
      <c r="D12764" t="s">
        <v>2480</v>
      </c>
      <c r="E12764" t="s">
        <v>65</v>
      </c>
    </row>
    <row r="12765" spans="1:5" x14ac:dyDescent="0.3">
      <c r="A12765" t="s">
        <v>2235</v>
      </c>
      <c r="B12765" t="s">
        <v>113</v>
      </c>
      <c r="C12765">
        <v>9.3056812806320597</v>
      </c>
      <c r="D12765" t="s">
        <v>2480</v>
      </c>
      <c r="E12765" t="s">
        <v>65</v>
      </c>
    </row>
    <row r="12766" spans="1:5" x14ac:dyDescent="0.3">
      <c r="A12766" t="s">
        <v>2236</v>
      </c>
      <c r="B12766" t="s">
        <v>113</v>
      </c>
      <c r="C12766">
        <v>8.4981715221638208</v>
      </c>
      <c r="D12766" t="s">
        <v>2480</v>
      </c>
      <c r="E12766" t="s">
        <v>65</v>
      </c>
    </row>
    <row r="12767" spans="1:5" x14ac:dyDescent="0.3">
      <c r="A12767" t="s">
        <v>2237</v>
      </c>
      <c r="B12767" t="s">
        <v>113</v>
      </c>
      <c r="C12767">
        <v>8.4812150126910204</v>
      </c>
      <c r="D12767" t="s">
        <v>2480</v>
      </c>
      <c r="E12767" t="s">
        <v>65</v>
      </c>
    </row>
    <row r="12768" spans="1:5" x14ac:dyDescent="0.3">
      <c r="A12768" t="s">
        <v>1763</v>
      </c>
      <c r="B12768" t="s">
        <v>113</v>
      </c>
      <c r="C12768">
        <v>7.90391875580801</v>
      </c>
      <c r="D12768" t="s">
        <v>2480</v>
      </c>
      <c r="E12768" t="s">
        <v>65</v>
      </c>
    </row>
    <row r="12769" spans="1:5" x14ac:dyDescent="0.3">
      <c r="A12769" t="s">
        <v>1764</v>
      </c>
      <c r="B12769" t="s">
        <v>113</v>
      </c>
      <c r="C12769">
        <v>8.8076039942073407</v>
      </c>
      <c r="D12769" t="s">
        <v>2480</v>
      </c>
      <c r="E12769" t="s">
        <v>65</v>
      </c>
    </row>
    <row r="12770" spans="1:5" x14ac:dyDescent="0.3">
      <c r="A12770" t="s">
        <v>1765</v>
      </c>
      <c r="B12770" t="s">
        <v>113</v>
      </c>
      <c r="C12770">
        <v>9.9429995959938502</v>
      </c>
      <c r="D12770" t="s">
        <v>2480</v>
      </c>
      <c r="E12770" t="s">
        <v>65</v>
      </c>
    </row>
    <row r="12771" spans="1:5" x14ac:dyDescent="0.3">
      <c r="A12771" t="s">
        <v>1792</v>
      </c>
      <c r="B12771" t="s">
        <v>113</v>
      </c>
      <c r="C12771">
        <v>8.7746095362186196</v>
      </c>
      <c r="D12771" t="s">
        <v>2480</v>
      </c>
      <c r="E12771" t="s">
        <v>65</v>
      </c>
    </row>
    <row r="12772" spans="1:5" x14ac:dyDescent="0.3">
      <c r="A12772" t="s">
        <v>1793</v>
      </c>
      <c r="B12772" t="s">
        <v>113</v>
      </c>
      <c r="C12772">
        <v>10.2161427345837</v>
      </c>
      <c r="D12772" t="s">
        <v>2480</v>
      </c>
      <c r="E12772" t="s">
        <v>65</v>
      </c>
    </row>
    <row r="12773" spans="1:5" x14ac:dyDescent="0.3">
      <c r="A12773" t="s">
        <v>1794</v>
      </c>
      <c r="B12773" t="s">
        <v>113</v>
      </c>
      <c r="C12773">
        <v>9.7398677597988605</v>
      </c>
      <c r="D12773" t="s">
        <v>2480</v>
      </c>
      <c r="E12773" t="s">
        <v>65</v>
      </c>
    </row>
    <row r="12774" spans="1:5" x14ac:dyDescent="0.3">
      <c r="A12774" t="s">
        <v>1795</v>
      </c>
      <c r="B12774" t="s">
        <v>113</v>
      </c>
      <c r="C12774">
        <v>7.806311975070809</v>
      </c>
      <c r="D12774" t="s">
        <v>2480</v>
      </c>
      <c r="E12774" t="s">
        <v>65</v>
      </c>
    </row>
    <row r="12775" spans="1:5" x14ac:dyDescent="0.3">
      <c r="A12775" t="s">
        <v>1796</v>
      </c>
      <c r="B12775" t="s">
        <v>113</v>
      </c>
      <c r="C12775">
        <v>9.3653910462511405</v>
      </c>
      <c r="D12775" t="s">
        <v>2480</v>
      </c>
      <c r="E12775" t="s">
        <v>65</v>
      </c>
    </row>
    <row r="12776" spans="1:5" x14ac:dyDescent="0.3">
      <c r="A12776" t="s">
        <v>1969</v>
      </c>
      <c r="B12776" t="s">
        <v>113</v>
      </c>
      <c r="C12776">
        <v>10.300862848288</v>
      </c>
      <c r="D12776" t="s">
        <v>2480</v>
      </c>
      <c r="E12776" t="s">
        <v>65</v>
      </c>
    </row>
    <row r="12777" spans="1:5" x14ac:dyDescent="0.3">
      <c r="A12777" t="s">
        <v>1970</v>
      </c>
      <c r="B12777" t="s">
        <v>113</v>
      </c>
      <c r="C12777">
        <v>9.7518753802927893</v>
      </c>
      <c r="D12777" t="s">
        <v>2480</v>
      </c>
      <c r="E12777" t="s">
        <v>65</v>
      </c>
    </row>
    <row r="12778" spans="1:5" x14ac:dyDescent="0.3">
      <c r="A12778" t="s">
        <v>1971</v>
      </c>
      <c r="B12778" t="s">
        <v>113</v>
      </c>
      <c r="C12778">
        <v>10.137910371792399</v>
      </c>
      <c r="D12778" t="s">
        <v>2480</v>
      </c>
      <c r="E12778" t="s">
        <v>65</v>
      </c>
    </row>
    <row r="12779" spans="1:5" x14ac:dyDescent="0.3">
      <c r="A12779" t="s">
        <v>2001</v>
      </c>
      <c r="B12779" t="s">
        <v>113</v>
      </c>
      <c r="C12779">
        <v>10.5948588368054</v>
      </c>
      <c r="D12779" t="s">
        <v>2480</v>
      </c>
      <c r="E12779" t="s">
        <v>65</v>
      </c>
    </row>
    <row r="12780" spans="1:5" x14ac:dyDescent="0.3">
      <c r="A12780" t="s">
        <v>2002</v>
      </c>
      <c r="B12780" t="s">
        <v>113</v>
      </c>
      <c r="C12780">
        <v>11.0043170746188</v>
      </c>
      <c r="D12780" t="s">
        <v>2480</v>
      </c>
      <c r="E12780" t="s">
        <v>65</v>
      </c>
    </row>
    <row r="12781" spans="1:5" x14ac:dyDescent="0.3">
      <c r="A12781" t="s">
        <v>2202</v>
      </c>
      <c r="B12781" t="s">
        <v>113</v>
      </c>
      <c r="C12781">
        <v>7.1271485901759704</v>
      </c>
      <c r="D12781" t="s">
        <v>2480</v>
      </c>
      <c r="E12781" t="s">
        <v>65</v>
      </c>
    </row>
    <row r="12782" spans="1:5" x14ac:dyDescent="0.3">
      <c r="A12782" t="s">
        <v>2203</v>
      </c>
      <c r="B12782" t="s">
        <v>113</v>
      </c>
      <c r="C12782">
        <v>7.4561693713506001</v>
      </c>
      <c r="D12782" t="s">
        <v>2480</v>
      </c>
      <c r="E12782" t="s">
        <v>65</v>
      </c>
    </row>
    <row r="12783" spans="1:5" x14ac:dyDescent="0.3">
      <c r="A12783" t="s">
        <v>2204</v>
      </c>
      <c r="B12783" t="s">
        <v>113</v>
      </c>
      <c r="C12783">
        <v>8.3793370615869307</v>
      </c>
      <c r="D12783" t="s">
        <v>2480</v>
      </c>
      <c r="E12783" t="s">
        <v>65</v>
      </c>
    </row>
    <row r="12784" spans="1:5" x14ac:dyDescent="0.3">
      <c r="A12784" t="s">
        <v>2221</v>
      </c>
      <c r="B12784" t="s">
        <v>113</v>
      </c>
      <c r="C12784">
        <v>8.2475504333109004</v>
      </c>
      <c r="D12784" t="s">
        <v>2480</v>
      </c>
      <c r="E12784" t="s">
        <v>65</v>
      </c>
    </row>
    <row r="12785" spans="1:5" x14ac:dyDescent="0.3">
      <c r="A12785" t="s">
        <v>1690</v>
      </c>
      <c r="B12785" t="s">
        <v>113</v>
      </c>
      <c r="C12785">
        <v>7.9175627126744921</v>
      </c>
      <c r="D12785" t="s">
        <v>2480</v>
      </c>
      <c r="E12785" t="s">
        <v>65</v>
      </c>
    </row>
    <row r="12786" spans="1:5" x14ac:dyDescent="0.3">
      <c r="A12786" t="s">
        <v>1691</v>
      </c>
      <c r="B12786" t="s">
        <v>113</v>
      </c>
      <c r="C12786">
        <v>10.1160427111929</v>
      </c>
      <c r="D12786" t="s">
        <v>2480</v>
      </c>
      <c r="E12786" t="s">
        <v>65</v>
      </c>
    </row>
    <row r="12787" spans="1:5" x14ac:dyDescent="0.3">
      <c r="A12787" t="s">
        <v>1692</v>
      </c>
      <c r="B12787" t="s">
        <v>113</v>
      </c>
      <c r="C12787">
        <v>11.3868703451408</v>
      </c>
      <c r="D12787" t="s">
        <v>2480</v>
      </c>
      <c r="E12787" t="s">
        <v>65</v>
      </c>
    </row>
    <row r="12788" spans="1:5" x14ac:dyDescent="0.3">
      <c r="A12788" t="s">
        <v>1693</v>
      </c>
      <c r="B12788" t="s">
        <v>113</v>
      </c>
      <c r="C12788">
        <v>10.722564770593699</v>
      </c>
      <c r="D12788" t="s">
        <v>2480</v>
      </c>
      <c r="E12788" t="s">
        <v>65</v>
      </c>
    </row>
    <row r="12789" spans="1:5" x14ac:dyDescent="0.3">
      <c r="A12789" t="s">
        <v>1694</v>
      </c>
      <c r="B12789" t="s">
        <v>113</v>
      </c>
      <c r="C12789">
        <v>9.2202026258916394</v>
      </c>
      <c r="D12789" t="s">
        <v>2480</v>
      </c>
      <c r="E12789" t="s">
        <v>65</v>
      </c>
    </row>
    <row r="12790" spans="1:5" x14ac:dyDescent="0.3">
      <c r="A12790" t="s">
        <v>1695</v>
      </c>
      <c r="B12790" t="s">
        <v>113</v>
      </c>
      <c r="C12790">
        <v>11.1368586222031</v>
      </c>
      <c r="D12790" t="s">
        <v>2480</v>
      </c>
      <c r="E12790" t="s">
        <v>65</v>
      </c>
    </row>
    <row r="12791" spans="1:5" x14ac:dyDescent="0.3">
      <c r="A12791" t="s">
        <v>1696</v>
      </c>
      <c r="B12791" t="s">
        <v>113</v>
      </c>
      <c r="C12791">
        <v>11.050676664121699</v>
      </c>
      <c r="D12791" t="s">
        <v>2480</v>
      </c>
      <c r="E12791" t="s">
        <v>65</v>
      </c>
    </row>
    <row r="12792" spans="1:5" x14ac:dyDescent="0.3">
      <c r="A12792" t="s">
        <v>1697</v>
      </c>
      <c r="B12792" t="s">
        <v>113</v>
      </c>
      <c r="C12792">
        <v>11.829622580371799</v>
      </c>
      <c r="D12792" t="s">
        <v>2480</v>
      </c>
      <c r="E12792" t="s">
        <v>65</v>
      </c>
    </row>
    <row r="12793" spans="1:5" x14ac:dyDescent="0.3">
      <c r="A12793" t="s">
        <v>1698</v>
      </c>
      <c r="B12793" t="s">
        <v>113</v>
      </c>
      <c r="C12793">
        <v>12.2482499721292</v>
      </c>
      <c r="D12793" t="s">
        <v>2480</v>
      </c>
      <c r="E12793" t="s">
        <v>65</v>
      </c>
    </row>
    <row r="12794" spans="1:5" x14ac:dyDescent="0.3">
      <c r="A12794" t="s">
        <v>1702</v>
      </c>
      <c r="B12794" t="s">
        <v>113</v>
      </c>
      <c r="C12794">
        <v>8.2519655160463294</v>
      </c>
      <c r="D12794" t="s">
        <v>2480</v>
      </c>
      <c r="E12794" t="s">
        <v>65</v>
      </c>
    </row>
    <row r="12795" spans="1:5" x14ac:dyDescent="0.3">
      <c r="A12795" t="s">
        <v>1703</v>
      </c>
      <c r="B12795" t="s">
        <v>113</v>
      </c>
      <c r="C12795">
        <v>7.9250520804880997</v>
      </c>
      <c r="D12795" t="s">
        <v>2480</v>
      </c>
      <c r="E12795" t="s">
        <v>65</v>
      </c>
    </row>
    <row r="12796" spans="1:5" x14ac:dyDescent="0.3">
      <c r="A12796" t="s">
        <v>1704</v>
      </c>
      <c r="B12796" t="s">
        <v>113</v>
      </c>
      <c r="C12796">
        <v>7.72994681622776</v>
      </c>
      <c r="D12796" t="s">
        <v>2480</v>
      </c>
      <c r="E12796" t="s">
        <v>65</v>
      </c>
    </row>
    <row r="12797" spans="1:5" x14ac:dyDescent="0.3">
      <c r="A12797" t="s">
        <v>1705</v>
      </c>
      <c r="B12797" t="s">
        <v>113</v>
      </c>
      <c r="C12797">
        <v>9.6689333502773209</v>
      </c>
      <c r="D12797" t="s">
        <v>2480</v>
      </c>
      <c r="E12797" t="s">
        <v>65</v>
      </c>
    </row>
    <row r="12798" spans="1:5" x14ac:dyDescent="0.3">
      <c r="A12798" t="s">
        <v>1706</v>
      </c>
      <c r="B12798" t="s">
        <v>113</v>
      </c>
      <c r="C12798">
        <v>9.2153975304351796</v>
      </c>
      <c r="D12798" t="s">
        <v>2480</v>
      </c>
      <c r="E12798" t="s">
        <v>65</v>
      </c>
    </row>
    <row r="12799" spans="1:5" x14ac:dyDescent="0.3">
      <c r="A12799" t="s">
        <v>1707</v>
      </c>
      <c r="B12799" t="s">
        <v>113</v>
      </c>
      <c r="C12799">
        <v>8.2172345901492676</v>
      </c>
      <c r="D12799" t="s">
        <v>2480</v>
      </c>
      <c r="E12799" t="s">
        <v>65</v>
      </c>
    </row>
    <row r="12800" spans="1:5" x14ac:dyDescent="0.3">
      <c r="A12800" t="s">
        <v>1708</v>
      </c>
      <c r="B12800" t="s">
        <v>113</v>
      </c>
      <c r="C12800">
        <v>8.9350364320054592</v>
      </c>
      <c r="D12800" t="s">
        <v>2480</v>
      </c>
      <c r="E12800" t="s">
        <v>65</v>
      </c>
    </row>
    <row r="12801" spans="1:5" x14ac:dyDescent="0.3">
      <c r="A12801" t="s">
        <v>1709</v>
      </c>
      <c r="B12801" t="s">
        <v>113</v>
      </c>
      <c r="C12801">
        <v>8.2551547639457787</v>
      </c>
      <c r="D12801" t="s">
        <v>2480</v>
      </c>
      <c r="E12801" t="s">
        <v>65</v>
      </c>
    </row>
    <row r="12802" spans="1:5" x14ac:dyDescent="0.3">
      <c r="A12802" t="s">
        <v>1710</v>
      </c>
      <c r="B12802" t="s">
        <v>113</v>
      </c>
      <c r="C12802">
        <v>8.5982886379978201</v>
      </c>
      <c r="D12802" t="s">
        <v>2480</v>
      </c>
      <c r="E12802" t="s">
        <v>65</v>
      </c>
    </row>
    <row r="12803" spans="1:5" x14ac:dyDescent="0.3">
      <c r="A12803" t="s">
        <v>1711</v>
      </c>
      <c r="B12803" t="s">
        <v>113</v>
      </c>
      <c r="C12803">
        <v>8.6058285917217603</v>
      </c>
      <c r="D12803" t="s">
        <v>2480</v>
      </c>
      <c r="E12803" t="s">
        <v>65</v>
      </c>
    </row>
    <row r="12804" spans="1:5" x14ac:dyDescent="0.3">
      <c r="A12804" t="s">
        <v>1712</v>
      </c>
      <c r="B12804" t="s">
        <v>113</v>
      </c>
      <c r="C12804">
        <v>8.7048921588328394</v>
      </c>
      <c r="D12804" t="s">
        <v>2480</v>
      </c>
      <c r="E12804" t="s">
        <v>65</v>
      </c>
    </row>
    <row r="12805" spans="1:5" x14ac:dyDescent="0.3">
      <c r="A12805" t="s">
        <v>1719</v>
      </c>
      <c r="B12805" t="s">
        <v>113</v>
      </c>
      <c r="C12805">
        <v>10.364015998864</v>
      </c>
      <c r="D12805" t="s">
        <v>2480</v>
      </c>
      <c r="E12805" t="s">
        <v>65</v>
      </c>
    </row>
    <row r="12806" spans="1:5" x14ac:dyDescent="0.3">
      <c r="A12806" t="s">
        <v>1720</v>
      </c>
      <c r="B12806" t="s">
        <v>113</v>
      </c>
      <c r="C12806">
        <v>12.1205669694818</v>
      </c>
      <c r="D12806" t="s">
        <v>2480</v>
      </c>
      <c r="E12806" t="s">
        <v>65</v>
      </c>
    </row>
    <row r="12807" spans="1:5" x14ac:dyDescent="0.3">
      <c r="A12807" t="s">
        <v>1721</v>
      </c>
      <c r="B12807" t="s">
        <v>113</v>
      </c>
      <c r="C12807">
        <v>12.3542231166502</v>
      </c>
      <c r="D12807" t="s">
        <v>2480</v>
      </c>
      <c r="E12807" t="s">
        <v>65</v>
      </c>
    </row>
    <row r="12808" spans="1:5" x14ac:dyDescent="0.3">
      <c r="A12808" t="s">
        <v>1722</v>
      </c>
      <c r="B12808" t="s">
        <v>113</v>
      </c>
      <c r="C12808">
        <v>10.5895461441339</v>
      </c>
      <c r="D12808" t="s">
        <v>2480</v>
      </c>
      <c r="E12808" t="s">
        <v>65</v>
      </c>
    </row>
    <row r="12809" spans="1:5" x14ac:dyDescent="0.3">
      <c r="A12809" t="s">
        <v>1723</v>
      </c>
      <c r="B12809" t="s">
        <v>113</v>
      </c>
      <c r="C12809">
        <v>11.4612190932994</v>
      </c>
      <c r="D12809" t="s">
        <v>2480</v>
      </c>
      <c r="E12809" t="s">
        <v>65</v>
      </c>
    </row>
    <row r="12810" spans="1:5" x14ac:dyDescent="0.3">
      <c r="A12810" t="s">
        <v>1724</v>
      </c>
      <c r="B12810" t="s">
        <v>113</v>
      </c>
      <c r="C12810">
        <v>10.5110872917791</v>
      </c>
      <c r="D12810" t="s">
        <v>2480</v>
      </c>
      <c r="E12810" t="s">
        <v>65</v>
      </c>
    </row>
    <row r="12811" spans="1:5" x14ac:dyDescent="0.3">
      <c r="A12811" t="s">
        <v>1725</v>
      </c>
      <c r="B12811" t="s">
        <v>113</v>
      </c>
      <c r="C12811">
        <v>10.382375002281201</v>
      </c>
      <c r="D12811" t="s">
        <v>2480</v>
      </c>
      <c r="E12811" t="s">
        <v>65</v>
      </c>
    </row>
    <row r="12812" spans="1:5" x14ac:dyDescent="0.3">
      <c r="A12812" t="s">
        <v>1726</v>
      </c>
      <c r="B12812" t="s">
        <v>113</v>
      </c>
      <c r="C12812">
        <v>11.337333824250299</v>
      </c>
      <c r="D12812" t="s">
        <v>2480</v>
      </c>
      <c r="E12812" t="s">
        <v>65</v>
      </c>
    </row>
    <row r="12813" spans="1:5" x14ac:dyDescent="0.3">
      <c r="A12813" t="s">
        <v>1727</v>
      </c>
      <c r="B12813" t="s">
        <v>113</v>
      </c>
      <c r="C12813">
        <v>9.8115136660499207</v>
      </c>
      <c r="D12813" t="s">
        <v>2480</v>
      </c>
      <c r="E12813" t="s">
        <v>65</v>
      </c>
    </row>
    <row r="12814" spans="1:5" x14ac:dyDescent="0.3">
      <c r="A12814" t="s">
        <v>1728</v>
      </c>
      <c r="B12814" t="s">
        <v>113</v>
      </c>
      <c r="C12814">
        <v>12.1992114738291</v>
      </c>
      <c r="D12814" t="s">
        <v>2480</v>
      </c>
      <c r="E12814" t="s">
        <v>65</v>
      </c>
    </row>
    <row r="12815" spans="1:5" x14ac:dyDescent="0.3">
      <c r="A12815" t="s">
        <v>1729</v>
      </c>
      <c r="B12815" t="s">
        <v>113</v>
      </c>
      <c r="C12815">
        <v>10.2758241524126</v>
      </c>
      <c r="D12815" t="s">
        <v>2480</v>
      </c>
      <c r="E12815" t="s">
        <v>65</v>
      </c>
    </row>
    <row r="12816" spans="1:5" x14ac:dyDescent="0.3">
      <c r="A12816" t="s">
        <v>1730</v>
      </c>
      <c r="B12816" t="s">
        <v>113</v>
      </c>
      <c r="C12816">
        <v>6.51370298477093</v>
      </c>
      <c r="D12816" t="s">
        <v>2480</v>
      </c>
      <c r="E12816" t="s">
        <v>65</v>
      </c>
    </row>
    <row r="12817" spans="1:5" x14ac:dyDescent="0.3">
      <c r="A12817" t="s">
        <v>1731</v>
      </c>
      <c r="B12817" t="s">
        <v>113</v>
      </c>
      <c r="C12817">
        <v>6.7884890507325801</v>
      </c>
      <c r="D12817" t="s">
        <v>2480</v>
      </c>
      <c r="E12817" t="s">
        <v>65</v>
      </c>
    </row>
    <row r="12818" spans="1:5" x14ac:dyDescent="0.3">
      <c r="A12818" t="s">
        <v>1732</v>
      </c>
      <c r="B12818" t="s">
        <v>113</v>
      </c>
      <c r="C12818">
        <v>6.5044097241418699</v>
      </c>
      <c r="D12818" t="s">
        <v>2480</v>
      </c>
      <c r="E12818" t="s">
        <v>65</v>
      </c>
    </row>
    <row r="12819" spans="1:5" x14ac:dyDescent="0.3">
      <c r="A12819" t="s">
        <v>1733</v>
      </c>
      <c r="B12819" t="s">
        <v>113</v>
      </c>
      <c r="C12819">
        <v>6.53541117279162</v>
      </c>
      <c r="D12819" t="s">
        <v>2480</v>
      </c>
      <c r="E12819" t="s">
        <v>65</v>
      </c>
    </row>
    <row r="12820" spans="1:5" x14ac:dyDescent="0.3">
      <c r="A12820" t="s">
        <v>1734</v>
      </c>
      <c r="B12820" t="s">
        <v>113</v>
      </c>
      <c r="C12820">
        <v>6.3808727494383399</v>
      </c>
      <c r="D12820" t="s">
        <v>2480</v>
      </c>
      <c r="E12820" t="s">
        <v>65</v>
      </c>
    </row>
    <row r="12821" spans="1:5" x14ac:dyDescent="0.3">
      <c r="A12821" t="s">
        <v>1735</v>
      </c>
      <c r="B12821" t="s">
        <v>113</v>
      </c>
      <c r="C12821">
        <v>6.7662667304122204</v>
      </c>
      <c r="D12821" t="s">
        <v>2480</v>
      </c>
      <c r="E12821" t="s">
        <v>65</v>
      </c>
    </row>
    <row r="12822" spans="1:5" x14ac:dyDescent="0.3">
      <c r="A12822" t="s">
        <v>1736</v>
      </c>
      <c r="B12822" t="s">
        <v>113</v>
      </c>
      <c r="C12822">
        <v>6.5399489158825412</v>
      </c>
      <c r="D12822" t="s">
        <v>2480</v>
      </c>
      <c r="E12822" t="s">
        <v>65</v>
      </c>
    </row>
    <row r="12823" spans="1:5" x14ac:dyDescent="0.3">
      <c r="A12823" t="s">
        <v>1740</v>
      </c>
      <c r="B12823" t="s">
        <v>113</v>
      </c>
      <c r="C12823">
        <v>10.397192736795899</v>
      </c>
      <c r="D12823" t="s">
        <v>2480</v>
      </c>
      <c r="E12823" t="s">
        <v>65</v>
      </c>
    </row>
    <row r="12824" spans="1:5" x14ac:dyDescent="0.3">
      <c r="A12824" t="s">
        <v>1741</v>
      </c>
      <c r="B12824" t="s">
        <v>113</v>
      </c>
      <c r="C12824">
        <v>9.8694256197223797</v>
      </c>
      <c r="D12824" t="s">
        <v>2480</v>
      </c>
      <c r="E12824" t="s">
        <v>65</v>
      </c>
    </row>
    <row r="12825" spans="1:5" x14ac:dyDescent="0.3">
      <c r="A12825" t="s">
        <v>1742</v>
      </c>
      <c r="B12825" t="s">
        <v>113</v>
      </c>
      <c r="C12825">
        <v>9.1718509281559282</v>
      </c>
      <c r="D12825" t="s">
        <v>2480</v>
      </c>
      <c r="E12825" t="s">
        <v>65</v>
      </c>
    </row>
    <row r="12826" spans="1:5" x14ac:dyDescent="0.3">
      <c r="A12826" t="s">
        <v>1743</v>
      </c>
      <c r="B12826" t="s">
        <v>113</v>
      </c>
      <c r="C12826">
        <v>9.1773118926438606</v>
      </c>
      <c r="D12826" t="s">
        <v>2480</v>
      </c>
      <c r="E12826" t="s">
        <v>65</v>
      </c>
    </row>
    <row r="12827" spans="1:5" x14ac:dyDescent="0.3">
      <c r="A12827" t="s">
        <v>1744</v>
      </c>
      <c r="B12827" t="s">
        <v>113</v>
      </c>
      <c r="C12827">
        <v>8.8347754612074194</v>
      </c>
      <c r="D12827" t="s">
        <v>2480</v>
      </c>
      <c r="E12827" t="s">
        <v>65</v>
      </c>
    </row>
    <row r="12828" spans="1:5" x14ac:dyDescent="0.3">
      <c r="A12828" t="s">
        <v>1745</v>
      </c>
      <c r="B12828" t="s">
        <v>113</v>
      </c>
      <c r="C12828">
        <v>8.5442177011946505</v>
      </c>
      <c r="D12828" t="s">
        <v>2480</v>
      </c>
      <c r="E12828" t="s">
        <v>65</v>
      </c>
    </row>
    <row r="12829" spans="1:5" x14ac:dyDescent="0.3">
      <c r="A12829" t="s">
        <v>1746</v>
      </c>
      <c r="B12829" t="s">
        <v>113</v>
      </c>
      <c r="C12829">
        <v>7.6971360659847896</v>
      </c>
      <c r="D12829" t="s">
        <v>2480</v>
      </c>
      <c r="E12829" t="s">
        <v>65</v>
      </c>
    </row>
    <row r="12830" spans="1:5" x14ac:dyDescent="0.3">
      <c r="A12830" t="s">
        <v>1747</v>
      </c>
      <c r="B12830" t="s">
        <v>113</v>
      </c>
      <c r="C12830">
        <v>8.546795825508255</v>
      </c>
      <c r="D12830" t="s">
        <v>2480</v>
      </c>
      <c r="E12830" t="s">
        <v>65</v>
      </c>
    </row>
    <row r="12831" spans="1:5" x14ac:dyDescent="0.3">
      <c r="A12831" t="s">
        <v>1748</v>
      </c>
      <c r="B12831" t="s">
        <v>113</v>
      </c>
      <c r="C12831">
        <v>7.3804495037065303</v>
      </c>
      <c r="D12831" t="s">
        <v>2480</v>
      </c>
      <c r="E12831" t="s">
        <v>65</v>
      </c>
    </row>
    <row r="12832" spans="1:5" x14ac:dyDescent="0.3">
      <c r="A12832" t="s">
        <v>1749</v>
      </c>
      <c r="B12832" t="s">
        <v>113</v>
      </c>
      <c r="C12832">
        <v>8.3667265339980599</v>
      </c>
      <c r="D12832" t="s">
        <v>2480</v>
      </c>
      <c r="E12832" t="s">
        <v>65</v>
      </c>
    </row>
    <row r="12833" spans="1:5" x14ac:dyDescent="0.3">
      <c r="A12833" t="s">
        <v>1750</v>
      </c>
      <c r="B12833" t="s">
        <v>113</v>
      </c>
      <c r="C12833">
        <v>8.3998316825731294</v>
      </c>
      <c r="D12833" t="s">
        <v>2480</v>
      </c>
      <c r="E12833" t="s">
        <v>65</v>
      </c>
    </row>
    <row r="12834" spans="1:5" x14ac:dyDescent="0.3">
      <c r="A12834" t="s">
        <v>1751</v>
      </c>
      <c r="B12834" t="s">
        <v>113</v>
      </c>
      <c r="C12834">
        <v>8.2782271282760398</v>
      </c>
      <c r="D12834" t="s">
        <v>2480</v>
      </c>
      <c r="E12834" t="s">
        <v>65</v>
      </c>
    </row>
    <row r="12835" spans="1:5" x14ac:dyDescent="0.3">
      <c r="A12835" t="s">
        <v>1752</v>
      </c>
      <c r="B12835" t="s">
        <v>113</v>
      </c>
      <c r="C12835">
        <v>8.28163561880584</v>
      </c>
      <c r="D12835" t="s">
        <v>2480</v>
      </c>
      <c r="E12835" t="s">
        <v>65</v>
      </c>
    </row>
    <row r="12836" spans="1:5" x14ac:dyDescent="0.3">
      <c r="A12836" t="s">
        <v>1753</v>
      </c>
      <c r="B12836" t="s">
        <v>113</v>
      </c>
      <c r="C12836">
        <v>7.9897594189061003</v>
      </c>
      <c r="D12836" t="s">
        <v>2480</v>
      </c>
      <c r="E12836" t="s">
        <v>65</v>
      </c>
    </row>
    <row r="12837" spans="1:5" x14ac:dyDescent="0.3">
      <c r="A12837" t="s">
        <v>1754</v>
      </c>
      <c r="B12837" t="s">
        <v>113</v>
      </c>
      <c r="C12837">
        <v>6.9322788349431743</v>
      </c>
      <c r="D12837" t="s">
        <v>2480</v>
      </c>
      <c r="E12837" t="s">
        <v>65</v>
      </c>
    </row>
    <row r="12838" spans="1:5" x14ac:dyDescent="0.3">
      <c r="A12838" t="s">
        <v>1755</v>
      </c>
      <c r="B12838" t="s">
        <v>113</v>
      </c>
      <c r="C12838">
        <v>7.6417777583620285</v>
      </c>
      <c r="D12838" t="s">
        <v>2480</v>
      </c>
      <c r="E12838" t="s">
        <v>65</v>
      </c>
    </row>
    <row r="12839" spans="1:5" x14ac:dyDescent="0.3">
      <c r="A12839" t="s">
        <v>1756</v>
      </c>
      <c r="B12839" t="s">
        <v>113</v>
      </c>
      <c r="C12839">
        <v>7.2498454787161473</v>
      </c>
      <c r="D12839" t="s">
        <v>2480</v>
      </c>
      <c r="E12839" t="s">
        <v>65</v>
      </c>
    </row>
    <row r="12840" spans="1:5" x14ac:dyDescent="0.3">
      <c r="A12840" t="s">
        <v>1757</v>
      </c>
      <c r="B12840" t="s">
        <v>113</v>
      </c>
      <c r="C12840">
        <v>7.4061120327638985</v>
      </c>
      <c r="D12840" t="s">
        <v>2480</v>
      </c>
      <c r="E12840" t="s">
        <v>65</v>
      </c>
    </row>
    <row r="12841" spans="1:5" x14ac:dyDescent="0.3">
      <c r="A12841" t="s">
        <v>1766</v>
      </c>
      <c r="B12841" t="s">
        <v>113</v>
      </c>
      <c r="C12841">
        <v>8.4818813370358406</v>
      </c>
      <c r="D12841" t="s">
        <v>2480</v>
      </c>
      <c r="E12841" t="s">
        <v>65</v>
      </c>
    </row>
    <row r="12842" spans="1:5" x14ac:dyDescent="0.3">
      <c r="A12842" t="s">
        <v>1767</v>
      </c>
      <c r="B12842" t="s">
        <v>113</v>
      </c>
      <c r="C12842">
        <v>10.5665550979462</v>
      </c>
      <c r="D12842" t="s">
        <v>2480</v>
      </c>
      <c r="E12842" t="s">
        <v>65</v>
      </c>
    </row>
    <row r="12843" spans="1:5" x14ac:dyDescent="0.3">
      <c r="A12843" t="s">
        <v>1768</v>
      </c>
      <c r="B12843" t="s">
        <v>113</v>
      </c>
      <c r="C12843">
        <v>11.1404429352063</v>
      </c>
      <c r="D12843" t="s">
        <v>2480</v>
      </c>
      <c r="E12843" t="s">
        <v>65</v>
      </c>
    </row>
    <row r="12844" spans="1:5" x14ac:dyDescent="0.3">
      <c r="A12844" t="s">
        <v>1769</v>
      </c>
      <c r="B12844" t="s">
        <v>113</v>
      </c>
      <c r="C12844">
        <v>8.4233461716120797</v>
      </c>
      <c r="D12844" t="s">
        <v>2480</v>
      </c>
      <c r="E12844" t="s">
        <v>65</v>
      </c>
    </row>
    <row r="12845" spans="1:5" x14ac:dyDescent="0.3">
      <c r="A12845" t="s">
        <v>1770</v>
      </c>
      <c r="B12845" t="s">
        <v>113</v>
      </c>
      <c r="C12845">
        <v>8.0494272791344699</v>
      </c>
      <c r="D12845" t="s">
        <v>2480</v>
      </c>
      <c r="E12845" t="s">
        <v>65</v>
      </c>
    </row>
    <row r="12846" spans="1:5" x14ac:dyDescent="0.3">
      <c r="A12846" t="s">
        <v>1771</v>
      </c>
      <c r="B12846" t="s">
        <v>113</v>
      </c>
      <c r="C12846">
        <v>8.8459416954135008</v>
      </c>
      <c r="D12846" t="s">
        <v>2480</v>
      </c>
      <c r="E12846" t="s">
        <v>65</v>
      </c>
    </row>
    <row r="12847" spans="1:5" x14ac:dyDescent="0.3">
      <c r="A12847" t="s">
        <v>1772</v>
      </c>
      <c r="B12847" t="s">
        <v>113</v>
      </c>
      <c r="C12847">
        <v>9.0795768859868105</v>
      </c>
      <c r="D12847" t="s">
        <v>2480</v>
      </c>
      <c r="E12847" t="s">
        <v>65</v>
      </c>
    </row>
    <row r="12848" spans="1:5" x14ac:dyDescent="0.3">
      <c r="A12848" t="s">
        <v>1773</v>
      </c>
      <c r="B12848" t="s">
        <v>113</v>
      </c>
      <c r="C12848">
        <v>9.0906608612141522</v>
      </c>
      <c r="D12848" t="s">
        <v>2480</v>
      </c>
      <c r="E12848" t="s">
        <v>65</v>
      </c>
    </row>
    <row r="12849" spans="1:5" x14ac:dyDescent="0.3">
      <c r="A12849" t="s">
        <v>1774</v>
      </c>
      <c r="B12849" t="s">
        <v>113</v>
      </c>
      <c r="C12849">
        <v>8.5288929828192597</v>
      </c>
      <c r="D12849" t="s">
        <v>2480</v>
      </c>
      <c r="E12849" t="s">
        <v>65</v>
      </c>
    </row>
    <row r="12850" spans="1:5" x14ac:dyDescent="0.3">
      <c r="A12850" t="s">
        <v>1775</v>
      </c>
      <c r="B12850" t="s">
        <v>113</v>
      </c>
      <c r="C12850">
        <v>9.0065819313499738</v>
      </c>
      <c r="D12850" t="s">
        <v>2480</v>
      </c>
      <c r="E12850" t="s">
        <v>65</v>
      </c>
    </row>
    <row r="12851" spans="1:5" x14ac:dyDescent="0.3">
      <c r="A12851" t="s">
        <v>1776</v>
      </c>
      <c r="B12851" t="s">
        <v>113</v>
      </c>
      <c r="C12851">
        <v>12.2123606635081</v>
      </c>
      <c r="D12851" t="s">
        <v>2480</v>
      </c>
      <c r="E12851" t="s">
        <v>65</v>
      </c>
    </row>
    <row r="12852" spans="1:5" x14ac:dyDescent="0.3">
      <c r="A12852" t="s">
        <v>1777</v>
      </c>
      <c r="B12852" t="s">
        <v>113</v>
      </c>
      <c r="C12852">
        <v>10.357833785358499</v>
      </c>
      <c r="D12852" t="s">
        <v>2480</v>
      </c>
      <c r="E12852" t="s">
        <v>65</v>
      </c>
    </row>
    <row r="12853" spans="1:5" x14ac:dyDescent="0.3">
      <c r="A12853" t="s">
        <v>1778</v>
      </c>
      <c r="B12853" t="s">
        <v>113</v>
      </c>
      <c r="C12853">
        <v>10.9139877478902</v>
      </c>
      <c r="D12853" t="s">
        <v>2480</v>
      </c>
      <c r="E12853" t="s">
        <v>65</v>
      </c>
    </row>
    <row r="12854" spans="1:5" x14ac:dyDescent="0.3">
      <c r="A12854" t="s">
        <v>1779</v>
      </c>
      <c r="B12854" t="s">
        <v>113</v>
      </c>
      <c r="C12854">
        <v>12.212017697686999</v>
      </c>
      <c r="D12854" t="s">
        <v>2480</v>
      </c>
      <c r="E12854" t="s">
        <v>65</v>
      </c>
    </row>
    <row r="12855" spans="1:5" x14ac:dyDescent="0.3">
      <c r="A12855" t="s">
        <v>1780</v>
      </c>
      <c r="B12855" t="s">
        <v>113</v>
      </c>
      <c r="C12855">
        <v>12.252172461122299</v>
      </c>
      <c r="D12855" t="s">
        <v>2480</v>
      </c>
      <c r="E12855" t="s">
        <v>65</v>
      </c>
    </row>
    <row r="12856" spans="1:5" x14ac:dyDescent="0.3">
      <c r="A12856" t="s">
        <v>1781</v>
      </c>
      <c r="B12856" t="s">
        <v>113</v>
      </c>
      <c r="C12856">
        <v>11.074130830497401</v>
      </c>
      <c r="D12856" t="s">
        <v>2480</v>
      </c>
      <c r="E12856" t="s">
        <v>65</v>
      </c>
    </row>
    <row r="12857" spans="1:5" x14ac:dyDescent="0.3">
      <c r="A12857" t="s">
        <v>1782</v>
      </c>
      <c r="B12857" t="s">
        <v>113</v>
      </c>
      <c r="C12857">
        <v>10.308305768200199</v>
      </c>
      <c r="D12857" t="s">
        <v>2480</v>
      </c>
      <c r="E12857" t="s">
        <v>65</v>
      </c>
    </row>
    <row r="12858" spans="1:5" x14ac:dyDescent="0.3">
      <c r="A12858" t="s">
        <v>1783</v>
      </c>
      <c r="B12858" t="s">
        <v>113</v>
      </c>
      <c r="C12858">
        <v>10.112605099309</v>
      </c>
      <c r="D12858" t="s">
        <v>2480</v>
      </c>
      <c r="E12858" t="s">
        <v>65</v>
      </c>
    </row>
    <row r="12859" spans="1:5" x14ac:dyDescent="0.3">
      <c r="A12859" t="s">
        <v>1784</v>
      </c>
      <c r="B12859" t="s">
        <v>113</v>
      </c>
      <c r="C12859">
        <v>10.3604985432686</v>
      </c>
      <c r="D12859" t="s">
        <v>2480</v>
      </c>
      <c r="E12859" t="s">
        <v>65</v>
      </c>
    </row>
    <row r="12860" spans="1:5" x14ac:dyDescent="0.3">
      <c r="A12860" t="s">
        <v>1785</v>
      </c>
      <c r="B12860" t="s">
        <v>113</v>
      </c>
      <c r="C12860">
        <v>11.686486539537599</v>
      </c>
      <c r="D12860" t="s">
        <v>2480</v>
      </c>
      <c r="E12860" t="s">
        <v>65</v>
      </c>
    </row>
    <row r="12861" spans="1:5" x14ac:dyDescent="0.3">
      <c r="A12861" t="s">
        <v>1786</v>
      </c>
      <c r="B12861" t="s">
        <v>113</v>
      </c>
      <c r="C12861">
        <v>10.3894797764339</v>
      </c>
      <c r="D12861" t="s">
        <v>2480</v>
      </c>
      <c r="E12861" t="s">
        <v>65</v>
      </c>
    </row>
    <row r="12862" spans="1:5" x14ac:dyDescent="0.3">
      <c r="A12862" t="s">
        <v>1787</v>
      </c>
      <c r="B12862" t="s">
        <v>113</v>
      </c>
      <c r="C12862">
        <v>10.401690920010299</v>
      </c>
      <c r="D12862" t="s">
        <v>2480</v>
      </c>
      <c r="E12862" t="s">
        <v>65</v>
      </c>
    </row>
    <row r="12863" spans="1:5" x14ac:dyDescent="0.3">
      <c r="A12863" t="s">
        <v>1788</v>
      </c>
      <c r="B12863" t="s">
        <v>113</v>
      </c>
      <c r="C12863">
        <v>7.3950975134833099</v>
      </c>
      <c r="D12863" t="s">
        <v>2480</v>
      </c>
      <c r="E12863" t="s">
        <v>65</v>
      </c>
    </row>
    <row r="12864" spans="1:5" x14ac:dyDescent="0.3">
      <c r="A12864" t="s">
        <v>1789</v>
      </c>
      <c r="B12864" t="s">
        <v>113</v>
      </c>
      <c r="C12864">
        <v>8.624411501905616</v>
      </c>
      <c r="D12864" t="s">
        <v>2480</v>
      </c>
      <c r="E12864" t="s">
        <v>65</v>
      </c>
    </row>
    <row r="12865" spans="1:5" x14ac:dyDescent="0.3">
      <c r="A12865" t="s">
        <v>1797</v>
      </c>
      <c r="B12865" t="s">
        <v>113</v>
      </c>
      <c r="C12865">
        <v>8.7995708948431606</v>
      </c>
      <c r="D12865" t="s">
        <v>2480</v>
      </c>
      <c r="E12865" t="s">
        <v>65</v>
      </c>
    </row>
    <row r="12866" spans="1:5" x14ac:dyDescent="0.3">
      <c r="A12866" t="s">
        <v>1798</v>
      </c>
      <c r="B12866" t="s">
        <v>113</v>
      </c>
      <c r="C12866">
        <v>8.9189225440428093</v>
      </c>
      <c r="D12866" t="s">
        <v>2480</v>
      </c>
      <c r="E12866" t="s">
        <v>65</v>
      </c>
    </row>
    <row r="12867" spans="1:5" x14ac:dyDescent="0.3">
      <c r="A12867" t="s">
        <v>1799</v>
      </c>
      <c r="B12867" t="s">
        <v>113</v>
      </c>
      <c r="C12867">
        <v>8.5637870645899703</v>
      </c>
      <c r="D12867" t="s">
        <v>2480</v>
      </c>
      <c r="E12867" t="s">
        <v>65</v>
      </c>
    </row>
    <row r="12868" spans="1:5" x14ac:dyDescent="0.3">
      <c r="A12868" t="s">
        <v>1800</v>
      </c>
      <c r="B12868" t="s">
        <v>113</v>
      </c>
      <c r="C12868">
        <v>7.9175627126744921</v>
      </c>
      <c r="D12868" t="s">
        <v>2480</v>
      </c>
      <c r="E12868" t="s">
        <v>65</v>
      </c>
    </row>
    <row r="12869" spans="1:5" x14ac:dyDescent="0.3">
      <c r="A12869" t="s">
        <v>1801</v>
      </c>
      <c r="B12869" t="s">
        <v>113</v>
      </c>
      <c r="C12869">
        <v>10.6016272954434</v>
      </c>
      <c r="D12869" t="s">
        <v>2480</v>
      </c>
      <c r="E12869" t="s">
        <v>65</v>
      </c>
    </row>
    <row r="12870" spans="1:5" x14ac:dyDescent="0.3">
      <c r="A12870" t="s">
        <v>1802</v>
      </c>
      <c r="B12870" t="s">
        <v>113</v>
      </c>
      <c r="C12870">
        <v>10.602477149136201</v>
      </c>
      <c r="D12870" t="s">
        <v>2480</v>
      </c>
      <c r="E12870" t="s">
        <v>65</v>
      </c>
    </row>
    <row r="12871" spans="1:5" x14ac:dyDescent="0.3">
      <c r="A12871" t="s">
        <v>1803</v>
      </c>
      <c r="B12871" t="s">
        <v>113</v>
      </c>
      <c r="C12871">
        <v>10.6736025697692</v>
      </c>
      <c r="D12871" t="s">
        <v>2480</v>
      </c>
      <c r="E12871" t="s">
        <v>65</v>
      </c>
    </row>
    <row r="12872" spans="1:5" x14ac:dyDescent="0.3">
      <c r="A12872" t="s">
        <v>1804</v>
      </c>
      <c r="B12872" t="s">
        <v>113</v>
      </c>
      <c r="C12872">
        <v>8.9615766441207292</v>
      </c>
      <c r="D12872" t="s">
        <v>2480</v>
      </c>
      <c r="E12872" t="s">
        <v>65</v>
      </c>
    </row>
    <row r="12873" spans="1:5" x14ac:dyDescent="0.3">
      <c r="A12873" t="s">
        <v>1805</v>
      </c>
      <c r="B12873" t="s">
        <v>113</v>
      </c>
      <c r="C12873">
        <v>8.5917274277171352</v>
      </c>
      <c r="D12873" t="s">
        <v>2480</v>
      </c>
      <c r="E12873" t="s">
        <v>65</v>
      </c>
    </row>
    <row r="12874" spans="1:5" x14ac:dyDescent="0.3">
      <c r="A12874" t="s">
        <v>1806</v>
      </c>
      <c r="B12874" t="s">
        <v>113</v>
      </c>
      <c r="C12874">
        <v>8.4166857027638304</v>
      </c>
      <c r="D12874" t="s">
        <v>2480</v>
      </c>
      <c r="E12874" t="s">
        <v>65</v>
      </c>
    </row>
    <row r="12875" spans="1:5" x14ac:dyDescent="0.3">
      <c r="A12875" t="s">
        <v>1807</v>
      </c>
      <c r="B12875" t="s">
        <v>113</v>
      </c>
      <c r="C12875">
        <v>7.0733937314573003</v>
      </c>
      <c r="D12875" t="s">
        <v>2480</v>
      </c>
      <c r="E12875" t="s">
        <v>65</v>
      </c>
    </row>
    <row r="12876" spans="1:5" x14ac:dyDescent="0.3">
      <c r="A12876" t="s">
        <v>1808</v>
      </c>
      <c r="B12876" t="s">
        <v>113</v>
      </c>
      <c r="C12876">
        <v>7.8001055632787999</v>
      </c>
      <c r="D12876" t="s">
        <v>2480</v>
      </c>
      <c r="E12876" t="s">
        <v>65</v>
      </c>
    </row>
    <row r="12877" spans="1:5" x14ac:dyDescent="0.3">
      <c r="A12877" t="s">
        <v>1809</v>
      </c>
      <c r="B12877" t="s">
        <v>113</v>
      </c>
      <c r="C12877">
        <v>7.1628864067661313</v>
      </c>
      <c r="D12877" t="s">
        <v>2480</v>
      </c>
      <c r="E12877" t="s">
        <v>65</v>
      </c>
    </row>
    <row r="12878" spans="1:5" x14ac:dyDescent="0.3">
      <c r="A12878" t="s">
        <v>1810</v>
      </c>
      <c r="B12878" t="s">
        <v>113</v>
      </c>
      <c r="C12878">
        <v>7.3181975201188303</v>
      </c>
      <c r="D12878" t="s">
        <v>2480</v>
      </c>
      <c r="E12878" t="s">
        <v>65</v>
      </c>
    </row>
    <row r="12879" spans="1:5" x14ac:dyDescent="0.3">
      <c r="A12879" t="s">
        <v>1811</v>
      </c>
      <c r="B12879" t="s">
        <v>113</v>
      </c>
      <c r="C12879">
        <v>7.5644148348579705</v>
      </c>
      <c r="D12879" t="s">
        <v>2480</v>
      </c>
      <c r="E12879" t="s">
        <v>65</v>
      </c>
    </row>
    <row r="12880" spans="1:5" x14ac:dyDescent="0.3">
      <c r="A12880" t="s">
        <v>1812</v>
      </c>
      <c r="B12880" t="s">
        <v>113</v>
      </c>
      <c r="C12880">
        <v>6.3073697820539802</v>
      </c>
      <c r="D12880" t="s">
        <v>2480</v>
      </c>
      <c r="E12880" t="s">
        <v>65</v>
      </c>
    </row>
    <row r="12881" spans="1:5" x14ac:dyDescent="0.3">
      <c r="A12881" t="s">
        <v>1813</v>
      </c>
      <c r="B12881" t="s">
        <v>113</v>
      </c>
      <c r="C12881">
        <v>6.922661440425709</v>
      </c>
      <c r="D12881" t="s">
        <v>2480</v>
      </c>
      <c r="E12881" t="s">
        <v>65</v>
      </c>
    </row>
    <row r="12882" spans="1:5" x14ac:dyDescent="0.3">
      <c r="A12882" t="s">
        <v>1814</v>
      </c>
      <c r="B12882" t="s">
        <v>113</v>
      </c>
      <c r="C12882">
        <v>7.2257346580097597</v>
      </c>
      <c r="D12882" t="s">
        <v>2480</v>
      </c>
      <c r="E12882" t="s">
        <v>65</v>
      </c>
    </row>
    <row r="12883" spans="1:5" x14ac:dyDescent="0.3">
      <c r="A12883" t="s">
        <v>1815</v>
      </c>
      <c r="B12883" t="s">
        <v>113</v>
      </c>
      <c r="C12883">
        <v>7.7398886568670502</v>
      </c>
      <c r="D12883" t="s">
        <v>2480</v>
      </c>
      <c r="E12883" t="s">
        <v>65</v>
      </c>
    </row>
    <row r="12884" spans="1:5" x14ac:dyDescent="0.3">
      <c r="A12884" t="s">
        <v>1816</v>
      </c>
      <c r="B12884" t="s">
        <v>113</v>
      </c>
      <c r="C12884">
        <v>7.8802376213222702</v>
      </c>
      <c r="D12884" t="s">
        <v>2480</v>
      </c>
      <c r="E12884" t="s">
        <v>65</v>
      </c>
    </row>
    <row r="12885" spans="1:5" x14ac:dyDescent="0.3">
      <c r="A12885" t="s">
        <v>1818</v>
      </c>
      <c r="B12885" t="s">
        <v>113</v>
      </c>
      <c r="C12885">
        <v>8.3138936075400096</v>
      </c>
      <c r="D12885" t="s">
        <v>2480</v>
      </c>
      <c r="E12885" t="s">
        <v>65</v>
      </c>
    </row>
    <row r="12886" spans="1:5" x14ac:dyDescent="0.3">
      <c r="A12886" t="s">
        <v>1819</v>
      </c>
      <c r="B12886" t="s">
        <v>113</v>
      </c>
      <c r="C12886">
        <v>8.2207007152393992</v>
      </c>
      <c r="D12886" t="s">
        <v>2480</v>
      </c>
      <c r="E12886" t="s">
        <v>65</v>
      </c>
    </row>
    <row r="12887" spans="1:5" x14ac:dyDescent="0.3">
      <c r="A12887" t="s">
        <v>1820</v>
      </c>
      <c r="B12887" t="s">
        <v>113</v>
      </c>
      <c r="C12887">
        <v>9.0536607564137945</v>
      </c>
      <c r="D12887" t="s">
        <v>2480</v>
      </c>
      <c r="E12887" t="s">
        <v>65</v>
      </c>
    </row>
    <row r="12888" spans="1:5" x14ac:dyDescent="0.3">
      <c r="A12888" t="s">
        <v>1821</v>
      </c>
      <c r="B12888" t="s">
        <v>113</v>
      </c>
      <c r="C12888">
        <v>9.0262706252016098</v>
      </c>
      <c r="D12888" t="s">
        <v>2480</v>
      </c>
      <c r="E12888" t="s">
        <v>65</v>
      </c>
    </row>
    <row r="12889" spans="1:5" x14ac:dyDescent="0.3">
      <c r="A12889" t="s">
        <v>1822</v>
      </c>
      <c r="B12889" t="s">
        <v>113</v>
      </c>
      <c r="C12889">
        <v>8.4507082605641894</v>
      </c>
      <c r="D12889" t="s">
        <v>2480</v>
      </c>
      <c r="E12889" t="s">
        <v>65</v>
      </c>
    </row>
    <row r="12890" spans="1:5" x14ac:dyDescent="0.3">
      <c r="A12890" t="s">
        <v>1823</v>
      </c>
      <c r="B12890" t="s">
        <v>113</v>
      </c>
      <c r="C12890">
        <v>8.1899399330961096</v>
      </c>
      <c r="D12890" t="s">
        <v>2480</v>
      </c>
      <c r="E12890" t="s">
        <v>65</v>
      </c>
    </row>
    <row r="12891" spans="1:5" x14ac:dyDescent="0.3">
      <c r="A12891" t="s">
        <v>1824</v>
      </c>
      <c r="B12891" t="s">
        <v>113</v>
      </c>
      <c r="C12891">
        <v>7.5865025038301104</v>
      </c>
      <c r="D12891" t="s">
        <v>2480</v>
      </c>
      <c r="E12891" t="s">
        <v>65</v>
      </c>
    </row>
    <row r="12892" spans="1:5" x14ac:dyDescent="0.3">
      <c r="A12892" t="s">
        <v>1825</v>
      </c>
      <c r="B12892" t="s">
        <v>113</v>
      </c>
      <c r="C12892">
        <v>7.7761228167704104</v>
      </c>
      <c r="D12892" t="s">
        <v>2480</v>
      </c>
      <c r="E12892" t="s">
        <v>65</v>
      </c>
    </row>
    <row r="12893" spans="1:5" x14ac:dyDescent="0.3">
      <c r="A12893" t="s">
        <v>1826</v>
      </c>
      <c r="B12893" t="s">
        <v>113</v>
      </c>
      <c r="C12893">
        <v>8.4691593168773593</v>
      </c>
      <c r="D12893" t="s">
        <v>2480</v>
      </c>
      <c r="E12893" t="s">
        <v>65</v>
      </c>
    </row>
    <row r="12894" spans="1:5" x14ac:dyDescent="0.3">
      <c r="A12894" t="s">
        <v>1827</v>
      </c>
      <c r="B12894" t="s">
        <v>113</v>
      </c>
      <c r="C12894">
        <v>9.79192069100033</v>
      </c>
      <c r="D12894" t="s">
        <v>2480</v>
      </c>
      <c r="E12894" t="s">
        <v>65</v>
      </c>
    </row>
    <row r="12895" spans="1:5" x14ac:dyDescent="0.3">
      <c r="A12895" t="s">
        <v>1828</v>
      </c>
      <c r="B12895" t="s">
        <v>113</v>
      </c>
      <c r="C12895">
        <v>8.9664194959250398</v>
      </c>
      <c r="D12895" t="s">
        <v>2480</v>
      </c>
      <c r="E12895" t="s">
        <v>65</v>
      </c>
    </row>
    <row r="12896" spans="1:5" x14ac:dyDescent="0.3">
      <c r="A12896" t="s">
        <v>1829</v>
      </c>
      <c r="B12896" t="s">
        <v>113</v>
      </c>
      <c r="C12896">
        <v>7.9136218524322697</v>
      </c>
      <c r="D12896" t="s">
        <v>2480</v>
      </c>
      <c r="E12896" t="s">
        <v>65</v>
      </c>
    </row>
    <row r="12897" spans="1:5" x14ac:dyDescent="0.3">
      <c r="A12897" t="s">
        <v>1830</v>
      </c>
      <c r="B12897" t="s">
        <v>113</v>
      </c>
      <c r="C12897">
        <v>9.7216206996247507</v>
      </c>
      <c r="D12897" t="s">
        <v>2480</v>
      </c>
      <c r="E12897" t="s">
        <v>65</v>
      </c>
    </row>
    <row r="12898" spans="1:5" x14ac:dyDescent="0.3">
      <c r="A12898" t="s">
        <v>1831</v>
      </c>
      <c r="B12898" t="s">
        <v>113</v>
      </c>
      <c r="C12898">
        <v>8.7674370336937102</v>
      </c>
      <c r="D12898" t="s">
        <v>2480</v>
      </c>
      <c r="E12898" t="s">
        <v>65</v>
      </c>
    </row>
    <row r="12899" spans="1:5" x14ac:dyDescent="0.3">
      <c r="A12899" t="s">
        <v>1832</v>
      </c>
      <c r="B12899" t="s">
        <v>113</v>
      </c>
      <c r="C12899">
        <v>8.8140127037174203</v>
      </c>
      <c r="D12899" t="s">
        <v>2480</v>
      </c>
      <c r="E12899" t="s">
        <v>65</v>
      </c>
    </row>
    <row r="12900" spans="1:5" x14ac:dyDescent="0.3">
      <c r="A12900" t="s">
        <v>1833</v>
      </c>
      <c r="B12900" t="s">
        <v>113</v>
      </c>
      <c r="C12900">
        <v>8.6975557591277308</v>
      </c>
      <c r="D12900" t="s">
        <v>2480</v>
      </c>
      <c r="E12900" t="s">
        <v>65</v>
      </c>
    </row>
    <row r="12901" spans="1:5" x14ac:dyDescent="0.3">
      <c r="A12901" t="s">
        <v>1834</v>
      </c>
      <c r="B12901" t="s">
        <v>113</v>
      </c>
      <c r="C12901">
        <v>8.8706709029653705</v>
      </c>
      <c r="D12901" t="s">
        <v>2480</v>
      </c>
      <c r="E12901" t="s">
        <v>65</v>
      </c>
    </row>
    <row r="12902" spans="1:5" x14ac:dyDescent="0.3">
      <c r="A12902" t="s">
        <v>1835</v>
      </c>
      <c r="B12902" t="s">
        <v>113</v>
      </c>
      <c r="C12902">
        <v>9.6443314197453507</v>
      </c>
      <c r="D12902" t="s">
        <v>2480</v>
      </c>
      <c r="E12902" t="s">
        <v>65</v>
      </c>
    </row>
    <row r="12903" spans="1:5" x14ac:dyDescent="0.3">
      <c r="A12903" t="s">
        <v>1836</v>
      </c>
      <c r="B12903" t="s">
        <v>113</v>
      </c>
      <c r="C12903">
        <v>10.0728397164676</v>
      </c>
      <c r="D12903" t="s">
        <v>2480</v>
      </c>
      <c r="E12903" t="s">
        <v>65</v>
      </c>
    </row>
    <row r="12904" spans="1:5" x14ac:dyDescent="0.3">
      <c r="A12904" t="s">
        <v>1841</v>
      </c>
      <c r="B12904" t="s">
        <v>113</v>
      </c>
      <c r="C12904">
        <v>6.7226436340625852</v>
      </c>
      <c r="D12904" t="s">
        <v>2480</v>
      </c>
      <c r="E12904" t="s">
        <v>65</v>
      </c>
    </row>
    <row r="12905" spans="1:5" x14ac:dyDescent="0.3">
      <c r="A12905" t="s">
        <v>1842</v>
      </c>
      <c r="B12905" t="s">
        <v>113</v>
      </c>
      <c r="C12905">
        <v>7.1192637475882252</v>
      </c>
      <c r="D12905" t="s">
        <v>2480</v>
      </c>
      <c r="E12905" t="s">
        <v>65</v>
      </c>
    </row>
    <row r="12906" spans="1:5" x14ac:dyDescent="0.3">
      <c r="A12906" t="s">
        <v>1843</v>
      </c>
      <c r="B12906" t="s">
        <v>113</v>
      </c>
      <c r="C12906">
        <v>6.5003266685833401</v>
      </c>
      <c r="D12906" t="s">
        <v>2480</v>
      </c>
      <c r="E12906" t="s">
        <v>65</v>
      </c>
    </row>
    <row r="12907" spans="1:5" x14ac:dyDescent="0.3">
      <c r="A12907" t="s">
        <v>1844</v>
      </c>
      <c r="B12907" t="s">
        <v>113</v>
      </c>
      <c r="C12907">
        <v>6.6994700647988301</v>
      </c>
      <c r="D12907" t="s">
        <v>2480</v>
      </c>
      <c r="E12907" t="s">
        <v>65</v>
      </c>
    </row>
    <row r="12908" spans="1:5" x14ac:dyDescent="0.3">
      <c r="A12908" t="s">
        <v>1845</v>
      </c>
      <c r="B12908" t="s">
        <v>113</v>
      </c>
      <c r="C12908">
        <v>7.3165119652208341</v>
      </c>
      <c r="D12908" t="s">
        <v>2480</v>
      </c>
      <c r="E12908" t="s">
        <v>65</v>
      </c>
    </row>
    <row r="12909" spans="1:5" x14ac:dyDescent="0.3">
      <c r="A12909" t="s">
        <v>1846</v>
      </c>
      <c r="B12909" t="s">
        <v>113</v>
      </c>
      <c r="C12909">
        <v>6.864300488636653</v>
      </c>
      <c r="D12909" t="s">
        <v>2480</v>
      </c>
      <c r="E12909" t="s">
        <v>65</v>
      </c>
    </row>
    <row r="12910" spans="1:5" x14ac:dyDescent="0.3">
      <c r="A12910" t="s">
        <v>1847</v>
      </c>
      <c r="B12910" t="s">
        <v>113</v>
      </c>
      <c r="C12910">
        <v>7.3954264215611873</v>
      </c>
      <c r="D12910" t="s">
        <v>2480</v>
      </c>
      <c r="E12910" t="s">
        <v>65</v>
      </c>
    </row>
    <row r="12911" spans="1:5" x14ac:dyDescent="0.3">
      <c r="A12911" t="s">
        <v>1848</v>
      </c>
      <c r="B12911" t="s">
        <v>113</v>
      </c>
      <c r="C12911">
        <v>7.4079959523216887</v>
      </c>
      <c r="D12911" t="s">
        <v>2480</v>
      </c>
      <c r="E12911" t="s">
        <v>65</v>
      </c>
    </row>
    <row r="12912" spans="1:5" x14ac:dyDescent="0.3">
      <c r="A12912" t="s">
        <v>1849</v>
      </c>
      <c r="B12912" t="s">
        <v>113</v>
      </c>
      <c r="C12912">
        <v>9.3676839675322601</v>
      </c>
      <c r="D12912" t="s">
        <v>2480</v>
      </c>
      <c r="E12912" t="s">
        <v>65</v>
      </c>
    </row>
    <row r="12913" spans="1:5" x14ac:dyDescent="0.3">
      <c r="A12913" t="s">
        <v>1850</v>
      </c>
      <c r="B12913" t="s">
        <v>113</v>
      </c>
      <c r="C12913">
        <v>10.5139161618606</v>
      </c>
      <c r="D12913" t="s">
        <v>2480</v>
      </c>
      <c r="E12913" t="s">
        <v>65</v>
      </c>
    </row>
    <row r="12914" spans="1:5" x14ac:dyDescent="0.3">
      <c r="A12914" t="s">
        <v>1851</v>
      </c>
      <c r="B12914" t="s">
        <v>113</v>
      </c>
      <c r="C12914">
        <v>7.2224319139355044</v>
      </c>
      <c r="D12914" t="s">
        <v>2480</v>
      </c>
      <c r="E12914" t="s">
        <v>65</v>
      </c>
    </row>
    <row r="12915" spans="1:5" x14ac:dyDescent="0.3">
      <c r="A12915" t="s">
        <v>1852</v>
      </c>
      <c r="B12915" t="s">
        <v>113</v>
      </c>
      <c r="C12915">
        <v>6.6937320870946246</v>
      </c>
      <c r="D12915" t="s">
        <v>2480</v>
      </c>
      <c r="E12915" t="s">
        <v>65</v>
      </c>
    </row>
    <row r="12916" spans="1:5" x14ac:dyDescent="0.3">
      <c r="A12916" t="s">
        <v>1853</v>
      </c>
      <c r="B12916" t="s">
        <v>113</v>
      </c>
      <c r="C12916">
        <v>6.9275662286234629</v>
      </c>
      <c r="D12916" t="s">
        <v>2480</v>
      </c>
      <c r="E12916" t="s">
        <v>65</v>
      </c>
    </row>
    <row r="12917" spans="1:5" x14ac:dyDescent="0.3">
      <c r="A12917" t="s">
        <v>1854</v>
      </c>
      <c r="B12917" t="s">
        <v>113</v>
      </c>
      <c r="C12917">
        <v>6.3793330542324806</v>
      </c>
      <c r="D12917" t="s">
        <v>2480</v>
      </c>
      <c r="E12917" t="s">
        <v>65</v>
      </c>
    </row>
    <row r="12918" spans="1:5" x14ac:dyDescent="0.3">
      <c r="A12918" t="s">
        <v>1855</v>
      </c>
      <c r="B12918" t="s">
        <v>113</v>
      </c>
      <c r="C12918">
        <v>8.4094922281323008</v>
      </c>
      <c r="D12918" t="s">
        <v>2480</v>
      </c>
      <c r="E12918" t="s">
        <v>65</v>
      </c>
    </row>
    <row r="12919" spans="1:5" x14ac:dyDescent="0.3">
      <c r="A12919" t="s">
        <v>1856</v>
      </c>
      <c r="B12919" t="s">
        <v>113</v>
      </c>
      <c r="C12919">
        <v>8.6836592338801317</v>
      </c>
      <c r="D12919" t="s">
        <v>2480</v>
      </c>
      <c r="E12919" t="s">
        <v>65</v>
      </c>
    </row>
    <row r="12920" spans="1:5" x14ac:dyDescent="0.3">
      <c r="A12920" t="s">
        <v>1865</v>
      </c>
      <c r="B12920" t="s">
        <v>113</v>
      </c>
      <c r="C12920">
        <v>7.9175627126744921</v>
      </c>
      <c r="D12920" t="s">
        <v>2480</v>
      </c>
      <c r="E12920" t="s">
        <v>65</v>
      </c>
    </row>
    <row r="12921" spans="1:5" x14ac:dyDescent="0.3">
      <c r="A12921" t="s">
        <v>1866</v>
      </c>
      <c r="B12921" t="s">
        <v>113</v>
      </c>
      <c r="C12921">
        <v>10.646966035313799</v>
      </c>
      <c r="D12921" t="s">
        <v>2480</v>
      </c>
      <c r="E12921" t="s">
        <v>65</v>
      </c>
    </row>
    <row r="12922" spans="1:5" x14ac:dyDescent="0.3">
      <c r="A12922" t="s">
        <v>1867</v>
      </c>
      <c r="B12922" t="s">
        <v>113</v>
      </c>
      <c r="C12922">
        <v>9.9602053534506307</v>
      </c>
      <c r="D12922" t="s">
        <v>2480</v>
      </c>
      <c r="E12922" t="s">
        <v>65</v>
      </c>
    </row>
    <row r="12923" spans="1:5" x14ac:dyDescent="0.3">
      <c r="A12923" t="s">
        <v>1868</v>
      </c>
      <c r="B12923" t="s">
        <v>113</v>
      </c>
      <c r="C12923">
        <v>11.038898526866801</v>
      </c>
      <c r="D12923" t="s">
        <v>2480</v>
      </c>
      <c r="E12923" t="s">
        <v>65</v>
      </c>
    </row>
    <row r="12924" spans="1:5" x14ac:dyDescent="0.3">
      <c r="A12924" t="s">
        <v>1869</v>
      </c>
      <c r="B12924" t="s">
        <v>113</v>
      </c>
      <c r="C12924">
        <v>10.0118666790198</v>
      </c>
      <c r="D12924" t="s">
        <v>2480</v>
      </c>
      <c r="E12924" t="s">
        <v>65</v>
      </c>
    </row>
    <row r="12925" spans="1:5" x14ac:dyDescent="0.3">
      <c r="A12925" t="s">
        <v>1870</v>
      </c>
      <c r="B12925" t="s">
        <v>113</v>
      </c>
      <c r="C12925">
        <v>8.1389744877977996</v>
      </c>
      <c r="D12925" t="s">
        <v>2480</v>
      </c>
      <c r="E12925" t="s">
        <v>65</v>
      </c>
    </row>
    <row r="12926" spans="1:5" x14ac:dyDescent="0.3">
      <c r="A12926" t="s">
        <v>1871</v>
      </c>
      <c r="B12926" t="s">
        <v>113</v>
      </c>
      <c r="C12926">
        <v>8.3133488251795598</v>
      </c>
      <c r="D12926" t="s">
        <v>2480</v>
      </c>
      <c r="E12926" t="s">
        <v>65</v>
      </c>
    </row>
    <row r="12927" spans="1:5" x14ac:dyDescent="0.3">
      <c r="A12927" t="s">
        <v>1872</v>
      </c>
      <c r="B12927" t="s">
        <v>113</v>
      </c>
      <c r="C12927">
        <v>9.4660777161833476</v>
      </c>
      <c r="D12927" t="s">
        <v>2480</v>
      </c>
      <c r="E12927" t="s">
        <v>65</v>
      </c>
    </row>
    <row r="12928" spans="1:5" x14ac:dyDescent="0.3">
      <c r="A12928" t="s">
        <v>1873</v>
      </c>
      <c r="B12928" t="s">
        <v>113</v>
      </c>
      <c r="C12928">
        <v>9.4935795338750104</v>
      </c>
      <c r="D12928" t="s">
        <v>2480</v>
      </c>
      <c r="E12928" t="s">
        <v>65</v>
      </c>
    </row>
    <row r="12929" spans="1:5" x14ac:dyDescent="0.3">
      <c r="A12929" t="s">
        <v>1874</v>
      </c>
      <c r="B12929" t="s">
        <v>113</v>
      </c>
      <c r="C12929">
        <v>8.5258548489394403</v>
      </c>
      <c r="D12929" t="s">
        <v>2480</v>
      </c>
      <c r="E12929" t="s">
        <v>65</v>
      </c>
    </row>
    <row r="12930" spans="1:5" x14ac:dyDescent="0.3">
      <c r="A12930" t="s">
        <v>1875</v>
      </c>
      <c r="B12930" t="s">
        <v>113</v>
      </c>
      <c r="C12930">
        <v>8.5177091517372396</v>
      </c>
      <c r="D12930" t="s">
        <v>2480</v>
      </c>
      <c r="E12930" t="s">
        <v>65</v>
      </c>
    </row>
    <row r="12931" spans="1:5" x14ac:dyDescent="0.3">
      <c r="A12931" t="s">
        <v>1876</v>
      </c>
      <c r="B12931" t="s">
        <v>113</v>
      </c>
      <c r="C12931">
        <v>9.2651324501387808</v>
      </c>
      <c r="D12931" t="s">
        <v>2480</v>
      </c>
      <c r="E12931" t="s">
        <v>65</v>
      </c>
    </row>
    <row r="12932" spans="1:5" x14ac:dyDescent="0.3">
      <c r="A12932" t="s">
        <v>1877</v>
      </c>
      <c r="B12932" t="s">
        <v>113</v>
      </c>
      <c r="C12932">
        <v>8.8952603413220306</v>
      </c>
      <c r="D12932" t="s">
        <v>2480</v>
      </c>
      <c r="E12932" t="s">
        <v>65</v>
      </c>
    </row>
    <row r="12933" spans="1:5" x14ac:dyDescent="0.3">
      <c r="A12933" t="s">
        <v>1878</v>
      </c>
      <c r="B12933" t="s">
        <v>113</v>
      </c>
      <c r="C12933">
        <v>8.7562100907271994</v>
      </c>
      <c r="D12933" t="s">
        <v>2480</v>
      </c>
      <c r="E12933" t="s">
        <v>65</v>
      </c>
    </row>
    <row r="12934" spans="1:5" x14ac:dyDescent="0.3">
      <c r="A12934" t="s">
        <v>1879</v>
      </c>
      <c r="B12934" t="s">
        <v>113</v>
      </c>
      <c r="C12934">
        <v>6.1361730123042202</v>
      </c>
      <c r="D12934" t="s">
        <v>2480</v>
      </c>
      <c r="E12934" t="s">
        <v>65</v>
      </c>
    </row>
    <row r="12935" spans="1:5" x14ac:dyDescent="0.3">
      <c r="A12935" t="s">
        <v>1880</v>
      </c>
      <c r="B12935" t="s">
        <v>113</v>
      </c>
      <c r="C12935">
        <v>6.4602961048168108</v>
      </c>
      <c r="D12935" t="s">
        <v>2480</v>
      </c>
      <c r="E12935" t="s">
        <v>65</v>
      </c>
    </row>
    <row r="12936" spans="1:5" x14ac:dyDescent="0.3">
      <c r="A12936" t="s">
        <v>1881</v>
      </c>
      <c r="B12936" t="s">
        <v>113</v>
      </c>
      <c r="C12936">
        <v>6.8358255854404097</v>
      </c>
      <c r="D12936" t="s">
        <v>2480</v>
      </c>
      <c r="E12936" t="s">
        <v>65</v>
      </c>
    </row>
    <row r="12937" spans="1:5" x14ac:dyDescent="0.3">
      <c r="A12937" t="s">
        <v>1882</v>
      </c>
      <c r="B12937" t="s">
        <v>113</v>
      </c>
      <c r="C12937">
        <v>6.7189060168946799</v>
      </c>
      <c r="D12937" t="s">
        <v>2480</v>
      </c>
      <c r="E12937" t="s">
        <v>65</v>
      </c>
    </row>
    <row r="12938" spans="1:5" x14ac:dyDescent="0.3">
      <c r="A12938" t="s">
        <v>1883</v>
      </c>
      <c r="B12938" t="s">
        <v>113</v>
      </c>
      <c r="C12938">
        <v>6.4862975798701097</v>
      </c>
      <c r="D12938" t="s">
        <v>2480</v>
      </c>
      <c r="E12938" t="s">
        <v>65</v>
      </c>
    </row>
    <row r="12939" spans="1:5" x14ac:dyDescent="0.3">
      <c r="A12939" t="s">
        <v>1884</v>
      </c>
      <c r="B12939" t="s">
        <v>113</v>
      </c>
      <c r="C12939">
        <v>6.8853887942496597</v>
      </c>
      <c r="D12939" t="s">
        <v>2480</v>
      </c>
      <c r="E12939" t="s">
        <v>65</v>
      </c>
    </row>
    <row r="12940" spans="1:5" x14ac:dyDescent="0.3">
      <c r="A12940" t="s">
        <v>1885</v>
      </c>
      <c r="B12940" t="s">
        <v>113</v>
      </c>
      <c r="C12940">
        <v>6.90561115114805</v>
      </c>
      <c r="D12940" t="s">
        <v>2480</v>
      </c>
      <c r="E12940" t="s">
        <v>65</v>
      </c>
    </row>
    <row r="12941" spans="1:5" x14ac:dyDescent="0.3">
      <c r="A12941" t="s">
        <v>1886</v>
      </c>
      <c r="B12941" t="s">
        <v>113</v>
      </c>
      <c r="C12941">
        <v>6.5376132834689704</v>
      </c>
      <c r="D12941" t="s">
        <v>2480</v>
      </c>
      <c r="E12941" t="s">
        <v>65</v>
      </c>
    </row>
    <row r="12942" spans="1:5" x14ac:dyDescent="0.3">
      <c r="A12942" t="s">
        <v>1887</v>
      </c>
      <c r="B12942" t="s">
        <v>113</v>
      </c>
      <c r="C12942">
        <v>6.6002217715659972</v>
      </c>
      <c r="D12942" t="s">
        <v>2480</v>
      </c>
      <c r="E12942" t="s">
        <v>65</v>
      </c>
    </row>
    <row r="12943" spans="1:5" x14ac:dyDescent="0.3">
      <c r="A12943" t="s">
        <v>1888</v>
      </c>
      <c r="B12943" t="s">
        <v>113</v>
      </c>
      <c r="C12943">
        <v>7.0390237728643923</v>
      </c>
      <c r="D12943" t="s">
        <v>2480</v>
      </c>
      <c r="E12943" t="s">
        <v>65</v>
      </c>
    </row>
    <row r="12944" spans="1:5" x14ac:dyDescent="0.3">
      <c r="A12944" t="s">
        <v>1889</v>
      </c>
      <c r="B12944" t="s">
        <v>113</v>
      </c>
      <c r="C12944">
        <v>9.7751856057094404</v>
      </c>
      <c r="D12944" t="s">
        <v>2480</v>
      </c>
      <c r="E12944" t="s">
        <v>65</v>
      </c>
    </row>
    <row r="12945" spans="1:5" x14ac:dyDescent="0.3">
      <c r="A12945" t="s">
        <v>1890</v>
      </c>
      <c r="B12945" t="s">
        <v>113</v>
      </c>
      <c r="C12945">
        <v>9.3898422527866003</v>
      </c>
      <c r="D12945" t="s">
        <v>2480</v>
      </c>
      <c r="E12945" t="s">
        <v>65</v>
      </c>
    </row>
    <row r="12946" spans="1:5" x14ac:dyDescent="0.3">
      <c r="A12946" t="s">
        <v>1891</v>
      </c>
      <c r="B12946" t="s">
        <v>113</v>
      </c>
      <c r="C12946">
        <v>9.9293720034812605</v>
      </c>
      <c r="D12946" t="s">
        <v>2480</v>
      </c>
      <c r="E12946" t="s">
        <v>65</v>
      </c>
    </row>
    <row r="12947" spans="1:5" x14ac:dyDescent="0.3">
      <c r="A12947" t="s">
        <v>1892</v>
      </c>
      <c r="B12947" t="s">
        <v>113</v>
      </c>
      <c r="C12947">
        <v>8.9390618217126594</v>
      </c>
      <c r="D12947" t="s">
        <v>2480</v>
      </c>
      <c r="E12947" t="s">
        <v>65</v>
      </c>
    </row>
    <row r="12948" spans="1:5" x14ac:dyDescent="0.3">
      <c r="A12948" t="s">
        <v>1893</v>
      </c>
      <c r="B12948" t="s">
        <v>113</v>
      </c>
      <c r="C12948">
        <v>9.4210424163618693</v>
      </c>
      <c r="D12948" t="s">
        <v>2480</v>
      </c>
      <c r="E12948" t="s">
        <v>65</v>
      </c>
    </row>
    <row r="12949" spans="1:5" x14ac:dyDescent="0.3">
      <c r="A12949" t="s">
        <v>1894</v>
      </c>
      <c r="B12949" t="s">
        <v>113</v>
      </c>
      <c r="C12949">
        <v>9.7793287179368793</v>
      </c>
      <c r="D12949" t="s">
        <v>2480</v>
      </c>
      <c r="E12949" t="s">
        <v>65</v>
      </c>
    </row>
    <row r="12950" spans="1:5" x14ac:dyDescent="0.3">
      <c r="A12950" t="s">
        <v>1895</v>
      </c>
      <c r="B12950" t="s">
        <v>113</v>
      </c>
      <c r="C12950">
        <v>10.1543887140446</v>
      </c>
      <c r="D12950" t="s">
        <v>2480</v>
      </c>
      <c r="E12950" t="s">
        <v>65</v>
      </c>
    </row>
    <row r="12951" spans="1:5" x14ac:dyDescent="0.3">
      <c r="A12951" t="s">
        <v>1896</v>
      </c>
      <c r="B12951" t="s">
        <v>113</v>
      </c>
      <c r="C12951">
        <v>10.1449406768571</v>
      </c>
      <c r="D12951" t="s">
        <v>2480</v>
      </c>
      <c r="E12951" t="s">
        <v>65</v>
      </c>
    </row>
    <row r="12952" spans="1:5" x14ac:dyDescent="0.3">
      <c r="A12952" t="s">
        <v>1897</v>
      </c>
      <c r="B12952" t="s">
        <v>113</v>
      </c>
      <c r="C12952">
        <v>10.1620659267927</v>
      </c>
      <c r="D12952" t="s">
        <v>2480</v>
      </c>
      <c r="E12952" t="s">
        <v>65</v>
      </c>
    </row>
    <row r="12953" spans="1:5" x14ac:dyDescent="0.3">
      <c r="A12953" t="s">
        <v>1898</v>
      </c>
      <c r="B12953" t="s">
        <v>113</v>
      </c>
      <c r="C12953">
        <v>6.8549444971020286</v>
      </c>
      <c r="D12953" t="s">
        <v>2480</v>
      </c>
      <c r="E12953" t="s">
        <v>65</v>
      </c>
    </row>
    <row r="12954" spans="1:5" x14ac:dyDescent="0.3">
      <c r="A12954" t="s">
        <v>1899</v>
      </c>
      <c r="B12954" t="s">
        <v>113</v>
      </c>
      <c r="C12954">
        <v>5.6160949187516165</v>
      </c>
      <c r="D12954" t="s">
        <v>2480</v>
      </c>
      <c r="E12954" t="s">
        <v>65</v>
      </c>
    </row>
    <row r="12955" spans="1:5" x14ac:dyDescent="0.3">
      <c r="A12955" t="s">
        <v>1900</v>
      </c>
      <c r="B12955" t="s">
        <v>113</v>
      </c>
      <c r="C12955">
        <v>7.3271007117528857</v>
      </c>
      <c r="D12955" t="s">
        <v>2480</v>
      </c>
      <c r="E12955" t="s">
        <v>65</v>
      </c>
    </row>
    <row r="12956" spans="1:5" x14ac:dyDescent="0.3">
      <c r="A12956" t="s">
        <v>1901</v>
      </c>
      <c r="B12956" t="s">
        <v>113</v>
      </c>
      <c r="C12956">
        <v>5.6698683845636406</v>
      </c>
      <c r="D12956" t="s">
        <v>2480</v>
      </c>
      <c r="E12956" t="s">
        <v>65</v>
      </c>
    </row>
    <row r="12957" spans="1:5" x14ac:dyDescent="0.3">
      <c r="A12957" t="s">
        <v>1902</v>
      </c>
      <c r="B12957" t="s">
        <v>113</v>
      </c>
      <c r="C12957">
        <v>6.1261827788572578</v>
      </c>
      <c r="D12957" t="s">
        <v>2480</v>
      </c>
      <c r="E12957" t="s">
        <v>65</v>
      </c>
    </row>
    <row r="12958" spans="1:5" x14ac:dyDescent="0.3">
      <c r="A12958" t="s">
        <v>1903</v>
      </c>
      <c r="B12958" t="s">
        <v>113</v>
      </c>
      <c r="C12958">
        <v>6.3047284525142704</v>
      </c>
      <c r="D12958" t="s">
        <v>2480</v>
      </c>
      <c r="E12958" t="s">
        <v>65</v>
      </c>
    </row>
    <row r="12959" spans="1:5" x14ac:dyDescent="0.3">
      <c r="A12959" t="s">
        <v>1904</v>
      </c>
      <c r="B12959" t="s">
        <v>113</v>
      </c>
      <c r="C12959">
        <v>5.8571217827186803</v>
      </c>
      <c r="D12959" t="s">
        <v>2480</v>
      </c>
      <c r="E12959" t="s">
        <v>65</v>
      </c>
    </row>
    <row r="12960" spans="1:5" x14ac:dyDescent="0.3">
      <c r="A12960" t="s">
        <v>1905</v>
      </c>
      <c r="B12960" t="s">
        <v>113</v>
      </c>
      <c r="C12960">
        <v>6.2786367480391156</v>
      </c>
      <c r="D12960" t="s">
        <v>2480</v>
      </c>
      <c r="E12960" t="s">
        <v>65</v>
      </c>
    </row>
    <row r="12961" spans="1:5" x14ac:dyDescent="0.3">
      <c r="A12961" t="s">
        <v>1906</v>
      </c>
      <c r="B12961" t="s">
        <v>113</v>
      </c>
      <c r="C12961">
        <v>5.314570235687583</v>
      </c>
      <c r="D12961" t="s">
        <v>2480</v>
      </c>
      <c r="E12961" t="s">
        <v>65</v>
      </c>
    </row>
    <row r="12962" spans="1:5" x14ac:dyDescent="0.3">
      <c r="A12962" t="s">
        <v>1907</v>
      </c>
      <c r="B12962" t="s">
        <v>113</v>
      </c>
      <c r="C12962">
        <v>4.9666699368940774</v>
      </c>
      <c r="D12962" t="s">
        <v>2480</v>
      </c>
      <c r="E12962" t="s">
        <v>65</v>
      </c>
    </row>
    <row r="12963" spans="1:5" x14ac:dyDescent="0.3">
      <c r="A12963" t="s">
        <v>1908</v>
      </c>
      <c r="B12963" t="s">
        <v>113</v>
      </c>
      <c r="C12963">
        <v>6.6103956189047164</v>
      </c>
      <c r="D12963" t="s">
        <v>2480</v>
      </c>
      <c r="E12963" t="s">
        <v>65</v>
      </c>
    </row>
    <row r="12964" spans="1:5" x14ac:dyDescent="0.3">
      <c r="A12964" t="s">
        <v>1909</v>
      </c>
      <c r="B12964" t="s">
        <v>113</v>
      </c>
      <c r="C12964">
        <v>7.2131511947219149</v>
      </c>
      <c r="D12964" t="s">
        <v>2480</v>
      </c>
      <c r="E12964" t="s">
        <v>65</v>
      </c>
    </row>
    <row r="12965" spans="1:5" x14ac:dyDescent="0.3">
      <c r="A12965" t="s">
        <v>1910</v>
      </c>
      <c r="B12965" t="s">
        <v>113</v>
      </c>
      <c r="C12965">
        <v>7.1903777411240419</v>
      </c>
      <c r="D12965" t="s">
        <v>2480</v>
      </c>
      <c r="E12965" t="s">
        <v>65</v>
      </c>
    </row>
    <row r="12966" spans="1:5" x14ac:dyDescent="0.3">
      <c r="A12966" t="s">
        <v>1911</v>
      </c>
      <c r="B12966" t="s">
        <v>113</v>
      </c>
      <c r="C12966">
        <v>6.688690671545845</v>
      </c>
      <c r="D12966" t="s">
        <v>2480</v>
      </c>
      <c r="E12966" t="s">
        <v>65</v>
      </c>
    </row>
    <row r="12967" spans="1:5" x14ac:dyDescent="0.3">
      <c r="A12967" t="s">
        <v>1912</v>
      </c>
      <c r="B12967" t="s">
        <v>113</v>
      </c>
      <c r="C12967">
        <v>7.2494021866529215</v>
      </c>
      <c r="D12967" t="s">
        <v>2480</v>
      </c>
      <c r="E12967" t="s">
        <v>65</v>
      </c>
    </row>
    <row r="12968" spans="1:5" x14ac:dyDescent="0.3">
      <c r="A12968" t="s">
        <v>1913</v>
      </c>
      <c r="B12968" t="s">
        <v>113</v>
      </c>
      <c r="C12968">
        <v>5.8262756834758997</v>
      </c>
      <c r="D12968" t="s">
        <v>2480</v>
      </c>
      <c r="E12968" t="s">
        <v>65</v>
      </c>
    </row>
    <row r="12969" spans="1:5" x14ac:dyDescent="0.3">
      <c r="A12969" t="s">
        <v>1914</v>
      </c>
      <c r="B12969" t="s">
        <v>113</v>
      </c>
      <c r="C12969">
        <v>5.9947551296335604</v>
      </c>
      <c r="D12969" t="s">
        <v>2480</v>
      </c>
      <c r="E12969" t="s">
        <v>65</v>
      </c>
    </row>
    <row r="12970" spans="1:5" x14ac:dyDescent="0.3">
      <c r="A12970" t="s">
        <v>1915</v>
      </c>
      <c r="B12970" t="s">
        <v>113</v>
      </c>
      <c r="C12970">
        <v>6.2426956651488723</v>
      </c>
      <c r="D12970" t="s">
        <v>2480</v>
      </c>
      <c r="E12970" t="s">
        <v>65</v>
      </c>
    </row>
    <row r="12971" spans="1:5" x14ac:dyDescent="0.3">
      <c r="A12971" t="s">
        <v>1916</v>
      </c>
      <c r="B12971" t="s">
        <v>113</v>
      </c>
      <c r="C12971">
        <v>6.9773139464961984</v>
      </c>
      <c r="D12971" t="s">
        <v>2480</v>
      </c>
      <c r="E12971" t="s">
        <v>65</v>
      </c>
    </row>
    <row r="12972" spans="1:5" x14ac:dyDescent="0.3">
      <c r="A12972" t="s">
        <v>1923</v>
      </c>
      <c r="B12972" t="s">
        <v>113</v>
      </c>
      <c r="C12972">
        <v>6.7156361967091343</v>
      </c>
      <c r="D12972" t="s">
        <v>2480</v>
      </c>
      <c r="E12972" t="s">
        <v>65</v>
      </c>
    </row>
    <row r="12973" spans="1:5" x14ac:dyDescent="0.3">
      <c r="A12973" t="s">
        <v>1924</v>
      </c>
      <c r="B12973" t="s">
        <v>113</v>
      </c>
      <c r="C12973">
        <v>5.0151364640152103</v>
      </c>
      <c r="D12973" t="s">
        <v>2480</v>
      </c>
      <c r="E12973" t="s">
        <v>65</v>
      </c>
    </row>
    <row r="12974" spans="1:5" x14ac:dyDescent="0.3">
      <c r="A12974" t="s">
        <v>1925</v>
      </c>
      <c r="B12974" t="s">
        <v>113</v>
      </c>
      <c r="C12974">
        <v>7.0242057363221413</v>
      </c>
      <c r="D12974" t="s">
        <v>2480</v>
      </c>
      <c r="E12974" t="s">
        <v>65</v>
      </c>
    </row>
    <row r="12975" spans="1:5" x14ac:dyDescent="0.3">
      <c r="A12975" t="s">
        <v>1926</v>
      </c>
      <c r="B12975" t="s">
        <v>113</v>
      </c>
      <c r="C12975">
        <v>9.8499262703976491</v>
      </c>
      <c r="D12975" t="s">
        <v>2480</v>
      </c>
      <c r="E12975" t="s">
        <v>65</v>
      </c>
    </row>
    <row r="12976" spans="1:5" x14ac:dyDescent="0.3">
      <c r="A12976" t="s">
        <v>1927</v>
      </c>
      <c r="B12976" t="s">
        <v>113</v>
      </c>
      <c r="C12976">
        <v>6.1548088160087824</v>
      </c>
      <c r="D12976" t="s">
        <v>2480</v>
      </c>
      <c r="E12976" t="s">
        <v>65</v>
      </c>
    </row>
    <row r="12977" spans="1:5" x14ac:dyDescent="0.3">
      <c r="A12977" t="s">
        <v>1928</v>
      </c>
      <c r="B12977" t="s">
        <v>113</v>
      </c>
      <c r="C12977">
        <v>6.2465377852733299</v>
      </c>
      <c r="D12977" t="s">
        <v>2480</v>
      </c>
      <c r="E12977" t="s">
        <v>65</v>
      </c>
    </row>
    <row r="12978" spans="1:5" x14ac:dyDescent="0.3">
      <c r="A12978" t="s">
        <v>1929</v>
      </c>
      <c r="B12978" t="s">
        <v>113</v>
      </c>
      <c r="C12978">
        <v>6.74073172401559</v>
      </c>
      <c r="D12978" t="s">
        <v>2480</v>
      </c>
      <c r="E12978" t="s">
        <v>65</v>
      </c>
    </row>
    <row r="12979" spans="1:5" x14ac:dyDescent="0.3">
      <c r="A12979" t="s">
        <v>1930</v>
      </c>
      <c r="B12979" t="s">
        <v>113</v>
      </c>
      <c r="C12979">
        <v>6.1836366523709803</v>
      </c>
      <c r="D12979" t="s">
        <v>2480</v>
      </c>
      <c r="E12979" t="s">
        <v>65</v>
      </c>
    </row>
    <row r="12980" spans="1:5" x14ac:dyDescent="0.3">
      <c r="A12980" t="s">
        <v>1931</v>
      </c>
      <c r="B12980" t="s">
        <v>113</v>
      </c>
      <c r="C12980">
        <v>6.8555902653013696</v>
      </c>
      <c r="D12980" t="s">
        <v>2480</v>
      </c>
      <c r="E12980" t="s">
        <v>65</v>
      </c>
    </row>
    <row r="12981" spans="1:5" x14ac:dyDescent="0.3">
      <c r="A12981" t="s">
        <v>1932</v>
      </c>
      <c r="B12981" t="s">
        <v>113</v>
      </c>
      <c r="C12981">
        <v>7.4982100508877503</v>
      </c>
      <c r="D12981" t="s">
        <v>2480</v>
      </c>
      <c r="E12981" t="s">
        <v>65</v>
      </c>
    </row>
    <row r="12982" spans="1:5" x14ac:dyDescent="0.3">
      <c r="A12982" t="s">
        <v>1933</v>
      </c>
      <c r="B12982" t="s">
        <v>113</v>
      </c>
      <c r="C12982">
        <v>7.2438260023141003</v>
      </c>
      <c r="D12982" t="s">
        <v>2480</v>
      </c>
      <c r="E12982" t="s">
        <v>65</v>
      </c>
    </row>
    <row r="12983" spans="1:5" x14ac:dyDescent="0.3">
      <c r="A12983" t="s">
        <v>1934</v>
      </c>
      <c r="B12983" t="s">
        <v>113</v>
      </c>
      <c r="C12983">
        <v>7.2016512897257696</v>
      </c>
      <c r="D12983" t="s">
        <v>2480</v>
      </c>
      <c r="E12983" t="s">
        <v>65</v>
      </c>
    </row>
    <row r="12984" spans="1:5" x14ac:dyDescent="0.3">
      <c r="A12984" t="s">
        <v>1935</v>
      </c>
      <c r="B12984" t="s">
        <v>113</v>
      </c>
      <c r="C12984">
        <v>7.0020960995862804</v>
      </c>
      <c r="D12984" t="s">
        <v>2480</v>
      </c>
      <c r="E12984" t="s">
        <v>65</v>
      </c>
    </row>
    <row r="12985" spans="1:5" x14ac:dyDescent="0.3">
      <c r="A12985" t="s">
        <v>1936</v>
      </c>
      <c r="B12985" t="s">
        <v>113</v>
      </c>
      <c r="C12985">
        <v>6.872617943919801</v>
      </c>
      <c r="D12985" t="s">
        <v>2480</v>
      </c>
      <c r="E12985" t="s">
        <v>65</v>
      </c>
    </row>
    <row r="12986" spans="1:5" x14ac:dyDescent="0.3">
      <c r="A12986" t="s">
        <v>1937</v>
      </c>
      <c r="B12986" t="s">
        <v>113</v>
      </c>
      <c r="C12986">
        <v>6.7051854282482699</v>
      </c>
      <c r="D12986" t="s">
        <v>2480</v>
      </c>
      <c r="E12986" t="s">
        <v>65</v>
      </c>
    </row>
    <row r="12987" spans="1:5" x14ac:dyDescent="0.3">
      <c r="A12987" t="s">
        <v>1938</v>
      </c>
      <c r="B12987" t="s">
        <v>113</v>
      </c>
      <c r="C12987">
        <v>6.60014763222045</v>
      </c>
      <c r="D12987" t="s">
        <v>2480</v>
      </c>
      <c r="E12987" t="s">
        <v>65</v>
      </c>
    </row>
    <row r="12988" spans="1:5" x14ac:dyDescent="0.3">
      <c r="A12988" t="s">
        <v>1939</v>
      </c>
      <c r="B12988" t="s">
        <v>113</v>
      </c>
      <c r="C12988">
        <v>6.7689589204889904</v>
      </c>
      <c r="D12988" t="s">
        <v>2480</v>
      </c>
      <c r="E12988" t="s">
        <v>65</v>
      </c>
    </row>
    <row r="12989" spans="1:5" x14ac:dyDescent="0.3">
      <c r="A12989" t="s">
        <v>1940</v>
      </c>
      <c r="B12989" t="s">
        <v>113</v>
      </c>
      <c r="C12989">
        <v>6.9205571656139302</v>
      </c>
      <c r="D12989" t="s">
        <v>2480</v>
      </c>
      <c r="E12989" t="s">
        <v>65</v>
      </c>
    </row>
    <row r="12990" spans="1:5" x14ac:dyDescent="0.3">
      <c r="A12990" t="s">
        <v>1941</v>
      </c>
      <c r="B12990" t="s">
        <v>113</v>
      </c>
      <c r="C12990">
        <v>6.9203999065964297</v>
      </c>
      <c r="D12990" t="s">
        <v>2480</v>
      </c>
      <c r="E12990" t="s">
        <v>65</v>
      </c>
    </row>
    <row r="12991" spans="1:5" x14ac:dyDescent="0.3">
      <c r="A12991" t="s">
        <v>1942</v>
      </c>
      <c r="B12991" t="s">
        <v>113</v>
      </c>
      <c r="C12991">
        <v>6.6942708438402798</v>
      </c>
      <c r="D12991" t="s">
        <v>2480</v>
      </c>
      <c r="E12991" t="s">
        <v>65</v>
      </c>
    </row>
    <row r="12992" spans="1:5" x14ac:dyDescent="0.3">
      <c r="A12992" t="s">
        <v>1943</v>
      </c>
      <c r="B12992" t="s">
        <v>113</v>
      </c>
      <c r="C12992">
        <v>8.4019848460937396</v>
      </c>
      <c r="D12992" t="s">
        <v>2480</v>
      </c>
      <c r="E12992" t="s">
        <v>65</v>
      </c>
    </row>
    <row r="12993" spans="1:5" x14ac:dyDescent="0.3">
      <c r="A12993" t="s">
        <v>1944</v>
      </c>
      <c r="B12993" t="s">
        <v>113</v>
      </c>
      <c r="C12993">
        <v>6.1211715332403296</v>
      </c>
      <c r="D12993" t="s">
        <v>2480</v>
      </c>
      <c r="E12993" t="s">
        <v>65</v>
      </c>
    </row>
    <row r="12994" spans="1:5" x14ac:dyDescent="0.3">
      <c r="A12994" t="s">
        <v>1945</v>
      </c>
      <c r="B12994" t="s">
        <v>113</v>
      </c>
      <c r="C12994">
        <v>8.3327731595635708</v>
      </c>
      <c r="D12994" t="s">
        <v>2480</v>
      </c>
      <c r="E12994" t="s">
        <v>65</v>
      </c>
    </row>
    <row r="12995" spans="1:5" x14ac:dyDescent="0.3">
      <c r="A12995" t="s">
        <v>1946</v>
      </c>
      <c r="B12995" t="s">
        <v>113</v>
      </c>
      <c r="C12995">
        <v>8.6797124012511038</v>
      </c>
      <c r="D12995" t="s">
        <v>2480</v>
      </c>
      <c r="E12995" t="s">
        <v>65</v>
      </c>
    </row>
    <row r="12996" spans="1:5" x14ac:dyDescent="0.3">
      <c r="A12996" t="s">
        <v>1947</v>
      </c>
      <c r="B12996" t="s">
        <v>113</v>
      </c>
      <c r="C12996">
        <v>9.5420158374941906</v>
      </c>
      <c r="D12996" t="s">
        <v>2480</v>
      </c>
      <c r="E12996" t="s">
        <v>65</v>
      </c>
    </row>
    <row r="12997" spans="1:5" x14ac:dyDescent="0.3">
      <c r="A12997" t="s">
        <v>1948</v>
      </c>
      <c r="B12997" t="s">
        <v>113</v>
      </c>
      <c r="C12997">
        <v>8.2704194846292083</v>
      </c>
      <c r="D12997" t="s">
        <v>2480</v>
      </c>
      <c r="E12997" t="s">
        <v>65</v>
      </c>
    </row>
    <row r="12998" spans="1:5" x14ac:dyDescent="0.3">
      <c r="A12998" t="s">
        <v>1949</v>
      </c>
      <c r="B12998" t="s">
        <v>113</v>
      </c>
      <c r="C12998">
        <v>7.3103021653277533</v>
      </c>
      <c r="D12998" t="s">
        <v>2480</v>
      </c>
      <c r="E12998" t="s">
        <v>65</v>
      </c>
    </row>
    <row r="12999" spans="1:5" x14ac:dyDescent="0.3">
      <c r="A12999" t="s">
        <v>1950</v>
      </c>
      <c r="B12999" t="s">
        <v>113</v>
      </c>
      <c r="C12999">
        <v>8.3017841719357524</v>
      </c>
      <c r="D12999" t="s">
        <v>2480</v>
      </c>
      <c r="E12999" t="s">
        <v>65</v>
      </c>
    </row>
    <row r="13000" spans="1:5" x14ac:dyDescent="0.3">
      <c r="A13000" t="s">
        <v>1953</v>
      </c>
      <c r="B13000" t="s">
        <v>113</v>
      </c>
      <c r="C13000">
        <v>11.700962652597999</v>
      </c>
      <c r="D13000" t="s">
        <v>2480</v>
      </c>
      <c r="E13000" t="s">
        <v>65</v>
      </c>
    </row>
    <row r="13001" spans="1:5" x14ac:dyDescent="0.3">
      <c r="A13001" t="s">
        <v>1954</v>
      </c>
      <c r="B13001" t="s">
        <v>113</v>
      </c>
      <c r="C13001">
        <v>7.9175627126744921</v>
      </c>
      <c r="D13001" t="s">
        <v>2480</v>
      </c>
      <c r="E13001" t="s">
        <v>65</v>
      </c>
    </row>
    <row r="13002" spans="1:5" x14ac:dyDescent="0.3">
      <c r="A13002" t="s">
        <v>1955</v>
      </c>
      <c r="B13002" t="s">
        <v>113</v>
      </c>
      <c r="C13002">
        <v>10.209089274180201</v>
      </c>
      <c r="D13002" t="s">
        <v>2480</v>
      </c>
      <c r="E13002" t="s">
        <v>65</v>
      </c>
    </row>
    <row r="13003" spans="1:5" x14ac:dyDescent="0.3">
      <c r="A13003" t="s">
        <v>1956</v>
      </c>
      <c r="B13003" t="s">
        <v>113</v>
      </c>
      <c r="C13003">
        <v>9.9610063081445599</v>
      </c>
      <c r="D13003" t="s">
        <v>2480</v>
      </c>
      <c r="E13003" t="s">
        <v>65</v>
      </c>
    </row>
    <row r="13004" spans="1:5" x14ac:dyDescent="0.3">
      <c r="A13004" t="s">
        <v>1957</v>
      </c>
      <c r="B13004" t="s">
        <v>113</v>
      </c>
      <c r="C13004">
        <v>10.2872603110673</v>
      </c>
      <c r="D13004" t="s">
        <v>2480</v>
      </c>
      <c r="E13004" t="s">
        <v>65</v>
      </c>
    </row>
    <row r="13005" spans="1:5" x14ac:dyDescent="0.3">
      <c r="A13005" t="s">
        <v>1958</v>
      </c>
      <c r="B13005" t="s">
        <v>113</v>
      </c>
      <c r="C13005">
        <v>10.035979728919401</v>
      </c>
      <c r="D13005" t="s">
        <v>2480</v>
      </c>
      <c r="E13005" t="s">
        <v>65</v>
      </c>
    </row>
    <row r="13006" spans="1:5" x14ac:dyDescent="0.3">
      <c r="A13006" t="s">
        <v>1959</v>
      </c>
      <c r="B13006" t="s">
        <v>113</v>
      </c>
      <c r="C13006">
        <v>10.156717768439</v>
      </c>
      <c r="D13006" t="s">
        <v>2480</v>
      </c>
      <c r="E13006" t="s">
        <v>65</v>
      </c>
    </row>
    <row r="13007" spans="1:5" x14ac:dyDescent="0.3">
      <c r="A13007" t="s">
        <v>1960</v>
      </c>
      <c r="B13007" t="s">
        <v>113</v>
      </c>
      <c r="C13007">
        <v>10.2852028253689</v>
      </c>
      <c r="D13007" t="s">
        <v>2480</v>
      </c>
      <c r="E13007" t="s">
        <v>65</v>
      </c>
    </row>
    <row r="13008" spans="1:5" x14ac:dyDescent="0.3">
      <c r="A13008" t="s">
        <v>1961</v>
      </c>
      <c r="B13008" t="s">
        <v>113</v>
      </c>
      <c r="C13008">
        <v>10.9600810213323</v>
      </c>
      <c r="D13008" t="s">
        <v>2480</v>
      </c>
      <c r="E13008" t="s">
        <v>65</v>
      </c>
    </row>
    <row r="13009" spans="1:5" x14ac:dyDescent="0.3">
      <c r="A13009" t="s">
        <v>1962</v>
      </c>
      <c r="B13009" t="s">
        <v>113</v>
      </c>
      <c r="C13009">
        <v>6.6010275564573009</v>
      </c>
      <c r="D13009" t="s">
        <v>2480</v>
      </c>
      <c r="E13009" t="s">
        <v>65</v>
      </c>
    </row>
    <row r="13010" spans="1:5" x14ac:dyDescent="0.3">
      <c r="A13010" t="s">
        <v>1963</v>
      </c>
      <c r="B13010" t="s">
        <v>113</v>
      </c>
      <c r="C13010">
        <v>6.8408895917273433</v>
      </c>
      <c r="D13010" t="s">
        <v>2480</v>
      </c>
      <c r="E13010" t="s">
        <v>65</v>
      </c>
    </row>
    <row r="13011" spans="1:5" x14ac:dyDescent="0.3">
      <c r="A13011" t="s">
        <v>1964</v>
      </c>
      <c r="B13011" t="s">
        <v>113</v>
      </c>
      <c r="C13011">
        <v>6.5990710959459999</v>
      </c>
      <c r="D13011" t="s">
        <v>2480</v>
      </c>
      <c r="E13011" t="s">
        <v>65</v>
      </c>
    </row>
    <row r="13012" spans="1:5" x14ac:dyDescent="0.3">
      <c r="A13012" t="s">
        <v>1965</v>
      </c>
      <c r="B13012" t="s">
        <v>113</v>
      </c>
      <c r="C13012">
        <v>6.2364906224665901</v>
      </c>
      <c r="D13012" t="s">
        <v>2480</v>
      </c>
      <c r="E13012" t="s">
        <v>65</v>
      </c>
    </row>
    <row r="13013" spans="1:5" x14ac:dyDescent="0.3">
      <c r="A13013" t="s">
        <v>1966</v>
      </c>
      <c r="B13013" t="s">
        <v>113</v>
      </c>
      <c r="C13013">
        <v>6.6519089304089398</v>
      </c>
      <c r="D13013" t="s">
        <v>2480</v>
      </c>
      <c r="E13013" t="s">
        <v>65</v>
      </c>
    </row>
    <row r="13014" spans="1:5" x14ac:dyDescent="0.3">
      <c r="A13014" t="s">
        <v>1972</v>
      </c>
      <c r="B13014" t="s">
        <v>113</v>
      </c>
      <c r="C13014">
        <v>9.7315465861934793</v>
      </c>
      <c r="D13014" t="s">
        <v>2480</v>
      </c>
      <c r="E13014" t="s">
        <v>65</v>
      </c>
    </row>
    <row r="13015" spans="1:5" x14ac:dyDescent="0.3">
      <c r="A13015" t="s">
        <v>1973</v>
      </c>
      <c r="B13015" t="s">
        <v>113</v>
      </c>
      <c r="C13015">
        <v>9.4578816941089006</v>
      </c>
      <c r="D13015" t="s">
        <v>2480</v>
      </c>
      <c r="E13015" t="s">
        <v>65</v>
      </c>
    </row>
    <row r="13016" spans="1:5" x14ac:dyDescent="0.3">
      <c r="A13016" t="s">
        <v>1979</v>
      </c>
      <c r="B13016" t="s">
        <v>113</v>
      </c>
      <c r="C13016">
        <v>8.6248546787442528</v>
      </c>
      <c r="D13016" t="s">
        <v>2480</v>
      </c>
      <c r="E13016" t="s">
        <v>65</v>
      </c>
    </row>
    <row r="13017" spans="1:5" x14ac:dyDescent="0.3">
      <c r="A13017" t="s">
        <v>1980</v>
      </c>
      <c r="B13017" t="s">
        <v>113</v>
      </c>
      <c r="C13017">
        <v>6.8089620323267699</v>
      </c>
      <c r="D13017" t="s">
        <v>2480</v>
      </c>
      <c r="E13017" t="s">
        <v>65</v>
      </c>
    </row>
    <row r="13018" spans="1:5" x14ac:dyDescent="0.3">
      <c r="A13018" t="s">
        <v>1981</v>
      </c>
      <c r="B13018" t="s">
        <v>113</v>
      </c>
      <c r="C13018">
        <v>9.6638897164025099</v>
      </c>
      <c r="D13018" t="s">
        <v>2480</v>
      </c>
      <c r="E13018" t="s">
        <v>65</v>
      </c>
    </row>
    <row r="13019" spans="1:5" x14ac:dyDescent="0.3">
      <c r="A13019" t="s">
        <v>1982</v>
      </c>
      <c r="B13019" t="s">
        <v>113</v>
      </c>
      <c r="C13019">
        <v>8.7675961093196619</v>
      </c>
      <c r="D13019" t="s">
        <v>2480</v>
      </c>
      <c r="E13019" t="s">
        <v>65</v>
      </c>
    </row>
    <row r="13020" spans="1:5" x14ac:dyDescent="0.3">
      <c r="A13020" t="s">
        <v>1983</v>
      </c>
      <c r="B13020" t="s">
        <v>113</v>
      </c>
      <c r="C13020">
        <v>6.7234728910593802</v>
      </c>
      <c r="D13020" t="s">
        <v>2480</v>
      </c>
      <c r="E13020" t="s">
        <v>65</v>
      </c>
    </row>
    <row r="13021" spans="1:5" x14ac:dyDescent="0.3">
      <c r="A13021" t="s">
        <v>1984</v>
      </c>
      <c r="B13021" t="s">
        <v>113</v>
      </c>
      <c r="C13021">
        <v>6.6940127947460404</v>
      </c>
      <c r="D13021" t="s">
        <v>2480</v>
      </c>
      <c r="E13021" t="s">
        <v>65</v>
      </c>
    </row>
    <row r="13022" spans="1:5" x14ac:dyDescent="0.3">
      <c r="A13022" t="s">
        <v>1985</v>
      </c>
      <c r="B13022" t="s">
        <v>113</v>
      </c>
      <c r="C13022">
        <v>7.3599981368219103</v>
      </c>
      <c r="D13022" t="s">
        <v>2480</v>
      </c>
      <c r="E13022" t="s">
        <v>65</v>
      </c>
    </row>
    <row r="13023" spans="1:5" x14ac:dyDescent="0.3">
      <c r="A13023" t="s">
        <v>1986</v>
      </c>
      <c r="B13023" t="s">
        <v>113</v>
      </c>
      <c r="C13023">
        <v>6.9972998235430701</v>
      </c>
      <c r="D13023" t="s">
        <v>2480</v>
      </c>
      <c r="E13023" t="s">
        <v>65</v>
      </c>
    </row>
    <row r="13024" spans="1:5" x14ac:dyDescent="0.3">
      <c r="A13024" t="s">
        <v>1987</v>
      </c>
      <c r="B13024" t="s">
        <v>113</v>
      </c>
      <c r="C13024">
        <v>7.0357579831743697</v>
      </c>
      <c r="D13024" t="s">
        <v>2480</v>
      </c>
      <c r="E13024" t="s">
        <v>65</v>
      </c>
    </row>
    <row r="13025" spans="1:5" x14ac:dyDescent="0.3">
      <c r="A13025" t="s">
        <v>1988</v>
      </c>
      <c r="B13025" t="s">
        <v>113</v>
      </c>
      <c r="C13025">
        <v>7.2593270591425556</v>
      </c>
      <c r="D13025" t="s">
        <v>2480</v>
      </c>
      <c r="E13025" t="s">
        <v>65</v>
      </c>
    </row>
    <row r="13026" spans="1:5" x14ac:dyDescent="0.3">
      <c r="A13026" t="s">
        <v>1989</v>
      </c>
      <c r="B13026" t="s">
        <v>113</v>
      </c>
      <c r="C13026">
        <v>7.7345978863361111</v>
      </c>
      <c r="D13026" t="s">
        <v>2480</v>
      </c>
      <c r="E13026" t="s">
        <v>65</v>
      </c>
    </row>
    <row r="13027" spans="1:5" x14ac:dyDescent="0.3">
      <c r="A13027" t="s">
        <v>1990</v>
      </c>
      <c r="B13027" t="s">
        <v>113</v>
      </c>
      <c r="C13027">
        <v>8.3605009087667082</v>
      </c>
      <c r="D13027" t="s">
        <v>2480</v>
      </c>
      <c r="E13027" t="s">
        <v>65</v>
      </c>
    </row>
    <row r="13028" spans="1:5" x14ac:dyDescent="0.3">
      <c r="A13028" t="s">
        <v>1991</v>
      </c>
      <c r="B13028" t="s">
        <v>113</v>
      </c>
      <c r="C13028">
        <v>9.2380191030101262</v>
      </c>
      <c r="D13028" t="s">
        <v>2480</v>
      </c>
      <c r="E13028" t="s">
        <v>65</v>
      </c>
    </row>
    <row r="13029" spans="1:5" x14ac:dyDescent="0.3">
      <c r="A13029" t="s">
        <v>1992</v>
      </c>
      <c r="B13029" t="s">
        <v>113</v>
      </c>
      <c r="C13029">
        <v>9.651450924699331</v>
      </c>
      <c r="D13029" t="s">
        <v>2480</v>
      </c>
      <c r="E13029" t="s">
        <v>65</v>
      </c>
    </row>
    <row r="13030" spans="1:5" x14ac:dyDescent="0.3">
      <c r="A13030" t="s">
        <v>1996</v>
      </c>
      <c r="B13030" t="s">
        <v>113</v>
      </c>
      <c r="C13030">
        <v>8.5230265102680516</v>
      </c>
      <c r="D13030" t="s">
        <v>2480</v>
      </c>
      <c r="E13030" t="s">
        <v>65</v>
      </c>
    </row>
    <row r="13031" spans="1:5" x14ac:dyDescent="0.3">
      <c r="A13031" t="s">
        <v>1997</v>
      </c>
      <c r="B13031" t="s">
        <v>113</v>
      </c>
      <c r="C13031">
        <v>9.4700242420873835</v>
      </c>
      <c r="D13031" t="s">
        <v>2480</v>
      </c>
      <c r="E13031" t="s">
        <v>65</v>
      </c>
    </row>
    <row r="13032" spans="1:5" x14ac:dyDescent="0.3">
      <c r="A13032" t="s">
        <v>1998</v>
      </c>
      <c r="B13032" t="s">
        <v>113</v>
      </c>
      <c r="C13032">
        <v>8.0555511954170633</v>
      </c>
      <c r="D13032" t="s">
        <v>2480</v>
      </c>
      <c r="E13032" t="s">
        <v>65</v>
      </c>
    </row>
    <row r="13033" spans="1:5" x14ac:dyDescent="0.3">
      <c r="A13033" t="s">
        <v>1999</v>
      </c>
      <c r="B13033" t="s">
        <v>113</v>
      </c>
      <c r="C13033">
        <v>6.8792170496345681</v>
      </c>
      <c r="D13033" t="s">
        <v>2480</v>
      </c>
      <c r="E13033" t="s">
        <v>65</v>
      </c>
    </row>
    <row r="13034" spans="1:5" x14ac:dyDescent="0.3">
      <c r="A13034" t="s">
        <v>2000</v>
      </c>
      <c r="B13034" t="s">
        <v>113</v>
      </c>
      <c r="C13034">
        <v>6.7801571043284738</v>
      </c>
      <c r="D13034" t="s">
        <v>2480</v>
      </c>
      <c r="E13034" t="s">
        <v>65</v>
      </c>
    </row>
    <row r="13035" spans="1:5" x14ac:dyDescent="0.3">
      <c r="A13035" t="s">
        <v>2003</v>
      </c>
      <c r="B13035" t="s">
        <v>113</v>
      </c>
      <c r="C13035">
        <v>11.701173693569601</v>
      </c>
      <c r="D13035" t="s">
        <v>2480</v>
      </c>
      <c r="E13035" t="s">
        <v>65</v>
      </c>
    </row>
    <row r="13036" spans="1:5" x14ac:dyDescent="0.3">
      <c r="A13036" t="s">
        <v>2004</v>
      </c>
      <c r="B13036" t="s">
        <v>113</v>
      </c>
      <c r="C13036">
        <v>10.887714476439401</v>
      </c>
      <c r="D13036" t="s">
        <v>2480</v>
      </c>
      <c r="E13036" t="s">
        <v>65</v>
      </c>
    </row>
    <row r="13037" spans="1:5" x14ac:dyDescent="0.3">
      <c r="A13037" t="s">
        <v>2005</v>
      </c>
      <c r="B13037" t="s">
        <v>113</v>
      </c>
      <c r="C13037">
        <v>11.9637072301368</v>
      </c>
      <c r="D13037" t="s">
        <v>2480</v>
      </c>
      <c r="E13037" t="s">
        <v>65</v>
      </c>
    </row>
    <row r="13038" spans="1:5" x14ac:dyDescent="0.3">
      <c r="A13038" t="s">
        <v>2006</v>
      </c>
      <c r="B13038" t="s">
        <v>113</v>
      </c>
      <c r="C13038">
        <v>11.2620434385602</v>
      </c>
      <c r="D13038" t="s">
        <v>2480</v>
      </c>
      <c r="E13038" t="s">
        <v>65</v>
      </c>
    </row>
    <row r="13039" spans="1:5" x14ac:dyDescent="0.3">
      <c r="A13039" t="s">
        <v>2007</v>
      </c>
      <c r="B13039" t="s">
        <v>113</v>
      </c>
      <c r="C13039">
        <v>11.236482057110001</v>
      </c>
      <c r="D13039" t="s">
        <v>2480</v>
      </c>
      <c r="E13039" t="s">
        <v>65</v>
      </c>
    </row>
    <row r="13040" spans="1:5" x14ac:dyDescent="0.3">
      <c r="A13040" t="s">
        <v>2008</v>
      </c>
      <c r="B13040" t="s">
        <v>113</v>
      </c>
      <c r="C13040">
        <v>12.520171221399099</v>
      </c>
      <c r="D13040" t="s">
        <v>2480</v>
      </c>
      <c r="E13040" t="s">
        <v>65</v>
      </c>
    </row>
    <row r="13041" spans="1:5" x14ac:dyDescent="0.3">
      <c r="A13041" t="s">
        <v>2009</v>
      </c>
      <c r="B13041" t="s">
        <v>113</v>
      </c>
      <c r="C13041">
        <v>11.5120282852205</v>
      </c>
      <c r="D13041" t="s">
        <v>2480</v>
      </c>
      <c r="E13041" t="s">
        <v>65</v>
      </c>
    </row>
    <row r="13042" spans="1:5" x14ac:dyDescent="0.3">
      <c r="A13042" t="s">
        <v>2013</v>
      </c>
      <c r="B13042" t="s">
        <v>113</v>
      </c>
      <c r="C13042">
        <v>8.9359303116046096</v>
      </c>
      <c r="D13042" t="s">
        <v>2480</v>
      </c>
      <c r="E13042" t="s">
        <v>65</v>
      </c>
    </row>
    <row r="13043" spans="1:5" x14ac:dyDescent="0.3">
      <c r="A13043" t="s">
        <v>2014</v>
      </c>
      <c r="B13043" t="s">
        <v>113</v>
      </c>
      <c r="C13043">
        <v>7.6854244706427197</v>
      </c>
      <c r="D13043" t="s">
        <v>2480</v>
      </c>
      <c r="E13043" t="s">
        <v>65</v>
      </c>
    </row>
    <row r="13044" spans="1:5" x14ac:dyDescent="0.3">
      <c r="A13044" t="s">
        <v>2015</v>
      </c>
      <c r="B13044" t="s">
        <v>113</v>
      </c>
      <c r="C13044">
        <v>7.9375362205620688</v>
      </c>
      <c r="D13044" t="s">
        <v>2480</v>
      </c>
      <c r="E13044" t="s">
        <v>65</v>
      </c>
    </row>
    <row r="13045" spans="1:5" x14ac:dyDescent="0.3">
      <c r="A13045" t="s">
        <v>2016</v>
      </c>
      <c r="B13045" t="s">
        <v>113</v>
      </c>
      <c r="C13045">
        <v>9.6892008990206158</v>
      </c>
      <c r="D13045" t="s">
        <v>2480</v>
      </c>
      <c r="E13045" t="s">
        <v>65</v>
      </c>
    </row>
    <row r="13046" spans="1:5" x14ac:dyDescent="0.3">
      <c r="A13046" t="s">
        <v>2017</v>
      </c>
      <c r="B13046" t="s">
        <v>113</v>
      </c>
      <c r="C13046">
        <v>9.2319901796444377</v>
      </c>
      <c r="D13046" t="s">
        <v>2480</v>
      </c>
      <c r="E13046" t="s">
        <v>65</v>
      </c>
    </row>
    <row r="13047" spans="1:5" x14ac:dyDescent="0.3">
      <c r="A13047" t="s">
        <v>2018</v>
      </c>
      <c r="B13047" t="s">
        <v>113</v>
      </c>
      <c r="C13047">
        <v>8.8483063073907697</v>
      </c>
      <c r="D13047" t="s">
        <v>2480</v>
      </c>
      <c r="E13047" t="s">
        <v>65</v>
      </c>
    </row>
    <row r="13048" spans="1:5" x14ac:dyDescent="0.3">
      <c r="A13048" t="s">
        <v>2019</v>
      </c>
      <c r="B13048" t="s">
        <v>113</v>
      </c>
      <c r="C13048">
        <v>9.6333088922818551</v>
      </c>
      <c r="D13048" t="s">
        <v>2480</v>
      </c>
      <c r="E13048" t="s">
        <v>65</v>
      </c>
    </row>
    <row r="13049" spans="1:5" x14ac:dyDescent="0.3">
      <c r="A13049" t="s">
        <v>2020</v>
      </c>
      <c r="B13049" t="s">
        <v>113</v>
      </c>
      <c r="C13049">
        <v>7.8311304895128595</v>
      </c>
      <c r="D13049" t="s">
        <v>2480</v>
      </c>
      <c r="E13049" t="s">
        <v>65</v>
      </c>
    </row>
    <row r="13050" spans="1:5" x14ac:dyDescent="0.3">
      <c r="A13050" t="s">
        <v>2021</v>
      </c>
      <c r="B13050" t="s">
        <v>113</v>
      </c>
      <c r="C13050">
        <v>8.7730706086306718</v>
      </c>
      <c r="D13050" t="s">
        <v>2480</v>
      </c>
      <c r="E13050" t="s">
        <v>65</v>
      </c>
    </row>
    <row r="13051" spans="1:5" x14ac:dyDescent="0.3">
      <c r="A13051" t="s">
        <v>2022</v>
      </c>
      <c r="B13051" t="s">
        <v>113</v>
      </c>
      <c r="C13051">
        <v>10.065786681921072</v>
      </c>
      <c r="D13051" t="s">
        <v>2480</v>
      </c>
      <c r="E13051" t="s">
        <v>65</v>
      </c>
    </row>
    <row r="13052" spans="1:5" x14ac:dyDescent="0.3">
      <c r="A13052" t="s">
        <v>2023</v>
      </c>
      <c r="B13052" t="s">
        <v>113</v>
      </c>
      <c r="C13052">
        <v>9.5348024006771492</v>
      </c>
      <c r="D13052" t="s">
        <v>2480</v>
      </c>
      <c r="E13052" t="s">
        <v>65</v>
      </c>
    </row>
    <row r="13053" spans="1:5" x14ac:dyDescent="0.3">
      <c r="A13053" t="s">
        <v>2024</v>
      </c>
      <c r="B13053" t="s">
        <v>113</v>
      </c>
      <c r="C13053">
        <v>10.4218842304993</v>
      </c>
      <c r="D13053" t="s">
        <v>2480</v>
      </c>
      <c r="E13053" t="s">
        <v>65</v>
      </c>
    </row>
    <row r="13054" spans="1:5" x14ac:dyDescent="0.3">
      <c r="A13054" t="s">
        <v>2025</v>
      </c>
      <c r="B13054" t="s">
        <v>113</v>
      </c>
      <c r="C13054">
        <v>9.8393571831921793</v>
      </c>
      <c r="D13054" t="s">
        <v>2480</v>
      </c>
      <c r="E13054" t="s">
        <v>65</v>
      </c>
    </row>
    <row r="13055" spans="1:5" x14ac:dyDescent="0.3">
      <c r="A13055" t="s">
        <v>2026</v>
      </c>
      <c r="B13055" t="s">
        <v>113</v>
      </c>
      <c r="C13055">
        <v>9.6102337372161397</v>
      </c>
      <c r="D13055" t="s">
        <v>2480</v>
      </c>
      <c r="E13055" t="s">
        <v>65</v>
      </c>
    </row>
    <row r="13056" spans="1:5" x14ac:dyDescent="0.3">
      <c r="A13056" t="s">
        <v>2027</v>
      </c>
      <c r="B13056" t="s">
        <v>113</v>
      </c>
      <c r="C13056">
        <v>9.7631730958101102</v>
      </c>
      <c r="D13056" t="s">
        <v>2480</v>
      </c>
      <c r="E13056" t="s">
        <v>65</v>
      </c>
    </row>
    <row r="13057" spans="1:5" x14ac:dyDescent="0.3">
      <c r="A13057" t="s">
        <v>2028</v>
      </c>
      <c r="B13057" t="s">
        <v>113</v>
      </c>
      <c r="C13057">
        <v>9.4062721551555697</v>
      </c>
      <c r="D13057" t="s">
        <v>2480</v>
      </c>
      <c r="E13057" t="s">
        <v>65</v>
      </c>
    </row>
    <row r="13058" spans="1:5" x14ac:dyDescent="0.3">
      <c r="A13058" t="s">
        <v>2029</v>
      </c>
      <c r="B13058" t="s">
        <v>113</v>
      </c>
      <c r="C13058">
        <v>9.7718266390197606</v>
      </c>
      <c r="D13058" t="s">
        <v>2480</v>
      </c>
      <c r="E13058" t="s">
        <v>65</v>
      </c>
    </row>
    <row r="13059" spans="1:5" x14ac:dyDescent="0.3">
      <c r="A13059" t="s">
        <v>2030</v>
      </c>
      <c r="B13059" t="s">
        <v>113</v>
      </c>
      <c r="C13059">
        <v>8.8608358832863505</v>
      </c>
      <c r="D13059" t="s">
        <v>2480</v>
      </c>
      <c r="E13059" t="s">
        <v>65</v>
      </c>
    </row>
    <row r="13060" spans="1:5" x14ac:dyDescent="0.3">
      <c r="A13060" t="s">
        <v>2031</v>
      </c>
      <c r="B13060" t="s">
        <v>113</v>
      </c>
      <c r="C13060">
        <v>7.2780564151272902</v>
      </c>
      <c r="D13060" t="s">
        <v>2480</v>
      </c>
      <c r="E13060" t="s">
        <v>65</v>
      </c>
    </row>
    <row r="13061" spans="1:5" x14ac:dyDescent="0.3">
      <c r="A13061" t="s">
        <v>2032</v>
      </c>
      <c r="B13061" t="s">
        <v>113</v>
      </c>
      <c r="C13061">
        <v>6.7187910415408503</v>
      </c>
      <c r="D13061" t="s">
        <v>2480</v>
      </c>
      <c r="E13061" t="s">
        <v>65</v>
      </c>
    </row>
    <row r="13062" spans="1:5" x14ac:dyDescent="0.3">
      <c r="A13062" t="s">
        <v>2033</v>
      </c>
      <c r="B13062" t="s">
        <v>113</v>
      </c>
      <c r="C13062">
        <v>7.7087636601029992</v>
      </c>
      <c r="D13062" t="s">
        <v>2480</v>
      </c>
      <c r="E13062" t="s">
        <v>65</v>
      </c>
    </row>
    <row r="13063" spans="1:5" x14ac:dyDescent="0.3">
      <c r="A13063" t="s">
        <v>2034</v>
      </c>
      <c r="B13063" t="s">
        <v>113</v>
      </c>
      <c r="C13063">
        <v>7.5515177267607303</v>
      </c>
      <c r="D13063" t="s">
        <v>2480</v>
      </c>
      <c r="E13063" t="s">
        <v>65</v>
      </c>
    </row>
    <row r="13064" spans="1:5" x14ac:dyDescent="0.3">
      <c r="A13064" t="s">
        <v>2035</v>
      </c>
      <c r="B13064" t="s">
        <v>113</v>
      </c>
      <c r="C13064">
        <v>7.6620572591593001</v>
      </c>
      <c r="D13064" t="s">
        <v>2480</v>
      </c>
      <c r="E13064" t="s">
        <v>65</v>
      </c>
    </row>
    <row r="13065" spans="1:5" x14ac:dyDescent="0.3">
      <c r="A13065" t="s">
        <v>2036</v>
      </c>
      <c r="B13065" t="s">
        <v>113</v>
      </c>
      <c r="C13065">
        <v>8.0427677053433406</v>
      </c>
      <c r="D13065" t="s">
        <v>2480</v>
      </c>
      <c r="E13065" t="s">
        <v>65</v>
      </c>
    </row>
    <row r="13066" spans="1:5" x14ac:dyDescent="0.3">
      <c r="A13066" t="s">
        <v>2037</v>
      </c>
      <c r="B13066" t="s">
        <v>113</v>
      </c>
      <c r="C13066">
        <v>7.5400770448460497</v>
      </c>
      <c r="D13066" t="s">
        <v>2480</v>
      </c>
      <c r="E13066" t="s">
        <v>65</v>
      </c>
    </row>
    <row r="13067" spans="1:5" x14ac:dyDescent="0.3">
      <c r="A13067" t="s">
        <v>2038</v>
      </c>
      <c r="B13067" t="s">
        <v>113</v>
      </c>
      <c r="C13067">
        <v>7.7262327233947703</v>
      </c>
      <c r="D13067" t="s">
        <v>2480</v>
      </c>
      <c r="E13067" t="s">
        <v>65</v>
      </c>
    </row>
    <row r="13068" spans="1:5" x14ac:dyDescent="0.3">
      <c r="A13068" t="s">
        <v>2039</v>
      </c>
      <c r="B13068" t="s">
        <v>113</v>
      </c>
      <c r="C13068">
        <v>8.0149777110453506</v>
      </c>
      <c r="D13068" t="s">
        <v>2480</v>
      </c>
      <c r="E13068" t="s">
        <v>65</v>
      </c>
    </row>
    <row r="13069" spans="1:5" x14ac:dyDescent="0.3">
      <c r="A13069" t="s">
        <v>2040</v>
      </c>
      <c r="B13069" t="s">
        <v>113</v>
      </c>
      <c r="C13069">
        <v>8.7130841121495308</v>
      </c>
      <c r="D13069" t="s">
        <v>2480</v>
      </c>
      <c r="E13069" t="s">
        <v>65</v>
      </c>
    </row>
    <row r="13070" spans="1:5" x14ac:dyDescent="0.3">
      <c r="A13070" t="s">
        <v>2041</v>
      </c>
      <c r="B13070" t="s">
        <v>113</v>
      </c>
      <c r="C13070">
        <v>9.0899613684048202</v>
      </c>
      <c r="D13070" t="s">
        <v>2480</v>
      </c>
      <c r="E13070" t="s">
        <v>65</v>
      </c>
    </row>
    <row r="13071" spans="1:5" x14ac:dyDescent="0.3">
      <c r="A13071" t="s">
        <v>2042</v>
      </c>
      <c r="B13071" t="s">
        <v>113</v>
      </c>
      <c r="C13071">
        <v>10.404087499919299</v>
      </c>
      <c r="D13071" t="s">
        <v>2480</v>
      </c>
      <c r="E13071" t="s">
        <v>65</v>
      </c>
    </row>
    <row r="13072" spans="1:5" x14ac:dyDescent="0.3">
      <c r="A13072" t="s">
        <v>2043</v>
      </c>
      <c r="B13072" t="s">
        <v>113</v>
      </c>
      <c r="C13072">
        <v>9.4263031027354405</v>
      </c>
      <c r="D13072" t="s">
        <v>2480</v>
      </c>
      <c r="E13072" t="s">
        <v>65</v>
      </c>
    </row>
    <row r="13073" spans="1:5" x14ac:dyDescent="0.3">
      <c r="A13073" t="s">
        <v>2044</v>
      </c>
      <c r="B13073" t="s">
        <v>113</v>
      </c>
      <c r="C13073">
        <v>9.9413940545613197</v>
      </c>
      <c r="D13073" t="s">
        <v>2480</v>
      </c>
      <c r="E13073" t="s">
        <v>65</v>
      </c>
    </row>
    <row r="13074" spans="1:5" x14ac:dyDescent="0.3">
      <c r="A13074" t="s">
        <v>2045</v>
      </c>
      <c r="B13074" t="s">
        <v>113</v>
      </c>
      <c r="C13074">
        <v>10.132150943588</v>
      </c>
      <c r="D13074" t="s">
        <v>2480</v>
      </c>
      <c r="E13074" t="s">
        <v>65</v>
      </c>
    </row>
    <row r="13075" spans="1:5" x14ac:dyDescent="0.3">
      <c r="A13075" t="s">
        <v>2046</v>
      </c>
      <c r="B13075" t="s">
        <v>113</v>
      </c>
      <c r="C13075">
        <v>8.9289898418689297</v>
      </c>
      <c r="D13075" t="s">
        <v>2480</v>
      </c>
      <c r="E13075" t="s">
        <v>65</v>
      </c>
    </row>
    <row r="13076" spans="1:5" x14ac:dyDescent="0.3">
      <c r="A13076" t="s">
        <v>2047</v>
      </c>
      <c r="B13076" t="s">
        <v>113</v>
      </c>
      <c r="C13076">
        <v>9.4794886269968099</v>
      </c>
      <c r="D13076" t="s">
        <v>2480</v>
      </c>
      <c r="E13076" t="s">
        <v>65</v>
      </c>
    </row>
    <row r="13077" spans="1:5" x14ac:dyDescent="0.3">
      <c r="A13077" t="s">
        <v>2048</v>
      </c>
      <c r="B13077" t="s">
        <v>113</v>
      </c>
      <c r="C13077">
        <v>10.0267231573267</v>
      </c>
      <c r="D13077" t="s">
        <v>2480</v>
      </c>
      <c r="E13077" t="s">
        <v>65</v>
      </c>
    </row>
    <row r="13078" spans="1:5" x14ac:dyDescent="0.3">
      <c r="A13078" t="s">
        <v>2049</v>
      </c>
      <c r="B13078" t="s">
        <v>113</v>
      </c>
      <c r="C13078">
        <v>9.4473944469220399</v>
      </c>
      <c r="D13078" t="s">
        <v>2480</v>
      </c>
      <c r="E13078" t="s">
        <v>65</v>
      </c>
    </row>
    <row r="13079" spans="1:5" x14ac:dyDescent="0.3">
      <c r="A13079" t="s">
        <v>2050</v>
      </c>
      <c r="B13079" t="s">
        <v>113</v>
      </c>
      <c r="C13079">
        <v>9.7541765383571981</v>
      </c>
      <c r="D13079" t="s">
        <v>2480</v>
      </c>
      <c r="E13079" t="s">
        <v>65</v>
      </c>
    </row>
    <row r="13080" spans="1:5" x14ac:dyDescent="0.3">
      <c r="A13080" t="s">
        <v>2051</v>
      </c>
      <c r="B13080" t="s">
        <v>113</v>
      </c>
      <c r="C13080">
        <v>9.1497322178120104</v>
      </c>
      <c r="D13080" t="s">
        <v>2480</v>
      </c>
      <c r="E13080" t="s">
        <v>65</v>
      </c>
    </row>
    <row r="13081" spans="1:5" x14ac:dyDescent="0.3">
      <c r="A13081" t="s">
        <v>2052</v>
      </c>
      <c r="B13081" t="s">
        <v>113</v>
      </c>
      <c r="C13081">
        <v>9.8001177672027993</v>
      </c>
      <c r="D13081" t="s">
        <v>2480</v>
      </c>
      <c r="E13081" t="s">
        <v>65</v>
      </c>
    </row>
    <row r="13082" spans="1:5" x14ac:dyDescent="0.3">
      <c r="A13082" t="s">
        <v>2053</v>
      </c>
      <c r="B13082" t="s">
        <v>113</v>
      </c>
      <c r="C13082">
        <v>9.6138928325832893</v>
      </c>
      <c r="D13082" t="s">
        <v>2480</v>
      </c>
      <c r="E13082" t="s">
        <v>65</v>
      </c>
    </row>
    <row r="13083" spans="1:5" x14ac:dyDescent="0.3">
      <c r="A13083" t="s">
        <v>2054</v>
      </c>
      <c r="B13083" t="s">
        <v>113</v>
      </c>
      <c r="C13083">
        <v>10.0040234882583</v>
      </c>
      <c r="D13083" t="s">
        <v>2480</v>
      </c>
      <c r="E13083" t="s">
        <v>65</v>
      </c>
    </row>
    <row r="13084" spans="1:5" x14ac:dyDescent="0.3">
      <c r="A13084" t="s">
        <v>2055</v>
      </c>
      <c r="B13084" t="s">
        <v>113</v>
      </c>
      <c r="C13084">
        <v>9.5314175499742007</v>
      </c>
      <c r="D13084" t="s">
        <v>2480</v>
      </c>
      <c r="E13084" t="s">
        <v>65</v>
      </c>
    </row>
    <row r="13085" spans="1:5" x14ac:dyDescent="0.3">
      <c r="A13085" t="s">
        <v>2056</v>
      </c>
      <c r="B13085" t="s">
        <v>113</v>
      </c>
      <c r="C13085">
        <v>9.8799720476897193</v>
      </c>
      <c r="D13085" t="s">
        <v>2480</v>
      </c>
      <c r="E13085" t="s">
        <v>65</v>
      </c>
    </row>
    <row r="13086" spans="1:5" x14ac:dyDescent="0.3">
      <c r="A13086" t="s">
        <v>2057</v>
      </c>
      <c r="B13086" t="s">
        <v>113</v>
      </c>
      <c r="C13086">
        <v>8.9349806382203898</v>
      </c>
      <c r="D13086" t="s">
        <v>2480</v>
      </c>
      <c r="E13086" t="s">
        <v>65</v>
      </c>
    </row>
    <row r="13087" spans="1:5" x14ac:dyDescent="0.3">
      <c r="A13087" t="s">
        <v>2059</v>
      </c>
      <c r="B13087" t="s">
        <v>113</v>
      </c>
      <c r="C13087">
        <v>5.9003075263493718</v>
      </c>
      <c r="D13087" t="s">
        <v>2480</v>
      </c>
      <c r="E13087" t="s">
        <v>65</v>
      </c>
    </row>
    <row r="13088" spans="1:5" x14ac:dyDescent="0.3">
      <c r="A13088" t="s">
        <v>2060</v>
      </c>
      <c r="B13088" t="s">
        <v>113</v>
      </c>
      <c r="C13088">
        <v>8.2314415727273769</v>
      </c>
      <c r="D13088" t="s">
        <v>2480</v>
      </c>
      <c r="E13088" t="s">
        <v>65</v>
      </c>
    </row>
    <row r="13089" spans="1:5" x14ac:dyDescent="0.3">
      <c r="A13089" t="s">
        <v>2061</v>
      </c>
      <c r="B13089" t="s">
        <v>113</v>
      </c>
      <c r="C13089">
        <v>7.0362829861050207</v>
      </c>
      <c r="D13089" t="s">
        <v>2480</v>
      </c>
      <c r="E13089" t="s">
        <v>65</v>
      </c>
    </row>
    <row r="13090" spans="1:5" x14ac:dyDescent="0.3">
      <c r="A13090" t="s">
        <v>2062</v>
      </c>
      <c r="B13090" t="s">
        <v>113</v>
      </c>
      <c r="C13090">
        <v>7.2150207627469749</v>
      </c>
      <c r="D13090" t="s">
        <v>2480</v>
      </c>
      <c r="E13090" t="s">
        <v>65</v>
      </c>
    </row>
    <row r="13091" spans="1:5" x14ac:dyDescent="0.3">
      <c r="A13091" t="s">
        <v>2063</v>
      </c>
      <c r="B13091" t="s">
        <v>113</v>
      </c>
      <c r="C13091">
        <v>6.9474717361479161</v>
      </c>
      <c r="D13091" t="s">
        <v>2480</v>
      </c>
      <c r="E13091" t="s">
        <v>65</v>
      </c>
    </row>
    <row r="13092" spans="1:5" x14ac:dyDescent="0.3">
      <c r="A13092" t="s">
        <v>2064</v>
      </c>
      <c r="B13092" t="s">
        <v>113</v>
      </c>
      <c r="C13092">
        <v>8.85014887560577</v>
      </c>
      <c r="D13092" t="s">
        <v>2480</v>
      </c>
      <c r="E13092" t="s">
        <v>65</v>
      </c>
    </row>
    <row r="13093" spans="1:5" x14ac:dyDescent="0.3">
      <c r="A13093" t="s">
        <v>2065</v>
      </c>
      <c r="B13093" t="s">
        <v>113</v>
      </c>
      <c r="C13093">
        <v>9.2492610165773907</v>
      </c>
      <c r="D13093" t="s">
        <v>2480</v>
      </c>
      <c r="E13093" t="s">
        <v>65</v>
      </c>
    </row>
    <row r="13094" spans="1:5" x14ac:dyDescent="0.3">
      <c r="A13094" t="s">
        <v>2066</v>
      </c>
      <c r="B13094" t="s">
        <v>113</v>
      </c>
      <c r="C13094">
        <v>9.0789559845813095</v>
      </c>
      <c r="D13094" t="s">
        <v>2480</v>
      </c>
      <c r="E13094" t="s">
        <v>65</v>
      </c>
    </row>
    <row r="13095" spans="1:5" x14ac:dyDescent="0.3">
      <c r="A13095" t="s">
        <v>2067</v>
      </c>
      <c r="B13095" t="s">
        <v>113</v>
      </c>
      <c r="C13095">
        <v>7.7383190937341144</v>
      </c>
      <c r="D13095" t="s">
        <v>2480</v>
      </c>
      <c r="E13095" t="s">
        <v>65</v>
      </c>
    </row>
    <row r="13096" spans="1:5" x14ac:dyDescent="0.3">
      <c r="A13096" t="s">
        <v>2068</v>
      </c>
      <c r="B13096" t="s">
        <v>113</v>
      </c>
      <c r="C13096">
        <v>6.6906564737500736</v>
      </c>
      <c r="D13096" t="s">
        <v>2480</v>
      </c>
      <c r="E13096" t="s">
        <v>65</v>
      </c>
    </row>
    <row r="13097" spans="1:5" x14ac:dyDescent="0.3">
      <c r="A13097" t="s">
        <v>2069</v>
      </c>
      <c r="B13097" t="s">
        <v>113</v>
      </c>
      <c r="C13097">
        <v>6.9335243306559011</v>
      </c>
      <c r="D13097" t="s">
        <v>2480</v>
      </c>
      <c r="E13097" t="s">
        <v>65</v>
      </c>
    </row>
    <row r="13098" spans="1:5" x14ac:dyDescent="0.3">
      <c r="A13098" t="s">
        <v>2070</v>
      </c>
      <c r="B13098" t="s">
        <v>113</v>
      </c>
      <c r="C13098">
        <v>6.5503534058639197</v>
      </c>
      <c r="D13098" t="s">
        <v>2480</v>
      </c>
      <c r="E13098" t="s">
        <v>65</v>
      </c>
    </row>
    <row r="13099" spans="1:5" x14ac:dyDescent="0.3">
      <c r="A13099" t="s">
        <v>2071</v>
      </c>
      <c r="B13099" t="s">
        <v>113</v>
      </c>
      <c r="C13099">
        <v>6.5402267822040097</v>
      </c>
      <c r="D13099" t="s">
        <v>2480</v>
      </c>
      <c r="E13099" t="s">
        <v>65</v>
      </c>
    </row>
    <row r="13100" spans="1:5" x14ac:dyDescent="0.3">
      <c r="A13100" t="s">
        <v>2072</v>
      </c>
      <c r="B13100" t="s">
        <v>113</v>
      </c>
      <c r="C13100">
        <v>6.5740825224716</v>
      </c>
      <c r="D13100" t="s">
        <v>2480</v>
      </c>
      <c r="E13100" t="s">
        <v>65</v>
      </c>
    </row>
    <row r="13101" spans="1:5" x14ac:dyDescent="0.3">
      <c r="A13101" t="s">
        <v>2073</v>
      </c>
      <c r="B13101" t="s">
        <v>113</v>
      </c>
      <c r="C13101">
        <v>6.2690563470271501</v>
      </c>
      <c r="D13101" t="s">
        <v>2480</v>
      </c>
      <c r="E13101" t="s">
        <v>65</v>
      </c>
    </row>
    <row r="13102" spans="1:5" x14ac:dyDescent="0.3">
      <c r="A13102" t="s">
        <v>2074</v>
      </c>
      <c r="B13102" t="s">
        <v>113</v>
      </c>
      <c r="C13102">
        <v>6.2881512447645598</v>
      </c>
      <c r="D13102" t="s">
        <v>2480</v>
      </c>
      <c r="E13102" t="s">
        <v>65</v>
      </c>
    </row>
    <row r="13103" spans="1:5" x14ac:dyDescent="0.3">
      <c r="A13103" t="s">
        <v>2075</v>
      </c>
      <c r="B13103" t="s">
        <v>113</v>
      </c>
      <c r="C13103">
        <v>6.1780632302384104</v>
      </c>
      <c r="D13103" t="s">
        <v>2480</v>
      </c>
      <c r="E13103" t="s">
        <v>65</v>
      </c>
    </row>
    <row r="13104" spans="1:5" x14ac:dyDescent="0.3">
      <c r="A13104" t="s">
        <v>2076</v>
      </c>
      <c r="B13104" t="s">
        <v>113</v>
      </c>
      <c r="C13104">
        <v>6.5289403899011598</v>
      </c>
      <c r="D13104" t="s">
        <v>2480</v>
      </c>
      <c r="E13104" t="s">
        <v>65</v>
      </c>
    </row>
    <row r="13105" spans="1:5" x14ac:dyDescent="0.3">
      <c r="A13105" t="s">
        <v>2077</v>
      </c>
      <c r="B13105" t="s">
        <v>113</v>
      </c>
      <c r="C13105">
        <v>6.32587310004096</v>
      </c>
      <c r="D13105" t="s">
        <v>2480</v>
      </c>
      <c r="E13105" t="s">
        <v>65</v>
      </c>
    </row>
    <row r="13106" spans="1:5" x14ac:dyDescent="0.3">
      <c r="A13106" t="s">
        <v>2082</v>
      </c>
      <c r="B13106" t="s">
        <v>113</v>
      </c>
      <c r="C13106">
        <v>9.2710687337924895</v>
      </c>
      <c r="D13106" t="s">
        <v>2480</v>
      </c>
      <c r="E13106" t="s">
        <v>65</v>
      </c>
    </row>
    <row r="13107" spans="1:5" x14ac:dyDescent="0.3">
      <c r="A13107" t="s">
        <v>2083</v>
      </c>
      <c r="B13107" t="s">
        <v>113</v>
      </c>
      <c r="C13107">
        <v>9.3405032486235005</v>
      </c>
      <c r="D13107" t="s">
        <v>2480</v>
      </c>
      <c r="E13107" t="s">
        <v>65</v>
      </c>
    </row>
    <row r="13108" spans="1:5" x14ac:dyDescent="0.3">
      <c r="A13108" t="s">
        <v>2084</v>
      </c>
      <c r="B13108" t="s">
        <v>113</v>
      </c>
      <c r="C13108">
        <v>8.9931599113646801</v>
      </c>
      <c r="D13108" t="s">
        <v>2480</v>
      </c>
      <c r="E13108" t="s">
        <v>65</v>
      </c>
    </row>
    <row r="13109" spans="1:5" x14ac:dyDescent="0.3">
      <c r="A13109" t="s">
        <v>2085</v>
      </c>
      <c r="B13109" t="s">
        <v>113</v>
      </c>
      <c r="C13109">
        <v>8.1215038877832804</v>
      </c>
      <c r="D13109" t="s">
        <v>2480</v>
      </c>
      <c r="E13109" t="s">
        <v>65</v>
      </c>
    </row>
    <row r="13110" spans="1:5" x14ac:dyDescent="0.3">
      <c r="A13110" t="s">
        <v>2086</v>
      </c>
      <c r="B13110" t="s">
        <v>113</v>
      </c>
      <c r="C13110">
        <v>8.5332423641034403</v>
      </c>
      <c r="D13110" t="s">
        <v>2480</v>
      </c>
      <c r="E13110" t="s">
        <v>65</v>
      </c>
    </row>
    <row r="13111" spans="1:5" x14ac:dyDescent="0.3">
      <c r="A13111" t="s">
        <v>2091</v>
      </c>
      <c r="B13111" t="s">
        <v>113</v>
      </c>
      <c r="C13111">
        <v>9.8106265306826401</v>
      </c>
      <c r="D13111" t="s">
        <v>2480</v>
      </c>
      <c r="E13111" t="s">
        <v>65</v>
      </c>
    </row>
    <row r="13112" spans="1:5" x14ac:dyDescent="0.3">
      <c r="A13112" t="s">
        <v>2092</v>
      </c>
      <c r="B13112" t="s">
        <v>113</v>
      </c>
      <c r="C13112">
        <v>9.2741130166502597</v>
      </c>
      <c r="D13112" t="s">
        <v>2480</v>
      </c>
      <c r="E13112" t="s">
        <v>65</v>
      </c>
    </row>
    <row r="13113" spans="1:5" x14ac:dyDescent="0.3">
      <c r="A13113" t="s">
        <v>2093</v>
      </c>
      <c r="B13113" t="s">
        <v>113</v>
      </c>
      <c r="C13113">
        <v>11.698449248901699</v>
      </c>
      <c r="D13113" t="s">
        <v>2480</v>
      </c>
      <c r="E13113" t="s">
        <v>65</v>
      </c>
    </row>
    <row r="13114" spans="1:5" x14ac:dyDescent="0.3">
      <c r="A13114" t="s">
        <v>2094</v>
      </c>
      <c r="B13114" t="s">
        <v>113</v>
      </c>
      <c r="C13114">
        <v>9.4972996542471897</v>
      </c>
      <c r="D13114" t="s">
        <v>2480</v>
      </c>
      <c r="E13114" t="s">
        <v>65</v>
      </c>
    </row>
    <row r="13115" spans="1:5" x14ac:dyDescent="0.3">
      <c r="A13115" t="s">
        <v>2095</v>
      </c>
      <c r="B13115" t="s">
        <v>113</v>
      </c>
      <c r="C13115">
        <v>9.7434722699420604</v>
      </c>
      <c r="D13115" t="s">
        <v>2480</v>
      </c>
      <c r="E13115" t="s">
        <v>65</v>
      </c>
    </row>
    <row r="13116" spans="1:5" x14ac:dyDescent="0.3">
      <c r="A13116" t="s">
        <v>2096</v>
      </c>
      <c r="B13116" t="s">
        <v>113</v>
      </c>
      <c r="C13116">
        <v>10.0630962747039</v>
      </c>
      <c r="D13116" t="s">
        <v>2480</v>
      </c>
      <c r="E13116" t="s">
        <v>65</v>
      </c>
    </row>
    <row r="13117" spans="1:5" x14ac:dyDescent="0.3">
      <c r="A13117" t="s">
        <v>2097</v>
      </c>
      <c r="B13117" t="s">
        <v>113</v>
      </c>
      <c r="C13117">
        <v>9.9496925865967807</v>
      </c>
      <c r="D13117" t="s">
        <v>2480</v>
      </c>
      <c r="E13117" t="s">
        <v>65</v>
      </c>
    </row>
    <row r="13118" spans="1:5" x14ac:dyDescent="0.3">
      <c r="A13118" t="s">
        <v>2098</v>
      </c>
      <c r="B13118" t="s">
        <v>113</v>
      </c>
      <c r="C13118">
        <v>10.833430696431099</v>
      </c>
      <c r="D13118" t="s">
        <v>2480</v>
      </c>
      <c r="E13118" t="s">
        <v>65</v>
      </c>
    </row>
    <row r="13119" spans="1:5" x14ac:dyDescent="0.3">
      <c r="A13119" t="s">
        <v>2099</v>
      </c>
      <c r="B13119" t="s">
        <v>113</v>
      </c>
      <c r="C13119">
        <v>12.1389455723147</v>
      </c>
      <c r="D13119" t="s">
        <v>2480</v>
      </c>
      <c r="E13119" t="s">
        <v>65</v>
      </c>
    </row>
    <row r="13120" spans="1:5" x14ac:dyDescent="0.3">
      <c r="A13120" t="s">
        <v>2102</v>
      </c>
      <c r="B13120" t="s">
        <v>113</v>
      </c>
      <c r="C13120">
        <v>7.5590801887350496</v>
      </c>
      <c r="D13120" t="s">
        <v>2480</v>
      </c>
      <c r="E13120" t="s">
        <v>65</v>
      </c>
    </row>
    <row r="13121" spans="1:5" x14ac:dyDescent="0.3">
      <c r="A13121" t="s">
        <v>2103</v>
      </c>
      <c r="B13121" t="s">
        <v>113</v>
      </c>
      <c r="C13121">
        <v>8.3303921724337204</v>
      </c>
      <c r="D13121" t="s">
        <v>2480</v>
      </c>
      <c r="E13121" t="s">
        <v>65</v>
      </c>
    </row>
    <row r="13122" spans="1:5" x14ac:dyDescent="0.3">
      <c r="A13122" t="s">
        <v>2104</v>
      </c>
      <c r="B13122" t="s">
        <v>113</v>
      </c>
      <c r="C13122">
        <v>10.032320902690699</v>
      </c>
      <c r="D13122" t="s">
        <v>2480</v>
      </c>
      <c r="E13122" t="s">
        <v>65</v>
      </c>
    </row>
    <row r="13123" spans="1:5" x14ac:dyDescent="0.3">
      <c r="A13123" t="s">
        <v>2105</v>
      </c>
      <c r="B13123" t="s">
        <v>113</v>
      </c>
      <c r="C13123">
        <v>10.286589236069499</v>
      </c>
      <c r="D13123" t="s">
        <v>2480</v>
      </c>
      <c r="E13123" t="s">
        <v>65</v>
      </c>
    </row>
    <row r="13124" spans="1:5" x14ac:dyDescent="0.3">
      <c r="A13124" t="s">
        <v>2106</v>
      </c>
      <c r="B13124" t="s">
        <v>113</v>
      </c>
      <c r="C13124">
        <v>9.5774434625334699</v>
      </c>
      <c r="D13124" t="s">
        <v>2480</v>
      </c>
      <c r="E13124" t="s">
        <v>65</v>
      </c>
    </row>
    <row r="13125" spans="1:5" x14ac:dyDescent="0.3">
      <c r="A13125" t="s">
        <v>2107</v>
      </c>
      <c r="B13125" t="s">
        <v>113</v>
      </c>
      <c r="C13125">
        <v>9.2793091059761306</v>
      </c>
      <c r="D13125" t="s">
        <v>2480</v>
      </c>
      <c r="E13125" t="s">
        <v>65</v>
      </c>
    </row>
    <row r="13126" spans="1:5" x14ac:dyDescent="0.3">
      <c r="A13126" t="s">
        <v>2108</v>
      </c>
      <c r="B13126" t="s">
        <v>113</v>
      </c>
      <c r="C13126">
        <v>8.99704709044547</v>
      </c>
      <c r="D13126" t="s">
        <v>2480</v>
      </c>
      <c r="E13126" t="s">
        <v>65</v>
      </c>
    </row>
    <row r="13127" spans="1:5" x14ac:dyDescent="0.3">
      <c r="A13127" t="s">
        <v>2109</v>
      </c>
      <c r="B13127" t="s">
        <v>113</v>
      </c>
      <c r="C13127">
        <v>9.1794262874506298</v>
      </c>
      <c r="D13127" t="s">
        <v>2480</v>
      </c>
      <c r="E13127" t="s">
        <v>65</v>
      </c>
    </row>
    <row r="13128" spans="1:5" x14ac:dyDescent="0.3">
      <c r="A13128" t="s">
        <v>2110</v>
      </c>
      <c r="B13128" t="s">
        <v>113</v>
      </c>
      <c r="C13128">
        <v>9.4060127616997207</v>
      </c>
      <c r="D13128" t="s">
        <v>2480</v>
      </c>
      <c r="E13128" t="s">
        <v>65</v>
      </c>
    </row>
    <row r="13129" spans="1:5" x14ac:dyDescent="0.3">
      <c r="A13129" t="s">
        <v>2111</v>
      </c>
      <c r="B13129" t="s">
        <v>113</v>
      </c>
      <c r="C13129">
        <v>9.0817944009663805</v>
      </c>
      <c r="D13129" t="s">
        <v>2480</v>
      </c>
      <c r="E13129" t="s">
        <v>65</v>
      </c>
    </row>
    <row r="13130" spans="1:5" x14ac:dyDescent="0.3">
      <c r="A13130" t="s">
        <v>2112</v>
      </c>
      <c r="B13130" t="s">
        <v>113</v>
      </c>
      <c r="C13130">
        <v>9.4884001397552193</v>
      </c>
      <c r="D13130" t="s">
        <v>2480</v>
      </c>
      <c r="E13130" t="s">
        <v>65</v>
      </c>
    </row>
    <row r="13131" spans="1:5" x14ac:dyDescent="0.3">
      <c r="A13131" t="s">
        <v>2113</v>
      </c>
      <c r="B13131" t="s">
        <v>113</v>
      </c>
      <c r="C13131">
        <v>7.6727664473367998</v>
      </c>
      <c r="D13131" t="s">
        <v>2480</v>
      </c>
      <c r="E13131" t="s">
        <v>65</v>
      </c>
    </row>
    <row r="13132" spans="1:5" x14ac:dyDescent="0.3">
      <c r="A13132" t="s">
        <v>2114</v>
      </c>
      <c r="B13132" t="s">
        <v>113</v>
      </c>
      <c r="C13132">
        <v>7.6204827874050212</v>
      </c>
      <c r="D13132" t="s">
        <v>2480</v>
      </c>
      <c r="E13132" t="s">
        <v>65</v>
      </c>
    </row>
    <row r="13133" spans="1:5" x14ac:dyDescent="0.3">
      <c r="A13133" t="s">
        <v>2115</v>
      </c>
      <c r="B13133" t="s">
        <v>113</v>
      </c>
      <c r="C13133">
        <v>7.76956016094974</v>
      </c>
      <c r="D13133" t="s">
        <v>2480</v>
      </c>
      <c r="E13133" t="s">
        <v>65</v>
      </c>
    </row>
    <row r="13134" spans="1:5" x14ac:dyDescent="0.3">
      <c r="A13134" t="s">
        <v>2116</v>
      </c>
      <c r="B13134" t="s">
        <v>113</v>
      </c>
      <c r="C13134">
        <v>10.432019113774601</v>
      </c>
      <c r="D13134" t="s">
        <v>2480</v>
      </c>
      <c r="E13134" t="s">
        <v>65</v>
      </c>
    </row>
    <row r="13135" spans="1:5" x14ac:dyDescent="0.3">
      <c r="A13135" t="s">
        <v>2117</v>
      </c>
      <c r="B13135" t="s">
        <v>113</v>
      </c>
      <c r="C13135">
        <v>9.5485769154432791</v>
      </c>
      <c r="D13135" t="s">
        <v>2480</v>
      </c>
      <c r="E13135" t="s">
        <v>65</v>
      </c>
    </row>
    <row r="13136" spans="1:5" x14ac:dyDescent="0.3">
      <c r="A13136" t="s">
        <v>2118</v>
      </c>
      <c r="B13136" t="s">
        <v>113</v>
      </c>
      <c r="C13136">
        <v>9.6694161496263593</v>
      </c>
      <c r="D13136" t="s">
        <v>2480</v>
      </c>
      <c r="E13136" t="s">
        <v>65</v>
      </c>
    </row>
    <row r="13137" spans="1:5" x14ac:dyDescent="0.3">
      <c r="A13137" t="s">
        <v>2119</v>
      </c>
      <c r="B13137" t="s">
        <v>113</v>
      </c>
      <c r="C13137">
        <v>9.9260712100302602</v>
      </c>
      <c r="D13137" t="s">
        <v>2480</v>
      </c>
      <c r="E13137" t="s">
        <v>65</v>
      </c>
    </row>
    <row r="13138" spans="1:5" x14ac:dyDescent="0.3">
      <c r="A13138" t="s">
        <v>2120</v>
      </c>
      <c r="B13138" t="s">
        <v>113</v>
      </c>
      <c r="C13138">
        <v>9.8368130263461708</v>
      </c>
      <c r="D13138" t="s">
        <v>2480</v>
      </c>
      <c r="E13138" t="s">
        <v>65</v>
      </c>
    </row>
    <row r="13139" spans="1:5" x14ac:dyDescent="0.3">
      <c r="A13139" t="s">
        <v>2121</v>
      </c>
      <c r="B13139" t="s">
        <v>113</v>
      </c>
      <c r="C13139">
        <v>9.1987872539730002</v>
      </c>
      <c r="D13139" t="s">
        <v>2480</v>
      </c>
      <c r="E13139" t="s">
        <v>65</v>
      </c>
    </row>
    <row r="13140" spans="1:5" x14ac:dyDescent="0.3">
      <c r="A13140" t="s">
        <v>2122</v>
      </c>
      <c r="B13140" t="s">
        <v>113</v>
      </c>
      <c r="C13140">
        <v>9.4987280570069892</v>
      </c>
      <c r="D13140" t="s">
        <v>2480</v>
      </c>
      <c r="E13140" t="s">
        <v>65</v>
      </c>
    </row>
    <row r="13141" spans="1:5" x14ac:dyDescent="0.3">
      <c r="A13141" t="s">
        <v>2123</v>
      </c>
      <c r="B13141" t="s">
        <v>113</v>
      </c>
      <c r="C13141">
        <v>9.8255164702212294</v>
      </c>
      <c r="D13141" t="s">
        <v>2480</v>
      </c>
      <c r="E13141" t="s">
        <v>65</v>
      </c>
    </row>
    <row r="13142" spans="1:5" x14ac:dyDescent="0.3">
      <c r="A13142" t="s">
        <v>2124</v>
      </c>
      <c r="B13142" t="s">
        <v>113</v>
      </c>
      <c r="C13142">
        <v>9.5890146197098698</v>
      </c>
      <c r="D13142" t="s">
        <v>2480</v>
      </c>
      <c r="E13142" t="s">
        <v>65</v>
      </c>
    </row>
    <row r="13143" spans="1:5" x14ac:dyDescent="0.3">
      <c r="A13143" t="s">
        <v>2135</v>
      </c>
      <c r="B13143" t="s">
        <v>113</v>
      </c>
      <c r="C13143">
        <v>10.9662701593617</v>
      </c>
      <c r="D13143" t="s">
        <v>2480</v>
      </c>
      <c r="E13143" t="s">
        <v>65</v>
      </c>
    </row>
    <row r="13144" spans="1:5" x14ac:dyDescent="0.3">
      <c r="A13144" t="s">
        <v>2136</v>
      </c>
      <c r="B13144" t="s">
        <v>113</v>
      </c>
      <c r="C13144">
        <v>11.5738591090754</v>
      </c>
      <c r="D13144" t="s">
        <v>2480</v>
      </c>
      <c r="E13144" t="s">
        <v>65</v>
      </c>
    </row>
    <row r="13145" spans="1:5" x14ac:dyDescent="0.3">
      <c r="A13145" t="s">
        <v>2137</v>
      </c>
      <c r="B13145" t="s">
        <v>113</v>
      </c>
      <c r="C13145">
        <v>11.5219729885411</v>
      </c>
      <c r="D13145" t="s">
        <v>2480</v>
      </c>
      <c r="E13145" t="s">
        <v>65</v>
      </c>
    </row>
    <row r="13146" spans="1:5" x14ac:dyDescent="0.3">
      <c r="A13146" t="s">
        <v>2138</v>
      </c>
      <c r="B13146" t="s">
        <v>113</v>
      </c>
      <c r="C13146">
        <v>11.968784743784401</v>
      </c>
      <c r="D13146" t="s">
        <v>2480</v>
      </c>
      <c r="E13146" t="s">
        <v>65</v>
      </c>
    </row>
    <row r="13147" spans="1:5" x14ac:dyDescent="0.3">
      <c r="A13147" t="s">
        <v>2139</v>
      </c>
      <c r="B13147" t="s">
        <v>113</v>
      </c>
      <c r="C13147">
        <v>10.024274342824301</v>
      </c>
      <c r="D13147" t="s">
        <v>2480</v>
      </c>
      <c r="E13147" t="s">
        <v>65</v>
      </c>
    </row>
    <row r="13148" spans="1:5" x14ac:dyDescent="0.3">
      <c r="A13148" t="s">
        <v>2140</v>
      </c>
      <c r="B13148" t="s">
        <v>113</v>
      </c>
      <c r="C13148">
        <v>9.6462889705534192</v>
      </c>
      <c r="D13148" t="s">
        <v>2480</v>
      </c>
      <c r="E13148" t="s">
        <v>65</v>
      </c>
    </row>
    <row r="13149" spans="1:5" x14ac:dyDescent="0.3">
      <c r="A13149" t="s">
        <v>2141</v>
      </c>
      <c r="B13149" t="s">
        <v>113</v>
      </c>
      <c r="C13149">
        <v>9.2272229194696997</v>
      </c>
      <c r="D13149" t="s">
        <v>2480</v>
      </c>
      <c r="E13149" t="s">
        <v>65</v>
      </c>
    </row>
    <row r="13150" spans="1:5" x14ac:dyDescent="0.3">
      <c r="A13150" t="s">
        <v>2142</v>
      </c>
      <c r="B13150" t="s">
        <v>113</v>
      </c>
      <c r="C13150">
        <v>9.0739595877538708</v>
      </c>
      <c r="D13150" t="s">
        <v>2480</v>
      </c>
      <c r="E13150" t="s">
        <v>65</v>
      </c>
    </row>
    <row r="13151" spans="1:5" x14ac:dyDescent="0.3">
      <c r="A13151" t="s">
        <v>2143</v>
      </c>
      <c r="B13151" t="s">
        <v>113</v>
      </c>
      <c r="C13151">
        <v>9.7111459379670908</v>
      </c>
      <c r="D13151" t="s">
        <v>2480</v>
      </c>
      <c r="E13151" t="s">
        <v>65</v>
      </c>
    </row>
    <row r="13152" spans="1:5" x14ac:dyDescent="0.3">
      <c r="A13152" t="s">
        <v>2144</v>
      </c>
      <c r="B13152" t="s">
        <v>113</v>
      </c>
      <c r="C13152">
        <v>10.2935975299992</v>
      </c>
      <c r="D13152" t="s">
        <v>2480</v>
      </c>
      <c r="E13152" t="s">
        <v>65</v>
      </c>
    </row>
    <row r="13153" spans="1:5" x14ac:dyDescent="0.3">
      <c r="A13153" t="s">
        <v>2145</v>
      </c>
      <c r="B13153" t="s">
        <v>113</v>
      </c>
      <c r="C13153">
        <v>10.103478033118099</v>
      </c>
      <c r="D13153" t="s">
        <v>2480</v>
      </c>
      <c r="E13153" t="s">
        <v>65</v>
      </c>
    </row>
    <row r="13154" spans="1:5" x14ac:dyDescent="0.3">
      <c r="A13154" t="s">
        <v>2146</v>
      </c>
      <c r="B13154" t="s">
        <v>113</v>
      </c>
      <c r="C13154">
        <v>6.2010037061244496</v>
      </c>
      <c r="D13154" t="s">
        <v>2480</v>
      </c>
      <c r="E13154" t="s">
        <v>65</v>
      </c>
    </row>
    <row r="13155" spans="1:5" x14ac:dyDescent="0.3">
      <c r="A13155" t="s">
        <v>2147</v>
      </c>
      <c r="B13155" t="s">
        <v>113</v>
      </c>
      <c r="C13155">
        <v>6.0457539867329801</v>
      </c>
      <c r="D13155" t="s">
        <v>2480</v>
      </c>
      <c r="E13155" t="s">
        <v>65</v>
      </c>
    </row>
    <row r="13156" spans="1:5" x14ac:dyDescent="0.3">
      <c r="A13156" t="s">
        <v>2148</v>
      </c>
      <c r="B13156" t="s">
        <v>113</v>
      </c>
      <c r="C13156">
        <v>6.2341059359056903</v>
      </c>
      <c r="D13156" t="s">
        <v>2480</v>
      </c>
      <c r="E13156" t="s">
        <v>65</v>
      </c>
    </row>
    <row r="13157" spans="1:5" x14ac:dyDescent="0.3">
      <c r="A13157" t="s">
        <v>2149</v>
      </c>
      <c r="B13157" t="s">
        <v>113</v>
      </c>
      <c r="C13157">
        <v>6.2192231733485501</v>
      </c>
      <c r="D13157" t="s">
        <v>2480</v>
      </c>
      <c r="E13157" t="s">
        <v>65</v>
      </c>
    </row>
    <row r="13158" spans="1:5" x14ac:dyDescent="0.3">
      <c r="A13158" t="s">
        <v>2150</v>
      </c>
      <c r="B13158" t="s">
        <v>113</v>
      </c>
      <c r="C13158">
        <v>6.2482738207831501</v>
      </c>
      <c r="D13158" t="s">
        <v>2480</v>
      </c>
      <c r="E13158" t="s">
        <v>65</v>
      </c>
    </row>
    <row r="13159" spans="1:5" x14ac:dyDescent="0.3">
      <c r="A13159" t="s">
        <v>2151</v>
      </c>
      <c r="B13159" t="s">
        <v>113</v>
      </c>
      <c r="C13159">
        <v>9.6174652077941296</v>
      </c>
      <c r="D13159" t="s">
        <v>2480</v>
      </c>
      <c r="E13159" t="s">
        <v>65</v>
      </c>
    </row>
    <row r="13160" spans="1:5" x14ac:dyDescent="0.3">
      <c r="A13160" t="s">
        <v>2152</v>
      </c>
      <c r="B13160" t="s">
        <v>113</v>
      </c>
      <c r="C13160">
        <v>9.0171580785247301</v>
      </c>
      <c r="D13160" t="s">
        <v>2480</v>
      </c>
      <c r="E13160" t="s">
        <v>65</v>
      </c>
    </row>
    <row r="13161" spans="1:5" x14ac:dyDescent="0.3">
      <c r="A13161" t="s">
        <v>2153</v>
      </c>
      <c r="B13161" t="s">
        <v>113</v>
      </c>
      <c r="C13161">
        <v>8.6515934186802408</v>
      </c>
      <c r="D13161" t="s">
        <v>2480</v>
      </c>
      <c r="E13161" t="s">
        <v>65</v>
      </c>
    </row>
    <row r="13162" spans="1:5" x14ac:dyDescent="0.3">
      <c r="A13162" t="s">
        <v>2154</v>
      </c>
      <c r="B13162" t="s">
        <v>113</v>
      </c>
      <c r="C13162">
        <v>7.2264137832583</v>
      </c>
      <c r="D13162" t="s">
        <v>2480</v>
      </c>
      <c r="E13162" t="s">
        <v>65</v>
      </c>
    </row>
    <row r="13163" spans="1:5" x14ac:dyDescent="0.3">
      <c r="A13163" t="s">
        <v>2155</v>
      </c>
      <c r="B13163" t="s">
        <v>113</v>
      </c>
      <c r="C13163">
        <v>6.2176748920790601</v>
      </c>
      <c r="D13163" t="s">
        <v>2480</v>
      </c>
      <c r="E13163" t="s">
        <v>65</v>
      </c>
    </row>
    <row r="13164" spans="1:5" x14ac:dyDescent="0.3">
      <c r="A13164" t="s">
        <v>2156</v>
      </c>
      <c r="B13164" t="s">
        <v>113</v>
      </c>
      <c r="C13164">
        <v>7.7228612752942096</v>
      </c>
      <c r="D13164" t="s">
        <v>2480</v>
      </c>
      <c r="E13164" t="s">
        <v>65</v>
      </c>
    </row>
    <row r="13165" spans="1:5" x14ac:dyDescent="0.3">
      <c r="A13165" t="s">
        <v>2157</v>
      </c>
      <c r="B13165" t="s">
        <v>113</v>
      </c>
      <c r="C13165">
        <v>8.7663651563656906</v>
      </c>
      <c r="D13165" t="s">
        <v>2480</v>
      </c>
      <c r="E13165" t="s">
        <v>65</v>
      </c>
    </row>
    <row r="13166" spans="1:5" x14ac:dyDescent="0.3">
      <c r="A13166" t="s">
        <v>2160</v>
      </c>
      <c r="B13166" t="s">
        <v>113</v>
      </c>
      <c r="C13166">
        <v>9.2796633378280706</v>
      </c>
      <c r="D13166" t="s">
        <v>2480</v>
      </c>
      <c r="E13166" t="s">
        <v>65</v>
      </c>
    </row>
    <row r="13167" spans="1:5" x14ac:dyDescent="0.3">
      <c r="A13167" t="s">
        <v>2161</v>
      </c>
      <c r="B13167" t="s">
        <v>113</v>
      </c>
      <c r="C13167">
        <v>8.4883182057622495</v>
      </c>
      <c r="D13167" t="s">
        <v>2480</v>
      </c>
      <c r="E13167" t="s">
        <v>65</v>
      </c>
    </row>
    <row r="13168" spans="1:5" x14ac:dyDescent="0.3">
      <c r="A13168" t="s">
        <v>2162</v>
      </c>
      <c r="B13168" t="s">
        <v>113</v>
      </c>
      <c r="C13168">
        <v>8.4116212593372097</v>
      </c>
      <c r="D13168" t="s">
        <v>2480</v>
      </c>
      <c r="E13168" t="s">
        <v>65</v>
      </c>
    </row>
    <row r="13169" spans="1:5" x14ac:dyDescent="0.3">
      <c r="A13169" t="s">
        <v>2171</v>
      </c>
      <c r="B13169" t="s">
        <v>113</v>
      </c>
      <c r="C13169">
        <v>6.9680654330297598</v>
      </c>
      <c r="D13169" t="s">
        <v>2480</v>
      </c>
      <c r="E13169" t="s">
        <v>65</v>
      </c>
    </row>
    <row r="13170" spans="1:5" x14ac:dyDescent="0.3">
      <c r="A13170" t="s">
        <v>2172</v>
      </c>
      <c r="B13170" t="s">
        <v>113</v>
      </c>
      <c r="C13170">
        <v>7.1302609685695604</v>
      </c>
      <c r="D13170" t="s">
        <v>2480</v>
      </c>
      <c r="E13170" t="s">
        <v>65</v>
      </c>
    </row>
    <row r="13171" spans="1:5" x14ac:dyDescent="0.3">
      <c r="A13171" t="s">
        <v>2173</v>
      </c>
      <c r="B13171" t="s">
        <v>113</v>
      </c>
      <c r="C13171">
        <v>6.6133331177516999</v>
      </c>
      <c r="D13171" t="s">
        <v>2480</v>
      </c>
      <c r="E13171" t="s">
        <v>65</v>
      </c>
    </row>
    <row r="13172" spans="1:5" x14ac:dyDescent="0.3">
      <c r="A13172" t="s">
        <v>2174</v>
      </c>
      <c r="B13172" t="s">
        <v>113</v>
      </c>
      <c r="C13172">
        <v>6.9418641080044692</v>
      </c>
      <c r="D13172" t="s">
        <v>2480</v>
      </c>
      <c r="E13172" t="s">
        <v>65</v>
      </c>
    </row>
    <row r="13173" spans="1:5" x14ac:dyDescent="0.3">
      <c r="A13173" t="s">
        <v>2175</v>
      </c>
      <c r="B13173" t="s">
        <v>113</v>
      </c>
      <c r="C13173">
        <v>6.8634757122824297</v>
      </c>
      <c r="D13173" t="s">
        <v>2480</v>
      </c>
      <c r="E13173" t="s">
        <v>65</v>
      </c>
    </row>
    <row r="13174" spans="1:5" x14ac:dyDescent="0.3">
      <c r="A13174" t="s">
        <v>2176</v>
      </c>
      <c r="B13174" t="s">
        <v>113</v>
      </c>
      <c r="C13174">
        <v>6.7928610923584598</v>
      </c>
      <c r="D13174" t="s">
        <v>2480</v>
      </c>
      <c r="E13174" t="s">
        <v>65</v>
      </c>
    </row>
    <row r="13175" spans="1:5" x14ac:dyDescent="0.3">
      <c r="A13175" t="s">
        <v>2177</v>
      </c>
      <c r="B13175" t="s">
        <v>113</v>
      </c>
      <c r="C13175">
        <v>6.1016256777901097</v>
      </c>
      <c r="D13175" t="s">
        <v>2480</v>
      </c>
      <c r="E13175" t="s">
        <v>65</v>
      </c>
    </row>
    <row r="13176" spans="1:5" x14ac:dyDescent="0.3">
      <c r="A13176" t="s">
        <v>2178</v>
      </c>
      <c r="B13176" t="s">
        <v>113</v>
      </c>
      <c r="C13176">
        <v>6.0770765560771203</v>
      </c>
      <c r="D13176" t="s">
        <v>2480</v>
      </c>
      <c r="E13176" t="s">
        <v>65</v>
      </c>
    </row>
    <row r="13177" spans="1:5" x14ac:dyDescent="0.3">
      <c r="A13177" t="s">
        <v>2179</v>
      </c>
      <c r="B13177" t="s">
        <v>113</v>
      </c>
      <c r="C13177">
        <v>6.1932428261531598</v>
      </c>
      <c r="D13177" t="s">
        <v>2480</v>
      </c>
      <c r="E13177" t="s">
        <v>65</v>
      </c>
    </row>
    <row r="13178" spans="1:5" x14ac:dyDescent="0.3">
      <c r="A13178" t="s">
        <v>2180</v>
      </c>
      <c r="B13178" t="s">
        <v>113</v>
      </c>
      <c r="C13178">
        <v>6.25617563184767</v>
      </c>
      <c r="D13178" t="s">
        <v>2480</v>
      </c>
      <c r="E13178" t="s">
        <v>65</v>
      </c>
    </row>
    <row r="13179" spans="1:5" x14ac:dyDescent="0.3">
      <c r="A13179" t="s">
        <v>2181</v>
      </c>
      <c r="B13179" t="s">
        <v>113</v>
      </c>
      <c r="C13179">
        <v>8.3736207087536538</v>
      </c>
      <c r="D13179" t="s">
        <v>2480</v>
      </c>
      <c r="E13179" t="s">
        <v>65</v>
      </c>
    </row>
    <row r="13180" spans="1:5" x14ac:dyDescent="0.3">
      <c r="A13180" t="s">
        <v>2182</v>
      </c>
      <c r="B13180" t="s">
        <v>113</v>
      </c>
      <c r="C13180">
        <v>9.3853558856317392</v>
      </c>
      <c r="D13180" t="s">
        <v>2480</v>
      </c>
      <c r="E13180" t="s">
        <v>65</v>
      </c>
    </row>
    <row r="13181" spans="1:5" x14ac:dyDescent="0.3">
      <c r="A13181" t="s">
        <v>2183</v>
      </c>
      <c r="B13181" t="s">
        <v>113</v>
      </c>
      <c r="C13181">
        <v>8.2173346813419315</v>
      </c>
      <c r="D13181" t="s">
        <v>2480</v>
      </c>
      <c r="E13181" t="s">
        <v>65</v>
      </c>
    </row>
    <row r="13182" spans="1:5" x14ac:dyDescent="0.3">
      <c r="A13182" t="s">
        <v>2184</v>
      </c>
      <c r="B13182" t="s">
        <v>113</v>
      </c>
      <c r="C13182">
        <v>8.8318800665896404</v>
      </c>
      <c r="D13182" t="s">
        <v>2480</v>
      </c>
      <c r="E13182" t="s">
        <v>65</v>
      </c>
    </row>
    <row r="13183" spans="1:5" x14ac:dyDescent="0.3">
      <c r="A13183" t="s">
        <v>2185</v>
      </c>
      <c r="B13183" t="s">
        <v>113</v>
      </c>
      <c r="C13183">
        <v>6.4398557000030152</v>
      </c>
      <c r="D13183" t="s">
        <v>2480</v>
      </c>
      <c r="E13183" t="s">
        <v>65</v>
      </c>
    </row>
    <row r="13184" spans="1:5" x14ac:dyDescent="0.3">
      <c r="A13184" t="s">
        <v>2186</v>
      </c>
      <c r="B13184" t="s">
        <v>113</v>
      </c>
      <c r="C13184">
        <v>5.7090163420428821</v>
      </c>
      <c r="D13184" t="s">
        <v>2480</v>
      </c>
      <c r="E13184" t="s">
        <v>65</v>
      </c>
    </row>
    <row r="13185" spans="1:5" x14ac:dyDescent="0.3">
      <c r="A13185" t="s">
        <v>2187</v>
      </c>
      <c r="B13185" t="s">
        <v>113</v>
      </c>
      <c r="C13185">
        <v>5.7087834693039419</v>
      </c>
      <c r="D13185" t="s">
        <v>2480</v>
      </c>
      <c r="E13185" t="s">
        <v>65</v>
      </c>
    </row>
    <row r="13186" spans="1:5" x14ac:dyDescent="0.3">
      <c r="A13186" t="s">
        <v>2188</v>
      </c>
      <c r="B13186" t="s">
        <v>113</v>
      </c>
      <c r="C13186">
        <v>5.9107200516384992</v>
      </c>
      <c r="D13186" t="s">
        <v>2480</v>
      </c>
      <c r="E13186" t="s">
        <v>65</v>
      </c>
    </row>
    <row r="13187" spans="1:5" x14ac:dyDescent="0.3">
      <c r="A13187" t="s">
        <v>2189</v>
      </c>
      <c r="B13187" t="s">
        <v>113</v>
      </c>
      <c r="C13187">
        <v>6.0073604327252141</v>
      </c>
      <c r="D13187" t="s">
        <v>2480</v>
      </c>
      <c r="E13187" t="s">
        <v>65</v>
      </c>
    </row>
    <row r="13188" spans="1:5" x14ac:dyDescent="0.3">
      <c r="A13188" t="s">
        <v>2190</v>
      </c>
      <c r="B13188" t="s">
        <v>113</v>
      </c>
      <c r="C13188">
        <v>7.0035240608687053</v>
      </c>
      <c r="D13188" t="s">
        <v>2480</v>
      </c>
      <c r="E13188" t="s">
        <v>65</v>
      </c>
    </row>
    <row r="13189" spans="1:5" x14ac:dyDescent="0.3">
      <c r="A13189" t="s">
        <v>2191</v>
      </c>
      <c r="B13189" t="s">
        <v>113</v>
      </c>
      <c r="C13189">
        <v>6.6890805527213892</v>
      </c>
      <c r="D13189" t="s">
        <v>2480</v>
      </c>
      <c r="E13189" t="s">
        <v>65</v>
      </c>
    </row>
    <row r="13190" spans="1:5" x14ac:dyDescent="0.3">
      <c r="A13190" t="s">
        <v>2192</v>
      </c>
      <c r="B13190" t="s">
        <v>113</v>
      </c>
      <c r="C13190">
        <v>5.7901629731662148</v>
      </c>
      <c r="D13190" t="s">
        <v>2480</v>
      </c>
      <c r="E13190" t="s">
        <v>65</v>
      </c>
    </row>
    <row r="13191" spans="1:5" x14ac:dyDescent="0.3">
      <c r="A13191" t="s">
        <v>2193</v>
      </c>
      <c r="B13191" t="s">
        <v>113</v>
      </c>
      <c r="C13191">
        <v>4.9795825727129603</v>
      </c>
      <c r="D13191" t="s">
        <v>2480</v>
      </c>
      <c r="E13191" t="s">
        <v>65</v>
      </c>
    </row>
    <row r="13192" spans="1:5" x14ac:dyDescent="0.3">
      <c r="A13192" t="s">
        <v>2194</v>
      </c>
      <c r="B13192" t="s">
        <v>113</v>
      </c>
      <c r="C13192">
        <v>5.797589107047874</v>
      </c>
      <c r="D13192" t="s">
        <v>2480</v>
      </c>
      <c r="E13192" t="s">
        <v>65</v>
      </c>
    </row>
    <row r="13193" spans="1:5" x14ac:dyDescent="0.3">
      <c r="A13193" t="s">
        <v>2195</v>
      </c>
      <c r="B13193" t="s">
        <v>113</v>
      </c>
      <c r="C13193">
        <v>5.6297614108307172</v>
      </c>
      <c r="D13193" t="s">
        <v>2480</v>
      </c>
      <c r="E13193" t="s">
        <v>65</v>
      </c>
    </row>
    <row r="13194" spans="1:5" x14ac:dyDescent="0.3">
      <c r="A13194" t="s">
        <v>2196</v>
      </c>
      <c r="B13194" t="s">
        <v>113</v>
      </c>
      <c r="C13194">
        <v>5.6153397433583105</v>
      </c>
      <c r="D13194" t="s">
        <v>2480</v>
      </c>
      <c r="E13194" t="s">
        <v>65</v>
      </c>
    </row>
    <row r="13195" spans="1:5" x14ac:dyDescent="0.3">
      <c r="A13195" t="s">
        <v>2197</v>
      </c>
      <c r="B13195" t="s">
        <v>113</v>
      </c>
      <c r="C13195">
        <v>5.7186942846162081</v>
      </c>
      <c r="D13195" t="s">
        <v>2480</v>
      </c>
      <c r="E13195" t="s">
        <v>65</v>
      </c>
    </row>
    <row r="13196" spans="1:5" x14ac:dyDescent="0.3">
      <c r="A13196" t="s">
        <v>2198</v>
      </c>
      <c r="B13196" t="s">
        <v>113</v>
      </c>
      <c r="C13196">
        <v>5.5241597532082647</v>
      </c>
      <c r="D13196" t="s">
        <v>2480</v>
      </c>
      <c r="E13196" t="s">
        <v>65</v>
      </c>
    </row>
    <row r="13197" spans="1:5" x14ac:dyDescent="0.3">
      <c r="A13197" t="s">
        <v>2205</v>
      </c>
      <c r="B13197" t="s">
        <v>113</v>
      </c>
      <c r="C13197">
        <v>7.1395216149158802</v>
      </c>
      <c r="D13197" t="s">
        <v>2480</v>
      </c>
      <c r="E13197" t="s">
        <v>65</v>
      </c>
    </row>
    <row r="13198" spans="1:5" x14ac:dyDescent="0.3">
      <c r="A13198" t="s">
        <v>2206</v>
      </c>
      <c r="B13198" t="s">
        <v>113</v>
      </c>
      <c r="C13198">
        <v>7.5571482060346211</v>
      </c>
      <c r="D13198" t="s">
        <v>2480</v>
      </c>
      <c r="E13198" t="s">
        <v>65</v>
      </c>
    </row>
    <row r="13199" spans="1:5" x14ac:dyDescent="0.3">
      <c r="A13199" t="s">
        <v>2207</v>
      </c>
      <c r="B13199" t="s">
        <v>113</v>
      </c>
      <c r="C13199">
        <v>8.6376565681389206</v>
      </c>
      <c r="D13199" t="s">
        <v>2480</v>
      </c>
      <c r="E13199" t="s">
        <v>65</v>
      </c>
    </row>
    <row r="13200" spans="1:5" x14ac:dyDescent="0.3">
      <c r="A13200" t="s">
        <v>2208</v>
      </c>
      <c r="B13200" t="s">
        <v>113</v>
      </c>
      <c r="C13200">
        <v>9.7248858994467593</v>
      </c>
      <c r="D13200" t="s">
        <v>2480</v>
      </c>
      <c r="E13200" t="s">
        <v>65</v>
      </c>
    </row>
    <row r="13201" spans="1:5" x14ac:dyDescent="0.3">
      <c r="A13201" t="s">
        <v>2209</v>
      </c>
      <c r="B13201" t="s">
        <v>113</v>
      </c>
      <c r="C13201">
        <v>10.1987146976396</v>
      </c>
      <c r="D13201" t="s">
        <v>2480</v>
      </c>
      <c r="E13201" t="s">
        <v>65</v>
      </c>
    </row>
    <row r="13202" spans="1:5" x14ac:dyDescent="0.3">
      <c r="A13202" t="s">
        <v>2210</v>
      </c>
      <c r="B13202" t="s">
        <v>113</v>
      </c>
      <c r="C13202">
        <v>10.144967813438999</v>
      </c>
      <c r="D13202" t="s">
        <v>2480</v>
      </c>
      <c r="E13202" t="s">
        <v>65</v>
      </c>
    </row>
    <row r="13203" spans="1:5" x14ac:dyDescent="0.3">
      <c r="A13203" t="s">
        <v>2211</v>
      </c>
      <c r="B13203" t="s">
        <v>113</v>
      </c>
      <c r="C13203">
        <v>10.2175311583004</v>
      </c>
      <c r="D13203" t="s">
        <v>2480</v>
      </c>
      <c r="E13203" t="s">
        <v>65</v>
      </c>
    </row>
    <row r="13204" spans="1:5" x14ac:dyDescent="0.3">
      <c r="A13204" t="s">
        <v>2212</v>
      </c>
      <c r="B13204" t="s">
        <v>113</v>
      </c>
      <c r="C13204">
        <v>9.9911402017516693</v>
      </c>
      <c r="D13204" t="s">
        <v>2480</v>
      </c>
      <c r="E13204" t="s">
        <v>65</v>
      </c>
    </row>
    <row r="13205" spans="1:5" x14ac:dyDescent="0.3">
      <c r="A13205" t="s">
        <v>2213</v>
      </c>
      <c r="B13205" t="s">
        <v>113</v>
      </c>
      <c r="C13205">
        <v>9.7304205526270895</v>
      </c>
      <c r="D13205" t="s">
        <v>2480</v>
      </c>
      <c r="E13205" t="s">
        <v>65</v>
      </c>
    </row>
    <row r="13206" spans="1:5" x14ac:dyDescent="0.3">
      <c r="A13206" t="s">
        <v>2214</v>
      </c>
      <c r="B13206" t="s">
        <v>113</v>
      </c>
      <c r="C13206">
        <v>9.9140537368234796</v>
      </c>
      <c r="D13206" t="s">
        <v>2480</v>
      </c>
      <c r="E13206" t="s">
        <v>65</v>
      </c>
    </row>
    <row r="13207" spans="1:5" x14ac:dyDescent="0.3">
      <c r="A13207" t="s">
        <v>2219</v>
      </c>
      <c r="B13207" t="s">
        <v>113</v>
      </c>
      <c r="C13207">
        <v>9.4956511666731895</v>
      </c>
      <c r="D13207" t="s">
        <v>2480</v>
      </c>
      <c r="E13207" t="s">
        <v>65</v>
      </c>
    </row>
    <row r="13208" spans="1:5" x14ac:dyDescent="0.3">
      <c r="A13208" t="s">
        <v>2220</v>
      </c>
      <c r="B13208" t="s">
        <v>113</v>
      </c>
      <c r="C13208">
        <v>9.2620255363811204</v>
      </c>
      <c r="D13208" t="s">
        <v>2480</v>
      </c>
      <c r="E13208" t="s">
        <v>65</v>
      </c>
    </row>
    <row r="13209" spans="1:5" x14ac:dyDescent="0.3">
      <c r="A13209" t="s">
        <v>2222</v>
      </c>
      <c r="B13209" t="s">
        <v>113</v>
      </c>
      <c r="C13209">
        <v>8.4124520954496003</v>
      </c>
      <c r="D13209" t="s">
        <v>2480</v>
      </c>
      <c r="E13209" t="s">
        <v>65</v>
      </c>
    </row>
    <row r="13210" spans="1:5" x14ac:dyDescent="0.3">
      <c r="A13210" t="s">
        <v>2223</v>
      </c>
      <c r="B13210" t="s">
        <v>113</v>
      </c>
      <c r="C13210">
        <v>8.8160518247611108</v>
      </c>
      <c r="D13210" t="s">
        <v>2480</v>
      </c>
      <c r="E13210" t="s">
        <v>65</v>
      </c>
    </row>
    <row r="13211" spans="1:5" x14ac:dyDescent="0.3">
      <c r="A13211" t="s">
        <v>2224</v>
      </c>
      <c r="B13211" t="s">
        <v>113</v>
      </c>
      <c r="C13211">
        <v>7.9863910075472804</v>
      </c>
      <c r="D13211" t="s">
        <v>2480</v>
      </c>
      <c r="E13211" t="s">
        <v>65</v>
      </c>
    </row>
    <row r="13212" spans="1:5" x14ac:dyDescent="0.3">
      <c r="A13212" t="s">
        <v>2225</v>
      </c>
      <c r="B13212" t="s">
        <v>113</v>
      </c>
      <c r="C13212">
        <v>9.1209384765508403</v>
      </c>
      <c r="D13212" t="s">
        <v>2480</v>
      </c>
      <c r="E13212" t="s">
        <v>65</v>
      </c>
    </row>
    <row r="13213" spans="1:5" x14ac:dyDescent="0.3">
      <c r="A13213" t="s">
        <v>2226</v>
      </c>
      <c r="B13213" t="s">
        <v>113</v>
      </c>
      <c r="C13213">
        <v>9.9637581868858796</v>
      </c>
      <c r="D13213" t="s">
        <v>2480</v>
      </c>
      <c r="E13213" t="s">
        <v>65</v>
      </c>
    </row>
    <row r="13214" spans="1:5" x14ac:dyDescent="0.3">
      <c r="A13214" t="s">
        <v>2227</v>
      </c>
      <c r="B13214" t="s">
        <v>113</v>
      </c>
      <c r="C13214">
        <v>8.0682605274509704</v>
      </c>
      <c r="D13214" t="s">
        <v>2480</v>
      </c>
      <c r="E13214" t="s">
        <v>65</v>
      </c>
    </row>
    <row r="13215" spans="1:5" x14ac:dyDescent="0.3">
      <c r="A13215" t="s">
        <v>2228</v>
      </c>
      <c r="B13215" t="s">
        <v>113</v>
      </c>
      <c r="C13215">
        <v>8.4643007206346503</v>
      </c>
      <c r="D13215" t="s">
        <v>2480</v>
      </c>
      <c r="E13215" t="s">
        <v>65</v>
      </c>
    </row>
    <row r="13216" spans="1:5" x14ac:dyDescent="0.3">
      <c r="A13216" t="s">
        <v>2229</v>
      </c>
      <c r="B13216" t="s">
        <v>113</v>
      </c>
      <c r="C13216">
        <v>8.5338292660554291</v>
      </c>
      <c r="D13216" t="s">
        <v>2480</v>
      </c>
      <c r="E13216" t="s">
        <v>65</v>
      </c>
    </row>
    <row r="13217" spans="1:5" x14ac:dyDescent="0.3">
      <c r="A13217" t="s">
        <v>2230</v>
      </c>
      <c r="B13217" t="s">
        <v>113</v>
      </c>
      <c r="C13217">
        <v>10.050297980550001</v>
      </c>
      <c r="D13217" t="s">
        <v>2480</v>
      </c>
      <c r="E13217" t="s">
        <v>65</v>
      </c>
    </row>
    <row r="13218" spans="1:5" x14ac:dyDescent="0.3">
      <c r="A13218" t="s">
        <v>2231</v>
      </c>
      <c r="B13218" t="s">
        <v>113</v>
      </c>
      <c r="C13218">
        <v>8.0296044710706305</v>
      </c>
      <c r="D13218" t="s">
        <v>2480</v>
      </c>
      <c r="E13218" t="s">
        <v>65</v>
      </c>
    </row>
    <row r="13219" spans="1:5" x14ac:dyDescent="0.3">
      <c r="A13219" t="s">
        <v>2238</v>
      </c>
      <c r="B13219" t="s">
        <v>113</v>
      </c>
      <c r="C13219">
        <v>7.7536558760143226</v>
      </c>
      <c r="D13219" t="s">
        <v>2480</v>
      </c>
      <c r="E13219" t="s">
        <v>65</v>
      </c>
    </row>
    <row r="13220" spans="1:5" x14ac:dyDescent="0.3">
      <c r="A13220" t="s">
        <v>2239</v>
      </c>
      <c r="B13220" t="s">
        <v>113</v>
      </c>
      <c r="C13220">
        <v>7.4818288213612547</v>
      </c>
      <c r="D13220" t="s">
        <v>2480</v>
      </c>
      <c r="E13220" t="s">
        <v>65</v>
      </c>
    </row>
    <row r="13221" spans="1:5" x14ac:dyDescent="0.3">
      <c r="A13221" t="s">
        <v>2240</v>
      </c>
      <c r="B13221" t="s">
        <v>113</v>
      </c>
      <c r="C13221">
        <v>9.4710060205411306</v>
      </c>
      <c r="D13221" t="s">
        <v>2480</v>
      </c>
      <c r="E13221" t="s">
        <v>65</v>
      </c>
    </row>
    <row r="13222" spans="1:5" x14ac:dyDescent="0.3">
      <c r="A13222" t="s">
        <v>2241</v>
      </c>
      <c r="B13222" t="s">
        <v>113</v>
      </c>
      <c r="C13222">
        <v>7.3269499564300968</v>
      </c>
      <c r="D13222" t="s">
        <v>2480</v>
      </c>
      <c r="E13222" t="s">
        <v>65</v>
      </c>
    </row>
    <row r="13223" spans="1:5" x14ac:dyDescent="0.3">
      <c r="A13223" t="s">
        <v>2242</v>
      </c>
      <c r="B13223" t="s">
        <v>113</v>
      </c>
      <c r="C13223">
        <v>8.1034231859158599</v>
      </c>
      <c r="D13223" t="s">
        <v>2480</v>
      </c>
      <c r="E13223" t="s">
        <v>65</v>
      </c>
    </row>
    <row r="13224" spans="1:5" x14ac:dyDescent="0.3">
      <c r="A13224" t="s">
        <v>2243</v>
      </c>
      <c r="B13224" t="s">
        <v>113</v>
      </c>
      <c r="C13224">
        <v>7.7446400758343863</v>
      </c>
      <c r="D13224" t="s">
        <v>2480</v>
      </c>
      <c r="E13224" t="s">
        <v>65</v>
      </c>
    </row>
    <row r="13225" spans="1:5" x14ac:dyDescent="0.3">
      <c r="A13225" t="s">
        <v>2244</v>
      </c>
      <c r="B13225" t="s">
        <v>113</v>
      </c>
      <c r="C13225">
        <v>7.2857607385294862</v>
      </c>
      <c r="D13225" t="s">
        <v>2480</v>
      </c>
      <c r="E13225" t="s">
        <v>65</v>
      </c>
    </row>
    <row r="13226" spans="1:5" x14ac:dyDescent="0.3">
      <c r="A13226" t="s">
        <v>2245</v>
      </c>
      <c r="B13226" t="s">
        <v>113</v>
      </c>
      <c r="C13226">
        <v>7.9687720459242</v>
      </c>
      <c r="D13226" t="s">
        <v>2480</v>
      </c>
      <c r="E13226" t="s">
        <v>65</v>
      </c>
    </row>
    <row r="13227" spans="1:5" x14ac:dyDescent="0.3">
      <c r="A13227" t="s">
        <v>2246</v>
      </c>
      <c r="B13227" t="s">
        <v>113</v>
      </c>
      <c r="C13227">
        <v>7.8275333608216915</v>
      </c>
      <c r="D13227" t="s">
        <v>2480</v>
      </c>
      <c r="E13227" t="s">
        <v>65</v>
      </c>
    </row>
    <row r="13228" spans="1:5" x14ac:dyDescent="0.3">
      <c r="A13228" t="s">
        <v>2247</v>
      </c>
      <c r="B13228" t="s">
        <v>113</v>
      </c>
      <c r="C13228">
        <v>8.4484202844057599</v>
      </c>
      <c r="D13228" t="s">
        <v>2480</v>
      </c>
      <c r="E13228" t="s">
        <v>65</v>
      </c>
    </row>
    <row r="13229" spans="1:5" x14ac:dyDescent="0.3">
      <c r="A13229" t="s">
        <v>2248</v>
      </c>
      <c r="B13229" t="s">
        <v>113</v>
      </c>
      <c r="C13229">
        <v>8.1011054888332392</v>
      </c>
      <c r="D13229" t="s">
        <v>2480</v>
      </c>
      <c r="E13229" t="s">
        <v>65</v>
      </c>
    </row>
    <row r="13230" spans="1:5" x14ac:dyDescent="0.3">
      <c r="A13230" t="s">
        <v>2249</v>
      </c>
      <c r="B13230" t="s">
        <v>113</v>
      </c>
      <c r="C13230">
        <v>8.67602583710792</v>
      </c>
      <c r="D13230" t="s">
        <v>2480</v>
      </c>
      <c r="E13230" t="s">
        <v>65</v>
      </c>
    </row>
    <row r="13231" spans="1:5" x14ac:dyDescent="0.3">
      <c r="A13231" t="s">
        <v>2250</v>
      </c>
      <c r="B13231" t="s">
        <v>113</v>
      </c>
      <c r="C13231">
        <v>6.7610000708371398</v>
      </c>
      <c r="D13231" t="s">
        <v>2480</v>
      </c>
      <c r="E13231" t="s">
        <v>65</v>
      </c>
    </row>
    <row r="13232" spans="1:5" x14ac:dyDescent="0.3">
      <c r="A13232" t="s">
        <v>2251</v>
      </c>
      <c r="B13232" t="s">
        <v>113</v>
      </c>
      <c r="C13232">
        <v>8.7437616444726292</v>
      </c>
      <c r="D13232" t="s">
        <v>2480</v>
      </c>
      <c r="E13232" t="s">
        <v>65</v>
      </c>
    </row>
    <row r="13233" spans="1:5" x14ac:dyDescent="0.3">
      <c r="A13233" t="s">
        <v>2252</v>
      </c>
      <c r="B13233" t="s">
        <v>113</v>
      </c>
      <c r="C13233">
        <v>7.4206042357110098</v>
      </c>
      <c r="D13233" t="s">
        <v>2480</v>
      </c>
      <c r="E13233" t="s">
        <v>65</v>
      </c>
    </row>
    <row r="13234" spans="1:5" x14ac:dyDescent="0.3">
      <c r="A13234" t="s">
        <v>2253</v>
      </c>
      <c r="B13234" t="s">
        <v>113</v>
      </c>
      <c r="C13234">
        <v>7.0087505772995904</v>
      </c>
      <c r="D13234" t="s">
        <v>2480</v>
      </c>
      <c r="E13234" t="s">
        <v>65</v>
      </c>
    </row>
    <row r="13235" spans="1:5" x14ac:dyDescent="0.3">
      <c r="A13235" t="s">
        <v>2254</v>
      </c>
      <c r="B13235" t="s">
        <v>113</v>
      </c>
      <c r="C13235">
        <v>9.4683380645397701</v>
      </c>
      <c r="D13235" t="s">
        <v>2480</v>
      </c>
      <c r="E13235" t="s">
        <v>65</v>
      </c>
    </row>
    <row r="13236" spans="1:5" x14ac:dyDescent="0.3">
      <c r="A13236" t="s">
        <v>2255</v>
      </c>
      <c r="B13236" t="s">
        <v>113</v>
      </c>
      <c r="C13236">
        <v>7.0529183710895271</v>
      </c>
      <c r="D13236" t="s">
        <v>2480</v>
      </c>
      <c r="E13236" t="s">
        <v>65</v>
      </c>
    </row>
    <row r="13237" spans="1:5" x14ac:dyDescent="0.3">
      <c r="A13237" t="s">
        <v>2256</v>
      </c>
      <c r="B13237" t="s">
        <v>113</v>
      </c>
      <c r="C13237">
        <v>6.0659773697733099</v>
      </c>
      <c r="D13237" t="s">
        <v>2480</v>
      </c>
      <c r="E13237" t="s">
        <v>65</v>
      </c>
    </row>
    <row r="13238" spans="1:5" x14ac:dyDescent="0.3">
      <c r="A13238" t="s">
        <v>2257</v>
      </c>
      <c r="B13238" t="s">
        <v>113</v>
      </c>
      <c r="C13238">
        <v>6.0186375826325884</v>
      </c>
      <c r="D13238" t="s">
        <v>2480</v>
      </c>
      <c r="E13238" t="s">
        <v>65</v>
      </c>
    </row>
    <row r="13239" spans="1:5" x14ac:dyDescent="0.3">
      <c r="A13239" t="s">
        <v>2258</v>
      </c>
      <c r="B13239" t="s">
        <v>113</v>
      </c>
      <c r="C13239">
        <v>6.3116541832157278</v>
      </c>
      <c r="D13239" t="s">
        <v>2480</v>
      </c>
      <c r="E13239" t="s">
        <v>65</v>
      </c>
    </row>
    <row r="13240" spans="1:5" x14ac:dyDescent="0.3">
      <c r="A13240" t="s">
        <v>2259</v>
      </c>
      <c r="B13240" t="s">
        <v>113</v>
      </c>
      <c r="C13240">
        <v>6.483905232034</v>
      </c>
      <c r="D13240" t="s">
        <v>2480</v>
      </c>
      <c r="E13240" t="s">
        <v>65</v>
      </c>
    </row>
    <row r="13241" spans="1:5" x14ac:dyDescent="0.3">
      <c r="A13241" t="s">
        <v>2260</v>
      </c>
      <c r="B13241" t="s">
        <v>113</v>
      </c>
      <c r="C13241">
        <v>6.2713594996470503</v>
      </c>
      <c r="D13241" t="s">
        <v>2480</v>
      </c>
      <c r="E13241" t="s">
        <v>65</v>
      </c>
    </row>
    <row r="13242" spans="1:5" x14ac:dyDescent="0.3">
      <c r="A13242" t="s">
        <v>2261</v>
      </c>
      <c r="B13242" t="s">
        <v>113</v>
      </c>
      <c r="C13242">
        <v>6.2060445658560797</v>
      </c>
      <c r="D13242" t="s">
        <v>2480</v>
      </c>
      <c r="E13242" t="s">
        <v>65</v>
      </c>
    </row>
    <row r="13243" spans="1:5" x14ac:dyDescent="0.3">
      <c r="A13243" t="s">
        <v>2262</v>
      </c>
      <c r="B13243" t="s">
        <v>113</v>
      </c>
      <c r="C13243">
        <v>6.7032682093360076</v>
      </c>
      <c r="D13243" t="s">
        <v>2480</v>
      </c>
      <c r="E13243" t="s">
        <v>65</v>
      </c>
    </row>
    <row r="13244" spans="1:5" x14ac:dyDescent="0.3">
      <c r="A13244" t="s">
        <v>2263</v>
      </c>
      <c r="B13244" t="s">
        <v>113</v>
      </c>
      <c r="C13244">
        <v>10.192946074320028</v>
      </c>
      <c r="D13244" t="s">
        <v>2480</v>
      </c>
      <c r="E13244" t="s">
        <v>65</v>
      </c>
    </row>
    <row r="13245" spans="1:5" x14ac:dyDescent="0.3">
      <c r="A13245" t="s">
        <v>2264</v>
      </c>
      <c r="B13245" t="s">
        <v>113</v>
      </c>
      <c r="C13245">
        <v>8.4817680596807801</v>
      </c>
      <c r="D13245" t="s">
        <v>2480</v>
      </c>
      <c r="E13245" t="s">
        <v>65</v>
      </c>
    </row>
    <row r="13246" spans="1:5" x14ac:dyDescent="0.3">
      <c r="A13246" t="s">
        <v>2265</v>
      </c>
      <c r="B13246" t="s">
        <v>113</v>
      </c>
      <c r="C13246">
        <v>5.0969776706399568</v>
      </c>
      <c r="D13246" t="s">
        <v>2480</v>
      </c>
      <c r="E13246" t="s">
        <v>65</v>
      </c>
    </row>
    <row r="13247" spans="1:5" x14ac:dyDescent="0.3">
      <c r="A13247" t="s">
        <v>2266</v>
      </c>
      <c r="B13247" t="s">
        <v>113</v>
      </c>
      <c r="C13247">
        <v>6.2545041540406965</v>
      </c>
      <c r="D13247" t="s">
        <v>2480</v>
      </c>
      <c r="E13247" t="s">
        <v>65</v>
      </c>
    </row>
    <row r="13248" spans="1:5" x14ac:dyDescent="0.3">
      <c r="A13248" t="s">
        <v>2267</v>
      </c>
      <c r="B13248" t="s">
        <v>113</v>
      </c>
      <c r="C13248">
        <v>5.9964722300192594</v>
      </c>
      <c r="D13248" t="s">
        <v>2480</v>
      </c>
      <c r="E13248" t="s">
        <v>65</v>
      </c>
    </row>
    <row r="13249" spans="1:5" x14ac:dyDescent="0.3">
      <c r="A13249" t="s">
        <v>2268</v>
      </c>
      <c r="B13249" t="s">
        <v>113</v>
      </c>
      <c r="C13249">
        <v>6.2029520556466222</v>
      </c>
      <c r="D13249" t="s">
        <v>2480</v>
      </c>
      <c r="E13249" t="s">
        <v>65</v>
      </c>
    </row>
    <row r="13250" spans="1:5" x14ac:dyDescent="0.3">
      <c r="A13250" t="s">
        <v>2269</v>
      </c>
      <c r="B13250" t="s">
        <v>113</v>
      </c>
      <c r="C13250">
        <v>5.0855680228510156</v>
      </c>
      <c r="D13250" t="s">
        <v>2480</v>
      </c>
      <c r="E13250" t="s">
        <v>65</v>
      </c>
    </row>
    <row r="13251" spans="1:5" x14ac:dyDescent="0.3">
      <c r="A13251" t="s">
        <v>2270</v>
      </c>
      <c r="B13251" t="s">
        <v>113</v>
      </c>
      <c r="C13251">
        <v>6.3097899326022278</v>
      </c>
      <c r="D13251" t="s">
        <v>2480</v>
      </c>
      <c r="E13251" t="s">
        <v>65</v>
      </c>
    </row>
    <row r="13252" spans="1:5" x14ac:dyDescent="0.3">
      <c r="A13252" t="s">
        <v>2271</v>
      </c>
      <c r="B13252" t="s">
        <v>113</v>
      </c>
      <c r="C13252">
        <v>5.7030578388892801</v>
      </c>
      <c r="D13252" t="s">
        <v>2480</v>
      </c>
      <c r="E13252" t="s">
        <v>65</v>
      </c>
    </row>
    <row r="13253" spans="1:5" x14ac:dyDescent="0.3">
      <c r="A13253" t="s">
        <v>2272</v>
      </c>
      <c r="B13253" t="s">
        <v>113</v>
      </c>
      <c r="C13253">
        <v>5.7802506465973007</v>
      </c>
      <c r="D13253" t="s">
        <v>2480</v>
      </c>
      <c r="E13253" t="s">
        <v>65</v>
      </c>
    </row>
    <row r="13254" spans="1:5" x14ac:dyDescent="0.3">
      <c r="A13254" t="s">
        <v>2279</v>
      </c>
      <c r="B13254" t="s">
        <v>113</v>
      </c>
      <c r="C13254">
        <v>10.074970105842601</v>
      </c>
      <c r="D13254" t="s">
        <v>2480</v>
      </c>
      <c r="E13254" t="s">
        <v>65</v>
      </c>
    </row>
    <row r="13255" spans="1:5" x14ac:dyDescent="0.3">
      <c r="A13255" t="s">
        <v>2280</v>
      </c>
      <c r="B13255" t="s">
        <v>113</v>
      </c>
      <c r="C13255">
        <v>9.4763418844171792</v>
      </c>
      <c r="D13255" t="s">
        <v>2480</v>
      </c>
      <c r="E13255" t="s">
        <v>65</v>
      </c>
    </row>
    <row r="13256" spans="1:5" x14ac:dyDescent="0.3">
      <c r="A13256" t="s">
        <v>2281</v>
      </c>
      <c r="B13256" t="s">
        <v>113</v>
      </c>
      <c r="C13256">
        <v>10.619956453822301</v>
      </c>
      <c r="D13256" t="s">
        <v>2480</v>
      </c>
      <c r="E13256" t="s">
        <v>65</v>
      </c>
    </row>
    <row r="13257" spans="1:5" x14ac:dyDescent="0.3">
      <c r="A13257" t="s">
        <v>2282</v>
      </c>
      <c r="B13257" t="s">
        <v>113</v>
      </c>
      <c r="C13257">
        <v>9.2704275797261708</v>
      </c>
      <c r="D13257" t="s">
        <v>2480</v>
      </c>
      <c r="E13257" t="s">
        <v>65</v>
      </c>
    </row>
    <row r="13258" spans="1:5" x14ac:dyDescent="0.3">
      <c r="A13258" t="s">
        <v>2283</v>
      </c>
      <c r="B13258" t="s">
        <v>113</v>
      </c>
      <c r="C13258">
        <v>13.677011036646398</v>
      </c>
      <c r="D13258" t="s">
        <v>2480</v>
      </c>
      <c r="E13258" t="s">
        <v>65</v>
      </c>
    </row>
    <row r="13259" spans="1:5" x14ac:dyDescent="0.3">
      <c r="A13259" t="s">
        <v>2288</v>
      </c>
      <c r="B13259" t="s">
        <v>113</v>
      </c>
      <c r="C13259">
        <v>8.7886460927265997</v>
      </c>
      <c r="D13259" t="s">
        <v>2480</v>
      </c>
      <c r="E13259" t="s">
        <v>65</v>
      </c>
    </row>
    <row r="13260" spans="1:5" x14ac:dyDescent="0.3">
      <c r="A13260" t="s">
        <v>2289</v>
      </c>
      <c r="B13260" t="s">
        <v>113</v>
      </c>
      <c r="C13260">
        <v>8.6783977550058609</v>
      </c>
      <c r="D13260" t="s">
        <v>2480</v>
      </c>
      <c r="E13260" t="s">
        <v>65</v>
      </c>
    </row>
    <row r="13261" spans="1:5" x14ac:dyDescent="0.3">
      <c r="A13261" t="s">
        <v>2290</v>
      </c>
      <c r="B13261" t="s">
        <v>113</v>
      </c>
      <c r="C13261">
        <v>8.4042815812001503</v>
      </c>
      <c r="D13261" t="s">
        <v>2480</v>
      </c>
      <c r="E13261" t="s">
        <v>65</v>
      </c>
    </row>
    <row r="13262" spans="1:5" x14ac:dyDescent="0.3">
      <c r="A13262" t="s">
        <v>2291</v>
      </c>
      <c r="B13262" t="s">
        <v>113</v>
      </c>
      <c r="C13262">
        <v>7.3418085912263091</v>
      </c>
      <c r="D13262" t="s">
        <v>2480</v>
      </c>
      <c r="E13262" t="s">
        <v>65</v>
      </c>
    </row>
    <row r="13263" spans="1:5" x14ac:dyDescent="0.3">
      <c r="A13263" t="s">
        <v>2292</v>
      </c>
      <c r="B13263" t="s">
        <v>113</v>
      </c>
      <c r="C13263">
        <v>8.1651052588889801</v>
      </c>
      <c r="D13263" t="s">
        <v>2480</v>
      </c>
      <c r="E13263" t="s">
        <v>65</v>
      </c>
    </row>
    <row r="13264" spans="1:5" x14ac:dyDescent="0.3">
      <c r="A13264" t="s">
        <v>2293</v>
      </c>
      <c r="B13264" t="s">
        <v>113</v>
      </c>
      <c r="C13264">
        <v>8.0336147060605505</v>
      </c>
      <c r="D13264" t="s">
        <v>2480</v>
      </c>
      <c r="E13264" t="s">
        <v>65</v>
      </c>
    </row>
    <row r="13265" spans="1:5" x14ac:dyDescent="0.3">
      <c r="A13265" t="s">
        <v>2294</v>
      </c>
      <c r="B13265" t="s">
        <v>113</v>
      </c>
      <c r="C13265">
        <v>7.2042607621890804</v>
      </c>
      <c r="D13265" t="s">
        <v>2480</v>
      </c>
      <c r="E13265" t="s">
        <v>65</v>
      </c>
    </row>
    <row r="13266" spans="1:5" x14ac:dyDescent="0.3">
      <c r="A13266" t="s">
        <v>2298</v>
      </c>
      <c r="B13266" t="s">
        <v>113</v>
      </c>
      <c r="C13266">
        <v>9.1789637831091699</v>
      </c>
      <c r="D13266" t="s">
        <v>2480</v>
      </c>
      <c r="E13266" t="s">
        <v>65</v>
      </c>
    </row>
    <row r="13267" spans="1:5" x14ac:dyDescent="0.3">
      <c r="A13267" t="s">
        <v>2299</v>
      </c>
      <c r="B13267" t="s">
        <v>113</v>
      </c>
      <c r="C13267">
        <v>9.7904320534073701</v>
      </c>
      <c r="D13267" t="s">
        <v>2480</v>
      </c>
      <c r="E13267" t="s">
        <v>65</v>
      </c>
    </row>
    <row r="13268" spans="1:5" x14ac:dyDescent="0.3">
      <c r="A13268" t="s">
        <v>2300</v>
      </c>
      <c r="B13268" t="s">
        <v>113</v>
      </c>
      <c r="C13268">
        <v>9.8302000804503802</v>
      </c>
      <c r="D13268" t="s">
        <v>2480</v>
      </c>
      <c r="E13268" t="s">
        <v>65</v>
      </c>
    </row>
    <row r="13269" spans="1:5" x14ac:dyDescent="0.3">
      <c r="A13269" t="s">
        <v>2301</v>
      </c>
      <c r="B13269" t="s">
        <v>113</v>
      </c>
      <c r="C13269">
        <v>9.8040411540486296</v>
      </c>
      <c r="D13269" t="s">
        <v>2480</v>
      </c>
      <c r="E13269" t="s">
        <v>65</v>
      </c>
    </row>
    <row r="13270" spans="1:5" x14ac:dyDescent="0.3">
      <c r="A13270" t="s">
        <v>2302</v>
      </c>
      <c r="B13270" t="s">
        <v>113</v>
      </c>
      <c r="C13270">
        <v>9.9533910609901994</v>
      </c>
      <c r="D13270" t="s">
        <v>2480</v>
      </c>
      <c r="E13270" t="s">
        <v>65</v>
      </c>
    </row>
    <row r="13271" spans="1:5" x14ac:dyDescent="0.3">
      <c r="A13271" t="s">
        <v>2303</v>
      </c>
      <c r="B13271" t="s">
        <v>113</v>
      </c>
      <c r="C13271">
        <v>9.3227432776460493</v>
      </c>
      <c r="D13271" t="s">
        <v>2480</v>
      </c>
      <c r="E13271" t="s">
        <v>65</v>
      </c>
    </row>
    <row r="13272" spans="1:5" x14ac:dyDescent="0.3">
      <c r="A13272" t="s">
        <v>2304</v>
      </c>
      <c r="B13272" t="s">
        <v>113</v>
      </c>
      <c r="C13272">
        <v>10.257724668900202</v>
      </c>
      <c r="D13272" t="s">
        <v>2480</v>
      </c>
      <c r="E13272" t="s">
        <v>65</v>
      </c>
    </row>
    <row r="13273" spans="1:5" x14ac:dyDescent="0.3">
      <c r="A13273" t="s">
        <v>2305</v>
      </c>
      <c r="B13273" t="s">
        <v>113</v>
      </c>
      <c r="C13273">
        <v>10.088615799129</v>
      </c>
      <c r="D13273" t="s">
        <v>2480</v>
      </c>
      <c r="E13273" t="s">
        <v>65</v>
      </c>
    </row>
    <row r="13274" spans="1:5" x14ac:dyDescent="0.3">
      <c r="A13274" t="s">
        <v>2306</v>
      </c>
      <c r="B13274" t="s">
        <v>113</v>
      </c>
      <c r="C13274">
        <v>10.2203356731279</v>
      </c>
      <c r="D13274" t="s">
        <v>2480</v>
      </c>
      <c r="E13274" t="s">
        <v>65</v>
      </c>
    </row>
    <row r="13275" spans="1:5" x14ac:dyDescent="0.3">
      <c r="A13275" t="s">
        <v>2307</v>
      </c>
      <c r="B13275" t="s">
        <v>113</v>
      </c>
      <c r="C13275">
        <v>8.7021671309254796</v>
      </c>
      <c r="D13275" t="s">
        <v>2480</v>
      </c>
      <c r="E13275" t="s">
        <v>65</v>
      </c>
    </row>
    <row r="13276" spans="1:5" x14ac:dyDescent="0.3">
      <c r="A13276" t="s">
        <v>2308</v>
      </c>
      <c r="B13276" t="s">
        <v>113</v>
      </c>
      <c r="C13276">
        <v>9.0858688039841304</v>
      </c>
      <c r="D13276" t="s">
        <v>2480</v>
      </c>
      <c r="E13276" t="s">
        <v>65</v>
      </c>
    </row>
    <row r="13277" spans="1:5" x14ac:dyDescent="0.3">
      <c r="A13277" t="s">
        <v>2313</v>
      </c>
      <c r="B13277" t="s">
        <v>113</v>
      </c>
      <c r="C13277">
        <v>8.8630159441848892</v>
      </c>
      <c r="D13277" t="s">
        <v>2480</v>
      </c>
      <c r="E13277" t="s">
        <v>65</v>
      </c>
    </row>
    <row r="13278" spans="1:5" x14ac:dyDescent="0.3">
      <c r="A13278" t="s">
        <v>2314</v>
      </c>
      <c r="B13278" t="s">
        <v>113</v>
      </c>
      <c r="C13278">
        <v>8.4605438892425138</v>
      </c>
      <c r="D13278" t="s">
        <v>2480</v>
      </c>
      <c r="E13278" t="s">
        <v>65</v>
      </c>
    </row>
    <row r="13279" spans="1:5" x14ac:dyDescent="0.3">
      <c r="A13279" t="s">
        <v>2315</v>
      </c>
      <c r="B13279" t="s">
        <v>113</v>
      </c>
      <c r="C13279">
        <v>8.5249716977922692</v>
      </c>
      <c r="D13279" t="s">
        <v>2480</v>
      </c>
      <c r="E13279" t="s">
        <v>65</v>
      </c>
    </row>
    <row r="13280" spans="1:5" x14ac:dyDescent="0.3">
      <c r="A13280" t="s">
        <v>2316</v>
      </c>
      <c r="B13280" t="s">
        <v>113</v>
      </c>
      <c r="C13280">
        <v>15.0656963701664</v>
      </c>
      <c r="D13280" t="s">
        <v>2480</v>
      </c>
      <c r="E13280" t="s">
        <v>65</v>
      </c>
    </row>
    <row r="13281" spans="1:5" x14ac:dyDescent="0.3">
      <c r="A13281" t="s">
        <v>2317</v>
      </c>
      <c r="B13281" t="s">
        <v>113</v>
      </c>
      <c r="C13281">
        <v>10.223104473230865</v>
      </c>
      <c r="D13281" t="s">
        <v>2480</v>
      </c>
      <c r="E13281" t="s">
        <v>65</v>
      </c>
    </row>
    <row r="13282" spans="1:5" x14ac:dyDescent="0.3">
      <c r="A13282" t="s">
        <v>2318</v>
      </c>
      <c r="B13282" t="s">
        <v>113</v>
      </c>
      <c r="C13282">
        <v>10.247532760163278</v>
      </c>
      <c r="D13282" t="s">
        <v>2480</v>
      </c>
      <c r="E13282" t="s">
        <v>65</v>
      </c>
    </row>
    <row r="13283" spans="1:5" x14ac:dyDescent="0.3">
      <c r="A13283" t="s">
        <v>2319</v>
      </c>
      <c r="B13283" t="s">
        <v>113</v>
      </c>
      <c r="C13283">
        <v>9.4866370740806509</v>
      </c>
      <c r="D13283" t="s">
        <v>2480</v>
      </c>
      <c r="E13283" t="s">
        <v>65</v>
      </c>
    </row>
    <row r="13284" spans="1:5" x14ac:dyDescent="0.3">
      <c r="A13284" t="s">
        <v>1713</v>
      </c>
      <c r="B13284" t="s">
        <v>113</v>
      </c>
      <c r="C13284">
        <v>7.1764628075755637</v>
      </c>
      <c r="D13284" t="s">
        <v>2480</v>
      </c>
      <c r="E13284" t="s">
        <v>65</v>
      </c>
    </row>
    <row r="13285" spans="1:5" x14ac:dyDescent="0.3">
      <c r="A13285" t="s">
        <v>1714</v>
      </c>
      <c r="B13285" t="s">
        <v>113</v>
      </c>
      <c r="C13285">
        <v>7.1466479794634079</v>
      </c>
      <c r="D13285" t="s">
        <v>2480</v>
      </c>
      <c r="E13285" t="s">
        <v>65</v>
      </c>
    </row>
    <row r="13286" spans="1:5" x14ac:dyDescent="0.3">
      <c r="A13286" t="s">
        <v>1715</v>
      </c>
      <c r="B13286" t="s">
        <v>113</v>
      </c>
      <c r="C13286">
        <v>7.2236788090679935</v>
      </c>
      <c r="D13286" t="s">
        <v>2480</v>
      </c>
      <c r="E13286" t="s">
        <v>65</v>
      </c>
    </row>
    <row r="13287" spans="1:5" x14ac:dyDescent="0.3">
      <c r="A13287" t="s">
        <v>1716</v>
      </c>
      <c r="B13287" t="s">
        <v>113</v>
      </c>
      <c r="C13287">
        <v>6.4387699415161999</v>
      </c>
      <c r="D13287" t="s">
        <v>2480</v>
      </c>
      <c r="E13287" t="s">
        <v>65</v>
      </c>
    </row>
    <row r="13288" spans="1:5" x14ac:dyDescent="0.3">
      <c r="A13288" t="s">
        <v>1717</v>
      </c>
      <c r="B13288" t="s">
        <v>113</v>
      </c>
      <c r="C13288">
        <v>7.2428190867256736</v>
      </c>
      <c r="D13288" t="s">
        <v>2480</v>
      </c>
      <c r="E13288" t="s">
        <v>65</v>
      </c>
    </row>
    <row r="13289" spans="1:5" x14ac:dyDescent="0.3">
      <c r="A13289" t="s">
        <v>1718</v>
      </c>
      <c r="B13289" t="s">
        <v>113</v>
      </c>
      <c r="C13289">
        <v>7.0596798536565641</v>
      </c>
      <c r="D13289" t="s">
        <v>2480</v>
      </c>
      <c r="E13289" t="s">
        <v>65</v>
      </c>
    </row>
    <row r="13290" spans="1:5" x14ac:dyDescent="0.3">
      <c r="A13290" t="s">
        <v>1817</v>
      </c>
      <c r="B13290" t="s">
        <v>113</v>
      </c>
      <c r="C13290">
        <v>9.0922619791547881</v>
      </c>
      <c r="D13290" t="s">
        <v>2480</v>
      </c>
      <c r="E13290" t="s">
        <v>65</v>
      </c>
    </row>
    <row r="13291" spans="1:5" x14ac:dyDescent="0.3">
      <c r="A13291" t="s">
        <v>1837</v>
      </c>
      <c r="B13291" t="s">
        <v>113</v>
      </c>
      <c r="C13291">
        <v>9.0426097877540403</v>
      </c>
      <c r="D13291" t="s">
        <v>2480</v>
      </c>
      <c r="E13291" t="s">
        <v>65</v>
      </c>
    </row>
    <row r="13292" spans="1:5" x14ac:dyDescent="0.3">
      <c r="A13292" t="s">
        <v>1838</v>
      </c>
      <c r="B13292" t="s">
        <v>113</v>
      </c>
      <c r="C13292">
        <v>9.5500492228953267</v>
      </c>
      <c r="D13292" t="s">
        <v>2480</v>
      </c>
      <c r="E13292" t="s">
        <v>65</v>
      </c>
    </row>
    <row r="13293" spans="1:5" x14ac:dyDescent="0.3">
      <c r="A13293" t="s">
        <v>1839</v>
      </c>
      <c r="B13293" t="s">
        <v>113</v>
      </c>
      <c r="C13293">
        <v>8.7300008061442202</v>
      </c>
      <c r="D13293" t="s">
        <v>2480</v>
      </c>
      <c r="E13293" t="s">
        <v>65</v>
      </c>
    </row>
    <row r="13294" spans="1:5" x14ac:dyDescent="0.3">
      <c r="A13294" t="s">
        <v>1840</v>
      </c>
      <c r="B13294" t="s">
        <v>113</v>
      </c>
      <c r="C13294">
        <v>7.882455584473</v>
      </c>
      <c r="D13294" t="s">
        <v>2480</v>
      </c>
      <c r="E13294" t="s">
        <v>65</v>
      </c>
    </row>
    <row r="13295" spans="1:5" x14ac:dyDescent="0.3">
      <c r="A13295" t="s">
        <v>1857</v>
      </c>
      <c r="B13295" t="s">
        <v>113</v>
      </c>
      <c r="C13295">
        <v>6.8064770728529069</v>
      </c>
      <c r="D13295" t="s">
        <v>2480</v>
      </c>
      <c r="E13295" t="s">
        <v>65</v>
      </c>
    </row>
    <row r="13296" spans="1:5" x14ac:dyDescent="0.3">
      <c r="A13296" t="s">
        <v>1858</v>
      </c>
      <c r="B13296" t="s">
        <v>113</v>
      </c>
      <c r="C13296">
        <v>6.7943214999244264</v>
      </c>
      <c r="D13296" t="s">
        <v>2480</v>
      </c>
      <c r="E13296" t="s">
        <v>65</v>
      </c>
    </row>
    <row r="13297" spans="1:5" x14ac:dyDescent="0.3">
      <c r="A13297" t="s">
        <v>1859</v>
      </c>
      <c r="B13297" t="s">
        <v>113</v>
      </c>
      <c r="C13297">
        <v>11.0487972811909</v>
      </c>
      <c r="D13297" t="s">
        <v>2480</v>
      </c>
      <c r="E13297" t="s">
        <v>65</v>
      </c>
    </row>
    <row r="13298" spans="1:5" x14ac:dyDescent="0.3">
      <c r="A13298" t="s">
        <v>1860</v>
      </c>
      <c r="B13298" t="s">
        <v>113</v>
      </c>
      <c r="C13298">
        <v>11.4453114261057</v>
      </c>
      <c r="D13298" t="s">
        <v>2480</v>
      </c>
      <c r="E13298" t="s">
        <v>65</v>
      </c>
    </row>
    <row r="13299" spans="1:5" x14ac:dyDescent="0.3">
      <c r="A13299" t="s">
        <v>1861</v>
      </c>
      <c r="B13299" t="s">
        <v>113</v>
      </c>
      <c r="C13299">
        <v>10.5637689510234</v>
      </c>
      <c r="D13299" t="s">
        <v>2480</v>
      </c>
      <c r="E13299" t="s">
        <v>65</v>
      </c>
    </row>
    <row r="13300" spans="1:5" x14ac:dyDescent="0.3">
      <c r="A13300" t="s">
        <v>1917</v>
      </c>
      <c r="B13300" t="s">
        <v>113</v>
      </c>
      <c r="C13300">
        <v>5.1691434685783868</v>
      </c>
      <c r="D13300" t="s">
        <v>2480</v>
      </c>
      <c r="E13300" t="s">
        <v>65</v>
      </c>
    </row>
    <row r="13301" spans="1:5" x14ac:dyDescent="0.3">
      <c r="A13301" t="s">
        <v>1918</v>
      </c>
      <c r="B13301" t="s">
        <v>113</v>
      </c>
      <c r="C13301">
        <v>4.8576748547813686</v>
      </c>
      <c r="D13301" t="s">
        <v>2480</v>
      </c>
      <c r="E13301" t="s">
        <v>65</v>
      </c>
    </row>
    <row r="13302" spans="1:5" x14ac:dyDescent="0.3">
      <c r="A13302" t="s">
        <v>1919</v>
      </c>
      <c r="B13302" t="s">
        <v>113</v>
      </c>
      <c r="C13302">
        <v>5.2654141843594227</v>
      </c>
      <c r="D13302" t="s">
        <v>2480</v>
      </c>
      <c r="E13302" t="s">
        <v>65</v>
      </c>
    </row>
    <row r="13303" spans="1:5" x14ac:dyDescent="0.3">
      <c r="A13303" t="s">
        <v>1920</v>
      </c>
      <c r="B13303" t="s">
        <v>113</v>
      </c>
      <c r="C13303">
        <v>5.2733224499002018</v>
      </c>
      <c r="D13303" t="s">
        <v>2480</v>
      </c>
      <c r="E13303" t="s">
        <v>65</v>
      </c>
    </row>
    <row r="13304" spans="1:5" x14ac:dyDescent="0.3">
      <c r="A13304" t="s">
        <v>1921</v>
      </c>
      <c r="B13304" t="s">
        <v>113</v>
      </c>
      <c r="C13304">
        <v>6.8110000860184261</v>
      </c>
      <c r="D13304" t="s">
        <v>2480</v>
      </c>
      <c r="E13304" t="s">
        <v>65</v>
      </c>
    </row>
    <row r="13305" spans="1:5" x14ac:dyDescent="0.3">
      <c r="A13305" t="s">
        <v>1922</v>
      </c>
      <c r="B13305" t="s">
        <v>113</v>
      </c>
      <c r="C13305">
        <v>7.0073333925030585</v>
      </c>
      <c r="D13305" t="s">
        <v>2480</v>
      </c>
      <c r="E13305" t="s">
        <v>65</v>
      </c>
    </row>
    <row r="13306" spans="1:5" x14ac:dyDescent="0.3">
      <c r="A13306" t="s">
        <v>1951</v>
      </c>
      <c r="B13306" t="s">
        <v>113</v>
      </c>
      <c r="C13306">
        <v>6.8471180807055907</v>
      </c>
      <c r="D13306" t="s">
        <v>2480</v>
      </c>
      <c r="E13306" t="s">
        <v>65</v>
      </c>
    </row>
    <row r="13307" spans="1:5" x14ac:dyDescent="0.3">
      <c r="A13307" t="s">
        <v>1952</v>
      </c>
      <c r="B13307" t="s">
        <v>113</v>
      </c>
      <c r="C13307">
        <v>5.7827591336423447</v>
      </c>
      <c r="D13307" t="s">
        <v>2480</v>
      </c>
      <c r="E13307" t="s">
        <v>65</v>
      </c>
    </row>
    <row r="13308" spans="1:5" x14ac:dyDescent="0.3">
      <c r="A13308" t="s">
        <v>1974</v>
      </c>
      <c r="B13308" t="s">
        <v>113</v>
      </c>
      <c r="C13308">
        <v>9.4254493070369794</v>
      </c>
      <c r="D13308" t="s">
        <v>2480</v>
      </c>
      <c r="E13308" t="s">
        <v>65</v>
      </c>
    </row>
    <row r="13309" spans="1:5" x14ac:dyDescent="0.3">
      <c r="A13309" t="s">
        <v>1975</v>
      </c>
      <c r="B13309" t="s">
        <v>113</v>
      </c>
      <c r="C13309">
        <v>10.965057908674861</v>
      </c>
      <c r="D13309" t="s">
        <v>2480</v>
      </c>
      <c r="E13309" t="s">
        <v>65</v>
      </c>
    </row>
    <row r="13310" spans="1:5" x14ac:dyDescent="0.3">
      <c r="A13310" t="s">
        <v>1976</v>
      </c>
      <c r="B13310" t="s">
        <v>113</v>
      </c>
      <c r="C13310">
        <v>9.8201276815373664</v>
      </c>
      <c r="D13310" t="s">
        <v>2480</v>
      </c>
      <c r="E13310" t="s">
        <v>65</v>
      </c>
    </row>
    <row r="13311" spans="1:5" x14ac:dyDescent="0.3">
      <c r="A13311" t="s">
        <v>1977</v>
      </c>
      <c r="B13311" t="s">
        <v>113</v>
      </c>
      <c r="C13311">
        <v>12.705177211035185</v>
      </c>
      <c r="D13311" t="s">
        <v>2480</v>
      </c>
      <c r="E13311" t="s">
        <v>65</v>
      </c>
    </row>
    <row r="13312" spans="1:5" x14ac:dyDescent="0.3">
      <c r="A13312" t="s">
        <v>1978</v>
      </c>
      <c r="B13312" t="s">
        <v>113</v>
      </c>
      <c r="C13312">
        <v>11.5091367058522</v>
      </c>
      <c r="D13312" t="s">
        <v>2480</v>
      </c>
      <c r="E13312" t="s">
        <v>65</v>
      </c>
    </row>
    <row r="13313" spans="1:5" x14ac:dyDescent="0.3">
      <c r="A13313" t="s">
        <v>1993</v>
      </c>
      <c r="B13313" t="s">
        <v>113</v>
      </c>
      <c r="C13313">
        <v>7.7349625542482885</v>
      </c>
      <c r="D13313" t="s">
        <v>2480</v>
      </c>
      <c r="E13313" t="s">
        <v>65</v>
      </c>
    </row>
    <row r="13314" spans="1:5" x14ac:dyDescent="0.3">
      <c r="A13314" t="s">
        <v>1994</v>
      </c>
      <c r="B13314" t="s">
        <v>113</v>
      </c>
      <c r="C13314">
        <v>7.693753917347081</v>
      </c>
      <c r="D13314" t="s">
        <v>2480</v>
      </c>
      <c r="E13314" t="s">
        <v>65</v>
      </c>
    </row>
    <row r="13315" spans="1:5" x14ac:dyDescent="0.3">
      <c r="A13315" t="s">
        <v>1995</v>
      </c>
      <c r="B13315" t="s">
        <v>113</v>
      </c>
      <c r="C13315">
        <v>7.3923703052216183</v>
      </c>
      <c r="D13315" t="s">
        <v>2480</v>
      </c>
      <c r="E13315" t="s">
        <v>65</v>
      </c>
    </row>
    <row r="13316" spans="1:5" x14ac:dyDescent="0.3">
      <c r="A13316" t="s">
        <v>2010</v>
      </c>
      <c r="B13316" t="s">
        <v>113</v>
      </c>
      <c r="C13316">
        <v>8.3820214757612188</v>
      </c>
      <c r="D13316" t="s">
        <v>2480</v>
      </c>
      <c r="E13316" t="s">
        <v>65</v>
      </c>
    </row>
    <row r="13317" spans="1:5" x14ac:dyDescent="0.3">
      <c r="A13317" t="s">
        <v>2011</v>
      </c>
      <c r="B13317" t="s">
        <v>113</v>
      </c>
      <c r="C13317">
        <v>9.0641684547365653</v>
      </c>
      <c r="D13317" t="s">
        <v>2480</v>
      </c>
      <c r="E13317" t="s">
        <v>65</v>
      </c>
    </row>
    <row r="13318" spans="1:5" x14ac:dyDescent="0.3">
      <c r="A13318" t="s">
        <v>2012</v>
      </c>
      <c r="B13318" t="s">
        <v>113</v>
      </c>
      <c r="C13318">
        <v>7.7188733256696773</v>
      </c>
      <c r="D13318" t="s">
        <v>2480</v>
      </c>
      <c r="E13318" t="s">
        <v>65</v>
      </c>
    </row>
    <row r="13319" spans="1:5" x14ac:dyDescent="0.3">
      <c r="A13319" t="s">
        <v>2058</v>
      </c>
      <c r="B13319" t="s">
        <v>113</v>
      </c>
      <c r="C13319">
        <v>7.8125263360197401</v>
      </c>
      <c r="D13319" t="s">
        <v>2480</v>
      </c>
      <c r="E13319" t="s">
        <v>65</v>
      </c>
    </row>
    <row r="13320" spans="1:5" x14ac:dyDescent="0.3">
      <c r="A13320" t="s">
        <v>2078</v>
      </c>
      <c r="B13320" t="s">
        <v>113</v>
      </c>
      <c r="C13320">
        <v>8.5181497423573038</v>
      </c>
      <c r="D13320" t="s">
        <v>2480</v>
      </c>
      <c r="E13320" t="s">
        <v>65</v>
      </c>
    </row>
    <row r="13321" spans="1:5" x14ac:dyDescent="0.3">
      <c r="A13321" t="s">
        <v>2087</v>
      </c>
      <c r="B13321" t="s">
        <v>113</v>
      </c>
      <c r="C13321">
        <v>5.2460296509374347</v>
      </c>
      <c r="D13321" t="s">
        <v>2480</v>
      </c>
      <c r="E13321" t="s">
        <v>65</v>
      </c>
    </row>
    <row r="13322" spans="1:5" x14ac:dyDescent="0.3">
      <c r="A13322" t="s">
        <v>2088</v>
      </c>
      <c r="B13322" t="s">
        <v>113</v>
      </c>
      <c r="C13322">
        <v>5.4709115034534017</v>
      </c>
      <c r="D13322" t="s">
        <v>2480</v>
      </c>
      <c r="E13322" t="s">
        <v>65</v>
      </c>
    </row>
    <row r="13323" spans="1:5" x14ac:dyDescent="0.3">
      <c r="A13323" t="s">
        <v>2089</v>
      </c>
      <c r="B13323" t="s">
        <v>113</v>
      </c>
      <c r="C13323">
        <v>5.4032571443656803</v>
      </c>
      <c r="D13323" t="s">
        <v>2480</v>
      </c>
      <c r="E13323" t="s">
        <v>65</v>
      </c>
    </row>
    <row r="13324" spans="1:5" x14ac:dyDescent="0.3">
      <c r="A13324" t="s">
        <v>2090</v>
      </c>
      <c r="B13324" t="s">
        <v>113</v>
      </c>
      <c r="C13324">
        <v>5.1454336190463499</v>
      </c>
      <c r="D13324" t="s">
        <v>2480</v>
      </c>
      <c r="E13324" t="s">
        <v>65</v>
      </c>
    </row>
    <row r="13325" spans="1:5" x14ac:dyDescent="0.3">
      <c r="A13325" t="s">
        <v>2125</v>
      </c>
      <c r="B13325" t="s">
        <v>113</v>
      </c>
      <c r="C13325">
        <v>8.4418019711447165</v>
      </c>
      <c r="D13325" t="s">
        <v>2480</v>
      </c>
      <c r="E13325" t="s">
        <v>65</v>
      </c>
    </row>
    <row r="13326" spans="1:5" x14ac:dyDescent="0.3">
      <c r="A13326" t="s">
        <v>2126</v>
      </c>
      <c r="B13326" t="s">
        <v>113</v>
      </c>
      <c r="C13326">
        <v>9.2313207607738246</v>
      </c>
      <c r="D13326" t="s">
        <v>2480</v>
      </c>
      <c r="E13326" t="s">
        <v>65</v>
      </c>
    </row>
    <row r="13327" spans="1:5" x14ac:dyDescent="0.3">
      <c r="A13327" t="s">
        <v>2127</v>
      </c>
      <c r="B13327" t="s">
        <v>113</v>
      </c>
      <c r="C13327">
        <v>8.8308603065507363</v>
      </c>
      <c r="D13327" t="s">
        <v>2480</v>
      </c>
      <c r="E13327" t="s">
        <v>65</v>
      </c>
    </row>
    <row r="13328" spans="1:5" x14ac:dyDescent="0.3">
      <c r="A13328" t="s">
        <v>2128</v>
      </c>
      <c r="B13328" t="s">
        <v>113</v>
      </c>
      <c r="C13328">
        <v>9.2209556938804251</v>
      </c>
      <c r="D13328" t="s">
        <v>2480</v>
      </c>
      <c r="E13328" t="s">
        <v>65</v>
      </c>
    </row>
    <row r="13329" spans="1:5" x14ac:dyDescent="0.3">
      <c r="A13329" t="s">
        <v>2129</v>
      </c>
      <c r="B13329" t="s">
        <v>113</v>
      </c>
      <c r="C13329">
        <v>9.8374258303321795</v>
      </c>
      <c r="D13329" t="s">
        <v>2480</v>
      </c>
      <c r="E13329" t="s">
        <v>65</v>
      </c>
    </row>
    <row r="13330" spans="1:5" x14ac:dyDescent="0.3">
      <c r="A13330" t="s">
        <v>2130</v>
      </c>
      <c r="B13330" t="s">
        <v>113</v>
      </c>
      <c r="C13330">
        <v>9.883211709252981</v>
      </c>
      <c r="D13330" t="s">
        <v>2480</v>
      </c>
      <c r="E13330" t="s">
        <v>65</v>
      </c>
    </row>
    <row r="13331" spans="1:5" x14ac:dyDescent="0.3">
      <c r="A13331" t="s">
        <v>2131</v>
      </c>
      <c r="B13331" t="s">
        <v>113</v>
      </c>
      <c r="C13331">
        <v>8.8016235107359133</v>
      </c>
      <c r="D13331" t="s">
        <v>2480</v>
      </c>
      <c r="E13331" t="s">
        <v>65</v>
      </c>
    </row>
    <row r="13332" spans="1:5" x14ac:dyDescent="0.3">
      <c r="A13332" t="s">
        <v>2132</v>
      </c>
      <c r="B13332" t="s">
        <v>113</v>
      </c>
      <c r="C13332">
        <v>9.5517391138549019</v>
      </c>
      <c r="D13332" t="s">
        <v>2480</v>
      </c>
      <c r="E13332" t="s">
        <v>65</v>
      </c>
    </row>
    <row r="13333" spans="1:5" x14ac:dyDescent="0.3">
      <c r="A13333" t="s">
        <v>2133</v>
      </c>
      <c r="B13333" t="s">
        <v>113</v>
      </c>
      <c r="C13333">
        <v>10.133229547970897</v>
      </c>
      <c r="D13333" t="s">
        <v>2480</v>
      </c>
      <c r="E13333" t="s">
        <v>65</v>
      </c>
    </row>
    <row r="13334" spans="1:5" x14ac:dyDescent="0.3">
      <c r="A13334" t="s">
        <v>2134</v>
      </c>
      <c r="B13334" t="s">
        <v>113</v>
      </c>
      <c r="C13334">
        <v>10.003332534207431</v>
      </c>
      <c r="D13334" t="s">
        <v>2480</v>
      </c>
      <c r="E13334" t="s">
        <v>65</v>
      </c>
    </row>
    <row r="13335" spans="1:5" x14ac:dyDescent="0.3">
      <c r="A13335" t="s">
        <v>2163</v>
      </c>
      <c r="B13335" t="s">
        <v>113</v>
      </c>
      <c r="C13335">
        <v>8.7600398731450646</v>
      </c>
      <c r="D13335" t="s">
        <v>2480</v>
      </c>
      <c r="E13335" t="s">
        <v>65</v>
      </c>
    </row>
    <row r="13336" spans="1:5" x14ac:dyDescent="0.3">
      <c r="A13336" t="s">
        <v>2164</v>
      </c>
      <c r="B13336" t="s">
        <v>113</v>
      </c>
      <c r="C13336">
        <v>10.625660260449077</v>
      </c>
      <c r="D13336" t="s">
        <v>2480</v>
      </c>
      <c r="E13336" t="s">
        <v>65</v>
      </c>
    </row>
    <row r="13337" spans="1:5" x14ac:dyDescent="0.3">
      <c r="A13337" t="s">
        <v>2165</v>
      </c>
      <c r="B13337" t="s">
        <v>113</v>
      </c>
      <c r="C13337">
        <v>9.4563026314118197</v>
      </c>
      <c r="D13337" t="s">
        <v>2480</v>
      </c>
      <c r="E13337" t="s">
        <v>65</v>
      </c>
    </row>
    <row r="13338" spans="1:5" x14ac:dyDescent="0.3">
      <c r="A13338" t="s">
        <v>2166</v>
      </c>
      <c r="B13338" t="s">
        <v>113</v>
      </c>
      <c r="C13338">
        <v>8.6548286876561402</v>
      </c>
      <c r="D13338" t="s">
        <v>2480</v>
      </c>
      <c r="E13338" t="s">
        <v>65</v>
      </c>
    </row>
    <row r="13339" spans="1:5" x14ac:dyDescent="0.3">
      <c r="A13339" t="s">
        <v>2167</v>
      </c>
      <c r="B13339" t="s">
        <v>113</v>
      </c>
      <c r="C13339">
        <v>7.7210737024350928</v>
      </c>
      <c r="D13339" t="s">
        <v>2480</v>
      </c>
      <c r="E13339" t="s">
        <v>65</v>
      </c>
    </row>
    <row r="13340" spans="1:5" x14ac:dyDescent="0.3">
      <c r="A13340" t="s">
        <v>2168</v>
      </c>
      <c r="B13340" t="s">
        <v>113</v>
      </c>
      <c r="C13340">
        <v>7.8797739628317904</v>
      </c>
      <c r="D13340" t="s">
        <v>2480</v>
      </c>
      <c r="E13340" t="s">
        <v>65</v>
      </c>
    </row>
    <row r="13341" spans="1:5" x14ac:dyDescent="0.3">
      <c r="A13341" t="s">
        <v>2169</v>
      </c>
      <c r="B13341" t="s">
        <v>113</v>
      </c>
      <c r="C13341">
        <v>8.2814257716651767</v>
      </c>
      <c r="D13341" t="s">
        <v>2480</v>
      </c>
      <c r="E13341" t="s">
        <v>65</v>
      </c>
    </row>
    <row r="13342" spans="1:5" x14ac:dyDescent="0.3">
      <c r="A13342" t="s">
        <v>2170</v>
      </c>
      <c r="B13342" t="s">
        <v>113</v>
      </c>
      <c r="C13342">
        <v>10.168795831941923</v>
      </c>
      <c r="D13342" t="s">
        <v>2480</v>
      </c>
      <c r="E13342" t="s">
        <v>65</v>
      </c>
    </row>
    <row r="13343" spans="1:5" x14ac:dyDescent="0.3">
      <c r="A13343" t="s">
        <v>2215</v>
      </c>
      <c r="B13343" t="s">
        <v>113</v>
      </c>
      <c r="C13343">
        <v>7.6260630696363396</v>
      </c>
      <c r="D13343" t="s">
        <v>2480</v>
      </c>
      <c r="E13343" t="s">
        <v>65</v>
      </c>
    </row>
    <row r="13344" spans="1:5" x14ac:dyDescent="0.3">
      <c r="A13344" t="s">
        <v>2216</v>
      </c>
      <c r="B13344" t="s">
        <v>113</v>
      </c>
      <c r="C13344">
        <v>7.9241572646523393</v>
      </c>
      <c r="D13344" t="s">
        <v>2480</v>
      </c>
      <c r="E13344" t="s">
        <v>65</v>
      </c>
    </row>
    <row r="13345" spans="1:5" x14ac:dyDescent="0.3">
      <c r="A13345" t="s">
        <v>2217</v>
      </c>
      <c r="B13345" t="s">
        <v>113</v>
      </c>
      <c r="C13345">
        <v>6.6770930636092656</v>
      </c>
      <c r="D13345" t="s">
        <v>2480</v>
      </c>
      <c r="E13345" t="s">
        <v>65</v>
      </c>
    </row>
    <row r="13346" spans="1:5" x14ac:dyDescent="0.3">
      <c r="A13346" t="s">
        <v>2218</v>
      </c>
      <c r="B13346" t="s">
        <v>113</v>
      </c>
      <c r="C13346">
        <v>7.0423456903820654</v>
      </c>
      <c r="D13346" t="s">
        <v>2480</v>
      </c>
      <c r="E13346" t="s">
        <v>65</v>
      </c>
    </row>
    <row r="13347" spans="1:5" x14ac:dyDescent="0.3">
      <c r="A13347" t="s">
        <v>2273</v>
      </c>
      <c r="B13347" t="s">
        <v>113</v>
      </c>
      <c r="C13347">
        <v>8.6425255624963349</v>
      </c>
      <c r="D13347" t="s">
        <v>2480</v>
      </c>
      <c r="E13347" t="s">
        <v>65</v>
      </c>
    </row>
    <row r="13348" spans="1:5" x14ac:dyDescent="0.3">
      <c r="A13348" t="s">
        <v>2274</v>
      </c>
      <c r="B13348" t="s">
        <v>113</v>
      </c>
      <c r="C13348">
        <v>7.7539037360285681</v>
      </c>
      <c r="D13348" t="s">
        <v>2480</v>
      </c>
      <c r="E13348" t="s">
        <v>65</v>
      </c>
    </row>
    <row r="13349" spans="1:5" x14ac:dyDescent="0.3">
      <c r="A13349" t="s">
        <v>2275</v>
      </c>
      <c r="B13349" t="s">
        <v>113</v>
      </c>
      <c r="C13349">
        <v>7.6998766407600208</v>
      </c>
      <c r="D13349" t="s">
        <v>2480</v>
      </c>
      <c r="E13349" t="s">
        <v>65</v>
      </c>
    </row>
    <row r="13350" spans="1:5" x14ac:dyDescent="0.3">
      <c r="A13350" t="s">
        <v>2276</v>
      </c>
      <c r="B13350" t="s">
        <v>113</v>
      </c>
      <c r="C13350">
        <v>7.6402732370946707</v>
      </c>
      <c r="D13350" t="s">
        <v>2480</v>
      </c>
      <c r="E13350" t="s">
        <v>65</v>
      </c>
    </row>
    <row r="13351" spans="1:5" x14ac:dyDescent="0.3">
      <c r="A13351" t="s">
        <v>2277</v>
      </c>
      <c r="B13351" t="s">
        <v>113</v>
      </c>
      <c r="C13351">
        <v>7.7924748668251329</v>
      </c>
      <c r="D13351" t="s">
        <v>2480</v>
      </c>
      <c r="E13351" t="s">
        <v>65</v>
      </c>
    </row>
    <row r="13352" spans="1:5" x14ac:dyDescent="0.3">
      <c r="A13352" t="s">
        <v>2278</v>
      </c>
      <c r="B13352" t="s">
        <v>113</v>
      </c>
      <c r="C13352">
        <v>8.4038326450211258</v>
      </c>
      <c r="D13352" t="s">
        <v>2480</v>
      </c>
      <c r="E13352" t="s">
        <v>65</v>
      </c>
    </row>
    <row r="13353" spans="1:5" x14ac:dyDescent="0.3">
      <c r="A13353" t="s">
        <v>2284</v>
      </c>
      <c r="B13353" t="s">
        <v>113</v>
      </c>
      <c r="C13353">
        <v>9.5208338085217417</v>
      </c>
      <c r="D13353" t="s">
        <v>2480</v>
      </c>
      <c r="E13353" t="s">
        <v>65</v>
      </c>
    </row>
    <row r="13354" spans="1:5" x14ac:dyDescent="0.3">
      <c r="A13354" t="s">
        <v>2285</v>
      </c>
      <c r="B13354" t="s">
        <v>113</v>
      </c>
      <c r="C13354">
        <v>10.660487137201176</v>
      </c>
      <c r="D13354" t="s">
        <v>2480</v>
      </c>
      <c r="E13354" t="s">
        <v>65</v>
      </c>
    </row>
    <row r="13355" spans="1:5" x14ac:dyDescent="0.3">
      <c r="A13355" t="s">
        <v>2286</v>
      </c>
      <c r="B13355" t="s">
        <v>113</v>
      </c>
      <c r="C13355">
        <v>10.959207638393861</v>
      </c>
      <c r="D13355" t="s">
        <v>2480</v>
      </c>
      <c r="E13355" t="s">
        <v>65</v>
      </c>
    </row>
    <row r="13356" spans="1:5" x14ac:dyDescent="0.3">
      <c r="A13356" t="s">
        <v>2287</v>
      </c>
      <c r="B13356" t="s">
        <v>113</v>
      </c>
      <c r="C13356">
        <v>20.386865149314865</v>
      </c>
      <c r="D13356" t="s">
        <v>2480</v>
      </c>
      <c r="E13356" t="s">
        <v>65</v>
      </c>
    </row>
    <row r="13357" spans="1:5" x14ac:dyDescent="0.3">
      <c r="A13357" t="s">
        <v>2295</v>
      </c>
      <c r="B13357" t="s">
        <v>113</v>
      </c>
      <c r="C13357">
        <v>9.1658689996719271</v>
      </c>
      <c r="D13357" t="s">
        <v>2480</v>
      </c>
      <c r="E13357" t="s">
        <v>65</v>
      </c>
    </row>
    <row r="13358" spans="1:5" x14ac:dyDescent="0.3">
      <c r="A13358" t="s">
        <v>2296</v>
      </c>
      <c r="B13358" t="s">
        <v>113</v>
      </c>
      <c r="C13358">
        <v>9.194624117360453</v>
      </c>
      <c r="D13358" t="s">
        <v>2480</v>
      </c>
      <c r="E13358" t="s">
        <v>65</v>
      </c>
    </row>
    <row r="13359" spans="1:5" x14ac:dyDescent="0.3">
      <c r="A13359" t="s">
        <v>2297</v>
      </c>
      <c r="B13359" t="s">
        <v>113</v>
      </c>
      <c r="C13359">
        <v>9.4145174737363035</v>
      </c>
      <c r="D13359" t="s">
        <v>2480</v>
      </c>
      <c r="E13359" t="s">
        <v>65</v>
      </c>
    </row>
    <row r="13360" spans="1:5" x14ac:dyDescent="0.3">
      <c r="A13360" t="s">
        <v>2309</v>
      </c>
      <c r="B13360" t="s">
        <v>113</v>
      </c>
      <c r="C13360">
        <v>9.1541680555029625</v>
      </c>
      <c r="D13360" t="s">
        <v>2480</v>
      </c>
      <c r="E13360" t="s">
        <v>65</v>
      </c>
    </row>
    <row r="13361" spans="1:5" x14ac:dyDescent="0.3">
      <c r="A13361" t="s">
        <v>2310</v>
      </c>
      <c r="B13361" t="s">
        <v>113</v>
      </c>
      <c r="C13361">
        <v>8.5086581454145236</v>
      </c>
      <c r="D13361" t="s">
        <v>2480</v>
      </c>
      <c r="E13361" t="s">
        <v>65</v>
      </c>
    </row>
    <row r="13362" spans="1:5" x14ac:dyDescent="0.3">
      <c r="A13362" t="s">
        <v>2311</v>
      </c>
      <c r="B13362" t="s">
        <v>113</v>
      </c>
      <c r="C13362">
        <v>5.7353257482565398</v>
      </c>
      <c r="D13362" t="s">
        <v>2480</v>
      </c>
      <c r="E13362" t="s">
        <v>65</v>
      </c>
    </row>
    <row r="13363" spans="1:5" x14ac:dyDescent="0.3">
      <c r="A13363" t="s">
        <v>2312</v>
      </c>
      <c r="B13363" t="s">
        <v>113</v>
      </c>
      <c r="C13363">
        <v>7.9254593867551293</v>
      </c>
      <c r="D13363" t="s">
        <v>2480</v>
      </c>
      <c r="E13363" t="s">
        <v>65</v>
      </c>
    </row>
    <row r="13364" spans="1:5" x14ac:dyDescent="0.3">
      <c r="A13364" t="s">
        <v>2329</v>
      </c>
      <c r="B13364" t="s">
        <v>113</v>
      </c>
      <c r="C13364">
        <v>13.1264722169431</v>
      </c>
      <c r="D13364" t="s">
        <v>2480</v>
      </c>
      <c r="E13364" t="s">
        <v>65</v>
      </c>
    </row>
    <row r="13365" spans="1:5" x14ac:dyDescent="0.3">
      <c r="A13365" t="s">
        <v>2330</v>
      </c>
      <c r="B13365" t="s">
        <v>113</v>
      </c>
      <c r="C13365">
        <v>12.839091938566501</v>
      </c>
      <c r="D13365" t="s">
        <v>2480</v>
      </c>
      <c r="E13365" t="s">
        <v>65</v>
      </c>
    </row>
    <row r="13366" spans="1:5" x14ac:dyDescent="0.3">
      <c r="A13366" t="s">
        <v>2331</v>
      </c>
      <c r="B13366" t="s">
        <v>113</v>
      </c>
      <c r="C13366">
        <v>12.763717955415601</v>
      </c>
      <c r="D13366" t="s">
        <v>2480</v>
      </c>
      <c r="E13366" t="s">
        <v>65</v>
      </c>
    </row>
    <row r="13367" spans="1:5" x14ac:dyDescent="0.3">
      <c r="A13367" t="s">
        <v>2332</v>
      </c>
      <c r="B13367" t="s">
        <v>113</v>
      </c>
      <c r="C13367">
        <v>13.3234226279725</v>
      </c>
      <c r="D13367" t="s">
        <v>2480</v>
      </c>
      <c r="E13367" t="s">
        <v>65</v>
      </c>
    </row>
    <row r="13368" spans="1:5" x14ac:dyDescent="0.3">
      <c r="A13368" t="s">
        <v>2333</v>
      </c>
      <c r="B13368" t="s">
        <v>113</v>
      </c>
      <c r="C13368">
        <v>13.353700975015899</v>
      </c>
      <c r="D13368" t="s">
        <v>2480</v>
      </c>
      <c r="E13368" t="s">
        <v>65</v>
      </c>
    </row>
    <row r="13369" spans="1:5" x14ac:dyDescent="0.3">
      <c r="A13369" t="s">
        <v>2334</v>
      </c>
      <c r="B13369" t="s">
        <v>113</v>
      </c>
      <c r="C13369">
        <v>12.640428792251999</v>
      </c>
      <c r="D13369" t="s">
        <v>2480</v>
      </c>
      <c r="E13369" t="s">
        <v>65</v>
      </c>
    </row>
    <row r="13370" spans="1:5" x14ac:dyDescent="0.3">
      <c r="A13370" t="s">
        <v>2335</v>
      </c>
      <c r="B13370" t="s">
        <v>113</v>
      </c>
      <c r="C13370">
        <v>10.937313886217501</v>
      </c>
      <c r="D13370" t="s">
        <v>2480</v>
      </c>
      <c r="E13370" t="s">
        <v>65</v>
      </c>
    </row>
    <row r="13371" spans="1:5" x14ac:dyDescent="0.3">
      <c r="A13371" t="s">
        <v>2336</v>
      </c>
      <c r="B13371" t="s">
        <v>113</v>
      </c>
      <c r="C13371">
        <v>11.6221832491697</v>
      </c>
      <c r="D13371" t="s">
        <v>2480</v>
      </c>
      <c r="E13371" t="s">
        <v>65</v>
      </c>
    </row>
    <row r="13372" spans="1:5" x14ac:dyDescent="0.3">
      <c r="A13372" t="s">
        <v>2359</v>
      </c>
      <c r="B13372" t="s">
        <v>113</v>
      </c>
      <c r="C13372">
        <v>10.492090383546801</v>
      </c>
      <c r="D13372" t="s">
        <v>2480</v>
      </c>
      <c r="E13372" t="s">
        <v>65</v>
      </c>
    </row>
    <row r="13373" spans="1:5" x14ac:dyDescent="0.3">
      <c r="A13373" t="s">
        <v>2360</v>
      </c>
      <c r="B13373" t="s">
        <v>113</v>
      </c>
      <c r="C13373">
        <v>10.4642489105682</v>
      </c>
      <c r="D13373" t="s">
        <v>2480</v>
      </c>
      <c r="E13373" t="s">
        <v>65</v>
      </c>
    </row>
    <row r="13374" spans="1:5" x14ac:dyDescent="0.3">
      <c r="A13374" t="s">
        <v>2361</v>
      </c>
      <c r="B13374" t="s">
        <v>113</v>
      </c>
      <c r="C13374">
        <v>10.202817654199899</v>
      </c>
      <c r="D13374" t="s">
        <v>2480</v>
      </c>
      <c r="E13374" t="s">
        <v>65</v>
      </c>
    </row>
    <row r="13375" spans="1:5" x14ac:dyDescent="0.3">
      <c r="A13375" t="s">
        <v>2362</v>
      </c>
      <c r="B13375" t="s">
        <v>113</v>
      </c>
      <c r="C13375">
        <v>10.5935379544523</v>
      </c>
      <c r="D13375" t="s">
        <v>2480</v>
      </c>
      <c r="E13375" t="s">
        <v>65</v>
      </c>
    </row>
    <row r="13376" spans="1:5" x14ac:dyDescent="0.3">
      <c r="A13376" t="s">
        <v>2380</v>
      </c>
      <c r="B13376" t="s">
        <v>113</v>
      </c>
      <c r="C13376">
        <v>8.5799008148346658</v>
      </c>
      <c r="D13376" t="s">
        <v>2480</v>
      </c>
      <c r="E13376" t="s">
        <v>65</v>
      </c>
    </row>
    <row r="13377" spans="1:5" x14ac:dyDescent="0.3">
      <c r="A13377" t="s">
        <v>2381</v>
      </c>
      <c r="B13377" t="s">
        <v>113</v>
      </c>
      <c r="C13377">
        <v>12.359216053782697</v>
      </c>
      <c r="D13377" t="s">
        <v>2480</v>
      </c>
      <c r="E13377" t="s">
        <v>65</v>
      </c>
    </row>
    <row r="13378" spans="1:5" x14ac:dyDescent="0.3">
      <c r="A13378" t="s">
        <v>2382</v>
      </c>
      <c r="B13378" t="s">
        <v>113</v>
      </c>
      <c r="C13378">
        <v>12.8644111176562</v>
      </c>
      <c r="D13378" t="s">
        <v>2480</v>
      </c>
      <c r="E13378" t="s">
        <v>65</v>
      </c>
    </row>
    <row r="13379" spans="1:5" x14ac:dyDescent="0.3">
      <c r="A13379" t="s">
        <v>2383</v>
      </c>
      <c r="B13379" t="s">
        <v>113</v>
      </c>
      <c r="C13379">
        <v>13.7618929755503</v>
      </c>
      <c r="D13379" t="s">
        <v>2480</v>
      </c>
      <c r="E13379" t="s">
        <v>65</v>
      </c>
    </row>
    <row r="13380" spans="1:5" x14ac:dyDescent="0.3">
      <c r="A13380" t="s">
        <v>2384</v>
      </c>
      <c r="B13380" t="s">
        <v>113</v>
      </c>
      <c r="C13380">
        <v>12.2321857096559</v>
      </c>
      <c r="D13380" t="s">
        <v>2480</v>
      </c>
      <c r="E13380" t="s">
        <v>65</v>
      </c>
    </row>
    <row r="13381" spans="1:5" x14ac:dyDescent="0.3">
      <c r="A13381" t="s">
        <v>2408</v>
      </c>
      <c r="B13381" t="s">
        <v>113</v>
      </c>
      <c r="C13381">
        <v>8.5799008148346658</v>
      </c>
      <c r="D13381" t="s">
        <v>2480</v>
      </c>
      <c r="E13381" t="s">
        <v>65</v>
      </c>
    </row>
    <row r="13382" spans="1:5" x14ac:dyDescent="0.3">
      <c r="A13382" t="s">
        <v>2409</v>
      </c>
      <c r="B13382" t="s">
        <v>113</v>
      </c>
      <c r="C13382">
        <v>10.6048205003889</v>
      </c>
      <c r="D13382" t="s">
        <v>2480</v>
      </c>
      <c r="E13382" t="s">
        <v>65</v>
      </c>
    </row>
    <row r="13383" spans="1:5" x14ac:dyDescent="0.3">
      <c r="A13383" t="s">
        <v>2410</v>
      </c>
      <c r="B13383" t="s">
        <v>113</v>
      </c>
      <c r="C13383">
        <v>9.1095411392722703</v>
      </c>
      <c r="D13383" t="s">
        <v>2480</v>
      </c>
      <c r="E13383" t="s">
        <v>65</v>
      </c>
    </row>
    <row r="13384" spans="1:5" x14ac:dyDescent="0.3">
      <c r="A13384" t="s">
        <v>2411</v>
      </c>
      <c r="B13384" t="s">
        <v>113</v>
      </c>
      <c r="C13384">
        <v>8.5799008148346658</v>
      </c>
      <c r="D13384" t="s">
        <v>2480</v>
      </c>
      <c r="E13384" t="s">
        <v>65</v>
      </c>
    </row>
    <row r="13385" spans="1:5" x14ac:dyDescent="0.3">
      <c r="A13385" t="s">
        <v>2412</v>
      </c>
      <c r="B13385" t="s">
        <v>113</v>
      </c>
      <c r="C13385">
        <v>9.5080636378363206</v>
      </c>
      <c r="D13385" t="s">
        <v>2480</v>
      </c>
      <c r="E13385" t="s">
        <v>65</v>
      </c>
    </row>
    <row r="13386" spans="1:5" x14ac:dyDescent="0.3">
      <c r="A13386" t="s">
        <v>2413</v>
      </c>
      <c r="B13386" t="s">
        <v>113</v>
      </c>
      <c r="C13386">
        <v>9.3453927267087593</v>
      </c>
      <c r="D13386" t="s">
        <v>2480</v>
      </c>
      <c r="E13386" t="s">
        <v>65</v>
      </c>
    </row>
    <row r="13387" spans="1:5" x14ac:dyDescent="0.3">
      <c r="A13387" t="s">
        <v>2337</v>
      </c>
      <c r="B13387" t="s">
        <v>113</v>
      </c>
      <c r="C13387">
        <v>9.6687875348218402</v>
      </c>
      <c r="D13387" t="s">
        <v>2480</v>
      </c>
      <c r="E13387" t="s">
        <v>65</v>
      </c>
    </row>
    <row r="13388" spans="1:5" x14ac:dyDescent="0.3">
      <c r="A13388" t="s">
        <v>2338</v>
      </c>
      <c r="B13388" t="s">
        <v>113</v>
      </c>
      <c r="C13388">
        <v>12.196137048868</v>
      </c>
      <c r="D13388" t="s">
        <v>2480</v>
      </c>
      <c r="E13388" t="s">
        <v>65</v>
      </c>
    </row>
    <row r="13389" spans="1:5" x14ac:dyDescent="0.3">
      <c r="A13389" t="s">
        <v>2339</v>
      </c>
      <c r="B13389" t="s">
        <v>113</v>
      </c>
      <c r="C13389">
        <v>10.037576168233899</v>
      </c>
      <c r="D13389" t="s">
        <v>2480</v>
      </c>
      <c r="E13389" t="s">
        <v>65</v>
      </c>
    </row>
    <row r="13390" spans="1:5" x14ac:dyDescent="0.3">
      <c r="A13390" t="s">
        <v>2340</v>
      </c>
      <c r="B13390" t="s">
        <v>113</v>
      </c>
      <c r="C13390">
        <v>9.9194664432088597</v>
      </c>
      <c r="D13390" t="s">
        <v>2480</v>
      </c>
      <c r="E13390" t="s">
        <v>65</v>
      </c>
    </row>
    <row r="13391" spans="1:5" x14ac:dyDescent="0.3">
      <c r="A13391" t="s">
        <v>2363</v>
      </c>
      <c r="B13391" t="s">
        <v>113</v>
      </c>
      <c r="C13391">
        <v>8.4580919490113207</v>
      </c>
      <c r="D13391" t="s">
        <v>2480</v>
      </c>
      <c r="E13391" t="s">
        <v>65</v>
      </c>
    </row>
    <row r="13392" spans="1:5" x14ac:dyDescent="0.3">
      <c r="A13392" t="s">
        <v>2364</v>
      </c>
      <c r="B13392" t="s">
        <v>113</v>
      </c>
      <c r="C13392">
        <v>8.6542233318211803</v>
      </c>
      <c r="D13392" t="s">
        <v>2480</v>
      </c>
      <c r="E13392" t="s">
        <v>65</v>
      </c>
    </row>
    <row r="13393" spans="1:5" x14ac:dyDescent="0.3">
      <c r="A13393" t="s">
        <v>2365</v>
      </c>
      <c r="B13393" t="s">
        <v>113</v>
      </c>
      <c r="C13393">
        <v>9.1670509999699501</v>
      </c>
      <c r="D13393" t="s">
        <v>2480</v>
      </c>
      <c r="E13393" t="s">
        <v>65</v>
      </c>
    </row>
    <row r="13394" spans="1:5" x14ac:dyDescent="0.3">
      <c r="A13394" t="s">
        <v>2414</v>
      </c>
      <c r="B13394" t="s">
        <v>113</v>
      </c>
      <c r="C13394">
        <v>9.4233637564642407</v>
      </c>
      <c r="D13394" t="s">
        <v>2480</v>
      </c>
      <c r="E13394" t="s">
        <v>65</v>
      </c>
    </row>
    <row r="13395" spans="1:5" x14ac:dyDescent="0.3">
      <c r="A13395" t="s">
        <v>2415</v>
      </c>
      <c r="B13395" t="s">
        <v>113</v>
      </c>
      <c r="C13395">
        <v>9.9051506754609502</v>
      </c>
      <c r="D13395" t="s">
        <v>2480</v>
      </c>
      <c r="E13395" t="s">
        <v>65</v>
      </c>
    </row>
    <row r="13396" spans="1:5" x14ac:dyDescent="0.3">
      <c r="A13396" t="s">
        <v>2416</v>
      </c>
      <c r="B13396" t="s">
        <v>113</v>
      </c>
      <c r="C13396">
        <v>9.3600246432138299</v>
      </c>
      <c r="D13396" t="s">
        <v>2480</v>
      </c>
      <c r="E13396" t="s">
        <v>65</v>
      </c>
    </row>
    <row r="13397" spans="1:5" x14ac:dyDescent="0.3">
      <c r="A13397" t="s">
        <v>2417</v>
      </c>
      <c r="B13397" t="s">
        <v>113</v>
      </c>
      <c r="C13397">
        <v>9.07284587568315</v>
      </c>
      <c r="D13397" t="s">
        <v>2480</v>
      </c>
      <c r="E13397" t="s">
        <v>65</v>
      </c>
    </row>
    <row r="13398" spans="1:5" x14ac:dyDescent="0.3">
      <c r="A13398" t="s">
        <v>2418</v>
      </c>
      <c r="B13398" t="s">
        <v>113</v>
      </c>
      <c r="C13398">
        <v>9.7979506998774895</v>
      </c>
      <c r="D13398" t="s">
        <v>2480</v>
      </c>
      <c r="E13398" t="s">
        <v>65</v>
      </c>
    </row>
    <row r="13399" spans="1:5" x14ac:dyDescent="0.3">
      <c r="A13399" t="s">
        <v>2419</v>
      </c>
      <c r="B13399" t="s">
        <v>113</v>
      </c>
      <c r="C13399">
        <v>10.275969650007699</v>
      </c>
      <c r="D13399" t="s">
        <v>2480</v>
      </c>
      <c r="E13399" t="s">
        <v>65</v>
      </c>
    </row>
    <row r="13400" spans="1:5" x14ac:dyDescent="0.3">
      <c r="A13400" t="s">
        <v>2420</v>
      </c>
      <c r="B13400" t="s">
        <v>113</v>
      </c>
      <c r="C13400">
        <v>10.178782102657699</v>
      </c>
      <c r="D13400" t="s">
        <v>2480</v>
      </c>
      <c r="E13400" t="s">
        <v>65</v>
      </c>
    </row>
    <row r="13401" spans="1:5" x14ac:dyDescent="0.3">
      <c r="A13401" t="s">
        <v>2320</v>
      </c>
      <c r="B13401" t="s">
        <v>113</v>
      </c>
      <c r="C13401">
        <v>10.202074440993263</v>
      </c>
      <c r="D13401" t="s">
        <v>2480</v>
      </c>
      <c r="E13401" t="s">
        <v>65</v>
      </c>
    </row>
    <row r="13402" spans="1:5" x14ac:dyDescent="0.3">
      <c r="A13402" t="s">
        <v>2321</v>
      </c>
      <c r="B13402" t="s">
        <v>113</v>
      </c>
      <c r="C13402">
        <v>8.9627603335775543</v>
      </c>
      <c r="D13402" t="s">
        <v>2480</v>
      </c>
      <c r="E13402" t="s">
        <v>65</v>
      </c>
    </row>
    <row r="13403" spans="1:5" x14ac:dyDescent="0.3">
      <c r="A13403" t="s">
        <v>2322</v>
      </c>
      <c r="B13403" t="s">
        <v>113</v>
      </c>
      <c r="C13403">
        <v>7.7757666912263304</v>
      </c>
      <c r="D13403" t="s">
        <v>2480</v>
      </c>
      <c r="E13403" t="s">
        <v>65</v>
      </c>
    </row>
    <row r="13404" spans="1:5" x14ac:dyDescent="0.3">
      <c r="A13404" t="s">
        <v>2323</v>
      </c>
      <c r="B13404" t="s">
        <v>113</v>
      </c>
      <c r="C13404">
        <v>7.7751619665711811</v>
      </c>
      <c r="D13404" t="s">
        <v>2480</v>
      </c>
      <c r="E13404" t="s">
        <v>65</v>
      </c>
    </row>
    <row r="13405" spans="1:5" x14ac:dyDescent="0.3">
      <c r="A13405" t="s">
        <v>2324</v>
      </c>
      <c r="B13405" t="s">
        <v>113</v>
      </c>
      <c r="C13405">
        <v>6.3519898619966684</v>
      </c>
      <c r="D13405" t="s">
        <v>2480</v>
      </c>
      <c r="E13405" t="s">
        <v>65</v>
      </c>
    </row>
    <row r="13406" spans="1:5" x14ac:dyDescent="0.3">
      <c r="A13406" t="s">
        <v>2325</v>
      </c>
      <c r="B13406" t="s">
        <v>113</v>
      </c>
      <c r="C13406">
        <v>9.2255479482269962</v>
      </c>
      <c r="D13406" t="s">
        <v>2480</v>
      </c>
      <c r="E13406" t="s">
        <v>65</v>
      </c>
    </row>
    <row r="13407" spans="1:5" x14ac:dyDescent="0.3">
      <c r="A13407" t="s">
        <v>2326</v>
      </c>
      <c r="B13407" t="s">
        <v>113</v>
      </c>
      <c r="C13407">
        <v>9.9675545362339886</v>
      </c>
      <c r="D13407" t="s">
        <v>2480</v>
      </c>
      <c r="E13407" t="s">
        <v>65</v>
      </c>
    </row>
    <row r="13408" spans="1:5" x14ac:dyDescent="0.3">
      <c r="A13408" t="s">
        <v>2327</v>
      </c>
      <c r="B13408" t="s">
        <v>113</v>
      </c>
      <c r="C13408">
        <v>9.6285697240659402</v>
      </c>
      <c r="D13408" t="s">
        <v>2480</v>
      </c>
      <c r="E13408" t="s">
        <v>65</v>
      </c>
    </row>
    <row r="13409" spans="1:5" x14ac:dyDescent="0.3">
      <c r="A13409" t="s">
        <v>2328</v>
      </c>
      <c r="B13409" t="s">
        <v>113</v>
      </c>
      <c r="C13409">
        <v>6.7204292735909661</v>
      </c>
      <c r="D13409" t="s">
        <v>2480</v>
      </c>
      <c r="E13409" t="s">
        <v>65</v>
      </c>
    </row>
    <row r="13410" spans="1:5" x14ac:dyDescent="0.3">
      <c r="A13410" t="s">
        <v>2341</v>
      </c>
      <c r="B13410" t="s">
        <v>113</v>
      </c>
      <c r="C13410">
        <v>8.9534351194123314</v>
      </c>
      <c r="D13410" t="s">
        <v>2480</v>
      </c>
      <c r="E13410" t="s">
        <v>65</v>
      </c>
    </row>
    <row r="13411" spans="1:5" x14ac:dyDescent="0.3">
      <c r="A13411" t="s">
        <v>2342</v>
      </c>
      <c r="B13411" t="s">
        <v>113</v>
      </c>
      <c r="C13411">
        <v>12.9217056488514</v>
      </c>
      <c r="D13411" t="s">
        <v>2480</v>
      </c>
      <c r="E13411" t="s">
        <v>65</v>
      </c>
    </row>
    <row r="13412" spans="1:5" x14ac:dyDescent="0.3">
      <c r="A13412" t="s">
        <v>2343</v>
      </c>
      <c r="B13412" t="s">
        <v>113</v>
      </c>
      <c r="C13412">
        <v>12.7743573511472</v>
      </c>
      <c r="D13412" t="s">
        <v>2480</v>
      </c>
      <c r="E13412" t="s">
        <v>65</v>
      </c>
    </row>
    <row r="13413" spans="1:5" x14ac:dyDescent="0.3">
      <c r="A13413" t="s">
        <v>2344</v>
      </c>
      <c r="B13413" t="s">
        <v>113</v>
      </c>
      <c r="C13413">
        <v>10.002247556093099</v>
      </c>
      <c r="D13413" t="s">
        <v>2480</v>
      </c>
      <c r="E13413" t="s">
        <v>65</v>
      </c>
    </row>
    <row r="13414" spans="1:5" x14ac:dyDescent="0.3">
      <c r="A13414" t="s">
        <v>2345</v>
      </c>
      <c r="B13414" t="s">
        <v>113</v>
      </c>
      <c r="C13414">
        <v>11.978609684277099</v>
      </c>
      <c r="D13414" t="s">
        <v>2480</v>
      </c>
      <c r="E13414" t="s">
        <v>65</v>
      </c>
    </row>
    <row r="13415" spans="1:5" x14ac:dyDescent="0.3">
      <c r="A13415" t="s">
        <v>2346</v>
      </c>
      <c r="B13415" t="s">
        <v>113</v>
      </c>
      <c r="C13415">
        <v>12.7231047365972</v>
      </c>
      <c r="D13415" t="s">
        <v>2480</v>
      </c>
      <c r="E13415" t="s">
        <v>65</v>
      </c>
    </row>
    <row r="13416" spans="1:5" x14ac:dyDescent="0.3">
      <c r="A13416" t="s">
        <v>2347</v>
      </c>
      <c r="B13416" t="s">
        <v>113</v>
      </c>
      <c r="C13416">
        <v>10.968160160028701</v>
      </c>
      <c r="D13416" t="s">
        <v>2480</v>
      </c>
      <c r="E13416" t="s">
        <v>65</v>
      </c>
    </row>
    <row r="13417" spans="1:5" x14ac:dyDescent="0.3">
      <c r="A13417" t="s">
        <v>2348</v>
      </c>
      <c r="B13417" t="s">
        <v>113</v>
      </c>
      <c r="C13417">
        <v>13.180719963923201</v>
      </c>
      <c r="D13417" t="s">
        <v>2480</v>
      </c>
      <c r="E13417" t="s">
        <v>65</v>
      </c>
    </row>
    <row r="13418" spans="1:5" x14ac:dyDescent="0.3">
      <c r="A13418" t="s">
        <v>2349</v>
      </c>
      <c r="B13418" t="s">
        <v>113</v>
      </c>
      <c r="C13418">
        <v>10.878874714754501</v>
      </c>
      <c r="D13418" t="s">
        <v>2480</v>
      </c>
      <c r="E13418" t="s">
        <v>65</v>
      </c>
    </row>
    <row r="13419" spans="1:5" x14ac:dyDescent="0.3">
      <c r="A13419" t="s">
        <v>2350</v>
      </c>
      <c r="B13419" t="s">
        <v>113</v>
      </c>
      <c r="C13419">
        <v>9.2214734068611701</v>
      </c>
      <c r="D13419" t="s">
        <v>2480</v>
      </c>
      <c r="E13419" t="s">
        <v>65</v>
      </c>
    </row>
    <row r="13420" spans="1:5" x14ac:dyDescent="0.3">
      <c r="A13420" t="s">
        <v>2351</v>
      </c>
      <c r="B13420" t="s">
        <v>113</v>
      </c>
      <c r="C13420">
        <v>8.6114980543442599</v>
      </c>
      <c r="D13420" t="s">
        <v>2480</v>
      </c>
      <c r="E13420" t="s">
        <v>65</v>
      </c>
    </row>
    <row r="13421" spans="1:5" x14ac:dyDescent="0.3">
      <c r="A13421" t="s">
        <v>2352</v>
      </c>
      <c r="B13421" t="s">
        <v>113</v>
      </c>
      <c r="C13421">
        <v>8.4723203940816898</v>
      </c>
      <c r="D13421" t="s">
        <v>2480</v>
      </c>
      <c r="E13421" t="s">
        <v>65</v>
      </c>
    </row>
    <row r="13422" spans="1:5" x14ac:dyDescent="0.3">
      <c r="A13422" t="s">
        <v>2353</v>
      </c>
      <c r="B13422" t="s">
        <v>113</v>
      </c>
      <c r="C13422">
        <v>6.6809062072849699</v>
      </c>
      <c r="D13422" t="s">
        <v>2480</v>
      </c>
      <c r="E13422" t="s">
        <v>65</v>
      </c>
    </row>
    <row r="13423" spans="1:5" x14ac:dyDescent="0.3">
      <c r="A13423" t="s">
        <v>2354</v>
      </c>
      <c r="B13423" t="s">
        <v>113</v>
      </c>
      <c r="C13423">
        <v>9.5305690156525795</v>
      </c>
      <c r="D13423" t="s">
        <v>2480</v>
      </c>
      <c r="E13423" t="s">
        <v>65</v>
      </c>
    </row>
    <row r="13424" spans="1:5" x14ac:dyDescent="0.3">
      <c r="A13424" t="s">
        <v>2355</v>
      </c>
      <c r="B13424" t="s">
        <v>113</v>
      </c>
      <c r="C13424">
        <v>9.3145626949578695</v>
      </c>
      <c r="D13424" t="s">
        <v>2480</v>
      </c>
      <c r="E13424" t="s">
        <v>65</v>
      </c>
    </row>
    <row r="13425" spans="1:5" x14ac:dyDescent="0.3">
      <c r="A13425" t="s">
        <v>2356</v>
      </c>
      <c r="B13425" t="s">
        <v>113</v>
      </c>
      <c r="C13425">
        <v>7.0052023400314098</v>
      </c>
      <c r="D13425" t="s">
        <v>2480</v>
      </c>
      <c r="E13425" t="s">
        <v>65</v>
      </c>
    </row>
    <row r="13426" spans="1:5" x14ac:dyDescent="0.3">
      <c r="A13426" t="s">
        <v>2357</v>
      </c>
      <c r="B13426" t="s">
        <v>113</v>
      </c>
      <c r="C13426">
        <v>8.4967721412318493</v>
      </c>
      <c r="D13426" t="s">
        <v>2480</v>
      </c>
      <c r="E13426" t="s">
        <v>65</v>
      </c>
    </row>
    <row r="13427" spans="1:5" x14ac:dyDescent="0.3">
      <c r="A13427" t="s">
        <v>2358</v>
      </c>
      <c r="B13427" t="s">
        <v>113</v>
      </c>
      <c r="C13427">
        <v>9.4582489977241302</v>
      </c>
      <c r="D13427" t="s">
        <v>2480</v>
      </c>
      <c r="E13427" t="s">
        <v>65</v>
      </c>
    </row>
    <row r="13428" spans="1:5" x14ac:dyDescent="0.3">
      <c r="A13428" t="s">
        <v>2366</v>
      </c>
      <c r="B13428" t="s">
        <v>113</v>
      </c>
      <c r="C13428">
        <v>8.8682717757610892</v>
      </c>
      <c r="D13428" t="s">
        <v>2480</v>
      </c>
      <c r="E13428" t="s">
        <v>65</v>
      </c>
    </row>
    <row r="13429" spans="1:5" x14ac:dyDescent="0.3">
      <c r="A13429" t="s">
        <v>2367</v>
      </c>
      <c r="B13429" t="s">
        <v>113</v>
      </c>
      <c r="C13429">
        <v>9.9998646033080796</v>
      </c>
      <c r="D13429" t="s">
        <v>2480</v>
      </c>
      <c r="E13429" t="s">
        <v>65</v>
      </c>
    </row>
    <row r="13430" spans="1:5" x14ac:dyDescent="0.3">
      <c r="A13430" t="s">
        <v>2368</v>
      </c>
      <c r="B13430" t="s">
        <v>113</v>
      </c>
      <c r="C13430">
        <v>9.4577118922384305</v>
      </c>
      <c r="D13430" t="s">
        <v>2480</v>
      </c>
      <c r="E13430" t="s">
        <v>65</v>
      </c>
    </row>
    <row r="13431" spans="1:5" x14ac:dyDescent="0.3">
      <c r="A13431" t="s">
        <v>2369</v>
      </c>
      <c r="B13431" t="s">
        <v>113</v>
      </c>
      <c r="C13431">
        <v>8.6980577716470293</v>
      </c>
      <c r="D13431" t="s">
        <v>2480</v>
      </c>
      <c r="E13431" t="s">
        <v>65</v>
      </c>
    </row>
    <row r="13432" spans="1:5" x14ac:dyDescent="0.3">
      <c r="A13432" t="s">
        <v>2370</v>
      </c>
      <c r="B13432" t="s">
        <v>113</v>
      </c>
      <c r="C13432">
        <v>10.459035249415599</v>
      </c>
      <c r="D13432" t="s">
        <v>2480</v>
      </c>
      <c r="E13432" t="s">
        <v>65</v>
      </c>
    </row>
    <row r="13433" spans="1:5" x14ac:dyDescent="0.3">
      <c r="A13433" t="s">
        <v>2371</v>
      </c>
      <c r="B13433" t="s">
        <v>113</v>
      </c>
      <c r="C13433">
        <v>9.4492958452478906</v>
      </c>
      <c r="D13433" t="s">
        <v>2480</v>
      </c>
      <c r="E13433" t="s">
        <v>65</v>
      </c>
    </row>
    <row r="13434" spans="1:5" x14ac:dyDescent="0.3">
      <c r="A13434" t="s">
        <v>2372</v>
      </c>
      <c r="B13434" t="s">
        <v>113</v>
      </c>
      <c r="C13434">
        <v>6.8294880819759287</v>
      </c>
      <c r="D13434" t="s">
        <v>2480</v>
      </c>
      <c r="E13434" t="s">
        <v>65</v>
      </c>
    </row>
    <row r="13435" spans="1:5" x14ac:dyDescent="0.3">
      <c r="A13435" t="s">
        <v>2373</v>
      </c>
      <c r="B13435" t="s">
        <v>113</v>
      </c>
      <c r="C13435">
        <v>6.5712508037348707</v>
      </c>
      <c r="D13435" t="s">
        <v>2480</v>
      </c>
      <c r="E13435" t="s">
        <v>65</v>
      </c>
    </row>
    <row r="13436" spans="1:5" x14ac:dyDescent="0.3">
      <c r="A13436" t="s">
        <v>2374</v>
      </c>
      <c r="B13436" t="s">
        <v>113</v>
      </c>
      <c r="C13436">
        <v>6.5700656823284902</v>
      </c>
      <c r="D13436" t="s">
        <v>2480</v>
      </c>
      <c r="E13436" t="s">
        <v>65</v>
      </c>
    </row>
    <row r="13437" spans="1:5" x14ac:dyDescent="0.3">
      <c r="A13437" t="s">
        <v>2375</v>
      </c>
      <c r="B13437" t="s">
        <v>113</v>
      </c>
      <c r="C13437">
        <v>7.5861723903662011</v>
      </c>
      <c r="D13437" t="s">
        <v>2480</v>
      </c>
      <c r="E13437" t="s">
        <v>65</v>
      </c>
    </row>
    <row r="13438" spans="1:5" x14ac:dyDescent="0.3">
      <c r="A13438" t="s">
        <v>2376</v>
      </c>
      <c r="B13438" t="s">
        <v>113</v>
      </c>
      <c r="C13438">
        <v>6.6599597794916319</v>
      </c>
      <c r="D13438" t="s">
        <v>2480</v>
      </c>
      <c r="E13438" t="s">
        <v>65</v>
      </c>
    </row>
    <row r="13439" spans="1:5" x14ac:dyDescent="0.3">
      <c r="A13439" t="s">
        <v>2377</v>
      </c>
      <c r="B13439" t="s">
        <v>113</v>
      </c>
      <c r="C13439">
        <v>6.9077450300037979</v>
      </c>
      <c r="D13439" t="s">
        <v>2480</v>
      </c>
      <c r="E13439" t="s">
        <v>65</v>
      </c>
    </row>
    <row r="13440" spans="1:5" x14ac:dyDescent="0.3">
      <c r="A13440" t="s">
        <v>2378</v>
      </c>
      <c r="B13440" t="s">
        <v>113</v>
      </c>
      <c r="C13440">
        <v>6.7158207907645497</v>
      </c>
      <c r="D13440" t="s">
        <v>2480</v>
      </c>
      <c r="E13440" t="s">
        <v>65</v>
      </c>
    </row>
    <row r="13441" spans="1:5" x14ac:dyDescent="0.3">
      <c r="A13441" t="s">
        <v>2379</v>
      </c>
      <c r="B13441" t="s">
        <v>113</v>
      </c>
      <c r="C13441">
        <v>6.5680445905790954</v>
      </c>
      <c r="D13441" t="s">
        <v>2480</v>
      </c>
      <c r="E13441" t="s">
        <v>65</v>
      </c>
    </row>
    <row r="13442" spans="1:5" x14ac:dyDescent="0.3">
      <c r="A13442" t="s">
        <v>2385</v>
      </c>
      <c r="B13442" t="s">
        <v>113</v>
      </c>
      <c r="C13442">
        <v>11.1462602415113</v>
      </c>
      <c r="D13442" t="s">
        <v>2480</v>
      </c>
      <c r="E13442" t="s">
        <v>65</v>
      </c>
    </row>
    <row r="13443" spans="1:5" x14ac:dyDescent="0.3">
      <c r="A13443" t="s">
        <v>2386</v>
      </c>
      <c r="B13443" t="s">
        <v>113</v>
      </c>
      <c r="C13443">
        <v>12.292520474841998</v>
      </c>
      <c r="D13443" t="s">
        <v>2480</v>
      </c>
      <c r="E13443" t="s">
        <v>65</v>
      </c>
    </row>
    <row r="13444" spans="1:5" x14ac:dyDescent="0.3">
      <c r="A13444" t="s">
        <v>2387</v>
      </c>
      <c r="B13444" t="s">
        <v>113</v>
      </c>
      <c r="C13444">
        <v>12.386709666737998</v>
      </c>
      <c r="D13444" t="s">
        <v>2480</v>
      </c>
      <c r="E13444" t="s">
        <v>65</v>
      </c>
    </row>
    <row r="13445" spans="1:5" x14ac:dyDescent="0.3">
      <c r="A13445" t="s">
        <v>2388</v>
      </c>
      <c r="B13445" t="s">
        <v>113</v>
      </c>
      <c r="C13445">
        <v>12.7079602003099</v>
      </c>
      <c r="D13445" t="s">
        <v>2480</v>
      </c>
      <c r="E13445" t="s">
        <v>65</v>
      </c>
    </row>
    <row r="13446" spans="1:5" x14ac:dyDescent="0.3">
      <c r="A13446" t="s">
        <v>2389</v>
      </c>
      <c r="B13446" t="s">
        <v>113</v>
      </c>
      <c r="C13446">
        <v>9.4405147383764092</v>
      </c>
      <c r="D13446" t="s">
        <v>2480</v>
      </c>
      <c r="E13446" t="s">
        <v>65</v>
      </c>
    </row>
    <row r="13447" spans="1:5" x14ac:dyDescent="0.3">
      <c r="A13447" t="s">
        <v>2390</v>
      </c>
      <c r="B13447" t="s">
        <v>113</v>
      </c>
      <c r="C13447">
        <v>9.2221599359414999</v>
      </c>
      <c r="D13447" t="s">
        <v>2480</v>
      </c>
      <c r="E13447" t="s">
        <v>65</v>
      </c>
    </row>
    <row r="13448" spans="1:5" x14ac:dyDescent="0.3">
      <c r="A13448" t="s">
        <v>2391</v>
      </c>
      <c r="B13448" t="s">
        <v>113</v>
      </c>
      <c r="C13448">
        <v>11.818678714970799</v>
      </c>
      <c r="D13448" t="s">
        <v>2480</v>
      </c>
      <c r="E13448" t="s">
        <v>65</v>
      </c>
    </row>
    <row r="13449" spans="1:5" x14ac:dyDescent="0.3">
      <c r="A13449" t="s">
        <v>2392</v>
      </c>
      <c r="B13449" t="s">
        <v>113</v>
      </c>
      <c r="C13449">
        <v>9.3092094657605102</v>
      </c>
      <c r="D13449" t="s">
        <v>2480</v>
      </c>
      <c r="E13449" t="s">
        <v>65</v>
      </c>
    </row>
    <row r="13450" spans="1:5" x14ac:dyDescent="0.3">
      <c r="A13450" t="s">
        <v>2393</v>
      </c>
      <c r="B13450" t="s">
        <v>113</v>
      </c>
      <c r="C13450">
        <v>12.073916088299201</v>
      </c>
      <c r="D13450" t="s">
        <v>2480</v>
      </c>
      <c r="E13450" t="s">
        <v>65</v>
      </c>
    </row>
    <row r="13451" spans="1:5" x14ac:dyDescent="0.3">
      <c r="A13451" t="s">
        <v>2394</v>
      </c>
      <c r="B13451" t="s">
        <v>113</v>
      </c>
      <c r="C13451">
        <v>10.3843617916125</v>
      </c>
      <c r="D13451" t="s">
        <v>2480</v>
      </c>
      <c r="E13451" t="s">
        <v>65</v>
      </c>
    </row>
    <row r="13452" spans="1:5" x14ac:dyDescent="0.3">
      <c r="A13452" t="s">
        <v>2395</v>
      </c>
      <c r="B13452" t="s">
        <v>113</v>
      </c>
      <c r="C13452">
        <v>9.58434877457805</v>
      </c>
      <c r="D13452" t="s">
        <v>2480</v>
      </c>
      <c r="E13452" t="s">
        <v>65</v>
      </c>
    </row>
    <row r="13453" spans="1:5" x14ac:dyDescent="0.3">
      <c r="A13453" t="s">
        <v>2396</v>
      </c>
      <c r="B13453" t="s">
        <v>113</v>
      </c>
      <c r="C13453">
        <v>9.9181569368716396</v>
      </c>
      <c r="D13453" t="s">
        <v>2480</v>
      </c>
      <c r="E13453" t="s">
        <v>65</v>
      </c>
    </row>
    <row r="13454" spans="1:5" x14ac:dyDescent="0.3">
      <c r="A13454" t="s">
        <v>2397</v>
      </c>
      <c r="B13454" t="s">
        <v>113</v>
      </c>
      <c r="C13454">
        <v>9.0440628283026232</v>
      </c>
      <c r="D13454" t="s">
        <v>2480</v>
      </c>
      <c r="E13454" t="s">
        <v>65</v>
      </c>
    </row>
    <row r="13455" spans="1:5" x14ac:dyDescent="0.3">
      <c r="A13455" t="s">
        <v>2398</v>
      </c>
      <c r="B13455" t="s">
        <v>113</v>
      </c>
      <c r="C13455">
        <v>9.6524958990385201</v>
      </c>
      <c r="D13455" t="s">
        <v>2480</v>
      </c>
      <c r="E13455" t="s">
        <v>65</v>
      </c>
    </row>
    <row r="13456" spans="1:5" x14ac:dyDescent="0.3">
      <c r="A13456" t="s">
        <v>2399</v>
      </c>
      <c r="B13456" t="s">
        <v>113</v>
      </c>
      <c r="C13456">
        <v>8.3251270284429708</v>
      </c>
      <c r="D13456" t="s">
        <v>2480</v>
      </c>
      <c r="E13456" t="s">
        <v>65</v>
      </c>
    </row>
    <row r="13457" spans="1:5" x14ac:dyDescent="0.3">
      <c r="A13457" t="s">
        <v>2400</v>
      </c>
      <c r="B13457" t="s">
        <v>113</v>
      </c>
      <c r="C13457">
        <v>9.2614471403483396</v>
      </c>
      <c r="D13457" t="s">
        <v>2480</v>
      </c>
      <c r="E13457" t="s">
        <v>65</v>
      </c>
    </row>
    <row r="13458" spans="1:5" x14ac:dyDescent="0.3">
      <c r="A13458" t="s">
        <v>2401</v>
      </c>
      <c r="B13458" t="s">
        <v>113</v>
      </c>
      <c r="C13458">
        <v>8.4125950566141103</v>
      </c>
      <c r="D13458" t="s">
        <v>2480</v>
      </c>
      <c r="E13458" t="s">
        <v>65</v>
      </c>
    </row>
    <row r="13459" spans="1:5" x14ac:dyDescent="0.3">
      <c r="A13459" t="s">
        <v>2402</v>
      </c>
      <c r="B13459" t="s">
        <v>113</v>
      </c>
      <c r="C13459">
        <v>9.0076730073215696</v>
      </c>
      <c r="D13459" t="s">
        <v>2480</v>
      </c>
      <c r="E13459" t="s">
        <v>65</v>
      </c>
    </row>
    <row r="13460" spans="1:5" x14ac:dyDescent="0.3">
      <c r="A13460" t="s">
        <v>2403</v>
      </c>
      <c r="B13460" t="s">
        <v>113</v>
      </c>
      <c r="C13460">
        <v>8.1962971137991083</v>
      </c>
      <c r="D13460" t="s">
        <v>2480</v>
      </c>
      <c r="E13460" t="s">
        <v>65</v>
      </c>
    </row>
    <row r="13461" spans="1:5" x14ac:dyDescent="0.3">
      <c r="A13461" t="s">
        <v>2404</v>
      </c>
      <c r="B13461" t="s">
        <v>113</v>
      </c>
      <c r="C13461">
        <v>10.195769871971164</v>
      </c>
      <c r="D13461" t="s">
        <v>2480</v>
      </c>
      <c r="E13461" t="s">
        <v>65</v>
      </c>
    </row>
    <row r="13462" spans="1:5" x14ac:dyDescent="0.3">
      <c r="A13462" t="s">
        <v>2405</v>
      </c>
      <c r="B13462" t="s">
        <v>113</v>
      </c>
      <c r="C13462">
        <v>8.7835568277628298</v>
      </c>
      <c r="D13462" t="s">
        <v>2480</v>
      </c>
      <c r="E13462" t="s">
        <v>65</v>
      </c>
    </row>
    <row r="13463" spans="1:5" x14ac:dyDescent="0.3">
      <c r="A13463" t="s">
        <v>2406</v>
      </c>
      <c r="B13463" t="s">
        <v>113</v>
      </c>
      <c r="C13463">
        <v>7.5387711423756407</v>
      </c>
      <c r="D13463" t="s">
        <v>2480</v>
      </c>
      <c r="E13463" t="s">
        <v>65</v>
      </c>
    </row>
    <row r="13464" spans="1:5" x14ac:dyDescent="0.3">
      <c r="A13464" t="s">
        <v>2407</v>
      </c>
      <c r="B13464" t="s">
        <v>113</v>
      </c>
      <c r="C13464">
        <v>7.6125233098251002</v>
      </c>
      <c r="D13464" t="s">
        <v>2480</v>
      </c>
      <c r="E13464" t="s">
        <v>65</v>
      </c>
    </row>
    <row r="13465" spans="1:5" x14ac:dyDescent="0.3">
      <c r="A13465" t="s">
        <v>2421</v>
      </c>
      <c r="B13465" t="s">
        <v>113</v>
      </c>
      <c r="C13465">
        <v>9.0436831618887297</v>
      </c>
      <c r="D13465" t="s">
        <v>2480</v>
      </c>
      <c r="E13465" t="s">
        <v>65</v>
      </c>
    </row>
    <row r="13466" spans="1:5" x14ac:dyDescent="0.3">
      <c r="A13466" t="s">
        <v>2422</v>
      </c>
      <c r="B13466" t="s">
        <v>113</v>
      </c>
      <c r="C13466">
        <v>10.009211903768</v>
      </c>
      <c r="D13466" t="s">
        <v>2480</v>
      </c>
      <c r="E13466" t="s">
        <v>65</v>
      </c>
    </row>
    <row r="13467" spans="1:5" x14ac:dyDescent="0.3">
      <c r="A13467" t="s">
        <v>2423</v>
      </c>
      <c r="B13467" t="s">
        <v>113</v>
      </c>
      <c r="C13467">
        <v>9.5445680634814494</v>
      </c>
      <c r="D13467" t="s">
        <v>2480</v>
      </c>
      <c r="E13467" t="s">
        <v>65</v>
      </c>
    </row>
    <row r="13468" spans="1:5" x14ac:dyDescent="0.3">
      <c r="A13468" t="s">
        <v>2424</v>
      </c>
      <c r="B13468" t="s">
        <v>113</v>
      </c>
      <c r="C13468">
        <v>9.4823645950204192</v>
      </c>
      <c r="D13468" t="s">
        <v>2480</v>
      </c>
      <c r="E13468" t="s">
        <v>65</v>
      </c>
    </row>
    <row r="13469" spans="1:5" x14ac:dyDescent="0.3">
      <c r="A13469" t="s">
        <v>2425</v>
      </c>
      <c r="B13469" t="s">
        <v>113</v>
      </c>
      <c r="C13469">
        <v>9.5007415633748895</v>
      </c>
      <c r="D13469" t="s">
        <v>2480</v>
      </c>
      <c r="E13469" t="s">
        <v>65</v>
      </c>
    </row>
    <row r="13470" spans="1:5" x14ac:dyDescent="0.3">
      <c r="A13470" t="s">
        <v>2426</v>
      </c>
      <c r="B13470" t="s">
        <v>113</v>
      </c>
      <c r="C13470">
        <v>9.3097668159994207</v>
      </c>
      <c r="D13470" t="s">
        <v>2480</v>
      </c>
      <c r="E13470" t="s">
        <v>65</v>
      </c>
    </row>
    <row r="13471" spans="1:5" x14ac:dyDescent="0.3">
      <c r="A13471" t="s">
        <v>2427</v>
      </c>
      <c r="B13471" t="s">
        <v>113</v>
      </c>
      <c r="C13471">
        <v>9.3451965199081197</v>
      </c>
      <c r="D13471" t="s">
        <v>2480</v>
      </c>
      <c r="E13471" t="s">
        <v>65</v>
      </c>
    </row>
    <row r="13472" spans="1:5" x14ac:dyDescent="0.3">
      <c r="A13472" t="s">
        <v>2428</v>
      </c>
      <c r="B13472" t="s">
        <v>113</v>
      </c>
      <c r="C13472">
        <v>10.549171334117</v>
      </c>
      <c r="D13472" t="s">
        <v>2480</v>
      </c>
      <c r="E13472" t="s">
        <v>65</v>
      </c>
    </row>
    <row r="13473" spans="1:5" x14ac:dyDescent="0.3">
      <c r="A13473" t="s">
        <v>2429</v>
      </c>
      <c r="B13473" t="s">
        <v>113</v>
      </c>
      <c r="C13473">
        <v>10.6580342231491</v>
      </c>
      <c r="D13473" t="s">
        <v>2480</v>
      </c>
      <c r="E13473" t="s">
        <v>65</v>
      </c>
    </row>
    <row r="13474" spans="1:5" x14ac:dyDescent="0.3">
      <c r="A13474" t="s">
        <v>2430</v>
      </c>
      <c r="B13474" t="s">
        <v>113</v>
      </c>
      <c r="C13474">
        <v>8.9023707972484303</v>
      </c>
      <c r="D13474" t="s">
        <v>2480</v>
      </c>
      <c r="E13474" t="s">
        <v>65</v>
      </c>
    </row>
    <row r="13475" spans="1:5" x14ac:dyDescent="0.3">
      <c r="A13475" t="s">
        <v>2431</v>
      </c>
      <c r="B13475" t="s">
        <v>113</v>
      </c>
      <c r="C13475">
        <v>13.671627637672803</v>
      </c>
      <c r="D13475" t="s">
        <v>2480</v>
      </c>
      <c r="E13475" t="s">
        <v>65</v>
      </c>
    </row>
    <row r="13476" spans="1:5" x14ac:dyDescent="0.3">
      <c r="A13476" t="s">
        <v>2432</v>
      </c>
      <c r="B13476" t="s">
        <v>113</v>
      </c>
      <c r="C13476">
        <v>13.5368919597759</v>
      </c>
      <c r="D13476" t="s">
        <v>2480</v>
      </c>
      <c r="E13476" t="s">
        <v>65</v>
      </c>
    </row>
    <row r="13477" spans="1:5" x14ac:dyDescent="0.3">
      <c r="A13477" t="s">
        <v>314</v>
      </c>
      <c r="B13477" t="s">
        <v>132</v>
      </c>
      <c r="C13477">
        <v>10.380650140717099</v>
      </c>
      <c r="D13477" t="s">
        <v>2480</v>
      </c>
      <c r="E13477" t="s">
        <v>65</v>
      </c>
    </row>
    <row r="13478" spans="1:5" x14ac:dyDescent="0.3">
      <c r="A13478" t="s">
        <v>316</v>
      </c>
      <c r="B13478" t="s">
        <v>132</v>
      </c>
      <c r="C13478">
        <v>11.9103427675444</v>
      </c>
      <c r="D13478" t="s">
        <v>2480</v>
      </c>
      <c r="E13478" t="s">
        <v>65</v>
      </c>
    </row>
    <row r="13479" spans="1:5" x14ac:dyDescent="0.3">
      <c r="A13479" t="s">
        <v>319</v>
      </c>
      <c r="B13479" t="s">
        <v>132</v>
      </c>
      <c r="C13479">
        <v>11.2581067005276</v>
      </c>
      <c r="D13479" t="s">
        <v>2480</v>
      </c>
      <c r="E13479" t="s">
        <v>65</v>
      </c>
    </row>
    <row r="13480" spans="1:5" x14ac:dyDescent="0.3">
      <c r="A13480" t="s">
        <v>322</v>
      </c>
      <c r="B13480" t="s">
        <v>132</v>
      </c>
      <c r="C13480">
        <v>10.6934229006725</v>
      </c>
      <c r="D13480" t="s">
        <v>2480</v>
      </c>
      <c r="E13480" t="s">
        <v>65</v>
      </c>
    </row>
    <row r="13481" spans="1:5" x14ac:dyDescent="0.3">
      <c r="A13481" t="s">
        <v>325</v>
      </c>
      <c r="B13481" t="s">
        <v>132</v>
      </c>
      <c r="C13481">
        <v>9.9205629243964406</v>
      </c>
      <c r="D13481" t="s">
        <v>2480</v>
      </c>
      <c r="E13481" t="s">
        <v>65</v>
      </c>
    </row>
    <row r="13482" spans="1:5" x14ac:dyDescent="0.3">
      <c r="A13482" t="s">
        <v>326</v>
      </c>
      <c r="B13482" t="s">
        <v>132</v>
      </c>
      <c r="C13482">
        <v>0.69442944694851705</v>
      </c>
      <c r="D13482" t="s">
        <v>2480</v>
      </c>
      <c r="E13482" t="s">
        <v>65</v>
      </c>
    </row>
    <row r="13483" spans="1:5" x14ac:dyDescent="0.3">
      <c r="A13483" t="s">
        <v>327</v>
      </c>
      <c r="B13483" t="s">
        <v>132</v>
      </c>
      <c r="C13483">
        <v>10.1042980388606</v>
      </c>
      <c r="D13483" t="s">
        <v>2480</v>
      </c>
      <c r="E13483" t="s">
        <v>65</v>
      </c>
    </row>
    <row r="13484" spans="1:5" x14ac:dyDescent="0.3">
      <c r="A13484" t="s">
        <v>329</v>
      </c>
      <c r="B13484" t="s">
        <v>132</v>
      </c>
      <c r="C13484">
        <v>10.790199352268999</v>
      </c>
      <c r="D13484" t="s">
        <v>2480</v>
      </c>
      <c r="E13484" t="s">
        <v>65</v>
      </c>
    </row>
    <row r="13485" spans="1:5" x14ac:dyDescent="0.3">
      <c r="A13485" t="s">
        <v>331</v>
      </c>
      <c r="B13485" t="s">
        <v>132</v>
      </c>
      <c r="C13485">
        <v>13.0599488604095</v>
      </c>
      <c r="D13485" t="s">
        <v>2480</v>
      </c>
      <c r="E13485" t="s">
        <v>65</v>
      </c>
    </row>
    <row r="13486" spans="1:5" x14ac:dyDescent="0.3">
      <c r="A13486" t="s">
        <v>333</v>
      </c>
      <c r="B13486" t="s">
        <v>132</v>
      </c>
      <c r="C13486">
        <v>11.9266428339358</v>
      </c>
      <c r="D13486" t="s">
        <v>2480</v>
      </c>
      <c r="E13486" t="s">
        <v>65</v>
      </c>
    </row>
    <row r="13487" spans="1:5" x14ac:dyDescent="0.3">
      <c r="A13487" t="s">
        <v>334</v>
      </c>
      <c r="B13487" t="s">
        <v>132</v>
      </c>
      <c r="C13487">
        <v>10.6081095712186</v>
      </c>
      <c r="D13487" t="s">
        <v>2480</v>
      </c>
      <c r="E13487" t="s">
        <v>65</v>
      </c>
    </row>
    <row r="13488" spans="1:5" x14ac:dyDescent="0.3">
      <c r="A13488" t="s">
        <v>336</v>
      </c>
      <c r="B13488" t="s">
        <v>132</v>
      </c>
      <c r="C13488">
        <v>10.462054328569399</v>
      </c>
      <c r="D13488" t="s">
        <v>2480</v>
      </c>
      <c r="E13488" t="s">
        <v>65</v>
      </c>
    </row>
    <row r="13489" spans="1:5" x14ac:dyDescent="0.3">
      <c r="A13489" t="s">
        <v>340</v>
      </c>
      <c r="B13489" t="s">
        <v>132</v>
      </c>
      <c r="C13489">
        <v>21.273590465367199</v>
      </c>
      <c r="D13489" t="s">
        <v>2480</v>
      </c>
      <c r="E13489" t="s">
        <v>65</v>
      </c>
    </row>
    <row r="13490" spans="1:5" x14ac:dyDescent="0.3">
      <c r="A13490" t="s">
        <v>342</v>
      </c>
      <c r="B13490" t="s">
        <v>132</v>
      </c>
      <c r="C13490">
        <v>19.939055302248899</v>
      </c>
      <c r="D13490" t="s">
        <v>2480</v>
      </c>
      <c r="E13490" t="s">
        <v>65</v>
      </c>
    </row>
    <row r="13491" spans="1:5" x14ac:dyDescent="0.3">
      <c r="A13491" t="s">
        <v>344</v>
      </c>
      <c r="B13491" t="s">
        <v>132</v>
      </c>
      <c r="C13491">
        <v>19.840760892193</v>
      </c>
      <c r="D13491" t="s">
        <v>2480</v>
      </c>
      <c r="E13491" t="s">
        <v>65</v>
      </c>
    </row>
    <row r="13492" spans="1:5" x14ac:dyDescent="0.3">
      <c r="A13492" t="s">
        <v>346</v>
      </c>
      <c r="B13492" t="s">
        <v>132</v>
      </c>
      <c r="C13492">
        <v>18.813981122253502</v>
      </c>
      <c r="D13492" t="s">
        <v>2480</v>
      </c>
      <c r="E13492" t="s">
        <v>65</v>
      </c>
    </row>
    <row r="13493" spans="1:5" x14ac:dyDescent="0.3">
      <c r="A13493" t="s">
        <v>348</v>
      </c>
      <c r="B13493" t="s">
        <v>132</v>
      </c>
      <c r="C13493">
        <v>20.507345724130399</v>
      </c>
      <c r="D13493" t="s">
        <v>2480</v>
      </c>
      <c r="E13493" t="s">
        <v>65</v>
      </c>
    </row>
    <row r="13494" spans="1:5" x14ac:dyDescent="0.3">
      <c r="A13494" t="s">
        <v>350</v>
      </c>
      <c r="B13494" t="s">
        <v>132</v>
      </c>
      <c r="C13494">
        <v>18.276552962931799</v>
      </c>
      <c r="D13494" t="s">
        <v>2480</v>
      </c>
      <c r="E13494" t="s">
        <v>65</v>
      </c>
    </row>
    <row r="13495" spans="1:5" x14ac:dyDescent="0.3">
      <c r="A13495" t="s">
        <v>353</v>
      </c>
      <c r="B13495" t="s">
        <v>132</v>
      </c>
      <c r="C13495">
        <v>13.8855870400804</v>
      </c>
      <c r="D13495" t="s">
        <v>2480</v>
      </c>
      <c r="E13495" t="s">
        <v>65</v>
      </c>
    </row>
    <row r="13496" spans="1:5" x14ac:dyDescent="0.3">
      <c r="A13496" t="s">
        <v>355</v>
      </c>
      <c r="B13496" t="s">
        <v>132</v>
      </c>
      <c r="C13496">
        <v>13.949885682907199</v>
      </c>
      <c r="D13496" t="s">
        <v>2480</v>
      </c>
      <c r="E13496" t="s">
        <v>65</v>
      </c>
    </row>
    <row r="13497" spans="1:5" x14ac:dyDescent="0.3">
      <c r="A13497" t="s">
        <v>130</v>
      </c>
      <c r="B13497" t="s">
        <v>132</v>
      </c>
      <c r="C13497">
        <v>11.278751942478101</v>
      </c>
      <c r="D13497" t="s">
        <v>2480</v>
      </c>
      <c r="E13497" t="s">
        <v>65</v>
      </c>
    </row>
    <row r="13498" spans="1:5" x14ac:dyDescent="0.3">
      <c r="A13498" t="s">
        <v>358</v>
      </c>
      <c r="B13498" t="s">
        <v>132</v>
      </c>
      <c r="C13498">
        <v>14.4079261189103</v>
      </c>
      <c r="D13498" t="s">
        <v>2480</v>
      </c>
      <c r="E13498" t="s">
        <v>65</v>
      </c>
    </row>
    <row r="13499" spans="1:5" x14ac:dyDescent="0.3">
      <c r="A13499" t="s">
        <v>360</v>
      </c>
      <c r="B13499" t="s">
        <v>132</v>
      </c>
      <c r="C13499">
        <v>14.486346979238601</v>
      </c>
      <c r="D13499" t="s">
        <v>2480</v>
      </c>
      <c r="E13499" t="s">
        <v>65</v>
      </c>
    </row>
    <row r="13500" spans="1:5" x14ac:dyDescent="0.3">
      <c r="A13500" t="s">
        <v>362</v>
      </c>
      <c r="B13500" t="s">
        <v>132</v>
      </c>
      <c r="C13500">
        <v>15.6017563699356</v>
      </c>
      <c r="D13500" t="s">
        <v>2480</v>
      </c>
      <c r="E13500" t="s">
        <v>65</v>
      </c>
    </row>
    <row r="13501" spans="1:5" x14ac:dyDescent="0.3">
      <c r="A13501" t="s">
        <v>364</v>
      </c>
      <c r="B13501" t="s">
        <v>132</v>
      </c>
      <c r="C13501">
        <v>17.1289081227048</v>
      </c>
      <c r="D13501" t="s">
        <v>2480</v>
      </c>
      <c r="E13501" t="s">
        <v>65</v>
      </c>
    </row>
    <row r="13502" spans="1:5" x14ac:dyDescent="0.3">
      <c r="A13502" t="s">
        <v>367</v>
      </c>
      <c r="B13502" t="s">
        <v>132</v>
      </c>
      <c r="C13502">
        <v>16.406857170064001</v>
      </c>
      <c r="D13502" t="s">
        <v>2480</v>
      </c>
      <c r="E13502" t="s">
        <v>65</v>
      </c>
    </row>
    <row r="13503" spans="1:5" x14ac:dyDescent="0.3">
      <c r="A13503" t="s">
        <v>368</v>
      </c>
      <c r="B13503" t="s">
        <v>132</v>
      </c>
      <c r="C13503">
        <v>24.6617755734522</v>
      </c>
      <c r="D13503" t="s">
        <v>2480</v>
      </c>
      <c r="E13503" t="s">
        <v>65</v>
      </c>
    </row>
    <row r="13504" spans="1:5" x14ac:dyDescent="0.3">
      <c r="A13504" t="s">
        <v>112</v>
      </c>
      <c r="B13504" t="s">
        <v>132</v>
      </c>
      <c r="C13504">
        <v>21.363721454402299</v>
      </c>
      <c r="D13504" t="s">
        <v>2480</v>
      </c>
      <c r="E13504" t="s">
        <v>65</v>
      </c>
    </row>
    <row r="13505" spans="1:5" x14ac:dyDescent="0.3">
      <c r="A13505" t="s">
        <v>370</v>
      </c>
      <c r="B13505" t="s">
        <v>132</v>
      </c>
      <c r="C13505">
        <v>20.429595188026202</v>
      </c>
      <c r="D13505" t="s">
        <v>2480</v>
      </c>
      <c r="E13505" t="s">
        <v>65</v>
      </c>
    </row>
    <row r="13506" spans="1:5" x14ac:dyDescent="0.3">
      <c r="A13506" t="s">
        <v>372</v>
      </c>
      <c r="B13506" t="s">
        <v>132</v>
      </c>
      <c r="C13506">
        <v>20.2572987586545</v>
      </c>
      <c r="D13506" t="s">
        <v>2480</v>
      </c>
      <c r="E13506" t="s">
        <v>65</v>
      </c>
    </row>
    <row r="13507" spans="1:5" x14ac:dyDescent="0.3">
      <c r="A13507" t="s">
        <v>374</v>
      </c>
      <c r="B13507" t="s">
        <v>132</v>
      </c>
      <c r="C13507">
        <v>22.588705640144099</v>
      </c>
      <c r="D13507" t="s">
        <v>2480</v>
      </c>
      <c r="E13507" t="s">
        <v>65</v>
      </c>
    </row>
    <row r="13508" spans="1:5" x14ac:dyDescent="0.3">
      <c r="A13508" t="s">
        <v>376</v>
      </c>
      <c r="B13508" t="s">
        <v>132</v>
      </c>
      <c r="C13508">
        <v>30.2557321340153</v>
      </c>
      <c r="D13508" t="s">
        <v>2480</v>
      </c>
      <c r="E13508" t="s">
        <v>65</v>
      </c>
    </row>
    <row r="13509" spans="1:5" x14ac:dyDescent="0.3">
      <c r="A13509" t="s">
        <v>378</v>
      </c>
      <c r="B13509" t="s">
        <v>132</v>
      </c>
      <c r="C13509">
        <v>26.059184152241698</v>
      </c>
      <c r="D13509" t="s">
        <v>2480</v>
      </c>
      <c r="E13509" t="s">
        <v>65</v>
      </c>
    </row>
    <row r="13510" spans="1:5" x14ac:dyDescent="0.3">
      <c r="A13510" t="s">
        <v>380</v>
      </c>
      <c r="B13510" t="s">
        <v>132</v>
      </c>
      <c r="C13510">
        <v>25.444678052964498</v>
      </c>
      <c r="D13510" t="s">
        <v>2480</v>
      </c>
      <c r="E13510" t="s">
        <v>65</v>
      </c>
    </row>
    <row r="13511" spans="1:5" x14ac:dyDescent="0.3">
      <c r="A13511" t="s">
        <v>382</v>
      </c>
      <c r="B13511" t="s">
        <v>132</v>
      </c>
      <c r="C13511">
        <v>17.944180902869501</v>
      </c>
      <c r="D13511" t="s">
        <v>2480</v>
      </c>
      <c r="E13511" t="s">
        <v>65</v>
      </c>
    </row>
    <row r="13512" spans="1:5" x14ac:dyDescent="0.3">
      <c r="A13512" t="s">
        <v>384</v>
      </c>
      <c r="B13512" t="s">
        <v>132</v>
      </c>
      <c r="C13512">
        <v>21.1921230629764</v>
      </c>
      <c r="D13512" t="s">
        <v>2480</v>
      </c>
      <c r="E13512" t="s">
        <v>65</v>
      </c>
    </row>
    <row r="13513" spans="1:5" x14ac:dyDescent="0.3">
      <c r="A13513" t="s">
        <v>386</v>
      </c>
      <c r="B13513" t="s">
        <v>132</v>
      </c>
      <c r="C13513">
        <v>23.452609219130402</v>
      </c>
      <c r="D13513" t="s">
        <v>2480</v>
      </c>
      <c r="E13513" t="s">
        <v>65</v>
      </c>
    </row>
    <row r="13514" spans="1:5" x14ac:dyDescent="0.3">
      <c r="A13514" t="s">
        <v>388</v>
      </c>
      <c r="B13514" t="s">
        <v>132</v>
      </c>
      <c r="C13514">
        <v>24.303210003528001</v>
      </c>
      <c r="D13514" t="s">
        <v>2480</v>
      </c>
      <c r="E13514" t="s">
        <v>65</v>
      </c>
    </row>
    <row r="13515" spans="1:5" x14ac:dyDescent="0.3">
      <c r="A13515" t="s">
        <v>771</v>
      </c>
      <c r="B13515" t="s">
        <v>132</v>
      </c>
      <c r="C13515">
        <v>14.4906275239557</v>
      </c>
      <c r="D13515" t="s">
        <v>2480</v>
      </c>
      <c r="E13515" t="s">
        <v>65</v>
      </c>
    </row>
    <row r="13516" spans="1:5" x14ac:dyDescent="0.3">
      <c r="A13516" t="s">
        <v>772</v>
      </c>
      <c r="B13516" t="s">
        <v>132</v>
      </c>
      <c r="C13516">
        <v>13.1368854588889</v>
      </c>
      <c r="D13516" t="s">
        <v>2480</v>
      </c>
      <c r="E13516" t="s">
        <v>65</v>
      </c>
    </row>
    <row r="13517" spans="1:5" x14ac:dyDescent="0.3">
      <c r="A13517" t="s">
        <v>773</v>
      </c>
      <c r="B13517" t="s">
        <v>132</v>
      </c>
      <c r="C13517">
        <v>14.248951653009501</v>
      </c>
      <c r="D13517" t="s">
        <v>2480</v>
      </c>
      <c r="E13517" t="s">
        <v>65</v>
      </c>
    </row>
    <row r="13518" spans="1:5" x14ac:dyDescent="0.3">
      <c r="A13518" t="s">
        <v>789</v>
      </c>
      <c r="B13518" t="s">
        <v>132</v>
      </c>
      <c r="C13518">
        <v>21.5852937221883</v>
      </c>
      <c r="D13518" t="s">
        <v>2480</v>
      </c>
      <c r="E13518" t="s">
        <v>65</v>
      </c>
    </row>
    <row r="13519" spans="1:5" x14ac:dyDescent="0.3">
      <c r="A13519" t="s">
        <v>790</v>
      </c>
      <c r="B13519" t="s">
        <v>132</v>
      </c>
      <c r="C13519">
        <v>22.8565859735365</v>
      </c>
      <c r="D13519" t="s">
        <v>2480</v>
      </c>
      <c r="E13519" t="s">
        <v>65</v>
      </c>
    </row>
    <row r="13520" spans="1:5" x14ac:dyDescent="0.3">
      <c r="A13520" t="s">
        <v>393</v>
      </c>
      <c r="B13520" t="s">
        <v>132</v>
      </c>
      <c r="C13520">
        <v>15.521330286745901</v>
      </c>
      <c r="D13520" t="s">
        <v>2480</v>
      </c>
      <c r="E13520" t="s">
        <v>65</v>
      </c>
    </row>
    <row r="13521" spans="1:5" x14ac:dyDescent="0.3">
      <c r="A13521" t="s">
        <v>395</v>
      </c>
      <c r="B13521" t="s">
        <v>132</v>
      </c>
      <c r="C13521">
        <v>14.726701131213</v>
      </c>
      <c r="D13521" t="s">
        <v>2480</v>
      </c>
      <c r="E13521" t="s">
        <v>65</v>
      </c>
    </row>
    <row r="13522" spans="1:5" x14ac:dyDescent="0.3">
      <c r="A13522" t="s">
        <v>397</v>
      </c>
      <c r="B13522" t="s">
        <v>132</v>
      </c>
      <c r="C13522">
        <v>13.1738620807721</v>
      </c>
      <c r="D13522" t="s">
        <v>2480</v>
      </c>
      <c r="E13522" t="s">
        <v>65</v>
      </c>
    </row>
    <row r="13523" spans="1:5" x14ac:dyDescent="0.3">
      <c r="A13523" t="s">
        <v>399</v>
      </c>
      <c r="B13523" t="s">
        <v>132</v>
      </c>
      <c r="C13523">
        <v>17.745342516472</v>
      </c>
      <c r="D13523" t="s">
        <v>2480</v>
      </c>
      <c r="E13523" t="s">
        <v>65</v>
      </c>
    </row>
    <row r="13524" spans="1:5" x14ac:dyDescent="0.3">
      <c r="A13524" t="s">
        <v>401</v>
      </c>
      <c r="B13524" t="s">
        <v>132</v>
      </c>
      <c r="C13524">
        <v>13.628921368571101</v>
      </c>
      <c r="D13524" t="s">
        <v>2480</v>
      </c>
      <c r="E13524" t="s">
        <v>65</v>
      </c>
    </row>
    <row r="13525" spans="1:5" x14ac:dyDescent="0.3">
      <c r="A13525" t="s">
        <v>403</v>
      </c>
      <c r="B13525" t="s">
        <v>132</v>
      </c>
      <c r="C13525">
        <v>17.585413510914901</v>
      </c>
      <c r="D13525" t="s">
        <v>2480</v>
      </c>
      <c r="E13525" t="s">
        <v>65</v>
      </c>
    </row>
    <row r="13526" spans="1:5" x14ac:dyDescent="0.3">
      <c r="A13526" t="s">
        <v>404</v>
      </c>
      <c r="B13526" t="s">
        <v>132</v>
      </c>
      <c r="C13526">
        <v>14.5770109131634</v>
      </c>
      <c r="D13526" t="s">
        <v>2480</v>
      </c>
      <c r="E13526" t="s">
        <v>65</v>
      </c>
    </row>
    <row r="13527" spans="1:5" x14ac:dyDescent="0.3">
      <c r="A13527" t="s">
        <v>405</v>
      </c>
      <c r="B13527" t="s">
        <v>132</v>
      </c>
      <c r="C13527">
        <v>13.715868565726799</v>
      </c>
      <c r="D13527" t="s">
        <v>2480</v>
      </c>
      <c r="E13527" t="s">
        <v>65</v>
      </c>
    </row>
    <row r="13528" spans="1:5" x14ac:dyDescent="0.3">
      <c r="A13528" t="s">
        <v>407</v>
      </c>
      <c r="B13528" t="s">
        <v>132</v>
      </c>
      <c r="C13528">
        <v>13.928386346487899</v>
      </c>
      <c r="D13528" t="s">
        <v>2480</v>
      </c>
      <c r="E13528" t="s">
        <v>65</v>
      </c>
    </row>
    <row r="13529" spans="1:5" x14ac:dyDescent="0.3">
      <c r="A13529" t="s">
        <v>409</v>
      </c>
      <c r="B13529" t="s">
        <v>132</v>
      </c>
      <c r="C13529">
        <v>13.2580924048025</v>
      </c>
      <c r="D13529" t="s">
        <v>2480</v>
      </c>
      <c r="E13529" t="s">
        <v>65</v>
      </c>
    </row>
    <row r="13530" spans="1:5" x14ac:dyDescent="0.3">
      <c r="A13530" t="s">
        <v>411</v>
      </c>
      <c r="B13530" t="s">
        <v>132</v>
      </c>
      <c r="C13530">
        <v>0.20601030145472801</v>
      </c>
      <c r="D13530" t="s">
        <v>2480</v>
      </c>
      <c r="E13530" t="s">
        <v>65</v>
      </c>
    </row>
    <row r="13531" spans="1:5" x14ac:dyDescent="0.3">
      <c r="A13531" t="s">
        <v>413</v>
      </c>
      <c r="B13531" t="s">
        <v>132</v>
      </c>
      <c r="C13531">
        <v>15.2473820281506</v>
      </c>
      <c r="D13531" t="s">
        <v>2480</v>
      </c>
      <c r="E13531" t="s">
        <v>65</v>
      </c>
    </row>
    <row r="13532" spans="1:5" x14ac:dyDescent="0.3">
      <c r="A13532" t="s">
        <v>415</v>
      </c>
      <c r="B13532" t="s">
        <v>132</v>
      </c>
      <c r="C13532">
        <v>0.25299477434081702</v>
      </c>
      <c r="D13532" t="s">
        <v>2480</v>
      </c>
      <c r="E13532" t="s">
        <v>65</v>
      </c>
    </row>
    <row r="13533" spans="1:5" x14ac:dyDescent="0.3">
      <c r="A13533" t="s">
        <v>417</v>
      </c>
      <c r="B13533" t="s">
        <v>132</v>
      </c>
      <c r="C13533">
        <v>10.152560813344</v>
      </c>
      <c r="D13533" t="s">
        <v>2480</v>
      </c>
      <c r="E13533" t="s">
        <v>65</v>
      </c>
    </row>
    <row r="13534" spans="1:5" x14ac:dyDescent="0.3">
      <c r="A13534" t="s">
        <v>419</v>
      </c>
      <c r="B13534" t="s">
        <v>132</v>
      </c>
      <c r="C13534">
        <v>14.7407528293281</v>
      </c>
      <c r="D13534" t="s">
        <v>2480</v>
      </c>
      <c r="E13534" t="s">
        <v>65</v>
      </c>
    </row>
    <row r="13535" spans="1:5" x14ac:dyDescent="0.3">
      <c r="A13535" t="s">
        <v>421</v>
      </c>
      <c r="B13535" t="s">
        <v>132</v>
      </c>
      <c r="C13535">
        <v>11.1375919135959</v>
      </c>
      <c r="D13535" t="s">
        <v>2480</v>
      </c>
      <c r="E13535" t="s">
        <v>65</v>
      </c>
    </row>
    <row r="13536" spans="1:5" x14ac:dyDescent="0.3">
      <c r="A13536" t="s">
        <v>423</v>
      </c>
      <c r="B13536" t="s">
        <v>132</v>
      </c>
      <c r="C13536">
        <v>13.020614325919601</v>
      </c>
      <c r="D13536" t="s">
        <v>2480</v>
      </c>
      <c r="E13536" t="s">
        <v>65</v>
      </c>
    </row>
    <row r="13537" spans="1:5" x14ac:dyDescent="0.3">
      <c r="A13537" t="s">
        <v>425</v>
      </c>
      <c r="B13537" t="s">
        <v>132</v>
      </c>
      <c r="C13537">
        <v>14.1236831749081</v>
      </c>
      <c r="D13537" t="s">
        <v>2480</v>
      </c>
      <c r="E13537" t="s">
        <v>65</v>
      </c>
    </row>
    <row r="13538" spans="1:5" x14ac:dyDescent="0.3">
      <c r="A13538" t="s">
        <v>428</v>
      </c>
      <c r="B13538" t="s">
        <v>132</v>
      </c>
      <c r="C13538">
        <v>19.012890863217599</v>
      </c>
      <c r="D13538" t="s">
        <v>2480</v>
      </c>
      <c r="E13538" t="s">
        <v>65</v>
      </c>
    </row>
    <row r="13539" spans="1:5" x14ac:dyDescent="0.3">
      <c r="A13539" t="s">
        <v>430</v>
      </c>
      <c r="B13539" t="s">
        <v>132</v>
      </c>
      <c r="C13539">
        <v>20.060553585785701</v>
      </c>
      <c r="D13539" t="s">
        <v>2480</v>
      </c>
      <c r="E13539" t="s">
        <v>65</v>
      </c>
    </row>
    <row r="13540" spans="1:5" x14ac:dyDescent="0.3">
      <c r="A13540" t="s">
        <v>432</v>
      </c>
      <c r="B13540" t="s">
        <v>132</v>
      </c>
      <c r="C13540">
        <v>14.463369652503699</v>
      </c>
      <c r="D13540" t="s">
        <v>2480</v>
      </c>
      <c r="E13540" t="s">
        <v>65</v>
      </c>
    </row>
    <row r="13541" spans="1:5" x14ac:dyDescent="0.3">
      <c r="A13541" t="s">
        <v>434</v>
      </c>
      <c r="B13541" t="s">
        <v>132</v>
      </c>
      <c r="C13541">
        <v>19.0094492941071</v>
      </c>
      <c r="D13541" t="s">
        <v>2480</v>
      </c>
      <c r="E13541" t="s">
        <v>65</v>
      </c>
    </row>
    <row r="13542" spans="1:5" x14ac:dyDescent="0.3">
      <c r="A13542" t="s">
        <v>436</v>
      </c>
      <c r="B13542" t="s">
        <v>132</v>
      </c>
      <c r="C13542">
        <v>11.4007282565835</v>
      </c>
      <c r="D13542" t="s">
        <v>2480</v>
      </c>
      <c r="E13542" t="s">
        <v>65</v>
      </c>
    </row>
    <row r="13543" spans="1:5" x14ac:dyDescent="0.3">
      <c r="A13543" t="s">
        <v>438</v>
      </c>
      <c r="B13543" t="s">
        <v>132</v>
      </c>
      <c r="C13543">
        <v>16.999133163089599</v>
      </c>
      <c r="D13543" t="s">
        <v>2480</v>
      </c>
      <c r="E13543" t="s">
        <v>65</v>
      </c>
    </row>
    <row r="13544" spans="1:5" x14ac:dyDescent="0.3">
      <c r="A13544" t="s">
        <v>440</v>
      </c>
      <c r="B13544" t="s">
        <v>132</v>
      </c>
      <c r="C13544">
        <v>17.636295427987498</v>
      </c>
      <c r="D13544" t="s">
        <v>2480</v>
      </c>
      <c r="E13544" t="s">
        <v>65</v>
      </c>
    </row>
    <row r="13545" spans="1:5" x14ac:dyDescent="0.3">
      <c r="A13545" t="s">
        <v>442</v>
      </c>
      <c r="B13545" t="s">
        <v>132</v>
      </c>
      <c r="C13545">
        <v>14.890394926935</v>
      </c>
      <c r="D13545" t="s">
        <v>2480</v>
      </c>
      <c r="E13545" t="s">
        <v>65</v>
      </c>
    </row>
    <row r="13546" spans="1:5" x14ac:dyDescent="0.3">
      <c r="A13546" t="s">
        <v>444</v>
      </c>
      <c r="B13546" t="s">
        <v>132</v>
      </c>
      <c r="C13546">
        <v>13.352726540017599</v>
      </c>
      <c r="D13546" t="s">
        <v>2480</v>
      </c>
      <c r="E13546" t="s">
        <v>65</v>
      </c>
    </row>
    <row r="13547" spans="1:5" x14ac:dyDescent="0.3">
      <c r="A13547" t="s">
        <v>446</v>
      </c>
      <c r="B13547" t="s">
        <v>132</v>
      </c>
      <c r="C13547">
        <v>11.490066918256799</v>
      </c>
      <c r="D13547" t="s">
        <v>2480</v>
      </c>
      <c r="E13547" t="s">
        <v>65</v>
      </c>
    </row>
    <row r="13548" spans="1:5" x14ac:dyDescent="0.3">
      <c r="A13548" t="s">
        <v>448</v>
      </c>
      <c r="B13548" t="s">
        <v>132</v>
      </c>
      <c r="C13548">
        <v>14.063978207239099</v>
      </c>
      <c r="D13548" t="s">
        <v>2480</v>
      </c>
      <c r="E13548" t="s">
        <v>65</v>
      </c>
    </row>
    <row r="13549" spans="1:5" x14ac:dyDescent="0.3">
      <c r="A13549" t="s">
        <v>450</v>
      </c>
      <c r="B13549" t="s">
        <v>132</v>
      </c>
      <c r="C13549">
        <v>13.60883580708</v>
      </c>
      <c r="D13549" t="s">
        <v>2480</v>
      </c>
      <c r="E13549" t="s">
        <v>65</v>
      </c>
    </row>
    <row r="13550" spans="1:5" x14ac:dyDescent="0.3">
      <c r="A13550" t="s">
        <v>452</v>
      </c>
      <c r="B13550" t="s">
        <v>132</v>
      </c>
      <c r="C13550">
        <v>13.9326203717825</v>
      </c>
      <c r="D13550" t="s">
        <v>2480</v>
      </c>
      <c r="E13550" t="s">
        <v>65</v>
      </c>
    </row>
    <row r="13551" spans="1:5" x14ac:dyDescent="0.3">
      <c r="A13551" t="s">
        <v>454</v>
      </c>
      <c r="B13551" t="s">
        <v>132</v>
      </c>
      <c r="C13551">
        <v>13.4740557068063</v>
      </c>
      <c r="D13551" t="s">
        <v>2480</v>
      </c>
      <c r="E13551" t="s">
        <v>65</v>
      </c>
    </row>
    <row r="13552" spans="1:5" x14ac:dyDescent="0.3">
      <c r="A13552" t="s">
        <v>456</v>
      </c>
      <c r="B13552" t="s">
        <v>132</v>
      </c>
      <c r="C13552">
        <v>13.262633654713699</v>
      </c>
      <c r="D13552" t="s">
        <v>2480</v>
      </c>
      <c r="E13552" t="s">
        <v>65</v>
      </c>
    </row>
    <row r="13553" spans="1:5" x14ac:dyDescent="0.3">
      <c r="A13553" t="s">
        <v>458</v>
      </c>
      <c r="B13553" t="s">
        <v>132</v>
      </c>
      <c r="C13553">
        <v>12.1114408984233</v>
      </c>
      <c r="D13553" t="s">
        <v>2480</v>
      </c>
      <c r="E13553" t="s">
        <v>65</v>
      </c>
    </row>
    <row r="13554" spans="1:5" x14ac:dyDescent="0.3">
      <c r="A13554" t="s">
        <v>460</v>
      </c>
      <c r="B13554" t="s">
        <v>132</v>
      </c>
      <c r="C13554">
        <v>12.318384162195301</v>
      </c>
      <c r="D13554" t="s">
        <v>2480</v>
      </c>
      <c r="E13554" t="s">
        <v>65</v>
      </c>
    </row>
    <row r="13555" spans="1:5" x14ac:dyDescent="0.3">
      <c r="A13555" t="s">
        <v>462</v>
      </c>
      <c r="B13555" t="s">
        <v>132</v>
      </c>
      <c r="C13555">
        <v>12.219660104439001</v>
      </c>
      <c r="D13555" t="s">
        <v>2480</v>
      </c>
      <c r="E13555" t="s">
        <v>65</v>
      </c>
    </row>
    <row r="13556" spans="1:5" x14ac:dyDescent="0.3">
      <c r="A13556" t="s">
        <v>464</v>
      </c>
      <c r="B13556" t="s">
        <v>132</v>
      </c>
      <c r="C13556">
        <v>16.415171096709798</v>
      </c>
      <c r="D13556" t="s">
        <v>2480</v>
      </c>
      <c r="E13556" t="s">
        <v>65</v>
      </c>
    </row>
    <row r="13557" spans="1:5" x14ac:dyDescent="0.3">
      <c r="A13557" t="s">
        <v>466</v>
      </c>
      <c r="B13557" t="s">
        <v>132</v>
      </c>
      <c r="C13557">
        <v>15.5109006326946</v>
      </c>
      <c r="D13557" t="s">
        <v>2480</v>
      </c>
      <c r="E13557" t="s">
        <v>65</v>
      </c>
    </row>
    <row r="13558" spans="1:5" x14ac:dyDescent="0.3">
      <c r="A13558" t="s">
        <v>468</v>
      </c>
      <c r="B13558" t="s">
        <v>132</v>
      </c>
      <c r="C13558">
        <v>18.961386437175399</v>
      </c>
      <c r="D13558" t="s">
        <v>2480</v>
      </c>
      <c r="E13558" t="s">
        <v>65</v>
      </c>
    </row>
    <row r="13559" spans="1:5" x14ac:dyDescent="0.3">
      <c r="A13559" t="s">
        <v>470</v>
      </c>
      <c r="B13559" t="s">
        <v>132</v>
      </c>
      <c r="C13559">
        <v>19.690823724040701</v>
      </c>
      <c r="D13559" t="s">
        <v>2480</v>
      </c>
      <c r="E13559" t="s">
        <v>65</v>
      </c>
    </row>
    <row r="13560" spans="1:5" x14ac:dyDescent="0.3">
      <c r="A13560" t="s">
        <v>472</v>
      </c>
      <c r="B13560" t="s">
        <v>132</v>
      </c>
      <c r="C13560">
        <v>13.871968892204499</v>
      </c>
      <c r="D13560" t="s">
        <v>2480</v>
      </c>
      <c r="E13560" t="s">
        <v>65</v>
      </c>
    </row>
    <row r="13561" spans="1:5" x14ac:dyDescent="0.3">
      <c r="A13561" t="s">
        <v>474</v>
      </c>
      <c r="B13561" t="s">
        <v>132</v>
      </c>
      <c r="C13561">
        <v>14.1681536557643</v>
      </c>
      <c r="D13561" t="s">
        <v>2480</v>
      </c>
      <c r="E13561" t="s">
        <v>65</v>
      </c>
    </row>
    <row r="13562" spans="1:5" x14ac:dyDescent="0.3">
      <c r="A13562" t="s">
        <v>476</v>
      </c>
      <c r="B13562" t="s">
        <v>132</v>
      </c>
      <c r="C13562">
        <v>13.0183157162055</v>
      </c>
      <c r="D13562" t="s">
        <v>2480</v>
      </c>
      <c r="E13562" t="s">
        <v>65</v>
      </c>
    </row>
    <row r="13563" spans="1:5" x14ac:dyDescent="0.3">
      <c r="A13563" t="s">
        <v>478</v>
      </c>
      <c r="B13563" t="s">
        <v>132</v>
      </c>
      <c r="C13563">
        <v>12.9624644145246</v>
      </c>
      <c r="D13563" t="s">
        <v>2480</v>
      </c>
      <c r="E13563" t="s">
        <v>65</v>
      </c>
    </row>
    <row r="13564" spans="1:5" x14ac:dyDescent="0.3">
      <c r="A13564" t="s">
        <v>480</v>
      </c>
      <c r="B13564" t="s">
        <v>132</v>
      </c>
      <c r="C13564">
        <v>12.5305292501526</v>
      </c>
      <c r="D13564" t="s">
        <v>2480</v>
      </c>
      <c r="E13564" t="s">
        <v>65</v>
      </c>
    </row>
    <row r="13565" spans="1:5" x14ac:dyDescent="0.3">
      <c r="A13565" t="s">
        <v>482</v>
      </c>
      <c r="B13565" t="s">
        <v>132</v>
      </c>
      <c r="C13565">
        <v>13.0676485279029</v>
      </c>
      <c r="D13565" t="s">
        <v>2480</v>
      </c>
      <c r="E13565" t="s">
        <v>65</v>
      </c>
    </row>
    <row r="13566" spans="1:5" x14ac:dyDescent="0.3">
      <c r="A13566" t="s">
        <v>484</v>
      </c>
      <c r="B13566" t="s">
        <v>132</v>
      </c>
      <c r="C13566">
        <v>13.471998118839601</v>
      </c>
      <c r="D13566" t="s">
        <v>2480</v>
      </c>
      <c r="E13566" t="s">
        <v>65</v>
      </c>
    </row>
    <row r="13567" spans="1:5" x14ac:dyDescent="0.3">
      <c r="A13567" t="s">
        <v>486</v>
      </c>
      <c r="B13567" t="s">
        <v>132</v>
      </c>
      <c r="C13567">
        <v>12.530013124328001</v>
      </c>
      <c r="D13567" t="s">
        <v>2480</v>
      </c>
      <c r="E13567" t="s">
        <v>65</v>
      </c>
    </row>
    <row r="13568" spans="1:5" x14ac:dyDescent="0.3">
      <c r="A13568" t="s">
        <v>488</v>
      </c>
      <c r="B13568" t="s">
        <v>132</v>
      </c>
      <c r="C13568">
        <v>16.332628195024</v>
      </c>
      <c r="D13568" t="s">
        <v>2480</v>
      </c>
      <c r="E13568" t="s">
        <v>65</v>
      </c>
    </row>
    <row r="13569" spans="1:5" x14ac:dyDescent="0.3">
      <c r="A13569" t="s">
        <v>490</v>
      </c>
      <c r="B13569" t="s">
        <v>132</v>
      </c>
      <c r="C13569">
        <v>17.534828984912799</v>
      </c>
      <c r="D13569" t="s">
        <v>2480</v>
      </c>
      <c r="E13569" t="s">
        <v>65</v>
      </c>
    </row>
    <row r="13570" spans="1:5" x14ac:dyDescent="0.3">
      <c r="A13570" t="s">
        <v>491</v>
      </c>
      <c r="B13570" t="s">
        <v>132</v>
      </c>
      <c r="C13570">
        <v>20.614160943999099</v>
      </c>
      <c r="D13570" t="s">
        <v>2480</v>
      </c>
      <c r="E13570" t="s">
        <v>65</v>
      </c>
    </row>
    <row r="13571" spans="1:5" x14ac:dyDescent="0.3">
      <c r="A13571" t="s">
        <v>493</v>
      </c>
      <c r="B13571" t="s">
        <v>132</v>
      </c>
      <c r="C13571">
        <v>9.4739737881247592</v>
      </c>
      <c r="D13571" t="s">
        <v>2480</v>
      </c>
      <c r="E13571" t="s">
        <v>65</v>
      </c>
    </row>
    <row r="13572" spans="1:5" x14ac:dyDescent="0.3">
      <c r="A13572" t="s">
        <v>495</v>
      </c>
      <c r="B13572" t="s">
        <v>132</v>
      </c>
      <c r="C13572">
        <v>7.94431583223587</v>
      </c>
      <c r="D13572" t="s">
        <v>2480</v>
      </c>
      <c r="E13572" t="s">
        <v>65</v>
      </c>
    </row>
    <row r="13573" spans="1:5" x14ac:dyDescent="0.3">
      <c r="A13573" t="s">
        <v>497</v>
      </c>
      <c r="B13573" t="s">
        <v>132</v>
      </c>
      <c r="C13573">
        <v>9.4653530102624792</v>
      </c>
      <c r="D13573" t="s">
        <v>2480</v>
      </c>
      <c r="E13573" t="s">
        <v>65</v>
      </c>
    </row>
    <row r="13574" spans="1:5" x14ac:dyDescent="0.3">
      <c r="A13574" t="s">
        <v>499</v>
      </c>
      <c r="B13574" t="s">
        <v>132</v>
      </c>
      <c r="C13574">
        <v>9.41366676189703</v>
      </c>
      <c r="D13574" t="s">
        <v>2480</v>
      </c>
      <c r="E13574" t="s">
        <v>65</v>
      </c>
    </row>
    <row r="13575" spans="1:5" x14ac:dyDescent="0.3">
      <c r="A13575" t="s">
        <v>501</v>
      </c>
      <c r="B13575" t="s">
        <v>132</v>
      </c>
      <c r="C13575">
        <v>9.9520655764254204</v>
      </c>
      <c r="D13575" t="s">
        <v>2480</v>
      </c>
      <c r="E13575" t="s">
        <v>65</v>
      </c>
    </row>
    <row r="13576" spans="1:5" x14ac:dyDescent="0.3">
      <c r="A13576" t="s">
        <v>503</v>
      </c>
      <c r="B13576" t="s">
        <v>132</v>
      </c>
      <c r="C13576">
        <v>10.506174287503599</v>
      </c>
      <c r="D13576" t="s">
        <v>2480</v>
      </c>
      <c r="E13576" t="s">
        <v>65</v>
      </c>
    </row>
    <row r="13577" spans="1:5" x14ac:dyDescent="0.3">
      <c r="A13577" t="s">
        <v>505</v>
      </c>
      <c r="B13577" t="s">
        <v>132</v>
      </c>
      <c r="C13577">
        <v>15.814107556166899</v>
      </c>
      <c r="D13577" t="s">
        <v>2480</v>
      </c>
      <c r="E13577" t="s">
        <v>65</v>
      </c>
    </row>
    <row r="13578" spans="1:5" x14ac:dyDescent="0.3">
      <c r="A13578" t="s">
        <v>507</v>
      </c>
      <c r="B13578" t="s">
        <v>132</v>
      </c>
      <c r="C13578">
        <v>10.248372106552299</v>
      </c>
      <c r="D13578" t="s">
        <v>2480</v>
      </c>
      <c r="E13578" t="s">
        <v>65</v>
      </c>
    </row>
    <row r="13579" spans="1:5" x14ac:dyDescent="0.3">
      <c r="A13579" t="s">
        <v>509</v>
      </c>
      <c r="B13579" t="s">
        <v>132</v>
      </c>
      <c r="C13579">
        <v>11.893565626730499</v>
      </c>
      <c r="D13579" t="s">
        <v>2480</v>
      </c>
      <c r="E13579" t="s">
        <v>65</v>
      </c>
    </row>
    <row r="13580" spans="1:5" x14ac:dyDescent="0.3">
      <c r="A13580" t="s">
        <v>511</v>
      </c>
      <c r="B13580" t="s">
        <v>132</v>
      </c>
      <c r="C13580">
        <v>16.313558169675801</v>
      </c>
      <c r="D13580" t="s">
        <v>2480</v>
      </c>
      <c r="E13580" t="s">
        <v>65</v>
      </c>
    </row>
    <row r="13581" spans="1:5" x14ac:dyDescent="0.3">
      <c r="A13581" t="s">
        <v>513</v>
      </c>
      <c r="B13581" t="s">
        <v>132</v>
      </c>
      <c r="C13581">
        <v>13.0707278555782</v>
      </c>
      <c r="D13581" t="s">
        <v>2480</v>
      </c>
      <c r="E13581" t="s">
        <v>65</v>
      </c>
    </row>
    <row r="13582" spans="1:5" x14ac:dyDescent="0.3">
      <c r="A13582" t="s">
        <v>515</v>
      </c>
      <c r="B13582" t="s">
        <v>132</v>
      </c>
      <c r="C13582">
        <v>16.794057619634799</v>
      </c>
      <c r="D13582" t="s">
        <v>2480</v>
      </c>
      <c r="E13582" t="s">
        <v>65</v>
      </c>
    </row>
    <row r="13583" spans="1:5" x14ac:dyDescent="0.3">
      <c r="A13583" t="s">
        <v>517</v>
      </c>
      <c r="B13583" t="s">
        <v>132</v>
      </c>
      <c r="C13583">
        <v>11.9315939376984</v>
      </c>
      <c r="D13583" t="s">
        <v>2480</v>
      </c>
      <c r="E13583" t="s">
        <v>65</v>
      </c>
    </row>
    <row r="13584" spans="1:5" x14ac:dyDescent="0.3">
      <c r="A13584" t="s">
        <v>519</v>
      </c>
      <c r="B13584" t="s">
        <v>132</v>
      </c>
      <c r="C13584">
        <v>17.084343893749399</v>
      </c>
      <c r="D13584" t="s">
        <v>2480</v>
      </c>
      <c r="E13584" t="s">
        <v>65</v>
      </c>
    </row>
    <row r="13585" spans="1:5" x14ac:dyDescent="0.3">
      <c r="A13585" t="s">
        <v>521</v>
      </c>
      <c r="B13585" t="s">
        <v>132</v>
      </c>
      <c r="C13585">
        <v>9.7107906030261208</v>
      </c>
      <c r="D13585" t="s">
        <v>2480</v>
      </c>
      <c r="E13585" t="s">
        <v>65</v>
      </c>
    </row>
    <row r="13586" spans="1:5" x14ac:dyDescent="0.3">
      <c r="A13586" t="s">
        <v>523</v>
      </c>
      <c r="B13586" t="s">
        <v>132</v>
      </c>
      <c r="C13586">
        <v>6.5550468232912698</v>
      </c>
      <c r="D13586" t="s">
        <v>2480</v>
      </c>
      <c r="E13586" t="s">
        <v>65</v>
      </c>
    </row>
    <row r="13587" spans="1:5" x14ac:dyDescent="0.3">
      <c r="A13587" t="s">
        <v>525</v>
      </c>
      <c r="B13587" t="s">
        <v>132</v>
      </c>
      <c r="C13587">
        <v>11.921346593819999</v>
      </c>
      <c r="D13587" t="s">
        <v>2480</v>
      </c>
      <c r="E13587" t="s">
        <v>65</v>
      </c>
    </row>
    <row r="13588" spans="1:5" x14ac:dyDescent="0.3">
      <c r="A13588" t="s">
        <v>527</v>
      </c>
      <c r="B13588" t="s">
        <v>132</v>
      </c>
      <c r="C13588">
        <v>7.41843597021305</v>
      </c>
      <c r="D13588" t="s">
        <v>2480</v>
      </c>
      <c r="E13588" t="s">
        <v>65</v>
      </c>
    </row>
    <row r="13589" spans="1:5" x14ac:dyDescent="0.3">
      <c r="A13589" t="s">
        <v>529</v>
      </c>
      <c r="B13589" t="s">
        <v>132</v>
      </c>
      <c r="C13589">
        <v>6.1483511652917402</v>
      </c>
      <c r="D13589" t="s">
        <v>2480</v>
      </c>
      <c r="E13589" t="s">
        <v>65</v>
      </c>
    </row>
    <row r="13590" spans="1:5" x14ac:dyDescent="0.3">
      <c r="A13590" t="s">
        <v>531</v>
      </c>
      <c r="B13590" t="s">
        <v>132</v>
      </c>
      <c r="C13590">
        <v>4.75722886935755</v>
      </c>
      <c r="D13590" t="s">
        <v>2480</v>
      </c>
      <c r="E13590" t="s">
        <v>65</v>
      </c>
    </row>
    <row r="13591" spans="1:5" x14ac:dyDescent="0.3">
      <c r="A13591" t="s">
        <v>533</v>
      </c>
      <c r="B13591" t="s">
        <v>132</v>
      </c>
      <c r="C13591">
        <v>10.1580460726766</v>
      </c>
      <c r="D13591" t="s">
        <v>2480</v>
      </c>
      <c r="E13591" t="s">
        <v>65</v>
      </c>
    </row>
    <row r="13592" spans="1:5" x14ac:dyDescent="0.3">
      <c r="A13592" t="s">
        <v>535</v>
      </c>
      <c r="B13592" t="s">
        <v>132</v>
      </c>
      <c r="C13592">
        <v>22.813085797244899</v>
      </c>
      <c r="D13592" t="s">
        <v>2480</v>
      </c>
      <c r="E13592" t="s">
        <v>65</v>
      </c>
    </row>
    <row r="13593" spans="1:5" x14ac:dyDescent="0.3">
      <c r="A13593" t="s">
        <v>537</v>
      </c>
      <c r="B13593" t="s">
        <v>132</v>
      </c>
      <c r="C13593">
        <v>14.8556134093159</v>
      </c>
      <c r="D13593" t="s">
        <v>2480</v>
      </c>
      <c r="E13593" t="s">
        <v>65</v>
      </c>
    </row>
    <row r="13594" spans="1:5" x14ac:dyDescent="0.3">
      <c r="A13594" t="s">
        <v>539</v>
      </c>
      <c r="B13594" t="s">
        <v>132</v>
      </c>
      <c r="C13594">
        <v>21.881090485236498</v>
      </c>
      <c r="D13594" t="s">
        <v>2480</v>
      </c>
      <c r="E13594" t="s">
        <v>65</v>
      </c>
    </row>
    <row r="13595" spans="1:5" x14ac:dyDescent="0.3">
      <c r="A13595" t="s">
        <v>541</v>
      </c>
      <c r="B13595" t="s">
        <v>132</v>
      </c>
      <c r="C13595">
        <v>16.724169015689199</v>
      </c>
      <c r="D13595" t="s">
        <v>2480</v>
      </c>
      <c r="E13595" t="s">
        <v>65</v>
      </c>
    </row>
    <row r="13596" spans="1:5" x14ac:dyDescent="0.3">
      <c r="A13596" t="s">
        <v>543</v>
      </c>
      <c r="B13596" t="s">
        <v>132</v>
      </c>
      <c r="C13596">
        <v>22.598696095650698</v>
      </c>
      <c r="D13596" t="s">
        <v>2480</v>
      </c>
      <c r="E13596" t="s">
        <v>65</v>
      </c>
    </row>
    <row r="13597" spans="1:5" x14ac:dyDescent="0.3">
      <c r="A13597" t="s">
        <v>545</v>
      </c>
      <c r="B13597" t="s">
        <v>132</v>
      </c>
      <c r="C13597">
        <v>22.770772176069102</v>
      </c>
      <c r="D13597" t="s">
        <v>2480</v>
      </c>
      <c r="E13597" t="s">
        <v>65</v>
      </c>
    </row>
    <row r="13598" spans="1:5" x14ac:dyDescent="0.3">
      <c r="A13598" t="s">
        <v>547</v>
      </c>
      <c r="B13598" t="s">
        <v>132</v>
      </c>
      <c r="C13598">
        <v>12.8009466464623</v>
      </c>
      <c r="D13598" t="s">
        <v>2480</v>
      </c>
      <c r="E13598" t="s">
        <v>65</v>
      </c>
    </row>
    <row r="13599" spans="1:5" x14ac:dyDescent="0.3">
      <c r="A13599" t="s">
        <v>568</v>
      </c>
      <c r="B13599" t="s">
        <v>132</v>
      </c>
      <c r="C13599">
        <v>12.2908182749752</v>
      </c>
      <c r="D13599" t="s">
        <v>2480</v>
      </c>
      <c r="E13599" t="s">
        <v>65</v>
      </c>
    </row>
    <row r="13600" spans="1:5" x14ac:dyDescent="0.3">
      <c r="A13600" t="s">
        <v>570</v>
      </c>
      <c r="B13600" t="s">
        <v>132</v>
      </c>
      <c r="C13600">
        <v>12.4965175814079</v>
      </c>
      <c r="D13600" t="s">
        <v>2480</v>
      </c>
      <c r="E13600" t="s">
        <v>65</v>
      </c>
    </row>
    <row r="13601" spans="1:5" x14ac:dyDescent="0.3">
      <c r="A13601" t="s">
        <v>572</v>
      </c>
      <c r="B13601" t="s">
        <v>132</v>
      </c>
      <c r="C13601">
        <v>13.3551634277544</v>
      </c>
      <c r="D13601" t="s">
        <v>2480</v>
      </c>
      <c r="E13601" t="s">
        <v>65</v>
      </c>
    </row>
    <row r="13602" spans="1:5" x14ac:dyDescent="0.3">
      <c r="A13602" t="s">
        <v>574</v>
      </c>
      <c r="B13602" t="s">
        <v>132</v>
      </c>
      <c r="C13602">
        <v>13.9237939724539</v>
      </c>
      <c r="D13602" t="s">
        <v>2480</v>
      </c>
      <c r="E13602" t="s">
        <v>65</v>
      </c>
    </row>
    <row r="13603" spans="1:5" x14ac:dyDescent="0.3">
      <c r="A13603" t="s">
        <v>576</v>
      </c>
      <c r="B13603" t="s">
        <v>132</v>
      </c>
      <c r="C13603">
        <v>13.641336246221501</v>
      </c>
      <c r="D13603" t="s">
        <v>2480</v>
      </c>
      <c r="E13603" t="s">
        <v>65</v>
      </c>
    </row>
    <row r="13604" spans="1:5" x14ac:dyDescent="0.3">
      <c r="A13604" t="s">
        <v>578</v>
      </c>
      <c r="B13604" t="s">
        <v>132</v>
      </c>
      <c r="C13604">
        <v>13.944673349537201</v>
      </c>
      <c r="D13604" t="s">
        <v>2480</v>
      </c>
      <c r="E13604" t="s">
        <v>65</v>
      </c>
    </row>
    <row r="13605" spans="1:5" x14ac:dyDescent="0.3">
      <c r="A13605" t="s">
        <v>580</v>
      </c>
      <c r="B13605" t="s">
        <v>132</v>
      </c>
      <c r="C13605">
        <v>13.089294875835501</v>
      </c>
      <c r="D13605" t="s">
        <v>2480</v>
      </c>
      <c r="E13605" t="s">
        <v>65</v>
      </c>
    </row>
    <row r="13606" spans="1:5" x14ac:dyDescent="0.3">
      <c r="A13606" t="s">
        <v>582</v>
      </c>
      <c r="B13606" t="s">
        <v>132</v>
      </c>
      <c r="C13606">
        <v>12.6881698497335</v>
      </c>
      <c r="D13606" t="s">
        <v>2480</v>
      </c>
      <c r="E13606" t="s">
        <v>65</v>
      </c>
    </row>
    <row r="13607" spans="1:5" x14ac:dyDescent="0.3">
      <c r="A13607" t="s">
        <v>584</v>
      </c>
      <c r="B13607" t="s">
        <v>132</v>
      </c>
      <c r="C13607">
        <v>11.2710172515603</v>
      </c>
      <c r="D13607" t="s">
        <v>2480</v>
      </c>
      <c r="E13607" t="s">
        <v>65</v>
      </c>
    </row>
    <row r="13608" spans="1:5" x14ac:dyDescent="0.3">
      <c r="A13608" t="s">
        <v>586</v>
      </c>
      <c r="B13608" t="s">
        <v>132</v>
      </c>
      <c r="C13608">
        <v>13.319176035134801</v>
      </c>
      <c r="D13608" t="s">
        <v>2480</v>
      </c>
      <c r="E13608" t="s">
        <v>65</v>
      </c>
    </row>
    <row r="13609" spans="1:5" x14ac:dyDescent="0.3">
      <c r="A13609" t="s">
        <v>588</v>
      </c>
      <c r="B13609" t="s">
        <v>132</v>
      </c>
      <c r="C13609">
        <v>11.697132823356799</v>
      </c>
      <c r="D13609" t="s">
        <v>2480</v>
      </c>
      <c r="E13609" t="s">
        <v>65</v>
      </c>
    </row>
    <row r="13610" spans="1:5" x14ac:dyDescent="0.3">
      <c r="A13610" t="s">
        <v>590</v>
      </c>
      <c r="B13610" t="s">
        <v>132</v>
      </c>
      <c r="C13610">
        <v>13.2309966081614</v>
      </c>
      <c r="D13610" t="s">
        <v>2480</v>
      </c>
      <c r="E13610" t="s">
        <v>65</v>
      </c>
    </row>
    <row r="13611" spans="1:5" x14ac:dyDescent="0.3">
      <c r="A13611" t="s">
        <v>592</v>
      </c>
      <c r="B13611" t="s">
        <v>132</v>
      </c>
      <c r="C13611">
        <v>13.018955722254301</v>
      </c>
      <c r="D13611" t="s">
        <v>2480</v>
      </c>
      <c r="E13611" t="s">
        <v>65</v>
      </c>
    </row>
    <row r="13612" spans="1:5" x14ac:dyDescent="0.3">
      <c r="A13612" t="s">
        <v>594</v>
      </c>
      <c r="B13612" t="s">
        <v>132</v>
      </c>
      <c r="C13612">
        <v>14.0325939350291</v>
      </c>
      <c r="D13612" t="s">
        <v>2480</v>
      </c>
      <c r="E13612" t="s">
        <v>65</v>
      </c>
    </row>
    <row r="13613" spans="1:5" x14ac:dyDescent="0.3">
      <c r="A13613" t="s">
        <v>596</v>
      </c>
      <c r="B13613" t="s">
        <v>132</v>
      </c>
      <c r="C13613">
        <v>12.1199341323389</v>
      </c>
      <c r="D13613" t="s">
        <v>2480</v>
      </c>
      <c r="E13613" t="s">
        <v>65</v>
      </c>
    </row>
    <row r="13614" spans="1:5" x14ac:dyDescent="0.3">
      <c r="A13614" t="s">
        <v>598</v>
      </c>
      <c r="B13614" t="s">
        <v>132</v>
      </c>
      <c r="C13614">
        <v>11.8547399175287</v>
      </c>
      <c r="D13614" t="s">
        <v>2480</v>
      </c>
      <c r="E13614" t="s">
        <v>65</v>
      </c>
    </row>
    <row r="13615" spans="1:5" x14ac:dyDescent="0.3">
      <c r="A13615" t="s">
        <v>600</v>
      </c>
      <c r="B13615" t="s">
        <v>132</v>
      </c>
      <c r="C13615">
        <v>12.009163719939901</v>
      </c>
      <c r="D13615" t="s">
        <v>2480</v>
      </c>
      <c r="E13615" t="s">
        <v>65</v>
      </c>
    </row>
    <row r="13616" spans="1:5" x14ac:dyDescent="0.3">
      <c r="A13616" t="s">
        <v>602</v>
      </c>
      <c r="B13616" t="s">
        <v>132</v>
      </c>
      <c r="C13616">
        <v>12.012292258228801</v>
      </c>
      <c r="D13616" t="s">
        <v>2480</v>
      </c>
      <c r="E13616" t="s">
        <v>65</v>
      </c>
    </row>
    <row r="13617" spans="1:5" x14ac:dyDescent="0.3">
      <c r="A13617" t="s">
        <v>604</v>
      </c>
      <c r="B13617" t="s">
        <v>132</v>
      </c>
      <c r="C13617">
        <v>10.831492141074399</v>
      </c>
      <c r="D13617" t="s">
        <v>2480</v>
      </c>
      <c r="E13617" t="s">
        <v>65</v>
      </c>
    </row>
    <row r="13618" spans="1:5" x14ac:dyDescent="0.3">
      <c r="A13618" t="s">
        <v>607</v>
      </c>
      <c r="B13618" t="s">
        <v>132</v>
      </c>
      <c r="C13618">
        <v>20.0670618104566</v>
      </c>
      <c r="D13618" t="s">
        <v>2480</v>
      </c>
      <c r="E13618" t="s">
        <v>65</v>
      </c>
    </row>
    <row r="13619" spans="1:5" x14ac:dyDescent="0.3">
      <c r="A13619" t="s">
        <v>609</v>
      </c>
      <c r="B13619" t="s">
        <v>132</v>
      </c>
      <c r="C13619">
        <v>20.391139003298601</v>
      </c>
      <c r="D13619" t="s">
        <v>2480</v>
      </c>
      <c r="E13619" t="s">
        <v>65</v>
      </c>
    </row>
    <row r="13620" spans="1:5" x14ac:dyDescent="0.3">
      <c r="A13620" t="s">
        <v>611</v>
      </c>
      <c r="B13620" t="s">
        <v>132</v>
      </c>
      <c r="C13620">
        <v>20.125341469079999</v>
      </c>
      <c r="D13620" t="s">
        <v>2480</v>
      </c>
      <c r="E13620" t="s">
        <v>65</v>
      </c>
    </row>
    <row r="13621" spans="1:5" x14ac:dyDescent="0.3">
      <c r="A13621" t="s">
        <v>613</v>
      </c>
      <c r="B13621" t="s">
        <v>132</v>
      </c>
      <c r="C13621">
        <v>18.590944281796201</v>
      </c>
      <c r="D13621" t="s">
        <v>2480</v>
      </c>
      <c r="E13621" t="s">
        <v>65</v>
      </c>
    </row>
    <row r="13622" spans="1:5" x14ac:dyDescent="0.3">
      <c r="A13622" t="s">
        <v>615</v>
      </c>
      <c r="B13622" t="s">
        <v>132</v>
      </c>
      <c r="C13622">
        <v>18.173329865729102</v>
      </c>
      <c r="D13622" t="s">
        <v>2480</v>
      </c>
      <c r="E13622" t="s">
        <v>65</v>
      </c>
    </row>
    <row r="13623" spans="1:5" x14ac:dyDescent="0.3">
      <c r="A13623" t="s">
        <v>617</v>
      </c>
      <c r="B13623" t="s">
        <v>132</v>
      </c>
      <c r="C13623">
        <v>19.175907551170301</v>
      </c>
      <c r="D13623" t="s">
        <v>2480</v>
      </c>
      <c r="E13623" t="s">
        <v>65</v>
      </c>
    </row>
    <row r="13624" spans="1:5" x14ac:dyDescent="0.3">
      <c r="A13624" t="s">
        <v>619</v>
      </c>
      <c r="B13624" t="s">
        <v>132</v>
      </c>
      <c r="C13624">
        <v>19.050622684761102</v>
      </c>
      <c r="D13624" t="s">
        <v>2480</v>
      </c>
      <c r="E13624" t="s">
        <v>65</v>
      </c>
    </row>
    <row r="13625" spans="1:5" x14ac:dyDescent="0.3">
      <c r="A13625" t="s">
        <v>621</v>
      </c>
      <c r="B13625" t="s">
        <v>132</v>
      </c>
      <c r="C13625">
        <v>18.950064362758699</v>
      </c>
      <c r="D13625" t="s">
        <v>2480</v>
      </c>
      <c r="E13625" t="s">
        <v>65</v>
      </c>
    </row>
    <row r="13626" spans="1:5" x14ac:dyDescent="0.3">
      <c r="A13626" t="s">
        <v>623</v>
      </c>
      <c r="B13626" t="s">
        <v>132</v>
      </c>
      <c r="C13626">
        <v>17.842265469673599</v>
      </c>
      <c r="D13626" t="s">
        <v>2480</v>
      </c>
      <c r="E13626" t="s">
        <v>65</v>
      </c>
    </row>
    <row r="13627" spans="1:5" x14ac:dyDescent="0.3">
      <c r="A13627" t="s">
        <v>625</v>
      </c>
      <c r="B13627" t="s">
        <v>132</v>
      </c>
      <c r="C13627">
        <v>18.274238502825</v>
      </c>
      <c r="D13627" t="s">
        <v>2480</v>
      </c>
      <c r="E13627" t="s">
        <v>65</v>
      </c>
    </row>
    <row r="13628" spans="1:5" x14ac:dyDescent="0.3">
      <c r="A13628" t="s">
        <v>627</v>
      </c>
      <c r="B13628" t="s">
        <v>132</v>
      </c>
      <c r="C13628">
        <v>19.301838697872501</v>
      </c>
      <c r="D13628" t="s">
        <v>2480</v>
      </c>
      <c r="E13628" t="s">
        <v>65</v>
      </c>
    </row>
    <row r="13629" spans="1:5" x14ac:dyDescent="0.3">
      <c r="A13629" t="s">
        <v>236</v>
      </c>
      <c r="B13629" t="s">
        <v>132</v>
      </c>
      <c r="C13629">
        <v>19.595937357678501</v>
      </c>
      <c r="D13629" t="s">
        <v>2480</v>
      </c>
      <c r="E13629" t="s">
        <v>65</v>
      </c>
    </row>
    <row r="13630" spans="1:5" x14ac:dyDescent="0.3">
      <c r="A13630" t="s">
        <v>630</v>
      </c>
      <c r="B13630" t="s">
        <v>132</v>
      </c>
      <c r="C13630">
        <v>19.483439074821501</v>
      </c>
      <c r="D13630" t="s">
        <v>2480</v>
      </c>
      <c r="E13630" t="s">
        <v>65</v>
      </c>
    </row>
    <row r="13631" spans="1:5" x14ac:dyDescent="0.3">
      <c r="A13631" t="s">
        <v>632</v>
      </c>
      <c r="B13631" t="s">
        <v>132</v>
      </c>
      <c r="C13631">
        <v>18.5850907793419</v>
      </c>
      <c r="D13631" t="s">
        <v>2480</v>
      </c>
      <c r="E13631" t="s">
        <v>65</v>
      </c>
    </row>
    <row r="13632" spans="1:5" x14ac:dyDescent="0.3">
      <c r="A13632" t="s">
        <v>635</v>
      </c>
      <c r="B13632" t="s">
        <v>132</v>
      </c>
      <c r="C13632">
        <v>19.9450055558057</v>
      </c>
      <c r="D13632" t="s">
        <v>2480</v>
      </c>
      <c r="E13632" t="s">
        <v>65</v>
      </c>
    </row>
    <row r="13633" spans="1:5" x14ac:dyDescent="0.3">
      <c r="A13633" t="s">
        <v>637</v>
      </c>
      <c r="B13633" t="s">
        <v>132</v>
      </c>
      <c r="C13633">
        <v>24.710057212326699</v>
      </c>
      <c r="D13633" t="s">
        <v>2480</v>
      </c>
      <c r="E13633" t="s">
        <v>65</v>
      </c>
    </row>
    <row r="13634" spans="1:5" x14ac:dyDescent="0.3">
      <c r="A13634" t="s">
        <v>639</v>
      </c>
      <c r="B13634" t="s">
        <v>132</v>
      </c>
      <c r="C13634">
        <v>21.3926995953654</v>
      </c>
      <c r="D13634" t="s">
        <v>2480</v>
      </c>
      <c r="E13634" t="s">
        <v>65</v>
      </c>
    </row>
    <row r="13635" spans="1:5" x14ac:dyDescent="0.3">
      <c r="A13635" t="s">
        <v>641</v>
      </c>
      <c r="B13635" t="s">
        <v>132</v>
      </c>
      <c r="C13635">
        <v>14.8657902714627</v>
      </c>
      <c r="D13635" t="s">
        <v>2480</v>
      </c>
      <c r="E13635" t="s">
        <v>65</v>
      </c>
    </row>
    <row r="13636" spans="1:5" x14ac:dyDescent="0.3">
      <c r="A13636" t="s">
        <v>643</v>
      </c>
      <c r="B13636" t="s">
        <v>132</v>
      </c>
      <c r="C13636">
        <v>14.6619168473666</v>
      </c>
      <c r="D13636" t="s">
        <v>2480</v>
      </c>
      <c r="E13636" t="s">
        <v>65</v>
      </c>
    </row>
    <row r="13637" spans="1:5" x14ac:dyDescent="0.3">
      <c r="A13637" t="s">
        <v>645</v>
      </c>
      <c r="B13637" t="s">
        <v>132</v>
      </c>
      <c r="C13637">
        <v>15.826197684861899</v>
      </c>
      <c r="D13637" t="s">
        <v>2480</v>
      </c>
      <c r="E13637" t="s">
        <v>65</v>
      </c>
    </row>
    <row r="13638" spans="1:5" x14ac:dyDescent="0.3">
      <c r="A13638" t="s">
        <v>647</v>
      </c>
      <c r="B13638" t="s">
        <v>132</v>
      </c>
      <c r="C13638">
        <v>16.640291211774301</v>
      </c>
      <c r="D13638" t="s">
        <v>2480</v>
      </c>
      <c r="E13638" t="s">
        <v>65</v>
      </c>
    </row>
    <row r="13639" spans="1:5" x14ac:dyDescent="0.3">
      <c r="A13639" t="s">
        <v>649</v>
      </c>
      <c r="B13639" t="s">
        <v>132</v>
      </c>
      <c r="C13639">
        <v>18.745016044203801</v>
      </c>
      <c r="D13639" t="s">
        <v>2480</v>
      </c>
      <c r="E13639" t="s">
        <v>65</v>
      </c>
    </row>
    <row r="13640" spans="1:5" x14ac:dyDescent="0.3">
      <c r="A13640" t="s">
        <v>651</v>
      </c>
      <c r="B13640" t="s">
        <v>132</v>
      </c>
      <c r="C13640">
        <v>15.6336331234745</v>
      </c>
      <c r="D13640" t="s">
        <v>2480</v>
      </c>
      <c r="E13640" t="s">
        <v>65</v>
      </c>
    </row>
    <row r="13641" spans="1:5" x14ac:dyDescent="0.3">
      <c r="A13641" t="s">
        <v>653</v>
      </c>
      <c r="B13641" t="s">
        <v>132</v>
      </c>
      <c r="C13641">
        <v>17.409495394769799</v>
      </c>
      <c r="D13641" t="s">
        <v>2480</v>
      </c>
      <c r="E13641" t="s">
        <v>65</v>
      </c>
    </row>
    <row r="13642" spans="1:5" x14ac:dyDescent="0.3">
      <c r="A13642" t="s">
        <v>655</v>
      </c>
      <c r="B13642" t="s">
        <v>132</v>
      </c>
      <c r="C13642">
        <v>23.3208753026429</v>
      </c>
      <c r="D13642" t="s">
        <v>2480</v>
      </c>
      <c r="E13642" t="s">
        <v>65</v>
      </c>
    </row>
    <row r="13643" spans="1:5" x14ac:dyDescent="0.3">
      <c r="A13643" t="s">
        <v>657</v>
      </c>
      <c r="B13643" t="s">
        <v>132</v>
      </c>
      <c r="C13643">
        <v>19.8035847645573</v>
      </c>
      <c r="D13643" t="s">
        <v>2480</v>
      </c>
      <c r="E13643" t="s">
        <v>65</v>
      </c>
    </row>
    <row r="13644" spans="1:5" x14ac:dyDescent="0.3">
      <c r="A13644" t="s">
        <v>659</v>
      </c>
      <c r="B13644" t="s">
        <v>132</v>
      </c>
      <c r="C13644">
        <v>14.7821074818187</v>
      </c>
      <c r="D13644" t="s">
        <v>2480</v>
      </c>
      <c r="E13644" t="s">
        <v>65</v>
      </c>
    </row>
    <row r="13645" spans="1:5" x14ac:dyDescent="0.3">
      <c r="A13645" t="s">
        <v>662</v>
      </c>
      <c r="B13645" t="s">
        <v>132</v>
      </c>
      <c r="C13645">
        <v>15.0602558527026</v>
      </c>
      <c r="D13645" t="s">
        <v>2480</v>
      </c>
      <c r="E13645" t="s">
        <v>65</v>
      </c>
    </row>
    <row r="13646" spans="1:5" x14ac:dyDescent="0.3">
      <c r="A13646" t="s">
        <v>664</v>
      </c>
      <c r="B13646" t="s">
        <v>132</v>
      </c>
      <c r="C13646">
        <v>13.737812575733599</v>
      </c>
      <c r="D13646" t="s">
        <v>2480</v>
      </c>
      <c r="E13646" t="s">
        <v>65</v>
      </c>
    </row>
    <row r="13647" spans="1:5" x14ac:dyDescent="0.3">
      <c r="A13647" t="s">
        <v>666</v>
      </c>
      <c r="B13647" t="s">
        <v>132</v>
      </c>
      <c r="C13647">
        <v>14.687233175870301</v>
      </c>
      <c r="D13647" t="s">
        <v>2480</v>
      </c>
      <c r="E13647" t="s">
        <v>65</v>
      </c>
    </row>
    <row r="13648" spans="1:5" x14ac:dyDescent="0.3">
      <c r="A13648" t="s">
        <v>668</v>
      </c>
      <c r="B13648" t="s">
        <v>132</v>
      </c>
      <c r="C13648">
        <v>14.862846888674801</v>
      </c>
      <c r="D13648" t="s">
        <v>2480</v>
      </c>
      <c r="E13648" t="s">
        <v>65</v>
      </c>
    </row>
    <row r="13649" spans="1:5" x14ac:dyDescent="0.3">
      <c r="A13649" t="s">
        <v>670</v>
      </c>
      <c r="B13649" t="s">
        <v>132</v>
      </c>
      <c r="C13649">
        <v>13.905431326667699</v>
      </c>
      <c r="D13649" t="s">
        <v>2480</v>
      </c>
      <c r="E13649" t="s">
        <v>65</v>
      </c>
    </row>
    <row r="13650" spans="1:5" x14ac:dyDescent="0.3">
      <c r="A13650" t="s">
        <v>672</v>
      </c>
      <c r="B13650" t="s">
        <v>132</v>
      </c>
      <c r="C13650">
        <v>14.8506637345368</v>
      </c>
      <c r="D13650" t="s">
        <v>2480</v>
      </c>
      <c r="E13650" t="s">
        <v>65</v>
      </c>
    </row>
    <row r="13651" spans="1:5" x14ac:dyDescent="0.3">
      <c r="A13651" t="s">
        <v>674</v>
      </c>
      <c r="B13651" t="s">
        <v>132</v>
      </c>
      <c r="C13651">
        <v>13.947484342037701</v>
      </c>
      <c r="D13651" t="s">
        <v>2480</v>
      </c>
      <c r="E13651" t="s">
        <v>65</v>
      </c>
    </row>
    <row r="13652" spans="1:5" x14ac:dyDescent="0.3">
      <c r="A13652" t="s">
        <v>676</v>
      </c>
      <c r="B13652" t="s">
        <v>132</v>
      </c>
      <c r="C13652">
        <v>13.608950202085</v>
      </c>
      <c r="D13652" t="s">
        <v>2480</v>
      </c>
      <c r="E13652" t="s">
        <v>65</v>
      </c>
    </row>
    <row r="13653" spans="1:5" x14ac:dyDescent="0.3">
      <c r="A13653" t="s">
        <v>677</v>
      </c>
      <c r="B13653" t="s">
        <v>132</v>
      </c>
      <c r="C13653">
        <v>14.472735617339801</v>
      </c>
      <c r="D13653" t="s">
        <v>2480</v>
      </c>
      <c r="E13653" t="s">
        <v>65</v>
      </c>
    </row>
    <row r="13654" spans="1:5" x14ac:dyDescent="0.3">
      <c r="A13654" t="s">
        <v>678</v>
      </c>
      <c r="B13654" t="s">
        <v>132</v>
      </c>
      <c r="C13654">
        <v>13.965454041153601</v>
      </c>
      <c r="D13654" t="s">
        <v>2480</v>
      </c>
      <c r="E13654" t="s">
        <v>65</v>
      </c>
    </row>
    <row r="13655" spans="1:5" x14ac:dyDescent="0.3">
      <c r="A13655" t="s">
        <v>680</v>
      </c>
      <c r="B13655" t="s">
        <v>132</v>
      </c>
      <c r="C13655">
        <v>13.350811650967399</v>
      </c>
      <c r="D13655" t="s">
        <v>2480</v>
      </c>
      <c r="E13655" t="s">
        <v>65</v>
      </c>
    </row>
    <row r="13656" spans="1:5" x14ac:dyDescent="0.3">
      <c r="A13656" t="s">
        <v>682</v>
      </c>
      <c r="B13656" t="s">
        <v>132</v>
      </c>
      <c r="C13656">
        <v>12.9099693368695</v>
      </c>
      <c r="D13656" t="s">
        <v>2480</v>
      </c>
      <c r="E13656" t="s">
        <v>65</v>
      </c>
    </row>
    <row r="13657" spans="1:5" x14ac:dyDescent="0.3">
      <c r="A13657" t="s">
        <v>684</v>
      </c>
      <c r="B13657" t="s">
        <v>132</v>
      </c>
      <c r="C13657">
        <v>14.0597298472258</v>
      </c>
      <c r="D13657" t="s">
        <v>2480</v>
      </c>
      <c r="E13657" t="s">
        <v>65</v>
      </c>
    </row>
    <row r="13658" spans="1:5" x14ac:dyDescent="0.3">
      <c r="A13658" t="s">
        <v>686</v>
      </c>
      <c r="B13658" t="s">
        <v>132</v>
      </c>
      <c r="C13658">
        <v>13.2362032792007</v>
      </c>
      <c r="D13658" t="s">
        <v>2480</v>
      </c>
      <c r="E13658" t="s">
        <v>65</v>
      </c>
    </row>
    <row r="13659" spans="1:5" x14ac:dyDescent="0.3">
      <c r="A13659" t="s">
        <v>688</v>
      </c>
      <c r="B13659" t="s">
        <v>132</v>
      </c>
      <c r="C13659">
        <v>13.4597459867461</v>
      </c>
      <c r="D13659" t="s">
        <v>2480</v>
      </c>
      <c r="E13659" t="s">
        <v>65</v>
      </c>
    </row>
    <row r="13660" spans="1:5" x14ac:dyDescent="0.3">
      <c r="A13660" t="s">
        <v>690</v>
      </c>
      <c r="B13660" t="s">
        <v>132</v>
      </c>
      <c r="C13660">
        <v>12.8137179501886</v>
      </c>
      <c r="D13660" t="s">
        <v>2480</v>
      </c>
      <c r="E13660" t="s">
        <v>65</v>
      </c>
    </row>
    <row r="13661" spans="1:5" x14ac:dyDescent="0.3">
      <c r="A13661" t="s">
        <v>692</v>
      </c>
      <c r="B13661" t="s">
        <v>132</v>
      </c>
      <c r="C13661">
        <v>13.4134475444929</v>
      </c>
      <c r="D13661" t="s">
        <v>2480</v>
      </c>
      <c r="E13661" t="s">
        <v>65</v>
      </c>
    </row>
    <row r="13662" spans="1:5" x14ac:dyDescent="0.3">
      <c r="A13662" t="s">
        <v>694</v>
      </c>
      <c r="B13662" t="s">
        <v>132</v>
      </c>
      <c r="C13662">
        <v>13.442453098794299</v>
      </c>
      <c r="D13662" t="s">
        <v>2480</v>
      </c>
      <c r="E13662" t="s">
        <v>65</v>
      </c>
    </row>
    <row r="13663" spans="1:5" x14ac:dyDescent="0.3">
      <c r="A13663" t="s">
        <v>696</v>
      </c>
      <c r="B13663" t="s">
        <v>132</v>
      </c>
      <c r="C13663">
        <v>13.776086875693938</v>
      </c>
      <c r="D13663" t="s">
        <v>2480</v>
      </c>
      <c r="E13663" t="s">
        <v>65</v>
      </c>
    </row>
    <row r="13664" spans="1:5" x14ac:dyDescent="0.3">
      <c r="A13664" t="s">
        <v>698</v>
      </c>
      <c r="B13664" t="s">
        <v>132</v>
      </c>
      <c r="C13664">
        <v>17.080982338912701</v>
      </c>
      <c r="D13664" t="s">
        <v>2480</v>
      </c>
      <c r="E13664" t="s">
        <v>65</v>
      </c>
    </row>
    <row r="13665" spans="1:5" x14ac:dyDescent="0.3">
      <c r="A13665" t="s">
        <v>700</v>
      </c>
      <c r="B13665" t="s">
        <v>132</v>
      </c>
      <c r="C13665">
        <v>15.728185670417901</v>
      </c>
      <c r="D13665" t="s">
        <v>2480</v>
      </c>
      <c r="E13665" t="s">
        <v>65</v>
      </c>
    </row>
    <row r="13666" spans="1:5" x14ac:dyDescent="0.3">
      <c r="A13666" t="s">
        <v>701</v>
      </c>
      <c r="B13666" t="s">
        <v>132</v>
      </c>
      <c r="C13666">
        <v>15.785476220976401</v>
      </c>
      <c r="D13666" t="s">
        <v>2480</v>
      </c>
      <c r="E13666" t="s">
        <v>65</v>
      </c>
    </row>
    <row r="13667" spans="1:5" x14ac:dyDescent="0.3">
      <c r="A13667" t="s">
        <v>702</v>
      </c>
      <c r="B13667" t="s">
        <v>132</v>
      </c>
      <c r="C13667">
        <v>14.8463225947715</v>
      </c>
      <c r="D13667" t="s">
        <v>2480</v>
      </c>
      <c r="E13667" t="s">
        <v>65</v>
      </c>
    </row>
    <row r="13668" spans="1:5" x14ac:dyDescent="0.3">
      <c r="A13668" t="s">
        <v>703</v>
      </c>
      <c r="B13668" t="s">
        <v>132</v>
      </c>
      <c r="C13668">
        <v>13.8307950336931</v>
      </c>
      <c r="D13668" t="s">
        <v>2480</v>
      </c>
      <c r="E13668" t="s">
        <v>65</v>
      </c>
    </row>
    <row r="13669" spans="1:5" x14ac:dyDescent="0.3">
      <c r="A13669" t="s">
        <v>704</v>
      </c>
      <c r="B13669" t="s">
        <v>132</v>
      </c>
      <c r="C13669">
        <v>14.3387917496865</v>
      </c>
      <c r="D13669" t="s">
        <v>2480</v>
      </c>
      <c r="E13669" t="s">
        <v>65</v>
      </c>
    </row>
    <row r="13670" spans="1:5" x14ac:dyDescent="0.3">
      <c r="A13670" t="s">
        <v>705</v>
      </c>
      <c r="B13670" t="s">
        <v>132</v>
      </c>
      <c r="C13670">
        <v>14.314860832126101</v>
      </c>
      <c r="D13670" t="s">
        <v>2480</v>
      </c>
      <c r="E13670" t="s">
        <v>65</v>
      </c>
    </row>
    <row r="13671" spans="1:5" x14ac:dyDescent="0.3">
      <c r="A13671" t="s">
        <v>706</v>
      </c>
      <c r="B13671" t="s">
        <v>132</v>
      </c>
      <c r="C13671">
        <v>16.593348204094799</v>
      </c>
      <c r="D13671" t="s">
        <v>2480</v>
      </c>
      <c r="E13671" t="s">
        <v>65</v>
      </c>
    </row>
    <row r="13672" spans="1:5" x14ac:dyDescent="0.3">
      <c r="A13672" t="s">
        <v>707</v>
      </c>
      <c r="B13672" t="s">
        <v>132</v>
      </c>
      <c r="C13672">
        <v>17.275379435594601</v>
      </c>
      <c r="D13672" t="s">
        <v>2480</v>
      </c>
      <c r="E13672" t="s">
        <v>65</v>
      </c>
    </row>
    <row r="13673" spans="1:5" x14ac:dyDescent="0.3">
      <c r="A13673" t="s">
        <v>708</v>
      </c>
      <c r="B13673" t="s">
        <v>132</v>
      </c>
      <c r="C13673">
        <v>15.289495373695001</v>
      </c>
      <c r="D13673" t="s">
        <v>2480</v>
      </c>
      <c r="E13673" t="s">
        <v>65</v>
      </c>
    </row>
    <row r="13674" spans="1:5" x14ac:dyDescent="0.3">
      <c r="A13674" t="s">
        <v>709</v>
      </c>
      <c r="B13674" t="s">
        <v>132</v>
      </c>
      <c r="C13674">
        <v>15.865094175798999</v>
      </c>
      <c r="D13674" t="s">
        <v>2480</v>
      </c>
      <c r="E13674" t="s">
        <v>65</v>
      </c>
    </row>
    <row r="13675" spans="1:5" x14ac:dyDescent="0.3">
      <c r="A13675" t="s">
        <v>710</v>
      </c>
      <c r="B13675" t="s">
        <v>132</v>
      </c>
      <c r="C13675">
        <v>8.2617822645669108</v>
      </c>
      <c r="D13675" t="s">
        <v>2480</v>
      </c>
      <c r="E13675" t="s">
        <v>65</v>
      </c>
    </row>
    <row r="13676" spans="1:5" x14ac:dyDescent="0.3">
      <c r="A13676" t="s">
        <v>711</v>
      </c>
      <c r="B13676" t="s">
        <v>132</v>
      </c>
      <c r="C13676">
        <v>8.0470434996954801</v>
      </c>
      <c r="D13676" t="s">
        <v>2480</v>
      </c>
      <c r="E13676" t="s">
        <v>65</v>
      </c>
    </row>
    <row r="13677" spans="1:5" x14ac:dyDescent="0.3">
      <c r="A13677" t="s">
        <v>712</v>
      </c>
      <c r="B13677" t="s">
        <v>132</v>
      </c>
      <c r="C13677">
        <v>8.3548913418724897</v>
      </c>
      <c r="D13677" t="s">
        <v>2480</v>
      </c>
      <c r="E13677" t="s">
        <v>65</v>
      </c>
    </row>
    <row r="13678" spans="1:5" x14ac:dyDescent="0.3">
      <c r="A13678" t="s">
        <v>713</v>
      </c>
      <c r="B13678" t="s">
        <v>132</v>
      </c>
      <c r="C13678">
        <v>8.7525070728129393</v>
      </c>
      <c r="D13678" t="s">
        <v>2480</v>
      </c>
      <c r="E13678" t="s">
        <v>65</v>
      </c>
    </row>
    <row r="13679" spans="1:5" x14ac:dyDescent="0.3">
      <c r="A13679" t="s">
        <v>714</v>
      </c>
      <c r="B13679" t="s">
        <v>132</v>
      </c>
      <c r="C13679">
        <v>9.7142437398369204</v>
      </c>
      <c r="D13679" t="s">
        <v>2480</v>
      </c>
      <c r="E13679" t="s">
        <v>65</v>
      </c>
    </row>
    <row r="13680" spans="1:5" x14ac:dyDescent="0.3">
      <c r="A13680" t="s">
        <v>715</v>
      </c>
      <c r="B13680" t="s">
        <v>132</v>
      </c>
      <c r="C13680">
        <v>8.9922126735490995</v>
      </c>
      <c r="D13680" t="s">
        <v>2480</v>
      </c>
      <c r="E13680" t="s">
        <v>65</v>
      </c>
    </row>
    <row r="13681" spans="1:5" x14ac:dyDescent="0.3">
      <c r="A13681" t="s">
        <v>716</v>
      </c>
      <c r="B13681" t="s">
        <v>132</v>
      </c>
      <c r="C13681">
        <v>11.1436480658276</v>
      </c>
      <c r="D13681" t="s">
        <v>2480</v>
      </c>
      <c r="E13681" t="s">
        <v>65</v>
      </c>
    </row>
    <row r="13682" spans="1:5" x14ac:dyDescent="0.3">
      <c r="A13682" t="s">
        <v>717</v>
      </c>
      <c r="B13682" t="s">
        <v>132</v>
      </c>
      <c r="C13682">
        <v>9.4713091427450404</v>
      </c>
      <c r="D13682" t="s">
        <v>2480</v>
      </c>
      <c r="E13682" t="s">
        <v>65</v>
      </c>
    </row>
    <row r="13683" spans="1:5" x14ac:dyDescent="0.3">
      <c r="A13683" t="s">
        <v>718</v>
      </c>
      <c r="B13683" t="s">
        <v>132</v>
      </c>
      <c r="C13683">
        <v>9.8194867983748608</v>
      </c>
      <c r="D13683" t="s">
        <v>2480</v>
      </c>
      <c r="E13683" t="s">
        <v>65</v>
      </c>
    </row>
    <row r="13684" spans="1:5" x14ac:dyDescent="0.3">
      <c r="A13684" t="s">
        <v>719</v>
      </c>
      <c r="B13684" t="s">
        <v>132</v>
      </c>
      <c r="C13684">
        <v>8.0866464835401803</v>
      </c>
      <c r="D13684" t="s">
        <v>2480</v>
      </c>
      <c r="E13684" t="s">
        <v>65</v>
      </c>
    </row>
    <row r="13685" spans="1:5" x14ac:dyDescent="0.3">
      <c r="A13685" t="s">
        <v>720</v>
      </c>
      <c r="B13685" t="s">
        <v>132</v>
      </c>
      <c r="C13685">
        <v>8.9077430876807799</v>
      </c>
      <c r="D13685" t="s">
        <v>2480</v>
      </c>
      <c r="E13685" t="s">
        <v>65</v>
      </c>
    </row>
    <row r="13686" spans="1:5" x14ac:dyDescent="0.3">
      <c r="A13686" t="s">
        <v>721</v>
      </c>
      <c r="B13686" t="s">
        <v>132</v>
      </c>
      <c r="C13686">
        <v>9.8327742614845004</v>
      </c>
      <c r="D13686" t="s">
        <v>2480</v>
      </c>
      <c r="E13686" t="s">
        <v>65</v>
      </c>
    </row>
    <row r="13687" spans="1:5" x14ac:dyDescent="0.3">
      <c r="A13687" t="s">
        <v>722</v>
      </c>
      <c r="B13687" t="s">
        <v>132</v>
      </c>
      <c r="C13687">
        <v>10.111720773757</v>
      </c>
      <c r="D13687" t="s">
        <v>2480</v>
      </c>
      <c r="E13687" t="s">
        <v>65</v>
      </c>
    </row>
    <row r="13688" spans="1:5" x14ac:dyDescent="0.3">
      <c r="A13688" t="s">
        <v>723</v>
      </c>
      <c r="B13688" t="s">
        <v>132</v>
      </c>
      <c r="C13688">
        <v>9.47172235836371</v>
      </c>
      <c r="D13688" t="s">
        <v>2480</v>
      </c>
      <c r="E13688" t="s">
        <v>65</v>
      </c>
    </row>
    <row r="13689" spans="1:5" x14ac:dyDescent="0.3">
      <c r="A13689" t="s">
        <v>724</v>
      </c>
      <c r="B13689" t="s">
        <v>132</v>
      </c>
      <c r="C13689">
        <v>10.7195669511347</v>
      </c>
      <c r="D13689" t="s">
        <v>2480</v>
      </c>
      <c r="E13689" t="s">
        <v>65</v>
      </c>
    </row>
    <row r="13690" spans="1:5" x14ac:dyDescent="0.3">
      <c r="A13690" t="s">
        <v>725</v>
      </c>
      <c r="B13690" t="s">
        <v>132</v>
      </c>
      <c r="C13690">
        <v>11.3043972455564</v>
      </c>
      <c r="D13690" t="s">
        <v>2480</v>
      </c>
      <c r="E13690" t="s">
        <v>65</v>
      </c>
    </row>
    <row r="13691" spans="1:5" x14ac:dyDescent="0.3">
      <c r="A13691" t="s">
        <v>726</v>
      </c>
      <c r="B13691" t="s">
        <v>132</v>
      </c>
      <c r="C13691">
        <v>10.5072258693697</v>
      </c>
      <c r="D13691" t="s">
        <v>2480</v>
      </c>
      <c r="E13691" t="s">
        <v>65</v>
      </c>
    </row>
    <row r="13692" spans="1:5" x14ac:dyDescent="0.3">
      <c r="A13692" t="s">
        <v>727</v>
      </c>
      <c r="B13692" t="s">
        <v>132</v>
      </c>
      <c r="C13692">
        <v>8.3967739351374497</v>
      </c>
      <c r="D13692" t="s">
        <v>2480</v>
      </c>
      <c r="E13692" t="s">
        <v>65</v>
      </c>
    </row>
    <row r="13693" spans="1:5" x14ac:dyDescent="0.3">
      <c r="A13693" t="s">
        <v>728</v>
      </c>
      <c r="B13693" t="s">
        <v>132</v>
      </c>
      <c r="C13693">
        <v>11.101439016992799</v>
      </c>
      <c r="D13693" t="s">
        <v>2480</v>
      </c>
      <c r="E13693" t="s">
        <v>65</v>
      </c>
    </row>
    <row r="13694" spans="1:5" x14ac:dyDescent="0.3">
      <c r="A13694" t="s">
        <v>729</v>
      </c>
      <c r="B13694" t="s">
        <v>132</v>
      </c>
      <c r="C13694">
        <v>12.5698942195986</v>
      </c>
      <c r="D13694" t="s">
        <v>2480</v>
      </c>
      <c r="E13694" t="s">
        <v>65</v>
      </c>
    </row>
    <row r="13695" spans="1:5" x14ac:dyDescent="0.3">
      <c r="A13695" t="s">
        <v>730</v>
      </c>
      <c r="B13695" t="s">
        <v>132</v>
      </c>
      <c r="C13695">
        <v>11.449925128753801</v>
      </c>
      <c r="D13695" t="s">
        <v>2480</v>
      </c>
      <c r="E13695" t="s">
        <v>65</v>
      </c>
    </row>
    <row r="13696" spans="1:5" x14ac:dyDescent="0.3">
      <c r="A13696" t="s">
        <v>731</v>
      </c>
      <c r="B13696" t="s">
        <v>132</v>
      </c>
      <c r="C13696">
        <v>9.6751703807849907</v>
      </c>
      <c r="D13696" t="s">
        <v>2480</v>
      </c>
      <c r="E13696" t="s">
        <v>65</v>
      </c>
    </row>
    <row r="13697" spans="1:5" x14ac:dyDescent="0.3">
      <c r="A13697" t="s">
        <v>732</v>
      </c>
      <c r="B13697" t="s">
        <v>132</v>
      </c>
      <c r="C13697">
        <v>9.3732034855062505</v>
      </c>
      <c r="D13697" t="s">
        <v>2480</v>
      </c>
      <c r="E13697" t="s">
        <v>65</v>
      </c>
    </row>
    <row r="13698" spans="1:5" x14ac:dyDescent="0.3">
      <c r="A13698" t="s">
        <v>733</v>
      </c>
      <c r="B13698" t="s">
        <v>132</v>
      </c>
      <c r="C13698">
        <v>10.171036157714299</v>
      </c>
      <c r="D13698" t="s">
        <v>2480</v>
      </c>
      <c r="E13698" t="s">
        <v>65</v>
      </c>
    </row>
    <row r="13699" spans="1:5" x14ac:dyDescent="0.3">
      <c r="A13699" t="s">
        <v>734</v>
      </c>
      <c r="B13699" t="s">
        <v>132</v>
      </c>
      <c r="C13699">
        <v>11.176691585937199</v>
      </c>
      <c r="D13699" t="s">
        <v>2480</v>
      </c>
      <c r="E13699" t="s">
        <v>65</v>
      </c>
    </row>
    <row r="13700" spans="1:5" x14ac:dyDescent="0.3">
      <c r="A13700" t="s">
        <v>735</v>
      </c>
      <c r="B13700" t="s">
        <v>132</v>
      </c>
      <c r="C13700">
        <v>10.8174155270477</v>
      </c>
      <c r="D13700" t="s">
        <v>2480</v>
      </c>
      <c r="E13700" t="s">
        <v>65</v>
      </c>
    </row>
    <row r="13701" spans="1:5" x14ac:dyDescent="0.3">
      <c r="A13701" t="s">
        <v>736</v>
      </c>
      <c r="B13701" t="s">
        <v>132</v>
      </c>
      <c r="C13701">
        <v>11.6293263186383</v>
      </c>
      <c r="D13701" t="s">
        <v>2480</v>
      </c>
      <c r="E13701" t="s">
        <v>65</v>
      </c>
    </row>
    <row r="13702" spans="1:5" x14ac:dyDescent="0.3">
      <c r="A13702" t="s">
        <v>737</v>
      </c>
      <c r="B13702" t="s">
        <v>132</v>
      </c>
      <c r="C13702">
        <v>20.18766478645</v>
      </c>
      <c r="D13702" t="s">
        <v>2480</v>
      </c>
      <c r="E13702" t="s">
        <v>65</v>
      </c>
    </row>
    <row r="13703" spans="1:5" x14ac:dyDescent="0.3">
      <c r="A13703" t="s">
        <v>738</v>
      </c>
      <c r="B13703" t="s">
        <v>132</v>
      </c>
      <c r="C13703">
        <v>19.268425835135101</v>
      </c>
      <c r="D13703" t="s">
        <v>2480</v>
      </c>
      <c r="E13703" t="s">
        <v>65</v>
      </c>
    </row>
    <row r="13704" spans="1:5" x14ac:dyDescent="0.3">
      <c r="A13704" t="s">
        <v>739</v>
      </c>
      <c r="B13704" t="s">
        <v>132</v>
      </c>
      <c r="C13704">
        <v>15.8692521793227</v>
      </c>
      <c r="D13704" t="s">
        <v>2480</v>
      </c>
      <c r="E13704" t="s">
        <v>65</v>
      </c>
    </row>
    <row r="13705" spans="1:5" x14ac:dyDescent="0.3">
      <c r="A13705" t="s">
        <v>740</v>
      </c>
      <c r="B13705" t="s">
        <v>132</v>
      </c>
      <c r="C13705">
        <v>15.464587468126799</v>
      </c>
      <c r="D13705" t="s">
        <v>2480</v>
      </c>
      <c r="E13705" t="s">
        <v>65</v>
      </c>
    </row>
    <row r="13706" spans="1:5" x14ac:dyDescent="0.3">
      <c r="A13706" t="s">
        <v>741</v>
      </c>
      <c r="B13706" t="s">
        <v>132</v>
      </c>
      <c r="C13706">
        <v>12.0326205959808</v>
      </c>
      <c r="D13706" t="s">
        <v>2480</v>
      </c>
      <c r="E13706" t="s">
        <v>65</v>
      </c>
    </row>
    <row r="13707" spans="1:5" x14ac:dyDescent="0.3">
      <c r="A13707" t="s">
        <v>742</v>
      </c>
      <c r="B13707" t="s">
        <v>132</v>
      </c>
      <c r="C13707">
        <v>16.640994726989799</v>
      </c>
      <c r="D13707" t="s">
        <v>2480</v>
      </c>
      <c r="E13707" t="s">
        <v>65</v>
      </c>
    </row>
    <row r="13708" spans="1:5" x14ac:dyDescent="0.3">
      <c r="A13708" t="s">
        <v>743</v>
      </c>
      <c r="B13708" t="s">
        <v>132</v>
      </c>
      <c r="C13708">
        <v>11.990435254578101</v>
      </c>
      <c r="D13708" t="s">
        <v>2480</v>
      </c>
      <c r="E13708" t="s">
        <v>65</v>
      </c>
    </row>
    <row r="13709" spans="1:5" x14ac:dyDescent="0.3">
      <c r="A13709" t="s">
        <v>744</v>
      </c>
      <c r="B13709" t="s">
        <v>132</v>
      </c>
      <c r="C13709">
        <v>13.5984503313849</v>
      </c>
      <c r="D13709" t="s">
        <v>2480</v>
      </c>
      <c r="E13709" t="s">
        <v>65</v>
      </c>
    </row>
    <row r="13710" spans="1:5" x14ac:dyDescent="0.3">
      <c r="A13710" t="s">
        <v>745</v>
      </c>
      <c r="B13710" t="s">
        <v>132</v>
      </c>
      <c r="C13710">
        <v>13.0735507459615</v>
      </c>
      <c r="D13710" t="s">
        <v>2480</v>
      </c>
      <c r="E13710" t="s">
        <v>65</v>
      </c>
    </row>
    <row r="13711" spans="1:5" x14ac:dyDescent="0.3">
      <c r="A13711" t="s">
        <v>746</v>
      </c>
      <c r="B13711" t="s">
        <v>132</v>
      </c>
      <c r="C13711">
        <v>8.8390201835069107</v>
      </c>
      <c r="D13711" t="s">
        <v>2480</v>
      </c>
      <c r="E13711" t="s">
        <v>65</v>
      </c>
    </row>
    <row r="13712" spans="1:5" x14ac:dyDescent="0.3">
      <c r="A13712" t="s">
        <v>747</v>
      </c>
      <c r="B13712" t="s">
        <v>132</v>
      </c>
      <c r="C13712">
        <v>9.0552850284301005</v>
      </c>
      <c r="D13712" t="s">
        <v>2480</v>
      </c>
      <c r="E13712" t="s">
        <v>65</v>
      </c>
    </row>
    <row r="13713" spans="1:5" x14ac:dyDescent="0.3">
      <c r="A13713" t="s">
        <v>748</v>
      </c>
      <c r="B13713" t="s">
        <v>132</v>
      </c>
      <c r="C13713">
        <v>9.3327288369126098</v>
      </c>
      <c r="D13713" t="s">
        <v>2480</v>
      </c>
      <c r="E13713" t="s">
        <v>65</v>
      </c>
    </row>
    <row r="13714" spans="1:5" x14ac:dyDescent="0.3">
      <c r="A13714" t="s">
        <v>749</v>
      </c>
      <c r="B13714" t="s">
        <v>132</v>
      </c>
      <c r="C13714">
        <v>9.1204668130644606</v>
      </c>
      <c r="D13714" t="s">
        <v>2480</v>
      </c>
      <c r="E13714" t="s">
        <v>65</v>
      </c>
    </row>
    <row r="13715" spans="1:5" x14ac:dyDescent="0.3">
      <c r="A13715" t="s">
        <v>750</v>
      </c>
      <c r="B13715" t="s">
        <v>132</v>
      </c>
      <c r="C13715">
        <v>12.7553023600833</v>
      </c>
      <c r="D13715" t="s">
        <v>2480</v>
      </c>
      <c r="E13715" t="s">
        <v>65</v>
      </c>
    </row>
    <row r="13716" spans="1:5" x14ac:dyDescent="0.3">
      <c r="A13716" t="s">
        <v>751</v>
      </c>
      <c r="B13716" t="s">
        <v>132</v>
      </c>
      <c r="C13716">
        <v>13.776086875693938</v>
      </c>
      <c r="D13716" t="s">
        <v>2480</v>
      </c>
      <c r="E13716" t="s">
        <v>65</v>
      </c>
    </row>
    <row r="13717" spans="1:5" x14ac:dyDescent="0.3">
      <c r="A13717" t="s">
        <v>752</v>
      </c>
      <c r="B13717" t="s">
        <v>132</v>
      </c>
      <c r="C13717">
        <v>14.769897611884099</v>
      </c>
      <c r="D13717" t="s">
        <v>2480</v>
      </c>
      <c r="E13717" t="s">
        <v>65</v>
      </c>
    </row>
    <row r="13718" spans="1:5" x14ac:dyDescent="0.3">
      <c r="A13718" t="s">
        <v>753</v>
      </c>
      <c r="B13718" t="s">
        <v>132</v>
      </c>
      <c r="C13718">
        <v>19.085597815391399</v>
      </c>
      <c r="D13718" t="s">
        <v>2480</v>
      </c>
      <c r="E13718" t="s">
        <v>65</v>
      </c>
    </row>
    <row r="13719" spans="1:5" x14ac:dyDescent="0.3">
      <c r="A13719" t="s">
        <v>754</v>
      </c>
      <c r="B13719" t="s">
        <v>132</v>
      </c>
      <c r="C13719">
        <v>22.4029625120065</v>
      </c>
      <c r="D13719" t="s">
        <v>2480</v>
      </c>
      <c r="E13719" t="s">
        <v>65</v>
      </c>
    </row>
    <row r="13720" spans="1:5" x14ac:dyDescent="0.3">
      <c r="A13720" t="s">
        <v>755</v>
      </c>
      <c r="B13720" t="s">
        <v>132</v>
      </c>
      <c r="C13720">
        <v>22.090616933168999</v>
      </c>
      <c r="D13720" t="s">
        <v>2480</v>
      </c>
      <c r="E13720" t="s">
        <v>65</v>
      </c>
    </row>
    <row r="13721" spans="1:5" x14ac:dyDescent="0.3">
      <c r="A13721" t="s">
        <v>756</v>
      </c>
      <c r="B13721" t="s">
        <v>132</v>
      </c>
      <c r="C13721">
        <v>18.868379765255199</v>
      </c>
      <c r="D13721" t="s">
        <v>2480</v>
      </c>
      <c r="E13721" t="s">
        <v>65</v>
      </c>
    </row>
    <row r="13722" spans="1:5" x14ac:dyDescent="0.3">
      <c r="A13722" t="s">
        <v>757</v>
      </c>
      <c r="B13722" t="s">
        <v>132</v>
      </c>
      <c r="C13722">
        <v>18.062694978833299</v>
      </c>
      <c r="D13722" t="s">
        <v>2480</v>
      </c>
      <c r="E13722" t="s">
        <v>65</v>
      </c>
    </row>
    <row r="13723" spans="1:5" x14ac:dyDescent="0.3">
      <c r="A13723" t="s">
        <v>758</v>
      </c>
      <c r="B13723" t="s">
        <v>132</v>
      </c>
      <c r="C13723">
        <v>15.687670309791301</v>
      </c>
      <c r="D13723" t="s">
        <v>2480</v>
      </c>
      <c r="E13723" t="s">
        <v>65</v>
      </c>
    </row>
    <row r="13724" spans="1:5" x14ac:dyDescent="0.3">
      <c r="A13724" t="s">
        <v>759</v>
      </c>
      <c r="B13724" t="s">
        <v>132</v>
      </c>
      <c r="C13724">
        <v>13.8130611253433</v>
      </c>
      <c r="D13724" t="s">
        <v>2480</v>
      </c>
      <c r="E13724" t="s">
        <v>65</v>
      </c>
    </row>
    <row r="13725" spans="1:5" x14ac:dyDescent="0.3">
      <c r="A13725" t="s">
        <v>760</v>
      </c>
      <c r="B13725" t="s">
        <v>132</v>
      </c>
      <c r="C13725">
        <v>14.3364269634486</v>
      </c>
      <c r="D13725" t="s">
        <v>2480</v>
      </c>
      <c r="E13725" t="s">
        <v>65</v>
      </c>
    </row>
    <row r="13726" spans="1:5" x14ac:dyDescent="0.3">
      <c r="A13726" t="s">
        <v>761</v>
      </c>
      <c r="B13726" t="s">
        <v>132</v>
      </c>
      <c r="C13726">
        <v>13.996428746864099</v>
      </c>
      <c r="D13726" t="s">
        <v>2480</v>
      </c>
      <c r="E13726" t="s">
        <v>65</v>
      </c>
    </row>
    <row r="13727" spans="1:5" x14ac:dyDescent="0.3">
      <c r="A13727" t="s">
        <v>762</v>
      </c>
      <c r="B13727" t="s">
        <v>132</v>
      </c>
      <c r="C13727">
        <v>14.0129616139563</v>
      </c>
      <c r="D13727" t="s">
        <v>2480</v>
      </c>
      <c r="E13727" t="s">
        <v>65</v>
      </c>
    </row>
    <row r="13728" spans="1:5" x14ac:dyDescent="0.3">
      <c r="A13728" t="s">
        <v>763</v>
      </c>
      <c r="B13728" t="s">
        <v>132</v>
      </c>
      <c r="C13728">
        <v>13.3506235862423</v>
      </c>
      <c r="D13728" t="s">
        <v>2480</v>
      </c>
      <c r="E13728" t="s">
        <v>65</v>
      </c>
    </row>
    <row r="13729" spans="1:5" x14ac:dyDescent="0.3">
      <c r="A13729" t="s">
        <v>764</v>
      </c>
      <c r="B13729" t="s">
        <v>132</v>
      </c>
      <c r="C13729">
        <v>13.6258697572899</v>
      </c>
      <c r="D13729" t="s">
        <v>2480</v>
      </c>
      <c r="E13729" t="s">
        <v>65</v>
      </c>
    </row>
    <row r="13730" spans="1:5" x14ac:dyDescent="0.3">
      <c r="A13730" t="s">
        <v>765</v>
      </c>
      <c r="B13730" t="s">
        <v>132</v>
      </c>
      <c r="C13730">
        <v>14.2208196342107</v>
      </c>
      <c r="D13730" t="s">
        <v>2480</v>
      </c>
      <c r="E13730" t="s">
        <v>65</v>
      </c>
    </row>
    <row r="13731" spans="1:5" x14ac:dyDescent="0.3">
      <c r="A13731" t="s">
        <v>766</v>
      </c>
      <c r="B13731" t="s">
        <v>132</v>
      </c>
      <c r="C13731">
        <v>17.597226126303699</v>
      </c>
      <c r="D13731" t="s">
        <v>2480</v>
      </c>
      <c r="E13731" t="s">
        <v>65</v>
      </c>
    </row>
    <row r="13732" spans="1:5" x14ac:dyDescent="0.3">
      <c r="A13732" t="s">
        <v>767</v>
      </c>
      <c r="B13732" t="s">
        <v>132</v>
      </c>
      <c r="C13732">
        <v>10.8526213391085</v>
      </c>
      <c r="D13732" t="s">
        <v>2480</v>
      </c>
      <c r="E13732" t="s">
        <v>65</v>
      </c>
    </row>
    <row r="13733" spans="1:5" x14ac:dyDescent="0.3">
      <c r="A13733" t="s">
        <v>768</v>
      </c>
      <c r="B13733" t="s">
        <v>132</v>
      </c>
      <c r="C13733">
        <v>13.3780759848181</v>
      </c>
      <c r="D13733" t="s">
        <v>2480</v>
      </c>
      <c r="E13733" t="s">
        <v>65</v>
      </c>
    </row>
    <row r="13734" spans="1:5" x14ac:dyDescent="0.3">
      <c r="A13734" t="s">
        <v>769</v>
      </c>
      <c r="B13734" t="s">
        <v>132</v>
      </c>
      <c r="C13734">
        <v>13.234075712172499</v>
      </c>
      <c r="D13734" t="s">
        <v>2480</v>
      </c>
      <c r="E13734" t="s">
        <v>65</v>
      </c>
    </row>
    <row r="13735" spans="1:5" x14ac:dyDescent="0.3">
      <c r="A13735" t="s">
        <v>770</v>
      </c>
      <c r="B13735" t="s">
        <v>132</v>
      </c>
      <c r="C13735">
        <v>13.776086875693938</v>
      </c>
      <c r="D13735" t="s">
        <v>2480</v>
      </c>
      <c r="E13735" t="s">
        <v>65</v>
      </c>
    </row>
    <row r="13736" spans="1:5" x14ac:dyDescent="0.3">
      <c r="A13736" t="s">
        <v>774</v>
      </c>
      <c r="B13736" t="s">
        <v>132</v>
      </c>
      <c r="C13736">
        <v>18.451919603112401</v>
      </c>
      <c r="D13736" t="s">
        <v>2480</v>
      </c>
      <c r="E13736" t="s">
        <v>65</v>
      </c>
    </row>
    <row r="13737" spans="1:5" x14ac:dyDescent="0.3">
      <c r="A13737" t="s">
        <v>775</v>
      </c>
      <c r="B13737" t="s">
        <v>132</v>
      </c>
      <c r="C13737">
        <v>13.0878234464054</v>
      </c>
      <c r="D13737" t="s">
        <v>2480</v>
      </c>
      <c r="E13737" t="s">
        <v>65</v>
      </c>
    </row>
    <row r="13738" spans="1:5" x14ac:dyDescent="0.3">
      <c r="A13738" t="s">
        <v>776</v>
      </c>
      <c r="B13738" t="s">
        <v>132</v>
      </c>
      <c r="C13738">
        <v>18.310166493721599</v>
      </c>
      <c r="D13738" t="s">
        <v>2480</v>
      </c>
      <c r="E13738" t="s">
        <v>65</v>
      </c>
    </row>
    <row r="13739" spans="1:5" x14ac:dyDescent="0.3">
      <c r="A13739" t="s">
        <v>777</v>
      </c>
      <c r="B13739" t="s">
        <v>132</v>
      </c>
      <c r="C13739">
        <v>22.113416106907</v>
      </c>
      <c r="D13739" t="s">
        <v>2480</v>
      </c>
      <c r="E13739" t="s">
        <v>65</v>
      </c>
    </row>
    <row r="13740" spans="1:5" x14ac:dyDescent="0.3">
      <c r="A13740" t="s">
        <v>778</v>
      </c>
      <c r="B13740" t="s">
        <v>132</v>
      </c>
      <c r="C13740">
        <v>11.689788671432501</v>
      </c>
      <c r="D13740" t="s">
        <v>2480</v>
      </c>
      <c r="E13740" t="s">
        <v>65</v>
      </c>
    </row>
    <row r="13741" spans="1:5" x14ac:dyDescent="0.3">
      <c r="A13741" t="s">
        <v>779</v>
      </c>
      <c r="B13741" t="s">
        <v>132</v>
      </c>
      <c r="C13741">
        <v>14.4109539804303</v>
      </c>
      <c r="D13741" t="s">
        <v>2480</v>
      </c>
      <c r="E13741" t="s">
        <v>65</v>
      </c>
    </row>
    <row r="13742" spans="1:5" x14ac:dyDescent="0.3">
      <c r="A13742" t="s">
        <v>780</v>
      </c>
      <c r="B13742" t="s">
        <v>132</v>
      </c>
      <c r="C13742">
        <v>15.1233942526076</v>
      </c>
      <c r="D13742" t="s">
        <v>2480</v>
      </c>
      <c r="E13742" t="s">
        <v>65</v>
      </c>
    </row>
    <row r="13743" spans="1:5" x14ac:dyDescent="0.3">
      <c r="A13743" t="s">
        <v>781</v>
      </c>
      <c r="B13743" t="s">
        <v>132</v>
      </c>
      <c r="C13743">
        <v>13.6506933572393</v>
      </c>
      <c r="D13743" t="s">
        <v>2480</v>
      </c>
      <c r="E13743" t="s">
        <v>65</v>
      </c>
    </row>
    <row r="13744" spans="1:5" x14ac:dyDescent="0.3">
      <c r="A13744" t="s">
        <v>782</v>
      </c>
      <c r="B13744" t="s">
        <v>132</v>
      </c>
      <c r="C13744">
        <v>17.6068487549419</v>
      </c>
      <c r="D13744" t="s">
        <v>2480</v>
      </c>
      <c r="E13744" t="s">
        <v>65</v>
      </c>
    </row>
    <row r="13745" spans="1:5" x14ac:dyDescent="0.3">
      <c r="A13745" t="s">
        <v>783</v>
      </c>
      <c r="B13745" t="s">
        <v>132</v>
      </c>
      <c r="C13745">
        <v>22.4569784059161</v>
      </c>
      <c r="D13745" t="s">
        <v>2480</v>
      </c>
      <c r="E13745" t="s">
        <v>65</v>
      </c>
    </row>
    <row r="13746" spans="1:5" x14ac:dyDescent="0.3">
      <c r="A13746" t="s">
        <v>784</v>
      </c>
      <c r="B13746" t="s">
        <v>132</v>
      </c>
      <c r="C13746">
        <v>20.0663595623252</v>
      </c>
      <c r="D13746" t="s">
        <v>2480</v>
      </c>
      <c r="E13746" t="s">
        <v>65</v>
      </c>
    </row>
    <row r="13747" spans="1:5" x14ac:dyDescent="0.3">
      <c r="A13747" t="s">
        <v>785</v>
      </c>
      <c r="B13747" t="s">
        <v>132</v>
      </c>
      <c r="C13747">
        <v>12.1760106424521</v>
      </c>
      <c r="D13747" t="s">
        <v>2480</v>
      </c>
      <c r="E13747" t="s">
        <v>65</v>
      </c>
    </row>
    <row r="13748" spans="1:5" x14ac:dyDescent="0.3">
      <c r="A13748" t="s">
        <v>786</v>
      </c>
      <c r="B13748" t="s">
        <v>132</v>
      </c>
      <c r="C13748">
        <v>17.1275635523346</v>
      </c>
      <c r="D13748" t="s">
        <v>2480</v>
      </c>
      <c r="E13748" t="s">
        <v>65</v>
      </c>
    </row>
    <row r="13749" spans="1:5" x14ac:dyDescent="0.3">
      <c r="A13749" t="s">
        <v>787</v>
      </c>
      <c r="B13749" t="s">
        <v>132</v>
      </c>
      <c r="C13749">
        <v>13.3447265313419</v>
      </c>
      <c r="D13749" t="s">
        <v>2480</v>
      </c>
      <c r="E13749" t="s">
        <v>65</v>
      </c>
    </row>
    <row r="13750" spans="1:5" x14ac:dyDescent="0.3">
      <c r="A13750" t="s">
        <v>788</v>
      </c>
      <c r="B13750" t="s">
        <v>132</v>
      </c>
      <c r="C13750">
        <v>19.331550064901101</v>
      </c>
      <c r="D13750" t="s">
        <v>2480</v>
      </c>
      <c r="E13750" t="s">
        <v>65</v>
      </c>
    </row>
    <row r="13751" spans="1:5" x14ac:dyDescent="0.3">
      <c r="A13751" t="s">
        <v>791</v>
      </c>
      <c r="B13751" t="s">
        <v>132</v>
      </c>
      <c r="C13751">
        <v>20.5645843705055</v>
      </c>
      <c r="D13751" t="s">
        <v>2480</v>
      </c>
      <c r="E13751" t="s">
        <v>65</v>
      </c>
    </row>
    <row r="13752" spans="1:5" x14ac:dyDescent="0.3">
      <c r="A13752" t="s">
        <v>792</v>
      </c>
      <c r="B13752" t="s">
        <v>132</v>
      </c>
      <c r="C13752">
        <v>18.8274509976461</v>
      </c>
      <c r="D13752" t="s">
        <v>2480</v>
      </c>
      <c r="E13752" t="s">
        <v>65</v>
      </c>
    </row>
    <row r="13753" spans="1:5" x14ac:dyDescent="0.3">
      <c r="A13753" t="s">
        <v>793</v>
      </c>
      <c r="B13753" t="s">
        <v>132</v>
      </c>
      <c r="C13753">
        <v>23.535693421306402</v>
      </c>
      <c r="D13753" t="s">
        <v>2480</v>
      </c>
      <c r="E13753" t="s">
        <v>65</v>
      </c>
    </row>
    <row r="13754" spans="1:5" x14ac:dyDescent="0.3">
      <c r="A13754" t="s">
        <v>794</v>
      </c>
      <c r="B13754" t="s">
        <v>132</v>
      </c>
      <c r="C13754">
        <v>19.361846422599299</v>
      </c>
      <c r="D13754" t="s">
        <v>2480</v>
      </c>
      <c r="E13754" t="s">
        <v>65</v>
      </c>
    </row>
    <row r="13755" spans="1:5" x14ac:dyDescent="0.3">
      <c r="A13755" t="s">
        <v>795</v>
      </c>
      <c r="B13755" t="s">
        <v>132</v>
      </c>
      <c r="C13755">
        <v>22.1706895754028</v>
      </c>
      <c r="D13755" t="s">
        <v>2480</v>
      </c>
      <c r="E13755" t="s">
        <v>65</v>
      </c>
    </row>
    <row r="13756" spans="1:5" x14ac:dyDescent="0.3">
      <c r="A13756" t="s">
        <v>796</v>
      </c>
      <c r="B13756" t="s">
        <v>132</v>
      </c>
      <c r="C13756">
        <v>20.877272113217899</v>
      </c>
      <c r="D13756" t="s">
        <v>2480</v>
      </c>
      <c r="E13756" t="s">
        <v>65</v>
      </c>
    </row>
    <row r="13757" spans="1:5" x14ac:dyDescent="0.3">
      <c r="A13757" t="s">
        <v>797</v>
      </c>
      <c r="B13757" t="s">
        <v>132</v>
      </c>
      <c r="C13757">
        <v>20.859313454755799</v>
      </c>
      <c r="D13757" t="s">
        <v>2480</v>
      </c>
      <c r="E13757" t="s">
        <v>65</v>
      </c>
    </row>
    <row r="13758" spans="1:5" x14ac:dyDescent="0.3">
      <c r="A13758" t="s">
        <v>798</v>
      </c>
      <c r="B13758" t="s">
        <v>132</v>
      </c>
      <c r="C13758">
        <v>20.912342149533998</v>
      </c>
      <c r="D13758" t="s">
        <v>2480</v>
      </c>
      <c r="E13758" t="s">
        <v>65</v>
      </c>
    </row>
    <row r="13759" spans="1:5" x14ac:dyDescent="0.3">
      <c r="A13759" t="s">
        <v>799</v>
      </c>
      <c r="B13759" t="s">
        <v>132</v>
      </c>
      <c r="C13759">
        <v>17.064788575837799</v>
      </c>
      <c r="D13759" t="s">
        <v>2480</v>
      </c>
      <c r="E13759" t="s">
        <v>65</v>
      </c>
    </row>
    <row r="13760" spans="1:5" x14ac:dyDescent="0.3">
      <c r="A13760" t="s">
        <v>800</v>
      </c>
      <c r="B13760" t="s">
        <v>132</v>
      </c>
      <c r="C13760">
        <v>17.228363553803199</v>
      </c>
      <c r="D13760" t="s">
        <v>2480</v>
      </c>
      <c r="E13760" t="s">
        <v>65</v>
      </c>
    </row>
    <row r="13761" spans="1:5" x14ac:dyDescent="0.3">
      <c r="A13761" t="s">
        <v>801</v>
      </c>
      <c r="B13761" t="s">
        <v>132</v>
      </c>
      <c r="C13761">
        <v>16.840898894379301</v>
      </c>
      <c r="D13761" t="s">
        <v>2480</v>
      </c>
      <c r="E13761" t="s">
        <v>65</v>
      </c>
    </row>
    <row r="13762" spans="1:5" x14ac:dyDescent="0.3">
      <c r="A13762" t="s">
        <v>802</v>
      </c>
      <c r="B13762" t="s">
        <v>132</v>
      </c>
      <c r="C13762">
        <v>16.000563890698</v>
      </c>
      <c r="D13762" t="s">
        <v>2480</v>
      </c>
      <c r="E13762" t="s">
        <v>65</v>
      </c>
    </row>
    <row r="13763" spans="1:5" x14ac:dyDescent="0.3">
      <c r="A13763" t="s">
        <v>803</v>
      </c>
      <c r="B13763" t="s">
        <v>132</v>
      </c>
      <c r="C13763">
        <v>16.6179004749028</v>
      </c>
      <c r="D13763" t="s">
        <v>2480</v>
      </c>
      <c r="E13763" t="s">
        <v>65</v>
      </c>
    </row>
    <row r="13764" spans="1:5" x14ac:dyDescent="0.3">
      <c r="A13764" t="s">
        <v>804</v>
      </c>
      <c r="B13764" t="s">
        <v>132</v>
      </c>
      <c r="C13764">
        <v>14.9713920181966</v>
      </c>
      <c r="D13764" t="s">
        <v>2480</v>
      </c>
      <c r="E13764" t="s">
        <v>65</v>
      </c>
    </row>
    <row r="13765" spans="1:5" x14ac:dyDescent="0.3">
      <c r="A13765" t="s">
        <v>805</v>
      </c>
      <c r="B13765" t="s">
        <v>132</v>
      </c>
      <c r="C13765">
        <v>15.437828306837</v>
      </c>
      <c r="D13765" t="s">
        <v>2480</v>
      </c>
      <c r="E13765" t="s">
        <v>65</v>
      </c>
    </row>
    <row r="13766" spans="1:5" x14ac:dyDescent="0.3">
      <c r="A13766" t="s">
        <v>806</v>
      </c>
      <c r="B13766" t="s">
        <v>132</v>
      </c>
      <c r="C13766">
        <v>12.5087066856851</v>
      </c>
      <c r="D13766" t="s">
        <v>2480</v>
      </c>
      <c r="E13766" t="s">
        <v>65</v>
      </c>
    </row>
    <row r="13767" spans="1:5" x14ac:dyDescent="0.3">
      <c r="A13767" t="s">
        <v>807</v>
      </c>
      <c r="B13767" t="s">
        <v>132</v>
      </c>
      <c r="C13767">
        <v>14.3971225359344</v>
      </c>
      <c r="D13767" t="s">
        <v>2480</v>
      </c>
      <c r="E13767" t="s">
        <v>65</v>
      </c>
    </row>
    <row r="13768" spans="1:5" x14ac:dyDescent="0.3">
      <c r="A13768" t="s">
        <v>808</v>
      </c>
      <c r="B13768" t="s">
        <v>132</v>
      </c>
      <c r="C13768">
        <v>13.1615177345198</v>
      </c>
      <c r="D13768" t="s">
        <v>2480</v>
      </c>
      <c r="E13768" t="s">
        <v>65</v>
      </c>
    </row>
    <row r="13769" spans="1:5" x14ac:dyDescent="0.3">
      <c r="A13769" t="s">
        <v>809</v>
      </c>
      <c r="B13769" t="s">
        <v>132</v>
      </c>
      <c r="C13769">
        <v>13.9952046685501</v>
      </c>
      <c r="D13769" t="s">
        <v>2480</v>
      </c>
      <c r="E13769" t="s">
        <v>65</v>
      </c>
    </row>
    <row r="13770" spans="1:5" x14ac:dyDescent="0.3">
      <c r="A13770" t="s">
        <v>810</v>
      </c>
      <c r="B13770" t="s">
        <v>132</v>
      </c>
      <c r="C13770">
        <v>11.956809590524401</v>
      </c>
      <c r="D13770" t="s">
        <v>2480</v>
      </c>
      <c r="E13770" t="s">
        <v>65</v>
      </c>
    </row>
    <row r="13771" spans="1:5" x14ac:dyDescent="0.3">
      <c r="A13771" t="s">
        <v>811</v>
      </c>
      <c r="B13771" t="s">
        <v>132</v>
      </c>
      <c r="C13771">
        <v>14.1040126476463</v>
      </c>
      <c r="D13771" t="s">
        <v>2480</v>
      </c>
      <c r="E13771" t="s">
        <v>65</v>
      </c>
    </row>
    <row r="13772" spans="1:5" x14ac:dyDescent="0.3">
      <c r="A13772" t="s">
        <v>812</v>
      </c>
      <c r="B13772" t="s">
        <v>132</v>
      </c>
      <c r="C13772">
        <v>11.254863610407901</v>
      </c>
      <c r="D13772" t="s">
        <v>2480</v>
      </c>
      <c r="E13772" t="s">
        <v>65</v>
      </c>
    </row>
    <row r="13773" spans="1:5" x14ac:dyDescent="0.3">
      <c r="A13773" t="s">
        <v>813</v>
      </c>
      <c r="B13773" t="s">
        <v>132</v>
      </c>
      <c r="C13773">
        <v>12.0832444021963</v>
      </c>
      <c r="D13773" t="s">
        <v>2480</v>
      </c>
      <c r="E13773" t="s">
        <v>65</v>
      </c>
    </row>
    <row r="13774" spans="1:5" x14ac:dyDescent="0.3">
      <c r="A13774" t="s">
        <v>814</v>
      </c>
      <c r="B13774" t="s">
        <v>132</v>
      </c>
      <c r="C13774">
        <v>13.5557638530964</v>
      </c>
      <c r="D13774" t="s">
        <v>2480</v>
      </c>
      <c r="E13774" t="s">
        <v>65</v>
      </c>
    </row>
    <row r="13775" spans="1:5" x14ac:dyDescent="0.3">
      <c r="A13775" t="s">
        <v>815</v>
      </c>
      <c r="B13775" t="s">
        <v>132</v>
      </c>
      <c r="C13775">
        <v>11.6201945209902</v>
      </c>
      <c r="D13775" t="s">
        <v>2480</v>
      </c>
      <c r="E13775" t="s">
        <v>65</v>
      </c>
    </row>
    <row r="13776" spans="1:5" x14ac:dyDescent="0.3">
      <c r="A13776" t="s">
        <v>816</v>
      </c>
      <c r="B13776" t="s">
        <v>132</v>
      </c>
      <c r="C13776">
        <v>12.919752463979099</v>
      </c>
      <c r="D13776" t="s">
        <v>2480</v>
      </c>
      <c r="E13776" t="s">
        <v>65</v>
      </c>
    </row>
    <row r="13777" spans="1:5" x14ac:dyDescent="0.3">
      <c r="A13777" t="s">
        <v>817</v>
      </c>
      <c r="B13777" t="s">
        <v>132</v>
      </c>
      <c r="C13777">
        <v>11.007301903167001</v>
      </c>
      <c r="D13777" t="s">
        <v>2480</v>
      </c>
      <c r="E13777" t="s">
        <v>65</v>
      </c>
    </row>
    <row r="13778" spans="1:5" x14ac:dyDescent="0.3">
      <c r="A13778" t="s">
        <v>818</v>
      </c>
      <c r="B13778" t="s">
        <v>132</v>
      </c>
      <c r="C13778">
        <v>16.041991557630698</v>
      </c>
      <c r="D13778" t="s">
        <v>2480</v>
      </c>
      <c r="E13778" t="s">
        <v>65</v>
      </c>
    </row>
    <row r="13779" spans="1:5" x14ac:dyDescent="0.3">
      <c r="A13779" t="s">
        <v>819</v>
      </c>
      <c r="B13779" t="s">
        <v>132</v>
      </c>
      <c r="C13779">
        <v>12.072232941237299</v>
      </c>
      <c r="D13779" t="s">
        <v>2480</v>
      </c>
      <c r="E13779" t="s">
        <v>65</v>
      </c>
    </row>
    <row r="13780" spans="1:5" x14ac:dyDescent="0.3">
      <c r="A13780" t="s">
        <v>820</v>
      </c>
      <c r="B13780" t="s">
        <v>132</v>
      </c>
      <c r="C13780">
        <v>13.5612868949505</v>
      </c>
      <c r="D13780" t="s">
        <v>2480</v>
      </c>
      <c r="E13780" t="s">
        <v>65</v>
      </c>
    </row>
    <row r="13781" spans="1:5" x14ac:dyDescent="0.3">
      <c r="A13781" t="s">
        <v>821</v>
      </c>
      <c r="B13781" t="s">
        <v>132</v>
      </c>
      <c r="C13781">
        <v>15.484316601771701</v>
      </c>
      <c r="D13781" t="s">
        <v>2480</v>
      </c>
      <c r="E13781" t="s">
        <v>65</v>
      </c>
    </row>
    <row r="13782" spans="1:5" x14ac:dyDescent="0.3">
      <c r="A13782" t="s">
        <v>822</v>
      </c>
      <c r="B13782" t="s">
        <v>132</v>
      </c>
      <c r="C13782">
        <v>16.479560949475601</v>
      </c>
      <c r="D13782" t="s">
        <v>2480</v>
      </c>
      <c r="E13782" t="s">
        <v>65</v>
      </c>
    </row>
    <row r="13783" spans="1:5" x14ac:dyDescent="0.3">
      <c r="A13783" t="s">
        <v>823</v>
      </c>
      <c r="B13783" t="s">
        <v>132</v>
      </c>
      <c r="C13783">
        <v>17.853667696474702</v>
      </c>
      <c r="D13783" t="s">
        <v>2480</v>
      </c>
      <c r="E13783" t="s">
        <v>65</v>
      </c>
    </row>
    <row r="13784" spans="1:5" x14ac:dyDescent="0.3">
      <c r="A13784" t="s">
        <v>824</v>
      </c>
      <c r="B13784" t="s">
        <v>132</v>
      </c>
      <c r="C13784">
        <v>13.8323222776693</v>
      </c>
      <c r="D13784" t="s">
        <v>2480</v>
      </c>
      <c r="E13784" t="s">
        <v>65</v>
      </c>
    </row>
    <row r="13785" spans="1:5" x14ac:dyDescent="0.3">
      <c r="A13785" t="s">
        <v>825</v>
      </c>
      <c r="B13785" t="s">
        <v>132</v>
      </c>
      <c r="C13785">
        <v>11.4714929212971</v>
      </c>
      <c r="D13785" t="s">
        <v>2480</v>
      </c>
      <c r="E13785" t="s">
        <v>65</v>
      </c>
    </row>
    <row r="13786" spans="1:5" x14ac:dyDescent="0.3">
      <c r="A13786" t="s">
        <v>826</v>
      </c>
      <c r="B13786" t="s">
        <v>132</v>
      </c>
      <c r="C13786">
        <v>12.8389624974476</v>
      </c>
      <c r="D13786" t="s">
        <v>2480</v>
      </c>
      <c r="E13786" t="s">
        <v>65</v>
      </c>
    </row>
    <row r="13787" spans="1:5" x14ac:dyDescent="0.3">
      <c r="A13787" t="s">
        <v>827</v>
      </c>
      <c r="B13787" t="s">
        <v>132</v>
      </c>
      <c r="C13787">
        <v>14.4863579195585</v>
      </c>
      <c r="D13787" t="s">
        <v>2480</v>
      </c>
      <c r="E13787" t="s">
        <v>65</v>
      </c>
    </row>
    <row r="13788" spans="1:5" x14ac:dyDescent="0.3">
      <c r="A13788" t="s">
        <v>828</v>
      </c>
      <c r="B13788" t="s">
        <v>132</v>
      </c>
      <c r="C13788">
        <v>14.070797097482499</v>
      </c>
      <c r="D13788" t="s">
        <v>2480</v>
      </c>
      <c r="E13788" t="s">
        <v>65</v>
      </c>
    </row>
    <row r="13789" spans="1:5" x14ac:dyDescent="0.3">
      <c r="A13789" t="s">
        <v>829</v>
      </c>
      <c r="B13789" t="s">
        <v>132</v>
      </c>
      <c r="C13789">
        <v>19.635414514426799</v>
      </c>
      <c r="D13789" t="s">
        <v>2480</v>
      </c>
      <c r="E13789" t="s">
        <v>65</v>
      </c>
    </row>
    <row r="13790" spans="1:5" x14ac:dyDescent="0.3">
      <c r="A13790" t="s">
        <v>830</v>
      </c>
      <c r="B13790" t="s">
        <v>132</v>
      </c>
      <c r="C13790">
        <v>14.9306783292982</v>
      </c>
      <c r="D13790" t="s">
        <v>2480</v>
      </c>
      <c r="E13790" t="s">
        <v>65</v>
      </c>
    </row>
    <row r="13791" spans="1:5" x14ac:dyDescent="0.3">
      <c r="A13791" t="s">
        <v>831</v>
      </c>
      <c r="B13791" t="s">
        <v>132</v>
      </c>
      <c r="C13791">
        <v>11.2595562722791</v>
      </c>
      <c r="D13791" t="s">
        <v>2480</v>
      </c>
      <c r="E13791" t="s">
        <v>65</v>
      </c>
    </row>
    <row r="13792" spans="1:5" x14ac:dyDescent="0.3">
      <c r="A13792" t="s">
        <v>832</v>
      </c>
      <c r="B13792" t="s">
        <v>132</v>
      </c>
      <c r="C13792">
        <v>13.6484226381464</v>
      </c>
      <c r="D13792" t="s">
        <v>2480</v>
      </c>
      <c r="E13792" t="s">
        <v>65</v>
      </c>
    </row>
    <row r="13793" spans="1:5" x14ac:dyDescent="0.3">
      <c r="A13793" t="s">
        <v>833</v>
      </c>
      <c r="B13793" t="s">
        <v>132</v>
      </c>
      <c r="C13793">
        <v>10.044686538576601</v>
      </c>
      <c r="D13793" t="s">
        <v>2480</v>
      </c>
      <c r="E13793" t="s">
        <v>65</v>
      </c>
    </row>
    <row r="13794" spans="1:5" x14ac:dyDescent="0.3">
      <c r="A13794" t="s">
        <v>834</v>
      </c>
      <c r="B13794" t="s">
        <v>132</v>
      </c>
      <c r="C13794">
        <v>12.3439410945861</v>
      </c>
      <c r="D13794" t="s">
        <v>2480</v>
      </c>
      <c r="E13794" t="s">
        <v>65</v>
      </c>
    </row>
    <row r="13795" spans="1:5" x14ac:dyDescent="0.3">
      <c r="A13795" t="s">
        <v>835</v>
      </c>
      <c r="B13795" t="s">
        <v>132</v>
      </c>
      <c r="C13795">
        <v>14.2642928007888</v>
      </c>
      <c r="D13795" t="s">
        <v>2480</v>
      </c>
      <c r="E13795" t="s">
        <v>65</v>
      </c>
    </row>
    <row r="13796" spans="1:5" x14ac:dyDescent="0.3">
      <c r="A13796" t="s">
        <v>836</v>
      </c>
      <c r="B13796" t="s">
        <v>132</v>
      </c>
      <c r="C13796">
        <v>13.3246224669408</v>
      </c>
      <c r="D13796" t="s">
        <v>2480</v>
      </c>
      <c r="E13796" t="s">
        <v>65</v>
      </c>
    </row>
    <row r="13797" spans="1:5" x14ac:dyDescent="0.3">
      <c r="A13797" t="s">
        <v>837</v>
      </c>
      <c r="B13797" t="s">
        <v>132</v>
      </c>
      <c r="C13797">
        <v>12.0508845225198</v>
      </c>
      <c r="D13797" t="s">
        <v>2480</v>
      </c>
      <c r="E13797" t="s">
        <v>65</v>
      </c>
    </row>
    <row r="13798" spans="1:5" x14ac:dyDescent="0.3">
      <c r="A13798" t="s">
        <v>838</v>
      </c>
      <c r="B13798" t="s">
        <v>132</v>
      </c>
      <c r="C13798">
        <v>11.626066571201401</v>
      </c>
      <c r="D13798" t="s">
        <v>2480</v>
      </c>
      <c r="E13798" t="s">
        <v>65</v>
      </c>
    </row>
    <row r="13799" spans="1:5" x14ac:dyDescent="0.3">
      <c r="A13799" t="s">
        <v>839</v>
      </c>
      <c r="B13799" t="s">
        <v>132</v>
      </c>
      <c r="C13799">
        <v>11.713688065659801</v>
      </c>
      <c r="D13799" t="s">
        <v>2480</v>
      </c>
      <c r="E13799" t="s">
        <v>65</v>
      </c>
    </row>
    <row r="13800" spans="1:5" x14ac:dyDescent="0.3">
      <c r="A13800" t="s">
        <v>840</v>
      </c>
      <c r="B13800" t="s">
        <v>132</v>
      </c>
      <c r="C13800">
        <v>11.481583311484</v>
      </c>
      <c r="D13800" t="s">
        <v>2480</v>
      </c>
      <c r="E13800" t="s">
        <v>65</v>
      </c>
    </row>
    <row r="13801" spans="1:5" x14ac:dyDescent="0.3">
      <c r="A13801" t="s">
        <v>841</v>
      </c>
      <c r="B13801" t="s">
        <v>132</v>
      </c>
      <c r="C13801">
        <v>11.6114013395977</v>
      </c>
      <c r="D13801" t="s">
        <v>2480</v>
      </c>
      <c r="E13801" t="s">
        <v>65</v>
      </c>
    </row>
    <row r="13802" spans="1:5" x14ac:dyDescent="0.3">
      <c r="A13802" t="s">
        <v>842</v>
      </c>
      <c r="B13802" t="s">
        <v>132</v>
      </c>
      <c r="C13802">
        <v>12.105893080558101</v>
      </c>
      <c r="D13802" t="s">
        <v>2480</v>
      </c>
      <c r="E13802" t="s">
        <v>65</v>
      </c>
    </row>
    <row r="13803" spans="1:5" x14ac:dyDescent="0.3">
      <c r="A13803" t="s">
        <v>843</v>
      </c>
      <c r="B13803" t="s">
        <v>132</v>
      </c>
      <c r="C13803">
        <v>12.4084916470522</v>
      </c>
      <c r="D13803" t="s">
        <v>2480</v>
      </c>
      <c r="E13803" t="s">
        <v>65</v>
      </c>
    </row>
    <row r="13804" spans="1:5" x14ac:dyDescent="0.3">
      <c r="A13804" t="s">
        <v>844</v>
      </c>
      <c r="B13804" t="s">
        <v>132</v>
      </c>
      <c r="C13804">
        <v>11.7398268328017</v>
      </c>
      <c r="D13804" t="s">
        <v>2480</v>
      </c>
      <c r="E13804" t="s">
        <v>65</v>
      </c>
    </row>
    <row r="13805" spans="1:5" x14ac:dyDescent="0.3">
      <c r="A13805" t="s">
        <v>845</v>
      </c>
      <c r="B13805" t="s">
        <v>132</v>
      </c>
      <c r="C13805">
        <v>11.0736738394945</v>
      </c>
      <c r="D13805" t="s">
        <v>2480</v>
      </c>
      <c r="E13805" t="s">
        <v>65</v>
      </c>
    </row>
    <row r="13806" spans="1:5" x14ac:dyDescent="0.3">
      <c r="A13806" t="s">
        <v>846</v>
      </c>
      <c r="B13806" t="s">
        <v>132</v>
      </c>
      <c r="C13806">
        <v>11.474513398772601</v>
      </c>
      <c r="D13806" t="s">
        <v>2480</v>
      </c>
      <c r="E13806" t="s">
        <v>65</v>
      </c>
    </row>
    <row r="13807" spans="1:5" x14ac:dyDescent="0.3">
      <c r="A13807" t="s">
        <v>847</v>
      </c>
      <c r="B13807" t="s">
        <v>132</v>
      </c>
      <c r="C13807">
        <v>11.406298047549701</v>
      </c>
      <c r="D13807" t="s">
        <v>2480</v>
      </c>
      <c r="E13807" t="s">
        <v>65</v>
      </c>
    </row>
    <row r="13808" spans="1:5" x14ac:dyDescent="0.3">
      <c r="A13808" t="s">
        <v>848</v>
      </c>
      <c r="B13808" t="s">
        <v>132</v>
      </c>
      <c r="C13808">
        <v>11.7743211626085</v>
      </c>
      <c r="D13808" t="s">
        <v>2480</v>
      </c>
      <c r="E13808" t="s">
        <v>65</v>
      </c>
    </row>
    <row r="13809" spans="1:5" x14ac:dyDescent="0.3">
      <c r="A13809" t="s">
        <v>849</v>
      </c>
      <c r="B13809" t="s">
        <v>132</v>
      </c>
      <c r="C13809">
        <v>11.6464511384914</v>
      </c>
      <c r="D13809" t="s">
        <v>2480</v>
      </c>
      <c r="E13809" t="s">
        <v>65</v>
      </c>
    </row>
    <row r="13810" spans="1:5" x14ac:dyDescent="0.3">
      <c r="A13810" t="s">
        <v>850</v>
      </c>
      <c r="B13810" t="s">
        <v>132</v>
      </c>
      <c r="C13810">
        <v>11.3404737634554</v>
      </c>
      <c r="D13810" t="s">
        <v>2480</v>
      </c>
      <c r="E13810" t="s">
        <v>65</v>
      </c>
    </row>
    <row r="13811" spans="1:5" x14ac:dyDescent="0.3">
      <c r="A13811" t="s">
        <v>851</v>
      </c>
      <c r="B13811" t="s">
        <v>132</v>
      </c>
      <c r="C13811">
        <v>11.2155888280725</v>
      </c>
      <c r="D13811" t="s">
        <v>2480</v>
      </c>
      <c r="E13811" t="s">
        <v>65</v>
      </c>
    </row>
    <row r="13812" spans="1:5" x14ac:dyDescent="0.3">
      <c r="A13812" t="s">
        <v>852</v>
      </c>
      <c r="B13812" t="s">
        <v>132</v>
      </c>
      <c r="C13812">
        <v>11.821845364174999</v>
      </c>
      <c r="D13812" t="s">
        <v>2480</v>
      </c>
      <c r="E13812" t="s">
        <v>65</v>
      </c>
    </row>
    <row r="13813" spans="1:5" x14ac:dyDescent="0.3">
      <c r="A13813" t="s">
        <v>853</v>
      </c>
      <c r="B13813" t="s">
        <v>132</v>
      </c>
      <c r="C13813">
        <v>11.071904686483</v>
      </c>
      <c r="D13813" t="s">
        <v>2480</v>
      </c>
      <c r="E13813" t="s">
        <v>65</v>
      </c>
    </row>
    <row r="13814" spans="1:5" x14ac:dyDescent="0.3">
      <c r="A13814" t="s">
        <v>854</v>
      </c>
      <c r="B13814" t="s">
        <v>132</v>
      </c>
      <c r="C13814">
        <v>10.866340800688</v>
      </c>
      <c r="D13814" t="s">
        <v>2480</v>
      </c>
      <c r="E13814" t="s">
        <v>65</v>
      </c>
    </row>
    <row r="13815" spans="1:5" x14ac:dyDescent="0.3">
      <c r="A13815" t="s">
        <v>855</v>
      </c>
      <c r="B13815" t="s">
        <v>132</v>
      </c>
      <c r="C13815">
        <v>11.157568114710999</v>
      </c>
      <c r="D13815" t="s">
        <v>2480</v>
      </c>
      <c r="E13815" t="s">
        <v>65</v>
      </c>
    </row>
    <row r="13816" spans="1:5" x14ac:dyDescent="0.3">
      <c r="A13816" t="s">
        <v>856</v>
      </c>
      <c r="B13816" t="s">
        <v>132</v>
      </c>
      <c r="C13816">
        <v>8.9340398221430597</v>
      </c>
      <c r="D13816" t="s">
        <v>2480</v>
      </c>
      <c r="E13816" t="s">
        <v>65</v>
      </c>
    </row>
    <row r="13817" spans="1:5" x14ac:dyDescent="0.3">
      <c r="A13817" t="s">
        <v>857</v>
      </c>
      <c r="B13817" t="s">
        <v>132</v>
      </c>
      <c r="C13817">
        <v>9.9703542769136408</v>
      </c>
      <c r="D13817" t="s">
        <v>2480</v>
      </c>
      <c r="E13817" t="s">
        <v>65</v>
      </c>
    </row>
    <row r="13818" spans="1:5" x14ac:dyDescent="0.3">
      <c r="A13818" t="s">
        <v>858</v>
      </c>
      <c r="B13818" t="s">
        <v>132</v>
      </c>
      <c r="C13818">
        <v>14.193330407545799</v>
      </c>
      <c r="D13818" t="s">
        <v>2480</v>
      </c>
      <c r="E13818" t="s">
        <v>65</v>
      </c>
    </row>
    <row r="13819" spans="1:5" x14ac:dyDescent="0.3">
      <c r="A13819" t="s">
        <v>859</v>
      </c>
      <c r="B13819" t="s">
        <v>132</v>
      </c>
      <c r="C13819">
        <v>11.517828957091099</v>
      </c>
      <c r="D13819" t="s">
        <v>2480</v>
      </c>
      <c r="E13819" t="s">
        <v>65</v>
      </c>
    </row>
    <row r="13820" spans="1:5" x14ac:dyDescent="0.3">
      <c r="A13820" t="s">
        <v>860</v>
      </c>
      <c r="B13820" t="s">
        <v>132</v>
      </c>
      <c r="C13820">
        <v>11.631564675601799</v>
      </c>
      <c r="D13820" t="s">
        <v>2480</v>
      </c>
      <c r="E13820" t="s">
        <v>65</v>
      </c>
    </row>
    <row r="13821" spans="1:5" x14ac:dyDescent="0.3">
      <c r="A13821" t="s">
        <v>861</v>
      </c>
      <c r="B13821" t="s">
        <v>132</v>
      </c>
      <c r="C13821">
        <v>10.350216929772399</v>
      </c>
      <c r="D13821" t="s">
        <v>2480</v>
      </c>
      <c r="E13821" t="s">
        <v>65</v>
      </c>
    </row>
    <row r="13822" spans="1:5" x14ac:dyDescent="0.3">
      <c r="A13822" t="s">
        <v>862</v>
      </c>
      <c r="B13822" t="s">
        <v>132</v>
      </c>
      <c r="C13822">
        <v>11.554067294620401</v>
      </c>
      <c r="D13822" t="s">
        <v>2480</v>
      </c>
      <c r="E13822" t="s">
        <v>65</v>
      </c>
    </row>
    <row r="13823" spans="1:5" x14ac:dyDescent="0.3">
      <c r="A13823" t="s">
        <v>863</v>
      </c>
      <c r="B13823" t="s">
        <v>132</v>
      </c>
      <c r="C13823">
        <v>9.7215557995564392</v>
      </c>
      <c r="D13823" t="s">
        <v>2480</v>
      </c>
      <c r="E13823" t="s">
        <v>65</v>
      </c>
    </row>
    <row r="13824" spans="1:5" x14ac:dyDescent="0.3">
      <c r="A13824" t="s">
        <v>864</v>
      </c>
      <c r="B13824" t="s">
        <v>132</v>
      </c>
      <c r="C13824">
        <v>12.0090684469744</v>
      </c>
      <c r="D13824" t="s">
        <v>2480</v>
      </c>
      <c r="E13824" t="s">
        <v>65</v>
      </c>
    </row>
    <row r="13825" spans="1:5" x14ac:dyDescent="0.3">
      <c r="A13825" t="s">
        <v>865</v>
      </c>
      <c r="B13825" t="s">
        <v>132</v>
      </c>
      <c r="C13825">
        <v>15.403760682566899</v>
      </c>
      <c r="D13825" t="s">
        <v>2480</v>
      </c>
      <c r="E13825" t="s">
        <v>65</v>
      </c>
    </row>
    <row r="13826" spans="1:5" x14ac:dyDescent="0.3">
      <c r="A13826" t="s">
        <v>866</v>
      </c>
      <c r="B13826" t="s">
        <v>132</v>
      </c>
      <c r="C13826">
        <v>11.056246495934101</v>
      </c>
      <c r="D13826" t="s">
        <v>2480</v>
      </c>
      <c r="E13826" t="s">
        <v>65</v>
      </c>
    </row>
    <row r="13827" spans="1:5" x14ac:dyDescent="0.3">
      <c r="A13827" t="s">
        <v>867</v>
      </c>
      <c r="B13827" t="s">
        <v>132</v>
      </c>
      <c r="C13827">
        <v>12.5857732899038</v>
      </c>
      <c r="D13827" t="s">
        <v>2480</v>
      </c>
      <c r="E13827" t="s">
        <v>65</v>
      </c>
    </row>
    <row r="13828" spans="1:5" x14ac:dyDescent="0.3">
      <c r="A13828" t="s">
        <v>868</v>
      </c>
      <c r="B13828" t="s">
        <v>132</v>
      </c>
      <c r="C13828">
        <v>18.946729707904101</v>
      </c>
      <c r="D13828" t="s">
        <v>2480</v>
      </c>
      <c r="E13828" t="s">
        <v>65</v>
      </c>
    </row>
    <row r="13829" spans="1:5" x14ac:dyDescent="0.3">
      <c r="A13829" t="s">
        <v>869</v>
      </c>
      <c r="B13829" t="s">
        <v>132</v>
      </c>
      <c r="C13829">
        <v>13.3063219798298</v>
      </c>
      <c r="D13829" t="s">
        <v>2480</v>
      </c>
      <c r="E13829" t="s">
        <v>65</v>
      </c>
    </row>
    <row r="13830" spans="1:5" x14ac:dyDescent="0.3">
      <c r="A13830" t="s">
        <v>870</v>
      </c>
      <c r="B13830" t="s">
        <v>132</v>
      </c>
      <c r="C13830">
        <v>9.8586812153566097</v>
      </c>
      <c r="D13830" t="s">
        <v>2480</v>
      </c>
      <c r="E13830" t="s">
        <v>65</v>
      </c>
    </row>
    <row r="13831" spans="1:5" x14ac:dyDescent="0.3">
      <c r="A13831" t="s">
        <v>871</v>
      </c>
      <c r="B13831" t="s">
        <v>132</v>
      </c>
      <c r="C13831">
        <v>11.567245980319599</v>
      </c>
      <c r="D13831" t="s">
        <v>2480</v>
      </c>
      <c r="E13831" t="s">
        <v>65</v>
      </c>
    </row>
    <row r="13832" spans="1:5" x14ac:dyDescent="0.3">
      <c r="A13832" t="s">
        <v>872</v>
      </c>
      <c r="B13832" t="s">
        <v>132</v>
      </c>
      <c r="C13832">
        <v>10.236925473493599</v>
      </c>
      <c r="D13832" t="s">
        <v>2480</v>
      </c>
      <c r="E13832" t="s">
        <v>65</v>
      </c>
    </row>
    <row r="13833" spans="1:5" x14ac:dyDescent="0.3">
      <c r="A13833" t="s">
        <v>873</v>
      </c>
      <c r="B13833" t="s">
        <v>132</v>
      </c>
      <c r="C13833">
        <v>17.4319550362396</v>
      </c>
      <c r="D13833" t="s">
        <v>2480</v>
      </c>
      <c r="E13833" t="s">
        <v>65</v>
      </c>
    </row>
    <row r="13834" spans="1:5" x14ac:dyDescent="0.3">
      <c r="A13834" t="s">
        <v>874</v>
      </c>
      <c r="B13834" t="s">
        <v>132</v>
      </c>
      <c r="C13834">
        <v>12.567262872096601</v>
      </c>
      <c r="D13834" t="s">
        <v>2480</v>
      </c>
      <c r="E13834" t="s">
        <v>65</v>
      </c>
    </row>
    <row r="13835" spans="1:5" x14ac:dyDescent="0.3">
      <c r="A13835" t="s">
        <v>875</v>
      </c>
      <c r="B13835" t="s">
        <v>132</v>
      </c>
      <c r="C13835">
        <v>12.400653493502199</v>
      </c>
      <c r="D13835" t="s">
        <v>2480</v>
      </c>
      <c r="E13835" t="s">
        <v>65</v>
      </c>
    </row>
    <row r="13836" spans="1:5" x14ac:dyDescent="0.3">
      <c r="A13836" t="s">
        <v>876</v>
      </c>
      <c r="B13836" t="s">
        <v>132</v>
      </c>
      <c r="C13836">
        <v>11.188763990033999</v>
      </c>
      <c r="D13836" t="s">
        <v>2480</v>
      </c>
      <c r="E13836" t="s">
        <v>65</v>
      </c>
    </row>
    <row r="13837" spans="1:5" x14ac:dyDescent="0.3">
      <c r="A13837" t="s">
        <v>877</v>
      </c>
      <c r="B13837" t="s">
        <v>132</v>
      </c>
      <c r="C13837">
        <v>10.282097017437</v>
      </c>
      <c r="D13837" t="s">
        <v>2480</v>
      </c>
      <c r="E13837" t="s">
        <v>65</v>
      </c>
    </row>
    <row r="13838" spans="1:5" x14ac:dyDescent="0.3">
      <c r="A13838" t="s">
        <v>878</v>
      </c>
      <c r="B13838" t="s">
        <v>132</v>
      </c>
      <c r="C13838">
        <v>10.5705343425398</v>
      </c>
      <c r="D13838" t="s">
        <v>2480</v>
      </c>
      <c r="E13838" t="s">
        <v>65</v>
      </c>
    </row>
    <row r="13839" spans="1:5" x14ac:dyDescent="0.3">
      <c r="A13839" t="s">
        <v>879</v>
      </c>
      <c r="B13839" t="s">
        <v>132</v>
      </c>
      <c r="C13839">
        <v>10.242580954776299</v>
      </c>
      <c r="D13839" t="s">
        <v>2480</v>
      </c>
      <c r="E13839" t="s">
        <v>65</v>
      </c>
    </row>
    <row r="13840" spans="1:5" x14ac:dyDescent="0.3">
      <c r="A13840" t="s">
        <v>880</v>
      </c>
      <c r="B13840" t="s">
        <v>132</v>
      </c>
      <c r="C13840">
        <v>9.8941263800550807</v>
      </c>
      <c r="D13840" t="s">
        <v>2480</v>
      </c>
      <c r="E13840" t="s">
        <v>65</v>
      </c>
    </row>
    <row r="13841" spans="1:5" x14ac:dyDescent="0.3">
      <c r="A13841" t="s">
        <v>881</v>
      </c>
      <c r="B13841" t="s">
        <v>132</v>
      </c>
      <c r="C13841">
        <v>10.7721790346248</v>
      </c>
      <c r="D13841" t="s">
        <v>2480</v>
      </c>
      <c r="E13841" t="s">
        <v>65</v>
      </c>
    </row>
    <row r="13842" spans="1:5" x14ac:dyDescent="0.3">
      <c r="A13842" t="s">
        <v>882</v>
      </c>
      <c r="B13842" t="s">
        <v>132</v>
      </c>
      <c r="C13842">
        <v>9.5070348339175492</v>
      </c>
      <c r="D13842" t="s">
        <v>2480</v>
      </c>
      <c r="E13842" t="s">
        <v>65</v>
      </c>
    </row>
    <row r="13843" spans="1:5" x14ac:dyDescent="0.3">
      <c r="A13843" t="s">
        <v>883</v>
      </c>
      <c r="B13843" t="s">
        <v>132</v>
      </c>
      <c r="C13843">
        <v>10.2198522997744</v>
      </c>
      <c r="D13843" t="s">
        <v>2480</v>
      </c>
      <c r="E13843" t="s">
        <v>65</v>
      </c>
    </row>
    <row r="13844" spans="1:5" x14ac:dyDescent="0.3">
      <c r="A13844" t="s">
        <v>884</v>
      </c>
      <c r="B13844" t="s">
        <v>132</v>
      </c>
      <c r="C13844">
        <v>10.322809518118399</v>
      </c>
      <c r="D13844" t="s">
        <v>2480</v>
      </c>
      <c r="E13844" t="s">
        <v>65</v>
      </c>
    </row>
    <row r="13845" spans="1:5" x14ac:dyDescent="0.3">
      <c r="A13845" t="s">
        <v>885</v>
      </c>
      <c r="B13845" t="s">
        <v>132</v>
      </c>
      <c r="C13845">
        <v>10.364736864421101</v>
      </c>
      <c r="D13845" t="s">
        <v>2480</v>
      </c>
      <c r="E13845" t="s">
        <v>65</v>
      </c>
    </row>
    <row r="13846" spans="1:5" x14ac:dyDescent="0.3">
      <c r="A13846" t="s">
        <v>886</v>
      </c>
      <c r="B13846" t="s">
        <v>132</v>
      </c>
      <c r="C13846">
        <v>9.7945983880681702</v>
      </c>
      <c r="D13846" t="s">
        <v>2480</v>
      </c>
      <c r="E13846" t="s">
        <v>65</v>
      </c>
    </row>
    <row r="13847" spans="1:5" x14ac:dyDescent="0.3">
      <c r="A13847" t="s">
        <v>887</v>
      </c>
      <c r="B13847" t="s">
        <v>132</v>
      </c>
      <c r="C13847">
        <v>12.6167285574057</v>
      </c>
      <c r="D13847" t="s">
        <v>2480</v>
      </c>
      <c r="E13847" t="s">
        <v>65</v>
      </c>
    </row>
    <row r="13848" spans="1:5" x14ac:dyDescent="0.3">
      <c r="A13848" t="s">
        <v>888</v>
      </c>
      <c r="B13848" t="s">
        <v>132</v>
      </c>
      <c r="C13848">
        <v>10.442278588459899</v>
      </c>
      <c r="D13848" t="s">
        <v>2480</v>
      </c>
      <c r="E13848" t="s">
        <v>65</v>
      </c>
    </row>
    <row r="13849" spans="1:5" x14ac:dyDescent="0.3">
      <c r="A13849" t="s">
        <v>889</v>
      </c>
      <c r="B13849" t="s">
        <v>132</v>
      </c>
      <c r="C13849">
        <v>10.4295746702534</v>
      </c>
      <c r="D13849" t="s">
        <v>2480</v>
      </c>
      <c r="E13849" t="s">
        <v>65</v>
      </c>
    </row>
    <row r="13850" spans="1:5" x14ac:dyDescent="0.3">
      <c r="A13850" t="s">
        <v>890</v>
      </c>
      <c r="B13850" t="s">
        <v>132</v>
      </c>
      <c r="C13850">
        <v>12.7504829270916</v>
      </c>
      <c r="D13850" t="s">
        <v>2480</v>
      </c>
      <c r="E13850" t="s">
        <v>65</v>
      </c>
    </row>
    <row r="13851" spans="1:5" x14ac:dyDescent="0.3">
      <c r="A13851" t="s">
        <v>891</v>
      </c>
      <c r="B13851" t="s">
        <v>132</v>
      </c>
      <c r="C13851">
        <v>11.542109674365401</v>
      </c>
      <c r="D13851" t="s">
        <v>2480</v>
      </c>
      <c r="E13851" t="s">
        <v>65</v>
      </c>
    </row>
    <row r="13852" spans="1:5" x14ac:dyDescent="0.3">
      <c r="A13852" t="s">
        <v>892</v>
      </c>
      <c r="B13852" t="s">
        <v>132</v>
      </c>
      <c r="C13852">
        <v>10.234083410398499</v>
      </c>
      <c r="D13852" t="s">
        <v>2480</v>
      </c>
      <c r="E13852" t="s">
        <v>65</v>
      </c>
    </row>
    <row r="13853" spans="1:5" x14ac:dyDescent="0.3">
      <c r="A13853" t="s">
        <v>893</v>
      </c>
      <c r="B13853" t="s">
        <v>132</v>
      </c>
      <c r="C13853">
        <v>12.864064247439099</v>
      </c>
      <c r="D13853" t="s">
        <v>2480</v>
      </c>
      <c r="E13853" t="s">
        <v>65</v>
      </c>
    </row>
    <row r="13854" spans="1:5" x14ac:dyDescent="0.3">
      <c r="A13854" t="s">
        <v>894</v>
      </c>
      <c r="B13854" t="s">
        <v>132</v>
      </c>
      <c r="C13854">
        <v>13.5510867932183</v>
      </c>
      <c r="D13854" t="s">
        <v>2480</v>
      </c>
      <c r="E13854" t="s">
        <v>65</v>
      </c>
    </row>
    <row r="13855" spans="1:5" x14ac:dyDescent="0.3">
      <c r="A13855" t="s">
        <v>895</v>
      </c>
      <c r="B13855" t="s">
        <v>132</v>
      </c>
      <c r="C13855">
        <v>13.3167072591819</v>
      </c>
      <c r="D13855" t="s">
        <v>2480</v>
      </c>
      <c r="E13855" t="s">
        <v>65</v>
      </c>
    </row>
    <row r="13856" spans="1:5" x14ac:dyDescent="0.3">
      <c r="A13856" t="s">
        <v>896</v>
      </c>
      <c r="B13856" t="s">
        <v>132</v>
      </c>
      <c r="C13856">
        <v>11.8389361332811</v>
      </c>
      <c r="D13856" t="s">
        <v>2480</v>
      </c>
      <c r="E13856" t="s">
        <v>65</v>
      </c>
    </row>
    <row r="13857" spans="1:5" x14ac:dyDescent="0.3">
      <c r="A13857" t="s">
        <v>897</v>
      </c>
      <c r="B13857" t="s">
        <v>132</v>
      </c>
      <c r="C13857">
        <v>12.1033644267429</v>
      </c>
      <c r="D13857" t="s">
        <v>2480</v>
      </c>
      <c r="E13857" t="s">
        <v>65</v>
      </c>
    </row>
    <row r="13858" spans="1:5" x14ac:dyDescent="0.3">
      <c r="A13858" t="s">
        <v>898</v>
      </c>
      <c r="B13858" t="s">
        <v>132</v>
      </c>
      <c r="C13858">
        <v>12.911998499569901</v>
      </c>
      <c r="D13858" t="s">
        <v>2480</v>
      </c>
      <c r="E13858" t="s">
        <v>65</v>
      </c>
    </row>
    <row r="13859" spans="1:5" x14ac:dyDescent="0.3">
      <c r="A13859" t="s">
        <v>899</v>
      </c>
      <c r="B13859" t="s">
        <v>132</v>
      </c>
      <c r="C13859">
        <v>14.3532798419734</v>
      </c>
      <c r="D13859" t="s">
        <v>2480</v>
      </c>
      <c r="E13859" t="s">
        <v>65</v>
      </c>
    </row>
    <row r="13860" spans="1:5" x14ac:dyDescent="0.3">
      <c r="A13860" t="s">
        <v>900</v>
      </c>
      <c r="B13860" t="s">
        <v>132</v>
      </c>
      <c r="C13860">
        <v>14.148350853416501</v>
      </c>
      <c r="D13860" t="s">
        <v>2480</v>
      </c>
      <c r="E13860" t="s">
        <v>65</v>
      </c>
    </row>
    <row r="13861" spans="1:5" x14ac:dyDescent="0.3">
      <c r="A13861" t="s">
        <v>901</v>
      </c>
      <c r="B13861" t="s">
        <v>132</v>
      </c>
      <c r="C13861">
        <v>12.7175646077092</v>
      </c>
      <c r="D13861" t="s">
        <v>2480</v>
      </c>
      <c r="E13861" t="s">
        <v>65</v>
      </c>
    </row>
    <row r="13862" spans="1:5" x14ac:dyDescent="0.3">
      <c r="A13862" t="s">
        <v>902</v>
      </c>
      <c r="B13862" t="s">
        <v>132</v>
      </c>
      <c r="C13862">
        <v>12.816129754134099</v>
      </c>
      <c r="D13862" t="s">
        <v>2480</v>
      </c>
      <c r="E13862" t="s">
        <v>65</v>
      </c>
    </row>
    <row r="13863" spans="1:5" x14ac:dyDescent="0.3">
      <c r="A13863" t="s">
        <v>903</v>
      </c>
      <c r="B13863" t="s">
        <v>132</v>
      </c>
      <c r="C13863">
        <v>17.758771439814701</v>
      </c>
      <c r="D13863" t="s">
        <v>2480</v>
      </c>
      <c r="E13863" t="s">
        <v>65</v>
      </c>
    </row>
    <row r="13864" spans="1:5" x14ac:dyDescent="0.3">
      <c r="A13864" t="s">
        <v>904</v>
      </c>
      <c r="B13864" t="s">
        <v>132</v>
      </c>
      <c r="C13864">
        <v>15.327830660275801</v>
      </c>
      <c r="D13864" t="s">
        <v>2480</v>
      </c>
      <c r="E13864" t="s">
        <v>65</v>
      </c>
    </row>
    <row r="13865" spans="1:5" x14ac:dyDescent="0.3">
      <c r="A13865" t="s">
        <v>905</v>
      </c>
      <c r="B13865" t="s">
        <v>132</v>
      </c>
      <c r="C13865">
        <v>16.354474370093001</v>
      </c>
      <c r="D13865" t="s">
        <v>2480</v>
      </c>
      <c r="E13865" t="s">
        <v>65</v>
      </c>
    </row>
    <row r="13866" spans="1:5" x14ac:dyDescent="0.3">
      <c r="A13866" t="s">
        <v>906</v>
      </c>
      <c r="B13866" t="s">
        <v>132</v>
      </c>
      <c r="C13866">
        <v>14.5128664379891</v>
      </c>
      <c r="D13866" t="s">
        <v>2480</v>
      </c>
      <c r="E13866" t="s">
        <v>65</v>
      </c>
    </row>
    <row r="13867" spans="1:5" x14ac:dyDescent="0.3">
      <c r="A13867" t="s">
        <v>907</v>
      </c>
      <c r="B13867" t="s">
        <v>132</v>
      </c>
      <c r="C13867">
        <v>17.0927943809331</v>
      </c>
      <c r="D13867" t="s">
        <v>2480</v>
      </c>
      <c r="E13867" t="s">
        <v>65</v>
      </c>
    </row>
    <row r="13868" spans="1:5" x14ac:dyDescent="0.3">
      <c r="A13868" t="s">
        <v>908</v>
      </c>
      <c r="B13868" t="s">
        <v>132</v>
      </c>
      <c r="C13868">
        <v>15.646837792284501</v>
      </c>
      <c r="D13868" t="s">
        <v>2480</v>
      </c>
      <c r="E13868" t="s">
        <v>65</v>
      </c>
    </row>
    <row r="13869" spans="1:5" x14ac:dyDescent="0.3">
      <c r="A13869" t="s">
        <v>909</v>
      </c>
      <c r="B13869" t="s">
        <v>132</v>
      </c>
      <c r="C13869">
        <v>15.224339082818201</v>
      </c>
      <c r="D13869" t="s">
        <v>2480</v>
      </c>
      <c r="E13869" t="s">
        <v>65</v>
      </c>
    </row>
    <row r="13870" spans="1:5" x14ac:dyDescent="0.3">
      <c r="A13870" t="s">
        <v>910</v>
      </c>
      <c r="B13870" t="s">
        <v>132</v>
      </c>
      <c r="C13870">
        <v>16.421050057829799</v>
      </c>
      <c r="D13870" t="s">
        <v>2480</v>
      </c>
      <c r="E13870" t="s">
        <v>65</v>
      </c>
    </row>
    <row r="13871" spans="1:5" x14ac:dyDescent="0.3">
      <c r="A13871" t="s">
        <v>911</v>
      </c>
      <c r="B13871" t="s">
        <v>132</v>
      </c>
      <c r="C13871">
        <v>13.754782211065701</v>
      </c>
      <c r="D13871" t="s">
        <v>2480</v>
      </c>
      <c r="E13871" t="s">
        <v>65</v>
      </c>
    </row>
    <row r="13872" spans="1:5" x14ac:dyDescent="0.3">
      <c r="A13872" t="s">
        <v>912</v>
      </c>
      <c r="B13872" t="s">
        <v>132</v>
      </c>
      <c r="C13872">
        <v>12.849686907252201</v>
      </c>
      <c r="D13872" t="s">
        <v>2480</v>
      </c>
      <c r="E13872" t="s">
        <v>65</v>
      </c>
    </row>
    <row r="13873" spans="1:5" x14ac:dyDescent="0.3">
      <c r="A13873" t="s">
        <v>913</v>
      </c>
      <c r="B13873" t="s">
        <v>132</v>
      </c>
      <c r="C13873">
        <v>12.0613353192572</v>
      </c>
      <c r="D13873" t="s">
        <v>2480</v>
      </c>
      <c r="E13873" t="s">
        <v>65</v>
      </c>
    </row>
    <row r="13874" spans="1:5" x14ac:dyDescent="0.3">
      <c r="A13874" t="s">
        <v>914</v>
      </c>
      <c r="B13874" t="s">
        <v>132</v>
      </c>
      <c r="C13874">
        <v>12.2333978503541</v>
      </c>
      <c r="D13874" t="s">
        <v>2480</v>
      </c>
      <c r="E13874" t="s">
        <v>65</v>
      </c>
    </row>
    <row r="13875" spans="1:5" x14ac:dyDescent="0.3">
      <c r="A13875" t="s">
        <v>915</v>
      </c>
      <c r="B13875" t="s">
        <v>132</v>
      </c>
      <c r="C13875">
        <v>11.887731824155001</v>
      </c>
      <c r="D13875" t="s">
        <v>2480</v>
      </c>
      <c r="E13875" t="s">
        <v>65</v>
      </c>
    </row>
    <row r="13876" spans="1:5" x14ac:dyDescent="0.3">
      <c r="A13876" t="s">
        <v>916</v>
      </c>
      <c r="B13876" t="s">
        <v>132</v>
      </c>
      <c r="C13876">
        <v>13.045174513641699</v>
      </c>
      <c r="D13876" t="s">
        <v>2480</v>
      </c>
      <c r="E13876" t="s">
        <v>65</v>
      </c>
    </row>
    <row r="13877" spans="1:5" x14ac:dyDescent="0.3">
      <c r="A13877" t="s">
        <v>917</v>
      </c>
      <c r="B13877" t="s">
        <v>132</v>
      </c>
      <c r="C13877">
        <v>14.2264355365703</v>
      </c>
      <c r="D13877" t="s">
        <v>2480</v>
      </c>
      <c r="E13877" t="s">
        <v>65</v>
      </c>
    </row>
    <row r="13878" spans="1:5" x14ac:dyDescent="0.3">
      <c r="A13878" t="s">
        <v>918</v>
      </c>
      <c r="B13878" t="s">
        <v>132</v>
      </c>
      <c r="C13878">
        <v>13.9776390610304</v>
      </c>
      <c r="D13878" t="s">
        <v>2480</v>
      </c>
      <c r="E13878" t="s">
        <v>65</v>
      </c>
    </row>
    <row r="13879" spans="1:5" x14ac:dyDescent="0.3">
      <c r="A13879" t="s">
        <v>919</v>
      </c>
      <c r="B13879" t="s">
        <v>132</v>
      </c>
      <c r="C13879">
        <v>12.636696566222</v>
      </c>
      <c r="D13879" t="s">
        <v>2480</v>
      </c>
      <c r="E13879" t="s">
        <v>65</v>
      </c>
    </row>
    <row r="13880" spans="1:5" x14ac:dyDescent="0.3">
      <c r="A13880" t="s">
        <v>920</v>
      </c>
      <c r="B13880" t="s">
        <v>132</v>
      </c>
      <c r="C13880">
        <v>13.238157355726999</v>
      </c>
      <c r="D13880" t="s">
        <v>2480</v>
      </c>
      <c r="E13880" t="s">
        <v>65</v>
      </c>
    </row>
    <row r="13881" spans="1:5" x14ac:dyDescent="0.3">
      <c r="A13881" t="s">
        <v>921</v>
      </c>
      <c r="B13881" t="s">
        <v>132</v>
      </c>
      <c r="C13881">
        <v>13.9962258761483</v>
      </c>
      <c r="D13881" t="s">
        <v>2480</v>
      </c>
      <c r="E13881" t="s">
        <v>65</v>
      </c>
    </row>
    <row r="13882" spans="1:5" x14ac:dyDescent="0.3">
      <c r="A13882" t="s">
        <v>922</v>
      </c>
      <c r="B13882" t="s">
        <v>132</v>
      </c>
      <c r="C13882">
        <v>15.8621894010408</v>
      </c>
      <c r="D13882" t="s">
        <v>2480</v>
      </c>
      <c r="E13882" t="s">
        <v>65</v>
      </c>
    </row>
    <row r="13883" spans="1:5" x14ac:dyDescent="0.3">
      <c r="A13883" t="s">
        <v>923</v>
      </c>
      <c r="B13883" t="s">
        <v>132</v>
      </c>
      <c r="C13883">
        <v>12.018723566222899</v>
      </c>
      <c r="D13883" t="s">
        <v>2480</v>
      </c>
      <c r="E13883" t="s">
        <v>65</v>
      </c>
    </row>
    <row r="13884" spans="1:5" x14ac:dyDescent="0.3">
      <c r="A13884" t="s">
        <v>924</v>
      </c>
      <c r="B13884" t="s">
        <v>132</v>
      </c>
      <c r="C13884">
        <v>12.038217449600101</v>
      </c>
      <c r="D13884" t="s">
        <v>2480</v>
      </c>
      <c r="E13884" t="s">
        <v>65</v>
      </c>
    </row>
    <row r="13885" spans="1:5" x14ac:dyDescent="0.3">
      <c r="A13885" t="s">
        <v>925</v>
      </c>
      <c r="B13885" t="s">
        <v>132</v>
      </c>
      <c r="C13885">
        <v>13.103287736956901</v>
      </c>
      <c r="D13885" t="s">
        <v>2480</v>
      </c>
      <c r="E13885" t="s">
        <v>65</v>
      </c>
    </row>
    <row r="13886" spans="1:5" x14ac:dyDescent="0.3">
      <c r="A13886" t="s">
        <v>926</v>
      </c>
      <c r="B13886" t="s">
        <v>132</v>
      </c>
      <c r="C13886">
        <v>12.0196647469442</v>
      </c>
      <c r="D13886" t="s">
        <v>2480</v>
      </c>
      <c r="E13886" t="s">
        <v>65</v>
      </c>
    </row>
    <row r="13887" spans="1:5" x14ac:dyDescent="0.3">
      <c r="A13887" t="s">
        <v>927</v>
      </c>
      <c r="B13887" t="s">
        <v>132</v>
      </c>
      <c r="C13887">
        <v>17.6516545989317</v>
      </c>
      <c r="D13887" t="s">
        <v>2480</v>
      </c>
      <c r="E13887" t="s">
        <v>65</v>
      </c>
    </row>
    <row r="13888" spans="1:5" x14ac:dyDescent="0.3">
      <c r="A13888" t="s">
        <v>948</v>
      </c>
      <c r="B13888" t="s">
        <v>132</v>
      </c>
      <c r="C13888">
        <v>10.8299510846463</v>
      </c>
      <c r="D13888" t="s">
        <v>2480</v>
      </c>
      <c r="E13888" t="s">
        <v>65</v>
      </c>
    </row>
    <row r="13889" spans="1:5" x14ac:dyDescent="0.3">
      <c r="A13889" t="s">
        <v>949</v>
      </c>
      <c r="B13889" t="s">
        <v>132</v>
      </c>
      <c r="C13889">
        <v>11.6778973768021</v>
      </c>
      <c r="D13889" t="s">
        <v>2480</v>
      </c>
      <c r="E13889" t="s">
        <v>65</v>
      </c>
    </row>
    <row r="13890" spans="1:5" x14ac:dyDescent="0.3">
      <c r="A13890" t="s">
        <v>950</v>
      </c>
      <c r="B13890" t="s">
        <v>132</v>
      </c>
      <c r="C13890">
        <v>11.185265832842999</v>
      </c>
      <c r="D13890" t="s">
        <v>2480</v>
      </c>
      <c r="E13890" t="s">
        <v>65</v>
      </c>
    </row>
    <row r="13891" spans="1:5" x14ac:dyDescent="0.3">
      <c r="A13891" t="s">
        <v>951</v>
      </c>
      <c r="B13891" t="s">
        <v>132</v>
      </c>
      <c r="C13891">
        <v>12.429719347162001</v>
      </c>
      <c r="D13891" t="s">
        <v>2480</v>
      </c>
      <c r="E13891" t="s">
        <v>65</v>
      </c>
    </row>
    <row r="13892" spans="1:5" x14ac:dyDescent="0.3">
      <c r="A13892" t="s">
        <v>952</v>
      </c>
      <c r="B13892" t="s">
        <v>132</v>
      </c>
      <c r="C13892">
        <v>12.2136485409982</v>
      </c>
      <c r="D13892" t="s">
        <v>2480</v>
      </c>
      <c r="E13892" t="s">
        <v>65</v>
      </c>
    </row>
    <row r="13893" spans="1:5" x14ac:dyDescent="0.3">
      <c r="A13893" t="s">
        <v>953</v>
      </c>
      <c r="B13893" t="s">
        <v>132</v>
      </c>
      <c r="C13893">
        <v>12.1129665330894</v>
      </c>
      <c r="D13893" t="s">
        <v>2480</v>
      </c>
      <c r="E13893" t="s">
        <v>65</v>
      </c>
    </row>
    <row r="13894" spans="1:5" x14ac:dyDescent="0.3">
      <c r="A13894" t="s">
        <v>954</v>
      </c>
      <c r="B13894" t="s">
        <v>132</v>
      </c>
      <c r="C13894">
        <v>12.019768723367999</v>
      </c>
      <c r="D13894" t="s">
        <v>2480</v>
      </c>
      <c r="E13894" t="s">
        <v>65</v>
      </c>
    </row>
    <row r="13895" spans="1:5" x14ac:dyDescent="0.3">
      <c r="A13895" t="s">
        <v>955</v>
      </c>
      <c r="B13895" t="s">
        <v>132</v>
      </c>
      <c r="C13895">
        <v>11.1631143816092</v>
      </c>
      <c r="D13895" t="s">
        <v>2480</v>
      </c>
      <c r="E13895" t="s">
        <v>65</v>
      </c>
    </row>
    <row r="13896" spans="1:5" x14ac:dyDescent="0.3">
      <c r="A13896" t="s">
        <v>956</v>
      </c>
      <c r="B13896" t="s">
        <v>132</v>
      </c>
      <c r="C13896">
        <v>11.8133133322738</v>
      </c>
      <c r="D13896" t="s">
        <v>2480</v>
      </c>
      <c r="E13896" t="s">
        <v>65</v>
      </c>
    </row>
    <row r="13897" spans="1:5" x14ac:dyDescent="0.3">
      <c r="A13897" t="s">
        <v>957</v>
      </c>
      <c r="B13897" t="s">
        <v>132</v>
      </c>
      <c r="C13897">
        <v>12.016061400893101</v>
      </c>
      <c r="D13897" t="s">
        <v>2480</v>
      </c>
      <c r="E13897" t="s">
        <v>65</v>
      </c>
    </row>
    <row r="13898" spans="1:5" x14ac:dyDescent="0.3">
      <c r="A13898" t="s">
        <v>958</v>
      </c>
      <c r="B13898" t="s">
        <v>132</v>
      </c>
      <c r="C13898">
        <v>11.8712026014007</v>
      </c>
      <c r="D13898" t="s">
        <v>2480</v>
      </c>
      <c r="E13898" t="s">
        <v>65</v>
      </c>
    </row>
    <row r="13899" spans="1:5" x14ac:dyDescent="0.3">
      <c r="A13899" t="s">
        <v>959</v>
      </c>
      <c r="B13899" t="s">
        <v>132</v>
      </c>
      <c r="C13899">
        <v>12.5673229997095</v>
      </c>
      <c r="D13899" t="s">
        <v>2480</v>
      </c>
      <c r="E13899" t="s">
        <v>65</v>
      </c>
    </row>
    <row r="13900" spans="1:5" x14ac:dyDescent="0.3">
      <c r="A13900" t="s">
        <v>960</v>
      </c>
      <c r="B13900" t="s">
        <v>132</v>
      </c>
      <c r="C13900">
        <v>11.445684603593399</v>
      </c>
      <c r="D13900" t="s">
        <v>2480</v>
      </c>
      <c r="E13900" t="s">
        <v>65</v>
      </c>
    </row>
    <row r="13901" spans="1:5" x14ac:dyDescent="0.3">
      <c r="A13901" t="s">
        <v>961</v>
      </c>
      <c r="B13901" t="s">
        <v>132</v>
      </c>
      <c r="C13901">
        <v>11.718690755323401</v>
      </c>
      <c r="D13901" t="s">
        <v>2480</v>
      </c>
      <c r="E13901" t="s">
        <v>65</v>
      </c>
    </row>
    <row r="13902" spans="1:5" x14ac:dyDescent="0.3">
      <c r="A13902" t="s">
        <v>962</v>
      </c>
      <c r="B13902" t="s">
        <v>132</v>
      </c>
      <c r="C13902">
        <v>12.8797820872073</v>
      </c>
      <c r="D13902" t="s">
        <v>2480</v>
      </c>
      <c r="E13902" t="s">
        <v>65</v>
      </c>
    </row>
    <row r="13903" spans="1:5" x14ac:dyDescent="0.3">
      <c r="A13903" t="s">
        <v>963</v>
      </c>
      <c r="B13903" t="s">
        <v>132</v>
      </c>
      <c r="C13903">
        <v>10.649246931758301</v>
      </c>
      <c r="D13903" t="s">
        <v>2480</v>
      </c>
      <c r="E13903" t="s">
        <v>65</v>
      </c>
    </row>
    <row r="13904" spans="1:5" x14ac:dyDescent="0.3">
      <c r="A13904" t="s">
        <v>964</v>
      </c>
      <c r="B13904" t="s">
        <v>132</v>
      </c>
      <c r="C13904">
        <v>11.187278503529001</v>
      </c>
      <c r="D13904" t="s">
        <v>2480</v>
      </c>
      <c r="E13904" t="s">
        <v>65</v>
      </c>
    </row>
    <row r="13905" spans="1:5" x14ac:dyDescent="0.3">
      <c r="A13905" t="s">
        <v>965</v>
      </c>
      <c r="B13905" t="s">
        <v>132</v>
      </c>
      <c r="C13905">
        <v>12.079174620185199</v>
      </c>
      <c r="D13905" t="s">
        <v>2480</v>
      </c>
      <c r="E13905" t="s">
        <v>65</v>
      </c>
    </row>
    <row r="13906" spans="1:5" x14ac:dyDescent="0.3">
      <c r="A13906" t="s">
        <v>966</v>
      </c>
      <c r="B13906" t="s">
        <v>132</v>
      </c>
      <c r="C13906">
        <v>12.468357387699101</v>
      </c>
      <c r="D13906" t="s">
        <v>2480</v>
      </c>
      <c r="E13906" t="s">
        <v>65</v>
      </c>
    </row>
    <row r="13907" spans="1:5" x14ac:dyDescent="0.3">
      <c r="A13907" t="s">
        <v>967</v>
      </c>
      <c r="B13907" t="s">
        <v>132</v>
      </c>
      <c r="C13907">
        <v>10.8775425170611</v>
      </c>
      <c r="D13907" t="s">
        <v>2480</v>
      </c>
      <c r="E13907" t="s">
        <v>65</v>
      </c>
    </row>
    <row r="13908" spans="1:5" x14ac:dyDescent="0.3">
      <c r="A13908" t="s">
        <v>968</v>
      </c>
      <c r="B13908" t="s">
        <v>132</v>
      </c>
      <c r="C13908">
        <v>11.258949760006599</v>
      </c>
      <c r="D13908" t="s">
        <v>2480</v>
      </c>
      <c r="E13908" t="s">
        <v>65</v>
      </c>
    </row>
    <row r="13909" spans="1:5" x14ac:dyDescent="0.3">
      <c r="A13909" t="s">
        <v>969</v>
      </c>
      <c r="B13909" t="s">
        <v>132</v>
      </c>
      <c r="C13909">
        <v>12.2218366495359</v>
      </c>
      <c r="D13909" t="s">
        <v>2480</v>
      </c>
      <c r="E13909" t="s">
        <v>65</v>
      </c>
    </row>
    <row r="13910" spans="1:5" x14ac:dyDescent="0.3">
      <c r="A13910" t="s">
        <v>970</v>
      </c>
      <c r="B13910" t="s">
        <v>132</v>
      </c>
      <c r="C13910">
        <v>12.2010779655125</v>
      </c>
      <c r="D13910" t="s">
        <v>2480</v>
      </c>
      <c r="E13910" t="s">
        <v>65</v>
      </c>
    </row>
    <row r="13911" spans="1:5" x14ac:dyDescent="0.3">
      <c r="A13911" t="s">
        <v>971</v>
      </c>
      <c r="B13911" t="s">
        <v>132</v>
      </c>
      <c r="C13911">
        <v>11.9097949294211</v>
      </c>
      <c r="D13911" t="s">
        <v>2480</v>
      </c>
      <c r="E13911" t="s">
        <v>65</v>
      </c>
    </row>
    <row r="13912" spans="1:5" x14ac:dyDescent="0.3">
      <c r="A13912" t="s">
        <v>972</v>
      </c>
      <c r="B13912" t="s">
        <v>132</v>
      </c>
      <c r="C13912">
        <v>11.649563680738501</v>
      </c>
      <c r="D13912" t="s">
        <v>2480</v>
      </c>
      <c r="E13912" t="s">
        <v>65</v>
      </c>
    </row>
    <row r="13913" spans="1:5" x14ac:dyDescent="0.3">
      <c r="A13913" t="s">
        <v>973</v>
      </c>
      <c r="B13913" t="s">
        <v>132</v>
      </c>
      <c r="C13913">
        <v>11.6391483700928</v>
      </c>
      <c r="D13913" t="s">
        <v>2480</v>
      </c>
      <c r="E13913" t="s">
        <v>65</v>
      </c>
    </row>
    <row r="13914" spans="1:5" x14ac:dyDescent="0.3">
      <c r="A13914" t="s">
        <v>974</v>
      </c>
      <c r="B13914" t="s">
        <v>132</v>
      </c>
      <c r="C13914">
        <v>11.245069598393201</v>
      </c>
      <c r="D13914" t="s">
        <v>2480</v>
      </c>
      <c r="E13914" t="s">
        <v>65</v>
      </c>
    </row>
    <row r="13915" spans="1:5" x14ac:dyDescent="0.3">
      <c r="A13915" t="s">
        <v>975</v>
      </c>
      <c r="B13915" t="s">
        <v>132</v>
      </c>
      <c r="C13915">
        <v>11.7308982848946</v>
      </c>
      <c r="D13915" t="s">
        <v>2480</v>
      </c>
      <c r="E13915" t="s">
        <v>65</v>
      </c>
    </row>
    <row r="13916" spans="1:5" x14ac:dyDescent="0.3">
      <c r="A13916" t="s">
        <v>976</v>
      </c>
      <c r="B13916" t="s">
        <v>132</v>
      </c>
      <c r="C13916">
        <v>11.641463789274599</v>
      </c>
      <c r="D13916" t="s">
        <v>2480</v>
      </c>
      <c r="E13916" t="s">
        <v>65</v>
      </c>
    </row>
    <row r="13917" spans="1:5" x14ac:dyDescent="0.3">
      <c r="A13917" t="s">
        <v>977</v>
      </c>
      <c r="B13917" t="s">
        <v>132</v>
      </c>
      <c r="C13917">
        <v>11.4562299123731</v>
      </c>
      <c r="D13917" t="s">
        <v>2480</v>
      </c>
      <c r="E13917" t="s">
        <v>65</v>
      </c>
    </row>
    <row r="13918" spans="1:5" x14ac:dyDescent="0.3">
      <c r="A13918" t="s">
        <v>928</v>
      </c>
      <c r="B13918" t="s">
        <v>132</v>
      </c>
      <c r="C13918">
        <v>13.994059718381999</v>
      </c>
      <c r="D13918" t="s">
        <v>2480</v>
      </c>
      <c r="E13918" t="s">
        <v>65</v>
      </c>
    </row>
    <row r="13919" spans="1:5" x14ac:dyDescent="0.3">
      <c r="A13919" t="s">
        <v>929</v>
      </c>
      <c r="B13919" t="s">
        <v>132</v>
      </c>
      <c r="C13919">
        <v>17.949072734727899</v>
      </c>
      <c r="D13919" t="s">
        <v>2480</v>
      </c>
      <c r="E13919" t="s">
        <v>65</v>
      </c>
    </row>
    <row r="13920" spans="1:5" x14ac:dyDescent="0.3">
      <c r="A13920" t="s">
        <v>930</v>
      </c>
      <c r="B13920" t="s">
        <v>132</v>
      </c>
      <c r="C13920">
        <v>13.068329739500101</v>
      </c>
      <c r="D13920" t="s">
        <v>2480</v>
      </c>
      <c r="E13920" t="s">
        <v>65</v>
      </c>
    </row>
    <row r="13921" spans="1:5" x14ac:dyDescent="0.3">
      <c r="A13921" t="s">
        <v>931</v>
      </c>
      <c r="B13921" t="s">
        <v>132</v>
      </c>
      <c r="C13921">
        <v>9.2196641182861896</v>
      </c>
      <c r="D13921" t="s">
        <v>2480</v>
      </c>
      <c r="E13921" t="s">
        <v>65</v>
      </c>
    </row>
    <row r="13922" spans="1:5" x14ac:dyDescent="0.3">
      <c r="A13922" t="s">
        <v>932</v>
      </c>
      <c r="B13922" t="s">
        <v>132</v>
      </c>
      <c r="C13922">
        <v>16.730301609792299</v>
      </c>
      <c r="D13922" t="s">
        <v>2480</v>
      </c>
      <c r="E13922" t="s">
        <v>65</v>
      </c>
    </row>
    <row r="13923" spans="1:5" x14ac:dyDescent="0.3">
      <c r="A13923" t="s">
        <v>933</v>
      </c>
      <c r="B13923" t="s">
        <v>132</v>
      </c>
      <c r="C13923">
        <v>8.6188966658755195</v>
      </c>
      <c r="D13923" t="s">
        <v>2480</v>
      </c>
      <c r="E13923" t="s">
        <v>65</v>
      </c>
    </row>
    <row r="13924" spans="1:5" x14ac:dyDescent="0.3">
      <c r="A13924" t="s">
        <v>934</v>
      </c>
      <c r="B13924" t="s">
        <v>132</v>
      </c>
      <c r="C13924">
        <v>12.272917634113</v>
      </c>
      <c r="D13924" t="s">
        <v>2480</v>
      </c>
      <c r="E13924" t="s">
        <v>65</v>
      </c>
    </row>
    <row r="13925" spans="1:5" x14ac:dyDescent="0.3">
      <c r="A13925" t="s">
        <v>935</v>
      </c>
      <c r="B13925" t="s">
        <v>132</v>
      </c>
      <c r="C13925">
        <v>9.0881986156953793</v>
      </c>
      <c r="D13925" t="s">
        <v>2480</v>
      </c>
      <c r="E13925" t="s">
        <v>65</v>
      </c>
    </row>
    <row r="13926" spans="1:5" x14ac:dyDescent="0.3">
      <c r="A13926" t="s">
        <v>936</v>
      </c>
      <c r="B13926" t="s">
        <v>132</v>
      </c>
      <c r="C13926">
        <v>8.2569673211021009</v>
      </c>
      <c r="D13926" t="s">
        <v>2480</v>
      </c>
      <c r="E13926" t="s">
        <v>65</v>
      </c>
    </row>
    <row r="13927" spans="1:5" x14ac:dyDescent="0.3">
      <c r="A13927" t="s">
        <v>937</v>
      </c>
      <c r="B13927" t="s">
        <v>132</v>
      </c>
      <c r="C13927">
        <v>14.0940908381146</v>
      </c>
      <c r="D13927" t="s">
        <v>2480</v>
      </c>
      <c r="E13927" t="s">
        <v>65</v>
      </c>
    </row>
    <row r="13928" spans="1:5" x14ac:dyDescent="0.3">
      <c r="A13928" t="s">
        <v>938</v>
      </c>
      <c r="B13928" t="s">
        <v>132</v>
      </c>
      <c r="C13928">
        <v>13.2084412688817</v>
      </c>
      <c r="D13928" t="s">
        <v>2480</v>
      </c>
      <c r="E13928" t="s">
        <v>65</v>
      </c>
    </row>
    <row r="13929" spans="1:5" x14ac:dyDescent="0.3">
      <c r="A13929" t="s">
        <v>939</v>
      </c>
      <c r="B13929" t="s">
        <v>132</v>
      </c>
      <c r="C13929">
        <v>12.7562496973239</v>
      </c>
      <c r="D13929" t="s">
        <v>2480</v>
      </c>
      <c r="E13929" t="s">
        <v>65</v>
      </c>
    </row>
    <row r="13930" spans="1:5" x14ac:dyDescent="0.3">
      <c r="A13930" t="s">
        <v>940</v>
      </c>
      <c r="B13930" t="s">
        <v>132</v>
      </c>
      <c r="C13930">
        <v>7.2216683687766201</v>
      </c>
      <c r="D13930" t="s">
        <v>2480</v>
      </c>
      <c r="E13930" t="s">
        <v>65</v>
      </c>
    </row>
    <row r="13931" spans="1:5" x14ac:dyDescent="0.3">
      <c r="A13931" t="s">
        <v>941</v>
      </c>
      <c r="B13931" t="s">
        <v>132</v>
      </c>
      <c r="C13931">
        <v>12.169889028189001</v>
      </c>
      <c r="D13931" t="s">
        <v>2480</v>
      </c>
      <c r="E13931" t="s">
        <v>65</v>
      </c>
    </row>
    <row r="13932" spans="1:5" x14ac:dyDescent="0.3">
      <c r="A13932" t="s">
        <v>942</v>
      </c>
      <c r="B13932" t="s">
        <v>132</v>
      </c>
      <c r="C13932">
        <v>10.9846252440688</v>
      </c>
      <c r="D13932" t="s">
        <v>2480</v>
      </c>
      <c r="E13932" t="s">
        <v>65</v>
      </c>
    </row>
    <row r="13933" spans="1:5" x14ac:dyDescent="0.3">
      <c r="A13933" t="s">
        <v>943</v>
      </c>
      <c r="B13933" t="s">
        <v>132</v>
      </c>
      <c r="C13933">
        <v>19.547627322419199</v>
      </c>
      <c r="D13933" t="s">
        <v>2480</v>
      </c>
      <c r="E13933" t="s">
        <v>65</v>
      </c>
    </row>
    <row r="13934" spans="1:5" x14ac:dyDescent="0.3">
      <c r="A13934" t="s">
        <v>944</v>
      </c>
      <c r="B13934" t="s">
        <v>132</v>
      </c>
      <c r="C13934">
        <v>13.3764727912708</v>
      </c>
      <c r="D13934" t="s">
        <v>2480</v>
      </c>
      <c r="E13934" t="s">
        <v>65</v>
      </c>
    </row>
    <row r="13935" spans="1:5" x14ac:dyDescent="0.3">
      <c r="A13935" t="s">
        <v>945</v>
      </c>
      <c r="B13935" t="s">
        <v>132</v>
      </c>
      <c r="C13935">
        <v>14.916655758489799</v>
      </c>
      <c r="D13935" t="s">
        <v>2480</v>
      </c>
      <c r="E13935" t="s">
        <v>65</v>
      </c>
    </row>
    <row r="13936" spans="1:5" x14ac:dyDescent="0.3">
      <c r="A13936" t="s">
        <v>946</v>
      </c>
      <c r="B13936" t="s">
        <v>132</v>
      </c>
      <c r="C13936">
        <v>16.167155616035</v>
      </c>
      <c r="D13936" t="s">
        <v>2480</v>
      </c>
      <c r="E13936" t="s">
        <v>65</v>
      </c>
    </row>
    <row r="13937" spans="1:5" x14ac:dyDescent="0.3">
      <c r="A13937" t="s">
        <v>947</v>
      </c>
      <c r="B13937" t="s">
        <v>132</v>
      </c>
      <c r="C13937">
        <v>12.974030896382599</v>
      </c>
      <c r="D13937" t="s">
        <v>2480</v>
      </c>
      <c r="E13937" t="s">
        <v>65</v>
      </c>
    </row>
    <row r="13938" spans="1:5" x14ac:dyDescent="0.3">
      <c r="A13938" t="s">
        <v>978</v>
      </c>
      <c r="B13938" t="s">
        <v>132</v>
      </c>
      <c r="C13938">
        <v>14.2870734991987</v>
      </c>
      <c r="D13938" t="s">
        <v>2480</v>
      </c>
      <c r="E13938" t="s">
        <v>65</v>
      </c>
    </row>
    <row r="13939" spans="1:5" x14ac:dyDescent="0.3">
      <c r="A13939" t="s">
        <v>979</v>
      </c>
      <c r="B13939" t="s">
        <v>132</v>
      </c>
      <c r="C13939">
        <v>12.7614304539988</v>
      </c>
      <c r="D13939" t="s">
        <v>2480</v>
      </c>
      <c r="E13939" t="s">
        <v>65</v>
      </c>
    </row>
    <row r="13940" spans="1:5" x14ac:dyDescent="0.3">
      <c r="A13940" t="s">
        <v>980</v>
      </c>
      <c r="B13940" t="s">
        <v>132</v>
      </c>
      <c r="C13940">
        <v>13.1805456103161</v>
      </c>
      <c r="D13940" t="s">
        <v>2480</v>
      </c>
      <c r="E13940" t="s">
        <v>65</v>
      </c>
    </row>
    <row r="13941" spans="1:5" x14ac:dyDescent="0.3">
      <c r="A13941" t="s">
        <v>981</v>
      </c>
      <c r="B13941" t="s">
        <v>132</v>
      </c>
      <c r="C13941">
        <v>13.785226663827499</v>
      </c>
      <c r="D13941" t="s">
        <v>2480</v>
      </c>
      <c r="E13941" t="s">
        <v>65</v>
      </c>
    </row>
    <row r="13942" spans="1:5" x14ac:dyDescent="0.3">
      <c r="A13942" t="s">
        <v>982</v>
      </c>
      <c r="B13942" t="s">
        <v>132</v>
      </c>
      <c r="C13942">
        <v>15.121563078453701</v>
      </c>
      <c r="D13942" t="s">
        <v>2480</v>
      </c>
      <c r="E13942" t="s">
        <v>65</v>
      </c>
    </row>
    <row r="13943" spans="1:5" x14ac:dyDescent="0.3">
      <c r="A13943" t="s">
        <v>983</v>
      </c>
      <c r="B13943" t="s">
        <v>132</v>
      </c>
      <c r="C13943">
        <v>13.150142738042399</v>
      </c>
      <c r="D13943" t="s">
        <v>2480</v>
      </c>
      <c r="E13943" t="s">
        <v>65</v>
      </c>
    </row>
    <row r="13944" spans="1:5" x14ac:dyDescent="0.3">
      <c r="A13944" t="s">
        <v>984</v>
      </c>
      <c r="B13944" t="s">
        <v>132</v>
      </c>
      <c r="C13944">
        <v>14.658683567605101</v>
      </c>
      <c r="D13944" t="s">
        <v>2480</v>
      </c>
      <c r="E13944" t="s">
        <v>65</v>
      </c>
    </row>
    <row r="13945" spans="1:5" x14ac:dyDescent="0.3">
      <c r="A13945" t="s">
        <v>985</v>
      </c>
      <c r="B13945" t="s">
        <v>132</v>
      </c>
      <c r="C13945">
        <v>15.6518701783819</v>
      </c>
      <c r="D13945" t="s">
        <v>2480</v>
      </c>
      <c r="E13945" t="s">
        <v>65</v>
      </c>
    </row>
    <row r="13946" spans="1:5" x14ac:dyDescent="0.3">
      <c r="A13946" t="s">
        <v>986</v>
      </c>
      <c r="B13946" t="s">
        <v>132</v>
      </c>
      <c r="C13946">
        <v>16.7226755850435</v>
      </c>
      <c r="D13946" t="s">
        <v>2480</v>
      </c>
      <c r="E13946" t="s">
        <v>65</v>
      </c>
    </row>
    <row r="13947" spans="1:5" x14ac:dyDescent="0.3">
      <c r="A13947" t="s">
        <v>987</v>
      </c>
      <c r="B13947" t="s">
        <v>132</v>
      </c>
      <c r="C13947">
        <v>16.6551862009815</v>
      </c>
      <c r="D13947" t="s">
        <v>2480</v>
      </c>
      <c r="E13947" t="s">
        <v>65</v>
      </c>
    </row>
    <row r="13948" spans="1:5" x14ac:dyDescent="0.3">
      <c r="A13948" t="s">
        <v>988</v>
      </c>
      <c r="B13948" t="s">
        <v>132</v>
      </c>
      <c r="C13948">
        <v>15.075027874835399</v>
      </c>
      <c r="D13948" t="s">
        <v>2480</v>
      </c>
      <c r="E13948" t="s">
        <v>65</v>
      </c>
    </row>
    <row r="13949" spans="1:5" x14ac:dyDescent="0.3">
      <c r="A13949" t="s">
        <v>989</v>
      </c>
      <c r="B13949" t="s">
        <v>132</v>
      </c>
      <c r="C13949">
        <v>13.446037425165301</v>
      </c>
      <c r="D13949" t="s">
        <v>2480</v>
      </c>
      <c r="E13949" t="s">
        <v>65</v>
      </c>
    </row>
    <row r="13950" spans="1:5" x14ac:dyDescent="0.3">
      <c r="A13950" t="s">
        <v>990</v>
      </c>
      <c r="B13950" t="s">
        <v>132</v>
      </c>
      <c r="C13950">
        <v>16.679947875718</v>
      </c>
      <c r="D13950" t="s">
        <v>2480</v>
      </c>
      <c r="E13950" t="s">
        <v>65</v>
      </c>
    </row>
    <row r="13951" spans="1:5" x14ac:dyDescent="0.3">
      <c r="A13951" t="s">
        <v>991</v>
      </c>
      <c r="B13951" t="s">
        <v>132</v>
      </c>
      <c r="C13951">
        <v>13.1926144584047</v>
      </c>
      <c r="D13951" t="s">
        <v>2480</v>
      </c>
      <c r="E13951" t="s">
        <v>65</v>
      </c>
    </row>
    <row r="13952" spans="1:5" x14ac:dyDescent="0.3">
      <c r="A13952" t="s">
        <v>992</v>
      </c>
      <c r="B13952" t="s">
        <v>132</v>
      </c>
      <c r="C13952">
        <v>14.713790965062</v>
      </c>
      <c r="D13952" t="s">
        <v>2480</v>
      </c>
      <c r="E13952" t="s">
        <v>65</v>
      </c>
    </row>
    <row r="13953" spans="1:5" x14ac:dyDescent="0.3">
      <c r="A13953" t="s">
        <v>993</v>
      </c>
      <c r="B13953" t="s">
        <v>132</v>
      </c>
      <c r="C13953">
        <v>13.322520180207</v>
      </c>
      <c r="D13953" t="s">
        <v>2480</v>
      </c>
      <c r="E13953" t="s">
        <v>65</v>
      </c>
    </row>
    <row r="13954" spans="1:5" x14ac:dyDescent="0.3">
      <c r="A13954" t="s">
        <v>994</v>
      </c>
      <c r="B13954" t="s">
        <v>132</v>
      </c>
      <c r="C13954">
        <v>15.6943641059899</v>
      </c>
      <c r="D13954" t="s">
        <v>2480</v>
      </c>
      <c r="E13954" t="s">
        <v>65</v>
      </c>
    </row>
    <row r="13955" spans="1:5" x14ac:dyDescent="0.3">
      <c r="A13955" t="s">
        <v>995</v>
      </c>
      <c r="B13955" t="s">
        <v>132</v>
      </c>
      <c r="C13955">
        <v>16.448752837914501</v>
      </c>
      <c r="D13955" t="s">
        <v>2480</v>
      </c>
      <c r="E13955" t="s">
        <v>65</v>
      </c>
    </row>
    <row r="13956" spans="1:5" x14ac:dyDescent="0.3">
      <c r="A13956" t="s">
        <v>996</v>
      </c>
      <c r="B13956" t="s">
        <v>132</v>
      </c>
      <c r="C13956">
        <v>13.972720824638101</v>
      </c>
      <c r="D13956" t="s">
        <v>2480</v>
      </c>
      <c r="E13956" t="s">
        <v>65</v>
      </c>
    </row>
    <row r="13957" spans="1:5" x14ac:dyDescent="0.3">
      <c r="A13957" t="s">
        <v>997</v>
      </c>
      <c r="B13957" t="s">
        <v>132</v>
      </c>
      <c r="C13957">
        <v>12.6708660159688</v>
      </c>
      <c r="D13957" t="s">
        <v>2480</v>
      </c>
      <c r="E13957" t="s">
        <v>65</v>
      </c>
    </row>
    <row r="13958" spans="1:5" x14ac:dyDescent="0.3">
      <c r="A13958" t="s">
        <v>998</v>
      </c>
      <c r="B13958" t="s">
        <v>132</v>
      </c>
      <c r="C13958">
        <v>11.1383104858372</v>
      </c>
      <c r="D13958" t="s">
        <v>2480</v>
      </c>
      <c r="E13958" t="s">
        <v>65</v>
      </c>
    </row>
    <row r="13959" spans="1:5" x14ac:dyDescent="0.3">
      <c r="A13959" t="s">
        <v>999</v>
      </c>
      <c r="B13959" t="s">
        <v>132</v>
      </c>
      <c r="C13959">
        <v>15.006385904174801</v>
      </c>
      <c r="D13959" t="s">
        <v>2480</v>
      </c>
      <c r="E13959" t="s">
        <v>65</v>
      </c>
    </row>
    <row r="13960" spans="1:5" x14ac:dyDescent="0.3">
      <c r="A13960" t="s">
        <v>1000</v>
      </c>
      <c r="B13960" t="s">
        <v>132</v>
      </c>
      <c r="C13960">
        <v>15.6444842368163</v>
      </c>
      <c r="D13960" t="s">
        <v>2480</v>
      </c>
      <c r="E13960" t="s">
        <v>65</v>
      </c>
    </row>
    <row r="13961" spans="1:5" x14ac:dyDescent="0.3">
      <c r="A13961" t="s">
        <v>1001</v>
      </c>
      <c r="B13961" t="s">
        <v>132</v>
      </c>
      <c r="C13961">
        <v>15.1123752084173</v>
      </c>
      <c r="D13961" t="s">
        <v>2480</v>
      </c>
      <c r="E13961" t="s">
        <v>65</v>
      </c>
    </row>
    <row r="13962" spans="1:5" x14ac:dyDescent="0.3">
      <c r="A13962" t="s">
        <v>1002</v>
      </c>
      <c r="B13962" t="s">
        <v>132</v>
      </c>
      <c r="C13962">
        <v>15.256243151425901</v>
      </c>
      <c r="D13962" t="s">
        <v>2480</v>
      </c>
      <c r="E13962" t="s">
        <v>65</v>
      </c>
    </row>
    <row r="13963" spans="1:5" x14ac:dyDescent="0.3">
      <c r="A13963" t="s">
        <v>1003</v>
      </c>
      <c r="B13963" t="s">
        <v>132</v>
      </c>
      <c r="C13963">
        <v>12.2409846707378</v>
      </c>
      <c r="D13963" t="s">
        <v>2480</v>
      </c>
      <c r="E13963" t="s">
        <v>65</v>
      </c>
    </row>
    <row r="13964" spans="1:5" x14ac:dyDescent="0.3">
      <c r="A13964" t="s">
        <v>1004</v>
      </c>
      <c r="B13964" t="s">
        <v>132</v>
      </c>
      <c r="C13964">
        <v>14.3683535965008</v>
      </c>
      <c r="D13964" t="s">
        <v>2480</v>
      </c>
      <c r="E13964" t="s">
        <v>65</v>
      </c>
    </row>
    <row r="13965" spans="1:5" x14ac:dyDescent="0.3">
      <c r="A13965" t="s">
        <v>1005</v>
      </c>
      <c r="B13965" t="s">
        <v>132</v>
      </c>
      <c r="C13965">
        <v>16.827460969041301</v>
      </c>
      <c r="D13965" t="s">
        <v>2480</v>
      </c>
      <c r="E13965" t="s">
        <v>65</v>
      </c>
    </row>
    <row r="13966" spans="1:5" x14ac:dyDescent="0.3">
      <c r="A13966" t="s">
        <v>1006</v>
      </c>
      <c r="B13966" t="s">
        <v>132</v>
      </c>
      <c r="C13966">
        <v>16.773528896432801</v>
      </c>
      <c r="D13966" t="s">
        <v>2480</v>
      </c>
      <c r="E13966" t="s">
        <v>65</v>
      </c>
    </row>
    <row r="13967" spans="1:5" x14ac:dyDescent="0.3">
      <c r="A13967" t="s">
        <v>1007</v>
      </c>
      <c r="B13967" t="s">
        <v>132</v>
      </c>
      <c r="C13967">
        <v>11.6838133020449</v>
      </c>
      <c r="D13967" t="s">
        <v>2480</v>
      </c>
      <c r="E13967" t="s">
        <v>65</v>
      </c>
    </row>
    <row r="13968" spans="1:5" x14ac:dyDescent="0.3">
      <c r="A13968" t="s">
        <v>1008</v>
      </c>
      <c r="B13968" t="s">
        <v>132</v>
      </c>
      <c r="C13968">
        <v>15.5877011375803</v>
      </c>
      <c r="D13968" t="s">
        <v>2480</v>
      </c>
      <c r="E13968" t="s">
        <v>65</v>
      </c>
    </row>
    <row r="13969" spans="1:5" x14ac:dyDescent="0.3">
      <c r="A13969" t="s">
        <v>1009</v>
      </c>
      <c r="B13969" t="s">
        <v>132</v>
      </c>
      <c r="C13969">
        <v>12.765363010815401</v>
      </c>
      <c r="D13969" t="s">
        <v>2480</v>
      </c>
      <c r="E13969" t="s">
        <v>65</v>
      </c>
    </row>
    <row r="13970" spans="1:5" x14ac:dyDescent="0.3">
      <c r="A13970" t="s">
        <v>1010</v>
      </c>
      <c r="B13970" t="s">
        <v>132</v>
      </c>
      <c r="C13970">
        <v>15.790357134915499</v>
      </c>
      <c r="D13970" t="s">
        <v>2480</v>
      </c>
      <c r="E13970" t="s">
        <v>65</v>
      </c>
    </row>
    <row r="13971" spans="1:5" x14ac:dyDescent="0.3">
      <c r="A13971" t="s">
        <v>1011</v>
      </c>
      <c r="B13971" t="s">
        <v>132</v>
      </c>
      <c r="C13971">
        <v>12.372493345162701</v>
      </c>
      <c r="D13971" t="s">
        <v>2480</v>
      </c>
      <c r="E13971" t="s">
        <v>65</v>
      </c>
    </row>
    <row r="13972" spans="1:5" x14ac:dyDescent="0.3">
      <c r="A13972" t="s">
        <v>1012</v>
      </c>
      <c r="B13972" t="s">
        <v>132</v>
      </c>
      <c r="C13972">
        <v>13.4961182232969</v>
      </c>
      <c r="D13972" t="s">
        <v>2480</v>
      </c>
      <c r="E13972" t="s">
        <v>65</v>
      </c>
    </row>
    <row r="13973" spans="1:5" x14ac:dyDescent="0.3">
      <c r="A13973" t="s">
        <v>1013</v>
      </c>
      <c r="B13973" t="s">
        <v>132</v>
      </c>
      <c r="C13973">
        <v>10.9761155462114</v>
      </c>
      <c r="D13973" t="s">
        <v>2480</v>
      </c>
      <c r="E13973" t="s">
        <v>65</v>
      </c>
    </row>
    <row r="13974" spans="1:5" x14ac:dyDescent="0.3">
      <c r="A13974" t="s">
        <v>1014</v>
      </c>
      <c r="B13974" t="s">
        <v>132</v>
      </c>
      <c r="C13974">
        <v>13.330750641381499</v>
      </c>
      <c r="D13974" t="s">
        <v>2480</v>
      </c>
      <c r="E13974" t="s">
        <v>65</v>
      </c>
    </row>
    <row r="13975" spans="1:5" x14ac:dyDescent="0.3">
      <c r="A13975" t="s">
        <v>1015</v>
      </c>
      <c r="B13975" t="s">
        <v>132</v>
      </c>
      <c r="C13975">
        <v>14.1989316676851</v>
      </c>
      <c r="D13975" t="s">
        <v>2480</v>
      </c>
      <c r="E13975" t="s">
        <v>65</v>
      </c>
    </row>
    <row r="13976" spans="1:5" x14ac:dyDescent="0.3">
      <c r="A13976" t="s">
        <v>1016</v>
      </c>
      <c r="B13976" t="s">
        <v>132</v>
      </c>
      <c r="C13976">
        <v>13.167251192042199</v>
      </c>
      <c r="D13976" t="s">
        <v>2480</v>
      </c>
      <c r="E13976" t="s">
        <v>65</v>
      </c>
    </row>
    <row r="13977" spans="1:5" x14ac:dyDescent="0.3">
      <c r="A13977" t="s">
        <v>1017</v>
      </c>
      <c r="B13977" t="s">
        <v>132</v>
      </c>
      <c r="C13977">
        <v>11.944704268384999</v>
      </c>
      <c r="D13977" t="s">
        <v>2480</v>
      </c>
      <c r="E13977" t="s">
        <v>65</v>
      </c>
    </row>
    <row r="13978" spans="1:5" x14ac:dyDescent="0.3">
      <c r="A13978" t="s">
        <v>1018</v>
      </c>
      <c r="B13978" t="s">
        <v>132</v>
      </c>
      <c r="C13978">
        <v>12.176808414881201</v>
      </c>
      <c r="D13978" t="s">
        <v>2480</v>
      </c>
      <c r="E13978" t="s">
        <v>65</v>
      </c>
    </row>
    <row r="13979" spans="1:5" x14ac:dyDescent="0.3">
      <c r="A13979" t="s">
        <v>1019</v>
      </c>
      <c r="B13979" t="s">
        <v>132</v>
      </c>
      <c r="C13979">
        <v>11.7888142069711</v>
      </c>
      <c r="D13979" t="s">
        <v>2480</v>
      </c>
      <c r="E13979" t="s">
        <v>65</v>
      </c>
    </row>
    <row r="13980" spans="1:5" x14ac:dyDescent="0.3">
      <c r="A13980" t="s">
        <v>1020</v>
      </c>
      <c r="B13980" t="s">
        <v>132</v>
      </c>
      <c r="C13980">
        <v>17.307397270695301</v>
      </c>
      <c r="D13980" t="s">
        <v>2480</v>
      </c>
      <c r="E13980" t="s">
        <v>65</v>
      </c>
    </row>
    <row r="13981" spans="1:5" x14ac:dyDescent="0.3">
      <c r="A13981" t="s">
        <v>1021</v>
      </c>
      <c r="B13981" t="s">
        <v>132</v>
      </c>
      <c r="C13981">
        <v>19.734612816156002</v>
      </c>
      <c r="D13981" t="s">
        <v>2480</v>
      </c>
      <c r="E13981" t="s">
        <v>65</v>
      </c>
    </row>
    <row r="13982" spans="1:5" x14ac:dyDescent="0.3">
      <c r="A13982" t="s">
        <v>1022</v>
      </c>
      <c r="B13982" t="s">
        <v>132</v>
      </c>
      <c r="C13982">
        <v>19.0423472255723</v>
      </c>
      <c r="D13982" t="s">
        <v>2480</v>
      </c>
      <c r="E13982" t="s">
        <v>65</v>
      </c>
    </row>
    <row r="13983" spans="1:5" x14ac:dyDescent="0.3">
      <c r="A13983" t="s">
        <v>1023</v>
      </c>
      <c r="B13983" t="s">
        <v>132</v>
      </c>
      <c r="C13983">
        <v>18.771470482302899</v>
      </c>
      <c r="D13983" t="s">
        <v>2480</v>
      </c>
      <c r="E13983" t="s">
        <v>65</v>
      </c>
    </row>
    <row r="13984" spans="1:5" x14ac:dyDescent="0.3">
      <c r="A13984" t="s">
        <v>1024</v>
      </c>
      <c r="B13984" t="s">
        <v>132</v>
      </c>
      <c r="C13984">
        <v>19.374917722751199</v>
      </c>
      <c r="D13984" t="s">
        <v>2480</v>
      </c>
      <c r="E13984" t="s">
        <v>65</v>
      </c>
    </row>
    <row r="13985" spans="1:5" x14ac:dyDescent="0.3">
      <c r="A13985" t="s">
        <v>1025</v>
      </c>
      <c r="B13985" t="s">
        <v>132</v>
      </c>
      <c r="C13985">
        <v>21.927038096443301</v>
      </c>
      <c r="D13985" t="s">
        <v>2480</v>
      </c>
      <c r="E13985" t="s">
        <v>65</v>
      </c>
    </row>
    <row r="13986" spans="1:5" x14ac:dyDescent="0.3">
      <c r="A13986" t="s">
        <v>1026</v>
      </c>
      <c r="B13986" t="s">
        <v>132</v>
      </c>
      <c r="C13986">
        <v>17.454546961845999</v>
      </c>
      <c r="D13986" t="s">
        <v>2480</v>
      </c>
      <c r="E13986" t="s">
        <v>65</v>
      </c>
    </row>
    <row r="13987" spans="1:5" x14ac:dyDescent="0.3">
      <c r="A13987" t="s">
        <v>1027</v>
      </c>
      <c r="B13987" t="s">
        <v>132</v>
      </c>
      <c r="C13987">
        <v>21.410589313429099</v>
      </c>
      <c r="D13987" t="s">
        <v>2480</v>
      </c>
      <c r="E13987" t="s">
        <v>65</v>
      </c>
    </row>
    <row r="13988" spans="1:5" x14ac:dyDescent="0.3">
      <c r="A13988" t="s">
        <v>1028</v>
      </c>
      <c r="B13988" t="s">
        <v>132</v>
      </c>
      <c r="C13988">
        <v>19.019735958875199</v>
      </c>
      <c r="D13988" t="s">
        <v>2480</v>
      </c>
      <c r="E13988" t="s">
        <v>65</v>
      </c>
    </row>
    <row r="13989" spans="1:5" x14ac:dyDescent="0.3">
      <c r="A13989" t="s">
        <v>1029</v>
      </c>
      <c r="B13989" t="s">
        <v>132</v>
      </c>
      <c r="C13989">
        <v>19.861094268828602</v>
      </c>
      <c r="D13989" t="s">
        <v>2480</v>
      </c>
      <c r="E13989" t="s">
        <v>65</v>
      </c>
    </row>
    <row r="13990" spans="1:5" x14ac:dyDescent="0.3">
      <c r="A13990" t="s">
        <v>1030</v>
      </c>
      <c r="B13990" t="s">
        <v>132</v>
      </c>
      <c r="C13990">
        <v>19.079898653351101</v>
      </c>
      <c r="D13990" t="s">
        <v>2480</v>
      </c>
      <c r="E13990" t="s">
        <v>65</v>
      </c>
    </row>
    <row r="13991" spans="1:5" x14ac:dyDescent="0.3">
      <c r="A13991" t="s">
        <v>1031</v>
      </c>
      <c r="B13991" t="s">
        <v>132</v>
      </c>
      <c r="C13991">
        <v>17.408145475554701</v>
      </c>
      <c r="D13991" t="s">
        <v>2480</v>
      </c>
      <c r="E13991" t="s">
        <v>65</v>
      </c>
    </row>
    <row r="13992" spans="1:5" x14ac:dyDescent="0.3">
      <c r="A13992" t="s">
        <v>1032</v>
      </c>
      <c r="B13992" t="s">
        <v>132</v>
      </c>
      <c r="C13992">
        <v>18.889493404202302</v>
      </c>
      <c r="D13992" t="s">
        <v>2480</v>
      </c>
      <c r="E13992" t="s">
        <v>65</v>
      </c>
    </row>
    <row r="13993" spans="1:5" x14ac:dyDescent="0.3">
      <c r="A13993" t="s">
        <v>1033</v>
      </c>
      <c r="B13993" t="s">
        <v>132</v>
      </c>
      <c r="C13993">
        <v>12.503268401290001</v>
      </c>
      <c r="D13993" t="s">
        <v>2480</v>
      </c>
      <c r="E13993" t="s">
        <v>65</v>
      </c>
    </row>
    <row r="13994" spans="1:5" x14ac:dyDescent="0.3">
      <c r="A13994" t="s">
        <v>1034</v>
      </c>
      <c r="B13994" t="s">
        <v>132</v>
      </c>
      <c r="C13994">
        <v>20.333512523988599</v>
      </c>
      <c r="D13994" t="s">
        <v>2480</v>
      </c>
      <c r="E13994" t="s">
        <v>65</v>
      </c>
    </row>
    <row r="13995" spans="1:5" x14ac:dyDescent="0.3">
      <c r="A13995" t="s">
        <v>1035</v>
      </c>
      <c r="B13995" t="s">
        <v>132</v>
      </c>
      <c r="C13995">
        <v>22.521979475422199</v>
      </c>
      <c r="D13995" t="s">
        <v>2480</v>
      </c>
      <c r="E13995" t="s">
        <v>65</v>
      </c>
    </row>
    <row r="13996" spans="1:5" x14ac:dyDescent="0.3">
      <c r="A13996" t="s">
        <v>1036</v>
      </c>
      <c r="B13996" t="s">
        <v>132</v>
      </c>
      <c r="C13996">
        <v>21.944783149784801</v>
      </c>
      <c r="D13996" t="s">
        <v>2480</v>
      </c>
      <c r="E13996" t="s">
        <v>65</v>
      </c>
    </row>
    <row r="13997" spans="1:5" x14ac:dyDescent="0.3">
      <c r="A13997" t="s">
        <v>1037</v>
      </c>
      <c r="B13997" t="s">
        <v>132</v>
      </c>
      <c r="C13997">
        <v>24.2378277972057</v>
      </c>
      <c r="D13997" t="s">
        <v>2480</v>
      </c>
      <c r="E13997" t="s">
        <v>65</v>
      </c>
    </row>
    <row r="13998" spans="1:5" x14ac:dyDescent="0.3">
      <c r="A13998" t="s">
        <v>1038</v>
      </c>
      <c r="B13998" t="s">
        <v>132</v>
      </c>
      <c r="C13998">
        <v>22.366048081798802</v>
      </c>
      <c r="D13998" t="s">
        <v>2480</v>
      </c>
      <c r="E13998" t="s">
        <v>65</v>
      </c>
    </row>
    <row r="13999" spans="1:5" x14ac:dyDescent="0.3">
      <c r="A13999" t="s">
        <v>1039</v>
      </c>
      <c r="B13999" t="s">
        <v>132</v>
      </c>
      <c r="C13999">
        <v>22.3423770001816</v>
      </c>
      <c r="D13999" t="s">
        <v>2480</v>
      </c>
      <c r="E13999" t="s">
        <v>65</v>
      </c>
    </row>
    <row r="14000" spans="1:5" x14ac:dyDescent="0.3">
      <c r="A14000" t="s">
        <v>1040</v>
      </c>
      <c r="B14000" t="s">
        <v>132</v>
      </c>
      <c r="C14000">
        <v>21.215317129456999</v>
      </c>
      <c r="D14000" t="s">
        <v>2480</v>
      </c>
      <c r="E14000" t="s">
        <v>65</v>
      </c>
    </row>
    <row r="14001" spans="1:5" x14ac:dyDescent="0.3">
      <c r="A14001" t="s">
        <v>1041</v>
      </c>
      <c r="B14001" t="s">
        <v>132</v>
      </c>
      <c r="C14001">
        <v>22.9276437050978</v>
      </c>
      <c r="D14001" t="s">
        <v>2480</v>
      </c>
      <c r="E14001" t="s">
        <v>65</v>
      </c>
    </row>
    <row r="14002" spans="1:5" x14ac:dyDescent="0.3">
      <c r="A14002" t="s">
        <v>1042</v>
      </c>
      <c r="B14002" t="s">
        <v>132</v>
      </c>
      <c r="C14002">
        <v>17.952566106267099</v>
      </c>
      <c r="D14002" t="s">
        <v>2480</v>
      </c>
      <c r="E14002" t="s">
        <v>65</v>
      </c>
    </row>
    <row r="14003" spans="1:5" x14ac:dyDescent="0.3">
      <c r="A14003" t="s">
        <v>1043</v>
      </c>
      <c r="B14003" t="s">
        <v>132</v>
      </c>
      <c r="C14003">
        <v>21.850862854214601</v>
      </c>
      <c r="D14003" t="s">
        <v>2480</v>
      </c>
      <c r="E14003" t="s">
        <v>65</v>
      </c>
    </row>
    <row r="14004" spans="1:5" x14ac:dyDescent="0.3">
      <c r="A14004" t="s">
        <v>1044</v>
      </c>
      <c r="B14004" t="s">
        <v>132</v>
      </c>
      <c r="C14004">
        <v>20.269274907972701</v>
      </c>
      <c r="D14004" t="s">
        <v>2480</v>
      </c>
      <c r="E14004" t="s">
        <v>65</v>
      </c>
    </row>
    <row r="14005" spans="1:5" x14ac:dyDescent="0.3">
      <c r="A14005" t="s">
        <v>1045</v>
      </c>
      <c r="B14005" t="s">
        <v>132</v>
      </c>
      <c r="C14005">
        <v>19.004792839997599</v>
      </c>
      <c r="D14005" t="s">
        <v>2480</v>
      </c>
      <c r="E14005" t="s">
        <v>65</v>
      </c>
    </row>
    <row r="14006" spans="1:5" x14ac:dyDescent="0.3">
      <c r="A14006" t="s">
        <v>1046</v>
      </c>
      <c r="B14006" t="s">
        <v>132</v>
      </c>
      <c r="C14006">
        <v>21.0728929526786</v>
      </c>
      <c r="D14006" t="s">
        <v>2480</v>
      </c>
      <c r="E14006" t="s">
        <v>65</v>
      </c>
    </row>
    <row r="14007" spans="1:5" x14ac:dyDescent="0.3">
      <c r="A14007" t="s">
        <v>1047</v>
      </c>
      <c r="B14007" t="s">
        <v>132</v>
      </c>
      <c r="C14007">
        <v>20.184791029266499</v>
      </c>
      <c r="D14007" t="s">
        <v>2480</v>
      </c>
      <c r="E14007" t="s">
        <v>65</v>
      </c>
    </row>
    <row r="14008" spans="1:5" x14ac:dyDescent="0.3">
      <c r="A14008" t="s">
        <v>1048</v>
      </c>
      <c r="B14008" t="s">
        <v>132</v>
      </c>
      <c r="C14008">
        <v>17.743723598642202</v>
      </c>
      <c r="D14008" t="s">
        <v>2480</v>
      </c>
      <c r="E14008" t="s">
        <v>65</v>
      </c>
    </row>
    <row r="14009" spans="1:5" x14ac:dyDescent="0.3">
      <c r="A14009" t="s">
        <v>1049</v>
      </c>
      <c r="B14009" t="s">
        <v>132</v>
      </c>
      <c r="C14009">
        <v>16.654495115044899</v>
      </c>
      <c r="D14009" t="s">
        <v>2480</v>
      </c>
      <c r="E14009" t="s">
        <v>65</v>
      </c>
    </row>
    <row r="14010" spans="1:5" x14ac:dyDescent="0.3">
      <c r="A14010" t="s">
        <v>1050</v>
      </c>
      <c r="B14010" t="s">
        <v>132</v>
      </c>
      <c r="C14010">
        <v>17.688904407881299</v>
      </c>
      <c r="D14010" t="s">
        <v>2480</v>
      </c>
      <c r="E14010" t="s">
        <v>65</v>
      </c>
    </row>
    <row r="14011" spans="1:5" x14ac:dyDescent="0.3">
      <c r="A14011" t="s">
        <v>1051</v>
      </c>
      <c r="B14011" t="s">
        <v>132</v>
      </c>
      <c r="C14011">
        <v>18.2547717381774</v>
      </c>
      <c r="D14011" t="s">
        <v>2480</v>
      </c>
      <c r="E14011" t="s">
        <v>65</v>
      </c>
    </row>
    <row r="14012" spans="1:5" x14ac:dyDescent="0.3">
      <c r="A14012" t="s">
        <v>550</v>
      </c>
      <c r="B14012" t="s">
        <v>132</v>
      </c>
      <c r="C14012">
        <v>12.885858221641801</v>
      </c>
      <c r="D14012" t="s">
        <v>2480</v>
      </c>
      <c r="E14012" t="s">
        <v>65</v>
      </c>
    </row>
    <row r="14013" spans="1:5" x14ac:dyDescent="0.3">
      <c r="A14013" t="s">
        <v>552</v>
      </c>
      <c r="B14013" t="s">
        <v>132</v>
      </c>
      <c r="C14013">
        <v>11.2407747329055</v>
      </c>
      <c r="D14013" t="s">
        <v>2480</v>
      </c>
      <c r="E14013" t="s">
        <v>65</v>
      </c>
    </row>
    <row r="14014" spans="1:5" x14ac:dyDescent="0.3">
      <c r="A14014" t="s">
        <v>554</v>
      </c>
      <c r="B14014" t="s">
        <v>132</v>
      </c>
      <c r="C14014">
        <v>11.6116905134138</v>
      </c>
      <c r="D14014" t="s">
        <v>2480</v>
      </c>
      <c r="E14014" t="s">
        <v>65</v>
      </c>
    </row>
    <row r="14015" spans="1:5" x14ac:dyDescent="0.3">
      <c r="A14015" t="s">
        <v>63</v>
      </c>
      <c r="B14015" t="s">
        <v>132</v>
      </c>
      <c r="C14015">
        <v>11.137214912000401</v>
      </c>
      <c r="D14015" t="s">
        <v>2480</v>
      </c>
      <c r="E14015" t="s">
        <v>65</v>
      </c>
    </row>
    <row r="14016" spans="1:5" x14ac:dyDescent="0.3">
      <c r="A14016" t="s">
        <v>557</v>
      </c>
      <c r="B14016" t="s">
        <v>132</v>
      </c>
      <c r="C14016">
        <v>13.013407708140599</v>
      </c>
      <c r="D14016" t="s">
        <v>2480</v>
      </c>
      <c r="E14016" t="s">
        <v>65</v>
      </c>
    </row>
    <row r="14017" spans="1:5" x14ac:dyDescent="0.3">
      <c r="A14017" t="s">
        <v>559</v>
      </c>
      <c r="B14017" t="s">
        <v>132</v>
      </c>
      <c r="C14017">
        <v>12.049110023110501</v>
      </c>
      <c r="D14017" t="s">
        <v>2480</v>
      </c>
      <c r="E14017" t="s">
        <v>65</v>
      </c>
    </row>
    <row r="14018" spans="1:5" x14ac:dyDescent="0.3">
      <c r="A14018" t="s">
        <v>561</v>
      </c>
      <c r="B14018" t="s">
        <v>132</v>
      </c>
      <c r="C14018">
        <v>11.1463391415289</v>
      </c>
      <c r="D14018" t="s">
        <v>2480</v>
      </c>
      <c r="E14018" t="s">
        <v>65</v>
      </c>
    </row>
    <row r="14019" spans="1:5" x14ac:dyDescent="0.3">
      <c r="A14019" t="s">
        <v>563</v>
      </c>
      <c r="B14019" t="s">
        <v>132</v>
      </c>
      <c r="C14019">
        <v>13.007953638242601</v>
      </c>
      <c r="D14019" t="s">
        <v>2480</v>
      </c>
      <c r="E14019" t="s">
        <v>65</v>
      </c>
    </row>
    <row r="14020" spans="1:5" x14ac:dyDescent="0.3">
      <c r="A14020" t="s">
        <v>565</v>
      </c>
      <c r="B14020" t="s">
        <v>132</v>
      </c>
      <c r="C14020">
        <v>12.519999358076801</v>
      </c>
      <c r="D14020" t="s">
        <v>2480</v>
      </c>
      <c r="E14020" t="s">
        <v>65</v>
      </c>
    </row>
    <row r="14021" spans="1:5" x14ac:dyDescent="0.3">
      <c r="A14021" t="s">
        <v>1052</v>
      </c>
      <c r="B14021" t="s">
        <v>132</v>
      </c>
      <c r="C14021">
        <v>11.8759079867759</v>
      </c>
      <c r="D14021" t="s">
        <v>2480</v>
      </c>
      <c r="E14021" t="s">
        <v>65</v>
      </c>
    </row>
    <row r="14022" spans="1:5" x14ac:dyDescent="0.3">
      <c r="A14022" t="s">
        <v>1053</v>
      </c>
      <c r="B14022" t="s">
        <v>132</v>
      </c>
      <c r="C14022">
        <v>12.0549918980412</v>
      </c>
      <c r="D14022" t="s">
        <v>2480</v>
      </c>
      <c r="E14022" t="s">
        <v>65</v>
      </c>
    </row>
    <row r="14023" spans="1:5" x14ac:dyDescent="0.3">
      <c r="A14023" t="s">
        <v>1054</v>
      </c>
      <c r="B14023" t="s">
        <v>132</v>
      </c>
      <c r="C14023">
        <v>17.542743531080401</v>
      </c>
      <c r="D14023" t="s">
        <v>2480</v>
      </c>
      <c r="E14023" t="s">
        <v>65</v>
      </c>
    </row>
    <row r="14024" spans="1:5" x14ac:dyDescent="0.3">
      <c r="A14024" t="s">
        <v>1055</v>
      </c>
      <c r="B14024" t="s">
        <v>132</v>
      </c>
      <c r="C14024">
        <v>16.605269416492401</v>
      </c>
      <c r="D14024" t="s">
        <v>2480</v>
      </c>
      <c r="E14024" t="s">
        <v>65</v>
      </c>
    </row>
    <row r="14025" spans="1:5" x14ac:dyDescent="0.3">
      <c r="A14025" t="s">
        <v>1056</v>
      </c>
      <c r="B14025" t="s">
        <v>132</v>
      </c>
      <c r="C14025">
        <v>16.658862573217899</v>
      </c>
      <c r="D14025" t="s">
        <v>2480</v>
      </c>
      <c r="E14025" t="s">
        <v>65</v>
      </c>
    </row>
    <row r="14026" spans="1:5" x14ac:dyDescent="0.3">
      <c r="A14026" t="s">
        <v>1057</v>
      </c>
      <c r="B14026" t="s">
        <v>132</v>
      </c>
      <c r="C14026">
        <v>18.756487865101999</v>
      </c>
      <c r="D14026" t="s">
        <v>2480</v>
      </c>
      <c r="E14026" t="s">
        <v>65</v>
      </c>
    </row>
    <row r="14027" spans="1:5" x14ac:dyDescent="0.3">
      <c r="A14027" t="s">
        <v>1058</v>
      </c>
      <c r="B14027" t="s">
        <v>132</v>
      </c>
      <c r="C14027">
        <v>19.972001934657499</v>
      </c>
      <c r="D14027" t="s">
        <v>2480</v>
      </c>
      <c r="E14027" t="s">
        <v>65</v>
      </c>
    </row>
    <row r="14028" spans="1:5" x14ac:dyDescent="0.3">
      <c r="A14028" t="s">
        <v>1059</v>
      </c>
      <c r="B14028" t="s">
        <v>132</v>
      </c>
      <c r="C14028">
        <v>17.938968923621299</v>
      </c>
      <c r="D14028" t="s">
        <v>2480</v>
      </c>
      <c r="E14028" t="s">
        <v>65</v>
      </c>
    </row>
    <row r="14029" spans="1:5" x14ac:dyDescent="0.3">
      <c r="A14029" t="s">
        <v>1060</v>
      </c>
      <c r="B14029" t="s">
        <v>132</v>
      </c>
      <c r="C14029">
        <v>17.882481960501099</v>
      </c>
      <c r="D14029" t="s">
        <v>2480</v>
      </c>
      <c r="E14029" t="s">
        <v>65</v>
      </c>
    </row>
    <row r="14030" spans="1:5" x14ac:dyDescent="0.3">
      <c r="A14030" t="s">
        <v>1061</v>
      </c>
      <c r="B14030" t="s">
        <v>132</v>
      </c>
      <c r="C14030">
        <v>14.928354350955001</v>
      </c>
      <c r="D14030" t="s">
        <v>2480</v>
      </c>
      <c r="E14030" t="s">
        <v>65</v>
      </c>
    </row>
    <row r="14031" spans="1:5" x14ac:dyDescent="0.3">
      <c r="A14031" t="s">
        <v>1062</v>
      </c>
      <c r="B14031" t="s">
        <v>132</v>
      </c>
      <c r="C14031">
        <v>17.829023879577498</v>
      </c>
      <c r="D14031" t="s">
        <v>2480</v>
      </c>
      <c r="E14031" t="s">
        <v>65</v>
      </c>
    </row>
    <row r="14032" spans="1:5" x14ac:dyDescent="0.3">
      <c r="A14032" t="s">
        <v>1063</v>
      </c>
      <c r="B14032" t="s">
        <v>132</v>
      </c>
      <c r="C14032">
        <v>16.571175417633299</v>
      </c>
      <c r="D14032" t="s">
        <v>2480</v>
      </c>
      <c r="E14032" t="s">
        <v>65</v>
      </c>
    </row>
    <row r="14033" spans="1:5" x14ac:dyDescent="0.3">
      <c r="A14033" t="s">
        <v>1064</v>
      </c>
      <c r="B14033" t="s">
        <v>132</v>
      </c>
      <c r="C14033">
        <v>10.662895450004701</v>
      </c>
      <c r="D14033" t="s">
        <v>2480</v>
      </c>
      <c r="E14033" t="s">
        <v>65</v>
      </c>
    </row>
    <row r="14034" spans="1:5" x14ac:dyDescent="0.3">
      <c r="A14034" t="s">
        <v>1065</v>
      </c>
      <c r="B14034" t="s">
        <v>132</v>
      </c>
      <c r="C14034">
        <v>14.7042918523758</v>
      </c>
      <c r="D14034" t="s">
        <v>2480</v>
      </c>
      <c r="E14034" t="s">
        <v>65</v>
      </c>
    </row>
    <row r="14035" spans="1:5" x14ac:dyDescent="0.3">
      <c r="A14035" t="s">
        <v>1066</v>
      </c>
      <c r="B14035" t="s">
        <v>132</v>
      </c>
      <c r="C14035">
        <v>15.585200983225</v>
      </c>
      <c r="D14035" t="s">
        <v>2480</v>
      </c>
      <c r="E14035" t="s">
        <v>65</v>
      </c>
    </row>
    <row r="14036" spans="1:5" x14ac:dyDescent="0.3">
      <c r="A14036" t="s">
        <v>1067</v>
      </c>
      <c r="B14036" t="s">
        <v>132</v>
      </c>
      <c r="C14036">
        <v>12.9748581208754</v>
      </c>
      <c r="D14036" t="s">
        <v>2480</v>
      </c>
      <c r="E14036" t="s">
        <v>65</v>
      </c>
    </row>
    <row r="14037" spans="1:5" x14ac:dyDescent="0.3">
      <c r="A14037" t="s">
        <v>1068</v>
      </c>
      <c r="B14037" t="s">
        <v>132</v>
      </c>
      <c r="C14037">
        <v>13.497831685915299</v>
      </c>
      <c r="D14037" t="s">
        <v>2480</v>
      </c>
      <c r="E14037" t="s">
        <v>65</v>
      </c>
    </row>
    <row r="14038" spans="1:5" x14ac:dyDescent="0.3">
      <c r="A14038" t="s">
        <v>1069</v>
      </c>
      <c r="B14038" t="s">
        <v>132</v>
      </c>
      <c r="C14038">
        <v>10.1801361017266</v>
      </c>
      <c r="D14038" t="s">
        <v>2480</v>
      </c>
      <c r="E14038" t="s">
        <v>65</v>
      </c>
    </row>
    <row r="14039" spans="1:5" x14ac:dyDescent="0.3">
      <c r="A14039" t="s">
        <v>1070</v>
      </c>
      <c r="B14039" t="s">
        <v>132</v>
      </c>
      <c r="C14039">
        <v>7.4948960894440102</v>
      </c>
      <c r="D14039" t="s">
        <v>2480</v>
      </c>
      <c r="E14039" t="s">
        <v>65</v>
      </c>
    </row>
    <row r="14040" spans="1:5" x14ac:dyDescent="0.3">
      <c r="A14040" t="s">
        <v>1071</v>
      </c>
      <c r="B14040" t="s">
        <v>132</v>
      </c>
      <c r="C14040">
        <v>12.2885412143089</v>
      </c>
      <c r="D14040" t="s">
        <v>2480</v>
      </c>
      <c r="E14040" t="s">
        <v>65</v>
      </c>
    </row>
    <row r="14041" spans="1:5" x14ac:dyDescent="0.3">
      <c r="A14041" t="s">
        <v>1072</v>
      </c>
      <c r="B14041" t="s">
        <v>132</v>
      </c>
      <c r="C14041">
        <v>11.432369350752101</v>
      </c>
      <c r="D14041" t="s">
        <v>2480</v>
      </c>
      <c r="E14041" t="s">
        <v>65</v>
      </c>
    </row>
    <row r="14042" spans="1:5" x14ac:dyDescent="0.3">
      <c r="A14042" t="s">
        <v>1073</v>
      </c>
      <c r="B14042" t="s">
        <v>132</v>
      </c>
      <c r="C14042">
        <v>21.456007058828501</v>
      </c>
      <c r="D14042" t="s">
        <v>2480</v>
      </c>
      <c r="E14042" t="s">
        <v>65</v>
      </c>
    </row>
    <row r="14043" spans="1:5" x14ac:dyDescent="0.3">
      <c r="A14043" t="s">
        <v>1074</v>
      </c>
      <c r="B14043" t="s">
        <v>132</v>
      </c>
      <c r="C14043">
        <v>17.883721003471798</v>
      </c>
      <c r="D14043" t="s">
        <v>2480</v>
      </c>
      <c r="E14043" t="s">
        <v>65</v>
      </c>
    </row>
    <row r="14044" spans="1:5" x14ac:dyDescent="0.3">
      <c r="A14044" t="s">
        <v>1075</v>
      </c>
      <c r="B14044" t="s">
        <v>132</v>
      </c>
      <c r="C14044">
        <v>17.525725739894401</v>
      </c>
      <c r="D14044" t="s">
        <v>2480</v>
      </c>
      <c r="E14044" t="s">
        <v>65</v>
      </c>
    </row>
    <row r="14045" spans="1:5" x14ac:dyDescent="0.3">
      <c r="A14045" t="s">
        <v>1076</v>
      </c>
      <c r="B14045" t="s">
        <v>132</v>
      </c>
      <c r="C14045">
        <v>17.238691249184601</v>
      </c>
      <c r="D14045" t="s">
        <v>2480</v>
      </c>
      <c r="E14045" t="s">
        <v>65</v>
      </c>
    </row>
    <row r="14046" spans="1:5" x14ac:dyDescent="0.3">
      <c r="A14046" t="s">
        <v>1077</v>
      </c>
      <c r="B14046" t="s">
        <v>132</v>
      </c>
      <c r="C14046">
        <v>19.824696823447201</v>
      </c>
      <c r="D14046" t="s">
        <v>2480</v>
      </c>
      <c r="E14046" t="s">
        <v>65</v>
      </c>
    </row>
    <row r="14047" spans="1:5" x14ac:dyDescent="0.3">
      <c r="A14047" t="s">
        <v>1078</v>
      </c>
      <c r="B14047" t="s">
        <v>132</v>
      </c>
      <c r="C14047">
        <v>18.919049312309799</v>
      </c>
      <c r="D14047" t="s">
        <v>2480</v>
      </c>
      <c r="E14047" t="s">
        <v>65</v>
      </c>
    </row>
    <row r="14048" spans="1:5" x14ac:dyDescent="0.3">
      <c r="A14048" t="s">
        <v>1079</v>
      </c>
      <c r="B14048" t="s">
        <v>132</v>
      </c>
      <c r="C14048">
        <v>18.383434639530801</v>
      </c>
      <c r="D14048" t="s">
        <v>2480</v>
      </c>
      <c r="E14048" t="s">
        <v>65</v>
      </c>
    </row>
    <row r="14049" spans="1:5" x14ac:dyDescent="0.3">
      <c r="A14049" t="s">
        <v>1080</v>
      </c>
      <c r="B14049" t="s">
        <v>132</v>
      </c>
      <c r="C14049">
        <v>16.815236400977302</v>
      </c>
      <c r="D14049" t="s">
        <v>2480</v>
      </c>
      <c r="E14049" t="s">
        <v>65</v>
      </c>
    </row>
    <row r="14050" spans="1:5" x14ac:dyDescent="0.3">
      <c r="A14050" t="s">
        <v>1081</v>
      </c>
      <c r="B14050" t="s">
        <v>132</v>
      </c>
      <c r="C14050">
        <v>19.145982439111201</v>
      </c>
      <c r="D14050" t="s">
        <v>2480</v>
      </c>
      <c r="E14050" t="s">
        <v>65</v>
      </c>
    </row>
    <row r="14051" spans="1:5" x14ac:dyDescent="0.3">
      <c r="A14051" t="s">
        <v>1082</v>
      </c>
      <c r="B14051" t="s">
        <v>132</v>
      </c>
      <c r="C14051">
        <v>19.583625835669501</v>
      </c>
      <c r="D14051" t="s">
        <v>2480</v>
      </c>
      <c r="E14051" t="s">
        <v>65</v>
      </c>
    </row>
    <row r="14052" spans="1:5" x14ac:dyDescent="0.3">
      <c r="A14052" t="s">
        <v>1083</v>
      </c>
      <c r="B14052" t="s">
        <v>132</v>
      </c>
      <c r="C14052">
        <v>19.17384423248</v>
      </c>
      <c r="D14052" t="s">
        <v>2480</v>
      </c>
      <c r="E14052" t="s">
        <v>65</v>
      </c>
    </row>
    <row r="14053" spans="1:5" x14ac:dyDescent="0.3">
      <c r="A14053" t="s">
        <v>1084</v>
      </c>
      <c r="B14053" t="s">
        <v>132</v>
      </c>
      <c r="C14053">
        <v>20.860271194196599</v>
      </c>
      <c r="D14053" t="s">
        <v>2480</v>
      </c>
      <c r="E14053" t="s">
        <v>65</v>
      </c>
    </row>
    <row r="14054" spans="1:5" x14ac:dyDescent="0.3">
      <c r="A14054" t="s">
        <v>1085</v>
      </c>
      <c r="B14054" t="s">
        <v>132</v>
      </c>
      <c r="C14054">
        <v>18.950922443107501</v>
      </c>
      <c r="D14054" t="s">
        <v>2480</v>
      </c>
      <c r="E14054" t="s">
        <v>65</v>
      </c>
    </row>
    <row r="14055" spans="1:5" x14ac:dyDescent="0.3">
      <c r="A14055" t="s">
        <v>1086</v>
      </c>
      <c r="B14055" t="s">
        <v>132</v>
      </c>
      <c r="C14055">
        <v>19.763540140665601</v>
      </c>
      <c r="D14055" t="s">
        <v>2480</v>
      </c>
      <c r="E14055" t="s">
        <v>65</v>
      </c>
    </row>
    <row r="14056" spans="1:5" x14ac:dyDescent="0.3">
      <c r="A14056" t="s">
        <v>1087</v>
      </c>
      <c r="B14056" t="s">
        <v>132</v>
      </c>
      <c r="C14056">
        <v>20.4519747004979</v>
      </c>
      <c r="D14056" t="s">
        <v>2480</v>
      </c>
      <c r="E14056" t="s">
        <v>65</v>
      </c>
    </row>
    <row r="14057" spans="1:5" x14ac:dyDescent="0.3">
      <c r="A14057" t="s">
        <v>1088</v>
      </c>
      <c r="B14057" t="s">
        <v>132</v>
      </c>
      <c r="C14057">
        <v>17.272981576365598</v>
      </c>
      <c r="D14057" t="s">
        <v>2480</v>
      </c>
      <c r="E14057" t="s">
        <v>65</v>
      </c>
    </row>
    <row r="14058" spans="1:5" x14ac:dyDescent="0.3">
      <c r="A14058" t="s">
        <v>1089</v>
      </c>
      <c r="B14058" t="s">
        <v>132</v>
      </c>
      <c r="C14058">
        <v>18.869930797439</v>
      </c>
      <c r="D14058" t="s">
        <v>2480</v>
      </c>
      <c r="E14058" t="s">
        <v>65</v>
      </c>
    </row>
    <row r="14059" spans="1:5" x14ac:dyDescent="0.3">
      <c r="A14059" t="s">
        <v>1090</v>
      </c>
      <c r="B14059" t="s">
        <v>132</v>
      </c>
      <c r="C14059">
        <v>17.815833180836201</v>
      </c>
      <c r="D14059" t="s">
        <v>2480</v>
      </c>
      <c r="E14059" t="s">
        <v>65</v>
      </c>
    </row>
    <row r="14060" spans="1:5" x14ac:dyDescent="0.3">
      <c r="A14060" t="s">
        <v>1091</v>
      </c>
      <c r="B14060" t="s">
        <v>132</v>
      </c>
      <c r="C14060">
        <v>19.711896850817102</v>
      </c>
      <c r="D14060" t="s">
        <v>2480</v>
      </c>
      <c r="E14060" t="s">
        <v>65</v>
      </c>
    </row>
    <row r="14061" spans="1:5" x14ac:dyDescent="0.3">
      <c r="A14061" t="s">
        <v>1092</v>
      </c>
      <c r="B14061" t="s">
        <v>132</v>
      </c>
      <c r="C14061">
        <v>16.3910273860591</v>
      </c>
      <c r="D14061" t="s">
        <v>2480</v>
      </c>
      <c r="E14061" t="s">
        <v>65</v>
      </c>
    </row>
    <row r="14062" spans="1:5" x14ac:dyDescent="0.3">
      <c r="A14062" t="s">
        <v>1093</v>
      </c>
      <c r="B14062" t="s">
        <v>132</v>
      </c>
      <c r="C14062">
        <v>19.122308411451399</v>
      </c>
      <c r="D14062" t="s">
        <v>2480</v>
      </c>
      <c r="E14062" t="s">
        <v>65</v>
      </c>
    </row>
    <row r="14063" spans="1:5" x14ac:dyDescent="0.3">
      <c r="A14063" t="s">
        <v>1094</v>
      </c>
      <c r="B14063" t="s">
        <v>132</v>
      </c>
      <c r="C14063">
        <v>18.8568923324335</v>
      </c>
      <c r="D14063" t="s">
        <v>2480</v>
      </c>
      <c r="E14063" t="s">
        <v>65</v>
      </c>
    </row>
    <row r="14064" spans="1:5" x14ac:dyDescent="0.3">
      <c r="A14064" t="s">
        <v>1095</v>
      </c>
      <c r="B14064" t="s">
        <v>132</v>
      </c>
      <c r="C14064">
        <v>19.677209920797701</v>
      </c>
      <c r="D14064" t="s">
        <v>2480</v>
      </c>
      <c r="E14064" t="s">
        <v>65</v>
      </c>
    </row>
    <row r="14065" spans="1:5" x14ac:dyDescent="0.3">
      <c r="A14065" t="s">
        <v>1096</v>
      </c>
      <c r="B14065" t="s">
        <v>132</v>
      </c>
      <c r="C14065">
        <v>20.838854124904699</v>
      </c>
      <c r="D14065" t="s">
        <v>2480</v>
      </c>
      <c r="E14065" t="s">
        <v>65</v>
      </c>
    </row>
    <row r="14066" spans="1:5" x14ac:dyDescent="0.3">
      <c r="A14066" t="s">
        <v>1097</v>
      </c>
      <c r="B14066" t="s">
        <v>132</v>
      </c>
      <c r="C14066">
        <v>20.071682768414099</v>
      </c>
      <c r="D14066" t="s">
        <v>2480</v>
      </c>
      <c r="E14066" t="s">
        <v>65</v>
      </c>
    </row>
    <row r="14067" spans="1:5" x14ac:dyDescent="0.3">
      <c r="A14067" t="s">
        <v>1098</v>
      </c>
      <c r="B14067" t="s">
        <v>132</v>
      </c>
      <c r="C14067">
        <v>17.4643851980783</v>
      </c>
      <c r="D14067" t="s">
        <v>2480</v>
      </c>
      <c r="E14067" t="s">
        <v>65</v>
      </c>
    </row>
    <row r="14068" spans="1:5" x14ac:dyDescent="0.3">
      <c r="A14068" t="s">
        <v>1099</v>
      </c>
      <c r="B14068" t="s">
        <v>132</v>
      </c>
      <c r="C14068">
        <v>18.621678054552198</v>
      </c>
      <c r="D14068" t="s">
        <v>2480</v>
      </c>
      <c r="E14068" t="s">
        <v>65</v>
      </c>
    </row>
    <row r="14069" spans="1:5" x14ac:dyDescent="0.3">
      <c r="A14069" t="s">
        <v>1100</v>
      </c>
      <c r="B14069" t="s">
        <v>132</v>
      </c>
      <c r="C14069">
        <v>18.227898605383501</v>
      </c>
      <c r="D14069" t="s">
        <v>2480</v>
      </c>
      <c r="E14069" t="s">
        <v>65</v>
      </c>
    </row>
    <row r="14070" spans="1:5" x14ac:dyDescent="0.3">
      <c r="A14070" t="s">
        <v>1101</v>
      </c>
      <c r="B14070" t="s">
        <v>132</v>
      </c>
      <c r="C14070">
        <v>17.4789885013538</v>
      </c>
      <c r="D14070" t="s">
        <v>2480</v>
      </c>
      <c r="E14070" t="s">
        <v>65</v>
      </c>
    </row>
    <row r="14071" spans="1:5" x14ac:dyDescent="0.3">
      <c r="A14071" t="s">
        <v>1102</v>
      </c>
      <c r="B14071" t="s">
        <v>132</v>
      </c>
      <c r="C14071">
        <v>16.960647486082301</v>
      </c>
      <c r="D14071" t="s">
        <v>2480</v>
      </c>
      <c r="E14071" t="s">
        <v>65</v>
      </c>
    </row>
    <row r="14072" spans="1:5" x14ac:dyDescent="0.3">
      <c r="A14072" t="s">
        <v>1103</v>
      </c>
      <c r="B14072" t="s">
        <v>132</v>
      </c>
      <c r="C14072">
        <v>15.817576487201245</v>
      </c>
      <c r="D14072" t="s">
        <v>2480</v>
      </c>
      <c r="E14072" t="s">
        <v>65</v>
      </c>
    </row>
    <row r="14073" spans="1:5" x14ac:dyDescent="0.3">
      <c r="A14073" t="s">
        <v>1104</v>
      </c>
      <c r="B14073" t="s">
        <v>132</v>
      </c>
      <c r="C14073">
        <v>20.133302485538302</v>
      </c>
      <c r="D14073" t="s">
        <v>2480</v>
      </c>
      <c r="E14073" t="s">
        <v>65</v>
      </c>
    </row>
    <row r="14074" spans="1:5" x14ac:dyDescent="0.3">
      <c r="A14074" t="s">
        <v>1105</v>
      </c>
      <c r="B14074" t="s">
        <v>132</v>
      </c>
      <c r="C14074">
        <v>23.209703784990499</v>
      </c>
      <c r="D14074" t="s">
        <v>2480</v>
      </c>
      <c r="E14074" t="s">
        <v>65</v>
      </c>
    </row>
    <row r="14075" spans="1:5" x14ac:dyDescent="0.3">
      <c r="A14075" t="s">
        <v>1106</v>
      </c>
      <c r="B14075" t="s">
        <v>132</v>
      </c>
      <c r="C14075">
        <v>22.5934115637057</v>
      </c>
      <c r="D14075" t="s">
        <v>2480</v>
      </c>
      <c r="E14075" t="s">
        <v>65</v>
      </c>
    </row>
    <row r="14076" spans="1:5" x14ac:dyDescent="0.3">
      <c r="A14076" t="s">
        <v>1107</v>
      </c>
      <c r="B14076" t="s">
        <v>132</v>
      </c>
      <c r="C14076">
        <v>23.213715214563599</v>
      </c>
      <c r="D14076" t="s">
        <v>2480</v>
      </c>
      <c r="E14076" t="s">
        <v>65</v>
      </c>
    </row>
    <row r="14077" spans="1:5" x14ac:dyDescent="0.3">
      <c r="A14077" t="s">
        <v>1108</v>
      </c>
      <c r="B14077" t="s">
        <v>132</v>
      </c>
      <c r="C14077">
        <v>23.9811862589425</v>
      </c>
      <c r="D14077" t="s">
        <v>2480</v>
      </c>
      <c r="E14077" t="s">
        <v>65</v>
      </c>
    </row>
    <row r="14078" spans="1:5" x14ac:dyDescent="0.3">
      <c r="A14078" t="s">
        <v>1109</v>
      </c>
      <c r="B14078" t="s">
        <v>132</v>
      </c>
      <c r="C14078">
        <v>24.950211873484601</v>
      </c>
      <c r="D14078" t="s">
        <v>2480</v>
      </c>
      <c r="E14078" t="s">
        <v>65</v>
      </c>
    </row>
    <row r="14079" spans="1:5" x14ac:dyDescent="0.3">
      <c r="A14079" t="s">
        <v>1110</v>
      </c>
      <c r="B14079" t="s">
        <v>132</v>
      </c>
      <c r="C14079">
        <v>19.2612152637859</v>
      </c>
      <c r="D14079" t="s">
        <v>2480</v>
      </c>
      <c r="E14079" t="s">
        <v>65</v>
      </c>
    </row>
    <row r="14080" spans="1:5" x14ac:dyDescent="0.3">
      <c r="A14080" t="s">
        <v>1111</v>
      </c>
      <c r="B14080" t="s">
        <v>132</v>
      </c>
      <c r="C14080">
        <v>20.8126150119759</v>
      </c>
      <c r="D14080" t="s">
        <v>2480</v>
      </c>
      <c r="E14080" t="s">
        <v>65</v>
      </c>
    </row>
    <row r="14081" spans="1:5" x14ac:dyDescent="0.3">
      <c r="A14081" t="s">
        <v>1112</v>
      </c>
      <c r="B14081" t="s">
        <v>132</v>
      </c>
      <c r="C14081">
        <v>18.9572659053465</v>
      </c>
      <c r="D14081" t="s">
        <v>2480</v>
      </c>
      <c r="E14081" t="s">
        <v>65</v>
      </c>
    </row>
    <row r="14082" spans="1:5" x14ac:dyDescent="0.3">
      <c r="A14082" t="s">
        <v>1113</v>
      </c>
      <c r="B14082" t="s">
        <v>132</v>
      </c>
      <c r="C14082">
        <v>16.1277692895728</v>
      </c>
      <c r="D14082" t="s">
        <v>2480</v>
      </c>
      <c r="E14082" t="s">
        <v>65</v>
      </c>
    </row>
    <row r="14083" spans="1:5" x14ac:dyDescent="0.3">
      <c r="A14083" t="s">
        <v>1114</v>
      </c>
      <c r="B14083" t="s">
        <v>132</v>
      </c>
      <c r="C14083">
        <v>14.3775818128089</v>
      </c>
      <c r="D14083" t="s">
        <v>2480</v>
      </c>
      <c r="E14083" t="s">
        <v>65</v>
      </c>
    </row>
    <row r="14084" spans="1:5" x14ac:dyDescent="0.3">
      <c r="A14084" t="s">
        <v>1115</v>
      </c>
      <c r="B14084" t="s">
        <v>132</v>
      </c>
      <c r="C14084">
        <v>20.762897214770501</v>
      </c>
      <c r="D14084" t="s">
        <v>2480</v>
      </c>
      <c r="E14084" t="s">
        <v>65</v>
      </c>
    </row>
    <row r="14085" spans="1:5" x14ac:dyDescent="0.3">
      <c r="A14085" t="s">
        <v>1116</v>
      </c>
      <c r="B14085" t="s">
        <v>132</v>
      </c>
      <c r="C14085">
        <v>11.7520655492656</v>
      </c>
      <c r="D14085" t="s">
        <v>2480</v>
      </c>
      <c r="E14085" t="s">
        <v>65</v>
      </c>
    </row>
    <row r="14086" spans="1:5" x14ac:dyDescent="0.3">
      <c r="A14086" t="s">
        <v>1117</v>
      </c>
      <c r="B14086" t="s">
        <v>132</v>
      </c>
      <c r="C14086">
        <v>19.939177358036702</v>
      </c>
      <c r="D14086" t="s">
        <v>2480</v>
      </c>
      <c r="E14086" t="s">
        <v>65</v>
      </c>
    </row>
    <row r="14087" spans="1:5" x14ac:dyDescent="0.3">
      <c r="A14087" t="s">
        <v>1118</v>
      </c>
      <c r="B14087" t="s">
        <v>132</v>
      </c>
      <c r="C14087">
        <v>19.9783012842137</v>
      </c>
      <c r="D14087" t="s">
        <v>2480</v>
      </c>
      <c r="E14087" t="s">
        <v>65</v>
      </c>
    </row>
    <row r="14088" spans="1:5" x14ac:dyDescent="0.3">
      <c r="A14088" t="s">
        <v>1119</v>
      </c>
      <c r="B14088" t="s">
        <v>132</v>
      </c>
      <c r="C14088">
        <v>19.9355873658292</v>
      </c>
      <c r="D14088" t="s">
        <v>2480</v>
      </c>
      <c r="E14088" t="s">
        <v>65</v>
      </c>
    </row>
    <row r="14089" spans="1:5" x14ac:dyDescent="0.3">
      <c r="A14089" t="s">
        <v>1120</v>
      </c>
      <c r="B14089" t="s">
        <v>132</v>
      </c>
      <c r="C14089">
        <v>21.961611414832699</v>
      </c>
      <c r="D14089" t="s">
        <v>2480</v>
      </c>
      <c r="E14089" t="s">
        <v>65</v>
      </c>
    </row>
    <row r="14090" spans="1:5" x14ac:dyDescent="0.3">
      <c r="A14090" t="s">
        <v>1121</v>
      </c>
      <c r="B14090" t="s">
        <v>132</v>
      </c>
      <c r="C14090">
        <v>21.5864381621607</v>
      </c>
      <c r="D14090" t="s">
        <v>2480</v>
      </c>
      <c r="E14090" t="s">
        <v>65</v>
      </c>
    </row>
    <row r="14091" spans="1:5" x14ac:dyDescent="0.3">
      <c r="A14091" t="s">
        <v>1122</v>
      </c>
      <c r="B14091" t="s">
        <v>132</v>
      </c>
      <c r="C14091">
        <v>18.584921673445098</v>
      </c>
      <c r="D14091" t="s">
        <v>2480</v>
      </c>
      <c r="E14091" t="s">
        <v>65</v>
      </c>
    </row>
    <row r="14092" spans="1:5" x14ac:dyDescent="0.3">
      <c r="A14092" t="s">
        <v>1123</v>
      </c>
      <c r="B14092" t="s">
        <v>132</v>
      </c>
      <c r="C14092">
        <v>17.398920915654301</v>
      </c>
      <c r="D14092" t="s">
        <v>2480</v>
      </c>
      <c r="E14092" t="s">
        <v>65</v>
      </c>
    </row>
    <row r="14093" spans="1:5" x14ac:dyDescent="0.3">
      <c r="A14093" t="s">
        <v>1124</v>
      </c>
      <c r="B14093" t="s">
        <v>132</v>
      </c>
      <c r="C14093">
        <v>23.373461446102599</v>
      </c>
      <c r="D14093" t="s">
        <v>2480</v>
      </c>
      <c r="E14093" t="s">
        <v>65</v>
      </c>
    </row>
    <row r="14094" spans="1:5" x14ac:dyDescent="0.3">
      <c r="A14094" t="s">
        <v>1125</v>
      </c>
      <c r="B14094" t="s">
        <v>132</v>
      </c>
      <c r="C14094">
        <v>25.136251694708101</v>
      </c>
      <c r="D14094" t="s">
        <v>2480</v>
      </c>
      <c r="E14094" t="s">
        <v>65</v>
      </c>
    </row>
    <row r="14095" spans="1:5" x14ac:dyDescent="0.3">
      <c r="A14095" t="s">
        <v>1126</v>
      </c>
      <c r="B14095" t="s">
        <v>132</v>
      </c>
      <c r="C14095">
        <v>27.743251695391301</v>
      </c>
      <c r="D14095" t="s">
        <v>2480</v>
      </c>
      <c r="E14095" t="s">
        <v>65</v>
      </c>
    </row>
    <row r="14096" spans="1:5" x14ac:dyDescent="0.3">
      <c r="A14096" t="s">
        <v>1127</v>
      </c>
      <c r="B14096" t="s">
        <v>132</v>
      </c>
      <c r="C14096">
        <v>10.9472129685604</v>
      </c>
      <c r="D14096" t="s">
        <v>2480</v>
      </c>
      <c r="E14096" t="s">
        <v>65</v>
      </c>
    </row>
    <row r="14097" spans="1:5" x14ac:dyDescent="0.3">
      <c r="A14097" t="s">
        <v>1128</v>
      </c>
      <c r="B14097" t="s">
        <v>132</v>
      </c>
      <c r="C14097">
        <v>20.2584784528988</v>
      </c>
      <c r="D14097" t="s">
        <v>2480</v>
      </c>
      <c r="E14097" t="s">
        <v>65</v>
      </c>
    </row>
    <row r="14098" spans="1:5" x14ac:dyDescent="0.3">
      <c r="A14098" t="s">
        <v>1129</v>
      </c>
      <c r="B14098" t="s">
        <v>132</v>
      </c>
      <c r="C14098">
        <v>19.946877154998202</v>
      </c>
      <c r="D14098" t="s">
        <v>2480</v>
      </c>
      <c r="E14098" t="s">
        <v>65</v>
      </c>
    </row>
    <row r="14099" spans="1:5" x14ac:dyDescent="0.3">
      <c r="A14099" t="s">
        <v>1130</v>
      </c>
      <c r="B14099" t="s">
        <v>132</v>
      </c>
      <c r="C14099">
        <v>19.417823482809499</v>
      </c>
      <c r="D14099" t="s">
        <v>2480</v>
      </c>
      <c r="E14099" t="s">
        <v>65</v>
      </c>
    </row>
    <row r="14100" spans="1:5" x14ac:dyDescent="0.3">
      <c r="A14100" t="s">
        <v>1131</v>
      </c>
      <c r="B14100" t="s">
        <v>132</v>
      </c>
      <c r="C14100">
        <v>18.416128892014601</v>
      </c>
      <c r="D14100" t="s">
        <v>2480</v>
      </c>
      <c r="E14100" t="s">
        <v>65</v>
      </c>
    </row>
    <row r="14101" spans="1:5" x14ac:dyDescent="0.3">
      <c r="A14101" t="s">
        <v>1132</v>
      </c>
      <c r="B14101" t="s">
        <v>132</v>
      </c>
      <c r="C14101">
        <v>18.413620873193299</v>
      </c>
      <c r="D14101" t="s">
        <v>2480</v>
      </c>
      <c r="E14101" t="s">
        <v>65</v>
      </c>
    </row>
    <row r="14102" spans="1:5" x14ac:dyDescent="0.3">
      <c r="A14102" t="s">
        <v>1133</v>
      </c>
      <c r="B14102" t="s">
        <v>132</v>
      </c>
      <c r="C14102">
        <v>19.967299724088601</v>
      </c>
      <c r="D14102" t="s">
        <v>2480</v>
      </c>
      <c r="E14102" t="s">
        <v>65</v>
      </c>
    </row>
    <row r="14103" spans="1:5" x14ac:dyDescent="0.3">
      <c r="A14103" t="s">
        <v>1134</v>
      </c>
      <c r="B14103" t="s">
        <v>132</v>
      </c>
      <c r="C14103">
        <v>20.2289969323934</v>
      </c>
      <c r="D14103" t="s">
        <v>2480</v>
      </c>
      <c r="E14103" t="s">
        <v>65</v>
      </c>
    </row>
    <row r="14104" spans="1:5" x14ac:dyDescent="0.3">
      <c r="A14104" t="s">
        <v>1135</v>
      </c>
      <c r="B14104" t="s">
        <v>132</v>
      </c>
      <c r="C14104">
        <v>21.339544681665998</v>
      </c>
      <c r="D14104" t="s">
        <v>2480</v>
      </c>
      <c r="E14104" t="s">
        <v>65</v>
      </c>
    </row>
    <row r="14105" spans="1:5" x14ac:dyDescent="0.3">
      <c r="A14105" t="s">
        <v>1136</v>
      </c>
      <c r="B14105" t="s">
        <v>132</v>
      </c>
      <c r="C14105">
        <v>21.881771245559001</v>
      </c>
      <c r="D14105" t="s">
        <v>2480</v>
      </c>
      <c r="E14105" t="s">
        <v>65</v>
      </c>
    </row>
    <row r="14106" spans="1:5" x14ac:dyDescent="0.3">
      <c r="A14106" t="s">
        <v>1137</v>
      </c>
      <c r="B14106" t="s">
        <v>132</v>
      </c>
      <c r="C14106">
        <v>24.235301050392501</v>
      </c>
      <c r="D14106" t="s">
        <v>2480</v>
      </c>
      <c r="E14106" t="s">
        <v>65</v>
      </c>
    </row>
    <row r="14107" spans="1:5" x14ac:dyDescent="0.3">
      <c r="A14107" t="s">
        <v>1138</v>
      </c>
      <c r="B14107" t="s">
        <v>132</v>
      </c>
      <c r="C14107">
        <v>21.227130867768</v>
      </c>
      <c r="D14107" t="s">
        <v>2480</v>
      </c>
      <c r="E14107" t="s">
        <v>65</v>
      </c>
    </row>
    <row r="14108" spans="1:5" x14ac:dyDescent="0.3">
      <c r="A14108" t="s">
        <v>1139</v>
      </c>
      <c r="B14108" t="s">
        <v>132</v>
      </c>
      <c r="C14108">
        <v>20.728306127557602</v>
      </c>
      <c r="D14108" t="s">
        <v>2480</v>
      </c>
      <c r="E14108" t="s">
        <v>65</v>
      </c>
    </row>
    <row r="14109" spans="1:5" x14ac:dyDescent="0.3">
      <c r="A14109" t="s">
        <v>1140</v>
      </c>
      <c r="B14109" t="s">
        <v>132</v>
      </c>
      <c r="C14109">
        <v>21.341665292608301</v>
      </c>
      <c r="D14109" t="s">
        <v>2480</v>
      </c>
      <c r="E14109" t="s">
        <v>65</v>
      </c>
    </row>
    <row r="14110" spans="1:5" x14ac:dyDescent="0.3">
      <c r="A14110" t="s">
        <v>1141</v>
      </c>
      <c r="B14110" t="s">
        <v>132</v>
      </c>
      <c r="C14110">
        <v>23.927215343260901</v>
      </c>
      <c r="D14110" t="s">
        <v>2480</v>
      </c>
      <c r="E14110" t="s">
        <v>65</v>
      </c>
    </row>
    <row r="14111" spans="1:5" x14ac:dyDescent="0.3">
      <c r="A14111" t="s">
        <v>1142</v>
      </c>
      <c r="B14111" t="s">
        <v>132</v>
      </c>
      <c r="C14111">
        <v>19.298575953884601</v>
      </c>
      <c r="D14111" t="s">
        <v>2480</v>
      </c>
      <c r="E14111" t="s">
        <v>65</v>
      </c>
    </row>
    <row r="14112" spans="1:5" x14ac:dyDescent="0.3">
      <c r="A14112" t="s">
        <v>1143</v>
      </c>
      <c r="B14112" t="s">
        <v>132</v>
      </c>
      <c r="C14112">
        <v>22.220816793689</v>
      </c>
      <c r="D14112" t="s">
        <v>2480</v>
      </c>
      <c r="E14112" t="s">
        <v>65</v>
      </c>
    </row>
    <row r="14113" spans="1:5" x14ac:dyDescent="0.3">
      <c r="A14113" t="s">
        <v>1144</v>
      </c>
      <c r="B14113" t="s">
        <v>132</v>
      </c>
      <c r="C14113">
        <v>23.6500004807998</v>
      </c>
      <c r="D14113" t="s">
        <v>2480</v>
      </c>
      <c r="E14113" t="s">
        <v>65</v>
      </c>
    </row>
    <row r="14114" spans="1:5" x14ac:dyDescent="0.3">
      <c r="A14114" t="s">
        <v>1145</v>
      </c>
      <c r="B14114" t="s">
        <v>132</v>
      </c>
      <c r="C14114">
        <v>21.828384064264</v>
      </c>
      <c r="D14114" t="s">
        <v>2480</v>
      </c>
      <c r="E14114" t="s">
        <v>65</v>
      </c>
    </row>
    <row r="14115" spans="1:5" x14ac:dyDescent="0.3">
      <c r="A14115" t="s">
        <v>1146</v>
      </c>
      <c r="B14115" t="s">
        <v>132</v>
      </c>
      <c r="C14115">
        <v>22.047255271975899</v>
      </c>
      <c r="D14115" t="s">
        <v>2480</v>
      </c>
      <c r="E14115" t="s">
        <v>65</v>
      </c>
    </row>
    <row r="14116" spans="1:5" x14ac:dyDescent="0.3">
      <c r="A14116" t="s">
        <v>1147</v>
      </c>
      <c r="B14116" t="s">
        <v>132</v>
      </c>
      <c r="C14116">
        <v>18.891865333975598</v>
      </c>
      <c r="D14116" t="s">
        <v>2480</v>
      </c>
      <c r="E14116" t="s">
        <v>65</v>
      </c>
    </row>
    <row r="14117" spans="1:5" x14ac:dyDescent="0.3">
      <c r="A14117" t="s">
        <v>1148</v>
      </c>
      <c r="B14117" t="s">
        <v>132</v>
      </c>
      <c r="C14117">
        <v>12.906659988925201</v>
      </c>
      <c r="D14117" t="s">
        <v>2480</v>
      </c>
      <c r="E14117" t="s">
        <v>65</v>
      </c>
    </row>
    <row r="14118" spans="1:5" x14ac:dyDescent="0.3">
      <c r="A14118" t="s">
        <v>1149</v>
      </c>
      <c r="B14118" t="s">
        <v>132</v>
      </c>
      <c r="C14118">
        <v>12.161570890336799</v>
      </c>
      <c r="D14118" t="s">
        <v>2480</v>
      </c>
      <c r="E14118" t="s">
        <v>65</v>
      </c>
    </row>
    <row r="14119" spans="1:5" x14ac:dyDescent="0.3">
      <c r="A14119" t="s">
        <v>1150</v>
      </c>
      <c r="B14119" t="s">
        <v>132</v>
      </c>
      <c r="C14119">
        <v>11.724029639153001</v>
      </c>
      <c r="D14119" t="s">
        <v>2480</v>
      </c>
      <c r="E14119" t="s">
        <v>65</v>
      </c>
    </row>
    <row r="14120" spans="1:5" x14ac:dyDescent="0.3">
      <c r="A14120" t="s">
        <v>1151</v>
      </c>
      <c r="B14120" t="s">
        <v>132</v>
      </c>
      <c r="C14120">
        <v>11.6304999012888</v>
      </c>
      <c r="D14120" t="s">
        <v>2480</v>
      </c>
      <c r="E14120" t="s">
        <v>65</v>
      </c>
    </row>
    <row r="14121" spans="1:5" x14ac:dyDescent="0.3">
      <c r="A14121" t="s">
        <v>1152</v>
      </c>
      <c r="B14121" t="s">
        <v>132</v>
      </c>
      <c r="C14121">
        <v>11.141418979905399</v>
      </c>
      <c r="D14121" t="s">
        <v>2480</v>
      </c>
      <c r="E14121" t="s">
        <v>65</v>
      </c>
    </row>
    <row r="14122" spans="1:5" x14ac:dyDescent="0.3">
      <c r="A14122" t="s">
        <v>1153</v>
      </c>
      <c r="B14122" t="s">
        <v>132</v>
      </c>
      <c r="C14122">
        <v>11.8373871973889</v>
      </c>
      <c r="D14122" t="s">
        <v>2480</v>
      </c>
      <c r="E14122" t="s">
        <v>65</v>
      </c>
    </row>
    <row r="14123" spans="1:5" x14ac:dyDescent="0.3">
      <c r="A14123" t="s">
        <v>1154</v>
      </c>
      <c r="B14123" t="s">
        <v>132</v>
      </c>
      <c r="C14123">
        <v>10.777517070407299</v>
      </c>
      <c r="D14123" t="s">
        <v>2480</v>
      </c>
      <c r="E14123" t="s">
        <v>65</v>
      </c>
    </row>
    <row r="14124" spans="1:5" x14ac:dyDescent="0.3">
      <c r="A14124" t="s">
        <v>1155</v>
      </c>
      <c r="B14124" t="s">
        <v>132</v>
      </c>
      <c r="C14124">
        <v>11.9329063231066</v>
      </c>
      <c r="D14124" t="s">
        <v>2480</v>
      </c>
      <c r="E14124" t="s">
        <v>65</v>
      </c>
    </row>
    <row r="14125" spans="1:5" x14ac:dyDescent="0.3">
      <c r="A14125" t="s">
        <v>1156</v>
      </c>
      <c r="B14125" t="s">
        <v>132</v>
      </c>
      <c r="C14125">
        <v>9.9268306710483696</v>
      </c>
      <c r="D14125" t="s">
        <v>2480</v>
      </c>
      <c r="E14125" t="s">
        <v>65</v>
      </c>
    </row>
    <row r="14126" spans="1:5" x14ac:dyDescent="0.3">
      <c r="A14126" t="s">
        <v>1157</v>
      </c>
      <c r="B14126" t="s">
        <v>132</v>
      </c>
      <c r="C14126">
        <v>9.9533594324835803</v>
      </c>
      <c r="D14126" t="s">
        <v>2480</v>
      </c>
      <c r="E14126" t="s">
        <v>65</v>
      </c>
    </row>
    <row r="14127" spans="1:5" x14ac:dyDescent="0.3">
      <c r="A14127" t="s">
        <v>1158</v>
      </c>
      <c r="B14127" t="s">
        <v>132</v>
      </c>
      <c r="C14127">
        <v>10.7111127048257</v>
      </c>
      <c r="D14127" t="s">
        <v>2480</v>
      </c>
      <c r="E14127" t="s">
        <v>65</v>
      </c>
    </row>
    <row r="14128" spans="1:5" x14ac:dyDescent="0.3">
      <c r="A14128" t="s">
        <v>1159</v>
      </c>
      <c r="B14128" t="s">
        <v>132</v>
      </c>
      <c r="C14128">
        <v>10.604874677780399</v>
      </c>
      <c r="D14128" t="s">
        <v>2480</v>
      </c>
      <c r="E14128" t="s">
        <v>65</v>
      </c>
    </row>
    <row r="14129" spans="1:5" x14ac:dyDescent="0.3">
      <c r="A14129" t="s">
        <v>1160</v>
      </c>
      <c r="B14129" t="s">
        <v>132</v>
      </c>
      <c r="C14129">
        <v>11.5689093599558</v>
      </c>
      <c r="D14129" t="s">
        <v>2480</v>
      </c>
      <c r="E14129" t="s">
        <v>65</v>
      </c>
    </row>
    <row r="14130" spans="1:5" x14ac:dyDescent="0.3">
      <c r="A14130" t="s">
        <v>1161</v>
      </c>
      <c r="B14130" t="s">
        <v>132</v>
      </c>
      <c r="C14130">
        <v>11.115010997979599</v>
      </c>
      <c r="D14130" t="s">
        <v>2480</v>
      </c>
      <c r="E14130" t="s">
        <v>65</v>
      </c>
    </row>
    <row r="14131" spans="1:5" x14ac:dyDescent="0.3">
      <c r="A14131" t="s">
        <v>1162</v>
      </c>
      <c r="B14131" t="s">
        <v>132</v>
      </c>
      <c r="C14131">
        <v>10.9155626652453</v>
      </c>
      <c r="D14131" t="s">
        <v>2480</v>
      </c>
      <c r="E14131" t="s">
        <v>65</v>
      </c>
    </row>
    <row r="14132" spans="1:5" x14ac:dyDescent="0.3">
      <c r="A14132" t="s">
        <v>1163</v>
      </c>
      <c r="B14132" t="s">
        <v>132</v>
      </c>
      <c r="C14132">
        <v>10.5733388414722</v>
      </c>
      <c r="D14132" t="s">
        <v>2480</v>
      </c>
      <c r="E14132" t="s">
        <v>65</v>
      </c>
    </row>
    <row r="14133" spans="1:5" x14ac:dyDescent="0.3">
      <c r="A14133" t="s">
        <v>1164</v>
      </c>
      <c r="B14133" t="s">
        <v>132</v>
      </c>
      <c r="C14133">
        <v>10.4828754423623</v>
      </c>
      <c r="D14133" t="s">
        <v>2480</v>
      </c>
      <c r="E14133" t="s">
        <v>65</v>
      </c>
    </row>
    <row r="14134" spans="1:5" x14ac:dyDescent="0.3">
      <c r="A14134" t="s">
        <v>1165</v>
      </c>
      <c r="B14134" t="s">
        <v>132</v>
      </c>
      <c r="C14134">
        <v>9.5971499294678004</v>
      </c>
      <c r="D14134" t="s">
        <v>2480</v>
      </c>
      <c r="E14134" t="s">
        <v>65</v>
      </c>
    </row>
    <row r="14135" spans="1:5" x14ac:dyDescent="0.3">
      <c r="A14135" t="s">
        <v>1166</v>
      </c>
      <c r="B14135" t="s">
        <v>132</v>
      </c>
      <c r="C14135">
        <v>9.8839365208995797</v>
      </c>
      <c r="D14135" t="s">
        <v>2480</v>
      </c>
      <c r="E14135" t="s">
        <v>65</v>
      </c>
    </row>
    <row r="14136" spans="1:5" x14ac:dyDescent="0.3">
      <c r="A14136" t="s">
        <v>1167</v>
      </c>
      <c r="B14136" t="s">
        <v>132</v>
      </c>
      <c r="C14136">
        <v>11.4107652319883</v>
      </c>
      <c r="D14136" t="s">
        <v>2480</v>
      </c>
      <c r="E14136" t="s">
        <v>65</v>
      </c>
    </row>
    <row r="14137" spans="1:5" x14ac:dyDescent="0.3">
      <c r="A14137" t="s">
        <v>1168</v>
      </c>
      <c r="B14137" t="s">
        <v>132</v>
      </c>
      <c r="C14137">
        <v>17.973165254088698</v>
      </c>
      <c r="D14137" t="s">
        <v>2480</v>
      </c>
      <c r="E14137" t="s">
        <v>65</v>
      </c>
    </row>
    <row r="14138" spans="1:5" x14ac:dyDescent="0.3">
      <c r="A14138" t="s">
        <v>1169</v>
      </c>
      <c r="B14138" t="s">
        <v>132</v>
      </c>
      <c r="C14138">
        <v>17.566830938881498</v>
      </c>
      <c r="D14138" t="s">
        <v>2480</v>
      </c>
      <c r="E14138" t="s">
        <v>65</v>
      </c>
    </row>
    <row r="14139" spans="1:5" x14ac:dyDescent="0.3">
      <c r="A14139" t="s">
        <v>1170</v>
      </c>
      <c r="B14139" t="s">
        <v>132</v>
      </c>
      <c r="C14139">
        <v>16.4110812274883</v>
      </c>
      <c r="D14139" t="s">
        <v>2480</v>
      </c>
      <c r="E14139" t="s">
        <v>65</v>
      </c>
    </row>
    <row r="14140" spans="1:5" x14ac:dyDescent="0.3">
      <c r="A14140" t="s">
        <v>1171</v>
      </c>
      <c r="B14140" t="s">
        <v>132</v>
      </c>
      <c r="C14140">
        <v>12.933290453765601</v>
      </c>
      <c r="D14140" t="s">
        <v>2480</v>
      </c>
      <c r="E14140" t="s">
        <v>65</v>
      </c>
    </row>
    <row r="14141" spans="1:5" x14ac:dyDescent="0.3">
      <c r="A14141" t="s">
        <v>1172</v>
      </c>
      <c r="B14141" t="s">
        <v>132</v>
      </c>
      <c r="C14141">
        <v>16.304835468055099</v>
      </c>
      <c r="D14141" t="s">
        <v>2480</v>
      </c>
      <c r="E14141" t="s">
        <v>65</v>
      </c>
    </row>
    <row r="14142" spans="1:5" x14ac:dyDescent="0.3">
      <c r="A14142" t="s">
        <v>1173</v>
      </c>
      <c r="B14142" t="s">
        <v>132</v>
      </c>
      <c r="C14142">
        <v>16.599443992528698</v>
      </c>
      <c r="D14142" t="s">
        <v>2480</v>
      </c>
      <c r="E14142" t="s">
        <v>65</v>
      </c>
    </row>
    <row r="14143" spans="1:5" x14ac:dyDescent="0.3">
      <c r="A14143" t="s">
        <v>1174</v>
      </c>
      <c r="B14143" t="s">
        <v>132</v>
      </c>
      <c r="C14143">
        <v>15.3335211024876</v>
      </c>
      <c r="D14143" t="s">
        <v>2480</v>
      </c>
      <c r="E14143" t="s">
        <v>65</v>
      </c>
    </row>
    <row r="14144" spans="1:5" x14ac:dyDescent="0.3">
      <c r="A14144" t="s">
        <v>1175</v>
      </c>
      <c r="B14144" t="s">
        <v>132</v>
      </c>
      <c r="C14144">
        <v>16.906088734868501</v>
      </c>
      <c r="D14144" t="s">
        <v>2480</v>
      </c>
      <c r="E14144" t="s">
        <v>65</v>
      </c>
    </row>
    <row r="14145" spans="1:5" x14ac:dyDescent="0.3">
      <c r="A14145" t="s">
        <v>1176</v>
      </c>
      <c r="B14145" t="s">
        <v>132</v>
      </c>
      <c r="C14145">
        <v>13.3098192925926</v>
      </c>
      <c r="D14145" t="s">
        <v>2480</v>
      </c>
      <c r="E14145" t="s">
        <v>65</v>
      </c>
    </row>
    <row r="14146" spans="1:5" x14ac:dyDescent="0.3">
      <c r="A14146" t="s">
        <v>1177</v>
      </c>
      <c r="B14146" t="s">
        <v>132</v>
      </c>
      <c r="C14146">
        <v>14.8454952374586</v>
      </c>
      <c r="D14146" t="s">
        <v>2480</v>
      </c>
      <c r="E14146" t="s">
        <v>65</v>
      </c>
    </row>
    <row r="14147" spans="1:5" x14ac:dyDescent="0.3">
      <c r="A14147" t="s">
        <v>1178</v>
      </c>
      <c r="B14147" t="s">
        <v>132</v>
      </c>
      <c r="C14147">
        <v>16.582648558319899</v>
      </c>
      <c r="D14147" t="s">
        <v>2480</v>
      </c>
      <c r="E14147" t="s">
        <v>65</v>
      </c>
    </row>
    <row r="14148" spans="1:5" x14ac:dyDescent="0.3">
      <c r="A14148" t="s">
        <v>1179</v>
      </c>
      <c r="B14148" t="s">
        <v>132</v>
      </c>
      <c r="C14148">
        <v>21.721460483917902</v>
      </c>
      <c r="D14148" t="s">
        <v>2480</v>
      </c>
      <c r="E14148" t="s">
        <v>65</v>
      </c>
    </row>
    <row r="14149" spans="1:5" x14ac:dyDescent="0.3">
      <c r="A14149" t="s">
        <v>1180</v>
      </c>
      <c r="B14149" t="s">
        <v>132</v>
      </c>
      <c r="C14149">
        <v>17.963440400922799</v>
      </c>
      <c r="D14149" t="s">
        <v>2480</v>
      </c>
      <c r="E14149" t="s">
        <v>65</v>
      </c>
    </row>
    <row r="14150" spans="1:5" x14ac:dyDescent="0.3">
      <c r="A14150" t="s">
        <v>1181</v>
      </c>
      <c r="B14150" t="s">
        <v>132</v>
      </c>
      <c r="C14150">
        <v>18.666618279282002</v>
      </c>
      <c r="D14150" t="s">
        <v>2480</v>
      </c>
      <c r="E14150" t="s">
        <v>65</v>
      </c>
    </row>
    <row r="14151" spans="1:5" x14ac:dyDescent="0.3">
      <c r="A14151" t="s">
        <v>1182</v>
      </c>
      <c r="B14151" t="s">
        <v>132</v>
      </c>
      <c r="C14151">
        <v>13.425304836879601</v>
      </c>
      <c r="D14151" t="s">
        <v>2480</v>
      </c>
      <c r="E14151" t="s">
        <v>65</v>
      </c>
    </row>
    <row r="14152" spans="1:5" x14ac:dyDescent="0.3">
      <c r="A14152" t="s">
        <v>1183</v>
      </c>
      <c r="B14152" t="s">
        <v>132</v>
      </c>
      <c r="C14152">
        <v>16.250941791034801</v>
      </c>
      <c r="D14152" t="s">
        <v>2480</v>
      </c>
      <c r="E14152" t="s">
        <v>65</v>
      </c>
    </row>
    <row r="14153" spans="1:5" x14ac:dyDescent="0.3">
      <c r="A14153" t="s">
        <v>1184</v>
      </c>
      <c r="B14153" t="s">
        <v>132</v>
      </c>
      <c r="C14153">
        <v>10.4154460702294</v>
      </c>
      <c r="D14153" t="s">
        <v>2480</v>
      </c>
      <c r="E14153" t="s">
        <v>65</v>
      </c>
    </row>
    <row r="14154" spans="1:5" x14ac:dyDescent="0.3">
      <c r="A14154" t="s">
        <v>1212</v>
      </c>
      <c r="B14154" t="s">
        <v>132</v>
      </c>
      <c r="C14154">
        <v>23.026033491761201</v>
      </c>
      <c r="D14154" t="s">
        <v>2480</v>
      </c>
      <c r="E14154" t="s">
        <v>65</v>
      </c>
    </row>
    <row r="14155" spans="1:5" x14ac:dyDescent="0.3">
      <c r="A14155" t="s">
        <v>1213</v>
      </c>
      <c r="B14155" t="s">
        <v>132</v>
      </c>
      <c r="C14155">
        <v>26.568605530501902</v>
      </c>
      <c r="D14155" t="s">
        <v>2480</v>
      </c>
      <c r="E14155" t="s">
        <v>65</v>
      </c>
    </row>
    <row r="14156" spans="1:5" x14ac:dyDescent="0.3">
      <c r="A14156" t="s">
        <v>1214</v>
      </c>
      <c r="B14156" t="s">
        <v>132</v>
      </c>
      <c r="C14156">
        <v>24.848816020611199</v>
      </c>
      <c r="D14156" t="s">
        <v>2480</v>
      </c>
      <c r="E14156" t="s">
        <v>65</v>
      </c>
    </row>
    <row r="14157" spans="1:5" x14ac:dyDescent="0.3">
      <c r="A14157" t="s">
        <v>1215</v>
      </c>
      <c r="B14157" t="s">
        <v>132</v>
      </c>
      <c r="C14157">
        <v>28.793077161838099</v>
      </c>
      <c r="D14157" t="s">
        <v>2480</v>
      </c>
      <c r="E14157" t="s">
        <v>65</v>
      </c>
    </row>
    <row r="14158" spans="1:5" x14ac:dyDescent="0.3">
      <c r="A14158" t="s">
        <v>1263</v>
      </c>
      <c r="B14158" t="s">
        <v>132</v>
      </c>
      <c r="C14158">
        <v>27.181414816515201</v>
      </c>
      <c r="D14158" t="s">
        <v>2480</v>
      </c>
      <c r="E14158" t="s">
        <v>65</v>
      </c>
    </row>
    <row r="14159" spans="1:5" x14ac:dyDescent="0.3">
      <c r="A14159" t="s">
        <v>1264</v>
      </c>
      <c r="B14159" t="s">
        <v>132</v>
      </c>
      <c r="C14159">
        <v>25.828966495245599</v>
      </c>
      <c r="D14159" t="s">
        <v>2480</v>
      </c>
      <c r="E14159" t="s">
        <v>65</v>
      </c>
    </row>
    <row r="14160" spans="1:5" x14ac:dyDescent="0.3">
      <c r="A14160" t="s">
        <v>1265</v>
      </c>
      <c r="B14160" t="s">
        <v>132</v>
      </c>
      <c r="C14160">
        <v>26.963173937269801</v>
      </c>
      <c r="D14160" t="s">
        <v>2480</v>
      </c>
      <c r="E14160" t="s">
        <v>65</v>
      </c>
    </row>
    <row r="14161" spans="1:5" x14ac:dyDescent="0.3">
      <c r="A14161" t="s">
        <v>1266</v>
      </c>
      <c r="B14161" t="s">
        <v>132</v>
      </c>
      <c r="C14161">
        <v>24.401569051722799</v>
      </c>
      <c r="D14161" t="s">
        <v>2480</v>
      </c>
      <c r="E14161" t="s">
        <v>65</v>
      </c>
    </row>
    <row r="14162" spans="1:5" x14ac:dyDescent="0.3">
      <c r="A14162" t="s">
        <v>1350</v>
      </c>
      <c r="B14162" t="s">
        <v>132</v>
      </c>
      <c r="C14162">
        <v>26.6515104079911</v>
      </c>
      <c r="D14162" t="s">
        <v>2480</v>
      </c>
      <c r="E14162" t="s">
        <v>65</v>
      </c>
    </row>
    <row r="14163" spans="1:5" x14ac:dyDescent="0.3">
      <c r="A14163" t="s">
        <v>1351</v>
      </c>
      <c r="B14163" t="s">
        <v>132</v>
      </c>
      <c r="C14163">
        <v>23.902953085630902</v>
      </c>
      <c r="D14163" t="s">
        <v>2480</v>
      </c>
      <c r="E14163" t="s">
        <v>65</v>
      </c>
    </row>
    <row r="14164" spans="1:5" x14ac:dyDescent="0.3">
      <c r="A14164" t="s">
        <v>1352</v>
      </c>
      <c r="B14164" t="s">
        <v>132</v>
      </c>
      <c r="C14164">
        <v>26.450382935661398</v>
      </c>
      <c r="D14164" t="s">
        <v>2480</v>
      </c>
      <c r="E14164" t="s">
        <v>65</v>
      </c>
    </row>
    <row r="14165" spans="1:5" x14ac:dyDescent="0.3">
      <c r="A14165" t="s">
        <v>1454</v>
      </c>
      <c r="B14165" t="s">
        <v>132</v>
      </c>
      <c r="C14165">
        <v>18.482028817080401</v>
      </c>
      <c r="D14165" t="s">
        <v>2480</v>
      </c>
      <c r="E14165" t="s">
        <v>65</v>
      </c>
    </row>
    <row r="14166" spans="1:5" x14ac:dyDescent="0.3">
      <c r="A14166" t="s">
        <v>1455</v>
      </c>
      <c r="B14166" t="s">
        <v>132</v>
      </c>
      <c r="C14166">
        <v>19.3375573592085</v>
      </c>
      <c r="D14166" t="s">
        <v>2480</v>
      </c>
      <c r="E14166" t="s">
        <v>65</v>
      </c>
    </row>
    <row r="14167" spans="1:5" x14ac:dyDescent="0.3">
      <c r="A14167" t="s">
        <v>1456</v>
      </c>
      <c r="B14167" t="s">
        <v>132</v>
      </c>
      <c r="C14167">
        <v>19.8027801510251</v>
      </c>
      <c r="D14167" t="s">
        <v>2480</v>
      </c>
      <c r="E14167" t="s">
        <v>65</v>
      </c>
    </row>
    <row r="14168" spans="1:5" x14ac:dyDescent="0.3">
      <c r="A14168" t="s">
        <v>1457</v>
      </c>
      <c r="B14168" t="s">
        <v>132</v>
      </c>
      <c r="C14168">
        <v>17.561953223707398</v>
      </c>
      <c r="D14168" t="s">
        <v>2480</v>
      </c>
      <c r="E14168" t="s">
        <v>65</v>
      </c>
    </row>
    <row r="14169" spans="1:5" x14ac:dyDescent="0.3">
      <c r="A14169" t="s">
        <v>1458</v>
      </c>
      <c r="B14169" t="s">
        <v>132</v>
      </c>
      <c r="C14169">
        <v>19.28398391095422</v>
      </c>
      <c r="D14169" t="s">
        <v>2480</v>
      </c>
      <c r="E14169" t="s">
        <v>65</v>
      </c>
    </row>
    <row r="14170" spans="1:5" x14ac:dyDescent="0.3">
      <c r="A14170" t="s">
        <v>1580</v>
      </c>
      <c r="B14170" t="s">
        <v>132</v>
      </c>
      <c r="C14170">
        <v>17.420463841744901</v>
      </c>
      <c r="D14170" t="s">
        <v>2480</v>
      </c>
      <c r="E14170" t="s">
        <v>65</v>
      </c>
    </row>
    <row r="14171" spans="1:5" x14ac:dyDescent="0.3">
      <c r="A14171" t="s">
        <v>1581</v>
      </c>
      <c r="B14171" t="s">
        <v>132</v>
      </c>
      <c r="C14171">
        <v>17.255169759219999</v>
      </c>
      <c r="D14171" t="s">
        <v>2480</v>
      </c>
      <c r="E14171" t="s">
        <v>65</v>
      </c>
    </row>
    <row r="14172" spans="1:5" x14ac:dyDescent="0.3">
      <c r="A14172" t="s">
        <v>1582</v>
      </c>
      <c r="B14172" t="s">
        <v>132</v>
      </c>
      <c r="C14172">
        <v>17.542961501358999</v>
      </c>
      <c r="D14172" t="s">
        <v>2480</v>
      </c>
      <c r="E14172" t="s">
        <v>65</v>
      </c>
    </row>
    <row r="14173" spans="1:5" x14ac:dyDescent="0.3">
      <c r="A14173" t="s">
        <v>1583</v>
      </c>
      <c r="B14173" t="s">
        <v>132</v>
      </c>
      <c r="C14173">
        <v>17.500309308271401</v>
      </c>
      <c r="D14173" t="s">
        <v>2480</v>
      </c>
      <c r="E14173" t="s">
        <v>65</v>
      </c>
    </row>
    <row r="14174" spans="1:5" x14ac:dyDescent="0.3">
      <c r="A14174" t="s">
        <v>1584</v>
      </c>
      <c r="B14174" t="s">
        <v>132</v>
      </c>
      <c r="C14174">
        <v>16.770916226389701</v>
      </c>
      <c r="D14174" t="s">
        <v>2480</v>
      </c>
      <c r="E14174" t="s">
        <v>65</v>
      </c>
    </row>
    <row r="14175" spans="1:5" x14ac:dyDescent="0.3">
      <c r="A14175" t="s">
        <v>1585</v>
      </c>
      <c r="B14175" t="s">
        <v>132</v>
      </c>
      <c r="C14175">
        <v>15.7291184187001</v>
      </c>
      <c r="D14175" t="s">
        <v>2480</v>
      </c>
      <c r="E14175" t="s">
        <v>65</v>
      </c>
    </row>
    <row r="14176" spans="1:5" x14ac:dyDescent="0.3">
      <c r="A14176" t="s">
        <v>1598</v>
      </c>
      <c r="B14176" t="s">
        <v>132</v>
      </c>
      <c r="C14176">
        <v>14.427630998924799</v>
      </c>
      <c r="D14176" t="s">
        <v>2480</v>
      </c>
      <c r="E14176" t="s">
        <v>65</v>
      </c>
    </row>
    <row r="14177" spans="1:5" x14ac:dyDescent="0.3">
      <c r="A14177" t="s">
        <v>1599</v>
      </c>
      <c r="B14177" t="s">
        <v>132</v>
      </c>
      <c r="C14177">
        <v>15.2643706046274</v>
      </c>
      <c r="D14177" t="s">
        <v>2480</v>
      </c>
      <c r="E14177" t="s">
        <v>65</v>
      </c>
    </row>
    <row r="14178" spans="1:5" x14ac:dyDescent="0.3">
      <c r="A14178" t="s">
        <v>1600</v>
      </c>
      <c r="B14178" t="s">
        <v>132</v>
      </c>
      <c r="C14178">
        <v>14.4470485635548</v>
      </c>
      <c r="D14178" t="s">
        <v>2480</v>
      </c>
      <c r="E14178" t="s">
        <v>65</v>
      </c>
    </row>
    <row r="14179" spans="1:5" x14ac:dyDescent="0.3">
      <c r="A14179" t="s">
        <v>1601</v>
      </c>
      <c r="B14179" t="s">
        <v>132</v>
      </c>
      <c r="C14179">
        <v>7.51500302984934</v>
      </c>
      <c r="D14179" t="s">
        <v>2480</v>
      </c>
      <c r="E14179" t="s">
        <v>65</v>
      </c>
    </row>
    <row r="14180" spans="1:5" x14ac:dyDescent="0.3">
      <c r="A14180" t="s">
        <v>1602</v>
      </c>
      <c r="B14180" t="s">
        <v>132</v>
      </c>
      <c r="C14180">
        <v>14.486902231360499</v>
      </c>
      <c r="D14180" t="s">
        <v>2480</v>
      </c>
      <c r="E14180" t="s">
        <v>65</v>
      </c>
    </row>
    <row r="14181" spans="1:5" x14ac:dyDescent="0.3">
      <c r="A14181" t="s">
        <v>1615</v>
      </c>
      <c r="B14181" t="s">
        <v>132</v>
      </c>
      <c r="C14181">
        <v>16.247463814720199</v>
      </c>
      <c r="D14181" t="s">
        <v>2480</v>
      </c>
      <c r="E14181" t="s">
        <v>65</v>
      </c>
    </row>
    <row r="14182" spans="1:5" x14ac:dyDescent="0.3">
      <c r="A14182" t="s">
        <v>1616</v>
      </c>
      <c r="B14182" t="s">
        <v>132</v>
      </c>
      <c r="C14182">
        <v>15.5715561714825</v>
      </c>
      <c r="D14182" t="s">
        <v>2480</v>
      </c>
      <c r="E14182" t="s">
        <v>65</v>
      </c>
    </row>
    <row r="14183" spans="1:5" x14ac:dyDescent="0.3">
      <c r="A14183" t="s">
        <v>1617</v>
      </c>
      <c r="B14183" t="s">
        <v>132</v>
      </c>
      <c r="C14183">
        <v>14.7817634543363</v>
      </c>
      <c r="D14183" t="s">
        <v>2480</v>
      </c>
      <c r="E14183" t="s">
        <v>65</v>
      </c>
    </row>
    <row r="14184" spans="1:5" x14ac:dyDescent="0.3">
      <c r="A14184" t="s">
        <v>1618</v>
      </c>
      <c r="B14184" t="s">
        <v>132</v>
      </c>
      <c r="C14184">
        <v>17.5815175793492</v>
      </c>
      <c r="D14184" t="s">
        <v>2480</v>
      </c>
      <c r="E14184" t="s">
        <v>65</v>
      </c>
    </row>
    <row r="14185" spans="1:5" x14ac:dyDescent="0.3">
      <c r="A14185" t="s">
        <v>1636</v>
      </c>
      <c r="B14185" t="s">
        <v>132</v>
      </c>
      <c r="C14185">
        <v>25.701410046222001</v>
      </c>
      <c r="D14185" t="s">
        <v>2480</v>
      </c>
      <c r="E14185" t="s">
        <v>65</v>
      </c>
    </row>
    <row r="14186" spans="1:5" x14ac:dyDescent="0.3">
      <c r="A14186" t="s">
        <v>1637</v>
      </c>
      <c r="B14186" t="s">
        <v>132</v>
      </c>
      <c r="C14186">
        <v>26.5564070154938</v>
      </c>
      <c r="D14186" t="s">
        <v>2480</v>
      </c>
      <c r="E14186" t="s">
        <v>65</v>
      </c>
    </row>
    <row r="14187" spans="1:5" x14ac:dyDescent="0.3">
      <c r="A14187" t="s">
        <v>1638</v>
      </c>
      <c r="B14187" t="s">
        <v>132</v>
      </c>
      <c r="C14187">
        <v>25.323949693483801</v>
      </c>
      <c r="D14187" t="s">
        <v>2480</v>
      </c>
      <c r="E14187" t="s">
        <v>65</v>
      </c>
    </row>
    <row r="14188" spans="1:5" x14ac:dyDescent="0.3">
      <c r="A14188" t="s">
        <v>1639</v>
      </c>
      <c r="B14188" t="s">
        <v>132</v>
      </c>
      <c r="C14188">
        <v>25.899744297193099</v>
      </c>
      <c r="D14188" t="s">
        <v>2480</v>
      </c>
      <c r="E14188" t="s">
        <v>65</v>
      </c>
    </row>
    <row r="14189" spans="1:5" x14ac:dyDescent="0.3">
      <c r="A14189" t="s">
        <v>1640</v>
      </c>
      <c r="B14189" t="s">
        <v>132</v>
      </c>
      <c r="C14189">
        <v>26.653275323868002</v>
      </c>
      <c r="D14189" t="s">
        <v>2480</v>
      </c>
      <c r="E14189" t="s">
        <v>65</v>
      </c>
    </row>
    <row r="14190" spans="1:5" x14ac:dyDescent="0.3">
      <c r="A14190" t="s">
        <v>1655</v>
      </c>
      <c r="B14190" t="s">
        <v>132</v>
      </c>
      <c r="C14190">
        <v>15.954801157039199</v>
      </c>
      <c r="D14190" t="s">
        <v>2480</v>
      </c>
      <c r="E14190" t="s">
        <v>65</v>
      </c>
    </row>
    <row r="14191" spans="1:5" x14ac:dyDescent="0.3">
      <c r="A14191" t="s">
        <v>1656</v>
      </c>
      <c r="B14191" t="s">
        <v>132</v>
      </c>
      <c r="C14191">
        <v>14.6962948981142</v>
      </c>
      <c r="D14191" t="s">
        <v>2480</v>
      </c>
      <c r="E14191" t="s">
        <v>65</v>
      </c>
    </row>
    <row r="14192" spans="1:5" x14ac:dyDescent="0.3">
      <c r="A14192" t="s">
        <v>1657</v>
      </c>
      <c r="B14192" t="s">
        <v>132</v>
      </c>
      <c r="C14192">
        <v>14.7902734376664</v>
      </c>
      <c r="D14192" t="s">
        <v>2480</v>
      </c>
      <c r="E14192" t="s">
        <v>65</v>
      </c>
    </row>
    <row r="14193" spans="1:5" x14ac:dyDescent="0.3">
      <c r="A14193" t="s">
        <v>1420</v>
      </c>
      <c r="B14193" t="s">
        <v>132</v>
      </c>
      <c r="C14193">
        <v>5.7910600452249996</v>
      </c>
      <c r="D14193" t="s">
        <v>2480</v>
      </c>
      <c r="E14193" t="s">
        <v>65</v>
      </c>
    </row>
    <row r="14194" spans="1:5" x14ac:dyDescent="0.3">
      <c r="A14194" t="s">
        <v>1459</v>
      </c>
      <c r="B14194" t="s">
        <v>132</v>
      </c>
      <c r="C14194">
        <v>3.6206567751254202</v>
      </c>
      <c r="D14194" t="s">
        <v>2480</v>
      </c>
      <c r="E14194" t="s">
        <v>65</v>
      </c>
    </row>
    <row r="14195" spans="1:5" x14ac:dyDescent="0.3">
      <c r="A14195" t="s">
        <v>1460</v>
      </c>
      <c r="B14195" t="s">
        <v>132</v>
      </c>
      <c r="C14195">
        <v>13.6714612846314</v>
      </c>
      <c r="D14195" t="s">
        <v>2480</v>
      </c>
      <c r="E14195" t="s">
        <v>65</v>
      </c>
    </row>
    <row r="14196" spans="1:5" x14ac:dyDescent="0.3">
      <c r="A14196" t="s">
        <v>1461</v>
      </c>
      <c r="B14196" t="s">
        <v>132</v>
      </c>
      <c r="C14196">
        <v>12.4754163029637</v>
      </c>
      <c r="D14196" t="s">
        <v>2480</v>
      </c>
      <c r="E14196" t="s">
        <v>65</v>
      </c>
    </row>
    <row r="14197" spans="1:5" x14ac:dyDescent="0.3">
      <c r="A14197" t="s">
        <v>1462</v>
      </c>
      <c r="B14197" t="s">
        <v>132</v>
      </c>
      <c r="C14197">
        <v>6.33896825383174</v>
      </c>
      <c r="D14197" t="s">
        <v>2480</v>
      </c>
      <c r="E14197" t="s">
        <v>65</v>
      </c>
    </row>
    <row r="14198" spans="1:5" x14ac:dyDescent="0.3">
      <c r="A14198" t="s">
        <v>1586</v>
      </c>
      <c r="B14198" t="s">
        <v>132</v>
      </c>
      <c r="C14198">
        <v>14.507899750903499</v>
      </c>
      <c r="D14198" t="s">
        <v>2480</v>
      </c>
      <c r="E14198" t="s">
        <v>65</v>
      </c>
    </row>
    <row r="14199" spans="1:5" x14ac:dyDescent="0.3">
      <c r="A14199" t="s">
        <v>1185</v>
      </c>
      <c r="B14199" t="s">
        <v>132</v>
      </c>
      <c r="C14199">
        <v>16.113730067859301</v>
      </c>
      <c r="D14199" t="s">
        <v>2480</v>
      </c>
      <c r="E14199" t="s">
        <v>65</v>
      </c>
    </row>
    <row r="14200" spans="1:5" x14ac:dyDescent="0.3">
      <c r="A14200" t="s">
        <v>1186</v>
      </c>
      <c r="B14200" t="s">
        <v>132</v>
      </c>
      <c r="C14200">
        <v>17.362600445239899</v>
      </c>
      <c r="D14200" t="s">
        <v>2480</v>
      </c>
      <c r="E14200" t="s">
        <v>65</v>
      </c>
    </row>
    <row r="14201" spans="1:5" x14ac:dyDescent="0.3">
      <c r="A14201" t="s">
        <v>1187</v>
      </c>
      <c r="B14201" t="s">
        <v>132</v>
      </c>
      <c r="C14201">
        <v>19.216638406897399</v>
      </c>
      <c r="D14201" t="s">
        <v>2480</v>
      </c>
      <c r="E14201" t="s">
        <v>65</v>
      </c>
    </row>
    <row r="14202" spans="1:5" x14ac:dyDescent="0.3">
      <c r="A14202" t="s">
        <v>1188</v>
      </c>
      <c r="B14202" t="s">
        <v>132</v>
      </c>
      <c r="C14202">
        <v>20.3456071770626</v>
      </c>
      <c r="D14202" t="s">
        <v>2480</v>
      </c>
      <c r="E14202" t="s">
        <v>65</v>
      </c>
    </row>
    <row r="14203" spans="1:5" x14ac:dyDescent="0.3">
      <c r="A14203" t="s">
        <v>1189</v>
      </c>
      <c r="B14203" t="s">
        <v>132</v>
      </c>
      <c r="C14203">
        <v>22.785144467771399</v>
      </c>
      <c r="D14203" t="s">
        <v>2480</v>
      </c>
      <c r="E14203" t="s">
        <v>65</v>
      </c>
    </row>
    <row r="14204" spans="1:5" x14ac:dyDescent="0.3">
      <c r="A14204" t="s">
        <v>1190</v>
      </c>
      <c r="B14204" t="s">
        <v>132</v>
      </c>
      <c r="C14204">
        <v>19.042903196820301</v>
      </c>
      <c r="D14204" t="s">
        <v>2480</v>
      </c>
      <c r="E14204" t="s">
        <v>65</v>
      </c>
    </row>
    <row r="14205" spans="1:5" x14ac:dyDescent="0.3">
      <c r="A14205" t="s">
        <v>1191</v>
      </c>
      <c r="B14205" t="s">
        <v>132</v>
      </c>
      <c r="C14205">
        <v>16.020385890309299</v>
      </c>
      <c r="D14205" t="s">
        <v>2480</v>
      </c>
      <c r="E14205" t="s">
        <v>65</v>
      </c>
    </row>
    <row r="14206" spans="1:5" x14ac:dyDescent="0.3">
      <c r="A14206" t="s">
        <v>1192</v>
      </c>
      <c r="B14206" t="s">
        <v>132</v>
      </c>
      <c r="C14206">
        <v>16.329701564944202</v>
      </c>
      <c r="D14206" t="s">
        <v>2480</v>
      </c>
      <c r="E14206" t="s">
        <v>65</v>
      </c>
    </row>
    <row r="14207" spans="1:5" x14ac:dyDescent="0.3">
      <c r="A14207" t="s">
        <v>1193</v>
      </c>
      <c r="B14207" t="s">
        <v>132</v>
      </c>
      <c r="C14207">
        <v>15.158961683942699</v>
      </c>
      <c r="D14207" t="s">
        <v>2480</v>
      </c>
      <c r="E14207" t="s">
        <v>65</v>
      </c>
    </row>
    <row r="14208" spans="1:5" x14ac:dyDescent="0.3">
      <c r="A14208" t="s">
        <v>1194</v>
      </c>
      <c r="B14208" t="s">
        <v>132</v>
      </c>
      <c r="C14208">
        <v>15.2137778817523</v>
      </c>
      <c r="D14208" t="s">
        <v>2480</v>
      </c>
      <c r="E14208" t="s">
        <v>65</v>
      </c>
    </row>
    <row r="14209" spans="1:5" x14ac:dyDescent="0.3">
      <c r="A14209" t="s">
        <v>1195</v>
      </c>
      <c r="B14209" t="s">
        <v>132</v>
      </c>
      <c r="C14209">
        <v>17.5467053849294</v>
      </c>
      <c r="D14209" t="s">
        <v>2480</v>
      </c>
      <c r="E14209" t="s">
        <v>65</v>
      </c>
    </row>
    <row r="14210" spans="1:5" x14ac:dyDescent="0.3">
      <c r="A14210" t="s">
        <v>1196</v>
      </c>
      <c r="B14210" t="s">
        <v>132</v>
      </c>
      <c r="C14210">
        <v>15.229637548475299</v>
      </c>
      <c r="D14210" t="s">
        <v>2480</v>
      </c>
      <c r="E14210" t="s">
        <v>65</v>
      </c>
    </row>
    <row r="14211" spans="1:5" x14ac:dyDescent="0.3">
      <c r="A14211" t="s">
        <v>1197</v>
      </c>
      <c r="B14211" t="s">
        <v>132</v>
      </c>
      <c r="C14211">
        <v>14.761590416692799</v>
      </c>
      <c r="D14211" t="s">
        <v>2480</v>
      </c>
      <c r="E14211" t="s">
        <v>65</v>
      </c>
    </row>
    <row r="14212" spans="1:5" x14ac:dyDescent="0.3">
      <c r="A14212" t="s">
        <v>1198</v>
      </c>
      <c r="B14212" t="s">
        <v>132</v>
      </c>
      <c r="C14212">
        <v>17.143032511933502</v>
      </c>
      <c r="D14212" t="s">
        <v>2480</v>
      </c>
      <c r="E14212" t="s">
        <v>65</v>
      </c>
    </row>
    <row r="14213" spans="1:5" x14ac:dyDescent="0.3">
      <c r="A14213" t="s">
        <v>1199</v>
      </c>
      <c r="B14213" t="s">
        <v>132</v>
      </c>
      <c r="C14213">
        <v>13.3244041616805</v>
      </c>
      <c r="D14213" t="s">
        <v>2480</v>
      </c>
      <c r="E14213" t="s">
        <v>65</v>
      </c>
    </row>
    <row r="14214" spans="1:5" x14ac:dyDescent="0.3">
      <c r="A14214" t="s">
        <v>1200</v>
      </c>
      <c r="B14214" t="s">
        <v>132</v>
      </c>
      <c r="C14214">
        <v>17.235922488242799</v>
      </c>
      <c r="D14214" t="s">
        <v>2480</v>
      </c>
      <c r="E14214" t="s">
        <v>65</v>
      </c>
    </row>
    <row r="14215" spans="1:5" x14ac:dyDescent="0.3">
      <c r="A14215" t="s">
        <v>1201</v>
      </c>
      <c r="B14215" t="s">
        <v>132</v>
      </c>
      <c r="C14215">
        <v>14.1308239003728</v>
      </c>
      <c r="D14215" t="s">
        <v>2480</v>
      </c>
      <c r="E14215" t="s">
        <v>65</v>
      </c>
    </row>
    <row r="14216" spans="1:5" x14ac:dyDescent="0.3">
      <c r="A14216" t="s">
        <v>1202</v>
      </c>
      <c r="B14216" t="s">
        <v>132</v>
      </c>
      <c r="C14216">
        <v>15.007787363059499</v>
      </c>
      <c r="D14216" t="s">
        <v>2480</v>
      </c>
      <c r="E14216" t="s">
        <v>65</v>
      </c>
    </row>
    <row r="14217" spans="1:5" x14ac:dyDescent="0.3">
      <c r="A14217" t="s">
        <v>1203</v>
      </c>
      <c r="B14217" t="s">
        <v>132</v>
      </c>
      <c r="C14217">
        <v>16.799109022240401</v>
      </c>
      <c r="D14217" t="s">
        <v>2480</v>
      </c>
      <c r="E14217" t="s">
        <v>65</v>
      </c>
    </row>
    <row r="14218" spans="1:5" x14ac:dyDescent="0.3">
      <c r="A14218" t="s">
        <v>1204</v>
      </c>
      <c r="B14218" t="s">
        <v>132</v>
      </c>
      <c r="C14218">
        <v>16.883797027676501</v>
      </c>
      <c r="D14218" t="s">
        <v>2480</v>
      </c>
      <c r="E14218" t="s">
        <v>65</v>
      </c>
    </row>
    <row r="14219" spans="1:5" x14ac:dyDescent="0.3">
      <c r="A14219" t="s">
        <v>1205</v>
      </c>
      <c r="B14219" t="s">
        <v>132</v>
      </c>
      <c r="C14219">
        <v>17.4765259731412</v>
      </c>
      <c r="D14219" t="s">
        <v>2480</v>
      </c>
      <c r="E14219" t="s">
        <v>65</v>
      </c>
    </row>
    <row r="14220" spans="1:5" x14ac:dyDescent="0.3">
      <c r="A14220" t="s">
        <v>1206</v>
      </c>
      <c r="B14220" t="s">
        <v>132</v>
      </c>
      <c r="C14220">
        <v>18.092620388419999</v>
      </c>
      <c r="D14220" t="s">
        <v>2480</v>
      </c>
      <c r="E14220" t="s">
        <v>65</v>
      </c>
    </row>
    <row r="14221" spans="1:5" x14ac:dyDescent="0.3">
      <c r="A14221" t="s">
        <v>1207</v>
      </c>
      <c r="B14221" t="s">
        <v>132</v>
      </c>
      <c r="C14221">
        <v>14.5982534859568</v>
      </c>
      <c r="D14221" t="s">
        <v>2480</v>
      </c>
      <c r="E14221" t="s">
        <v>65</v>
      </c>
    </row>
    <row r="14222" spans="1:5" x14ac:dyDescent="0.3">
      <c r="A14222" t="s">
        <v>1208</v>
      </c>
      <c r="B14222" t="s">
        <v>132</v>
      </c>
      <c r="C14222">
        <v>29.269619088854601</v>
      </c>
      <c r="D14222" t="s">
        <v>2480</v>
      </c>
      <c r="E14222" t="s">
        <v>65</v>
      </c>
    </row>
    <row r="14223" spans="1:5" x14ac:dyDescent="0.3">
      <c r="A14223" t="s">
        <v>1209</v>
      </c>
      <c r="B14223" t="s">
        <v>132</v>
      </c>
      <c r="C14223">
        <v>22.2964555944789</v>
      </c>
      <c r="D14223" t="s">
        <v>2480</v>
      </c>
      <c r="E14223" t="s">
        <v>65</v>
      </c>
    </row>
    <row r="14224" spans="1:5" x14ac:dyDescent="0.3">
      <c r="A14224" t="s">
        <v>1210</v>
      </c>
      <c r="B14224" t="s">
        <v>132</v>
      </c>
      <c r="C14224">
        <v>30.800818358702799</v>
      </c>
      <c r="D14224" t="s">
        <v>2480</v>
      </c>
      <c r="E14224" t="s">
        <v>65</v>
      </c>
    </row>
    <row r="14225" spans="1:5" x14ac:dyDescent="0.3">
      <c r="A14225" t="s">
        <v>1211</v>
      </c>
      <c r="B14225" t="s">
        <v>132</v>
      </c>
      <c r="C14225">
        <v>25.6518742859569</v>
      </c>
      <c r="D14225" t="s">
        <v>2480</v>
      </c>
      <c r="E14225" t="s">
        <v>65</v>
      </c>
    </row>
    <row r="14226" spans="1:5" x14ac:dyDescent="0.3">
      <c r="A14226" t="s">
        <v>1216</v>
      </c>
      <c r="B14226" t="s">
        <v>132</v>
      </c>
      <c r="C14226">
        <v>12.0525393987086</v>
      </c>
      <c r="D14226" t="s">
        <v>2480</v>
      </c>
      <c r="E14226" t="s">
        <v>65</v>
      </c>
    </row>
    <row r="14227" spans="1:5" x14ac:dyDescent="0.3">
      <c r="A14227" t="s">
        <v>1217</v>
      </c>
      <c r="B14227" t="s">
        <v>132</v>
      </c>
      <c r="C14227">
        <v>15.649983713320101</v>
      </c>
      <c r="D14227" t="s">
        <v>2480</v>
      </c>
      <c r="E14227" t="s">
        <v>65</v>
      </c>
    </row>
    <row r="14228" spans="1:5" x14ac:dyDescent="0.3">
      <c r="A14228" t="s">
        <v>1218</v>
      </c>
      <c r="B14228" t="s">
        <v>132</v>
      </c>
      <c r="C14228">
        <v>14.331793557625</v>
      </c>
      <c r="D14228" t="s">
        <v>2480</v>
      </c>
      <c r="E14228" t="s">
        <v>65</v>
      </c>
    </row>
    <row r="14229" spans="1:5" x14ac:dyDescent="0.3">
      <c r="A14229" t="s">
        <v>1219</v>
      </c>
      <c r="B14229" t="s">
        <v>132</v>
      </c>
      <c r="C14229">
        <v>13.991353043794501</v>
      </c>
      <c r="D14229" t="s">
        <v>2480</v>
      </c>
      <c r="E14229" t="s">
        <v>65</v>
      </c>
    </row>
    <row r="14230" spans="1:5" x14ac:dyDescent="0.3">
      <c r="A14230" t="s">
        <v>1220</v>
      </c>
      <c r="B14230" t="s">
        <v>132</v>
      </c>
      <c r="C14230">
        <v>28.785746367243199</v>
      </c>
      <c r="D14230" t="s">
        <v>2480</v>
      </c>
      <c r="E14230" t="s">
        <v>65</v>
      </c>
    </row>
    <row r="14231" spans="1:5" x14ac:dyDescent="0.3">
      <c r="A14231" t="s">
        <v>1221</v>
      </c>
      <c r="B14231" t="s">
        <v>132</v>
      </c>
      <c r="C14231">
        <v>13.253107296695299</v>
      </c>
      <c r="D14231" t="s">
        <v>2480</v>
      </c>
      <c r="E14231" t="s">
        <v>65</v>
      </c>
    </row>
    <row r="14232" spans="1:5" x14ac:dyDescent="0.3">
      <c r="A14232" t="s">
        <v>1222</v>
      </c>
      <c r="B14232" t="s">
        <v>132</v>
      </c>
      <c r="C14232">
        <v>11.1577894087501</v>
      </c>
      <c r="D14232" t="s">
        <v>2480</v>
      </c>
      <c r="E14232" t="s">
        <v>65</v>
      </c>
    </row>
    <row r="14233" spans="1:5" x14ac:dyDescent="0.3">
      <c r="A14233" t="s">
        <v>1223</v>
      </c>
      <c r="B14233" t="s">
        <v>132</v>
      </c>
      <c r="C14233">
        <v>9.3906881471308008</v>
      </c>
      <c r="D14233" t="s">
        <v>2480</v>
      </c>
      <c r="E14233" t="s">
        <v>65</v>
      </c>
    </row>
    <row r="14234" spans="1:5" x14ac:dyDescent="0.3">
      <c r="A14234" t="s">
        <v>1224</v>
      </c>
      <c r="B14234" t="s">
        <v>132</v>
      </c>
      <c r="C14234">
        <v>14.0650852808455</v>
      </c>
      <c r="D14234" t="s">
        <v>2480</v>
      </c>
      <c r="E14234" t="s">
        <v>65</v>
      </c>
    </row>
    <row r="14235" spans="1:5" x14ac:dyDescent="0.3">
      <c r="A14235" t="s">
        <v>1225</v>
      </c>
      <c r="B14235" t="s">
        <v>132</v>
      </c>
      <c r="C14235">
        <v>11.1551841315139</v>
      </c>
      <c r="D14235" t="s">
        <v>2480</v>
      </c>
      <c r="E14235" t="s">
        <v>65</v>
      </c>
    </row>
    <row r="14236" spans="1:5" x14ac:dyDescent="0.3">
      <c r="A14236" t="s">
        <v>1226</v>
      </c>
      <c r="B14236" t="s">
        <v>132</v>
      </c>
      <c r="C14236">
        <v>12.568726698780599</v>
      </c>
      <c r="D14236" t="s">
        <v>2480</v>
      </c>
      <c r="E14236" t="s">
        <v>65</v>
      </c>
    </row>
    <row r="14237" spans="1:5" x14ac:dyDescent="0.3">
      <c r="A14237" t="s">
        <v>1227</v>
      </c>
      <c r="B14237" t="s">
        <v>132</v>
      </c>
      <c r="C14237">
        <v>12.3170503960442</v>
      </c>
      <c r="D14237" t="s">
        <v>2480</v>
      </c>
      <c r="E14237" t="s">
        <v>65</v>
      </c>
    </row>
    <row r="14238" spans="1:5" x14ac:dyDescent="0.3">
      <c r="A14238" t="s">
        <v>1228</v>
      </c>
      <c r="B14238" t="s">
        <v>132</v>
      </c>
      <c r="C14238">
        <v>11.7843354612244</v>
      </c>
      <c r="D14238" t="s">
        <v>2480</v>
      </c>
      <c r="E14238" t="s">
        <v>65</v>
      </c>
    </row>
    <row r="14239" spans="1:5" x14ac:dyDescent="0.3">
      <c r="A14239" t="s">
        <v>1229</v>
      </c>
      <c r="B14239" t="s">
        <v>132</v>
      </c>
      <c r="C14239">
        <v>15.3071056343527</v>
      </c>
      <c r="D14239" t="s">
        <v>2480</v>
      </c>
      <c r="E14239" t="s">
        <v>65</v>
      </c>
    </row>
    <row r="14240" spans="1:5" x14ac:dyDescent="0.3">
      <c r="A14240" t="s">
        <v>1230</v>
      </c>
      <c r="B14240" t="s">
        <v>132</v>
      </c>
      <c r="C14240">
        <v>9.8529211931421994</v>
      </c>
      <c r="D14240" t="s">
        <v>2480</v>
      </c>
      <c r="E14240" t="s">
        <v>65</v>
      </c>
    </row>
    <row r="14241" spans="1:5" x14ac:dyDescent="0.3">
      <c r="A14241" t="s">
        <v>1231</v>
      </c>
      <c r="B14241" t="s">
        <v>132</v>
      </c>
      <c r="C14241">
        <v>12.8435373389222</v>
      </c>
      <c r="D14241" t="s">
        <v>2480</v>
      </c>
      <c r="E14241" t="s">
        <v>65</v>
      </c>
    </row>
    <row r="14242" spans="1:5" x14ac:dyDescent="0.3">
      <c r="A14242" t="s">
        <v>1232</v>
      </c>
      <c r="B14242" t="s">
        <v>132</v>
      </c>
      <c r="C14242">
        <v>11.2649889173054</v>
      </c>
      <c r="D14242" t="s">
        <v>2480</v>
      </c>
      <c r="E14242" t="s">
        <v>65</v>
      </c>
    </row>
    <row r="14243" spans="1:5" x14ac:dyDescent="0.3">
      <c r="A14243" t="s">
        <v>1233</v>
      </c>
      <c r="B14243" t="s">
        <v>132</v>
      </c>
      <c r="C14243">
        <v>9.8376073094038698</v>
      </c>
      <c r="D14243" t="s">
        <v>2480</v>
      </c>
      <c r="E14243" t="s">
        <v>65</v>
      </c>
    </row>
    <row r="14244" spans="1:5" x14ac:dyDescent="0.3">
      <c r="A14244" t="s">
        <v>1234</v>
      </c>
      <c r="B14244" t="s">
        <v>132</v>
      </c>
      <c r="C14244">
        <v>13.2140355385962</v>
      </c>
      <c r="D14244" t="s">
        <v>2480</v>
      </c>
      <c r="E14244" t="s">
        <v>65</v>
      </c>
    </row>
    <row r="14245" spans="1:5" x14ac:dyDescent="0.3">
      <c r="A14245" t="s">
        <v>1235</v>
      </c>
      <c r="B14245" t="s">
        <v>132</v>
      </c>
      <c r="C14245">
        <v>14.243142126115</v>
      </c>
      <c r="D14245" t="s">
        <v>2480</v>
      </c>
      <c r="E14245" t="s">
        <v>65</v>
      </c>
    </row>
    <row r="14246" spans="1:5" x14ac:dyDescent="0.3">
      <c r="A14246" t="s">
        <v>1236</v>
      </c>
      <c r="B14246" t="s">
        <v>132</v>
      </c>
      <c r="C14246">
        <v>12.079242967404699</v>
      </c>
      <c r="D14246" t="s">
        <v>2480</v>
      </c>
      <c r="E14246" t="s">
        <v>65</v>
      </c>
    </row>
    <row r="14247" spans="1:5" x14ac:dyDescent="0.3">
      <c r="A14247" t="s">
        <v>1237</v>
      </c>
      <c r="B14247" t="s">
        <v>132</v>
      </c>
      <c r="C14247">
        <v>11.9774373118751</v>
      </c>
      <c r="D14247" t="s">
        <v>2480</v>
      </c>
      <c r="E14247" t="s">
        <v>65</v>
      </c>
    </row>
    <row r="14248" spans="1:5" x14ac:dyDescent="0.3">
      <c r="A14248" t="s">
        <v>1238</v>
      </c>
      <c r="B14248" t="s">
        <v>132</v>
      </c>
      <c r="C14248">
        <v>10.7066272864258</v>
      </c>
      <c r="D14248" t="s">
        <v>2480</v>
      </c>
      <c r="E14248" t="s">
        <v>65</v>
      </c>
    </row>
    <row r="14249" spans="1:5" x14ac:dyDescent="0.3">
      <c r="A14249" t="s">
        <v>1239</v>
      </c>
      <c r="B14249" t="s">
        <v>132</v>
      </c>
      <c r="C14249">
        <v>11.3178593569429</v>
      </c>
      <c r="D14249" t="s">
        <v>2480</v>
      </c>
      <c r="E14249" t="s">
        <v>65</v>
      </c>
    </row>
    <row r="14250" spans="1:5" x14ac:dyDescent="0.3">
      <c r="A14250" t="s">
        <v>1240</v>
      </c>
      <c r="B14250" t="s">
        <v>132</v>
      </c>
      <c r="C14250">
        <v>14.4821862343984</v>
      </c>
      <c r="D14250" t="s">
        <v>2480</v>
      </c>
      <c r="E14250" t="s">
        <v>65</v>
      </c>
    </row>
    <row r="14251" spans="1:5" x14ac:dyDescent="0.3">
      <c r="A14251" t="s">
        <v>1241</v>
      </c>
      <c r="B14251" t="s">
        <v>132</v>
      </c>
      <c r="C14251">
        <v>14.326872102095599</v>
      </c>
      <c r="D14251" t="s">
        <v>2480</v>
      </c>
      <c r="E14251" t="s">
        <v>65</v>
      </c>
    </row>
    <row r="14252" spans="1:5" x14ac:dyDescent="0.3">
      <c r="A14252" t="s">
        <v>1242</v>
      </c>
      <c r="B14252" t="s">
        <v>132</v>
      </c>
      <c r="C14252">
        <v>14.3928957131416</v>
      </c>
      <c r="D14252" t="s">
        <v>2480</v>
      </c>
      <c r="E14252" t="s">
        <v>65</v>
      </c>
    </row>
    <row r="14253" spans="1:5" x14ac:dyDescent="0.3">
      <c r="A14253" t="s">
        <v>1243</v>
      </c>
      <c r="B14253" t="s">
        <v>132</v>
      </c>
      <c r="C14253">
        <v>25.190236431555</v>
      </c>
      <c r="D14253" t="s">
        <v>2480</v>
      </c>
      <c r="E14253" t="s">
        <v>65</v>
      </c>
    </row>
    <row r="14254" spans="1:5" x14ac:dyDescent="0.3">
      <c r="A14254" t="s">
        <v>1244</v>
      </c>
      <c r="B14254" t="s">
        <v>132</v>
      </c>
      <c r="C14254">
        <v>27.6985215202081</v>
      </c>
      <c r="D14254" t="s">
        <v>2480</v>
      </c>
      <c r="E14254" t="s">
        <v>65</v>
      </c>
    </row>
    <row r="14255" spans="1:5" x14ac:dyDescent="0.3">
      <c r="A14255" t="s">
        <v>1245</v>
      </c>
      <c r="B14255" t="s">
        <v>132</v>
      </c>
      <c r="C14255">
        <v>25.742351989916902</v>
      </c>
      <c r="D14255" t="s">
        <v>2480</v>
      </c>
      <c r="E14255" t="s">
        <v>65</v>
      </c>
    </row>
    <row r="14256" spans="1:5" x14ac:dyDescent="0.3">
      <c r="A14256" t="s">
        <v>1246</v>
      </c>
      <c r="B14256" t="s">
        <v>132</v>
      </c>
      <c r="C14256">
        <v>18.894240206552801</v>
      </c>
      <c r="D14256" t="s">
        <v>2480</v>
      </c>
      <c r="E14256" t="s">
        <v>65</v>
      </c>
    </row>
    <row r="14257" spans="1:5" x14ac:dyDescent="0.3">
      <c r="A14257" t="s">
        <v>1247</v>
      </c>
      <c r="B14257" t="s">
        <v>132</v>
      </c>
      <c r="C14257">
        <v>19.188730927716701</v>
      </c>
      <c r="D14257" t="s">
        <v>2480</v>
      </c>
      <c r="E14257" t="s">
        <v>65</v>
      </c>
    </row>
    <row r="14258" spans="1:5" x14ac:dyDescent="0.3">
      <c r="A14258" t="s">
        <v>1248</v>
      </c>
      <c r="B14258" t="s">
        <v>132</v>
      </c>
      <c r="C14258">
        <v>21.016391897335598</v>
      </c>
      <c r="D14258" t="s">
        <v>2480</v>
      </c>
      <c r="E14258" t="s">
        <v>65</v>
      </c>
    </row>
    <row r="14259" spans="1:5" x14ac:dyDescent="0.3">
      <c r="A14259" t="s">
        <v>1249</v>
      </c>
      <c r="B14259" t="s">
        <v>132</v>
      </c>
      <c r="C14259">
        <v>16.371118401985601</v>
      </c>
      <c r="D14259" t="s">
        <v>2480</v>
      </c>
      <c r="E14259" t="s">
        <v>65</v>
      </c>
    </row>
    <row r="14260" spans="1:5" x14ac:dyDescent="0.3">
      <c r="A14260" t="s">
        <v>1250</v>
      </c>
      <c r="B14260" t="s">
        <v>132</v>
      </c>
      <c r="C14260">
        <v>14.0976523324141</v>
      </c>
      <c r="D14260" t="s">
        <v>2480</v>
      </c>
      <c r="E14260" t="s">
        <v>65</v>
      </c>
    </row>
    <row r="14261" spans="1:5" x14ac:dyDescent="0.3">
      <c r="A14261" t="s">
        <v>1251</v>
      </c>
      <c r="B14261" t="s">
        <v>132</v>
      </c>
      <c r="C14261">
        <v>18.211686854302201</v>
      </c>
      <c r="D14261" t="s">
        <v>2480</v>
      </c>
      <c r="E14261" t="s">
        <v>65</v>
      </c>
    </row>
    <row r="14262" spans="1:5" x14ac:dyDescent="0.3">
      <c r="A14262" t="s">
        <v>1252</v>
      </c>
      <c r="B14262" t="s">
        <v>132</v>
      </c>
      <c r="C14262">
        <v>17.364197308276498</v>
      </c>
      <c r="D14262" t="s">
        <v>2480</v>
      </c>
      <c r="E14262" t="s">
        <v>65</v>
      </c>
    </row>
    <row r="14263" spans="1:5" x14ac:dyDescent="0.3">
      <c r="A14263" t="s">
        <v>1253</v>
      </c>
      <c r="B14263" t="s">
        <v>132</v>
      </c>
      <c r="C14263">
        <v>18.405701397420302</v>
      </c>
      <c r="D14263" t="s">
        <v>2480</v>
      </c>
      <c r="E14263" t="s">
        <v>65</v>
      </c>
    </row>
    <row r="14264" spans="1:5" x14ac:dyDescent="0.3">
      <c r="A14264" t="s">
        <v>1254</v>
      </c>
      <c r="B14264" t="s">
        <v>132</v>
      </c>
      <c r="C14264">
        <v>18.7393040144667</v>
      </c>
      <c r="D14264" t="s">
        <v>2480</v>
      </c>
      <c r="E14264" t="s">
        <v>65</v>
      </c>
    </row>
    <row r="14265" spans="1:5" x14ac:dyDescent="0.3">
      <c r="A14265" t="s">
        <v>1255</v>
      </c>
      <c r="B14265" t="s">
        <v>132</v>
      </c>
      <c r="C14265">
        <v>17.193705406961399</v>
      </c>
      <c r="D14265" t="s">
        <v>2480</v>
      </c>
      <c r="E14265" t="s">
        <v>65</v>
      </c>
    </row>
    <row r="14266" spans="1:5" x14ac:dyDescent="0.3">
      <c r="A14266" t="s">
        <v>1256</v>
      </c>
      <c r="B14266" t="s">
        <v>132</v>
      </c>
      <c r="C14266">
        <v>17.136597688502398</v>
      </c>
      <c r="D14266" t="s">
        <v>2480</v>
      </c>
      <c r="E14266" t="s">
        <v>65</v>
      </c>
    </row>
    <row r="14267" spans="1:5" x14ac:dyDescent="0.3">
      <c r="A14267" t="s">
        <v>1257</v>
      </c>
      <c r="B14267" t="s">
        <v>132</v>
      </c>
      <c r="C14267">
        <v>18.1734413702446</v>
      </c>
      <c r="D14267" t="s">
        <v>2480</v>
      </c>
      <c r="E14267" t="s">
        <v>65</v>
      </c>
    </row>
    <row r="14268" spans="1:5" x14ac:dyDescent="0.3">
      <c r="A14268" t="s">
        <v>1258</v>
      </c>
      <c r="B14268" t="s">
        <v>132</v>
      </c>
      <c r="C14268">
        <v>16.947560483903999</v>
      </c>
      <c r="D14268" t="s">
        <v>2480</v>
      </c>
      <c r="E14268" t="s">
        <v>65</v>
      </c>
    </row>
    <row r="14269" spans="1:5" x14ac:dyDescent="0.3">
      <c r="A14269" t="s">
        <v>1259</v>
      </c>
      <c r="B14269" t="s">
        <v>132</v>
      </c>
      <c r="C14269">
        <v>17.951963219381501</v>
      </c>
      <c r="D14269" t="s">
        <v>2480</v>
      </c>
      <c r="E14269" t="s">
        <v>65</v>
      </c>
    </row>
    <row r="14270" spans="1:5" x14ac:dyDescent="0.3">
      <c r="A14270" t="s">
        <v>1260</v>
      </c>
      <c r="B14270" t="s">
        <v>132</v>
      </c>
      <c r="C14270">
        <v>18.426005018030299</v>
      </c>
      <c r="D14270" t="s">
        <v>2480</v>
      </c>
      <c r="E14270" t="s">
        <v>65</v>
      </c>
    </row>
    <row r="14271" spans="1:5" x14ac:dyDescent="0.3">
      <c r="A14271" t="s">
        <v>1261</v>
      </c>
      <c r="B14271" t="s">
        <v>132</v>
      </c>
      <c r="C14271">
        <v>19.8525421168134</v>
      </c>
      <c r="D14271" t="s">
        <v>2480</v>
      </c>
      <c r="E14271" t="s">
        <v>65</v>
      </c>
    </row>
    <row r="14272" spans="1:5" x14ac:dyDescent="0.3">
      <c r="A14272" t="s">
        <v>1262</v>
      </c>
      <c r="B14272" t="s">
        <v>132</v>
      </c>
      <c r="C14272">
        <v>37.357117759568403</v>
      </c>
      <c r="D14272" t="s">
        <v>2480</v>
      </c>
      <c r="E14272" t="s">
        <v>65</v>
      </c>
    </row>
    <row r="14273" spans="1:5" x14ac:dyDescent="0.3">
      <c r="A14273" t="s">
        <v>1267</v>
      </c>
      <c r="B14273" t="s">
        <v>132</v>
      </c>
      <c r="C14273">
        <v>26.9817262871601</v>
      </c>
      <c r="D14273" t="s">
        <v>2480</v>
      </c>
      <c r="E14273" t="s">
        <v>65</v>
      </c>
    </row>
    <row r="14274" spans="1:5" x14ac:dyDescent="0.3">
      <c r="A14274" t="s">
        <v>1268</v>
      </c>
      <c r="B14274" t="s">
        <v>132</v>
      </c>
      <c r="C14274">
        <v>18.6212554062921</v>
      </c>
      <c r="D14274" t="s">
        <v>2480</v>
      </c>
      <c r="E14274" t="s">
        <v>65</v>
      </c>
    </row>
    <row r="14275" spans="1:5" x14ac:dyDescent="0.3">
      <c r="A14275" t="s">
        <v>1269</v>
      </c>
      <c r="B14275" t="s">
        <v>132</v>
      </c>
      <c r="C14275">
        <v>26.609942324959199</v>
      </c>
      <c r="D14275" t="s">
        <v>2480</v>
      </c>
      <c r="E14275" t="s">
        <v>65</v>
      </c>
    </row>
    <row r="14276" spans="1:5" x14ac:dyDescent="0.3">
      <c r="A14276" t="s">
        <v>1270</v>
      </c>
      <c r="B14276" t="s">
        <v>132</v>
      </c>
      <c r="C14276">
        <v>26.129054366406798</v>
      </c>
      <c r="D14276" t="s">
        <v>2480</v>
      </c>
      <c r="E14276" t="s">
        <v>65</v>
      </c>
    </row>
    <row r="14277" spans="1:5" x14ac:dyDescent="0.3">
      <c r="A14277" t="s">
        <v>1271</v>
      </c>
      <c r="B14277" t="s">
        <v>132</v>
      </c>
      <c r="C14277">
        <v>19.960053876161201</v>
      </c>
      <c r="D14277" t="s">
        <v>2480</v>
      </c>
      <c r="E14277" t="s">
        <v>65</v>
      </c>
    </row>
    <row r="14278" spans="1:5" x14ac:dyDescent="0.3">
      <c r="A14278" t="s">
        <v>1272</v>
      </c>
      <c r="B14278" t="s">
        <v>132</v>
      </c>
      <c r="C14278">
        <v>27.4368565925753</v>
      </c>
      <c r="D14278" t="s">
        <v>2480</v>
      </c>
      <c r="E14278" t="s">
        <v>65</v>
      </c>
    </row>
    <row r="14279" spans="1:5" x14ac:dyDescent="0.3">
      <c r="A14279" t="s">
        <v>1273</v>
      </c>
      <c r="B14279" t="s">
        <v>132</v>
      </c>
      <c r="C14279">
        <v>17.7305849850508</v>
      </c>
      <c r="D14279" t="s">
        <v>2480</v>
      </c>
      <c r="E14279" t="s">
        <v>65</v>
      </c>
    </row>
    <row r="14280" spans="1:5" x14ac:dyDescent="0.3">
      <c r="A14280" t="s">
        <v>1274</v>
      </c>
      <c r="B14280" t="s">
        <v>132</v>
      </c>
      <c r="C14280">
        <v>15.613614396037599</v>
      </c>
      <c r="D14280" t="s">
        <v>2480</v>
      </c>
      <c r="E14280" t="s">
        <v>65</v>
      </c>
    </row>
    <row r="14281" spans="1:5" x14ac:dyDescent="0.3">
      <c r="A14281" t="s">
        <v>1275</v>
      </c>
      <c r="B14281" t="s">
        <v>132</v>
      </c>
      <c r="C14281">
        <v>16.3186199232706</v>
      </c>
      <c r="D14281" t="s">
        <v>2480</v>
      </c>
      <c r="E14281" t="s">
        <v>65</v>
      </c>
    </row>
    <row r="14282" spans="1:5" x14ac:dyDescent="0.3">
      <c r="A14282" t="s">
        <v>1276</v>
      </c>
      <c r="B14282" t="s">
        <v>132</v>
      </c>
      <c r="C14282">
        <v>27.6913588559425</v>
      </c>
      <c r="D14282" t="s">
        <v>2480</v>
      </c>
      <c r="E14282" t="s">
        <v>65</v>
      </c>
    </row>
    <row r="14283" spans="1:5" x14ac:dyDescent="0.3">
      <c r="A14283" t="s">
        <v>1277</v>
      </c>
      <c r="B14283" t="s">
        <v>132</v>
      </c>
      <c r="C14283">
        <v>21.345245599362599</v>
      </c>
      <c r="D14283" t="s">
        <v>2480</v>
      </c>
      <c r="E14283" t="s">
        <v>65</v>
      </c>
    </row>
    <row r="14284" spans="1:5" x14ac:dyDescent="0.3">
      <c r="A14284" t="s">
        <v>1278</v>
      </c>
      <c r="B14284" t="s">
        <v>132</v>
      </c>
      <c r="C14284">
        <v>25.3287071058914</v>
      </c>
      <c r="D14284" t="s">
        <v>2480</v>
      </c>
      <c r="E14284" t="s">
        <v>65</v>
      </c>
    </row>
    <row r="14285" spans="1:5" x14ac:dyDescent="0.3">
      <c r="A14285" t="s">
        <v>1279</v>
      </c>
      <c r="B14285" t="s">
        <v>132</v>
      </c>
      <c r="C14285">
        <v>26.4077159798174</v>
      </c>
      <c r="D14285" t="s">
        <v>2480</v>
      </c>
      <c r="E14285" t="s">
        <v>65</v>
      </c>
    </row>
    <row r="14286" spans="1:5" x14ac:dyDescent="0.3">
      <c r="A14286" t="s">
        <v>1280</v>
      </c>
      <c r="B14286" t="s">
        <v>132</v>
      </c>
      <c r="C14286">
        <v>23.456883759588901</v>
      </c>
      <c r="D14286" t="s">
        <v>2480</v>
      </c>
      <c r="E14286" t="s">
        <v>65</v>
      </c>
    </row>
    <row r="14287" spans="1:5" x14ac:dyDescent="0.3">
      <c r="A14287" t="s">
        <v>1281</v>
      </c>
      <c r="B14287" t="s">
        <v>132</v>
      </c>
      <c r="C14287">
        <v>26.1950616875652</v>
      </c>
      <c r="D14287" t="s">
        <v>2480</v>
      </c>
      <c r="E14287" t="s">
        <v>65</v>
      </c>
    </row>
    <row r="14288" spans="1:5" x14ac:dyDescent="0.3">
      <c r="A14288" t="s">
        <v>1282</v>
      </c>
      <c r="B14288" t="s">
        <v>132</v>
      </c>
      <c r="C14288">
        <v>25.3377815847474</v>
      </c>
      <c r="D14288" t="s">
        <v>2480</v>
      </c>
      <c r="E14288" t="s">
        <v>65</v>
      </c>
    </row>
    <row r="14289" spans="1:5" x14ac:dyDescent="0.3">
      <c r="A14289" t="s">
        <v>1283</v>
      </c>
      <c r="B14289" t="s">
        <v>132</v>
      </c>
      <c r="C14289">
        <v>26.709087416222399</v>
      </c>
      <c r="D14289" t="s">
        <v>2480</v>
      </c>
      <c r="E14289" t="s">
        <v>65</v>
      </c>
    </row>
    <row r="14290" spans="1:5" x14ac:dyDescent="0.3">
      <c r="A14290" t="s">
        <v>1284</v>
      </c>
      <c r="B14290" t="s">
        <v>132</v>
      </c>
      <c r="C14290">
        <v>17.675840479908601</v>
      </c>
      <c r="D14290" t="s">
        <v>2480</v>
      </c>
      <c r="E14290" t="s">
        <v>65</v>
      </c>
    </row>
    <row r="14291" spans="1:5" x14ac:dyDescent="0.3">
      <c r="A14291" t="s">
        <v>1285</v>
      </c>
      <c r="B14291" t="s">
        <v>132</v>
      </c>
      <c r="C14291">
        <v>16.5499446613895</v>
      </c>
      <c r="D14291" t="s">
        <v>2480</v>
      </c>
      <c r="E14291" t="s">
        <v>65</v>
      </c>
    </row>
    <row r="14292" spans="1:5" x14ac:dyDescent="0.3">
      <c r="A14292" t="s">
        <v>1286</v>
      </c>
      <c r="B14292" t="s">
        <v>132</v>
      </c>
      <c r="C14292">
        <v>16.791612483917099</v>
      </c>
      <c r="D14292" t="s">
        <v>2480</v>
      </c>
      <c r="E14292" t="s">
        <v>65</v>
      </c>
    </row>
    <row r="14293" spans="1:5" x14ac:dyDescent="0.3">
      <c r="A14293" t="s">
        <v>1287</v>
      </c>
      <c r="B14293" t="s">
        <v>132</v>
      </c>
      <c r="C14293">
        <v>33.2545394145016</v>
      </c>
      <c r="D14293" t="s">
        <v>2480</v>
      </c>
      <c r="E14293" t="s">
        <v>65</v>
      </c>
    </row>
    <row r="14294" spans="1:5" x14ac:dyDescent="0.3">
      <c r="A14294" t="s">
        <v>1288</v>
      </c>
      <c r="B14294" t="s">
        <v>132</v>
      </c>
      <c r="C14294">
        <v>31.9458742285798</v>
      </c>
      <c r="D14294" t="s">
        <v>2480</v>
      </c>
      <c r="E14294" t="s">
        <v>65</v>
      </c>
    </row>
    <row r="14295" spans="1:5" x14ac:dyDescent="0.3">
      <c r="A14295" t="s">
        <v>1289</v>
      </c>
      <c r="B14295" t="s">
        <v>132</v>
      </c>
      <c r="C14295">
        <v>19.515705324188499</v>
      </c>
      <c r="D14295" t="s">
        <v>2480</v>
      </c>
      <c r="E14295" t="s">
        <v>65</v>
      </c>
    </row>
    <row r="14296" spans="1:5" x14ac:dyDescent="0.3">
      <c r="A14296" t="s">
        <v>1290</v>
      </c>
      <c r="B14296" t="s">
        <v>132</v>
      </c>
      <c r="C14296">
        <v>19.9584087360188</v>
      </c>
      <c r="D14296" t="s">
        <v>2480</v>
      </c>
      <c r="E14296" t="s">
        <v>65</v>
      </c>
    </row>
    <row r="14297" spans="1:5" x14ac:dyDescent="0.3">
      <c r="A14297" t="s">
        <v>1291</v>
      </c>
      <c r="B14297" t="s">
        <v>132</v>
      </c>
      <c r="C14297">
        <v>18.9683094873842</v>
      </c>
      <c r="D14297" t="s">
        <v>2480</v>
      </c>
      <c r="E14297" t="s">
        <v>65</v>
      </c>
    </row>
    <row r="14298" spans="1:5" x14ac:dyDescent="0.3">
      <c r="A14298" t="s">
        <v>1292</v>
      </c>
      <c r="B14298" t="s">
        <v>132</v>
      </c>
      <c r="C14298">
        <v>18.799495365408202</v>
      </c>
      <c r="D14298" t="s">
        <v>2480</v>
      </c>
      <c r="E14298" t="s">
        <v>65</v>
      </c>
    </row>
    <row r="14299" spans="1:5" x14ac:dyDescent="0.3">
      <c r="A14299" t="s">
        <v>1293</v>
      </c>
      <c r="B14299" t="s">
        <v>132</v>
      </c>
      <c r="C14299">
        <v>23.011762433038101</v>
      </c>
      <c r="D14299" t="s">
        <v>2480</v>
      </c>
      <c r="E14299" t="s">
        <v>65</v>
      </c>
    </row>
    <row r="14300" spans="1:5" x14ac:dyDescent="0.3">
      <c r="A14300" t="s">
        <v>1294</v>
      </c>
      <c r="B14300" t="s">
        <v>132</v>
      </c>
      <c r="C14300">
        <v>21.241120908605701</v>
      </c>
      <c r="D14300" t="s">
        <v>2480</v>
      </c>
      <c r="E14300" t="s">
        <v>65</v>
      </c>
    </row>
    <row r="14301" spans="1:5" x14ac:dyDescent="0.3">
      <c r="A14301" t="s">
        <v>1295</v>
      </c>
      <c r="B14301" t="s">
        <v>132</v>
      </c>
      <c r="C14301">
        <v>20.9000184554348</v>
      </c>
      <c r="D14301" t="s">
        <v>2480</v>
      </c>
      <c r="E14301" t="s">
        <v>65</v>
      </c>
    </row>
    <row r="14302" spans="1:5" x14ac:dyDescent="0.3">
      <c r="A14302" t="s">
        <v>1296</v>
      </c>
      <c r="B14302" t="s">
        <v>132</v>
      </c>
      <c r="C14302">
        <v>22.019269801832198</v>
      </c>
      <c r="D14302" t="s">
        <v>2480</v>
      </c>
      <c r="E14302" t="s">
        <v>65</v>
      </c>
    </row>
    <row r="14303" spans="1:5" x14ac:dyDescent="0.3">
      <c r="A14303" t="s">
        <v>1297</v>
      </c>
      <c r="B14303" t="s">
        <v>132</v>
      </c>
      <c r="C14303">
        <v>22.492251222853699</v>
      </c>
      <c r="D14303" t="s">
        <v>2480</v>
      </c>
      <c r="E14303" t="s">
        <v>65</v>
      </c>
    </row>
    <row r="14304" spans="1:5" x14ac:dyDescent="0.3">
      <c r="A14304" t="s">
        <v>1298</v>
      </c>
      <c r="B14304" t="s">
        <v>132</v>
      </c>
      <c r="C14304">
        <v>16.808875839168</v>
      </c>
      <c r="D14304" t="s">
        <v>2480</v>
      </c>
      <c r="E14304" t="s">
        <v>65</v>
      </c>
    </row>
    <row r="14305" spans="1:5" x14ac:dyDescent="0.3">
      <c r="A14305" t="s">
        <v>1299</v>
      </c>
      <c r="B14305" t="s">
        <v>132</v>
      </c>
      <c r="C14305">
        <v>19.568118959362</v>
      </c>
      <c r="D14305" t="s">
        <v>2480</v>
      </c>
      <c r="E14305" t="s">
        <v>65</v>
      </c>
    </row>
    <row r="14306" spans="1:5" x14ac:dyDescent="0.3">
      <c r="A14306" t="s">
        <v>1300</v>
      </c>
      <c r="B14306" t="s">
        <v>132</v>
      </c>
      <c r="C14306">
        <v>19.7289432717116</v>
      </c>
      <c r="D14306" t="s">
        <v>2480</v>
      </c>
      <c r="E14306" t="s">
        <v>65</v>
      </c>
    </row>
    <row r="14307" spans="1:5" x14ac:dyDescent="0.3">
      <c r="A14307" t="s">
        <v>1301</v>
      </c>
      <c r="B14307" t="s">
        <v>132</v>
      </c>
      <c r="C14307">
        <v>23.614433796897099</v>
      </c>
      <c r="D14307" t="s">
        <v>2480</v>
      </c>
      <c r="E14307" t="s">
        <v>65</v>
      </c>
    </row>
    <row r="14308" spans="1:5" x14ac:dyDescent="0.3">
      <c r="A14308" t="s">
        <v>1302</v>
      </c>
      <c r="B14308" t="s">
        <v>132</v>
      </c>
      <c r="C14308">
        <v>23.3382138375941</v>
      </c>
      <c r="D14308" t="s">
        <v>2480</v>
      </c>
      <c r="E14308" t="s">
        <v>65</v>
      </c>
    </row>
    <row r="14309" spans="1:5" x14ac:dyDescent="0.3">
      <c r="A14309" t="s">
        <v>1303</v>
      </c>
      <c r="B14309" t="s">
        <v>132</v>
      </c>
      <c r="C14309">
        <v>24.9983180703749</v>
      </c>
      <c r="D14309" t="s">
        <v>2480</v>
      </c>
      <c r="E14309" t="s">
        <v>65</v>
      </c>
    </row>
    <row r="14310" spans="1:5" x14ac:dyDescent="0.3">
      <c r="A14310" t="s">
        <v>1304</v>
      </c>
      <c r="B14310" t="s">
        <v>132</v>
      </c>
      <c r="C14310">
        <v>22.9005522702825</v>
      </c>
      <c r="D14310" t="s">
        <v>2480</v>
      </c>
      <c r="E14310" t="s">
        <v>65</v>
      </c>
    </row>
    <row r="14311" spans="1:5" x14ac:dyDescent="0.3">
      <c r="A14311" t="s">
        <v>1305</v>
      </c>
      <c r="B14311" t="s">
        <v>132</v>
      </c>
      <c r="C14311">
        <v>23.129090668032099</v>
      </c>
      <c r="D14311" t="s">
        <v>2480</v>
      </c>
      <c r="E14311" t="s">
        <v>65</v>
      </c>
    </row>
    <row r="14312" spans="1:5" x14ac:dyDescent="0.3">
      <c r="A14312" t="s">
        <v>1306</v>
      </c>
      <c r="B14312" t="s">
        <v>132</v>
      </c>
      <c r="C14312">
        <v>22.6363416047047</v>
      </c>
      <c r="D14312" t="s">
        <v>2480</v>
      </c>
      <c r="E14312" t="s">
        <v>65</v>
      </c>
    </row>
    <row r="14313" spans="1:5" x14ac:dyDescent="0.3">
      <c r="A14313" t="s">
        <v>1307</v>
      </c>
      <c r="B14313" t="s">
        <v>132</v>
      </c>
      <c r="C14313">
        <v>22.616057197486001</v>
      </c>
      <c r="D14313" t="s">
        <v>2480</v>
      </c>
      <c r="E14313" t="s">
        <v>65</v>
      </c>
    </row>
    <row r="14314" spans="1:5" x14ac:dyDescent="0.3">
      <c r="A14314" t="s">
        <v>1308</v>
      </c>
      <c r="B14314" t="s">
        <v>132</v>
      </c>
      <c r="C14314">
        <v>23.234632084770102</v>
      </c>
      <c r="D14314" t="s">
        <v>2480</v>
      </c>
      <c r="E14314" t="s">
        <v>65</v>
      </c>
    </row>
    <row r="14315" spans="1:5" x14ac:dyDescent="0.3">
      <c r="A14315" t="s">
        <v>1309</v>
      </c>
      <c r="B14315" t="s">
        <v>132</v>
      </c>
      <c r="C14315">
        <v>20.918811899018898</v>
      </c>
      <c r="D14315" t="s">
        <v>2480</v>
      </c>
      <c r="E14315" t="s">
        <v>65</v>
      </c>
    </row>
    <row r="14316" spans="1:5" x14ac:dyDescent="0.3">
      <c r="A14316" t="s">
        <v>1310</v>
      </c>
      <c r="B14316" t="s">
        <v>132</v>
      </c>
      <c r="C14316">
        <v>23.9022429303919</v>
      </c>
      <c r="D14316" t="s">
        <v>2480</v>
      </c>
      <c r="E14316" t="s">
        <v>65</v>
      </c>
    </row>
    <row r="14317" spans="1:5" x14ac:dyDescent="0.3">
      <c r="A14317" t="s">
        <v>1311</v>
      </c>
      <c r="B14317" t="s">
        <v>132</v>
      </c>
      <c r="C14317">
        <v>19.28398391095422</v>
      </c>
      <c r="D14317" t="s">
        <v>2480</v>
      </c>
      <c r="E14317" t="s">
        <v>65</v>
      </c>
    </row>
    <row r="14318" spans="1:5" x14ac:dyDescent="0.3">
      <c r="A14318" t="s">
        <v>1312</v>
      </c>
      <c r="B14318" t="s">
        <v>132</v>
      </c>
      <c r="C14318">
        <v>22.606866928352499</v>
      </c>
      <c r="D14318" t="s">
        <v>2480</v>
      </c>
      <c r="E14318" t="s">
        <v>65</v>
      </c>
    </row>
    <row r="14319" spans="1:5" x14ac:dyDescent="0.3">
      <c r="A14319" t="s">
        <v>1313</v>
      </c>
      <c r="B14319" t="s">
        <v>132</v>
      </c>
      <c r="C14319">
        <v>20.9232026783767</v>
      </c>
      <c r="D14319" t="s">
        <v>2480</v>
      </c>
      <c r="E14319" t="s">
        <v>65</v>
      </c>
    </row>
    <row r="14320" spans="1:5" x14ac:dyDescent="0.3">
      <c r="A14320" t="s">
        <v>1314</v>
      </c>
      <c r="B14320" t="s">
        <v>132</v>
      </c>
      <c r="C14320">
        <v>23.645135978686199</v>
      </c>
      <c r="D14320" t="s">
        <v>2480</v>
      </c>
      <c r="E14320" t="s">
        <v>65</v>
      </c>
    </row>
    <row r="14321" spans="1:5" x14ac:dyDescent="0.3">
      <c r="A14321" t="s">
        <v>1315</v>
      </c>
      <c r="B14321" t="s">
        <v>132</v>
      </c>
      <c r="C14321">
        <v>22.901818896432601</v>
      </c>
      <c r="D14321" t="s">
        <v>2480</v>
      </c>
      <c r="E14321" t="s">
        <v>65</v>
      </c>
    </row>
    <row r="14322" spans="1:5" x14ac:dyDescent="0.3">
      <c r="A14322" t="s">
        <v>1316</v>
      </c>
      <c r="B14322" t="s">
        <v>132</v>
      </c>
      <c r="C14322">
        <v>23.076619601861498</v>
      </c>
      <c r="D14322" t="s">
        <v>2480</v>
      </c>
      <c r="E14322" t="s">
        <v>65</v>
      </c>
    </row>
    <row r="14323" spans="1:5" x14ac:dyDescent="0.3">
      <c r="A14323" t="s">
        <v>1317</v>
      </c>
      <c r="B14323" t="s">
        <v>132</v>
      </c>
      <c r="C14323">
        <v>22.483216874959901</v>
      </c>
      <c r="D14323" t="s">
        <v>2480</v>
      </c>
      <c r="E14323" t="s">
        <v>65</v>
      </c>
    </row>
    <row r="14324" spans="1:5" x14ac:dyDescent="0.3">
      <c r="A14324" t="s">
        <v>1318</v>
      </c>
      <c r="B14324" t="s">
        <v>132</v>
      </c>
      <c r="C14324">
        <v>21.032486063699199</v>
      </c>
      <c r="D14324" t="s">
        <v>2480</v>
      </c>
      <c r="E14324" t="s">
        <v>65</v>
      </c>
    </row>
    <row r="14325" spans="1:5" x14ac:dyDescent="0.3">
      <c r="A14325" t="s">
        <v>1319</v>
      </c>
      <c r="B14325" t="s">
        <v>132</v>
      </c>
      <c r="C14325">
        <v>24.417328718524399</v>
      </c>
      <c r="D14325" t="s">
        <v>2480</v>
      </c>
      <c r="E14325" t="s">
        <v>65</v>
      </c>
    </row>
    <row r="14326" spans="1:5" x14ac:dyDescent="0.3">
      <c r="A14326" t="s">
        <v>1320</v>
      </c>
      <c r="B14326" t="s">
        <v>132</v>
      </c>
      <c r="C14326">
        <v>21.0597390245672</v>
      </c>
      <c r="D14326" t="s">
        <v>2480</v>
      </c>
      <c r="E14326" t="s">
        <v>65</v>
      </c>
    </row>
    <row r="14327" spans="1:5" x14ac:dyDescent="0.3">
      <c r="A14327" t="s">
        <v>1321</v>
      </c>
      <c r="B14327" t="s">
        <v>132</v>
      </c>
      <c r="C14327">
        <v>32.822307696454899</v>
      </c>
      <c r="D14327" t="s">
        <v>2480</v>
      </c>
      <c r="E14327" t="s">
        <v>65</v>
      </c>
    </row>
    <row r="14328" spans="1:5" x14ac:dyDescent="0.3">
      <c r="A14328" t="s">
        <v>1322</v>
      </c>
      <c r="B14328" t="s">
        <v>132</v>
      </c>
      <c r="C14328">
        <v>33.990291417677298</v>
      </c>
      <c r="D14328" t="s">
        <v>2480</v>
      </c>
      <c r="E14328" t="s">
        <v>65</v>
      </c>
    </row>
    <row r="14329" spans="1:5" x14ac:dyDescent="0.3">
      <c r="A14329" t="s">
        <v>1323</v>
      </c>
      <c r="B14329" t="s">
        <v>132</v>
      </c>
      <c r="C14329">
        <v>26.781073468561701</v>
      </c>
      <c r="D14329" t="s">
        <v>2480</v>
      </c>
      <c r="E14329" t="s">
        <v>65</v>
      </c>
    </row>
    <row r="14330" spans="1:5" x14ac:dyDescent="0.3">
      <c r="A14330" t="s">
        <v>1324</v>
      </c>
      <c r="B14330" t="s">
        <v>132</v>
      </c>
      <c r="C14330">
        <v>21.629612859229098</v>
      </c>
      <c r="D14330" t="s">
        <v>2480</v>
      </c>
      <c r="E14330" t="s">
        <v>65</v>
      </c>
    </row>
    <row r="14331" spans="1:5" x14ac:dyDescent="0.3">
      <c r="A14331" t="s">
        <v>1325</v>
      </c>
      <c r="B14331" t="s">
        <v>132</v>
      </c>
      <c r="C14331">
        <v>18.939839123828801</v>
      </c>
      <c r="D14331" t="s">
        <v>2480</v>
      </c>
      <c r="E14331" t="s">
        <v>65</v>
      </c>
    </row>
    <row r="14332" spans="1:5" x14ac:dyDescent="0.3">
      <c r="A14332" t="s">
        <v>1326</v>
      </c>
      <c r="B14332" t="s">
        <v>132</v>
      </c>
      <c r="C14332">
        <v>19.749212936643499</v>
      </c>
      <c r="D14332" t="s">
        <v>2480</v>
      </c>
      <c r="E14332" t="s">
        <v>65</v>
      </c>
    </row>
    <row r="14333" spans="1:5" x14ac:dyDescent="0.3">
      <c r="A14333" t="s">
        <v>1327</v>
      </c>
      <c r="B14333" t="s">
        <v>132</v>
      </c>
      <c r="C14333">
        <v>22.218357110111899</v>
      </c>
      <c r="D14333" t="s">
        <v>2480</v>
      </c>
      <c r="E14333" t="s">
        <v>65</v>
      </c>
    </row>
    <row r="14334" spans="1:5" x14ac:dyDescent="0.3">
      <c r="A14334" t="s">
        <v>1328</v>
      </c>
      <c r="B14334" t="s">
        <v>132</v>
      </c>
      <c r="C14334">
        <v>20.632501353099201</v>
      </c>
      <c r="D14334" t="s">
        <v>2480</v>
      </c>
      <c r="E14334" t="s">
        <v>65</v>
      </c>
    </row>
    <row r="14335" spans="1:5" x14ac:dyDescent="0.3">
      <c r="A14335" t="s">
        <v>1329</v>
      </c>
      <c r="B14335" t="s">
        <v>132</v>
      </c>
      <c r="C14335">
        <v>21.080664422298</v>
      </c>
      <c r="D14335" t="s">
        <v>2480</v>
      </c>
      <c r="E14335" t="s">
        <v>65</v>
      </c>
    </row>
    <row r="14336" spans="1:5" x14ac:dyDescent="0.3">
      <c r="A14336" t="s">
        <v>1330</v>
      </c>
      <c r="B14336" t="s">
        <v>132</v>
      </c>
      <c r="C14336">
        <v>21.714439750277698</v>
      </c>
      <c r="D14336" t="s">
        <v>2480</v>
      </c>
      <c r="E14336" t="s">
        <v>65</v>
      </c>
    </row>
    <row r="14337" spans="1:5" x14ac:dyDescent="0.3">
      <c r="A14337" t="s">
        <v>1331</v>
      </c>
      <c r="B14337" t="s">
        <v>132</v>
      </c>
      <c r="C14337">
        <v>21.096404385122899</v>
      </c>
      <c r="D14337" t="s">
        <v>2480</v>
      </c>
      <c r="E14337" t="s">
        <v>65</v>
      </c>
    </row>
    <row r="14338" spans="1:5" x14ac:dyDescent="0.3">
      <c r="A14338" t="s">
        <v>1332</v>
      </c>
      <c r="B14338" t="s">
        <v>132</v>
      </c>
      <c r="C14338">
        <v>15.771314243715301</v>
      </c>
      <c r="D14338" t="s">
        <v>2480</v>
      </c>
      <c r="E14338" t="s">
        <v>65</v>
      </c>
    </row>
    <row r="14339" spans="1:5" x14ac:dyDescent="0.3">
      <c r="A14339" t="s">
        <v>1333</v>
      </c>
      <c r="B14339" t="s">
        <v>132</v>
      </c>
      <c r="C14339">
        <v>24.2415042423359</v>
      </c>
      <c r="D14339" t="s">
        <v>2480</v>
      </c>
      <c r="E14339" t="s">
        <v>65</v>
      </c>
    </row>
    <row r="14340" spans="1:5" x14ac:dyDescent="0.3">
      <c r="A14340" t="s">
        <v>1334</v>
      </c>
      <c r="B14340" t="s">
        <v>132</v>
      </c>
      <c r="C14340">
        <v>20.798782972947301</v>
      </c>
      <c r="D14340" t="s">
        <v>2480</v>
      </c>
      <c r="E14340" t="s">
        <v>65</v>
      </c>
    </row>
    <row r="14341" spans="1:5" x14ac:dyDescent="0.3">
      <c r="A14341" t="s">
        <v>1335</v>
      </c>
      <c r="B14341" t="s">
        <v>132</v>
      </c>
      <c r="C14341">
        <v>22.857410996051598</v>
      </c>
      <c r="D14341" t="s">
        <v>2480</v>
      </c>
      <c r="E14341" t="s">
        <v>65</v>
      </c>
    </row>
    <row r="14342" spans="1:5" x14ac:dyDescent="0.3">
      <c r="A14342" t="s">
        <v>1336</v>
      </c>
      <c r="B14342" t="s">
        <v>132</v>
      </c>
      <c r="C14342">
        <v>19.1615021733117</v>
      </c>
      <c r="D14342" t="s">
        <v>2480</v>
      </c>
      <c r="E14342" t="s">
        <v>65</v>
      </c>
    </row>
    <row r="14343" spans="1:5" x14ac:dyDescent="0.3">
      <c r="A14343" t="s">
        <v>1337</v>
      </c>
      <c r="B14343" t="s">
        <v>132</v>
      </c>
      <c r="C14343">
        <v>20.368237235494501</v>
      </c>
      <c r="D14343" t="s">
        <v>2480</v>
      </c>
      <c r="E14343" t="s">
        <v>65</v>
      </c>
    </row>
    <row r="14344" spans="1:5" x14ac:dyDescent="0.3">
      <c r="A14344" t="s">
        <v>1338</v>
      </c>
      <c r="B14344" t="s">
        <v>132</v>
      </c>
      <c r="C14344">
        <v>18.671720798494999</v>
      </c>
      <c r="D14344" t="s">
        <v>2480</v>
      </c>
      <c r="E14344" t="s">
        <v>65</v>
      </c>
    </row>
    <row r="14345" spans="1:5" x14ac:dyDescent="0.3">
      <c r="A14345" t="s">
        <v>1339</v>
      </c>
      <c r="B14345" t="s">
        <v>132</v>
      </c>
      <c r="C14345">
        <v>23.060867038567999</v>
      </c>
      <c r="D14345" t="s">
        <v>2480</v>
      </c>
      <c r="E14345" t="s">
        <v>65</v>
      </c>
    </row>
    <row r="14346" spans="1:5" x14ac:dyDescent="0.3">
      <c r="A14346" t="s">
        <v>1340</v>
      </c>
      <c r="B14346" t="s">
        <v>132</v>
      </c>
      <c r="C14346">
        <v>23.545702195752501</v>
      </c>
      <c r="D14346" t="s">
        <v>2480</v>
      </c>
      <c r="E14346" t="s">
        <v>65</v>
      </c>
    </row>
    <row r="14347" spans="1:5" x14ac:dyDescent="0.3">
      <c r="A14347" t="s">
        <v>1341</v>
      </c>
      <c r="B14347" t="s">
        <v>132</v>
      </c>
      <c r="C14347">
        <v>16.549535643928301</v>
      </c>
      <c r="D14347" t="s">
        <v>2480</v>
      </c>
      <c r="E14347" t="s">
        <v>65</v>
      </c>
    </row>
    <row r="14348" spans="1:5" x14ac:dyDescent="0.3">
      <c r="A14348" t="s">
        <v>1342</v>
      </c>
      <c r="B14348" t="s">
        <v>132</v>
      </c>
      <c r="C14348">
        <v>26.395267100675401</v>
      </c>
      <c r="D14348" t="s">
        <v>2480</v>
      </c>
      <c r="E14348" t="s">
        <v>65</v>
      </c>
    </row>
    <row r="14349" spans="1:5" x14ac:dyDescent="0.3">
      <c r="A14349" t="s">
        <v>1343</v>
      </c>
      <c r="B14349" t="s">
        <v>132</v>
      </c>
      <c r="C14349">
        <v>17.454342843790101</v>
      </c>
      <c r="D14349" t="s">
        <v>2480</v>
      </c>
      <c r="E14349" t="s">
        <v>65</v>
      </c>
    </row>
    <row r="14350" spans="1:5" x14ac:dyDescent="0.3">
      <c r="A14350" t="s">
        <v>1344</v>
      </c>
      <c r="B14350" t="s">
        <v>132</v>
      </c>
      <c r="C14350">
        <v>15.107242559998101</v>
      </c>
      <c r="D14350" t="s">
        <v>2480</v>
      </c>
      <c r="E14350" t="s">
        <v>65</v>
      </c>
    </row>
    <row r="14351" spans="1:5" x14ac:dyDescent="0.3">
      <c r="A14351" t="s">
        <v>1345</v>
      </c>
      <c r="B14351" t="s">
        <v>132</v>
      </c>
      <c r="C14351">
        <v>20.839211952566</v>
      </c>
      <c r="D14351" t="s">
        <v>2480</v>
      </c>
      <c r="E14351" t="s">
        <v>65</v>
      </c>
    </row>
    <row r="14352" spans="1:5" x14ac:dyDescent="0.3">
      <c r="A14352" t="s">
        <v>1346</v>
      </c>
      <c r="B14352" t="s">
        <v>132</v>
      </c>
      <c r="C14352">
        <v>18.402464700721101</v>
      </c>
      <c r="D14352" t="s">
        <v>2480</v>
      </c>
      <c r="E14352" t="s">
        <v>65</v>
      </c>
    </row>
    <row r="14353" spans="1:5" x14ac:dyDescent="0.3">
      <c r="A14353" t="s">
        <v>1347</v>
      </c>
      <c r="B14353" t="s">
        <v>132</v>
      </c>
      <c r="C14353">
        <v>19.334728554400201</v>
      </c>
      <c r="D14353" t="s">
        <v>2480</v>
      </c>
      <c r="E14353" t="s">
        <v>65</v>
      </c>
    </row>
    <row r="14354" spans="1:5" x14ac:dyDescent="0.3">
      <c r="A14354" t="s">
        <v>1348</v>
      </c>
      <c r="B14354" t="s">
        <v>132</v>
      </c>
      <c r="C14354">
        <v>21.321541412147599</v>
      </c>
      <c r="D14354" t="s">
        <v>2480</v>
      </c>
      <c r="E14354" t="s">
        <v>65</v>
      </c>
    </row>
    <row r="14355" spans="1:5" x14ac:dyDescent="0.3">
      <c r="A14355" t="s">
        <v>1349</v>
      </c>
      <c r="B14355" t="s">
        <v>132</v>
      </c>
      <c r="C14355">
        <v>16.613182311449499</v>
      </c>
      <c r="D14355" t="s">
        <v>2480</v>
      </c>
      <c r="E14355" t="s">
        <v>65</v>
      </c>
    </row>
    <row r="14356" spans="1:5" x14ac:dyDescent="0.3">
      <c r="A14356" t="s">
        <v>1353</v>
      </c>
      <c r="B14356" t="s">
        <v>132</v>
      </c>
      <c r="C14356">
        <v>21.890685983377502</v>
      </c>
      <c r="D14356" t="s">
        <v>2480</v>
      </c>
      <c r="E14356" t="s">
        <v>65</v>
      </c>
    </row>
    <row r="14357" spans="1:5" x14ac:dyDescent="0.3">
      <c r="A14357" t="s">
        <v>1354</v>
      </c>
      <c r="B14357" t="s">
        <v>132</v>
      </c>
      <c r="C14357">
        <v>21.2466747059967</v>
      </c>
      <c r="D14357" t="s">
        <v>2480</v>
      </c>
      <c r="E14357" t="s">
        <v>65</v>
      </c>
    </row>
    <row r="14358" spans="1:5" x14ac:dyDescent="0.3">
      <c r="A14358" t="s">
        <v>1355</v>
      </c>
      <c r="B14358" t="s">
        <v>132</v>
      </c>
      <c r="C14358">
        <v>22.228013496070599</v>
      </c>
      <c r="D14358" t="s">
        <v>2480</v>
      </c>
      <c r="E14358" t="s">
        <v>65</v>
      </c>
    </row>
    <row r="14359" spans="1:5" x14ac:dyDescent="0.3">
      <c r="A14359" t="s">
        <v>1356</v>
      </c>
      <c r="B14359" t="s">
        <v>132</v>
      </c>
      <c r="C14359">
        <v>23.805032428648101</v>
      </c>
      <c r="D14359" t="s">
        <v>2480</v>
      </c>
      <c r="E14359" t="s">
        <v>65</v>
      </c>
    </row>
    <row r="14360" spans="1:5" x14ac:dyDescent="0.3">
      <c r="A14360" t="s">
        <v>1357</v>
      </c>
      <c r="B14360" t="s">
        <v>132</v>
      </c>
      <c r="C14360">
        <v>18.822795062229901</v>
      </c>
      <c r="D14360" t="s">
        <v>2480</v>
      </c>
      <c r="E14360" t="s">
        <v>65</v>
      </c>
    </row>
    <row r="14361" spans="1:5" x14ac:dyDescent="0.3">
      <c r="A14361" t="s">
        <v>1358</v>
      </c>
      <c r="B14361" t="s">
        <v>132</v>
      </c>
      <c r="C14361">
        <v>18.471729788086499</v>
      </c>
      <c r="D14361" t="s">
        <v>2480</v>
      </c>
      <c r="E14361" t="s">
        <v>65</v>
      </c>
    </row>
    <row r="14362" spans="1:5" x14ac:dyDescent="0.3">
      <c r="A14362" t="s">
        <v>1359</v>
      </c>
      <c r="B14362" t="s">
        <v>132</v>
      </c>
      <c r="C14362">
        <v>18.935833898239601</v>
      </c>
      <c r="D14362" t="s">
        <v>2480</v>
      </c>
      <c r="E14362" t="s">
        <v>65</v>
      </c>
    </row>
    <row r="14363" spans="1:5" x14ac:dyDescent="0.3">
      <c r="A14363" t="s">
        <v>1360</v>
      </c>
      <c r="B14363" t="s">
        <v>132</v>
      </c>
      <c r="C14363">
        <v>20.442072223137199</v>
      </c>
      <c r="D14363" t="s">
        <v>2480</v>
      </c>
      <c r="E14363" t="s">
        <v>65</v>
      </c>
    </row>
    <row r="14364" spans="1:5" x14ac:dyDescent="0.3">
      <c r="A14364" t="s">
        <v>1361</v>
      </c>
      <c r="B14364" t="s">
        <v>132</v>
      </c>
      <c r="C14364">
        <v>14.390496385200599</v>
      </c>
      <c r="D14364" t="s">
        <v>2480</v>
      </c>
      <c r="E14364" t="s">
        <v>65</v>
      </c>
    </row>
    <row r="14365" spans="1:5" x14ac:dyDescent="0.3">
      <c r="A14365" t="s">
        <v>1362</v>
      </c>
      <c r="B14365" t="s">
        <v>132</v>
      </c>
      <c r="C14365">
        <v>7.3614777843813304</v>
      </c>
      <c r="D14365" t="s">
        <v>2480</v>
      </c>
      <c r="E14365" t="s">
        <v>65</v>
      </c>
    </row>
    <row r="14366" spans="1:5" x14ac:dyDescent="0.3">
      <c r="A14366" t="s">
        <v>1363</v>
      </c>
      <c r="B14366" t="s">
        <v>132</v>
      </c>
      <c r="C14366">
        <v>17.6940037565994</v>
      </c>
      <c r="D14366" t="s">
        <v>2480</v>
      </c>
      <c r="E14366" t="s">
        <v>65</v>
      </c>
    </row>
    <row r="14367" spans="1:5" x14ac:dyDescent="0.3">
      <c r="A14367" t="s">
        <v>1364</v>
      </c>
      <c r="B14367" t="s">
        <v>132</v>
      </c>
      <c r="C14367">
        <v>12.272275388424999</v>
      </c>
      <c r="D14367" t="s">
        <v>2480</v>
      </c>
      <c r="E14367" t="s">
        <v>65</v>
      </c>
    </row>
    <row r="14368" spans="1:5" x14ac:dyDescent="0.3">
      <c r="A14368" t="s">
        <v>1365</v>
      </c>
      <c r="B14368" t="s">
        <v>132</v>
      </c>
      <c r="C14368">
        <v>22.6815079605989</v>
      </c>
      <c r="D14368" t="s">
        <v>2480</v>
      </c>
      <c r="E14368" t="s">
        <v>65</v>
      </c>
    </row>
    <row r="14369" spans="1:5" x14ac:dyDescent="0.3">
      <c r="A14369" t="s">
        <v>1366</v>
      </c>
      <c r="B14369" t="s">
        <v>132</v>
      </c>
      <c r="C14369">
        <v>21.5987283253831</v>
      </c>
      <c r="D14369" t="s">
        <v>2480</v>
      </c>
      <c r="E14369" t="s">
        <v>65</v>
      </c>
    </row>
    <row r="14370" spans="1:5" x14ac:dyDescent="0.3">
      <c r="A14370" t="s">
        <v>1367</v>
      </c>
      <c r="B14370" t="s">
        <v>132</v>
      </c>
      <c r="C14370">
        <v>20.275530328629099</v>
      </c>
      <c r="D14370" t="s">
        <v>2480</v>
      </c>
      <c r="E14370" t="s">
        <v>65</v>
      </c>
    </row>
    <row r="14371" spans="1:5" x14ac:dyDescent="0.3">
      <c r="A14371" t="s">
        <v>1368</v>
      </c>
      <c r="B14371" t="s">
        <v>132</v>
      </c>
      <c r="C14371">
        <v>21.426964347887399</v>
      </c>
      <c r="D14371" t="s">
        <v>2480</v>
      </c>
      <c r="E14371" t="s">
        <v>65</v>
      </c>
    </row>
    <row r="14372" spans="1:5" x14ac:dyDescent="0.3">
      <c r="A14372" t="s">
        <v>1369</v>
      </c>
      <c r="B14372" t="s">
        <v>132</v>
      </c>
      <c r="C14372">
        <v>16.4109810703501</v>
      </c>
      <c r="D14372" t="s">
        <v>2480</v>
      </c>
      <c r="E14372" t="s">
        <v>65</v>
      </c>
    </row>
    <row r="14373" spans="1:5" x14ac:dyDescent="0.3">
      <c r="A14373" t="s">
        <v>1370</v>
      </c>
      <c r="B14373" t="s">
        <v>132</v>
      </c>
      <c r="C14373">
        <v>14.4445000623311</v>
      </c>
      <c r="D14373" t="s">
        <v>2480</v>
      </c>
      <c r="E14373" t="s">
        <v>65</v>
      </c>
    </row>
    <row r="14374" spans="1:5" x14ac:dyDescent="0.3">
      <c r="A14374" t="s">
        <v>1371</v>
      </c>
      <c r="B14374" t="s">
        <v>132</v>
      </c>
      <c r="C14374">
        <v>20.218185339010802</v>
      </c>
      <c r="D14374" t="s">
        <v>2480</v>
      </c>
      <c r="E14374" t="s">
        <v>65</v>
      </c>
    </row>
    <row r="14375" spans="1:5" x14ac:dyDescent="0.3">
      <c r="A14375" t="s">
        <v>1372</v>
      </c>
      <c r="B14375" t="s">
        <v>132</v>
      </c>
      <c r="C14375">
        <v>15.4841947529424</v>
      </c>
      <c r="D14375" t="s">
        <v>2480</v>
      </c>
      <c r="E14375" t="s">
        <v>65</v>
      </c>
    </row>
    <row r="14376" spans="1:5" x14ac:dyDescent="0.3">
      <c r="A14376" t="s">
        <v>1373</v>
      </c>
      <c r="B14376" t="s">
        <v>132</v>
      </c>
      <c r="C14376">
        <v>15.5768760250658</v>
      </c>
      <c r="D14376" t="s">
        <v>2480</v>
      </c>
      <c r="E14376" t="s">
        <v>65</v>
      </c>
    </row>
    <row r="14377" spans="1:5" x14ac:dyDescent="0.3">
      <c r="A14377" t="s">
        <v>1374</v>
      </c>
      <c r="B14377" t="s">
        <v>132</v>
      </c>
      <c r="C14377">
        <v>15.9811251009021</v>
      </c>
      <c r="D14377" t="s">
        <v>2480</v>
      </c>
      <c r="E14377" t="s">
        <v>65</v>
      </c>
    </row>
    <row r="14378" spans="1:5" x14ac:dyDescent="0.3">
      <c r="A14378" t="s">
        <v>1375</v>
      </c>
      <c r="B14378" t="s">
        <v>132</v>
      </c>
      <c r="C14378">
        <v>12.5062190404761</v>
      </c>
      <c r="D14378" t="s">
        <v>2480</v>
      </c>
      <c r="E14378" t="s">
        <v>65</v>
      </c>
    </row>
    <row r="14379" spans="1:5" x14ac:dyDescent="0.3">
      <c r="A14379" t="s">
        <v>1376</v>
      </c>
      <c r="B14379" t="s">
        <v>132</v>
      </c>
      <c r="C14379">
        <v>17.441687385344299</v>
      </c>
      <c r="D14379" t="s">
        <v>2480</v>
      </c>
      <c r="E14379" t="s">
        <v>65</v>
      </c>
    </row>
    <row r="14380" spans="1:5" x14ac:dyDescent="0.3">
      <c r="A14380" t="s">
        <v>1377</v>
      </c>
      <c r="B14380" t="s">
        <v>132</v>
      </c>
      <c r="C14380">
        <v>12.6795360664649</v>
      </c>
      <c r="D14380" t="s">
        <v>2480</v>
      </c>
      <c r="E14380" t="s">
        <v>65</v>
      </c>
    </row>
    <row r="14381" spans="1:5" x14ac:dyDescent="0.3">
      <c r="A14381" t="s">
        <v>1378</v>
      </c>
      <c r="B14381" t="s">
        <v>132</v>
      </c>
      <c r="C14381">
        <v>13.152038320516199</v>
      </c>
      <c r="D14381" t="s">
        <v>2480</v>
      </c>
      <c r="E14381" t="s">
        <v>65</v>
      </c>
    </row>
    <row r="14382" spans="1:5" x14ac:dyDescent="0.3">
      <c r="A14382" t="s">
        <v>1379</v>
      </c>
      <c r="B14382" t="s">
        <v>132</v>
      </c>
      <c r="C14382">
        <v>22.462800519504299</v>
      </c>
      <c r="D14382" t="s">
        <v>2480</v>
      </c>
      <c r="E14382" t="s">
        <v>65</v>
      </c>
    </row>
    <row r="14383" spans="1:5" x14ac:dyDescent="0.3">
      <c r="A14383" t="s">
        <v>1380</v>
      </c>
      <c r="B14383" t="s">
        <v>132</v>
      </c>
      <c r="C14383">
        <v>17.4941840596852</v>
      </c>
      <c r="D14383" t="s">
        <v>2480</v>
      </c>
      <c r="E14383" t="s">
        <v>65</v>
      </c>
    </row>
    <row r="14384" spans="1:5" x14ac:dyDescent="0.3">
      <c r="A14384" t="s">
        <v>1381</v>
      </c>
      <c r="B14384" t="s">
        <v>132</v>
      </c>
      <c r="C14384">
        <v>18.920805011965399</v>
      </c>
      <c r="D14384" t="s">
        <v>2480</v>
      </c>
      <c r="E14384" t="s">
        <v>65</v>
      </c>
    </row>
    <row r="14385" spans="1:5" x14ac:dyDescent="0.3">
      <c r="A14385" t="s">
        <v>1382</v>
      </c>
      <c r="B14385" t="s">
        <v>132</v>
      </c>
      <c r="C14385">
        <v>26.394192788080598</v>
      </c>
      <c r="D14385" t="s">
        <v>2480</v>
      </c>
      <c r="E14385" t="s">
        <v>65</v>
      </c>
    </row>
    <row r="14386" spans="1:5" x14ac:dyDescent="0.3">
      <c r="A14386" t="s">
        <v>1383</v>
      </c>
      <c r="B14386" t="s">
        <v>132</v>
      </c>
      <c r="C14386">
        <v>24.8653967746022</v>
      </c>
      <c r="D14386" t="s">
        <v>2480</v>
      </c>
      <c r="E14386" t="s">
        <v>65</v>
      </c>
    </row>
    <row r="14387" spans="1:5" x14ac:dyDescent="0.3">
      <c r="A14387" t="s">
        <v>1384</v>
      </c>
      <c r="B14387" t="s">
        <v>132</v>
      </c>
      <c r="C14387">
        <v>12.663229448963801</v>
      </c>
      <c r="D14387" t="s">
        <v>2480</v>
      </c>
      <c r="E14387" t="s">
        <v>65</v>
      </c>
    </row>
    <row r="14388" spans="1:5" x14ac:dyDescent="0.3">
      <c r="A14388" t="s">
        <v>1385</v>
      </c>
      <c r="B14388" t="s">
        <v>132</v>
      </c>
      <c r="C14388">
        <v>15.2308024400888</v>
      </c>
      <c r="D14388" t="s">
        <v>2480</v>
      </c>
      <c r="E14388" t="s">
        <v>65</v>
      </c>
    </row>
    <row r="14389" spans="1:5" x14ac:dyDescent="0.3">
      <c r="A14389" t="s">
        <v>1386</v>
      </c>
      <c r="B14389" t="s">
        <v>132</v>
      </c>
      <c r="C14389">
        <v>14.581332942902</v>
      </c>
      <c r="D14389" t="s">
        <v>2480</v>
      </c>
      <c r="E14389" t="s">
        <v>65</v>
      </c>
    </row>
    <row r="14390" spans="1:5" x14ac:dyDescent="0.3">
      <c r="A14390" t="s">
        <v>1387</v>
      </c>
      <c r="B14390" t="s">
        <v>132</v>
      </c>
      <c r="C14390">
        <v>15.044720818941199</v>
      </c>
      <c r="D14390" t="s">
        <v>2480</v>
      </c>
      <c r="E14390" t="s">
        <v>65</v>
      </c>
    </row>
    <row r="14391" spans="1:5" x14ac:dyDescent="0.3">
      <c r="A14391" t="s">
        <v>1388</v>
      </c>
      <c r="B14391" t="s">
        <v>132</v>
      </c>
      <c r="C14391">
        <v>14.736564952968401</v>
      </c>
      <c r="D14391" t="s">
        <v>2480</v>
      </c>
      <c r="E14391" t="s">
        <v>65</v>
      </c>
    </row>
    <row r="14392" spans="1:5" x14ac:dyDescent="0.3">
      <c r="A14392" t="s">
        <v>1389</v>
      </c>
      <c r="B14392" t="s">
        <v>132</v>
      </c>
      <c r="C14392">
        <v>17.654542861830599</v>
      </c>
      <c r="D14392" t="s">
        <v>2480</v>
      </c>
      <c r="E14392" t="s">
        <v>65</v>
      </c>
    </row>
    <row r="14393" spans="1:5" x14ac:dyDescent="0.3">
      <c r="A14393" t="s">
        <v>1390</v>
      </c>
      <c r="B14393" t="s">
        <v>132</v>
      </c>
      <c r="C14393">
        <v>19.050002594801299</v>
      </c>
      <c r="D14393" t="s">
        <v>2480</v>
      </c>
      <c r="E14393" t="s">
        <v>65</v>
      </c>
    </row>
    <row r="14394" spans="1:5" x14ac:dyDescent="0.3">
      <c r="A14394" t="s">
        <v>1391</v>
      </c>
      <c r="B14394" t="s">
        <v>132</v>
      </c>
      <c r="C14394">
        <v>15.7406676610145</v>
      </c>
      <c r="D14394" t="s">
        <v>2480</v>
      </c>
      <c r="E14394" t="s">
        <v>65</v>
      </c>
    </row>
    <row r="14395" spans="1:5" x14ac:dyDescent="0.3">
      <c r="A14395" t="s">
        <v>1392</v>
      </c>
      <c r="B14395" t="s">
        <v>132</v>
      </c>
      <c r="C14395">
        <v>17.919900326722299</v>
      </c>
      <c r="D14395" t="s">
        <v>2480</v>
      </c>
      <c r="E14395" t="s">
        <v>65</v>
      </c>
    </row>
    <row r="14396" spans="1:5" x14ac:dyDescent="0.3">
      <c r="A14396" t="s">
        <v>1393</v>
      </c>
      <c r="B14396" t="s">
        <v>132</v>
      </c>
      <c r="C14396">
        <v>19.5887569277164</v>
      </c>
      <c r="D14396" t="s">
        <v>2480</v>
      </c>
      <c r="E14396" t="s">
        <v>65</v>
      </c>
    </row>
    <row r="14397" spans="1:5" x14ac:dyDescent="0.3">
      <c r="A14397" t="s">
        <v>1394</v>
      </c>
      <c r="B14397" t="s">
        <v>132</v>
      </c>
      <c r="C14397">
        <v>18.662734992091199</v>
      </c>
      <c r="D14397" t="s">
        <v>2480</v>
      </c>
      <c r="E14397" t="s">
        <v>65</v>
      </c>
    </row>
    <row r="14398" spans="1:5" x14ac:dyDescent="0.3">
      <c r="A14398" t="s">
        <v>1395</v>
      </c>
      <c r="B14398" t="s">
        <v>132</v>
      </c>
      <c r="C14398">
        <v>17.264715944296999</v>
      </c>
      <c r="D14398" t="s">
        <v>2480</v>
      </c>
      <c r="E14398" t="s">
        <v>65</v>
      </c>
    </row>
    <row r="14399" spans="1:5" x14ac:dyDescent="0.3">
      <c r="A14399" t="s">
        <v>1396</v>
      </c>
      <c r="B14399" t="s">
        <v>132</v>
      </c>
      <c r="C14399">
        <v>16.646679856079</v>
      </c>
      <c r="D14399" t="s">
        <v>2480</v>
      </c>
      <c r="E14399" t="s">
        <v>65</v>
      </c>
    </row>
    <row r="14400" spans="1:5" x14ac:dyDescent="0.3">
      <c r="A14400" t="s">
        <v>1397</v>
      </c>
      <c r="B14400" t="s">
        <v>132</v>
      </c>
      <c r="C14400">
        <v>18.5217116567609</v>
      </c>
      <c r="D14400" t="s">
        <v>2480</v>
      </c>
      <c r="E14400" t="s">
        <v>65</v>
      </c>
    </row>
    <row r="14401" spans="1:5" x14ac:dyDescent="0.3">
      <c r="A14401" t="s">
        <v>1398</v>
      </c>
      <c r="B14401" t="s">
        <v>132</v>
      </c>
      <c r="C14401">
        <v>17.937566732488001</v>
      </c>
      <c r="D14401" t="s">
        <v>2480</v>
      </c>
      <c r="E14401" t="s">
        <v>65</v>
      </c>
    </row>
    <row r="14402" spans="1:5" x14ac:dyDescent="0.3">
      <c r="A14402" t="s">
        <v>1399</v>
      </c>
      <c r="B14402" t="s">
        <v>132</v>
      </c>
      <c r="C14402">
        <v>18.0996289903137</v>
      </c>
      <c r="D14402" t="s">
        <v>2480</v>
      </c>
      <c r="E14402" t="s">
        <v>65</v>
      </c>
    </row>
    <row r="14403" spans="1:5" x14ac:dyDescent="0.3">
      <c r="A14403" t="s">
        <v>1400</v>
      </c>
      <c r="B14403" t="s">
        <v>132</v>
      </c>
      <c r="C14403">
        <v>16.659018856825099</v>
      </c>
      <c r="D14403" t="s">
        <v>2480</v>
      </c>
      <c r="E14403" t="s">
        <v>65</v>
      </c>
    </row>
    <row r="14404" spans="1:5" x14ac:dyDescent="0.3">
      <c r="A14404" t="s">
        <v>1401</v>
      </c>
      <c r="B14404" t="s">
        <v>132</v>
      </c>
      <c r="C14404">
        <v>17.685163692004</v>
      </c>
      <c r="D14404" t="s">
        <v>2480</v>
      </c>
      <c r="E14404" t="s">
        <v>65</v>
      </c>
    </row>
    <row r="14405" spans="1:5" x14ac:dyDescent="0.3">
      <c r="A14405" t="s">
        <v>1402</v>
      </c>
      <c r="B14405" t="s">
        <v>132</v>
      </c>
      <c r="C14405">
        <v>19.0040576869349</v>
      </c>
      <c r="D14405" t="s">
        <v>2480</v>
      </c>
      <c r="E14405" t="s">
        <v>65</v>
      </c>
    </row>
    <row r="14406" spans="1:5" x14ac:dyDescent="0.3">
      <c r="A14406" t="s">
        <v>1403</v>
      </c>
      <c r="B14406" t="s">
        <v>132</v>
      </c>
      <c r="C14406">
        <v>18.540502134284299</v>
      </c>
      <c r="D14406" t="s">
        <v>2480</v>
      </c>
      <c r="E14406" t="s">
        <v>65</v>
      </c>
    </row>
    <row r="14407" spans="1:5" x14ac:dyDescent="0.3">
      <c r="A14407" t="s">
        <v>1404</v>
      </c>
      <c r="B14407" t="s">
        <v>132</v>
      </c>
      <c r="C14407">
        <v>19.699950126496901</v>
      </c>
      <c r="D14407" t="s">
        <v>2480</v>
      </c>
      <c r="E14407" t="s">
        <v>65</v>
      </c>
    </row>
    <row r="14408" spans="1:5" x14ac:dyDescent="0.3">
      <c r="A14408" t="s">
        <v>1405</v>
      </c>
      <c r="B14408" t="s">
        <v>132</v>
      </c>
      <c r="C14408">
        <v>19.865447125523499</v>
      </c>
      <c r="D14408" t="s">
        <v>2480</v>
      </c>
      <c r="E14408" t="s">
        <v>65</v>
      </c>
    </row>
    <row r="14409" spans="1:5" x14ac:dyDescent="0.3">
      <c r="A14409" t="s">
        <v>1406</v>
      </c>
      <c r="B14409" t="s">
        <v>132</v>
      </c>
      <c r="C14409">
        <v>19.0193361356915</v>
      </c>
      <c r="D14409" t="s">
        <v>2480</v>
      </c>
      <c r="E14409" t="s">
        <v>65</v>
      </c>
    </row>
    <row r="14410" spans="1:5" x14ac:dyDescent="0.3">
      <c r="A14410" t="s">
        <v>1407</v>
      </c>
      <c r="B14410" t="s">
        <v>132</v>
      </c>
      <c r="C14410">
        <v>18.181126434684298</v>
      </c>
      <c r="D14410" t="s">
        <v>2480</v>
      </c>
      <c r="E14410" t="s">
        <v>65</v>
      </c>
    </row>
    <row r="14411" spans="1:5" x14ac:dyDescent="0.3">
      <c r="A14411" t="s">
        <v>1408</v>
      </c>
      <c r="B14411" t="s">
        <v>132</v>
      </c>
      <c r="C14411">
        <v>26.796352045479001</v>
      </c>
      <c r="D14411" t="s">
        <v>2480</v>
      </c>
      <c r="E14411" t="s">
        <v>65</v>
      </c>
    </row>
    <row r="14412" spans="1:5" x14ac:dyDescent="0.3">
      <c r="A14412" t="s">
        <v>1409</v>
      </c>
      <c r="B14412" t="s">
        <v>132</v>
      </c>
      <c r="C14412">
        <v>20.257552715265</v>
      </c>
      <c r="D14412" t="s">
        <v>2480</v>
      </c>
      <c r="E14412" t="s">
        <v>65</v>
      </c>
    </row>
    <row r="14413" spans="1:5" x14ac:dyDescent="0.3">
      <c r="A14413" t="s">
        <v>1410</v>
      </c>
      <c r="B14413" t="s">
        <v>132</v>
      </c>
      <c r="C14413">
        <v>23.035545100306301</v>
      </c>
      <c r="D14413" t="s">
        <v>2480</v>
      </c>
      <c r="E14413" t="s">
        <v>65</v>
      </c>
    </row>
    <row r="14414" spans="1:5" x14ac:dyDescent="0.3">
      <c r="A14414" t="s">
        <v>1411</v>
      </c>
      <c r="B14414" t="s">
        <v>132</v>
      </c>
      <c r="C14414">
        <v>21.276820132461101</v>
      </c>
      <c r="D14414" t="s">
        <v>2480</v>
      </c>
      <c r="E14414" t="s">
        <v>65</v>
      </c>
    </row>
    <row r="14415" spans="1:5" x14ac:dyDescent="0.3">
      <c r="A14415" t="s">
        <v>1412</v>
      </c>
      <c r="B14415" t="s">
        <v>132</v>
      </c>
      <c r="C14415">
        <v>20.851685286687101</v>
      </c>
      <c r="D14415" t="s">
        <v>2480</v>
      </c>
      <c r="E14415" t="s">
        <v>65</v>
      </c>
    </row>
    <row r="14416" spans="1:5" x14ac:dyDescent="0.3">
      <c r="A14416" t="s">
        <v>1413</v>
      </c>
      <c r="B14416" t="s">
        <v>132</v>
      </c>
      <c r="C14416">
        <v>24.1774443204242</v>
      </c>
      <c r="D14416" t="s">
        <v>2480</v>
      </c>
      <c r="E14416" t="s">
        <v>65</v>
      </c>
    </row>
    <row r="14417" spans="1:5" x14ac:dyDescent="0.3">
      <c r="A14417" t="s">
        <v>1414</v>
      </c>
      <c r="B14417" t="s">
        <v>132</v>
      </c>
      <c r="C14417">
        <v>21.072601175037601</v>
      </c>
      <c r="D14417" t="s">
        <v>2480</v>
      </c>
      <c r="E14417" t="s">
        <v>65</v>
      </c>
    </row>
    <row r="14418" spans="1:5" x14ac:dyDescent="0.3">
      <c r="A14418" t="s">
        <v>1415</v>
      </c>
      <c r="B14418" t="s">
        <v>132</v>
      </c>
      <c r="C14418">
        <v>20.222570277762099</v>
      </c>
      <c r="D14418" t="s">
        <v>2480</v>
      </c>
      <c r="E14418" t="s">
        <v>65</v>
      </c>
    </row>
    <row r="14419" spans="1:5" x14ac:dyDescent="0.3">
      <c r="A14419" t="s">
        <v>1416</v>
      </c>
      <c r="B14419" t="s">
        <v>132</v>
      </c>
      <c r="C14419">
        <v>21.0065289259963</v>
      </c>
      <c r="D14419" t="s">
        <v>2480</v>
      </c>
      <c r="E14419" t="s">
        <v>65</v>
      </c>
    </row>
    <row r="14420" spans="1:5" x14ac:dyDescent="0.3">
      <c r="A14420" t="s">
        <v>1417</v>
      </c>
      <c r="B14420" t="s">
        <v>132</v>
      </c>
      <c r="C14420">
        <v>21.052896138355202</v>
      </c>
      <c r="D14420" t="s">
        <v>2480</v>
      </c>
      <c r="E14420" t="s">
        <v>65</v>
      </c>
    </row>
    <row r="14421" spans="1:5" x14ac:dyDescent="0.3">
      <c r="A14421" t="s">
        <v>1418</v>
      </c>
      <c r="B14421" t="s">
        <v>132</v>
      </c>
      <c r="C14421">
        <v>22.525555061085299</v>
      </c>
      <c r="D14421" t="s">
        <v>2480</v>
      </c>
      <c r="E14421" t="s">
        <v>65</v>
      </c>
    </row>
    <row r="14422" spans="1:5" x14ac:dyDescent="0.3">
      <c r="A14422" t="s">
        <v>1419</v>
      </c>
      <c r="B14422" t="s">
        <v>132</v>
      </c>
      <c r="C14422">
        <v>23.0483016450147</v>
      </c>
      <c r="D14422" t="s">
        <v>2480</v>
      </c>
      <c r="E14422" t="s">
        <v>65</v>
      </c>
    </row>
    <row r="14423" spans="1:5" x14ac:dyDescent="0.3">
      <c r="A14423" t="s">
        <v>1421</v>
      </c>
      <c r="B14423" t="s">
        <v>132</v>
      </c>
      <c r="C14423">
        <v>19.273702789036602</v>
      </c>
      <c r="D14423" t="s">
        <v>2480</v>
      </c>
      <c r="E14423" t="s">
        <v>65</v>
      </c>
    </row>
    <row r="14424" spans="1:5" x14ac:dyDescent="0.3">
      <c r="A14424" t="s">
        <v>1422</v>
      </c>
      <c r="B14424" t="s">
        <v>132</v>
      </c>
      <c r="C14424">
        <v>17.811057078145598</v>
      </c>
      <c r="D14424" t="s">
        <v>2480</v>
      </c>
      <c r="E14424" t="s">
        <v>65</v>
      </c>
    </row>
    <row r="14425" spans="1:5" x14ac:dyDescent="0.3">
      <c r="A14425" t="s">
        <v>1423</v>
      </c>
      <c r="B14425" t="s">
        <v>132</v>
      </c>
      <c r="C14425">
        <v>14.3161417087471</v>
      </c>
      <c r="D14425" t="s">
        <v>2480</v>
      </c>
      <c r="E14425" t="s">
        <v>65</v>
      </c>
    </row>
    <row r="14426" spans="1:5" x14ac:dyDescent="0.3">
      <c r="A14426" t="s">
        <v>1424</v>
      </c>
      <c r="B14426" t="s">
        <v>132</v>
      </c>
      <c r="C14426">
        <v>18.127763117597301</v>
      </c>
      <c r="D14426" t="s">
        <v>2480</v>
      </c>
      <c r="E14426" t="s">
        <v>65</v>
      </c>
    </row>
    <row r="14427" spans="1:5" x14ac:dyDescent="0.3">
      <c r="A14427" t="s">
        <v>1425</v>
      </c>
      <c r="B14427" t="s">
        <v>132</v>
      </c>
      <c r="C14427">
        <v>16.610745020743</v>
      </c>
      <c r="D14427" t="s">
        <v>2480</v>
      </c>
      <c r="E14427" t="s">
        <v>65</v>
      </c>
    </row>
    <row r="14428" spans="1:5" x14ac:dyDescent="0.3">
      <c r="A14428" t="s">
        <v>1426</v>
      </c>
      <c r="B14428" t="s">
        <v>132</v>
      </c>
      <c r="C14428">
        <v>33.175207500746502</v>
      </c>
      <c r="D14428" t="s">
        <v>2480</v>
      </c>
      <c r="E14428" t="s">
        <v>65</v>
      </c>
    </row>
    <row r="14429" spans="1:5" x14ac:dyDescent="0.3">
      <c r="A14429" t="s">
        <v>1427</v>
      </c>
      <c r="B14429" t="s">
        <v>132</v>
      </c>
      <c r="C14429">
        <v>37.729748890274003</v>
      </c>
      <c r="D14429" t="s">
        <v>2480</v>
      </c>
      <c r="E14429" t="s">
        <v>65</v>
      </c>
    </row>
    <row r="14430" spans="1:5" x14ac:dyDescent="0.3">
      <c r="A14430" t="s">
        <v>1428</v>
      </c>
      <c r="B14430" t="s">
        <v>132</v>
      </c>
      <c r="C14430">
        <v>30.425955699710801</v>
      </c>
      <c r="D14430" t="s">
        <v>2480</v>
      </c>
      <c r="E14430" t="s">
        <v>65</v>
      </c>
    </row>
    <row r="14431" spans="1:5" x14ac:dyDescent="0.3">
      <c r="A14431" t="s">
        <v>1429</v>
      </c>
      <c r="B14431" t="s">
        <v>132</v>
      </c>
      <c r="C14431">
        <v>30.519095099877099</v>
      </c>
      <c r="D14431" t="s">
        <v>2480</v>
      </c>
      <c r="E14431" t="s">
        <v>65</v>
      </c>
    </row>
    <row r="14432" spans="1:5" x14ac:dyDescent="0.3">
      <c r="A14432" t="s">
        <v>1430</v>
      </c>
      <c r="B14432" t="s">
        <v>132</v>
      </c>
      <c r="C14432">
        <v>37.459833238648599</v>
      </c>
      <c r="D14432" t="s">
        <v>2480</v>
      </c>
      <c r="E14432" t="s">
        <v>65</v>
      </c>
    </row>
    <row r="14433" spans="1:5" x14ac:dyDescent="0.3">
      <c r="A14433" t="s">
        <v>1431</v>
      </c>
      <c r="B14433" t="s">
        <v>132</v>
      </c>
      <c r="C14433">
        <v>22.788928998892398</v>
      </c>
      <c r="D14433" t="s">
        <v>2480</v>
      </c>
      <c r="E14433" t="s">
        <v>65</v>
      </c>
    </row>
    <row r="14434" spans="1:5" x14ac:dyDescent="0.3">
      <c r="A14434" t="s">
        <v>1432</v>
      </c>
      <c r="B14434" t="s">
        <v>132</v>
      </c>
      <c r="C14434">
        <v>35.1318793668963</v>
      </c>
      <c r="D14434" t="s">
        <v>2480</v>
      </c>
      <c r="E14434" t="s">
        <v>65</v>
      </c>
    </row>
    <row r="14435" spans="1:5" x14ac:dyDescent="0.3">
      <c r="A14435" t="s">
        <v>1433</v>
      </c>
      <c r="B14435" t="s">
        <v>132</v>
      </c>
      <c r="C14435">
        <v>36.9421968470823</v>
      </c>
      <c r="D14435" t="s">
        <v>2480</v>
      </c>
      <c r="E14435" t="s">
        <v>65</v>
      </c>
    </row>
    <row r="14436" spans="1:5" x14ac:dyDescent="0.3">
      <c r="A14436" t="s">
        <v>1434</v>
      </c>
      <c r="B14436" t="s">
        <v>132</v>
      </c>
      <c r="C14436">
        <v>24.898691151262199</v>
      </c>
      <c r="D14436" t="s">
        <v>2480</v>
      </c>
      <c r="E14436" t="s">
        <v>65</v>
      </c>
    </row>
    <row r="14437" spans="1:5" x14ac:dyDescent="0.3">
      <c r="A14437" t="s">
        <v>1435</v>
      </c>
      <c r="B14437" t="s">
        <v>132</v>
      </c>
      <c r="C14437">
        <v>19.576537466071699</v>
      </c>
      <c r="D14437" t="s">
        <v>2480</v>
      </c>
      <c r="E14437" t="s">
        <v>65</v>
      </c>
    </row>
    <row r="14438" spans="1:5" x14ac:dyDescent="0.3">
      <c r="A14438" t="s">
        <v>1436</v>
      </c>
      <c r="B14438" t="s">
        <v>132</v>
      </c>
      <c r="C14438">
        <v>23.165019708508598</v>
      </c>
      <c r="D14438" t="s">
        <v>2480</v>
      </c>
      <c r="E14438" t="s">
        <v>65</v>
      </c>
    </row>
    <row r="14439" spans="1:5" x14ac:dyDescent="0.3">
      <c r="A14439" t="s">
        <v>1437</v>
      </c>
      <c r="B14439" t="s">
        <v>132</v>
      </c>
      <c r="C14439">
        <v>33.035007794062999</v>
      </c>
      <c r="D14439" t="s">
        <v>2480</v>
      </c>
      <c r="E14439" t="s">
        <v>65</v>
      </c>
    </row>
    <row r="14440" spans="1:5" x14ac:dyDescent="0.3">
      <c r="A14440" t="s">
        <v>1438</v>
      </c>
      <c r="B14440" t="s">
        <v>132</v>
      </c>
      <c r="C14440">
        <v>34.268512614552002</v>
      </c>
      <c r="D14440" t="s">
        <v>2480</v>
      </c>
      <c r="E14440" t="s">
        <v>65</v>
      </c>
    </row>
    <row r="14441" spans="1:5" x14ac:dyDescent="0.3">
      <c r="A14441" t="s">
        <v>1439</v>
      </c>
      <c r="B14441" t="s">
        <v>132</v>
      </c>
      <c r="C14441">
        <v>20.501352869995099</v>
      </c>
      <c r="D14441" t="s">
        <v>2480</v>
      </c>
      <c r="E14441" t="s">
        <v>65</v>
      </c>
    </row>
    <row r="14442" spans="1:5" x14ac:dyDescent="0.3">
      <c r="A14442" t="s">
        <v>1440</v>
      </c>
      <c r="B14442" t="s">
        <v>132</v>
      </c>
      <c r="C14442">
        <v>19.687362265379399</v>
      </c>
      <c r="D14442" t="s">
        <v>2480</v>
      </c>
      <c r="E14442" t="s">
        <v>65</v>
      </c>
    </row>
    <row r="14443" spans="1:5" x14ac:dyDescent="0.3">
      <c r="A14443" t="s">
        <v>1441</v>
      </c>
      <c r="B14443" t="s">
        <v>132</v>
      </c>
      <c r="C14443">
        <v>16.797947908040001</v>
      </c>
      <c r="D14443" t="s">
        <v>2480</v>
      </c>
      <c r="E14443" t="s">
        <v>65</v>
      </c>
    </row>
    <row r="14444" spans="1:5" x14ac:dyDescent="0.3">
      <c r="A14444" t="s">
        <v>1442</v>
      </c>
      <c r="B14444" t="s">
        <v>132</v>
      </c>
      <c r="C14444">
        <v>28.382367670357301</v>
      </c>
      <c r="D14444" t="s">
        <v>2480</v>
      </c>
      <c r="E14444" t="s">
        <v>65</v>
      </c>
    </row>
    <row r="14445" spans="1:5" x14ac:dyDescent="0.3">
      <c r="A14445" t="s">
        <v>1443</v>
      </c>
      <c r="B14445" t="s">
        <v>132</v>
      </c>
      <c r="C14445">
        <v>29.0849753237048</v>
      </c>
      <c r="D14445" t="s">
        <v>2480</v>
      </c>
      <c r="E14445" t="s">
        <v>65</v>
      </c>
    </row>
    <row r="14446" spans="1:5" x14ac:dyDescent="0.3">
      <c r="A14446" t="s">
        <v>1444</v>
      </c>
      <c r="B14446" t="s">
        <v>132</v>
      </c>
      <c r="C14446">
        <v>20.646297299167699</v>
      </c>
      <c r="D14446" t="s">
        <v>2480</v>
      </c>
      <c r="E14446" t="s">
        <v>65</v>
      </c>
    </row>
    <row r="14447" spans="1:5" x14ac:dyDescent="0.3">
      <c r="A14447" t="s">
        <v>1445</v>
      </c>
      <c r="B14447" t="s">
        <v>132</v>
      </c>
      <c r="C14447">
        <v>31.2423113577747</v>
      </c>
      <c r="D14447" t="s">
        <v>2480</v>
      </c>
      <c r="E14447" t="s">
        <v>65</v>
      </c>
    </row>
    <row r="14448" spans="1:5" x14ac:dyDescent="0.3">
      <c r="A14448" t="s">
        <v>1446</v>
      </c>
      <c r="B14448" t="s">
        <v>132</v>
      </c>
      <c r="C14448">
        <v>28.752128596297801</v>
      </c>
      <c r="D14448" t="s">
        <v>2480</v>
      </c>
      <c r="E14448" t="s">
        <v>65</v>
      </c>
    </row>
    <row r="14449" spans="1:5" x14ac:dyDescent="0.3">
      <c r="A14449" t="s">
        <v>1447</v>
      </c>
      <c r="B14449" t="s">
        <v>132</v>
      </c>
      <c r="C14449">
        <v>22.767798638203601</v>
      </c>
      <c r="D14449" t="s">
        <v>2480</v>
      </c>
      <c r="E14449" t="s">
        <v>65</v>
      </c>
    </row>
    <row r="14450" spans="1:5" x14ac:dyDescent="0.3">
      <c r="A14450" t="s">
        <v>1448</v>
      </c>
      <c r="B14450" t="s">
        <v>132</v>
      </c>
      <c r="C14450">
        <v>29.162514677493199</v>
      </c>
      <c r="D14450" t="s">
        <v>2480</v>
      </c>
      <c r="E14450" t="s">
        <v>65</v>
      </c>
    </row>
    <row r="14451" spans="1:5" x14ac:dyDescent="0.3">
      <c r="A14451" t="s">
        <v>1449</v>
      </c>
      <c r="B14451" t="s">
        <v>132</v>
      </c>
      <c r="C14451">
        <v>26.986654067485901</v>
      </c>
      <c r="D14451" t="s">
        <v>2480</v>
      </c>
      <c r="E14451" t="s">
        <v>65</v>
      </c>
    </row>
    <row r="14452" spans="1:5" x14ac:dyDescent="0.3">
      <c r="A14452" t="s">
        <v>1450</v>
      </c>
      <c r="B14452" t="s">
        <v>132</v>
      </c>
      <c r="C14452">
        <v>27.4059798521684</v>
      </c>
      <c r="D14452" t="s">
        <v>2480</v>
      </c>
      <c r="E14452" t="s">
        <v>65</v>
      </c>
    </row>
    <row r="14453" spans="1:5" x14ac:dyDescent="0.3">
      <c r="A14453" t="s">
        <v>1451</v>
      </c>
      <c r="B14453" t="s">
        <v>132</v>
      </c>
      <c r="C14453">
        <v>16.175912361721</v>
      </c>
      <c r="D14453" t="s">
        <v>2480</v>
      </c>
      <c r="E14453" t="s">
        <v>65</v>
      </c>
    </row>
    <row r="14454" spans="1:5" x14ac:dyDescent="0.3">
      <c r="A14454" t="s">
        <v>1452</v>
      </c>
      <c r="B14454" t="s">
        <v>132</v>
      </c>
      <c r="C14454">
        <v>30.5990458024303</v>
      </c>
      <c r="D14454" t="s">
        <v>2480</v>
      </c>
      <c r="E14454" t="s">
        <v>65</v>
      </c>
    </row>
    <row r="14455" spans="1:5" x14ac:dyDescent="0.3">
      <c r="A14455" t="s">
        <v>1453</v>
      </c>
      <c r="B14455" t="s">
        <v>132</v>
      </c>
      <c r="C14455">
        <v>22.0915290808931</v>
      </c>
      <c r="D14455" t="s">
        <v>2480</v>
      </c>
      <c r="E14455" t="s">
        <v>65</v>
      </c>
    </row>
    <row r="14456" spans="1:5" x14ac:dyDescent="0.3">
      <c r="A14456" t="s">
        <v>1463</v>
      </c>
      <c r="B14456" t="s">
        <v>132</v>
      </c>
      <c r="C14456">
        <v>13.0603743201952</v>
      </c>
      <c r="D14456" t="s">
        <v>2480</v>
      </c>
      <c r="E14456" t="s">
        <v>65</v>
      </c>
    </row>
    <row r="14457" spans="1:5" x14ac:dyDescent="0.3">
      <c r="A14457" t="s">
        <v>1464</v>
      </c>
      <c r="B14457" t="s">
        <v>132</v>
      </c>
      <c r="C14457">
        <v>17.641536401932601</v>
      </c>
      <c r="D14457" t="s">
        <v>2480</v>
      </c>
      <c r="E14457" t="s">
        <v>65</v>
      </c>
    </row>
    <row r="14458" spans="1:5" x14ac:dyDescent="0.3">
      <c r="A14458" t="s">
        <v>1465</v>
      </c>
      <c r="B14458" t="s">
        <v>132</v>
      </c>
      <c r="C14458">
        <v>18.4412410260312</v>
      </c>
      <c r="D14458" t="s">
        <v>2480</v>
      </c>
      <c r="E14458" t="s">
        <v>65</v>
      </c>
    </row>
    <row r="14459" spans="1:5" x14ac:dyDescent="0.3">
      <c r="A14459" t="s">
        <v>1466</v>
      </c>
      <c r="B14459" t="s">
        <v>132</v>
      </c>
      <c r="C14459">
        <v>19.8345604260806</v>
      </c>
      <c r="D14459" t="s">
        <v>2480</v>
      </c>
      <c r="E14459" t="s">
        <v>65</v>
      </c>
    </row>
    <row r="14460" spans="1:5" x14ac:dyDescent="0.3">
      <c r="A14460" t="s">
        <v>1467</v>
      </c>
      <c r="B14460" t="s">
        <v>132</v>
      </c>
      <c r="C14460">
        <v>21.703439036835199</v>
      </c>
      <c r="D14460" t="s">
        <v>2480</v>
      </c>
      <c r="E14460" t="s">
        <v>65</v>
      </c>
    </row>
    <row r="14461" spans="1:5" x14ac:dyDescent="0.3">
      <c r="A14461" t="s">
        <v>1468</v>
      </c>
      <c r="B14461" t="s">
        <v>132</v>
      </c>
      <c r="C14461">
        <v>24.519664958922501</v>
      </c>
      <c r="D14461" t="s">
        <v>2480</v>
      </c>
      <c r="E14461" t="s">
        <v>65</v>
      </c>
    </row>
    <row r="14462" spans="1:5" x14ac:dyDescent="0.3">
      <c r="A14462" t="s">
        <v>1469</v>
      </c>
      <c r="B14462" t="s">
        <v>132</v>
      </c>
      <c r="C14462">
        <v>8.9202953521408794</v>
      </c>
      <c r="D14462" t="s">
        <v>2480</v>
      </c>
      <c r="E14462" t="s">
        <v>65</v>
      </c>
    </row>
    <row r="14463" spans="1:5" x14ac:dyDescent="0.3">
      <c r="A14463" t="s">
        <v>1470</v>
      </c>
      <c r="B14463" t="s">
        <v>132</v>
      </c>
      <c r="C14463">
        <v>20.4714614664857</v>
      </c>
      <c r="D14463" t="s">
        <v>2480</v>
      </c>
      <c r="E14463" t="s">
        <v>65</v>
      </c>
    </row>
    <row r="14464" spans="1:5" x14ac:dyDescent="0.3">
      <c r="A14464" t="s">
        <v>1471</v>
      </c>
      <c r="B14464" t="s">
        <v>132</v>
      </c>
      <c r="C14464">
        <v>16.620345528237898</v>
      </c>
      <c r="D14464" t="s">
        <v>2480</v>
      </c>
      <c r="E14464" t="s">
        <v>65</v>
      </c>
    </row>
    <row r="14465" spans="1:5" x14ac:dyDescent="0.3">
      <c r="A14465" t="s">
        <v>1472</v>
      </c>
      <c r="B14465" t="s">
        <v>132</v>
      </c>
      <c r="C14465">
        <v>17.466637159233802</v>
      </c>
      <c r="D14465" t="s">
        <v>2480</v>
      </c>
      <c r="E14465" t="s">
        <v>65</v>
      </c>
    </row>
    <row r="14466" spans="1:5" x14ac:dyDescent="0.3">
      <c r="A14466" t="s">
        <v>1473</v>
      </c>
      <c r="B14466" t="s">
        <v>132</v>
      </c>
      <c r="C14466">
        <v>18.710998872990199</v>
      </c>
      <c r="D14466" t="s">
        <v>2480</v>
      </c>
      <c r="E14466" t="s">
        <v>65</v>
      </c>
    </row>
    <row r="14467" spans="1:5" x14ac:dyDescent="0.3">
      <c r="A14467" t="s">
        <v>1474</v>
      </c>
      <c r="B14467" t="s">
        <v>132</v>
      </c>
      <c r="C14467">
        <v>8.7827766972597701</v>
      </c>
      <c r="D14467" t="s">
        <v>2480</v>
      </c>
      <c r="E14467" t="s">
        <v>65</v>
      </c>
    </row>
    <row r="14468" spans="1:5" x14ac:dyDescent="0.3">
      <c r="A14468" t="s">
        <v>1475</v>
      </c>
      <c r="B14468" t="s">
        <v>132</v>
      </c>
      <c r="C14468">
        <v>13.635249847181599</v>
      </c>
      <c r="D14468" t="s">
        <v>2480</v>
      </c>
      <c r="E14468" t="s">
        <v>65</v>
      </c>
    </row>
    <row r="14469" spans="1:5" x14ac:dyDescent="0.3">
      <c r="A14469" t="s">
        <v>1476</v>
      </c>
      <c r="B14469" t="s">
        <v>132</v>
      </c>
      <c r="C14469">
        <v>15.2304034182857</v>
      </c>
      <c r="D14469" t="s">
        <v>2480</v>
      </c>
      <c r="E14469" t="s">
        <v>65</v>
      </c>
    </row>
    <row r="14470" spans="1:5" x14ac:dyDescent="0.3">
      <c r="A14470" t="s">
        <v>1477</v>
      </c>
      <c r="B14470" t="s">
        <v>132</v>
      </c>
      <c r="C14470">
        <v>20.348942383554899</v>
      </c>
      <c r="D14470" t="s">
        <v>2480</v>
      </c>
      <c r="E14470" t="s">
        <v>65</v>
      </c>
    </row>
    <row r="14471" spans="1:5" x14ac:dyDescent="0.3">
      <c r="A14471" t="s">
        <v>1478</v>
      </c>
      <c r="B14471" t="s">
        <v>132</v>
      </c>
      <c r="C14471">
        <v>18.324123045556099</v>
      </c>
      <c r="D14471" t="s">
        <v>2480</v>
      </c>
      <c r="E14471" t="s">
        <v>65</v>
      </c>
    </row>
    <row r="14472" spans="1:5" x14ac:dyDescent="0.3">
      <c r="A14472" t="s">
        <v>1479</v>
      </c>
      <c r="B14472" t="s">
        <v>132</v>
      </c>
      <c r="C14472">
        <v>20.721949520208899</v>
      </c>
      <c r="D14472" t="s">
        <v>2480</v>
      </c>
      <c r="E14472" t="s">
        <v>65</v>
      </c>
    </row>
    <row r="14473" spans="1:5" x14ac:dyDescent="0.3">
      <c r="A14473" t="s">
        <v>1480</v>
      </c>
      <c r="B14473" t="s">
        <v>132</v>
      </c>
      <c r="C14473">
        <v>22.589449417460902</v>
      </c>
      <c r="D14473" t="s">
        <v>2480</v>
      </c>
      <c r="E14473" t="s">
        <v>65</v>
      </c>
    </row>
    <row r="14474" spans="1:5" x14ac:dyDescent="0.3">
      <c r="A14474" t="s">
        <v>1481</v>
      </c>
      <c r="B14474" t="s">
        <v>132</v>
      </c>
      <c r="C14474">
        <v>17.683783560069099</v>
      </c>
      <c r="D14474" t="s">
        <v>2480</v>
      </c>
      <c r="E14474" t="s">
        <v>65</v>
      </c>
    </row>
    <row r="14475" spans="1:5" x14ac:dyDescent="0.3">
      <c r="A14475" t="s">
        <v>1482</v>
      </c>
      <c r="B14475" t="s">
        <v>132</v>
      </c>
      <c r="C14475">
        <v>18.221089223002</v>
      </c>
      <c r="D14475" t="s">
        <v>2480</v>
      </c>
      <c r="E14475" t="s">
        <v>65</v>
      </c>
    </row>
    <row r="14476" spans="1:5" x14ac:dyDescent="0.3">
      <c r="A14476" t="s">
        <v>1483</v>
      </c>
      <c r="B14476" t="s">
        <v>132</v>
      </c>
      <c r="C14476">
        <v>16.974442226961099</v>
      </c>
      <c r="D14476" t="s">
        <v>2480</v>
      </c>
      <c r="E14476" t="s">
        <v>65</v>
      </c>
    </row>
    <row r="14477" spans="1:5" x14ac:dyDescent="0.3">
      <c r="A14477" t="s">
        <v>1484</v>
      </c>
      <c r="B14477" t="s">
        <v>132</v>
      </c>
      <c r="C14477">
        <v>17.924831415647301</v>
      </c>
      <c r="D14477" t="s">
        <v>2480</v>
      </c>
      <c r="E14477" t="s">
        <v>65</v>
      </c>
    </row>
    <row r="14478" spans="1:5" x14ac:dyDescent="0.3">
      <c r="A14478" t="s">
        <v>1485</v>
      </c>
      <c r="B14478" t="s">
        <v>132</v>
      </c>
      <c r="C14478">
        <v>18.525179924717801</v>
      </c>
      <c r="D14478" t="s">
        <v>2480</v>
      </c>
      <c r="E14478" t="s">
        <v>65</v>
      </c>
    </row>
    <row r="14479" spans="1:5" x14ac:dyDescent="0.3">
      <c r="A14479" t="s">
        <v>1486</v>
      </c>
      <c r="B14479" t="s">
        <v>132</v>
      </c>
      <c r="C14479">
        <v>18.416333259365601</v>
      </c>
      <c r="D14479" t="s">
        <v>2480</v>
      </c>
      <c r="E14479" t="s">
        <v>65</v>
      </c>
    </row>
    <row r="14480" spans="1:5" x14ac:dyDescent="0.3">
      <c r="A14480" t="s">
        <v>1487</v>
      </c>
      <c r="B14480" t="s">
        <v>132</v>
      </c>
      <c r="C14480">
        <v>19.544164016643801</v>
      </c>
      <c r="D14480" t="s">
        <v>2480</v>
      </c>
      <c r="E14480" t="s">
        <v>65</v>
      </c>
    </row>
    <row r="14481" spans="1:5" x14ac:dyDescent="0.3">
      <c r="A14481" t="s">
        <v>1488</v>
      </c>
      <c r="B14481" t="s">
        <v>132</v>
      </c>
      <c r="C14481">
        <v>22.313188705467699</v>
      </c>
      <c r="D14481" t="s">
        <v>2480</v>
      </c>
      <c r="E14481" t="s">
        <v>65</v>
      </c>
    </row>
    <row r="14482" spans="1:5" x14ac:dyDescent="0.3">
      <c r="A14482" t="s">
        <v>1489</v>
      </c>
      <c r="B14482" t="s">
        <v>132</v>
      </c>
      <c r="C14482">
        <v>18.659078419305501</v>
      </c>
      <c r="D14482" t="s">
        <v>2480</v>
      </c>
      <c r="E14482" t="s">
        <v>65</v>
      </c>
    </row>
    <row r="14483" spans="1:5" x14ac:dyDescent="0.3">
      <c r="A14483" t="s">
        <v>1490</v>
      </c>
      <c r="B14483" t="s">
        <v>132</v>
      </c>
      <c r="C14483">
        <v>20.760251199109199</v>
      </c>
      <c r="D14483" t="s">
        <v>2480</v>
      </c>
      <c r="E14483" t="s">
        <v>65</v>
      </c>
    </row>
    <row r="14484" spans="1:5" x14ac:dyDescent="0.3">
      <c r="A14484" t="s">
        <v>1491</v>
      </c>
      <c r="B14484" t="s">
        <v>132</v>
      </c>
      <c r="C14484">
        <v>18.0268661542732</v>
      </c>
      <c r="D14484" t="s">
        <v>2480</v>
      </c>
      <c r="E14484" t="s">
        <v>65</v>
      </c>
    </row>
    <row r="14485" spans="1:5" x14ac:dyDescent="0.3">
      <c r="A14485" t="s">
        <v>1492</v>
      </c>
      <c r="B14485" t="s">
        <v>132</v>
      </c>
      <c r="C14485">
        <v>20.233069622640599</v>
      </c>
      <c r="D14485" t="s">
        <v>2480</v>
      </c>
      <c r="E14485" t="s">
        <v>65</v>
      </c>
    </row>
    <row r="14486" spans="1:5" x14ac:dyDescent="0.3">
      <c r="A14486" t="s">
        <v>1493</v>
      </c>
      <c r="B14486" t="s">
        <v>132</v>
      </c>
      <c r="C14486">
        <v>22.203421240402999</v>
      </c>
      <c r="D14486" t="s">
        <v>2480</v>
      </c>
      <c r="E14486" t="s">
        <v>65</v>
      </c>
    </row>
    <row r="14487" spans="1:5" x14ac:dyDescent="0.3">
      <c r="A14487" t="s">
        <v>1494</v>
      </c>
      <c r="B14487" t="s">
        <v>132</v>
      </c>
      <c r="C14487">
        <v>22.565133986896001</v>
      </c>
      <c r="D14487" t="s">
        <v>2480</v>
      </c>
      <c r="E14487" t="s">
        <v>65</v>
      </c>
    </row>
    <row r="14488" spans="1:5" x14ac:dyDescent="0.3">
      <c r="A14488" t="s">
        <v>1495</v>
      </c>
      <c r="B14488" t="s">
        <v>132</v>
      </c>
      <c r="C14488">
        <v>15.754414248075101</v>
      </c>
      <c r="D14488" t="s">
        <v>2480</v>
      </c>
      <c r="E14488" t="s">
        <v>65</v>
      </c>
    </row>
    <row r="14489" spans="1:5" x14ac:dyDescent="0.3">
      <c r="A14489" t="s">
        <v>1496</v>
      </c>
      <c r="B14489" t="s">
        <v>132</v>
      </c>
      <c r="C14489">
        <v>17.158218443655699</v>
      </c>
      <c r="D14489" t="s">
        <v>2480</v>
      </c>
      <c r="E14489" t="s">
        <v>65</v>
      </c>
    </row>
    <row r="14490" spans="1:5" x14ac:dyDescent="0.3">
      <c r="A14490" t="s">
        <v>1497</v>
      </c>
      <c r="B14490" t="s">
        <v>132</v>
      </c>
      <c r="C14490">
        <v>18.707810079138198</v>
      </c>
      <c r="D14490" t="s">
        <v>2480</v>
      </c>
      <c r="E14490" t="s">
        <v>65</v>
      </c>
    </row>
    <row r="14491" spans="1:5" x14ac:dyDescent="0.3">
      <c r="A14491" t="s">
        <v>1498</v>
      </c>
      <c r="B14491" t="s">
        <v>132</v>
      </c>
      <c r="C14491">
        <v>15.7130857388305</v>
      </c>
      <c r="D14491" t="s">
        <v>2480</v>
      </c>
      <c r="E14491" t="s">
        <v>65</v>
      </c>
    </row>
    <row r="14492" spans="1:5" x14ac:dyDescent="0.3">
      <c r="A14492" t="s">
        <v>1499</v>
      </c>
      <c r="B14492" t="s">
        <v>132</v>
      </c>
      <c r="C14492">
        <v>20.266095815266699</v>
      </c>
      <c r="D14492" t="s">
        <v>2480</v>
      </c>
      <c r="E14492" t="s">
        <v>65</v>
      </c>
    </row>
    <row r="14493" spans="1:5" x14ac:dyDescent="0.3">
      <c r="A14493" t="s">
        <v>1500</v>
      </c>
      <c r="B14493" t="s">
        <v>132</v>
      </c>
      <c r="C14493">
        <v>18.656641266097601</v>
      </c>
      <c r="D14493" t="s">
        <v>2480</v>
      </c>
      <c r="E14493" t="s">
        <v>65</v>
      </c>
    </row>
    <row r="14494" spans="1:5" x14ac:dyDescent="0.3">
      <c r="A14494" t="s">
        <v>1501</v>
      </c>
      <c r="B14494" t="s">
        <v>132</v>
      </c>
      <c r="C14494">
        <v>18.991369195266401</v>
      </c>
      <c r="D14494" t="s">
        <v>2480</v>
      </c>
      <c r="E14494" t="s">
        <v>65</v>
      </c>
    </row>
    <row r="14495" spans="1:5" x14ac:dyDescent="0.3">
      <c r="A14495" t="s">
        <v>1502</v>
      </c>
      <c r="B14495" t="s">
        <v>132</v>
      </c>
      <c r="C14495">
        <v>23.1857463634231</v>
      </c>
      <c r="D14495" t="s">
        <v>2480</v>
      </c>
      <c r="E14495" t="s">
        <v>65</v>
      </c>
    </row>
    <row r="14496" spans="1:5" x14ac:dyDescent="0.3">
      <c r="A14496" t="s">
        <v>1503</v>
      </c>
      <c r="B14496" t="s">
        <v>132</v>
      </c>
      <c r="C14496">
        <v>18.7492081480979</v>
      </c>
      <c r="D14496" t="s">
        <v>2480</v>
      </c>
      <c r="E14496" t="s">
        <v>65</v>
      </c>
    </row>
    <row r="14497" spans="1:5" x14ac:dyDescent="0.3">
      <c r="A14497" t="s">
        <v>1504</v>
      </c>
      <c r="B14497" t="s">
        <v>132</v>
      </c>
      <c r="C14497">
        <v>22.3575713098111</v>
      </c>
      <c r="D14497" t="s">
        <v>2480</v>
      </c>
      <c r="E14497" t="s">
        <v>65</v>
      </c>
    </row>
    <row r="14498" spans="1:5" x14ac:dyDescent="0.3">
      <c r="A14498" t="s">
        <v>1505</v>
      </c>
      <c r="B14498" t="s">
        <v>132</v>
      </c>
      <c r="C14498">
        <v>19.504003653462298</v>
      </c>
      <c r="D14498" t="s">
        <v>2480</v>
      </c>
      <c r="E14498" t="s">
        <v>65</v>
      </c>
    </row>
    <row r="14499" spans="1:5" x14ac:dyDescent="0.3">
      <c r="A14499" t="s">
        <v>1506</v>
      </c>
      <c r="B14499" t="s">
        <v>132</v>
      </c>
      <c r="C14499">
        <v>16.064088090223301</v>
      </c>
      <c r="D14499" t="s">
        <v>2480</v>
      </c>
      <c r="E14499" t="s">
        <v>65</v>
      </c>
    </row>
    <row r="14500" spans="1:5" x14ac:dyDescent="0.3">
      <c r="A14500" t="s">
        <v>1507</v>
      </c>
      <c r="B14500" t="s">
        <v>132</v>
      </c>
      <c r="C14500">
        <v>18.9520399621343</v>
      </c>
      <c r="D14500" t="s">
        <v>2480</v>
      </c>
      <c r="E14500" t="s">
        <v>65</v>
      </c>
    </row>
    <row r="14501" spans="1:5" x14ac:dyDescent="0.3">
      <c r="A14501" t="s">
        <v>1508</v>
      </c>
      <c r="B14501" t="s">
        <v>132</v>
      </c>
      <c r="C14501">
        <v>22.646276768098399</v>
      </c>
      <c r="D14501" t="s">
        <v>2480</v>
      </c>
      <c r="E14501" t="s">
        <v>65</v>
      </c>
    </row>
    <row r="14502" spans="1:5" x14ac:dyDescent="0.3">
      <c r="A14502" t="s">
        <v>1509</v>
      </c>
      <c r="B14502" t="s">
        <v>132</v>
      </c>
      <c r="C14502">
        <v>21.046302418968001</v>
      </c>
      <c r="D14502" t="s">
        <v>2480</v>
      </c>
      <c r="E14502" t="s">
        <v>65</v>
      </c>
    </row>
    <row r="14503" spans="1:5" x14ac:dyDescent="0.3">
      <c r="A14503" t="s">
        <v>1510</v>
      </c>
      <c r="B14503" t="s">
        <v>132</v>
      </c>
      <c r="C14503">
        <v>27.613382789844898</v>
      </c>
      <c r="D14503" t="s">
        <v>2480</v>
      </c>
      <c r="E14503" t="s">
        <v>65</v>
      </c>
    </row>
    <row r="14504" spans="1:5" x14ac:dyDescent="0.3">
      <c r="A14504" t="s">
        <v>1511</v>
      </c>
      <c r="B14504" t="s">
        <v>132</v>
      </c>
      <c r="C14504">
        <v>22.4714001431967</v>
      </c>
      <c r="D14504" t="s">
        <v>2480</v>
      </c>
      <c r="E14504" t="s">
        <v>65</v>
      </c>
    </row>
    <row r="14505" spans="1:5" x14ac:dyDescent="0.3">
      <c r="A14505" t="s">
        <v>1512</v>
      </c>
      <c r="B14505" t="s">
        <v>132</v>
      </c>
      <c r="C14505">
        <v>23.153546789509701</v>
      </c>
      <c r="D14505" t="s">
        <v>2480</v>
      </c>
      <c r="E14505" t="s">
        <v>65</v>
      </c>
    </row>
    <row r="14506" spans="1:5" x14ac:dyDescent="0.3">
      <c r="A14506" t="s">
        <v>1513</v>
      </c>
      <c r="B14506" t="s">
        <v>132</v>
      </c>
      <c r="C14506">
        <v>22.229053103530202</v>
      </c>
      <c r="D14506" t="s">
        <v>2480</v>
      </c>
      <c r="E14506" t="s">
        <v>65</v>
      </c>
    </row>
    <row r="14507" spans="1:5" x14ac:dyDescent="0.3">
      <c r="A14507" t="s">
        <v>1514</v>
      </c>
      <c r="B14507" t="s">
        <v>132</v>
      </c>
      <c r="C14507">
        <v>22.171170304631499</v>
      </c>
      <c r="D14507" t="s">
        <v>2480</v>
      </c>
      <c r="E14507" t="s">
        <v>65</v>
      </c>
    </row>
    <row r="14508" spans="1:5" x14ac:dyDescent="0.3">
      <c r="A14508" t="s">
        <v>1515</v>
      </c>
      <c r="B14508" t="s">
        <v>132</v>
      </c>
      <c r="C14508">
        <v>17.913015208591698</v>
      </c>
      <c r="D14508" t="s">
        <v>2480</v>
      </c>
      <c r="E14508" t="s">
        <v>65</v>
      </c>
    </row>
    <row r="14509" spans="1:5" x14ac:dyDescent="0.3">
      <c r="A14509" t="s">
        <v>1516</v>
      </c>
      <c r="B14509" t="s">
        <v>132</v>
      </c>
      <c r="C14509">
        <v>20.243521208330499</v>
      </c>
      <c r="D14509" t="s">
        <v>2480</v>
      </c>
      <c r="E14509" t="s">
        <v>65</v>
      </c>
    </row>
    <row r="14510" spans="1:5" x14ac:dyDescent="0.3">
      <c r="A14510" t="s">
        <v>1517</v>
      </c>
      <c r="B14510" t="s">
        <v>132</v>
      </c>
      <c r="C14510">
        <v>22.9354515838622</v>
      </c>
      <c r="D14510" t="s">
        <v>2480</v>
      </c>
      <c r="E14510" t="s">
        <v>65</v>
      </c>
    </row>
    <row r="14511" spans="1:5" x14ac:dyDescent="0.3">
      <c r="A14511" t="s">
        <v>1518</v>
      </c>
      <c r="B14511" t="s">
        <v>132</v>
      </c>
      <c r="C14511">
        <v>17.616013952597498</v>
      </c>
      <c r="D14511" t="s">
        <v>2480</v>
      </c>
      <c r="E14511" t="s">
        <v>65</v>
      </c>
    </row>
    <row r="14512" spans="1:5" x14ac:dyDescent="0.3">
      <c r="A14512" t="s">
        <v>1519</v>
      </c>
      <c r="B14512" t="s">
        <v>132</v>
      </c>
      <c r="C14512">
        <v>21.191221755518399</v>
      </c>
      <c r="D14512" t="s">
        <v>2480</v>
      </c>
      <c r="E14512" t="s">
        <v>65</v>
      </c>
    </row>
    <row r="14513" spans="1:5" x14ac:dyDescent="0.3">
      <c r="A14513" t="s">
        <v>1520</v>
      </c>
      <c r="B14513" t="s">
        <v>132</v>
      </c>
      <c r="C14513">
        <v>22.0108153938626</v>
      </c>
      <c r="D14513" t="s">
        <v>2480</v>
      </c>
      <c r="E14513" t="s">
        <v>65</v>
      </c>
    </row>
    <row r="14514" spans="1:5" x14ac:dyDescent="0.3">
      <c r="A14514" t="s">
        <v>1521</v>
      </c>
      <c r="B14514" t="s">
        <v>132</v>
      </c>
      <c r="C14514">
        <v>23.840965417667199</v>
      </c>
      <c r="D14514" t="s">
        <v>2480</v>
      </c>
      <c r="E14514" t="s">
        <v>65</v>
      </c>
    </row>
    <row r="14515" spans="1:5" x14ac:dyDescent="0.3">
      <c r="A14515" t="s">
        <v>1522</v>
      </c>
      <c r="B14515" t="s">
        <v>132</v>
      </c>
      <c r="C14515">
        <v>23.453441211801501</v>
      </c>
      <c r="D14515" t="s">
        <v>2480</v>
      </c>
      <c r="E14515" t="s">
        <v>65</v>
      </c>
    </row>
    <row r="14516" spans="1:5" x14ac:dyDescent="0.3">
      <c r="A14516" t="s">
        <v>1523</v>
      </c>
      <c r="B14516" t="s">
        <v>132</v>
      </c>
      <c r="C14516">
        <v>0.79528327329075299</v>
      </c>
      <c r="D14516" t="s">
        <v>2480</v>
      </c>
      <c r="E14516" t="s">
        <v>65</v>
      </c>
    </row>
    <row r="14517" spans="1:5" x14ac:dyDescent="0.3">
      <c r="A14517" t="s">
        <v>1524</v>
      </c>
      <c r="B14517" t="s">
        <v>132</v>
      </c>
      <c r="C14517">
        <v>22.9124141417002</v>
      </c>
      <c r="D14517" t="s">
        <v>2480</v>
      </c>
      <c r="E14517" t="s">
        <v>65</v>
      </c>
    </row>
    <row r="14518" spans="1:5" x14ac:dyDescent="0.3">
      <c r="A14518" t="s">
        <v>1525</v>
      </c>
      <c r="B14518" t="s">
        <v>132</v>
      </c>
      <c r="C14518">
        <v>21.268382558970998</v>
      </c>
      <c r="D14518" t="s">
        <v>2480</v>
      </c>
      <c r="E14518" t="s">
        <v>65</v>
      </c>
    </row>
    <row r="14519" spans="1:5" x14ac:dyDescent="0.3">
      <c r="A14519" t="s">
        <v>1526</v>
      </c>
      <c r="B14519" t="s">
        <v>132</v>
      </c>
      <c r="C14519">
        <v>25.223365692458799</v>
      </c>
      <c r="D14519" t="s">
        <v>2480</v>
      </c>
      <c r="E14519" t="s">
        <v>65</v>
      </c>
    </row>
    <row r="14520" spans="1:5" x14ac:dyDescent="0.3">
      <c r="A14520" t="s">
        <v>1527</v>
      </c>
      <c r="B14520" t="s">
        <v>132</v>
      </c>
      <c r="C14520">
        <v>17.894846215799699</v>
      </c>
      <c r="D14520" t="s">
        <v>2480</v>
      </c>
      <c r="E14520" t="s">
        <v>65</v>
      </c>
    </row>
    <row r="14521" spans="1:5" x14ac:dyDescent="0.3">
      <c r="A14521" t="s">
        <v>1528</v>
      </c>
      <c r="B14521" t="s">
        <v>132</v>
      </c>
      <c r="C14521">
        <v>25.2237771417084</v>
      </c>
      <c r="D14521" t="s">
        <v>2480</v>
      </c>
      <c r="E14521" t="s">
        <v>65</v>
      </c>
    </row>
    <row r="14522" spans="1:5" x14ac:dyDescent="0.3">
      <c r="A14522" t="s">
        <v>1529</v>
      </c>
      <c r="B14522" t="s">
        <v>132</v>
      </c>
      <c r="C14522">
        <v>17.871364092899402</v>
      </c>
      <c r="D14522" t="s">
        <v>2480</v>
      </c>
      <c r="E14522" t="s">
        <v>65</v>
      </c>
    </row>
    <row r="14523" spans="1:5" x14ac:dyDescent="0.3">
      <c r="A14523" t="s">
        <v>1530</v>
      </c>
      <c r="B14523" t="s">
        <v>132</v>
      </c>
      <c r="C14523">
        <v>22.078555030469101</v>
      </c>
      <c r="D14523" t="s">
        <v>2480</v>
      </c>
      <c r="E14523" t="s">
        <v>65</v>
      </c>
    </row>
    <row r="14524" spans="1:5" x14ac:dyDescent="0.3">
      <c r="A14524" t="s">
        <v>1531</v>
      </c>
      <c r="B14524" t="s">
        <v>132</v>
      </c>
      <c r="C14524">
        <v>20.424623469297199</v>
      </c>
      <c r="D14524" t="s">
        <v>2480</v>
      </c>
      <c r="E14524" t="s">
        <v>65</v>
      </c>
    </row>
    <row r="14525" spans="1:5" x14ac:dyDescent="0.3">
      <c r="A14525" t="s">
        <v>1532</v>
      </c>
      <c r="B14525" t="s">
        <v>132</v>
      </c>
      <c r="C14525">
        <v>20.217946010870701</v>
      </c>
      <c r="D14525" t="s">
        <v>2480</v>
      </c>
      <c r="E14525" t="s">
        <v>65</v>
      </c>
    </row>
    <row r="14526" spans="1:5" x14ac:dyDescent="0.3">
      <c r="A14526" t="s">
        <v>1533</v>
      </c>
      <c r="B14526" t="s">
        <v>132</v>
      </c>
      <c r="C14526">
        <v>19.2785165699866</v>
      </c>
      <c r="D14526" t="s">
        <v>2480</v>
      </c>
      <c r="E14526" t="s">
        <v>65</v>
      </c>
    </row>
    <row r="14527" spans="1:5" x14ac:dyDescent="0.3">
      <c r="A14527" t="s">
        <v>1534</v>
      </c>
      <c r="B14527" t="s">
        <v>132</v>
      </c>
      <c r="C14527">
        <v>19.583858858939099</v>
      </c>
      <c r="D14527" t="s">
        <v>2480</v>
      </c>
      <c r="E14527" t="s">
        <v>65</v>
      </c>
    </row>
    <row r="14528" spans="1:5" x14ac:dyDescent="0.3">
      <c r="A14528" t="s">
        <v>1535</v>
      </c>
      <c r="B14528" t="s">
        <v>132</v>
      </c>
      <c r="C14528">
        <v>26.3143832537816</v>
      </c>
      <c r="D14528" t="s">
        <v>2480</v>
      </c>
      <c r="E14528" t="s">
        <v>65</v>
      </c>
    </row>
    <row r="14529" spans="1:5" x14ac:dyDescent="0.3">
      <c r="A14529" t="s">
        <v>1536</v>
      </c>
      <c r="B14529" t="s">
        <v>132</v>
      </c>
      <c r="C14529">
        <v>20.292669478289898</v>
      </c>
      <c r="D14529" t="s">
        <v>2480</v>
      </c>
      <c r="E14529" t="s">
        <v>65</v>
      </c>
    </row>
    <row r="14530" spans="1:5" x14ac:dyDescent="0.3">
      <c r="A14530" t="s">
        <v>1537</v>
      </c>
      <c r="B14530" t="s">
        <v>132</v>
      </c>
      <c r="C14530">
        <v>24.1272198380648</v>
      </c>
      <c r="D14530" t="s">
        <v>2480</v>
      </c>
      <c r="E14530" t="s">
        <v>65</v>
      </c>
    </row>
    <row r="14531" spans="1:5" x14ac:dyDescent="0.3">
      <c r="A14531" t="s">
        <v>1538</v>
      </c>
      <c r="B14531" t="s">
        <v>132</v>
      </c>
      <c r="C14531">
        <v>21.9752341182541</v>
      </c>
      <c r="D14531" t="s">
        <v>2480</v>
      </c>
      <c r="E14531" t="s">
        <v>65</v>
      </c>
    </row>
    <row r="14532" spans="1:5" x14ac:dyDescent="0.3">
      <c r="A14532" t="s">
        <v>1539</v>
      </c>
      <c r="B14532" t="s">
        <v>132</v>
      </c>
      <c r="C14532">
        <v>22.5824225296221</v>
      </c>
      <c r="D14532" t="s">
        <v>2480</v>
      </c>
      <c r="E14532" t="s">
        <v>65</v>
      </c>
    </row>
    <row r="14533" spans="1:5" x14ac:dyDescent="0.3">
      <c r="A14533" t="s">
        <v>1540</v>
      </c>
      <c r="B14533" t="s">
        <v>132</v>
      </c>
      <c r="C14533">
        <v>10.119701087668</v>
      </c>
      <c r="D14533" t="s">
        <v>2480</v>
      </c>
      <c r="E14533" t="s">
        <v>65</v>
      </c>
    </row>
    <row r="14534" spans="1:5" x14ac:dyDescent="0.3">
      <c r="A14534" t="s">
        <v>1541</v>
      </c>
      <c r="B14534" t="s">
        <v>132</v>
      </c>
      <c r="C14534">
        <v>23.4053712131828</v>
      </c>
      <c r="D14534" t="s">
        <v>2480</v>
      </c>
      <c r="E14534" t="s">
        <v>65</v>
      </c>
    </row>
    <row r="14535" spans="1:5" x14ac:dyDescent="0.3">
      <c r="A14535" t="s">
        <v>1542</v>
      </c>
      <c r="B14535" t="s">
        <v>132</v>
      </c>
      <c r="C14535">
        <v>22.088097908007001</v>
      </c>
      <c r="D14535" t="s">
        <v>2480</v>
      </c>
      <c r="E14535" t="s">
        <v>65</v>
      </c>
    </row>
    <row r="14536" spans="1:5" x14ac:dyDescent="0.3">
      <c r="A14536" t="s">
        <v>1543</v>
      </c>
      <c r="B14536" t="s">
        <v>132</v>
      </c>
      <c r="C14536">
        <v>25.446869228129199</v>
      </c>
      <c r="D14536" t="s">
        <v>2480</v>
      </c>
      <c r="E14536" t="s">
        <v>65</v>
      </c>
    </row>
    <row r="14537" spans="1:5" x14ac:dyDescent="0.3">
      <c r="A14537" t="s">
        <v>1544</v>
      </c>
      <c r="B14537" t="s">
        <v>132</v>
      </c>
      <c r="C14537">
        <v>24.360001762680799</v>
      </c>
      <c r="D14537" t="s">
        <v>2480</v>
      </c>
      <c r="E14537" t="s">
        <v>65</v>
      </c>
    </row>
    <row r="14538" spans="1:5" x14ac:dyDescent="0.3">
      <c r="A14538" t="s">
        <v>1545</v>
      </c>
      <c r="B14538" t="s">
        <v>132</v>
      </c>
      <c r="C14538">
        <v>22.4392328108496</v>
      </c>
      <c r="D14538" t="s">
        <v>2480</v>
      </c>
      <c r="E14538" t="s">
        <v>65</v>
      </c>
    </row>
    <row r="14539" spans="1:5" x14ac:dyDescent="0.3">
      <c r="A14539" t="s">
        <v>1546</v>
      </c>
      <c r="B14539" t="s">
        <v>132</v>
      </c>
      <c r="C14539">
        <v>23.3811937157082</v>
      </c>
      <c r="D14539" t="s">
        <v>2480</v>
      </c>
      <c r="E14539" t="s">
        <v>65</v>
      </c>
    </row>
    <row r="14540" spans="1:5" x14ac:dyDescent="0.3">
      <c r="A14540" t="s">
        <v>1547</v>
      </c>
      <c r="B14540" t="s">
        <v>132</v>
      </c>
      <c r="C14540">
        <v>18.434838415505901</v>
      </c>
      <c r="D14540" t="s">
        <v>2480</v>
      </c>
      <c r="E14540" t="s">
        <v>65</v>
      </c>
    </row>
    <row r="14541" spans="1:5" x14ac:dyDescent="0.3">
      <c r="A14541" t="s">
        <v>1548</v>
      </c>
      <c r="B14541" t="s">
        <v>132</v>
      </c>
      <c r="C14541">
        <v>11.784967446921501</v>
      </c>
      <c r="D14541" t="s">
        <v>2480</v>
      </c>
      <c r="E14541" t="s">
        <v>65</v>
      </c>
    </row>
    <row r="14542" spans="1:5" x14ac:dyDescent="0.3">
      <c r="A14542" t="s">
        <v>1549</v>
      </c>
      <c r="B14542" t="s">
        <v>132</v>
      </c>
      <c r="C14542">
        <v>19.7210885870849</v>
      </c>
      <c r="D14542" t="s">
        <v>2480</v>
      </c>
      <c r="E14542" t="s">
        <v>65</v>
      </c>
    </row>
    <row r="14543" spans="1:5" x14ac:dyDescent="0.3">
      <c r="A14543" t="s">
        <v>1550</v>
      </c>
      <c r="B14543" t="s">
        <v>132</v>
      </c>
      <c r="C14543">
        <v>15.956779102061599</v>
      </c>
      <c r="D14543" t="s">
        <v>2480</v>
      </c>
      <c r="E14543" t="s">
        <v>65</v>
      </c>
    </row>
    <row r="14544" spans="1:5" x14ac:dyDescent="0.3">
      <c r="A14544" t="s">
        <v>1551</v>
      </c>
      <c r="B14544" t="s">
        <v>132</v>
      </c>
      <c r="C14544">
        <v>18.257967646071599</v>
      </c>
      <c r="D14544" t="s">
        <v>2480</v>
      </c>
      <c r="E14544" t="s">
        <v>65</v>
      </c>
    </row>
    <row r="14545" spans="1:5" x14ac:dyDescent="0.3">
      <c r="A14545" t="s">
        <v>1552</v>
      </c>
      <c r="B14545" t="s">
        <v>132</v>
      </c>
      <c r="C14545">
        <v>18.968273133015</v>
      </c>
      <c r="D14545" t="s">
        <v>2480</v>
      </c>
      <c r="E14545" t="s">
        <v>65</v>
      </c>
    </row>
    <row r="14546" spans="1:5" x14ac:dyDescent="0.3">
      <c r="A14546" t="s">
        <v>1553</v>
      </c>
      <c r="B14546" t="s">
        <v>132</v>
      </c>
      <c r="C14546">
        <v>14.268291248383999</v>
      </c>
      <c r="D14546" t="s">
        <v>2480</v>
      </c>
      <c r="E14546" t="s">
        <v>65</v>
      </c>
    </row>
    <row r="14547" spans="1:5" x14ac:dyDescent="0.3">
      <c r="A14547" t="s">
        <v>1554</v>
      </c>
      <c r="B14547" t="s">
        <v>132</v>
      </c>
      <c r="C14547">
        <v>19.086490950813399</v>
      </c>
      <c r="D14547" t="s">
        <v>2480</v>
      </c>
      <c r="E14547" t="s">
        <v>65</v>
      </c>
    </row>
    <row r="14548" spans="1:5" x14ac:dyDescent="0.3">
      <c r="A14548" t="s">
        <v>1555</v>
      </c>
      <c r="B14548" t="s">
        <v>132</v>
      </c>
      <c r="C14548">
        <v>21.1458503684973</v>
      </c>
      <c r="D14548" t="s">
        <v>2480</v>
      </c>
      <c r="E14548" t="s">
        <v>65</v>
      </c>
    </row>
    <row r="14549" spans="1:5" x14ac:dyDescent="0.3">
      <c r="A14549" t="s">
        <v>1556</v>
      </c>
      <c r="B14549" t="s">
        <v>132</v>
      </c>
      <c r="C14549">
        <v>20.947355874831601</v>
      </c>
      <c r="D14549" t="s">
        <v>2480</v>
      </c>
      <c r="E14549" t="s">
        <v>65</v>
      </c>
    </row>
    <row r="14550" spans="1:5" x14ac:dyDescent="0.3">
      <c r="A14550" t="s">
        <v>1557</v>
      </c>
      <c r="B14550" t="s">
        <v>132</v>
      </c>
      <c r="C14550">
        <v>19.8687921798542</v>
      </c>
      <c r="D14550" t="s">
        <v>2480</v>
      </c>
      <c r="E14550" t="s">
        <v>65</v>
      </c>
    </row>
    <row r="14551" spans="1:5" x14ac:dyDescent="0.3">
      <c r="A14551" t="s">
        <v>1558</v>
      </c>
      <c r="B14551" t="s">
        <v>132</v>
      </c>
      <c r="C14551">
        <v>20.8463023308347</v>
      </c>
      <c r="D14551" t="s">
        <v>2480</v>
      </c>
      <c r="E14551" t="s">
        <v>65</v>
      </c>
    </row>
    <row r="14552" spans="1:5" x14ac:dyDescent="0.3">
      <c r="A14552" t="s">
        <v>1559</v>
      </c>
      <c r="B14552" t="s">
        <v>132</v>
      </c>
      <c r="C14552">
        <v>21.1252438724649</v>
      </c>
      <c r="D14552" t="s">
        <v>2480</v>
      </c>
      <c r="E14552" t="s">
        <v>65</v>
      </c>
    </row>
    <row r="14553" spans="1:5" x14ac:dyDescent="0.3">
      <c r="A14553" t="s">
        <v>1560</v>
      </c>
      <c r="B14553" t="s">
        <v>132</v>
      </c>
      <c r="C14553">
        <v>24.3739999712</v>
      </c>
      <c r="D14553" t="s">
        <v>2480</v>
      </c>
      <c r="E14553" t="s">
        <v>65</v>
      </c>
    </row>
    <row r="14554" spans="1:5" x14ac:dyDescent="0.3">
      <c r="A14554" t="s">
        <v>1561</v>
      </c>
      <c r="B14554" t="s">
        <v>132</v>
      </c>
      <c r="C14554">
        <v>24.1546919808961</v>
      </c>
      <c r="D14554" t="s">
        <v>2480</v>
      </c>
      <c r="E14554" t="s">
        <v>65</v>
      </c>
    </row>
    <row r="14555" spans="1:5" x14ac:dyDescent="0.3">
      <c r="A14555" t="s">
        <v>1562</v>
      </c>
      <c r="B14555" t="s">
        <v>132</v>
      </c>
      <c r="C14555">
        <v>29.317100559368299</v>
      </c>
      <c r="D14555" t="s">
        <v>2480</v>
      </c>
      <c r="E14555" t="s">
        <v>65</v>
      </c>
    </row>
    <row r="14556" spans="1:5" x14ac:dyDescent="0.3">
      <c r="A14556" t="s">
        <v>1563</v>
      </c>
      <c r="B14556" t="s">
        <v>132</v>
      </c>
      <c r="C14556">
        <v>28.375653651464798</v>
      </c>
      <c r="D14556" t="s">
        <v>2480</v>
      </c>
      <c r="E14556" t="s">
        <v>65</v>
      </c>
    </row>
    <row r="14557" spans="1:5" x14ac:dyDescent="0.3">
      <c r="A14557" t="s">
        <v>1564</v>
      </c>
      <c r="B14557" t="s">
        <v>132</v>
      </c>
      <c r="C14557">
        <v>23.555510348208202</v>
      </c>
      <c r="D14557" t="s">
        <v>2480</v>
      </c>
      <c r="E14557" t="s">
        <v>65</v>
      </c>
    </row>
    <row r="14558" spans="1:5" x14ac:dyDescent="0.3">
      <c r="A14558" t="s">
        <v>1565</v>
      </c>
      <c r="B14558" t="s">
        <v>132</v>
      </c>
      <c r="C14558">
        <v>25.7901515222553</v>
      </c>
      <c r="D14558" t="s">
        <v>2480</v>
      </c>
      <c r="E14558" t="s">
        <v>65</v>
      </c>
    </row>
    <row r="14559" spans="1:5" x14ac:dyDescent="0.3">
      <c r="A14559" t="s">
        <v>1566</v>
      </c>
      <c r="B14559" t="s">
        <v>132</v>
      </c>
      <c r="C14559">
        <v>24.723857042632801</v>
      </c>
      <c r="D14559" t="s">
        <v>2480</v>
      </c>
      <c r="E14559" t="s">
        <v>65</v>
      </c>
    </row>
    <row r="14560" spans="1:5" x14ac:dyDescent="0.3">
      <c r="A14560" t="s">
        <v>1567</v>
      </c>
      <c r="B14560" t="s">
        <v>132</v>
      </c>
      <c r="C14560">
        <v>27.581476141587999</v>
      </c>
      <c r="D14560" t="s">
        <v>2480</v>
      </c>
      <c r="E14560" t="s">
        <v>65</v>
      </c>
    </row>
    <row r="14561" spans="1:5" x14ac:dyDescent="0.3">
      <c r="A14561" t="s">
        <v>1568</v>
      </c>
      <c r="B14561" t="s">
        <v>132</v>
      </c>
      <c r="C14561">
        <v>25.123643976595101</v>
      </c>
      <c r="D14561" t="s">
        <v>2480</v>
      </c>
      <c r="E14561" t="s">
        <v>65</v>
      </c>
    </row>
    <row r="14562" spans="1:5" x14ac:dyDescent="0.3">
      <c r="A14562" t="s">
        <v>1569</v>
      </c>
      <c r="B14562" t="s">
        <v>132</v>
      </c>
      <c r="C14562">
        <v>21.494884648218399</v>
      </c>
      <c r="D14562" t="s">
        <v>2480</v>
      </c>
      <c r="E14562" t="s">
        <v>65</v>
      </c>
    </row>
    <row r="14563" spans="1:5" x14ac:dyDescent="0.3">
      <c r="A14563" t="s">
        <v>1570</v>
      </c>
      <c r="B14563" t="s">
        <v>132</v>
      </c>
      <c r="C14563">
        <v>22.845440129489699</v>
      </c>
      <c r="D14563" t="s">
        <v>2480</v>
      </c>
      <c r="E14563" t="s">
        <v>65</v>
      </c>
    </row>
    <row r="14564" spans="1:5" x14ac:dyDescent="0.3">
      <c r="A14564" t="s">
        <v>1571</v>
      </c>
      <c r="B14564" t="s">
        <v>132</v>
      </c>
      <c r="C14564">
        <v>25.586136772978001</v>
      </c>
      <c r="D14564" t="s">
        <v>2480</v>
      </c>
      <c r="E14564" t="s">
        <v>65</v>
      </c>
    </row>
    <row r="14565" spans="1:5" x14ac:dyDescent="0.3">
      <c r="A14565" t="s">
        <v>1572</v>
      </c>
      <c r="B14565" t="s">
        <v>132</v>
      </c>
      <c r="C14565">
        <v>20.896509006537499</v>
      </c>
      <c r="D14565" t="s">
        <v>2480</v>
      </c>
      <c r="E14565" t="s">
        <v>65</v>
      </c>
    </row>
    <row r="14566" spans="1:5" x14ac:dyDescent="0.3">
      <c r="A14566" t="s">
        <v>1573</v>
      </c>
      <c r="B14566" t="s">
        <v>132</v>
      </c>
      <c r="C14566">
        <v>24.265243064437598</v>
      </c>
      <c r="D14566" t="s">
        <v>2480</v>
      </c>
      <c r="E14566" t="s">
        <v>65</v>
      </c>
    </row>
    <row r="14567" spans="1:5" x14ac:dyDescent="0.3">
      <c r="A14567" t="s">
        <v>1574</v>
      </c>
      <c r="B14567" t="s">
        <v>132</v>
      </c>
      <c r="C14567">
        <v>20.998612205446701</v>
      </c>
      <c r="D14567" t="s">
        <v>2480</v>
      </c>
      <c r="E14567" t="s">
        <v>65</v>
      </c>
    </row>
    <row r="14568" spans="1:5" x14ac:dyDescent="0.3">
      <c r="A14568" t="s">
        <v>1575</v>
      </c>
      <c r="B14568" t="s">
        <v>132</v>
      </c>
      <c r="C14568">
        <v>20.2925743917624</v>
      </c>
      <c r="D14568" t="s">
        <v>2480</v>
      </c>
      <c r="E14568" t="s">
        <v>65</v>
      </c>
    </row>
    <row r="14569" spans="1:5" x14ac:dyDescent="0.3">
      <c r="A14569" t="s">
        <v>1576</v>
      </c>
      <c r="B14569" t="s">
        <v>132</v>
      </c>
      <c r="C14569">
        <v>23.537511017485201</v>
      </c>
      <c r="D14569" t="s">
        <v>2480</v>
      </c>
      <c r="E14569" t="s">
        <v>65</v>
      </c>
    </row>
    <row r="14570" spans="1:5" x14ac:dyDescent="0.3">
      <c r="A14570" t="s">
        <v>1577</v>
      </c>
      <c r="B14570" t="s">
        <v>132</v>
      </c>
      <c r="C14570">
        <v>20.159282189581798</v>
      </c>
      <c r="D14570" t="s">
        <v>2480</v>
      </c>
      <c r="E14570" t="s">
        <v>65</v>
      </c>
    </row>
    <row r="14571" spans="1:5" x14ac:dyDescent="0.3">
      <c r="A14571" t="s">
        <v>1578</v>
      </c>
      <c r="B14571" t="s">
        <v>132</v>
      </c>
      <c r="C14571">
        <v>9.5817457987705001</v>
      </c>
      <c r="D14571" t="s">
        <v>2480</v>
      </c>
      <c r="E14571" t="s">
        <v>65</v>
      </c>
    </row>
    <row r="14572" spans="1:5" x14ac:dyDescent="0.3">
      <c r="A14572" t="s">
        <v>1579</v>
      </c>
      <c r="B14572" t="s">
        <v>132</v>
      </c>
      <c r="C14572">
        <v>20.465600877013699</v>
      </c>
      <c r="D14572" t="s">
        <v>2480</v>
      </c>
      <c r="E14572" t="s">
        <v>65</v>
      </c>
    </row>
    <row r="14573" spans="1:5" x14ac:dyDescent="0.3">
      <c r="A14573" t="s">
        <v>1587</v>
      </c>
      <c r="B14573" t="s">
        <v>132</v>
      </c>
      <c r="C14573">
        <v>14.778268115132899</v>
      </c>
      <c r="D14573" t="s">
        <v>2480</v>
      </c>
      <c r="E14573" t="s">
        <v>65</v>
      </c>
    </row>
    <row r="14574" spans="1:5" x14ac:dyDescent="0.3">
      <c r="A14574" t="s">
        <v>1588</v>
      </c>
      <c r="B14574" t="s">
        <v>132</v>
      </c>
      <c r="C14574">
        <v>14.8704956859912</v>
      </c>
      <c r="D14574" t="s">
        <v>2480</v>
      </c>
      <c r="E14574" t="s">
        <v>65</v>
      </c>
    </row>
    <row r="14575" spans="1:5" x14ac:dyDescent="0.3">
      <c r="A14575" t="s">
        <v>1589</v>
      </c>
      <c r="B14575" t="s">
        <v>132</v>
      </c>
      <c r="C14575">
        <v>16.3008915183078</v>
      </c>
      <c r="D14575" t="s">
        <v>2480</v>
      </c>
      <c r="E14575" t="s">
        <v>65</v>
      </c>
    </row>
    <row r="14576" spans="1:5" x14ac:dyDescent="0.3">
      <c r="A14576" t="s">
        <v>1590</v>
      </c>
      <c r="B14576" t="s">
        <v>132</v>
      </c>
      <c r="C14576">
        <v>14.758880821499799</v>
      </c>
      <c r="D14576" t="s">
        <v>2480</v>
      </c>
      <c r="E14576" t="s">
        <v>65</v>
      </c>
    </row>
    <row r="14577" spans="1:5" x14ac:dyDescent="0.3">
      <c r="A14577" t="s">
        <v>1591</v>
      </c>
      <c r="B14577" t="s">
        <v>132</v>
      </c>
      <c r="C14577">
        <v>15.7305738240381</v>
      </c>
      <c r="D14577" t="s">
        <v>2480</v>
      </c>
      <c r="E14577" t="s">
        <v>65</v>
      </c>
    </row>
    <row r="14578" spans="1:5" x14ac:dyDescent="0.3">
      <c r="A14578" t="s">
        <v>1592</v>
      </c>
      <c r="B14578" t="s">
        <v>132</v>
      </c>
      <c r="C14578">
        <v>16.979671038800198</v>
      </c>
      <c r="D14578" t="s">
        <v>2480</v>
      </c>
      <c r="E14578" t="s">
        <v>65</v>
      </c>
    </row>
    <row r="14579" spans="1:5" x14ac:dyDescent="0.3">
      <c r="A14579" t="s">
        <v>1593</v>
      </c>
      <c r="B14579" t="s">
        <v>132</v>
      </c>
      <c r="C14579">
        <v>14.2969762711695</v>
      </c>
      <c r="D14579" t="s">
        <v>2480</v>
      </c>
      <c r="E14579" t="s">
        <v>65</v>
      </c>
    </row>
    <row r="14580" spans="1:5" x14ac:dyDescent="0.3">
      <c r="A14580" t="s">
        <v>1594</v>
      </c>
      <c r="B14580" t="s">
        <v>132</v>
      </c>
      <c r="C14580">
        <v>15.506298720380601</v>
      </c>
      <c r="D14580" t="s">
        <v>2480</v>
      </c>
      <c r="E14580" t="s">
        <v>65</v>
      </c>
    </row>
    <row r="14581" spans="1:5" x14ac:dyDescent="0.3">
      <c r="A14581" t="s">
        <v>1595</v>
      </c>
      <c r="B14581" t="s">
        <v>132</v>
      </c>
      <c r="C14581">
        <v>16.764640131712898</v>
      </c>
      <c r="D14581" t="s">
        <v>2480</v>
      </c>
      <c r="E14581" t="s">
        <v>65</v>
      </c>
    </row>
    <row r="14582" spans="1:5" x14ac:dyDescent="0.3">
      <c r="A14582" t="s">
        <v>1596</v>
      </c>
      <c r="B14582" t="s">
        <v>132</v>
      </c>
      <c r="C14582">
        <v>15.455312266117399</v>
      </c>
      <c r="D14582" t="s">
        <v>2480</v>
      </c>
      <c r="E14582" t="s">
        <v>65</v>
      </c>
    </row>
    <row r="14583" spans="1:5" x14ac:dyDescent="0.3">
      <c r="A14583" t="s">
        <v>1597</v>
      </c>
      <c r="B14583" t="s">
        <v>132</v>
      </c>
      <c r="C14583">
        <v>15.310591583507</v>
      </c>
      <c r="D14583" t="s">
        <v>2480</v>
      </c>
      <c r="E14583" t="s">
        <v>65</v>
      </c>
    </row>
    <row r="14584" spans="1:5" x14ac:dyDescent="0.3">
      <c r="A14584" t="s">
        <v>1603</v>
      </c>
      <c r="B14584" t="s">
        <v>132</v>
      </c>
      <c r="C14584">
        <v>13.945330073283101</v>
      </c>
      <c r="D14584" t="s">
        <v>2480</v>
      </c>
      <c r="E14584" t="s">
        <v>65</v>
      </c>
    </row>
    <row r="14585" spans="1:5" x14ac:dyDescent="0.3">
      <c r="A14585" t="s">
        <v>1604</v>
      </c>
      <c r="B14585" t="s">
        <v>132</v>
      </c>
      <c r="C14585">
        <v>14.996432663361</v>
      </c>
      <c r="D14585" t="s">
        <v>2480</v>
      </c>
      <c r="E14585" t="s">
        <v>65</v>
      </c>
    </row>
    <row r="14586" spans="1:5" x14ac:dyDescent="0.3">
      <c r="A14586" t="s">
        <v>1605</v>
      </c>
      <c r="B14586" t="s">
        <v>132</v>
      </c>
      <c r="C14586">
        <v>12.221454764349801</v>
      </c>
      <c r="D14586" t="s">
        <v>2480</v>
      </c>
      <c r="E14586" t="s">
        <v>65</v>
      </c>
    </row>
    <row r="14587" spans="1:5" x14ac:dyDescent="0.3">
      <c r="A14587" t="s">
        <v>1606</v>
      </c>
      <c r="B14587" t="s">
        <v>132</v>
      </c>
      <c r="C14587">
        <v>13.1523480988077</v>
      </c>
      <c r="D14587" t="s">
        <v>2480</v>
      </c>
      <c r="E14587" t="s">
        <v>65</v>
      </c>
    </row>
    <row r="14588" spans="1:5" x14ac:dyDescent="0.3">
      <c r="A14588" t="s">
        <v>1607</v>
      </c>
      <c r="B14588" t="s">
        <v>132</v>
      </c>
      <c r="C14588">
        <v>14.090023506183</v>
      </c>
      <c r="D14588" t="s">
        <v>2480</v>
      </c>
      <c r="E14588" t="s">
        <v>65</v>
      </c>
    </row>
    <row r="14589" spans="1:5" x14ac:dyDescent="0.3">
      <c r="A14589" t="s">
        <v>1608</v>
      </c>
      <c r="B14589" t="s">
        <v>132</v>
      </c>
      <c r="C14589">
        <v>13.0821627916041</v>
      </c>
      <c r="D14589" t="s">
        <v>2480</v>
      </c>
      <c r="E14589" t="s">
        <v>65</v>
      </c>
    </row>
    <row r="14590" spans="1:5" x14ac:dyDescent="0.3">
      <c r="A14590" t="s">
        <v>1609</v>
      </c>
      <c r="B14590" t="s">
        <v>132</v>
      </c>
      <c r="C14590">
        <v>15.3706556094237</v>
      </c>
      <c r="D14590" t="s">
        <v>2480</v>
      </c>
      <c r="E14590" t="s">
        <v>65</v>
      </c>
    </row>
    <row r="14591" spans="1:5" x14ac:dyDescent="0.3">
      <c r="A14591" t="s">
        <v>1610</v>
      </c>
      <c r="B14591" t="s">
        <v>132</v>
      </c>
      <c r="C14591">
        <v>12.3145241984086</v>
      </c>
      <c r="D14591" t="s">
        <v>2480</v>
      </c>
      <c r="E14591" t="s">
        <v>65</v>
      </c>
    </row>
    <row r="14592" spans="1:5" x14ac:dyDescent="0.3">
      <c r="A14592" t="s">
        <v>1611</v>
      </c>
      <c r="B14592" t="s">
        <v>132</v>
      </c>
      <c r="C14592">
        <v>11.8832317124906</v>
      </c>
      <c r="D14592" t="s">
        <v>2480</v>
      </c>
      <c r="E14592" t="s">
        <v>65</v>
      </c>
    </row>
    <row r="14593" spans="1:5" x14ac:dyDescent="0.3">
      <c r="A14593" t="s">
        <v>1612</v>
      </c>
      <c r="B14593" t="s">
        <v>132</v>
      </c>
      <c r="C14593">
        <v>11.380707193166399</v>
      </c>
      <c r="D14593" t="s">
        <v>2480</v>
      </c>
      <c r="E14593" t="s">
        <v>65</v>
      </c>
    </row>
    <row r="14594" spans="1:5" x14ac:dyDescent="0.3">
      <c r="A14594" t="s">
        <v>1613</v>
      </c>
      <c r="B14594" t="s">
        <v>132</v>
      </c>
      <c r="C14594">
        <v>11.347811989678</v>
      </c>
      <c r="D14594" t="s">
        <v>2480</v>
      </c>
      <c r="E14594" t="s">
        <v>65</v>
      </c>
    </row>
    <row r="14595" spans="1:5" x14ac:dyDescent="0.3">
      <c r="A14595" t="s">
        <v>1614</v>
      </c>
      <c r="B14595" t="s">
        <v>132</v>
      </c>
      <c r="C14595">
        <v>13.084469210492999</v>
      </c>
      <c r="D14595" t="s">
        <v>2480</v>
      </c>
      <c r="E14595" t="s">
        <v>65</v>
      </c>
    </row>
    <row r="14596" spans="1:5" x14ac:dyDescent="0.3">
      <c r="A14596" t="s">
        <v>1619</v>
      </c>
      <c r="B14596" t="s">
        <v>132</v>
      </c>
      <c r="C14596">
        <v>10.513535332822601</v>
      </c>
      <c r="D14596" t="s">
        <v>2480</v>
      </c>
      <c r="E14596" t="s">
        <v>65</v>
      </c>
    </row>
    <row r="14597" spans="1:5" x14ac:dyDescent="0.3">
      <c r="A14597" t="s">
        <v>1620</v>
      </c>
      <c r="B14597" t="s">
        <v>132</v>
      </c>
      <c r="C14597">
        <v>10.373754456167701</v>
      </c>
      <c r="D14597" t="s">
        <v>2480</v>
      </c>
      <c r="E14597" t="s">
        <v>65</v>
      </c>
    </row>
    <row r="14598" spans="1:5" x14ac:dyDescent="0.3">
      <c r="A14598" t="s">
        <v>1621</v>
      </c>
      <c r="B14598" t="s">
        <v>132</v>
      </c>
      <c r="C14598">
        <v>9.3591453408526206</v>
      </c>
      <c r="D14598" t="s">
        <v>2480</v>
      </c>
      <c r="E14598" t="s">
        <v>65</v>
      </c>
    </row>
    <row r="14599" spans="1:5" x14ac:dyDescent="0.3">
      <c r="A14599" t="s">
        <v>1622</v>
      </c>
      <c r="B14599" t="s">
        <v>132</v>
      </c>
      <c r="C14599">
        <v>9.8538770495205608</v>
      </c>
      <c r="D14599" t="s">
        <v>2480</v>
      </c>
      <c r="E14599" t="s">
        <v>65</v>
      </c>
    </row>
    <row r="14600" spans="1:5" x14ac:dyDescent="0.3">
      <c r="A14600" t="s">
        <v>1623</v>
      </c>
      <c r="B14600" t="s">
        <v>132</v>
      </c>
      <c r="C14600">
        <v>9.5027270968823601</v>
      </c>
      <c r="D14600" t="s">
        <v>2480</v>
      </c>
      <c r="E14600" t="s">
        <v>65</v>
      </c>
    </row>
    <row r="14601" spans="1:5" x14ac:dyDescent="0.3">
      <c r="A14601" t="s">
        <v>1624</v>
      </c>
      <c r="B14601" t="s">
        <v>132</v>
      </c>
      <c r="C14601">
        <v>11.649396718838799</v>
      </c>
      <c r="D14601" t="s">
        <v>2480</v>
      </c>
      <c r="E14601" t="s">
        <v>65</v>
      </c>
    </row>
    <row r="14602" spans="1:5" x14ac:dyDescent="0.3">
      <c r="A14602" t="s">
        <v>1625</v>
      </c>
      <c r="B14602" t="s">
        <v>132</v>
      </c>
      <c r="C14602">
        <v>10.214961337296399</v>
      </c>
      <c r="D14602" t="s">
        <v>2480</v>
      </c>
      <c r="E14602" t="s">
        <v>65</v>
      </c>
    </row>
    <row r="14603" spans="1:5" x14ac:dyDescent="0.3">
      <c r="A14603" t="s">
        <v>1626</v>
      </c>
      <c r="B14603" t="s">
        <v>132</v>
      </c>
      <c r="C14603">
        <v>13.9252666767392</v>
      </c>
      <c r="D14603" t="s">
        <v>2480</v>
      </c>
      <c r="E14603" t="s">
        <v>65</v>
      </c>
    </row>
    <row r="14604" spans="1:5" x14ac:dyDescent="0.3">
      <c r="A14604" t="s">
        <v>1627</v>
      </c>
      <c r="B14604" t="s">
        <v>132</v>
      </c>
      <c r="C14604">
        <v>11.2128571433934</v>
      </c>
      <c r="D14604" t="s">
        <v>2480</v>
      </c>
      <c r="E14604" t="s">
        <v>65</v>
      </c>
    </row>
    <row r="14605" spans="1:5" x14ac:dyDescent="0.3">
      <c r="A14605" t="s">
        <v>1628</v>
      </c>
      <c r="B14605" t="s">
        <v>132</v>
      </c>
      <c r="C14605">
        <v>9.4809194192178303</v>
      </c>
      <c r="D14605" t="s">
        <v>2480</v>
      </c>
      <c r="E14605" t="s">
        <v>65</v>
      </c>
    </row>
    <row r="14606" spans="1:5" x14ac:dyDescent="0.3">
      <c r="A14606" t="s">
        <v>1629</v>
      </c>
      <c r="B14606" t="s">
        <v>132</v>
      </c>
      <c r="C14606">
        <v>9.9669549458276201</v>
      </c>
      <c r="D14606" t="s">
        <v>2480</v>
      </c>
      <c r="E14606" t="s">
        <v>65</v>
      </c>
    </row>
    <row r="14607" spans="1:5" x14ac:dyDescent="0.3">
      <c r="A14607" t="s">
        <v>1630</v>
      </c>
      <c r="B14607" t="s">
        <v>132</v>
      </c>
      <c r="C14607">
        <v>10.5550410887667</v>
      </c>
      <c r="D14607" t="s">
        <v>2480</v>
      </c>
      <c r="E14607" t="s">
        <v>65</v>
      </c>
    </row>
    <row r="14608" spans="1:5" x14ac:dyDescent="0.3">
      <c r="A14608" t="s">
        <v>1631</v>
      </c>
      <c r="B14608" t="s">
        <v>132</v>
      </c>
      <c r="C14608">
        <v>12.1663900898628</v>
      </c>
      <c r="D14608" t="s">
        <v>2480</v>
      </c>
      <c r="E14608" t="s">
        <v>65</v>
      </c>
    </row>
    <row r="14609" spans="1:5" x14ac:dyDescent="0.3">
      <c r="A14609" t="s">
        <v>1632</v>
      </c>
      <c r="B14609" t="s">
        <v>132</v>
      </c>
      <c r="C14609">
        <v>10.6177395005659</v>
      </c>
      <c r="D14609" t="s">
        <v>2480</v>
      </c>
      <c r="E14609" t="s">
        <v>65</v>
      </c>
    </row>
    <row r="14610" spans="1:5" x14ac:dyDescent="0.3">
      <c r="A14610" t="s">
        <v>1633</v>
      </c>
      <c r="B14610" t="s">
        <v>132</v>
      </c>
      <c r="C14610">
        <v>13.3126116911941</v>
      </c>
      <c r="D14610" t="s">
        <v>2480</v>
      </c>
      <c r="E14610" t="s">
        <v>65</v>
      </c>
    </row>
    <row r="14611" spans="1:5" x14ac:dyDescent="0.3">
      <c r="A14611" t="s">
        <v>1634</v>
      </c>
      <c r="B14611" t="s">
        <v>132</v>
      </c>
      <c r="C14611">
        <v>15.576460034528299</v>
      </c>
      <c r="D14611" t="s">
        <v>2480</v>
      </c>
      <c r="E14611" t="s">
        <v>65</v>
      </c>
    </row>
    <row r="14612" spans="1:5" x14ac:dyDescent="0.3">
      <c r="A14612" t="s">
        <v>1635</v>
      </c>
      <c r="B14612" t="s">
        <v>132</v>
      </c>
      <c r="C14612">
        <v>16.3552344608418</v>
      </c>
      <c r="D14612" t="s">
        <v>2480</v>
      </c>
      <c r="E14612" t="s">
        <v>65</v>
      </c>
    </row>
    <row r="14613" spans="1:5" x14ac:dyDescent="0.3">
      <c r="A14613" t="s">
        <v>1641</v>
      </c>
      <c r="B14613" t="s">
        <v>132</v>
      </c>
      <c r="C14613">
        <v>24.553785021267199</v>
      </c>
      <c r="D14613" t="s">
        <v>2480</v>
      </c>
      <c r="E14613" t="s">
        <v>65</v>
      </c>
    </row>
    <row r="14614" spans="1:5" x14ac:dyDescent="0.3">
      <c r="A14614" t="s">
        <v>1642</v>
      </c>
      <c r="B14614" t="s">
        <v>132</v>
      </c>
      <c r="C14614">
        <v>21.256584318206901</v>
      </c>
      <c r="D14614" t="s">
        <v>2480</v>
      </c>
      <c r="E14614" t="s">
        <v>65</v>
      </c>
    </row>
    <row r="14615" spans="1:5" x14ac:dyDescent="0.3">
      <c r="A14615" t="s">
        <v>1643</v>
      </c>
      <c r="B14615" t="s">
        <v>132</v>
      </c>
      <c r="C14615">
        <v>20.232500920301501</v>
      </c>
      <c r="D14615" t="s">
        <v>2480</v>
      </c>
      <c r="E14615" t="s">
        <v>65</v>
      </c>
    </row>
    <row r="14616" spans="1:5" x14ac:dyDescent="0.3">
      <c r="A14616" t="s">
        <v>1644</v>
      </c>
      <c r="B14616" t="s">
        <v>132</v>
      </c>
      <c r="C14616">
        <v>21.254037046213899</v>
      </c>
      <c r="D14616" t="s">
        <v>2480</v>
      </c>
      <c r="E14616" t="s">
        <v>65</v>
      </c>
    </row>
    <row r="14617" spans="1:5" x14ac:dyDescent="0.3">
      <c r="A14617" t="s">
        <v>1645</v>
      </c>
      <c r="B14617" t="s">
        <v>132</v>
      </c>
      <c r="C14617">
        <v>24.518568105704201</v>
      </c>
      <c r="D14617" t="s">
        <v>2480</v>
      </c>
      <c r="E14617" t="s">
        <v>65</v>
      </c>
    </row>
    <row r="14618" spans="1:5" x14ac:dyDescent="0.3">
      <c r="A14618" t="s">
        <v>1646</v>
      </c>
      <c r="B14618" t="s">
        <v>132</v>
      </c>
      <c r="C14618">
        <v>19.246978512438101</v>
      </c>
      <c r="D14618" t="s">
        <v>2480</v>
      </c>
      <c r="E14618" t="s">
        <v>65</v>
      </c>
    </row>
    <row r="14619" spans="1:5" x14ac:dyDescent="0.3">
      <c r="A14619" t="s">
        <v>1647</v>
      </c>
      <c r="B14619" t="s">
        <v>132</v>
      </c>
      <c r="C14619">
        <v>12.0020946806995</v>
      </c>
      <c r="D14619" t="s">
        <v>2480</v>
      </c>
      <c r="E14619" t="s">
        <v>65</v>
      </c>
    </row>
    <row r="14620" spans="1:5" x14ac:dyDescent="0.3">
      <c r="A14620" t="s">
        <v>1648</v>
      </c>
      <c r="B14620" t="s">
        <v>132</v>
      </c>
      <c r="C14620">
        <v>18.9482967187515</v>
      </c>
      <c r="D14620" t="s">
        <v>2480</v>
      </c>
      <c r="E14620" t="s">
        <v>65</v>
      </c>
    </row>
    <row r="14621" spans="1:5" x14ac:dyDescent="0.3">
      <c r="A14621" t="s">
        <v>1649</v>
      </c>
      <c r="B14621" t="s">
        <v>132</v>
      </c>
      <c r="C14621">
        <v>17.360316668694399</v>
      </c>
      <c r="D14621" t="s">
        <v>2480</v>
      </c>
      <c r="E14621" t="s">
        <v>65</v>
      </c>
    </row>
    <row r="14622" spans="1:5" x14ac:dyDescent="0.3">
      <c r="A14622" t="s">
        <v>1650</v>
      </c>
      <c r="B14622" t="s">
        <v>132</v>
      </c>
      <c r="C14622">
        <v>21.651990904356399</v>
      </c>
      <c r="D14622" t="s">
        <v>2480</v>
      </c>
      <c r="E14622" t="s">
        <v>65</v>
      </c>
    </row>
    <row r="14623" spans="1:5" x14ac:dyDescent="0.3">
      <c r="A14623" t="s">
        <v>1651</v>
      </c>
      <c r="B14623" t="s">
        <v>132</v>
      </c>
      <c r="C14623">
        <v>19.3493785586803</v>
      </c>
      <c r="D14623" t="s">
        <v>2480</v>
      </c>
      <c r="E14623" t="s">
        <v>65</v>
      </c>
    </row>
    <row r="14624" spans="1:5" x14ac:dyDescent="0.3">
      <c r="A14624" t="s">
        <v>1652</v>
      </c>
      <c r="B14624" t="s">
        <v>132</v>
      </c>
      <c r="C14624">
        <v>19.371027618639999</v>
      </c>
      <c r="D14624" t="s">
        <v>2480</v>
      </c>
      <c r="E14624" t="s">
        <v>65</v>
      </c>
    </row>
    <row r="14625" spans="1:5" x14ac:dyDescent="0.3">
      <c r="A14625" t="s">
        <v>1653</v>
      </c>
      <c r="B14625" t="s">
        <v>132</v>
      </c>
      <c r="C14625">
        <v>19.949195344299302</v>
      </c>
      <c r="D14625" t="s">
        <v>2480</v>
      </c>
      <c r="E14625" t="s">
        <v>65</v>
      </c>
    </row>
    <row r="14626" spans="1:5" x14ac:dyDescent="0.3">
      <c r="A14626" t="s">
        <v>1654</v>
      </c>
      <c r="B14626" t="s">
        <v>132</v>
      </c>
      <c r="C14626">
        <v>18.138889876658101</v>
      </c>
      <c r="D14626" t="s">
        <v>2480</v>
      </c>
      <c r="E14626" t="s">
        <v>65</v>
      </c>
    </row>
    <row r="14627" spans="1:5" x14ac:dyDescent="0.3">
      <c r="A14627" t="s">
        <v>1658</v>
      </c>
      <c r="B14627" t="s">
        <v>132</v>
      </c>
      <c r="C14627">
        <v>13.8126308324372</v>
      </c>
      <c r="D14627" t="s">
        <v>2480</v>
      </c>
      <c r="E14627" t="s">
        <v>65</v>
      </c>
    </row>
    <row r="14628" spans="1:5" x14ac:dyDescent="0.3">
      <c r="A14628" t="s">
        <v>1659</v>
      </c>
      <c r="B14628" t="s">
        <v>132</v>
      </c>
      <c r="C14628">
        <v>14.539842182304</v>
      </c>
      <c r="D14628" t="s">
        <v>2480</v>
      </c>
      <c r="E14628" t="s">
        <v>65</v>
      </c>
    </row>
    <row r="14629" spans="1:5" x14ac:dyDescent="0.3">
      <c r="A14629" t="s">
        <v>1660</v>
      </c>
      <c r="B14629" t="s">
        <v>132</v>
      </c>
      <c r="C14629">
        <v>14.8427275471411</v>
      </c>
      <c r="D14629" t="s">
        <v>2480</v>
      </c>
      <c r="E14629" t="s">
        <v>65</v>
      </c>
    </row>
    <row r="14630" spans="1:5" x14ac:dyDescent="0.3">
      <c r="A14630" t="s">
        <v>1661</v>
      </c>
      <c r="B14630" t="s">
        <v>132</v>
      </c>
      <c r="C14630">
        <v>14.928984248334</v>
      </c>
      <c r="D14630" t="s">
        <v>2480</v>
      </c>
      <c r="E14630" t="s">
        <v>65</v>
      </c>
    </row>
    <row r="14631" spans="1:5" x14ac:dyDescent="0.3">
      <c r="A14631" t="s">
        <v>1662</v>
      </c>
      <c r="B14631" t="s">
        <v>132</v>
      </c>
      <c r="C14631">
        <v>14.7501317290254</v>
      </c>
      <c r="D14631" t="s">
        <v>2480</v>
      </c>
      <c r="E14631" t="s">
        <v>65</v>
      </c>
    </row>
    <row r="14632" spans="1:5" x14ac:dyDescent="0.3">
      <c r="A14632" t="s">
        <v>1663</v>
      </c>
      <c r="B14632" t="s">
        <v>132</v>
      </c>
      <c r="C14632">
        <v>13.527869445178601</v>
      </c>
      <c r="D14632" t="s">
        <v>2480</v>
      </c>
      <c r="E14632" t="s">
        <v>65</v>
      </c>
    </row>
    <row r="14633" spans="1:5" x14ac:dyDescent="0.3">
      <c r="A14633" t="s">
        <v>1664</v>
      </c>
      <c r="B14633" t="s">
        <v>132</v>
      </c>
      <c r="C14633">
        <v>14.073760036817999</v>
      </c>
      <c r="D14633" t="s">
        <v>2480</v>
      </c>
      <c r="E14633" t="s">
        <v>65</v>
      </c>
    </row>
    <row r="14634" spans="1:5" x14ac:dyDescent="0.3">
      <c r="A14634" t="s">
        <v>1665</v>
      </c>
      <c r="B14634" t="s">
        <v>132</v>
      </c>
      <c r="C14634">
        <v>14.248636237969199</v>
      </c>
      <c r="D14634" t="s">
        <v>2480</v>
      </c>
      <c r="E14634" t="s">
        <v>65</v>
      </c>
    </row>
    <row r="14635" spans="1:5" x14ac:dyDescent="0.3">
      <c r="A14635" t="s">
        <v>1666</v>
      </c>
      <c r="B14635" t="s">
        <v>132</v>
      </c>
      <c r="C14635">
        <v>14.871156841611599</v>
      </c>
      <c r="D14635" t="s">
        <v>2480</v>
      </c>
      <c r="E14635" t="s">
        <v>65</v>
      </c>
    </row>
    <row r="14636" spans="1:5" x14ac:dyDescent="0.3">
      <c r="A14636" t="s">
        <v>1667</v>
      </c>
      <c r="B14636" t="s">
        <v>132</v>
      </c>
      <c r="C14636">
        <v>11.8791747355348</v>
      </c>
      <c r="D14636" t="s">
        <v>2480</v>
      </c>
      <c r="E14636" t="s">
        <v>65</v>
      </c>
    </row>
    <row r="14637" spans="1:5" x14ac:dyDescent="0.3">
      <c r="A14637" t="s">
        <v>1668</v>
      </c>
      <c r="B14637" t="s">
        <v>132</v>
      </c>
      <c r="C14637">
        <v>15.983752861234899</v>
      </c>
      <c r="D14637" t="s">
        <v>2480</v>
      </c>
      <c r="E14637" t="s">
        <v>65</v>
      </c>
    </row>
    <row r="14638" spans="1:5" x14ac:dyDescent="0.3">
      <c r="A14638" t="s">
        <v>1669</v>
      </c>
      <c r="B14638" t="s">
        <v>132</v>
      </c>
      <c r="C14638">
        <v>18.035975286395299</v>
      </c>
      <c r="D14638" t="s">
        <v>2480</v>
      </c>
      <c r="E14638" t="s">
        <v>65</v>
      </c>
    </row>
    <row r="14639" spans="1:5" x14ac:dyDescent="0.3">
      <c r="A14639" t="s">
        <v>1670</v>
      </c>
      <c r="B14639" t="s">
        <v>132</v>
      </c>
      <c r="C14639">
        <v>21.927589134026899</v>
      </c>
      <c r="D14639" t="s">
        <v>2480</v>
      </c>
      <c r="E14639" t="s">
        <v>65</v>
      </c>
    </row>
    <row r="14640" spans="1:5" x14ac:dyDescent="0.3">
      <c r="A14640" t="s">
        <v>1671</v>
      </c>
      <c r="B14640" t="s">
        <v>132</v>
      </c>
      <c r="C14640">
        <v>34.479000124187301</v>
      </c>
      <c r="D14640" t="s">
        <v>2480</v>
      </c>
      <c r="E14640" t="s">
        <v>65</v>
      </c>
    </row>
    <row r="14641" spans="1:5" x14ac:dyDescent="0.3">
      <c r="A14641" t="s">
        <v>1672</v>
      </c>
      <c r="B14641" t="s">
        <v>132</v>
      </c>
      <c r="C14641">
        <v>23.184058092510799</v>
      </c>
      <c r="D14641" t="s">
        <v>2480</v>
      </c>
      <c r="E14641" t="s">
        <v>65</v>
      </c>
    </row>
    <row r="14642" spans="1:5" x14ac:dyDescent="0.3">
      <c r="A14642" t="s">
        <v>1673</v>
      </c>
      <c r="B14642" t="s">
        <v>132</v>
      </c>
      <c r="C14642">
        <v>24.981095746909599</v>
      </c>
      <c r="D14642" t="s">
        <v>2480</v>
      </c>
      <c r="E14642" t="s">
        <v>65</v>
      </c>
    </row>
    <row r="14643" spans="1:5" x14ac:dyDescent="0.3">
      <c r="A14643" t="s">
        <v>1674</v>
      </c>
      <c r="B14643" t="s">
        <v>132</v>
      </c>
      <c r="C14643">
        <v>18.3724298056122</v>
      </c>
      <c r="D14643" t="s">
        <v>2480</v>
      </c>
      <c r="E14643" t="s">
        <v>65</v>
      </c>
    </row>
    <row r="14644" spans="1:5" x14ac:dyDescent="0.3">
      <c r="A14644" t="s">
        <v>1675</v>
      </c>
      <c r="B14644" t="s">
        <v>132</v>
      </c>
      <c r="C14644">
        <v>18.296050884027199</v>
      </c>
      <c r="D14644" t="s">
        <v>2480</v>
      </c>
      <c r="E14644" t="s">
        <v>65</v>
      </c>
    </row>
    <row r="14645" spans="1:5" x14ac:dyDescent="0.3">
      <c r="A14645" t="s">
        <v>1676</v>
      </c>
      <c r="B14645" t="s">
        <v>132</v>
      </c>
      <c r="C14645">
        <v>17.155238560707001</v>
      </c>
      <c r="D14645" t="s">
        <v>2480</v>
      </c>
      <c r="E14645" t="s">
        <v>65</v>
      </c>
    </row>
    <row r="14646" spans="1:5" x14ac:dyDescent="0.3">
      <c r="A14646" t="s">
        <v>1677</v>
      </c>
      <c r="B14646" t="s">
        <v>132</v>
      </c>
      <c r="C14646">
        <v>14.9748433329042</v>
      </c>
      <c r="D14646" t="s">
        <v>2480</v>
      </c>
      <c r="E14646" t="s">
        <v>65</v>
      </c>
    </row>
    <row r="14647" spans="1:5" x14ac:dyDescent="0.3">
      <c r="A14647" t="s">
        <v>1678</v>
      </c>
      <c r="B14647" t="s">
        <v>132</v>
      </c>
      <c r="C14647">
        <v>19.903632109297099</v>
      </c>
      <c r="D14647" t="s">
        <v>2480</v>
      </c>
      <c r="E14647" t="s">
        <v>65</v>
      </c>
    </row>
    <row r="14648" spans="1:5" x14ac:dyDescent="0.3">
      <c r="A14648" t="s">
        <v>1679</v>
      </c>
      <c r="B14648" t="s">
        <v>132</v>
      </c>
      <c r="C14648">
        <v>27.800012002991199</v>
      </c>
      <c r="D14648" t="s">
        <v>2480</v>
      </c>
      <c r="E14648" t="s">
        <v>65</v>
      </c>
    </row>
    <row r="14649" spans="1:5" x14ac:dyDescent="0.3">
      <c r="A14649" t="s">
        <v>1680</v>
      </c>
      <c r="B14649" t="s">
        <v>132</v>
      </c>
      <c r="C14649">
        <v>28.674861247522799</v>
      </c>
      <c r="D14649" t="s">
        <v>2480</v>
      </c>
      <c r="E14649" t="s">
        <v>65</v>
      </c>
    </row>
    <row r="14650" spans="1:5" x14ac:dyDescent="0.3">
      <c r="A14650" t="s">
        <v>1681</v>
      </c>
      <c r="B14650" t="s">
        <v>132</v>
      </c>
      <c r="C14650">
        <v>18.304756862775001</v>
      </c>
      <c r="D14650" t="s">
        <v>2480</v>
      </c>
      <c r="E14650" t="s">
        <v>65</v>
      </c>
    </row>
    <row r="14651" spans="1:5" x14ac:dyDescent="0.3">
      <c r="A14651" t="s">
        <v>1682</v>
      </c>
      <c r="B14651" t="s">
        <v>132</v>
      </c>
      <c r="C14651">
        <v>13.6933428740326</v>
      </c>
      <c r="D14651" t="s">
        <v>2480</v>
      </c>
      <c r="E14651" t="s">
        <v>65</v>
      </c>
    </row>
    <row r="14652" spans="1:5" x14ac:dyDescent="0.3">
      <c r="A14652" t="s">
        <v>1683</v>
      </c>
      <c r="B14652" t="s">
        <v>132</v>
      </c>
      <c r="C14652">
        <v>20.630754277541801</v>
      </c>
      <c r="D14652" t="s">
        <v>2480</v>
      </c>
      <c r="E14652" t="s">
        <v>65</v>
      </c>
    </row>
    <row r="14653" spans="1:5" x14ac:dyDescent="0.3">
      <c r="A14653" t="s">
        <v>1684</v>
      </c>
      <c r="B14653" t="s">
        <v>132</v>
      </c>
      <c r="C14653">
        <v>25.003179977070499</v>
      </c>
      <c r="D14653" t="s">
        <v>2480</v>
      </c>
      <c r="E14653" t="s">
        <v>65</v>
      </c>
    </row>
    <row r="14654" spans="1:5" x14ac:dyDescent="0.3">
      <c r="A14654" t="s">
        <v>1685</v>
      </c>
      <c r="B14654" t="s">
        <v>132</v>
      </c>
      <c r="C14654">
        <v>24.501607383734601</v>
      </c>
      <c r="D14654" t="s">
        <v>2480</v>
      </c>
      <c r="E14654" t="s">
        <v>65</v>
      </c>
    </row>
    <row r="14655" spans="1:5" x14ac:dyDescent="0.3">
      <c r="A14655" t="s">
        <v>1686</v>
      </c>
      <c r="B14655" t="s">
        <v>132</v>
      </c>
      <c r="C14655">
        <v>18.728511284577401</v>
      </c>
      <c r="D14655" t="s">
        <v>2480</v>
      </c>
      <c r="E14655" t="s">
        <v>65</v>
      </c>
    </row>
    <row r="14656" spans="1:5" x14ac:dyDescent="0.3">
      <c r="A14656" t="s">
        <v>1687</v>
      </c>
      <c r="B14656" t="s">
        <v>132</v>
      </c>
      <c r="C14656">
        <v>17.155428594842199</v>
      </c>
      <c r="D14656" t="s">
        <v>2480</v>
      </c>
      <c r="E14656" t="s">
        <v>65</v>
      </c>
    </row>
    <row r="14657" spans="1:5" x14ac:dyDescent="0.3">
      <c r="A14657" t="s">
        <v>1688</v>
      </c>
      <c r="B14657" t="s">
        <v>132</v>
      </c>
      <c r="C14657">
        <v>22.9326755645811</v>
      </c>
      <c r="D14657" t="s">
        <v>2480</v>
      </c>
      <c r="E14657" t="s">
        <v>65</v>
      </c>
    </row>
    <row r="14658" spans="1:5" x14ac:dyDescent="0.3">
      <c r="A14658" t="s">
        <v>1689</v>
      </c>
      <c r="B14658" t="s">
        <v>132</v>
      </c>
      <c r="C14658">
        <v>17.715715213501099</v>
      </c>
      <c r="D14658" t="s">
        <v>2480</v>
      </c>
      <c r="E14658" t="s">
        <v>65</v>
      </c>
    </row>
    <row r="14659" spans="1:5" x14ac:dyDescent="0.3">
      <c r="A14659" t="s">
        <v>1699</v>
      </c>
      <c r="B14659" t="s">
        <v>132</v>
      </c>
      <c r="C14659">
        <v>14.3007365250986</v>
      </c>
      <c r="D14659" t="s">
        <v>2480</v>
      </c>
      <c r="E14659" t="s">
        <v>65</v>
      </c>
    </row>
    <row r="14660" spans="1:5" x14ac:dyDescent="0.3">
      <c r="A14660" t="s">
        <v>1700</v>
      </c>
      <c r="B14660" t="s">
        <v>132</v>
      </c>
      <c r="C14660">
        <v>14.0451076117231</v>
      </c>
      <c r="D14660" t="s">
        <v>2480</v>
      </c>
      <c r="E14660" t="s">
        <v>65</v>
      </c>
    </row>
    <row r="14661" spans="1:5" x14ac:dyDescent="0.3">
      <c r="A14661" t="s">
        <v>1701</v>
      </c>
      <c r="B14661" t="s">
        <v>132</v>
      </c>
      <c r="C14661">
        <v>14.017151293786799</v>
      </c>
      <c r="D14661" t="s">
        <v>2480</v>
      </c>
      <c r="E14661" t="s">
        <v>65</v>
      </c>
    </row>
    <row r="14662" spans="1:5" x14ac:dyDescent="0.3">
      <c r="A14662" t="s">
        <v>1737</v>
      </c>
      <c r="B14662" t="s">
        <v>132</v>
      </c>
      <c r="C14662">
        <v>17.171616057786999</v>
      </c>
      <c r="D14662" t="s">
        <v>2480</v>
      </c>
      <c r="E14662" t="s">
        <v>65</v>
      </c>
    </row>
    <row r="14663" spans="1:5" x14ac:dyDescent="0.3">
      <c r="A14663" t="s">
        <v>1738</v>
      </c>
      <c r="B14663" t="s">
        <v>132</v>
      </c>
      <c r="C14663">
        <v>16.811142933709402</v>
      </c>
      <c r="D14663" t="s">
        <v>2480</v>
      </c>
      <c r="E14663" t="s">
        <v>65</v>
      </c>
    </row>
    <row r="14664" spans="1:5" x14ac:dyDescent="0.3">
      <c r="A14664" t="s">
        <v>1739</v>
      </c>
      <c r="B14664" t="s">
        <v>132</v>
      </c>
      <c r="C14664">
        <v>17.498943703175598</v>
      </c>
      <c r="D14664" t="s">
        <v>2480</v>
      </c>
      <c r="E14664" t="s">
        <v>65</v>
      </c>
    </row>
    <row r="14665" spans="1:5" x14ac:dyDescent="0.3">
      <c r="A14665" t="s">
        <v>1758</v>
      </c>
      <c r="B14665" t="s">
        <v>132</v>
      </c>
      <c r="C14665">
        <v>17.110147973853302</v>
      </c>
      <c r="D14665" t="s">
        <v>2480</v>
      </c>
      <c r="E14665" t="s">
        <v>65</v>
      </c>
    </row>
    <row r="14666" spans="1:5" x14ac:dyDescent="0.3">
      <c r="A14666" t="s">
        <v>1759</v>
      </c>
      <c r="B14666" t="s">
        <v>132</v>
      </c>
      <c r="C14666">
        <v>11.710452258037934</v>
      </c>
      <c r="D14666" t="s">
        <v>2480</v>
      </c>
      <c r="E14666" t="s">
        <v>65</v>
      </c>
    </row>
    <row r="14667" spans="1:5" x14ac:dyDescent="0.3">
      <c r="A14667" t="s">
        <v>1760</v>
      </c>
      <c r="B14667" t="s">
        <v>132</v>
      </c>
      <c r="C14667">
        <v>14.922014334916099</v>
      </c>
      <c r="D14667" t="s">
        <v>2480</v>
      </c>
      <c r="E14667" t="s">
        <v>65</v>
      </c>
    </row>
    <row r="14668" spans="1:5" x14ac:dyDescent="0.3">
      <c r="A14668" t="s">
        <v>1761</v>
      </c>
      <c r="B14668" t="s">
        <v>132</v>
      </c>
      <c r="C14668">
        <v>15.751690016960101</v>
      </c>
      <c r="D14668" t="s">
        <v>2480</v>
      </c>
      <c r="E14668" t="s">
        <v>65</v>
      </c>
    </row>
    <row r="14669" spans="1:5" x14ac:dyDescent="0.3">
      <c r="A14669" t="s">
        <v>1762</v>
      </c>
      <c r="B14669" t="s">
        <v>132</v>
      </c>
      <c r="C14669">
        <v>15.904727117835</v>
      </c>
      <c r="D14669" t="s">
        <v>2480</v>
      </c>
      <c r="E14669" t="s">
        <v>65</v>
      </c>
    </row>
    <row r="14670" spans="1:5" x14ac:dyDescent="0.3">
      <c r="A14670" t="s">
        <v>1790</v>
      </c>
      <c r="B14670" t="s">
        <v>132</v>
      </c>
      <c r="C14670">
        <v>11.280166700534799</v>
      </c>
      <c r="D14670" t="s">
        <v>2480</v>
      </c>
      <c r="E14670" t="s">
        <v>65</v>
      </c>
    </row>
    <row r="14671" spans="1:5" x14ac:dyDescent="0.3">
      <c r="A14671" t="s">
        <v>1791</v>
      </c>
      <c r="B14671" t="s">
        <v>132</v>
      </c>
      <c r="C14671">
        <v>16.140781488779901</v>
      </c>
      <c r="D14671" t="s">
        <v>2480</v>
      </c>
      <c r="E14671" t="s">
        <v>65</v>
      </c>
    </row>
    <row r="14672" spans="1:5" x14ac:dyDescent="0.3">
      <c r="A14672" t="s">
        <v>1862</v>
      </c>
      <c r="B14672" t="s">
        <v>132</v>
      </c>
      <c r="C14672">
        <v>18.403980460500399</v>
      </c>
      <c r="D14672" t="s">
        <v>2480</v>
      </c>
      <c r="E14672" t="s">
        <v>65</v>
      </c>
    </row>
    <row r="14673" spans="1:5" x14ac:dyDescent="0.3">
      <c r="A14673" t="s">
        <v>1863</v>
      </c>
      <c r="B14673" t="s">
        <v>132</v>
      </c>
      <c r="C14673">
        <v>16.992579307726199</v>
      </c>
      <c r="D14673" t="s">
        <v>2480</v>
      </c>
      <c r="E14673" t="s">
        <v>65</v>
      </c>
    </row>
    <row r="14674" spans="1:5" x14ac:dyDescent="0.3">
      <c r="A14674" t="s">
        <v>1864</v>
      </c>
      <c r="B14674" t="s">
        <v>132</v>
      </c>
      <c r="C14674">
        <v>18.1356167488407</v>
      </c>
      <c r="D14674" t="s">
        <v>2480</v>
      </c>
      <c r="E14674" t="s">
        <v>65</v>
      </c>
    </row>
    <row r="14675" spans="1:5" x14ac:dyDescent="0.3">
      <c r="A14675" t="s">
        <v>1967</v>
      </c>
      <c r="B14675" t="s">
        <v>132</v>
      </c>
      <c r="C14675">
        <v>14.201595992173001</v>
      </c>
      <c r="D14675" t="s">
        <v>2480</v>
      </c>
      <c r="E14675" t="s">
        <v>65</v>
      </c>
    </row>
    <row r="14676" spans="1:5" x14ac:dyDescent="0.3">
      <c r="A14676" t="s">
        <v>1968</v>
      </c>
      <c r="B14676" t="s">
        <v>132</v>
      </c>
      <c r="C14676">
        <v>14.6668587127647</v>
      </c>
      <c r="D14676" t="s">
        <v>2480</v>
      </c>
      <c r="E14676" t="s">
        <v>65</v>
      </c>
    </row>
    <row r="14677" spans="1:5" x14ac:dyDescent="0.3">
      <c r="A14677" t="s">
        <v>2079</v>
      </c>
      <c r="B14677" t="s">
        <v>132</v>
      </c>
      <c r="C14677">
        <v>16.161871017084501</v>
      </c>
      <c r="D14677" t="s">
        <v>2480</v>
      </c>
      <c r="E14677" t="s">
        <v>65</v>
      </c>
    </row>
    <row r="14678" spans="1:5" x14ac:dyDescent="0.3">
      <c r="A14678" t="s">
        <v>2080</v>
      </c>
      <c r="B14678" t="s">
        <v>132</v>
      </c>
      <c r="C14678">
        <v>15.5871505663116</v>
      </c>
      <c r="D14678" t="s">
        <v>2480</v>
      </c>
      <c r="E14678" t="s">
        <v>65</v>
      </c>
    </row>
    <row r="14679" spans="1:5" x14ac:dyDescent="0.3">
      <c r="A14679" t="s">
        <v>2081</v>
      </c>
      <c r="B14679" t="s">
        <v>132</v>
      </c>
      <c r="C14679">
        <v>15.412604356771199</v>
      </c>
      <c r="D14679" t="s">
        <v>2480</v>
      </c>
      <c r="E14679" t="s">
        <v>65</v>
      </c>
    </row>
    <row r="14680" spans="1:5" x14ac:dyDescent="0.3">
      <c r="A14680" t="s">
        <v>2100</v>
      </c>
      <c r="B14680" t="s">
        <v>132</v>
      </c>
      <c r="C14680">
        <v>15.2088580037529</v>
      </c>
      <c r="D14680" t="s">
        <v>2480</v>
      </c>
      <c r="E14680" t="s">
        <v>65</v>
      </c>
    </row>
    <row r="14681" spans="1:5" x14ac:dyDescent="0.3">
      <c r="A14681" t="s">
        <v>2101</v>
      </c>
      <c r="B14681" t="s">
        <v>132</v>
      </c>
      <c r="C14681">
        <v>16.479419423504702</v>
      </c>
      <c r="D14681" t="s">
        <v>2480</v>
      </c>
      <c r="E14681" t="s">
        <v>65</v>
      </c>
    </row>
    <row r="14682" spans="1:5" x14ac:dyDescent="0.3">
      <c r="A14682" t="s">
        <v>2158</v>
      </c>
      <c r="B14682" t="s">
        <v>132</v>
      </c>
      <c r="C14682">
        <v>14.2263559217885</v>
      </c>
      <c r="D14682" t="s">
        <v>2480</v>
      </c>
      <c r="E14682" t="s">
        <v>65</v>
      </c>
    </row>
    <row r="14683" spans="1:5" x14ac:dyDescent="0.3">
      <c r="A14683" t="s">
        <v>2159</v>
      </c>
      <c r="B14683" t="s">
        <v>132</v>
      </c>
      <c r="C14683">
        <v>14.259822186714599</v>
      </c>
      <c r="D14683" t="s">
        <v>2480</v>
      </c>
      <c r="E14683" t="s">
        <v>65</v>
      </c>
    </row>
    <row r="14684" spans="1:5" x14ac:dyDescent="0.3">
      <c r="A14684" t="s">
        <v>2199</v>
      </c>
      <c r="B14684" t="s">
        <v>132</v>
      </c>
      <c r="C14684">
        <v>12.7182906028156</v>
      </c>
      <c r="D14684" t="s">
        <v>2480</v>
      </c>
      <c r="E14684" t="s">
        <v>65</v>
      </c>
    </row>
    <row r="14685" spans="1:5" x14ac:dyDescent="0.3">
      <c r="A14685" t="s">
        <v>2200</v>
      </c>
      <c r="B14685" t="s">
        <v>132</v>
      </c>
      <c r="C14685">
        <v>13.239238075079999</v>
      </c>
      <c r="D14685" t="s">
        <v>2480</v>
      </c>
      <c r="E14685" t="s">
        <v>65</v>
      </c>
    </row>
    <row r="14686" spans="1:5" x14ac:dyDescent="0.3">
      <c r="A14686" t="s">
        <v>2201</v>
      </c>
      <c r="B14686" t="s">
        <v>132</v>
      </c>
      <c r="C14686">
        <v>14.890754374943301</v>
      </c>
      <c r="D14686" t="s">
        <v>2480</v>
      </c>
      <c r="E14686" t="s">
        <v>65</v>
      </c>
    </row>
    <row r="14687" spans="1:5" x14ac:dyDescent="0.3">
      <c r="A14687" t="s">
        <v>2232</v>
      </c>
      <c r="B14687" t="s">
        <v>132</v>
      </c>
      <c r="C14687">
        <v>16.218317998383199</v>
      </c>
      <c r="D14687" t="s">
        <v>2480</v>
      </c>
      <c r="E14687" t="s">
        <v>65</v>
      </c>
    </row>
    <row r="14688" spans="1:5" x14ac:dyDescent="0.3">
      <c r="A14688" t="s">
        <v>2233</v>
      </c>
      <c r="B14688" t="s">
        <v>132</v>
      </c>
      <c r="C14688">
        <v>13.1268985686173</v>
      </c>
      <c r="D14688" t="s">
        <v>2480</v>
      </c>
      <c r="E14688" t="s">
        <v>65</v>
      </c>
    </row>
    <row r="14689" spans="1:5" x14ac:dyDescent="0.3">
      <c r="A14689" t="s">
        <v>2234</v>
      </c>
      <c r="B14689" t="s">
        <v>132</v>
      </c>
      <c r="C14689">
        <v>14.3892098148459</v>
      </c>
      <c r="D14689" t="s">
        <v>2480</v>
      </c>
      <c r="E14689" t="s">
        <v>65</v>
      </c>
    </row>
    <row r="14690" spans="1:5" x14ac:dyDescent="0.3">
      <c r="A14690" t="s">
        <v>2235</v>
      </c>
      <c r="B14690" t="s">
        <v>132</v>
      </c>
      <c r="C14690">
        <v>14.920692735387499</v>
      </c>
      <c r="D14690" t="s">
        <v>2480</v>
      </c>
      <c r="E14690" t="s">
        <v>65</v>
      </c>
    </row>
    <row r="14691" spans="1:5" x14ac:dyDescent="0.3">
      <c r="A14691" t="s">
        <v>2236</v>
      </c>
      <c r="B14691" t="s">
        <v>132</v>
      </c>
      <c r="C14691">
        <v>13.4839817870409</v>
      </c>
      <c r="D14691" t="s">
        <v>2480</v>
      </c>
      <c r="E14691" t="s">
        <v>65</v>
      </c>
    </row>
    <row r="14692" spans="1:5" x14ac:dyDescent="0.3">
      <c r="A14692" t="s">
        <v>2237</v>
      </c>
      <c r="B14692" t="s">
        <v>132</v>
      </c>
      <c r="C14692">
        <v>13.7141942183876</v>
      </c>
      <c r="D14692" t="s">
        <v>2480</v>
      </c>
      <c r="E14692" t="s">
        <v>65</v>
      </c>
    </row>
    <row r="14693" spans="1:5" x14ac:dyDescent="0.3">
      <c r="A14693" t="s">
        <v>1763</v>
      </c>
      <c r="B14693" t="s">
        <v>132</v>
      </c>
      <c r="C14693">
        <v>12.1980646386725</v>
      </c>
      <c r="D14693" t="s">
        <v>2480</v>
      </c>
      <c r="E14693" t="s">
        <v>65</v>
      </c>
    </row>
    <row r="14694" spans="1:5" x14ac:dyDescent="0.3">
      <c r="A14694" t="s">
        <v>1764</v>
      </c>
      <c r="B14694" t="s">
        <v>132</v>
      </c>
      <c r="C14694">
        <v>13.672206839804399</v>
      </c>
      <c r="D14694" t="s">
        <v>2480</v>
      </c>
      <c r="E14694" t="s">
        <v>65</v>
      </c>
    </row>
    <row r="14695" spans="1:5" x14ac:dyDescent="0.3">
      <c r="A14695" t="s">
        <v>1765</v>
      </c>
      <c r="B14695" t="s">
        <v>132</v>
      </c>
      <c r="C14695">
        <v>15.563919592700801</v>
      </c>
      <c r="D14695" t="s">
        <v>2480</v>
      </c>
      <c r="E14695" t="s">
        <v>65</v>
      </c>
    </row>
    <row r="14696" spans="1:5" x14ac:dyDescent="0.3">
      <c r="A14696" t="s">
        <v>1792</v>
      </c>
      <c r="B14696" t="s">
        <v>132</v>
      </c>
      <c r="C14696">
        <v>13.164792841701299</v>
      </c>
      <c r="D14696" t="s">
        <v>2480</v>
      </c>
      <c r="E14696" t="s">
        <v>65</v>
      </c>
    </row>
    <row r="14697" spans="1:5" x14ac:dyDescent="0.3">
      <c r="A14697" t="s">
        <v>1793</v>
      </c>
      <c r="B14697" t="s">
        <v>132</v>
      </c>
      <c r="C14697">
        <v>15.9488168464579</v>
      </c>
      <c r="D14697" t="s">
        <v>2480</v>
      </c>
      <c r="E14697" t="s">
        <v>65</v>
      </c>
    </row>
    <row r="14698" spans="1:5" x14ac:dyDescent="0.3">
      <c r="A14698" t="s">
        <v>1794</v>
      </c>
      <c r="B14698" t="s">
        <v>132</v>
      </c>
      <c r="C14698">
        <v>15.1946726267406</v>
      </c>
      <c r="D14698" t="s">
        <v>2480</v>
      </c>
      <c r="E14698" t="s">
        <v>65</v>
      </c>
    </row>
    <row r="14699" spans="1:5" x14ac:dyDescent="0.3">
      <c r="A14699" t="s">
        <v>1795</v>
      </c>
      <c r="B14699" t="s">
        <v>132</v>
      </c>
      <c r="C14699">
        <v>11.441835845902499</v>
      </c>
      <c r="D14699" t="s">
        <v>2480</v>
      </c>
      <c r="E14699" t="s">
        <v>65</v>
      </c>
    </row>
    <row r="14700" spans="1:5" x14ac:dyDescent="0.3">
      <c r="A14700" t="s">
        <v>1796</v>
      </c>
      <c r="B14700" t="s">
        <v>132</v>
      </c>
      <c r="C14700">
        <v>13.823924404277999</v>
      </c>
      <c r="D14700" t="s">
        <v>2480</v>
      </c>
      <c r="E14700" t="s">
        <v>65</v>
      </c>
    </row>
    <row r="14701" spans="1:5" x14ac:dyDescent="0.3">
      <c r="A14701" t="s">
        <v>1969</v>
      </c>
      <c r="B14701" t="s">
        <v>132</v>
      </c>
      <c r="C14701">
        <v>15.1805993311153</v>
      </c>
      <c r="D14701" t="s">
        <v>2480</v>
      </c>
      <c r="E14701" t="s">
        <v>65</v>
      </c>
    </row>
    <row r="14702" spans="1:5" x14ac:dyDescent="0.3">
      <c r="A14702" t="s">
        <v>1970</v>
      </c>
      <c r="B14702" t="s">
        <v>132</v>
      </c>
      <c r="C14702">
        <v>14.341965655209499</v>
      </c>
      <c r="D14702" t="s">
        <v>2480</v>
      </c>
      <c r="E14702" t="s">
        <v>65</v>
      </c>
    </row>
    <row r="14703" spans="1:5" x14ac:dyDescent="0.3">
      <c r="A14703" t="s">
        <v>1971</v>
      </c>
      <c r="B14703" t="s">
        <v>132</v>
      </c>
      <c r="C14703">
        <v>14.8176416467791</v>
      </c>
      <c r="D14703" t="s">
        <v>2480</v>
      </c>
      <c r="E14703" t="s">
        <v>65</v>
      </c>
    </row>
    <row r="14704" spans="1:5" x14ac:dyDescent="0.3">
      <c r="A14704" t="s">
        <v>2001</v>
      </c>
      <c r="B14704" t="s">
        <v>132</v>
      </c>
      <c r="C14704">
        <v>16.432725080420401</v>
      </c>
      <c r="D14704" t="s">
        <v>2480</v>
      </c>
      <c r="E14704" t="s">
        <v>65</v>
      </c>
    </row>
    <row r="14705" spans="1:5" x14ac:dyDescent="0.3">
      <c r="A14705" t="s">
        <v>2002</v>
      </c>
      <c r="B14705" t="s">
        <v>132</v>
      </c>
      <c r="C14705">
        <v>17.7643595134113</v>
      </c>
      <c r="D14705" t="s">
        <v>2480</v>
      </c>
      <c r="E14705" t="s">
        <v>65</v>
      </c>
    </row>
    <row r="14706" spans="1:5" x14ac:dyDescent="0.3">
      <c r="A14706" t="s">
        <v>2202</v>
      </c>
      <c r="B14706" t="s">
        <v>132</v>
      </c>
      <c r="C14706">
        <v>10.9769176175016</v>
      </c>
      <c r="D14706" t="s">
        <v>2480</v>
      </c>
      <c r="E14706" t="s">
        <v>65</v>
      </c>
    </row>
    <row r="14707" spans="1:5" x14ac:dyDescent="0.3">
      <c r="A14707" t="s">
        <v>2203</v>
      </c>
      <c r="B14707" t="s">
        <v>132</v>
      </c>
      <c r="C14707">
        <v>11.6743193572716</v>
      </c>
      <c r="D14707" t="s">
        <v>2480</v>
      </c>
      <c r="E14707" t="s">
        <v>65</v>
      </c>
    </row>
    <row r="14708" spans="1:5" x14ac:dyDescent="0.3">
      <c r="A14708" t="s">
        <v>2204</v>
      </c>
      <c r="B14708" t="s">
        <v>132</v>
      </c>
      <c r="C14708">
        <v>13.282319362330901</v>
      </c>
      <c r="D14708" t="s">
        <v>2480</v>
      </c>
      <c r="E14708" t="s">
        <v>65</v>
      </c>
    </row>
    <row r="14709" spans="1:5" x14ac:dyDescent="0.3">
      <c r="A14709" t="s">
        <v>2221</v>
      </c>
      <c r="B14709" t="s">
        <v>132</v>
      </c>
      <c r="C14709">
        <v>12.542344171253999</v>
      </c>
      <c r="D14709" t="s">
        <v>2480</v>
      </c>
      <c r="E14709" t="s">
        <v>65</v>
      </c>
    </row>
    <row r="14710" spans="1:5" x14ac:dyDescent="0.3">
      <c r="A14710" t="s">
        <v>1690</v>
      </c>
      <c r="B14710" t="s">
        <v>132</v>
      </c>
      <c r="C14710">
        <v>11.710452258037934</v>
      </c>
      <c r="D14710" t="s">
        <v>2480</v>
      </c>
      <c r="E14710" t="s">
        <v>65</v>
      </c>
    </row>
    <row r="14711" spans="1:5" x14ac:dyDescent="0.3">
      <c r="A14711" t="s">
        <v>1691</v>
      </c>
      <c r="B14711" t="s">
        <v>132</v>
      </c>
      <c r="C14711">
        <v>15.408911922902799</v>
      </c>
      <c r="D14711" t="s">
        <v>2480</v>
      </c>
      <c r="E14711" t="s">
        <v>65</v>
      </c>
    </row>
    <row r="14712" spans="1:5" x14ac:dyDescent="0.3">
      <c r="A14712" t="s">
        <v>1692</v>
      </c>
      <c r="B14712" t="s">
        <v>132</v>
      </c>
      <c r="C14712">
        <v>17.759095522226701</v>
      </c>
      <c r="D14712" t="s">
        <v>2480</v>
      </c>
      <c r="E14712" t="s">
        <v>65</v>
      </c>
    </row>
    <row r="14713" spans="1:5" x14ac:dyDescent="0.3">
      <c r="A14713" t="s">
        <v>1693</v>
      </c>
      <c r="B14713" t="s">
        <v>132</v>
      </c>
      <c r="C14713">
        <v>17.0550816885629</v>
      </c>
      <c r="D14713" t="s">
        <v>2480</v>
      </c>
      <c r="E14713" t="s">
        <v>65</v>
      </c>
    </row>
    <row r="14714" spans="1:5" x14ac:dyDescent="0.3">
      <c r="A14714" t="s">
        <v>1694</v>
      </c>
      <c r="B14714" t="s">
        <v>132</v>
      </c>
      <c r="C14714">
        <v>14.848634597946299</v>
      </c>
      <c r="D14714" t="s">
        <v>2480</v>
      </c>
      <c r="E14714" t="s">
        <v>65</v>
      </c>
    </row>
    <row r="14715" spans="1:5" x14ac:dyDescent="0.3">
      <c r="A14715" t="s">
        <v>1695</v>
      </c>
      <c r="B14715" t="s">
        <v>132</v>
      </c>
      <c r="C14715">
        <v>17.605302452303501</v>
      </c>
      <c r="D14715" t="s">
        <v>2480</v>
      </c>
      <c r="E14715" t="s">
        <v>65</v>
      </c>
    </row>
    <row r="14716" spans="1:5" x14ac:dyDescent="0.3">
      <c r="A14716" t="s">
        <v>1696</v>
      </c>
      <c r="B14716" t="s">
        <v>132</v>
      </c>
      <c r="C14716">
        <v>17.485918258720599</v>
      </c>
      <c r="D14716" t="s">
        <v>2480</v>
      </c>
      <c r="E14716" t="s">
        <v>65</v>
      </c>
    </row>
    <row r="14717" spans="1:5" x14ac:dyDescent="0.3">
      <c r="A14717" t="s">
        <v>1697</v>
      </c>
      <c r="B14717" t="s">
        <v>132</v>
      </c>
      <c r="C14717">
        <v>18.993526668436001</v>
      </c>
      <c r="D14717" t="s">
        <v>2480</v>
      </c>
      <c r="E14717" t="s">
        <v>65</v>
      </c>
    </row>
    <row r="14718" spans="1:5" x14ac:dyDescent="0.3">
      <c r="A14718" t="s">
        <v>1698</v>
      </c>
      <c r="B14718" t="s">
        <v>132</v>
      </c>
      <c r="C14718">
        <v>19.089862500689399</v>
      </c>
      <c r="D14718" t="s">
        <v>2480</v>
      </c>
      <c r="E14718" t="s">
        <v>65</v>
      </c>
    </row>
    <row r="14719" spans="1:5" x14ac:dyDescent="0.3">
      <c r="A14719" t="s">
        <v>1702</v>
      </c>
      <c r="B14719" t="s">
        <v>132</v>
      </c>
      <c r="C14719">
        <v>12.194320660366801</v>
      </c>
      <c r="D14719" t="s">
        <v>2480</v>
      </c>
      <c r="E14719" t="s">
        <v>65</v>
      </c>
    </row>
    <row r="14720" spans="1:5" x14ac:dyDescent="0.3">
      <c r="A14720" t="s">
        <v>1703</v>
      </c>
      <c r="B14720" t="s">
        <v>132</v>
      </c>
      <c r="C14720">
        <v>12.1329750377643</v>
      </c>
      <c r="D14720" t="s">
        <v>2480</v>
      </c>
      <c r="E14720" t="s">
        <v>65</v>
      </c>
    </row>
    <row r="14721" spans="1:5" x14ac:dyDescent="0.3">
      <c r="A14721" t="s">
        <v>1704</v>
      </c>
      <c r="B14721" t="s">
        <v>132</v>
      </c>
      <c r="C14721">
        <v>11.8884330217324</v>
      </c>
      <c r="D14721" t="s">
        <v>2480</v>
      </c>
      <c r="E14721" t="s">
        <v>65</v>
      </c>
    </row>
    <row r="14722" spans="1:5" x14ac:dyDescent="0.3">
      <c r="A14722" t="s">
        <v>1705</v>
      </c>
      <c r="B14722" t="s">
        <v>132</v>
      </c>
      <c r="C14722">
        <v>13.919718368515399</v>
      </c>
      <c r="D14722" t="s">
        <v>2480</v>
      </c>
      <c r="E14722" t="s">
        <v>65</v>
      </c>
    </row>
    <row r="14723" spans="1:5" x14ac:dyDescent="0.3">
      <c r="A14723" t="s">
        <v>1706</v>
      </c>
      <c r="B14723" t="s">
        <v>132</v>
      </c>
      <c r="C14723">
        <v>14.131135634182</v>
      </c>
      <c r="D14723" t="s">
        <v>2480</v>
      </c>
      <c r="E14723" t="s">
        <v>65</v>
      </c>
    </row>
    <row r="14724" spans="1:5" x14ac:dyDescent="0.3">
      <c r="A14724" t="s">
        <v>1707</v>
      </c>
      <c r="B14724" t="s">
        <v>132</v>
      </c>
      <c r="C14724">
        <v>12.0904093525881</v>
      </c>
      <c r="D14724" t="s">
        <v>2480</v>
      </c>
      <c r="E14724" t="s">
        <v>65</v>
      </c>
    </row>
    <row r="14725" spans="1:5" x14ac:dyDescent="0.3">
      <c r="A14725" t="s">
        <v>1708</v>
      </c>
      <c r="B14725" t="s">
        <v>132</v>
      </c>
      <c r="C14725">
        <v>13.7920269111395</v>
      </c>
      <c r="D14725" t="s">
        <v>2480</v>
      </c>
      <c r="E14725" t="s">
        <v>65</v>
      </c>
    </row>
    <row r="14726" spans="1:5" x14ac:dyDescent="0.3">
      <c r="A14726" t="s">
        <v>1709</v>
      </c>
      <c r="B14726" t="s">
        <v>132</v>
      </c>
      <c r="C14726">
        <v>11.826383808645099</v>
      </c>
      <c r="D14726" t="s">
        <v>2480</v>
      </c>
      <c r="E14726" t="s">
        <v>65</v>
      </c>
    </row>
    <row r="14727" spans="1:5" x14ac:dyDescent="0.3">
      <c r="A14727" t="s">
        <v>1710</v>
      </c>
      <c r="B14727" t="s">
        <v>132</v>
      </c>
      <c r="C14727">
        <v>13.064873462489899</v>
      </c>
      <c r="D14727" t="s">
        <v>2480</v>
      </c>
      <c r="E14727" t="s">
        <v>65</v>
      </c>
    </row>
    <row r="14728" spans="1:5" x14ac:dyDescent="0.3">
      <c r="A14728" t="s">
        <v>1711</v>
      </c>
      <c r="B14728" t="s">
        <v>132</v>
      </c>
      <c r="C14728">
        <v>13.6629064859909</v>
      </c>
      <c r="D14728" t="s">
        <v>2480</v>
      </c>
      <c r="E14728" t="s">
        <v>65</v>
      </c>
    </row>
    <row r="14729" spans="1:5" x14ac:dyDescent="0.3">
      <c r="A14729" t="s">
        <v>1712</v>
      </c>
      <c r="B14729" t="s">
        <v>132</v>
      </c>
      <c r="C14729">
        <v>13.306219418854299</v>
      </c>
      <c r="D14729" t="s">
        <v>2480</v>
      </c>
      <c r="E14729" t="s">
        <v>65</v>
      </c>
    </row>
    <row r="14730" spans="1:5" x14ac:dyDescent="0.3">
      <c r="A14730" t="s">
        <v>1719</v>
      </c>
      <c r="B14730" t="s">
        <v>132</v>
      </c>
      <c r="C14730">
        <v>15.7652072545437</v>
      </c>
      <c r="D14730" t="s">
        <v>2480</v>
      </c>
      <c r="E14730" t="s">
        <v>65</v>
      </c>
    </row>
    <row r="14731" spans="1:5" x14ac:dyDescent="0.3">
      <c r="A14731" t="s">
        <v>1720</v>
      </c>
      <c r="B14731" t="s">
        <v>132</v>
      </c>
      <c r="C14731">
        <v>18.542662184423001</v>
      </c>
      <c r="D14731" t="s">
        <v>2480</v>
      </c>
      <c r="E14731" t="s">
        <v>65</v>
      </c>
    </row>
    <row r="14732" spans="1:5" x14ac:dyDescent="0.3">
      <c r="A14732" t="s">
        <v>1721</v>
      </c>
      <c r="B14732" t="s">
        <v>132</v>
      </c>
      <c r="C14732">
        <v>19.0180939006</v>
      </c>
      <c r="D14732" t="s">
        <v>2480</v>
      </c>
      <c r="E14732" t="s">
        <v>65</v>
      </c>
    </row>
    <row r="14733" spans="1:5" x14ac:dyDescent="0.3">
      <c r="A14733" t="s">
        <v>1722</v>
      </c>
      <c r="B14733" t="s">
        <v>132</v>
      </c>
      <c r="C14733">
        <v>16.543741979739899</v>
      </c>
      <c r="D14733" t="s">
        <v>2480</v>
      </c>
      <c r="E14733" t="s">
        <v>65</v>
      </c>
    </row>
    <row r="14734" spans="1:5" x14ac:dyDescent="0.3">
      <c r="A14734" t="s">
        <v>1723</v>
      </c>
      <c r="B14734" t="s">
        <v>132</v>
      </c>
      <c r="C14734">
        <v>16.867673605612602</v>
      </c>
      <c r="D14734" t="s">
        <v>2480</v>
      </c>
      <c r="E14734" t="s">
        <v>65</v>
      </c>
    </row>
    <row r="14735" spans="1:5" x14ac:dyDescent="0.3">
      <c r="A14735" t="s">
        <v>1724</v>
      </c>
      <c r="B14735" t="s">
        <v>132</v>
      </c>
      <c r="C14735">
        <v>15.643989771908799</v>
      </c>
      <c r="D14735" t="s">
        <v>2480</v>
      </c>
      <c r="E14735" t="s">
        <v>65</v>
      </c>
    </row>
    <row r="14736" spans="1:5" x14ac:dyDescent="0.3">
      <c r="A14736" t="s">
        <v>1725</v>
      </c>
      <c r="B14736" t="s">
        <v>132</v>
      </c>
      <c r="C14736">
        <v>15.8087753096124</v>
      </c>
      <c r="D14736" t="s">
        <v>2480</v>
      </c>
      <c r="E14736" t="s">
        <v>65</v>
      </c>
    </row>
    <row r="14737" spans="1:5" x14ac:dyDescent="0.3">
      <c r="A14737" t="s">
        <v>1726</v>
      </c>
      <c r="B14737" t="s">
        <v>132</v>
      </c>
      <c r="C14737">
        <v>17.3433383686965</v>
      </c>
      <c r="D14737" t="s">
        <v>2480</v>
      </c>
      <c r="E14737" t="s">
        <v>65</v>
      </c>
    </row>
    <row r="14738" spans="1:5" x14ac:dyDescent="0.3">
      <c r="A14738" t="s">
        <v>1727</v>
      </c>
      <c r="B14738" t="s">
        <v>132</v>
      </c>
      <c r="C14738">
        <v>14.547038437989</v>
      </c>
      <c r="D14738" t="s">
        <v>2480</v>
      </c>
      <c r="E14738" t="s">
        <v>65</v>
      </c>
    </row>
    <row r="14739" spans="1:5" x14ac:dyDescent="0.3">
      <c r="A14739" t="s">
        <v>1728</v>
      </c>
      <c r="B14739" t="s">
        <v>132</v>
      </c>
      <c r="C14739">
        <v>19.499419822375401</v>
      </c>
      <c r="D14739" t="s">
        <v>2480</v>
      </c>
      <c r="E14739" t="s">
        <v>65</v>
      </c>
    </row>
    <row r="14740" spans="1:5" x14ac:dyDescent="0.3">
      <c r="A14740" t="s">
        <v>1729</v>
      </c>
      <c r="B14740" t="s">
        <v>132</v>
      </c>
      <c r="C14740">
        <v>15.0016715593665</v>
      </c>
      <c r="D14740" t="s">
        <v>2480</v>
      </c>
      <c r="E14740" t="s">
        <v>65</v>
      </c>
    </row>
    <row r="14741" spans="1:5" x14ac:dyDescent="0.3">
      <c r="A14741" t="s">
        <v>1730</v>
      </c>
      <c r="B14741" t="s">
        <v>132</v>
      </c>
      <c r="C14741">
        <v>10.0054825622459</v>
      </c>
      <c r="D14741" t="s">
        <v>2480</v>
      </c>
      <c r="E14741" t="s">
        <v>65</v>
      </c>
    </row>
    <row r="14742" spans="1:5" x14ac:dyDescent="0.3">
      <c r="A14742" t="s">
        <v>1731</v>
      </c>
      <c r="B14742" t="s">
        <v>132</v>
      </c>
      <c r="C14742">
        <v>10.4680237863844</v>
      </c>
      <c r="D14742" t="s">
        <v>2480</v>
      </c>
      <c r="E14742" t="s">
        <v>65</v>
      </c>
    </row>
    <row r="14743" spans="1:5" x14ac:dyDescent="0.3">
      <c r="A14743" t="s">
        <v>1732</v>
      </c>
      <c r="B14743" t="s">
        <v>132</v>
      </c>
      <c r="C14743">
        <v>10.073608254180201</v>
      </c>
      <c r="D14743" t="s">
        <v>2480</v>
      </c>
      <c r="E14743" t="s">
        <v>65</v>
      </c>
    </row>
    <row r="14744" spans="1:5" x14ac:dyDescent="0.3">
      <c r="A14744" t="s">
        <v>1733</v>
      </c>
      <c r="B14744" t="s">
        <v>132</v>
      </c>
      <c r="C14744">
        <v>10.2935423125508</v>
      </c>
      <c r="D14744" t="s">
        <v>2480</v>
      </c>
      <c r="E14744" t="s">
        <v>65</v>
      </c>
    </row>
    <row r="14745" spans="1:5" x14ac:dyDescent="0.3">
      <c r="A14745" t="s">
        <v>1734</v>
      </c>
      <c r="B14745" t="s">
        <v>132</v>
      </c>
      <c r="C14745">
        <v>9.6719058707696899</v>
      </c>
      <c r="D14745" t="s">
        <v>2480</v>
      </c>
      <c r="E14745" t="s">
        <v>65</v>
      </c>
    </row>
    <row r="14746" spans="1:5" x14ac:dyDescent="0.3">
      <c r="A14746" t="s">
        <v>1735</v>
      </c>
      <c r="B14746" t="s">
        <v>132</v>
      </c>
      <c r="C14746">
        <v>10.3953204530881</v>
      </c>
      <c r="D14746" t="s">
        <v>2480</v>
      </c>
      <c r="E14746" t="s">
        <v>65</v>
      </c>
    </row>
    <row r="14747" spans="1:5" x14ac:dyDescent="0.3">
      <c r="A14747" t="s">
        <v>1736</v>
      </c>
      <c r="B14747" t="s">
        <v>132</v>
      </c>
      <c r="C14747">
        <v>10.419266774179</v>
      </c>
      <c r="D14747" t="s">
        <v>2480</v>
      </c>
      <c r="E14747" t="s">
        <v>65</v>
      </c>
    </row>
    <row r="14748" spans="1:5" x14ac:dyDescent="0.3">
      <c r="A14748" t="s">
        <v>1740</v>
      </c>
      <c r="B14748" t="s">
        <v>132</v>
      </c>
      <c r="C14748">
        <v>16.010991387687099</v>
      </c>
      <c r="D14748" t="s">
        <v>2480</v>
      </c>
      <c r="E14748" t="s">
        <v>65</v>
      </c>
    </row>
    <row r="14749" spans="1:5" x14ac:dyDescent="0.3">
      <c r="A14749" t="s">
        <v>1741</v>
      </c>
      <c r="B14749" t="s">
        <v>132</v>
      </c>
      <c r="C14749">
        <v>15.375856079421</v>
      </c>
      <c r="D14749" t="s">
        <v>2480</v>
      </c>
      <c r="E14749" t="s">
        <v>65</v>
      </c>
    </row>
    <row r="14750" spans="1:5" x14ac:dyDescent="0.3">
      <c r="A14750" t="s">
        <v>1742</v>
      </c>
      <c r="B14750" t="s">
        <v>132</v>
      </c>
      <c r="C14750">
        <v>13.9792296200329</v>
      </c>
      <c r="D14750" t="s">
        <v>2480</v>
      </c>
      <c r="E14750" t="s">
        <v>65</v>
      </c>
    </row>
    <row r="14751" spans="1:5" x14ac:dyDescent="0.3">
      <c r="A14751" t="s">
        <v>1743</v>
      </c>
      <c r="B14751" t="s">
        <v>132</v>
      </c>
      <c r="C14751">
        <v>14.3565457572235</v>
      </c>
      <c r="D14751" t="s">
        <v>2480</v>
      </c>
      <c r="E14751" t="s">
        <v>65</v>
      </c>
    </row>
    <row r="14752" spans="1:5" x14ac:dyDescent="0.3">
      <c r="A14752" t="s">
        <v>1744</v>
      </c>
      <c r="B14752" t="s">
        <v>132</v>
      </c>
      <c r="C14752">
        <v>13.4825383737744</v>
      </c>
      <c r="D14752" t="s">
        <v>2480</v>
      </c>
      <c r="E14752" t="s">
        <v>65</v>
      </c>
    </row>
    <row r="14753" spans="1:5" x14ac:dyDescent="0.3">
      <c r="A14753" t="s">
        <v>1745</v>
      </c>
      <c r="B14753" t="s">
        <v>132</v>
      </c>
      <c r="C14753">
        <v>13.290463100406001</v>
      </c>
      <c r="D14753" t="s">
        <v>2480</v>
      </c>
      <c r="E14753" t="s">
        <v>65</v>
      </c>
    </row>
    <row r="14754" spans="1:5" x14ac:dyDescent="0.3">
      <c r="A14754" t="s">
        <v>1746</v>
      </c>
      <c r="B14754" t="s">
        <v>132</v>
      </c>
      <c r="C14754">
        <v>11.658442286336101</v>
      </c>
      <c r="D14754" t="s">
        <v>2480</v>
      </c>
      <c r="E14754" t="s">
        <v>65</v>
      </c>
    </row>
    <row r="14755" spans="1:5" x14ac:dyDescent="0.3">
      <c r="A14755" t="s">
        <v>1747</v>
      </c>
      <c r="B14755" t="s">
        <v>132</v>
      </c>
      <c r="C14755">
        <v>12.915893836238901</v>
      </c>
      <c r="D14755" t="s">
        <v>2480</v>
      </c>
      <c r="E14755" t="s">
        <v>65</v>
      </c>
    </row>
    <row r="14756" spans="1:5" x14ac:dyDescent="0.3">
      <c r="A14756" t="s">
        <v>1748</v>
      </c>
      <c r="B14756" t="s">
        <v>132</v>
      </c>
      <c r="C14756">
        <v>11.5178512344817</v>
      </c>
      <c r="D14756" t="s">
        <v>2480</v>
      </c>
      <c r="E14756" t="s">
        <v>65</v>
      </c>
    </row>
    <row r="14757" spans="1:5" x14ac:dyDescent="0.3">
      <c r="A14757" t="s">
        <v>1749</v>
      </c>
      <c r="B14757" t="s">
        <v>132</v>
      </c>
      <c r="C14757">
        <v>12.7892915603127</v>
      </c>
      <c r="D14757" t="s">
        <v>2480</v>
      </c>
      <c r="E14757" t="s">
        <v>65</v>
      </c>
    </row>
    <row r="14758" spans="1:5" x14ac:dyDescent="0.3">
      <c r="A14758" t="s">
        <v>1750</v>
      </c>
      <c r="B14758" t="s">
        <v>132</v>
      </c>
      <c r="C14758">
        <v>14.197559456380199</v>
      </c>
      <c r="D14758" t="s">
        <v>2480</v>
      </c>
      <c r="E14758" t="s">
        <v>65</v>
      </c>
    </row>
    <row r="14759" spans="1:5" x14ac:dyDescent="0.3">
      <c r="A14759" t="s">
        <v>1751</v>
      </c>
      <c r="B14759" t="s">
        <v>132</v>
      </c>
      <c r="C14759">
        <v>12.9494752364256</v>
      </c>
      <c r="D14759" t="s">
        <v>2480</v>
      </c>
      <c r="E14759" t="s">
        <v>65</v>
      </c>
    </row>
    <row r="14760" spans="1:5" x14ac:dyDescent="0.3">
      <c r="A14760" t="s">
        <v>1752</v>
      </c>
      <c r="B14760" t="s">
        <v>132</v>
      </c>
      <c r="C14760">
        <v>12.8854733732865</v>
      </c>
      <c r="D14760" t="s">
        <v>2480</v>
      </c>
      <c r="E14760" t="s">
        <v>65</v>
      </c>
    </row>
    <row r="14761" spans="1:5" x14ac:dyDescent="0.3">
      <c r="A14761" t="s">
        <v>1753</v>
      </c>
      <c r="B14761" t="s">
        <v>132</v>
      </c>
      <c r="C14761">
        <v>12.235401455357501</v>
      </c>
      <c r="D14761" t="s">
        <v>2480</v>
      </c>
      <c r="E14761" t="s">
        <v>65</v>
      </c>
    </row>
    <row r="14762" spans="1:5" x14ac:dyDescent="0.3">
      <c r="A14762" t="s">
        <v>1754</v>
      </c>
      <c r="B14762" t="s">
        <v>132</v>
      </c>
      <c r="C14762">
        <v>11.6249659953336</v>
      </c>
      <c r="D14762" t="s">
        <v>2480</v>
      </c>
      <c r="E14762" t="s">
        <v>65</v>
      </c>
    </row>
    <row r="14763" spans="1:5" x14ac:dyDescent="0.3">
      <c r="A14763" t="s">
        <v>1755</v>
      </c>
      <c r="B14763" t="s">
        <v>132</v>
      </c>
      <c r="C14763">
        <v>12.494463034950099</v>
      </c>
      <c r="D14763" t="s">
        <v>2480</v>
      </c>
      <c r="E14763" t="s">
        <v>65</v>
      </c>
    </row>
    <row r="14764" spans="1:5" x14ac:dyDescent="0.3">
      <c r="A14764" t="s">
        <v>1756</v>
      </c>
      <c r="B14764" t="s">
        <v>132</v>
      </c>
      <c r="C14764">
        <v>12.134789902107601</v>
      </c>
      <c r="D14764" t="s">
        <v>2480</v>
      </c>
      <c r="E14764" t="s">
        <v>65</v>
      </c>
    </row>
    <row r="14765" spans="1:5" x14ac:dyDescent="0.3">
      <c r="A14765" t="s">
        <v>1757</v>
      </c>
      <c r="B14765" t="s">
        <v>132</v>
      </c>
      <c r="C14765">
        <v>12.033532809382899</v>
      </c>
      <c r="D14765" t="s">
        <v>2480</v>
      </c>
      <c r="E14765" t="s">
        <v>65</v>
      </c>
    </row>
    <row r="14766" spans="1:5" x14ac:dyDescent="0.3">
      <c r="A14766" t="s">
        <v>1766</v>
      </c>
      <c r="B14766" t="s">
        <v>132</v>
      </c>
      <c r="C14766">
        <v>13.0554076210052</v>
      </c>
      <c r="D14766" t="s">
        <v>2480</v>
      </c>
      <c r="E14766" t="s">
        <v>65</v>
      </c>
    </row>
    <row r="14767" spans="1:5" x14ac:dyDescent="0.3">
      <c r="A14767" t="s">
        <v>1767</v>
      </c>
      <c r="B14767" t="s">
        <v>132</v>
      </c>
      <c r="C14767">
        <v>16.280935413793198</v>
      </c>
      <c r="D14767" t="s">
        <v>2480</v>
      </c>
      <c r="E14767" t="s">
        <v>65</v>
      </c>
    </row>
    <row r="14768" spans="1:5" x14ac:dyDescent="0.3">
      <c r="A14768" t="s">
        <v>1768</v>
      </c>
      <c r="B14768" t="s">
        <v>132</v>
      </c>
      <c r="C14768">
        <v>17.099623774028998</v>
      </c>
      <c r="D14768" t="s">
        <v>2480</v>
      </c>
      <c r="E14768" t="s">
        <v>65</v>
      </c>
    </row>
    <row r="14769" spans="1:5" x14ac:dyDescent="0.3">
      <c r="A14769" t="s">
        <v>1769</v>
      </c>
      <c r="B14769" t="s">
        <v>132</v>
      </c>
      <c r="C14769">
        <v>13.151018429946401</v>
      </c>
      <c r="D14769" t="s">
        <v>2480</v>
      </c>
      <c r="E14769" t="s">
        <v>65</v>
      </c>
    </row>
    <row r="14770" spans="1:5" x14ac:dyDescent="0.3">
      <c r="A14770" t="s">
        <v>1770</v>
      </c>
      <c r="B14770" t="s">
        <v>132</v>
      </c>
      <c r="C14770">
        <v>12.0430608114058</v>
      </c>
      <c r="D14770" t="s">
        <v>2480</v>
      </c>
      <c r="E14770" t="s">
        <v>65</v>
      </c>
    </row>
    <row r="14771" spans="1:5" x14ac:dyDescent="0.3">
      <c r="A14771" t="s">
        <v>1771</v>
      </c>
      <c r="B14771" t="s">
        <v>132</v>
      </c>
      <c r="C14771">
        <v>13.3638620678131</v>
      </c>
      <c r="D14771" t="s">
        <v>2480</v>
      </c>
      <c r="E14771" t="s">
        <v>65</v>
      </c>
    </row>
    <row r="14772" spans="1:5" x14ac:dyDescent="0.3">
      <c r="A14772" t="s">
        <v>1772</v>
      </c>
      <c r="B14772" t="s">
        <v>132</v>
      </c>
      <c r="C14772">
        <v>13.834220816441601</v>
      </c>
      <c r="D14772" t="s">
        <v>2480</v>
      </c>
      <c r="E14772" t="s">
        <v>65</v>
      </c>
    </row>
    <row r="14773" spans="1:5" x14ac:dyDescent="0.3">
      <c r="A14773" t="s">
        <v>1773</v>
      </c>
      <c r="B14773" t="s">
        <v>132</v>
      </c>
      <c r="C14773">
        <v>13.599876012883</v>
      </c>
      <c r="D14773" t="s">
        <v>2480</v>
      </c>
      <c r="E14773" t="s">
        <v>65</v>
      </c>
    </row>
    <row r="14774" spans="1:5" x14ac:dyDescent="0.3">
      <c r="A14774" t="s">
        <v>1774</v>
      </c>
      <c r="B14774" t="s">
        <v>132</v>
      </c>
      <c r="C14774">
        <v>13.000308732841001</v>
      </c>
      <c r="D14774" t="s">
        <v>2480</v>
      </c>
      <c r="E14774" t="s">
        <v>65</v>
      </c>
    </row>
    <row r="14775" spans="1:5" x14ac:dyDescent="0.3">
      <c r="A14775" t="s">
        <v>1775</v>
      </c>
      <c r="B14775" t="s">
        <v>132</v>
      </c>
      <c r="C14775">
        <v>13.751846592424499</v>
      </c>
      <c r="D14775" t="s">
        <v>2480</v>
      </c>
      <c r="E14775" t="s">
        <v>65</v>
      </c>
    </row>
    <row r="14776" spans="1:5" x14ac:dyDescent="0.3">
      <c r="A14776" t="s">
        <v>1776</v>
      </c>
      <c r="B14776" t="s">
        <v>132</v>
      </c>
      <c r="C14776">
        <v>20.326102880783001</v>
      </c>
      <c r="D14776" t="s">
        <v>2480</v>
      </c>
      <c r="E14776" t="s">
        <v>65</v>
      </c>
    </row>
    <row r="14777" spans="1:5" x14ac:dyDescent="0.3">
      <c r="A14777" t="s">
        <v>1777</v>
      </c>
      <c r="B14777" t="s">
        <v>132</v>
      </c>
      <c r="C14777">
        <v>16.157155556628901</v>
      </c>
      <c r="D14777" t="s">
        <v>2480</v>
      </c>
      <c r="E14777" t="s">
        <v>65</v>
      </c>
    </row>
    <row r="14778" spans="1:5" x14ac:dyDescent="0.3">
      <c r="A14778" t="s">
        <v>1778</v>
      </c>
      <c r="B14778" t="s">
        <v>132</v>
      </c>
      <c r="C14778">
        <v>15.3837363147414</v>
      </c>
      <c r="D14778" t="s">
        <v>2480</v>
      </c>
      <c r="E14778" t="s">
        <v>65</v>
      </c>
    </row>
    <row r="14779" spans="1:5" x14ac:dyDescent="0.3">
      <c r="A14779" t="s">
        <v>1779</v>
      </c>
      <c r="B14779" t="s">
        <v>132</v>
      </c>
      <c r="C14779">
        <v>18.179807364726901</v>
      </c>
      <c r="D14779" t="s">
        <v>2480</v>
      </c>
      <c r="E14779" t="s">
        <v>65</v>
      </c>
    </row>
    <row r="14780" spans="1:5" x14ac:dyDescent="0.3">
      <c r="A14780" t="s">
        <v>1780</v>
      </c>
      <c r="B14780" t="s">
        <v>132</v>
      </c>
      <c r="C14780">
        <v>19.316292366976299</v>
      </c>
      <c r="D14780" t="s">
        <v>2480</v>
      </c>
      <c r="E14780" t="s">
        <v>65</v>
      </c>
    </row>
    <row r="14781" spans="1:5" x14ac:dyDescent="0.3">
      <c r="A14781" t="s">
        <v>1781</v>
      </c>
      <c r="B14781" t="s">
        <v>132</v>
      </c>
      <c r="C14781">
        <v>17.1833726147498</v>
      </c>
      <c r="D14781" t="s">
        <v>2480</v>
      </c>
      <c r="E14781" t="s">
        <v>65</v>
      </c>
    </row>
    <row r="14782" spans="1:5" x14ac:dyDescent="0.3">
      <c r="A14782" t="s">
        <v>1782</v>
      </c>
      <c r="B14782" t="s">
        <v>132</v>
      </c>
      <c r="C14782">
        <v>15.8557037276047</v>
      </c>
      <c r="D14782" t="s">
        <v>2480</v>
      </c>
      <c r="E14782" t="s">
        <v>65</v>
      </c>
    </row>
    <row r="14783" spans="1:5" x14ac:dyDescent="0.3">
      <c r="A14783" t="s">
        <v>1783</v>
      </c>
      <c r="B14783" t="s">
        <v>132</v>
      </c>
      <c r="C14783">
        <v>15.151410413407399</v>
      </c>
      <c r="D14783" t="s">
        <v>2480</v>
      </c>
      <c r="E14783" t="s">
        <v>65</v>
      </c>
    </row>
    <row r="14784" spans="1:5" x14ac:dyDescent="0.3">
      <c r="A14784" t="s">
        <v>1784</v>
      </c>
      <c r="B14784" t="s">
        <v>132</v>
      </c>
      <c r="C14784">
        <v>15.9766248091441</v>
      </c>
      <c r="D14784" t="s">
        <v>2480</v>
      </c>
      <c r="E14784" t="s">
        <v>65</v>
      </c>
    </row>
    <row r="14785" spans="1:5" x14ac:dyDescent="0.3">
      <c r="A14785" t="s">
        <v>1785</v>
      </c>
      <c r="B14785" t="s">
        <v>132</v>
      </c>
      <c r="C14785">
        <v>18.4371842760366</v>
      </c>
      <c r="D14785" t="s">
        <v>2480</v>
      </c>
      <c r="E14785" t="s">
        <v>65</v>
      </c>
    </row>
    <row r="14786" spans="1:5" x14ac:dyDescent="0.3">
      <c r="A14786" t="s">
        <v>1786</v>
      </c>
      <c r="B14786" t="s">
        <v>132</v>
      </c>
      <c r="C14786">
        <v>15.6832730980182</v>
      </c>
      <c r="D14786" t="s">
        <v>2480</v>
      </c>
      <c r="E14786" t="s">
        <v>65</v>
      </c>
    </row>
    <row r="14787" spans="1:5" x14ac:dyDescent="0.3">
      <c r="A14787" t="s">
        <v>1787</v>
      </c>
      <c r="B14787" t="s">
        <v>132</v>
      </c>
      <c r="C14787">
        <v>15.102395421328399</v>
      </c>
      <c r="D14787" t="s">
        <v>2480</v>
      </c>
      <c r="E14787" t="s">
        <v>65</v>
      </c>
    </row>
    <row r="14788" spans="1:5" x14ac:dyDescent="0.3">
      <c r="A14788" t="s">
        <v>1788</v>
      </c>
      <c r="B14788" t="s">
        <v>132</v>
      </c>
      <c r="C14788">
        <v>11.0941008173758</v>
      </c>
      <c r="D14788" t="s">
        <v>2480</v>
      </c>
      <c r="E14788" t="s">
        <v>65</v>
      </c>
    </row>
    <row r="14789" spans="1:5" x14ac:dyDescent="0.3">
      <c r="A14789" t="s">
        <v>1789</v>
      </c>
      <c r="B14789" t="s">
        <v>132</v>
      </c>
      <c r="C14789">
        <v>12.7528516712169</v>
      </c>
      <c r="D14789" t="s">
        <v>2480</v>
      </c>
      <c r="E14789" t="s">
        <v>65</v>
      </c>
    </row>
    <row r="14790" spans="1:5" x14ac:dyDescent="0.3">
      <c r="A14790" t="s">
        <v>1797</v>
      </c>
      <c r="B14790" t="s">
        <v>132</v>
      </c>
      <c r="C14790">
        <v>13.279706926358701</v>
      </c>
      <c r="D14790" t="s">
        <v>2480</v>
      </c>
      <c r="E14790" t="s">
        <v>65</v>
      </c>
    </row>
    <row r="14791" spans="1:5" x14ac:dyDescent="0.3">
      <c r="A14791" t="s">
        <v>1798</v>
      </c>
      <c r="B14791" t="s">
        <v>132</v>
      </c>
      <c r="C14791">
        <v>12.623392592349401</v>
      </c>
      <c r="D14791" t="s">
        <v>2480</v>
      </c>
      <c r="E14791" t="s">
        <v>65</v>
      </c>
    </row>
    <row r="14792" spans="1:5" x14ac:dyDescent="0.3">
      <c r="A14792" t="s">
        <v>1799</v>
      </c>
      <c r="B14792" t="s">
        <v>132</v>
      </c>
      <c r="C14792">
        <v>13.140632267141701</v>
      </c>
      <c r="D14792" t="s">
        <v>2480</v>
      </c>
      <c r="E14792" t="s">
        <v>65</v>
      </c>
    </row>
    <row r="14793" spans="1:5" x14ac:dyDescent="0.3">
      <c r="A14793" t="s">
        <v>1800</v>
      </c>
      <c r="B14793" t="s">
        <v>132</v>
      </c>
      <c r="C14793">
        <v>16.295125271540002</v>
      </c>
      <c r="D14793" t="s">
        <v>2480</v>
      </c>
      <c r="E14793" t="s">
        <v>65</v>
      </c>
    </row>
    <row r="14794" spans="1:5" x14ac:dyDescent="0.3">
      <c r="A14794" t="s">
        <v>1801</v>
      </c>
      <c r="B14794" t="s">
        <v>132</v>
      </c>
      <c r="C14794">
        <v>16.429191274067101</v>
      </c>
      <c r="D14794" t="s">
        <v>2480</v>
      </c>
      <c r="E14794" t="s">
        <v>65</v>
      </c>
    </row>
    <row r="14795" spans="1:5" x14ac:dyDescent="0.3">
      <c r="A14795" t="s">
        <v>1802</v>
      </c>
      <c r="B14795" t="s">
        <v>132</v>
      </c>
      <c r="C14795">
        <v>16.5111500175211</v>
      </c>
      <c r="D14795" t="s">
        <v>2480</v>
      </c>
      <c r="E14795" t="s">
        <v>65</v>
      </c>
    </row>
    <row r="14796" spans="1:5" x14ac:dyDescent="0.3">
      <c r="A14796" t="s">
        <v>1803</v>
      </c>
      <c r="B14796" t="s">
        <v>132</v>
      </c>
      <c r="C14796">
        <v>16.012789319544499</v>
      </c>
      <c r="D14796" t="s">
        <v>2480</v>
      </c>
      <c r="E14796" t="s">
        <v>65</v>
      </c>
    </row>
    <row r="14797" spans="1:5" x14ac:dyDescent="0.3">
      <c r="A14797" t="s">
        <v>1804</v>
      </c>
      <c r="B14797" t="s">
        <v>132</v>
      </c>
      <c r="C14797">
        <v>13.5816896096165</v>
      </c>
      <c r="D14797" t="s">
        <v>2480</v>
      </c>
      <c r="E14797" t="s">
        <v>65</v>
      </c>
    </row>
    <row r="14798" spans="1:5" x14ac:dyDescent="0.3">
      <c r="A14798" t="s">
        <v>1805</v>
      </c>
      <c r="B14798" t="s">
        <v>132</v>
      </c>
      <c r="C14798">
        <v>13.0741093762632</v>
      </c>
      <c r="D14798" t="s">
        <v>2480</v>
      </c>
      <c r="E14798" t="s">
        <v>65</v>
      </c>
    </row>
    <row r="14799" spans="1:5" x14ac:dyDescent="0.3">
      <c r="A14799" t="s">
        <v>1806</v>
      </c>
      <c r="B14799" t="s">
        <v>132</v>
      </c>
      <c r="C14799">
        <v>12.783033599484</v>
      </c>
      <c r="D14799" t="s">
        <v>2480</v>
      </c>
      <c r="E14799" t="s">
        <v>65</v>
      </c>
    </row>
    <row r="14800" spans="1:5" x14ac:dyDescent="0.3">
      <c r="A14800" t="s">
        <v>1807</v>
      </c>
      <c r="B14800" t="s">
        <v>132</v>
      </c>
      <c r="C14800">
        <v>11.2249369811554</v>
      </c>
      <c r="D14800" t="s">
        <v>2480</v>
      </c>
      <c r="E14800" t="s">
        <v>65</v>
      </c>
    </row>
    <row r="14801" spans="1:5" x14ac:dyDescent="0.3">
      <c r="A14801" t="s">
        <v>1808</v>
      </c>
      <c r="B14801" t="s">
        <v>132</v>
      </c>
      <c r="C14801">
        <v>12.0767456418442</v>
      </c>
      <c r="D14801" t="s">
        <v>2480</v>
      </c>
      <c r="E14801" t="s">
        <v>65</v>
      </c>
    </row>
    <row r="14802" spans="1:5" x14ac:dyDescent="0.3">
      <c r="A14802" t="s">
        <v>1809</v>
      </c>
      <c r="B14802" t="s">
        <v>132</v>
      </c>
      <c r="C14802">
        <v>10.7553637446539</v>
      </c>
      <c r="D14802" t="s">
        <v>2480</v>
      </c>
      <c r="E14802" t="s">
        <v>65</v>
      </c>
    </row>
    <row r="14803" spans="1:5" x14ac:dyDescent="0.3">
      <c r="A14803" t="s">
        <v>1810</v>
      </c>
      <c r="B14803" t="s">
        <v>132</v>
      </c>
      <c r="C14803">
        <v>11.241405879692399</v>
      </c>
      <c r="D14803" t="s">
        <v>2480</v>
      </c>
      <c r="E14803" t="s">
        <v>65</v>
      </c>
    </row>
    <row r="14804" spans="1:5" x14ac:dyDescent="0.3">
      <c r="A14804" t="s">
        <v>1811</v>
      </c>
      <c r="B14804" t="s">
        <v>132</v>
      </c>
      <c r="C14804">
        <v>11.699681450432299</v>
      </c>
      <c r="D14804" t="s">
        <v>2480</v>
      </c>
      <c r="E14804" t="s">
        <v>65</v>
      </c>
    </row>
    <row r="14805" spans="1:5" x14ac:dyDescent="0.3">
      <c r="A14805" t="s">
        <v>1812</v>
      </c>
      <c r="B14805" t="s">
        <v>132</v>
      </c>
      <c r="C14805">
        <v>10.0381187324134</v>
      </c>
      <c r="D14805" t="s">
        <v>2480</v>
      </c>
      <c r="E14805" t="s">
        <v>65</v>
      </c>
    </row>
    <row r="14806" spans="1:5" x14ac:dyDescent="0.3">
      <c r="A14806" t="s">
        <v>1813</v>
      </c>
      <c r="B14806" t="s">
        <v>132</v>
      </c>
      <c r="C14806">
        <v>10.395476572668301</v>
      </c>
      <c r="D14806" t="s">
        <v>2480</v>
      </c>
      <c r="E14806" t="s">
        <v>65</v>
      </c>
    </row>
    <row r="14807" spans="1:5" x14ac:dyDescent="0.3">
      <c r="A14807" t="s">
        <v>1814</v>
      </c>
      <c r="B14807" t="s">
        <v>132</v>
      </c>
      <c r="C14807">
        <v>11.2273740972875</v>
      </c>
      <c r="D14807" t="s">
        <v>2480</v>
      </c>
      <c r="E14807" t="s">
        <v>65</v>
      </c>
    </row>
    <row r="14808" spans="1:5" x14ac:dyDescent="0.3">
      <c r="A14808" t="s">
        <v>1815</v>
      </c>
      <c r="B14808" t="s">
        <v>132</v>
      </c>
      <c r="C14808">
        <v>12.0879449017932</v>
      </c>
      <c r="D14808" t="s">
        <v>2480</v>
      </c>
      <c r="E14808" t="s">
        <v>65</v>
      </c>
    </row>
    <row r="14809" spans="1:5" x14ac:dyDescent="0.3">
      <c r="A14809" t="s">
        <v>1816</v>
      </c>
      <c r="B14809" t="s">
        <v>132</v>
      </c>
      <c r="C14809">
        <v>12.6513254351509</v>
      </c>
      <c r="D14809" t="s">
        <v>2480</v>
      </c>
      <c r="E14809" t="s">
        <v>65</v>
      </c>
    </row>
    <row r="14810" spans="1:5" x14ac:dyDescent="0.3">
      <c r="A14810" t="s">
        <v>1818</v>
      </c>
      <c r="B14810" t="s">
        <v>132</v>
      </c>
      <c r="C14810">
        <v>12.600892779120599</v>
      </c>
      <c r="D14810" t="s">
        <v>2480</v>
      </c>
      <c r="E14810" t="s">
        <v>65</v>
      </c>
    </row>
    <row r="14811" spans="1:5" x14ac:dyDescent="0.3">
      <c r="A14811" t="s">
        <v>1819</v>
      </c>
      <c r="B14811" t="s">
        <v>132</v>
      </c>
      <c r="C14811">
        <v>12.252288801874</v>
      </c>
      <c r="D14811" t="s">
        <v>2480</v>
      </c>
      <c r="E14811" t="s">
        <v>65</v>
      </c>
    </row>
    <row r="14812" spans="1:5" x14ac:dyDescent="0.3">
      <c r="A14812" t="s">
        <v>1820</v>
      </c>
      <c r="B14812" t="s">
        <v>132</v>
      </c>
      <c r="C14812">
        <v>13.669315201144499</v>
      </c>
      <c r="D14812" t="s">
        <v>2480</v>
      </c>
      <c r="E14812" t="s">
        <v>65</v>
      </c>
    </row>
    <row r="14813" spans="1:5" x14ac:dyDescent="0.3">
      <c r="A14813" t="s">
        <v>1821</v>
      </c>
      <c r="B14813" t="s">
        <v>132</v>
      </c>
      <c r="C14813">
        <v>13.4409939401099</v>
      </c>
      <c r="D14813" t="s">
        <v>2480</v>
      </c>
      <c r="E14813" t="s">
        <v>65</v>
      </c>
    </row>
    <row r="14814" spans="1:5" x14ac:dyDescent="0.3">
      <c r="A14814" t="s">
        <v>1822</v>
      </c>
      <c r="B14814" t="s">
        <v>132</v>
      </c>
      <c r="C14814">
        <v>12.5219435776329</v>
      </c>
      <c r="D14814" t="s">
        <v>2480</v>
      </c>
      <c r="E14814" t="s">
        <v>65</v>
      </c>
    </row>
    <row r="14815" spans="1:5" x14ac:dyDescent="0.3">
      <c r="A14815" t="s">
        <v>1823</v>
      </c>
      <c r="B14815" t="s">
        <v>132</v>
      </c>
      <c r="C14815">
        <v>12.2879315899911</v>
      </c>
      <c r="D14815" t="s">
        <v>2480</v>
      </c>
      <c r="E14815" t="s">
        <v>65</v>
      </c>
    </row>
    <row r="14816" spans="1:5" x14ac:dyDescent="0.3">
      <c r="A14816" t="s">
        <v>1824</v>
      </c>
      <c r="B14816" t="s">
        <v>132</v>
      </c>
      <c r="C14816">
        <v>11.399977321268301</v>
      </c>
      <c r="D14816" t="s">
        <v>2480</v>
      </c>
      <c r="E14816" t="s">
        <v>65</v>
      </c>
    </row>
    <row r="14817" spans="1:5" x14ac:dyDescent="0.3">
      <c r="A14817" t="s">
        <v>1825</v>
      </c>
      <c r="B14817" t="s">
        <v>132</v>
      </c>
      <c r="C14817">
        <v>11.8116364446393</v>
      </c>
      <c r="D14817" t="s">
        <v>2480</v>
      </c>
      <c r="E14817" t="s">
        <v>65</v>
      </c>
    </row>
    <row r="14818" spans="1:5" x14ac:dyDescent="0.3">
      <c r="A14818" t="s">
        <v>1826</v>
      </c>
      <c r="B14818" t="s">
        <v>132</v>
      </c>
      <c r="C14818">
        <v>12.582310916112</v>
      </c>
      <c r="D14818" t="s">
        <v>2480</v>
      </c>
      <c r="E14818" t="s">
        <v>65</v>
      </c>
    </row>
    <row r="14819" spans="1:5" x14ac:dyDescent="0.3">
      <c r="A14819" t="s">
        <v>1827</v>
      </c>
      <c r="B14819" t="s">
        <v>132</v>
      </c>
      <c r="C14819">
        <v>13.388312350290301</v>
      </c>
      <c r="D14819" t="s">
        <v>2480</v>
      </c>
      <c r="E14819" t="s">
        <v>65</v>
      </c>
    </row>
    <row r="14820" spans="1:5" x14ac:dyDescent="0.3">
      <c r="A14820" t="s">
        <v>1828</v>
      </c>
      <c r="B14820" t="s">
        <v>132</v>
      </c>
      <c r="C14820">
        <v>13.831432641374599</v>
      </c>
      <c r="D14820" t="s">
        <v>2480</v>
      </c>
      <c r="E14820" t="s">
        <v>65</v>
      </c>
    </row>
    <row r="14821" spans="1:5" x14ac:dyDescent="0.3">
      <c r="A14821" t="s">
        <v>1829</v>
      </c>
      <c r="B14821" t="s">
        <v>132</v>
      </c>
      <c r="C14821">
        <v>12.072334485792201</v>
      </c>
      <c r="D14821" t="s">
        <v>2480</v>
      </c>
      <c r="E14821" t="s">
        <v>65</v>
      </c>
    </row>
    <row r="14822" spans="1:5" x14ac:dyDescent="0.3">
      <c r="A14822" t="s">
        <v>1830</v>
      </c>
      <c r="B14822" t="s">
        <v>132</v>
      </c>
      <c r="C14822">
        <v>14.7287198902246</v>
      </c>
      <c r="D14822" t="s">
        <v>2480</v>
      </c>
      <c r="E14822" t="s">
        <v>65</v>
      </c>
    </row>
    <row r="14823" spans="1:5" x14ac:dyDescent="0.3">
      <c r="A14823" t="s">
        <v>1831</v>
      </c>
      <c r="B14823" t="s">
        <v>132</v>
      </c>
      <c r="C14823">
        <v>13.469506902335</v>
      </c>
      <c r="D14823" t="s">
        <v>2480</v>
      </c>
      <c r="E14823" t="s">
        <v>65</v>
      </c>
    </row>
    <row r="14824" spans="1:5" x14ac:dyDescent="0.3">
      <c r="A14824" t="s">
        <v>1832</v>
      </c>
      <c r="B14824" t="s">
        <v>132</v>
      </c>
      <c r="C14824">
        <v>13.528697509021001</v>
      </c>
      <c r="D14824" t="s">
        <v>2480</v>
      </c>
      <c r="E14824" t="s">
        <v>65</v>
      </c>
    </row>
    <row r="14825" spans="1:5" x14ac:dyDescent="0.3">
      <c r="A14825" t="s">
        <v>1833</v>
      </c>
      <c r="B14825" t="s">
        <v>132</v>
      </c>
      <c r="C14825">
        <v>13.536517303457201</v>
      </c>
      <c r="D14825" t="s">
        <v>2480</v>
      </c>
      <c r="E14825" t="s">
        <v>65</v>
      </c>
    </row>
    <row r="14826" spans="1:5" x14ac:dyDescent="0.3">
      <c r="A14826" t="s">
        <v>1834</v>
      </c>
      <c r="B14826" t="s">
        <v>132</v>
      </c>
      <c r="C14826">
        <v>13.1916293661453</v>
      </c>
      <c r="D14826" t="s">
        <v>2480</v>
      </c>
      <c r="E14826" t="s">
        <v>65</v>
      </c>
    </row>
    <row r="14827" spans="1:5" x14ac:dyDescent="0.3">
      <c r="A14827" t="s">
        <v>1835</v>
      </c>
      <c r="B14827" t="s">
        <v>132</v>
      </c>
      <c r="C14827">
        <v>14.052998555408699</v>
      </c>
      <c r="D14827" t="s">
        <v>2480</v>
      </c>
      <c r="E14827" t="s">
        <v>65</v>
      </c>
    </row>
    <row r="14828" spans="1:5" x14ac:dyDescent="0.3">
      <c r="A14828" t="s">
        <v>1836</v>
      </c>
      <c r="B14828" t="s">
        <v>132</v>
      </c>
      <c r="C14828">
        <v>15.5484599611114</v>
      </c>
      <c r="D14828" t="s">
        <v>2480</v>
      </c>
      <c r="E14828" t="s">
        <v>65</v>
      </c>
    </row>
    <row r="14829" spans="1:5" x14ac:dyDescent="0.3">
      <c r="A14829" t="s">
        <v>1841</v>
      </c>
      <c r="B14829" t="s">
        <v>132</v>
      </c>
      <c r="C14829">
        <v>9.7770236857718693</v>
      </c>
      <c r="D14829" t="s">
        <v>2480</v>
      </c>
      <c r="E14829" t="s">
        <v>65</v>
      </c>
    </row>
    <row r="14830" spans="1:5" x14ac:dyDescent="0.3">
      <c r="A14830" t="s">
        <v>1842</v>
      </c>
      <c r="B14830" t="s">
        <v>132</v>
      </c>
      <c r="C14830">
        <v>10.7152010621464</v>
      </c>
      <c r="D14830" t="s">
        <v>2480</v>
      </c>
      <c r="E14830" t="s">
        <v>65</v>
      </c>
    </row>
    <row r="14831" spans="1:5" x14ac:dyDescent="0.3">
      <c r="A14831" t="s">
        <v>1843</v>
      </c>
      <c r="B14831" t="s">
        <v>132</v>
      </c>
      <c r="C14831">
        <v>9.8255235126251499</v>
      </c>
      <c r="D14831" t="s">
        <v>2480</v>
      </c>
      <c r="E14831" t="s">
        <v>65</v>
      </c>
    </row>
    <row r="14832" spans="1:5" x14ac:dyDescent="0.3">
      <c r="A14832" t="s">
        <v>1844</v>
      </c>
      <c r="B14832" t="s">
        <v>132</v>
      </c>
      <c r="C14832">
        <v>10.074023254152101</v>
      </c>
      <c r="D14832" t="s">
        <v>2480</v>
      </c>
      <c r="E14832" t="s">
        <v>65</v>
      </c>
    </row>
    <row r="14833" spans="1:5" x14ac:dyDescent="0.3">
      <c r="A14833" t="s">
        <v>1845</v>
      </c>
      <c r="B14833" t="s">
        <v>132</v>
      </c>
      <c r="C14833">
        <v>10.988532538843399</v>
      </c>
      <c r="D14833" t="s">
        <v>2480</v>
      </c>
      <c r="E14833" t="s">
        <v>65</v>
      </c>
    </row>
    <row r="14834" spans="1:5" x14ac:dyDescent="0.3">
      <c r="A14834" t="s">
        <v>1846</v>
      </c>
      <c r="B14834" t="s">
        <v>132</v>
      </c>
      <c r="C14834">
        <v>10.326966068312901</v>
      </c>
      <c r="D14834" t="s">
        <v>2480</v>
      </c>
      <c r="E14834" t="s">
        <v>65</v>
      </c>
    </row>
    <row r="14835" spans="1:5" x14ac:dyDescent="0.3">
      <c r="A14835" t="s">
        <v>1847</v>
      </c>
      <c r="B14835" t="s">
        <v>132</v>
      </c>
      <c r="C14835">
        <v>11.2301431951869</v>
      </c>
      <c r="D14835" t="s">
        <v>2480</v>
      </c>
      <c r="E14835" t="s">
        <v>65</v>
      </c>
    </row>
    <row r="14836" spans="1:5" x14ac:dyDescent="0.3">
      <c r="A14836" t="s">
        <v>1848</v>
      </c>
      <c r="B14836" t="s">
        <v>132</v>
      </c>
      <c r="C14836">
        <v>11.0792490858143</v>
      </c>
      <c r="D14836" t="s">
        <v>2480</v>
      </c>
      <c r="E14836" t="s">
        <v>65</v>
      </c>
    </row>
    <row r="14837" spans="1:5" x14ac:dyDescent="0.3">
      <c r="A14837" t="s">
        <v>1849</v>
      </c>
      <c r="B14837" t="s">
        <v>132</v>
      </c>
      <c r="C14837">
        <v>13.3405867977957</v>
      </c>
      <c r="D14837" t="s">
        <v>2480</v>
      </c>
      <c r="E14837" t="s">
        <v>65</v>
      </c>
    </row>
    <row r="14838" spans="1:5" x14ac:dyDescent="0.3">
      <c r="A14838" t="s">
        <v>1850</v>
      </c>
      <c r="B14838" t="s">
        <v>132</v>
      </c>
      <c r="C14838">
        <v>14.622069667175699</v>
      </c>
      <c r="D14838" t="s">
        <v>2480</v>
      </c>
      <c r="E14838" t="s">
        <v>65</v>
      </c>
    </row>
    <row r="14839" spans="1:5" x14ac:dyDescent="0.3">
      <c r="A14839" t="s">
        <v>1851</v>
      </c>
      <c r="B14839" t="s">
        <v>132</v>
      </c>
      <c r="C14839">
        <v>10.696124905284</v>
      </c>
      <c r="D14839" t="s">
        <v>2480</v>
      </c>
      <c r="E14839" t="s">
        <v>65</v>
      </c>
    </row>
    <row r="14840" spans="1:5" x14ac:dyDescent="0.3">
      <c r="A14840" t="s">
        <v>1852</v>
      </c>
      <c r="B14840" t="s">
        <v>132</v>
      </c>
      <c r="C14840">
        <v>9.9391161418030496</v>
      </c>
      <c r="D14840" t="s">
        <v>2480</v>
      </c>
      <c r="E14840" t="s">
        <v>65</v>
      </c>
    </row>
    <row r="14841" spans="1:5" x14ac:dyDescent="0.3">
      <c r="A14841" t="s">
        <v>1853</v>
      </c>
      <c r="B14841" t="s">
        <v>132</v>
      </c>
      <c r="C14841">
        <v>10.636149920179299</v>
      </c>
      <c r="D14841" t="s">
        <v>2480</v>
      </c>
      <c r="E14841" t="s">
        <v>65</v>
      </c>
    </row>
    <row r="14842" spans="1:5" x14ac:dyDescent="0.3">
      <c r="A14842" t="s">
        <v>1854</v>
      </c>
      <c r="B14842" t="s">
        <v>132</v>
      </c>
      <c r="C14842">
        <v>9.8311258868408906</v>
      </c>
      <c r="D14842" t="s">
        <v>2480</v>
      </c>
      <c r="E14842" t="s">
        <v>65</v>
      </c>
    </row>
    <row r="14843" spans="1:5" x14ac:dyDescent="0.3">
      <c r="A14843" t="s">
        <v>1855</v>
      </c>
      <c r="B14843" t="s">
        <v>132</v>
      </c>
      <c r="C14843">
        <v>12.916583033517099</v>
      </c>
      <c r="D14843" t="s">
        <v>2480</v>
      </c>
      <c r="E14843" t="s">
        <v>65</v>
      </c>
    </row>
    <row r="14844" spans="1:5" x14ac:dyDescent="0.3">
      <c r="A14844" t="s">
        <v>1856</v>
      </c>
      <c r="B14844" t="s">
        <v>132</v>
      </c>
      <c r="C14844">
        <v>13.2088938278479</v>
      </c>
      <c r="D14844" t="s">
        <v>2480</v>
      </c>
      <c r="E14844" t="s">
        <v>65</v>
      </c>
    </row>
    <row r="14845" spans="1:5" x14ac:dyDescent="0.3">
      <c r="A14845" t="s">
        <v>1865</v>
      </c>
      <c r="B14845" t="s">
        <v>132</v>
      </c>
      <c r="C14845">
        <v>15.7160317879845</v>
      </c>
      <c r="D14845" t="s">
        <v>2480</v>
      </c>
      <c r="E14845" t="s">
        <v>65</v>
      </c>
    </row>
    <row r="14846" spans="1:5" x14ac:dyDescent="0.3">
      <c r="A14846" t="s">
        <v>1866</v>
      </c>
      <c r="B14846" t="s">
        <v>132</v>
      </c>
      <c r="C14846">
        <v>16.623331882357899</v>
      </c>
      <c r="D14846" t="s">
        <v>2480</v>
      </c>
      <c r="E14846" t="s">
        <v>65</v>
      </c>
    </row>
    <row r="14847" spans="1:5" x14ac:dyDescent="0.3">
      <c r="A14847" t="s">
        <v>1867</v>
      </c>
      <c r="B14847" t="s">
        <v>132</v>
      </c>
      <c r="C14847">
        <v>15.4676723938294</v>
      </c>
      <c r="D14847" t="s">
        <v>2480</v>
      </c>
      <c r="E14847" t="s">
        <v>65</v>
      </c>
    </row>
    <row r="14848" spans="1:5" x14ac:dyDescent="0.3">
      <c r="A14848" t="s">
        <v>1868</v>
      </c>
      <c r="B14848" t="s">
        <v>132</v>
      </c>
      <c r="C14848">
        <v>17.190278261385298</v>
      </c>
      <c r="D14848" t="s">
        <v>2480</v>
      </c>
      <c r="E14848" t="s">
        <v>65</v>
      </c>
    </row>
    <row r="14849" spans="1:5" x14ac:dyDescent="0.3">
      <c r="A14849" t="s">
        <v>1869</v>
      </c>
      <c r="B14849" t="s">
        <v>132</v>
      </c>
      <c r="C14849">
        <v>15.5527452779033</v>
      </c>
      <c r="D14849" t="s">
        <v>2480</v>
      </c>
      <c r="E14849" t="s">
        <v>65</v>
      </c>
    </row>
    <row r="14850" spans="1:5" x14ac:dyDescent="0.3">
      <c r="A14850" t="s">
        <v>1870</v>
      </c>
      <c r="B14850" t="s">
        <v>132</v>
      </c>
      <c r="C14850">
        <v>12.1697679050564</v>
      </c>
      <c r="D14850" t="s">
        <v>2480</v>
      </c>
      <c r="E14850" t="s">
        <v>65</v>
      </c>
    </row>
    <row r="14851" spans="1:5" x14ac:dyDescent="0.3">
      <c r="A14851" t="s">
        <v>1871</v>
      </c>
      <c r="B14851" t="s">
        <v>132</v>
      </c>
      <c r="C14851">
        <v>12.436189823998699</v>
      </c>
      <c r="D14851" t="s">
        <v>2480</v>
      </c>
      <c r="E14851" t="s">
        <v>65</v>
      </c>
    </row>
    <row r="14852" spans="1:5" x14ac:dyDescent="0.3">
      <c r="A14852" t="s">
        <v>1872</v>
      </c>
      <c r="B14852" t="s">
        <v>132</v>
      </c>
      <c r="C14852">
        <v>14.269290348811101</v>
      </c>
      <c r="D14852" t="s">
        <v>2480</v>
      </c>
      <c r="E14852" t="s">
        <v>65</v>
      </c>
    </row>
    <row r="14853" spans="1:5" x14ac:dyDescent="0.3">
      <c r="A14853" t="s">
        <v>1873</v>
      </c>
      <c r="B14853" t="s">
        <v>132</v>
      </c>
      <c r="C14853">
        <v>14.3897728492694</v>
      </c>
      <c r="D14853" t="s">
        <v>2480</v>
      </c>
      <c r="E14853" t="s">
        <v>65</v>
      </c>
    </row>
    <row r="14854" spans="1:5" x14ac:dyDescent="0.3">
      <c r="A14854" t="s">
        <v>1874</v>
      </c>
      <c r="B14854" t="s">
        <v>132</v>
      </c>
      <c r="C14854">
        <v>13.9419361665173</v>
      </c>
      <c r="D14854" t="s">
        <v>2480</v>
      </c>
      <c r="E14854" t="s">
        <v>65</v>
      </c>
    </row>
    <row r="14855" spans="1:5" x14ac:dyDescent="0.3">
      <c r="A14855" t="s">
        <v>1875</v>
      </c>
      <c r="B14855" t="s">
        <v>132</v>
      </c>
      <c r="C14855">
        <v>12.756254358988899</v>
      </c>
      <c r="D14855" t="s">
        <v>2480</v>
      </c>
      <c r="E14855" t="s">
        <v>65</v>
      </c>
    </row>
    <row r="14856" spans="1:5" x14ac:dyDescent="0.3">
      <c r="A14856" t="s">
        <v>1876</v>
      </c>
      <c r="B14856" t="s">
        <v>132</v>
      </c>
      <c r="C14856">
        <v>13.833632370956799</v>
      </c>
      <c r="D14856" t="s">
        <v>2480</v>
      </c>
      <c r="E14856" t="s">
        <v>65</v>
      </c>
    </row>
    <row r="14857" spans="1:5" x14ac:dyDescent="0.3">
      <c r="A14857" t="s">
        <v>1877</v>
      </c>
      <c r="B14857" t="s">
        <v>132</v>
      </c>
      <c r="C14857">
        <v>13.0317428221743</v>
      </c>
      <c r="D14857" t="s">
        <v>2480</v>
      </c>
      <c r="E14857" t="s">
        <v>65</v>
      </c>
    </row>
    <row r="14858" spans="1:5" x14ac:dyDescent="0.3">
      <c r="A14858" t="s">
        <v>1878</v>
      </c>
      <c r="B14858" t="s">
        <v>132</v>
      </c>
      <c r="C14858">
        <v>13.036456637847399</v>
      </c>
      <c r="D14858" t="s">
        <v>2480</v>
      </c>
      <c r="E14858" t="s">
        <v>65</v>
      </c>
    </row>
    <row r="14859" spans="1:5" x14ac:dyDescent="0.3">
      <c r="A14859" t="s">
        <v>1879</v>
      </c>
      <c r="B14859" t="s">
        <v>132</v>
      </c>
      <c r="C14859">
        <v>9.3362956524322591</v>
      </c>
      <c r="D14859" t="s">
        <v>2480</v>
      </c>
      <c r="E14859" t="s">
        <v>65</v>
      </c>
    </row>
    <row r="14860" spans="1:5" x14ac:dyDescent="0.3">
      <c r="A14860" t="s">
        <v>1880</v>
      </c>
      <c r="B14860" t="s">
        <v>132</v>
      </c>
      <c r="C14860">
        <v>10.065647036803201</v>
      </c>
      <c r="D14860" t="s">
        <v>2480</v>
      </c>
      <c r="E14860" t="s">
        <v>65</v>
      </c>
    </row>
    <row r="14861" spans="1:5" x14ac:dyDescent="0.3">
      <c r="A14861" t="s">
        <v>1881</v>
      </c>
      <c r="B14861" t="s">
        <v>132</v>
      </c>
      <c r="C14861">
        <v>10.7609685315846</v>
      </c>
      <c r="D14861" t="s">
        <v>2480</v>
      </c>
      <c r="E14861" t="s">
        <v>65</v>
      </c>
    </row>
    <row r="14862" spans="1:5" x14ac:dyDescent="0.3">
      <c r="A14862" t="s">
        <v>1882</v>
      </c>
      <c r="B14862" t="s">
        <v>132</v>
      </c>
      <c r="C14862">
        <v>10.5395512813473</v>
      </c>
      <c r="D14862" t="s">
        <v>2480</v>
      </c>
      <c r="E14862" t="s">
        <v>65</v>
      </c>
    </row>
    <row r="14863" spans="1:5" x14ac:dyDescent="0.3">
      <c r="A14863" t="s">
        <v>1883</v>
      </c>
      <c r="B14863" t="s">
        <v>132</v>
      </c>
      <c r="C14863">
        <v>10.017457255713699</v>
      </c>
      <c r="D14863" t="s">
        <v>2480</v>
      </c>
      <c r="E14863" t="s">
        <v>65</v>
      </c>
    </row>
    <row r="14864" spans="1:5" x14ac:dyDescent="0.3">
      <c r="A14864" t="s">
        <v>1884</v>
      </c>
      <c r="B14864" t="s">
        <v>132</v>
      </c>
      <c r="C14864">
        <v>11.066172545776199</v>
      </c>
      <c r="D14864" t="s">
        <v>2480</v>
      </c>
      <c r="E14864" t="s">
        <v>65</v>
      </c>
    </row>
    <row r="14865" spans="1:5" x14ac:dyDescent="0.3">
      <c r="A14865" t="s">
        <v>1885</v>
      </c>
      <c r="B14865" t="s">
        <v>132</v>
      </c>
      <c r="C14865">
        <v>10.907974492328901</v>
      </c>
      <c r="D14865" t="s">
        <v>2480</v>
      </c>
      <c r="E14865" t="s">
        <v>65</v>
      </c>
    </row>
    <row r="14866" spans="1:5" x14ac:dyDescent="0.3">
      <c r="A14866" t="s">
        <v>1886</v>
      </c>
      <c r="B14866" t="s">
        <v>132</v>
      </c>
      <c r="C14866">
        <v>10.339825465771</v>
      </c>
      <c r="D14866" t="s">
        <v>2480</v>
      </c>
      <c r="E14866" t="s">
        <v>65</v>
      </c>
    </row>
    <row r="14867" spans="1:5" x14ac:dyDescent="0.3">
      <c r="A14867" t="s">
        <v>1887</v>
      </c>
      <c r="B14867" t="s">
        <v>132</v>
      </c>
      <c r="C14867">
        <v>9.9540452150248697</v>
      </c>
      <c r="D14867" t="s">
        <v>2480</v>
      </c>
      <c r="E14867" t="s">
        <v>65</v>
      </c>
    </row>
    <row r="14868" spans="1:5" x14ac:dyDescent="0.3">
      <c r="A14868" t="s">
        <v>1888</v>
      </c>
      <c r="B14868" t="s">
        <v>132</v>
      </c>
      <c r="C14868">
        <v>10.297868086113001</v>
      </c>
      <c r="D14868" t="s">
        <v>2480</v>
      </c>
      <c r="E14868" t="s">
        <v>65</v>
      </c>
    </row>
    <row r="14869" spans="1:5" x14ac:dyDescent="0.3">
      <c r="A14869" t="s">
        <v>1889</v>
      </c>
      <c r="B14869" t="s">
        <v>132</v>
      </c>
      <c r="C14869">
        <v>15.384203245588701</v>
      </c>
      <c r="D14869" t="s">
        <v>2480</v>
      </c>
      <c r="E14869" t="s">
        <v>65</v>
      </c>
    </row>
    <row r="14870" spans="1:5" x14ac:dyDescent="0.3">
      <c r="A14870" t="s">
        <v>1890</v>
      </c>
      <c r="B14870" t="s">
        <v>132</v>
      </c>
      <c r="C14870">
        <v>14.5721671623772</v>
      </c>
      <c r="D14870" t="s">
        <v>2480</v>
      </c>
      <c r="E14870" t="s">
        <v>65</v>
      </c>
    </row>
    <row r="14871" spans="1:5" x14ac:dyDescent="0.3">
      <c r="A14871" t="s">
        <v>1891</v>
      </c>
      <c r="B14871" t="s">
        <v>132</v>
      </c>
      <c r="C14871">
        <v>15.307146620089901</v>
      </c>
      <c r="D14871" t="s">
        <v>2480</v>
      </c>
      <c r="E14871" t="s">
        <v>65</v>
      </c>
    </row>
    <row r="14872" spans="1:5" x14ac:dyDescent="0.3">
      <c r="A14872" t="s">
        <v>1892</v>
      </c>
      <c r="B14872" t="s">
        <v>132</v>
      </c>
      <c r="C14872">
        <v>14.1865067554743</v>
      </c>
      <c r="D14872" t="s">
        <v>2480</v>
      </c>
      <c r="E14872" t="s">
        <v>65</v>
      </c>
    </row>
    <row r="14873" spans="1:5" x14ac:dyDescent="0.3">
      <c r="A14873" t="s">
        <v>1893</v>
      </c>
      <c r="B14873" t="s">
        <v>132</v>
      </c>
      <c r="C14873">
        <v>15.0043137373761</v>
      </c>
      <c r="D14873" t="s">
        <v>2480</v>
      </c>
      <c r="E14873" t="s">
        <v>65</v>
      </c>
    </row>
    <row r="14874" spans="1:5" x14ac:dyDescent="0.3">
      <c r="A14874" t="s">
        <v>1894</v>
      </c>
      <c r="B14874" t="s">
        <v>132</v>
      </c>
      <c r="C14874">
        <v>15.3501096626985</v>
      </c>
      <c r="D14874" t="s">
        <v>2480</v>
      </c>
      <c r="E14874" t="s">
        <v>65</v>
      </c>
    </row>
    <row r="14875" spans="1:5" x14ac:dyDescent="0.3">
      <c r="A14875" t="s">
        <v>1895</v>
      </c>
      <c r="B14875" t="s">
        <v>132</v>
      </c>
      <c r="C14875">
        <v>15.7136596579513</v>
      </c>
      <c r="D14875" t="s">
        <v>2480</v>
      </c>
      <c r="E14875" t="s">
        <v>65</v>
      </c>
    </row>
    <row r="14876" spans="1:5" x14ac:dyDescent="0.3">
      <c r="A14876" t="s">
        <v>1896</v>
      </c>
      <c r="B14876" t="s">
        <v>132</v>
      </c>
      <c r="C14876">
        <v>15.388468338759999</v>
      </c>
      <c r="D14876" t="s">
        <v>2480</v>
      </c>
      <c r="E14876" t="s">
        <v>65</v>
      </c>
    </row>
    <row r="14877" spans="1:5" x14ac:dyDescent="0.3">
      <c r="A14877" t="s">
        <v>1897</v>
      </c>
      <c r="B14877" t="s">
        <v>132</v>
      </c>
      <c r="C14877">
        <v>15.917903556546801</v>
      </c>
      <c r="D14877" t="s">
        <v>2480</v>
      </c>
      <c r="E14877" t="s">
        <v>65</v>
      </c>
    </row>
    <row r="14878" spans="1:5" x14ac:dyDescent="0.3">
      <c r="A14878" t="s">
        <v>1898</v>
      </c>
      <c r="B14878" t="s">
        <v>132</v>
      </c>
      <c r="C14878">
        <v>9.7118962471115893</v>
      </c>
      <c r="D14878" t="s">
        <v>2480</v>
      </c>
      <c r="E14878" t="s">
        <v>65</v>
      </c>
    </row>
    <row r="14879" spans="1:5" x14ac:dyDescent="0.3">
      <c r="A14879" t="s">
        <v>1899</v>
      </c>
      <c r="B14879" t="s">
        <v>132</v>
      </c>
      <c r="C14879">
        <v>8.2343635496046197</v>
      </c>
      <c r="D14879" t="s">
        <v>2480</v>
      </c>
      <c r="E14879" t="s">
        <v>65</v>
      </c>
    </row>
    <row r="14880" spans="1:5" x14ac:dyDescent="0.3">
      <c r="A14880" t="s">
        <v>1900</v>
      </c>
      <c r="B14880" t="s">
        <v>132</v>
      </c>
      <c r="C14880">
        <v>11.253234249940901</v>
      </c>
      <c r="D14880" t="s">
        <v>2480</v>
      </c>
      <c r="E14880" t="s">
        <v>65</v>
      </c>
    </row>
    <row r="14881" spans="1:5" x14ac:dyDescent="0.3">
      <c r="A14881" t="s">
        <v>1901</v>
      </c>
      <c r="B14881" t="s">
        <v>132</v>
      </c>
      <c r="C14881">
        <v>8.3225456292027893</v>
      </c>
      <c r="D14881" t="s">
        <v>2480</v>
      </c>
      <c r="E14881" t="s">
        <v>65</v>
      </c>
    </row>
    <row r="14882" spans="1:5" x14ac:dyDescent="0.3">
      <c r="A14882" t="s">
        <v>1902</v>
      </c>
      <c r="B14882" t="s">
        <v>132</v>
      </c>
      <c r="C14882">
        <v>7.6878747395410603</v>
      </c>
      <c r="D14882" t="s">
        <v>2480</v>
      </c>
      <c r="E14882" t="s">
        <v>65</v>
      </c>
    </row>
    <row r="14883" spans="1:5" x14ac:dyDescent="0.3">
      <c r="A14883" t="s">
        <v>1903</v>
      </c>
      <c r="B14883" t="s">
        <v>132</v>
      </c>
      <c r="C14883">
        <v>10.0907653090037</v>
      </c>
      <c r="D14883" t="s">
        <v>2480</v>
      </c>
      <c r="E14883" t="s">
        <v>65</v>
      </c>
    </row>
    <row r="14884" spans="1:5" x14ac:dyDescent="0.3">
      <c r="A14884" t="s">
        <v>1904</v>
      </c>
      <c r="B14884" t="s">
        <v>132</v>
      </c>
      <c r="C14884">
        <v>8.9134569081576807</v>
      </c>
      <c r="D14884" t="s">
        <v>2480</v>
      </c>
      <c r="E14884" t="s">
        <v>65</v>
      </c>
    </row>
    <row r="14885" spans="1:5" x14ac:dyDescent="0.3">
      <c r="A14885" t="s">
        <v>1905</v>
      </c>
      <c r="B14885" t="s">
        <v>132</v>
      </c>
      <c r="C14885">
        <v>8.6338345541057109</v>
      </c>
      <c r="D14885" t="s">
        <v>2480</v>
      </c>
      <c r="E14885" t="s">
        <v>65</v>
      </c>
    </row>
    <row r="14886" spans="1:5" x14ac:dyDescent="0.3">
      <c r="A14886" t="s">
        <v>1906</v>
      </c>
      <c r="B14886" t="s">
        <v>132</v>
      </c>
      <c r="C14886">
        <v>5.9649856629739597</v>
      </c>
      <c r="D14886" t="s">
        <v>2480</v>
      </c>
      <c r="E14886" t="s">
        <v>65</v>
      </c>
    </row>
    <row r="14887" spans="1:5" x14ac:dyDescent="0.3">
      <c r="A14887" t="s">
        <v>1907</v>
      </c>
      <c r="B14887" t="s">
        <v>132</v>
      </c>
      <c r="C14887">
        <v>7.58508043730897</v>
      </c>
      <c r="D14887" t="s">
        <v>2480</v>
      </c>
      <c r="E14887" t="s">
        <v>65</v>
      </c>
    </row>
    <row r="14888" spans="1:5" x14ac:dyDescent="0.3">
      <c r="A14888" t="s">
        <v>1908</v>
      </c>
      <c r="B14888" t="s">
        <v>132</v>
      </c>
      <c r="C14888">
        <v>9.7145188576253894</v>
      </c>
      <c r="D14888" t="s">
        <v>2480</v>
      </c>
      <c r="E14888" t="s">
        <v>65</v>
      </c>
    </row>
    <row r="14889" spans="1:5" x14ac:dyDescent="0.3">
      <c r="A14889" t="s">
        <v>1909</v>
      </c>
      <c r="B14889" t="s">
        <v>132</v>
      </c>
      <c r="C14889">
        <v>10.514235895455</v>
      </c>
      <c r="D14889" t="s">
        <v>2480</v>
      </c>
      <c r="E14889" t="s">
        <v>65</v>
      </c>
    </row>
    <row r="14890" spans="1:5" x14ac:dyDescent="0.3">
      <c r="A14890" t="s">
        <v>1910</v>
      </c>
      <c r="B14890" t="s">
        <v>132</v>
      </c>
      <c r="C14890">
        <v>10.395760332514</v>
      </c>
      <c r="D14890" t="s">
        <v>2480</v>
      </c>
      <c r="E14890" t="s">
        <v>65</v>
      </c>
    </row>
    <row r="14891" spans="1:5" x14ac:dyDescent="0.3">
      <c r="A14891" t="s">
        <v>1911</v>
      </c>
      <c r="B14891" t="s">
        <v>132</v>
      </c>
      <c r="C14891">
        <v>10.910705625516</v>
      </c>
      <c r="D14891" t="s">
        <v>2480</v>
      </c>
      <c r="E14891" t="s">
        <v>65</v>
      </c>
    </row>
    <row r="14892" spans="1:5" x14ac:dyDescent="0.3">
      <c r="A14892" t="s">
        <v>1912</v>
      </c>
      <c r="B14892" t="s">
        <v>132</v>
      </c>
      <c r="C14892">
        <v>11.110497437392899</v>
      </c>
      <c r="D14892" t="s">
        <v>2480</v>
      </c>
      <c r="E14892" t="s">
        <v>65</v>
      </c>
    </row>
    <row r="14893" spans="1:5" x14ac:dyDescent="0.3">
      <c r="A14893" t="s">
        <v>1913</v>
      </c>
      <c r="B14893" t="s">
        <v>132</v>
      </c>
      <c r="C14893">
        <v>9.4314526906900298</v>
      </c>
      <c r="D14893" t="s">
        <v>2480</v>
      </c>
      <c r="E14893" t="s">
        <v>65</v>
      </c>
    </row>
    <row r="14894" spans="1:5" x14ac:dyDescent="0.3">
      <c r="A14894" t="s">
        <v>1914</v>
      </c>
      <c r="B14894" t="s">
        <v>132</v>
      </c>
      <c r="C14894">
        <v>8.2399368090776992</v>
      </c>
      <c r="D14894" t="s">
        <v>2480</v>
      </c>
      <c r="E14894" t="s">
        <v>65</v>
      </c>
    </row>
    <row r="14895" spans="1:5" x14ac:dyDescent="0.3">
      <c r="A14895" t="s">
        <v>1915</v>
      </c>
      <c r="B14895" t="s">
        <v>132</v>
      </c>
      <c r="C14895">
        <v>7.6519354540776403</v>
      </c>
      <c r="D14895" t="s">
        <v>2480</v>
      </c>
      <c r="E14895" t="s">
        <v>65</v>
      </c>
    </row>
    <row r="14896" spans="1:5" x14ac:dyDescent="0.3">
      <c r="A14896" t="s">
        <v>1916</v>
      </c>
      <c r="B14896" t="s">
        <v>132</v>
      </c>
      <c r="C14896">
        <v>10.7871664906168</v>
      </c>
      <c r="D14896" t="s">
        <v>2480</v>
      </c>
      <c r="E14896" t="s">
        <v>65</v>
      </c>
    </row>
    <row r="14897" spans="1:5" x14ac:dyDescent="0.3">
      <c r="A14897" t="s">
        <v>1923</v>
      </c>
      <c r="B14897" t="s">
        <v>132</v>
      </c>
      <c r="C14897">
        <v>10.133295122251701</v>
      </c>
      <c r="D14897" t="s">
        <v>2480</v>
      </c>
      <c r="E14897" t="s">
        <v>65</v>
      </c>
    </row>
    <row r="14898" spans="1:5" x14ac:dyDescent="0.3">
      <c r="A14898" t="s">
        <v>1924</v>
      </c>
      <c r="B14898" t="s">
        <v>132</v>
      </c>
      <c r="C14898">
        <v>7.7094874526708796</v>
      </c>
      <c r="D14898" t="s">
        <v>2480</v>
      </c>
      <c r="E14898" t="s">
        <v>65</v>
      </c>
    </row>
    <row r="14899" spans="1:5" x14ac:dyDescent="0.3">
      <c r="A14899" t="s">
        <v>1925</v>
      </c>
      <c r="B14899" t="s">
        <v>132</v>
      </c>
      <c r="C14899">
        <v>10.402987387299</v>
      </c>
      <c r="D14899" t="s">
        <v>2480</v>
      </c>
      <c r="E14899" t="s">
        <v>65</v>
      </c>
    </row>
    <row r="14900" spans="1:5" x14ac:dyDescent="0.3">
      <c r="A14900" t="s">
        <v>1926</v>
      </c>
      <c r="B14900" t="s">
        <v>132</v>
      </c>
      <c r="C14900">
        <v>15.714737106271899</v>
      </c>
      <c r="D14900" t="s">
        <v>2480</v>
      </c>
      <c r="E14900" t="s">
        <v>65</v>
      </c>
    </row>
    <row r="14901" spans="1:5" x14ac:dyDescent="0.3">
      <c r="A14901" t="s">
        <v>1927</v>
      </c>
      <c r="B14901" t="s">
        <v>132</v>
      </c>
      <c r="C14901">
        <v>9.0788489887959098</v>
      </c>
      <c r="D14901" t="s">
        <v>2480</v>
      </c>
      <c r="E14901" t="s">
        <v>65</v>
      </c>
    </row>
    <row r="14902" spans="1:5" x14ac:dyDescent="0.3">
      <c r="A14902" t="s">
        <v>1928</v>
      </c>
      <c r="B14902" t="s">
        <v>132</v>
      </c>
      <c r="C14902">
        <v>9.4277122521609709</v>
      </c>
      <c r="D14902" t="s">
        <v>2480</v>
      </c>
      <c r="E14902" t="s">
        <v>65</v>
      </c>
    </row>
    <row r="14903" spans="1:5" x14ac:dyDescent="0.3">
      <c r="A14903" t="s">
        <v>1929</v>
      </c>
      <c r="B14903" t="s">
        <v>132</v>
      </c>
      <c r="C14903">
        <v>10.4014910084056</v>
      </c>
      <c r="D14903" t="s">
        <v>2480</v>
      </c>
      <c r="E14903" t="s">
        <v>65</v>
      </c>
    </row>
    <row r="14904" spans="1:5" x14ac:dyDescent="0.3">
      <c r="A14904" t="s">
        <v>1930</v>
      </c>
      <c r="B14904" t="s">
        <v>132</v>
      </c>
      <c r="C14904">
        <v>9.4275161333356099</v>
      </c>
      <c r="D14904" t="s">
        <v>2480</v>
      </c>
      <c r="E14904" t="s">
        <v>65</v>
      </c>
    </row>
    <row r="14905" spans="1:5" x14ac:dyDescent="0.3">
      <c r="A14905" t="s">
        <v>1931</v>
      </c>
      <c r="B14905" t="s">
        <v>132</v>
      </c>
      <c r="C14905">
        <v>10.5731201683913</v>
      </c>
      <c r="D14905" t="s">
        <v>2480</v>
      </c>
      <c r="E14905" t="s">
        <v>65</v>
      </c>
    </row>
    <row r="14906" spans="1:5" x14ac:dyDescent="0.3">
      <c r="A14906" t="s">
        <v>1932</v>
      </c>
      <c r="B14906" t="s">
        <v>132</v>
      </c>
      <c r="C14906">
        <v>11.386125237068599</v>
      </c>
      <c r="D14906" t="s">
        <v>2480</v>
      </c>
      <c r="E14906" t="s">
        <v>65</v>
      </c>
    </row>
    <row r="14907" spans="1:5" x14ac:dyDescent="0.3">
      <c r="A14907" t="s">
        <v>1933</v>
      </c>
      <c r="B14907" t="s">
        <v>132</v>
      </c>
      <c r="C14907">
        <v>10.9312140468744</v>
      </c>
      <c r="D14907" t="s">
        <v>2480</v>
      </c>
      <c r="E14907" t="s">
        <v>65</v>
      </c>
    </row>
    <row r="14908" spans="1:5" x14ac:dyDescent="0.3">
      <c r="A14908" t="s">
        <v>1934</v>
      </c>
      <c r="B14908" t="s">
        <v>132</v>
      </c>
      <c r="C14908">
        <v>10.348256717179501</v>
      </c>
      <c r="D14908" t="s">
        <v>2480</v>
      </c>
      <c r="E14908" t="s">
        <v>65</v>
      </c>
    </row>
    <row r="14909" spans="1:5" x14ac:dyDescent="0.3">
      <c r="A14909" t="s">
        <v>1935</v>
      </c>
      <c r="B14909" t="s">
        <v>132</v>
      </c>
      <c r="C14909">
        <v>10.5623383734388</v>
      </c>
      <c r="D14909" t="s">
        <v>2480</v>
      </c>
      <c r="E14909" t="s">
        <v>65</v>
      </c>
    </row>
    <row r="14910" spans="1:5" x14ac:dyDescent="0.3">
      <c r="A14910" t="s">
        <v>1936</v>
      </c>
      <c r="B14910" t="s">
        <v>132</v>
      </c>
      <c r="C14910">
        <v>10.344463041600701</v>
      </c>
      <c r="D14910" t="s">
        <v>2480</v>
      </c>
      <c r="E14910" t="s">
        <v>65</v>
      </c>
    </row>
    <row r="14911" spans="1:5" x14ac:dyDescent="0.3">
      <c r="A14911" t="s">
        <v>1937</v>
      </c>
      <c r="B14911" t="s">
        <v>132</v>
      </c>
      <c r="C14911">
        <v>10.2598428702133</v>
      </c>
      <c r="D14911" t="s">
        <v>2480</v>
      </c>
      <c r="E14911" t="s">
        <v>65</v>
      </c>
    </row>
    <row r="14912" spans="1:5" x14ac:dyDescent="0.3">
      <c r="A14912" t="s">
        <v>1938</v>
      </c>
      <c r="B14912" t="s">
        <v>132</v>
      </c>
      <c r="C14912">
        <v>10.297037036697899</v>
      </c>
      <c r="D14912" t="s">
        <v>2480</v>
      </c>
      <c r="E14912" t="s">
        <v>65</v>
      </c>
    </row>
    <row r="14913" spans="1:5" x14ac:dyDescent="0.3">
      <c r="A14913" t="s">
        <v>1939</v>
      </c>
      <c r="B14913" t="s">
        <v>132</v>
      </c>
      <c r="C14913">
        <v>10.1788777900741</v>
      </c>
      <c r="D14913" t="s">
        <v>2480</v>
      </c>
      <c r="E14913" t="s">
        <v>65</v>
      </c>
    </row>
    <row r="14914" spans="1:5" x14ac:dyDescent="0.3">
      <c r="A14914" t="s">
        <v>1940</v>
      </c>
      <c r="B14914" t="s">
        <v>132</v>
      </c>
      <c r="C14914">
        <v>10.2532530038761</v>
      </c>
      <c r="D14914" t="s">
        <v>2480</v>
      </c>
      <c r="E14914" t="s">
        <v>65</v>
      </c>
    </row>
    <row r="14915" spans="1:5" x14ac:dyDescent="0.3">
      <c r="A14915" t="s">
        <v>1941</v>
      </c>
      <c r="B14915" t="s">
        <v>132</v>
      </c>
      <c r="C14915">
        <v>10.1295648067888</v>
      </c>
      <c r="D14915" t="s">
        <v>2480</v>
      </c>
      <c r="E14915" t="s">
        <v>65</v>
      </c>
    </row>
    <row r="14916" spans="1:5" x14ac:dyDescent="0.3">
      <c r="A14916" t="s">
        <v>1942</v>
      </c>
      <c r="B14916" t="s">
        <v>132</v>
      </c>
      <c r="C14916">
        <v>10.6707464242065</v>
      </c>
      <c r="D14916" t="s">
        <v>2480</v>
      </c>
      <c r="E14916" t="s">
        <v>65</v>
      </c>
    </row>
    <row r="14917" spans="1:5" x14ac:dyDescent="0.3">
      <c r="A14917" t="s">
        <v>1943</v>
      </c>
      <c r="B14917" t="s">
        <v>132</v>
      </c>
      <c r="C14917">
        <v>13.349927576823699</v>
      </c>
      <c r="D14917" t="s">
        <v>2480</v>
      </c>
      <c r="E14917" t="s">
        <v>65</v>
      </c>
    </row>
    <row r="14918" spans="1:5" x14ac:dyDescent="0.3">
      <c r="A14918" t="s">
        <v>1944</v>
      </c>
      <c r="B14918" t="s">
        <v>132</v>
      </c>
      <c r="C14918">
        <v>9.3797873764771005</v>
      </c>
      <c r="D14918" t="s">
        <v>2480</v>
      </c>
      <c r="E14918" t="s">
        <v>65</v>
      </c>
    </row>
    <row r="14919" spans="1:5" x14ac:dyDescent="0.3">
      <c r="A14919" t="s">
        <v>1945</v>
      </c>
      <c r="B14919" t="s">
        <v>132</v>
      </c>
      <c r="C14919">
        <v>12.837344562559</v>
      </c>
      <c r="D14919" t="s">
        <v>2480</v>
      </c>
      <c r="E14919" t="s">
        <v>65</v>
      </c>
    </row>
    <row r="14920" spans="1:5" x14ac:dyDescent="0.3">
      <c r="A14920" t="s">
        <v>1946</v>
      </c>
      <c r="B14920" t="s">
        <v>132</v>
      </c>
      <c r="C14920">
        <v>13.2870657204708</v>
      </c>
      <c r="D14920" t="s">
        <v>2480</v>
      </c>
      <c r="E14920" t="s">
        <v>65</v>
      </c>
    </row>
    <row r="14921" spans="1:5" x14ac:dyDescent="0.3">
      <c r="A14921" t="s">
        <v>1947</v>
      </c>
      <c r="B14921" t="s">
        <v>132</v>
      </c>
      <c r="C14921">
        <v>15.3050133303413</v>
      </c>
      <c r="D14921" t="s">
        <v>2480</v>
      </c>
      <c r="E14921" t="s">
        <v>65</v>
      </c>
    </row>
    <row r="14922" spans="1:5" x14ac:dyDescent="0.3">
      <c r="A14922" t="s">
        <v>1948</v>
      </c>
      <c r="B14922" t="s">
        <v>132</v>
      </c>
      <c r="C14922">
        <v>12.989736522034001</v>
      </c>
      <c r="D14922" t="s">
        <v>2480</v>
      </c>
      <c r="E14922" t="s">
        <v>65</v>
      </c>
    </row>
    <row r="14923" spans="1:5" x14ac:dyDescent="0.3">
      <c r="A14923" t="s">
        <v>1949</v>
      </c>
      <c r="B14923" t="s">
        <v>132</v>
      </c>
      <c r="C14923">
        <v>10.9467049741592</v>
      </c>
      <c r="D14923" t="s">
        <v>2480</v>
      </c>
      <c r="E14923" t="s">
        <v>65</v>
      </c>
    </row>
    <row r="14924" spans="1:5" x14ac:dyDescent="0.3">
      <c r="A14924" t="s">
        <v>1950</v>
      </c>
      <c r="B14924" t="s">
        <v>132</v>
      </c>
      <c r="C14924">
        <v>12.5108131792368</v>
      </c>
      <c r="D14924" t="s">
        <v>2480</v>
      </c>
      <c r="E14924" t="s">
        <v>65</v>
      </c>
    </row>
    <row r="14925" spans="1:5" x14ac:dyDescent="0.3">
      <c r="A14925" t="s">
        <v>1953</v>
      </c>
      <c r="B14925" t="s">
        <v>132</v>
      </c>
      <c r="C14925">
        <v>18.6008827435966</v>
      </c>
      <c r="D14925" t="s">
        <v>2480</v>
      </c>
      <c r="E14925" t="s">
        <v>65</v>
      </c>
    </row>
    <row r="14926" spans="1:5" x14ac:dyDescent="0.3">
      <c r="A14926" t="s">
        <v>1954</v>
      </c>
      <c r="B14926" t="s">
        <v>132</v>
      </c>
      <c r="C14926">
        <v>19.356532829395</v>
      </c>
      <c r="D14926" t="s">
        <v>2480</v>
      </c>
      <c r="E14926" t="s">
        <v>65</v>
      </c>
    </row>
    <row r="14927" spans="1:5" x14ac:dyDescent="0.3">
      <c r="A14927" t="s">
        <v>1955</v>
      </c>
      <c r="B14927" t="s">
        <v>132</v>
      </c>
      <c r="C14927">
        <v>15.8312070099211</v>
      </c>
      <c r="D14927" t="s">
        <v>2480</v>
      </c>
      <c r="E14927" t="s">
        <v>65</v>
      </c>
    </row>
    <row r="14928" spans="1:5" x14ac:dyDescent="0.3">
      <c r="A14928" t="s">
        <v>1956</v>
      </c>
      <c r="B14928" t="s">
        <v>132</v>
      </c>
      <c r="C14928">
        <v>15.492388930683401</v>
      </c>
      <c r="D14928" t="s">
        <v>2480</v>
      </c>
      <c r="E14928" t="s">
        <v>65</v>
      </c>
    </row>
    <row r="14929" spans="1:5" x14ac:dyDescent="0.3">
      <c r="A14929" t="s">
        <v>1957</v>
      </c>
      <c r="B14929" t="s">
        <v>132</v>
      </c>
      <c r="C14929">
        <v>15.9774878936562</v>
      </c>
      <c r="D14929" t="s">
        <v>2480</v>
      </c>
      <c r="E14929" t="s">
        <v>65</v>
      </c>
    </row>
    <row r="14930" spans="1:5" x14ac:dyDescent="0.3">
      <c r="A14930" t="s">
        <v>1958</v>
      </c>
      <c r="B14930" t="s">
        <v>132</v>
      </c>
      <c r="C14930">
        <v>15.224818785460499</v>
      </c>
      <c r="D14930" t="s">
        <v>2480</v>
      </c>
      <c r="E14930" t="s">
        <v>65</v>
      </c>
    </row>
    <row r="14931" spans="1:5" x14ac:dyDescent="0.3">
      <c r="A14931" t="s">
        <v>1959</v>
      </c>
      <c r="B14931" t="s">
        <v>132</v>
      </c>
      <c r="C14931">
        <v>15.5175842602291</v>
      </c>
      <c r="D14931" t="s">
        <v>2480</v>
      </c>
      <c r="E14931" t="s">
        <v>65</v>
      </c>
    </row>
    <row r="14932" spans="1:5" x14ac:dyDescent="0.3">
      <c r="A14932" t="s">
        <v>1960</v>
      </c>
      <c r="B14932" t="s">
        <v>132</v>
      </c>
      <c r="C14932">
        <v>15.8510744019657</v>
      </c>
      <c r="D14932" t="s">
        <v>2480</v>
      </c>
      <c r="E14932" t="s">
        <v>65</v>
      </c>
    </row>
    <row r="14933" spans="1:5" x14ac:dyDescent="0.3">
      <c r="A14933" t="s">
        <v>1961</v>
      </c>
      <c r="B14933" t="s">
        <v>132</v>
      </c>
      <c r="C14933">
        <v>17.215350745353799</v>
      </c>
      <c r="D14933" t="s">
        <v>2480</v>
      </c>
      <c r="E14933" t="s">
        <v>65</v>
      </c>
    </row>
    <row r="14934" spans="1:5" x14ac:dyDescent="0.3">
      <c r="A14934" t="s">
        <v>1962</v>
      </c>
      <c r="B14934" t="s">
        <v>132</v>
      </c>
      <c r="C14934">
        <v>10.271659161410501</v>
      </c>
      <c r="D14934" t="s">
        <v>2480</v>
      </c>
      <c r="E14934" t="s">
        <v>65</v>
      </c>
    </row>
    <row r="14935" spans="1:5" x14ac:dyDescent="0.3">
      <c r="A14935" t="s">
        <v>1963</v>
      </c>
      <c r="B14935" t="s">
        <v>132</v>
      </c>
      <c r="C14935">
        <v>10.228564776256199</v>
      </c>
      <c r="D14935" t="s">
        <v>2480</v>
      </c>
      <c r="E14935" t="s">
        <v>65</v>
      </c>
    </row>
    <row r="14936" spans="1:5" x14ac:dyDescent="0.3">
      <c r="A14936" t="s">
        <v>1964</v>
      </c>
      <c r="B14936" t="s">
        <v>132</v>
      </c>
      <c r="C14936">
        <v>10.073617997374299</v>
      </c>
      <c r="D14936" t="s">
        <v>2480</v>
      </c>
      <c r="E14936" t="s">
        <v>65</v>
      </c>
    </row>
    <row r="14937" spans="1:5" x14ac:dyDescent="0.3">
      <c r="A14937" t="s">
        <v>1965</v>
      </c>
      <c r="B14937" t="s">
        <v>132</v>
      </c>
      <c r="C14937">
        <v>8.7542443357723503</v>
      </c>
      <c r="D14937" t="s">
        <v>2480</v>
      </c>
      <c r="E14937" t="s">
        <v>65</v>
      </c>
    </row>
    <row r="14938" spans="1:5" x14ac:dyDescent="0.3">
      <c r="A14938" t="s">
        <v>1966</v>
      </c>
      <c r="B14938" t="s">
        <v>132</v>
      </c>
      <c r="C14938">
        <v>10.4943173451314</v>
      </c>
      <c r="D14938" t="s">
        <v>2480</v>
      </c>
      <c r="E14938" t="s">
        <v>65</v>
      </c>
    </row>
    <row r="14939" spans="1:5" x14ac:dyDescent="0.3">
      <c r="A14939" t="s">
        <v>1972</v>
      </c>
      <c r="B14939" t="s">
        <v>132</v>
      </c>
      <c r="C14939">
        <v>14.614201528739599</v>
      </c>
      <c r="D14939" t="s">
        <v>2480</v>
      </c>
      <c r="E14939" t="s">
        <v>65</v>
      </c>
    </row>
    <row r="14940" spans="1:5" x14ac:dyDescent="0.3">
      <c r="A14940" t="s">
        <v>1973</v>
      </c>
      <c r="B14940" t="s">
        <v>132</v>
      </c>
      <c r="C14940">
        <v>14.3385837854649</v>
      </c>
      <c r="D14940" t="s">
        <v>2480</v>
      </c>
      <c r="E14940" t="s">
        <v>65</v>
      </c>
    </row>
    <row r="14941" spans="1:5" x14ac:dyDescent="0.3">
      <c r="A14941" t="s">
        <v>1979</v>
      </c>
      <c r="B14941" t="s">
        <v>132</v>
      </c>
      <c r="C14941">
        <v>12.450212171289801</v>
      </c>
      <c r="D14941" t="s">
        <v>2480</v>
      </c>
      <c r="E14941" t="s">
        <v>65</v>
      </c>
    </row>
    <row r="14942" spans="1:5" x14ac:dyDescent="0.3">
      <c r="A14942" t="s">
        <v>1980</v>
      </c>
      <c r="B14942" t="s">
        <v>132</v>
      </c>
      <c r="C14942">
        <v>10.234654252198601</v>
      </c>
      <c r="D14942" t="s">
        <v>2480</v>
      </c>
      <c r="E14942" t="s">
        <v>65</v>
      </c>
    </row>
    <row r="14943" spans="1:5" x14ac:dyDescent="0.3">
      <c r="A14943" t="s">
        <v>1981</v>
      </c>
      <c r="B14943" t="s">
        <v>132</v>
      </c>
      <c r="C14943">
        <v>14.5076807308106</v>
      </c>
      <c r="D14943" t="s">
        <v>2480</v>
      </c>
      <c r="E14943" t="s">
        <v>65</v>
      </c>
    </row>
    <row r="14944" spans="1:5" x14ac:dyDescent="0.3">
      <c r="A14944" t="s">
        <v>1982</v>
      </c>
      <c r="B14944" t="s">
        <v>132</v>
      </c>
      <c r="C14944">
        <v>12.7243454237378</v>
      </c>
      <c r="D14944" t="s">
        <v>2480</v>
      </c>
      <c r="E14944" t="s">
        <v>65</v>
      </c>
    </row>
    <row r="14945" spans="1:5" x14ac:dyDescent="0.3">
      <c r="A14945" t="s">
        <v>1983</v>
      </c>
      <c r="B14945" t="s">
        <v>132</v>
      </c>
      <c r="C14945">
        <v>10.117503123999899</v>
      </c>
      <c r="D14945" t="s">
        <v>2480</v>
      </c>
      <c r="E14945" t="s">
        <v>65</v>
      </c>
    </row>
    <row r="14946" spans="1:5" x14ac:dyDescent="0.3">
      <c r="A14946" t="s">
        <v>1984</v>
      </c>
      <c r="B14946" t="s">
        <v>132</v>
      </c>
      <c r="C14946">
        <v>9.9410599151707597</v>
      </c>
      <c r="D14946" t="s">
        <v>2480</v>
      </c>
      <c r="E14946" t="s">
        <v>65</v>
      </c>
    </row>
    <row r="14947" spans="1:5" x14ac:dyDescent="0.3">
      <c r="A14947" t="s">
        <v>1985</v>
      </c>
      <c r="B14947" t="s">
        <v>132</v>
      </c>
      <c r="C14947">
        <v>10.6888156111991</v>
      </c>
      <c r="D14947" t="s">
        <v>2480</v>
      </c>
      <c r="E14947" t="s">
        <v>65</v>
      </c>
    </row>
    <row r="14948" spans="1:5" x14ac:dyDescent="0.3">
      <c r="A14948" t="s">
        <v>1986</v>
      </c>
      <c r="B14948" t="s">
        <v>132</v>
      </c>
      <c r="C14948">
        <v>9.4571360886082996</v>
      </c>
      <c r="D14948" t="s">
        <v>2480</v>
      </c>
      <c r="E14948" t="s">
        <v>65</v>
      </c>
    </row>
    <row r="14949" spans="1:5" x14ac:dyDescent="0.3">
      <c r="A14949" t="s">
        <v>1987</v>
      </c>
      <c r="B14949" t="s">
        <v>132</v>
      </c>
      <c r="C14949">
        <v>9.97701161653589</v>
      </c>
      <c r="D14949" t="s">
        <v>2480</v>
      </c>
      <c r="E14949" t="s">
        <v>65</v>
      </c>
    </row>
    <row r="14950" spans="1:5" x14ac:dyDescent="0.3">
      <c r="A14950" t="s">
        <v>1988</v>
      </c>
      <c r="B14950" t="s">
        <v>132</v>
      </c>
      <c r="C14950">
        <v>10.513680758282799</v>
      </c>
      <c r="D14950" t="s">
        <v>2480</v>
      </c>
      <c r="E14950" t="s">
        <v>65</v>
      </c>
    </row>
    <row r="14951" spans="1:5" x14ac:dyDescent="0.3">
      <c r="A14951" t="s">
        <v>1989</v>
      </c>
      <c r="B14951" t="s">
        <v>132</v>
      </c>
      <c r="C14951">
        <v>10.953891922553501</v>
      </c>
      <c r="D14951" t="s">
        <v>2480</v>
      </c>
      <c r="E14951" t="s">
        <v>65</v>
      </c>
    </row>
    <row r="14952" spans="1:5" x14ac:dyDescent="0.3">
      <c r="A14952" t="s">
        <v>1990</v>
      </c>
      <c r="B14952" t="s">
        <v>132</v>
      </c>
      <c r="C14952">
        <v>11.7129272381323</v>
      </c>
      <c r="D14952" t="s">
        <v>2480</v>
      </c>
      <c r="E14952" t="s">
        <v>65</v>
      </c>
    </row>
    <row r="14953" spans="1:5" x14ac:dyDescent="0.3">
      <c r="A14953" t="s">
        <v>1991</v>
      </c>
      <c r="B14953" t="s">
        <v>132</v>
      </c>
      <c r="C14953">
        <v>12.6472625001118</v>
      </c>
      <c r="D14953" t="s">
        <v>2480</v>
      </c>
      <c r="E14953" t="s">
        <v>65</v>
      </c>
    </row>
    <row r="14954" spans="1:5" x14ac:dyDescent="0.3">
      <c r="A14954" t="s">
        <v>1992</v>
      </c>
      <c r="B14954" t="s">
        <v>132</v>
      </c>
      <c r="C14954">
        <v>14.414461070492401</v>
      </c>
      <c r="D14954" t="s">
        <v>2480</v>
      </c>
      <c r="E14954" t="s">
        <v>65</v>
      </c>
    </row>
    <row r="14955" spans="1:5" x14ac:dyDescent="0.3">
      <c r="A14955" t="s">
        <v>1996</v>
      </c>
      <c r="B14955" t="s">
        <v>132</v>
      </c>
      <c r="C14955">
        <v>11.883319245439701</v>
      </c>
      <c r="D14955" t="s">
        <v>2480</v>
      </c>
      <c r="E14955" t="s">
        <v>65</v>
      </c>
    </row>
    <row r="14956" spans="1:5" x14ac:dyDescent="0.3">
      <c r="A14956" t="s">
        <v>1997</v>
      </c>
      <c r="B14956" t="s">
        <v>132</v>
      </c>
      <c r="C14956">
        <v>14.7956706625127</v>
      </c>
      <c r="D14956" t="s">
        <v>2480</v>
      </c>
      <c r="E14956" t="s">
        <v>65</v>
      </c>
    </row>
    <row r="14957" spans="1:5" x14ac:dyDescent="0.3">
      <c r="A14957" t="s">
        <v>1998</v>
      </c>
      <c r="B14957" t="s">
        <v>132</v>
      </c>
      <c r="C14957">
        <v>11.7686344208294</v>
      </c>
      <c r="D14957" t="s">
        <v>2480</v>
      </c>
      <c r="E14957" t="s">
        <v>65</v>
      </c>
    </row>
    <row r="14958" spans="1:5" x14ac:dyDescent="0.3">
      <c r="A14958" t="s">
        <v>1999</v>
      </c>
      <c r="B14958" t="s">
        <v>132</v>
      </c>
      <c r="C14958">
        <v>10.4350119884914</v>
      </c>
      <c r="D14958" t="s">
        <v>2480</v>
      </c>
      <c r="E14958" t="s">
        <v>65</v>
      </c>
    </row>
    <row r="14959" spans="1:5" x14ac:dyDescent="0.3">
      <c r="A14959" t="s">
        <v>2000</v>
      </c>
      <c r="B14959" t="s">
        <v>132</v>
      </c>
      <c r="C14959">
        <v>10.5270741480761</v>
      </c>
      <c r="D14959" t="s">
        <v>2480</v>
      </c>
      <c r="E14959" t="s">
        <v>65</v>
      </c>
    </row>
    <row r="14960" spans="1:5" x14ac:dyDescent="0.3">
      <c r="A14960" t="s">
        <v>2003</v>
      </c>
      <c r="B14960" t="s">
        <v>132</v>
      </c>
      <c r="C14960">
        <v>18.306624213596201</v>
      </c>
      <c r="D14960" t="s">
        <v>2480</v>
      </c>
      <c r="E14960" t="s">
        <v>65</v>
      </c>
    </row>
    <row r="14961" spans="1:5" x14ac:dyDescent="0.3">
      <c r="A14961" t="s">
        <v>2004</v>
      </c>
      <c r="B14961" t="s">
        <v>132</v>
      </c>
      <c r="C14961">
        <v>17.124852864076701</v>
      </c>
      <c r="D14961" t="s">
        <v>2480</v>
      </c>
      <c r="E14961" t="s">
        <v>65</v>
      </c>
    </row>
    <row r="14962" spans="1:5" x14ac:dyDescent="0.3">
      <c r="A14962" t="s">
        <v>2005</v>
      </c>
      <c r="B14962" t="s">
        <v>132</v>
      </c>
      <c r="C14962">
        <v>18.890605692544501</v>
      </c>
      <c r="D14962" t="s">
        <v>2480</v>
      </c>
      <c r="E14962" t="s">
        <v>65</v>
      </c>
    </row>
    <row r="14963" spans="1:5" x14ac:dyDescent="0.3">
      <c r="A14963" t="s">
        <v>2006</v>
      </c>
      <c r="B14963" t="s">
        <v>132</v>
      </c>
      <c r="C14963">
        <v>17.921402412174601</v>
      </c>
      <c r="D14963" t="s">
        <v>2480</v>
      </c>
      <c r="E14963" t="s">
        <v>65</v>
      </c>
    </row>
    <row r="14964" spans="1:5" x14ac:dyDescent="0.3">
      <c r="A14964" t="s">
        <v>2007</v>
      </c>
      <c r="B14964" t="s">
        <v>132</v>
      </c>
      <c r="C14964">
        <v>17.6912048473549</v>
      </c>
      <c r="D14964" t="s">
        <v>2480</v>
      </c>
      <c r="E14964" t="s">
        <v>65</v>
      </c>
    </row>
    <row r="14965" spans="1:5" x14ac:dyDescent="0.3">
      <c r="A14965" t="s">
        <v>2008</v>
      </c>
      <c r="B14965" t="s">
        <v>132</v>
      </c>
      <c r="C14965">
        <v>19.329552633290199</v>
      </c>
      <c r="D14965" t="s">
        <v>2480</v>
      </c>
      <c r="E14965" t="s">
        <v>65</v>
      </c>
    </row>
    <row r="14966" spans="1:5" x14ac:dyDescent="0.3">
      <c r="A14966" t="s">
        <v>2009</v>
      </c>
      <c r="B14966" t="s">
        <v>132</v>
      </c>
      <c r="C14966">
        <v>18.2825936391304</v>
      </c>
      <c r="D14966" t="s">
        <v>2480</v>
      </c>
      <c r="E14966" t="s">
        <v>65</v>
      </c>
    </row>
    <row r="14967" spans="1:5" x14ac:dyDescent="0.3">
      <c r="A14967" t="s">
        <v>2013</v>
      </c>
      <c r="B14967" t="s">
        <v>132</v>
      </c>
      <c r="C14967">
        <v>13.3561610430286</v>
      </c>
      <c r="D14967" t="s">
        <v>2480</v>
      </c>
      <c r="E14967" t="s">
        <v>65</v>
      </c>
    </row>
    <row r="14968" spans="1:5" x14ac:dyDescent="0.3">
      <c r="A14968" t="s">
        <v>2014</v>
      </c>
      <c r="B14968" t="s">
        <v>132</v>
      </c>
      <c r="C14968">
        <v>11.575388028336899</v>
      </c>
      <c r="D14968" t="s">
        <v>2480</v>
      </c>
      <c r="E14968" t="s">
        <v>65</v>
      </c>
    </row>
    <row r="14969" spans="1:5" x14ac:dyDescent="0.3">
      <c r="A14969" t="s">
        <v>2015</v>
      </c>
      <c r="B14969" t="s">
        <v>132</v>
      </c>
      <c r="C14969">
        <v>11.9235319647947</v>
      </c>
      <c r="D14969" t="s">
        <v>2480</v>
      </c>
      <c r="E14969" t="s">
        <v>65</v>
      </c>
    </row>
    <row r="14970" spans="1:5" x14ac:dyDescent="0.3">
      <c r="A14970" t="s">
        <v>2016</v>
      </c>
      <c r="B14970" t="s">
        <v>132</v>
      </c>
      <c r="C14970">
        <v>13.853617743871499</v>
      </c>
      <c r="D14970" t="s">
        <v>2480</v>
      </c>
      <c r="E14970" t="s">
        <v>65</v>
      </c>
    </row>
    <row r="14971" spans="1:5" x14ac:dyDescent="0.3">
      <c r="A14971" t="s">
        <v>2017</v>
      </c>
      <c r="B14971" t="s">
        <v>132</v>
      </c>
      <c r="C14971">
        <v>14.069164966520299</v>
      </c>
      <c r="D14971" t="s">
        <v>2480</v>
      </c>
      <c r="E14971" t="s">
        <v>65</v>
      </c>
    </row>
    <row r="14972" spans="1:5" x14ac:dyDescent="0.3">
      <c r="A14972" t="s">
        <v>2018</v>
      </c>
      <c r="B14972" t="s">
        <v>132</v>
      </c>
      <c r="C14972">
        <v>14.225361764170399</v>
      </c>
      <c r="D14972" t="s">
        <v>2480</v>
      </c>
      <c r="E14972" t="s">
        <v>65</v>
      </c>
    </row>
    <row r="14973" spans="1:5" x14ac:dyDescent="0.3">
      <c r="A14973" t="s">
        <v>2019</v>
      </c>
      <c r="B14973" t="s">
        <v>132</v>
      </c>
      <c r="C14973">
        <v>12.6558251244715</v>
      </c>
      <c r="D14973" t="s">
        <v>2480</v>
      </c>
      <c r="E14973" t="s">
        <v>65</v>
      </c>
    </row>
    <row r="14974" spans="1:5" x14ac:dyDescent="0.3">
      <c r="A14974" t="s">
        <v>2020</v>
      </c>
      <c r="B14974" t="s">
        <v>132</v>
      </c>
      <c r="C14974">
        <v>10.1427462947566</v>
      </c>
      <c r="D14974" t="s">
        <v>2480</v>
      </c>
      <c r="E14974" t="s">
        <v>65</v>
      </c>
    </row>
    <row r="14975" spans="1:5" x14ac:dyDescent="0.3">
      <c r="A14975" t="s">
        <v>2021</v>
      </c>
      <c r="B14975" t="s">
        <v>132</v>
      </c>
      <c r="C14975">
        <v>10.810521621824099</v>
      </c>
      <c r="D14975" t="s">
        <v>2480</v>
      </c>
      <c r="E14975" t="s">
        <v>65</v>
      </c>
    </row>
    <row r="14976" spans="1:5" x14ac:dyDescent="0.3">
      <c r="A14976" t="s">
        <v>2022</v>
      </c>
      <c r="B14976" t="s">
        <v>132</v>
      </c>
      <c r="C14976">
        <v>14.1426322432304</v>
      </c>
      <c r="D14976" t="s">
        <v>2480</v>
      </c>
      <c r="E14976" t="s">
        <v>65</v>
      </c>
    </row>
    <row r="14977" spans="1:5" x14ac:dyDescent="0.3">
      <c r="A14977" t="s">
        <v>2023</v>
      </c>
      <c r="B14977" t="s">
        <v>132</v>
      </c>
      <c r="C14977">
        <v>14.6021173581724</v>
      </c>
      <c r="D14977" t="s">
        <v>2480</v>
      </c>
      <c r="E14977" t="s">
        <v>65</v>
      </c>
    </row>
    <row r="14978" spans="1:5" x14ac:dyDescent="0.3">
      <c r="A14978" t="s">
        <v>2024</v>
      </c>
      <c r="B14978" t="s">
        <v>132</v>
      </c>
      <c r="C14978">
        <v>16.358110349941899</v>
      </c>
      <c r="D14978" t="s">
        <v>2480</v>
      </c>
      <c r="E14978" t="s">
        <v>65</v>
      </c>
    </row>
    <row r="14979" spans="1:5" x14ac:dyDescent="0.3">
      <c r="A14979" t="s">
        <v>2025</v>
      </c>
      <c r="B14979" t="s">
        <v>132</v>
      </c>
      <c r="C14979">
        <v>15.3649003050449</v>
      </c>
      <c r="D14979" t="s">
        <v>2480</v>
      </c>
      <c r="E14979" t="s">
        <v>65</v>
      </c>
    </row>
    <row r="14980" spans="1:5" x14ac:dyDescent="0.3">
      <c r="A14980" t="s">
        <v>2026</v>
      </c>
      <c r="B14980" t="s">
        <v>132</v>
      </c>
      <c r="C14980">
        <v>15.002179963254401</v>
      </c>
      <c r="D14980" t="s">
        <v>2480</v>
      </c>
      <c r="E14980" t="s">
        <v>65</v>
      </c>
    </row>
    <row r="14981" spans="1:5" x14ac:dyDescent="0.3">
      <c r="A14981" t="s">
        <v>2027</v>
      </c>
      <c r="B14981" t="s">
        <v>132</v>
      </c>
      <c r="C14981">
        <v>15.1144375434208</v>
      </c>
      <c r="D14981" t="s">
        <v>2480</v>
      </c>
      <c r="E14981" t="s">
        <v>65</v>
      </c>
    </row>
    <row r="14982" spans="1:5" x14ac:dyDescent="0.3">
      <c r="A14982" t="s">
        <v>2028</v>
      </c>
      <c r="B14982" t="s">
        <v>132</v>
      </c>
      <c r="C14982">
        <v>14.782147280852699</v>
      </c>
      <c r="D14982" t="s">
        <v>2480</v>
      </c>
      <c r="E14982" t="s">
        <v>65</v>
      </c>
    </row>
    <row r="14983" spans="1:5" x14ac:dyDescent="0.3">
      <c r="A14983" t="s">
        <v>2029</v>
      </c>
      <c r="B14983" t="s">
        <v>132</v>
      </c>
      <c r="C14983">
        <v>15.269851027822501</v>
      </c>
      <c r="D14983" t="s">
        <v>2480</v>
      </c>
      <c r="E14983" t="s">
        <v>65</v>
      </c>
    </row>
    <row r="14984" spans="1:5" x14ac:dyDescent="0.3">
      <c r="A14984" t="s">
        <v>2030</v>
      </c>
      <c r="B14984" t="s">
        <v>132</v>
      </c>
      <c r="C14984">
        <v>13.8338752893403</v>
      </c>
      <c r="D14984" t="s">
        <v>2480</v>
      </c>
      <c r="E14984" t="s">
        <v>65</v>
      </c>
    </row>
    <row r="14985" spans="1:5" x14ac:dyDescent="0.3">
      <c r="A14985" t="s">
        <v>2031</v>
      </c>
      <c r="B14985" t="s">
        <v>132</v>
      </c>
      <c r="C14985">
        <v>10.8429988428403</v>
      </c>
      <c r="D14985" t="s">
        <v>2480</v>
      </c>
      <c r="E14985" t="s">
        <v>65</v>
      </c>
    </row>
    <row r="14986" spans="1:5" x14ac:dyDescent="0.3">
      <c r="A14986" t="s">
        <v>2032</v>
      </c>
      <c r="B14986" t="s">
        <v>132</v>
      </c>
      <c r="C14986">
        <v>10.563813207573</v>
      </c>
      <c r="D14986" t="s">
        <v>2480</v>
      </c>
      <c r="E14986" t="s">
        <v>65</v>
      </c>
    </row>
    <row r="14987" spans="1:5" x14ac:dyDescent="0.3">
      <c r="A14987" t="s">
        <v>2033</v>
      </c>
      <c r="B14987" t="s">
        <v>132</v>
      </c>
      <c r="C14987">
        <v>11.752597121247801</v>
      </c>
      <c r="D14987" t="s">
        <v>2480</v>
      </c>
      <c r="E14987" t="s">
        <v>65</v>
      </c>
    </row>
    <row r="14988" spans="1:5" x14ac:dyDescent="0.3">
      <c r="A14988" t="s">
        <v>2034</v>
      </c>
      <c r="B14988" t="s">
        <v>132</v>
      </c>
      <c r="C14988">
        <v>11.710452258037934</v>
      </c>
      <c r="D14988" t="s">
        <v>2480</v>
      </c>
      <c r="E14988" t="s">
        <v>65</v>
      </c>
    </row>
    <row r="14989" spans="1:5" x14ac:dyDescent="0.3">
      <c r="A14989" t="s">
        <v>2035</v>
      </c>
      <c r="B14989" t="s">
        <v>132</v>
      </c>
      <c r="C14989">
        <v>11.736761149700699</v>
      </c>
      <c r="D14989" t="s">
        <v>2480</v>
      </c>
      <c r="E14989" t="s">
        <v>65</v>
      </c>
    </row>
    <row r="14990" spans="1:5" x14ac:dyDescent="0.3">
      <c r="A14990" t="s">
        <v>2036</v>
      </c>
      <c r="B14990" t="s">
        <v>132</v>
      </c>
      <c r="C14990">
        <v>11.783192001617101</v>
      </c>
      <c r="D14990" t="s">
        <v>2480</v>
      </c>
      <c r="E14990" t="s">
        <v>65</v>
      </c>
    </row>
    <row r="14991" spans="1:5" x14ac:dyDescent="0.3">
      <c r="A14991" t="s">
        <v>2037</v>
      </c>
      <c r="B14991" t="s">
        <v>132</v>
      </c>
      <c r="C14991">
        <v>11.5567087026048</v>
      </c>
      <c r="D14991" t="s">
        <v>2480</v>
      </c>
      <c r="E14991" t="s">
        <v>65</v>
      </c>
    </row>
    <row r="14992" spans="1:5" x14ac:dyDescent="0.3">
      <c r="A14992" t="s">
        <v>2038</v>
      </c>
      <c r="B14992" t="s">
        <v>132</v>
      </c>
      <c r="C14992">
        <v>8.9258394512240091</v>
      </c>
      <c r="D14992" t="s">
        <v>2480</v>
      </c>
      <c r="E14992" t="s">
        <v>65</v>
      </c>
    </row>
    <row r="14993" spans="1:5" x14ac:dyDescent="0.3">
      <c r="A14993" t="s">
        <v>2039</v>
      </c>
      <c r="B14993" t="s">
        <v>132</v>
      </c>
      <c r="C14993">
        <v>12.180594388778699</v>
      </c>
      <c r="D14993" t="s">
        <v>2480</v>
      </c>
      <c r="E14993" t="s">
        <v>65</v>
      </c>
    </row>
    <row r="14994" spans="1:5" x14ac:dyDescent="0.3">
      <c r="A14994" t="s">
        <v>2040</v>
      </c>
      <c r="B14994" t="s">
        <v>132</v>
      </c>
      <c r="C14994">
        <v>13.4950314498245</v>
      </c>
      <c r="D14994" t="s">
        <v>2480</v>
      </c>
      <c r="E14994" t="s">
        <v>65</v>
      </c>
    </row>
    <row r="14995" spans="1:5" x14ac:dyDescent="0.3">
      <c r="A14995" t="s">
        <v>2041</v>
      </c>
      <c r="B14995" t="s">
        <v>132</v>
      </c>
      <c r="C14995">
        <v>13.783520335937</v>
      </c>
      <c r="D14995" t="s">
        <v>2480</v>
      </c>
      <c r="E14995" t="s">
        <v>65</v>
      </c>
    </row>
    <row r="14996" spans="1:5" x14ac:dyDescent="0.3">
      <c r="A14996" t="s">
        <v>2042</v>
      </c>
      <c r="B14996" t="s">
        <v>132</v>
      </c>
      <c r="C14996">
        <v>15.870345128872801</v>
      </c>
      <c r="D14996" t="s">
        <v>2480</v>
      </c>
      <c r="E14996" t="s">
        <v>65</v>
      </c>
    </row>
    <row r="14997" spans="1:5" x14ac:dyDescent="0.3">
      <c r="A14997" t="s">
        <v>2043</v>
      </c>
      <c r="B14997" t="s">
        <v>132</v>
      </c>
      <c r="C14997">
        <v>14.3988476118821</v>
      </c>
      <c r="D14997" t="s">
        <v>2480</v>
      </c>
      <c r="E14997" t="s">
        <v>65</v>
      </c>
    </row>
    <row r="14998" spans="1:5" x14ac:dyDescent="0.3">
      <c r="A14998" t="s">
        <v>2044</v>
      </c>
      <c r="B14998" t="s">
        <v>132</v>
      </c>
      <c r="C14998">
        <v>15.7498611764115</v>
      </c>
      <c r="D14998" t="s">
        <v>2480</v>
      </c>
      <c r="E14998" t="s">
        <v>65</v>
      </c>
    </row>
    <row r="14999" spans="1:5" x14ac:dyDescent="0.3">
      <c r="A14999" t="s">
        <v>2045</v>
      </c>
      <c r="B14999" t="s">
        <v>132</v>
      </c>
      <c r="C14999">
        <v>15.396048052762399</v>
      </c>
      <c r="D14999" t="s">
        <v>2480</v>
      </c>
      <c r="E14999" t="s">
        <v>65</v>
      </c>
    </row>
    <row r="15000" spans="1:5" x14ac:dyDescent="0.3">
      <c r="A15000" t="s">
        <v>2046</v>
      </c>
      <c r="B15000" t="s">
        <v>132</v>
      </c>
      <c r="C15000">
        <v>13.6078568739727</v>
      </c>
      <c r="D15000" t="s">
        <v>2480</v>
      </c>
      <c r="E15000" t="s">
        <v>65</v>
      </c>
    </row>
    <row r="15001" spans="1:5" x14ac:dyDescent="0.3">
      <c r="A15001" t="s">
        <v>2047</v>
      </c>
      <c r="B15001" t="s">
        <v>132</v>
      </c>
      <c r="C15001">
        <v>14.939691345974801</v>
      </c>
      <c r="D15001" t="s">
        <v>2480</v>
      </c>
      <c r="E15001" t="s">
        <v>65</v>
      </c>
    </row>
    <row r="15002" spans="1:5" x14ac:dyDescent="0.3">
      <c r="A15002" t="s">
        <v>2048</v>
      </c>
      <c r="B15002" t="s">
        <v>132</v>
      </c>
      <c r="C15002">
        <v>14.931710221725501</v>
      </c>
      <c r="D15002" t="s">
        <v>2480</v>
      </c>
      <c r="E15002" t="s">
        <v>65</v>
      </c>
    </row>
    <row r="15003" spans="1:5" x14ac:dyDescent="0.3">
      <c r="A15003" t="s">
        <v>2049</v>
      </c>
      <c r="B15003" t="s">
        <v>132</v>
      </c>
      <c r="C15003">
        <v>14.2397357364187</v>
      </c>
      <c r="D15003" t="s">
        <v>2480</v>
      </c>
      <c r="E15003" t="s">
        <v>65</v>
      </c>
    </row>
    <row r="15004" spans="1:5" x14ac:dyDescent="0.3">
      <c r="A15004" t="s">
        <v>2050</v>
      </c>
      <c r="B15004" t="s">
        <v>132</v>
      </c>
      <c r="C15004">
        <v>14.7104100348438</v>
      </c>
      <c r="D15004" t="s">
        <v>2480</v>
      </c>
      <c r="E15004" t="s">
        <v>65</v>
      </c>
    </row>
    <row r="15005" spans="1:5" x14ac:dyDescent="0.3">
      <c r="A15005" t="s">
        <v>2051</v>
      </c>
      <c r="B15005" t="s">
        <v>132</v>
      </c>
      <c r="C15005">
        <v>14.067651817276699</v>
      </c>
      <c r="D15005" t="s">
        <v>2480</v>
      </c>
      <c r="E15005" t="s">
        <v>65</v>
      </c>
    </row>
    <row r="15006" spans="1:5" x14ac:dyDescent="0.3">
      <c r="A15006" t="s">
        <v>2052</v>
      </c>
      <c r="B15006" t="s">
        <v>132</v>
      </c>
      <c r="C15006">
        <v>14.953529052299499</v>
      </c>
      <c r="D15006" t="s">
        <v>2480</v>
      </c>
      <c r="E15006" t="s">
        <v>65</v>
      </c>
    </row>
    <row r="15007" spans="1:5" x14ac:dyDescent="0.3">
      <c r="A15007" t="s">
        <v>2053</v>
      </c>
      <c r="B15007" t="s">
        <v>132</v>
      </c>
      <c r="C15007">
        <v>14.883345996432601</v>
      </c>
      <c r="D15007" t="s">
        <v>2480</v>
      </c>
      <c r="E15007" t="s">
        <v>65</v>
      </c>
    </row>
    <row r="15008" spans="1:5" x14ac:dyDescent="0.3">
      <c r="A15008" t="s">
        <v>2054</v>
      </c>
      <c r="B15008" t="s">
        <v>132</v>
      </c>
      <c r="C15008">
        <v>15.6672100696752</v>
      </c>
      <c r="D15008" t="s">
        <v>2480</v>
      </c>
      <c r="E15008" t="s">
        <v>65</v>
      </c>
    </row>
    <row r="15009" spans="1:5" x14ac:dyDescent="0.3">
      <c r="A15009" t="s">
        <v>2055</v>
      </c>
      <c r="B15009" t="s">
        <v>132</v>
      </c>
      <c r="C15009">
        <v>15.2183119293441</v>
      </c>
      <c r="D15009" t="s">
        <v>2480</v>
      </c>
      <c r="E15009" t="s">
        <v>65</v>
      </c>
    </row>
    <row r="15010" spans="1:5" x14ac:dyDescent="0.3">
      <c r="A15010" t="s">
        <v>2056</v>
      </c>
      <c r="B15010" t="s">
        <v>132</v>
      </c>
      <c r="C15010">
        <v>15.3576827967147</v>
      </c>
      <c r="D15010" t="s">
        <v>2480</v>
      </c>
      <c r="E15010" t="s">
        <v>65</v>
      </c>
    </row>
    <row r="15011" spans="1:5" x14ac:dyDescent="0.3">
      <c r="A15011" t="s">
        <v>2057</v>
      </c>
      <c r="B15011" t="s">
        <v>132</v>
      </c>
      <c r="C15011">
        <v>13.803888836653</v>
      </c>
      <c r="D15011" t="s">
        <v>2480</v>
      </c>
      <c r="E15011" t="s">
        <v>65</v>
      </c>
    </row>
    <row r="15012" spans="1:5" x14ac:dyDescent="0.3">
      <c r="A15012" t="s">
        <v>2059</v>
      </c>
      <c r="B15012" t="s">
        <v>132</v>
      </c>
      <c r="C15012">
        <v>8.0870662365596093</v>
      </c>
      <c r="D15012" t="s">
        <v>2480</v>
      </c>
      <c r="E15012" t="s">
        <v>65</v>
      </c>
    </row>
    <row r="15013" spans="1:5" x14ac:dyDescent="0.3">
      <c r="A15013" t="s">
        <v>2060</v>
      </c>
      <c r="B15013" t="s">
        <v>132</v>
      </c>
      <c r="C15013">
        <v>12.624143611229099</v>
      </c>
      <c r="D15013" t="s">
        <v>2480</v>
      </c>
      <c r="E15013" t="s">
        <v>65</v>
      </c>
    </row>
    <row r="15014" spans="1:5" x14ac:dyDescent="0.3">
      <c r="A15014" t="s">
        <v>2061</v>
      </c>
      <c r="B15014" t="s">
        <v>132</v>
      </c>
      <c r="C15014">
        <v>10.553863579682</v>
      </c>
      <c r="D15014" t="s">
        <v>2480</v>
      </c>
      <c r="E15014" t="s">
        <v>65</v>
      </c>
    </row>
    <row r="15015" spans="1:5" x14ac:dyDescent="0.3">
      <c r="A15015" t="s">
        <v>2062</v>
      </c>
      <c r="B15015" t="s">
        <v>132</v>
      </c>
      <c r="C15015">
        <v>10.782224108212899</v>
      </c>
      <c r="D15015" t="s">
        <v>2480</v>
      </c>
      <c r="E15015" t="s">
        <v>65</v>
      </c>
    </row>
    <row r="15016" spans="1:5" x14ac:dyDescent="0.3">
      <c r="A15016" t="s">
        <v>2063</v>
      </c>
      <c r="B15016" t="s">
        <v>132</v>
      </c>
      <c r="C15016">
        <v>10.5878793523589</v>
      </c>
      <c r="D15016" t="s">
        <v>2480</v>
      </c>
      <c r="E15016" t="s">
        <v>65</v>
      </c>
    </row>
    <row r="15017" spans="1:5" x14ac:dyDescent="0.3">
      <c r="A15017" t="s">
        <v>2064</v>
      </c>
      <c r="B15017" t="s">
        <v>132</v>
      </c>
      <c r="C15017">
        <v>13.5018654425694</v>
      </c>
      <c r="D15017" t="s">
        <v>2480</v>
      </c>
      <c r="E15017" t="s">
        <v>65</v>
      </c>
    </row>
    <row r="15018" spans="1:5" x14ac:dyDescent="0.3">
      <c r="A15018" t="s">
        <v>2065</v>
      </c>
      <c r="B15018" t="s">
        <v>132</v>
      </c>
      <c r="C15018">
        <v>14.132722402672</v>
      </c>
      <c r="D15018" t="s">
        <v>2480</v>
      </c>
      <c r="E15018" t="s">
        <v>65</v>
      </c>
    </row>
    <row r="15019" spans="1:5" x14ac:dyDescent="0.3">
      <c r="A15019" t="s">
        <v>2066</v>
      </c>
      <c r="B15019" t="s">
        <v>132</v>
      </c>
      <c r="C15019">
        <v>13.974096403014901</v>
      </c>
      <c r="D15019" t="s">
        <v>2480</v>
      </c>
      <c r="E15019" t="s">
        <v>65</v>
      </c>
    </row>
    <row r="15020" spans="1:5" x14ac:dyDescent="0.3">
      <c r="A15020" t="s">
        <v>2067</v>
      </c>
      <c r="B15020" t="s">
        <v>132</v>
      </c>
      <c r="C15020">
        <v>11.776851689708201</v>
      </c>
      <c r="D15020" t="s">
        <v>2480</v>
      </c>
      <c r="E15020" t="s">
        <v>65</v>
      </c>
    </row>
    <row r="15021" spans="1:5" x14ac:dyDescent="0.3">
      <c r="A15021" t="s">
        <v>2068</v>
      </c>
      <c r="B15021" t="s">
        <v>132</v>
      </c>
      <c r="C15021">
        <v>9.2532626012882098</v>
      </c>
      <c r="D15021" t="s">
        <v>2480</v>
      </c>
      <c r="E15021" t="s">
        <v>65</v>
      </c>
    </row>
    <row r="15022" spans="1:5" x14ac:dyDescent="0.3">
      <c r="A15022" t="s">
        <v>2069</v>
      </c>
      <c r="B15022" t="s">
        <v>132</v>
      </c>
      <c r="C15022">
        <v>10.9543323155465</v>
      </c>
      <c r="D15022" t="s">
        <v>2480</v>
      </c>
      <c r="E15022" t="s">
        <v>65</v>
      </c>
    </row>
    <row r="15023" spans="1:5" x14ac:dyDescent="0.3">
      <c r="A15023" t="s">
        <v>2070</v>
      </c>
      <c r="B15023" t="s">
        <v>132</v>
      </c>
      <c r="C15023">
        <v>9.5217085869856604</v>
      </c>
      <c r="D15023" t="s">
        <v>2480</v>
      </c>
      <c r="E15023" t="s">
        <v>65</v>
      </c>
    </row>
    <row r="15024" spans="1:5" x14ac:dyDescent="0.3">
      <c r="A15024" t="s">
        <v>2071</v>
      </c>
      <c r="B15024" t="s">
        <v>132</v>
      </c>
      <c r="C15024">
        <v>10.116789884204801</v>
      </c>
      <c r="D15024" t="s">
        <v>2480</v>
      </c>
      <c r="E15024" t="s">
        <v>65</v>
      </c>
    </row>
    <row r="15025" spans="1:5" x14ac:dyDescent="0.3">
      <c r="A15025" t="s">
        <v>2072</v>
      </c>
      <c r="B15025" t="s">
        <v>132</v>
      </c>
      <c r="C15025">
        <v>10.238701370595701</v>
      </c>
      <c r="D15025" t="s">
        <v>2480</v>
      </c>
      <c r="E15025" t="s">
        <v>65</v>
      </c>
    </row>
    <row r="15026" spans="1:5" x14ac:dyDescent="0.3">
      <c r="A15026" t="s">
        <v>2073</v>
      </c>
      <c r="B15026" t="s">
        <v>132</v>
      </c>
      <c r="C15026">
        <v>9.6665754203038503</v>
      </c>
      <c r="D15026" t="s">
        <v>2480</v>
      </c>
      <c r="E15026" t="s">
        <v>65</v>
      </c>
    </row>
    <row r="15027" spans="1:5" x14ac:dyDescent="0.3">
      <c r="A15027" t="s">
        <v>2074</v>
      </c>
      <c r="B15027" t="s">
        <v>132</v>
      </c>
      <c r="C15027">
        <v>9.5753625646875502</v>
      </c>
      <c r="D15027" t="s">
        <v>2480</v>
      </c>
      <c r="E15027" t="s">
        <v>65</v>
      </c>
    </row>
    <row r="15028" spans="1:5" x14ac:dyDescent="0.3">
      <c r="A15028" t="s">
        <v>2075</v>
      </c>
      <c r="B15028" t="s">
        <v>132</v>
      </c>
      <c r="C15028">
        <v>9.4944914357781691</v>
      </c>
      <c r="D15028" t="s">
        <v>2480</v>
      </c>
      <c r="E15028" t="s">
        <v>65</v>
      </c>
    </row>
    <row r="15029" spans="1:5" x14ac:dyDescent="0.3">
      <c r="A15029" t="s">
        <v>2076</v>
      </c>
      <c r="B15029" t="s">
        <v>132</v>
      </c>
      <c r="C15029">
        <v>10.1013601788506</v>
      </c>
      <c r="D15029" t="s">
        <v>2480</v>
      </c>
      <c r="E15029" t="s">
        <v>65</v>
      </c>
    </row>
    <row r="15030" spans="1:5" x14ac:dyDescent="0.3">
      <c r="A15030" t="s">
        <v>2077</v>
      </c>
      <c r="B15030" t="s">
        <v>132</v>
      </c>
      <c r="C15030">
        <v>9.6211937148122892</v>
      </c>
      <c r="D15030" t="s">
        <v>2480</v>
      </c>
      <c r="E15030" t="s">
        <v>65</v>
      </c>
    </row>
    <row r="15031" spans="1:5" x14ac:dyDescent="0.3">
      <c r="A15031" t="s">
        <v>2082</v>
      </c>
      <c r="B15031" t="s">
        <v>132</v>
      </c>
      <c r="C15031">
        <v>14.4596229123912</v>
      </c>
      <c r="D15031" t="s">
        <v>2480</v>
      </c>
      <c r="E15031" t="s">
        <v>65</v>
      </c>
    </row>
    <row r="15032" spans="1:5" x14ac:dyDescent="0.3">
      <c r="A15032" t="s">
        <v>2083</v>
      </c>
      <c r="B15032" t="s">
        <v>132</v>
      </c>
      <c r="C15032">
        <v>14.3896080532336</v>
      </c>
      <c r="D15032" t="s">
        <v>2480</v>
      </c>
      <c r="E15032" t="s">
        <v>65</v>
      </c>
    </row>
    <row r="15033" spans="1:5" x14ac:dyDescent="0.3">
      <c r="A15033" t="s">
        <v>2084</v>
      </c>
      <c r="B15033" t="s">
        <v>132</v>
      </c>
      <c r="C15033">
        <v>13.893392828089199</v>
      </c>
      <c r="D15033" t="s">
        <v>2480</v>
      </c>
      <c r="E15033" t="s">
        <v>65</v>
      </c>
    </row>
    <row r="15034" spans="1:5" x14ac:dyDescent="0.3">
      <c r="A15034" t="s">
        <v>2085</v>
      </c>
      <c r="B15034" t="s">
        <v>132</v>
      </c>
      <c r="C15034">
        <v>12.5486533532791</v>
      </c>
      <c r="D15034" t="s">
        <v>2480</v>
      </c>
      <c r="E15034" t="s">
        <v>65</v>
      </c>
    </row>
    <row r="15035" spans="1:5" x14ac:dyDescent="0.3">
      <c r="A15035" t="s">
        <v>2086</v>
      </c>
      <c r="B15035" t="s">
        <v>132</v>
      </c>
      <c r="C15035">
        <v>13.0306380829057</v>
      </c>
      <c r="D15035" t="s">
        <v>2480</v>
      </c>
      <c r="E15035" t="s">
        <v>65</v>
      </c>
    </row>
    <row r="15036" spans="1:5" x14ac:dyDescent="0.3">
      <c r="A15036" t="s">
        <v>2091</v>
      </c>
      <c r="B15036" t="s">
        <v>132</v>
      </c>
      <c r="C15036">
        <v>15.0845301510009</v>
      </c>
      <c r="D15036" t="s">
        <v>2480</v>
      </c>
      <c r="E15036" t="s">
        <v>65</v>
      </c>
    </row>
    <row r="15037" spans="1:5" x14ac:dyDescent="0.3">
      <c r="A15037" t="s">
        <v>2092</v>
      </c>
      <c r="B15037" t="s">
        <v>132</v>
      </c>
      <c r="C15037">
        <v>14.115460245945</v>
      </c>
      <c r="D15037" t="s">
        <v>2480</v>
      </c>
      <c r="E15037" t="s">
        <v>65</v>
      </c>
    </row>
    <row r="15038" spans="1:5" x14ac:dyDescent="0.3">
      <c r="A15038" t="s">
        <v>2093</v>
      </c>
      <c r="B15038" t="s">
        <v>132</v>
      </c>
      <c r="C15038">
        <v>18.224175945951</v>
      </c>
      <c r="D15038" t="s">
        <v>2480</v>
      </c>
      <c r="E15038" t="s">
        <v>65</v>
      </c>
    </row>
    <row r="15039" spans="1:5" x14ac:dyDescent="0.3">
      <c r="A15039" t="s">
        <v>2094</v>
      </c>
      <c r="B15039" t="s">
        <v>132</v>
      </c>
      <c r="C15039">
        <v>14.6321947904556</v>
      </c>
      <c r="D15039" t="s">
        <v>2480</v>
      </c>
      <c r="E15039" t="s">
        <v>65</v>
      </c>
    </row>
    <row r="15040" spans="1:5" x14ac:dyDescent="0.3">
      <c r="A15040" t="s">
        <v>2095</v>
      </c>
      <c r="B15040" t="s">
        <v>132</v>
      </c>
      <c r="C15040">
        <v>15.2990682999014</v>
      </c>
      <c r="D15040" t="s">
        <v>2480</v>
      </c>
      <c r="E15040" t="s">
        <v>65</v>
      </c>
    </row>
    <row r="15041" spans="1:5" x14ac:dyDescent="0.3">
      <c r="A15041" t="s">
        <v>2096</v>
      </c>
      <c r="B15041" t="s">
        <v>132</v>
      </c>
      <c r="C15041">
        <v>15.5129638710964</v>
      </c>
      <c r="D15041" t="s">
        <v>2480</v>
      </c>
      <c r="E15041" t="s">
        <v>65</v>
      </c>
    </row>
    <row r="15042" spans="1:5" x14ac:dyDescent="0.3">
      <c r="A15042" t="s">
        <v>2097</v>
      </c>
      <c r="B15042" t="s">
        <v>132</v>
      </c>
      <c r="C15042">
        <v>15.3832473596573</v>
      </c>
      <c r="D15042" t="s">
        <v>2480</v>
      </c>
      <c r="E15042" t="s">
        <v>65</v>
      </c>
    </row>
    <row r="15043" spans="1:5" x14ac:dyDescent="0.3">
      <c r="A15043" t="s">
        <v>2098</v>
      </c>
      <c r="B15043" t="s">
        <v>132</v>
      </c>
      <c r="C15043">
        <v>16.925747132378199</v>
      </c>
      <c r="D15043" t="s">
        <v>2480</v>
      </c>
      <c r="E15043" t="s">
        <v>65</v>
      </c>
    </row>
    <row r="15044" spans="1:5" x14ac:dyDescent="0.3">
      <c r="A15044" t="s">
        <v>2099</v>
      </c>
      <c r="B15044" t="s">
        <v>132</v>
      </c>
      <c r="C15044">
        <v>19.2608764271436</v>
      </c>
      <c r="D15044" t="s">
        <v>2480</v>
      </c>
      <c r="E15044" t="s">
        <v>65</v>
      </c>
    </row>
    <row r="15045" spans="1:5" x14ac:dyDescent="0.3">
      <c r="A15045" t="s">
        <v>2102</v>
      </c>
      <c r="B15045" t="s">
        <v>132</v>
      </c>
      <c r="C15045">
        <v>11.7096358940997</v>
      </c>
      <c r="D15045" t="s">
        <v>2480</v>
      </c>
      <c r="E15045" t="s">
        <v>65</v>
      </c>
    </row>
    <row r="15046" spans="1:5" x14ac:dyDescent="0.3">
      <c r="A15046" t="s">
        <v>2103</v>
      </c>
      <c r="B15046" t="s">
        <v>132</v>
      </c>
      <c r="C15046">
        <v>12.7315479583112</v>
      </c>
      <c r="D15046" t="s">
        <v>2480</v>
      </c>
      <c r="E15046" t="s">
        <v>65</v>
      </c>
    </row>
    <row r="15047" spans="1:5" x14ac:dyDescent="0.3">
      <c r="A15047" t="s">
        <v>2104</v>
      </c>
      <c r="B15047" t="s">
        <v>132</v>
      </c>
      <c r="C15047">
        <v>15.543624192007901</v>
      </c>
      <c r="D15047" t="s">
        <v>2480</v>
      </c>
      <c r="E15047" t="s">
        <v>65</v>
      </c>
    </row>
    <row r="15048" spans="1:5" x14ac:dyDescent="0.3">
      <c r="A15048" t="s">
        <v>2105</v>
      </c>
      <c r="B15048" t="s">
        <v>132</v>
      </c>
      <c r="C15048">
        <v>15.7495448288722</v>
      </c>
      <c r="D15048" t="s">
        <v>2480</v>
      </c>
      <c r="E15048" t="s">
        <v>65</v>
      </c>
    </row>
    <row r="15049" spans="1:5" x14ac:dyDescent="0.3">
      <c r="A15049" t="s">
        <v>2106</v>
      </c>
      <c r="B15049" t="s">
        <v>132</v>
      </c>
      <c r="C15049">
        <v>14.618397357894899</v>
      </c>
      <c r="D15049" t="s">
        <v>2480</v>
      </c>
      <c r="E15049" t="s">
        <v>65</v>
      </c>
    </row>
    <row r="15050" spans="1:5" x14ac:dyDescent="0.3">
      <c r="A15050" t="s">
        <v>2107</v>
      </c>
      <c r="B15050" t="s">
        <v>132</v>
      </c>
      <c r="C15050">
        <v>14.327759721223901</v>
      </c>
      <c r="D15050" t="s">
        <v>2480</v>
      </c>
      <c r="E15050" t="s">
        <v>65</v>
      </c>
    </row>
    <row r="15051" spans="1:5" x14ac:dyDescent="0.3">
      <c r="A15051" t="s">
        <v>2108</v>
      </c>
      <c r="B15051" t="s">
        <v>132</v>
      </c>
      <c r="C15051">
        <v>14.047038447389101</v>
      </c>
      <c r="D15051" t="s">
        <v>2480</v>
      </c>
      <c r="E15051" t="s">
        <v>65</v>
      </c>
    </row>
    <row r="15052" spans="1:5" x14ac:dyDescent="0.3">
      <c r="A15052" t="s">
        <v>2109</v>
      </c>
      <c r="B15052" t="s">
        <v>132</v>
      </c>
      <c r="C15052">
        <v>14.6487496449235</v>
      </c>
      <c r="D15052" t="s">
        <v>2480</v>
      </c>
      <c r="E15052" t="s">
        <v>65</v>
      </c>
    </row>
    <row r="15053" spans="1:5" x14ac:dyDescent="0.3">
      <c r="A15053" t="s">
        <v>2110</v>
      </c>
      <c r="B15053" t="s">
        <v>132</v>
      </c>
      <c r="C15053">
        <v>14.327984263316599</v>
      </c>
      <c r="D15053" t="s">
        <v>2480</v>
      </c>
      <c r="E15053" t="s">
        <v>65</v>
      </c>
    </row>
    <row r="15054" spans="1:5" x14ac:dyDescent="0.3">
      <c r="A15054" t="s">
        <v>2111</v>
      </c>
      <c r="B15054" t="s">
        <v>132</v>
      </c>
      <c r="C15054">
        <v>14.409659233271</v>
      </c>
      <c r="D15054" t="s">
        <v>2480</v>
      </c>
      <c r="E15054" t="s">
        <v>65</v>
      </c>
    </row>
    <row r="15055" spans="1:5" x14ac:dyDescent="0.3">
      <c r="A15055" t="s">
        <v>2112</v>
      </c>
      <c r="B15055" t="s">
        <v>132</v>
      </c>
      <c r="C15055">
        <v>14.5173200731319</v>
      </c>
      <c r="D15055" t="s">
        <v>2480</v>
      </c>
      <c r="E15055" t="s">
        <v>65</v>
      </c>
    </row>
    <row r="15056" spans="1:5" x14ac:dyDescent="0.3">
      <c r="A15056" t="s">
        <v>2113</v>
      </c>
      <c r="B15056" t="s">
        <v>132</v>
      </c>
      <c r="C15056">
        <v>11.402092355830399</v>
      </c>
      <c r="D15056" t="s">
        <v>2480</v>
      </c>
      <c r="E15056" t="s">
        <v>65</v>
      </c>
    </row>
    <row r="15057" spans="1:5" x14ac:dyDescent="0.3">
      <c r="A15057" t="s">
        <v>2114</v>
      </c>
      <c r="B15057" t="s">
        <v>132</v>
      </c>
      <c r="C15057">
        <v>11.6021611824918</v>
      </c>
      <c r="D15057" t="s">
        <v>2480</v>
      </c>
      <c r="E15057" t="s">
        <v>65</v>
      </c>
    </row>
    <row r="15058" spans="1:5" x14ac:dyDescent="0.3">
      <c r="A15058" t="s">
        <v>2115</v>
      </c>
      <c r="B15058" t="s">
        <v>132</v>
      </c>
      <c r="C15058">
        <v>11.8792786809127</v>
      </c>
      <c r="D15058" t="s">
        <v>2480</v>
      </c>
      <c r="E15058" t="s">
        <v>65</v>
      </c>
    </row>
    <row r="15059" spans="1:5" x14ac:dyDescent="0.3">
      <c r="A15059" t="s">
        <v>2116</v>
      </c>
      <c r="B15059" t="s">
        <v>132</v>
      </c>
      <c r="C15059">
        <v>15.4933262873858</v>
      </c>
      <c r="D15059" t="s">
        <v>2480</v>
      </c>
      <c r="E15059" t="s">
        <v>65</v>
      </c>
    </row>
    <row r="15060" spans="1:5" x14ac:dyDescent="0.3">
      <c r="A15060" t="s">
        <v>2117</v>
      </c>
      <c r="B15060" t="s">
        <v>132</v>
      </c>
      <c r="C15060">
        <v>14.369515177540601</v>
      </c>
      <c r="D15060" t="s">
        <v>2480</v>
      </c>
      <c r="E15060" t="s">
        <v>65</v>
      </c>
    </row>
    <row r="15061" spans="1:5" x14ac:dyDescent="0.3">
      <c r="A15061" t="s">
        <v>2118</v>
      </c>
      <c r="B15061" t="s">
        <v>132</v>
      </c>
      <c r="C15061">
        <v>14.5662797689198</v>
      </c>
      <c r="D15061" t="s">
        <v>2480</v>
      </c>
      <c r="E15061" t="s">
        <v>65</v>
      </c>
    </row>
    <row r="15062" spans="1:5" x14ac:dyDescent="0.3">
      <c r="A15062" t="s">
        <v>2119</v>
      </c>
      <c r="B15062" t="s">
        <v>132</v>
      </c>
      <c r="C15062">
        <v>14.960428351802699</v>
      </c>
      <c r="D15062" t="s">
        <v>2480</v>
      </c>
      <c r="E15062" t="s">
        <v>65</v>
      </c>
    </row>
    <row r="15063" spans="1:5" x14ac:dyDescent="0.3">
      <c r="A15063" t="s">
        <v>2120</v>
      </c>
      <c r="B15063" t="s">
        <v>132</v>
      </c>
      <c r="C15063">
        <v>14.752685476252401</v>
      </c>
      <c r="D15063" t="s">
        <v>2480</v>
      </c>
      <c r="E15063" t="s">
        <v>65</v>
      </c>
    </row>
    <row r="15064" spans="1:5" x14ac:dyDescent="0.3">
      <c r="A15064" t="s">
        <v>2121</v>
      </c>
      <c r="B15064" t="s">
        <v>132</v>
      </c>
      <c r="C15064">
        <v>13.6505163570378</v>
      </c>
      <c r="D15064" t="s">
        <v>2480</v>
      </c>
      <c r="E15064" t="s">
        <v>65</v>
      </c>
    </row>
    <row r="15065" spans="1:5" x14ac:dyDescent="0.3">
      <c r="A15065" t="s">
        <v>2122</v>
      </c>
      <c r="B15065" t="s">
        <v>132</v>
      </c>
      <c r="C15065">
        <v>14.0847501391215</v>
      </c>
      <c r="D15065" t="s">
        <v>2480</v>
      </c>
      <c r="E15065" t="s">
        <v>65</v>
      </c>
    </row>
    <row r="15066" spans="1:5" x14ac:dyDescent="0.3">
      <c r="A15066" t="s">
        <v>2123</v>
      </c>
      <c r="B15066" t="s">
        <v>132</v>
      </c>
      <c r="C15066">
        <v>14.646848761062801</v>
      </c>
      <c r="D15066" t="s">
        <v>2480</v>
      </c>
      <c r="E15066" t="s">
        <v>65</v>
      </c>
    </row>
    <row r="15067" spans="1:5" x14ac:dyDescent="0.3">
      <c r="A15067" t="s">
        <v>2124</v>
      </c>
      <c r="B15067" t="s">
        <v>132</v>
      </c>
      <c r="C15067">
        <v>14.192636106049701</v>
      </c>
      <c r="D15067" t="s">
        <v>2480</v>
      </c>
      <c r="E15067" t="s">
        <v>65</v>
      </c>
    </row>
    <row r="15068" spans="1:5" x14ac:dyDescent="0.3">
      <c r="A15068" t="s">
        <v>2135</v>
      </c>
      <c r="B15068" t="s">
        <v>132</v>
      </c>
      <c r="C15068">
        <v>17.622186145733501</v>
      </c>
      <c r="D15068" t="s">
        <v>2480</v>
      </c>
      <c r="E15068" t="s">
        <v>65</v>
      </c>
    </row>
    <row r="15069" spans="1:5" x14ac:dyDescent="0.3">
      <c r="A15069" t="s">
        <v>2136</v>
      </c>
      <c r="B15069" t="s">
        <v>132</v>
      </c>
      <c r="C15069">
        <v>18.793656204079799</v>
      </c>
      <c r="D15069" t="s">
        <v>2480</v>
      </c>
      <c r="E15069" t="s">
        <v>65</v>
      </c>
    </row>
    <row r="15070" spans="1:5" x14ac:dyDescent="0.3">
      <c r="A15070" t="s">
        <v>2137</v>
      </c>
      <c r="B15070" t="s">
        <v>132</v>
      </c>
      <c r="C15070">
        <v>18.3792611574513</v>
      </c>
      <c r="D15070" t="s">
        <v>2480</v>
      </c>
      <c r="E15070" t="s">
        <v>65</v>
      </c>
    </row>
    <row r="15071" spans="1:5" x14ac:dyDescent="0.3">
      <c r="A15071" t="s">
        <v>2138</v>
      </c>
      <c r="B15071" t="s">
        <v>132</v>
      </c>
      <c r="C15071">
        <v>18.770084602748799</v>
      </c>
      <c r="D15071" t="s">
        <v>2480</v>
      </c>
      <c r="E15071" t="s">
        <v>65</v>
      </c>
    </row>
    <row r="15072" spans="1:5" x14ac:dyDescent="0.3">
      <c r="A15072" t="s">
        <v>2139</v>
      </c>
      <c r="B15072" t="s">
        <v>132</v>
      </c>
      <c r="C15072">
        <v>15.3434209402467</v>
      </c>
      <c r="D15072" t="s">
        <v>2480</v>
      </c>
      <c r="E15072" t="s">
        <v>65</v>
      </c>
    </row>
    <row r="15073" spans="1:5" x14ac:dyDescent="0.3">
      <c r="A15073" t="s">
        <v>2140</v>
      </c>
      <c r="B15073" t="s">
        <v>132</v>
      </c>
      <c r="C15073">
        <v>14.967870131366499</v>
      </c>
      <c r="D15073" t="s">
        <v>2480</v>
      </c>
      <c r="E15073" t="s">
        <v>65</v>
      </c>
    </row>
    <row r="15074" spans="1:5" x14ac:dyDescent="0.3">
      <c r="A15074" t="s">
        <v>2141</v>
      </c>
      <c r="B15074" t="s">
        <v>132</v>
      </c>
      <c r="C15074">
        <v>14.077916674714899</v>
      </c>
      <c r="D15074" t="s">
        <v>2480</v>
      </c>
      <c r="E15074" t="s">
        <v>65</v>
      </c>
    </row>
    <row r="15075" spans="1:5" x14ac:dyDescent="0.3">
      <c r="A15075" t="s">
        <v>2142</v>
      </c>
      <c r="B15075" t="s">
        <v>132</v>
      </c>
      <c r="C15075">
        <v>13.9995137357147</v>
      </c>
      <c r="D15075" t="s">
        <v>2480</v>
      </c>
      <c r="E15075" t="s">
        <v>65</v>
      </c>
    </row>
    <row r="15076" spans="1:5" x14ac:dyDescent="0.3">
      <c r="A15076" t="s">
        <v>2143</v>
      </c>
      <c r="B15076" t="s">
        <v>132</v>
      </c>
      <c r="C15076">
        <v>14.7913411360704</v>
      </c>
      <c r="D15076" t="s">
        <v>2480</v>
      </c>
      <c r="E15076" t="s">
        <v>65</v>
      </c>
    </row>
    <row r="15077" spans="1:5" x14ac:dyDescent="0.3">
      <c r="A15077" t="s">
        <v>2144</v>
      </c>
      <c r="B15077" t="s">
        <v>132</v>
      </c>
      <c r="C15077">
        <v>16.5450088086811</v>
      </c>
      <c r="D15077" t="s">
        <v>2480</v>
      </c>
      <c r="E15077" t="s">
        <v>65</v>
      </c>
    </row>
    <row r="15078" spans="1:5" x14ac:dyDescent="0.3">
      <c r="A15078" t="s">
        <v>2145</v>
      </c>
      <c r="B15078" t="s">
        <v>132</v>
      </c>
      <c r="C15078">
        <v>16.463671339399198</v>
      </c>
      <c r="D15078" t="s">
        <v>2480</v>
      </c>
      <c r="E15078" t="s">
        <v>65</v>
      </c>
    </row>
    <row r="15079" spans="1:5" x14ac:dyDescent="0.3">
      <c r="A15079" t="s">
        <v>2146</v>
      </c>
      <c r="B15079" t="s">
        <v>132</v>
      </c>
      <c r="C15079">
        <v>9.5777663895059799</v>
      </c>
      <c r="D15079" t="s">
        <v>2480</v>
      </c>
      <c r="E15079" t="s">
        <v>65</v>
      </c>
    </row>
    <row r="15080" spans="1:5" x14ac:dyDescent="0.3">
      <c r="A15080" t="s">
        <v>2147</v>
      </c>
      <c r="B15080" t="s">
        <v>132</v>
      </c>
      <c r="C15080">
        <v>9.4031256995179398</v>
      </c>
      <c r="D15080" t="s">
        <v>2480</v>
      </c>
      <c r="E15080" t="s">
        <v>65</v>
      </c>
    </row>
    <row r="15081" spans="1:5" x14ac:dyDescent="0.3">
      <c r="A15081" t="s">
        <v>2148</v>
      </c>
      <c r="B15081" t="s">
        <v>132</v>
      </c>
      <c r="C15081">
        <v>9.61080934481061</v>
      </c>
      <c r="D15081" t="s">
        <v>2480</v>
      </c>
      <c r="E15081" t="s">
        <v>65</v>
      </c>
    </row>
    <row r="15082" spans="1:5" x14ac:dyDescent="0.3">
      <c r="A15082" t="s">
        <v>2149</v>
      </c>
      <c r="B15082" t="s">
        <v>132</v>
      </c>
      <c r="C15082">
        <v>9.8721600702727503</v>
      </c>
      <c r="D15082" t="s">
        <v>2480</v>
      </c>
      <c r="E15082" t="s">
        <v>65</v>
      </c>
    </row>
    <row r="15083" spans="1:5" x14ac:dyDescent="0.3">
      <c r="A15083" t="s">
        <v>2150</v>
      </c>
      <c r="B15083" t="s">
        <v>132</v>
      </c>
      <c r="C15083">
        <v>9.6123359698101307</v>
      </c>
      <c r="D15083" t="s">
        <v>2480</v>
      </c>
      <c r="E15083" t="s">
        <v>65</v>
      </c>
    </row>
    <row r="15084" spans="1:5" x14ac:dyDescent="0.3">
      <c r="A15084" t="s">
        <v>2151</v>
      </c>
      <c r="B15084" t="s">
        <v>132</v>
      </c>
      <c r="C15084">
        <v>14.5154064947761</v>
      </c>
      <c r="D15084" t="s">
        <v>2480</v>
      </c>
      <c r="E15084" t="s">
        <v>65</v>
      </c>
    </row>
    <row r="15085" spans="1:5" x14ac:dyDescent="0.3">
      <c r="A15085" t="s">
        <v>2152</v>
      </c>
      <c r="B15085" t="s">
        <v>132</v>
      </c>
      <c r="C15085">
        <v>13.635232244446399</v>
      </c>
      <c r="D15085" t="s">
        <v>2480</v>
      </c>
      <c r="E15085" t="s">
        <v>65</v>
      </c>
    </row>
    <row r="15086" spans="1:5" x14ac:dyDescent="0.3">
      <c r="A15086" t="s">
        <v>2153</v>
      </c>
      <c r="B15086" t="s">
        <v>132</v>
      </c>
      <c r="C15086">
        <v>13.404483097497099</v>
      </c>
      <c r="D15086" t="s">
        <v>2480</v>
      </c>
      <c r="E15086" t="s">
        <v>65</v>
      </c>
    </row>
    <row r="15087" spans="1:5" x14ac:dyDescent="0.3">
      <c r="A15087" t="s">
        <v>2154</v>
      </c>
      <c r="B15087" t="s">
        <v>132</v>
      </c>
      <c r="C15087">
        <v>10.844947294487101</v>
      </c>
      <c r="D15087" t="s">
        <v>2480</v>
      </c>
      <c r="E15087" t="s">
        <v>65</v>
      </c>
    </row>
    <row r="15088" spans="1:5" x14ac:dyDescent="0.3">
      <c r="A15088" t="s">
        <v>2155</v>
      </c>
      <c r="B15088" t="s">
        <v>132</v>
      </c>
      <c r="C15088">
        <v>9.3071724273175604</v>
      </c>
      <c r="D15088" t="s">
        <v>2480</v>
      </c>
      <c r="E15088" t="s">
        <v>65</v>
      </c>
    </row>
    <row r="15089" spans="1:5" x14ac:dyDescent="0.3">
      <c r="A15089" t="s">
        <v>2156</v>
      </c>
      <c r="B15089" t="s">
        <v>132</v>
      </c>
      <c r="C15089">
        <v>11.675056524924001</v>
      </c>
      <c r="D15089" t="s">
        <v>2480</v>
      </c>
      <c r="E15089" t="s">
        <v>65</v>
      </c>
    </row>
    <row r="15090" spans="1:5" x14ac:dyDescent="0.3">
      <c r="A15090" t="s">
        <v>2157</v>
      </c>
      <c r="B15090" t="s">
        <v>132</v>
      </c>
      <c r="C15090">
        <v>13.2413460720987</v>
      </c>
      <c r="D15090" t="s">
        <v>2480</v>
      </c>
      <c r="E15090" t="s">
        <v>65</v>
      </c>
    </row>
    <row r="15091" spans="1:5" x14ac:dyDescent="0.3">
      <c r="A15091" t="s">
        <v>2160</v>
      </c>
      <c r="B15091" t="s">
        <v>132</v>
      </c>
      <c r="C15091">
        <v>15.328386697616001</v>
      </c>
      <c r="D15091" t="s">
        <v>2480</v>
      </c>
      <c r="E15091" t="s">
        <v>65</v>
      </c>
    </row>
    <row r="15092" spans="1:5" x14ac:dyDescent="0.3">
      <c r="A15092" t="s">
        <v>2161</v>
      </c>
      <c r="B15092" t="s">
        <v>132</v>
      </c>
      <c r="C15092">
        <v>13.4329650245311</v>
      </c>
      <c r="D15092" t="s">
        <v>2480</v>
      </c>
      <c r="E15092" t="s">
        <v>65</v>
      </c>
    </row>
    <row r="15093" spans="1:5" x14ac:dyDescent="0.3">
      <c r="A15093" t="s">
        <v>2162</v>
      </c>
      <c r="B15093" t="s">
        <v>132</v>
      </c>
      <c r="C15093">
        <v>13.369190910722599</v>
      </c>
      <c r="D15093" t="s">
        <v>2480</v>
      </c>
      <c r="E15093" t="s">
        <v>65</v>
      </c>
    </row>
    <row r="15094" spans="1:5" x14ac:dyDescent="0.3">
      <c r="A15094" t="s">
        <v>2171</v>
      </c>
      <c r="B15094" t="s">
        <v>132</v>
      </c>
      <c r="C15094">
        <v>10.3510465447633</v>
      </c>
      <c r="D15094" t="s">
        <v>2480</v>
      </c>
      <c r="E15094" t="s">
        <v>65</v>
      </c>
    </row>
    <row r="15095" spans="1:5" x14ac:dyDescent="0.3">
      <c r="A15095" t="s">
        <v>2172</v>
      </c>
      <c r="B15095" t="s">
        <v>132</v>
      </c>
      <c r="C15095">
        <v>10.686307222370001</v>
      </c>
      <c r="D15095" t="s">
        <v>2480</v>
      </c>
      <c r="E15095" t="s">
        <v>65</v>
      </c>
    </row>
    <row r="15096" spans="1:5" x14ac:dyDescent="0.3">
      <c r="A15096" t="s">
        <v>2173</v>
      </c>
      <c r="B15096" t="s">
        <v>132</v>
      </c>
      <c r="C15096">
        <v>9.9617943933621103</v>
      </c>
      <c r="D15096" t="s">
        <v>2480</v>
      </c>
      <c r="E15096" t="s">
        <v>65</v>
      </c>
    </row>
    <row r="15097" spans="1:5" x14ac:dyDescent="0.3">
      <c r="A15097" t="s">
        <v>2174</v>
      </c>
      <c r="B15097" t="s">
        <v>132</v>
      </c>
      <c r="C15097">
        <v>10.610951007602999</v>
      </c>
      <c r="D15097" t="s">
        <v>2480</v>
      </c>
      <c r="E15097" t="s">
        <v>65</v>
      </c>
    </row>
    <row r="15098" spans="1:5" x14ac:dyDescent="0.3">
      <c r="A15098" t="s">
        <v>2175</v>
      </c>
      <c r="B15098" t="s">
        <v>132</v>
      </c>
      <c r="C15098">
        <v>10.2212867354789</v>
      </c>
      <c r="D15098" t="s">
        <v>2480</v>
      </c>
      <c r="E15098" t="s">
        <v>65</v>
      </c>
    </row>
    <row r="15099" spans="1:5" x14ac:dyDescent="0.3">
      <c r="A15099" t="s">
        <v>2176</v>
      </c>
      <c r="B15099" t="s">
        <v>132</v>
      </c>
      <c r="C15099">
        <v>10.506032322543801</v>
      </c>
      <c r="D15099" t="s">
        <v>2480</v>
      </c>
      <c r="E15099" t="s">
        <v>65</v>
      </c>
    </row>
    <row r="15100" spans="1:5" x14ac:dyDescent="0.3">
      <c r="A15100" t="s">
        <v>2177</v>
      </c>
      <c r="B15100" t="s">
        <v>132</v>
      </c>
      <c r="C15100">
        <v>9.4383164733443792</v>
      </c>
      <c r="D15100" t="s">
        <v>2480</v>
      </c>
      <c r="E15100" t="s">
        <v>65</v>
      </c>
    </row>
    <row r="15101" spans="1:5" x14ac:dyDescent="0.3">
      <c r="A15101" t="s">
        <v>2178</v>
      </c>
      <c r="B15101" t="s">
        <v>132</v>
      </c>
      <c r="C15101">
        <v>9.79538216954424</v>
      </c>
      <c r="D15101" t="s">
        <v>2480</v>
      </c>
      <c r="E15101" t="s">
        <v>65</v>
      </c>
    </row>
    <row r="15102" spans="1:5" x14ac:dyDescent="0.3">
      <c r="A15102" t="s">
        <v>2179</v>
      </c>
      <c r="B15102" t="s">
        <v>132</v>
      </c>
      <c r="C15102">
        <v>9.5080220888395601</v>
      </c>
      <c r="D15102" t="s">
        <v>2480</v>
      </c>
      <c r="E15102" t="s">
        <v>65</v>
      </c>
    </row>
    <row r="15103" spans="1:5" x14ac:dyDescent="0.3">
      <c r="A15103" t="s">
        <v>2180</v>
      </c>
      <c r="B15103" t="s">
        <v>132</v>
      </c>
      <c r="C15103">
        <v>9.9371902641053396</v>
      </c>
      <c r="D15103" t="s">
        <v>2480</v>
      </c>
      <c r="E15103" t="s">
        <v>65</v>
      </c>
    </row>
    <row r="15104" spans="1:5" x14ac:dyDescent="0.3">
      <c r="A15104" t="s">
        <v>2181</v>
      </c>
      <c r="B15104" t="s">
        <v>132</v>
      </c>
      <c r="C15104">
        <v>10.291038239630501</v>
      </c>
      <c r="D15104" t="s">
        <v>2480</v>
      </c>
      <c r="E15104" t="s">
        <v>65</v>
      </c>
    </row>
    <row r="15105" spans="1:5" x14ac:dyDescent="0.3">
      <c r="A15105" t="s">
        <v>2182</v>
      </c>
      <c r="B15105" t="s">
        <v>132</v>
      </c>
      <c r="C15105">
        <v>11.7727794236813</v>
      </c>
      <c r="D15105" t="s">
        <v>2480</v>
      </c>
      <c r="E15105" t="s">
        <v>65</v>
      </c>
    </row>
    <row r="15106" spans="1:5" x14ac:dyDescent="0.3">
      <c r="A15106" t="s">
        <v>2183</v>
      </c>
      <c r="B15106" t="s">
        <v>132</v>
      </c>
      <c r="C15106">
        <v>11.507212474546201</v>
      </c>
      <c r="D15106" t="s">
        <v>2480</v>
      </c>
      <c r="E15106" t="s">
        <v>65</v>
      </c>
    </row>
    <row r="15107" spans="1:5" x14ac:dyDescent="0.3">
      <c r="A15107" t="s">
        <v>2184</v>
      </c>
      <c r="B15107" t="s">
        <v>132</v>
      </c>
      <c r="C15107">
        <v>13.723917600585001</v>
      </c>
      <c r="D15107" t="s">
        <v>2480</v>
      </c>
      <c r="E15107" t="s">
        <v>65</v>
      </c>
    </row>
    <row r="15108" spans="1:5" x14ac:dyDescent="0.3">
      <c r="A15108" t="s">
        <v>2185</v>
      </c>
      <c r="B15108" t="s">
        <v>132</v>
      </c>
      <c r="C15108">
        <v>9.0329836144391695</v>
      </c>
      <c r="D15108" t="s">
        <v>2480</v>
      </c>
      <c r="E15108" t="s">
        <v>65</v>
      </c>
    </row>
    <row r="15109" spans="1:5" x14ac:dyDescent="0.3">
      <c r="A15109" t="s">
        <v>2186</v>
      </c>
      <c r="B15109" t="s">
        <v>132</v>
      </c>
      <c r="C15109">
        <v>8.1878502232463397</v>
      </c>
      <c r="D15109" t="s">
        <v>2480</v>
      </c>
      <c r="E15109" t="s">
        <v>65</v>
      </c>
    </row>
    <row r="15110" spans="1:5" x14ac:dyDescent="0.3">
      <c r="A15110" t="s">
        <v>2187</v>
      </c>
      <c r="B15110" t="s">
        <v>132</v>
      </c>
      <c r="C15110">
        <v>8.5366716591007599</v>
      </c>
      <c r="D15110" t="s">
        <v>2480</v>
      </c>
      <c r="E15110" t="s">
        <v>65</v>
      </c>
    </row>
    <row r="15111" spans="1:5" x14ac:dyDescent="0.3">
      <c r="A15111" t="s">
        <v>2188</v>
      </c>
      <c r="B15111" t="s">
        <v>132</v>
      </c>
      <c r="C15111">
        <v>8.3146432141441</v>
      </c>
      <c r="D15111" t="s">
        <v>2480</v>
      </c>
      <c r="E15111" t="s">
        <v>65</v>
      </c>
    </row>
    <row r="15112" spans="1:5" x14ac:dyDescent="0.3">
      <c r="A15112" t="s">
        <v>2189</v>
      </c>
      <c r="B15112" t="s">
        <v>132</v>
      </c>
      <c r="C15112">
        <v>7.1346928926244804</v>
      </c>
      <c r="D15112" t="s">
        <v>2480</v>
      </c>
      <c r="E15112" t="s">
        <v>65</v>
      </c>
    </row>
    <row r="15113" spans="1:5" x14ac:dyDescent="0.3">
      <c r="A15113" t="s">
        <v>2190</v>
      </c>
      <c r="B15113" t="s">
        <v>132</v>
      </c>
      <c r="C15113">
        <v>9.9488030290823204</v>
      </c>
      <c r="D15113" t="s">
        <v>2480</v>
      </c>
      <c r="E15113" t="s">
        <v>65</v>
      </c>
    </row>
    <row r="15114" spans="1:5" x14ac:dyDescent="0.3">
      <c r="A15114" t="s">
        <v>2191</v>
      </c>
      <c r="B15114" t="s">
        <v>132</v>
      </c>
      <c r="C15114">
        <v>9.3819772682898499</v>
      </c>
      <c r="D15114" t="s">
        <v>2480</v>
      </c>
      <c r="E15114" t="s">
        <v>65</v>
      </c>
    </row>
    <row r="15115" spans="1:5" x14ac:dyDescent="0.3">
      <c r="A15115" t="s">
        <v>2192</v>
      </c>
      <c r="B15115" t="s">
        <v>132</v>
      </c>
      <c r="C15115">
        <v>8.1547085821255205</v>
      </c>
      <c r="D15115" t="s">
        <v>2480</v>
      </c>
      <c r="E15115" t="s">
        <v>65</v>
      </c>
    </row>
    <row r="15116" spans="1:5" x14ac:dyDescent="0.3">
      <c r="A15116" t="s">
        <v>2193</v>
      </c>
      <c r="B15116" t="s">
        <v>132</v>
      </c>
      <c r="C15116">
        <v>7.2811723875433403</v>
      </c>
      <c r="D15116" t="s">
        <v>2480</v>
      </c>
      <c r="E15116" t="s">
        <v>65</v>
      </c>
    </row>
    <row r="15117" spans="1:5" x14ac:dyDescent="0.3">
      <c r="A15117" t="s">
        <v>2194</v>
      </c>
      <c r="B15117" t="s">
        <v>132</v>
      </c>
      <c r="C15117">
        <v>8.0672581456143995</v>
      </c>
      <c r="D15117" t="s">
        <v>2480</v>
      </c>
      <c r="E15117" t="s">
        <v>65</v>
      </c>
    </row>
    <row r="15118" spans="1:5" x14ac:dyDescent="0.3">
      <c r="A15118" t="s">
        <v>2195</v>
      </c>
      <c r="B15118" t="s">
        <v>132</v>
      </c>
      <c r="C15118">
        <v>7.2312796988053298</v>
      </c>
      <c r="D15118" t="s">
        <v>2480</v>
      </c>
      <c r="E15118" t="s">
        <v>65</v>
      </c>
    </row>
    <row r="15119" spans="1:5" x14ac:dyDescent="0.3">
      <c r="A15119" t="s">
        <v>2196</v>
      </c>
      <c r="B15119" t="s">
        <v>132</v>
      </c>
      <c r="C15119">
        <v>7.93371432288997</v>
      </c>
      <c r="D15119" t="s">
        <v>2480</v>
      </c>
      <c r="E15119" t="s">
        <v>65</v>
      </c>
    </row>
    <row r="15120" spans="1:5" x14ac:dyDescent="0.3">
      <c r="A15120" t="s">
        <v>2197</v>
      </c>
      <c r="B15120" t="s">
        <v>132</v>
      </c>
      <c r="C15120">
        <v>7.3538671017850499</v>
      </c>
      <c r="D15120" t="s">
        <v>2480</v>
      </c>
      <c r="E15120" t="s">
        <v>65</v>
      </c>
    </row>
    <row r="15121" spans="1:5" x14ac:dyDescent="0.3">
      <c r="A15121" t="s">
        <v>2198</v>
      </c>
      <c r="B15121" t="s">
        <v>132</v>
      </c>
      <c r="C15121">
        <v>7.8223379888175097</v>
      </c>
      <c r="D15121" t="s">
        <v>2480</v>
      </c>
      <c r="E15121" t="s">
        <v>65</v>
      </c>
    </row>
    <row r="15122" spans="1:5" x14ac:dyDescent="0.3">
      <c r="A15122" t="s">
        <v>2205</v>
      </c>
      <c r="B15122" t="s">
        <v>132</v>
      </c>
      <c r="C15122">
        <v>11.256857901554801</v>
      </c>
      <c r="D15122" t="s">
        <v>2480</v>
      </c>
      <c r="E15122" t="s">
        <v>65</v>
      </c>
    </row>
    <row r="15123" spans="1:5" x14ac:dyDescent="0.3">
      <c r="A15123" t="s">
        <v>2206</v>
      </c>
      <c r="B15123" t="s">
        <v>132</v>
      </c>
      <c r="C15123">
        <v>12.012711077080599</v>
      </c>
      <c r="D15123" t="s">
        <v>2480</v>
      </c>
      <c r="E15123" t="s">
        <v>65</v>
      </c>
    </row>
    <row r="15124" spans="1:5" x14ac:dyDescent="0.3">
      <c r="A15124" t="s">
        <v>2207</v>
      </c>
      <c r="B15124" t="s">
        <v>132</v>
      </c>
      <c r="C15124">
        <v>13.740275973751601</v>
      </c>
      <c r="D15124" t="s">
        <v>2480</v>
      </c>
      <c r="E15124" t="s">
        <v>65</v>
      </c>
    </row>
    <row r="15125" spans="1:5" x14ac:dyDescent="0.3">
      <c r="A15125" t="s">
        <v>2208</v>
      </c>
      <c r="B15125" t="s">
        <v>132</v>
      </c>
      <c r="C15125">
        <v>15.318090386555999</v>
      </c>
      <c r="D15125" t="s">
        <v>2480</v>
      </c>
      <c r="E15125" t="s">
        <v>65</v>
      </c>
    </row>
    <row r="15126" spans="1:5" x14ac:dyDescent="0.3">
      <c r="A15126" t="s">
        <v>2209</v>
      </c>
      <c r="B15126" t="s">
        <v>132</v>
      </c>
      <c r="C15126">
        <v>15.772846024657399</v>
      </c>
      <c r="D15126" t="s">
        <v>2480</v>
      </c>
      <c r="E15126" t="s">
        <v>65</v>
      </c>
    </row>
    <row r="15127" spans="1:5" x14ac:dyDescent="0.3">
      <c r="A15127" t="s">
        <v>2210</v>
      </c>
      <c r="B15127" t="s">
        <v>132</v>
      </c>
      <c r="C15127">
        <v>15.7651363309242</v>
      </c>
      <c r="D15127" t="s">
        <v>2480</v>
      </c>
      <c r="E15127" t="s">
        <v>65</v>
      </c>
    </row>
    <row r="15128" spans="1:5" x14ac:dyDescent="0.3">
      <c r="A15128" t="s">
        <v>2211</v>
      </c>
      <c r="B15128" t="s">
        <v>132</v>
      </c>
      <c r="C15128">
        <v>15.5183555701619</v>
      </c>
      <c r="D15128" t="s">
        <v>2480</v>
      </c>
      <c r="E15128" t="s">
        <v>65</v>
      </c>
    </row>
    <row r="15129" spans="1:5" x14ac:dyDescent="0.3">
      <c r="A15129" t="s">
        <v>2212</v>
      </c>
      <c r="B15129" t="s">
        <v>132</v>
      </c>
      <c r="C15129">
        <v>15.6697687607722</v>
      </c>
      <c r="D15129" t="s">
        <v>2480</v>
      </c>
      <c r="E15129" t="s">
        <v>65</v>
      </c>
    </row>
    <row r="15130" spans="1:5" x14ac:dyDescent="0.3">
      <c r="A15130" t="s">
        <v>2213</v>
      </c>
      <c r="B15130" t="s">
        <v>132</v>
      </c>
      <c r="C15130">
        <v>15.3149783843769</v>
      </c>
      <c r="D15130" t="s">
        <v>2480</v>
      </c>
      <c r="E15130" t="s">
        <v>65</v>
      </c>
    </row>
    <row r="15131" spans="1:5" x14ac:dyDescent="0.3">
      <c r="A15131" t="s">
        <v>2214</v>
      </c>
      <c r="B15131" t="s">
        <v>132</v>
      </c>
      <c r="C15131">
        <v>15.0292876077821</v>
      </c>
      <c r="D15131" t="s">
        <v>2480</v>
      </c>
      <c r="E15131" t="s">
        <v>65</v>
      </c>
    </row>
    <row r="15132" spans="1:5" x14ac:dyDescent="0.3">
      <c r="A15132" t="s">
        <v>2219</v>
      </c>
      <c r="B15132" t="s">
        <v>132</v>
      </c>
      <c r="C15132">
        <v>14.7522410434616</v>
      </c>
      <c r="D15132" t="s">
        <v>2480</v>
      </c>
      <c r="E15132" t="s">
        <v>65</v>
      </c>
    </row>
    <row r="15133" spans="1:5" x14ac:dyDescent="0.3">
      <c r="A15133" t="s">
        <v>2220</v>
      </c>
      <c r="B15133" t="s">
        <v>132</v>
      </c>
      <c r="C15133">
        <v>14.3019850726107</v>
      </c>
      <c r="D15133" t="s">
        <v>2480</v>
      </c>
      <c r="E15133" t="s">
        <v>65</v>
      </c>
    </row>
    <row r="15134" spans="1:5" x14ac:dyDescent="0.3">
      <c r="A15134" t="s">
        <v>2222</v>
      </c>
      <c r="B15134" t="s">
        <v>132</v>
      </c>
      <c r="C15134">
        <v>12.7946771664755</v>
      </c>
      <c r="D15134" t="s">
        <v>2480</v>
      </c>
      <c r="E15134" t="s">
        <v>65</v>
      </c>
    </row>
    <row r="15135" spans="1:5" x14ac:dyDescent="0.3">
      <c r="A15135" t="s">
        <v>2223</v>
      </c>
      <c r="B15135" t="s">
        <v>132</v>
      </c>
      <c r="C15135">
        <v>13.802004655796001</v>
      </c>
      <c r="D15135" t="s">
        <v>2480</v>
      </c>
      <c r="E15135" t="s">
        <v>65</v>
      </c>
    </row>
    <row r="15136" spans="1:5" x14ac:dyDescent="0.3">
      <c r="A15136" t="s">
        <v>2224</v>
      </c>
      <c r="B15136" t="s">
        <v>132</v>
      </c>
      <c r="C15136">
        <v>12.450497814503899</v>
      </c>
      <c r="D15136" t="s">
        <v>2480</v>
      </c>
      <c r="E15136" t="s">
        <v>65</v>
      </c>
    </row>
    <row r="15137" spans="1:5" x14ac:dyDescent="0.3">
      <c r="A15137" t="s">
        <v>2225</v>
      </c>
      <c r="B15137" t="s">
        <v>132</v>
      </c>
      <c r="C15137">
        <v>13.9187879755323</v>
      </c>
      <c r="D15137" t="s">
        <v>2480</v>
      </c>
      <c r="E15137" t="s">
        <v>65</v>
      </c>
    </row>
    <row r="15138" spans="1:5" x14ac:dyDescent="0.3">
      <c r="A15138" t="s">
        <v>2226</v>
      </c>
      <c r="B15138" t="s">
        <v>132</v>
      </c>
      <c r="C15138">
        <v>16.290917204262801</v>
      </c>
      <c r="D15138" t="s">
        <v>2480</v>
      </c>
      <c r="E15138" t="s">
        <v>65</v>
      </c>
    </row>
    <row r="15139" spans="1:5" x14ac:dyDescent="0.3">
      <c r="A15139" t="s">
        <v>2227</v>
      </c>
      <c r="B15139" t="s">
        <v>132</v>
      </c>
      <c r="C15139">
        <v>12.3200736888372</v>
      </c>
      <c r="D15139" t="s">
        <v>2480</v>
      </c>
      <c r="E15139" t="s">
        <v>65</v>
      </c>
    </row>
    <row r="15140" spans="1:5" x14ac:dyDescent="0.3">
      <c r="A15140" t="s">
        <v>2228</v>
      </c>
      <c r="B15140" t="s">
        <v>132</v>
      </c>
      <c r="C15140">
        <v>12.917712491645799</v>
      </c>
      <c r="D15140" t="s">
        <v>2480</v>
      </c>
      <c r="E15140" t="s">
        <v>65</v>
      </c>
    </row>
    <row r="15141" spans="1:5" x14ac:dyDescent="0.3">
      <c r="A15141" t="s">
        <v>2229</v>
      </c>
      <c r="B15141" t="s">
        <v>132</v>
      </c>
      <c r="C15141">
        <v>12.611824714259599</v>
      </c>
      <c r="D15141" t="s">
        <v>2480</v>
      </c>
      <c r="E15141" t="s">
        <v>65</v>
      </c>
    </row>
    <row r="15142" spans="1:5" x14ac:dyDescent="0.3">
      <c r="A15142" t="s">
        <v>2230</v>
      </c>
      <c r="B15142" t="s">
        <v>132</v>
      </c>
      <c r="C15142">
        <v>14.278437428870699</v>
      </c>
      <c r="D15142" t="s">
        <v>2480</v>
      </c>
      <c r="E15142" t="s">
        <v>65</v>
      </c>
    </row>
    <row r="15143" spans="1:5" x14ac:dyDescent="0.3">
      <c r="A15143" t="s">
        <v>2231</v>
      </c>
      <c r="B15143" t="s">
        <v>132</v>
      </c>
      <c r="C15143">
        <v>12.229009755621099</v>
      </c>
      <c r="D15143" t="s">
        <v>2480</v>
      </c>
      <c r="E15143" t="s">
        <v>65</v>
      </c>
    </row>
    <row r="15144" spans="1:5" x14ac:dyDescent="0.3">
      <c r="A15144" t="s">
        <v>2238</v>
      </c>
      <c r="B15144" t="s">
        <v>132</v>
      </c>
      <c r="C15144">
        <v>11.243325712333601</v>
      </c>
      <c r="D15144" t="s">
        <v>2480</v>
      </c>
      <c r="E15144" t="s">
        <v>65</v>
      </c>
    </row>
    <row r="15145" spans="1:5" x14ac:dyDescent="0.3">
      <c r="A15145" t="s">
        <v>2239</v>
      </c>
      <c r="B15145" t="s">
        <v>132</v>
      </c>
      <c r="C15145">
        <v>11.415011687218399</v>
      </c>
      <c r="D15145" t="s">
        <v>2480</v>
      </c>
      <c r="E15145" t="s">
        <v>65</v>
      </c>
    </row>
    <row r="15146" spans="1:5" x14ac:dyDescent="0.3">
      <c r="A15146" t="s">
        <v>2240</v>
      </c>
      <c r="B15146" t="s">
        <v>132</v>
      </c>
      <c r="C15146">
        <v>15.2592919245629</v>
      </c>
      <c r="D15146" t="s">
        <v>2480</v>
      </c>
      <c r="E15146" t="s">
        <v>65</v>
      </c>
    </row>
    <row r="15147" spans="1:5" x14ac:dyDescent="0.3">
      <c r="A15147" t="s">
        <v>2241</v>
      </c>
      <c r="B15147" t="s">
        <v>132</v>
      </c>
      <c r="C15147">
        <v>11.5745701671331</v>
      </c>
      <c r="D15147" t="s">
        <v>2480</v>
      </c>
      <c r="E15147" t="s">
        <v>65</v>
      </c>
    </row>
    <row r="15148" spans="1:5" x14ac:dyDescent="0.3">
      <c r="A15148" t="s">
        <v>2242</v>
      </c>
      <c r="B15148" t="s">
        <v>132</v>
      </c>
      <c r="C15148">
        <v>12.865297331115899</v>
      </c>
      <c r="D15148" t="s">
        <v>2480</v>
      </c>
      <c r="E15148" t="s">
        <v>65</v>
      </c>
    </row>
    <row r="15149" spans="1:5" x14ac:dyDescent="0.3">
      <c r="A15149" t="s">
        <v>2243</v>
      </c>
      <c r="B15149" t="s">
        <v>132</v>
      </c>
      <c r="C15149">
        <v>12.1347239349984</v>
      </c>
      <c r="D15149" t="s">
        <v>2480</v>
      </c>
      <c r="E15149" t="s">
        <v>65</v>
      </c>
    </row>
    <row r="15150" spans="1:5" x14ac:dyDescent="0.3">
      <c r="A15150" t="s">
        <v>2244</v>
      </c>
      <c r="B15150" t="s">
        <v>132</v>
      </c>
      <c r="C15150">
        <v>11.1568222575264</v>
      </c>
      <c r="D15150" t="s">
        <v>2480</v>
      </c>
      <c r="E15150" t="s">
        <v>65</v>
      </c>
    </row>
    <row r="15151" spans="1:5" x14ac:dyDescent="0.3">
      <c r="A15151" t="s">
        <v>2245</v>
      </c>
      <c r="B15151" t="s">
        <v>132</v>
      </c>
      <c r="C15151">
        <v>12.698852778243699</v>
      </c>
      <c r="D15151" t="s">
        <v>2480</v>
      </c>
      <c r="E15151" t="s">
        <v>65</v>
      </c>
    </row>
    <row r="15152" spans="1:5" x14ac:dyDescent="0.3">
      <c r="A15152" t="s">
        <v>2246</v>
      </c>
      <c r="B15152" t="s">
        <v>132</v>
      </c>
      <c r="C15152">
        <v>12.2522055332484</v>
      </c>
      <c r="D15152" t="s">
        <v>2480</v>
      </c>
      <c r="E15152" t="s">
        <v>65</v>
      </c>
    </row>
    <row r="15153" spans="1:5" x14ac:dyDescent="0.3">
      <c r="A15153" t="s">
        <v>2247</v>
      </c>
      <c r="B15153" t="s">
        <v>132</v>
      </c>
      <c r="C15153">
        <v>13.3286831296189</v>
      </c>
      <c r="D15153" t="s">
        <v>2480</v>
      </c>
      <c r="E15153" t="s">
        <v>65</v>
      </c>
    </row>
    <row r="15154" spans="1:5" x14ac:dyDescent="0.3">
      <c r="A15154" t="s">
        <v>2248</v>
      </c>
      <c r="B15154" t="s">
        <v>132</v>
      </c>
      <c r="C15154">
        <v>12.8879134744615</v>
      </c>
      <c r="D15154" t="s">
        <v>2480</v>
      </c>
      <c r="E15154" t="s">
        <v>65</v>
      </c>
    </row>
    <row r="15155" spans="1:5" x14ac:dyDescent="0.3">
      <c r="A15155" t="s">
        <v>2249</v>
      </c>
      <c r="B15155" t="s">
        <v>132</v>
      </c>
      <c r="C15155">
        <v>14.0238504409736</v>
      </c>
      <c r="D15155" t="s">
        <v>2480</v>
      </c>
      <c r="E15155" t="s">
        <v>65</v>
      </c>
    </row>
    <row r="15156" spans="1:5" x14ac:dyDescent="0.3">
      <c r="A15156" t="s">
        <v>2250</v>
      </c>
      <c r="B15156" t="s">
        <v>132</v>
      </c>
      <c r="C15156">
        <v>10.655351296174601</v>
      </c>
      <c r="D15156" t="s">
        <v>2480</v>
      </c>
      <c r="E15156" t="s">
        <v>65</v>
      </c>
    </row>
    <row r="15157" spans="1:5" x14ac:dyDescent="0.3">
      <c r="A15157" t="s">
        <v>2251</v>
      </c>
      <c r="B15157" t="s">
        <v>132</v>
      </c>
      <c r="C15157">
        <v>14.031017271281501</v>
      </c>
      <c r="D15157" t="s">
        <v>2480</v>
      </c>
      <c r="E15157" t="s">
        <v>65</v>
      </c>
    </row>
    <row r="15158" spans="1:5" x14ac:dyDescent="0.3">
      <c r="A15158" t="s">
        <v>2252</v>
      </c>
      <c r="B15158" t="s">
        <v>132</v>
      </c>
      <c r="C15158">
        <v>11.5713203066452</v>
      </c>
      <c r="D15158" t="s">
        <v>2480</v>
      </c>
      <c r="E15158" t="s">
        <v>65</v>
      </c>
    </row>
    <row r="15159" spans="1:5" x14ac:dyDescent="0.3">
      <c r="A15159" t="s">
        <v>2253</v>
      </c>
      <c r="B15159" t="s">
        <v>132</v>
      </c>
      <c r="C15159">
        <v>10.916300989406899</v>
      </c>
      <c r="D15159" t="s">
        <v>2480</v>
      </c>
      <c r="E15159" t="s">
        <v>65</v>
      </c>
    </row>
    <row r="15160" spans="1:5" x14ac:dyDescent="0.3">
      <c r="A15160" t="s">
        <v>2254</v>
      </c>
      <c r="B15160" t="s">
        <v>132</v>
      </c>
      <c r="C15160">
        <v>15.081179593191999</v>
      </c>
      <c r="D15160" t="s">
        <v>2480</v>
      </c>
      <c r="E15160" t="s">
        <v>65</v>
      </c>
    </row>
    <row r="15161" spans="1:5" x14ac:dyDescent="0.3">
      <c r="A15161" t="s">
        <v>2255</v>
      </c>
      <c r="B15161" t="s">
        <v>132</v>
      </c>
      <c r="C15161">
        <v>10.6125932674765</v>
      </c>
      <c r="D15161" t="s">
        <v>2480</v>
      </c>
      <c r="E15161" t="s">
        <v>65</v>
      </c>
    </row>
    <row r="15162" spans="1:5" x14ac:dyDescent="0.3">
      <c r="A15162" t="s">
        <v>2256</v>
      </c>
      <c r="B15162" t="s">
        <v>132</v>
      </c>
      <c r="C15162">
        <v>9.2273380934073401</v>
      </c>
      <c r="D15162" t="s">
        <v>2480</v>
      </c>
      <c r="E15162" t="s">
        <v>65</v>
      </c>
    </row>
    <row r="15163" spans="1:5" x14ac:dyDescent="0.3">
      <c r="A15163" t="s">
        <v>2257</v>
      </c>
      <c r="B15163" t="s">
        <v>132</v>
      </c>
      <c r="C15163">
        <v>8.9935607960162702</v>
      </c>
      <c r="D15163" t="s">
        <v>2480</v>
      </c>
      <c r="E15163" t="s">
        <v>65</v>
      </c>
    </row>
    <row r="15164" spans="1:5" x14ac:dyDescent="0.3">
      <c r="A15164" t="s">
        <v>2258</v>
      </c>
      <c r="B15164" t="s">
        <v>132</v>
      </c>
      <c r="C15164">
        <v>9.5924906854866592</v>
      </c>
      <c r="D15164" t="s">
        <v>2480</v>
      </c>
      <c r="E15164" t="s">
        <v>65</v>
      </c>
    </row>
    <row r="15165" spans="1:5" x14ac:dyDescent="0.3">
      <c r="A15165" t="s">
        <v>2259</v>
      </c>
      <c r="B15165" t="s">
        <v>132</v>
      </c>
      <c r="C15165">
        <v>10.076706779709401</v>
      </c>
      <c r="D15165" t="s">
        <v>2480</v>
      </c>
      <c r="E15165" t="s">
        <v>65</v>
      </c>
    </row>
    <row r="15166" spans="1:5" x14ac:dyDescent="0.3">
      <c r="A15166" t="s">
        <v>2260</v>
      </c>
      <c r="B15166" t="s">
        <v>132</v>
      </c>
      <c r="C15166">
        <v>9.5217517201223405</v>
      </c>
      <c r="D15166" t="s">
        <v>2480</v>
      </c>
      <c r="E15166" t="s">
        <v>65</v>
      </c>
    </row>
    <row r="15167" spans="1:5" x14ac:dyDescent="0.3">
      <c r="A15167" t="s">
        <v>2261</v>
      </c>
      <c r="B15167" t="s">
        <v>132</v>
      </c>
      <c r="C15167">
        <v>9.6279875770319006</v>
      </c>
      <c r="D15167" t="s">
        <v>2480</v>
      </c>
      <c r="E15167" t="s">
        <v>65</v>
      </c>
    </row>
    <row r="15168" spans="1:5" x14ac:dyDescent="0.3">
      <c r="A15168" t="s">
        <v>2262</v>
      </c>
      <c r="B15168" t="s">
        <v>132</v>
      </c>
      <c r="C15168">
        <v>9.5061756308769798</v>
      </c>
      <c r="D15168" t="s">
        <v>2480</v>
      </c>
      <c r="E15168" t="s">
        <v>65</v>
      </c>
    </row>
    <row r="15169" spans="1:5" x14ac:dyDescent="0.3">
      <c r="A15169" t="s">
        <v>2263</v>
      </c>
      <c r="B15169" t="s">
        <v>132</v>
      </c>
      <c r="C15169">
        <v>14.3954743723801</v>
      </c>
      <c r="D15169" t="s">
        <v>2480</v>
      </c>
      <c r="E15169" t="s">
        <v>65</v>
      </c>
    </row>
    <row r="15170" spans="1:5" x14ac:dyDescent="0.3">
      <c r="A15170" t="s">
        <v>2264</v>
      </c>
      <c r="B15170" t="s">
        <v>132</v>
      </c>
      <c r="C15170">
        <v>12.838805823858699</v>
      </c>
      <c r="D15170" t="s">
        <v>2480</v>
      </c>
      <c r="E15170" t="s">
        <v>65</v>
      </c>
    </row>
    <row r="15171" spans="1:5" x14ac:dyDescent="0.3">
      <c r="A15171" t="s">
        <v>2265</v>
      </c>
      <c r="B15171" t="s">
        <v>132</v>
      </c>
      <c r="C15171">
        <v>7.57860390324372</v>
      </c>
      <c r="D15171" t="s">
        <v>2480</v>
      </c>
      <c r="E15171" t="s">
        <v>65</v>
      </c>
    </row>
    <row r="15172" spans="1:5" x14ac:dyDescent="0.3">
      <c r="A15172" t="s">
        <v>2266</v>
      </c>
      <c r="B15172" t="s">
        <v>132</v>
      </c>
      <c r="C15172">
        <v>9.1032876490827608</v>
      </c>
      <c r="D15172" t="s">
        <v>2480</v>
      </c>
      <c r="E15172" t="s">
        <v>65</v>
      </c>
    </row>
    <row r="15173" spans="1:5" x14ac:dyDescent="0.3">
      <c r="A15173" t="s">
        <v>2267</v>
      </c>
      <c r="B15173" t="s">
        <v>132</v>
      </c>
      <c r="C15173">
        <v>8.4753083653242491</v>
      </c>
      <c r="D15173" t="s">
        <v>2480</v>
      </c>
      <c r="E15173" t="s">
        <v>65</v>
      </c>
    </row>
    <row r="15174" spans="1:5" x14ac:dyDescent="0.3">
      <c r="A15174" t="s">
        <v>2268</v>
      </c>
      <c r="B15174" t="s">
        <v>132</v>
      </c>
      <c r="C15174">
        <v>8.8516440587616501</v>
      </c>
      <c r="D15174" t="s">
        <v>2480</v>
      </c>
      <c r="E15174" t="s">
        <v>65</v>
      </c>
    </row>
    <row r="15175" spans="1:5" x14ac:dyDescent="0.3">
      <c r="A15175" t="s">
        <v>2269</v>
      </c>
      <c r="B15175" t="s">
        <v>132</v>
      </c>
      <c r="C15175">
        <v>6.7054214290986298</v>
      </c>
      <c r="D15175" t="s">
        <v>2480</v>
      </c>
      <c r="E15175" t="s">
        <v>65</v>
      </c>
    </row>
    <row r="15176" spans="1:5" x14ac:dyDescent="0.3">
      <c r="A15176" t="s">
        <v>2270</v>
      </c>
      <c r="B15176" t="s">
        <v>132</v>
      </c>
      <c r="C15176">
        <v>9.1080037228345105</v>
      </c>
      <c r="D15176" t="s">
        <v>2480</v>
      </c>
      <c r="E15176" t="s">
        <v>65</v>
      </c>
    </row>
    <row r="15177" spans="1:5" x14ac:dyDescent="0.3">
      <c r="A15177" t="s">
        <v>2271</v>
      </c>
      <c r="B15177" t="s">
        <v>132</v>
      </c>
      <c r="C15177">
        <v>8.6274660425859793</v>
      </c>
      <c r="D15177" t="s">
        <v>2480</v>
      </c>
      <c r="E15177" t="s">
        <v>65</v>
      </c>
    </row>
    <row r="15178" spans="1:5" x14ac:dyDescent="0.3">
      <c r="A15178" t="s">
        <v>2272</v>
      </c>
      <c r="B15178" t="s">
        <v>132</v>
      </c>
      <c r="C15178">
        <v>7.8641866629100701</v>
      </c>
      <c r="D15178" t="s">
        <v>2480</v>
      </c>
      <c r="E15178" t="s">
        <v>65</v>
      </c>
    </row>
    <row r="15179" spans="1:5" x14ac:dyDescent="0.3">
      <c r="A15179" t="s">
        <v>2279</v>
      </c>
      <c r="B15179" t="s">
        <v>132</v>
      </c>
      <c r="C15179">
        <v>15.473127532011899</v>
      </c>
      <c r="D15179" t="s">
        <v>2480</v>
      </c>
      <c r="E15179" t="s">
        <v>65</v>
      </c>
    </row>
    <row r="15180" spans="1:5" x14ac:dyDescent="0.3">
      <c r="A15180" t="s">
        <v>2280</v>
      </c>
      <c r="B15180" t="s">
        <v>132</v>
      </c>
      <c r="C15180">
        <v>15.1211194658785</v>
      </c>
      <c r="D15180" t="s">
        <v>2480</v>
      </c>
      <c r="E15180" t="s">
        <v>65</v>
      </c>
    </row>
    <row r="15181" spans="1:5" x14ac:dyDescent="0.3">
      <c r="A15181" t="s">
        <v>2281</v>
      </c>
      <c r="B15181" t="s">
        <v>132</v>
      </c>
      <c r="C15181">
        <v>16.815497445543901</v>
      </c>
      <c r="D15181" t="s">
        <v>2480</v>
      </c>
      <c r="E15181" t="s">
        <v>65</v>
      </c>
    </row>
    <row r="15182" spans="1:5" x14ac:dyDescent="0.3">
      <c r="A15182" t="s">
        <v>2282</v>
      </c>
      <c r="B15182" t="s">
        <v>132</v>
      </c>
      <c r="C15182">
        <v>14.295149741725799</v>
      </c>
      <c r="D15182" t="s">
        <v>2480</v>
      </c>
      <c r="E15182" t="s">
        <v>65</v>
      </c>
    </row>
    <row r="15183" spans="1:5" x14ac:dyDescent="0.3">
      <c r="A15183" t="s">
        <v>2283</v>
      </c>
      <c r="B15183" t="s">
        <v>132</v>
      </c>
      <c r="C15183">
        <v>20.2099312108611</v>
      </c>
      <c r="D15183" t="s">
        <v>2480</v>
      </c>
      <c r="E15183" t="s">
        <v>65</v>
      </c>
    </row>
    <row r="15184" spans="1:5" x14ac:dyDescent="0.3">
      <c r="A15184" t="s">
        <v>2288</v>
      </c>
      <c r="B15184" t="s">
        <v>132</v>
      </c>
      <c r="C15184">
        <v>14.5352956759534</v>
      </c>
      <c r="D15184" t="s">
        <v>2480</v>
      </c>
      <c r="E15184" t="s">
        <v>65</v>
      </c>
    </row>
    <row r="15185" spans="1:5" x14ac:dyDescent="0.3">
      <c r="A15185" t="s">
        <v>2289</v>
      </c>
      <c r="B15185" t="s">
        <v>132</v>
      </c>
      <c r="C15185">
        <v>13.4375731240701</v>
      </c>
      <c r="D15185" t="s">
        <v>2480</v>
      </c>
      <c r="E15185" t="s">
        <v>65</v>
      </c>
    </row>
    <row r="15186" spans="1:5" x14ac:dyDescent="0.3">
      <c r="A15186" t="s">
        <v>2290</v>
      </c>
      <c r="B15186" t="s">
        <v>132</v>
      </c>
      <c r="C15186">
        <v>12.9414801964204</v>
      </c>
      <c r="D15186" t="s">
        <v>2480</v>
      </c>
      <c r="E15186" t="s">
        <v>65</v>
      </c>
    </row>
    <row r="15187" spans="1:5" x14ac:dyDescent="0.3">
      <c r="A15187" t="s">
        <v>2291</v>
      </c>
      <c r="B15187" t="s">
        <v>132</v>
      </c>
      <c r="C15187">
        <v>11.271009132916699</v>
      </c>
      <c r="D15187" t="s">
        <v>2480</v>
      </c>
      <c r="E15187" t="s">
        <v>65</v>
      </c>
    </row>
    <row r="15188" spans="1:5" x14ac:dyDescent="0.3">
      <c r="A15188" t="s">
        <v>2292</v>
      </c>
      <c r="B15188" t="s">
        <v>132</v>
      </c>
      <c r="C15188">
        <v>12.322715967815</v>
      </c>
      <c r="D15188" t="s">
        <v>2480</v>
      </c>
      <c r="E15188" t="s">
        <v>65</v>
      </c>
    </row>
    <row r="15189" spans="1:5" x14ac:dyDescent="0.3">
      <c r="A15189" t="s">
        <v>2293</v>
      </c>
      <c r="B15189" t="s">
        <v>132</v>
      </c>
      <c r="C15189">
        <v>12.3669315667278</v>
      </c>
      <c r="D15189" t="s">
        <v>2480</v>
      </c>
      <c r="E15189" t="s">
        <v>65</v>
      </c>
    </row>
    <row r="15190" spans="1:5" x14ac:dyDescent="0.3">
      <c r="A15190" t="s">
        <v>2294</v>
      </c>
      <c r="B15190" t="s">
        <v>132</v>
      </c>
      <c r="C15190">
        <v>11.1202984390985</v>
      </c>
      <c r="D15190" t="s">
        <v>2480</v>
      </c>
      <c r="E15190" t="s">
        <v>65</v>
      </c>
    </row>
    <row r="15191" spans="1:5" x14ac:dyDescent="0.3">
      <c r="A15191" t="s">
        <v>2298</v>
      </c>
      <c r="B15191" t="s">
        <v>132</v>
      </c>
      <c r="C15191">
        <v>14.2669548517176</v>
      </c>
      <c r="D15191" t="s">
        <v>2480</v>
      </c>
      <c r="E15191" t="s">
        <v>65</v>
      </c>
    </row>
    <row r="15192" spans="1:5" x14ac:dyDescent="0.3">
      <c r="A15192" t="s">
        <v>2299</v>
      </c>
      <c r="B15192" t="s">
        <v>132</v>
      </c>
      <c r="C15192">
        <v>15.1458622960052</v>
      </c>
      <c r="D15192" t="s">
        <v>2480</v>
      </c>
      <c r="E15192" t="s">
        <v>65</v>
      </c>
    </row>
    <row r="15193" spans="1:5" x14ac:dyDescent="0.3">
      <c r="A15193" t="s">
        <v>2300</v>
      </c>
      <c r="B15193" t="s">
        <v>132</v>
      </c>
      <c r="C15193">
        <v>15.376310535619201</v>
      </c>
      <c r="D15193" t="s">
        <v>2480</v>
      </c>
      <c r="E15193" t="s">
        <v>65</v>
      </c>
    </row>
    <row r="15194" spans="1:5" x14ac:dyDescent="0.3">
      <c r="A15194" t="s">
        <v>2301</v>
      </c>
      <c r="B15194" t="s">
        <v>132</v>
      </c>
      <c r="C15194">
        <v>15.256834638682401</v>
      </c>
      <c r="D15194" t="s">
        <v>2480</v>
      </c>
      <c r="E15194" t="s">
        <v>65</v>
      </c>
    </row>
    <row r="15195" spans="1:5" x14ac:dyDescent="0.3">
      <c r="A15195" t="s">
        <v>2302</v>
      </c>
      <c r="B15195" t="s">
        <v>132</v>
      </c>
      <c r="C15195">
        <v>15.3991731493846</v>
      </c>
      <c r="D15195" t="s">
        <v>2480</v>
      </c>
      <c r="E15195" t="s">
        <v>65</v>
      </c>
    </row>
    <row r="15196" spans="1:5" x14ac:dyDescent="0.3">
      <c r="A15196" t="s">
        <v>2303</v>
      </c>
      <c r="B15196" t="s">
        <v>132</v>
      </c>
      <c r="C15196">
        <v>14.8957182456915</v>
      </c>
      <c r="D15196" t="s">
        <v>2480</v>
      </c>
      <c r="E15196" t="s">
        <v>65</v>
      </c>
    </row>
    <row r="15197" spans="1:5" x14ac:dyDescent="0.3">
      <c r="A15197" t="s">
        <v>2304</v>
      </c>
      <c r="B15197" t="s">
        <v>132</v>
      </c>
      <c r="C15197">
        <v>16.217376109219</v>
      </c>
      <c r="D15197" t="s">
        <v>2480</v>
      </c>
      <c r="E15197" t="s">
        <v>65</v>
      </c>
    </row>
    <row r="15198" spans="1:5" x14ac:dyDescent="0.3">
      <c r="A15198" t="s">
        <v>2305</v>
      </c>
      <c r="B15198" t="s">
        <v>132</v>
      </c>
      <c r="C15198">
        <v>15.5466514061421</v>
      </c>
      <c r="D15198" t="s">
        <v>2480</v>
      </c>
      <c r="E15198" t="s">
        <v>65</v>
      </c>
    </row>
    <row r="15199" spans="1:5" x14ac:dyDescent="0.3">
      <c r="A15199" t="s">
        <v>2306</v>
      </c>
      <c r="B15199" t="s">
        <v>132</v>
      </c>
      <c r="C15199">
        <v>15.697885375988999</v>
      </c>
      <c r="D15199" t="s">
        <v>2480</v>
      </c>
      <c r="E15199" t="s">
        <v>65</v>
      </c>
    </row>
    <row r="15200" spans="1:5" x14ac:dyDescent="0.3">
      <c r="A15200" t="s">
        <v>2307</v>
      </c>
      <c r="B15200" t="s">
        <v>132</v>
      </c>
      <c r="C15200">
        <v>13.487792274637799</v>
      </c>
      <c r="D15200" t="s">
        <v>2480</v>
      </c>
      <c r="E15200" t="s">
        <v>65</v>
      </c>
    </row>
    <row r="15201" spans="1:5" x14ac:dyDescent="0.3">
      <c r="A15201" t="s">
        <v>2308</v>
      </c>
      <c r="B15201" t="s">
        <v>132</v>
      </c>
      <c r="C15201">
        <v>14.540531731017801</v>
      </c>
      <c r="D15201" t="s">
        <v>2480</v>
      </c>
      <c r="E15201" t="s">
        <v>65</v>
      </c>
    </row>
    <row r="15202" spans="1:5" x14ac:dyDescent="0.3">
      <c r="A15202" t="s">
        <v>2313</v>
      </c>
      <c r="B15202" t="s">
        <v>132</v>
      </c>
      <c r="C15202">
        <v>13.289958296396099</v>
      </c>
      <c r="D15202" t="s">
        <v>2480</v>
      </c>
      <c r="E15202" t="s">
        <v>65</v>
      </c>
    </row>
    <row r="15203" spans="1:5" x14ac:dyDescent="0.3">
      <c r="A15203" t="s">
        <v>2314</v>
      </c>
      <c r="B15203" t="s">
        <v>132</v>
      </c>
      <c r="C15203">
        <v>13.146699007598899</v>
      </c>
      <c r="D15203" t="s">
        <v>2480</v>
      </c>
      <c r="E15203" t="s">
        <v>65</v>
      </c>
    </row>
    <row r="15204" spans="1:5" x14ac:dyDescent="0.3">
      <c r="A15204" t="s">
        <v>2315</v>
      </c>
      <c r="B15204" t="s">
        <v>132</v>
      </c>
      <c r="C15204">
        <v>14.2076824964259</v>
      </c>
      <c r="D15204" t="s">
        <v>2480</v>
      </c>
      <c r="E15204" t="s">
        <v>65</v>
      </c>
    </row>
    <row r="15205" spans="1:5" x14ac:dyDescent="0.3">
      <c r="A15205" t="s">
        <v>2316</v>
      </c>
      <c r="B15205" t="s">
        <v>132</v>
      </c>
      <c r="C15205">
        <v>21.829072762125801</v>
      </c>
      <c r="D15205" t="s">
        <v>2480</v>
      </c>
      <c r="E15205" t="s">
        <v>65</v>
      </c>
    </row>
    <row r="15206" spans="1:5" x14ac:dyDescent="0.3">
      <c r="A15206" t="s">
        <v>2317</v>
      </c>
      <c r="B15206" t="s">
        <v>132</v>
      </c>
      <c r="C15206">
        <v>15.5488077770455</v>
      </c>
      <c r="D15206" t="s">
        <v>2480</v>
      </c>
      <c r="E15206" t="s">
        <v>65</v>
      </c>
    </row>
    <row r="15207" spans="1:5" x14ac:dyDescent="0.3">
      <c r="A15207" t="s">
        <v>2318</v>
      </c>
      <c r="B15207" t="s">
        <v>132</v>
      </c>
      <c r="C15207">
        <v>15.664169600933899</v>
      </c>
      <c r="D15207" t="s">
        <v>2480</v>
      </c>
      <c r="E15207" t="s">
        <v>65</v>
      </c>
    </row>
    <row r="15208" spans="1:5" x14ac:dyDescent="0.3">
      <c r="A15208" t="s">
        <v>2319</v>
      </c>
      <c r="B15208" t="s">
        <v>132</v>
      </c>
      <c r="C15208">
        <v>14.3780360928781</v>
      </c>
      <c r="D15208" t="s">
        <v>2480</v>
      </c>
      <c r="E15208" t="s">
        <v>65</v>
      </c>
    </row>
    <row r="15209" spans="1:5" x14ac:dyDescent="0.3">
      <c r="A15209" t="s">
        <v>1713</v>
      </c>
      <c r="B15209" t="s">
        <v>132</v>
      </c>
      <c r="C15209">
        <v>11.3745976357012</v>
      </c>
      <c r="D15209" t="s">
        <v>2480</v>
      </c>
      <c r="E15209" t="s">
        <v>65</v>
      </c>
    </row>
    <row r="15210" spans="1:5" x14ac:dyDescent="0.3">
      <c r="A15210" t="s">
        <v>1714</v>
      </c>
      <c r="B15210" t="s">
        <v>132</v>
      </c>
      <c r="C15210">
        <v>10.3396976826052</v>
      </c>
      <c r="D15210" t="s">
        <v>2480</v>
      </c>
      <c r="E15210" t="s">
        <v>65</v>
      </c>
    </row>
    <row r="15211" spans="1:5" x14ac:dyDescent="0.3">
      <c r="A15211" t="s">
        <v>1715</v>
      </c>
      <c r="B15211" t="s">
        <v>132</v>
      </c>
      <c r="C15211">
        <v>11.709621466639399</v>
      </c>
      <c r="D15211" t="s">
        <v>2480</v>
      </c>
      <c r="E15211" t="s">
        <v>65</v>
      </c>
    </row>
    <row r="15212" spans="1:5" x14ac:dyDescent="0.3">
      <c r="A15212" t="s">
        <v>1716</v>
      </c>
      <c r="B15212" t="s">
        <v>132</v>
      </c>
      <c r="C15212">
        <v>3.7892835330542098</v>
      </c>
      <c r="D15212" t="s">
        <v>2480</v>
      </c>
      <c r="E15212" t="s">
        <v>65</v>
      </c>
    </row>
    <row r="15213" spans="1:5" x14ac:dyDescent="0.3">
      <c r="A15213" t="s">
        <v>1717</v>
      </c>
      <c r="B15213" t="s">
        <v>132</v>
      </c>
      <c r="C15213">
        <v>10.789651405785101</v>
      </c>
      <c r="D15213" t="s">
        <v>2480</v>
      </c>
      <c r="E15213" t="s">
        <v>65</v>
      </c>
    </row>
    <row r="15214" spans="1:5" x14ac:dyDescent="0.3">
      <c r="A15214" t="s">
        <v>1718</v>
      </c>
      <c r="B15214" t="s">
        <v>132</v>
      </c>
      <c r="C15214">
        <v>5.6889649035122902</v>
      </c>
      <c r="D15214" t="s">
        <v>2480</v>
      </c>
      <c r="E15214" t="s">
        <v>65</v>
      </c>
    </row>
    <row r="15215" spans="1:5" x14ac:dyDescent="0.3">
      <c r="A15215" t="s">
        <v>1817</v>
      </c>
      <c r="B15215" t="s">
        <v>132</v>
      </c>
      <c r="C15215">
        <v>13.369413681335599</v>
      </c>
      <c r="D15215" t="s">
        <v>2480</v>
      </c>
      <c r="E15215" t="s">
        <v>65</v>
      </c>
    </row>
    <row r="15216" spans="1:5" x14ac:dyDescent="0.3">
      <c r="A15216" t="s">
        <v>1837</v>
      </c>
      <c r="B15216" t="s">
        <v>132</v>
      </c>
      <c r="C15216">
        <v>12.870843016980199</v>
      </c>
      <c r="D15216" t="s">
        <v>2480</v>
      </c>
      <c r="E15216" t="s">
        <v>65</v>
      </c>
    </row>
    <row r="15217" spans="1:5" x14ac:dyDescent="0.3">
      <c r="A15217" t="s">
        <v>1838</v>
      </c>
      <c r="B15217" t="s">
        <v>132</v>
      </c>
      <c r="C15217">
        <v>13.035023426710699</v>
      </c>
      <c r="D15217" t="s">
        <v>2480</v>
      </c>
      <c r="E15217" t="s">
        <v>65</v>
      </c>
    </row>
    <row r="15218" spans="1:5" x14ac:dyDescent="0.3">
      <c r="A15218" t="s">
        <v>1839</v>
      </c>
      <c r="B15218" t="s">
        <v>132</v>
      </c>
      <c r="C15218">
        <v>12.478629208595599</v>
      </c>
      <c r="D15218" t="s">
        <v>2480</v>
      </c>
      <c r="E15218" t="s">
        <v>65</v>
      </c>
    </row>
    <row r="15219" spans="1:5" x14ac:dyDescent="0.3">
      <c r="A15219" t="s">
        <v>1840</v>
      </c>
      <c r="B15219" t="s">
        <v>132</v>
      </c>
      <c r="C15219">
        <v>11.607571626708699</v>
      </c>
      <c r="D15219" t="s">
        <v>2480</v>
      </c>
      <c r="E15219" t="s">
        <v>65</v>
      </c>
    </row>
    <row r="15220" spans="1:5" x14ac:dyDescent="0.3">
      <c r="A15220" t="s">
        <v>1857</v>
      </c>
      <c r="B15220" t="s">
        <v>132</v>
      </c>
      <c r="C15220">
        <v>10.711138071286999</v>
      </c>
      <c r="D15220" t="s">
        <v>2480</v>
      </c>
      <c r="E15220" t="s">
        <v>65</v>
      </c>
    </row>
    <row r="15221" spans="1:5" x14ac:dyDescent="0.3">
      <c r="A15221" t="s">
        <v>1858</v>
      </c>
      <c r="B15221" t="s">
        <v>132</v>
      </c>
      <c r="C15221">
        <v>10.628633659835501</v>
      </c>
      <c r="D15221" t="s">
        <v>2480</v>
      </c>
      <c r="E15221" t="s">
        <v>65</v>
      </c>
    </row>
    <row r="15222" spans="1:5" x14ac:dyDescent="0.3">
      <c r="A15222" t="s">
        <v>1859</v>
      </c>
      <c r="B15222" t="s">
        <v>132</v>
      </c>
      <c r="C15222">
        <v>16.0438145821266</v>
      </c>
      <c r="D15222" t="s">
        <v>2480</v>
      </c>
      <c r="E15222" t="s">
        <v>65</v>
      </c>
    </row>
    <row r="15223" spans="1:5" x14ac:dyDescent="0.3">
      <c r="A15223" t="s">
        <v>1860</v>
      </c>
      <c r="B15223" t="s">
        <v>132</v>
      </c>
      <c r="C15223">
        <v>16.8697651967335</v>
      </c>
      <c r="D15223" t="s">
        <v>2480</v>
      </c>
      <c r="E15223" t="s">
        <v>65</v>
      </c>
    </row>
    <row r="15224" spans="1:5" x14ac:dyDescent="0.3">
      <c r="A15224" t="s">
        <v>1861</v>
      </c>
      <c r="B15224" t="s">
        <v>132</v>
      </c>
      <c r="C15224">
        <v>15.3758196967056</v>
      </c>
      <c r="D15224" t="s">
        <v>2480</v>
      </c>
      <c r="E15224" t="s">
        <v>65</v>
      </c>
    </row>
    <row r="15225" spans="1:5" x14ac:dyDescent="0.3">
      <c r="A15225" t="s">
        <v>1917</v>
      </c>
      <c r="B15225" t="s">
        <v>132</v>
      </c>
      <c r="C15225">
        <v>7.11808290772034</v>
      </c>
      <c r="D15225" t="s">
        <v>2480</v>
      </c>
      <c r="E15225" t="s">
        <v>65</v>
      </c>
    </row>
    <row r="15226" spans="1:5" x14ac:dyDescent="0.3">
      <c r="A15226" t="s">
        <v>1918</v>
      </c>
      <c r="B15226" t="s">
        <v>132</v>
      </c>
      <c r="C15226">
        <v>6.6685677893152704</v>
      </c>
      <c r="D15226" t="s">
        <v>2480</v>
      </c>
      <c r="E15226" t="s">
        <v>65</v>
      </c>
    </row>
    <row r="15227" spans="1:5" x14ac:dyDescent="0.3">
      <c r="A15227" t="s">
        <v>1919</v>
      </c>
      <c r="B15227" t="s">
        <v>132</v>
      </c>
      <c r="C15227">
        <v>7.4213721795410699</v>
      </c>
      <c r="D15227" t="s">
        <v>2480</v>
      </c>
      <c r="E15227" t="s">
        <v>65</v>
      </c>
    </row>
    <row r="15228" spans="1:5" x14ac:dyDescent="0.3">
      <c r="A15228" t="s">
        <v>1920</v>
      </c>
      <c r="B15228" t="s">
        <v>132</v>
      </c>
      <c r="C15228">
        <v>7.1370200555571497</v>
      </c>
      <c r="D15228" t="s">
        <v>2480</v>
      </c>
      <c r="E15228" t="s">
        <v>65</v>
      </c>
    </row>
    <row r="15229" spans="1:5" x14ac:dyDescent="0.3">
      <c r="A15229" t="s">
        <v>1921</v>
      </c>
      <c r="B15229" t="s">
        <v>132</v>
      </c>
      <c r="C15229">
        <v>10.5245416999844</v>
      </c>
      <c r="D15229" t="s">
        <v>2480</v>
      </c>
      <c r="E15229" t="s">
        <v>65</v>
      </c>
    </row>
    <row r="15230" spans="1:5" x14ac:dyDescent="0.3">
      <c r="A15230" t="s">
        <v>1922</v>
      </c>
      <c r="B15230" t="s">
        <v>132</v>
      </c>
      <c r="C15230">
        <v>11.294302461929099</v>
      </c>
      <c r="D15230" t="s">
        <v>2480</v>
      </c>
      <c r="E15230" t="s">
        <v>65</v>
      </c>
    </row>
    <row r="15231" spans="1:5" x14ac:dyDescent="0.3">
      <c r="A15231" t="s">
        <v>1951</v>
      </c>
      <c r="B15231" t="s">
        <v>132</v>
      </c>
      <c r="C15231">
        <v>10.0795548272229</v>
      </c>
      <c r="D15231" t="s">
        <v>2480</v>
      </c>
      <c r="E15231" t="s">
        <v>65</v>
      </c>
    </row>
    <row r="15232" spans="1:5" x14ac:dyDescent="0.3">
      <c r="A15232" t="s">
        <v>1952</v>
      </c>
      <c r="B15232" t="s">
        <v>132</v>
      </c>
      <c r="C15232">
        <v>8.2775869531006201</v>
      </c>
      <c r="D15232" t="s">
        <v>2480</v>
      </c>
      <c r="E15232" t="s">
        <v>65</v>
      </c>
    </row>
    <row r="15233" spans="1:5" x14ac:dyDescent="0.3">
      <c r="A15233" t="s">
        <v>1974</v>
      </c>
      <c r="B15233" t="s">
        <v>132</v>
      </c>
      <c r="C15233">
        <v>14.7664142165317</v>
      </c>
      <c r="D15233" t="s">
        <v>2480</v>
      </c>
      <c r="E15233" t="s">
        <v>65</v>
      </c>
    </row>
    <row r="15234" spans="1:5" x14ac:dyDescent="0.3">
      <c r="A15234" t="s">
        <v>1975</v>
      </c>
      <c r="B15234" t="s">
        <v>132</v>
      </c>
      <c r="C15234">
        <v>17.310672245613102</v>
      </c>
      <c r="D15234" t="s">
        <v>2480</v>
      </c>
      <c r="E15234" t="s">
        <v>65</v>
      </c>
    </row>
    <row r="15235" spans="1:5" x14ac:dyDescent="0.3">
      <c r="A15235" t="s">
        <v>1976</v>
      </c>
      <c r="B15235" t="s">
        <v>132</v>
      </c>
      <c r="C15235">
        <v>14.855087407858599</v>
      </c>
      <c r="D15235" t="s">
        <v>2480</v>
      </c>
      <c r="E15235" t="s">
        <v>65</v>
      </c>
    </row>
    <row r="15236" spans="1:5" x14ac:dyDescent="0.3">
      <c r="A15236" t="s">
        <v>1977</v>
      </c>
      <c r="B15236" t="s">
        <v>132</v>
      </c>
      <c r="C15236">
        <v>19.667983929216501</v>
      </c>
      <c r="D15236" t="s">
        <v>2480</v>
      </c>
      <c r="E15236" t="s">
        <v>65</v>
      </c>
    </row>
    <row r="15237" spans="1:5" x14ac:dyDescent="0.3">
      <c r="A15237" t="s">
        <v>1978</v>
      </c>
      <c r="B15237" t="s">
        <v>132</v>
      </c>
      <c r="C15237">
        <v>17.244095573521601</v>
      </c>
      <c r="D15237" t="s">
        <v>2480</v>
      </c>
      <c r="E15237" t="s">
        <v>65</v>
      </c>
    </row>
    <row r="15238" spans="1:5" x14ac:dyDescent="0.3">
      <c r="A15238" t="s">
        <v>1993</v>
      </c>
      <c r="B15238" t="s">
        <v>132</v>
      </c>
      <c r="C15238">
        <v>12.424204288275099</v>
      </c>
      <c r="D15238" t="s">
        <v>2480</v>
      </c>
      <c r="E15238" t="s">
        <v>65</v>
      </c>
    </row>
    <row r="15239" spans="1:5" x14ac:dyDescent="0.3">
      <c r="A15239" t="s">
        <v>1994</v>
      </c>
      <c r="B15239" t="s">
        <v>132</v>
      </c>
      <c r="C15239">
        <v>12.1272017498826</v>
      </c>
      <c r="D15239" t="s">
        <v>2480</v>
      </c>
      <c r="E15239" t="s">
        <v>65</v>
      </c>
    </row>
    <row r="15240" spans="1:5" x14ac:dyDescent="0.3">
      <c r="A15240" t="s">
        <v>1995</v>
      </c>
      <c r="B15240" t="s">
        <v>132</v>
      </c>
      <c r="C15240">
        <v>12.370608994869601</v>
      </c>
      <c r="D15240" t="s">
        <v>2480</v>
      </c>
      <c r="E15240" t="s">
        <v>65</v>
      </c>
    </row>
    <row r="15241" spans="1:5" x14ac:dyDescent="0.3">
      <c r="A15241" t="s">
        <v>2010</v>
      </c>
      <c r="B15241" t="s">
        <v>132</v>
      </c>
      <c r="C15241">
        <v>13.5882435561535</v>
      </c>
      <c r="D15241" t="s">
        <v>2480</v>
      </c>
      <c r="E15241" t="s">
        <v>65</v>
      </c>
    </row>
    <row r="15242" spans="1:5" x14ac:dyDescent="0.3">
      <c r="A15242" t="s">
        <v>2011</v>
      </c>
      <c r="B15242" t="s">
        <v>132</v>
      </c>
      <c r="C15242">
        <v>14.137310789874</v>
      </c>
      <c r="D15242" t="s">
        <v>2480</v>
      </c>
      <c r="E15242" t="s">
        <v>65</v>
      </c>
    </row>
    <row r="15243" spans="1:5" x14ac:dyDescent="0.3">
      <c r="A15243" t="s">
        <v>2012</v>
      </c>
      <c r="B15243" t="s">
        <v>132</v>
      </c>
      <c r="C15243">
        <v>12.4377417760301</v>
      </c>
      <c r="D15243" t="s">
        <v>2480</v>
      </c>
      <c r="E15243" t="s">
        <v>65</v>
      </c>
    </row>
    <row r="15244" spans="1:5" x14ac:dyDescent="0.3">
      <c r="A15244" t="s">
        <v>2058</v>
      </c>
      <c r="B15244" t="s">
        <v>132</v>
      </c>
      <c r="C15244">
        <v>11.4982836788251</v>
      </c>
      <c r="D15244" t="s">
        <v>2480</v>
      </c>
      <c r="E15244" t="s">
        <v>65</v>
      </c>
    </row>
    <row r="15245" spans="1:5" x14ac:dyDescent="0.3">
      <c r="A15245" t="s">
        <v>2078</v>
      </c>
      <c r="B15245" t="s">
        <v>132</v>
      </c>
      <c r="C15245">
        <v>10.426570000104901</v>
      </c>
      <c r="D15245" t="s">
        <v>2480</v>
      </c>
      <c r="E15245" t="s">
        <v>65</v>
      </c>
    </row>
    <row r="15246" spans="1:5" x14ac:dyDescent="0.3">
      <c r="A15246" t="s">
        <v>2087</v>
      </c>
      <c r="B15246" t="s">
        <v>132</v>
      </c>
      <c r="C15246">
        <v>8.0891535829547294</v>
      </c>
      <c r="D15246" t="s">
        <v>2480</v>
      </c>
      <c r="E15246" t="s">
        <v>65</v>
      </c>
    </row>
    <row r="15247" spans="1:5" x14ac:dyDescent="0.3">
      <c r="A15247" t="s">
        <v>2088</v>
      </c>
      <c r="B15247" t="s">
        <v>132</v>
      </c>
      <c r="C15247">
        <v>8.2838169244177209</v>
      </c>
      <c r="D15247" t="s">
        <v>2480</v>
      </c>
      <c r="E15247" t="s">
        <v>65</v>
      </c>
    </row>
    <row r="15248" spans="1:5" x14ac:dyDescent="0.3">
      <c r="A15248" t="s">
        <v>2089</v>
      </c>
      <c r="B15248" t="s">
        <v>132</v>
      </c>
      <c r="C15248">
        <v>8.6513889159360406</v>
      </c>
      <c r="D15248" t="s">
        <v>2480</v>
      </c>
      <c r="E15248" t="s">
        <v>65</v>
      </c>
    </row>
    <row r="15249" spans="1:5" x14ac:dyDescent="0.3">
      <c r="A15249" t="s">
        <v>2090</v>
      </c>
      <c r="B15249" t="s">
        <v>132</v>
      </c>
      <c r="C15249">
        <v>7.7791869734260803</v>
      </c>
      <c r="D15249" t="s">
        <v>2480</v>
      </c>
      <c r="E15249" t="s">
        <v>65</v>
      </c>
    </row>
    <row r="15250" spans="1:5" x14ac:dyDescent="0.3">
      <c r="A15250" t="s">
        <v>2125</v>
      </c>
      <c r="B15250" t="s">
        <v>132</v>
      </c>
      <c r="C15250">
        <v>12.6947432989354</v>
      </c>
      <c r="D15250" t="s">
        <v>2480</v>
      </c>
      <c r="E15250" t="s">
        <v>65</v>
      </c>
    </row>
    <row r="15251" spans="1:5" x14ac:dyDescent="0.3">
      <c r="A15251" t="s">
        <v>2126</v>
      </c>
      <c r="B15251" t="s">
        <v>132</v>
      </c>
      <c r="C15251">
        <v>14.4830721308518</v>
      </c>
      <c r="D15251" t="s">
        <v>2480</v>
      </c>
      <c r="E15251" t="s">
        <v>65</v>
      </c>
    </row>
    <row r="15252" spans="1:5" x14ac:dyDescent="0.3">
      <c r="A15252" t="s">
        <v>2127</v>
      </c>
      <c r="B15252" t="s">
        <v>132</v>
      </c>
      <c r="C15252">
        <v>12.6636498163524</v>
      </c>
      <c r="D15252" t="s">
        <v>2480</v>
      </c>
      <c r="E15252" t="s">
        <v>65</v>
      </c>
    </row>
    <row r="15253" spans="1:5" x14ac:dyDescent="0.3">
      <c r="A15253" t="s">
        <v>2128</v>
      </c>
      <c r="B15253" t="s">
        <v>132</v>
      </c>
      <c r="C15253">
        <v>14.0902436234178</v>
      </c>
      <c r="D15253" t="s">
        <v>2480</v>
      </c>
      <c r="E15253" t="s">
        <v>65</v>
      </c>
    </row>
    <row r="15254" spans="1:5" x14ac:dyDescent="0.3">
      <c r="A15254" t="s">
        <v>2129</v>
      </c>
      <c r="B15254" t="s">
        <v>132</v>
      </c>
      <c r="C15254">
        <v>14.8140751955192</v>
      </c>
      <c r="D15254" t="s">
        <v>2480</v>
      </c>
      <c r="E15254" t="s">
        <v>65</v>
      </c>
    </row>
    <row r="15255" spans="1:5" x14ac:dyDescent="0.3">
      <c r="A15255" t="s">
        <v>2130</v>
      </c>
      <c r="B15255" t="s">
        <v>132</v>
      </c>
      <c r="C15255">
        <v>15.113827930567901</v>
      </c>
      <c r="D15255" t="s">
        <v>2480</v>
      </c>
      <c r="E15255" t="s">
        <v>65</v>
      </c>
    </row>
    <row r="15256" spans="1:5" x14ac:dyDescent="0.3">
      <c r="A15256" t="s">
        <v>2131</v>
      </c>
      <c r="B15256" t="s">
        <v>132</v>
      </c>
      <c r="C15256">
        <v>13.461704756422799</v>
      </c>
      <c r="D15256" t="s">
        <v>2480</v>
      </c>
      <c r="E15256" t="s">
        <v>65</v>
      </c>
    </row>
    <row r="15257" spans="1:5" x14ac:dyDescent="0.3">
      <c r="A15257" t="s">
        <v>2132</v>
      </c>
      <c r="B15257" t="s">
        <v>132</v>
      </c>
      <c r="C15257">
        <v>14.943696303107901</v>
      </c>
      <c r="D15257" t="s">
        <v>2480</v>
      </c>
      <c r="E15257" t="s">
        <v>65</v>
      </c>
    </row>
    <row r="15258" spans="1:5" x14ac:dyDescent="0.3">
      <c r="A15258" t="s">
        <v>2133</v>
      </c>
      <c r="B15258" t="s">
        <v>132</v>
      </c>
      <c r="C15258">
        <v>15.5937645368471</v>
      </c>
      <c r="D15258" t="s">
        <v>2480</v>
      </c>
      <c r="E15258" t="s">
        <v>65</v>
      </c>
    </row>
    <row r="15259" spans="1:5" x14ac:dyDescent="0.3">
      <c r="A15259" t="s">
        <v>2134</v>
      </c>
      <c r="B15259" t="s">
        <v>132</v>
      </c>
      <c r="C15259">
        <v>15.5176060195751</v>
      </c>
      <c r="D15259" t="s">
        <v>2480</v>
      </c>
      <c r="E15259" t="s">
        <v>65</v>
      </c>
    </row>
    <row r="15260" spans="1:5" x14ac:dyDescent="0.3">
      <c r="A15260" t="s">
        <v>2163</v>
      </c>
      <c r="B15260" t="s">
        <v>132</v>
      </c>
      <c r="C15260">
        <v>13.6318542832764</v>
      </c>
      <c r="D15260" t="s">
        <v>2480</v>
      </c>
      <c r="E15260" t="s">
        <v>65</v>
      </c>
    </row>
    <row r="15261" spans="1:5" x14ac:dyDescent="0.3">
      <c r="A15261" t="s">
        <v>2164</v>
      </c>
      <c r="B15261" t="s">
        <v>132</v>
      </c>
      <c r="C15261">
        <v>16.3739106787182</v>
      </c>
      <c r="D15261" t="s">
        <v>2480</v>
      </c>
      <c r="E15261" t="s">
        <v>65</v>
      </c>
    </row>
    <row r="15262" spans="1:5" x14ac:dyDescent="0.3">
      <c r="A15262" t="s">
        <v>2165</v>
      </c>
      <c r="B15262" t="s">
        <v>132</v>
      </c>
      <c r="C15262">
        <v>14.9080975511157</v>
      </c>
      <c r="D15262" t="s">
        <v>2480</v>
      </c>
      <c r="E15262" t="s">
        <v>65</v>
      </c>
    </row>
    <row r="15263" spans="1:5" x14ac:dyDescent="0.3">
      <c r="A15263" t="s">
        <v>2166</v>
      </c>
      <c r="B15263" t="s">
        <v>132</v>
      </c>
      <c r="C15263">
        <v>13.8000049006098</v>
      </c>
      <c r="D15263" t="s">
        <v>2480</v>
      </c>
      <c r="E15263" t="s">
        <v>65</v>
      </c>
    </row>
    <row r="15264" spans="1:5" x14ac:dyDescent="0.3">
      <c r="A15264" t="s">
        <v>2167</v>
      </c>
      <c r="B15264" t="s">
        <v>132</v>
      </c>
      <c r="C15264">
        <v>12.438437731387801</v>
      </c>
      <c r="D15264" t="s">
        <v>2480</v>
      </c>
      <c r="E15264" t="s">
        <v>65</v>
      </c>
    </row>
    <row r="15265" spans="1:5" x14ac:dyDescent="0.3">
      <c r="A15265" t="s">
        <v>2168</v>
      </c>
      <c r="B15265" t="s">
        <v>132</v>
      </c>
      <c r="C15265">
        <v>11.3684184315432</v>
      </c>
      <c r="D15265" t="s">
        <v>2480</v>
      </c>
      <c r="E15265" t="s">
        <v>65</v>
      </c>
    </row>
    <row r="15266" spans="1:5" x14ac:dyDescent="0.3">
      <c r="A15266" t="s">
        <v>2169</v>
      </c>
      <c r="B15266" t="s">
        <v>132</v>
      </c>
      <c r="C15266">
        <v>12.8569518442127</v>
      </c>
      <c r="D15266" t="s">
        <v>2480</v>
      </c>
      <c r="E15266" t="s">
        <v>65</v>
      </c>
    </row>
    <row r="15267" spans="1:5" x14ac:dyDescent="0.3">
      <c r="A15267" t="s">
        <v>2170</v>
      </c>
      <c r="B15267" t="s">
        <v>132</v>
      </c>
      <c r="C15267">
        <v>16.143567098957099</v>
      </c>
      <c r="D15267" t="s">
        <v>2480</v>
      </c>
      <c r="E15267" t="s">
        <v>65</v>
      </c>
    </row>
    <row r="15268" spans="1:5" x14ac:dyDescent="0.3">
      <c r="A15268" t="s">
        <v>2215</v>
      </c>
      <c r="B15268" t="s">
        <v>132</v>
      </c>
      <c r="C15268">
        <v>5.2214288119319603</v>
      </c>
      <c r="D15268" t="s">
        <v>2480</v>
      </c>
      <c r="E15268" t="s">
        <v>65</v>
      </c>
    </row>
    <row r="15269" spans="1:5" x14ac:dyDescent="0.3">
      <c r="A15269" t="s">
        <v>2216</v>
      </c>
      <c r="B15269" t="s">
        <v>132</v>
      </c>
      <c r="C15269">
        <v>11.051486146458799</v>
      </c>
      <c r="D15269" t="s">
        <v>2480</v>
      </c>
      <c r="E15269" t="s">
        <v>65</v>
      </c>
    </row>
    <row r="15270" spans="1:5" x14ac:dyDescent="0.3">
      <c r="A15270" t="s">
        <v>2217</v>
      </c>
      <c r="B15270" t="s">
        <v>132</v>
      </c>
      <c r="C15270">
        <v>9.5721232442093402</v>
      </c>
      <c r="D15270" t="s">
        <v>2480</v>
      </c>
      <c r="E15270" t="s">
        <v>65</v>
      </c>
    </row>
    <row r="15271" spans="1:5" x14ac:dyDescent="0.3">
      <c r="A15271" t="s">
        <v>2218</v>
      </c>
      <c r="B15271" t="s">
        <v>132</v>
      </c>
      <c r="C15271">
        <v>6.4440099374697803</v>
      </c>
      <c r="D15271" t="s">
        <v>2480</v>
      </c>
      <c r="E15271" t="s">
        <v>65</v>
      </c>
    </row>
    <row r="15272" spans="1:5" x14ac:dyDescent="0.3">
      <c r="A15272" t="s">
        <v>2273</v>
      </c>
      <c r="B15272" t="s">
        <v>132</v>
      </c>
      <c r="C15272">
        <v>12.392588051529801</v>
      </c>
      <c r="D15272" t="s">
        <v>2480</v>
      </c>
      <c r="E15272" t="s">
        <v>65</v>
      </c>
    </row>
    <row r="15273" spans="1:5" x14ac:dyDescent="0.3">
      <c r="A15273" t="s">
        <v>2274</v>
      </c>
      <c r="B15273" t="s">
        <v>132</v>
      </c>
      <c r="C15273">
        <v>11.428687281837</v>
      </c>
      <c r="D15273" t="s">
        <v>2480</v>
      </c>
      <c r="E15273" t="s">
        <v>65</v>
      </c>
    </row>
    <row r="15274" spans="1:5" x14ac:dyDescent="0.3">
      <c r="A15274" t="s">
        <v>2275</v>
      </c>
      <c r="B15274" t="s">
        <v>132</v>
      </c>
      <c r="C15274">
        <v>10.838737843591399</v>
      </c>
      <c r="D15274" t="s">
        <v>2480</v>
      </c>
      <c r="E15274" t="s">
        <v>65</v>
      </c>
    </row>
    <row r="15275" spans="1:5" x14ac:dyDescent="0.3">
      <c r="A15275" t="s">
        <v>2276</v>
      </c>
      <c r="B15275" t="s">
        <v>132</v>
      </c>
      <c r="C15275">
        <v>11.1119961460642</v>
      </c>
      <c r="D15275" t="s">
        <v>2480</v>
      </c>
      <c r="E15275" t="s">
        <v>65</v>
      </c>
    </row>
    <row r="15276" spans="1:5" x14ac:dyDescent="0.3">
      <c r="A15276" t="s">
        <v>2277</v>
      </c>
      <c r="B15276" t="s">
        <v>132</v>
      </c>
      <c r="C15276">
        <v>11.452762881322</v>
      </c>
      <c r="D15276" t="s">
        <v>2480</v>
      </c>
      <c r="E15276" t="s">
        <v>65</v>
      </c>
    </row>
    <row r="15277" spans="1:5" x14ac:dyDescent="0.3">
      <c r="A15277" t="s">
        <v>2278</v>
      </c>
      <c r="B15277" t="s">
        <v>132</v>
      </c>
      <c r="C15277">
        <v>12.6643908297953</v>
      </c>
      <c r="D15277" t="s">
        <v>2480</v>
      </c>
      <c r="E15277" t="s">
        <v>65</v>
      </c>
    </row>
    <row r="15278" spans="1:5" x14ac:dyDescent="0.3">
      <c r="A15278" t="s">
        <v>2284</v>
      </c>
      <c r="B15278" t="s">
        <v>132</v>
      </c>
      <c r="C15278">
        <v>13.6575152131085</v>
      </c>
      <c r="D15278" t="s">
        <v>2480</v>
      </c>
      <c r="E15278" t="s">
        <v>65</v>
      </c>
    </row>
    <row r="15279" spans="1:5" x14ac:dyDescent="0.3">
      <c r="A15279" t="s">
        <v>2285</v>
      </c>
      <c r="B15279" t="s">
        <v>132</v>
      </c>
      <c r="C15279">
        <v>15.6489224041096</v>
      </c>
      <c r="D15279" t="s">
        <v>2480</v>
      </c>
      <c r="E15279" t="s">
        <v>65</v>
      </c>
    </row>
    <row r="15280" spans="1:5" x14ac:dyDescent="0.3">
      <c r="A15280" t="s">
        <v>2286</v>
      </c>
      <c r="B15280" t="s">
        <v>132</v>
      </c>
      <c r="C15280">
        <v>16.086231457981601</v>
      </c>
      <c r="D15280" t="s">
        <v>2480</v>
      </c>
      <c r="E15280" t="s">
        <v>65</v>
      </c>
    </row>
    <row r="15281" spans="1:5" x14ac:dyDescent="0.3">
      <c r="A15281" t="s">
        <v>2287</v>
      </c>
      <c r="B15281" t="s">
        <v>132</v>
      </c>
      <c r="C15281">
        <v>29.745563229929701</v>
      </c>
      <c r="D15281" t="s">
        <v>2480</v>
      </c>
      <c r="E15281" t="s">
        <v>65</v>
      </c>
    </row>
    <row r="15282" spans="1:5" x14ac:dyDescent="0.3">
      <c r="A15282" t="s">
        <v>2295</v>
      </c>
      <c r="B15282" t="s">
        <v>132</v>
      </c>
      <c r="C15282">
        <v>13.525365980472699</v>
      </c>
      <c r="D15282" t="s">
        <v>2480</v>
      </c>
      <c r="E15282" t="s">
        <v>65</v>
      </c>
    </row>
    <row r="15283" spans="1:5" x14ac:dyDescent="0.3">
      <c r="A15283" t="s">
        <v>2296</v>
      </c>
      <c r="B15283" t="s">
        <v>132</v>
      </c>
      <c r="C15283">
        <v>13.253175295368401</v>
      </c>
      <c r="D15283" t="s">
        <v>2480</v>
      </c>
      <c r="E15283" t="s">
        <v>65</v>
      </c>
    </row>
    <row r="15284" spans="1:5" x14ac:dyDescent="0.3">
      <c r="A15284" t="s">
        <v>2297</v>
      </c>
      <c r="B15284" t="s">
        <v>132</v>
      </c>
      <c r="C15284">
        <v>14.6868718683143</v>
      </c>
      <c r="D15284" t="s">
        <v>2480</v>
      </c>
      <c r="E15284" t="s">
        <v>65</v>
      </c>
    </row>
    <row r="15285" spans="1:5" x14ac:dyDescent="0.3">
      <c r="A15285" t="s">
        <v>2309</v>
      </c>
      <c r="B15285" t="s">
        <v>132</v>
      </c>
      <c r="C15285">
        <v>8.6966623528832905</v>
      </c>
      <c r="D15285" t="s">
        <v>2480</v>
      </c>
      <c r="E15285" t="s">
        <v>65</v>
      </c>
    </row>
    <row r="15286" spans="1:5" x14ac:dyDescent="0.3">
      <c r="A15286" t="s">
        <v>2310</v>
      </c>
      <c r="B15286" t="s">
        <v>132</v>
      </c>
      <c r="C15286">
        <v>12.0117549800984</v>
      </c>
      <c r="D15286" t="s">
        <v>2480</v>
      </c>
      <c r="E15286" t="s">
        <v>65</v>
      </c>
    </row>
    <row r="15287" spans="1:5" x14ac:dyDescent="0.3">
      <c r="A15287" t="s">
        <v>2311</v>
      </c>
      <c r="B15287" t="s">
        <v>132</v>
      </c>
      <c r="C15287">
        <v>8.80433196289537</v>
      </c>
      <c r="D15287" t="s">
        <v>2480</v>
      </c>
      <c r="E15287" t="s">
        <v>65</v>
      </c>
    </row>
    <row r="15288" spans="1:5" x14ac:dyDescent="0.3">
      <c r="A15288" t="s">
        <v>2312</v>
      </c>
      <c r="B15288" t="s">
        <v>132</v>
      </c>
      <c r="C15288">
        <v>11.726788334072401</v>
      </c>
      <c r="D15288" t="s">
        <v>2480</v>
      </c>
      <c r="E15288" t="s">
        <v>65</v>
      </c>
    </row>
    <row r="15289" spans="1:5" x14ac:dyDescent="0.3">
      <c r="A15289" t="s">
        <v>2329</v>
      </c>
      <c r="B15289" t="s">
        <v>132</v>
      </c>
      <c r="C15289">
        <v>20.612486869874701</v>
      </c>
      <c r="D15289" t="s">
        <v>2480</v>
      </c>
      <c r="E15289" t="s">
        <v>65</v>
      </c>
    </row>
    <row r="15290" spans="1:5" x14ac:dyDescent="0.3">
      <c r="A15290" t="s">
        <v>2330</v>
      </c>
      <c r="B15290" t="s">
        <v>132</v>
      </c>
      <c r="C15290">
        <v>20.019471478980101</v>
      </c>
      <c r="D15290" t="s">
        <v>2480</v>
      </c>
      <c r="E15290" t="s">
        <v>65</v>
      </c>
    </row>
    <row r="15291" spans="1:5" x14ac:dyDescent="0.3">
      <c r="A15291" t="s">
        <v>2331</v>
      </c>
      <c r="B15291" t="s">
        <v>132</v>
      </c>
      <c r="C15291">
        <v>20.855503415960602</v>
      </c>
      <c r="D15291" t="s">
        <v>2480</v>
      </c>
      <c r="E15291" t="s">
        <v>65</v>
      </c>
    </row>
    <row r="15292" spans="1:5" x14ac:dyDescent="0.3">
      <c r="A15292" t="s">
        <v>2332</v>
      </c>
      <c r="B15292" t="s">
        <v>132</v>
      </c>
      <c r="C15292">
        <v>21.210852764958702</v>
      </c>
      <c r="D15292" t="s">
        <v>2480</v>
      </c>
      <c r="E15292" t="s">
        <v>65</v>
      </c>
    </row>
    <row r="15293" spans="1:5" x14ac:dyDescent="0.3">
      <c r="A15293" t="s">
        <v>2333</v>
      </c>
      <c r="B15293" t="s">
        <v>132</v>
      </c>
      <c r="C15293">
        <v>21.350622575847598</v>
      </c>
      <c r="D15293" t="s">
        <v>2480</v>
      </c>
      <c r="E15293" t="s">
        <v>65</v>
      </c>
    </row>
    <row r="15294" spans="1:5" x14ac:dyDescent="0.3">
      <c r="A15294" t="s">
        <v>2334</v>
      </c>
      <c r="B15294" t="s">
        <v>132</v>
      </c>
      <c r="C15294">
        <v>19.957035231906001</v>
      </c>
      <c r="D15294" t="s">
        <v>2480</v>
      </c>
      <c r="E15294" t="s">
        <v>65</v>
      </c>
    </row>
    <row r="15295" spans="1:5" x14ac:dyDescent="0.3">
      <c r="A15295" t="s">
        <v>2335</v>
      </c>
      <c r="B15295" t="s">
        <v>132</v>
      </c>
      <c r="C15295">
        <v>19.043571857209098</v>
      </c>
      <c r="D15295" t="s">
        <v>2480</v>
      </c>
      <c r="E15295" t="s">
        <v>65</v>
      </c>
    </row>
    <row r="15296" spans="1:5" x14ac:dyDescent="0.3">
      <c r="A15296" t="s">
        <v>2336</v>
      </c>
      <c r="B15296" t="s">
        <v>132</v>
      </c>
      <c r="C15296">
        <v>19.3211664018154</v>
      </c>
      <c r="D15296" t="s">
        <v>2480</v>
      </c>
      <c r="E15296" t="s">
        <v>65</v>
      </c>
    </row>
    <row r="15297" spans="1:5" x14ac:dyDescent="0.3">
      <c r="A15297" t="s">
        <v>2359</v>
      </c>
      <c r="B15297" t="s">
        <v>132</v>
      </c>
      <c r="C15297">
        <v>16.486511732635801</v>
      </c>
      <c r="D15297" t="s">
        <v>2480</v>
      </c>
      <c r="E15297" t="s">
        <v>65</v>
      </c>
    </row>
    <row r="15298" spans="1:5" x14ac:dyDescent="0.3">
      <c r="A15298" t="s">
        <v>2360</v>
      </c>
      <c r="B15298" t="s">
        <v>132</v>
      </c>
      <c r="C15298">
        <v>18.009398003631802</v>
      </c>
      <c r="D15298" t="s">
        <v>2480</v>
      </c>
      <c r="E15298" t="s">
        <v>65</v>
      </c>
    </row>
    <row r="15299" spans="1:5" x14ac:dyDescent="0.3">
      <c r="A15299" t="s">
        <v>2361</v>
      </c>
      <c r="B15299" t="s">
        <v>132</v>
      </c>
      <c r="C15299">
        <v>16.459226713003702</v>
      </c>
      <c r="D15299" t="s">
        <v>2480</v>
      </c>
      <c r="E15299" t="s">
        <v>65</v>
      </c>
    </row>
    <row r="15300" spans="1:5" x14ac:dyDescent="0.3">
      <c r="A15300" t="s">
        <v>2362</v>
      </c>
      <c r="B15300" t="s">
        <v>132</v>
      </c>
      <c r="C15300">
        <v>17.276960355947399</v>
      </c>
      <c r="D15300" t="s">
        <v>2480</v>
      </c>
      <c r="E15300" t="s">
        <v>65</v>
      </c>
    </row>
    <row r="15301" spans="1:5" x14ac:dyDescent="0.3">
      <c r="A15301" t="s">
        <v>2380</v>
      </c>
      <c r="B15301" t="s">
        <v>132</v>
      </c>
      <c r="C15301">
        <v>21.959182431125299</v>
      </c>
      <c r="D15301" t="s">
        <v>2480</v>
      </c>
      <c r="E15301" t="s">
        <v>65</v>
      </c>
    </row>
    <row r="15302" spans="1:5" x14ac:dyDescent="0.3">
      <c r="A15302" t="s">
        <v>2381</v>
      </c>
      <c r="B15302" t="s">
        <v>132</v>
      </c>
      <c r="C15302">
        <v>19.589471512293901</v>
      </c>
      <c r="D15302" t="s">
        <v>2480</v>
      </c>
      <c r="E15302" t="s">
        <v>65</v>
      </c>
    </row>
    <row r="15303" spans="1:5" x14ac:dyDescent="0.3">
      <c r="A15303" t="s">
        <v>2382</v>
      </c>
      <c r="B15303" t="s">
        <v>132</v>
      </c>
      <c r="C15303">
        <v>20.9124782552786</v>
      </c>
      <c r="D15303" t="s">
        <v>2480</v>
      </c>
      <c r="E15303" t="s">
        <v>65</v>
      </c>
    </row>
    <row r="15304" spans="1:5" x14ac:dyDescent="0.3">
      <c r="A15304" t="s">
        <v>2383</v>
      </c>
      <c r="B15304" t="s">
        <v>132</v>
      </c>
      <c r="C15304">
        <v>21.974618307892399</v>
      </c>
      <c r="D15304" t="s">
        <v>2480</v>
      </c>
      <c r="E15304" t="s">
        <v>65</v>
      </c>
    </row>
    <row r="15305" spans="1:5" x14ac:dyDescent="0.3">
      <c r="A15305" t="s">
        <v>2384</v>
      </c>
      <c r="B15305" t="s">
        <v>132</v>
      </c>
      <c r="C15305">
        <v>20.415575187365601</v>
      </c>
      <c r="D15305" t="s">
        <v>2480</v>
      </c>
      <c r="E15305" t="s">
        <v>65</v>
      </c>
    </row>
    <row r="15306" spans="1:5" x14ac:dyDescent="0.3">
      <c r="A15306" t="s">
        <v>2408</v>
      </c>
      <c r="B15306" t="s">
        <v>132</v>
      </c>
      <c r="C15306">
        <v>16.764948290033999</v>
      </c>
      <c r="D15306" t="s">
        <v>2480</v>
      </c>
      <c r="E15306" t="s">
        <v>65</v>
      </c>
    </row>
    <row r="15307" spans="1:5" x14ac:dyDescent="0.3">
      <c r="A15307" t="s">
        <v>2409</v>
      </c>
      <c r="B15307" t="s">
        <v>132</v>
      </c>
      <c r="C15307">
        <v>16.369668150830702</v>
      </c>
      <c r="D15307" t="s">
        <v>2480</v>
      </c>
      <c r="E15307" t="s">
        <v>65</v>
      </c>
    </row>
    <row r="15308" spans="1:5" x14ac:dyDescent="0.3">
      <c r="A15308" t="s">
        <v>2410</v>
      </c>
      <c r="B15308" t="s">
        <v>132</v>
      </c>
      <c r="C15308">
        <v>15.3733737091236</v>
      </c>
      <c r="D15308" t="s">
        <v>2480</v>
      </c>
      <c r="E15308" t="s">
        <v>65</v>
      </c>
    </row>
    <row r="15309" spans="1:5" x14ac:dyDescent="0.3">
      <c r="A15309" t="s">
        <v>2411</v>
      </c>
      <c r="B15309" t="s">
        <v>132</v>
      </c>
      <c r="C15309">
        <v>14.6783258858918</v>
      </c>
      <c r="D15309" t="s">
        <v>2480</v>
      </c>
      <c r="E15309" t="s">
        <v>65</v>
      </c>
    </row>
    <row r="15310" spans="1:5" x14ac:dyDescent="0.3">
      <c r="A15310" t="s">
        <v>2412</v>
      </c>
      <c r="B15310" t="s">
        <v>132</v>
      </c>
      <c r="C15310">
        <v>15.9798737202794</v>
      </c>
      <c r="D15310" t="s">
        <v>2480</v>
      </c>
      <c r="E15310" t="s">
        <v>65</v>
      </c>
    </row>
    <row r="15311" spans="1:5" x14ac:dyDescent="0.3">
      <c r="A15311" t="s">
        <v>2413</v>
      </c>
      <c r="B15311" t="s">
        <v>132</v>
      </c>
      <c r="C15311">
        <v>15.7107202920948</v>
      </c>
      <c r="D15311" t="s">
        <v>2480</v>
      </c>
      <c r="E15311" t="s">
        <v>65</v>
      </c>
    </row>
    <row r="15312" spans="1:5" x14ac:dyDescent="0.3">
      <c r="A15312" t="s">
        <v>2337</v>
      </c>
      <c r="B15312" t="s">
        <v>132</v>
      </c>
      <c r="C15312">
        <v>16.018863398461299</v>
      </c>
      <c r="D15312" t="s">
        <v>2480</v>
      </c>
      <c r="E15312" t="s">
        <v>65</v>
      </c>
    </row>
    <row r="15313" spans="1:5" x14ac:dyDescent="0.3">
      <c r="A15313" t="s">
        <v>2338</v>
      </c>
      <c r="B15313" t="s">
        <v>132</v>
      </c>
      <c r="C15313">
        <v>19.249789896590599</v>
      </c>
      <c r="D15313" t="s">
        <v>2480</v>
      </c>
      <c r="E15313" t="s">
        <v>65</v>
      </c>
    </row>
    <row r="15314" spans="1:5" x14ac:dyDescent="0.3">
      <c r="A15314" t="s">
        <v>2339</v>
      </c>
      <c r="B15314" t="s">
        <v>132</v>
      </c>
      <c r="C15314">
        <v>15.7739282607556</v>
      </c>
      <c r="D15314" t="s">
        <v>2480</v>
      </c>
      <c r="E15314" t="s">
        <v>65</v>
      </c>
    </row>
    <row r="15315" spans="1:5" x14ac:dyDescent="0.3">
      <c r="A15315" t="s">
        <v>2340</v>
      </c>
      <c r="B15315" t="s">
        <v>132</v>
      </c>
      <c r="C15315">
        <v>15.4141171025208</v>
      </c>
      <c r="D15315" t="s">
        <v>2480</v>
      </c>
      <c r="E15315" t="s">
        <v>65</v>
      </c>
    </row>
    <row r="15316" spans="1:5" x14ac:dyDescent="0.3">
      <c r="A15316" t="s">
        <v>2363</v>
      </c>
      <c r="B15316" t="s">
        <v>132</v>
      </c>
      <c r="C15316">
        <v>9.1534729850392793</v>
      </c>
      <c r="D15316" t="s">
        <v>2480</v>
      </c>
      <c r="E15316" t="s">
        <v>65</v>
      </c>
    </row>
    <row r="15317" spans="1:5" x14ac:dyDescent="0.3">
      <c r="A15317" t="s">
        <v>2364</v>
      </c>
      <c r="B15317" t="s">
        <v>132</v>
      </c>
      <c r="C15317">
        <v>12.590276271617499</v>
      </c>
      <c r="D15317" t="s">
        <v>2480</v>
      </c>
      <c r="E15317" t="s">
        <v>65</v>
      </c>
    </row>
    <row r="15318" spans="1:5" x14ac:dyDescent="0.3">
      <c r="A15318" t="s">
        <v>2365</v>
      </c>
      <c r="B15318" t="s">
        <v>132</v>
      </c>
      <c r="C15318">
        <v>14.145905247859201</v>
      </c>
      <c r="D15318" t="s">
        <v>2480</v>
      </c>
      <c r="E15318" t="s">
        <v>65</v>
      </c>
    </row>
    <row r="15319" spans="1:5" x14ac:dyDescent="0.3">
      <c r="A15319" t="s">
        <v>2414</v>
      </c>
      <c r="B15319" t="s">
        <v>132</v>
      </c>
      <c r="C15319">
        <v>14.083778882786</v>
      </c>
      <c r="D15319" t="s">
        <v>2480</v>
      </c>
      <c r="E15319" t="s">
        <v>65</v>
      </c>
    </row>
    <row r="15320" spans="1:5" x14ac:dyDescent="0.3">
      <c r="A15320" t="s">
        <v>2415</v>
      </c>
      <c r="B15320" t="s">
        <v>132</v>
      </c>
      <c r="C15320">
        <v>14.613106252975401</v>
      </c>
      <c r="D15320" t="s">
        <v>2480</v>
      </c>
      <c r="E15320" t="s">
        <v>65</v>
      </c>
    </row>
    <row r="15321" spans="1:5" x14ac:dyDescent="0.3">
      <c r="A15321" t="s">
        <v>2416</v>
      </c>
      <c r="B15321" t="s">
        <v>132</v>
      </c>
      <c r="C15321">
        <v>15.019580672601901</v>
      </c>
      <c r="D15321" t="s">
        <v>2480</v>
      </c>
      <c r="E15321" t="s">
        <v>65</v>
      </c>
    </row>
    <row r="15322" spans="1:5" x14ac:dyDescent="0.3">
      <c r="A15322" t="s">
        <v>2417</v>
      </c>
      <c r="B15322" t="s">
        <v>132</v>
      </c>
      <c r="C15322">
        <v>14.7729763607636</v>
      </c>
      <c r="D15322" t="s">
        <v>2480</v>
      </c>
      <c r="E15322" t="s">
        <v>65</v>
      </c>
    </row>
    <row r="15323" spans="1:5" x14ac:dyDescent="0.3">
      <c r="A15323" t="s">
        <v>2418</v>
      </c>
      <c r="B15323" t="s">
        <v>132</v>
      </c>
      <c r="C15323">
        <v>14.933431272122901</v>
      </c>
      <c r="D15323" t="s">
        <v>2480</v>
      </c>
      <c r="E15323" t="s">
        <v>65</v>
      </c>
    </row>
    <row r="15324" spans="1:5" x14ac:dyDescent="0.3">
      <c r="A15324" t="s">
        <v>2419</v>
      </c>
      <c r="B15324" t="s">
        <v>132</v>
      </c>
      <c r="C15324">
        <v>15.409672066051501</v>
      </c>
      <c r="D15324" t="s">
        <v>2480</v>
      </c>
      <c r="E15324" t="s">
        <v>65</v>
      </c>
    </row>
    <row r="15325" spans="1:5" x14ac:dyDescent="0.3">
      <c r="A15325" t="s">
        <v>2420</v>
      </c>
      <c r="B15325" t="s">
        <v>132</v>
      </c>
      <c r="C15325">
        <v>15.2285955804587</v>
      </c>
      <c r="D15325" t="s">
        <v>2480</v>
      </c>
      <c r="E15325" t="s">
        <v>65</v>
      </c>
    </row>
    <row r="15326" spans="1:5" x14ac:dyDescent="0.3">
      <c r="A15326" t="s">
        <v>2320</v>
      </c>
      <c r="B15326" t="s">
        <v>132</v>
      </c>
      <c r="C15326">
        <v>17.8318047478481</v>
      </c>
      <c r="D15326" t="s">
        <v>2480</v>
      </c>
      <c r="E15326" t="s">
        <v>65</v>
      </c>
    </row>
    <row r="15327" spans="1:5" x14ac:dyDescent="0.3">
      <c r="A15327" t="s">
        <v>2321</v>
      </c>
      <c r="B15327" t="s">
        <v>132</v>
      </c>
      <c r="C15327">
        <v>14.5441473428246</v>
      </c>
      <c r="D15327" t="s">
        <v>2480</v>
      </c>
      <c r="E15327" t="s">
        <v>65</v>
      </c>
    </row>
    <row r="15328" spans="1:5" x14ac:dyDescent="0.3">
      <c r="A15328" t="s">
        <v>2322</v>
      </c>
      <c r="B15328" t="s">
        <v>132</v>
      </c>
      <c r="C15328">
        <v>7.7562006610362904</v>
      </c>
      <c r="D15328" t="s">
        <v>2480</v>
      </c>
      <c r="E15328" t="s">
        <v>65</v>
      </c>
    </row>
    <row r="15329" spans="1:5" x14ac:dyDescent="0.3">
      <c r="A15329" t="s">
        <v>2323</v>
      </c>
      <c r="B15329" t="s">
        <v>132</v>
      </c>
      <c r="C15329">
        <v>11.165271439858801</v>
      </c>
      <c r="D15329" t="s">
        <v>2480</v>
      </c>
      <c r="E15329" t="s">
        <v>65</v>
      </c>
    </row>
    <row r="15330" spans="1:5" x14ac:dyDescent="0.3">
      <c r="A15330" t="s">
        <v>2324</v>
      </c>
      <c r="B15330" t="s">
        <v>132</v>
      </c>
      <c r="C15330">
        <v>7.8413831653365902</v>
      </c>
      <c r="D15330" t="s">
        <v>2480</v>
      </c>
      <c r="E15330" t="s">
        <v>65</v>
      </c>
    </row>
    <row r="15331" spans="1:5" x14ac:dyDescent="0.3">
      <c r="A15331" t="s">
        <v>2325</v>
      </c>
      <c r="B15331" t="s">
        <v>132</v>
      </c>
      <c r="C15331">
        <v>14.874055179415601</v>
      </c>
      <c r="D15331" t="s">
        <v>2480</v>
      </c>
      <c r="E15331" t="s">
        <v>65</v>
      </c>
    </row>
    <row r="15332" spans="1:5" x14ac:dyDescent="0.3">
      <c r="A15332" t="s">
        <v>2326</v>
      </c>
      <c r="B15332" t="s">
        <v>132</v>
      </c>
      <c r="C15332">
        <v>16.761990598048801</v>
      </c>
      <c r="D15332" t="s">
        <v>2480</v>
      </c>
      <c r="E15332" t="s">
        <v>65</v>
      </c>
    </row>
    <row r="15333" spans="1:5" x14ac:dyDescent="0.3">
      <c r="A15333" t="s">
        <v>2327</v>
      </c>
      <c r="B15333" t="s">
        <v>132</v>
      </c>
      <c r="C15333">
        <v>14.396430891725</v>
      </c>
      <c r="D15333" t="s">
        <v>2480</v>
      </c>
      <c r="E15333" t="s">
        <v>65</v>
      </c>
    </row>
    <row r="15334" spans="1:5" x14ac:dyDescent="0.3">
      <c r="A15334" t="s">
        <v>2328</v>
      </c>
      <c r="B15334" t="s">
        <v>132</v>
      </c>
      <c r="C15334">
        <v>10.2193448993595</v>
      </c>
      <c r="D15334" t="s">
        <v>2480</v>
      </c>
      <c r="E15334" t="s">
        <v>65</v>
      </c>
    </row>
    <row r="15335" spans="1:5" x14ac:dyDescent="0.3">
      <c r="A15335" t="s">
        <v>2341</v>
      </c>
      <c r="B15335" t="s">
        <v>132</v>
      </c>
      <c r="C15335">
        <v>14.769959656412301</v>
      </c>
      <c r="D15335" t="s">
        <v>2480</v>
      </c>
      <c r="E15335" t="s">
        <v>65</v>
      </c>
    </row>
    <row r="15336" spans="1:5" x14ac:dyDescent="0.3">
      <c r="A15336" t="s">
        <v>2342</v>
      </c>
      <c r="B15336" t="s">
        <v>132</v>
      </c>
      <c r="C15336">
        <v>20.612565254246299</v>
      </c>
      <c r="D15336" t="s">
        <v>2480</v>
      </c>
      <c r="E15336" t="s">
        <v>65</v>
      </c>
    </row>
    <row r="15337" spans="1:5" x14ac:dyDescent="0.3">
      <c r="A15337" t="s">
        <v>2343</v>
      </c>
      <c r="B15337" t="s">
        <v>132</v>
      </c>
      <c r="C15337">
        <v>20.071830501942699</v>
      </c>
      <c r="D15337" t="s">
        <v>2480</v>
      </c>
      <c r="E15337" t="s">
        <v>65</v>
      </c>
    </row>
    <row r="15338" spans="1:5" x14ac:dyDescent="0.3">
      <c r="A15338" t="s">
        <v>2344</v>
      </c>
      <c r="B15338" t="s">
        <v>132</v>
      </c>
      <c r="C15338">
        <v>16.979985656651699</v>
      </c>
      <c r="D15338" t="s">
        <v>2480</v>
      </c>
      <c r="E15338" t="s">
        <v>65</v>
      </c>
    </row>
    <row r="15339" spans="1:5" x14ac:dyDescent="0.3">
      <c r="A15339" t="s">
        <v>2345</v>
      </c>
      <c r="B15339" t="s">
        <v>132</v>
      </c>
      <c r="C15339">
        <v>19.200728601826398</v>
      </c>
      <c r="D15339" t="s">
        <v>2480</v>
      </c>
      <c r="E15339" t="s">
        <v>65</v>
      </c>
    </row>
    <row r="15340" spans="1:5" x14ac:dyDescent="0.3">
      <c r="A15340" t="s">
        <v>2346</v>
      </c>
      <c r="B15340" t="s">
        <v>132</v>
      </c>
      <c r="C15340">
        <v>20.030074095670798</v>
      </c>
      <c r="D15340" t="s">
        <v>2480</v>
      </c>
      <c r="E15340" t="s">
        <v>65</v>
      </c>
    </row>
    <row r="15341" spans="1:5" x14ac:dyDescent="0.3">
      <c r="A15341" t="s">
        <v>2347</v>
      </c>
      <c r="B15341" t="s">
        <v>132</v>
      </c>
      <c r="C15341">
        <v>17.7113644002198</v>
      </c>
      <c r="D15341" t="s">
        <v>2480</v>
      </c>
      <c r="E15341" t="s">
        <v>65</v>
      </c>
    </row>
    <row r="15342" spans="1:5" x14ac:dyDescent="0.3">
      <c r="A15342" t="s">
        <v>2348</v>
      </c>
      <c r="B15342" t="s">
        <v>132</v>
      </c>
      <c r="C15342">
        <v>21.789990271836299</v>
      </c>
      <c r="D15342" t="s">
        <v>2480</v>
      </c>
      <c r="E15342" t="s">
        <v>65</v>
      </c>
    </row>
    <row r="15343" spans="1:5" x14ac:dyDescent="0.3">
      <c r="A15343" t="s">
        <v>2349</v>
      </c>
      <c r="B15343" t="s">
        <v>132</v>
      </c>
      <c r="C15343">
        <v>17.573514751644002</v>
      </c>
      <c r="D15343" t="s">
        <v>2480</v>
      </c>
      <c r="E15343" t="s">
        <v>65</v>
      </c>
    </row>
    <row r="15344" spans="1:5" x14ac:dyDescent="0.3">
      <c r="A15344" t="s">
        <v>2350</v>
      </c>
      <c r="B15344" t="s">
        <v>132</v>
      </c>
      <c r="C15344">
        <v>14.7800206985125</v>
      </c>
      <c r="D15344" t="s">
        <v>2480</v>
      </c>
      <c r="E15344" t="s">
        <v>65</v>
      </c>
    </row>
    <row r="15345" spans="1:5" x14ac:dyDescent="0.3">
      <c r="A15345" t="s">
        <v>2351</v>
      </c>
      <c r="B15345" t="s">
        <v>132</v>
      </c>
      <c r="C15345">
        <v>14.2246842343068</v>
      </c>
      <c r="D15345" t="s">
        <v>2480</v>
      </c>
      <c r="E15345" t="s">
        <v>65</v>
      </c>
    </row>
    <row r="15346" spans="1:5" x14ac:dyDescent="0.3">
      <c r="A15346" t="s">
        <v>2352</v>
      </c>
      <c r="B15346" t="s">
        <v>132</v>
      </c>
      <c r="C15346">
        <v>13.535991159581201</v>
      </c>
      <c r="D15346" t="s">
        <v>2480</v>
      </c>
      <c r="E15346" t="s">
        <v>65</v>
      </c>
    </row>
    <row r="15347" spans="1:5" x14ac:dyDescent="0.3">
      <c r="A15347" t="s">
        <v>2353</v>
      </c>
      <c r="B15347" t="s">
        <v>132</v>
      </c>
      <c r="C15347">
        <v>10.844506788156799</v>
      </c>
      <c r="D15347" t="s">
        <v>2480</v>
      </c>
      <c r="E15347" t="s">
        <v>65</v>
      </c>
    </row>
    <row r="15348" spans="1:5" x14ac:dyDescent="0.3">
      <c r="A15348" t="s">
        <v>2354</v>
      </c>
      <c r="B15348" t="s">
        <v>132</v>
      </c>
      <c r="C15348">
        <v>15.264602680567201</v>
      </c>
      <c r="D15348" t="s">
        <v>2480</v>
      </c>
      <c r="E15348" t="s">
        <v>65</v>
      </c>
    </row>
    <row r="15349" spans="1:5" x14ac:dyDescent="0.3">
      <c r="A15349" t="s">
        <v>2355</v>
      </c>
      <c r="B15349" t="s">
        <v>132</v>
      </c>
      <c r="C15349">
        <v>14.451683615081</v>
      </c>
      <c r="D15349" t="s">
        <v>2480</v>
      </c>
      <c r="E15349" t="s">
        <v>65</v>
      </c>
    </row>
    <row r="15350" spans="1:5" x14ac:dyDescent="0.3">
      <c r="A15350" t="s">
        <v>2356</v>
      </c>
      <c r="B15350" t="s">
        <v>132</v>
      </c>
      <c r="C15350">
        <v>10.775327535604999</v>
      </c>
      <c r="D15350" t="s">
        <v>2480</v>
      </c>
      <c r="E15350" t="s">
        <v>65</v>
      </c>
    </row>
    <row r="15351" spans="1:5" x14ac:dyDescent="0.3">
      <c r="A15351" t="s">
        <v>2357</v>
      </c>
      <c r="B15351" t="s">
        <v>132</v>
      </c>
      <c r="C15351">
        <v>13.5706616750218</v>
      </c>
      <c r="D15351" t="s">
        <v>2480</v>
      </c>
      <c r="E15351" t="s">
        <v>65</v>
      </c>
    </row>
    <row r="15352" spans="1:5" x14ac:dyDescent="0.3">
      <c r="A15352" t="s">
        <v>2358</v>
      </c>
      <c r="B15352" t="s">
        <v>132</v>
      </c>
      <c r="C15352">
        <v>14.987205291338499</v>
      </c>
      <c r="D15352" t="s">
        <v>2480</v>
      </c>
      <c r="E15352" t="s">
        <v>65</v>
      </c>
    </row>
    <row r="15353" spans="1:5" x14ac:dyDescent="0.3">
      <c r="A15353" t="s">
        <v>2366</v>
      </c>
      <c r="B15353" t="s">
        <v>132</v>
      </c>
      <c r="C15353">
        <v>13.8585062590787</v>
      </c>
      <c r="D15353" t="s">
        <v>2480</v>
      </c>
      <c r="E15353" t="s">
        <v>65</v>
      </c>
    </row>
    <row r="15354" spans="1:5" x14ac:dyDescent="0.3">
      <c r="A15354" t="s">
        <v>2367</v>
      </c>
      <c r="B15354" t="s">
        <v>132</v>
      </c>
      <c r="C15354">
        <v>15.876686090492299</v>
      </c>
      <c r="D15354" t="s">
        <v>2480</v>
      </c>
      <c r="E15354" t="s">
        <v>65</v>
      </c>
    </row>
    <row r="15355" spans="1:5" x14ac:dyDescent="0.3">
      <c r="A15355" t="s">
        <v>2368</v>
      </c>
      <c r="B15355" t="s">
        <v>132</v>
      </c>
      <c r="C15355">
        <v>15.525189904838401</v>
      </c>
      <c r="D15355" t="s">
        <v>2480</v>
      </c>
      <c r="E15355" t="s">
        <v>65</v>
      </c>
    </row>
    <row r="15356" spans="1:5" x14ac:dyDescent="0.3">
      <c r="A15356" t="s">
        <v>2369</v>
      </c>
      <c r="B15356" t="s">
        <v>132</v>
      </c>
      <c r="C15356">
        <v>13.758036851626301</v>
      </c>
      <c r="D15356" t="s">
        <v>2480</v>
      </c>
      <c r="E15356" t="s">
        <v>65</v>
      </c>
    </row>
    <row r="15357" spans="1:5" x14ac:dyDescent="0.3">
      <c r="A15357" t="s">
        <v>2370</v>
      </c>
      <c r="B15357" t="s">
        <v>132</v>
      </c>
      <c r="C15357">
        <v>16.6768706949434</v>
      </c>
      <c r="D15357" t="s">
        <v>2480</v>
      </c>
      <c r="E15357" t="s">
        <v>65</v>
      </c>
    </row>
    <row r="15358" spans="1:5" x14ac:dyDescent="0.3">
      <c r="A15358" t="s">
        <v>2371</v>
      </c>
      <c r="B15358" t="s">
        <v>132</v>
      </c>
      <c r="C15358">
        <v>14.6262950274389</v>
      </c>
      <c r="D15358" t="s">
        <v>2480</v>
      </c>
      <c r="E15358" t="s">
        <v>65</v>
      </c>
    </row>
    <row r="15359" spans="1:5" x14ac:dyDescent="0.3">
      <c r="A15359" t="s">
        <v>2372</v>
      </c>
      <c r="B15359" t="s">
        <v>132</v>
      </c>
      <c r="C15359">
        <v>10.243737978428101</v>
      </c>
      <c r="D15359" t="s">
        <v>2480</v>
      </c>
      <c r="E15359" t="s">
        <v>65</v>
      </c>
    </row>
    <row r="15360" spans="1:5" x14ac:dyDescent="0.3">
      <c r="A15360" t="s">
        <v>2373</v>
      </c>
      <c r="B15360" t="s">
        <v>132</v>
      </c>
      <c r="C15360">
        <v>9.7154339410714901</v>
      </c>
      <c r="D15360" t="s">
        <v>2480</v>
      </c>
      <c r="E15360" t="s">
        <v>65</v>
      </c>
    </row>
    <row r="15361" spans="1:5" x14ac:dyDescent="0.3">
      <c r="A15361" t="s">
        <v>2374</v>
      </c>
      <c r="B15361" t="s">
        <v>132</v>
      </c>
      <c r="C15361">
        <v>10.1617649760968</v>
      </c>
      <c r="D15361" t="s">
        <v>2480</v>
      </c>
      <c r="E15361" t="s">
        <v>65</v>
      </c>
    </row>
    <row r="15362" spans="1:5" x14ac:dyDescent="0.3">
      <c r="A15362" t="s">
        <v>2375</v>
      </c>
      <c r="B15362" t="s">
        <v>132</v>
      </c>
      <c r="C15362">
        <v>11.412776463124899</v>
      </c>
      <c r="D15362" t="s">
        <v>2480</v>
      </c>
      <c r="E15362" t="s">
        <v>65</v>
      </c>
    </row>
    <row r="15363" spans="1:5" x14ac:dyDescent="0.3">
      <c r="A15363" t="s">
        <v>2376</v>
      </c>
      <c r="B15363" t="s">
        <v>132</v>
      </c>
      <c r="C15363">
        <v>10.262330609451199</v>
      </c>
      <c r="D15363" t="s">
        <v>2480</v>
      </c>
      <c r="E15363" t="s">
        <v>65</v>
      </c>
    </row>
    <row r="15364" spans="1:5" x14ac:dyDescent="0.3">
      <c r="A15364" t="s">
        <v>2377</v>
      </c>
      <c r="B15364" t="s">
        <v>132</v>
      </c>
      <c r="C15364">
        <v>7.6931227884360602</v>
      </c>
      <c r="D15364" t="s">
        <v>2480</v>
      </c>
      <c r="E15364" t="s">
        <v>65</v>
      </c>
    </row>
    <row r="15365" spans="1:5" x14ac:dyDescent="0.3">
      <c r="A15365" t="s">
        <v>2378</v>
      </c>
      <c r="B15365" t="s">
        <v>132</v>
      </c>
      <c r="C15365">
        <v>10.412089914583399</v>
      </c>
      <c r="D15365" t="s">
        <v>2480</v>
      </c>
      <c r="E15365" t="s">
        <v>65</v>
      </c>
    </row>
    <row r="15366" spans="1:5" x14ac:dyDescent="0.3">
      <c r="A15366" t="s">
        <v>2379</v>
      </c>
      <c r="B15366" t="s">
        <v>132</v>
      </c>
      <c r="C15366">
        <v>9.1277822700410205</v>
      </c>
      <c r="D15366" t="s">
        <v>2480</v>
      </c>
      <c r="E15366" t="s">
        <v>65</v>
      </c>
    </row>
    <row r="15367" spans="1:5" x14ac:dyDescent="0.3">
      <c r="A15367" t="s">
        <v>2385</v>
      </c>
      <c r="B15367" t="s">
        <v>132</v>
      </c>
      <c r="C15367">
        <v>17.389584049755499</v>
      </c>
      <c r="D15367" t="s">
        <v>2480</v>
      </c>
      <c r="E15367" t="s">
        <v>65</v>
      </c>
    </row>
    <row r="15368" spans="1:5" x14ac:dyDescent="0.3">
      <c r="A15368" t="s">
        <v>2386</v>
      </c>
      <c r="B15368" t="s">
        <v>132</v>
      </c>
      <c r="C15368">
        <v>19.2658149660205</v>
      </c>
      <c r="D15368" t="s">
        <v>2480</v>
      </c>
      <c r="E15368" t="s">
        <v>65</v>
      </c>
    </row>
    <row r="15369" spans="1:5" x14ac:dyDescent="0.3">
      <c r="A15369" t="s">
        <v>2387</v>
      </c>
      <c r="B15369" t="s">
        <v>132</v>
      </c>
      <c r="C15369">
        <v>19.652071596249701</v>
      </c>
      <c r="D15369" t="s">
        <v>2480</v>
      </c>
      <c r="E15369" t="s">
        <v>65</v>
      </c>
    </row>
    <row r="15370" spans="1:5" x14ac:dyDescent="0.3">
      <c r="A15370" t="s">
        <v>2388</v>
      </c>
      <c r="B15370" t="s">
        <v>132</v>
      </c>
      <c r="C15370">
        <v>20.2997803522798</v>
      </c>
      <c r="D15370" t="s">
        <v>2480</v>
      </c>
      <c r="E15370" t="s">
        <v>65</v>
      </c>
    </row>
    <row r="15371" spans="1:5" x14ac:dyDescent="0.3">
      <c r="A15371" t="s">
        <v>2389</v>
      </c>
      <c r="B15371" t="s">
        <v>132</v>
      </c>
      <c r="C15371">
        <v>14.504333344553601</v>
      </c>
      <c r="D15371" t="s">
        <v>2480</v>
      </c>
      <c r="E15371" t="s">
        <v>65</v>
      </c>
    </row>
    <row r="15372" spans="1:5" x14ac:dyDescent="0.3">
      <c r="A15372" t="s">
        <v>2390</v>
      </c>
      <c r="B15372" t="s">
        <v>132</v>
      </c>
      <c r="C15372">
        <v>14.4567918364143</v>
      </c>
      <c r="D15372" t="s">
        <v>2480</v>
      </c>
      <c r="E15372" t="s">
        <v>65</v>
      </c>
    </row>
    <row r="15373" spans="1:5" x14ac:dyDescent="0.3">
      <c r="A15373" t="s">
        <v>2391</v>
      </c>
      <c r="B15373" t="s">
        <v>132</v>
      </c>
      <c r="C15373">
        <v>15.000056688907</v>
      </c>
      <c r="D15373" t="s">
        <v>2480</v>
      </c>
      <c r="E15373" t="s">
        <v>65</v>
      </c>
    </row>
    <row r="15374" spans="1:5" x14ac:dyDescent="0.3">
      <c r="A15374" t="s">
        <v>2392</v>
      </c>
      <c r="B15374" t="s">
        <v>132</v>
      </c>
      <c r="C15374">
        <v>14.206433641242601</v>
      </c>
      <c r="D15374" t="s">
        <v>2480</v>
      </c>
      <c r="E15374" t="s">
        <v>65</v>
      </c>
    </row>
    <row r="15375" spans="1:5" x14ac:dyDescent="0.3">
      <c r="A15375" t="s">
        <v>2393</v>
      </c>
      <c r="B15375" t="s">
        <v>132</v>
      </c>
      <c r="C15375">
        <v>18.174456216967901</v>
      </c>
      <c r="D15375" t="s">
        <v>2480</v>
      </c>
      <c r="E15375" t="s">
        <v>65</v>
      </c>
    </row>
    <row r="15376" spans="1:5" x14ac:dyDescent="0.3">
      <c r="A15376" t="s">
        <v>2394</v>
      </c>
      <c r="B15376" t="s">
        <v>132</v>
      </c>
      <c r="C15376">
        <v>16.3523011987681</v>
      </c>
      <c r="D15376" t="s">
        <v>2480</v>
      </c>
      <c r="E15376" t="s">
        <v>65</v>
      </c>
    </row>
    <row r="15377" spans="1:5" x14ac:dyDescent="0.3">
      <c r="A15377" t="s">
        <v>2395</v>
      </c>
      <c r="B15377" t="s">
        <v>132</v>
      </c>
      <c r="C15377">
        <v>15.167133249196601</v>
      </c>
      <c r="D15377" t="s">
        <v>2480</v>
      </c>
      <c r="E15377" t="s">
        <v>65</v>
      </c>
    </row>
    <row r="15378" spans="1:5" x14ac:dyDescent="0.3">
      <c r="A15378" t="s">
        <v>2396</v>
      </c>
      <c r="B15378" t="s">
        <v>132</v>
      </c>
      <c r="C15378">
        <v>16.214357491998499</v>
      </c>
      <c r="D15378" t="s">
        <v>2480</v>
      </c>
      <c r="E15378" t="s">
        <v>65</v>
      </c>
    </row>
    <row r="15379" spans="1:5" x14ac:dyDescent="0.3">
      <c r="A15379" t="s">
        <v>2397</v>
      </c>
      <c r="B15379" t="s">
        <v>132</v>
      </c>
      <c r="C15379">
        <v>14.5582021534939</v>
      </c>
      <c r="D15379" t="s">
        <v>2480</v>
      </c>
      <c r="E15379" t="s">
        <v>65</v>
      </c>
    </row>
    <row r="15380" spans="1:5" x14ac:dyDescent="0.3">
      <c r="A15380" t="s">
        <v>2398</v>
      </c>
      <c r="B15380" t="s">
        <v>132</v>
      </c>
      <c r="C15380">
        <v>15.771450896179999</v>
      </c>
      <c r="D15380" t="s">
        <v>2480</v>
      </c>
      <c r="E15380" t="s">
        <v>65</v>
      </c>
    </row>
    <row r="15381" spans="1:5" x14ac:dyDescent="0.3">
      <c r="A15381" t="s">
        <v>2399</v>
      </c>
      <c r="B15381" t="s">
        <v>132</v>
      </c>
      <c r="C15381">
        <v>13.773091962054</v>
      </c>
      <c r="D15381" t="s">
        <v>2480</v>
      </c>
      <c r="E15381" t="s">
        <v>65</v>
      </c>
    </row>
    <row r="15382" spans="1:5" x14ac:dyDescent="0.3">
      <c r="A15382" t="s">
        <v>2400</v>
      </c>
      <c r="B15382" t="s">
        <v>132</v>
      </c>
      <c r="C15382">
        <v>14.9063674190899</v>
      </c>
      <c r="D15382" t="s">
        <v>2480</v>
      </c>
      <c r="E15382" t="s">
        <v>65</v>
      </c>
    </row>
    <row r="15383" spans="1:5" x14ac:dyDescent="0.3">
      <c r="A15383" t="s">
        <v>2401</v>
      </c>
      <c r="B15383" t="s">
        <v>132</v>
      </c>
      <c r="C15383">
        <v>12.8886257049758</v>
      </c>
      <c r="D15383" t="s">
        <v>2480</v>
      </c>
      <c r="E15383" t="s">
        <v>65</v>
      </c>
    </row>
    <row r="15384" spans="1:5" x14ac:dyDescent="0.3">
      <c r="A15384" t="s">
        <v>2402</v>
      </c>
      <c r="B15384" t="s">
        <v>132</v>
      </c>
      <c r="C15384">
        <v>14.499506431015901</v>
      </c>
      <c r="D15384" t="s">
        <v>2480</v>
      </c>
      <c r="E15384" t="s">
        <v>65</v>
      </c>
    </row>
    <row r="15385" spans="1:5" x14ac:dyDescent="0.3">
      <c r="A15385" t="s">
        <v>2403</v>
      </c>
      <c r="B15385" t="s">
        <v>132</v>
      </c>
      <c r="C15385">
        <v>13.179491536859199</v>
      </c>
      <c r="D15385" t="s">
        <v>2480</v>
      </c>
      <c r="E15385" t="s">
        <v>65</v>
      </c>
    </row>
    <row r="15386" spans="1:5" x14ac:dyDescent="0.3">
      <c r="A15386" t="s">
        <v>2404</v>
      </c>
      <c r="B15386" t="s">
        <v>132</v>
      </c>
      <c r="C15386">
        <v>16.6108581849399</v>
      </c>
      <c r="D15386" t="s">
        <v>2480</v>
      </c>
      <c r="E15386" t="s">
        <v>65</v>
      </c>
    </row>
    <row r="15387" spans="1:5" x14ac:dyDescent="0.3">
      <c r="A15387" t="s">
        <v>2405</v>
      </c>
      <c r="B15387" t="s">
        <v>132</v>
      </c>
      <c r="C15387">
        <v>14.369614125079099</v>
      </c>
      <c r="D15387" t="s">
        <v>2480</v>
      </c>
      <c r="E15387" t="s">
        <v>65</v>
      </c>
    </row>
    <row r="15388" spans="1:5" x14ac:dyDescent="0.3">
      <c r="A15388" t="s">
        <v>2406</v>
      </c>
      <c r="B15388" t="s">
        <v>132</v>
      </c>
      <c r="C15388">
        <v>12.2101841500782</v>
      </c>
      <c r="D15388" t="s">
        <v>2480</v>
      </c>
      <c r="E15388" t="s">
        <v>65</v>
      </c>
    </row>
    <row r="15389" spans="1:5" x14ac:dyDescent="0.3">
      <c r="A15389" t="s">
        <v>2407</v>
      </c>
      <c r="B15389" t="s">
        <v>132</v>
      </c>
      <c r="C15389">
        <v>11.7160110457909</v>
      </c>
      <c r="D15389" t="s">
        <v>2480</v>
      </c>
      <c r="E15389" t="s">
        <v>65</v>
      </c>
    </row>
    <row r="15390" spans="1:5" x14ac:dyDescent="0.3">
      <c r="A15390" t="s">
        <v>2421</v>
      </c>
      <c r="B15390" t="s">
        <v>132</v>
      </c>
      <c r="C15390">
        <v>13.871317203470401</v>
      </c>
      <c r="D15390" t="s">
        <v>2480</v>
      </c>
      <c r="E15390" t="s">
        <v>65</v>
      </c>
    </row>
    <row r="15391" spans="1:5" x14ac:dyDescent="0.3">
      <c r="A15391" t="s">
        <v>2422</v>
      </c>
      <c r="B15391" t="s">
        <v>132</v>
      </c>
      <c r="C15391">
        <v>14.9903081792233</v>
      </c>
      <c r="D15391" t="s">
        <v>2480</v>
      </c>
      <c r="E15391" t="s">
        <v>65</v>
      </c>
    </row>
    <row r="15392" spans="1:5" x14ac:dyDescent="0.3">
      <c r="A15392" t="s">
        <v>2423</v>
      </c>
      <c r="B15392" t="s">
        <v>132</v>
      </c>
      <c r="C15392">
        <v>15.914384974239301</v>
      </c>
      <c r="D15392" t="s">
        <v>2480</v>
      </c>
      <c r="E15392" t="s">
        <v>65</v>
      </c>
    </row>
    <row r="15393" spans="1:5" x14ac:dyDescent="0.3">
      <c r="A15393" t="s">
        <v>2424</v>
      </c>
      <c r="B15393" t="s">
        <v>132</v>
      </c>
      <c r="C15393">
        <v>15.175785041038299</v>
      </c>
      <c r="D15393" t="s">
        <v>2480</v>
      </c>
      <c r="E15393" t="s">
        <v>65</v>
      </c>
    </row>
    <row r="15394" spans="1:5" x14ac:dyDescent="0.3">
      <c r="A15394" t="s">
        <v>2425</v>
      </c>
      <c r="B15394" t="s">
        <v>132</v>
      </c>
      <c r="C15394">
        <v>14.6687363628303</v>
      </c>
      <c r="D15394" t="s">
        <v>2480</v>
      </c>
      <c r="E15394" t="s">
        <v>65</v>
      </c>
    </row>
    <row r="15395" spans="1:5" x14ac:dyDescent="0.3">
      <c r="A15395" t="s">
        <v>2426</v>
      </c>
      <c r="B15395" t="s">
        <v>132</v>
      </c>
      <c r="C15395">
        <v>15.5018053004639</v>
      </c>
      <c r="D15395" t="s">
        <v>2480</v>
      </c>
      <c r="E15395" t="s">
        <v>65</v>
      </c>
    </row>
    <row r="15396" spans="1:5" x14ac:dyDescent="0.3">
      <c r="A15396" t="s">
        <v>2427</v>
      </c>
      <c r="B15396" t="s">
        <v>132</v>
      </c>
      <c r="C15396">
        <v>14.1501426522156</v>
      </c>
      <c r="D15396" t="s">
        <v>2480</v>
      </c>
      <c r="E15396" t="s">
        <v>65</v>
      </c>
    </row>
    <row r="15397" spans="1:5" x14ac:dyDescent="0.3">
      <c r="A15397" t="s">
        <v>2428</v>
      </c>
      <c r="B15397" t="s">
        <v>132</v>
      </c>
      <c r="C15397">
        <v>16.759841045955302</v>
      </c>
      <c r="D15397" t="s">
        <v>2480</v>
      </c>
      <c r="E15397" t="s">
        <v>65</v>
      </c>
    </row>
    <row r="15398" spans="1:5" x14ac:dyDescent="0.3">
      <c r="A15398" t="s">
        <v>2429</v>
      </c>
      <c r="B15398" t="s">
        <v>132</v>
      </c>
      <c r="C15398">
        <v>17.052417483831</v>
      </c>
      <c r="D15398" t="s">
        <v>2480</v>
      </c>
      <c r="E15398" t="s">
        <v>65</v>
      </c>
    </row>
    <row r="15399" spans="1:5" x14ac:dyDescent="0.3">
      <c r="A15399" t="s">
        <v>2430</v>
      </c>
      <c r="B15399" t="s">
        <v>132</v>
      </c>
      <c r="C15399">
        <v>13.9580289291039</v>
      </c>
      <c r="D15399" t="s">
        <v>2480</v>
      </c>
      <c r="E15399" t="s">
        <v>65</v>
      </c>
    </row>
    <row r="15400" spans="1:5" x14ac:dyDescent="0.3">
      <c r="A15400" t="s">
        <v>2431</v>
      </c>
      <c r="B15400" t="s">
        <v>132</v>
      </c>
      <c r="C15400">
        <v>22.665048822361801</v>
      </c>
      <c r="D15400" t="s">
        <v>2480</v>
      </c>
      <c r="E15400" t="s">
        <v>65</v>
      </c>
    </row>
    <row r="15401" spans="1:5" x14ac:dyDescent="0.3">
      <c r="A15401" t="s">
        <v>2432</v>
      </c>
      <c r="B15401" t="s">
        <v>132</v>
      </c>
      <c r="C15401">
        <v>22.430489952974799</v>
      </c>
      <c r="D15401" t="s">
        <v>2480</v>
      </c>
      <c r="E15401" t="s">
        <v>65</v>
      </c>
    </row>
    <row r="15402" spans="1:5" x14ac:dyDescent="0.3">
      <c r="A15402" t="s">
        <v>2432</v>
      </c>
      <c r="B15402" t="s">
        <v>320</v>
      </c>
      <c r="C15402">
        <v>2.2308438821185801</v>
      </c>
      <c r="D15402" t="s">
        <v>2480</v>
      </c>
      <c r="E15402" t="s">
        <v>313</v>
      </c>
    </row>
    <row r="15403" spans="1:5" x14ac:dyDescent="0.3">
      <c r="A15403" t="s">
        <v>2432</v>
      </c>
      <c r="B15403" t="s">
        <v>4946</v>
      </c>
      <c r="C15403">
        <v>23.420179546794301</v>
      </c>
      <c r="D15403" t="s">
        <v>2480</v>
      </c>
      <c r="E15403" t="s">
        <v>65</v>
      </c>
    </row>
    <row r="15404" spans="1:5" x14ac:dyDescent="0.3">
      <c r="A15404" t="s">
        <v>319</v>
      </c>
      <c r="B15404" t="s">
        <v>5021</v>
      </c>
      <c r="C15404">
        <v>14.515986341842941</v>
      </c>
      <c r="D15404" t="s">
        <v>2480</v>
      </c>
      <c r="E15404" t="s">
        <v>65</v>
      </c>
    </row>
    <row r="15405" spans="1:5" x14ac:dyDescent="0.3">
      <c r="A15405" t="s">
        <v>322</v>
      </c>
      <c r="B15405" t="s">
        <v>5021</v>
      </c>
      <c r="C15405">
        <v>13.813762118050573</v>
      </c>
      <c r="D15405" t="s">
        <v>2480</v>
      </c>
      <c r="E15405" t="s">
        <v>65</v>
      </c>
    </row>
    <row r="15406" spans="1:5" x14ac:dyDescent="0.3">
      <c r="A15406" t="s">
        <v>325</v>
      </c>
      <c r="B15406" t="s">
        <v>5021</v>
      </c>
      <c r="C15406">
        <v>12.789739568352717</v>
      </c>
      <c r="D15406" t="s">
        <v>2480</v>
      </c>
      <c r="E15406" t="s">
        <v>65</v>
      </c>
    </row>
    <row r="15407" spans="1:5" x14ac:dyDescent="0.3">
      <c r="A15407" t="s">
        <v>326</v>
      </c>
      <c r="B15407" t="s">
        <v>5021</v>
      </c>
      <c r="C15407">
        <v>14.940337594733657</v>
      </c>
      <c r="D15407" t="s">
        <v>2480</v>
      </c>
      <c r="E15407" t="s">
        <v>65</v>
      </c>
    </row>
    <row r="15408" spans="1:5" x14ac:dyDescent="0.3">
      <c r="A15408" t="s">
        <v>327</v>
      </c>
      <c r="B15408" t="s">
        <v>5021</v>
      </c>
      <c r="C15408">
        <v>13.505516597106485</v>
      </c>
      <c r="D15408" t="s">
        <v>2480</v>
      </c>
      <c r="E15408" t="s">
        <v>65</v>
      </c>
    </row>
    <row r="15409" spans="1:5" x14ac:dyDescent="0.3">
      <c r="A15409" t="s">
        <v>329</v>
      </c>
      <c r="B15409" t="s">
        <v>5021</v>
      </c>
      <c r="C15409">
        <v>14.36160623908029</v>
      </c>
      <c r="D15409" t="s">
        <v>2480</v>
      </c>
      <c r="E15409" t="s">
        <v>65</v>
      </c>
    </row>
    <row r="15410" spans="1:5" x14ac:dyDescent="0.3">
      <c r="A15410" t="s">
        <v>331</v>
      </c>
      <c r="B15410" t="s">
        <v>5021</v>
      </c>
      <c r="C15410">
        <v>15.0012740135277</v>
      </c>
      <c r="D15410" t="s">
        <v>2480</v>
      </c>
      <c r="E15410" t="s">
        <v>65</v>
      </c>
    </row>
    <row r="15411" spans="1:5" x14ac:dyDescent="0.3">
      <c r="A15411" t="s">
        <v>333</v>
      </c>
      <c r="B15411" t="s">
        <v>5021</v>
      </c>
      <c r="C15411">
        <v>14.082214087022383</v>
      </c>
      <c r="D15411" t="s">
        <v>2480</v>
      </c>
      <c r="E15411" t="s">
        <v>65</v>
      </c>
    </row>
    <row r="15412" spans="1:5" x14ac:dyDescent="0.3">
      <c r="A15412" t="s">
        <v>334</v>
      </c>
      <c r="B15412" t="s">
        <v>5021</v>
      </c>
      <c r="C15412">
        <v>13.544800013722165</v>
      </c>
      <c r="D15412" t="s">
        <v>2480</v>
      </c>
      <c r="E15412" t="s">
        <v>65</v>
      </c>
    </row>
    <row r="15413" spans="1:5" x14ac:dyDescent="0.3">
      <c r="A15413" t="s">
        <v>336</v>
      </c>
      <c r="B15413" t="s">
        <v>5021</v>
      </c>
      <c r="C15413">
        <v>13.076188504615747</v>
      </c>
      <c r="D15413" t="s">
        <v>2480</v>
      </c>
      <c r="E15413" t="s">
        <v>65</v>
      </c>
    </row>
    <row r="15414" spans="1:5" x14ac:dyDescent="0.3">
      <c r="A15414" t="s">
        <v>340</v>
      </c>
      <c r="B15414" t="s">
        <v>5021</v>
      </c>
      <c r="C15414">
        <v>24.693142838016801</v>
      </c>
      <c r="D15414" t="s">
        <v>2480</v>
      </c>
      <c r="E15414" t="s">
        <v>65</v>
      </c>
    </row>
    <row r="15415" spans="1:5" x14ac:dyDescent="0.3">
      <c r="A15415" t="s">
        <v>342</v>
      </c>
      <c r="B15415" t="s">
        <v>5021</v>
      </c>
      <c r="C15415">
        <v>22.707741788501298</v>
      </c>
      <c r="D15415" t="s">
        <v>2480</v>
      </c>
      <c r="E15415" t="s">
        <v>65</v>
      </c>
    </row>
    <row r="15416" spans="1:5" x14ac:dyDescent="0.3">
      <c r="A15416" t="s">
        <v>344</v>
      </c>
      <c r="B15416" t="s">
        <v>5021</v>
      </c>
      <c r="C15416">
        <v>22.282797568995701</v>
      </c>
      <c r="D15416" t="s">
        <v>2480</v>
      </c>
      <c r="E15416" t="s">
        <v>65</v>
      </c>
    </row>
    <row r="15417" spans="1:5" x14ac:dyDescent="0.3">
      <c r="A15417" t="s">
        <v>346</v>
      </c>
      <c r="B15417" t="s">
        <v>5021</v>
      </c>
      <c r="C15417">
        <v>21.956334023597702</v>
      </c>
      <c r="D15417" t="s">
        <v>2480</v>
      </c>
      <c r="E15417" t="s">
        <v>65</v>
      </c>
    </row>
    <row r="15418" spans="1:5" x14ac:dyDescent="0.3">
      <c r="A15418" t="s">
        <v>348</v>
      </c>
      <c r="B15418" t="s">
        <v>5021</v>
      </c>
      <c r="C15418">
        <v>23.059255718712201</v>
      </c>
      <c r="D15418" t="s">
        <v>2480</v>
      </c>
      <c r="E15418" t="s">
        <v>65</v>
      </c>
    </row>
    <row r="15419" spans="1:5" x14ac:dyDescent="0.3">
      <c r="A15419" t="s">
        <v>350</v>
      </c>
      <c r="B15419" t="s">
        <v>5021</v>
      </c>
      <c r="C15419">
        <v>20.926129134061</v>
      </c>
      <c r="D15419" t="s">
        <v>2480</v>
      </c>
      <c r="E15419" t="s">
        <v>65</v>
      </c>
    </row>
    <row r="15420" spans="1:5" x14ac:dyDescent="0.3">
      <c r="A15420" t="s">
        <v>353</v>
      </c>
      <c r="B15420" t="s">
        <v>5021</v>
      </c>
      <c r="C15420">
        <v>16.589091124807808</v>
      </c>
      <c r="D15420" t="s">
        <v>2480</v>
      </c>
      <c r="E15420" t="s">
        <v>65</v>
      </c>
    </row>
    <row r="15421" spans="1:5" x14ac:dyDescent="0.3">
      <c r="A15421" t="s">
        <v>355</v>
      </c>
      <c r="B15421" t="s">
        <v>5021</v>
      </c>
      <c r="C15421">
        <v>16.526665213632864</v>
      </c>
      <c r="D15421" t="s">
        <v>2480</v>
      </c>
      <c r="E15421" t="s">
        <v>65</v>
      </c>
    </row>
    <row r="15422" spans="1:5" x14ac:dyDescent="0.3">
      <c r="A15422" t="s">
        <v>130</v>
      </c>
      <c r="B15422" t="s">
        <v>5021</v>
      </c>
      <c r="C15422">
        <v>15.890556036028217</v>
      </c>
      <c r="D15422" t="s">
        <v>2480</v>
      </c>
      <c r="E15422" t="s">
        <v>65</v>
      </c>
    </row>
    <row r="15423" spans="1:5" x14ac:dyDescent="0.3">
      <c r="A15423" t="s">
        <v>358</v>
      </c>
      <c r="B15423" t="s">
        <v>5021</v>
      </c>
      <c r="C15423">
        <v>16.269606270121148</v>
      </c>
      <c r="D15423" t="s">
        <v>2480</v>
      </c>
      <c r="E15423" t="s">
        <v>65</v>
      </c>
    </row>
    <row r="15424" spans="1:5" x14ac:dyDescent="0.3">
      <c r="A15424" t="s">
        <v>360</v>
      </c>
      <c r="B15424" t="s">
        <v>5021</v>
      </c>
      <c r="C15424">
        <v>17.342238789721311</v>
      </c>
      <c r="D15424" t="s">
        <v>2480</v>
      </c>
      <c r="E15424" t="s">
        <v>65</v>
      </c>
    </row>
    <row r="15425" spans="1:5" x14ac:dyDescent="0.3">
      <c r="A15425" t="s">
        <v>362</v>
      </c>
      <c r="B15425" t="s">
        <v>5021</v>
      </c>
      <c r="C15425">
        <v>18.327640816078503</v>
      </c>
      <c r="D15425" t="s">
        <v>2480</v>
      </c>
      <c r="E15425" t="s">
        <v>65</v>
      </c>
    </row>
    <row r="15426" spans="1:5" x14ac:dyDescent="0.3">
      <c r="A15426" t="s">
        <v>364</v>
      </c>
      <c r="B15426" t="s">
        <v>5021</v>
      </c>
      <c r="C15426">
        <v>19.768734427637728</v>
      </c>
      <c r="D15426" t="s">
        <v>2480</v>
      </c>
      <c r="E15426" t="s">
        <v>65</v>
      </c>
    </row>
    <row r="15427" spans="1:5" x14ac:dyDescent="0.3">
      <c r="A15427" t="s">
        <v>367</v>
      </c>
      <c r="B15427" t="s">
        <v>5021</v>
      </c>
      <c r="C15427">
        <v>20.676051185489499</v>
      </c>
      <c r="D15427" t="s">
        <v>2480</v>
      </c>
      <c r="E15427" t="s">
        <v>65</v>
      </c>
    </row>
    <row r="15428" spans="1:5" x14ac:dyDescent="0.3">
      <c r="A15428" t="s">
        <v>368</v>
      </c>
      <c r="B15428" t="s">
        <v>5021</v>
      </c>
      <c r="C15428">
        <v>29.598143594218101</v>
      </c>
      <c r="D15428" t="s">
        <v>2480</v>
      </c>
      <c r="E15428" t="s">
        <v>65</v>
      </c>
    </row>
    <row r="15429" spans="1:5" x14ac:dyDescent="0.3">
      <c r="A15429" t="s">
        <v>112</v>
      </c>
      <c r="B15429" t="s">
        <v>5021</v>
      </c>
      <c r="C15429">
        <v>29.413441430592101</v>
      </c>
      <c r="D15429" t="s">
        <v>2480</v>
      </c>
      <c r="E15429" t="s">
        <v>65</v>
      </c>
    </row>
    <row r="15430" spans="1:5" x14ac:dyDescent="0.3">
      <c r="A15430" t="s">
        <v>370</v>
      </c>
      <c r="B15430" t="s">
        <v>5021</v>
      </c>
      <c r="C15430">
        <v>23.3477828075575</v>
      </c>
      <c r="D15430" t="s">
        <v>2480</v>
      </c>
      <c r="E15430" t="s">
        <v>65</v>
      </c>
    </row>
    <row r="15431" spans="1:5" x14ac:dyDescent="0.3">
      <c r="A15431" t="s">
        <v>372</v>
      </c>
      <c r="B15431" t="s">
        <v>5021</v>
      </c>
      <c r="C15431">
        <v>23.0699313972261</v>
      </c>
      <c r="D15431" t="s">
        <v>2480</v>
      </c>
      <c r="E15431" t="s">
        <v>65</v>
      </c>
    </row>
    <row r="15432" spans="1:5" x14ac:dyDescent="0.3">
      <c r="A15432" t="s">
        <v>374</v>
      </c>
      <c r="B15432" t="s">
        <v>5021</v>
      </c>
      <c r="C15432">
        <v>25.4666475560248</v>
      </c>
      <c r="D15432" t="s">
        <v>2480</v>
      </c>
      <c r="E15432" t="s">
        <v>65</v>
      </c>
    </row>
    <row r="15433" spans="1:5" x14ac:dyDescent="0.3">
      <c r="A15433" t="s">
        <v>376</v>
      </c>
      <c r="B15433" t="s">
        <v>5021</v>
      </c>
      <c r="C15433">
        <v>34.527082181489298</v>
      </c>
      <c r="D15433" t="s">
        <v>2480</v>
      </c>
      <c r="E15433" t="s">
        <v>65</v>
      </c>
    </row>
    <row r="15434" spans="1:5" x14ac:dyDescent="0.3">
      <c r="A15434" t="s">
        <v>378</v>
      </c>
      <c r="B15434" t="s">
        <v>5021</v>
      </c>
      <c r="C15434">
        <v>32.192644451981003</v>
      </c>
      <c r="D15434" t="s">
        <v>2480</v>
      </c>
      <c r="E15434" t="s">
        <v>65</v>
      </c>
    </row>
    <row r="15435" spans="1:5" x14ac:dyDescent="0.3">
      <c r="A15435" t="s">
        <v>380</v>
      </c>
      <c r="B15435" t="s">
        <v>5021</v>
      </c>
      <c r="C15435">
        <v>31.519059184188901</v>
      </c>
      <c r="D15435" t="s">
        <v>2480</v>
      </c>
      <c r="E15435" t="s">
        <v>65</v>
      </c>
    </row>
    <row r="15436" spans="1:5" x14ac:dyDescent="0.3">
      <c r="A15436" t="s">
        <v>382</v>
      </c>
      <c r="B15436" t="s">
        <v>5021</v>
      </c>
      <c r="C15436">
        <v>23.4161644419443</v>
      </c>
      <c r="D15436" t="s">
        <v>2480</v>
      </c>
      <c r="E15436" t="s">
        <v>65</v>
      </c>
    </row>
    <row r="15437" spans="1:5" x14ac:dyDescent="0.3">
      <c r="A15437" t="s">
        <v>384</v>
      </c>
      <c r="B15437" t="s">
        <v>5021</v>
      </c>
      <c r="C15437">
        <v>24.1926464500525</v>
      </c>
      <c r="D15437" t="s">
        <v>2480</v>
      </c>
      <c r="E15437" t="s">
        <v>65</v>
      </c>
    </row>
    <row r="15438" spans="1:5" x14ac:dyDescent="0.3">
      <c r="A15438" t="s">
        <v>386</v>
      </c>
      <c r="B15438" t="s">
        <v>5021</v>
      </c>
      <c r="C15438">
        <v>30.982904382452016</v>
      </c>
      <c r="D15438" t="s">
        <v>2480</v>
      </c>
      <c r="E15438" t="s">
        <v>65</v>
      </c>
    </row>
    <row r="15439" spans="1:5" x14ac:dyDescent="0.3">
      <c r="A15439" t="s">
        <v>388</v>
      </c>
      <c r="B15439" t="s">
        <v>5021</v>
      </c>
      <c r="C15439">
        <v>28.092502551589199</v>
      </c>
      <c r="D15439" t="s">
        <v>2480</v>
      </c>
      <c r="E15439" t="s">
        <v>65</v>
      </c>
    </row>
    <row r="15440" spans="1:5" x14ac:dyDescent="0.3">
      <c r="A15440" t="s">
        <v>771</v>
      </c>
      <c r="B15440" t="s">
        <v>5021</v>
      </c>
      <c r="C15440">
        <v>16.748095778421721</v>
      </c>
      <c r="D15440" t="s">
        <v>2480</v>
      </c>
      <c r="E15440" t="s">
        <v>65</v>
      </c>
    </row>
    <row r="15441" spans="1:5" x14ac:dyDescent="0.3">
      <c r="A15441" t="s">
        <v>772</v>
      </c>
      <c r="B15441" t="s">
        <v>5021</v>
      </c>
      <c r="C15441">
        <v>15.260631492318398</v>
      </c>
      <c r="D15441" t="s">
        <v>2480</v>
      </c>
      <c r="E15441" t="s">
        <v>65</v>
      </c>
    </row>
    <row r="15442" spans="1:5" x14ac:dyDescent="0.3">
      <c r="A15442" t="s">
        <v>773</v>
      </c>
      <c r="B15442" t="s">
        <v>5021</v>
      </c>
      <c r="C15442">
        <v>16.053516397088817</v>
      </c>
      <c r="D15442" t="s">
        <v>2480</v>
      </c>
      <c r="E15442" t="s">
        <v>65</v>
      </c>
    </row>
    <row r="15443" spans="1:5" x14ac:dyDescent="0.3">
      <c r="A15443" t="s">
        <v>789</v>
      </c>
      <c r="B15443" t="s">
        <v>5021</v>
      </c>
      <c r="C15443">
        <v>26.00357422503027</v>
      </c>
      <c r="D15443" t="s">
        <v>2480</v>
      </c>
      <c r="E15443" t="s">
        <v>65</v>
      </c>
    </row>
    <row r="15444" spans="1:5" x14ac:dyDescent="0.3">
      <c r="A15444" t="s">
        <v>790</v>
      </c>
      <c r="B15444" t="s">
        <v>5021</v>
      </c>
      <c r="C15444">
        <v>26.302965416302499</v>
      </c>
      <c r="D15444" t="s">
        <v>2480</v>
      </c>
      <c r="E15444" t="s">
        <v>65</v>
      </c>
    </row>
    <row r="15445" spans="1:5" x14ac:dyDescent="0.3">
      <c r="A15445" t="s">
        <v>393</v>
      </c>
      <c r="B15445" t="s">
        <v>5021</v>
      </c>
      <c r="C15445">
        <v>16.573449067073415</v>
      </c>
      <c r="D15445" t="s">
        <v>2480</v>
      </c>
      <c r="E15445" t="s">
        <v>65</v>
      </c>
    </row>
    <row r="15446" spans="1:5" x14ac:dyDescent="0.3">
      <c r="A15446" t="s">
        <v>395</v>
      </c>
      <c r="B15446" t="s">
        <v>5021</v>
      </c>
      <c r="C15446">
        <v>15.815279685235598</v>
      </c>
      <c r="D15446" t="s">
        <v>2480</v>
      </c>
      <c r="E15446" t="s">
        <v>65</v>
      </c>
    </row>
    <row r="15447" spans="1:5" x14ac:dyDescent="0.3">
      <c r="A15447" t="s">
        <v>397</v>
      </c>
      <c r="B15447" t="s">
        <v>5021</v>
      </c>
      <c r="C15447">
        <v>18.5996057466572</v>
      </c>
      <c r="D15447" t="s">
        <v>2480</v>
      </c>
      <c r="E15447" t="s">
        <v>65</v>
      </c>
    </row>
    <row r="15448" spans="1:5" x14ac:dyDescent="0.3">
      <c r="A15448" t="s">
        <v>399</v>
      </c>
      <c r="B15448" t="s">
        <v>5021</v>
      </c>
      <c r="C15448">
        <v>17.38985507048837</v>
      </c>
      <c r="D15448" t="s">
        <v>2480</v>
      </c>
      <c r="E15448" t="s">
        <v>65</v>
      </c>
    </row>
    <row r="15449" spans="1:5" x14ac:dyDescent="0.3">
      <c r="A15449" t="s">
        <v>401</v>
      </c>
      <c r="B15449" t="s">
        <v>5021</v>
      </c>
      <c r="C15449">
        <v>21.019129783667253</v>
      </c>
      <c r="D15449" t="s">
        <v>2480</v>
      </c>
      <c r="E15449" t="s">
        <v>65</v>
      </c>
    </row>
    <row r="15450" spans="1:5" x14ac:dyDescent="0.3">
      <c r="A15450" t="s">
        <v>403</v>
      </c>
      <c r="B15450" t="s">
        <v>5021</v>
      </c>
      <c r="C15450">
        <v>20.1165993254168</v>
      </c>
      <c r="D15450" t="s">
        <v>2480</v>
      </c>
      <c r="E15450" t="s">
        <v>65</v>
      </c>
    </row>
    <row r="15451" spans="1:5" x14ac:dyDescent="0.3">
      <c r="A15451" t="s">
        <v>404</v>
      </c>
      <c r="B15451" t="s">
        <v>5021</v>
      </c>
      <c r="C15451">
        <v>16.063057365677999</v>
      </c>
      <c r="D15451" t="s">
        <v>2480</v>
      </c>
      <c r="E15451" t="s">
        <v>65</v>
      </c>
    </row>
    <row r="15452" spans="1:5" x14ac:dyDescent="0.3">
      <c r="A15452" t="s">
        <v>405</v>
      </c>
      <c r="B15452" t="s">
        <v>5021</v>
      </c>
      <c r="C15452">
        <v>14.969765044685436</v>
      </c>
      <c r="D15452" t="s">
        <v>2480</v>
      </c>
      <c r="E15452" t="s">
        <v>65</v>
      </c>
    </row>
    <row r="15453" spans="1:5" x14ac:dyDescent="0.3">
      <c r="A15453" t="s">
        <v>407</v>
      </c>
      <c r="B15453" t="s">
        <v>5021</v>
      </c>
      <c r="C15453">
        <v>20.176474106546578</v>
      </c>
      <c r="D15453" t="s">
        <v>2480</v>
      </c>
      <c r="E15453" t="s">
        <v>65</v>
      </c>
    </row>
    <row r="15454" spans="1:5" x14ac:dyDescent="0.3">
      <c r="A15454" t="s">
        <v>409</v>
      </c>
      <c r="B15454" t="s">
        <v>5021</v>
      </c>
      <c r="C15454">
        <v>15.628260926110196</v>
      </c>
      <c r="D15454" t="s">
        <v>2480</v>
      </c>
      <c r="E15454" t="s">
        <v>65</v>
      </c>
    </row>
    <row r="15455" spans="1:5" x14ac:dyDescent="0.3">
      <c r="A15455" t="s">
        <v>411</v>
      </c>
      <c r="B15455" t="s">
        <v>5021</v>
      </c>
      <c r="C15455">
        <v>18.7926842490265</v>
      </c>
      <c r="D15455" t="s">
        <v>2480</v>
      </c>
      <c r="E15455" t="s">
        <v>65</v>
      </c>
    </row>
    <row r="15456" spans="1:5" x14ac:dyDescent="0.3">
      <c r="A15456" t="s">
        <v>413</v>
      </c>
      <c r="B15456" t="s">
        <v>5021</v>
      </c>
      <c r="C15456">
        <v>20.802760336977162</v>
      </c>
      <c r="D15456" t="s">
        <v>2480</v>
      </c>
      <c r="E15456" t="s">
        <v>65</v>
      </c>
    </row>
    <row r="15457" spans="1:5" x14ac:dyDescent="0.3">
      <c r="A15457" t="s">
        <v>415</v>
      </c>
      <c r="B15457" t="s">
        <v>5021</v>
      </c>
      <c r="C15457">
        <v>15.933199250617896</v>
      </c>
      <c r="D15457" t="s">
        <v>2480</v>
      </c>
      <c r="E15457" t="s">
        <v>65</v>
      </c>
    </row>
    <row r="15458" spans="1:5" x14ac:dyDescent="0.3">
      <c r="A15458" t="s">
        <v>417</v>
      </c>
      <c r="B15458" t="s">
        <v>5021</v>
      </c>
      <c r="C15458">
        <v>22.237202065618799</v>
      </c>
      <c r="D15458" t="s">
        <v>2480</v>
      </c>
      <c r="E15458" t="s">
        <v>65</v>
      </c>
    </row>
    <row r="15459" spans="1:5" x14ac:dyDescent="0.3">
      <c r="A15459" t="s">
        <v>419</v>
      </c>
      <c r="B15459" t="s">
        <v>5021</v>
      </c>
      <c r="C15459">
        <v>16.376386430882</v>
      </c>
      <c r="D15459" t="s">
        <v>2480</v>
      </c>
      <c r="E15459" t="s">
        <v>65</v>
      </c>
    </row>
    <row r="15460" spans="1:5" x14ac:dyDescent="0.3">
      <c r="A15460" t="s">
        <v>421</v>
      </c>
      <c r="B15460" t="s">
        <v>5021</v>
      </c>
      <c r="C15460">
        <v>12.086259013083</v>
      </c>
      <c r="D15460" t="s">
        <v>2480</v>
      </c>
      <c r="E15460" t="s">
        <v>65</v>
      </c>
    </row>
    <row r="15461" spans="1:5" x14ac:dyDescent="0.3">
      <c r="A15461" t="s">
        <v>423</v>
      </c>
      <c r="B15461" t="s">
        <v>5021</v>
      </c>
      <c r="C15461">
        <v>14.030265416208101</v>
      </c>
      <c r="D15461" t="s">
        <v>2480</v>
      </c>
      <c r="E15461" t="s">
        <v>65</v>
      </c>
    </row>
    <row r="15462" spans="1:5" x14ac:dyDescent="0.3">
      <c r="A15462" t="s">
        <v>425</v>
      </c>
      <c r="B15462" t="s">
        <v>5021</v>
      </c>
      <c r="C15462">
        <v>15.039048774361397</v>
      </c>
      <c r="D15462" t="s">
        <v>2480</v>
      </c>
      <c r="E15462" t="s">
        <v>65</v>
      </c>
    </row>
    <row r="15463" spans="1:5" x14ac:dyDescent="0.3">
      <c r="A15463" t="s">
        <v>428</v>
      </c>
      <c r="B15463" t="s">
        <v>5021</v>
      </c>
      <c r="C15463">
        <v>24.877410990126542</v>
      </c>
      <c r="D15463" t="s">
        <v>2480</v>
      </c>
      <c r="E15463" t="s">
        <v>65</v>
      </c>
    </row>
    <row r="15464" spans="1:5" x14ac:dyDescent="0.3">
      <c r="A15464" t="s">
        <v>430</v>
      </c>
      <c r="B15464" t="s">
        <v>5021</v>
      </c>
      <c r="C15464">
        <v>23.548255153009645</v>
      </c>
      <c r="D15464" t="s">
        <v>2480</v>
      </c>
      <c r="E15464" t="s">
        <v>65</v>
      </c>
    </row>
    <row r="15465" spans="1:5" x14ac:dyDescent="0.3">
      <c r="A15465" t="s">
        <v>432</v>
      </c>
      <c r="B15465" t="s">
        <v>5021</v>
      </c>
      <c r="C15465">
        <v>19.541514279576734</v>
      </c>
      <c r="D15465" t="s">
        <v>2480</v>
      </c>
      <c r="E15465" t="s">
        <v>65</v>
      </c>
    </row>
    <row r="15466" spans="1:5" x14ac:dyDescent="0.3">
      <c r="A15466" t="s">
        <v>434</v>
      </c>
      <c r="B15466" t="s">
        <v>5021</v>
      </c>
      <c r="C15466">
        <v>23.301454258779266</v>
      </c>
      <c r="D15466" t="s">
        <v>2480</v>
      </c>
      <c r="E15466" t="s">
        <v>65</v>
      </c>
    </row>
    <row r="15467" spans="1:5" x14ac:dyDescent="0.3">
      <c r="A15467" t="s">
        <v>436</v>
      </c>
      <c r="B15467" t="s">
        <v>5021</v>
      </c>
      <c r="C15467">
        <v>13.365783087004612</v>
      </c>
      <c r="D15467" t="s">
        <v>2480</v>
      </c>
      <c r="E15467" t="s">
        <v>65</v>
      </c>
    </row>
    <row r="15468" spans="1:5" x14ac:dyDescent="0.3">
      <c r="A15468" t="s">
        <v>438</v>
      </c>
      <c r="B15468" t="s">
        <v>5021</v>
      </c>
      <c r="C15468">
        <v>22.966247603291087</v>
      </c>
      <c r="D15468" t="s">
        <v>2480</v>
      </c>
      <c r="E15468" t="s">
        <v>65</v>
      </c>
    </row>
    <row r="15469" spans="1:5" x14ac:dyDescent="0.3">
      <c r="A15469" t="s">
        <v>440</v>
      </c>
      <c r="B15469" t="s">
        <v>5021</v>
      </c>
      <c r="C15469">
        <v>23.409120965306755</v>
      </c>
      <c r="D15469" t="s">
        <v>2480</v>
      </c>
      <c r="E15469" t="s">
        <v>65</v>
      </c>
    </row>
    <row r="15470" spans="1:5" x14ac:dyDescent="0.3">
      <c r="A15470" t="s">
        <v>442</v>
      </c>
      <c r="B15470" t="s">
        <v>5021</v>
      </c>
      <c r="C15470">
        <v>18.128351090342353</v>
      </c>
      <c r="D15470" t="s">
        <v>2480</v>
      </c>
      <c r="E15470" t="s">
        <v>65</v>
      </c>
    </row>
    <row r="15471" spans="1:5" x14ac:dyDescent="0.3">
      <c r="A15471" t="s">
        <v>444</v>
      </c>
      <c r="B15471" t="s">
        <v>5021</v>
      </c>
      <c r="C15471">
        <v>16.632433076505169</v>
      </c>
      <c r="D15471" t="s">
        <v>2480</v>
      </c>
      <c r="E15471" t="s">
        <v>65</v>
      </c>
    </row>
    <row r="15472" spans="1:5" x14ac:dyDescent="0.3">
      <c r="A15472" t="s">
        <v>446</v>
      </c>
      <c r="B15472" t="s">
        <v>5021</v>
      </c>
      <c r="C15472">
        <v>14.820059853510987</v>
      </c>
      <c r="D15472" t="s">
        <v>2480</v>
      </c>
      <c r="E15472" t="s">
        <v>65</v>
      </c>
    </row>
    <row r="15473" spans="1:5" x14ac:dyDescent="0.3">
      <c r="A15473" t="s">
        <v>448</v>
      </c>
      <c r="B15473" t="s">
        <v>5021</v>
      </c>
      <c r="C15473">
        <v>16.979856002658369</v>
      </c>
      <c r="D15473" t="s">
        <v>2480</v>
      </c>
      <c r="E15473" t="s">
        <v>65</v>
      </c>
    </row>
    <row r="15474" spans="1:5" x14ac:dyDescent="0.3">
      <c r="A15474" t="s">
        <v>450</v>
      </c>
      <c r="B15474" t="s">
        <v>5021</v>
      </c>
      <c r="C15474">
        <v>17.374580936170393</v>
      </c>
      <c r="D15474" t="s">
        <v>2480</v>
      </c>
      <c r="E15474" t="s">
        <v>65</v>
      </c>
    </row>
    <row r="15475" spans="1:5" x14ac:dyDescent="0.3">
      <c r="A15475" t="s">
        <v>452</v>
      </c>
      <c r="B15475" t="s">
        <v>5021</v>
      </c>
      <c r="C15475">
        <v>16.933039032344965</v>
      </c>
      <c r="D15475" t="s">
        <v>2480</v>
      </c>
      <c r="E15475" t="s">
        <v>65</v>
      </c>
    </row>
    <row r="15476" spans="1:5" x14ac:dyDescent="0.3">
      <c r="A15476" t="s">
        <v>454</v>
      </c>
      <c r="B15476" t="s">
        <v>5021</v>
      </c>
      <c r="C15476">
        <v>15.846980673535276</v>
      </c>
      <c r="D15476" t="s">
        <v>2480</v>
      </c>
      <c r="E15476" t="s">
        <v>65</v>
      </c>
    </row>
    <row r="15477" spans="1:5" x14ac:dyDescent="0.3">
      <c r="A15477" t="s">
        <v>456</v>
      </c>
      <c r="B15477" t="s">
        <v>5021</v>
      </c>
      <c r="C15477">
        <v>16.918723402093782</v>
      </c>
      <c r="D15477" t="s">
        <v>2480</v>
      </c>
      <c r="E15477" t="s">
        <v>65</v>
      </c>
    </row>
    <row r="15478" spans="1:5" x14ac:dyDescent="0.3">
      <c r="A15478" t="s">
        <v>458</v>
      </c>
      <c r="B15478" t="s">
        <v>5021</v>
      </c>
      <c r="C15478">
        <v>14.215363915034816</v>
      </c>
      <c r="D15478" t="s">
        <v>2480</v>
      </c>
      <c r="E15478" t="s">
        <v>65</v>
      </c>
    </row>
    <row r="15479" spans="1:5" x14ac:dyDescent="0.3">
      <c r="A15479" t="s">
        <v>460</v>
      </c>
      <c r="B15479" t="s">
        <v>5021</v>
      </c>
      <c r="C15479">
        <v>14.661668362793865</v>
      </c>
      <c r="D15479" t="s">
        <v>2480</v>
      </c>
      <c r="E15479" t="s">
        <v>65</v>
      </c>
    </row>
    <row r="15480" spans="1:5" x14ac:dyDescent="0.3">
      <c r="A15480" t="s">
        <v>462</v>
      </c>
      <c r="B15480" t="s">
        <v>5021</v>
      </c>
      <c r="C15480">
        <v>14.393967400613613</v>
      </c>
      <c r="D15480" t="s">
        <v>2480</v>
      </c>
      <c r="E15480" t="s">
        <v>65</v>
      </c>
    </row>
    <row r="15481" spans="1:5" x14ac:dyDescent="0.3">
      <c r="A15481" t="s">
        <v>464</v>
      </c>
      <c r="B15481" t="s">
        <v>5021</v>
      </c>
      <c r="C15481">
        <v>22.32272203851797</v>
      </c>
      <c r="D15481" t="s">
        <v>2480</v>
      </c>
      <c r="E15481" t="s">
        <v>65</v>
      </c>
    </row>
    <row r="15482" spans="1:5" x14ac:dyDescent="0.3">
      <c r="A15482" t="s">
        <v>466</v>
      </c>
      <c r="B15482" t="s">
        <v>5021</v>
      </c>
      <c r="C15482">
        <v>19.309329576596422</v>
      </c>
      <c r="D15482" t="s">
        <v>2480</v>
      </c>
      <c r="E15482" t="s">
        <v>65</v>
      </c>
    </row>
    <row r="15483" spans="1:5" x14ac:dyDescent="0.3">
      <c r="A15483" t="s">
        <v>468</v>
      </c>
      <c r="B15483" t="s">
        <v>5021</v>
      </c>
      <c r="C15483">
        <v>23.386496486823916</v>
      </c>
      <c r="D15483" t="s">
        <v>2480</v>
      </c>
      <c r="E15483" t="s">
        <v>65</v>
      </c>
    </row>
    <row r="15484" spans="1:5" x14ac:dyDescent="0.3">
      <c r="A15484" t="s">
        <v>470</v>
      </c>
      <c r="B15484" t="s">
        <v>5021</v>
      </c>
      <c r="C15484">
        <v>23.2750426371536</v>
      </c>
      <c r="D15484" t="s">
        <v>2480</v>
      </c>
      <c r="E15484" t="s">
        <v>65</v>
      </c>
    </row>
    <row r="15485" spans="1:5" x14ac:dyDescent="0.3">
      <c r="A15485" t="s">
        <v>472</v>
      </c>
      <c r="B15485" t="s">
        <v>5021</v>
      </c>
      <c r="C15485">
        <v>18.498411431590505</v>
      </c>
      <c r="D15485" t="s">
        <v>2480</v>
      </c>
      <c r="E15485" t="s">
        <v>65</v>
      </c>
    </row>
    <row r="15486" spans="1:5" x14ac:dyDescent="0.3">
      <c r="A15486" t="s">
        <v>474</v>
      </c>
      <c r="B15486" t="s">
        <v>5021</v>
      </c>
      <c r="C15486">
        <v>16.658100192133972</v>
      </c>
      <c r="D15486" t="s">
        <v>2480</v>
      </c>
      <c r="E15486" t="s">
        <v>65</v>
      </c>
    </row>
    <row r="15487" spans="1:5" x14ac:dyDescent="0.3">
      <c r="A15487" t="s">
        <v>476</v>
      </c>
      <c r="B15487" t="s">
        <v>5021</v>
      </c>
      <c r="C15487">
        <v>15.398434958016082</v>
      </c>
      <c r="D15487" t="s">
        <v>2480</v>
      </c>
      <c r="E15487" t="s">
        <v>65</v>
      </c>
    </row>
    <row r="15488" spans="1:5" x14ac:dyDescent="0.3">
      <c r="A15488" t="s">
        <v>478</v>
      </c>
      <c r="B15488" t="s">
        <v>5021</v>
      </c>
      <c r="C15488">
        <v>15.733328440757894</v>
      </c>
      <c r="D15488" t="s">
        <v>2480</v>
      </c>
      <c r="E15488" t="s">
        <v>65</v>
      </c>
    </row>
    <row r="15489" spans="1:5" x14ac:dyDescent="0.3">
      <c r="A15489" t="s">
        <v>480</v>
      </c>
      <c r="B15489" t="s">
        <v>5021</v>
      </c>
      <c r="C15489">
        <v>14.585452016436284</v>
      </c>
      <c r="D15489" t="s">
        <v>2480</v>
      </c>
      <c r="E15489" t="s">
        <v>65</v>
      </c>
    </row>
    <row r="15490" spans="1:5" x14ac:dyDescent="0.3">
      <c r="A15490" t="s">
        <v>482</v>
      </c>
      <c r="B15490" t="s">
        <v>5021</v>
      </c>
      <c r="C15490">
        <v>15.019057150513142</v>
      </c>
      <c r="D15490" t="s">
        <v>2480</v>
      </c>
      <c r="E15490" t="s">
        <v>65</v>
      </c>
    </row>
    <row r="15491" spans="1:5" x14ac:dyDescent="0.3">
      <c r="A15491" t="s">
        <v>484</v>
      </c>
      <c r="B15491" t="s">
        <v>5021</v>
      </c>
      <c r="C15491">
        <v>18.247166741196228</v>
      </c>
      <c r="D15491" t="s">
        <v>2480</v>
      </c>
      <c r="E15491" t="s">
        <v>65</v>
      </c>
    </row>
    <row r="15492" spans="1:5" x14ac:dyDescent="0.3">
      <c r="A15492" t="s">
        <v>486</v>
      </c>
      <c r="B15492" t="s">
        <v>5021</v>
      </c>
      <c r="C15492">
        <v>15.405466930525575</v>
      </c>
      <c r="D15492" t="s">
        <v>2480</v>
      </c>
      <c r="E15492" t="s">
        <v>65</v>
      </c>
    </row>
    <row r="15493" spans="1:5" x14ac:dyDescent="0.3">
      <c r="A15493" t="s">
        <v>488</v>
      </c>
      <c r="B15493" t="s">
        <v>5021</v>
      </c>
      <c r="C15493">
        <v>19.434295225186251</v>
      </c>
      <c r="D15493" t="s">
        <v>2480</v>
      </c>
      <c r="E15493" t="s">
        <v>65</v>
      </c>
    </row>
    <row r="15494" spans="1:5" x14ac:dyDescent="0.3">
      <c r="A15494" t="s">
        <v>490</v>
      </c>
      <c r="B15494" t="s">
        <v>5021</v>
      </c>
      <c r="C15494">
        <v>20.665474121560781</v>
      </c>
      <c r="D15494" t="s">
        <v>2480</v>
      </c>
      <c r="E15494" t="s">
        <v>65</v>
      </c>
    </row>
    <row r="15495" spans="1:5" x14ac:dyDescent="0.3">
      <c r="A15495" t="s">
        <v>491</v>
      </c>
      <c r="B15495" t="s">
        <v>5021</v>
      </c>
      <c r="C15495">
        <v>26.001409514990751</v>
      </c>
      <c r="D15495" t="s">
        <v>2480</v>
      </c>
      <c r="E15495" t="s">
        <v>65</v>
      </c>
    </row>
    <row r="15496" spans="1:5" x14ac:dyDescent="0.3">
      <c r="A15496" t="s">
        <v>493</v>
      </c>
      <c r="B15496" t="s">
        <v>5021</v>
      </c>
      <c r="C15496">
        <v>12.783399184543633</v>
      </c>
      <c r="D15496" t="s">
        <v>2480</v>
      </c>
      <c r="E15496" t="s">
        <v>65</v>
      </c>
    </row>
    <row r="15497" spans="1:5" x14ac:dyDescent="0.3">
      <c r="A15497" t="s">
        <v>495</v>
      </c>
      <c r="B15497" t="s">
        <v>5021</v>
      </c>
      <c r="C15497">
        <v>11.701363572882515</v>
      </c>
      <c r="D15497" t="s">
        <v>2480</v>
      </c>
      <c r="E15497" t="s">
        <v>65</v>
      </c>
    </row>
    <row r="15498" spans="1:5" x14ac:dyDescent="0.3">
      <c r="A15498" t="s">
        <v>497</v>
      </c>
      <c r="B15498" t="s">
        <v>5021</v>
      </c>
      <c r="C15498">
        <v>11.703582609252642</v>
      </c>
      <c r="D15498" t="s">
        <v>2480</v>
      </c>
      <c r="E15498" t="s">
        <v>65</v>
      </c>
    </row>
    <row r="15499" spans="1:5" x14ac:dyDescent="0.3">
      <c r="A15499" t="s">
        <v>499</v>
      </c>
      <c r="B15499" t="s">
        <v>5021</v>
      </c>
      <c r="C15499">
        <v>11.51596812023762</v>
      </c>
      <c r="D15499" t="s">
        <v>2480</v>
      </c>
      <c r="E15499" t="s">
        <v>65</v>
      </c>
    </row>
    <row r="15500" spans="1:5" x14ac:dyDescent="0.3">
      <c r="A15500" t="s">
        <v>501</v>
      </c>
      <c r="B15500" t="s">
        <v>5021</v>
      </c>
      <c r="C15500">
        <v>12.01551604928739</v>
      </c>
      <c r="D15500" t="s">
        <v>2480</v>
      </c>
      <c r="E15500" t="s">
        <v>65</v>
      </c>
    </row>
    <row r="15501" spans="1:5" x14ac:dyDescent="0.3">
      <c r="A15501" t="s">
        <v>503</v>
      </c>
      <c r="B15501" t="s">
        <v>5021</v>
      </c>
      <c r="C15501">
        <v>12.0253321936436</v>
      </c>
      <c r="D15501" t="s">
        <v>2480</v>
      </c>
      <c r="E15501" t="s">
        <v>65</v>
      </c>
    </row>
    <row r="15502" spans="1:5" x14ac:dyDescent="0.3">
      <c r="A15502" t="s">
        <v>505</v>
      </c>
      <c r="B15502" t="s">
        <v>5021</v>
      </c>
      <c r="C15502">
        <v>19.222608892531618</v>
      </c>
      <c r="D15502" t="s">
        <v>2480</v>
      </c>
      <c r="E15502" t="s">
        <v>65</v>
      </c>
    </row>
    <row r="15503" spans="1:5" x14ac:dyDescent="0.3">
      <c r="A15503" t="s">
        <v>507</v>
      </c>
      <c r="B15503" t="s">
        <v>5021</v>
      </c>
      <c r="C15503">
        <v>12.727814271874196</v>
      </c>
      <c r="D15503" t="s">
        <v>2480</v>
      </c>
      <c r="E15503" t="s">
        <v>65</v>
      </c>
    </row>
    <row r="15504" spans="1:5" x14ac:dyDescent="0.3">
      <c r="A15504" t="s">
        <v>509</v>
      </c>
      <c r="B15504" t="s">
        <v>5021</v>
      </c>
      <c r="C15504">
        <v>13.855355038621944</v>
      </c>
      <c r="D15504" t="s">
        <v>2480</v>
      </c>
      <c r="E15504" t="s">
        <v>65</v>
      </c>
    </row>
    <row r="15505" spans="1:5" x14ac:dyDescent="0.3">
      <c r="A15505" t="s">
        <v>511</v>
      </c>
      <c r="B15505" t="s">
        <v>5021</v>
      </c>
      <c r="C15505">
        <v>21.603412276331596</v>
      </c>
      <c r="D15505" t="s">
        <v>2480</v>
      </c>
      <c r="E15505" t="s">
        <v>65</v>
      </c>
    </row>
    <row r="15506" spans="1:5" x14ac:dyDescent="0.3">
      <c r="A15506" t="s">
        <v>513</v>
      </c>
      <c r="B15506" t="s">
        <v>5021</v>
      </c>
      <c r="C15506">
        <v>16.158473329641289</v>
      </c>
      <c r="D15506" t="s">
        <v>2480</v>
      </c>
      <c r="E15506" t="s">
        <v>65</v>
      </c>
    </row>
    <row r="15507" spans="1:5" x14ac:dyDescent="0.3">
      <c r="A15507" t="s">
        <v>515</v>
      </c>
      <c r="B15507" t="s">
        <v>5021</v>
      </c>
      <c r="C15507">
        <v>21.431516113429804</v>
      </c>
      <c r="D15507" t="s">
        <v>2480</v>
      </c>
      <c r="E15507" t="s">
        <v>65</v>
      </c>
    </row>
    <row r="15508" spans="1:5" x14ac:dyDescent="0.3">
      <c r="A15508" t="s">
        <v>517</v>
      </c>
      <c r="B15508" t="s">
        <v>5021</v>
      </c>
      <c r="C15508">
        <v>15.062727178956475</v>
      </c>
      <c r="D15508" t="s">
        <v>2480</v>
      </c>
      <c r="E15508" t="s">
        <v>65</v>
      </c>
    </row>
    <row r="15509" spans="1:5" x14ac:dyDescent="0.3">
      <c r="A15509" t="s">
        <v>519</v>
      </c>
      <c r="B15509" t="s">
        <v>5021</v>
      </c>
      <c r="C15509">
        <v>20.213256384110547</v>
      </c>
      <c r="D15509" t="s">
        <v>2480</v>
      </c>
      <c r="E15509" t="s">
        <v>65</v>
      </c>
    </row>
    <row r="15510" spans="1:5" x14ac:dyDescent="0.3">
      <c r="A15510" t="s">
        <v>521</v>
      </c>
      <c r="B15510" t="s">
        <v>5021</v>
      </c>
      <c r="C15510">
        <v>12.689273877223885</v>
      </c>
      <c r="D15510" t="s">
        <v>2480</v>
      </c>
      <c r="E15510" t="s">
        <v>65</v>
      </c>
    </row>
    <row r="15511" spans="1:5" x14ac:dyDescent="0.3">
      <c r="A15511" t="s">
        <v>523</v>
      </c>
      <c r="B15511" t="s">
        <v>5021</v>
      </c>
      <c r="C15511">
        <v>12.549999109525933</v>
      </c>
      <c r="D15511" t="s">
        <v>2480</v>
      </c>
      <c r="E15511" t="s">
        <v>65</v>
      </c>
    </row>
    <row r="15512" spans="1:5" x14ac:dyDescent="0.3">
      <c r="A15512" t="s">
        <v>525</v>
      </c>
      <c r="B15512" t="s">
        <v>5021</v>
      </c>
      <c r="C15512">
        <v>13.1319991205519</v>
      </c>
      <c r="D15512" t="s">
        <v>2480</v>
      </c>
      <c r="E15512" t="s">
        <v>65</v>
      </c>
    </row>
    <row r="15513" spans="1:5" x14ac:dyDescent="0.3">
      <c r="A15513" t="s">
        <v>527</v>
      </c>
      <c r="B15513" t="s">
        <v>5021</v>
      </c>
      <c r="C15513">
        <v>12.738526338575605</v>
      </c>
      <c r="D15513" t="s">
        <v>2480</v>
      </c>
      <c r="E15513" t="s">
        <v>65</v>
      </c>
    </row>
    <row r="15514" spans="1:5" x14ac:dyDescent="0.3">
      <c r="A15514" t="s">
        <v>529</v>
      </c>
      <c r="B15514" t="s">
        <v>5021</v>
      </c>
      <c r="C15514">
        <v>12.786225395022804</v>
      </c>
      <c r="D15514" t="s">
        <v>2480</v>
      </c>
      <c r="E15514" t="s">
        <v>65</v>
      </c>
    </row>
    <row r="15515" spans="1:5" x14ac:dyDescent="0.3">
      <c r="A15515" t="s">
        <v>531</v>
      </c>
      <c r="B15515" t="s">
        <v>5021</v>
      </c>
      <c r="C15515">
        <v>12.046819621443307</v>
      </c>
      <c r="D15515" t="s">
        <v>2480</v>
      </c>
      <c r="E15515" t="s">
        <v>65</v>
      </c>
    </row>
    <row r="15516" spans="1:5" x14ac:dyDescent="0.3">
      <c r="A15516" t="s">
        <v>533</v>
      </c>
      <c r="B15516" t="s">
        <v>5021</v>
      </c>
      <c r="C15516">
        <v>12.189366835753701</v>
      </c>
      <c r="D15516" t="s">
        <v>2480</v>
      </c>
      <c r="E15516" t="s">
        <v>65</v>
      </c>
    </row>
    <row r="15517" spans="1:5" x14ac:dyDescent="0.3">
      <c r="A15517" t="s">
        <v>535</v>
      </c>
      <c r="B15517" t="s">
        <v>5021</v>
      </c>
      <c r="C15517">
        <v>27.347687682994412</v>
      </c>
      <c r="D15517" t="s">
        <v>2480</v>
      </c>
      <c r="E15517" t="s">
        <v>65</v>
      </c>
    </row>
    <row r="15518" spans="1:5" x14ac:dyDescent="0.3">
      <c r="A15518" t="s">
        <v>537</v>
      </c>
      <c r="B15518" t="s">
        <v>5021</v>
      </c>
      <c r="C15518">
        <v>18.002794804123699</v>
      </c>
      <c r="D15518" t="s">
        <v>2480</v>
      </c>
      <c r="E15518" t="s">
        <v>65</v>
      </c>
    </row>
    <row r="15519" spans="1:5" x14ac:dyDescent="0.3">
      <c r="A15519" t="s">
        <v>539</v>
      </c>
      <c r="B15519" t="s">
        <v>5021</v>
      </c>
      <c r="C15519">
        <v>29.943026306282039</v>
      </c>
      <c r="D15519" t="s">
        <v>2480</v>
      </c>
      <c r="E15519" t="s">
        <v>65</v>
      </c>
    </row>
    <row r="15520" spans="1:5" x14ac:dyDescent="0.3">
      <c r="A15520" t="s">
        <v>541</v>
      </c>
      <c r="B15520" t="s">
        <v>5021</v>
      </c>
      <c r="C15520">
        <v>20.29494479813048</v>
      </c>
      <c r="D15520" t="s">
        <v>2480</v>
      </c>
      <c r="E15520" t="s">
        <v>65</v>
      </c>
    </row>
    <row r="15521" spans="1:5" x14ac:dyDescent="0.3">
      <c r="A15521" t="s">
        <v>543</v>
      </c>
      <c r="B15521" t="s">
        <v>5021</v>
      </c>
      <c r="C15521">
        <v>27.422230868511289</v>
      </c>
      <c r="D15521" t="s">
        <v>2480</v>
      </c>
      <c r="E15521" t="s">
        <v>65</v>
      </c>
    </row>
    <row r="15522" spans="1:5" x14ac:dyDescent="0.3">
      <c r="A15522" t="s">
        <v>545</v>
      </c>
      <c r="B15522" t="s">
        <v>5021</v>
      </c>
      <c r="C15522">
        <v>28.779059502283115</v>
      </c>
      <c r="D15522" t="s">
        <v>2480</v>
      </c>
      <c r="E15522" t="s">
        <v>65</v>
      </c>
    </row>
    <row r="15523" spans="1:5" x14ac:dyDescent="0.3">
      <c r="A15523" t="s">
        <v>547</v>
      </c>
      <c r="B15523" t="s">
        <v>5021</v>
      </c>
      <c r="C15523">
        <v>20.162995768290244</v>
      </c>
      <c r="D15523" t="s">
        <v>2480</v>
      </c>
      <c r="E15523" t="s">
        <v>65</v>
      </c>
    </row>
    <row r="15524" spans="1:5" x14ac:dyDescent="0.3">
      <c r="A15524" t="s">
        <v>568</v>
      </c>
      <c r="B15524" t="s">
        <v>5021</v>
      </c>
      <c r="C15524">
        <v>14.459545458227296</v>
      </c>
      <c r="D15524" t="s">
        <v>2480</v>
      </c>
      <c r="E15524" t="s">
        <v>65</v>
      </c>
    </row>
    <row r="15525" spans="1:5" x14ac:dyDescent="0.3">
      <c r="A15525" t="s">
        <v>570</v>
      </c>
      <c r="B15525" t="s">
        <v>5021</v>
      </c>
      <c r="C15525">
        <v>14.634883781326135</v>
      </c>
      <c r="D15525" t="s">
        <v>2480</v>
      </c>
      <c r="E15525" t="s">
        <v>65</v>
      </c>
    </row>
    <row r="15526" spans="1:5" x14ac:dyDescent="0.3">
      <c r="A15526" t="s">
        <v>572</v>
      </c>
      <c r="B15526" t="s">
        <v>5021</v>
      </c>
      <c r="C15526">
        <v>15.802296345890099</v>
      </c>
      <c r="D15526" t="s">
        <v>2480</v>
      </c>
      <c r="E15526" t="s">
        <v>65</v>
      </c>
    </row>
    <row r="15527" spans="1:5" x14ac:dyDescent="0.3">
      <c r="A15527" t="s">
        <v>574</v>
      </c>
      <c r="B15527" t="s">
        <v>5021</v>
      </c>
      <c r="C15527">
        <v>16.623779854190882</v>
      </c>
      <c r="D15527" t="s">
        <v>2480</v>
      </c>
      <c r="E15527" t="s">
        <v>65</v>
      </c>
    </row>
    <row r="15528" spans="1:5" x14ac:dyDescent="0.3">
      <c r="A15528" t="s">
        <v>576</v>
      </c>
      <c r="B15528" t="s">
        <v>5021</v>
      </c>
      <c r="C15528">
        <v>16.952186969565485</v>
      </c>
      <c r="D15528" t="s">
        <v>2480</v>
      </c>
      <c r="E15528" t="s">
        <v>65</v>
      </c>
    </row>
    <row r="15529" spans="1:5" x14ac:dyDescent="0.3">
      <c r="A15529" t="s">
        <v>578</v>
      </c>
      <c r="B15529" t="s">
        <v>5021</v>
      </c>
      <c r="C15529">
        <v>16.45303484119443</v>
      </c>
      <c r="D15529" t="s">
        <v>2480</v>
      </c>
      <c r="E15529" t="s">
        <v>65</v>
      </c>
    </row>
    <row r="15530" spans="1:5" x14ac:dyDescent="0.3">
      <c r="A15530" t="s">
        <v>580</v>
      </c>
      <c r="B15530" t="s">
        <v>5021</v>
      </c>
      <c r="C15530">
        <v>15.534704431793639</v>
      </c>
      <c r="D15530" t="s">
        <v>2480</v>
      </c>
      <c r="E15530" t="s">
        <v>65</v>
      </c>
    </row>
    <row r="15531" spans="1:5" x14ac:dyDescent="0.3">
      <c r="A15531" t="s">
        <v>582</v>
      </c>
      <c r="B15531" t="s">
        <v>5021</v>
      </c>
      <c r="C15531">
        <v>15.175210772317101</v>
      </c>
      <c r="D15531" t="s">
        <v>2480</v>
      </c>
      <c r="E15531" t="s">
        <v>65</v>
      </c>
    </row>
    <row r="15532" spans="1:5" x14ac:dyDescent="0.3">
      <c r="A15532" t="s">
        <v>584</v>
      </c>
      <c r="B15532" t="s">
        <v>5021</v>
      </c>
      <c r="C15532">
        <v>13.6528473395025</v>
      </c>
      <c r="D15532" t="s">
        <v>2480</v>
      </c>
      <c r="E15532" t="s">
        <v>65</v>
      </c>
    </row>
    <row r="15533" spans="1:5" x14ac:dyDescent="0.3">
      <c r="A15533" t="s">
        <v>586</v>
      </c>
      <c r="B15533" t="s">
        <v>5021</v>
      </c>
      <c r="C15533">
        <v>15.807510445411198</v>
      </c>
      <c r="D15533" t="s">
        <v>2480</v>
      </c>
      <c r="E15533" t="s">
        <v>65</v>
      </c>
    </row>
    <row r="15534" spans="1:5" x14ac:dyDescent="0.3">
      <c r="A15534" t="s">
        <v>588</v>
      </c>
      <c r="B15534" t="s">
        <v>5021</v>
      </c>
      <c r="C15534">
        <v>14.012264307051314</v>
      </c>
      <c r="D15534" t="s">
        <v>2480</v>
      </c>
      <c r="E15534" t="s">
        <v>65</v>
      </c>
    </row>
    <row r="15535" spans="1:5" x14ac:dyDescent="0.3">
      <c r="A15535" t="s">
        <v>590</v>
      </c>
      <c r="B15535" t="s">
        <v>5021</v>
      </c>
      <c r="C15535">
        <v>15.6752449563149</v>
      </c>
      <c r="D15535" t="s">
        <v>2480</v>
      </c>
      <c r="E15535" t="s">
        <v>65</v>
      </c>
    </row>
    <row r="15536" spans="1:5" x14ac:dyDescent="0.3">
      <c r="A15536" t="s">
        <v>592</v>
      </c>
      <c r="B15536" t="s">
        <v>5021</v>
      </c>
      <c r="C15536">
        <v>15.3475178569389</v>
      </c>
      <c r="D15536" t="s">
        <v>2480</v>
      </c>
      <c r="E15536" t="s">
        <v>65</v>
      </c>
    </row>
    <row r="15537" spans="1:5" x14ac:dyDescent="0.3">
      <c r="A15537" t="s">
        <v>594</v>
      </c>
      <c r="B15537" t="s">
        <v>5021</v>
      </c>
      <c r="C15537">
        <v>16.263796196380152</v>
      </c>
      <c r="D15537" t="s">
        <v>2480</v>
      </c>
      <c r="E15537" t="s">
        <v>65</v>
      </c>
    </row>
    <row r="15538" spans="1:5" x14ac:dyDescent="0.3">
      <c r="A15538" t="s">
        <v>596</v>
      </c>
      <c r="B15538" t="s">
        <v>5021</v>
      </c>
      <c r="C15538">
        <v>14.3953625864796</v>
      </c>
      <c r="D15538" t="s">
        <v>2480</v>
      </c>
      <c r="E15538" t="s">
        <v>65</v>
      </c>
    </row>
    <row r="15539" spans="1:5" x14ac:dyDescent="0.3">
      <c r="A15539" t="s">
        <v>598</v>
      </c>
      <c r="B15539" t="s">
        <v>5021</v>
      </c>
      <c r="C15539">
        <v>13.862571342002898</v>
      </c>
      <c r="D15539" t="s">
        <v>2480</v>
      </c>
      <c r="E15539" t="s">
        <v>65</v>
      </c>
    </row>
    <row r="15540" spans="1:5" x14ac:dyDescent="0.3">
      <c r="A15540" t="s">
        <v>600</v>
      </c>
      <c r="B15540" t="s">
        <v>5021</v>
      </c>
      <c r="C15540">
        <v>14.14753511308213</v>
      </c>
      <c r="D15540" t="s">
        <v>2480</v>
      </c>
      <c r="E15540" t="s">
        <v>65</v>
      </c>
    </row>
    <row r="15541" spans="1:5" x14ac:dyDescent="0.3">
      <c r="A15541" t="s">
        <v>602</v>
      </c>
      <c r="B15541" t="s">
        <v>5021</v>
      </c>
      <c r="C15541">
        <v>14.1028226370718</v>
      </c>
      <c r="D15541" t="s">
        <v>2480</v>
      </c>
      <c r="E15541" t="s">
        <v>65</v>
      </c>
    </row>
    <row r="15542" spans="1:5" x14ac:dyDescent="0.3">
      <c r="A15542" t="s">
        <v>604</v>
      </c>
      <c r="B15542" t="s">
        <v>5021</v>
      </c>
      <c r="C15542">
        <v>13.0228007618012</v>
      </c>
      <c r="D15542" t="s">
        <v>2480</v>
      </c>
      <c r="E15542" t="s">
        <v>65</v>
      </c>
    </row>
    <row r="15543" spans="1:5" x14ac:dyDescent="0.3">
      <c r="A15543" t="s">
        <v>607</v>
      </c>
      <c r="B15543" t="s">
        <v>5021</v>
      </c>
      <c r="C15543">
        <v>23.6433242197391</v>
      </c>
      <c r="D15543" t="s">
        <v>2480</v>
      </c>
      <c r="E15543" t="s">
        <v>65</v>
      </c>
    </row>
    <row r="15544" spans="1:5" x14ac:dyDescent="0.3">
      <c r="A15544" t="s">
        <v>609</v>
      </c>
      <c r="B15544" t="s">
        <v>5021</v>
      </c>
      <c r="C15544">
        <v>22.880856897485302</v>
      </c>
      <c r="D15544" t="s">
        <v>2480</v>
      </c>
      <c r="E15544" t="s">
        <v>65</v>
      </c>
    </row>
    <row r="15545" spans="1:5" x14ac:dyDescent="0.3">
      <c r="A15545" t="s">
        <v>611</v>
      </c>
      <c r="B15545" t="s">
        <v>5021</v>
      </c>
      <c r="C15545">
        <v>22.945224987234202</v>
      </c>
      <c r="D15545" t="s">
        <v>2480</v>
      </c>
      <c r="E15545" t="s">
        <v>65</v>
      </c>
    </row>
    <row r="15546" spans="1:5" x14ac:dyDescent="0.3">
      <c r="A15546" t="s">
        <v>613</v>
      </c>
      <c r="B15546" t="s">
        <v>5021</v>
      </c>
      <c r="C15546">
        <v>21.412216481048699</v>
      </c>
      <c r="D15546" t="s">
        <v>2480</v>
      </c>
      <c r="E15546" t="s">
        <v>65</v>
      </c>
    </row>
    <row r="15547" spans="1:5" x14ac:dyDescent="0.3">
      <c r="A15547" t="s">
        <v>615</v>
      </c>
      <c r="B15547" t="s">
        <v>5021</v>
      </c>
      <c r="C15547">
        <v>21.122024653394899</v>
      </c>
      <c r="D15547" t="s">
        <v>2480</v>
      </c>
      <c r="E15547" t="s">
        <v>65</v>
      </c>
    </row>
    <row r="15548" spans="1:5" x14ac:dyDescent="0.3">
      <c r="A15548" t="s">
        <v>617</v>
      </c>
      <c r="B15548" t="s">
        <v>5021</v>
      </c>
      <c r="C15548">
        <v>22.056079263162296</v>
      </c>
      <c r="D15548" t="s">
        <v>2480</v>
      </c>
      <c r="E15548" t="s">
        <v>65</v>
      </c>
    </row>
    <row r="15549" spans="1:5" x14ac:dyDescent="0.3">
      <c r="A15549" t="s">
        <v>619</v>
      </c>
      <c r="B15549" t="s">
        <v>5021</v>
      </c>
      <c r="C15549">
        <v>21.929154459844799</v>
      </c>
      <c r="D15549" t="s">
        <v>2480</v>
      </c>
      <c r="E15549" t="s">
        <v>65</v>
      </c>
    </row>
    <row r="15550" spans="1:5" x14ac:dyDescent="0.3">
      <c r="A15550" t="s">
        <v>621</v>
      </c>
      <c r="B15550" t="s">
        <v>5021</v>
      </c>
      <c r="C15550">
        <v>21.314542768347611</v>
      </c>
      <c r="D15550" t="s">
        <v>2480</v>
      </c>
      <c r="E15550" t="s">
        <v>65</v>
      </c>
    </row>
    <row r="15551" spans="1:5" x14ac:dyDescent="0.3">
      <c r="A15551" t="s">
        <v>623</v>
      </c>
      <c r="B15551" t="s">
        <v>5021</v>
      </c>
      <c r="C15551">
        <v>20.380482972361342</v>
      </c>
      <c r="D15551" t="s">
        <v>2480</v>
      </c>
      <c r="E15551" t="s">
        <v>65</v>
      </c>
    </row>
    <row r="15552" spans="1:5" x14ac:dyDescent="0.3">
      <c r="A15552" t="s">
        <v>625</v>
      </c>
      <c r="B15552" t="s">
        <v>5021</v>
      </c>
      <c r="C15552">
        <v>20.820260598771</v>
      </c>
      <c r="D15552" t="s">
        <v>2480</v>
      </c>
      <c r="E15552" t="s">
        <v>65</v>
      </c>
    </row>
    <row r="15553" spans="1:5" x14ac:dyDescent="0.3">
      <c r="A15553" t="s">
        <v>627</v>
      </c>
      <c r="B15553" t="s">
        <v>5021</v>
      </c>
      <c r="C15553">
        <v>22.05711718668319</v>
      </c>
      <c r="D15553" t="s">
        <v>2480</v>
      </c>
      <c r="E15553" t="s">
        <v>65</v>
      </c>
    </row>
    <row r="15554" spans="1:5" x14ac:dyDescent="0.3">
      <c r="A15554" t="s">
        <v>236</v>
      </c>
      <c r="B15554" t="s">
        <v>5021</v>
      </c>
      <c r="C15554">
        <v>22.588690632156979</v>
      </c>
      <c r="D15554" t="s">
        <v>2480</v>
      </c>
      <c r="E15554" t="s">
        <v>65</v>
      </c>
    </row>
    <row r="15555" spans="1:5" x14ac:dyDescent="0.3">
      <c r="A15555" t="s">
        <v>630</v>
      </c>
      <c r="B15555" t="s">
        <v>5021</v>
      </c>
      <c r="C15555">
        <v>22.317394664027496</v>
      </c>
      <c r="D15555" t="s">
        <v>2480</v>
      </c>
      <c r="E15555" t="s">
        <v>65</v>
      </c>
    </row>
    <row r="15556" spans="1:5" x14ac:dyDescent="0.3">
      <c r="A15556" t="s">
        <v>632</v>
      </c>
      <c r="B15556" t="s">
        <v>5021</v>
      </c>
      <c r="C15556">
        <v>21.469602786854882</v>
      </c>
      <c r="D15556" t="s">
        <v>2480</v>
      </c>
      <c r="E15556" t="s">
        <v>65</v>
      </c>
    </row>
    <row r="15557" spans="1:5" x14ac:dyDescent="0.3">
      <c r="A15557" t="s">
        <v>635</v>
      </c>
      <c r="B15557" t="s">
        <v>5021</v>
      </c>
      <c r="C15557">
        <v>23.616419399341925</v>
      </c>
      <c r="D15557" t="s">
        <v>2480</v>
      </c>
      <c r="E15557" t="s">
        <v>65</v>
      </c>
    </row>
    <row r="15558" spans="1:5" x14ac:dyDescent="0.3">
      <c r="A15558" t="s">
        <v>637</v>
      </c>
      <c r="B15558" t="s">
        <v>5021</v>
      </c>
      <c r="C15558">
        <v>30.389664421079047</v>
      </c>
      <c r="D15558" t="s">
        <v>2480</v>
      </c>
      <c r="E15558" t="s">
        <v>65</v>
      </c>
    </row>
    <row r="15559" spans="1:5" x14ac:dyDescent="0.3">
      <c r="A15559" t="s">
        <v>639</v>
      </c>
      <c r="B15559" t="s">
        <v>5021</v>
      </c>
      <c r="C15559">
        <v>26.004844998687641</v>
      </c>
      <c r="D15559" t="s">
        <v>2480</v>
      </c>
      <c r="E15559" t="s">
        <v>65</v>
      </c>
    </row>
    <row r="15560" spans="1:5" x14ac:dyDescent="0.3">
      <c r="A15560" t="s">
        <v>641</v>
      </c>
      <c r="B15560" t="s">
        <v>5021</v>
      </c>
      <c r="C15560">
        <v>17.111903427602599</v>
      </c>
      <c r="D15560" t="s">
        <v>2480</v>
      </c>
      <c r="E15560" t="s">
        <v>65</v>
      </c>
    </row>
    <row r="15561" spans="1:5" x14ac:dyDescent="0.3">
      <c r="A15561" t="s">
        <v>643</v>
      </c>
      <c r="B15561" t="s">
        <v>5021</v>
      </c>
      <c r="C15561">
        <v>17.111663741812293</v>
      </c>
      <c r="D15561" t="s">
        <v>2480</v>
      </c>
      <c r="E15561" t="s">
        <v>65</v>
      </c>
    </row>
    <row r="15562" spans="1:5" x14ac:dyDescent="0.3">
      <c r="A15562" t="s">
        <v>645</v>
      </c>
      <c r="B15562" t="s">
        <v>5021</v>
      </c>
      <c r="C15562">
        <v>18.373674983088641</v>
      </c>
      <c r="D15562" t="s">
        <v>2480</v>
      </c>
      <c r="E15562" t="s">
        <v>65</v>
      </c>
    </row>
    <row r="15563" spans="1:5" x14ac:dyDescent="0.3">
      <c r="A15563" t="s">
        <v>647</v>
      </c>
      <c r="B15563" t="s">
        <v>5021</v>
      </c>
      <c r="C15563">
        <v>19.8580111331345</v>
      </c>
      <c r="D15563" t="s">
        <v>2480</v>
      </c>
      <c r="E15563" t="s">
        <v>65</v>
      </c>
    </row>
    <row r="15564" spans="1:5" x14ac:dyDescent="0.3">
      <c r="A15564" t="s">
        <v>649</v>
      </c>
      <c r="B15564" t="s">
        <v>5021</v>
      </c>
      <c r="C15564">
        <v>21.475860763146134</v>
      </c>
      <c r="D15564" t="s">
        <v>2480</v>
      </c>
      <c r="E15564" t="s">
        <v>65</v>
      </c>
    </row>
    <row r="15565" spans="1:5" x14ac:dyDescent="0.3">
      <c r="A15565" t="s">
        <v>651</v>
      </c>
      <c r="B15565" t="s">
        <v>5021</v>
      </c>
      <c r="C15565">
        <v>19.891166273673214</v>
      </c>
      <c r="D15565" t="s">
        <v>2480</v>
      </c>
      <c r="E15565" t="s">
        <v>65</v>
      </c>
    </row>
    <row r="15566" spans="1:5" x14ac:dyDescent="0.3">
      <c r="A15566" t="s">
        <v>653</v>
      </c>
      <c r="B15566" t="s">
        <v>5021</v>
      </c>
      <c r="C15566">
        <v>21.801656156046889</v>
      </c>
      <c r="D15566" t="s">
        <v>2480</v>
      </c>
      <c r="E15566" t="s">
        <v>65</v>
      </c>
    </row>
    <row r="15567" spans="1:5" x14ac:dyDescent="0.3">
      <c r="A15567" t="s">
        <v>655</v>
      </c>
      <c r="B15567" t="s">
        <v>5021</v>
      </c>
      <c r="C15567">
        <v>26.391177530905797</v>
      </c>
      <c r="D15567" t="s">
        <v>2480</v>
      </c>
      <c r="E15567" t="s">
        <v>65</v>
      </c>
    </row>
    <row r="15568" spans="1:5" x14ac:dyDescent="0.3">
      <c r="A15568" t="s">
        <v>657</v>
      </c>
      <c r="B15568" t="s">
        <v>5021</v>
      </c>
      <c r="C15568">
        <v>24.303238038632333</v>
      </c>
      <c r="D15568" t="s">
        <v>2480</v>
      </c>
      <c r="E15568" t="s">
        <v>65</v>
      </c>
    </row>
    <row r="15569" spans="1:5" x14ac:dyDescent="0.3">
      <c r="A15569" t="s">
        <v>659</v>
      </c>
      <c r="B15569" t="s">
        <v>5021</v>
      </c>
      <c r="C15569">
        <v>20.019411307615432</v>
      </c>
      <c r="D15569" t="s">
        <v>2480</v>
      </c>
      <c r="E15569" t="s">
        <v>65</v>
      </c>
    </row>
    <row r="15570" spans="1:5" x14ac:dyDescent="0.3">
      <c r="A15570" t="s">
        <v>662</v>
      </c>
      <c r="B15570" t="s">
        <v>5021</v>
      </c>
      <c r="C15570">
        <v>17.3837413199083</v>
      </c>
      <c r="D15570" t="s">
        <v>2480</v>
      </c>
      <c r="E15570" t="s">
        <v>65</v>
      </c>
    </row>
    <row r="15571" spans="1:5" x14ac:dyDescent="0.3">
      <c r="A15571" t="s">
        <v>664</v>
      </c>
      <c r="B15571" t="s">
        <v>5021</v>
      </c>
      <c r="C15571">
        <v>16.340544887367432</v>
      </c>
      <c r="D15571" t="s">
        <v>2480</v>
      </c>
      <c r="E15571" t="s">
        <v>65</v>
      </c>
    </row>
    <row r="15572" spans="1:5" x14ac:dyDescent="0.3">
      <c r="A15572" t="s">
        <v>666</v>
      </c>
      <c r="B15572" t="s">
        <v>5021</v>
      </c>
      <c r="C15572">
        <v>17.258172953252188</v>
      </c>
      <c r="D15572" t="s">
        <v>2480</v>
      </c>
      <c r="E15572" t="s">
        <v>65</v>
      </c>
    </row>
    <row r="15573" spans="1:5" x14ac:dyDescent="0.3">
      <c r="A15573" t="s">
        <v>668</v>
      </c>
      <c r="B15573" t="s">
        <v>5021</v>
      </c>
      <c r="C15573">
        <v>16.774234505455457</v>
      </c>
      <c r="D15573" t="s">
        <v>2480</v>
      </c>
      <c r="E15573" t="s">
        <v>65</v>
      </c>
    </row>
    <row r="15574" spans="1:5" x14ac:dyDescent="0.3">
      <c r="A15574" t="s">
        <v>670</v>
      </c>
      <c r="B15574" t="s">
        <v>5021</v>
      </c>
      <c r="C15574">
        <v>16.195779656060598</v>
      </c>
      <c r="D15574" t="s">
        <v>2480</v>
      </c>
      <c r="E15574" t="s">
        <v>65</v>
      </c>
    </row>
    <row r="15575" spans="1:5" x14ac:dyDescent="0.3">
      <c r="A15575" t="s">
        <v>672</v>
      </c>
      <c r="B15575" t="s">
        <v>5021</v>
      </c>
      <c r="C15575">
        <v>17.011250804940602</v>
      </c>
      <c r="D15575" t="s">
        <v>2480</v>
      </c>
      <c r="E15575" t="s">
        <v>65</v>
      </c>
    </row>
    <row r="15576" spans="1:5" x14ac:dyDescent="0.3">
      <c r="A15576" t="s">
        <v>674</v>
      </c>
      <c r="B15576" t="s">
        <v>5021</v>
      </c>
      <c r="C15576">
        <v>15.602725076570103</v>
      </c>
      <c r="D15576" t="s">
        <v>2480</v>
      </c>
      <c r="E15576" t="s">
        <v>65</v>
      </c>
    </row>
    <row r="15577" spans="1:5" x14ac:dyDescent="0.3">
      <c r="A15577" t="s">
        <v>676</v>
      </c>
      <c r="B15577" t="s">
        <v>5021</v>
      </c>
      <c r="C15577">
        <v>15.448680744605779</v>
      </c>
      <c r="D15577" t="s">
        <v>2480</v>
      </c>
      <c r="E15577" t="s">
        <v>65</v>
      </c>
    </row>
    <row r="15578" spans="1:5" x14ac:dyDescent="0.3">
      <c r="A15578" t="s">
        <v>677</v>
      </c>
      <c r="B15578" t="s">
        <v>5021</v>
      </c>
      <c r="C15578">
        <v>15.880937840340902</v>
      </c>
      <c r="D15578" t="s">
        <v>2480</v>
      </c>
      <c r="E15578" t="s">
        <v>65</v>
      </c>
    </row>
    <row r="15579" spans="1:5" x14ac:dyDescent="0.3">
      <c r="A15579" t="s">
        <v>678</v>
      </c>
      <c r="B15579" t="s">
        <v>5021</v>
      </c>
      <c r="C15579">
        <v>15.937635862159</v>
      </c>
      <c r="D15579" t="s">
        <v>2480</v>
      </c>
      <c r="E15579" t="s">
        <v>65</v>
      </c>
    </row>
    <row r="15580" spans="1:5" x14ac:dyDescent="0.3">
      <c r="A15580" t="s">
        <v>680</v>
      </c>
      <c r="B15580" t="s">
        <v>5021</v>
      </c>
      <c r="C15580">
        <v>15.080063999266528</v>
      </c>
      <c r="D15580" t="s">
        <v>2480</v>
      </c>
      <c r="E15580" t="s">
        <v>65</v>
      </c>
    </row>
    <row r="15581" spans="1:5" x14ac:dyDescent="0.3">
      <c r="A15581" t="s">
        <v>682</v>
      </c>
      <c r="B15581" t="s">
        <v>5021</v>
      </c>
      <c r="C15581">
        <v>14.528161429054236</v>
      </c>
      <c r="D15581" t="s">
        <v>2480</v>
      </c>
      <c r="E15581" t="s">
        <v>65</v>
      </c>
    </row>
    <row r="15582" spans="1:5" x14ac:dyDescent="0.3">
      <c r="A15582" t="s">
        <v>684</v>
      </c>
      <c r="B15582" t="s">
        <v>5021</v>
      </c>
      <c r="C15582">
        <v>15.734747449534099</v>
      </c>
      <c r="D15582" t="s">
        <v>2480</v>
      </c>
      <c r="E15582" t="s">
        <v>65</v>
      </c>
    </row>
    <row r="15583" spans="1:5" x14ac:dyDescent="0.3">
      <c r="A15583" t="s">
        <v>686</v>
      </c>
      <c r="B15583" t="s">
        <v>5021</v>
      </c>
      <c r="C15583">
        <v>14.91490761937045</v>
      </c>
      <c r="D15583" t="s">
        <v>2480</v>
      </c>
      <c r="E15583" t="s">
        <v>65</v>
      </c>
    </row>
    <row r="15584" spans="1:5" x14ac:dyDescent="0.3">
      <c r="A15584" t="s">
        <v>688</v>
      </c>
      <c r="B15584" t="s">
        <v>5021</v>
      </c>
      <c r="C15584">
        <v>15.024368599579001</v>
      </c>
      <c r="D15584" t="s">
        <v>2480</v>
      </c>
      <c r="E15584" t="s">
        <v>65</v>
      </c>
    </row>
    <row r="15585" spans="1:5" x14ac:dyDescent="0.3">
      <c r="A15585" t="s">
        <v>690</v>
      </c>
      <c r="B15585" t="s">
        <v>5021</v>
      </c>
      <c r="C15585">
        <v>15.241745286576203</v>
      </c>
      <c r="D15585" t="s">
        <v>2480</v>
      </c>
      <c r="E15585" t="s">
        <v>65</v>
      </c>
    </row>
    <row r="15586" spans="1:5" x14ac:dyDescent="0.3">
      <c r="A15586" t="s">
        <v>692</v>
      </c>
      <c r="B15586" t="s">
        <v>5021</v>
      </c>
      <c r="C15586">
        <v>15.2711020867666</v>
      </c>
      <c r="D15586" t="s">
        <v>2480</v>
      </c>
      <c r="E15586" t="s">
        <v>65</v>
      </c>
    </row>
    <row r="15587" spans="1:5" x14ac:dyDescent="0.3">
      <c r="A15587" t="s">
        <v>694</v>
      </c>
      <c r="B15587" t="s">
        <v>5021</v>
      </c>
      <c r="C15587">
        <v>15.114386730433278</v>
      </c>
      <c r="D15587" t="s">
        <v>2480</v>
      </c>
      <c r="E15587" t="s">
        <v>65</v>
      </c>
    </row>
    <row r="15588" spans="1:5" x14ac:dyDescent="0.3">
      <c r="A15588" t="s">
        <v>696</v>
      </c>
      <c r="B15588" t="s">
        <v>5021</v>
      </c>
      <c r="C15588">
        <v>17.38985507048837</v>
      </c>
      <c r="D15588" t="s">
        <v>2480</v>
      </c>
      <c r="E15588" t="s">
        <v>65</v>
      </c>
    </row>
    <row r="15589" spans="1:5" x14ac:dyDescent="0.3">
      <c r="A15589" t="s">
        <v>698</v>
      </c>
      <c r="B15589" t="s">
        <v>5021</v>
      </c>
      <c r="C15589">
        <v>19.355573641877854</v>
      </c>
      <c r="D15589" t="s">
        <v>2480</v>
      </c>
      <c r="E15589" t="s">
        <v>65</v>
      </c>
    </row>
    <row r="15590" spans="1:5" x14ac:dyDescent="0.3">
      <c r="A15590" t="s">
        <v>700</v>
      </c>
      <c r="B15590" t="s">
        <v>5021</v>
      </c>
      <c r="C15590">
        <v>18.132464769950907</v>
      </c>
      <c r="D15590" t="s">
        <v>2480</v>
      </c>
      <c r="E15590" t="s">
        <v>65</v>
      </c>
    </row>
    <row r="15591" spans="1:5" x14ac:dyDescent="0.3">
      <c r="A15591" t="s">
        <v>701</v>
      </c>
      <c r="B15591" t="s">
        <v>5021</v>
      </c>
      <c r="C15591">
        <v>18.318009622036275</v>
      </c>
      <c r="D15591" t="s">
        <v>2480</v>
      </c>
      <c r="E15591" t="s">
        <v>65</v>
      </c>
    </row>
    <row r="15592" spans="1:5" x14ac:dyDescent="0.3">
      <c r="A15592" t="s">
        <v>702</v>
      </c>
      <c r="B15592" t="s">
        <v>5021</v>
      </c>
      <c r="C15592">
        <v>17.523991987789401</v>
      </c>
      <c r="D15592" t="s">
        <v>2480</v>
      </c>
      <c r="E15592" t="s">
        <v>65</v>
      </c>
    </row>
    <row r="15593" spans="1:5" x14ac:dyDescent="0.3">
      <c r="A15593" t="s">
        <v>703</v>
      </c>
      <c r="B15593" t="s">
        <v>5021</v>
      </c>
      <c r="C15593">
        <v>16.703906021527683</v>
      </c>
      <c r="D15593" t="s">
        <v>2480</v>
      </c>
      <c r="E15593" t="s">
        <v>65</v>
      </c>
    </row>
    <row r="15594" spans="1:5" x14ac:dyDescent="0.3">
      <c r="A15594" t="s">
        <v>704</v>
      </c>
      <c r="B15594" t="s">
        <v>5021</v>
      </c>
      <c r="C15594">
        <v>16.937470514945101</v>
      </c>
      <c r="D15594" t="s">
        <v>2480</v>
      </c>
      <c r="E15594" t="s">
        <v>65</v>
      </c>
    </row>
    <row r="15595" spans="1:5" x14ac:dyDescent="0.3">
      <c r="A15595" t="s">
        <v>705</v>
      </c>
      <c r="B15595" t="s">
        <v>5021</v>
      </c>
      <c r="C15595">
        <v>16.551835696035599</v>
      </c>
      <c r="D15595" t="s">
        <v>2480</v>
      </c>
      <c r="E15595" t="s">
        <v>65</v>
      </c>
    </row>
    <row r="15596" spans="1:5" x14ac:dyDescent="0.3">
      <c r="A15596" t="s">
        <v>706</v>
      </c>
      <c r="B15596" t="s">
        <v>5021</v>
      </c>
      <c r="C15596">
        <v>19.097106050233815</v>
      </c>
      <c r="D15596" t="s">
        <v>2480</v>
      </c>
      <c r="E15596" t="s">
        <v>65</v>
      </c>
    </row>
    <row r="15597" spans="1:5" x14ac:dyDescent="0.3">
      <c r="A15597" t="s">
        <v>707</v>
      </c>
      <c r="B15597" t="s">
        <v>5021</v>
      </c>
      <c r="C15597">
        <v>19.504435882564199</v>
      </c>
      <c r="D15597" t="s">
        <v>2480</v>
      </c>
      <c r="E15597" t="s">
        <v>65</v>
      </c>
    </row>
    <row r="15598" spans="1:5" x14ac:dyDescent="0.3">
      <c r="A15598" t="s">
        <v>708</v>
      </c>
      <c r="B15598" t="s">
        <v>5021</v>
      </c>
      <c r="C15598">
        <v>17.5543541979869</v>
      </c>
      <c r="D15598" t="s">
        <v>2480</v>
      </c>
      <c r="E15598" t="s">
        <v>65</v>
      </c>
    </row>
    <row r="15599" spans="1:5" x14ac:dyDescent="0.3">
      <c r="A15599" t="s">
        <v>709</v>
      </c>
      <c r="B15599" t="s">
        <v>5021</v>
      </c>
      <c r="C15599">
        <v>18.424595230250599</v>
      </c>
      <c r="D15599" t="s">
        <v>2480</v>
      </c>
      <c r="E15599" t="s">
        <v>65</v>
      </c>
    </row>
    <row r="15600" spans="1:5" x14ac:dyDescent="0.3">
      <c r="A15600" t="s">
        <v>710</v>
      </c>
      <c r="B15600" t="s">
        <v>5021</v>
      </c>
      <c r="C15600">
        <v>10.089678939734217</v>
      </c>
      <c r="D15600" t="s">
        <v>2480</v>
      </c>
      <c r="E15600" t="s">
        <v>65</v>
      </c>
    </row>
    <row r="15601" spans="1:5" x14ac:dyDescent="0.3">
      <c r="A15601" t="s">
        <v>711</v>
      </c>
      <c r="B15601" t="s">
        <v>5021</v>
      </c>
      <c r="C15601">
        <v>10.291783109890474</v>
      </c>
      <c r="D15601" t="s">
        <v>2480</v>
      </c>
      <c r="E15601" t="s">
        <v>65</v>
      </c>
    </row>
    <row r="15602" spans="1:5" x14ac:dyDescent="0.3">
      <c r="A15602" t="s">
        <v>712</v>
      </c>
      <c r="B15602" t="s">
        <v>5021</v>
      </c>
      <c r="C15602">
        <v>10.160786557016335</v>
      </c>
      <c r="D15602" t="s">
        <v>2480</v>
      </c>
      <c r="E15602" t="s">
        <v>65</v>
      </c>
    </row>
    <row r="15603" spans="1:5" x14ac:dyDescent="0.3">
      <c r="A15603" t="s">
        <v>713</v>
      </c>
      <c r="B15603" t="s">
        <v>5021</v>
      </c>
      <c r="C15603">
        <v>10.551608593981889</v>
      </c>
      <c r="D15603" t="s">
        <v>2480</v>
      </c>
      <c r="E15603" t="s">
        <v>65</v>
      </c>
    </row>
    <row r="15604" spans="1:5" x14ac:dyDescent="0.3">
      <c r="A15604" t="s">
        <v>714</v>
      </c>
      <c r="B15604" t="s">
        <v>5021</v>
      </c>
      <c r="C15604">
        <v>12.378513974608795</v>
      </c>
      <c r="D15604" t="s">
        <v>2480</v>
      </c>
      <c r="E15604" t="s">
        <v>65</v>
      </c>
    </row>
    <row r="15605" spans="1:5" x14ac:dyDescent="0.3">
      <c r="A15605" t="s">
        <v>715</v>
      </c>
      <c r="B15605" t="s">
        <v>5021</v>
      </c>
      <c r="C15605">
        <v>11.143478001813657</v>
      </c>
      <c r="D15605" t="s">
        <v>2480</v>
      </c>
      <c r="E15605" t="s">
        <v>65</v>
      </c>
    </row>
    <row r="15606" spans="1:5" x14ac:dyDescent="0.3">
      <c r="A15606" t="s">
        <v>716</v>
      </c>
      <c r="B15606" t="s">
        <v>5021</v>
      </c>
      <c r="C15606">
        <v>14.038305913349239</v>
      </c>
      <c r="D15606" t="s">
        <v>2480</v>
      </c>
      <c r="E15606" t="s">
        <v>65</v>
      </c>
    </row>
    <row r="15607" spans="1:5" x14ac:dyDescent="0.3">
      <c r="A15607" t="s">
        <v>717</v>
      </c>
      <c r="B15607" t="s">
        <v>5021</v>
      </c>
      <c r="C15607">
        <v>12.2442372685266</v>
      </c>
      <c r="D15607" t="s">
        <v>2480</v>
      </c>
      <c r="E15607" t="s">
        <v>65</v>
      </c>
    </row>
    <row r="15608" spans="1:5" x14ac:dyDescent="0.3">
      <c r="A15608" t="s">
        <v>718</v>
      </c>
      <c r="B15608" t="s">
        <v>5021</v>
      </c>
      <c r="C15608">
        <v>12.036385703980951</v>
      </c>
      <c r="D15608" t="s">
        <v>2480</v>
      </c>
      <c r="E15608" t="s">
        <v>65</v>
      </c>
    </row>
    <row r="15609" spans="1:5" x14ac:dyDescent="0.3">
      <c r="A15609" t="s">
        <v>719</v>
      </c>
      <c r="B15609" t="s">
        <v>5021</v>
      </c>
      <c r="C15609">
        <v>10.090547195305225</v>
      </c>
      <c r="D15609" t="s">
        <v>2480</v>
      </c>
      <c r="E15609" t="s">
        <v>65</v>
      </c>
    </row>
    <row r="15610" spans="1:5" x14ac:dyDescent="0.3">
      <c r="A15610" t="s">
        <v>720</v>
      </c>
      <c r="B15610" t="s">
        <v>5021</v>
      </c>
      <c r="C15610">
        <v>10.9215933749953</v>
      </c>
      <c r="D15610" t="s">
        <v>2480</v>
      </c>
      <c r="E15610" t="s">
        <v>65</v>
      </c>
    </row>
    <row r="15611" spans="1:5" x14ac:dyDescent="0.3">
      <c r="A15611" t="s">
        <v>721</v>
      </c>
      <c r="B15611" t="s">
        <v>5021</v>
      </c>
      <c r="C15611">
        <v>12.0824259941569</v>
      </c>
      <c r="D15611" t="s">
        <v>2480</v>
      </c>
      <c r="E15611" t="s">
        <v>65</v>
      </c>
    </row>
    <row r="15612" spans="1:5" x14ac:dyDescent="0.3">
      <c r="A15612" t="s">
        <v>722</v>
      </c>
      <c r="B15612" t="s">
        <v>5021</v>
      </c>
      <c r="C15612">
        <v>12.511950281376706</v>
      </c>
      <c r="D15612" t="s">
        <v>2480</v>
      </c>
      <c r="E15612" t="s">
        <v>65</v>
      </c>
    </row>
    <row r="15613" spans="1:5" x14ac:dyDescent="0.3">
      <c r="A15613" t="s">
        <v>723</v>
      </c>
      <c r="B15613" t="s">
        <v>5021</v>
      </c>
      <c r="C15613">
        <v>11.6205185020243</v>
      </c>
      <c r="D15613" t="s">
        <v>2480</v>
      </c>
      <c r="E15613" t="s">
        <v>65</v>
      </c>
    </row>
    <row r="15614" spans="1:5" x14ac:dyDescent="0.3">
      <c r="A15614" t="s">
        <v>724</v>
      </c>
      <c r="B15614" t="s">
        <v>5021</v>
      </c>
      <c r="C15614">
        <v>13.036343835521121</v>
      </c>
      <c r="D15614" t="s">
        <v>2480</v>
      </c>
      <c r="E15614" t="s">
        <v>65</v>
      </c>
    </row>
    <row r="15615" spans="1:5" x14ac:dyDescent="0.3">
      <c r="A15615" t="s">
        <v>725</v>
      </c>
      <c r="B15615" t="s">
        <v>5021</v>
      </c>
      <c r="C15615">
        <v>13.958219730601432</v>
      </c>
      <c r="D15615" t="s">
        <v>2480</v>
      </c>
      <c r="E15615" t="s">
        <v>65</v>
      </c>
    </row>
    <row r="15616" spans="1:5" x14ac:dyDescent="0.3">
      <c r="A15616" t="s">
        <v>726</v>
      </c>
      <c r="B15616" t="s">
        <v>5021</v>
      </c>
      <c r="C15616">
        <v>12.9311520581513</v>
      </c>
      <c r="D15616" t="s">
        <v>2480</v>
      </c>
      <c r="E15616" t="s">
        <v>65</v>
      </c>
    </row>
    <row r="15617" spans="1:5" x14ac:dyDescent="0.3">
      <c r="A15617" t="s">
        <v>727</v>
      </c>
      <c r="B15617" t="s">
        <v>5021</v>
      </c>
      <c r="C15617">
        <v>10.254046379754328</v>
      </c>
      <c r="D15617" t="s">
        <v>2480</v>
      </c>
      <c r="E15617" t="s">
        <v>65</v>
      </c>
    </row>
    <row r="15618" spans="1:5" x14ac:dyDescent="0.3">
      <c r="A15618" t="s">
        <v>728</v>
      </c>
      <c r="B15618" t="s">
        <v>5021</v>
      </c>
      <c r="C15618">
        <v>13.762595724280301</v>
      </c>
      <c r="D15618" t="s">
        <v>2480</v>
      </c>
      <c r="E15618" t="s">
        <v>65</v>
      </c>
    </row>
    <row r="15619" spans="1:5" x14ac:dyDescent="0.3">
      <c r="A15619" t="s">
        <v>729</v>
      </c>
      <c r="B15619" t="s">
        <v>5021</v>
      </c>
      <c r="C15619">
        <v>15.134093491529201</v>
      </c>
      <c r="D15619" t="s">
        <v>2480</v>
      </c>
      <c r="E15619" t="s">
        <v>65</v>
      </c>
    </row>
    <row r="15620" spans="1:5" x14ac:dyDescent="0.3">
      <c r="A15620" t="s">
        <v>730</v>
      </c>
      <c r="B15620" t="s">
        <v>5021</v>
      </c>
      <c r="C15620">
        <v>13.1934220269056</v>
      </c>
      <c r="D15620" t="s">
        <v>2480</v>
      </c>
      <c r="E15620" t="s">
        <v>65</v>
      </c>
    </row>
    <row r="15621" spans="1:5" x14ac:dyDescent="0.3">
      <c r="A15621" t="s">
        <v>731</v>
      </c>
      <c r="B15621" t="s">
        <v>5021</v>
      </c>
      <c r="C15621">
        <v>12.000732305210533</v>
      </c>
      <c r="D15621" t="s">
        <v>2480</v>
      </c>
      <c r="E15621" t="s">
        <v>65</v>
      </c>
    </row>
    <row r="15622" spans="1:5" x14ac:dyDescent="0.3">
      <c r="A15622" t="s">
        <v>732</v>
      </c>
      <c r="B15622" t="s">
        <v>5021</v>
      </c>
      <c r="C15622">
        <v>12.405428584301143</v>
      </c>
      <c r="D15622" t="s">
        <v>2480</v>
      </c>
      <c r="E15622" t="s">
        <v>65</v>
      </c>
    </row>
    <row r="15623" spans="1:5" x14ac:dyDescent="0.3">
      <c r="A15623" t="s">
        <v>733</v>
      </c>
      <c r="B15623" t="s">
        <v>5021</v>
      </c>
      <c r="C15623">
        <v>13.173487353994632</v>
      </c>
      <c r="D15623" t="s">
        <v>2480</v>
      </c>
      <c r="E15623" t="s">
        <v>65</v>
      </c>
    </row>
    <row r="15624" spans="1:5" x14ac:dyDescent="0.3">
      <c r="A15624" t="s">
        <v>734</v>
      </c>
      <c r="B15624" t="s">
        <v>5021</v>
      </c>
      <c r="C15624">
        <v>13.955703681379399</v>
      </c>
      <c r="D15624" t="s">
        <v>2480</v>
      </c>
      <c r="E15624" t="s">
        <v>65</v>
      </c>
    </row>
    <row r="15625" spans="1:5" x14ac:dyDescent="0.3">
      <c r="A15625" t="s">
        <v>735</v>
      </c>
      <c r="B15625" t="s">
        <v>5021</v>
      </c>
      <c r="C15625">
        <v>13.410270122194431</v>
      </c>
      <c r="D15625" t="s">
        <v>2480</v>
      </c>
      <c r="E15625" t="s">
        <v>65</v>
      </c>
    </row>
    <row r="15626" spans="1:5" x14ac:dyDescent="0.3">
      <c r="A15626" t="s">
        <v>736</v>
      </c>
      <c r="B15626" t="s">
        <v>5021</v>
      </c>
      <c r="C15626">
        <v>14.508481756587846</v>
      </c>
      <c r="D15626" t="s">
        <v>2480</v>
      </c>
      <c r="E15626" t="s">
        <v>65</v>
      </c>
    </row>
    <row r="15627" spans="1:5" x14ac:dyDescent="0.3">
      <c r="A15627" t="s">
        <v>737</v>
      </c>
      <c r="B15627" t="s">
        <v>5021</v>
      </c>
      <c r="C15627">
        <v>22.896674970111334</v>
      </c>
      <c r="D15627" t="s">
        <v>2480</v>
      </c>
      <c r="E15627" t="s">
        <v>65</v>
      </c>
    </row>
    <row r="15628" spans="1:5" x14ac:dyDescent="0.3">
      <c r="A15628" t="s">
        <v>738</v>
      </c>
      <c r="B15628" t="s">
        <v>5021</v>
      </c>
      <c r="C15628">
        <v>20.8986838325823</v>
      </c>
      <c r="D15628" t="s">
        <v>2480</v>
      </c>
      <c r="E15628" t="s">
        <v>65</v>
      </c>
    </row>
    <row r="15629" spans="1:5" x14ac:dyDescent="0.3">
      <c r="A15629" t="s">
        <v>739</v>
      </c>
      <c r="B15629" t="s">
        <v>5021</v>
      </c>
      <c r="C15629">
        <v>17.0388809577668</v>
      </c>
      <c r="D15629" t="s">
        <v>2480</v>
      </c>
      <c r="E15629" t="s">
        <v>65</v>
      </c>
    </row>
    <row r="15630" spans="1:5" x14ac:dyDescent="0.3">
      <c r="A15630" t="s">
        <v>740</v>
      </c>
      <c r="B15630" t="s">
        <v>5021</v>
      </c>
      <c r="C15630">
        <v>16.469700813900399</v>
      </c>
      <c r="D15630" t="s">
        <v>2480</v>
      </c>
      <c r="E15630" t="s">
        <v>65</v>
      </c>
    </row>
    <row r="15631" spans="1:5" x14ac:dyDescent="0.3">
      <c r="A15631" t="s">
        <v>741</v>
      </c>
      <c r="B15631" t="s">
        <v>5021</v>
      </c>
      <c r="C15631">
        <v>13.617089213921499</v>
      </c>
      <c r="D15631" t="s">
        <v>2480</v>
      </c>
      <c r="E15631" t="s">
        <v>65</v>
      </c>
    </row>
    <row r="15632" spans="1:5" x14ac:dyDescent="0.3">
      <c r="A15632" t="s">
        <v>742</v>
      </c>
      <c r="B15632" t="s">
        <v>5021</v>
      </c>
      <c r="C15632">
        <v>18.285168521741198</v>
      </c>
      <c r="D15632" t="s">
        <v>2480</v>
      </c>
      <c r="E15632" t="s">
        <v>65</v>
      </c>
    </row>
    <row r="15633" spans="1:5" x14ac:dyDescent="0.3">
      <c r="A15633" t="s">
        <v>743</v>
      </c>
      <c r="B15633" t="s">
        <v>5021</v>
      </c>
      <c r="C15633">
        <v>12.6539361618931</v>
      </c>
      <c r="D15633" t="s">
        <v>2480</v>
      </c>
      <c r="E15633" t="s">
        <v>65</v>
      </c>
    </row>
    <row r="15634" spans="1:5" x14ac:dyDescent="0.3">
      <c r="A15634" t="s">
        <v>744</v>
      </c>
      <c r="B15634" t="s">
        <v>5021</v>
      </c>
      <c r="C15634">
        <v>15.498004373388998</v>
      </c>
      <c r="D15634" t="s">
        <v>2480</v>
      </c>
      <c r="E15634" t="s">
        <v>65</v>
      </c>
    </row>
    <row r="15635" spans="1:5" x14ac:dyDescent="0.3">
      <c r="A15635" t="s">
        <v>745</v>
      </c>
      <c r="B15635" t="s">
        <v>5021</v>
      </c>
      <c r="C15635">
        <v>13.564868845283499</v>
      </c>
      <c r="D15635" t="s">
        <v>2480</v>
      </c>
      <c r="E15635" t="s">
        <v>65</v>
      </c>
    </row>
    <row r="15636" spans="1:5" x14ac:dyDescent="0.3">
      <c r="A15636" t="s">
        <v>746</v>
      </c>
      <c r="B15636" t="s">
        <v>5021</v>
      </c>
      <c r="C15636">
        <v>9.8127426957812496</v>
      </c>
      <c r="D15636" t="s">
        <v>2480</v>
      </c>
      <c r="E15636" t="s">
        <v>65</v>
      </c>
    </row>
    <row r="15637" spans="1:5" x14ac:dyDescent="0.3">
      <c r="A15637" t="s">
        <v>747</v>
      </c>
      <c r="B15637" t="s">
        <v>5021</v>
      </c>
      <c r="C15637">
        <v>9.8318555608443301</v>
      </c>
      <c r="D15637" t="s">
        <v>2480</v>
      </c>
      <c r="E15637" t="s">
        <v>65</v>
      </c>
    </row>
    <row r="15638" spans="1:5" x14ac:dyDescent="0.3">
      <c r="A15638" t="s">
        <v>748</v>
      </c>
      <c r="B15638" t="s">
        <v>5021</v>
      </c>
      <c r="C15638">
        <v>10.4284151118064</v>
      </c>
      <c r="D15638" t="s">
        <v>2480</v>
      </c>
      <c r="E15638" t="s">
        <v>65</v>
      </c>
    </row>
    <row r="15639" spans="1:5" x14ac:dyDescent="0.3">
      <c r="A15639" t="s">
        <v>749</v>
      </c>
      <c r="B15639" t="s">
        <v>5021</v>
      </c>
      <c r="C15639">
        <v>10.018234386446402</v>
      </c>
      <c r="D15639" t="s">
        <v>2480</v>
      </c>
      <c r="E15639" t="s">
        <v>65</v>
      </c>
    </row>
    <row r="15640" spans="1:5" x14ac:dyDescent="0.3">
      <c r="A15640" t="s">
        <v>750</v>
      </c>
      <c r="B15640" t="s">
        <v>5021</v>
      </c>
      <c r="C15640">
        <v>14.231006313105937</v>
      </c>
      <c r="D15640" t="s">
        <v>2480</v>
      </c>
      <c r="E15640" t="s">
        <v>65</v>
      </c>
    </row>
    <row r="15641" spans="1:5" x14ac:dyDescent="0.3">
      <c r="A15641" t="s">
        <v>751</v>
      </c>
      <c r="B15641" t="s">
        <v>5021</v>
      </c>
      <c r="C15641">
        <v>17.38985507048837</v>
      </c>
      <c r="D15641" t="s">
        <v>2480</v>
      </c>
      <c r="E15641" t="s">
        <v>65</v>
      </c>
    </row>
    <row r="15642" spans="1:5" x14ac:dyDescent="0.3">
      <c r="A15642" t="s">
        <v>752</v>
      </c>
      <c r="B15642" t="s">
        <v>5021</v>
      </c>
      <c r="C15642">
        <v>17.38985507048837</v>
      </c>
      <c r="D15642" t="s">
        <v>2480</v>
      </c>
      <c r="E15642" t="s">
        <v>65</v>
      </c>
    </row>
    <row r="15643" spans="1:5" x14ac:dyDescent="0.3">
      <c r="A15643" t="s">
        <v>753</v>
      </c>
      <c r="B15643" t="s">
        <v>5021</v>
      </c>
      <c r="C15643">
        <v>20.976082829387401</v>
      </c>
      <c r="D15643" t="s">
        <v>2480</v>
      </c>
      <c r="E15643" t="s">
        <v>65</v>
      </c>
    </row>
    <row r="15644" spans="1:5" x14ac:dyDescent="0.3">
      <c r="A15644" t="s">
        <v>754</v>
      </c>
      <c r="B15644" t="s">
        <v>5021</v>
      </c>
      <c r="C15644">
        <v>25.135599534856897</v>
      </c>
      <c r="D15644" t="s">
        <v>2480</v>
      </c>
      <c r="E15644" t="s">
        <v>65</v>
      </c>
    </row>
    <row r="15645" spans="1:5" x14ac:dyDescent="0.3">
      <c r="A15645" t="s">
        <v>755</v>
      </c>
      <c r="B15645" t="s">
        <v>5021</v>
      </c>
      <c r="C15645">
        <v>24.482962740152502</v>
      </c>
      <c r="D15645" t="s">
        <v>2480</v>
      </c>
      <c r="E15645" t="s">
        <v>65</v>
      </c>
    </row>
    <row r="15646" spans="1:5" x14ac:dyDescent="0.3">
      <c r="A15646" t="s">
        <v>756</v>
      </c>
      <c r="B15646" t="s">
        <v>5021</v>
      </c>
      <c r="C15646">
        <v>21.099207753532799</v>
      </c>
      <c r="D15646" t="s">
        <v>2480</v>
      </c>
      <c r="E15646" t="s">
        <v>65</v>
      </c>
    </row>
    <row r="15647" spans="1:5" x14ac:dyDescent="0.3">
      <c r="A15647" t="s">
        <v>757</v>
      </c>
      <c r="B15647" t="s">
        <v>5021</v>
      </c>
      <c r="C15647">
        <v>20.477062531640239</v>
      </c>
      <c r="D15647" t="s">
        <v>2480</v>
      </c>
      <c r="E15647" t="s">
        <v>65</v>
      </c>
    </row>
    <row r="15648" spans="1:5" x14ac:dyDescent="0.3">
      <c r="A15648" t="s">
        <v>758</v>
      </c>
      <c r="B15648" t="s">
        <v>5021</v>
      </c>
      <c r="C15648">
        <v>18.283703502204879</v>
      </c>
      <c r="D15648" t="s">
        <v>2480</v>
      </c>
      <c r="E15648" t="s">
        <v>65</v>
      </c>
    </row>
    <row r="15649" spans="1:5" x14ac:dyDescent="0.3">
      <c r="A15649" t="s">
        <v>759</v>
      </c>
      <c r="B15649" t="s">
        <v>5021</v>
      </c>
      <c r="C15649">
        <v>15.4042911608668</v>
      </c>
      <c r="D15649" t="s">
        <v>2480</v>
      </c>
      <c r="E15649" t="s">
        <v>65</v>
      </c>
    </row>
    <row r="15650" spans="1:5" x14ac:dyDescent="0.3">
      <c r="A15650" t="s">
        <v>760</v>
      </c>
      <c r="B15650" t="s">
        <v>5021</v>
      </c>
      <c r="C15650">
        <v>15.8735713993704</v>
      </c>
      <c r="D15650" t="s">
        <v>2480</v>
      </c>
      <c r="E15650" t="s">
        <v>65</v>
      </c>
    </row>
    <row r="15651" spans="1:5" x14ac:dyDescent="0.3">
      <c r="A15651" t="s">
        <v>761</v>
      </c>
      <c r="B15651" t="s">
        <v>5021</v>
      </c>
      <c r="C15651">
        <v>15.762943942037122</v>
      </c>
      <c r="D15651" t="s">
        <v>2480</v>
      </c>
      <c r="E15651" t="s">
        <v>65</v>
      </c>
    </row>
    <row r="15652" spans="1:5" x14ac:dyDescent="0.3">
      <c r="A15652" t="s">
        <v>762</v>
      </c>
      <c r="B15652" t="s">
        <v>5021</v>
      </c>
      <c r="C15652">
        <v>15.262918205085898</v>
      </c>
      <c r="D15652" t="s">
        <v>2480</v>
      </c>
      <c r="E15652" t="s">
        <v>65</v>
      </c>
    </row>
    <row r="15653" spans="1:5" x14ac:dyDescent="0.3">
      <c r="A15653" t="s">
        <v>763</v>
      </c>
      <c r="B15653" t="s">
        <v>5021</v>
      </c>
      <c r="C15653">
        <v>14.8074803813426</v>
      </c>
      <c r="D15653" t="s">
        <v>2480</v>
      </c>
      <c r="E15653" t="s">
        <v>65</v>
      </c>
    </row>
    <row r="15654" spans="1:5" x14ac:dyDescent="0.3">
      <c r="A15654" t="s">
        <v>764</v>
      </c>
      <c r="B15654" t="s">
        <v>5021</v>
      </c>
      <c r="C15654">
        <v>15.4299343421128</v>
      </c>
      <c r="D15654" t="s">
        <v>2480</v>
      </c>
      <c r="E15654" t="s">
        <v>65</v>
      </c>
    </row>
    <row r="15655" spans="1:5" x14ac:dyDescent="0.3">
      <c r="A15655" t="s">
        <v>765</v>
      </c>
      <c r="B15655" t="s">
        <v>5021</v>
      </c>
      <c r="C15655">
        <v>15.8986349214869</v>
      </c>
      <c r="D15655" t="s">
        <v>2480</v>
      </c>
      <c r="E15655" t="s">
        <v>65</v>
      </c>
    </row>
    <row r="15656" spans="1:5" x14ac:dyDescent="0.3">
      <c r="A15656" t="s">
        <v>766</v>
      </c>
      <c r="B15656" t="s">
        <v>5021</v>
      </c>
      <c r="C15656">
        <v>19.646056924379401</v>
      </c>
      <c r="D15656" t="s">
        <v>2480</v>
      </c>
      <c r="E15656" t="s">
        <v>65</v>
      </c>
    </row>
    <row r="15657" spans="1:5" x14ac:dyDescent="0.3">
      <c r="A15657" t="s">
        <v>767</v>
      </c>
      <c r="B15657" t="s">
        <v>5021</v>
      </c>
      <c r="C15657">
        <v>12.183207530036199</v>
      </c>
      <c r="D15657" t="s">
        <v>2480</v>
      </c>
      <c r="E15657" t="s">
        <v>65</v>
      </c>
    </row>
    <row r="15658" spans="1:5" x14ac:dyDescent="0.3">
      <c r="A15658" t="s">
        <v>768</v>
      </c>
      <c r="B15658" t="s">
        <v>5021</v>
      </c>
      <c r="C15658">
        <v>14.697945311118142</v>
      </c>
      <c r="D15658" t="s">
        <v>2480</v>
      </c>
      <c r="E15658" t="s">
        <v>65</v>
      </c>
    </row>
    <row r="15659" spans="1:5" x14ac:dyDescent="0.3">
      <c r="A15659" t="s">
        <v>769</v>
      </c>
      <c r="B15659" t="s">
        <v>5021</v>
      </c>
      <c r="C15659">
        <v>14.242689281251799</v>
      </c>
      <c r="D15659" t="s">
        <v>2480</v>
      </c>
      <c r="E15659" t="s">
        <v>65</v>
      </c>
    </row>
    <row r="15660" spans="1:5" x14ac:dyDescent="0.3">
      <c r="A15660" t="s">
        <v>770</v>
      </c>
      <c r="B15660" t="s">
        <v>5021</v>
      </c>
      <c r="C15660">
        <v>17.38985507048837</v>
      </c>
      <c r="D15660" t="s">
        <v>2480</v>
      </c>
      <c r="E15660" t="s">
        <v>65</v>
      </c>
    </row>
    <row r="15661" spans="1:5" x14ac:dyDescent="0.3">
      <c r="A15661" t="s">
        <v>774</v>
      </c>
      <c r="B15661" t="s">
        <v>5021</v>
      </c>
      <c r="C15661">
        <v>21.551468236000289</v>
      </c>
      <c r="D15661" t="s">
        <v>2480</v>
      </c>
      <c r="E15661" t="s">
        <v>65</v>
      </c>
    </row>
    <row r="15662" spans="1:5" x14ac:dyDescent="0.3">
      <c r="A15662" t="s">
        <v>775</v>
      </c>
      <c r="B15662" t="s">
        <v>5021</v>
      </c>
      <c r="C15662">
        <v>15.4135235812657</v>
      </c>
      <c r="D15662" t="s">
        <v>2480</v>
      </c>
      <c r="E15662" t="s">
        <v>65</v>
      </c>
    </row>
    <row r="15663" spans="1:5" x14ac:dyDescent="0.3">
      <c r="A15663" t="s">
        <v>776</v>
      </c>
      <c r="B15663" t="s">
        <v>5021</v>
      </c>
      <c r="C15663">
        <v>24.883660880210208</v>
      </c>
      <c r="D15663" t="s">
        <v>2480</v>
      </c>
      <c r="E15663" t="s">
        <v>65</v>
      </c>
    </row>
    <row r="15664" spans="1:5" x14ac:dyDescent="0.3">
      <c r="A15664" t="s">
        <v>777</v>
      </c>
      <c r="B15664" t="s">
        <v>5021</v>
      </c>
      <c r="C15664">
        <v>27.12379569837352</v>
      </c>
      <c r="D15664" t="s">
        <v>2480</v>
      </c>
      <c r="E15664" t="s">
        <v>65</v>
      </c>
    </row>
    <row r="15665" spans="1:5" x14ac:dyDescent="0.3">
      <c r="A15665" t="s">
        <v>778</v>
      </c>
      <c r="B15665" t="s">
        <v>5021</v>
      </c>
      <c r="C15665">
        <v>14.342618829119477</v>
      </c>
      <c r="D15665" t="s">
        <v>2480</v>
      </c>
      <c r="E15665" t="s">
        <v>65</v>
      </c>
    </row>
    <row r="15666" spans="1:5" x14ac:dyDescent="0.3">
      <c r="A15666" t="s">
        <v>779</v>
      </c>
      <c r="B15666" t="s">
        <v>5021</v>
      </c>
      <c r="C15666">
        <v>16.51260226917174</v>
      </c>
      <c r="D15666" t="s">
        <v>2480</v>
      </c>
      <c r="E15666" t="s">
        <v>65</v>
      </c>
    </row>
    <row r="15667" spans="1:5" x14ac:dyDescent="0.3">
      <c r="A15667" t="s">
        <v>780</v>
      </c>
      <c r="B15667" t="s">
        <v>5021</v>
      </c>
      <c r="C15667">
        <v>17.071310873152399</v>
      </c>
      <c r="D15667" t="s">
        <v>2480</v>
      </c>
      <c r="E15667" t="s">
        <v>65</v>
      </c>
    </row>
    <row r="15668" spans="1:5" x14ac:dyDescent="0.3">
      <c r="A15668" t="s">
        <v>781</v>
      </c>
      <c r="B15668" t="s">
        <v>5021</v>
      </c>
      <c r="C15668">
        <v>16.586607577941315</v>
      </c>
      <c r="D15668" t="s">
        <v>2480</v>
      </c>
      <c r="E15668" t="s">
        <v>65</v>
      </c>
    </row>
    <row r="15669" spans="1:5" x14ac:dyDescent="0.3">
      <c r="A15669" t="s">
        <v>782</v>
      </c>
      <c r="B15669" t="s">
        <v>5021</v>
      </c>
      <c r="C15669">
        <v>21.104150805534118</v>
      </c>
      <c r="D15669" t="s">
        <v>2480</v>
      </c>
      <c r="E15669" t="s">
        <v>65</v>
      </c>
    </row>
    <row r="15670" spans="1:5" x14ac:dyDescent="0.3">
      <c r="A15670" t="s">
        <v>783</v>
      </c>
      <c r="B15670" t="s">
        <v>5021</v>
      </c>
      <c r="C15670">
        <v>27.682892853207207</v>
      </c>
      <c r="D15670" t="s">
        <v>2480</v>
      </c>
      <c r="E15670" t="s">
        <v>65</v>
      </c>
    </row>
    <row r="15671" spans="1:5" x14ac:dyDescent="0.3">
      <c r="A15671" t="s">
        <v>784</v>
      </c>
      <c r="B15671" t="s">
        <v>5021</v>
      </c>
      <c r="C15671">
        <v>25.905035742973428</v>
      </c>
      <c r="D15671" t="s">
        <v>2480</v>
      </c>
      <c r="E15671" t="s">
        <v>65</v>
      </c>
    </row>
    <row r="15672" spans="1:5" x14ac:dyDescent="0.3">
      <c r="A15672" t="s">
        <v>785</v>
      </c>
      <c r="B15672" t="s">
        <v>5021</v>
      </c>
      <c r="C15672">
        <v>14.545533000881434</v>
      </c>
      <c r="D15672" t="s">
        <v>2480</v>
      </c>
      <c r="E15672" t="s">
        <v>65</v>
      </c>
    </row>
    <row r="15673" spans="1:5" x14ac:dyDescent="0.3">
      <c r="A15673" t="s">
        <v>786</v>
      </c>
      <c r="B15673" t="s">
        <v>5021</v>
      </c>
      <c r="C15673">
        <v>21.418468078346493</v>
      </c>
      <c r="D15673" t="s">
        <v>2480</v>
      </c>
      <c r="E15673" t="s">
        <v>65</v>
      </c>
    </row>
    <row r="15674" spans="1:5" x14ac:dyDescent="0.3">
      <c r="A15674" t="s">
        <v>787</v>
      </c>
      <c r="B15674" t="s">
        <v>5021</v>
      </c>
      <c r="C15674">
        <v>15.664914030642363</v>
      </c>
      <c r="D15674" t="s">
        <v>2480</v>
      </c>
      <c r="E15674" t="s">
        <v>65</v>
      </c>
    </row>
    <row r="15675" spans="1:5" x14ac:dyDescent="0.3">
      <c r="A15675" t="s">
        <v>788</v>
      </c>
      <c r="B15675" t="s">
        <v>5021</v>
      </c>
      <c r="C15675">
        <v>21.6210756735491</v>
      </c>
      <c r="D15675" t="s">
        <v>2480</v>
      </c>
      <c r="E15675" t="s">
        <v>65</v>
      </c>
    </row>
    <row r="15676" spans="1:5" x14ac:dyDescent="0.3">
      <c r="A15676" t="s">
        <v>791</v>
      </c>
      <c r="B15676" t="s">
        <v>5021</v>
      </c>
      <c r="C15676">
        <v>22.9687156954</v>
      </c>
      <c r="D15676" t="s">
        <v>2480</v>
      </c>
      <c r="E15676" t="s">
        <v>65</v>
      </c>
    </row>
    <row r="15677" spans="1:5" x14ac:dyDescent="0.3">
      <c r="A15677" t="s">
        <v>792</v>
      </c>
      <c r="B15677" t="s">
        <v>5021</v>
      </c>
      <c r="C15677">
        <v>22.74511989313196</v>
      </c>
      <c r="D15677" t="s">
        <v>2480</v>
      </c>
      <c r="E15677" t="s">
        <v>65</v>
      </c>
    </row>
    <row r="15678" spans="1:5" x14ac:dyDescent="0.3">
      <c r="A15678" t="s">
        <v>793</v>
      </c>
      <c r="B15678" t="s">
        <v>5021</v>
      </c>
      <c r="C15678">
        <v>26.726785805767481</v>
      </c>
      <c r="D15678" t="s">
        <v>2480</v>
      </c>
      <c r="E15678" t="s">
        <v>65</v>
      </c>
    </row>
    <row r="15679" spans="1:5" x14ac:dyDescent="0.3">
      <c r="A15679" t="s">
        <v>794</v>
      </c>
      <c r="B15679" t="s">
        <v>5021</v>
      </c>
      <c r="C15679">
        <v>23.33103690924063</v>
      </c>
      <c r="D15679" t="s">
        <v>2480</v>
      </c>
      <c r="E15679" t="s">
        <v>65</v>
      </c>
    </row>
    <row r="15680" spans="1:5" x14ac:dyDescent="0.3">
      <c r="A15680" t="s">
        <v>795</v>
      </c>
      <c r="B15680" t="s">
        <v>5021</v>
      </c>
      <c r="C15680">
        <v>25.540263161753401</v>
      </c>
      <c r="D15680" t="s">
        <v>2480</v>
      </c>
      <c r="E15680" t="s">
        <v>65</v>
      </c>
    </row>
    <row r="15681" spans="1:5" x14ac:dyDescent="0.3">
      <c r="A15681" t="s">
        <v>796</v>
      </c>
      <c r="B15681" t="s">
        <v>5021</v>
      </c>
      <c r="C15681">
        <v>25.361915720960297</v>
      </c>
      <c r="D15681" t="s">
        <v>2480</v>
      </c>
      <c r="E15681" t="s">
        <v>65</v>
      </c>
    </row>
    <row r="15682" spans="1:5" x14ac:dyDescent="0.3">
      <c r="A15682" t="s">
        <v>797</v>
      </c>
      <c r="B15682" t="s">
        <v>5021</v>
      </c>
      <c r="C15682">
        <v>24.015922173460499</v>
      </c>
      <c r="D15682" t="s">
        <v>2480</v>
      </c>
      <c r="E15682" t="s">
        <v>65</v>
      </c>
    </row>
    <row r="15683" spans="1:5" x14ac:dyDescent="0.3">
      <c r="A15683" t="s">
        <v>798</v>
      </c>
      <c r="B15683" t="s">
        <v>5021</v>
      </c>
      <c r="C15683">
        <v>25.119967917389555</v>
      </c>
      <c r="D15683" t="s">
        <v>2480</v>
      </c>
      <c r="E15683" t="s">
        <v>65</v>
      </c>
    </row>
    <row r="15684" spans="1:5" x14ac:dyDescent="0.3">
      <c r="A15684" t="s">
        <v>799</v>
      </c>
      <c r="B15684" t="s">
        <v>5021</v>
      </c>
      <c r="C15684">
        <v>19.790722315156</v>
      </c>
      <c r="D15684" t="s">
        <v>2480</v>
      </c>
      <c r="E15684" t="s">
        <v>65</v>
      </c>
    </row>
    <row r="15685" spans="1:5" x14ac:dyDescent="0.3">
      <c r="A15685" t="s">
        <v>800</v>
      </c>
      <c r="B15685" t="s">
        <v>5021</v>
      </c>
      <c r="C15685">
        <v>20.249165025654001</v>
      </c>
      <c r="D15685" t="s">
        <v>2480</v>
      </c>
      <c r="E15685" t="s">
        <v>65</v>
      </c>
    </row>
    <row r="15686" spans="1:5" x14ac:dyDescent="0.3">
      <c r="A15686" t="s">
        <v>801</v>
      </c>
      <c r="B15686" t="s">
        <v>5021</v>
      </c>
      <c r="C15686">
        <v>19.623078689380165</v>
      </c>
      <c r="D15686" t="s">
        <v>2480</v>
      </c>
      <c r="E15686" t="s">
        <v>65</v>
      </c>
    </row>
    <row r="15687" spans="1:5" x14ac:dyDescent="0.3">
      <c r="A15687" t="s">
        <v>802</v>
      </c>
      <c r="B15687" t="s">
        <v>5021</v>
      </c>
      <c r="C15687">
        <v>18.787047031189388</v>
      </c>
      <c r="D15687" t="s">
        <v>2480</v>
      </c>
      <c r="E15687" t="s">
        <v>65</v>
      </c>
    </row>
    <row r="15688" spans="1:5" x14ac:dyDescent="0.3">
      <c r="A15688" t="s">
        <v>803</v>
      </c>
      <c r="B15688" t="s">
        <v>5021</v>
      </c>
      <c r="C15688">
        <v>19.344226016776926</v>
      </c>
      <c r="D15688" t="s">
        <v>2480</v>
      </c>
      <c r="E15688" t="s">
        <v>65</v>
      </c>
    </row>
    <row r="15689" spans="1:5" x14ac:dyDescent="0.3">
      <c r="A15689" t="s">
        <v>804</v>
      </c>
      <c r="B15689" t="s">
        <v>5021</v>
      </c>
      <c r="C15689">
        <v>17.399096572640786</v>
      </c>
      <c r="D15689" t="s">
        <v>2480</v>
      </c>
      <c r="E15689" t="s">
        <v>65</v>
      </c>
    </row>
    <row r="15690" spans="1:5" x14ac:dyDescent="0.3">
      <c r="A15690" t="s">
        <v>805</v>
      </c>
      <c r="B15690" t="s">
        <v>5021</v>
      </c>
      <c r="C15690">
        <v>18.161892502798935</v>
      </c>
      <c r="D15690" t="s">
        <v>2480</v>
      </c>
      <c r="E15690" t="s">
        <v>65</v>
      </c>
    </row>
    <row r="15691" spans="1:5" x14ac:dyDescent="0.3">
      <c r="A15691" t="s">
        <v>806</v>
      </c>
      <c r="B15691" t="s">
        <v>5021</v>
      </c>
      <c r="C15691">
        <v>15.382559087116601</v>
      </c>
      <c r="D15691" t="s">
        <v>2480</v>
      </c>
      <c r="E15691" t="s">
        <v>65</v>
      </c>
    </row>
    <row r="15692" spans="1:5" x14ac:dyDescent="0.3">
      <c r="A15692" t="s">
        <v>807</v>
      </c>
      <c r="B15692" t="s">
        <v>5021</v>
      </c>
      <c r="C15692">
        <v>17.350449574247349</v>
      </c>
      <c r="D15692" t="s">
        <v>2480</v>
      </c>
      <c r="E15692" t="s">
        <v>65</v>
      </c>
    </row>
    <row r="15693" spans="1:5" x14ac:dyDescent="0.3">
      <c r="A15693" t="s">
        <v>808</v>
      </c>
      <c r="B15693" t="s">
        <v>5021</v>
      </c>
      <c r="C15693">
        <v>15.196633274171599</v>
      </c>
      <c r="D15693" t="s">
        <v>2480</v>
      </c>
      <c r="E15693" t="s">
        <v>65</v>
      </c>
    </row>
    <row r="15694" spans="1:5" x14ac:dyDescent="0.3">
      <c r="A15694" t="s">
        <v>809</v>
      </c>
      <c r="B15694" t="s">
        <v>5021</v>
      </c>
      <c r="C15694">
        <v>14.340863069450799</v>
      </c>
      <c r="D15694" t="s">
        <v>2480</v>
      </c>
      <c r="E15694" t="s">
        <v>65</v>
      </c>
    </row>
    <row r="15695" spans="1:5" x14ac:dyDescent="0.3">
      <c r="A15695" t="s">
        <v>810</v>
      </c>
      <c r="B15695" t="s">
        <v>5021</v>
      </c>
      <c r="C15695">
        <v>13.6980833944047</v>
      </c>
      <c r="D15695" t="s">
        <v>2480</v>
      </c>
      <c r="E15695" t="s">
        <v>65</v>
      </c>
    </row>
    <row r="15696" spans="1:5" x14ac:dyDescent="0.3">
      <c r="A15696" t="s">
        <v>811</v>
      </c>
      <c r="B15696" t="s">
        <v>5021</v>
      </c>
      <c r="C15696">
        <v>16.926740152947307</v>
      </c>
      <c r="D15696" t="s">
        <v>2480</v>
      </c>
      <c r="E15696" t="s">
        <v>65</v>
      </c>
    </row>
    <row r="15697" spans="1:5" x14ac:dyDescent="0.3">
      <c r="A15697" t="s">
        <v>812</v>
      </c>
      <c r="B15697" t="s">
        <v>5021</v>
      </c>
      <c r="C15697">
        <v>13.594161385754417</v>
      </c>
      <c r="D15697" t="s">
        <v>2480</v>
      </c>
      <c r="E15697" t="s">
        <v>65</v>
      </c>
    </row>
    <row r="15698" spans="1:5" x14ac:dyDescent="0.3">
      <c r="A15698" t="s">
        <v>813</v>
      </c>
      <c r="B15698" t="s">
        <v>5021</v>
      </c>
      <c r="C15698">
        <v>14.201241931542967</v>
      </c>
      <c r="D15698" t="s">
        <v>2480</v>
      </c>
      <c r="E15698" t="s">
        <v>65</v>
      </c>
    </row>
    <row r="15699" spans="1:5" x14ac:dyDescent="0.3">
      <c r="A15699" t="s">
        <v>814</v>
      </c>
      <c r="B15699" t="s">
        <v>5021</v>
      </c>
      <c r="C15699">
        <v>16.198645238374027</v>
      </c>
      <c r="D15699" t="s">
        <v>2480</v>
      </c>
      <c r="E15699" t="s">
        <v>65</v>
      </c>
    </row>
    <row r="15700" spans="1:5" x14ac:dyDescent="0.3">
      <c r="A15700" t="s">
        <v>815</v>
      </c>
      <c r="B15700" t="s">
        <v>5021</v>
      </c>
      <c r="C15700">
        <v>14.005660944061701</v>
      </c>
      <c r="D15700" t="s">
        <v>2480</v>
      </c>
      <c r="E15700" t="s">
        <v>65</v>
      </c>
    </row>
    <row r="15701" spans="1:5" x14ac:dyDescent="0.3">
      <c r="A15701" t="s">
        <v>816</v>
      </c>
      <c r="B15701" t="s">
        <v>5021</v>
      </c>
      <c r="C15701">
        <v>13.137838429395201</v>
      </c>
      <c r="D15701" t="s">
        <v>2480</v>
      </c>
      <c r="E15701" t="s">
        <v>65</v>
      </c>
    </row>
    <row r="15702" spans="1:5" x14ac:dyDescent="0.3">
      <c r="A15702" t="s">
        <v>817</v>
      </c>
      <c r="B15702" t="s">
        <v>5021</v>
      </c>
      <c r="C15702">
        <v>13.46328398796774</v>
      </c>
      <c r="D15702" t="s">
        <v>2480</v>
      </c>
      <c r="E15702" t="s">
        <v>65</v>
      </c>
    </row>
    <row r="15703" spans="1:5" x14ac:dyDescent="0.3">
      <c r="A15703" t="s">
        <v>818</v>
      </c>
      <c r="B15703" t="s">
        <v>5021</v>
      </c>
      <c r="C15703">
        <v>18.8621004335319</v>
      </c>
      <c r="D15703" t="s">
        <v>2480</v>
      </c>
      <c r="E15703" t="s">
        <v>65</v>
      </c>
    </row>
    <row r="15704" spans="1:5" x14ac:dyDescent="0.3">
      <c r="A15704" t="s">
        <v>819</v>
      </c>
      <c r="B15704" t="s">
        <v>5021</v>
      </c>
      <c r="C15704">
        <v>14.612052699851377</v>
      </c>
      <c r="D15704" t="s">
        <v>2480</v>
      </c>
      <c r="E15704" t="s">
        <v>65</v>
      </c>
    </row>
    <row r="15705" spans="1:5" x14ac:dyDescent="0.3">
      <c r="A15705" t="s">
        <v>820</v>
      </c>
      <c r="B15705" t="s">
        <v>5021</v>
      </c>
      <c r="C15705">
        <v>16.776191357259695</v>
      </c>
      <c r="D15705" t="s">
        <v>2480</v>
      </c>
      <c r="E15705" t="s">
        <v>65</v>
      </c>
    </row>
    <row r="15706" spans="1:5" x14ac:dyDescent="0.3">
      <c r="A15706" t="s">
        <v>821</v>
      </c>
      <c r="B15706" t="s">
        <v>5021</v>
      </c>
      <c r="C15706">
        <v>18.114946472036813</v>
      </c>
      <c r="D15706" t="s">
        <v>2480</v>
      </c>
      <c r="E15706" t="s">
        <v>65</v>
      </c>
    </row>
    <row r="15707" spans="1:5" x14ac:dyDescent="0.3">
      <c r="A15707" t="s">
        <v>822</v>
      </c>
      <c r="B15707" t="s">
        <v>5021</v>
      </c>
      <c r="C15707">
        <v>19.516155917441999</v>
      </c>
      <c r="D15707" t="s">
        <v>2480</v>
      </c>
      <c r="E15707" t="s">
        <v>65</v>
      </c>
    </row>
    <row r="15708" spans="1:5" x14ac:dyDescent="0.3">
      <c r="A15708" t="s">
        <v>823</v>
      </c>
      <c r="B15708" t="s">
        <v>5021</v>
      </c>
      <c r="C15708">
        <v>21.103105444187097</v>
      </c>
      <c r="D15708" t="s">
        <v>2480</v>
      </c>
      <c r="E15708" t="s">
        <v>65</v>
      </c>
    </row>
    <row r="15709" spans="1:5" x14ac:dyDescent="0.3">
      <c r="A15709" t="s">
        <v>824</v>
      </c>
      <c r="B15709" t="s">
        <v>5021</v>
      </c>
      <c r="C15709">
        <v>17.84944737834493</v>
      </c>
      <c r="D15709" t="s">
        <v>2480</v>
      </c>
      <c r="E15709" t="s">
        <v>65</v>
      </c>
    </row>
    <row r="15710" spans="1:5" x14ac:dyDescent="0.3">
      <c r="A15710" t="s">
        <v>825</v>
      </c>
      <c r="B15710" t="s">
        <v>5021</v>
      </c>
      <c r="C15710">
        <v>16.373595875066332</v>
      </c>
      <c r="D15710" t="s">
        <v>2480</v>
      </c>
      <c r="E15710" t="s">
        <v>65</v>
      </c>
    </row>
    <row r="15711" spans="1:5" x14ac:dyDescent="0.3">
      <c r="A15711" t="s">
        <v>826</v>
      </c>
      <c r="B15711" t="s">
        <v>5021</v>
      </c>
      <c r="C15711">
        <v>17.205032341130195</v>
      </c>
      <c r="D15711" t="s">
        <v>2480</v>
      </c>
      <c r="E15711" t="s">
        <v>65</v>
      </c>
    </row>
    <row r="15712" spans="1:5" x14ac:dyDescent="0.3">
      <c r="A15712" t="s">
        <v>827</v>
      </c>
      <c r="B15712" t="s">
        <v>5021</v>
      </c>
      <c r="C15712">
        <v>19.187169622107987</v>
      </c>
      <c r="D15712" t="s">
        <v>2480</v>
      </c>
      <c r="E15712" t="s">
        <v>65</v>
      </c>
    </row>
    <row r="15713" spans="1:5" x14ac:dyDescent="0.3">
      <c r="A15713" t="s">
        <v>828</v>
      </c>
      <c r="B15713" t="s">
        <v>5021</v>
      </c>
      <c r="C15713">
        <v>17.930427297399099</v>
      </c>
      <c r="D15713" t="s">
        <v>2480</v>
      </c>
      <c r="E15713" t="s">
        <v>65</v>
      </c>
    </row>
    <row r="15714" spans="1:5" x14ac:dyDescent="0.3">
      <c r="A15714" t="s">
        <v>829</v>
      </c>
      <c r="B15714" t="s">
        <v>5021</v>
      </c>
      <c r="C15714">
        <v>23.602790287430729</v>
      </c>
      <c r="D15714" t="s">
        <v>2480</v>
      </c>
      <c r="E15714" t="s">
        <v>65</v>
      </c>
    </row>
    <row r="15715" spans="1:5" x14ac:dyDescent="0.3">
      <c r="A15715" t="s">
        <v>830</v>
      </c>
      <c r="B15715" t="s">
        <v>5021</v>
      </c>
      <c r="C15715">
        <v>18.767076584118971</v>
      </c>
      <c r="D15715" t="s">
        <v>2480</v>
      </c>
      <c r="E15715" t="s">
        <v>65</v>
      </c>
    </row>
    <row r="15716" spans="1:5" x14ac:dyDescent="0.3">
      <c r="A15716" t="s">
        <v>831</v>
      </c>
      <c r="B15716" t="s">
        <v>5021</v>
      </c>
      <c r="C15716">
        <v>16.2248997376484</v>
      </c>
      <c r="D15716" t="s">
        <v>2480</v>
      </c>
      <c r="E15716" t="s">
        <v>65</v>
      </c>
    </row>
    <row r="15717" spans="1:5" x14ac:dyDescent="0.3">
      <c r="A15717" t="s">
        <v>832</v>
      </c>
      <c r="B15717" t="s">
        <v>5021</v>
      </c>
      <c r="C15717">
        <v>17.265824239192195</v>
      </c>
      <c r="D15717" t="s">
        <v>2480</v>
      </c>
      <c r="E15717" t="s">
        <v>65</v>
      </c>
    </row>
    <row r="15718" spans="1:5" x14ac:dyDescent="0.3">
      <c r="A15718" t="s">
        <v>833</v>
      </c>
      <c r="B15718" t="s">
        <v>5021</v>
      </c>
      <c r="C15718">
        <v>15.551146903851</v>
      </c>
      <c r="D15718" t="s">
        <v>2480</v>
      </c>
      <c r="E15718" t="s">
        <v>65</v>
      </c>
    </row>
    <row r="15719" spans="1:5" x14ac:dyDescent="0.3">
      <c r="A15719" t="s">
        <v>834</v>
      </c>
      <c r="B15719" t="s">
        <v>5021</v>
      </c>
      <c r="C15719">
        <v>14.432825255051</v>
      </c>
      <c r="D15719" t="s">
        <v>2480</v>
      </c>
      <c r="E15719" t="s">
        <v>65</v>
      </c>
    </row>
    <row r="15720" spans="1:5" x14ac:dyDescent="0.3">
      <c r="A15720" t="s">
        <v>835</v>
      </c>
      <c r="B15720" t="s">
        <v>5021</v>
      </c>
      <c r="C15720">
        <v>16.657825610757101</v>
      </c>
      <c r="D15720" t="s">
        <v>2480</v>
      </c>
      <c r="E15720" t="s">
        <v>65</v>
      </c>
    </row>
    <row r="15721" spans="1:5" x14ac:dyDescent="0.3">
      <c r="A15721" t="s">
        <v>836</v>
      </c>
      <c r="B15721" t="s">
        <v>5021</v>
      </c>
      <c r="C15721">
        <v>15.226563237968888</v>
      </c>
      <c r="D15721" t="s">
        <v>2480</v>
      </c>
      <c r="E15721" t="s">
        <v>65</v>
      </c>
    </row>
    <row r="15722" spans="1:5" x14ac:dyDescent="0.3">
      <c r="A15722" t="s">
        <v>837</v>
      </c>
      <c r="B15722" t="s">
        <v>5021</v>
      </c>
      <c r="C15722">
        <v>14.062579234283101</v>
      </c>
      <c r="D15722" t="s">
        <v>2480</v>
      </c>
      <c r="E15722" t="s">
        <v>65</v>
      </c>
    </row>
    <row r="15723" spans="1:5" x14ac:dyDescent="0.3">
      <c r="A15723" t="s">
        <v>838</v>
      </c>
      <c r="B15723" t="s">
        <v>5021</v>
      </c>
      <c r="C15723">
        <v>13.397319368992299</v>
      </c>
      <c r="D15723" t="s">
        <v>2480</v>
      </c>
      <c r="E15723" t="s">
        <v>65</v>
      </c>
    </row>
    <row r="15724" spans="1:5" x14ac:dyDescent="0.3">
      <c r="A15724" t="s">
        <v>839</v>
      </c>
      <c r="B15724" t="s">
        <v>5021</v>
      </c>
      <c r="C15724">
        <v>13.243556448468592</v>
      </c>
      <c r="D15724" t="s">
        <v>2480</v>
      </c>
      <c r="E15724" t="s">
        <v>65</v>
      </c>
    </row>
    <row r="15725" spans="1:5" x14ac:dyDescent="0.3">
      <c r="A15725" t="s">
        <v>840</v>
      </c>
      <c r="B15725" t="s">
        <v>5021</v>
      </c>
      <c r="C15725">
        <v>12.991081077866834</v>
      </c>
      <c r="D15725" t="s">
        <v>2480</v>
      </c>
      <c r="E15725" t="s">
        <v>65</v>
      </c>
    </row>
    <row r="15726" spans="1:5" x14ac:dyDescent="0.3">
      <c r="A15726" t="s">
        <v>841</v>
      </c>
      <c r="B15726" t="s">
        <v>5021</v>
      </c>
      <c r="C15726">
        <v>13.102504129450757</v>
      </c>
      <c r="D15726" t="s">
        <v>2480</v>
      </c>
      <c r="E15726" t="s">
        <v>65</v>
      </c>
    </row>
    <row r="15727" spans="1:5" x14ac:dyDescent="0.3">
      <c r="A15727" t="s">
        <v>842</v>
      </c>
      <c r="B15727" t="s">
        <v>5021</v>
      </c>
      <c r="C15727">
        <v>14.309107064295199</v>
      </c>
      <c r="D15727" t="s">
        <v>2480</v>
      </c>
      <c r="E15727" t="s">
        <v>65</v>
      </c>
    </row>
    <row r="15728" spans="1:5" x14ac:dyDescent="0.3">
      <c r="A15728" t="s">
        <v>843</v>
      </c>
      <c r="B15728" t="s">
        <v>5021</v>
      </c>
      <c r="C15728">
        <v>14.7228672658477</v>
      </c>
      <c r="D15728" t="s">
        <v>2480</v>
      </c>
      <c r="E15728" t="s">
        <v>65</v>
      </c>
    </row>
    <row r="15729" spans="1:5" x14ac:dyDescent="0.3">
      <c r="A15729" t="s">
        <v>844</v>
      </c>
      <c r="B15729" t="s">
        <v>5021</v>
      </c>
      <c r="C15729">
        <v>13.8259229037625</v>
      </c>
      <c r="D15729" t="s">
        <v>2480</v>
      </c>
      <c r="E15729" t="s">
        <v>65</v>
      </c>
    </row>
    <row r="15730" spans="1:5" x14ac:dyDescent="0.3">
      <c r="A15730" t="s">
        <v>845</v>
      </c>
      <c r="B15730" t="s">
        <v>5021</v>
      </c>
      <c r="C15730">
        <v>13.263247283201006</v>
      </c>
      <c r="D15730" t="s">
        <v>2480</v>
      </c>
      <c r="E15730" t="s">
        <v>65</v>
      </c>
    </row>
    <row r="15731" spans="1:5" x14ac:dyDescent="0.3">
      <c r="A15731" t="s">
        <v>846</v>
      </c>
      <c r="B15731" t="s">
        <v>5021</v>
      </c>
      <c r="C15731">
        <v>13.283552124454401</v>
      </c>
      <c r="D15731" t="s">
        <v>2480</v>
      </c>
      <c r="E15731" t="s">
        <v>65</v>
      </c>
    </row>
    <row r="15732" spans="1:5" x14ac:dyDescent="0.3">
      <c r="A15732" t="s">
        <v>847</v>
      </c>
      <c r="B15732" t="s">
        <v>5021</v>
      </c>
      <c r="C15732">
        <v>12.9861888246449</v>
      </c>
      <c r="D15732" t="s">
        <v>2480</v>
      </c>
      <c r="E15732" t="s">
        <v>65</v>
      </c>
    </row>
    <row r="15733" spans="1:5" x14ac:dyDescent="0.3">
      <c r="A15733" t="s">
        <v>848</v>
      </c>
      <c r="B15733" t="s">
        <v>5021</v>
      </c>
      <c r="C15733">
        <v>13.5557797780711</v>
      </c>
      <c r="D15733" t="s">
        <v>2480</v>
      </c>
      <c r="E15733" t="s">
        <v>65</v>
      </c>
    </row>
    <row r="15734" spans="1:5" x14ac:dyDescent="0.3">
      <c r="A15734" t="s">
        <v>849</v>
      </c>
      <c r="B15734" t="s">
        <v>5021</v>
      </c>
      <c r="C15734">
        <v>12.999768408897699</v>
      </c>
      <c r="D15734" t="s">
        <v>2480</v>
      </c>
      <c r="E15734" t="s">
        <v>65</v>
      </c>
    </row>
    <row r="15735" spans="1:5" x14ac:dyDescent="0.3">
      <c r="A15735" t="s">
        <v>850</v>
      </c>
      <c r="B15735" t="s">
        <v>5021</v>
      </c>
      <c r="C15735">
        <v>13.149037815839799</v>
      </c>
      <c r="D15735" t="s">
        <v>2480</v>
      </c>
      <c r="E15735" t="s">
        <v>65</v>
      </c>
    </row>
    <row r="15736" spans="1:5" x14ac:dyDescent="0.3">
      <c r="A15736" t="s">
        <v>851</v>
      </c>
      <c r="B15736" t="s">
        <v>5021</v>
      </c>
      <c r="C15736">
        <v>13.127832626480108</v>
      </c>
      <c r="D15736" t="s">
        <v>2480</v>
      </c>
      <c r="E15736" t="s">
        <v>65</v>
      </c>
    </row>
    <row r="15737" spans="1:5" x14ac:dyDescent="0.3">
      <c r="A15737" t="s">
        <v>852</v>
      </c>
      <c r="B15737" t="s">
        <v>5021</v>
      </c>
      <c r="C15737">
        <v>13.331299392719508</v>
      </c>
      <c r="D15737" t="s">
        <v>2480</v>
      </c>
      <c r="E15737" t="s">
        <v>65</v>
      </c>
    </row>
    <row r="15738" spans="1:5" x14ac:dyDescent="0.3">
      <c r="A15738" t="s">
        <v>853</v>
      </c>
      <c r="B15738" t="s">
        <v>5021</v>
      </c>
      <c r="C15738">
        <v>13.330403302154</v>
      </c>
      <c r="D15738" t="s">
        <v>2480</v>
      </c>
      <c r="E15738" t="s">
        <v>65</v>
      </c>
    </row>
    <row r="15739" spans="1:5" x14ac:dyDescent="0.3">
      <c r="A15739" t="s">
        <v>854</v>
      </c>
      <c r="B15739" t="s">
        <v>5021</v>
      </c>
      <c r="C15739">
        <v>12.515409622812001</v>
      </c>
      <c r="D15739" t="s">
        <v>2480</v>
      </c>
      <c r="E15739" t="s">
        <v>65</v>
      </c>
    </row>
    <row r="15740" spans="1:5" x14ac:dyDescent="0.3">
      <c r="A15740" t="s">
        <v>855</v>
      </c>
      <c r="B15740" t="s">
        <v>5021</v>
      </c>
      <c r="C15740">
        <v>12.857938604826399</v>
      </c>
      <c r="D15740" t="s">
        <v>2480</v>
      </c>
      <c r="E15740" t="s">
        <v>65</v>
      </c>
    </row>
    <row r="15741" spans="1:5" x14ac:dyDescent="0.3">
      <c r="A15741" t="s">
        <v>856</v>
      </c>
      <c r="B15741" t="s">
        <v>5021</v>
      </c>
      <c r="C15741">
        <v>9.7913488511137601</v>
      </c>
      <c r="D15741" t="s">
        <v>2480</v>
      </c>
      <c r="E15741" t="s">
        <v>65</v>
      </c>
    </row>
    <row r="15742" spans="1:5" x14ac:dyDescent="0.3">
      <c r="A15742" t="s">
        <v>857</v>
      </c>
      <c r="B15742" t="s">
        <v>5021</v>
      </c>
      <c r="C15742">
        <v>12.022216386919663</v>
      </c>
      <c r="D15742" t="s">
        <v>2480</v>
      </c>
      <c r="E15742" t="s">
        <v>65</v>
      </c>
    </row>
    <row r="15743" spans="1:5" x14ac:dyDescent="0.3">
      <c r="A15743" t="s">
        <v>858</v>
      </c>
      <c r="B15743" t="s">
        <v>5021</v>
      </c>
      <c r="C15743">
        <v>16.527893595689516</v>
      </c>
      <c r="D15743" t="s">
        <v>2480</v>
      </c>
      <c r="E15743" t="s">
        <v>65</v>
      </c>
    </row>
    <row r="15744" spans="1:5" x14ac:dyDescent="0.3">
      <c r="A15744" t="s">
        <v>859</v>
      </c>
      <c r="B15744" t="s">
        <v>5021</v>
      </c>
      <c r="C15744">
        <v>14.771963626482796</v>
      </c>
      <c r="D15744" t="s">
        <v>2480</v>
      </c>
      <c r="E15744" t="s">
        <v>65</v>
      </c>
    </row>
    <row r="15745" spans="1:5" x14ac:dyDescent="0.3">
      <c r="A15745" t="s">
        <v>860</v>
      </c>
      <c r="B15745" t="s">
        <v>5021</v>
      </c>
      <c r="C15745">
        <v>14.770993677427914</v>
      </c>
      <c r="D15745" t="s">
        <v>2480</v>
      </c>
      <c r="E15745" t="s">
        <v>65</v>
      </c>
    </row>
    <row r="15746" spans="1:5" x14ac:dyDescent="0.3">
      <c r="A15746" t="s">
        <v>861</v>
      </c>
      <c r="B15746" t="s">
        <v>5021</v>
      </c>
      <c r="C15746">
        <v>15.318413891493028</v>
      </c>
      <c r="D15746" t="s">
        <v>2480</v>
      </c>
      <c r="E15746" t="s">
        <v>65</v>
      </c>
    </row>
    <row r="15747" spans="1:5" x14ac:dyDescent="0.3">
      <c r="A15747" t="s">
        <v>862</v>
      </c>
      <c r="B15747" t="s">
        <v>5021</v>
      </c>
      <c r="C15747">
        <v>13.582167568528277</v>
      </c>
      <c r="D15747" t="s">
        <v>2480</v>
      </c>
      <c r="E15747" t="s">
        <v>65</v>
      </c>
    </row>
    <row r="15748" spans="1:5" x14ac:dyDescent="0.3">
      <c r="A15748" t="s">
        <v>863</v>
      </c>
      <c r="B15748" t="s">
        <v>5021</v>
      </c>
      <c r="C15748">
        <v>13.290767604480278</v>
      </c>
      <c r="D15748" t="s">
        <v>2480</v>
      </c>
      <c r="E15748" t="s">
        <v>65</v>
      </c>
    </row>
    <row r="15749" spans="1:5" x14ac:dyDescent="0.3">
      <c r="A15749" t="s">
        <v>864</v>
      </c>
      <c r="B15749" t="s">
        <v>5021</v>
      </c>
      <c r="C15749">
        <v>17.429371723651059</v>
      </c>
      <c r="D15749" t="s">
        <v>2480</v>
      </c>
      <c r="E15749" t="s">
        <v>65</v>
      </c>
    </row>
    <row r="15750" spans="1:5" x14ac:dyDescent="0.3">
      <c r="A15750" t="s">
        <v>865</v>
      </c>
      <c r="B15750" t="s">
        <v>5021</v>
      </c>
      <c r="C15750">
        <v>17.38985507048837</v>
      </c>
      <c r="D15750" t="s">
        <v>2480</v>
      </c>
      <c r="E15750" t="s">
        <v>65</v>
      </c>
    </row>
    <row r="15751" spans="1:5" x14ac:dyDescent="0.3">
      <c r="A15751" t="s">
        <v>866</v>
      </c>
      <c r="B15751" t="s">
        <v>5021</v>
      </c>
      <c r="C15751">
        <v>15.646172827009</v>
      </c>
      <c r="D15751" t="s">
        <v>2480</v>
      </c>
      <c r="E15751" t="s">
        <v>65</v>
      </c>
    </row>
    <row r="15752" spans="1:5" x14ac:dyDescent="0.3">
      <c r="A15752" t="s">
        <v>867</v>
      </c>
      <c r="B15752" t="s">
        <v>5021</v>
      </c>
      <c r="C15752">
        <v>15.565860426518375</v>
      </c>
      <c r="D15752" t="s">
        <v>2480</v>
      </c>
      <c r="E15752" t="s">
        <v>65</v>
      </c>
    </row>
    <row r="15753" spans="1:5" x14ac:dyDescent="0.3">
      <c r="A15753" t="s">
        <v>868</v>
      </c>
      <c r="B15753" t="s">
        <v>5021</v>
      </c>
      <c r="C15753">
        <v>23.563021588757028</v>
      </c>
      <c r="D15753" t="s">
        <v>2480</v>
      </c>
      <c r="E15753" t="s">
        <v>65</v>
      </c>
    </row>
    <row r="15754" spans="1:5" x14ac:dyDescent="0.3">
      <c r="A15754" t="s">
        <v>869</v>
      </c>
      <c r="B15754" t="s">
        <v>5021</v>
      </c>
      <c r="C15754">
        <v>16.476558575587191</v>
      </c>
      <c r="D15754" t="s">
        <v>2480</v>
      </c>
      <c r="E15754" t="s">
        <v>65</v>
      </c>
    </row>
    <row r="15755" spans="1:5" x14ac:dyDescent="0.3">
      <c r="A15755" t="s">
        <v>870</v>
      </c>
      <c r="B15755" t="s">
        <v>5021</v>
      </c>
      <c r="C15755">
        <v>13.659199680321935</v>
      </c>
      <c r="D15755" t="s">
        <v>2480</v>
      </c>
      <c r="E15755" t="s">
        <v>65</v>
      </c>
    </row>
    <row r="15756" spans="1:5" x14ac:dyDescent="0.3">
      <c r="A15756" t="s">
        <v>871</v>
      </c>
      <c r="B15756" t="s">
        <v>5021</v>
      </c>
      <c r="C15756">
        <v>13.909705776846556</v>
      </c>
      <c r="D15756" t="s">
        <v>2480</v>
      </c>
      <c r="E15756" t="s">
        <v>65</v>
      </c>
    </row>
    <row r="15757" spans="1:5" x14ac:dyDescent="0.3">
      <c r="A15757" t="s">
        <v>872</v>
      </c>
      <c r="B15757" t="s">
        <v>5021</v>
      </c>
      <c r="C15757">
        <v>12.337106802437226</v>
      </c>
      <c r="D15757" t="s">
        <v>2480</v>
      </c>
      <c r="E15757" t="s">
        <v>65</v>
      </c>
    </row>
    <row r="15758" spans="1:5" x14ac:dyDescent="0.3">
      <c r="A15758" t="s">
        <v>873</v>
      </c>
      <c r="B15758" t="s">
        <v>5021</v>
      </c>
      <c r="C15758">
        <v>22.132213855921322</v>
      </c>
      <c r="D15758" t="s">
        <v>2480</v>
      </c>
      <c r="E15758" t="s">
        <v>65</v>
      </c>
    </row>
    <row r="15759" spans="1:5" x14ac:dyDescent="0.3">
      <c r="A15759" t="s">
        <v>874</v>
      </c>
      <c r="B15759" t="s">
        <v>5021</v>
      </c>
      <c r="C15759">
        <v>16.70978638173812</v>
      </c>
      <c r="D15759" t="s">
        <v>2480</v>
      </c>
      <c r="E15759" t="s">
        <v>65</v>
      </c>
    </row>
    <row r="15760" spans="1:5" x14ac:dyDescent="0.3">
      <c r="A15760" t="s">
        <v>875</v>
      </c>
      <c r="B15760" t="s">
        <v>5021</v>
      </c>
      <c r="C15760">
        <v>16.313487162638978</v>
      </c>
      <c r="D15760" t="s">
        <v>2480</v>
      </c>
      <c r="E15760" t="s">
        <v>65</v>
      </c>
    </row>
    <row r="15761" spans="1:5" x14ac:dyDescent="0.3">
      <c r="A15761" t="s">
        <v>876</v>
      </c>
      <c r="B15761" t="s">
        <v>5021</v>
      </c>
      <c r="C15761">
        <v>13.311433812034153</v>
      </c>
      <c r="D15761" t="s">
        <v>2480</v>
      </c>
      <c r="E15761" t="s">
        <v>65</v>
      </c>
    </row>
    <row r="15762" spans="1:5" x14ac:dyDescent="0.3">
      <c r="A15762" t="s">
        <v>877</v>
      </c>
      <c r="B15762" t="s">
        <v>5021</v>
      </c>
      <c r="C15762">
        <v>12.448353983158357</v>
      </c>
      <c r="D15762" t="s">
        <v>2480</v>
      </c>
      <c r="E15762" t="s">
        <v>65</v>
      </c>
    </row>
    <row r="15763" spans="1:5" x14ac:dyDescent="0.3">
      <c r="A15763" t="s">
        <v>878</v>
      </c>
      <c r="B15763" t="s">
        <v>5021</v>
      </c>
      <c r="C15763">
        <v>12.877571325791575</v>
      </c>
      <c r="D15763" t="s">
        <v>2480</v>
      </c>
      <c r="E15763" t="s">
        <v>65</v>
      </c>
    </row>
    <row r="15764" spans="1:5" x14ac:dyDescent="0.3">
      <c r="A15764" t="s">
        <v>879</v>
      </c>
      <c r="B15764" t="s">
        <v>5021</v>
      </c>
      <c r="C15764">
        <v>11.821474553472088</v>
      </c>
      <c r="D15764" t="s">
        <v>2480</v>
      </c>
      <c r="E15764" t="s">
        <v>65</v>
      </c>
    </row>
    <row r="15765" spans="1:5" x14ac:dyDescent="0.3">
      <c r="A15765" t="s">
        <v>880</v>
      </c>
      <c r="B15765" t="s">
        <v>5021</v>
      </c>
      <c r="C15765">
        <v>11.368996512306234</v>
      </c>
      <c r="D15765" t="s">
        <v>2480</v>
      </c>
      <c r="E15765" t="s">
        <v>65</v>
      </c>
    </row>
    <row r="15766" spans="1:5" x14ac:dyDescent="0.3">
      <c r="A15766" t="s">
        <v>881</v>
      </c>
      <c r="B15766" t="s">
        <v>5021</v>
      </c>
      <c r="C15766">
        <v>13.915399871239091</v>
      </c>
      <c r="D15766" t="s">
        <v>2480</v>
      </c>
      <c r="E15766" t="s">
        <v>65</v>
      </c>
    </row>
    <row r="15767" spans="1:5" x14ac:dyDescent="0.3">
      <c r="A15767" t="s">
        <v>882</v>
      </c>
      <c r="B15767" t="s">
        <v>5021</v>
      </c>
      <c r="C15767">
        <v>12.047628537252468</v>
      </c>
      <c r="D15767" t="s">
        <v>2480</v>
      </c>
      <c r="E15767" t="s">
        <v>65</v>
      </c>
    </row>
    <row r="15768" spans="1:5" x14ac:dyDescent="0.3">
      <c r="A15768" t="s">
        <v>883</v>
      </c>
      <c r="B15768" t="s">
        <v>5021</v>
      </c>
      <c r="C15768">
        <v>12.132569774160611</v>
      </c>
      <c r="D15768" t="s">
        <v>2480</v>
      </c>
      <c r="E15768" t="s">
        <v>65</v>
      </c>
    </row>
    <row r="15769" spans="1:5" x14ac:dyDescent="0.3">
      <c r="A15769" t="s">
        <v>884</v>
      </c>
      <c r="B15769" t="s">
        <v>5021</v>
      </c>
      <c r="C15769">
        <v>12.517458765741521</v>
      </c>
      <c r="D15769" t="s">
        <v>2480</v>
      </c>
      <c r="E15769" t="s">
        <v>65</v>
      </c>
    </row>
    <row r="15770" spans="1:5" x14ac:dyDescent="0.3">
      <c r="A15770" t="s">
        <v>885</v>
      </c>
      <c r="B15770" t="s">
        <v>5021</v>
      </c>
      <c r="C15770">
        <v>12.58134223801178</v>
      </c>
      <c r="D15770" t="s">
        <v>2480</v>
      </c>
      <c r="E15770" t="s">
        <v>65</v>
      </c>
    </row>
    <row r="15771" spans="1:5" x14ac:dyDescent="0.3">
      <c r="A15771" t="s">
        <v>886</v>
      </c>
      <c r="B15771" t="s">
        <v>5021</v>
      </c>
      <c r="C15771">
        <v>11.878634309553226</v>
      </c>
      <c r="D15771" t="s">
        <v>2480</v>
      </c>
      <c r="E15771" t="s">
        <v>65</v>
      </c>
    </row>
    <row r="15772" spans="1:5" x14ac:dyDescent="0.3">
      <c r="A15772" t="s">
        <v>887</v>
      </c>
      <c r="B15772" t="s">
        <v>5021</v>
      </c>
      <c r="C15772">
        <v>14.492059174386</v>
      </c>
      <c r="D15772" t="s">
        <v>2480</v>
      </c>
      <c r="E15772" t="s">
        <v>65</v>
      </c>
    </row>
    <row r="15773" spans="1:5" x14ac:dyDescent="0.3">
      <c r="A15773" t="s">
        <v>888</v>
      </c>
      <c r="B15773" t="s">
        <v>5021</v>
      </c>
      <c r="C15773">
        <v>12.458604432154541</v>
      </c>
      <c r="D15773" t="s">
        <v>2480</v>
      </c>
      <c r="E15773" t="s">
        <v>65</v>
      </c>
    </row>
    <row r="15774" spans="1:5" x14ac:dyDescent="0.3">
      <c r="A15774" t="s">
        <v>889</v>
      </c>
      <c r="B15774" t="s">
        <v>5021</v>
      </c>
      <c r="C15774">
        <v>12.308587987479068</v>
      </c>
      <c r="D15774" t="s">
        <v>2480</v>
      </c>
      <c r="E15774" t="s">
        <v>65</v>
      </c>
    </row>
    <row r="15775" spans="1:5" x14ac:dyDescent="0.3">
      <c r="A15775" t="s">
        <v>890</v>
      </c>
      <c r="B15775" t="s">
        <v>5021</v>
      </c>
      <c r="C15775">
        <v>15.043279023846569</v>
      </c>
      <c r="D15775" t="s">
        <v>2480</v>
      </c>
      <c r="E15775" t="s">
        <v>65</v>
      </c>
    </row>
    <row r="15776" spans="1:5" x14ac:dyDescent="0.3">
      <c r="A15776" t="s">
        <v>891</v>
      </c>
      <c r="B15776" t="s">
        <v>5021</v>
      </c>
      <c r="C15776">
        <v>14.389783760671856</v>
      </c>
      <c r="D15776" t="s">
        <v>2480</v>
      </c>
      <c r="E15776" t="s">
        <v>65</v>
      </c>
    </row>
    <row r="15777" spans="1:5" x14ac:dyDescent="0.3">
      <c r="A15777" t="s">
        <v>892</v>
      </c>
      <c r="B15777" t="s">
        <v>5021</v>
      </c>
      <c r="C15777">
        <v>13.003057731638366</v>
      </c>
      <c r="D15777" t="s">
        <v>2480</v>
      </c>
      <c r="E15777" t="s">
        <v>65</v>
      </c>
    </row>
    <row r="15778" spans="1:5" x14ac:dyDescent="0.3">
      <c r="A15778" t="s">
        <v>893</v>
      </c>
      <c r="B15778" t="s">
        <v>5021</v>
      </c>
      <c r="C15778">
        <v>16.832668759709641</v>
      </c>
      <c r="D15778" t="s">
        <v>2480</v>
      </c>
      <c r="E15778" t="s">
        <v>65</v>
      </c>
    </row>
    <row r="15779" spans="1:5" x14ac:dyDescent="0.3">
      <c r="A15779" t="s">
        <v>894</v>
      </c>
      <c r="B15779" t="s">
        <v>5021</v>
      </c>
      <c r="C15779">
        <v>15.657280931076199</v>
      </c>
      <c r="D15779" t="s">
        <v>2480</v>
      </c>
      <c r="E15779" t="s">
        <v>65</v>
      </c>
    </row>
    <row r="15780" spans="1:5" x14ac:dyDescent="0.3">
      <c r="A15780" t="s">
        <v>895</v>
      </c>
      <c r="B15780" t="s">
        <v>5021</v>
      </c>
      <c r="C15780">
        <v>15.609076599629539</v>
      </c>
      <c r="D15780" t="s">
        <v>2480</v>
      </c>
      <c r="E15780" t="s">
        <v>65</v>
      </c>
    </row>
    <row r="15781" spans="1:5" x14ac:dyDescent="0.3">
      <c r="A15781" t="s">
        <v>896</v>
      </c>
      <c r="B15781" t="s">
        <v>5021</v>
      </c>
      <c r="C15781">
        <v>13.683106389884683</v>
      </c>
      <c r="D15781" t="s">
        <v>2480</v>
      </c>
      <c r="E15781" t="s">
        <v>65</v>
      </c>
    </row>
    <row r="15782" spans="1:5" x14ac:dyDescent="0.3">
      <c r="A15782" t="s">
        <v>897</v>
      </c>
      <c r="B15782" t="s">
        <v>5021</v>
      </c>
      <c r="C15782">
        <v>14.093265093370714</v>
      </c>
      <c r="D15782" t="s">
        <v>2480</v>
      </c>
      <c r="E15782" t="s">
        <v>65</v>
      </c>
    </row>
    <row r="15783" spans="1:5" x14ac:dyDescent="0.3">
      <c r="A15783" t="s">
        <v>898</v>
      </c>
      <c r="B15783" t="s">
        <v>5021</v>
      </c>
      <c r="C15783">
        <v>15.013076228941484</v>
      </c>
      <c r="D15783" t="s">
        <v>2480</v>
      </c>
      <c r="E15783" t="s">
        <v>65</v>
      </c>
    </row>
    <row r="15784" spans="1:5" x14ac:dyDescent="0.3">
      <c r="A15784" t="s">
        <v>899</v>
      </c>
      <c r="B15784" t="s">
        <v>5021</v>
      </c>
      <c r="C15784">
        <v>16.938599127753534</v>
      </c>
      <c r="D15784" t="s">
        <v>2480</v>
      </c>
      <c r="E15784" t="s">
        <v>65</v>
      </c>
    </row>
    <row r="15785" spans="1:5" x14ac:dyDescent="0.3">
      <c r="A15785" t="s">
        <v>900</v>
      </c>
      <c r="B15785" t="s">
        <v>5021</v>
      </c>
      <c r="C15785">
        <v>16.393596334494152</v>
      </c>
      <c r="D15785" t="s">
        <v>2480</v>
      </c>
      <c r="E15785" t="s">
        <v>65</v>
      </c>
    </row>
    <row r="15786" spans="1:5" x14ac:dyDescent="0.3">
      <c r="A15786" t="s">
        <v>901</v>
      </c>
      <c r="B15786" t="s">
        <v>5021</v>
      </c>
      <c r="C15786">
        <v>16.065517854990869</v>
      </c>
      <c r="D15786" t="s">
        <v>2480</v>
      </c>
      <c r="E15786" t="s">
        <v>65</v>
      </c>
    </row>
    <row r="15787" spans="1:5" x14ac:dyDescent="0.3">
      <c r="A15787" t="s">
        <v>902</v>
      </c>
      <c r="B15787" t="s">
        <v>5021</v>
      </c>
      <c r="C15787">
        <v>16.869203107293924</v>
      </c>
      <c r="D15787" t="s">
        <v>2480</v>
      </c>
      <c r="E15787" t="s">
        <v>65</v>
      </c>
    </row>
    <row r="15788" spans="1:5" x14ac:dyDescent="0.3">
      <c r="A15788" t="s">
        <v>903</v>
      </c>
      <c r="B15788" t="s">
        <v>5021</v>
      </c>
      <c r="C15788">
        <v>19.800613085176199</v>
      </c>
      <c r="D15788" t="s">
        <v>2480</v>
      </c>
      <c r="E15788" t="s">
        <v>65</v>
      </c>
    </row>
    <row r="15789" spans="1:5" x14ac:dyDescent="0.3">
      <c r="A15789" t="s">
        <v>904</v>
      </c>
      <c r="B15789" t="s">
        <v>5021</v>
      </c>
      <c r="C15789">
        <v>17.3157602981804</v>
      </c>
      <c r="D15789" t="s">
        <v>2480</v>
      </c>
      <c r="E15789" t="s">
        <v>65</v>
      </c>
    </row>
    <row r="15790" spans="1:5" x14ac:dyDescent="0.3">
      <c r="A15790" t="s">
        <v>905</v>
      </c>
      <c r="B15790" t="s">
        <v>5021</v>
      </c>
      <c r="C15790">
        <v>18.435586802354301</v>
      </c>
      <c r="D15790" t="s">
        <v>2480</v>
      </c>
      <c r="E15790" t="s">
        <v>65</v>
      </c>
    </row>
    <row r="15791" spans="1:5" x14ac:dyDescent="0.3">
      <c r="A15791" t="s">
        <v>906</v>
      </c>
      <c r="B15791" t="s">
        <v>5021</v>
      </c>
      <c r="C15791">
        <v>16.419108806562299</v>
      </c>
      <c r="D15791" t="s">
        <v>2480</v>
      </c>
      <c r="E15791" t="s">
        <v>65</v>
      </c>
    </row>
    <row r="15792" spans="1:5" x14ac:dyDescent="0.3">
      <c r="A15792" t="s">
        <v>907</v>
      </c>
      <c r="B15792" t="s">
        <v>5021</v>
      </c>
      <c r="C15792">
        <v>19.177893008861702</v>
      </c>
      <c r="D15792" t="s">
        <v>2480</v>
      </c>
      <c r="E15792" t="s">
        <v>65</v>
      </c>
    </row>
    <row r="15793" spans="1:5" x14ac:dyDescent="0.3">
      <c r="A15793" t="s">
        <v>908</v>
      </c>
      <c r="B15793" t="s">
        <v>5021</v>
      </c>
      <c r="C15793">
        <v>17.073122269298299</v>
      </c>
      <c r="D15793" t="s">
        <v>2480</v>
      </c>
      <c r="E15793" t="s">
        <v>65</v>
      </c>
    </row>
    <row r="15794" spans="1:5" x14ac:dyDescent="0.3">
      <c r="A15794" t="s">
        <v>909</v>
      </c>
      <c r="B15794" t="s">
        <v>5021</v>
      </c>
      <c r="C15794">
        <v>17.236217611871499</v>
      </c>
      <c r="D15794" t="s">
        <v>2480</v>
      </c>
      <c r="E15794" t="s">
        <v>65</v>
      </c>
    </row>
    <row r="15795" spans="1:5" x14ac:dyDescent="0.3">
      <c r="A15795" t="s">
        <v>910</v>
      </c>
      <c r="B15795" t="s">
        <v>5021</v>
      </c>
      <c r="C15795">
        <v>18.720897788076101</v>
      </c>
      <c r="D15795" t="s">
        <v>2480</v>
      </c>
      <c r="E15795" t="s">
        <v>65</v>
      </c>
    </row>
    <row r="15796" spans="1:5" x14ac:dyDescent="0.3">
      <c r="A15796" t="s">
        <v>911</v>
      </c>
      <c r="B15796" t="s">
        <v>5021</v>
      </c>
      <c r="C15796">
        <v>15.890421743607043</v>
      </c>
      <c r="D15796" t="s">
        <v>2480</v>
      </c>
      <c r="E15796" t="s">
        <v>65</v>
      </c>
    </row>
    <row r="15797" spans="1:5" x14ac:dyDescent="0.3">
      <c r="A15797" t="s">
        <v>912</v>
      </c>
      <c r="B15797" t="s">
        <v>5021</v>
      </c>
      <c r="C15797">
        <v>14.5351605559564</v>
      </c>
      <c r="D15797" t="s">
        <v>2480</v>
      </c>
      <c r="E15797" t="s">
        <v>65</v>
      </c>
    </row>
    <row r="15798" spans="1:5" x14ac:dyDescent="0.3">
      <c r="A15798" t="s">
        <v>913</v>
      </c>
      <c r="B15798" t="s">
        <v>5021</v>
      </c>
      <c r="C15798">
        <v>14.03772897034632</v>
      </c>
      <c r="D15798" t="s">
        <v>2480</v>
      </c>
      <c r="E15798" t="s">
        <v>65</v>
      </c>
    </row>
    <row r="15799" spans="1:5" x14ac:dyDescent="0.3">
      <c r="A15799" t="s">
        <v>914</v>
      </c>
      <c r="B15799" t="s">
        <v>5021</v>
      </c>
      <c r="C15799">
        <v>14.699544366166984</v>
      </c>
      <c r="D15799" t="s">
        <v>2480</v>
      </c>
      <c r="E15799" t="s">
        <v>65</v>
      </c>
    </row>
    <row r="15800" spans="1:5" x14ac:dyDescent="0.3">
      <c r="A15800" t="s">
        <v>915</v>
      </c>
      <c r="B15800" t="s">
        <v>5021</v>
      </c>
      <c r="C15800">
        <v>14.082532791599398</v>
      </c>
      <c r="D15800" t="s">
        <v>2480</v>
      </c>
      <c r="E15800" t="s">
        <v>65</v>
      </c>
    </row>
    <row r="15801" spans="1:5" x14ac:dyDescent="0.3">
      <c r="A15801" t="s">
        <v>916</v>
      </c>
      <c r="B15801" t="s">
        <v>5021</v>
      </c>
      <c r="C15801">
        <v>15.622863856129401</v>
      </c>
      <c r="D15801" t="s">
        <v>2480</v>
      </c>
      <c r="E15801" t="s">
        <v>65</v>
      </c>
    </row>
    <row r="15802" spans="1:5" x14ac:dyDescent="0.3">
      <c r="A15802" t="s">
        <v>917</v>
      </c>
      <c r="B15802" t="s">
        <v>5021</v>
      </c>
      <c r="C15802">
        <v>16.673282559288399</v>
      </c>
      <c r="D15802" t="s">
        <v>2480</v>
      </c>
      <c r="E15802" t="s">
        <v>65</v>
      </c>
    </row>
    <row r="15803" spans="1:5" x14ac:dyDescent="0.3">
      <c r="A15803" t="s">
        <v>918</v>
      </c>
      <c r="B15803" t="s">
        <v>5021</v>
      </c>
      <c r="C15803">
        <v>15.720083349619202</v>
      </c>
      <c r="D15803" t="s">
        <v>2480</v>
      </c>
      <c r="E15803" t="s">
        <v>65</v>
      </c>
    </row>
    <row r="15804" spans="1:5" x14ac:dyDescent="0.3">
      <c r="A15804" t="s">
        <v>919</v>
      </c>
      <c r="B15804" t="s">
        <v>5021</v>
      </c>
      <c r="C15804">
        <v>13.956466466250401</v>
      </c>
      <c r="D15804" t="s">
        <v>2480</v>
      </c>
      <c r="E15804" t="s">
        <v>65</v>
      </c>
    </row>
    <row r="15805" spans="1:5" x14ac:dyDescent="0.3">
      <c r="A15805" t="s">
        <v>920</v>
      </c>
      <c r="B15805" t="s">
        <v>5021</v>
      </c>
      <c r="C15805">
        <v>15.161665364777599</v>
      </c>
      <c r="D15805" t="s">
        <v>2480</v>
      </c>
      <c r="E15805" t="s">
        <v>65</v>
      </c>
    </row>
    <row r="15806" spans="1:5" x14ac:dyDescent="0.3">
      <c r="A15806" t="s">
        <v>921</v>
      </c>
      <c r="B15806" t="s">
        <v>5021</v>
      </c>
      <c r="C15806">
        <v>15.6514805665729</v>
      </c>
      <c r="D15806" t="s">
        <v>2480</v>
      </c>
      <c r="E15806" t="s">
        <v>65</v>
      </c>
    </row>
    <row r="15807" spans="1:5" x14ac:dyDescent="0.3">
      <c r="A15807" t="s">
        <v>922</v>
      </c>
      <c r="B15807" t="s">
        <v>5021</v>
      </c>
      <c r="C15807">
        <v>17.821129807027901</v>
      </c>
      <c r="D15807" t="s">
        <v>2480</v>
      </c>
      <c r="E15807" t="s">
        <v>65</v>
      </c>
    </row>
    <row r="15808" spans="1:5" x14ac:dyDescent="0.3">
      <c r="A15808" t="s">
        <v>923</v>
      </c>
      <c r="B15808" t="s">
        <v>5021</v>
      </c>
      <c r="C15808">
        <v>14.074779840120845</v>
      </c>
      <c r="D15808" t="s">
        <v>2480</v>
      </c>
      <c r="E15808" t="s">
        <v>65</v>
      </c>
    </row>
    <row r="15809" spans="1:5" x14ac:dyDescent="0.3">
      <c r="A15809" t="s">
        <v>924</v>
      </c>
      <c r="B15809" t="s">
        <v>5021</v>
      </c>
      <c r="C15809">
        <v>14.058568998617078</v>
      </c>
      <c r="D15809" t="s">
        <v>2480</v>
      </c>
      <c r="E15809" t="s">
        <v>65</v>
      </c>
    </row>
    <row r="15810" spans="1:5" x14ac:dyDescent="0.3">
      <c r="A15810" t="s">
        <v>925</v>
      </c>
      <c r="B15810" t="s">
        <v>5021</v>
      </c>
      <c r="C15810">
        <v>15.095187002525662</v>
      </c>
      <c r="D15810" t="s">
        <v>2480</v>
      </c>
      <c r="E15810" t="s">
        <v>65</v>
      </c>
    </row>
    <row r="15811" spans="1:5" x14ac:dyDescent="0.3">
      <c r="A15811" t="s">
        <v>926</v>
      </c>
      <c r="B15811" t="s">
        <v>5021</v>
      </c>
      <c r="C15811">
        <v>14.057521405325524</v>
      </c>
      <c r="D15811" t="s">
        <v>2480</v>
      </c>
      <c r="E15811" t="s">
        <v>65</v>
      </c>
    </row>
    <row r="15812" spans="1:5" x14ac:dyDescent="0.3">
      <c r="A15812" t="s">
        <v>927</v>
      </c>
      <c r="B15812" t="s">
        <v>5021</v>
      </c>
      <c r="C15812">
        <v>19.308068413231101</v>
      </c>
      <c r="D15812" t="s">
        <v>2480</v>
      </c>
      <c r="E15812" t="s">
        <v>65</v>
      </c>
    </row>
    <row r="15813" spans="1:5" x14ac:dyDescent="0.3">
      <c r="A15813" t="s">
        <v>948</v>
      </c>
      <c r="B15813" t="s">
        <v>5021</v>
      </c>
      <c r="C15813">
        <v>13.353124810591833</v>
      </c>
      <c r="D15813" t="s">
        <v>2480</v>
      </c>
      <c r="E15813" t="s">
        <v>65</v>
      </c>
    </row>
    <row r="15814" spans="1:5" x14ac:dyDescent="0.3">
      <c r="A15814" t="s">
        <v>949</v>
      </c>
      <c r="B15814" t="s">
        <v>5021</v>
      </c>
      <c r="C15814">
        <v>13.492006262543157</v>
      </c>
      <c r="D15814" t="s">
        <v>2480</v>
      </c>
      <c r="E15814" t="s">
        <v>65</v>
      </c>
    </row>
    <row r="15815" spans="1:5" x14ac:dyDescent="0.3">
      <c r="A15815" t="s">
        <v>950</v>
      </c>
      <c r="B15815" t="s">
        <v>5021</v>
      </c>
      <c r="C15815">
        <v>14.368591656991429</v>
      </c>
      <c r="D15815" t="s">
        <v>2480</v>
      </c>
      <c r="E15815" t="s">
        <v>65</v>
      </c>
    </row>
    <row r="15816" spans="1:5" x14ac:dyDescent="0.3">
      <c r="A15816" t="s">
        <v>951</v>
      </c>
      <c r="B15816" t="s">
        <v>5021</v>
      </c>
      <c r="C15816">
        <v>14.827337785704922</v>
      </c>
      <c r="D15816" t="s">
        <v>2480</v>
      </c>
      <c r="E15816" t="s">
        <v>65</v>
      </c>
    </row>
    <row r="15817" spans="1:5" x14ac:dyDescent="0.3">
      <c r="A15817" t="s">
        <v>952</v>
      </c>
      <c r="B15817" t="s">
        <v>5021</v>
      </c>
      <c r="C15817">
        <v>14.267065761985632</v>
      </c>
      <c r="D15817" t="s">
        <v>2480</v>
      </c>
      <c r="E15817" t="s">
        <v>65</v>
      </c>
    </row>
    <row r="15818" spans="1:5" x14ac:dyDescent="0.3">
      <c r="A15818" t="s">
        <v>953</v>
      </c>
      <c r="B15818" t="s">
        <v>5021</v>
      </c>
      <c r="C15818">
        <v>14.298773597113112</v>
      </c>
      <c r="D15818" t="s">
        <v>2480</v>
      </c>
      <c r="E15818" t="s">
        <v>65</v>
      </c>
    </row>
    <row r="15819" spans="1:5" x14ac:dyDescent="0.3">
      <c r="A15819" t="s">
        <v>954</v>
      </c>
      <c r="B15819" t="s">
        <v>5021</v>
      </c>
      <c r="C15819">
        <v>13.936707102873997</v>
      </c>
      <c r="D15819" t="s">
        <v>2480</v>
      </c>
      <c r="E15819" t="s">
        <v>65</v>
      </c>
    </row>
    <row r="15820" spans="1:5" x14ac:dyDescent="0.3">
      <c r="A15820" t="s">
        <v>955</v>
      </c>
      <c r="B15820" t="s">
        <v>5021</v>
      </c>
      <c r="C15820">
        <v>12.900366102435436</v>
      </c>
      <c r="D15820" t="s">
        <v>2480</v>
      </c>
      <c r="E15820" t="s">
        <v>65</v>
      </c>
    </row>
    <row r="15821" spans="1:5" x14ac:dyDescent="0.3">
      <c r="A15821" t="s">
        <v>956</v>
      </c>
      <c r="B15821" t="s">
        <v>5021</v>
      </c>
      <c r="C15821">
        <v>14.666074666495501</v>
      </c>
      <c r="D15821" t="s">
        <v>2480</v>
      </c>
      <c r="E15821" t="s">
        <v>65</v>
      </c>
    </row>
    <row r="15822" spans="1:5" x14ac:dyDescent="0.3">
      <c r="A15822" t="s">
        <v>957</v>
      </c>
      <c r="B15822" t="s">
        <v>5021</v>
      </c>
      <c r="C15822">
        <v>14.446286802990496</v>
      </c>
      <c r="D15822" t="s">
        <v>2480</v>
      </c>
      <c r="E15822" t="s">
        <v>65</v>
      </c>
    </row>
    <row r="15823" spans="1:5" x14ac:dyDescent="0.3">
      <c r="A15823" t="s">
        <v>958</v>
      </c>
      <c r="B15823" t="s">
        <v>5021</v>
      </c>
      <c r="C15823">
        <v>14.435831398373898</v>
      </c>
      <c r="D15823" t="s">
        <v>2480</v>
      </c>
      <c r="E15823" t="s">
        <v>65</v>
      </c>
    </row>
    <row r="15824" spans="1:5" x14ac:dyDescent="0.3">
      <c r="A15824" t="s">
        <v>959</v>
      </c>
      <c r="B15824" t="s">
        <v>5021</v>
      </c>
      <c r="C15824">
        <v>15.013923119799255</v>
      </c>
      <c r="D15824" t="s">
        <v>2480</v>
      </c>
      <c r="E15824" t="s">
        <v>65</v>
      </c>
    </row>
    <row r="15825" spans="1:5" x14ac:dyDescent="0.3">
      <c r="A15825" t="s">
        <v>960</v>
      </c>
      <c r="B15825" t="s">
        <v>5021</v>
      </c>
      <c r="C15825">
        <v>13.805061677259291</v>
      </c>
      <c r="D15825" t="s">
        <v>2480</v>
      </c>
      <c r="E15825" t="s">
        <v>65</v>
      </c>
    </row>
    <row r="15826" spans="1:5" x14ac:dyDescent="0.3">
      <c r="A15826" t="s">
        <v>961</v>
      </c>
      <c r="B15826" t="s">
        <v>5021</v>
      </c>
      <c r="C15826">
        <v>14.72324733700734</v>
      </c>
      <c r="D15826" t="s">
        <v>2480</v>
      </c>
      <c r="E15826" t="s">
        <v>65</v>
      </c>
    </row>
    <row r="15827" spans="1:5" x14ac:dyDescent="0.3">
      <c r="A15827" t="s">
        <v>962</v>
      </c>
      <c r="B15827" t="s">
        <v>5021</v>
      </c>
      <c r="C15827">
        <v>14.899226676679284</v>
      </c>
      <c r="D15827" t="s">
        <v>2480</v>
      </c>
      <c r="E15827" t="s">
        <v>65</v>
      </c>
    </row>
    <row r="15828" spans="1:5" x14ac:dyDescent="0.3">
      <c r="A15828" t="s">
        <v>963</v>
      </c>
      <c r="B15828" t="s">
        <v>5021</v>
      </c>
      <c r="C15828">
        <v>13.1845151920243</v>
      </c>
      <c r="D15828" t="s">
        <v>2480</v>
      </c>
      <c r="E15828" t="s">
        <v>65</v>
      </c>
    </row>
    <row r="15829" spans="1:5" x14ac:dyDescent="0.3">
      <c r="A15829" t="s">
        <v>964</v>
      </c>
      <c r="B15829" t="s">
        <v>5021</v>
      </c>
      <c r="C15829">
        <v>13.0325165995615</v>
      </c>
      <c r="D15829" t="s">
        <v>2480</v>
      </c>
      <c r="E15829" t="s">
        <v>65</v>
      </c>
    </row>
    <row r="15830" spans="1:5" x14ac:dyDescent="0.3">
      <c r="A15830" t="s">
        <v>965</v>
      </c>
      <c r="B15830" t="s">
        <v>5021</v>
      </c>
      <c r="C15830">
        <v>14.025286701935066</v>
      </c>
      <c r="D15830" t="s">
        <v>2480</v>
      </c>
      <c r="E15830" t="s">
        <v>65</v>
      </c>
    </row>
    <row r="15831" spans="1:5" x14ac:dyDescent="0.3">
      <c r="A15831" t="s">
        <v>966</v>
      </c>
      <c r="B15831" t="s">
        <v>5021</v>
      </c>
      <c r="C15831">
        <v>14.193090704307641</v>
      </c>
      <c r="D15831" t="s">
        <v>2480</v>
      </c>
      <c r="E15831" t="s">
        <v>65</v>
      </c>
    </row>
    <row r="15832" spans="1:5" x14ac:dyDescent="0.3">
      <c r="A15832" t="s">
        <v>967</v>
      </c>
      <c r="B15832" t="s">
        <v>5021</v>
      </c>
      <c r="C15832">
        <v>14.269968138245465</v>
      </c>
      <c r="D15832" t="s">
        <v>2480</v>
      </c>
      <c r="E15832" t="s">
        <v>65</v>
      </c>
    </row>
    <row r="15833" spans="1:5" x14ac:dyDescent="0.3">
      <c r="A15833" t="s">
        <v>968</v>
      </c>
      <c r="B15833" t="s">
        <v>5021</v>
      </c>
      <c r="C15833">
        <v>14.025645140420666</v>
      </c>
      <c r="D15833" t="s">
        <v>2480</v>
      </c>
      <c r="E15833" t="s">
        <v>65</v>
      </c>
    </row>
    <row r="15834" spans="1:5" x14ac:dyDescent="0.3">
      <c r="A15834" t="s">
        <v>969</v>
      </c>
      <c r="B15834" t="s">
        <v>5021</v>
      </c>
      <c r="C15834">
        <v>13.973388510451139</v>
      </c>
      <c r="D15834" t="s">
        <v>2480</v>
      </c>
      <c r="E15834" t="s">
        <v>65</v>
      </c>
    </row>
    <row r="15835" spans="1:5" x14ac:dyDescent="0.3">
      <c r="A15835" t="s">
        <v>970</v>
      </c>
      <c r="B15835" t="s">
        <v>5021</v>
      </c>
      <c r="C15835">
        <v>13.8120191778681</v>
      </c>
      <c r="D15835" t="s">
        <v>2480</v>
      </c>
      <c r="E15835" t="s">
        <v>65</v>
      </c>
    </row>
    <row r="15836" spans="1:5" x14ac:dyDescent="0.3">
      <c r="A15836" t="s">
        <v>971</v>
      </c>
      <c r="B15836" t="s">
        <v>5021</v>
      </c>
      <c r="C15836">
        <v>14.076074579663395</v>
      </c>
      <c r="D15836" t="s">
        <v>2480</v>
      </c>
      <c r="E15836" t="s">
        <v>65</v>
      </c>
    </row>
    <row r="15837" spans="1:5" x14ac:dyDescent="0.3">
      <c r="A15837" t="s">
        <v>972</v>
      </c>
      <c r="B15837" t="s">
        <v>5021</v>
      </c>
      <c r="C15837">
        <v>14.684079935909804</v>
      </c>
      <c r="D15837" t="s">
        <v>2480</v>
      </c>
      <c r="E15837" t="s">
        <v>65</v>
      </c>
    </row>
    <row r="15838" spans="1:5" x14ac:dyDescent="0.3">
      <c r="A15838" t="s">
        <v>973</v>
      </c>
      <c r="B15838" t="s">
        <v>5021</v>
      </c>
      <c r="C15838">
        <v>14.434506141840291</v>
      </c>
      <c r="D15838" t="s">
        <v>2480</v>
      </c>
      <c r="E15838" t="s">
        <v>65</v>
      </c>
    </row>
    <row r="15839" spans="1:5" x14ac:dyDescent="0.3">
      <c r="A15839" t="s">
        <v>974</v>
      </c>
      <c r="B15839" t="s">
        <v>5021</v>
      </c>
      <c r="C15839">
        <v>13.801556259100202</v>
      </c>
      <c r="D15839" t="s">
        <v>2480</v>
      </c>
      <c r="E15839" t="s">
        <v>65</v>
      </c>
    </row>
    <row r="15840" spans="1:5" x14ac:dyDescent="0.3">
      <c r="A15840" t="s">
        <v>975</v>
      </c>
      <c r="B15840" t="s">
        <v>5021</v>
      </c>
      <c r="C15840">
        <v>13.540514358416701</v>
      </c>
      <c r="D15840" t="s">
        <v>2480</v>
      </c>
      <c r="E15840" t="s">
        <v>65</v>
      </c>
    </row>
    <row r="15841" spans="1:5" x14ac:dyDescent="0.3">
      <c r="A15841" t="s">
        <v>976</v>
      </c>
      <c r="B15841" t="s">
        <v>5021</v>
      </c>
      <c r="C15841">
        <v>13.492023045394403</v>
      </c>
      <c r="D15841" t="s">
        <v>2480</v>
      </c>
      <c r="E15841" t="s">
        <v>65</v>
      </c>
    </row>
    <row r="15842" spans="1:5" x14ac:dyDescent="0.3">
      <c r="A15842" t="s">
        <v>977</v>
      </c>
      <c r="B15842" t="s">
        <v>5021</v>
      </c>
      <c r="C15842">
        <v>13.257267736082802</v>
      </c>
      <c r="D15842" t="s">
        <v>2480</v>
      </c>
      <c r="E15842" t="s">
        <v>65</v>
      </c>
    </row>
    <row r="15843" spans="1:5" x14ac:dyDescent="0.3">
      <c r="A15843" t="s">
        <v>928</v>
      </c>
      <c r="B15843" t="s">
        <v>5021</v>
      </c>
      <c r="C15843">
        <v>16.330110453672699</v>
      </c>
      <c r="D15843" t="s">
        <v>2480</v>
      </c>
      <c r="E15843" t="s">
        <v>65</v>
      </c>
    </row>
    <row r="15844" spans="1:5" x14ac:dyDescent="0.3">
      <c r="A15844" t="s">
        <v>929</v>
      </c>
      <c r="B15844" t="s">
        <v>5021</v>
      </c>
      <c r="C15844">
        <v>21.404399993444802</v>
      </c>
      <c r="D15844" t="s">
        <v>2480</v>
      </c>
      <c r="E15844" t="s">
        <v>65</v>
      </c>
    </row>
    <row r="15845" spans="1:5" x14ac:dyDescent="0.3">
      <c r="A15845" t="s">
        <v>930</v>
      </c>
      <c r="B15845" t="s">
        <v>5021</v>
      </c>
      <c r="C15845">
        <v>15.2265985615615</v>
      </c>
      <c r="D15845" t="s">
        <v>2480</v>
      </c>
      <c r="E15845" t="s">
        <v>65</v>
      </c>
    </row>
    <row r="15846" spans="1:5" x14ac:dyDescent="0.3">
      <c r="A15846" t="s">
        <v>931</v>
      </c>
      <c r="B15846" t="s">
        <v>5021</v>
      </c>
      <c r="C15846">
        <v>10.776738378154301</v>
      </c>
      <c r="D15846" t="s">
        <v>2480</v>
      </c>
      <c r="E15846" t="s">
        <v>65</v>
      </c>
    </row>
    <row r="15847" spans="1:5" x14ac:dyDescent="0.3">
      <c r="A15847" t="s">
        <v>932</v>
      </c>
      <c r="B15847" t="s">
        <v>5021</v>
      </c>
      <c r="C15847">
        <v>19.140103141073201</v>
      </c>
      <c r="D15847" t="s">
        <v>2480</v>
      </c>
      <c r="E15847" t="s">
        <v>65</v>
      </c>
    </row>
    <row r="15848" spans="1:5" x14ac:dyDescent="0.3">
      <c r="A15848" t="s">
        <v>933</v>
      </c>
      <c r="B15848" t="s">
        <v>5021</v>
      </c>
      <c r="C15848">
        <v>9.7797431296212896</v>
      </c>
      <c r="D15848" t="s">
        <v>2480</v>
      </c>
      <c r="E15848" t="s">
        <v>65</v>
      </c>
    </row>
    <row r="15849" spans="1:5" x14ac:dyDescent="0.3">
      <c r="A15849" t="s">
        <v>934</v>
      </c>
      <c r="B15849" t="s">
        <v>5021</v>
      </c>
      <c r="C15849">
        <v>14.3136691779429</v>
      </c>
      <c r="D15849" t="s">
        <v>2480</v>
      </c>
      <c r="E15849" t="s">
        <v>65</v>
      </c>
    </row>
    <row r="15850" spans="1:5" x14ac:dyDescent="0.3">
      <c r="A15850" t="s">
        <v>935</v>
      </c>
      <c r="B15850" t="s">
        <v>5021</v>
      </c>
      <c r="C15850">
        <v>10.494624060113729</v>
      </c>
      <c r="D15850" t="s">
        <v>2480</v>
      </c>
      <c r="E15850" t="s">
        <v>65</v>
      </c>
    </row>
    <row r="15851" spans="1:5" x14ac:dyDescent="0.3">
      <c r="A15851" t="s">
        <v>936</v>
      </c>
      <c r="B15851" t="s">
        <v>5021</v>
      </c>
      <c r="C15851">
        <v>9.7717068724743079</v>
      </c>
      <c r="D15851" t="s">
        <v>2480</v>
      </c>
      <c r="E15851" t="s">
        <v>65</v>
      </c>
    </row>
    <row r="15852" spans="1:5" x14ac:dyDescent="0.3">
      <c r="A15852" t="s">
        <v>937</v>
      </c>
      <c r="B15852" t="s">
        <v>5021</v>
      </c>
      <c r="C15852">
        <v>16.945370024661198</v>
      </c>
      <c r="D15852" t="s">
        <v>2480</v>
      </c>
      <c r="E15852" t="s">
        <v>65</v>
      </c>
    </row>
    <row r="15853" spans="1:5" x14ac:dyDescent="0.3">
      <c r="A15853" t="s">
        <v>938</v>
      </c>
      <c r="B15853" t="s">
        <v>5021</v>
      </c>
      <c r="C15853">
        <v>15.636152209206214</v>
      </c>
      <c r="D15853" t="s">
        <v>2480</v>
      </c>
      <c r="E15853" t="s">
        <v>65</v>
      </c>
    </row>
    <row r="15854" spans="1:5" x14ac:dyDescent="0.3">
      <c r="A15854" t="s">
        <v>939</v>
      </c>
      <c r="B15854" t="s">
        <v>5021</v>
      </c>
      <c r="C15854">
        <v>15.045011078975939</v>
      </c>
      <c r="D15854" t="s">
        <v>2480</v>
      </c>
      <c r="E15854" t="s">
        <v>65</v>
      </c>
    </row>
    <row r="15855" spans="1:5" x14ac:dyDescent="0.3">
      <c r="A15855" t="s">
        <v>940</v>
      </c>
      <c r="B15855" t="s">
        <v>5021</v>
      </c>
      <c r="C15855">
        <v>17.38985507048837</v>
      </c>
      <c r="D15855" t="s">
        <v>2480</v>
      </c>
      <c r="E15855" t="s">
        <v>65</v>
      </c>
    </row>
    <row r="15856" spans="1:5" x14ac:dyDescent="0.3">
      <c r="A15856" t="s">
        <v>941</v>
      </c>
      <c r="B15856" t="s">
        <v>5021</v>
      </c>
      <c r="C15856">
        <v>14.030335387942401</v>
      </c>
      <c r="D15856" t="s">
        <v>2480</v>
      </c>
      <c r="E15856" t="s">
        <v>65</v>
      </c>
    </row>
    <row r="15857" spans="1:5" x14ac:dyDescent="0.3">
      <c r="A15857" t="s">
        <v>942</v>
      </c>
      <c r="B15857" t="s">
        <v>5021</v>
      </c>
      <c r="C15857">
        <v>13.158460659490775</v>
      </c>
      <c r="D15857" t="s">
        <v>2480</v>
      </c>
      <c r="E15857" t="s">
        <v>65</v>
      </c>
    </row>
    <row r="15858" spans="1:5" x14ac:dyDescent="0.3">
      <c r="A15858" t="s">
        <v>943</v>
      </c>
      <c r="B15858" t="s">
        <v>5021</v>
      </c>
      <c r="C15858">
        <v>23.2531721276596</v>
      </c>
      <c r="D15858" t="s">
        <v>2480</v>
      </c>
      <c r="E15858" t="s">
        <v>65</v>
      </c>
    </row>
    <row r="15859" spans="1:5" x14ac:dyDescent="0.3">
      <c r="A15859" t="s">
        <v>944</v>
      </c>
      <c r="B15859" t="s">
        <v>5021</v>
      </c>
      <c r="C15859">
        <v>15.67206644682074</v>
      </c>
      <c r="D15859" t="s">
        <v>2480</v>
      </c>
      <c r="E15859" t="s">
        <v>65</v>
      </c>
    </row>
    <row r="15860" spans="1:5" x14ac:dyDescent="0.3">
      <c r="A15860" t="s">
        <v>945</v>
      </c>
      <c r="B15860" t="s">
        <v>5021</v>
      </c>
      <c r="C15860">
        <v>17.943176136707098</v>
      </c>
      <c r="D15860" t="s">
        <v>2480</v>
      </c>
      <c r="E15860" t="s">
        <v>65</v>
      </c>
    </row>
    <row r="15861" spans="1:5" x14ac:dyDescent="0.3">
      <c r="A15861" t="s">
        <v>946</v>
      </c>
      <c r="B15861" t="s">
        <v>5021</v>
      </c>
      <c r="C15861">
        <v>19.1775203009697</v>
      </c>
      <c r="D15861" t="s">
        <v>2480</v>
      </c>
      <c r="E15861" t="s">
        <v>65</v>
      </c>
    </row>
    <row r="15862" spans="1:5" x14ac:dyDescent="0.3">
      <c r="A15862" t="s">
        <v>947</v>
      </c>
      <c r="B15862" t="s">
        <v>5021</v>
      </c>
      <c r="C15862">
        <v>15.428192845732999</v>
      </c>
      <c r="D15862" t="s">
        <v>2480</v>
      </c>
      <c r="E15862" t="s">
        <v>65</v>
      </c>
    </row>
    <row r="15863" spans="1:5" x14ac:dyDescent="0.3">
      <c r="A15863" t="s">
        <v>978</v>
      </c>
      <c r="B15863" t="s">
        <v>5021</v>
      </c>
      <c r="C15863">
        <v>16.441919898216206</v>
      </c>
      <c r="D15863" t="s">
        <v>2480</v>
      </c>
      <c r="E15863" t="s">
        <v>65</v>
      </c>
    </row>
    <row r="15864" spans="1:5" x14ac:dyDescent="0.3">
      <c r="A15864" t="s">
        <v>979</v>
      </c>
      <c r="B15864" t="s">
        <v>5021</v>
      </c>
      <c r="C15864">
        <v>14.7299282244299</v>
      </c>
      <c r="D15864" t="s">
        <v>2480</v>
      </c>
      <c r="E15864" t="s">
        <v>65</v>
      </c>
    </row>
    <row r="15865" spans="1:5" x14ac:dyDescent="0.3">
      <c r="A15865" t="s">
        <v>980</v>
      </c>
      <c r="B15865" t="s">
        <v>5021</v>
      </c>
      <c r="C15865">
        <v>15.0776029841115</v>
      </c>
      <c r="D15865" t="s">
        <v>2480</v>
      </c>
      <c r="E15865" t="s">
        <v>65</v>
      </c>
    </row>
    <row r="15866" spans="1:5" x14ac:dyDescent="0.3">
      <c r="A15866" t="s">
        <v>981</v>
      </c>
      <c r="B15866" t="s">
        <v>5021</v>
      </c>
      <c r="C15866">
        <v>15.648301279842499</v>
      </c>
      <c r="D15866" t="s">
        <v>2480</v>
      </c>
      <c r="E15866" t="s">
        <v>65</v>
      </c>
    </row>
    <row r="15867" spans="1:5" x14ac:dyDescent="0.3">
      <c r="A15867" t="s">
        <v>982</v>
      </c>
      <c r="B15867" t="s">
        <v>5021</v>
      </c>
      <c r="C15867">
        <v>17.628700489089336</v>
      </c>
      <c r="D15867" t="s">
        <v>2480</v>
      </c>
      <c r="E15867" t="s">
        <v>65</v>
      </c>
    </row>
    <row r="15868" spans="1:5" x14ac:dyDescent="0.3">
      <c r="A15868" t="s">
        <v>983</v>
      </c>
      <c r="B15868" t="s">
        <v>5021</v>
      </c>
      <c r="C15868">
        <v>15.073224084149077</v>
      </c>
      <c r="D15868" t="s">
        <v>2480</v>
      </c>
      <c r="E15868" t="s">
        <v>65</v>
      </c>
    </row>
    <row r="15869" spans="1:5" x14ac:dyDescent="0.3">
      <c r="A15869" t="s">
        <v>984</v>
      </c>
      <c r="B15869" t="s">
        <v>5021</v>
      </c>
      <c r="C15869">
        <v>16.654062821775199</v>
      </c>
      <c r="D15869" t="s">
        <v>2480</v>
      </c>
      <c r="E15869" t="s">
        <v>65</v>
      </c>
    </row>
    <row r="15870" spans="1:5" x14ac:dyDescent="0.3">
      <c r="A15870" t="s">
        <v>985</v>
      </c>
      <c r="B15870" t="s">
        <v>5021</v>
      </c>
      <c r="C15870">
        <v>17.549554414975521</v>
      </c>
      <c r="D15870" t="s">
        <v>2480</v>
      </c>
      <c r="E15870" t="s">
        <v>65</v>
      </c>
    </row>
    <row r="15871" spans="1:5" x14ac:dyDescent="0.3">
      <c r="A15871" t="s">
        <v>986</v>
      </c>
      <c r="B15871" t="s">
        <v>5021</v>
      </c>
      <c r="C15871">
        <v>19.160604941861202</v>
      </c>
      <c r="D15871" t="s">
        <v>2480</v>
      </c>
      <c r="E15871" t="s">
        <v>65</v>
      </c>
    </row>
    <row r="15872" spans="1:5" x14ac:dyDescent="0.3">
      <c r="A15872" t="s">
        <v>987</v>
      </c>
      <c r="B15872" t="s">
        <v>5021</v>
      </c>
      <c r="C15872">
        <v>18.777182927866185</v>
      </c>
      <c r="D15872" t="s">
        <v>2480</v>
      </c>
      <c r="E15872" t="s">
        <v>65</v>
      </c>
    </row>
    <row r="15873" spans="1:5" x14ac:dyDescent="0.3">
      <c r="A15873" t="s">
        <v>988</v>
      </c>
      <c r="B15873" t="s">
        <v>5021</v>
      </c>
      <c r="C15873">
        <v>17.0305260205457</v>
      </c>
      <c r="D15873" t="s">
        <v>2480</v>
      </c>
      <c r="E15873" t="s">
        <v>65</v>
      </c>
    </row>
    <row r="15874" spans="1:5" x14ac:dyDescent="0.3">
      <c r="A15874" t="s">
        <v>989</v>
      </c>
      <c r="B15874" t="s">
        <v>5021</v>
      </c>
      <c r="C15874">
        <v>15.336616165094602</v>
      </c>
      <c r="D15874" t="s">
        <v>2480</v>
      </c>
      <c r="E15874" t="s">
        <v>65</v>
      </c>
    </row>
    <row r="15875" spans="1:5" x14ac:dyDescent="0.3">
      <c r="A15875" t="s">
        <v>990</v>
      </c>
      <c r="B15875" t="s">
        <v>5021</v>
      </c>
      <c r="C15875">
        <v>18.733737114021601</v>
      </c>
      <c r="D15875" t="s">
        <v>2480</v>
      </c>
      <c r="E15875" t="s">
        <v>65</v>
      </c>
    </row>
    <row r="15876" spans="1:5" x14ac:dyDescent="0.3">
      <c r="A15876" t="s">
        <v>991</v>
      </c>
      <c r="B15876" t="s">
        <v>5021</v>
      </c>
      <c r="C15876">
        <v>15.176723595598402</v>
      </c>
      <c r="D15876" t="s">
        <v>2480</v>
      </c>
      <c r="E15876" t="s">
        <v>65</v>
      </c>
    </row>
    <row r="15877" spans="1:5" x14ac:dyDescent="0.3">
      <c r="A15877" t="s">
        <v>992</v>
      </c>
      <c r="B15877" t="s">
        <v>5021</v>
      </c>
      <c r="C15877">
        <v>17.165811761204697</v>
      </c>
      <c r="D15877" t="s">
        <v>2480</v>
      </c>
      <c r="E15877" t="s">
        <v>65</v>
      </c>
    </row>
    <row r="15878" spans="1:5" x14ac:dyDescent="0.3">
      <c r="A15878" t="s">
        <v>993</v>
      </c>
      <c r="B15878" t="s">
        <v>5021</v>
      </c>
      <c r="C15878">
        <v>15.27381263790231</v>
      </c>
      <c r="D15878" t="s">
        <v>2480</v>
      </c>
      <c r="E15878" t="s">
        <v>65</v>
      </c>
    </row>
    <row r="15879" spans="1:5" x14ac:dyDescent="0.3">
      <c r="A15879" t="s">
        <v>994</v>
      </c>
      <c r="B15879" t="s">
        <v>5021</v>
      </c>
      <c r="C15879">
        <v>18.2593416524475</v>
      </c>
      <c r="D15879" t="s">
        <v>2480</v>
      </c>
      <c r="E15879" t="s">
        <v>65</v>
      </c>
    </row>
    <row r="15880" spans="1:5" x14ac:dyDescent="0.3">
      <c r="A15880" t="s">
        <v>995</v>
      </c>
      <c r="B15880" t="s">
        <v>5021</v>
      </c>
      <c r="C15880">
        <v>19.060771701119673</v>
      </c>
      <c r="D15880" t="s">
        <v>2480</v>
      </c>
      <c r="E15880" t="s">
        <v>65</v>
      </c>
    </row>
    <row r="15881" spans="1:5" x14ac:dyDescent="0.3">
      <c r="A15881" t="s">
        <v>996</v>
      </c>
      <c r="B15881" t="s">
        <v>5021</v>
      </c>
      <c r="C15881">
        <v>16.311337724531644</v>
      </c>
      <c r="D15881" t="s">
        <v>2480</v>
      </c>
      <c r="E15881" t="s">
        <v>65</v>
      </c>
    </row>
    <row r="15882" spans="1:5" x14ac:dyDescent="0.3">
      <c r="A15882" t="s">
        <v>997</v>
      </c>
      <c r="B15882" t="s">
        <v>5021</v>
      </c>
      <c r="C15882">
        <v>14.132003842871454</v>
      </c>
      <c r="D15882" t="s">
        <v>2480</v>
      </c>
      <c r="E15882" t="s">
        <v>65</v>
      </c>
    </row>
    <row r="15883" spans="1:5" x14ac:dyDescent="0.3">
      <c r="A15883" t="s">
        <v>998</v>
      </c>
      <c r="B15883" t="s">
        <v>5021</v>
      </c>
      <c r="C15883">
        <v>14.125097427530159</v>
      </c>
      <c r="D15883" t="s">
        <v>2480</v>
      </c>
      <c r="E15883" t="s">
        <v>65</v>
      </c>
    </row>
    <row r="15884" spans="1:5" x14ac:dyDescent="0.3">
      <c r="A15884" t="s">
        <v>999</v>
      </c>
      <c r="B15884" t="s">
        <v>5021</v>
      </c>
      <c r="C15884">
        <v>17.179517818262799</v>
      </c>
      <c r="D15884" t="s">
        <v>2480</v>
      </c>
      <c r="E15884" t="s">
        <v>65</v>
      </c>
    </row>
    <row r="15885" spans="1:5" x14ac:dyDescent="0.3">
      <c r="A15885" t="s">
        <v>1000</v>
      </c>
      <c r="B15885" t="s">
        <v>5021</v>
      </c>
      <c r="C15885">
        <v>16.413478709721936</v>
      </c>
      <c r="D15885" t="s">
        <v>2480</v>
      </c>
      <c r="E15885" t="s">
        <v>65</v>
      </c>
    </row>
    <row r="15886" spans="1:5" x14ac:dyDescent="0.3">
      <c r="A15886" t="s">
        <v>1001</v>
      </c>
      <c r="B15886" t="s">
        <v>5021</v>
      </c>
      <c r="C15886">
        <v>16.644782819582101</v>
      </c>
      <c r="D15886" t="s">
        <v>2480</v>
      </c>
      <c r="E15886" t="s">
        <v>65</v>
      </c>
    </row>
    <row r="15887" spans="1:5" x14ac:dyDescent="0.3">
      <c r="A15887" t="s">
        <v>1002</v>
      </c>
      <c r="B15887" t="s">
        <v>5021</v>
      </c>
      <c r="C15887">
        <v>16.805276488395297</v>
      </c>
      <c r="D15887" t="s">
        <v>2480</v>
      </c>
      <c r="E15887" t="s">
        <v>65</v>
      </c>
    </row>
    <row r="15888" spans="1:5" x14ac:dyDescent="0.3">
      <c r="A15888" t="s">
        <v>1003</v>
      </c>
      <c r="B15888" t="s">
        <v>5021</v>
      </c>
      <c r="C15888">
        <v>15.11071707974229</v>
      </c>
      <c r="D15888" t="s">
        <v>2480</v>
      </c>
      <c r="E15888" t="s">
        <v>65</v>
      </c>
    </row>
    <row r="15889" spans="1:5" x14ac:dyDescent="0.3">
      <c r="A15889" t="s">
        <v>1004</v>
      </c>
      <c r="B15889" t="s">
        <v>5021</v>
      </c>
      <c r="C15889">
        <v>16.377647274456724</v>
      </c>
      <c r="D15889" t="s">
        <v>2480</v>
      </c>
      <c r="E15889" t="s">
        <v>65</v>
      </c>
    </row>
    <row r="15890" spans="1:5" x14ac:dyDescent="0.3">
      <c r="A15890" t="s">
        <v>1005</v>
      </c>
      <c r="B15890" t="s">
        <v>5021</v>
      </c>
      <c r="C15890">
        <v>19.871668186723401</v>
      </c>
      <c r="D15890" t="s">
        <v>2480</v>
      </c>
      <c r="E15890" t="s">
        <v>65</v>
      </c>
    </row>
    <row r="15891" spans="1:5" x14ac:dyDescent="0.3">
      <c r="A15891" t="s">
        <v>1006</v>
      </c>
      <c r="B15891" t="s">
        <v>5021</v>
      </c>
      <c r="C15891">
        <v>20.010558594794901</v>
      </c>
      <c r="D15891" t="s">
        <v>2480</v>
      </c>
      <c r="E15891" t="s">
        <v>65</v>
      </c>
    </row>
    <row r="15892" spans="1:5" x14ac:dyDescent="0.3">
      <c r="A15892" t="s">
        <v>1007</v>
      </c>
      <c r="B15892" t="s">
        <v>5021</v>
      </c>
      <c r="C15892">
        <v>15.269813792574311</v>
      </c>
      <c r="D15892" t="s">
        <v>2480</v>
      </c>
      <c r="E15892" t="s">
        <v>65</v>
      </c>
    </row>
    <row r="15893" spans="1:5" x14ac:dyDescent="0.3">
      <c r="A15893" t="s">
        <v>1008</v>
      </c>
      <c r="B15893" t="s">
        <v>5021</v>
      </c>
      <c r="C15893">
        <v>18.038014312988903</v>
      </c>
      <c r="D15893" t="s">
        <v>2480</v>
      </c>
      <c r="E15893" t="s">
        <v>65</v>
      </c>
    </row>
    <row r="15894" spans="1:5" x14ac:dyDescent="0.3">
      <c r="A15894" t="s">
        <v>1009</v>
      </c>
      <c r="B15894" t="s">
        <v>5021</v>
      </c>
      <c r="C15894">
        <v>14.966707355739507</v>
      </c>
      <c r="D15894" t="s">
        <v>2480</v>
      </c>
      <c r="E15894" t="s">
        <v>65</v>
      </c>
    </row>
    <row r="15895" spans="1:5" x14ac:dyDescent="0.3">
      <c r="A15895" t="s">
        <v>1010</v>
      </c>
      <c r="B15895" t="s">
        <v>5021</v>
      </c>
      <c r="C15895">
        <v>17.535944319659901</v>
      </c>
      <c r="D15895" t="s">
        <v>2480</v>
      </c>
      <c r="E15895" t="s">
        <v>65</v>
      </c>
    </row>
    <row r="15896" spans="1:5" x14ac:dyDescent="0.3">
      <c r="A15896" t="s">
        <v>1011</v>
      </c>
      <c r="B15896" t="s">
        <v>5021</v>
      </c>
      <c r="C15896">
        <v>13.963608936317696</v>
      </c>
      <c r="D15896" t="s">
        <v>2480</v>
      </c>
      <c r="E15896" t="s">
        <v>65</v>
      </c>
    </row>
    <row r="15897" spans="1:5" x14ac:dyDescent="0.3">
      <c r="A15897" t="s">
        <v>1012</v>
      </c>
      <c r="B15897" t="s">
        <v>5021</v>
      </c>
      <c r="C15897">
        <v>16.92051806319509</v>
      </c>
      <c r="D15897" t="s">
        <v>2480</v>
      </c>
      <c r="E15897" t="s">
        <v>65</v>
      </c>
    </row>
    <row r="15898" spans="1:5" x14ac:dyDescent="0.3">
      <c r="A15898" t="s">
        <v>1013</v>
      </c>
      <c r="B15898" t="s">
        <v>5021</v>
      </c>
      <c r="C15898">
        <v>12.389490622539993</v>
      </c>
      <c r="D15898" t="s">
        <v>2480</v>
      </c>
      <c r="E15898" t="s">
        <v>65</v>
      </c>
    </row>
    <row r="15899" spans="1:5" x14ac:dyDescent="0.3">
      <c r="A15899" t="s">
        <v>1014</v>
      </c>
      <c r="B15899" t="s">
        <v>5021</v>
      </c>
      <c r="C15899">
        <v>15.277500369972117</v>
      </c>
      <c r="D15899" t="s">
        <v>2480</v>
      </c>
      <c r="E15899" t="s">
        <v>65</v>
      </c>
    </row>
    <row r="15900" spans="1:5" x14ac:dyDescent="0.3">
      <c r="A15900" t="s">
        <v>1015</v>
      </c>
      <c r="B15900" t="s">
        <v>5021</v>
      </c>
      <c r="C15900">
        <v>15.604040947781604</v>
      </c>
      <c r="D15900" t="s">
        <v>2480</v>
      </c>
      <c r="E15900" t="s">
        <v>65</v>
      </c>
    </row>
    <row r="15901" spans="1:5" x14ac:dyDescent="0.3">
      <c r="A15901" t="s">
        <v>1016</v>
      </c>
      <c r="B15901" t="s">
        <v>5021</v>
      </c>
      <c r="C15901">
        <v>16.252342408347488</v>
      </c>
      <c r="D15901" t="s">
        <v>2480</v>
      </c>
      <c r="E15901" t="s">
        <v>65</v>
      </c>
    </row>
    <row r="15902" spans="1:5" x14ac:dyDescent="0.3">
      <c r="A15902" t="s">
        <v>1017</v>
      </c>
      <c r="B15902" t="s">
        <v>5021</v>
      </c>
      <c r="C15902">
        <v>13.936731904377996</v>
      </c>
      <c r="D15902" t="s">
        <v>2480</v>
      </c>
      <c r="E15902" t="s">
        <v>65</v>
      </c>
    </row>
    <row r="15903" spans="1:5" x14ac:dyDescent="0.3">
      <c r="A15903" t="s">
        <v>1018</v>
      </c>
      <c r="B15903" t="s">
        <v>5021</v>
      </c>
      <c r="C15903">
        <v>13.950569204949266</v>
      </c>
      <c r="D15903" t="s">
        <v>2480</v>
      </c>
      <c r="E15903" t="s">
        <v>65</v>
      </c>
    </row>
    <row r="15904" spans="1:5" x14ac:dyDescent="0.3">
      <c r="A15904" t="s">
        <v>1019</v>
      </c>
      <c r="B15904" t="s">
        <v>5021</v>
      </c>
      <c r="C15904">
        <v>13.393377827621599</v>
      </c>
      <c r="D15904" t="s">
        <v>2480</v>
      </c>
      <c r="E15904" t="s">
        <v>65</v>
      </c>
    </row>
    <row r="15905" spans="1:5" x14ac:dyDescent="0.3">
      <c r="A15905" t="s">
        <v>1020</v>
      </c>
      <c r="B15905" t="s">
        <v>5021</v>
      </c>
      <c r="C15905">
        <v>19.493577170301368</v>
      </c>
      <c r="D15905" t="s">
        <v>2480</v>
      </c>
      <c r="E15905" t="s">
        <v>65</v>
      </c>
    </row>
    <row r="15906" spans="1:5" x14ac:dyDescent="0.3">
      <c r="A15906" t="s">
        <v>1021</v>
      </c>
      <c r="B15906" t="s">
        <v>5021</v>
      </c>
      <c r="C15906">
        <v>23.0183746764821</v>
      </c>
      <c r="D15906" t="s">
        <v>2480</v>
      </c>
      <c r="E15906" t="s">
        <v>65</v>
      </c>
    </row>
    <row r="15907" spans="1:5" x14ac:dyDescent="0.3">
      <c r="A15907" t="s">
        <v>1022</v>
      </c>
      <c r="B15907" t="s">
        <v>5021</v>
      </c>
      <c r="C15907">
        <v>21.625668383455199</v>
      </c>
      <c r="D15907" t="s">
        <v>2480</v>
      </c>
      <c r="E15907" t="s">
        <v>65</v>
      </c>
    </row>
    <row r="15908" spans="1:5" x14ac:dyDescent="0.3">
      <c r="A15908" t="s">
        <v>1023</v>
      </c>
      <c r="B15908" t="s">
        <v>5021</v>
      </c>
      <c r="C15908">
        <v>21.369389514778327</v>
      </c>
      <c r="D15908" t="s">
        <v>2480</v>
      </c>
      <c r="E15908" t="s">
        <v>65</v>
      </c>
    </row>
    <row r="15909" spans="1:5" x14ac:dyDescent="0.3">
      <c r="A15909" t="s">
        <v>1024</v>
      </c>
      <c r="B15909" t="s">
        <v>5021</v>
      </c>
      <c r="C15909">
        <v>21.144961003642901</v>
      </c>
      <c r="D15909" t="s">
        <v>2480</v>
      </c>
      <c r="E15909" t="s">
        <v>65</v>
      </c>
    </row>
    <row r="15910" spans="1:5" x14ac:dyDescent="0.3">
      <c r="A15910" t="s">
        <v>1025</v>
      </c>
      <c r="B15910" t="s">
        <v>5021</v>
      </c>
      <c r="C15910">
        <v>24.351519413756598</v>
      </c>
      <c r="D15910" t="s">
        <v>2480</v>
      </c>
      <c r="E15910" t="s">
        <v>65</v>
      </c>
    </row>
    <row r="15911" spans="1:5" x14ac:dyDescent="0.3">
      <c r="A15911" t="s">
        <v>1026</v>
      </c>
      <c r="B15911" t="s">
        <v>5021</v>
      </c>
      <c r="C15911">
        <v>19.977887597798698</v>
      </c>
      <c r="D15911" t="s">
        <v>2480</v>
      </c>
      <c r="E15911" t="s">
        <v>65</v>
      </c>
    </row>
    <row r="15912" spans="1:5" x14ac:dyDescent="0.3">
      <c r="A15912" t="s">
        <v>1027</v>
      </c>
      <c r="B15912" t="s">
        <v>5021</v>
      </c>
      <c r="C15912">
        <v>25.1573777604385</v>
      </c>
      <c r="D15912" t="s">
        <v>2480</v>
      </c>
      <c r="E15912" t="s">
        <v>65</v>
      </c>
    </row>
    <row r="15913" spans="1:5" x14ac:dyDescent="0.3">
      <c r="A15913" t="s">
        <v>1028</v>
      </c>
      <c r="B15913" t="s">
        <v>5021</v>
      </c>
      <c r="C15913">
        <v>21.832407033427888</v>
      </c>
      <c r="D15913" t="s">
        <v>2480</v>
      </c>
      <c r="E15913" t="s">
        <v>65</v>
      </c>
    </row>
    <row r="15914" spans="1:5" x14ac:dyDescent="0.3">
      <c r="A15914" t="s">
        <v>1029</v>
      </c>
      <c r="B15914" t="s">
        <v>5021</v>
      </c>
      <c r="C15914">
        <v>23.440120825817228</v>
      </c>
      <c r="D15914" t="s">
        <v>2480</v>
      </c>
      <c r="E15914" t="s">
        <v>65</v>
      </c>
    </row>
    <row r="15915" spans="1:5" x14ac:dyDescent="0.3">
      <c r="A15915" t="s">
        <v>1030</v>
      </c>
      <c r="B15915" t="s">
        <v>5021</v>
      </c>
      <c r="C15915">
        <v>22.807245494416119</v>
      </c>
      <c r="D15915" t="s">
        <v>2480</v>
      </c>
      <c r="E15915" t="s">
        <v>65</v>
      </c>
    </row>
    <row r="15916" spans="1:5" x14ac:dyDescent="0.3">
      <c r="A15916" t="s">
        <v>1031</v>
      </c>
      <c r="B15916" t="s">
        <v>5021</v>
      </c>
      <c r="C15916">
        <v>20.055950046535713</v>
      </c>
      <c r="D15916" t="s">
        <v>2480</v>
      </c>
      <c r="E15916" t="s">
        <v>65</v>
      </c>
    </row>
    <row r="15917" spans="1:5" x14ac:dyDescent="0.3">
      <c r="A15917" t="s">
        <v>1032</v>
      </c>
      <c r="B15917" t="s">
        <v>5021</v>
      </c>
      <c r="C15917">
        <v>21.565291878234948</v>
      </c>
      <c r="D15917" t="s">
        <v>2480</v>
      </c>
      <c r="E15917" t="s">
        <v>65</v>
      </c>
    </row>
    <row r="15918" spans="1:5" x14ac:dyDescent="0.3">
      <c r="A15918" t="s">
        <v>1033</v>
      </c>
      <c r="B15918" t="s">
        <v>5021</v>
      </c>
      <c r="C15918">
        <v>14.652175541281</v>
      </c>
      <c r="D15918" t="s">
        <v>2480</v>
      </c>
      <c r="E15918" t="s">
        <v>65</v>
      </c>
    </row>
    <row r="15919" spans="1:5" x14ac:dyDescent="0.3">
      <c r="A15919" t="s">
        <v>1034</v>
      </c>
      <c r="B15919" t="s">
        <v>5021</v>
      </c>
      <c r="C15919">
        <v>23.741323554980465</v>
      </c>
      <c r="D15919" t="s">
        <v>2480</v>
      </c>
      <c r="E15919" t="s">
        <v>65</v>
      </c>
    </row>
    <row r="15920" spans="1:5" x14ac:dyDescent="0.3">
      <c r="A15920" t="s">
        <v>1035</v>
      </c>
      <c r="B15920" t="s">
        <v>5021</v>
      </c>
      <c r="C15920">
        <v>25.700348501282708</v>
      </c>
      <c r="D15920" t="s">
        <v>2480</v>
      </c>
      <c r="E15920" t="s">
        <v>65</v>
      </c>
    </row>
    <row r="15921" spans="1:5" x14ac:dyDescent="0.3">
      <c r="A15921" t="s">
        <v>1036</v>
      </c>
      <c r="B15921" t="s">
        <v>5021</v>
      </c>
      <c r="C15921">
        <v>25.468840733306227</v>
      </c>
      <c r="D15921" t="s">
        <v>2480</v>
      </c>
      <c r="E15921" t="s">
        <v>65</v>
      </c>
    </row>
    <row r="15922" spans="1:5" x14ac:dyDescent="0.3">
      <c r="A15922" t="s">
        <v>1037</v>
      </c>
      <c r="B15922" t="s">
        <v>5021</v>
      </c>
      <c r="C15922">
        <v>27.097087205358299</v>
      </c>
      <c r="D15922" t="s">
        <v>2480</v>
      </c>
      <c r="E15922" t="s">
        <v>65</v>
      </c>
    </row>
    <row r="15923" spans="1:5" x14ac:dyDescent="0.3">
      <c r="A15923" t="s">
        <v>1038</v>
      </c>
      <c r="B15923" t="s">
        <v>5021</v>
      </c>
      <c r="C15923">
        <v>25.573047145899299</v>
      </c>
      <c r="D15923" t="s">
        <v>2480</v>
      </c>
      <c r="E15923" t="s">
        <v>65</v>
      </c>
    </row>
    <row r="15924" spans="1:5" x14ac:dyDescent="0.3">
      <c r="A15924" t="s">
        <v>1039</v>
      </c>
      <c r="B15924" t="s">
        <v>5021</v>
      </c>
      <c r="C15924">
        <v>25.692309254315902</v>
      </c>
      <c r="D15924" t="s">
        <v>2480</v>
      </c>
      <c r="E15924" t="s">
        <v>65</v>
      </c>
    </row>
    <row r="15925" spans="1:5" x14ac:dyDescent="0.3">
      <c r="A15925" t="s">
        <v>1040</v>
      </c>
      <c r="B15925" t="s">
        <v>5021</v>
      </c>
      <c r="C15925">
        <v>24.481982330185634</v>
      </c>
      <c r="D15925" t="s">
        <v>2480</v>
      </c>
      <c r="E15925" t="s">
        <v>65</v>
      </c>
    </row>
    <row r="15926" spans="1:5" x14ac:dyDescent="0.3">
      <c r="A15926" t="s">
        <v>1041</v>
      </c>
      <c r="B15926" t="s">
        <v>5021</v>
      </c>
      <c r="C15926">
        <v>25.887042681037901</v>
      </c>
      <c r="D15926" t="s">
        <v>2480</v>
      </c>
      <c r="E15926" t="s">
        <v>65</v>
      </c>
    </row>
    <row r="15927" spans="1:5" x14ac:dyDescent="0.3">
      <c r="A15927" t="s">
        <v>1042</v>
      </c>
      <c r="B15927" t="s">
        <v>5021</v>
      </c>
      <c r="C15927">
        <v>21.420452068151555</v>
      </c>
      <c r="D15927" t="s">
        <v>2480</v>
      </c>
      <c r="E15927" t="s">
        <v>65</v>
      </c>
    </row>
    <row r="15928" spans="1:5" x14ac:dyDescent="0.3">
      <c r="A15928" t="s">
        <v>1043</v>
      </c>
      <c r="B15928" t="s">
        <v>5021</v>
      </c>
      <c r="C15928">
        <v>25.089725723530101</v>
      </c>
      <c r="D15928" t="s">
        <v>2480</v>
      </c>
      <c r="E15928" t="s">
        <v>65</v>
      </c>
    </row>
    <row r="15929" spans="1:5" x14ac:dyDescent="0.3">
      <c r="A15929" t="s">
        <v>1044</v>
      </c>
      <c r="B15929" t="s">
        <v>5021</v>
      </c>
      <c r="C15929">
        <v>23.4602502736509</v>
      </c>
      <c r="D15929" t="s">
        <v>2480</v>
      </c>
      <c r="E15929" t="s">
        <v>65</v>
      </c>
    </row>
    <row r="15930" spans="1:5" x14ac:dyDescent="0.3">
      <c r="A15930" t="s">
        <v>1045</v>
      </c>
      <c r="B15930" t="s">
        <v>5021</v>
      </c>
      <c r="C15930">
        <v>22.162510791925719</v>
      </c>
      <c r="D15930" t="s">
        <v>2480</v>
      </c>
      <c r="E15930" t="s">
        <v>65</v>
      </c>
    </row>
    <row r="15931" spans="1:5" x14ac:dyDescent="0.3">
      <c r="A15931" t="s">
        <v>1046</v>
      </c>
      <c r="B15931" t="s">
        <v>5021</v>
      </c>
      <c r="C15931">
        <v>24.572163229475699</v>
      </c>
      <c r="D15931" t="s">
        <v>2480</v>
      </c>
      <c r="E15931" t="s">
        <v>65</v>
      </c>
    </row>
    <row r="15932" spans="1:5" x14ac:dyDescent="0.3">
      <c r="A15932" t="s">
        <v>1047</v>
      </c>
      <c r="B15932" t="s">
        <v>5021</v>
      </c>
      <c r="C15932">
        <v>23.496448614942224</v>
      </c>
      <c r="D15932" t="s">
        <v>2480</v>
      </c>
      <c r="E15932" t="s">
        <v>65</v>
      </c>
    </row>
    <row r="15933" spans="1:5" x14ac:dyDescent="0.3">
      <c r="A15933" t="s">
        <v>1048</v>
      </c>
      <c r="B15933" t="s">
        <v>5021</v>
      </c>
      <c r="C15933">
        <v>20.7315106204999</v>
      </c>
      <c r="D15933" t="s">
        <v>2480</v>
      </c>
      <c r="E15933" t="s">
        <v>65</v>
      </c>
    </row>
    <row r="15934" spans="1:5" x14ac:dyDescent="0.3">
      <c r="A15934" t="s">
        <v>1049</v>
      </c>
      <c r="B15934" t="s">
        <v>5021</v>
      </c>
      <c r="C15934">
        <v>19.960628966179808</v>
      </c>
      <c r="D15934" t="s">
        <v>2480</v>
      </c>
      <c r="E15934" t="s">
        <v>65</v>
      </c>
    </row>
    <row r="15935" spans="1:5" x14ac:dyDescent="0.3">
      <c r="A15935" t="s">
        <v>1050</v>
      </c>
      <c r="B15935" t="s">
        <v>5021</v>
      </c>
      <c r="C15935">
        <v>20.947305125652196</v>
      </c>
      <c r="D15935" t="s">
        <v>2480</v>
      </c>
      <c r="E15935" t="s">
        <v>65</v>
      </c>
    </row>
    <row r="15936" spans="1:5" x14ac:dyDescent="0.3">
      <c r="A15936" t="s">
        <v>1051</v>
      </c>
      <c r="B15936" t="s">
        <v>5021</v>
      </c>
      <c r="C15936">
        <v>21.775360660367888</v>
      </c>
      <c r="D15936" t="s">
        <v>2480</v>
      </c>
      <c r="E15936" t="s">
        <v>65</v>
      </c>
    </row>
    <row r="15937" spans="1:5" x14ac:dyDescent="0.3">
      <c r="A15937" t="s">
        <v>550</v>
      </c>
      <c r="B15937" t="s">
        <v>5021</v>
      </c>
      <c r="C15937">
        <v>15.108886532560538</v>
      </c>
      <c r="D15937" t="s">
        <v>2480</v>
      </c>
      <c r="E15937" t="s">
        <v>65</v>
      </c>
    </row>
    <row r="15938" spans="1:5" x14ac:dyDescent="0.3">
      <c r="A15938" t="s">
        <v>552</v>
      </c>
      <c r="B15938" t="s">
        <v>5021</v>
      </c>
      <c r="C15938">
        <v>13.492763961458094</v>
      </c>
      <c r="D15938" t="s">
        <v>2480</v>
      </c>
      <c r="E15938" t="s">
        <v>65</v>
      </c>
    </row>
    <row r="15939" spans="1:5" x14ac:dyDescent="0.3">
      <c r="A15939" t="s">
        <v>554</v>
      </c>
      <c r="B15939" t="s">
        <v>5021</v>
      </c>
      <c r="C15939">
        <v>13.765799865375929</v>
      </c>
      <c r="D15939" t="s">
        <v>2480</v>
      </c>
      <c r="E15939" t="s">
        <v>65</v>
      </c>
    </row>
    <row r="15940" spans="1:5" x14ac:dyDescent="0.3">
      <c r="A15940" t="s">
        <v>63</v>
      </c>
      <c r="B15940" t="s">
        <v>5021</v>
      </c>
      <c r="C15940">
        <v>13.379516245265258</v>
      </c>
      <c r="D15940" t="s">
        <v>2480</v>
      </c>
      <c r="E15940" t="s">
        <v>65</v>
      </c>
    </row>
    <row r="15941" spans="1:5" x14ac:dyDescent="0.3">
      <c r="A15941" t="s">
        <v>557</v>
      </c>
      <c r="B15941" t="s">
        <v>5021</v>
      </c>
      <c r="C15941">
        <v>16.268576179504755</v>
      </c>
      <c r="D15941" t="s">
        <v>2480</v>
      </c>
      <c r="E15941" t="s">
        <v>65</v>
      </c>
    </row>
    <row r="15942" spans="1:5" x14ac:dyDescent="0.3">
      <c r="A15942" t="s">
        <v>559</v>
      </c>
      <c r="B15942" t="s">
        <v>5021</v>
      </c>
      <c r="C15942">
        <v>14.449694749779116</v>
      </c>
      <c r="D15942" t="s">
        <v>2480</v>
      </c>
      <c r="E15942" t="s">
        <v>65</v>
      </c>
    </row>
    <row r="15943" spans="1:5" x14ac:dyDescent="0.3">
      <c r="A15943" t="s">
        <v>561</v>
      </c>
      <c r="B15943" t="s">
        <v>5021</v>
      </c>
      <c r="C15943">
        <v>13.708492504462606</v>
      </c>
      <c r="D15943" t="s">
        <v>2480</v>
      </c>
      <c r="E15943" t="s">
        <v>65</v>
      </c>
    </row>
    <row r="15944" spans="1:5" x14ac:dyDescent="0.3">
      <c r="A15944" t="s">
        <v>563</v>
      </c>
      <c r="B15944" t="s">
        <v>5021</v>
      </c>
      <c r="C15944">
        <v>15.299807720461402</v>
      </c>
      <c r="D15944" t="s">
        <v>2480</v>
      </c>
      <c r="E15944" t="s">
        <v>65</v>
      </c>
    </row>
    <row r="15945" spans="1:5" x14ac:dyDescent="0.3">
      <c r="A15945" t="s">
        <v>565</v>
      </c>
      <c r="B15945" t="s">
        <v>5021</v>
      </c>
      <c r="C15945">
        <v>14.833419077073762</v>
      </c>
      <c r="D15945" t="s">
        <v>2480</v>
      </c>
      <c r="E15945" t="s">
        <v>65</v>
      </c>
    </row>
    <row r="15946" spans="1:5" x14ac:dyDescent="0.3">
      <c r="A15946" t="s">
        <v>1052</v>
      </c>
      <c r="B15946" t="s">
        <v>5021</v>
      </c>
      <c r="C15946">
        <v>13.028975409826399</v>
      </c>
      <c r="D15946" t="s">
        <v>2480</v>
      </c>
      <c r="E15946" t="s">
        <v>65</v>
      </c>
    </row>
    <row r="15947" spans="1:5" x14ac:dyDescent="0.3">
      <c r="A15947" t="s">
        <v>1053</v>
      </c>
      <c r="B15947" t="s">
        <v>5021</v>
      </c>
      <c r="C15947">
        <v>12.7090153615818</v>
      </c>
      <c r="D15947" t="s">
        <v>2480</v>
      </c>
      <c r="E15947" t="s">
        <v>65</v>
      </c>
    </row>
    <row r="15948" spans="1:5" x14ac:dyDescent="0.3">
      <c r="A15948" t="s">
        <v>1054</v>
      </c>
      <c r="B15948" t="s">
        <v>5021</v>
      </c>
      <c r="C15948">
        <v>19.093026538540901</v>
      </c>
      <c r="D15948" t="s">
        <v>2480</v>
      </c>
      <c r="E15948" t="s">
        <v>65</v>
      </c>
    </row>
    <row r="15949" spans="1:5" x14ac:dyDescent="0.3">
      <c r="A15949" t="s">
        <v>1055</v>
      </c>
      <c r="B15949" t="s">
        <v>5021</v>
      </c>
      <c r="C15949">
        <v>18.3781624306841</v>
      </c>
      <c r="D15949" t="s">
        <v>2480</v>
      </c>
      <c r="E15949" t="s">
        <v>65</v>
      </c>
    </row>
    <row r="15950" spans="1:5" x14ac:dyDescent="0.3">
      <c r="A15950" t="s">
        <v>1056</v>
      </c>
      <c r="B15950" t="s">
        <v>5021</v>
      </c>
      <c r="C15950">
        <v>18.994796176424483</v>
      </c>
      <c r="D15950" t="s">
        <v>2480</v>
      </c>
      <c r="E15950" t="s">
        <v>65</v>
      </c>
    </row>
    <row r="15951" spans="1:5" x14ac:dyDescent="0.3">
      <c r="A15951" t="s">
        <v>1057</v>
      </c>
      <c r="B15951" t="s">
        <v>5021</v>
      </c>
      <c r="C15951">
        <v>21.123851267580999</v>
      </c>
      <c r="D15951" t="s">
        <v>2480</v>
      </c>
      <c r="E15951" t="s">
        <v>65</v>
      </c>
    </row>
    <row r="15952" spans="1:5" x14ac:dyDescent="0.3">
      <c r="A15952" t="s">
        <v>1058</v>
      </c>
      <c r="B15952" t="s">
        <v>5021</v>
      </c>
      <c r="C15952">
        <v>22.22934535912</v>
      </c>
      <c r="D15952" t="s">
        <v>2480</v>
      </c>
      <c r="E15952" t="s">
        <v>65</v>
      </c>
    </row>
    <row r="15953" spans="1:5" x14ac:dyDescent="0.3">
      <c r="A15953" t="s">
        <v>1059</v>
      </c>
      <c r="B15953" t="s">
        <v>5021</v>
      </c>
      <c r="C15953">
        <v>20.038768413906698</v>
      </c>
      <c r="D15953" t="s">
        <v>2480</v>
      </c>
      <c r="E15953" t="s">
        <v>65</v>
      </c>
    </row>
    <row r="15954" spans="1:5" x14ac:dyDescent="0.3">
      <c r="A15954" t="s">
        <v>1060</v>
      </c>
      <c r="B15954" t="s">
        <v>5021</v>
      </c>
      <c r="C15954">
        <v>19.844425022861699</v>
      </c>
      <c r="D15954" t="s">
        <v>2480</v>
      </c>
      <c r="E15954" t="s">
        <v>65</v>
      </c>
    </row>
    <row r="15955" spans="1:5" x14ac:dyDescent="0.3">
      <c r="A15955" t="s">
        <v>1061</v>
      </c>
      <c r="B15955" t="s">
        <v>5021</v>
      </c>
      <c r="C15955">
        <v>17.97296748746815</v>
      </c>
      <c r="D15955" t="s">
        <v>2480</v>
      </c>
      <c r="E15955" t="s">
        <v>65</v>
      </c>
    </row>
    <row r="15956" spans="1:5" x14ac:dyDescent="0.3">
      <c r="A15956" t="s">
        <v>1062</v>
      </c>
      <c r="B15956" t="s">
        <v>5021</v>
      </c>
      <c r="C15956">
        <v>19.5040688774281</v>
      </c>
      <c r="D15956" t="s">
        <v>2480</v>
      </c>
      <c r="E15956" t="s">
        <v>65</v>
      </c>
    </row>
    <row r="15957" spans="1:5" x14ac:dyDescent="0.3">
      <c r="A15957" t="s">
        <v>1063</v>
      </c>
      <c r="B15957" t="s">
        <v>5021</v>
      </c>
      <c r="C15957">
        <v>18.393382385987852</v>
      </c>
      <c r="D15957" t="s">
        <v>2480</v>
      </c>
      <c r="E15957" t="s">
        <v>65</v>
      </c>
    </row>
    <row r="15958" spans="1:5" x14ac:dyDescent="0.3">
      <c r="A15958" t="s">
        <v>1064</v>
      </c>
      <c r="B15958" t="s">
        <v>5021</v>
      </c>
      <c r="C15958">
        <v>17.424076266582212</v>
      </c>
      <c r="D15958" t="s">
        <v>2480</v>
      </c>
      <c r="E15958" t="s">
        <v>65</v>
      </c>
    </row>
    <row r="15959" spans="1:5" x14ac:dyDescent="0.3">
      <c r="A15959" t="s">
        <v>1065</v>
      </c>
      <c r="B15959" t="s">
        <v>5021</v>
      </c>
      <c r="C15959">
        <v>17.377254476666948</v>
      </c>
      <c r="D15959" t="s">
        <v>2480</v>
      </c>
      <c r="E15959" t="s">
        <v>65</v>
      </c>
    </row>
    <row r="15960" spans="1:5" x14ac:dyDescent="0.3">
      <c r="A15960" t="s">
        <v>1066</v>
      </c>
      <c r="B15960" t="s">
        <v>5021</v>
      </c>
      <c r="C15960">
        <v>17.614464796839844</v>
      </c>
      <c r="D15960" t="s">
        <v>2480</v>
      </c>
      <c r="E15960" t="s">
        <v>65</v>
      </c>
    </row>
    <row r="15961" spans="1:5" x14ac:dyDescent="0.3">
      <c r="A15961" t="s">
        <v>1067</v>
      </c>
      <c r="B15961" t="s">
        <v>5021</v>
      </c>
      <c r="C15961">
        <v>13.969927259309699</v>
      </c>
      <c r="D15961" t="s">
        <v>2480</v>
      </c>
      <c r="E15961" t="s">
        <v>65</v>
      </c>
    </row>
    <row r="15962" spans="1:5" x14ac:dyDescent="0.3">
      <c r="A15962" t="s">
        <v>1068</v>
      </c>
      <c r="B15962" t="s">
        <v>5021</v>
      </c>
      <c r="C15962">
        <v>14.4887270219805</v>
      </c>
      <c r="D15962" t="s">
        <v>2480</v>
      </c>
      <c r="E15962" t="s">
        <v>65</v>
      </c>
    </row>
    <row r="15963" spans="1:5" x14ac:dyDescent="0.3">
      <c r="A15963" t="s">
        <v>1069</v>
      </c>
      <c r="B15963" t="s">
        <v>5021</v>
      </c>
      <c r="C15963">
        <v>11.992297470594481</v>
      </c>
      <c r="D15963" t="s">
        <v>2480</v>
      </c>
      <c r="E15963" t="s">
        <v>65</v>
      </c>
    </row>
    <row r="15964" spans="1:5" x14ac:dyDescent="0.3">
      <c r="A15964" t="s">
        <v>1070</v>
      </c>
      <c r="B15964" t="s">
        <v>5021</v>
      </c>
      <c r="C15964">
        <v>12.2358870272367</v>
      </c>
      <c r="D15964" t="s">
        <v>2480</v>
      </c>
      <c r="E15964" t="s">
        <v>65</v>
      </c>
    </row>
    <row r="15965" spans="1:5" x14ac:dyDescent="0.3">
      <c r="A15965" t="s">
        <v>1071</v>
      </c>
      <c r="B15965" t="s">
        <v>5021</v>
      </c>
      <c r="C15965">
        <v>13.493318821952098</v>
      </c>
      <c r="D15965" t="s">
        <v>2480</v>
      </c>
      <c r="E15965" t="s">
        <v>65</v>
      </c>
    </row>
    <row r="15966" spans="1:5" x14ac:dyDescent="0.3">
      <c r="A15966" t="s">
        <v>1072</v>
      </c>
      <c r="B15966" t="s">
        <v>5021</v>
      </c>
      <c r="C15966">
        <v>12.384982720423968</v>
      </c>
      <c r="D15966" t="s">
        <v>2480</v>
      </c>
      <c r="E15966" t="s">
        <v>65</v>
      </c>
    </row>
    <row r="15967" spans="1:5" x14ac:dyDescent="0.3">
      <c r="A15967" t="s">
        <v>1073</v>
      </c>
      <c r="B15967" t="s">
        <v>5021</v>
      </c>
      <c r="C15967">
        <v>23.913126733077299</v>
      </c>
      <c r="D15967" t="s">
        <v>2480</v>
      </c>
      <c r="E15967" t="s">
        <v>65</v>
      </c>
    </row>
    <row r="15968" spans="1:5" x14ac:dyDescent="0.3">
      <c r="A15968" t="s">
        <v>1074</v>
      </c>
      <c r="B15968" t="s">
        <v>5021</v>
      </c>
      <c r="C15968">
        <v>19.3472519103391</v>
      </c>
      <c r="D15968" t="s">
        <v>2480</v>
      </c>
      <c r="E15968" t="s">
        <v>65</v>
      </c>
    </row>
    <row r="15969" spans="1:5" x14ac:dyDescent="0.3">
      <c r="A15969" t="s">
        <v>1075</v>
      </c>
      <c r="B15969" t="s">
        <v>5021</v>
      </c>
      <c r="C15969">
        <v>19.2112082345093</v>
      </c>
      <c r="D15969" t="s">
        <v>2480</v>
      </c>
      <c r="E15969" t="s">
        <v>65</v>
      </c>
    </row>
    <row r="15970" spans="1:5" x14ac:dyDescent="0.3">
      <c r="A15970" t="s">
        <v>1076</v>
      </c>
      <c r="B15970" t="s">
        <v>5021</v>
      </c>
      <c r="C15970">
        <v>18.724299354357498</v>
      </c>
      <c r="D15970" t="s">
        <v>2480</v>
      </c>
      <c r="E15970" t="s">
        <v>65</v>
      </c>
    </row>
    <row r="15971" spans="1:5" x14ac:dyDescent="0.3">
      <c r="A15971" t="s">
        <v>1077</v>
      </c>
      <c r="B15971" t="s">
        <v>5021</v>
      </c>
      <c r="C15971">
        <v>22.475048573983099</v>
      </c>
      <c r="D15971" t="s">
        <v>2480</v>
      </c>
      <c r="E15971" t="s">
        <v>65</v>
      </c>
    </row>
    <row r="15972" spans="1:5" x14ac:dyDescent="0.3">
      <c r="A15972" t="s">
        <v>1078</v>
      </c>
      <c r="B15972" t="s">
        <v>5021</v>
      </c>
      <c r="C15972">
        <v>20.298461106026402</v>
      </c>
      <c r="D15972" t="s">
        <v>2480</v>
      </c>
      <c r="E15972" t="s">
        <v>65</v>
      </c>
    </row>
    <row r="15973" spans="1:5" x14ac:dyDescent="0.3">
      <c r="A15973" t="s">
        <v>1079</v>
      </c>
      <c r="B15973" t="s">
        <v>5021</v>
      </c>
      <c r="C15973">
        <v>19.698204700125601</v>
      </c>
      <c r="D15973" t="s">
        <v>2480</v>
      </c>
      <c r="E15973" t="s">
        <v>65</v>
      </c>
    </row>
    <row r="15974" spans="1:5" x14ac:dyDescent="0.3">
      <c r="A15974" t="s">
        <v>1080</v>
      </c>
      <c r="B15974" t="s">
        <v>5021</v>
      </c>
      <c r="C15974">
        <v>18.293340605660699</v>
      </c>
      <c r="D15974" t="s">
        <v>2480</v>
      </c>
      <c r="E15974" t="s">
        <v>65</v>
      </c>
    </row>
    <row r="15975" spans="1:5" x14ac:dyDescent="0.3">
      <c r="A15975" t="s">
        <v>1081</v>
      </c>
      <c r="B15975" t="s">
        <v>5021</v>
      </c>
      <c r="C15975">
        <v>21.049451361416299</v>
      </c>
      <c r="D15975" t="s">
        <v>2480</v>
      </c>
      <c r="E15975" t="s">
        <v>65</v>
      </c>
    </row>
    <row r="15976" spans="1:5" x14ac:dyDescent="0.3">
      <c r="A15976" t="s">
        <v>1082</v>
      </c>
      <c r="B15976" t="s">
        <v>5021</v>
      </c>
      <c r="C15976">
        <v>21.597578553528798</v>
      </c>
      <c r="D15976" t="s">
        <v>2480</v>
      </c>
      <c r="E15976" t="s">
        <v>65</v>
      </c>
    </row>
    <row r="15977" spans="1:5" x14ac:dyDescent="0.3">
      <c r="A15977" t="s">
        <v>1083</v>
      </c>
      <c r="B15977" t="s">
        <v>5021</v>
      </c>
      <c r="C15977">
        <v>21.430493419535701</v>
      </c>
      <c r="D15977" t="s">
        <v>2480</v>
      </c>
      <c r="E15977" t="s">
        <v>65</v>
      </c>
    </row>
    <row r="15978" spans="1:5" x14ac:dyDescent="0.3">
      <c r="A15978" t="s">
        <v>1084</v>
      </c>
      <c r="B15978" t="s">
        <v>5021</v>
      </c>
      <c r="C15978">
        <v>22.206204279648901</v>
      </c>
      <c r="D15978" t="s">
        <v>2480</v>
      </c>
      <c r="E15978" t="s">
        <v>65</v>
      </c>
    </row>
    <row r="15979" spans="1:5" x14ac:dyDescent="0.3">
      <c r="A15979" t="s">
        <v>1085</v>
      </c>
      <c r="B15979" t="s">
        <v>5021</v>
      </c>
      <c r="C15979">
        <v>20.025259853778401</v>
      </c>
      <c r="D15979" t="s">
        <v>2480</v>
      </c>
      <c r="E15979" t="s">
        <v>65</v>
      </c>
    </row>
    <row r="15980" spans="1:5" x14ac:dyDescent="0.3">
      <c r="A15980" t="s">
        <v>1086</v>
      </c>
      <c r="B15980" t="s">
        <v>5021</v>
      </c>
      <c r="C15980">
        <v>21.406910130435101</v>
      </c>
      <c r="D15980" t="s">
        <v>2480</v>
      </c>
      <c r="E15980" t="s">
        <v>65</v>
      </c>
    </row>
    <row r="15981" spans="1:5" x14ac:dyDescent="0.3">
      <c r="A15981" t="s">
        <v>1087</v>
      </c>
      <c r="B15981" t="s">
        <v>5021</v>
      </c>
      <c r="C15981">
        <v>22.451288059715498</v>
      </c>
      <c r="D15981" t="s">
        <v>2480</v>
      </c>
      <c r="E15981" t="s">
        <v>65</v>
      </c>
    </row>
    <row r="15982" spans="1:5" x14ac:dyDescent="0.3">
      <c r="A15982" t="s">
        <v>1088</v>
      </c>
      <c r="B15982" t="s">
        <v>5021</v>
      </c>
      <c r="C15982">
        <v>18.536494437098099</v>
      </c>
      <c r="D15982" t="s">
        <v>2480</v>
      </c>
      <c r="E15982" t="s">
        <v>65</v>
      </c>
    </row>
    <row r="15983" spans="1:5" x14ac:dyDescent="0.3">
      <c r="A15983" t="s">
        <v>1089</v>
      </c>
      <c r="B15983" t="s">
        <v>5021</v>
      </c>
      <c r="C15983">
        <v>20.906086095378601</v>
      </c>
      <c r="D15983" t="s">
        <v>2480</v>
      </c>
      <c r="E15983" t="s">
        <v>65</v>
      </c>
    </row>
    <row r="15984" spans="1:5" x14ac:dyDescent="0.3">
      <c r="A15984" t="s">
        <v>1090</v>
      </c>
      <c r="B15984" t="s">
        <v>5021</v>
      </c>
      <c r="C15984">
        <v>19.998481740976398</v>
      </c>
      <c r="D15984" t="s">
        <v>2480</v>
      </c>
      <c r="E15984" t="s">
        <v>65</v>
      </c>
    </row>
    <row r="15985" spans="1:5" x14ac:dyDescent="0.3">
      <c r="A15985" t="s">
        <v>1091</v>
      </c>
      <c r="B15985" t="s">
        <v>5021</v>
      </c>
      <c r="C15985">
        <v>21.450891114441799</v>
      </c>
      <c r="D15985" t="s">
        <v>2480</v>
      </c>
      <c r="E15985" t="s">
        <v>65</v>
      </c>
    </row>
    <row r="15986" spans="1:5" x14ac:dyDescent="0.3">
      <c r="A15986" t="s">
        <v>1092</v>
      </c>
      <c r="B15986" t="s">
        <v>5021</v>
      </c>
      <c r="C15986">
        <v>17.853295924310601</v>
      </c>
      <c r="D15986" t="s">
        <v>2480</v>
      </c>
      <c r="E15986" t="s">
        <v>65</v>
      </c>
    </row>
    <row r="15987" spans="1:5" x14ac:dyDescent="0.3">
      <c r="A15987" t="s">
        <v>1093</v>
      </c>
      <c r="B15987" t="s">
        <v>5021</v>
      </c>
      <c r="C15987">
        <v>21.040532738226901</v>
      </c>
      <c r="D15987" t="s">
        <v>2480</v>
      </c>
      <c r="E15987" t="s">
        <v>65</v>
      </c>
    </row>
    <row r="15988" spans="1:5" x14ac:dyDescent="0.3">
      <c r="A15988" t="s">
        <v>1094</v>
      </c>
      <c r="B15988" t="s">
        <v>5021</v>
      </c>
      <c r="C15988">
        <v>20.605239969785899</v>
      </c>
      <c r="D15988" t="s">
        <v>2480</v>
      </c>
      <c r="E15988" t="s">
        <v>65</v>
      </c>
    </row>
    <row r="15989" spans="1:5" x14ac:dyDescent="0.3">
      <c r="A15989" t="s">
        <v>1095</v>
      </c>
      <c r="B15989" t="s">
        <v>5021</v>
      </c>
      <c r="C15989">
        <v>21.201698774916601</v>
      </c>
      <c r="D15989" t="s">
        <v>2480</v>
      </c>
      <c r="E15989" t="s">
        <v>65</v>
      </c>
    </row>
    <row r="15990" spans="1:5" x14ac:dyDescent="0.3">
      <c r="A15990" t="s">
        <v>1096</v>
      </c>
      <c r="B15990" t="s">
        <v>5021</v>
      </c>
      <c r="C15990">
        <v>22.5852029416851</v>
      </c>
      <c r="D15990" t="s">
        <v>2480</v>
      </c>
      <c r="E15990" t="s">
        <v>65</v>
      </c>
    </row>
    <row r="15991" spans="1:5" x14ac:dyDescent="0.3">
      <c r="A15991" t="s">
        <v>1097</v>
      </c>
      <c r="B15991" t="s">
        <v>5021</v>
      </c>
      <c r="C15991">
        <v>23.0296800108224</v>
      </c>
      <c r="D15991" t="s">
        <v>2480</v>
      </c>
      <c r="E15991" t="s">
        <v>65</v>
      </c>
    </row>
    <row r="15992" spans="1:5" x14ac:dyDescent="0.3">
      <c r="A15992" t="s">
        <v>1098</v>
      </c>
      <c r="B15992" t="s">
        <v>5021</v>
      </c>
      <c r="C15992">
        <v>18.801186892406701</v>
      </c>
      <c r="D15992" t="s">
        <v>2480</v>
      </c>
      <c r="E15992" t="s">
        <v>65</v>
      </c>
    </row>
    <row r="15993" spans="1:5" x14ac:dyDescent="0.3">
      <c r="A15993" t="s">
        <v>1099</v>
      </c>
      <c r="B15993" t="s">
        <v>5021</v>
      </c>
      <c r="C15993">
        <v>20.1610956470292</v>
      </c>
      <c r="D15993" t="s">
        <v>2480</v>
      </c>
      <c r="E15993" t="s">
        <v>65</v>
      </c>
    </row>
    <row r="15994" spans="1:5" x14ac:dyDescent="0.3">
      <c r="A15994" t="s">
        <v>1100</v>
      </c>
      <c r="B15994" t="s">
        <v>5021</v>
      </c>
      <c r="C15994">
        <v>20.2452715590765</v>
      </c>
      <c r="D15994" t="s">
        <v>2480</v>
      </c>
      <c r="E15994" t="s">
        <v>65</v>
      </c>
    </row>
    <row r="15995" spans="1:5" x14ac:dyDescent="0.3">
      <c r="A15995" t="s">
        <v>1101</v>
      </c>
      <c r="B15995" t="s">
        <v>5021</v>
      </c>
      <c r="C15995">
        <v>18.781889380870702</v>
      </c>
      <c r="D15995" t="s">
        <v>2480</v>
      </c>
      <c r="E15995" t="s">
        <v>65</v>
      </c>
    </row>
    <row r="15996" spans="1:5" x14ac:dyDescent="0.3">
      <c r="A15996" t="s">
        <v>1102</v>
      </c>
      <c r="B15996" t="s">
        <v>5021</v>
      </c>
      <c r="C15996">
        <v>18.596608287595998</v>
      </c>
      <c r="D15996" t="s">
        <v>2480</v>
      </c>
      <c r="E15996" t="s">
        <v>65</v>
      </c>
    </row>
    <row r="15997" spans="1:5" x14ac:dyDescent="0.3">
      <c r="A15997" t="s">
        <v>1103</v>
      </c>
      <c r="B15997" t="s">
        <v>5021</v>
      </c>
      <c r="C15997">
        <v>18.430828435022715</v>
      </c>
      <c r="D15997" t="s">
        <v>2480</v>
      </c>
      <c r="E15997" t="s">
        <v>65</v>
      </c>
    </row>
    <row r="15998" spans="1:5" x14ac:dyDescent="0.3">
      <c r="A15998" t="s">
        <v>1104</v>
      </c>
      <c r="B15998" t="s">
        <v>5021</v>
      </c>
      <c r="C15998">
        <v>21.862413756022001</v>
      </c>
      <c r="D15998" t="s">
        <v>2480</v>
      </c>
      <c r="E15998" t="s">
        <v>65</v>
      </c>
    </row>
    <row r="15999" spans="1:5" x14ac:dyDescent="0.3">
      <c r="A15999" t="s">
        <v>1105</v>
      </c>
      <c r="B15999" t="s">
        <v>5021</v>
      </c>
      <c r="C15999">
        <v>25.335284601115699</v>
      </c>
      <c r="D15999" t="s">
        <v>2480</v>
      </c>
      <c r="E15999" t="s">
        <v>65</v>
      </c>
    </row>
    <row r="16000" spans="1:5" x14ac:dyDescent="0.3">
      <c r="A16000" t="s">
        <v>1106</v>
      </c>
      <c r="B16000" t="s">
        <v>5021</v>
      </c>
      <c r="C16000">
        <v>24.662701321138705</v>
      </c>
      <c r="D16000" t="s">
        <v>2480</v>
      </c>
      <c r="E16000" t="s">
        <v>65</v>
      </c>
    </row>
    <row r="16001" spans="1:5" x14ac:dyDescent="0.3">
      <c r="A16001" t="s">
        <v>1107</v>
      </c>
      <c r="B16001" t="s">
        <v>5021</v>
      </c>
      <c r="C16001">
        <v>24.977174963874099</v>
      </c>
      <c r="D16001" t="s">
        <v>2480</v>
      </c>
      <c r="E16001" t="s">
        <v>65</v>
      </c>
    </row>
    <row r="16002" spans="1:5" x14ac:dyDescent="0.3">
      <c r="A16002" t="s">
        <v>1108</v>
      </c>
      <c r="B16002" t="s">
        <v>5021</v>
      </c>
      <c r="C16002">
        <v>27.964610542720699</v>
      </c>
      <c r="D16002" t="s">
        <v>2480</v>
      </c>
      <c r="E16002" t="s">
        <v>65</v>
      </c>
    </row>
    <row r="16003" spans="1:5" x14ac:dyDescent="0.3">
      <c r="A16003" t="s">
        <v>1109</v>
      </c>
      <c r="B16003" t="s">
        <v>5021</v>
      </c>
      <c r="C16003">
        <v>26.6846607920899</v>
      </c>
      <c r="D16003" t="s">
        <v>2480</v>
      </c>
      <c r="E16003" t="s">
        <v>65</v>
      </c>
    </row>
    <row r="16004" spans="1:5" x14ac:dyDescent="0.3">
      <c r="A16004" t="s">
        <v>1110</v>
      </c>
      <c r="B16004" t="s">
        <v>5021</v>
      </c>
      <c r="C16004">
        <v>22.130687262518499</v>
      </c>
      <c r="D16004" t="s">
        <v>2480</v>
      </c>
      <c r="E16004" t="s">
        <v>65</v>
      </c>
    </row>
    <row r="16005" spans="1:5" x14ac:dyDescent="0.3">
      <c r="A16005" t="s">
        <v>1111</v>
      </c>
      <c r="B16005" t="s">
        <v>5021</v>
      </c>
      <c r="C16005">
        <v>22.978060289127299</v>
      </c>
      <c r="D16005" t="s">
        <v>2480</v>
      </c>
      <c r="E16005" t="s">
        <v>65</v>
      </c>
    </row>
    <row r="16006" spans="1:5" x14ac:dyDescent="0.3">
      <c r="A16006" t="s">
        <v>1112</v>
      </c>
      <c r="B16006" t="s">
        <v>5021</v>
      </c>
      <c r="C16006">
        <v>19.473977072966001</v>
      </c>
      <c r="D16006" t="s">
        <v>2480</v>
      </c>
      <c r="E16006" t="s">
        <v>65</v>
      </c>
    </row>
    <row r="16007" spans="1:5" x14ac:dyDescent="0.3">
      <c r="A16007" t="s">
        <v>1113</v>
      </c>
      <c r="B16007" t="s">
        <v>5021</v>
      </c>
      <c r="C16007">
        <v>17.741170347614201</v>
      </c>
      <c r="D16007" t="s">
        <v>2480</v>
      </c>
      <c r="E16007" t="s">
        <v>65</v>
      </c>
    </row>
    <row r="16008" spans="1:5" x14ac:dyDescent="0.3">
      <c r="A16008" t="s">
        <v>1114</v>
      </c>
      <c r="B16008" t="s">
        <v>5021</v>
      </c>
      <c r="C16008">
        <v>16.144991398626701</v>
      </c>
      <c r="D16008" t="s">
        <v>2480</v>
      </c>
      <c r="E16008" t="s">
        <v>65</v>
      </c>
    </row>
    <row r="16009" spans="1:5" x14ac:dyDescent="0.3">
      <c r="A16009" t="s">
        <v>1115</v>
      </c>
      <c r="B16009" t="s">
        <v>5021</v>
      </c>
      <c r="C16009">
        <v>22.8923657618422</v>
      </c>
      <c r="D16009" t="s">
        <v>2480</v>
      </c>
      <c r="E16009" t="s">
        <v>65</v>
      </c>
    </row>
    <row r="16010" spans="1:5" x14ac:dyDescent="0.3">
      <c r="A16010" t="s">
        <v>1116</v>
      </c>
      <c r="B16010" t="s">
        <v>5021</v>
      </c>
      <c r="C16010">
        <v>12.407781153966299</v>
      </c>
      <c r="D16010" t="s">
        <v>2480</v>
      </c>
      <c r="E16010" t="s">
        <v>65</v>
      </c>
    </row>
    <row r="16011" spans="1:5" x14ac:dyDescent="0.3">
      <c r="A16011" t="s">
        <v>1117</v>
      </c>
      <c r="B16011" t="s">
        <v>5021</v>
      </c>
      <c r="C16011">
        <v>22.0148186303316</v>
      </c>
      <c r="D16011" t="s">
        <v>2480</v>
      </c>
      <c r="E16011" t="s">
        <v>65</v>
      </c>
    </row>
    <row r="16012" spans="1:5" x14ac:dyDescent="0.3">
      <c r="A16012" t="s">
        <v>1118</v>
      </c>
      <c r="B16012" t="s">
        <v>5021</v>
      </c>
      <c r="C16012">
        <v>22.398494058341299</v>
      </c>
      <c r="D16012" t="s">
        <v>2480</v>
      </c>
      <c r="E16012" t="s">
        <v>65</v>
      </c>
    </row>
    <row r="16013" spans="1:5" x14ac:dyDescent="0.3">
      <c r="A16013" t="s">
        <v>1119</v>
      </c>
      <c r="B16013" t="s">
        <v>5021</v>
      </c>
      <c r="C16013">
        <v>21.527955169265802</v>
      </c>
      <c r="D16013" t="s">
        <v>2480</v>
      </c>
      <c r="E16013" t="s">
        <v>65</v>
      </c>
    </row>
    <row r="16014" spans="1:5" x14ac:dyDescent="0.3">
      <c r="A16014" t="s">
        <v>1120</v>
      </c>
      <c r="B16014" t="s">
        <v>5021</v>
      </c>
      <c r="C16014">
        <v>24.812806276202497</v>
      </c>
      <c r="D16014" t="s">
        <v>2480</v>
      </c>
      <c r="E16014" t="s">
        <v>65</v>
      </c>
    </row>
    <row r="16015" spans="1:5" x14ac:dyDescent="0.3">
      <c r="A16015" t="s">
        <v>1121</v>
      </c>
      <c r="B16015" t="s">
        <v>5021</v>
      </c>
      <c r="C16015">
        <v>23.530186766268699</v>
      </c>
      <c r="D16015" t="s">
        <v>2480</v>
      </c>
      <c r="E16015" t="s">
        <v>65</v>
      </c>
    </row>
    <row r="16016" spans="1:5" x14ac:dyDescent="0.3">
      <c r="A16016" t="s">
        <v>1122</v>
      </c>
      <c r="B16016" t="s">
        <v>5021</v>
      </c>
      <c r="C16016">
        <v>20.169699117142599</v>
      </c>
      <c r="D16016" t="s">
        <v>2480</v>
      </c>
      <c r="E16016" t="s">
        <v>65</v>
      </c>
    </row>
    <row r="16017" spans="1:5" x14ac:dyDescent="0.3">
      <c r="A16017" t="s">
        <v>1123</v>
      </c>
      <c r="B16017" t="s">
        <v>5021</v>
      </c>
      <c r="C16017">
        <v>19.183405696017001</v>
      </c>
      <c r="D16017" t="s">
        <v>2480</v>
      </c>
      <c r="E16017" t="s">
        <v>65</v>
      </c>
    </row>
    <row r="16018" spans="1:5" x14ac:dyDescent="0.3">
      <c r="A16018" t="s">
        <v>1124</v>
      </c>
      <c r="B16018" t="s">
        <v>5021</v>
      </c>
      <c r="C16018">
        <v>25.651737766721698</v>
      </c>
      <c r="D16018" t="s">
        <v>2480</v>
      </c>
      <c r="E16018" t="s">
        <v>65</v>
      </c>
    </row>
    <row r="16019" spans="1:5" x14ac:dyDescent="0.3">
      <c r="A16019" t="s">
        <v>1125</v>
      </c>
      <c r="B16019" t="s">
        <v>5021</v>
      </c>
      <c r="C16019">
        <v>27.833604969396095</v>
      </c>
      <c r="D16019" t="s">
        <v>2480</v>
      </c>
      <c r="E16019" t="s">
        <v>65</v>
      </c>
    </row>
    <row r="16020" spans="1:5" x14ac:dyDescent="0.3">
      <c r="A16020" t="s">
        <v>1126</v>
      </c>
      <c r="B16020" t="s">
        <v>5021</v>
      </c>
      <c r="C16020">
        <v>31.309072470053401</v>
      </c>
      <c r="D16020" t="s">
        <v>2480</v>
      </c>
      <c r="E16020" t="s">
        <v>65</v>
      </c>
    </row>
    <row r="16021" spans="1:5" x14ac:dyDescent="0.3">
      <c r="A16021" t="s">
        <v>1127</v>
      </c>
      <c r="B16021" t="s">
        <v>5021</v>
      </c>
      <c r="C16021">
        <v>12.8223683623103</v>
      </c>
      <c r="D16021" t="s">
        <v>2480</v>
      </c>
      <c r="E16021" t="s">
        <v>65</v>
      </c>
    </row>
    <row r="16022" spans="1:5" x14ac:dyDescent="0.3">
      <c r="A16022" t="s">
        <v>1128</v>
      </c>
      <c r="B16022" t="s">
        <v>5021</v>
      </c>
      <c r="C16022">
        <v>21.455269406571997</v>
      </c>
      <c r="D16022" t="s">
        <v>2480</v>
      </c>
      <c r="E16022" t="s">
        <v>65</v>
      </c>
    </row>
    <row r="16023" spans="1:5" x14ac:dyDescent="0.3">
      <c r="A16023" t="s">
        <v>1129</v>
      </c>
      <c r="B16023" t="s">
        <v>5021</v>
      </c>
      <c r="C16023">
        <v>20.927974270812001</v>
      </c>
      <c r="D16023" t="s">
        <v>2480</v>
      </c>
      <c r="E16023" t="s">
        <v>65</v>
      </c>
    </row>
    <row r="16024" spans="1:5" x14ac:dyDescent="0.3">
      <c r="A16024" t="s">
        <v>1130</v>
      </c>
      <c r="B16024" t="s">
        <v>5021</v>
      </c>
      <c r="C16024">
        <v>21.212886968564099</v>
      </c>
      <c r="D16024" t="s">
        <v>2480</v>
      </c>
      <c r="E16024" t="s">
        <v>65</v>
      </c>
    </row>
    <row r="16025" spans="1:5" x14ac:dyDescent="0.3">
      <c r="A16025" t="s">
        <v>1131</v>
      </c>
      <c r="B16025" t="s">
        <v>5021</v>
      </c>
      <c r="C16025">
        <v>20.291879159469701</v>
      </c>
      <c r="D16025" t="s">
        <v>2480</v>
      </c>
      <c r="E16025" t="s">
        <v>65</v>
      </c>
    </row>
    <row r="16026" spans="1:5" x14ac:dyDescent="0.3">
      <c r="A16026" t="s">
        <v>1132</v>
      </c>
      <c r="B16026" t="s">
        <v>5021</v>
      </c>
      <c r="C16026">
        <v>19.818426000333101</v>
      </c>
      <c r="D16026" t="s">
        <v>2480</v>
      </c>
      <c r="E16026" t="s">
        <v>65</v>
      </c>
    </row>
    <row r="16027" spans="1:5" x14ac:dyDescent="0.3">
      <c r="A16027" t="s">
        <v>1133</v>
      </c>
      <c r="B16027" t="s">
        <v>5021</v>
      </c>
      <c r="C16027">
        <v>21.424370571667399</v>
      </c>
      <c r="D16027" t="s">
        <v>2480</v>
      </c>
      <c r="E16027" t="s">
        <v>65</v>
      </c>
    </row>
    <row r="16028" spans="1:5" x14ac:dyDescent="0.3">
      <c r="A16028" t="s">
        <v>1134</v>
      </c>
      <c r="B16028" t="s">
        <v>5021</v>
      </c>
      <c r="C16028">
        <v>21.635212075761601</v>
      </c>
      <c r="D16028" t="s">
        <v>2480</v>
      </c>
      <c r="E16028" t="s">
        <v>65</v>
      </c>
    </row>
    <row r="16029" spans="1:5" x14ac:dyDescent="0.3">
      <c r="A16029" t="s">
        <v>1135</v>
      </c>
      <c r="B16029" t="s">
        <v>5021</v>
      </c>
      <c r="C16029">
        <v>22.8216536967922</v>
      </c>
      <c r="D16029" t="s">
        <v>2480</v>
      </c>
      <c r="E16029" t="s">
        <v>65</v>
      </c>
    </row>
    <row r="16030" spans="1:5" x14ac:dyDescent="0.3">
      <c r="A16030" t="s">
        <v>1136</v>
      </c>
      <c r="B16030" t="s">
        <v>5021</v>
      </c>
      <c r="C16030">
        <v>23.121378880259901</v>
      </c>
      <c r="D16030" t="s">
        <v>2480</v>
      </c>
      <c r="E16030" t="s">
        <v>65</v>
      </c>
    </row>
    <row r="16031" spans="1:5" x14ac:dyDescent="0.3">
      <c r="A16031" t="s">
        <v>1137</v>
      </c>
      <c r="B16031" t="s">
        <v>5021</v>
      </c>
      <c r="C16031">
        <v>25.244933220538901</v>
      </c>
      <c r="D16031" t="s">
        <v>2480</v>
      </c>
      <c r="E16031" t="s">
        <v>65</v>
      </c>
    </row>
    <row r="16032" spans="1:5" x14ac:dyDescent="0.3">
      <c r="A16032" t="s">
        <v>1138</v>
      </c>
      <c r="B16032" t="s">
        <v>5021</v>
      </c>
      <c r="C16032">
        <v>22.696137293117499</v>
      </c>
      <c r="D16032" t="s">
        <v>2480</v>
      </c>
      <c r="E16032" t="s">
        <v>65</v>
      </c>
    </row>
    <row r="16033" spans="1:5" x14ac:dyDescent="0.3">
      <c r="A16033" t="s">
        <v>1139</v>
      </c>
      <c r="B16033" t="s">
        <v>5021</v>
      </c>
      <c r="C16033">
        <v>23.088828575740301</v>
      </c>
      <c r="D16033" t="s">
        <v>2480</v>
      </c>
      <c r="E16033" t="s">
        <v>65</v>
      </c>
    </row>
    <row r="16034" spans="1:5" x14ac:dyDescent="0.3">
      <c r="A16034" t="s">
        <v>1140</v>
      </c>
      <c r="B16034" t="s">
        <v>5021</v>
      </c>
      <c r="C16034">
        <v>23.525363689168302</v>
      </c>
      <c r="D16034" t="s">
        <v>2480</v>
      </c>
      <c r="E16034" t="s">
        <v>65</v>
      </c>
    </row>
    <row r="16035" spans="1:5" x14ac:dyDescent="0.3">
      <c r="A16035" t="s">
        <v>1141</v>
      </c>
      <c r="B16035" t="s">
        <v>5021</v>
      </c>
      <c r="C16035">
        <v>25.431858844417299</v>
      </c>
      <c r="D16035" t="s">
        <v>2480</v>
      </c>
      <c r="E16035" t="s">
        <v>65</v>
      </c>
    </row>
    <row r="16036" spans="1:5" x14ac:dyDescent="0.3">
      <c r="A16036" t="s">
        <v>1142</v>
      </c>
      <c r="B16036" t="s">
        <v>5021</v>
      </c>
      <c r="C16036">
        <v>22.299892510001101</v>
      </c>
      <c r="D16036" t="s">
        <v>2480</v>
      </c>
      <c r="E16036" t="s">
        <v>65</v>
      </c>
    </row>
    <row r="16037" spans="1:5" x14ac:dyDescent="0.3">
      <c r="A16037" t="s">
        <v>1143</v>
      </c>
      <c r="B16037" t="s">
        <v>5021</v>
      </c>
      <c r="C16037">
        <v>24.457229059464499</v>
      </c>
      <c r="D16037" t="s">
        <v>2480</v>
      </c>
      <c r="E16037" t="s">
        <v>65</v>
      </c>
    </row>
    <row r="16038" spans="1:5" x14ac:dyDescent="0.3">
      <c r="A16038" t="s">
        <v>1144</v>
      </c>
      <c r="B16038" t="s">
        <v>5021</v>
      </c>
      <c r="C16038">
        <v>25.401332630778999</v>
      </c>
      <c r="D16038" t="s">
        <v>2480</v>
      </c>
      <c r="E16038" t="s">
        <v>65</v>
      </c>
    </row>
    <row r="16039" spans="1:5" x14ac:dyDescent="0.3">
      <c r="A16039" t="s">
        <v>1145</v>
      </c>
      <c r="B16039" t="s">
        <v>5021</v>
      </c>
      <c r="C16039">
        <v>23.6278768719189</v>
      </c>
      <c r="D16039" t="s">
        <v>2480</v>
      </c>
      <c r="E16039" t="s">
        <v>65</v>
      </c>
    </row>
    <row r="16040" spans="1:5" x14ac:dyDescent="0.3">
      <c r="A16040" t="s">
        <v>1146</v>
      </c>
      <c r="B16040" t="s">
        <v>5021</v>
      </c>
      <c r="C16040">
        <v>24.461626682844201</v>
      </c>
      <c r="D16040" t="s">
        <v>2480</v>
      </c>
      <c r="E16040" t="s">
        <v>65</v>
      </c>
    </row>
    <row r="16041" spans="1:5" x14ac:dyDescent="0.3">
      <c r="A16041" t="s">
        <v>1147</v>
      </c>
      <c r="B16041" t="s">
        <v>5021</v>
      </c>
      <c r="C16041">
        <v>20.296446260109899</v>
      </c>
      <c r="D16041" t="s">
        <v>2480</v>
      </c>
      <c r="E16041" t="s">
        <v>65</v>
      </c>
    </row>
    <row r="16042" spans="1:5" x14ac:dyDescent="0.3">
      <c r="A16042" t="s">
        <v>1148</v>
      </c>
      <c r="B16042" t="s">
        <v>5021</v>
      </c>
      <c r="C16042">
        <v>14.2109280969227</v>
      </c>
      <c r="D16042" t="s">
        <v>2480</v>
      </c>
      <c r="E16042" t="s">
        <v>65</v>
      </c>
    </row>
    <row r="16043" spans="1:5" x14ac:dyDescent="0.3">
      <c r="A16043" t="s">
        <v>1149</v>
      </c>
      <c r="B16043" t="s">
        <v>5021</v>
      </c>
      <c r="C16043">
        <v>13.043519893937599</v>
      </c>
      <c r="D16043" t="s">
        <v>2480</v>
      </c>
      <c r="E16043" t="s">
        <v>65</v>
      </c>
    </row>
    <row r="16044" spans="1:5" x14ac:dyDescent="0.3">
      <c r="A16044" t="s">
        <v>1150</v>
      </c>
      <c r="B16044" t="s">
        <v>5021</v>
      </c>
      <c r="C16044">
        <v>12.5649456914254</v>
      </c>
      <c r="D16044" t="s">
        <v>2480</v>
      </c>
      <c r="E16044" t="s">
        <v>65</v>
      </c>
    </row>
    <row r="16045" spans="1:5" x14ac:dyDescent="0.3">
      <c r="A16045" t="s">
        <v>1151</v>
      </c>
      <c r="B16045" t="s">
        <v>5021</v>
      </c>
      <c r="C16045">
        <v>12.8912450334185</v>
      </c>
      <c r="D16045" t="s">
        <v>2480</v>
      </c>
      <c r="E16045" t="s">
        <v>65</v>
      </c>
    </row>
    <row r="16046" spans="1:5" x14ac:dyDescent="0.3">
      <c r="A16046" t="s">
        <v>1152</v>
      </c>
      <c r="B16046" t="s">
        <v>5021</v>
      </c>
      <c r="C16046">
        <v>11.918792613053299</v>
      </c>
      <c r="D16046" t="s">
        <v>2480</v>
      </c>
      <c r="E16046" t="s">
        <v>65</v>
      </c>
    </row>
    <row r="16047" spans="1:5" x14ac:dyDescent="0.3">
      <c r="A16047" t="s">
        <v>1153</v>
      </c>
      <c r="B16047" t="s">
        <v>5021</v>
      </c>
      <c r="C16047">
        <v>13.4565561350789</v>
      </c>
      <c r="D16047" t="s">
        <v>2480</v>
      </c>
      <c r="E16047" t="s">
        <v>65</v>
      </c>
    </row>
    <row r="16048" spans="1:5" x14ac:dyDescent="0.3">
      <c r="A16048" t="s">
        <v>1154</v>
      </c>
      <c r="B16048" t="s">
        <v>5021</v>
      </c>
      <c r="C16048">
        <v>12.070580152194999</v>
      </c>
      <c r="D16048" t="s">
        <v>2480</v>
      </c>
      <c r="E16048" t="s">
        <v>65</v>
      </c>
    </row>
    <row r="16049" spans="1:5" x14ac:dyDescent="0.3">
      <c r="A16049" t="s">
        <v>1155</v>
      </c>
      <c r="B16049" t="s">
        <v>5021</v>
      </c>
      <c r="C16049">
        <v>12.739767135473601</v>
      </c>
      <c r="D16049" t="s">
        <v>2480</v>
      </c>
      <c r="E16049" t="s">
        <v>65</v>
      </c>
    </row>
    <row r="16050" spans="1:5" x14ac:dyDescent="0.3">
      <c r="A16050" t="s">
        <v>1156</v>
      </c>
      <c r="B16050" t="s">
        <v>5021</v>
      </c>
      <c r="C16050">
        <v>10.687847397290501</v>
      </c>
      <c r="D16050" t="s">
        <v>2480</v>
      </c>
      <c r="E16050" t="s">
        <v>65</v>
      </c>
    </row>
    <row r="16051" spans="1:5" x14ac:dyDescent="0.3">
      <c r="A16051" t="s">
        <v>1157</v>
      </c>
      <c r="B16051" t="s">
        <v>5021</v>
      </c>
      <c r="C16051">
        <v>10.7218467062022</v>
      </c>
      <c r="D16051" t="s">
        <v>2480</v>
      </c>
      <c r="E16051" t="s">
        <v>65</v>
      </c>
    </row>
    <row r="16052" spans="1:5" x14ac:dyDescent="0.3">
      <c r="A16052" t="s">
        <v>1158</v>
      </c>
      <c r="B16052" t="s">
        <v>5021</v>
      </c>
      <c r="C16052">
        <v>11.4166449118517</v>
      </c>
      <c r="D16052" t="s">
        <v>2480</v>
      </c>
      <c r="E16052" t="s">
        <v>65</v>
      </c>
    </row>
    <row r="16053" spans="1:5" x14ac:dyDescent="0.3">
      <c r="A16053" t="s">
        <v>1159</v>
      </c>
      <c r="B16053" t="s">
        <v>5021</v>
      </c>
      <c r="C16053">
        <v>11.551555930927602</v>
      </c>
      <c r="D16053" t="s">
        <v>2480</v>
      </c>
      <c r="E16053" t="s">
        <v>65</v>
      </c>
    </row>
    <row r="16054" spans="1:5" x14ac:dyDescent="0.3">
      <c r="A16054" t="s">
        <v>1160</v>
      </c>
      <c r="B16054" t="s">
        <v>5021</v>
      </c>
      <c r="C16054">
        <v>12.722812199433401</v>
      </c>
      <c r="D16054" t="s">
        <v>2480</v>
      </c>
      <c r="E16054" t="s">
        <v>65</v>
      </c>
    </row>
    <row r="16055" spans="1:5" x14ac:dyDescent="0.3">
      <c r="A16055" t="s">
        <v>1161</v>
      </c>
      <c r="B16055" t="s">
        <v>5021</v>
      </c>
      <c r="C16055">
        <v>12.2810523328821</v>
      </c>
      <c r="D16055" t="s">
        <v>2480</v>
      </c>
      <c r="E16055" t="s">
        <v>65</v>
      </c>
    </row>
    <row r="16056" spans="1:5" x14ac:dyDescent="0.3">
      <c r="A16056" t="s">
        <v>1162</v>
      </c>
      <c r="B16056" t="s">
        <v>5021</v>
      </c>
      <c r="C16056">
        <v>11.6525234681143</v>
      </c>
      <c r="D16056" t="s">
        <v>2480</v>
      </c>
      <c r="E16056" t="s">
        <v>65</v>
      </c>
    </row>
    <row r="16057" spans="1:5" x14ac:dyDescent="0.3">
      <c r="A16057" t="s">
        <v>1163</v>
      </c>
      <c r="B16057" t="s">
        <v>5021</v>
      </c>
      <c r="C16057">
        <v>11.5474992547672</v>
      </c>
      <c r="D16057" t="s">
        <v>2480</v>
      </c>
      <c r="E16057" t="s">
        <v>65</v>
      </c>
    </row>
    <row r="16058" spans="1:5" x14ac:dyDescent="0.3">
      <c r="A16058" t="s">
        <v>1164</v>
      </c>
      <c r="B16058" t="s">
        <v>5021</v>
      </c>
      <c r="C16058">
        <v>11.719022240513899</v>
      </c>
      <c r="D16058" t="s">
        <v>2480</v>
      </c>
      <c r="E16058" t="s">
        <v>65</v>
      </c>
    </row>
    <row r="16059" spans="1:5" x14ac:dyDescent="0.3">
      <c r="A16059" t="s">
        <v>1165</v>
      </c>
      <c r="B16059" t="s">
        <v>5021</v>
      </c>
      <c r="C16059">
        <v>11.2686997215656</v>
      </c>
      <c r="D16059" t="s">
        <v>2480</v>
      </c>
      <c r="E16059" t="s">
        <v>65</v>
      </c>
    </row>
    <row r="16060" spans="1:5" x14ac:dyDescent="0.3">
      <c r="A16060" t="s">
        <v>1166</v>
      </c>
      <c r="B16060" t="s">
        <v>5021</v>
      </c>
      <c r="C16060">
        <v>11.151094444144899</v>
      </c>
      <c r="D16060" t="s">
        <v>2480</v>
      </c>
      <c r="E16060" t="s">
        <v>65</v>
      </c>
    </row>
    <row r="16061" spans="1:5" x14ac:dyDescent="0.3">
      <c r="A16061" t="s">
        <v>1167</v>
      </c>
      <c r="B16061" t="s">
        <v>5021</v>
      </c>
      <c r="C16061">
        <v>12.869329007938401</v>
      </c>
      <c r="D16061" t="s">
        <v>2480</v>
      </c>
      <c r="E16061" t="s">
        <v>65</v>
      </c>
    </row>
    <row r="16062" spans="1:5" x14ac:dyDescent="0.3">
      <c r="A16062" t="s">
        <v>1168</v>
      </c>
      <c r="B16062" t="s">
        <v>5021</v>
      </c>
      <c r="C16062">
        <v>19.675267495361599</v>
      </c>
      <c r="D16062" t="s">
        <v>2480</v>
      </c>
      <c r="E16062" t="s">
        <v>65</v>
      </c>
    </row>
    <row r="16063" spans="1:5" x14ac:dyDescent="0.3">
      <c r="A16063" t="s">
        <v>1169</v>
      </c>
      <c r="B16063" t="s">
        <v>5021</v>
      </c>
      <c r="C16063">
        <v>18.8509550982984</v>
      </c>
      <c r="D16063" t="s">
        <v>2480</v>
      </c>
      <c r="E16063" t="s">
        <v>65</v>
      </c>
    </row>
    <row r="16064" spans="1:5" x14ac:dyDescent="0.3">
      <c r="A16064" t="s">
        <v>1170</v>
      </c>
      <c r="B16064" t="s">
        <v>5021</v>
      </c>
      <c r="C16064">
        <v>17.876355720104002</v>
      </c>
      <c r="D16064" t="s">
        <v>2480</v>
      </c>
      <c r="E16064" t="s">
        <v>65</v>
      </c>
    </row>
    <row r="16065" spans="1:5" x14ac:dyDescent="0.3">
      <c r="A16065" t="s">
        <v>1171</v>
      </c>
      <c r="B16065" t="s">
        <v>5021</v>
      </c>
      <c r="C16065">
        <v>14.6084035717183</v>
      </c>
      <c r="D16065" t="s">
        <v>2480</v>
      </c>
      <c r="E16065" t="s">
        <v>65</v>
      </c>
    </row>
    <row r="16066" spans="1:5" x14ac:dyDescent="0.3">
      <c r="A16066" t="s">
        <v>1172</v>
      </c>
      <c r="B16066" t="s">
        <v>5021</v>
      </c>
      <c r="C16066">
        <v>17.996481286750704</v>
      </c>
      <c r="D16066" t="s">
        <v>2480</v>
      </c>
      <c r="E16066" t="s">
        <v>65</v>
      </c>
    </row>
    <row r="16067" spans="1:5" x14ac:dyDescent="0.3">
      <c r="A16067" t="s">
        <v>1173</v>
      </c>
      <c r="B16067" t="s">
        <v>5021</v>
      </c>
      <c r="C16067">
        <v>19.2865562408778</v>
      </c>
      <c r="D16067" t="s">
        <v>2480</v>
      </c>
      <c r="E16067" t="s">
        <v>65</v>
      </c>
    </row>
    <row r="16068" spans="1:5" x14ac:dyDescent="0.3">
      <c r="A16068" t="s">
        <v>1174</v>
      </c>
      <c r="B16068" t="s">
        <v>5021</v>
      </c>
      <c r="C16068">
        <v>17.692736456757899</v>
      </c>
      <c r="D16068" t="s">
        <v>2480</v>
      </c>
      <c r="E16068" t="s">
        <v>65</v>
      </c>
    </row>
    <row r="16069" spans="1:5" x14ac:dyDescent="0.3">
      <c r="A16069" t="s">
        <v>1175</v>
      </c>
      <c r="B16069" t="s">
        <v>5021</v>
      </c>
      <c r="C16069">
        <v>18.434614403771398</v>
      </c>
      <c r="D16069" t="s">
        <v>2480</v>
      </c>
      <c r="E16069" t="s">
        <v>65</v>
      </c>
    </row>
    <row r="16070" spans="1:5" x14ac:dyDescent="0.3">
      <c r="A16070" t="s">
        <v>1176</v>
      </c>
      <c r="B16070" t="s">
        <v>5021</v>
      </c>
      <c r="C16070">
        <v>15.0972713343363</v>
      </c>
      <c r="D16070" t="s">
        <v>2480</v>
      </c>
      <c r="E16070" t="s">
        <v>65</v>
      </c>
    </row>
    <row r="16071" spans="1:5" x14ac:dyDescent="0.3">
      <c r="A16071" t="s">
        <v>1177</v>
      </c>
      <c r="B16071" t="s">
        <v>5021</v>
      </c>
      <c r="C16071">
        <v>16.4385652634301</v>
      </c>
      <c r="D16071" t="s">
        <v>2480</v>
      </c>
      <c r="E16071" t="s">
        <v>65</v>
      </c>
    </row>
    <row r="16072" spans="1:5" x14ac:dyDescent="0.3">
      <c r="A16072" t="s">
        <v>1178</v>
      </c>
      <c r="B16072" t="s">
        <v>5021</v>
      </c>
      <c r="C16072">
        <v>18.592639819422924</v>
      </c>
      <c r="D16072" t="s">
        <v>2480</v>
      </c>
      <c r="E16072" t="s">
        <v>65</v>
      </c>
    </row>
    <row r="16073" spans="1:5" x14ac:dyDescent="0.3">
      <c r="A16073" t="s">
        <v>1179</v>
      </c>
      <c r="B16073" t="s">
        <v>5021</v>
      </c>
      <c r="C16073">
        <v>22.757720968614802</v>
      </c>
      <c r="D16073" t="s">
        <v>2480</v>
      </c>
      <c r="E16073" t="s">
        <v>65</v>
      </c>
    </row>
    <row r="16074" spans="1:5" x14ac:dyDescent="0.3">
      <c r="A16074" t="s">
        <v>1180</v>
      </c>
      <c r="B16074" t="s">
        <v>5021</v>
      </c>
      <c r="C16074">
        <v>19.2585634159405</v>
      </c>
      <c r="D16074" t="s">
        <v>2480</v>
      </c>
      <c r="E16074" t="s">
        <v>65</v>
      </c>
    </row>
    <row r="16075" spans="1:5" x14ac:dyDescent="0.3">
      <c r="A16075" t="s">
        <v>1181</v>
      </c>
      <c r="B16075" t="s">
        <v>5021</v>
      </c>
      <c r="C16075">
        <v>20.195843078855901</v>
      </c>
      <c r="D16075" t="s">
        <v>2480</v>
      </c>
      <c r="E16075" t="s">
        <v>65</v>
      </c>
    </row>
    <row r="16076" spans="1:5" x14ac:dyDescent="0.3">
      <c r="A16076" t="s">
        <v>1182</v>
      </c>
      <c r="B16076" t="s">
        <v>5021</v>
      </c>
      <c r="C16076">
        <v>14.4614656262527</v>
      </c>
      <c r="D16076" t="s">
        <v>2480</v>
      </c>
      <c r="E16076" t="s">
        <v>65</v>
      </c>
    </row>
    <row r="16077" spans="1:5" x14ac:dyDescent="0.3">
      <c r="A16077" t="s">
        <v>1183</v>
      </c>
      <c r="B16077" t="s">
        <v>5021</v>
      </c>
      <c r="C16077">
        <v>17.4660709191926</v>
      </c>
      <c r="D16077" t="s">
        <v>2480</v>
      </c>
      <c r="E16077" t="s">
        <v>65</v>
      </c>
    </row>
    <row r="16078" spans="1:5" x14ac:dyDescent="0.3">
      <c r="A16078" t="s">
        <v>1184</v>
      </c>
      <c r="B16078" t="s">
        <v>5021</v>
      </c>
      <c r="C16078">
        <v>11.1300300114761</v>
      </c>
      <c r="D16078" t="s">
        <v>2480</v>
      </c>
      <c r="E16078" t="s">
        <v>65</v>
      </c>
    </row>
    <row r="16079" spans="1:5" x14ac:dyDescent="0.3">
      <c r="A16079" t="s">
        <v>1212</v>
      </c>
      <c r="B16079" t="s">
        <v>5021</v>
      </c>
      <c r="C16079">
        <v>25.653841208728299</v>
      </c>
      <c r="D16079" t="s">
        <v>2480</v>
      </c>
      <c r="E16079" t="s">
        <v>65</v>
      </c>
    </row>
    <row r="16080" spans="1:5" x14ac:dyDescent="0.3">
      <c r="A16080" t="s">
        <v>1213</v>
      </c>
      <c r="B16080" t="s">
        <v>5021</v>
      </c>
      <c r="C16080">
        <v>28.936848030760451</v>
      </c>
      <c r="D16080" t="s">
        <v>2480</v>
      </c>
      <c r="E16080" t="s">
        <v>65</v>
      </c>
    </row>
    <row r="16081" spans="1:5" x14ac:dyDescent="0.3">
      <c r="A16081" t="s">
        <v>1214</v>
      </c>
      <c r="B16081" t="s">
        <v>5021</v>
      </c>
      <c r="C16081">
        <v>27.734500016436897</v>
      </c>
      <c r="D16081" t="s">
        <v>2480</v>
      </c>
      <c r="E16081" t="s">
        <v>65</v>
      </c>
    </row>
    <row r="16082" spans="1:5" x14ac:dyDescent="0.3">
      <c r="A16082" t="s">
        <v>1215</v>
      </c>
      <c r="B16082" t="s">
        <v>5021</v>
      </c>
      <c r="C16082">
        <v>30.081451192080898</v>
      </c>
      <c r="D16082" t="s">
        <v>2480</v>
      </c>
      <c r="E16082" t="s">
        <v>65</v>
      </c>
    </row>
    <row r="16083" spans="1:5" x14ac:dyDescent="0.3">
      <c r="A16083" t="s">
        <v>1263</v>
      </c>
      <c r="B16083" t="s">
        <v>5021</v>
      </c>
      <c r="C16083">
        <v>29.530457859245701</v>
      </c>
      <c r="D16083" t="s">
        <v>2480</v>
      </c>
      <c r="E16083" t="s">
        <v>65</v>
      </c>
    </row>
    <row r="16084" spans="1:5" x14ac:dyDescent="0.3">
      <c r="A16084" t="s">
        <v>1264</v>
      </c>
      <c r="B16084" t="s">
        <v>5021</v>
      </c>
      <c r="C16084">
        <v>27.951459672797601</v>
      </c>
      <c r="D16084" t="s">
        <v>2480</v>
      </c>
      <c r="E16084" t="s">
        <v>65</v>
      </c>
    </row>
    <row r="16085" spans="1:5" x14ac:dyDescent="0.3">
      <c r="A16085" t="s">
        <v>1265</v>
      </c>
      <c r="B16085" t="s">
        <v>5021</v>
      </c>
      <c r="C16085">
        <v>28.252194356527397</v>
      </c>
      <c r="D16085" t="s">
        <v>2480</v>
      </c>
      <c r="E16085" t="s">
        <v>65</v>
      </c>
    </row>
    <row r="16086" spans="1:5" x14ac:dyDescent="0.3">
      <c r="A16086" t="s">
        <v>1266</v>
      </c>
      <c r="B16086" t="s">
        <v>5021</v>
      </c>
      <c r="C16086">
        <v>26.247975652828803</v>
      </c>
      <c r="D16086" t="s">
        <v>2480</v>
      </c>
      <c r="E16086" t="s">
        <v>65</v>
      </c>
    </row>
    <row r="16087" spans="1:5" x14ac:dyDescent="0.3">
      <c r="A16087" t="s">
        <v>1350</v>
      </c>
      <c r="B16087" t="s">
        <v>5021</v>
      </c>
      <c r="C16087">
        <v>29.585599204269599</v>
      </c>
      <c r="D16087" t="s">
        <v>2480</v>
      </c>
      <c r="E16087" t="s">
        <v>65</v>
      </c>
    </row>
    <row r="16088" spans="1:5" x14ac:dyDescent="0.3">
      <c r="A16088" t="s">
        <v>1351</v>
      </c>
      <c r="B16088" t="s">
        <v>5021</v>
      </c>
      <c r="C16088">
        <v>26.394787516523802</v>
      </c>
      <c r="D16088" t="s">
        <v>2480</v>
      </c>
      <c r="E16088" t="s">
        <v>65</v>
      </c>
    </row>
    <row r="16089" spans="1:5" x14ac:dyDescent="0.3">
      <c r="A16089" t="s">
        <v>1352</v>
      </c>
      <c r="B16089" t="s">
        <v>5021</v>
      </c>
      <c r="C16089">
        <v>29.758895881269595</v>
      </c>
      <c r="D16089" t="s">
        <v>2480</v>
      </c>
      <c r="E16089" t="s">
        <v>65</v>
      </c>
    </row>
    <row r="16090" spans="1:5" x14ac:dyDescent="0.3">
      <c r="A16090" t="s">
        <v>1454</v>
      </c>
      <c r="B16090" t="s">
        <v>5021</v>
      </c>
      <c r="C16090">
        <v>21.136206270507401</v>
      </c>
      <c r="D16090" t="s">
        <v>2480</v>
      </c>
      <c r="E16090" t="s">
        <v>65</v>
      </c>
    </row>
    <row r="16091" spans="1:5" x14ac:dyDescent="0.3">
      <c r="A16091" t="s">
        <v>1455</v>
      </c>
      <c r="B16091" t="s">
        <v>5021</v>
      </c>
      <c r="C16091">
        <v>21.175571813802801</v>
      </c>
      <c r="D16091" t="s">
        <v>2480</v>
      </c>
      <c r="E16091" t="s">
        <v>65</v>
      </c>
    </row>
    <row r="16092" spans="1:5" x14ac:dyDescent="0.3">
      <c r="A16092" t="s">
        <v>1456</v>
      </c>
      <c r="B16092" t="s">
        <v>5021</v>
      </c>
      <c r="C16092">
        <v>21.5301584648739</v>
      </c>
      <c r="D16092" t="s">
        <v>2480</v>
      </c>
      <c r="E16092" t="s">
        <v>65</v>
      </c>
    </row>
    <row r="16093" spans="1:5" x14ac:dyDescent="0.3">
      <c r="A16093" t="s">
        <v>1457</v>
      </c>
      <c r="B16093" t="s">
        <v>5021</v>
      </c>
      <c r="C16093">
        <v>24.11084199760915</v>
      </c>
      <c r="D16093" t="s">
        <v>2480</v>
      </c>
      <c r="E16093" t="s">
        <v>65</v>
      </c>
    </row>
    <row r="16094" spans="1:5" x14ac:dyDescent="0.3">
      <c r="A16094" t="s">
        <v>1458</v>
      </c>
      <c r="B16094" t="s">
        <v>5021</v>
      </c>
      <c r="C16094">
        <v>24.11084199760915</v>
      </c>
      <c r="D16094" t="s">
        <v>2480</v>
      </c>
      <c r="E16094" t="s">
        <v>65</v>
      </c>
    </row>
    <row r="16095" spans="1:5" x14ac:dyDescent="0.3">
      <c r="A16095" t="s">
        <v>1580</v>
      </c>
      <c r="B16095" t="s">
        <v>5021</v>
      </c>
      <c r="C16095">
        <v>21.352042340208801</v>
      </c>
      <c r="D16095" t="s">
        <v>2480</v>
      </c>
      <c r="E16095" t="s">
        <v>65</v>
      </c>
    </row>
    <row r="16096" spans="1:5" x14ac:dyDescent="0.3">
      <c r="A16096" t="s">
        <v>1581</v>
      </c>
      <c r="B16096" t="s">
        <v>5021</v>
      </c>
      <c r="C16096">
        <v>21.943578008537099</v>
      </c>
      <c r="D16096" t="s">
        <v>2480</v>
      </c>
      <c r="E16096" t="s">
        <v>65</v>
      </c>
    </row>
    <row r="16097" spans="1:5" x14ac:dyDescent="0.3">
      <c r="A16097" t="s">
        <v>1582</v>
      </c>
      <c r="B16097" t="s">
        <v>5021</v>
      </c>
      <c r="C16097">
        <v>21.0868973363721</v>
      </c>
      <c r="D16097" t="s">
        <v>2480</v>
      </c>
      <c r="E16097" t="s">
        <v>65</v>
      </c>
    </row>
    <row r="16098" spans="1:5" x14ac:dyDescent="0.3">
      <c r="A16098" t="s">
        <v>1583</v>
      </c>
      <c r="B16098" t="s">
        <v>5021</v>
      </c>
      <c r="C16098">
        <v>21.3216290643281</v>
      </c>
      <c r="D16098" t="s">
        <v>2480</v>
      </c>
      <c r="E16098" t="s">
        <v>65</v>
      </c>
    </row>
    <row r="16099" spans="1:5" x14ac:dyDescent="0.3">
      <c r="A16099" t="s">
        <v>1584</v>
      </c>
      <c r="B16099" t="s">
        <v>5021</v>
      </c>
      <c r="C16099">
        <v>21.000782454364099</v>
      </c>
      <c r="D16099" t="s">
        <v>2480</v>
      </c>
      <c r="E16099" t="s">
        <v>65</v>
      </c>
    </row>
    <row r="16100" spans="1:5" x14ac:dyDescent="0.3">
      <c r="A16100" t="s">
        <v>1585</v>
      </c>
      <c r="B16100" t="s">
        <v>5021</v>
      </c>
      <c r="C16100">
        <v>20.975338378677201</v>
      </c>
      <c r="D16100" t="s">
        <v>2480</v>
      </c>
      <c r="E16100" t="s">
        <v>65</v>
      </c>
    </row>
    <row r="16101" spans="1:5" x14ac:dyDescent="0.3">
      <c r="A16101" t="s">
        <v>1598</v>
      </c>
      <c r="B16101" t="s">
        <v>5021</v>
      </c>
      <c r="C16101">
        <v>20.848819298247804</v>
      </c>
      <c r="D16101" t="s">
        <v>2480</v>
      </c>
      <c r="E16101" t="s">
        <v>65</v>
      </c>
    </row>
    <row r="16102" spans="1:5" x14ac:dyDescent="0.3">
      <c r="A16102" t="s">
        <v>1599</v>
      </c>
      <c r="B16102" t="s">
        <v>5021</v>
      </c>
      <c r="C16102">
        <v>22.3271419804339</v>
      </c>
      <c r="D16102" t="s">
        <v>2480</v>
      </c>
      <c r="E16102" t="s">
        <v>65</v>
      </c>
    </row>
    <row r="16103" spans="1:5" x14ac:dyDescent="0.3">
      <c r="A16103" t="s">
        <v>1600</v>
      </c>
      <c r="B16103" t="s">
        <v>5021</v>
      </c>
      <c r="C16103">
        <v>21.554678035630399</v>
      </c>
      <c r="D16103" t="s">
        <v>2480</v>
      </c>
      <c r="E16103" t="s">
        <v>65</v>
      </c>
    </row>
    <row r="16104" spans="1:5" x14ac:dyDescent="0.3">
      <c r="A16104" t="s">
        <v>1601</v>
      </c>
      <c r="B16104" t="s">
        <v>5021</v>
      </c>
      <c r="C16104">
        <v>22.902225011816757</v>
      </c>
      <c r="D16104" t="s">
        <v>2480</v>
      </c>
      <c r="E16104" t="s">
        <v>65</v>
      </c>
    </row>
    <row r="16105" spans="1:5" x14ac:dyDescent="0.3">
      <c r="A16105" t="s">
        <v>1602</v>
      </c>
      <c r="B16105" t="s">
        <v>5021</v>
      </c>
      <c r="C16105">
        <v>21.122784125838201</v>
      </c>
      <c r="D16105" t="s">
        <v>2480</v>
      </c>
      <c r="E16105" t="s">
        <v>65</v>
      </c>
    </row>
    <row r="16106" spans="1:5" x14ac:dyDescent="0.3">
      <c r="A16106" t="s">
        <v>1615</v>
      </c>
      <c r="B16106" t="s">
        <v>5021</v>
      </c>
      <c r="C16106">
        <v>20.211087175621401</v>
      </c>
      <c r="D16106" t="s">
        <v>2480</v>
      </c>
      <c r="E16106" t="s">
        <v>65</v>
      </c>
    </row>
    <row r="16107" spans="1:5" x14ac:dyDescent="0.3">
      <c r="A16107" t="s">
        <v>1616</v>
      </c>
      <c r="B16107" t="s">
        <v>5021</v>
      </c>
      <c r="C16107">
        <v>19.2838320799051</v>
      </c>
      <c r="D16107" t="s">
        <v>2480</v>
      </c>
      <c r="E16107" t="s">
        <v>65</v>
      </c>
    </row>
    <row r="16108" spans="1:5" x14ac:dyDescent="0.3">
      <c r="A16108" t="s">
        <v>1617</v>
      </c>
      <c r="B16108" t="s">
        <v>5021</v>
      </c>
      <c r="C16108">
        <v>21.103766393204701</v>
      </c>
      <c r="D16108" t="s">
        <v>2480</v>
      </c>
      <c r="E16108" t="s">
        <v>65</v>
      </c>
    </row>
    <row r="16109" spans="1:5" x14ac:dyDescent="0.3">
      <c r="A16109" t="s">
        <v>1618</v>
      </c>
      <c r="B16109" t="s">
        <v>5021</v>
      </c>
      <c r="C16109">
        <v>21.247755392177101</v>
      </c>
      <c r="D16109" t="s">
        <v>2480</v>
      </c>
      <c r="E16109" t="s">
        <v>65</v>
      </c>
    </row>
    <row r="16110" spans="1:5" x14ac:dyDescent="0.3">
      <c r="A16110" t="s">
        <v>1636</v>
      </c>
      <c r="B16110" t="s">
        <v>5021</v>
      </c>
      <c r="C16110">
        <v>28.357465163179199</v>
      </c>
      <c r="D16110" t="s">
        <v>2480</v>
      </c>
      <c r="E16110" t="s">
        <v>65</v>
      </c>
    </row>
    <row r="16111" spans="1:5" x14ac:dyDescent="0.3">
      <c r="A16111" t="s">
        <v>1637</v>
      </c>
      <c r="B16111" t="s">
        <v>5021</v>
      </c>
      <c r="C16111">
        <v>27.968416784394201</v>
      </c>
      <c r="D16111" t="s">
        <v>2480</v>
      </c>
      <c r="E16111" t="s">
        <v>65</v>
      </c>
    </row>
    <row r="16112" spans="1:5" x14ac:dyDescent="0.3">
      <c r="A16112" t="s">
        <v>1638</v>
      </c>
      <c r="B16112" t="s">
        <v>5021</v>
      </c>
      <c r="C16112">
        <v>27.4575164442839</v>
      </c>
      <c r="D16112" t="s">
        <v>2480</v>
      </c>
      <c r="E16112" t="s">
        <v>65</v>
      </c>
    </row>
    <row r="16113" spans="1:5" x14ac:dyDescent="0.3">
      <c r="A16113" t="s">
        <v>1639</v>
      </c>
      <c r="B16113" t="s">
        <v>5021</v>
      </c>
      <c r="C16113">
        <v>26.9029046759658</v>
      </c>
      <c r="D16113" t="s">
        <v>2480</v>
      </c>
      <c r="E16113" t="s">
        <v>65</v>
      </c>
    </row>
    <row r="16114" spans="1:5" x14ac:dyDescent="0.3">
      <c r="A16114" t="s">
        <v>1640</v>
      </c>
      <c r="B16114" t="s">
        <v>5021</v>
      </c>
      <c r="C16114">
        <v>27.7026146519026</v>
      </c>
      <c r="D16114" t="s">
        <v>2480</v>
      </c>
      <c r="E16114" t="s">
        <v>65</v>
      </c>
    </row>
    <row r="16115" spans="1:5" x14ac:dyDescent="0.3">
      <c r="A16115" t="s">
        <v>1655</v>
      </c>
      <c r="B16115" t="s">
        <v>5021</v>
      </c>
      <c r="C16115">
        <v>20.185388511404799</v>
      </c>
      <c r="D16115" t="s">
        <v>2480</v>
      </c>
      <c r="E16115" t="s">
        <v>65</v>
      </c>
    </row>
    <row r="16116" spans="1:5" x14ac:dyDescent="0.3">
      <c r="A16116" t="s">
        <v>1656</v>
      </c>
      <c r="B16116" t="s">
        <v>5021</v>
      </c>
      <c r="C16116">
        <v>18.591854446248401</v>
      </c>
      <c r="D16116" t="s">
        <v>2480</v>
      </c>
      <c r="E16116" t="s">
        <v>65</v>
      </c>
    </row>
    <row r="16117" spans="1:5" x14ac:dyDescent="0.3">
      <c r="A16117" t="s">
        <v>1657</v>
      </c>
      <c r="B16117" t="s">
        <v>5021</v>
      </c>
      <c r="C16117">
        <v>19.8412322144843</v>
      </c>
      <c r="D16117" t="s">
        <v>2480</v>
      </c>
      <c r="E16117" t="s">
        <v>65</v>
      </c>
    </row>
    <row r="16118" spans="1:5" x14ac:dyDescent="0.3">
      <c r="A16118" t="s">
        <v>1420</v>
      </c>
      <c r="B16118" t="s">
        <v>5021</v>
      </c>
      <c r="C16118">
        <v>31.551774868236411</v>
      </c>
      <c r="D16118" t="s">
        <v>2480</v>
      </c>
      <c r="E16118" t="s">
        <v>65</v>
      </c>
    </row>
    <row r="16119" spans="1:5" x14ac:dyDescent="0.3">
      <c r="A16119" t="s">
        <v>1459</v>
      </c>
      <c r="B16119" t="s">
        <v>5021</v>
      </c>
      <c r="C16119">
        <v>28.560852991439162</v>
      </c>
      <c r="D16119" t="s">
        <v>2480</v>
      </c>
      <c r="E16119" t="s">
        <v>65</v>
      </c>
    </row>
    <row r="16120" spans="1:5" x14ac:dyDescent="0.3">
      <c r="A16120" t="s">
        <v>1460</v>
      </c>
      <c r="B16120" t="s">
        <v>5021</v>
      </c>
      <c r="C16120">
        <v>19.683086547377208</v>
      </c>
      <c r="D16120" t="s">
        <v>2480</v>
      </c>
      <c r="E16120" t="s">
        <v>65</v>
      </c>
    </row>
    <row r="16121" spans="1:5" x14ac:dyDescent="0.3">
      <c r="A16121" t="s">
        <v>1461</v>
      </c>
      <c r="B16121" t="s">
        <v>5021</v>
      </c>
      <c r="C16121">
        <v>27.949362619824623</v>
      </c>
      <c r="D16121" t="s">
        <v>2480</v>
      </c>
      <c r="E16121" t="s">
        <v>65</v>
      </c>
    </row>
    <row r="16122" spans="1:5" x14ac:dyDescent="0.3">
      <c r="A16122" t="s">
        <v>1462</v>
      </c>
      <c r="B16122" t="s">
        <v>5021</v>
      </c>
      <c r="C16122">
        <v>27.191850464648301</v>
      </c>
      <c r="D16122" t="s">
        <v>2480</v>
      </c>
      <c r="E16122" t="s">
        <v>65</v>
      </c>
    </row>
    <row r="16123" spans="1:5" x14ac:dyDescent="0.3">
      <c r="A16123" t="s">
        <v>1586</v>
      </c>
      <c r="B16123" t="s">
        <v>5021</v>
      </c>
      <c r="C16123">
        <v>18.3159574537598</v>
      </c>
      <c r="D16123" t="s">
        <v>2480</v>
      </c>
      <c r="E16123" t="s">
        <v>65</v>
      </c>
    </row>
    <row r="16124" spans="1:5" x14ac:dyDescent="0.3">
      <c r="A16124" t="s">
        <v>1185</v>
      </c>
      <c r="B16124" t="s">
        <v>5021</v>
      </c>
      <c r="C16124">
        <v>19.035403677110306</v>
      </c>
      <c r="D16124" t="s">
        <v>2480</v>
      </c>
      <c r="E16124" t="s">
        <v>65</v>
      </c>
    </row>
    <row r="16125" spans="1:5" x14ac:dyDescent="0.3">
      <c r="A16125" t="s">
        <v>1186</v>
      </c>
      <c r="B16125" t="s">
        <v>5021</v>
      </c>
      <c r="C16125">
        <v>20.181684542155701</v>
      </c>
      <c r="D16125" t="s">
        <v>2480</v>
      </c>
      <c r="E16125" t="s">
        <v>65</v>
      </c>
    </row>
    <row r="16126" spans="1:5" x14ac:dyDescent="0.3">
      <c r="A16126" t="s">
        <v>1187</v>
      </c>
      <c r="B16126" t="s">
        <v>5021</v>
      </c>
      <c r="C16126">
        <v>20.947475408859901</v>
      </c>
      <c r="D16126" t="s">
        <v>2480</v>
      </c>
      <c r="E16126" t="s">
        <v>65</v>
      </c>
    </row>
    <row r="16127" spans="1:5" x14ac:dyDescent="0.3">
      <c r="A16127" t="s">
        <v>1188</v>
      </c>
      <c r="B16127" t="s">
        <v>5021</v>
      </c>
      <c r="C16127">
        <v>22.545620450907101</v>
      </c>
      <c r="D16127" t="s">
        <v>2480</v>
      </c>
      <c r="E16127" t="s">
        <v>65</v>
      </c>
    </row>
    <row r="16128" spans="1:5" x14ac:dyDescent="0.3">
      <c r="A16128" t="s">
        <v>1189</v>
      </c>
      <c r="B16128" t="s">
        <v>5021</v>
      </c>
      <c r="C16128">
        <v>24.857945008733999</v>
      </c>
      <c r="D16128" t="s">
        <v>2480</v>
      </c>
      <c r="E16128" t="s">
        <v>65</v>
      </c>
    </row>
    <row r="16129" spans="1:5" x14ac:dyDescent="0.3">
      <c r="A16129" t="s">
        <v>1190</v>
      </c>
      <c r="B16129" t="s">
        <v>5021</v>
      </c>
      <c r="C16129">
        <v>22.448835325318736</v>
      </c>
      <c r="D16129" t="s">
        <v>2480</v>
      </c>
      <c r="E16129" t="s">
        <v>65</v>
      </c>
    </row>
    <row r="16130" spans="1:5" x14ac:dyDescent="0.3">
      <c r="A16130" t="s">
        <v>1191</v>
      </c>
      <c r="B16130" t="s">
        <v>5021</v>
      </c>
      <c r="C16130">
        <v>17.655853376078301</v>
      </c>
      <c r="D16130" t="s">
        <v>2480</v>
      </c>
      <c r="E16130" t="s">
        <v>65</v>
      </c>
    </row>
    <row r="16131" spans="1:5" x14ac:dyDescent="0.3">
      <c r="A16131" t="s">
        <v>1192</v>
      </c>
      <c r="B16131" t="s">
        <v>5021</v>
      </c>
      <c r="C16131">
        <v>17.7185351964606</v>
      </c>
      <c r="D16131" t="s">
        <v>2480</v>
      </c>
      <c r="E16131" t="s">
        <v>65</v>
      </c>
    </row>
    <row r="16132" spans="1:5" x14ac:dyDescent="0.3">
      <c r="A16132" t="s">
        <v>1193</v>
      </c>
      <c r="B16132" t="s">
        <v>5021</v>
      </c>
      <c r="C16132">
        <v>16.703247522206699</v>
      </c>
      <c r="D16132" t="s">
        <v>2480</v>
      </c>
      <c r="E16132" t="s">
        <v>65</v>
      </c>
    </row>
    <row r="16133" spans="1:5" x14ac:dyDescent="0.3">
      <c r="A16133" t="s">
        <v>1194</v>
      </c>
      <c r="B16133" t="s">
        <v>5021</v>
      </c>
      <c r="C16133">
        <v>16.765522949573</v>
      </c>
      <c r="D16133" t="s">
        <v>2480</v>
      </c>
      <c r="E16133" t="s">
        <v>65</v>
      </c>
    </row>
    <row r="16134" spans="1:5" x14ac:dyDescent="0.3">
      <c r="A16134" t="s">
        <v>1195</v>
      </c>
      <c r="B16134" t="s">
        <v>5021</v>
      </c>
      <c r="C16134">
        <v>19.783827304106399</v>
      </c>
      <c r="D16134" t="s">
        <v>2480</v>
      </c>
      <c r="E16134" t="s">
        <v>65</v>
      </c>
    </row>
    <row r="16135" spans="1:5" x14ac:dyDescent="0.3">
      <c r="A16135" t="s">
        <v>1196</v>
      </c>
      <c r="B16135" t="s">
        <v>5021</v>
      </c>
      <c r="C16135">
        <v>16.611094113466699</v>
      </c>
      <c r="D16135" t="s">
        <v>2480</v>
      </c>
      <c r="E16135" t="s">
        <v>65</v>
      </c>
    </row>
    <row r="16136" spans="1:5" x14ac:dyDescent="0.3">
      <c r="A16136" t="s">
        <v>1197</v>
      </c>
      <c r="B16136" t="s">
        <v>5021</v>
      </c>
      <c r="C16136">
        <v>16.3121043607422</v>
      </c>
      <c r="D16136" t="s">
        <v>2480</v>
      </c>
      <c r="E16136" t="s">
        <v>65</v>
      </c>
    </row>
    <row r="16137" spans="1:5" x14ac:dyDescent="0.3">
      <c r="A16137" t="s">
        <v>1198</v>
      </c>
      <c r="B16137" t="s">
        <v>5021</v>
      </c>
      <c r="C16137">
        <v>19.431364799948302</v>
      </c>
      <c r="D16137" t="s">
        <v>2480</v>
      </c>
      <c r="E16137" t="s">
        <v>65</v>
      </c>
    </row>
    <row r="16138" spans="1:5" x14ac:dyDescent="0.3">
      <c r="A16138" t="s">
        <v>1199</v>
      </c>
      <c r="B16138" t="s">
        <v>5021</v>
      </c>
      <c r="C16138">
        <v>15.307295442033601</v>
      </c>
      <c r="D16138" t="s">
        <v>2480</v>
      </c>
      <c r="E16138" t="s">
        <v>65</v>
      </c>
    </row>
    <row r="16139" spans="1:5" x14ac:dyDescent="0.3">
      <c r="A16139" t="s">
        <v>1200</v>
      </c>
      <c r="B16139" t="s">
        <v>5021</v>
      </c>
      <c r="C16139">
        <v>18.270346516702901</v>
      </c>
      <c r="D16139" t="s">
        <v>2480</v>
      </c>
      <c r="E16139" t="s">
        <v>65</v>
      </c>
    </row>
    <row r="16140" spans="1:5" x14ac:dyDescent="0.3">
      <c r="A16140" t="s">
        <v>1201</v>
      </c>
      <c r="B16140" t="s">
        <v>5021</v>
      </c>
      <c r="C16140">
        <v>15.984964337358399</v>
      </c>
      <c r="D16140" t="s">
        <v>2480</v>
      </c>
      <c r="E16140" t="s">
        <v>65</v>
      </c>
    </row>
    <row r="16141" spans="1:5" x14ac:dyDescent="0.3">
      <c r="A16141" t="s">
        <v>1202</v>
      </c>
      <c r="B16141" t="s">
        <v>5021</v>
      </c>
      <c r="C16141">
        <v>18.433222921729499</v>
      </c>
      <c r="D16141" t="s">
        <v>2480</v>
      </c>
      <c r="E16141" t="s">
        <v>65</v>
      </c>
    </row>
    <row r="16142" spans="1:5" x14ac:dyDescent="0.3">
      <c r="A16142" t="s">
        <v>1203</v>
      </c>
      <c r="B16142" t="s">
        <v>5021</v>
      </c>
      <c r="C16142">
        <v>18.389355560944701</v>
      </c>
      <c r="D16142" t="s">
        <v>2480</v>
      </c>
      <c r="E16142" t="s">
        <v>65</v>
      </c>
    </row>
    <row r="16143" spans="1:5" x14ac:dyDescent="0.3">
      <c r="A16143" t="s">
        <v>1204</v>
      </c>
      <c r="B16143" t="s">
        <v>5021</v>
      </c>
      <c r="C16143">
        <v>19.034679908593699</v>
      </c>
      <c r="D16143" t="s">
        <v>2480</v>
      </c>
      <c r="E16143" t="s">
        <v>65</v>
      </c>
    </row>
    <row r="16144" spans="1:5" x14ac:dyDescent="0.3">
      <c r="A16144" t="s">
        <v>1205</v>
      </c>
      <c r="B16144" t="s">
        <v>5021</v>
      </c>
      <c r="C16144">
        <v>20.239676560145799</v>
      </c>
      <c r="D16144" t="s">
        <v>2480</v>
      </c>
      <c r="E16144" t="s">
        <v>65</v>
      </c>
    </row>
    <row r="16145" spans="1:5" x14ac:dyDescent="0.3">
      <c r="A16145" t="s">
        <v>1206</v>
      </c>
      <c r="B16145" t="s">
        <v>5021</v>
      </c>
      <c r="C16145">
        <v>20.452554418310299</v>
      </c>
      <c r="D16145" t="s">
        <v>2480</v>
      </c>
      <c r="E16145" t="s">
        <v>65</v>
      </c>
    </row>
    <row r="16146" spans="1:5" x14ac:dyDescent="0.3">
      <c r="A16146" t="s">
        <v>1207</v>
      </c>
      <c r="B16146" t="s">
        <v>5021</v>
      </c>
      <c r="C16146">
        <v>16.633973841577067</v>
      </c>
      <c r="D16146" t="s">
        <v>2480</v>
      </c>
      <c r="E16146" t="s">
        <v>65</v>
      </c>
    </row>
    <row r="16147" spans="1:5" x14ac:dyDescent="0.3">
      <c r="A16147" t="s">
        <v>1208</v>
      </c>
      <c r="B16147" t="s">
        <v>5021</v>
      </c>
      <c r="C16147">
        <v>35.922565654803542</v>
      </c>
      <c r="D16147" t="s">
        <v>2480</v>
      </c>
      <c r="E16147" t="s">
        <v>65</v>
      </c>
    </row>
    <row r="16148" spans="1:5" x14ac:dyDescent="0.3">
      <c r="A16148" t="s">
        <v>1209</v>
      </c>
      <c r="B16148" t="s">
        <v>5021</v>
      </c>
      <c r="C16148">
        <v>25.834177029884209</v>
      </c>
      <c r="D16148" t="s">
        <v>2480</v>
      </c>
      <c r="E16148" t="s">
        <v>65</v>
      </c>
    </row>
    <row r="16149" spans="1:5" x14ac:dyDescent="0.3">
      <c r="A16149" t="s">
        <v>1210</v>
      </c>
      <c r="B16149" t="s">
        <v>5021</v>
      </c>
      <c r="C16149">
        <v>35.558007285837</v>
      </c>
      <c r="D16149" t="s">
        <v>2480</v>
      </c>
      <c r="E16149" t="s">
        <v>65</v>
      </c>
    </row>
    <row r="16150" spans="1:5" x14ac:dyDescent="0.3">
      <c r="A16150" t="s">
        <v>1211</v>
      </c>
      <c r="B16150" t="s">
        <v>5021</v>
      </c>
      <c r="C16150">
        <v>33.948338585806063</v>
      </c>
      <c r="D16150" t="s">
        <v>2480</v>
      </c>
      <c r="E16150" t="s">
        <v>65</v>
      </c>
    </row>
    <row r="16151" spans="1:5" x14ac:dyDescent="0.3">
      <c r="A16151" t="s">
        <v>1216</v>
      </c>
      <c r="B16151" t="s">
        <v>5021</v>
      </c>
      <c r="C16151">
        <v>13.621373018816302</v>
      </c>
      <c r="D16151" t="s">
        <v>2480</v>
      </c>
      <c r="E16151" t="s">
        <v>65</v>
      </c>
    </row>
    <row r="16152" spans="1:5" x14ac:dyDescent="0.3">
      <c r="A16152" t="s">
        <v>1217</v>
      </c>
      <c r="B16152" t="s">
        <v>5021</v>
      </c>
      <c r="C16152">
        <v>26.328037256877977</v>
      </c>
      <c r="D16152" t="s">
        <v>2480</v>
      </c>
      <c r="E16152" t="s">
        <v>65</v>
      </c>
    </row>
    <row r="16153" spans="1:5" x14ac:dyDescent="0.3">
      <c r="A16153" t="s">
        <v>1218</v>
      </c>
      <c r="B16153" t="s">
        <v>5021</v>
      </c>
      <c r="C16153">
        <v>16.21562400872828</v>
      </c>
      <c r="D16153" t="s">
        <v>2480</v>
      </c>
      <c r="E16153" t="s">
        <v>65</v>
      </c>
    </row>
    <row r="16154" spans="1:5" x14ac:dyDescent="0.3">
      <c r="A16154" t="s">
        <v>1219</v>
      </c>
      <c r="B16154" t="s">
        <v>5021</v>
      </c>
      <c r="C16154">
        <v>22.495943029639342</v>
      </c>
      <c r="D16154" t="s">
        <v>2480</v>
      </c>
      <c r="E16154" t="s">
        <v>65</v>
      </c>
    </row>
    <row r="16155" spans="1:5" x14ac:dyDescent="0.3">
      <c r="A16155" t="s">
        <v>1220</v>
      </c>
      <c r="B16155" t="s">
        <v>5021</v>
      </c>
      <c r="C16155">
        <v>30.1418436168337</v>
      </c>
      <c r="D16155" t="s">
        <v>2480</v>
      </c>
      <c r="E16155" t="s">
        <v>65</v>
      </c>
    </row>
    <row r="16156" spans="1:5" x14ac:dyDescent="0.3">
      <c r="A16156" t="s">
        <v>1221</v>
      </c>
      <c r="B16156" t="s">
        <v>5021</v>
      </c>
      <c r="C16156">
        <v>16.969288364737501</v>
      </c>
      <c r="D16156" t="s">
        <v>2480</v>
      </c>
      <c r="E16156" t="s">
        <v>65</v>
      </c>
    </row>
    <row r="16157" spans="1:5" x14ac:dyDescent="0.3">
      <c r="A16157" t="s">
        <v>1222</v>
      </c>
      <c r="B16157" t="s">
        <v>5021</v>
      </c>
      <c r="C16157">
        <v>15.249224588888602</v>
      </c>
      <c r="D16157" t="s">
        <v>2480</v>
      </c>
      <c r="E16157" t="s">
        <v>65</v>
      </c>
    </row>
    <row r="16158" spans="1:5" x14ac:dyDescent="0.3">
      <c r="A16158" t="s">
        <v>1223</v>
      </c>
      <c r="B16158" t="s">
        <v>5021</v>
      </c>
      <c r="C16158">
        <v>11.6450175735173</v>
      </c>
      <c r="D16158" t="s">
        <v>2480</v>
      </c>
      <c r="E16158" t="s">
        <v>65</v>
      </c>
    </row>
    <row r="16159" spans="1:5" x14ac:dyDescent="0.3">
      <c r="A16159" t="s">
        <v>1224</v>
      </c>
      <c r="B16159" t="s">
        <v>5021</v>
      </c>
      <c r="C16159">
        <v>17.738430635696901</v>
      </c>
      <c r="D16159" t="s">
        <v>2480</v>
      </c>
      <c r="E16159" t="s">
        <v>65</v>
      </c>
    </row>
    <row r="16160" spans="1:5" x14ac:dyDescent="0.3">
      <c r="A16160" t="s">
        <v>1225</v>
      </c>
      <c r="B16160" t="s">
        <v>5021</v>
      </c>
      <c r="C16160">
        <v>14.5328469350204</v>
      </c>
      <c r="D16160" t="s">
        <v>2480</v>
      </c>
      <c r="E16160" t="s">
        <v>65</v>
      </c>
    </row>
    <row r="16161" spans="1:5" x14ac:dyDescent="0.3">
      <c r="A16161" t="s">
        <v>1226</v>
      </c>
      <c r="B16161" t="s">
        <v>5021</v>
      </c>
      <c r="C16161">
        <v>16.037746503135747</v>
      </c>
      <c r="D16161" t="s">
        <v>2480</v>
      </c>
      <c r="E16161" t="s">
        <v>65</v>
      </c>
    </row>
    <row r="16162" spans="1:5" x14ac:dyDescent="0.3">
      <c r="A16162" t="s">
        <v>1227</v>
      </c>
      <c r="B16162" t="s">
        <v>5021</v>
      </c>
      <c r="C16162">
        <v>15.527542628483999</v>
      </c>
      <c r="D16162" t="s">
        <v>2480</v>
      </c>
      <c r="E16162" t="s">
        <v>65</v>
      </c>
    </row>
    <row r="16163" spans="1:5" x14ac:dyDescent="0.3">
      <c r="A16163" t="s">
        <v>1228</v>
      </c>
      <c r="B16163" t="s">
        <v>5021</v>
      </c>
      <c r="C16163">
        <v>15.009713931176901</v>
      </c>
      <c r="D16163" t="s">
        <v>2480</v>
      </c>
      <c r="E16163" t="s">
        <v>65</v>
      </c>
    </row>
    <row r="16164" spans="1:5" x14ac:dyDescent="0.3">
      <c r="A16164" t="s">
        <v>1229</v>
      </c>
      <c r="B16164" t="s">
        <v>5021</v>
      </c>
      <c r="C16164">
        <v>18.7643963631545</v>
      </c>
      <c r="D16164" t="s">
        <v>2480</v>
      </c>
      <c r="E16164" t="s">
        <v>65</v>
      </c>
    </row>
    <row r="16165" spans="1:5" x14ac:dyDescent="0.3">
      <c r="A16165" t="s">
        <v>1230</v>
      </c>
      <c r="B16165" t="s">
        <v>5021</v>
      </c>
      <c r="C16165">
        <v>12.642280326081501</v>
      </c>
      <c r="D16165" t="s">
        <v>2480</v>
      </c>
      <c r="E16165" t="s">
        <v>65</v>
      </c>
    </row>
    <row r="16166" spans="1:5" x14ac:dyDescent="0.3">
      <c r="A16166" t="s">
        <v>1231</v>
      </c>
      <c r="B16166" t="s">
        <v>5021</v>
      </c>
      <c r="C16166">
        <v>16.676461341610299</v>
      </c>
      <c r="D16166" t="s">
        <v>2480</v>
      </c>
      <c r="E16166" t="s">
        <v>65</v>
      </c>
    </row>
    <row r="16167" spans="1:5" x14ac:dyDescent="0.3">
      <c r="A16167" t="s">
        <v>1232</v>
      </c>
      <c r="B16167" t="s">
        <v>5021</v>
      </c>
      <c r="C16167">
        <v>14.895217298595901</v>
      </c>
      <c r="D16167" t="s">
        <v>2480</v>
      </c>
      <c r="E16167" t="s">
        <v>65</v>
      </c>
    </row>
    <row r="16168" spans="1:5" x14ac:dyDescent="0.3">
      <c r="A16168" t="s">
        <v>1233</v>
      </c>
      <c r="B16168" t="s">
        <v>5021</v>
      </c>
      <c r="C16168">
        <v>12.230483064369301</v>
      </c>
      <c r="D16168" t="s">
        <v>2480</v>
      </c>
      <c r="E16168" t="s">
        <v>65</v>
      </c>
    </row>
    <row r="16169" spans="1:5" x14ac:dyDescent="0.3">
      <c r="A16169" t="s">
        <v>1234</v>
      </c>
      <c r="B16169" t="s">
        <v>5021</v>
      </c>
      <c r="C16169">
        <v>16.3347142065025</v>
      </c>
      <c r="D16169" t="s">
        <v>2480</v>
      </c>
      <c r="E16169" t="s">
        <v>65</v>
      </c>
    </row>
    <row r="16170" spans="1:5" x14ac:dyDescent="0.3">
      <c r="A16170" t="s">
        <v>1235</v>
      </c>
      <c r="B16170" t="s">
        <v>5021</v>
      </c>
      <c r="C16170">
        <v>17.138131091658298</v>
      </c>
      <c r="D16170" t="s">
        <v>2480</v>
      </c>
      <c r="E16170" t="s">
        <v>65</v>
      </c>
    </row>
    <row r="16171" spans="1:5" x14ac:dyDescent="0.3">
      <c r="A16171" t="s">
        <v>1236</v>
      </c>
      <c r="B16171" t="s">
        <v>5021</v>
      </c>
      <c r="C16171">
        <v>15.5671215568857</v>
      </c>
      <c r="D16171" t="s">
        <v>2480</v>
      </c>
      <c r="E16171" t="s">
        <v>65</v>
      </c>
    </row>
    <row r="16172" spans="1:5" x14ac:dyDescent="0.3">
      <c r="A16172" t="s">
        <v>1237</v>
      </c>
      <c r="B16172" t="s">
        <v>5021</v>
      </c>
      <c r="C16172">
        <v>15.2793372121624</v>
      </c>
      <c r="D16172" t="s">
        <v>2480</v>
      </c>
      <c r="E16172" t="s">
        <v>65</v>
      </c>
    </row>
    <row r="16173" spans="1:5" x14ac:dyDescent="0.3">
      <c r="A16173" t="s">
        <v>1238</v>
      </c>
      <c r="B16173" t="s">
        <v>5021</v>
      </c>
      <c r="C16173">
        <v>13.751992678263401</v>
      </c>
      <c r="D16173" t="s">
        <v>2480</v>
      </c>
      <c r="E16173" t="s">
        <v>65</v>
      </c>
    </row>
    <row r="16174" spans="1:5" x14ac:dyDescent="0.3">
      <c r="A16174" t="s">
        <v>1239</v>
      </c>
      <c r="B16174" t="s">
        <v>5021</v>
      </c>
      <c r="C16174">
        <v>14.709708222392299</v>
      </c>
      <c r="D16174" t="s">
        <v>2480</v>
      </c>
      <c r="E16174" t="s">
        <v>65</v>
      </c>
    </row>
    <row r="16175" spans="1:5" x14ac:dyDescent="0.3">
      <c r="A16175" t="s">
        <v>1240</v>
      </c>
      <c r="B16175" t="s">
        <v>5021</v>
      </c>
      <c r="C16175">
        <v>18.337860384091101</v>
      </c>
      <c r="D16175" t="s">
        <v>2480</v>
      </c>
      <c r="E16175" t="s">
        <v>65</v>
      </c>
    </row>
    <row r="16176" spans="1:5" x14ac:dyDescent="0.3">
      <c r="A16176" t="s">
        <v>1241</v>
      </c>
      <c r="B16176" t="s">
        <v>5021</v>
      </c>
      <c r="C16176">
        <v>17.530901376665401</v>
      </c>
      <c r="D16176" t="s">
        <v>2480</v>
      </c>
      <c r="E16176" t="s">
        <v>65</v>
      </c>
    </row>
    <row r="16177" spans="1:5" x14ac:dyDescent="0.3">
      <c r="A16177" t="s">
        <v>1242</v>
      </c>
      <c r="B16177" t="s">
        <v>5021</v>
      </c>
      <c r="C16177">
        <v>17.7265458982293</v>
      </c>
      <c r="D16177" t="s">
        <v>2480</v>
      </c>
      <c r="E16177" t="s">
        <v>65</v>
      </c>
    </row>
    <row r="16178" spans="1:5" x14ac:dyDescent="0.3">
      <c r="A16178" t="s">
        <v>1243</v>
      </c>
      <c r="B16178" t="s">
        <v>5021</v>
      </c>
      <c r="C16178">
        <v>26.542185916958999</v>
      </c>
      <c r="D16178" t="s">
        <v>2480</v>
      </c>
      <c r="E16178" t="s">
        <v>65</v>
      </c>
    </row>
    <row r="16179" spans="1:5" x14ac:dyDescent="0.3">
      <c r="A16179" t="s">
        <v>1244</v>
      </c>
      <c r="B16179" t="s">
        <v>5021</v>
      </c>
      <c r="C16179">
        <v>30.291884832490101</v>
      </c>
      <c r="D16179" t="s">
        <v>2480</v>
      </c>
      <c r="E16179" t="s">
        <v>65</v>
      </c>
    </row>
    <row r="16180" spans="1:5" x14ac:dyDescent="0.3">
      <c r="A16180" t="s">
        <v>1245</v>
      </c>
      <c r="B16180" t="s">
        <v>5021</v>
      </c>
      <c r="C16180">
        <v>29.689970798309901</v>
      </c>
      <c r="D16180" t="s">
        <v>2480</v>
      </c>
      <c r="E16180" t="s">
        <v>65</v>
      </c>
    </row>
    <row r="16181" spans="1:5" x14ac:dyDescent="0.3">
      <c r="A16181" t="s">
        <v>1246</v>
      </c>
      <c r="B16181" t="s">
        <v>5021</v>
      </c>
      <c r="C16181">
        <v>21.914889827884</v>
      </c>
      <c r="D16181" t="s">
        <v>2480</v>
      </c>
      <c r="E16181" t="s">
        <v>65</v>
      </c>
    </row>
    <row r="16182" spans="1:5" x14ac:dyDescent="0.3">
      <c r="A16182" t="s">
        <v>1247</v>
      </c>
      <c r="B16182" t="s">
        <v>5021</v>
      </c>
      <c r="C16182">
        <v>21.9587021570531</v>
      </c>
      <c r="D16182" t="s">
        <v>2480</v>
      </c>
      <c r="E16182" t="s">
        <v>65</v>
      </c>
    </row>
    <row r="16183" spans="1:5" x14ac:dyDescent="0.3">
      <c r="A16183" t="s">
        <v>1248</v>
      </c>
      <c r="B16183" t="s">
        <v>5021</v>
      </c>
      <c r="C16183">
        <v>24.802435732848</v>
      </c>
      <c r="D16183" t="s">
        <v>2480</v>
      </c>
      <c r="E16183" t="s">
        <v>65</v>
      </c>
    </row>
    <row r="16184" spans="1:5" x14ac:dyDescent="0.3">
      <c r="A16184" t="s">
        <v>1249</v>
      </c>
      <c r="B16184" t="s">
        <v>5021</v>
      </c>
      <c r="C16184">
        <v>22.002928447881899</v>
      </c>
      <c r="D16184" t="s">
        <v>2480</v>
      </c>
      <c r="E16184" t="s">
        <v>65</v>
      </c>
    </row>
    <row r="16185" spans="1:5" x14ac:dyDescent="0.3">
      <c r="A16185" t="s">
        <v>1250</v>
      </c>
      <c r="B16185" t="s">
        <v>5021</v>
      </c>
      <c r="C16185">
        <v>22.918755306742099</v>
      </c>
      <c r="D16185" t="s">
        <v>2480</v>
      </c>
      <c r="E16185" t="s">
        <v>65</v>
      </c>
    </row>
    <row r="16186" spans="1:5" x14ac:dyDescent="0.3">
      <c r="A16186" t="s">
        <v>1251</v>
      </c>
      <c r="B16186" t="s">
        <v>5021</v>
      </c>
      <c r="C16186">
        <v>23.962516842623501</v>
      </c>
      <c r="D16186" t="s">
        <v>2480</v>
      </c>
      <c r="E16186" t="s">
        <v>65</v>
      </c>
    </row>
    <row r="16187" spans="1:5" x14ac:dyDescent="0.3">
      <c r="A16187" t="s">
        <v>1252</v>
      </c>
      <c r="B16187" t="s">
        <v>5021</v>
      </c>
      <c r="C16187">
        <v>22.280597678343199</v>
      </c>
      <c r="D16187" t="s">
        <v>2480</v>
      </c>
      <c r="E16187" t="s">
        <v>65</v>
      </c>
    </row>
    <row r="16188" spans="1:5" x14ac:dyDescent="0.3">
      <c r="A16188" t="s">
        <v>1253</v>
      </c>
      <c r="B16188" t="s">
        <v>5021</v>
      </c>
      <c r="C16188">
        <v>22.826936956550401</v>
      </c>
      <c r="D16188" t="s">
        <v>2480</v>
      </c>
      <c r="E16188" t="s">
        <v>65</v>
      </c>
    </row>
    <row r="16189" spans="1:5" x14ac:dyDescent="0.3">
      <c r="A16189" t="s">
        <v>1254</v>
      </c>
      <c r="B16189" t="s">
        <v>5021</v>
      </c>
      <c r="C16189">
        <v>23.818544261042899</v>
      </c>
      <c r="D16189" t="s">
        <v>2480</v>
      </c>
      <c r="E16189" t="s">
        <v>65</v>
      </c>
    </row>
    <row r="16190" spans="1:5" x14ac:dyDescent="0.3">
      <c r="A16190" t="s">
        <v>1255</v>
      </c>
      <c r="B16190" t="s">
        <v>5021</v>
      </c>
      <c r="C16190">
        <v>22.9197748069342</v>
      </c>
      <c r="D16190" t="s">
        <v>2480</v>
      </c>
      <c r="E16190" t="s">
        <v>65</v>
      </c>
    </row>
    <row r="16191" spans="1:5" x14ac:dyDescent="0.3">
      <c r="A16191" t="s">
        <v>1256</v>
      </c>
      <c r="B16191" t="s">
        <v>5021</v>
      </c>
      <c r="C16191">
        <v>23.038878386969898</v>
      </c>
      <c r="D16191" t="s">
        <v>2480</v>
      </c>
      <c r="E16191" t="s">
        <v>65</v>
      </c>
    </row>
    <row r="16192" spans="1:5" x14ac:dyDescent="0.3">
      <c r="A16192" t="s">
        <v>1257</v>
      </c>
      <c r="B16192" t="s">
        <v>5021</v>
      </c>
      <c r="C16192">
        <v>22.779364714675101</v>
      </c>
      <c r="D16192" t="s">
        <v>2480</v>
      </c>
      <c r="E16192" t="s">
        <v>65</v>
      </c>
    </row>
    <row r="16193" spans="1:5" x14ac:dyDescent="0.3">
      <c r="A16193" t="s">
        <v>1258</v>
      </c>
      <c r="B16193" t="s">
        <v>5021</v>
      </c>
      <c r="C16193">
        <v>22.850025524460399</v>
      </c>
      <c r="D16193" t="s">
        <v>2480</v>
      </c>
      <c r="E16193" t="s">
        <v>65</v>
      </c>
    </row>
    <row r="16194" spans="1:5" x14ac:dyDescent="0.3">
      <c r="A16194" t="s">
        <v>1259</v>
      </c>
      <c r="B16194" t="s">
        <v>5021</v>
      </c>
      <c r="C16194">
        <v>22.832809929747398</v>
      </c>
      <c r="D16194" t="s">
        <v>2480</v>
      </c>
      <c r="E16194" t="s">
        <v>65</v>
      </c>
    </row>
    <row r="16195" spans="1:5" x14ac:dyDescent="0.3">
      <c r="A16195" t="s">
        <v>1260</v>
      </c>
      <c r="B16195" t="s">
        <v>5021</v>
      </c>
      <c r="C16195">
        <v>23.522006680439201</v>
      </c>
      <c r="D16195" t="s">
        <v>2480</v>
      </c>
      <c r="E16195" t="s">
        <v>65</v>
      </c>
    </row>
    <row r="16196" spans="1:5" x14ac:dyDescent="0.3">
      <c r="A16196" t="s">
        <v>1261</v>
      </c>
      <c r="B16196" t="s">
        <v>5021</v>
      </c>
      <c r="C16196">
        <v>25.347225600342298</v>
      </c>
      <c r="D16196" t="s">
        <v>2480</v>
      </c>
      <c r="E16196" t="s">
        <v>65</v>
      </c>
    </row>
    <row r="16197" spans="1:5" x14ac:dyDescent="0.3">
      <c r="A16197" t="s">
        <v>1262</v>
      </c>
      <c r="B16197" t="s">
        <v>5021</v>
      </c>
      <c r="C16197">
        <v>45.281797289619533</v>
      </c>
      <c r="D16197" t="s">
        <v>2480</v>
      </c>
      <c r="E16197" t="s">
        <v>65</v>
      </c>
    </row>
    <row r="16198" spans="1:5" x14ac:dyDescent="0.3">
      <c r="A16198" t="s">
        <v>1267</v>
      </c>
      <c r="B16198" t="s">
        <v>5021</v>
      </c>
      <c r="C16198">
        <v>28.6750613628991</v>
      </c>
      <c r="D16198" t="s">
        <v>2480</v>
      </c>
      <c r="E16198" t="s">
        <v>65</v>
      </c>
    </row>
    <row r="16199" spans="1:5" x14ac:dyDescent="0.3">
      <c r="A16199" t="s">
        <v>1268</v>
      </c>
      <c r="B16199" t="s">
        <v>5021</v>
      </c>
      <c r="C16199">
        <v>22.271263452396855</v>
      </c>
      <c r="D16199" t="s">
        <v>2480</v>
      </c>
      <c r="E16199" t="s">
        <v>65</v>
      </c>
    </row>
    <row r="16200" spans="1:5" x14ac:dyDescent="0.3">
      <c r="A16200" t="s">
        <v>1269</v>
      </c>
      <c r="B16200" t="s">
        <v>5021</v>
      </c>
      <c r="C16200">
        <v>28.918442136540797</v>
      </c>
      <c r="D16200" t="s">
        <v>2480</v>
      </c>
      <c r="E16200" t="s">
        <v>65</v>
      </c>
    </row>
    <row r="16201" spans="1:5" x14ac:dyDescent="0.3">
      <c r="A16201" t="s">
        <v>1270</v>
      </c>
      <c r="B16201" t="s">
        <v>5021</v>
      </c>
      <c r="C16201">
        <v>28.228931986049698</v>
      </c>
      <c r="D16201" t="s">
        <v>2480</v>
      </c>
      <c r="E16201" t="s">
        <v>65</v>
      </c>
    </row>
    <row r="16202" spans="1:5" x14ac:dyDescent="0.3">
      <c r="A16202" t="s">
        <v>1271</v>
      </c>
      <c r="B16202" t="s">
        <v>5021</v>
      </c>
      <c r="C16202">
        <v>22.886602818107999</v>
      </c>
      <c r="D16202" t="s">
        <v>2480</v>
      </c>
      <c r="E16202" t="s">
        <v>65</v>
      </c>
    </row>
    <row r="16203" spans="1:5" x14ac:dyDescent="0.3">
      <c r="A16203" t="s">
        <v>1272</v>
      </c>
      <c r="B16203" t="s">
        <v>5021</v>
      </c>
      <c r="C16203">
        <v>30.762590825194799</v>
      </c>
      <c r="D16203" t="s">
        <v>2480</v>
      </c>
      <c r="E16203" t="s">
        <v>65</v>
      </c>
    </row>
    <row r="16204" spans="1:5" x14ac:dyDescent="0.3">
      <c r="A16204" t="s">
        <v>1273</v>
      </c>
      <c r="B16204" t="s">
        <v>5021</v>
      </c>
      <c r="C16204">
        <v>21.213559999291729</v>
      </c>
      <c r="D16204" t="s">
        <v>2480</v>
      </c>
      <c r="E16204" t="s">
        <v>65</v>
      </c>
    </row>
    <row r="16205" spans="1:5" x14ac:dyDescent="0.3">
      <c r="A16205" t="s">
        <v>1274</v>
      </c>
      <c r="B16205" t="s">
        <v>5021</v>
      </c>
      <c r="C16205">
        <v>18.762110377583205</v>
      </c>
      <c r="D16205" t="s">
        <v>2480</v>
      </c>
      <c r="E16205" t="s">
        <v>65</v>
      </c>
    </row>
    <row r="16206" spans="1:5" x14ac:dyDescent="0.3">
      <c r="A16206" t="s">
        <v>1275</v>
      </c>
      <c r="B16206" t="s">
        <v>5021</v>
      </c>
      <c r="C16206">
        <v>19.648058392111871</v>
      </c>
      <c r="D16206" t="s">
        <v>2480</v>
      </c>
      <c r="E16206" t="s">
        <v>65</v>
      </c>
    </row>
    <row r="16207" spans="1:5" x14ac:dyDescent="0.3">
      <c r="A16207" t="s">
        <v>1276</v>
      </c>
      <c r="B16207" t="s">
        <v>5021</v>
      </c>
      <c r="C16207">
        <v>30.637453230865699</v>
      </c>
      <c r="D16207" t="s">
        <v>2480</v>
      </c>
      <c r="E16207" t="s">
        <v>65</v>
      </c>
    </row>
    <row r="16208" spans="1:5" x14ac:dyDescent="0.3">
      <c r="A16208" t="s">
        <v>1277</v>
      </c>
      <c r="B16208" t="s">
        <v>5021</v>
      </c>
      <c r="C16208">
        <v>24.023898495636804</v>
      </c>
      <c r="D16208" t="s">
        <v>2480</v>
      </c>
      <c r="E16208" t="s">
        <v>65</v>
      </c>
    </row>
    <row r="16209" spans="1:5" x14ac:dyDescent="0.3">
      <c r="A16209" t="s">
        <v>1278</v>
      </c>
      <c r="B16209" t="s">
        <v>5021</v>
      </c>
      <c r="C16209">
        <v>28.159613309240399</v>
      </c>
      <c r="D16209" t="s">
        <v>2480</v>
      </c>
      <c r="E16209" t="s">
        <v>65</v>
      </c>
    </row>
    <row r="16210" spans="1:5" x14ac:dyDescent="0.3">
      <c r="A16210" t="s">
        <v>1279</v>
      </c>
      <c r="B16210" t="s">
        <v>5021</v>
      </c>
      <c r="C16210">
        <v>29.614011065580197</v>
      </c>
      <c r="D16210" t="s">
        <v>2480</v>
      </c>
      <c r="E16210" t="s">
        <v>65</v>
      </c>
    </row>
    <row r="16211" spans="1:5" x14ac:dyDescent="0.3">
      <c r="A16211" t="s">
        <v>1280</v>
      </c>
      <c r="B16211" t="s">
        <v>5021</v>
      </c>
      <c r="C16211">
        <v>26.416331113742999</v>
      </c>
      <c r="D16211" t="s">
        <v>2480</v>
      </c>
      <c r="E16211" t="s">
        <v>65</v>
      </c>
    </row>
    <row r="16212" spans="1:5" x14ac:dyDescent="0.3">
      <c r="A16212" t="s">
        <v>1281</v>
      </c>
      <c r="B16212" t="s">
        <v>5021</v>
      </c>
      <c r="C16212">
        <v>29.431382341246401</v>
      </c>
      <c r="D16212" t="s">
        <v>2480</v>
      </c>
      <c r="E16212" t="s">
        <v>65</v>
      </c>
    </row>
    <row r="16213" spans="1:5" x14ac:dyDescent="0.3">
      <c r="A16213" t="s">
        <v>1282</v>
      </c>
      <c r="B16213" t="s">
        <v>5021</v>
      </c>
      <c r="C16213">
        <v>28.857948732145395</v>
      </c>
      <c r="D16213" t="s">
        <v>2480</v>
      </c>
      <c r="E16213" t="s">
        <v>65</v>
      </c>
    </row>
    <row r="16214" spans="1:5" x14ac:dyDescent="0.3">
      <c r="A16214" t="s">
        <v>1283</v>
      </c>
      <c r="B16214" t="s">
        <v>5021</v>
      </c>
      <c r="C16214">
        <v>29.508765751736295</v>
      </c>
      <c r="D16214" t="s">
        <v>2480</v>
      </c>
      <c r="E16214" t="s">
        <v>65</v>
      </c>
    </row>
    <row r="16215" spans="1:5" x14ac:dyDescent="0.3">
      <c r="A16215" t="s">
        <v>1284</v>
      </c>
      <c r="B16215" t="s">
        <v>5021</v>
      </c>
      <c r="C16215">
        <v>21.343526862102649</v>
      </c>
      <c r="D16215" t="s">
        <v>2480</v>
      </c>
      <c r="E16215" t="s">
        <v>65</v>
      </c>
    </row>
    <row r="16216" spans="1:5" x14ac:dyDescent="0.3">
      <c r="A16216" t="s">
        <v>1285</v>
      </c>
      <c r="B16216" t="s">
        <v>5021</v>
      </c>
      <c r="C16216">
        <v>19.764703122971209</v>
      </c>
      <c r="D16216" t="s">
        <v>2480</v>
      </c>
      <c r="E16216" t="s">
        <v>65</v>
      </c>
    </row>
    <row r="16217" spans="1:5" x14ac:dyDescent="0.3">
      <c r="A16217" t="s">
        <v>1286</v>
      </c>
      <c r="B16217" t="s">
        <v>5021</v>
      </c>
      <c r="C16217">
        <v>20.239601921769644</v>
      </c>
      <c r="D16217" t="s">
        <v>2480</v>
      </c>
      <c r="E16217" t="s">
        <v>65</v>
      </c>
    </row>
    <row r="16218" spans="1:5" x14ac:dyDescent="0.3">
      <c r="A16218" t="s">
        <v>1287</v>
      </c>
      <c r="B16218" t="s">
        <v>5021</v>
      </c>
      <c r="C16218">
        <v>47.246812263876897</v>
      </c>
      <c r="D16218" t="s">
        <v>2480</v>
      </c>
      <c r="E16218" t="s">
        <v>65</v>
      </c>
    </row>
    <row r="16219" spans="1:5" x14ac:dyDescent="0.3">
      <c r="A16219" t="s">
        <v>1288</v>
      </c>
      <c r="B16219" t="s">
        <v>5021</v>
      </c>
      <c r="C16219">
        <v>37.862288368348679</v>
      </c>
      <c r="D16219" t="s">
        <v>2480</v>
      </c>
      <c r="E16219" t="s">
        <v>65</v>
      </c>
    </row>
    <row r="16220" spans="1:5" x14ac:dyDescent="0.3">
      <c r="A16220" t="s">
        <v>1289</v>
      </c>
      <c r="B16220" t="s">
        <v>5021</v>
      </c>
      <c r="C16220">
        <v>23.529892303240008</v>
      </c>
      <c r="D16220" t="s">
        <v>2480</v>
      </c>
      <c r="E16220" t="s">
        <v>65</v>
      </c>
    </row>
    <row r="16221" spans="1:5" x14ac:dyDescent="0.3">
      <c r="A16221" t="s">
        <v>1290</v>
      </c>
      <c r="B16221" t="s">
        <v>5021</v>
      </c>
      <c r="C16221">
        <v>22.605869323626901</v>
      </c>
      <c r="D16221" t="s">
        <v>2480</v>
      </c>
      <c r="E16221" t="s">
        <v>65</v>
      </c>
    </row>
    <row r="16222" spans="1:5" x14ac:dyDescent="0.3">
      <c r="A16222" t="s">
        <v>1291</v>
      </c>
      <c r="B16222" t="s">
        <v>5021</v>
      </c>
      <c r="C16222">
        <v>21.358630861145699</v>
      </c>
      <c r="D16222" t="s">
        <v>2480</v>
      </c>
      <c r="E16222" t="s">
        <v>65</v>
      </c>
    </row>
    <row r="16223" spans="1:5" x14ac:dyDescent="0.3">
      <c r="A16223" t="s">
        <v>1292</v>
      </c>
      <c r="B16223" t="s">
        <v>5021</v>
      </c>
      <c r="C16223">
        <v>21.050563666754801</v>
      </c>
      <c r="D16223" t="s">
        <v>2480</v>
      </c>
      <c r="E16223" t="s">
        <v>65</v>
      </c>
    </row>
    <row r="16224" spans="1:5" x14ac:dyDescent="0.3">
      <c r="A16224" t="s">
        <v>1293</v>
      </c>
      <c r="B16224" t="s">
        <v>5021</v>
      </c>
      <c r="C16224">
        <v>26.396911759955302</v>
      </c>
      <c r="D16224" t="s">
        <v>2480</v>
      </c>
      <c r="E16224" t="s">
        <v>65</v>
      </c>
    </row>
    <row r="16225" spans="1:5" x14ac:dyDescent="0.3">
      <c r="A16225" t="s">
        <v>1294</v>
      </c>
      <c r="B16225" t="s">
        <v>5021</v>
      </c>
      <c r="C16225">
        <v>24.613719732937302</v>
      </c>
      <c r="D16225" t="s">
        <v>2480</v>
      </c>
      <c r="E16225" t="s">
        <v>65</v>
      </c>
    </row>
    <row r="16226" spans="1:5" x14ac:dyDescent="0.3">
      <c r="A16226" t="s">
        <v>1295</v>
      </c>
      <c r="B16226" t="s">
        <v>5021</v>
      </c>
      <c r="C16226">
        <v>23.572383980483199</v>
      </c>
      <c r="D16226" t="s">
        <v>2480</v>
      </c>
      <c r="E16226" t="s">
        <v>65</v>
      </c>
    </row>
    <row r="16227" spans="1:5" x14ac:dyDescent="0.3">
      <c r="A16227" t="s">
        <v>1296</v>
      </c>
      <c r="B16227" t="s">
        <v>5021</v>
      </c>
      <c r="C16227">
        <v>25.710589675238182</v>
      </c>
      <c r="D16227" t="s">
        <v>2480</v>
      </c>
      <c r="E16227" t="s">
        <v>65</v>
      </c>
    </row>
    <row r="16228" spans="1:5" x14ac:dyDescent="0.3">
      <c r="A16228" t="s">
        <v>1297</v>
      </c>
      <c r="B16228" t="s">
        <v>5021</v>
      </c>
      <c r="C16228">
        <v>23.841307868571999</v>
      </c>
      <c r="D16228" t="s">
        <v>2480</v>
      </c>
      <c r="E16228" t="s">
        <v>65</v>
      </c>
    </row>
    <row r="16229" spans="1:5" x14ac:dyDescent="0.3">
      <c r="A16229" t="s">
        <v>1298</v>
      </c>
      <c r="B16229" t="s">
        <v>5021</v>
      </c>
      <c r="C16229">
        <v>22.122876602685899</v>
      </c>
      <c r="D16229" t="s">
        <v>2480</v>
      </c>
      <c r="E16229" t="s">
        <v>65</v>
      </c>
    </row>
    <row r="16230" spans="1:5" x14ac:dyDescent="0.3">
      <c r="A16230" t="s">
        <v>1299</v>
      </c>
      <c r="B16230" t="s">
        <v>5021</v>
      </c>
      <c r="C16230">
        <v>22.152839196205399</v>
      </c>
      <c r="D16230" t="s">
        <v>2480</v>
      </c>
      <c r="E16230" t="s">
        <v>65</v>
      </c>
    </row>
    <row r="16231" spans="1:5" x14ac:dyDescent="0.3">
      <c r="A16231" t="s">
        <v>1300</v>
      </c>
      <c r="B16231" t="s">
        <v>5021</v>
      </c>
      <c r="C16231">
        <v>21.8844615861268</v>
      </c>
      <c r="D16231" t="s">
        <v>2480</v>
      </c>
      <c r="E16231" t="s">
        <v>65</v>
      </c>
    </row>
    <row r="16232" spans="1:5" x14ac:dyDescent="0.3">
      <c r="A16232" t="s">
        <v>1301</v>
      </c>
      <c r="B16232" t="s">
        <v>5021</v>
      </c>
      <c r="C16232">
        <v>26.889262748249301</v>
      </c>
      <c r="D16232" t="s">
        <v>2480</v>
      </c>
      <c r="E16232" t="s">
        <v>65</v>
      </c>
    </row>
    <row r="16233" spans="1:5" x14ac:dyDescent="0.3">
      <c r="A16233" t="s">
        <v>1302</v>
      </c>
      <c r="B16233" t="s">
        <v>5021</v>
      </c>
      <c r="C16233">
        <v>26.537487169112101</v>
      </c>
      <c r="D16233" t="s">
        <v>2480</v>
      </c>
      <c r="E16233" t="s">
        <v>65</v>
      </c>
    </row>
    <row r="16234" spans="1:5" x14ac:dyDescent="0.3">
      <c r="A16234" t="s">
        <v>1303</v>
      </c>
      <c r="B16234" t="s">
        <v>5021</v>
      </c>
      <c r="C16234">
        <v>28.776785406174799</v>
      </c>
      <c r="D16234" t="s">
        <v>2480</v>
      </c>
      <c r="E16234" t="s">
        <v>65</v>
      </c>
    </row>
    <row r="16235" spans="1:5" x14ac:dyDescent="0.3">
      <c r="A16235" t="s">
        <v>1304</v>
      </c>
      <c r="B16235" t="s">
        <v>5021</v>
      </c>
      <c r="C16235">
        <v>24.11084199760915</v>
      </c>
      <c r="D16235" t="s">
        <v>2480</v>
      </c>
      <c r="E16235" t="s">
        <v>65</v>
      </c>
    </row>
    <row r="16236" spans="1:5" x14ac:dyDescent="0.3">
      <c r="A16236" t="s">
        <v>1305</v>
      </c>
      <c r="B16236" t="s">
        <v>5021</v>
      </c>
      <c r="C16236">
        <v>25.925311062062701</v>
      </c>
      <c r="D16236" t="s">
        <v>2480</v>
      </c>
      <c r="E16236" t="s">
        <v>65</v>
      </c>
    </row>
    <row r="16237" spans="1:5" x14ac:dyDescent="0.3">
      <c r="A16237" t="s">
        <v>1306</v>
      </c>
      <c r="B16237" t="s">
        <v>5021</v>
      </c>
      <c r="C16237">
        <v>25.094912624570298</v>
      </c>
      <c r="D16237" t="s">
        <v>2480</v>
      </c>
      <c r="E16237" t="s">
        <v>65</v>
      </c>
    </row>
    <row r="16238" spans="1:5" x14ac:dyDescent="0.3">
      <c r="A16238" t="s">
        <v>1307</v>
      </c>
      <c r="B16238" t="s">
        <v>5021</v>
      </c>
      <c r="C16238">
        <v>25.332144367701499</v>
      </c>
      <c r="D16238" t="s">
        <v>2480</v>
      </c>
      <c r="E16238" t="s">
        <v>65</v>
      </c>
    </row>
    <row r="16239" spans="1:5" x14ac:dyDescent="0.3">
      <c r="A16239" t="s">
        <v>1308</v>
      </c>
      <c r="B16239" t="s">
        <v>5021</v>
      </c>
      <c r="C16239">
        <v>25.567338662089501</v>
      </c>
      <c r="D16239" t="s">
        <v>2480</v>
      </c>
      <c r="E16239" t="s">
        <v>65</v>
      </c>
    </row>
    <row r="16240" spans="1:5" x14ac:dyDescent="0.3">
      <c r="A16240" t="s">
        <v>1309</v>
      </c>
      <c r="B16240" t="s">
        <v>5021</v>
      </c>
      <c r="C16240">
        <v>24.640769606804</v>
      </c>
      <c r="D16240" t="s">
        <v>2480</v>
      </c>
      <c r="E16240" t="s">
        <v>65</v>
      </c>
    </row>
    <row r="16241" spans="1:5" x14ac:dyDescent="0.3">
      <c r="A16241" t="s">
        <v>1310</v>
      </c>
      <c r="B16241" t="s">
        <v>5021</v>
      </c>
      <c r="C16241">
        <v>27.893073535178601</v>
      </c>
      <c r="D16241" t="s">
        <v>2480</v>
      </c>
      <c r="E16241" t="s">
        <v>65</v>
      </c>
    </row>
    <row r="16242" spans="1:5" x14ac:dyDescent="0.3">
      <c r="A16242" t="s">
        <v>1311</v>
      </c>
      <c r="B16242" t="s">
        <v>5021</v>
      </c>
      <c r="C16242">
        <v>24.11084199760915</v>
      </c>
      <c r="D16242" t="s">
        <v>2480</v>
      </c>
      <c r="E16242" t="s">
        <v>65</v>
      </c>
    </row>
    <row r="16243" spans="1:5" x14ac:dyDescent="0.3">
      <c r="A16243" t="s">
        <v>1312</v>
      </c>
      <c r="B16243" t="s">
        <v>5021</v>
      </c>
      <c r="C16243">
        <v>25.848969146469901</v>
      </c>
      <c r="D16243" t="s">
        <v>2480</v>
      </c>
      <c r="E16243" t="s">
        <v>65</v>
      </c>
    </row>
    <row r="16244" spans="1:5" x14ac:dyDescent="0.3">
      <c r="A16244" t="s">
        <v>1313</v>
      </c>
      <c r="B16244" t="s">
        <v>5021</v>
      </c>
      <c r="C16244">
        <v>24.399313363245302</v>
      </c>
      <c r="D16244" t="s">
        <v>2480</v>
      </c>
      <c r="E16244" t="s">
        <v>65</v>
      </c>
    </row>
    <row r="16245" spans="1:5" x14ac:dyDescent="0.3">
      <c r="A16245" t="s">
        <v>1314</v>
      </c>
      <c r="B16245" t="s">
        <v>5021</v>
      </c>
      <c r="C16245">
        <v>26.833114704563499</v>
      </c>
      <c r="D16245" t="s">
        <v>2480</v>
      </c>
      <c r="E16245" t="s">
        <v>65</v>
      </c>
    </row>
    <row r="16246" spans="1:5" x14ac:dyDescent="0.3">
      <c r="A16246" t="s">
        <v>1315</v>
      </c>
      <c r="B16246" t="s">
        <v>5021</v>
      </c>
      <c r="C16246">
        <v>26.5333731984501</v>
      </c>
      <c r="D16246" t="s">
        <v>2480</v>
      </c>
      <c r="E16246" t="s">
        <v>65</v>
      </c>
    </row>
    <row r="16247" spans="1:5" x14ac:dyDescent="0.3">
      <c r="A16247" t="s">
        <v>1316</v>
      </c>
      <c r="B16247" t="s">
        <v>5021</v>
      </c>
      <c r="C16247">
        <v>26.126653530348296</v>
      </c>
      <c r="D16247" t="s">
        <v>2480</v>
      </c>
      <c r="E16247" t="s">
        <v>65</v>
      </c>
    </row>
    <row r="16248" spans="1:5" x14ac:dyDescent="0.3">
      <c r="A16248" t="s">
        <v>1317</v>
      </c>
      <c r="B16248" t="s">
        <v>5021</v>
      </c>
      <c r="C16248">
        <v>26.537165229121701</v>
      </c>
      <c r="D16248" t="s">
        <v>2480</v>
      </c>
      <c r="E16248" t="s">
        <v>65</v>
      </c>
    </row>
    <row r="16249" spans="1:5" x14ac:dyDescent="0.3">
      <c r="A16249" t="s">
        <v>1318</v>
      </c>
      <c r="B16249" t="s">
        <v>5021</v>
      </c>
      <c r="C16249">
        <v>25.939116953162699</v>
      </c>
      <c r="D16249" t="s">
        <v>2480</v>
      </c>
      <c r="E16249" t="s">
        <v>65</v>
      </c>
    </row>
    <row r="16250" spans="1:5" x14ac:dyDescent="0.3">
      <c r="A16250" t="s">
        <v>1319</v>
      </c>
      <c r="B16250" t="s">
        <v>5021</v>
      </c>
      <c r="C16250">
        <v>26.570092764467201</v>
      </c>
      <c r="D16250" t="s">
        <v>2480</v>
      </c>
      <c r="E16250" t="s">
        <v>65</v>
      </c>
    </row>
    <row r="16251" spans="1:5" x14ac:dyDescent="0.3">
      <c r="A16251" t="s">
        <v>1320</v>
      </c>
      <c r="B16251" t="s">
        <v>5021</v>
      </c>
      <c r="C16251">
        <v>23.854160250388695</v>
      </c>
      <c r="D16251" t="s">
        <v>2480</v>
      </c>
      <c r="E16251" t="s">
        <v>65</v>
      </c>
    </row>
    <row r="16252" spans="1:5" x14ac:dyDescent="0.3">
      <c r="A16252" t="s">
        <v>1321</v>
      </c>
      <c r="B16252" t="s">
        <v>5021</v>
      </c>
      <c r="C16252">
        <v>35.647579638895103</v>
      </c>
      <c r="D16252" t="s">
        <v>2480</v>
      </c>
      <c r="E16252" t="s">
        <v>65</v>
      </c>
    </row>
    <row r="16253" spans="1:5" x14ac:dyDescent="0.3">
      <c r="A16253" t="s">
        <v>1322</v>
      </c>
      <c r="B16253" t="s">
        <v>5021</v>
      </c>
      <c r="C16253">
        <v>36.3655827866436</v>
      </c>
      <c r="D16253" t="s">
        <v>2480</v>
      </c>
      <c r="E16253" t="s">
        <v>65</v>
      </c>
    </row>
    <row r="16254" spans="1:5" x14ac:dyDescent="0.3">
      <c r="A16254" t="s">
        <v>1323</v>
      </c>
      <c r="B16254" t="s">
        <v>5021</v>
      </c>
      <c r="C16254">
        <v>29.413606787981699</v>
      </c>
      <c r="D16254" t="s">
        <v>2480</v>
      </c>
      <c r="E16254" t="s">
        <v>65</v>
      </c>
    </row>
    <row r="16255" spans="1:5" x14ac:dyDescent="0.3">
      <c r="A16255" t="s">
        <v>1324</v>
      </c>
      <c r="B16255" t="s">
        <v>5021</v>
      </c>
      <c r="C16255">
        <v>24.8280977330868</v>
      </c>
      <c r="D16255" t="s">
        <v>2480</v>
      </c>
      <c r="E16255" t="s">
        <v>65</v>
      </c>
    </row>
    <row r="16256" spans="1:5" x14ac:dyDescent="0.3">
      <c r="A16256" t="s">
        <v>1325</v>
      </c>
      <c r="B16256" t="s">
        <v>5021</v>
      </c>
      <c r="C16256">
        <v>21.477279891992801</v>
      </c>
      <c r="D16256" t="s">
        <v>2480</v>
      </c>
      <c r="E16256" t="s">
        <v>65</v>
      </c>
    </row>
    <row r="16257" spans="1:5" x14ac:dyDescent="0.3">
      <c r="A16257" t="s">
        <v>1326</v>
      </c>
      <c r="B16257" t="s">
        <v>5021</v>
      </c>
      <c r="C16257">
        <v>22.184610890911699</v>
      </c>
      <c r="D16257" t="s">
        <v>2480</v>
      </c>
      <c r="E16257" t="s">
        <v>65</v>
      </c>
    </row>
    <row r="16258" spans="1:5" x14ac:dyDescent="0.3">
      <c r="A16258" t="s">
        <v>1327</v>
      </c>
      <c r="B16258" t="s">
        <v>5021</v>
      </c>
      <c r="C16258">
        <v>25.05531124568677</v>
      </c>
      <c r="D16258" t="s">
        <v>2480</v>
      </c>
      <c r="E16258" t="s">
        <v>65</v>
      </c>
    </row>
    <row r="16259" spans="1:5" x14ac:dyDescent="0.3">
      <c r="A16259" t="s">
        <v>1328</v>
      </c>
      <c r="B16259" t="s">
        <v>5021</v>
      </c>
      <c r="C16259">
        <v>24.085510151819204</v>
      </c>
      <c r="D16259" t="s">
        <v>2480</v>
      </c>
      <c r="E16259" t="s">
        <v>65</v>
      </c>
    </row>
    <row r="16260" spans="1:5" x14ac:dyDescent="0.3">
      <c r="A16260" t="s">
        <v>1329</v>
      </c>
      <c r="B16260" t="s">
        <v>5021</v>
      </c>
      <c r="C16260">
        <v>23.882868068042097</v>
      </c>
      <c r="D16260" t="s">
        <v>2480</v>
      </c>
      <c r="E16260" t="s">
        <v>65</v>
      </c>
    </row>
    <row r="16261" spans="1:5" x14ac:dyDescent="0.3">
      <c r="A16261" t="s">
        <v>1330</v>
      </c>
      <c r="B16261" t="s">
        <v>5021</v>
      </c>
      <c r="C16261">
        <v>24.095681142116199</v>
      </c>
      <c r="D16261" t="s">
        <v>2480</v>
      </c>
      <c r="E16261" t="s">
        <v>65</v>
      </c>
    </row>
    <row r="16262" spans="1:5" x14ac:dyDescent="0.3">
      <c r="A16262" t="s">
        <v>1331</v>
      </c>
      <c r="B16262" t="s">
        <v>5021</v>
      </c>
      <c r="C16262">
        <v>23.299205518116299</v>
      </c>
      <c r="D16262" t="s">
        <v>2480</v>
      </c>
      <c r="E16262" t="s">
        <v>65</v>
      </c>
    </row>
    <row r="16263" spans="1:5" x14ac:dyDescent="0.3">
      <c r="A16263" t="s">
        <v>1332</v>
      </c>
      <c r="B16263" t="s">
        <v>5021</v>
      </c>
      <c r="C16263">
        <v>23.420687131736926</v>
      </c>
      <c r="D16263" t="s">
        <v>2480</v>
      </c>
      <c r="E16263" t="s">
        <v>65</v>
      </c>
    </row>
    <row r="16264" spans="1:5" x14ac:dyDescent="0.3">
      <c r="A16264" t="s">
        <v>1333</v>
      </c>
      <c r="B16264" t="s">
        <v>5021</v>
      </c>
      <c r="C16264">
        <v>26.278163941561299</v>
      </c>
      <c r="D16264" t="s">
        <v>2480</v>
      </c>
      <c r="E16264" t="s">
        <v>65</v>
      </c>
    </row>
    <row r="16265" spans="1:5" x14ac:dyDescent="0.3">
      <c r="A16265" t="s">
        <v>1334</v>
      </c>
      <c r="B16265" t="s">
        <v>5021</v>
      </c>
      <c r="C16265">
        <v>23.727633809571756</v>
      </c>
      <c r="D16265" t="s">
        <v>2480</v>
      </c>
      <c r="E16265" t="s">
        <v>65</v>
      </c>
    </row>
    <row r="16266" spans="1:5" x14ac:dyDescent="0.3">
      <c r="A16266" t="s">
        <v>1335</v>
      </c>
      <c r="B16266" t="s">
        <v>5021</v>
      </c>
      <c r="C16266">
        <v>26.418731599812801</v>
      </c>
      <c r="D16266" t="s">
        <v>2480</v>
      </c>
      <c r="E16266" t="s">
        <v>65</v>
      </c>
    </row>
    <row r="16267" spans="1:5" x14ac:dyDescent="0.3">
      <c r="A16267" t="s">
        <v>1336</v>
      </c>
      <c r="B16267" t="s">
        <v>5021</v>
      </c>
      <c r="C16267">
        <v>22.858546010908775</v>
      </c>
      <c r="D16267" t="s">
        <v>2480</v>
      </c>
      <c r="E16267" t="s">
        <v>65</v>
      </c>
    </row>
    <row r="16268" spans="1:5" x14ac:dyDescent="0.3">
      <c r="A16268" t="s">
        <v>1337</v>
      </c>
      <c r="B16268" t="s">
        <v>5021</v>
      </c>
      <c r="C16268">
        <v>23.044593958502801</v>
      </c>
      <c r="D16268" t="s">
        <v>2480</v>
      </c>
      <c r="E16268" t="s">
        <v>65</v>
      </c>
    </row>
    <row r="16269" spans="1:5" x14ac:dyDescent="0.3">
      <c r="A16269" t="s">
        <v>1338</v>
      </c>
      <c r="B16269" t="s">
        <v>5021</v>
      </c>
      <c r="C16269">
        <v>21.239145329008</v>
      </c>
      <c r="D16269" t="s">
        <v>2480</v>
      </c>
      <c r="E16269" t="s">
        <v>65</v>
      </c>
    </row>
    <row r="16270" spans="1:5" x14ac:dyDescent="0.3">
      <c r="A16270" t="s">
        <v>1339</v>
      </c>
      <c r="B16270" t="s">
        <v>5021</v>
      </c>
      <c r="C16270">
        <v>25.647968866135301</v>
      </c>
      <c r="D16270" t="s">
        <v>2480</v>
      </c>
      <c r="E16270" t="s">
        <v>65</v>
      </c>
    </row>
    <row r="16271" spans="1:5" x14ac:dyDescent="0.3">
      <c r="A16271" t="s">
        <v>1340</v>
      </c>
      <c r="B16271" t="s">
        <v>5021</v>
      </c>
      <c r="C16271">
        <v>25.1651644133388</v>
      </c>
      <c r="D16271" t="s">
        <v>2480</v>
      </c>
      <c r="E16271" t="s">
        <v>65</v>
      </c>
    </row>
    <row r="16272" spans="1:5" x14ac:dyDescent="0.3">
      <c r="A16272" t="s">
        <v>1341</v>
      </c>
      <c r="B16272" t="s">
        <v>5021</v>
      </c>
      <c r="C16272">
        <v>20.235592836695901</v>
      </c>
      <c r="D16272" t="s">
        <v>2480</v>
      </c>
      <c r="E16272" t="s">
        <v>65</v>
      </c>
    </row>
    <row r="16273" spans="1:5" x14ac:dyDescent="0.3">
      <c r="A16273" t="s">
        <v>1342</v>
      </c>
      <c r="B16273" t="s">
        <v>5021</v>
      </c>
      <c r="C16273">
        <v>27.1206436002389</v>
      </c>
      <c r="D16273" t="s">
        <v>2480</v>
      </c>
      <c r="E16273" t="s">
        <v>65</v>
      </c>
    </row>
    <row r="16274" spans="1:5" x14ac:dyDescent="0.3">
      <c r="A16274" t="s">
        <v>1343</v>
      </c>
      <c r="B16274" t="s">
        <v>5021</v>
      </c>
      <c r="C16274">
        <v>21.141749510787289</v>
      </c>
      <c r="D16274" t="s">
        <v>2480</v>
      </c>
      <c r="E16274" t="s">
        <v>65</v>
      </c>
    </row>
    <row r="16275" spans="1:5" x14ac:dyDescent="0.3">
      <c r="A16275" t="s">
        <v>1344</v>
      </c>
      <c r="B16275" t="s">
        <v>5021</v>
      </c>
      <c r="C16275">
        <v>17.631045744762599</v>
      </c>
      <c r="D16275" t="s">
        <v>2480</v>
      </c>
      <c r="E16275" t="s">
        <v>65</v>
      </c>
    </row>
    <row r="16276" spans="1:5" x14ac:dyDescent="0.3">
      <c r="A16276" t="s">
        <v>1345</v>
      </c>
      <c r="B16276" t="s">
        <v>5021</v>
      </c>
      <c r="C16276">
        <v>23.8790641462152</v>
      </c>
      <c r="D16276" t="s">
        <v>2480</v>
      </c>
      <c r="E16276" t="s">
        <v>65</v>
      </c>
    </row>
    <row r="16277" spans="1:5" x14ac:dyDescent="0.3">
      <c r="A16277" t="s">
        <v>1346</v>
      </c>
      <c r="B16277" t="s">
        <v>5021</v>
      </c>
      <c r="C16277">
        <v>22.897279905206137</v>
      </c>
      <c r="D16277" t="s">
        <v>2480</v>
      </c>
      <c r="E16277" t="s">
        <v>65</v>
      </c>
    </row>
    <row r="16278" spans="1:5" x14ac:dyDescent="0.3">
      <c r="A16278" t="s">
        <v>1347</v>
      </c>
      <c r="B16278" t="s">
        <v>5021</v>
      </c>
      <c r="C16278">
        <v>23.069739680057857</v>
      </c>
      <c r="D16278" t="s">
        <v>2480</v>
      </c>
      <c r="E16278" t="s">
        <v>65</v>
      </c>
    </row>
    <row r="16279" spans="1:5" x14ac:dyDescent="0.3">
      <c r="A16279" t="s">
        <v>1348</v>
      </c>
      <c r="B16279" t="s">
        <v>5021</v>
      </c>
      <c r="C16279">
        <v>25.938708365979981</v>
      </c>
      <c r="D16279" t="s">
        <v>2480</v>
      </c>
      <c r="E16279" t="s">
        <v>65</v>
      </c>
    </row>
    <row r="16280" spans="1:5" x14ac:dyDescent="0.3">
      <c r="A16280" t="s">
        <v>1349</v>
      </c>
      <c r="B16280" t="s">
        <v>5021</v>
      </c>
      <c r="C16280">
        <v>20.397234919113298</v>
      </c>
      <c r="D16280" t="s">
        <v>2480</v>
      </c>
      <c r="E16280" t="s">
        <v>65</v>
      </c>
    </row>
    <row r="16281" spans="1:5" x14ac:dyDescent="0.3">
      <c r="A16281" t="s">
        <v>1353</v>
      </c>
      <c r="B16281" t="s">
        <v>5021</v>
      </c>
      <c r="C16281">
        <v>26.2439437397463</v>
      </c>
      <c r="D16281" t="s">
        <v>2480</v>
      </c>
      <c r="E16281" t="s">
        <v>65</v>
      </c>
    </row>
    <row r="16282" spans="1:5" x14ac:dyDescent="0.3">
      <c r="A16282" t="s">
        <v>1354</v>
      </c>
      <c r="B16282" t="s">
        <v>5021</v>
      </c>
      <c r="C16282">
        <v>25.940189473519801</v>
      </c>
      <c r="D16282" t="s">
        <v>2480</v>
      </c>
      <c r="E16282" t="s">
        <v>65</v>
      </c>
    </row>
    <row r="16283" spans="1:5" x14ac:dyDescent="0.3">
      <c r="A16283" t="s">
        <v>1355</v>
      </c>
      <c r="B16283" t="s">
        <v>5021</v>
      </c>
      <c r="C16283">
        <v>24.11084199760915</v>
      </c>
      <c r="D16283" t="s">
        <v>2480</v>
      </c>
      <c r="E16283" t="s">
        <v>65</v>
      </c>
    </row>
    <row r="16284" spans="1:5" x14ac:dyDescent="0.3">
      <c r="A16284" t="s">
        <v>1356</v>
      </c>
      <c r="B16284" t="s">
        <v>5021</v>
      </c>
      <c r="C16284">
        <v>29.796642749839112</v>
      </c>
      <c r="D16284" t="s">
        <v>2480</v>
      </c>
      <c r="E16284" t="s">
        <v>65</v>
      </c>
    </row>
    <row r="16285" spans="1:5" x14ac:dyDescent="0.3">
      <c r="A16285" t="s">
        <v>1357</v>
      </c>
      <c r="B16285" t="s">
        <v>5021</v>
      </c>
      <c r="C16285">
        <v>23.658722959493957</v>
      </c>
      <c r="D16285" t="s">
        <v>2480</v>
      </c>
      <c r="E16285" t="s">
        <v>65</v>
      </c>
    </row>
    <row r="16286" spans="1:5" x14ac:dyDescent="0.3">
      <c r="A16286" t="s">
        <v>1358</v>
      </c>
      <c r="B16286" t="s">
        <v>5021</v>
      </c>
      <c r="C16286">
        <v>24.11084199760915</v>
      </c>
      <c r="D16286" t="s">
        <v>2480</v>
      </c>
      <c r="E16286" t="s">
        <v>65</v>
      </c>
    </row>
    <row r="16287" spans="1:5" x14ac:dyDescent="0.3">
      <c r="A16287" t="s">
        <v>1359</v>
      </c>
      <c r="B16287" t="s">
        <v>5021</v>
      </c>
      <c r="C16287">
        <v>22.391722418160299</v>
      </c>
      <c r="D16287" t="s">
        <v>2480</v>
      </c>
      <c r="E16287" t="s">
        <v>65</v>
      </c>
    </row>
    <row r="16288" spans="1:5" x14ac:dyDescent="0.3">
      <c r="A16288" t="s">
        <v>1360</v>
      </c>
      <c r="B16288" t="s">
        <v>5021</v>
      </c>
      <c r="C16288">
        <v>24.681591428551201</v>
      </c>
      <c r="D16288" t="s">
        <v>2480</v>
      </c>
      <c r="E16288" t="s">
        <v>65</v>
      </c>
    </row>
    <row r="16289" spans="1:5" x14ac:dyDescent="0.3">
      <c r="A16289" t="s">
        <v>1361</v>
      </c>
      <c r="B16289" t="s">
        <v>5021</v>
      </c>
      <c r="C16289">
        <v>25.961905928054318</v>
      </c>
      <c r="D16289" t="s">
        <v>2480</v>
      </c>
      <c r="E16289" t="s">
        <v>65</v>
      </c>
    </row>
    <row r="16290" spans="1:5" x14ac:dyDescent="0.3">
      <c r="A16290" t="s">
        <v>1362</v>
      </c>
      <c r="B16290" t="s">
        <v>5021</v>
      </c>
      <c r="C16290">
        <v>26.521495943734443</v>
      </c>
      <c r="D16290" t="s">
        <v>2480</v>
      </c>
      <c r="E16290" t="s">
        <v>65</v>
      </c>
    </row>
    <row r="16291" spans="1:5" x14ac:dyDescent="0.3">
      <c r="A16291" t="s">
        <v>1363</v>
      </c>
      <c r="B16291" t="s">
        <v>5021</v>
      </c>
      <c r="C16291">
        <v>21.85186258256623</v>
      </c>
      <c r="D16291" t="s">
        <v>2480</v>
      </c>
      <c r="E16291" t="s">
        <v>65</v>
      </c>
    </row>
    <row r="16292" spans="1:5" x14ac:dyDescent="0.3">
      <c r="A16292" t="s">
        <v>1364</v>
      </c>
      <c r="B16292" t="s">
        <v>5021</v>
      </c>
      <c r="C16292">
        <v>21.379898834139109</v>
      </c>
      <c r="D16292" t="s">
        <v>2480</v>
      </c>
      <c r="E16292" t="s">
        <v>65</v>
      </c>
    </row>
    <row r="16293" spans="1:5" x14ac:dyDescent="0.3">
      <c r="A16293" t="s">
        <v>1365</v>
      </c>
      <c r="B16293" t="s">
        <v>5021</v>
      </c>
      <c r="C16293">
        <v>26.259160892540301</v>
      </c>
      <c r="D16293" t="s">
        <v>2480</v>
      </c>
      <c r="E16293" t="s">
        <v>65</v>
      </c>
    </row>
    <row r="16294" spans="1:5" x14ac:dyDescent="0.3">
      <c r="A16294" t="s">
        <v>1366</v>
      </c>
      <c r="B16294" t="s">
        <v>5021</v>
      </c>
      <c r="C16294">
        <v>24.554636671948899</v>
      </c>
      <c r="D16294" t="s">
        <v>2480</v>
      </c>
      <c r="E16294" t="s">
        <v>65</v>
      </c>
    </row>
    <row r="16295" spans="1:5" x14ac:dyDescent="0.3">
      <c r="A16295" t="s">
        <v>1367</v>
      </c>
      <c r="B16295" t="s">
        <v>5021</v>
      </c>
      <c r="C16295">
        <v>22.964110878518198</v>
      </c>
      <c r="D16295" t="s">
        <v>2480</v>
      </c>
      <c r="E16295" t="s">
        <v>65</v>
      </c>
    </row>
    <row r="16296" spans="1:5" x14ac:dyDescent="0.3">
      <c r="A16296" t="s">
        <v>1368</v>
      </c>
      <c r="B16296" t="s">
        <v>5021</v>
      </c>
      <c r="C16296">
        <v>24.168800664857901</v>
      </c>
      <c r="D16296" t="s">
        <v>2480</v>
      </c>
      <c r="E16296" t="s">
        <v>65</v>
      </c>
    </row>
    <row r="16297" spans="1:5" x14ac:dyDescent="0.3">
      <c r="A16297" t="s">
        <v>1369</v>
      </c>
      <c r="B16297" t="s">
        <v>5021</v>
      </c>
      <c r="C16297">
        <v>19.298063998172601</v>
      </c>
      <c r="D16297" t="s">
        <v>2480</v>
      </c>
      <c r="E16297" t="s">
        <v>65</v>
      </c>
    </row>
    <row r="16298" spans="1:5" x14ac:dyDescent="0.3">
      <c r="A16298" t="s">
        <v>1370</v>
      </c>
      <c r="B16298" t="s">
        <v>5021</v>
      </c>
      <c r="C16298">
        <v>17.076006338434421</v>
      </c>
      <c r="D16298" t="s">
        <v>2480</v>
      </c>
      <c r="E16298" t="s">
        <v>65</v>
      </c>
    </row>
    <row r="16299" spans="1:5" x14ac:dyDescent="0.3">
      <c r="A16299" t="s">
        <v>1371</v>
      </c>
      <c r="B16299" t="s">
        <v>5021</v>
      </c>
      <c r="C16299">
        <v>21.644255004998598</v>
      </c>
      <c r="D16299" t="s">
        <v>2480</v>
      </c>
      <c r="E16299" t="s">
        <v>65</v>
      </c>
    </row>
    <row r="16300" spans="1:5" x14ac:dyDescent="0.3">
      <c r="A16300" t="s">
        <v>1372</v>
      </c>
      <c r="B16300" t="s">
        <v>5021</v>
      </c>
      <c r="C16300">
        <v>18.482083354474245</v>
      </c>
      <c r="D16300" t="s">
        <v>2480</v>
      </c>
      <c r="E16300" t="s">
        <v>65</v>
      </c>
    </row>
    <row r="16301" spans="1:5" x14ac:dyDescent="0.3">
      <c r="A16301" t="s">
        <v>1373</v>
      </c>
      <c r="B16301" t="s">
        <v>5021</v>
      </c>
      <c r="C16301">
        <v>17.156785832915645</v>
      </c>
      <c r="D16301" t="s">
        <v>2480</v>
      </c>
      <c r="E16301" t="s">
        <v>65</v>
      </c>
    </row>
    <row r="16302" spans="1:5" x14ac:dyDescent="0.3">
      <c r="A16302" t="s">
        <v>1374</v>
      </c>
      <c r="B16302" t="s">
        <v>5021</v>
      </c>
      <c r="C16302">
        <v>17.532940461119299</v>
      </c>
      <c r="D16302" t="s">
        <v>2480</v>
      </c>
      <c r="E16302" t="s">
        <v>65</v>
      </c>
    </row>
    <row r="16303" spans="1:5" x14ac:dyDescent="0.3">
      <c r="A16303" t="s">
        <v>1375</v>
      </c>
      <c r="B16303" t="s">
        <v>5021</v>
      </c>
      <c r="C16303">
        <v>14.614533912743036</v>
      </c>
      <c r="D16303" t="s">
        <v>2480</v>
      </c>
      <c r="E16303" t="s">
        <v>65</v>
      </c>
    </row>
    <row r="16304" spans="1:5" x14ac:dyDescent="0.3">
      <c r="A16304" t="s">
        <v>1376</v>
      </c>
      <c r="B16304" t="s">
        <v>5021</v>
      </c>
      <c r="C16304">
        <v>19.961739972777899</v>
      </c>
      <c r="D16304" t="s">
        <v>2480</v>
      </c>
      <c r="E16304" t="s">
        <v>65</v>
      </c>
    </row>
    <row r="16305" spans="1:5" x14ac:dyDescent="0.3">
      <c r="A16305" t="s">
        <v>1377</v>
      </c>
      <c r="B16305" t="s">
        <v>5021</v>
      </c>
      <c r="C16305">
        <v>17.074369229520403</v>
      </c>
      <c r="D16305" t="s">
        <v>2480</v>
      </c>
      <c r="E16305" t="s">
        <v>65</v>
      </c>
    </row>
    <row r="16306" spans="1:5" x14ac:dyDescent="0.3">
      <c r="A16306" t="s">
        <v>1378</v>
      </c>
      <c r="B16306" t="s">
        <v>5021</v>
      </c>
      <c r="C16306">
        <v>14.953663476402525</v>
      </c>
      <c r="D16306" t="s">
        <v>2480</v>
      </c>
      <c r="E16306" t="s">
        <v>65</v>
      </c>
    </row>
    <row r="16307" spans="1:5" x14ac:dyDescent="0.3">
      <c r="A16307" t="s">
        <v>1379</v>
      </c>
      <c r="B16307" t="s">
        <v>5021</v>
      </c>
      <c r="C16307">
        <v>25.886452533769301</v>
      </c>
      <c r="D16307" t="s">
        <v>2480</v>
      </c>
      <c r="E16307" t="s">
        <v>65</v>
      </c>
    </row>
    <row r="16308" spans="1:5" x14ac:dyDescent="0.3">
      <c r="A16308" t="s">
        <v>1380</v>
      </c>
      <c r="B16308" t="s">
        <v>5021</v>
      </c>
      <c r="C16308">
        <v>20.4258811806606</v>
      </c>
      <c r="D16308" t="s">
        <v>2480</v>
      </c>
      <c r="E16308" t="s">
        <v>65</v>
      </c>
    </row>
    <row r="16309" spans="1:5" x14ac:dyDescent="0.3">
      <c r="A16309" t="s">
        <v>1381</v>
      </c>
      <c r="B16309" t="s">
        <v>5021</v>
      </c>
      <c r="C16309">
        <v>22.324067647391526</v>
      </c>
      <c r="D16309" t="s">
        <v>2480</v>
      </c>
      <c r="E16309" t="s">
        <v>65</v>
      </c>
    </row>
    <row r="16310" spans="1:5" x14ac:dyDescent="0.3">
      <c r="A16310" t="s">
        <v>1382</v>
      </c>
      <c r="B16310" t="s">
        <v>5021</v>
      </c>
      <c r="C16310">
        <v>27.366514225070301</v>
      </c>
      <c r="D16310" t="s">
        <v>2480</v>
      </c>
      <c r="E16310" t="s">
        <v>65</v>
      </c>
    </row>
    <row r="16311" spans="1:5" x14ac:dyDescent="0.3">
      <c r="A16311" t="s">
        <v>1383</v>
      </c>
      <c r="B16311" t="s">
        <v>5021</v>
      </c>
      <c r="C16311">
        <v>27.0140434390275</v>
      </c>
      <c r="D16311" t="s">
        <v>2480</v>
      </c>
      <c r="E16311" t="s">
        <v>65</v>
      </c>
    </row>
    <row r="16312" spans="1:5" x14ac:dyDescent="0.3">
      <c r="A16312" t="s">
        <v>1384</v>
      </c>
      <c r="B16312" t="s">
        <v>5021</v>
      </c>
      <c r="C16312">
        <v>14.416215328824899</v>
      </c>
      <c r="D16312" t="s">
        <v>2480</v>
      </c>
      <c r="E16312" t="s">
        <v>65</v>
      </c>
    </row>
    <row r="16313" spans="1:5" x14ac:dyDescent="0.3">
      <c r="A16313" t="s">
        <v>1385</v>
      </c>
      <c r="B16313" t="s">
        <v>5021</v>
      </c>
      <c r="C16313">
        <v>16.760908382374598</v>
      </c>
      <c r="D16313" t="s">
        <v>2480</v>
      </c>
      <c r="E16313" t="s">
        <v>65</v>
      </c>
    </row>
    <row r="16314" spans="1:5" x14ac:dyDescent="0.3">
      <c r="A16314" t="s">
        <v>1386</v>
      </c>
      <c r="B16314" t="s">
        <v>5021</v>
      </c>
      <c r="C16314">
        <v>15.861634666844921</v>
      </c>
      <c r="D16314" t="s">
        <v>2480</v>
      </c>
      <c r="E16314" t="s">
        <v>65</v>
      </c>
    </row>
    <row r="16315" spans="1:5" x14ac:dyDescent="0.3">
      <c r="A16315" t="s">
        <v>1387</v>
      </c>
      <c r="B16315" t="s">
        <v>5021</v>
      </c>
      <c r="C16315">
        <v>17.0414473320923</v>
      </c>
      <c r="D16315" t="s">
        <v>2480</v>
      </c>
      <c r="E16315" t="s">
        <v>65</v>
      </c>
    </row>
    <row r="16316" spans="1:5" x14ac:dyDescent="0.3">
      <c r="A16316" t="s">
        <v>1388</v>
      </c>
      <c r="B16316" t="s">
        <v>5021</v>
      </c>
      <c r="C16316">
        <v>16.2916490571852</v>
      </c>
      <c r="D16316" t="s">
        <v>2480</v>
      </c>
      <c r="E16316" t="s">
        <v>65</v>
      </c>
    </row>
    <row r="16317" spans="1:5" x14ac:dyDescent="0.3">
      <c r="A16317" t="s">
        <v>1389</v>
      </c>
      <c r="B16317" t="s">
        <v>5021</v>
      </c>
      <c r="C16317">
        <v>19.6456987260879</v>
      </c>
      <c r="D16317" t="s">
        <v>2480</v>
      </c>
      <c r="E16317" t="s">
        <v>65</v>
      </c>
    </row>
    <row r="16318" spans="1:5" x14ac:dyDescent="0.3">
      <c r="A16318" t="s">
        <v>1390</v>
      </c>
      <c r="B16318" t="s">
        <v>5021</v>
      </c>
      <c r="C16318">
        <v>20.862464923207</v>
      </c>
      <c r="D16318" t="s">
        <v>2480</v>
      </c>
      <c r="E16318" t="s">
        <v>65</v>
      </c>
    </row>
    <row r="16319" spans="1:5" x14ac:dyDescent="0.3">
      <c r="A16319" t="s">
        <v>1391</v>
      </c>
      <c r="B16319" t="s">
        <v>5021</v>
      </c>
      <c r="C16319">
        <v>17.0175431876612</v>
      </c>
      <c r="D16319" t="s">
        <v>2480</v>
      </c>
      <c r="E16319" t="s">
        <v>65</v>
      </c>
    </row>
    <row r="16320" spans="1:5" x14ac:dyDescent="0.3">
      <c r="A16320" t="s">
        <v>1392</v>
      </c>
      <c r="B16320" t="s">
        <v>5021</v>
      </c>
      <c r="C16320">
        <v>20.292794243231</v>
      </c>
      <c r="D16320" t="s">
        <v>2480</v>
      </c>
      <c r="E16320" t="s">
        <v>65</v>
      </c>
    </row>
    <row r="16321" spans="1:5" x14ac:dyDescent="0.3">
      <c r="A16321" t="s">
        <v>1393</v>
      </c>
      <c r="B16321" t="s">
        <v>5021</v>
      </c>
      <c r="C16321">
        <v>21.766413576139598</v>
      </c>
      <c r="D16321" t="s">
        <v>2480</v>
      </c>
      <c r="E16321" t="s">
        <v>65</v>
      </c>
    </row>
    <row r="16322" spans="1:5" x14ac:dyDescent="0.3">
      <c r="A16322" t="s">
        <v>1394</v>
      </c>
      <c r="B16322" t="s">
        <v>5021</v>
      </c>
      <c r="C16322">
        <v>20.562949442463001</v>
      </c>
      <c r="D16322" t="s">
        <v>2480</v>
      </c>
      <c r="E16322" t="s">
        <v>65</v>
      </c>
    </row>
    <row r="16323" spans="1:5" x14ac:dyDescent="0.3">
      <c r="A16323" t="s">
        <v>1395</v>
      </c>
      <c r="B16323" t="s">
        <v>5021</v>
      </c>
      <c r="C16323">
        <v>19.603734277193301</v>
      </c>
      <c r="D16323" t="s">
        <v>2480</v>
      </c>
      <c r="E16323" t="s">
        <v>65</v>
      </c>
    </row>
    <row r="16324" spans="1:5" x14ac:dyDescent="0.3">
      <c r="A16324" t="s">
        <v>1396</v>
      </c>
      <c r="B16324" t="s">
        <v>5021</v>
      </c>
      <c r="C16324">
        <v>18.8891751415537</v>
      </c>
      <c r="D16324" t="s">
        <v>2480</v>
      </c>
      <c r="E16324" t="s">
        <v>65</v>
      </c>
    </row>
    <row r="16325" spans="1:5" x14ac:dyDescent="0.3">
      <c r="A16325" t="s">
        <v>1397</v>
      </c>
      <c r="B16325" t="s">
        <v>5021</v>
      </c>
      <c r="C16325">
        <v>20.511749897287402</v>
      </c>
      <c r="D16325" t="s">
        <v>2480</v>
      </c>
      <c r="E16325" t="s">
        <v>65</v>
      </c>
    </row>
    <row r="16326" spans="1:5" x14ac:dyDescent="0.3">
      <c r="A16326" t="s">
        <v>1398</v>
      </c>
      <c r="B16326" t="s">
        <v>5021</v>
      </c>
      <c r="C16326">
        <v>20.223702147003504</v>
      </c>
      <c r="D16326" t="s">
        <v>2480</v>
      </c>
      <c r="E16326" t="s">
        <v>65</v>
      </c>
    </row>
    <row r="16327" spans="1:5" x14ac:dyDescent="0.3">
      <c r="A16327" t="s">
        <v>1399</v>
      </c>
      <c r="B16327" t="s">
        <v>5021</v>
      </c>
      <c r="C16327">
        <v>20.841906836965499</v>
      </c>
      <c r="D16327" t="s">
        <v>2480</v>
      </c>
      <c r="E16327" t="s">
        <v>65</v>
      </c>
    </row>
    <row r="16328" spans="1:5" x14ac:dyDescent="0.3">
      <c r="A16328" t="s">
        <v>1400</v>
      </c>
      <c r="B16328" t="s">
        <v>5021</v>
      </c>
      <c r="C16328">
        <v>23.001376367094799</v>
      </c>
      <c r="D16328" t="s">
        <v>2480</v>
      </c>
      <c r="E16328" t="s">
        <v>65</v>
      </c>
    </row>
    <row r="16329" spans="1:5" x14ac:dyDescent="0.3">
      <c r="A16329" t="s">
        <v>1401</v>
      </c>
      <c r="B16329" t="s">
        <v>5021</v>
      </c>
      <c r="C16329">
        <v>22.368594878463899</v>
      </c>
      <c r="D16329" t="s">
        <v>2480</v>
      </c>
      <c r="E16329" t="s">
        <v>65</v>
      </c>
    </row>
    <row r="16330" spans="1:5" x14ac:dyDescent="0.3">
      <c r="A16330" t="s">
        <v>1402</v>
      </c>
      <c r="B16330" t="s">
        <v>5021</v>
      </c>
      <c r="C16330">
        <v>22.738996507766199</v>
      </c>
      <c r="D16330" t="s">
        <v>2480</v>
      </c>
      <c r="E16330" t="s">
        <v>65</v>
      </c>
    </row>
    <row r="16331" spans="1:5" x14ac:dyDescent="0.3">
      <c r="A16331" t="s">
        <v>1403</v>
      </c>
      <c r="B16331" t="s">
        <v>5021</v>
      </c>
      <c r="C16331">
        <v>21.333702865061799</v>
      </c>
      <c r="D16331" t="s">
        <v>2480</v>
      </c>
      <c r="E16331" t="s">
        <v>65</v>
      </c>
    </row>
    <row r="16332" spans="1:5" x14ac:dyDescent="0.3">
      <c r="A16332" t="s">
        <v>1404</v>
      </c>
      <c r="B16332" t="s">
        <v>5021</v>
      </c>
      <c r="C16332">
        <v>21.1704189652602</v>
      </c>
      <c r="D16332" t="s">
        <v>2480</v>
      </c>
      <c r="E16332" t="s">
        <v>65</v>
      </c>
    </row>
    <row r="16333" spans="1:5" x14ac:dyDescent="0.3">
      <c r="A16333" t="s">
        <v>1405</v>
      </c>
      <c r="B16333" t="s">
        <v>5021</v>
      </c>
      <c r="C16333">
        <v>22.1120995887023</v>
      </c>
      <c r="D16333" t="s">
        <v>2480</v>
      </c>
      <c r="E16333" t="s">
        <v>65</v>
      </c>
    </row>
    <row r="16334" spans="1:5" x14ac:dyDescent="0.3">
      <c r="A16334" t="s">
        <v>1406</v>
      </c>
      <c r="B16334" t="s">
        <v>5021</v>
      </c>
      <c r="C16334">
        <v>21.931269726209401</v>
      </c>
      <c r="D16334" t="s">
        <v>2480</v>
      </c>
      <c r="E16334" t="s">
        <v>65</v>
      </c>
    </row>
    <row r="16335" spans="1:5" x14ac:dyDescent="0.3">
      <c r="A16335" t="s">
        <v>1407</v>
      </c>
      <c r="B16335" t="s">
        <v>5021</v>
      </c>
      <c r="C16335">
        <v>21.407699527136501</v>
      </c>
      <c r="D16335" t="s">
        <v>2480</v>
      </c>
      <c r="E16335" t="s">
        <v>65</v>
      </c>
    </row>
    <row r="16336" spans="1:5" x14ac:dyDescent="0.3">
      <c r="A16336" t="s">
        <v>1408</v>
      </c>
      <c r="B16336" t="s">
        <v>5021</v>
      </c>
      <c r="C16336">
        <v>28.386396700552101</v>
      </c>
      <c r="D16336" t="s">
        <v>2480</v>
      </c>
      <c r="E16336" t="s">
        <v>65</v>
      </c>
    </row>
    <row r="16337" spans="1:5" x14ac:dyDescent="0.3">
      <c r="A16337" t="s">
        <v>1409</v>
      </c>
      <c r="B16337" t="s">
        <v>5021</v>
      </c>
      <c r="C16337">
        <v>22.771376233278499</v>
      </c>
      <c r="D16337" t="s">
        <v>2480</v>
      </c>
      <c r="E16337" t="s">
        <v>65</v>
      </c>
    </row>
    <row r="16338" spans="1:5" x14ac:dyDescent="0.3">
      <c r="A16338" t="s">
        <v>1410</v>
      </c>
      <c r="B16338" t="s">
        <v>5021</v>
      </c>
      <c r="C16338">
        <v>26.264838853918199</v>
      </c>
      <c r="D16338" t="s">
        <v>2480</v>
      </c>
      <c r="E16338" t="s">
        <v>65</v>
      </c>
    </row>
    <row r="16339" spans="1:5" x14ac:dyDescent="0.3">
      <c r="A16339" t="s">
        <v>1411</v>
      </c>
      <c r="B16339" t="s">
        <v>5021</v>
      </c>
      <c r="C16339">
        <v>23.721489757538802</v>
      </c>
      <c r="D16339" t="s">
        <v>2480</v>
      </c>
      <c r="E16339" t="s">
        <v>65</v>
      </c>
    </row>
    <row r="16340" spans="1:5" x14ac:dyDescent="0.3">
      <c r="A16340" t="s">
        <v>1412</v>
      </c>
      <c r="B16340" t="s">
        <v>5021</v>
      </c>
      <c r="C16340">
        <v>24.4555001110779</v>
      </c>
      <c r="D16340" t="s">
        <v>2480</v>
      </c>
      <c r="E16340" t="s">
        <v>65</v>
      </c>
    </row>
    <row r="16341" spans="1:5" x14ac:dyDescent="0.3">
      <c r="A16341" t="s">
        <v>1413</v>
      </c>
      <c r="B16341" t="s">
        <v>5021</v>
      </c>
      <c r="C16341">
        <v>25.735630798555597</v>
      </c>
      <c r="D16341" t="s">
        <v>2480</v>
      </c>
      <c r="E16341" t="s">
        <v>65</v>
      </c>
    </row>
    <row r="16342" spans="1:5" x14ac:dyDescent="0.3">
      <c r="A16342" t="s">
        <v>1414</v>
      </c>
      <c r="B16342" t="s">
        <v>5021</v>
      </c>
      <c r="C16342">
        <v>24.582722791092401</v>
      </c>
      <c r="D16342" t="s">
        <v>2480</v>
      </c>
      <c r="E16342" t="s">
        <v>65</v>
      </c>
    </row>
    <row r="16343" spans="1:5" x14ac:dyDescent="0.3">
      <c r="A16343" t="s">
        <v>1415</v>
      </c>
      <c r="B16343" t="s">
        <v>5021</v>
      </c>
      <c r="C16343">
        <v>23.4576355993056</v>
      </c>
      <c r="D16343" t="s">
        <v>2480</v>
      </c>
      <c r="E16343" t="s">
        <v>65</v>
      </c>
    </row>
    <row r="16344" spans="1:5" x14ac:dyDescent="0.3">
      <c r="A16344" t="s">
        <v>1416</v>
      </c>
      <c r="B16344" t="s">
        <v>5021</v>
      </c>
      <c r="C16344">
        <v>24.645273372669401</v>
      </c>
      <c r="D16344" t="s">
        <v>2480</v>
      </c>
      <c r="E16344" t="s">
        <v>65</v>
      </c>
    </row>
    <row r="16345" spans="1:5" x14ac:dyDescent="0.3">
      <c r="A16345" t="s">
        <v>1417</v>
      </c>
      <c r="B16345" t="s">
        <v>5021</v>
      </c>
      <c r="C16345">
        <v>24.309018332197802</v>
      </c>
      <c r="D16345" t="s">
        <v>2480</v>
      </c>
      <c r="E16345" t="s">
        <v>65</v>
      </c>
    </row>
    <row r="16346" spans="1:5" x14ac:dyDescent="0.3">
      <c r="A16346" t="s">
        <v>1418</v>
      </c>
      <c r="B16346" t="s">
        <v>5021</v>
      </c>
      <c r="C16346">
        <v>25.506432425444402</v>
      </c>
      <c r="D16346" t="s">
        <v>2480</v>
      </c>
      <c r="E16346" t="s">
        <v>65</v>
      </c>
    </row>
    <row r="16347" spans="1:5" x14ac:dyDescent="0.3">
      <c r="A16347" t="s">
        <v>1419</v>
      </c>
      <c r="B16347" t="s">
        <v>5021</v>
      </c>
      <c r="C16347">
        <v>25.480250920029796</v>
      </c>
      <c r="D16347" t="s">
        <v>2480</v>
      </c>
      <c r="E16347" t="s">
        <v>65</v>
      </c>
    </row>
    <row r="16348" spans="1:5" x14ac:dyDescent="0.3">
      <c r="A16348" t="s">
        <v>1421</v>
      </c>
      <c r="B16348" t="s">
        <v>5021</v>
      </c>
      <c r="C16348">
        <v>22.092852837672101</v>
      </c>
      <c r="D16348" t="s">
        <v>2480</v>
      </c>
      <c r="E16348" t="s">
        <v>65</v>
      </c>
    </row>
    <row r="16349" spans="1:5" x14ac:dyDescent="0.3">
      <c r="A16349" t="s">
        <v>1422</v>
      </c>
      <c r="B16349" t="s">
        <v>5021</v>
      </c>
      <c r="C16349">
        <v>20.817128202943039</v>
      </c>
      <c r="D16349" t="s">
        <v>2480</v>
      </c>
      <c r="E16349" t="s">
        <v>65</v>
      </c>
    </row>
    <row r="16350" spans="1:5" x14ac:dyDescent="0.3">
      <c r="A16350" t="s">
        <v>1423</v>
      </c>
      <c r="B16350" t="s">
        <v>5021</v>
      </c>
      <c r="C16350">
        <v>34.33992245333561</v>
      </c>
      <c r="D16350" t="s">
        <v>2480</v>
      </c>
      <c r="E16350" t="s">
        <v>65</v>
      </c>
    </row>
    <row r="16351" spans="1:5" x14ac:dyDescent="0.3">
      <c r="A16351" t="s">
        <v>1424</v>
      </c>
      <c r="B16351" t="s">
        <v>5021</v>
      </c>
      <c r="C16351">
        <v>26.765667394934063</v>
      </c>
      <c r="D16351" t="s">
        <v>2480</v>
      </c>
      <c r="E16351" t="s">
        <v>65</v>
      </c>
    </row>
    <row r="16352" spans="1:5" x14ac:dyDescent="0.3">
      <c r="A16352" t="s">
        <v>1425</v>
      </c>
      <c r="B16352" t="s">
        <v>5021</v>
      </c>
      <c r="C16352">
        <v>19.771297564724563</v>
      </c>
      <c r="D16352" t="s">
        <v>2480</v>
      </c>
      <c r="E16352" t="s">
        <v>65</v>
      </c>
    </row>
    <row r="16353" spans="1:5" x14ac:dyDescent="0.3">
      <c r="A16353" t="s">
        <v>1426</v>
      </c>
      <c r="B16353" t="s">
        <v>5021</v>
      </c>
      <c r="C16353">
        <v>40.602969883751157</v>
      </c>
      <c r="D16353" t="s">
        <v>2480</v>
      </c>
      <c r="E16353" t="s">
        <v>65</v>
      </c>
    </row>
    <row r="16354" spans="1:5" x14ac:dyDescent="0.3">
      <c r="A16354" t="s">
        <v>1427</v>
      </c>
      <c r="B16354" t="s">
        <v>5021</v>
      </c>
      <c r="C16354">
        <v>46.92151744949863</v>
      </c>
      <c r="D16354" t="s">
        <v>2480</v>
      </c>
      <c r="E16354" t="s">
        <v>65</v>
      </c>
    </row>
    <row r="16355" spans="1:5" x14ac:dyDescent="0.3">
      <c r="A16355" t="s">
        <v>1428</v>
      </c>
      <c r="B16355" t="s">
        <v>5021</v>
      </c>
      <c r="C16355">
        <v>37.335225395465507</v>
      </c>
      <c r="D16355" t="s">
        <v>2480</v>
      </c>
      <c r="E16355" t="s">
        <v>65</v>
      </c>
    </row>
    <row r="16356" spans="1:5" x14ac:dyDescent="0.3">
      <c r="A16356" t="s">
        <v>1429</v>
      </c>
      <c r="B16356" t="s">
        <v>5021</v>
      </c>
      <c r="C16356">
        <v>37.485343549948155</v>
      </c>
      <c r="D16356" t="s">
        <v>2480</v>
      </c>
      <c r="E16356" t="s">
        <v>65</v>
      </c>
    </row>
    <row r="16357" spans="1:5" x14ac:dyDescent="0.3">
      <c r="A16357" t="s">
        <v>1430</v>
      </c>
      <c r="B16357" t="s">
        <v>5021</v>
      </c>
      <c r="C16357">
        <v>45.204186752205239</v>
      </c>
      <c r="D16357" t="s">
        <v>2480</v>
      </c>
      <c r="E16357" t="s">
        <v>65</v>
      </c>
    </row>
    <row r="16358" spans="1:5" x14ac:dyDescent="0.3">
      <c r="A16358" t="s">
        <v>1431</v>
      </c>
      <c r="B16358" t="s">
        <v>5021</v>
      </c>
      <c r="C16358">
        <v>26.991682543305533</v>
      </c>
      <c r="D16358" t="s">
        <v>2480</v>
      </c>
      <c r="E16358" t="s">
        <v>65</v>
      </c>
    </row>
    <row r="16359" spans="1:5" x14ac:dyDescent="0.3">
      <c r="A16359" t="s">
        <v>1432</v>
      </c>
      <c r="B16359" t="s">
        <v>5021</v>
      </c>
      <c r="C16359">
        <v>43.447944826432973</v>
      </c>
      <c r="D16359" t="s">
        <v>2480</v>
      </c>
      <c r="E16359" t="s">
        <v>65</v>
      </c>
    </row>
    <row r="16360" spans="1:5" x14ac:dyDescent="0.3">
      <c r="A16360" t="s">
        <v>1433</v>
      </c>
      <c r="B16360" t="s">
        <v>5021</v>
      </c>
      <c r="C16360">
        <v>47.287848750252195</v>
      </c>
      <c r="D16360" t="s">
        <v>2480</v>
      </c>
      <c r="E16360" t="s">
        <v>65</v>
      </c>
    </row>
    <row r="16361" spans="1:5" x14ac:dyDescent="0.3">
      <c r="A16361" t="s">
        <v>1434</v>
      </c>
      <c r="B16361" t="s">
        <v>5021</v>
      </c>
      <c r="C16361">
        <v>51.190774466080597</v>
      </c>
      <c r="D16361" t="s">
        <v>2480</v>
      </c>
      <c r="E16361" t="s">
        <v>65</v>
      </c>
    </row>
    <row r="16362" spans="1:5" x14ac:dyDescent="0.3">
      <c r="A16362" t="s">
        <v>1435</v>
      </c>
      <c r="B16362" t="s">
        <v>5021</v>
      </c>
      <c r="C16362">
        <v>25.213628306566367</v>
      </c>
      <c r="D16362" t="s">
        <v>2480</v>
      </c>
      <c r="E16362" t="s">
        <v>65</v>
      </c>
    </row>
    <row r="16363" spans="1:5" x14ac:dyDescent="0.3">
      <c r="A16363" t="s">
        <v>1436</v>
      </c>
      <c r="B16363" t="s">
        <v>5021</v>
      </c>
      <c r="C16363">
        <v>28.671381206113509</v>
      </c>
      <c r="D16363" t="s">
        <v>2480</v>
      </c>
      <c r="E16363" t="s">
        <v>65</v>
      </c>
    </row>
    <row r="16364" spans="1:5" x14ac:dyDescent="0.3">
      <c r="A16364" t="s">
        <v>1437</v>
      </c>
      <c r="B16364" t="s">
        <v>5021</v>
      </c>
      <c r="C16364">
        <v>41.301886137165873</v>
      </c>
      <c r="D16364" t="s">
        <v>2480</v>
      </c>
      <c r="E16364" t="s">
        <v>65</v>
      </c>
    </row>
    <row r="16365" spans="1:5" x14ac:dyDescent="0.3">
      <c r="A16365" t="s">
        <v>1438</v>
      </c>
      <c r="B16365" t="s">
        <v>5021</v>
      </c>
      <c r="C16365">
        <v>44.068495796254858</v>
      </c>
      <c r="D16365" t="s">
        <v>2480</v>
      </c>
      <c r="E16365" t="s">
        <v>65</v>
      </c>
    </row>
    <row r="16366" spans="1:5" x14ac:dyDescent="0.3">
      <c r="A16366" t="s">
        <v>1439</v>
      </c>
      <c r="B16366" t="s">
        <v>5021</v>
      </c>
      <c r="C16366">
        <v>24.321848164870101</v>
      </c>
      <c r="D16366" t="s">
        <v>2480</v>
      </c>
      <c r="E16366" t="s">
        <v>65</v>
      </c>
    </row>
    <row r="16367" spans="1:5" x14ac:dyDescent="0.3">
      <c r="A16367" t="s">
        <v>1440</v>
      </c>
      <c r="B16367" t="s">
        <v>5021</v>
      </c>
      <c r="C16367">
        <v>23.4484926228162</v>
      </c>
      <c r="D16367" t="s">
        <v>2480</v>
      </c>
      <c r="E16367" t="s">
        <v>65</v>
      </c>
    </row>
    <row r="16368" spans="1:5" x14ac:dyDescent="0.3">
      <c r="A16368" t="s">
        <v>1441</v>
      </c>
      <c r="B16368" t="s">
        <v>5021</v>
      </c>
      <c r="C16368">
        <v>21.172223605278344</v>
      </c>
      <c r="D16368" t="s">
        <v>2480</v>
      </c>
      <c r="E16368" t="s">
        <v>65</v>
      </c>
    </row>
    <row r="16369" spans="1:5" x14ac:dyDescent="0.3">
      <c r="A16369" t="s">
        <v>1442</v>
      </c>
      <c r="B16369" t="s">
        <v>5021</v>
      </c>
      <c r="C16369">
        <v>34.096681465266009</v>
      </c>
      <c r="D16369" t="s">
        <v>2480</v>
      </c>
      <c r="E16369" t="s">
        <v>65</v>
      </c>
    </row>
    <row r="16370" spans="1:5" x14ac:dyDescent="0.3">
      <c r="A16370" t="s">
        <v>1443</v>
      </c>
      <c r="B16370" t="s">
        <v>5021</v>
      </c>
      <c r="C16370">
        <v>36.246943034356022</v>
      </c>
      <c r="D16370" t="s">
        <v>2480</v>
      </c>
      <c r="E16370" t="s">
        <v>65</v>
      </c>
    </row>
    <row r="16371" spans="1:5" x14ac:dyDescent="0.3">
      <c r="A16371" t="s">
        <v>1444</v>
      </c>
      <c r="B16371" t="s">
        <v>5021</v>
      </c>
      <c r="C16371">
        <v>24.952960281104602</v>
      </c>
      <c r="D16371" t="s">
        <v>2480</v>
      </c>
      <c r="E16371" t="s">
        <v>65</v>
      </c>
    </row>
    <row r="16372" spans="1:5" x14ac:dyDescent="0.3">
      <c r="A16372" t="s">
        <v>1445</v>
      </c>
      <c r="B16372" t="s">
        <v>5021</v>
      </c>
      <c r="C16372">
        <v>35.161211920942002</v>
      </c>
      <c r="D16372" t="s">
        <v>2480</v>
      </c>
      <c r="E16372" t="s">
        <v>65</v>
      </c>
    </row>
    <row r="16373" spans="1:5" x14ac:dyDescent="0.3">
      <c r="A16373" t="s">
        <v>1446</v>
      </c>
      <c r="B16373" t="s">
        <v>5021</v>
      </c>
      <c r="C16373">
        <v>35.852884171916266</v>
      </c>
      <c r="D16373" t="s">
        <v>2480</v>
      </c>
      <c r="E16373" t="s">
        <v>65</v>
      </c>
    </row>
    <row r="16374" spans="1:5" x14ac:dyDescent="0.3">
      <c r="A16374" t="s">
        <v>1447</v>
      </c>
      <c r="B16374" t="s">
        <v>5021</v>
      </c>
      <c r="C16374">
        <v>26.688090054808999</v>
      </c>
      <c r="D16374" t="s">
        <v>2480</v>
      </c>
      <c r="E16374" t="s">
        <v>65</v>
      </c>
    </row>
    <row r="16375" spans="1:5" x14ac:dyDescent="0.3">
      <c r="A16375" t="s">
        <v>1448</v>
      </c>
      <c r="B16375" t="s">
        <v>5021</v>
      </c>
      <c r="C16375">
        <v>36.872592796700935</v>
      </c>
      <c r="D16375" t="s">
        <v>2480</v>
      </c>
      <c r="E16375" t="s">
        <v>65</v>
      </c>
    </row>
    <row r="16376" spans="1:5" x14ac:dyDescent="0.3">
      <c r="A16376" t="s">
        <v>1449</v>
      </c>
      <c r="B16376" t="s">
        <v>5021</v>
      </c>
      <c r="C16376">
        <v>36.162273485907001</v>
      </c>
      <c r="D16376" t="s">
        <v>2480</v>
      </c>
      <c r="E16376" t="s">
        <v>65</v>
      </c>
    </row>
    <row r="16377" spans="1:5" x14ac:dyDescent="0.3">
      <c r="A16377" t="s">
        <v>1450</v>
      </c>
      <c r="B16377" t="s">
        <v>5021</v>
      </c>
      <c r="C16377">
        <v>32.887245071955917</v>
      </c>
      <c r="D16377" t="s">
        <v>2480</v>
      </c>
      <c r="E16377" t="s">
        <v>65</v>
      </c>
    </row>
    <row r="16378" spans="1:5" x14ac:dyDescent="0.3">
      <c r="A16378" t="s">
        <v>1451</v>
      </c>
      <c r="B16378" t="s">
        <v>5021</v>
      </c>
      <c r="C16378">
        <v>20.62743923988079</v>
      </c>
      <c r="D16378" t="s">
        <v>2480</v>
      </c>
      <c r="E16378" t="s">
        <v>65</v>
      </c>
    </row>
    <row r="16379" spans="1:5" x14ac:dyDescent="0.3">
      <c r="A16379" t="s">
        <v>1452</v>
      </c>
      <c r="B16379" t="s">
        <v>5021</v>
      </c>
      <c r="C16379">
        <v>33.685079524630297</v>
      </c>
      <c r="D16379" t="s">
        <v>2480</v>
      </c>
      <c r="E16379" t="s">
        <v>65</v>
      </c>
    </row>
    <row r="16380" spans="1:5" x14ac:dyDescent="0.3">
      <c r="A16380" t="s">
        <v>1453</v>
      </c>
      <c r="B16380" t="s">
        <v>5021</v>
      </c>
      <c r="C16380">
        <v>26.050287012820199</v>
      </c>
      <c r="D16380" t="s">
        <v>2480</v>
      </c>
      <c r="E16380" t="s">
        <v>65</v>
      </c>
    </row>
    <row r="16381" spans="1:5" x14ac:dyDescent="0.3">
      <c r="A16381" t="s">
        <v>1463</v>
      </c>
      <c r="B16381" t="s">
        <v>5021</v>
      </c>
      <c r="C16381">
        <v>34.881805944071196</v>
      </c>
      <c r="D16381" t="s">
        <v>2480</v>
      </c>
      <c r="E16381" t="s">
        <v>65</v>
      </c>
    </row>
    <row r="16382" spans="1:5" x14ac:dyDescent="0.3">
      <c r="A16382" t="s">
        <v>1464</v>
      </c>
      <c r="B16382" t="s">
        <v>5021</v>
      </c>
      <c r="C16382">
        <v>20.36505520828603</v>
      </c>
      <c r="D16382" t="s">
        <v>2480</v>
      </c>
      <c r="E16382" t="s">
        <v>65</v>
      </c>
    </row>
    <row r="16383" spans="1:5" x14ac:dyDescent="0.3">
      <c r="A16383" t="s">
        <v>1465</v>
      </c>
      <c r="B16383" t="s">
        <v>5021</v>
      </c>
      <c r="C16383">
        <v>20.9417095306334</v>
      </c>
      <c r="D16383" t="s">
        <v>2480</v>
      </c>
      <c r="E16383" t="s">
        <v>65</v>
      </c>
    </row>
    <row r="16384" spans="1:5" x14ac:dyDescent="0.3">
      <c r="A16384" t="s">
        <v>1466</v>
      </c>
      <c r="B16384" t="s">
        <v>5021</v>
      </c>
      <c r="C16384">
        <v>21.9133769297672</v>
      </c>
      <c r="D16384" t="s">
        <v>2480</v>
      </c>
      <c r="E16384" t="s">
        <v>65</v>
      </c>
    </row>
    <row r="16385" spans="1:5" x14ac:dyDescent="0.3">
      <c r="A16385" t="s">
        <v>1467</v>
      </c>
      <c r="B16385" t="s">
        <v>5021</v>
      </c>
      <c r="C16385">
        <v>25.292341571976596</v>
      </c>
      <c r="D16385" t="s">
        <v>2480</v>
      </c>
      <c r="E16385" t="s">
        <v>65</v>
      </c>
    </row>
    <row r="16386" spans="1:5" x14ac:dyDescent="0.3">
      <c r="A16386" t="s">
        <v>1468</v>
      </c>
      <c r="B16386" t="s">
        <v>5021</v>
      </c>
      <c r="C16386">
        <v>31.855142664435693</v>
      </c>
      <c r="D16386" t="s">
        <v>2480</v>
      </c>
      <c r="E16386" t="s">
        <v>65</v>
      </c>
    </row>
    <row r="16387" spans="1:5" x14ac:dyDescent="0.3">
      <c r="A16387" t="s">
        <v>1469</v>
      </c>
      <c r="B16387" t="s">
        <v>5021</v>
      </c>
      <c r="C16387">
        <v>24.98068079374212</v>
      </c>
      <c r="D16387" t="s">
        <v>2480</v>
      </c>
      <c r="E16387" t="s">
        <v>65</v>
      </c>
    </row>
    <row r="16388" spans="1:5" x14ac:dyDescent="0.3">
      <c r="A16388" t="s">
        <v>1470</v>
      </c>
      <c r="B16388" t="s">
        <v>5021</v>
      </c>
      <c r="C16388">
        <v>23.348661231136667</v>
      </c>
      <c r="D16388" t="s">
        <v>2480</v>
      </c>
      <c r="E16388" t="s">
        <v>65</v>
      </c>
    </row>
    <row r="16389" spans="1:5" x14ac:dyDescent="0.3">
      <c r="A16389" t="s">
        <v>1471</v>
      </c>
      <c r="B16389" t="s">
        <v>5021</v>
      </c>
      <c r="C16389">
        <v>19.2999878979576</v>
      </c>
      <c r="D16389" t="s">
        <v>2480</v>
      </c>
      <c r="E16389" t="s">
        <v>65</v>
      </c>
    </row>
    <row r="16390" spans="1:5" x14ac:dyDescent="0.3">
      <c r="A16390" t="s">
        <v>1472</v>
      </c>
      <c r="B16390" t="s">
        <v>5021</v>
      </c>
      <c r="C16390">
        <v>22.800325381125706</v>
      </c>
      <c r="D16390" t="s">
        <v>2480</v>
      </c>
      <c r="E16390" t="s">
        <v>65</v>
      </c>
    </row>
    <row r="16391" spans="1:5" x14ac:dyDescent="0.3">
      <c r="A16391" t="s">
        <v>1473</v>
      </c>
      <c r="B16391" t="s">
        <v>5021</v>
      </c>
      <c r="C16391">
        <v>24.801569878947081</v>
      </c>
      <c r="D16391" t="s">
        <v>2480</v>
      </c>
      <c r="E16391" t="s">
        <v>65</v>
      </c>
    </row>
    <row r="16392" spans="1:5" x14ac:dyDescent="0.3">
      <c r="A16392" t="s">
        <v>1474</v>
      </c>
      <c r="B16392" t="s">
        <v>5021</v>
      </c>
      <c r="C16392">
        <v>22.360293638072736</v>
      </c>
      <c r="D16392" t="s">
        <v>2480</v>
      </c>
      <c r="E16392" t="s">
        <v>65</v>
      </c>
    </row>
    <row r="16393" spans="1:5" x14ac:dyDescent="0.3">
      <c r="A16393" t="s">
        <v>1475</v>
      </c>
      <c r="B16393" t="s">
        <v>5021</v>
      </c>
      <c r="C16393">
        <v>24.11084199760915</v>
      </c>
      <c r="D16393" t="s">
        <v>2480</v>
      </c>
      <c r="E16393" t="s">
        <v>65</v>
      </c>
    </row>
    <row r="16394" spans="1:5" x14ac:dyDescent="0.3">
      <c r="A16394" t="s">
        <v>1476</v>
      </c>
      <c r="B16394" t="s">
        <v>5021</v>
      </c>
      <c r="C16394">
        <v>18.232505085709999</v>
      </c>
      <c r="D16394" t="s">
        <v>2480</v>
      </c>
      <c r="E16394" t="s">
        <v>65</v>
      </c>
    </row>
    <row r="16395" spans="1:5" x14ac:dyDescent="0.3">
      <c r="A16395" t="s">
        <v>1477</v>
      </c>
      <c r="B16395" t="s">
        <v>5021</v>
      </c>
      <c r="C16395">
        <v>24.324114715065299</v>
      </c>
      <c r="D16395" t="s">
        <v>2480</v>
      </c>
      <c r="E16395" t="s">
        <v>65</v>
      </c>
    </row>
    <row r="16396" spans="1:5" x14ac:dyDescent="0.3">
      <c r="A16396" t="s">
        <v>1478</v>
      </c>
      <c r="B16396" t="s">
        <v>5021</v>
      </c>
      <c r="C16396">
        <v>22.1236460685308</v>
      </c>
      <c r="D16396" t="s">
        <v>2480</v>
      </c>
      <c r="E16396" t="s">
        <v>65</v>
      </c>
    </row>
    <row r="16397" spans="1:5" x14ac:dyDescent="0.3">
      <c r="A16397" t="s">
        <v>1479</v>
      </c>
      <c r="B16397" t="s">
        <v>5021</v>
      </c>
      <c r="C16397">
        <v>25.102112900347901</v>
      </c>
      <c r="D16397" t="s">
        <v>2480</v>
      </c>
      <c r="E16397" t="s">
        <v>65</v>
      </c>
    </row>
    <row r="16398" spans="1:5" x14ac:dyDescent="0.3">
      <c r="A16398" t="s">
        <v>1480</v>
      </c>
      <c r="B16398" t="s">
        <v>5021</v>
      </c>
      <c r="C16398">
        <v>26.281963800153601</v>
      </c>
      <c r="D16398" t="s">
        <v>2480</v>
      </c>
      <c r="E16398" t="s">
        <v>65</v>
      </c>
    </row>
    <row r="16399" spans="1:5" x14ac:dyDescent="0.3">
      <c r="A16399" t="s">
        <v>1481</v>
      </c>
      <c r="B16399" t="s">
        <v>5021</v>
      </c>
      <c r="C16399">
        <v>20.342899866217198</v>
      </c>
      <c r="D16399" t="s">
        <v>2480</v>
      </c>
      <c r="E16399" t="s">
        <v>65</v>
      </c>
    </row>
    <row r="16400" spans="1:5" x14ac:dyDescent="0.3">
      <c r="A16400" t="s">
        <v>1482</v>
      </c>
      <c r="B16400" t="s">
        <v>5021</v>
      </c>
      <c r="C16400">
        <v>22.3918404576828</v>
      </c>
      <c r="D16400" t="s">
        <v>2480</v>
      </c>
      <c r="E16400" t="s">
        <v>65</v>
      </c>
    </row>
    <row r="16401" spans="1:5" x14ac:dyDescent="0.3">
      <c r="A16401" t="s">
        <v>1483</v>
      </c>
      <c r="B16401" t="s">
        <v>5021</v>
      </c>
      <c r="C16401">
        <v>20.306834486075399</v>
      </c>
      <c r="D16401" t="s">
        <v>2480</v>
      </c>
      <c r="E16401" t="s">
        <v>65</v>
      </c>
    </row>
    <row r="16402" spans="1:5" x14ac:dyDescent="0.3">
      <c r="A16402" t="s">
        <v>1484</v>
      </c>
      <c r="B16402" t="s">
        <v>5021</v>
      </c>
      <c r="C16402">
        <v>21.4609646168235</v>
      </c>
      <c r="D16402" t="s">
        <v>2480</v>
      </c>
      <c r="E16402" t="s">
        <v>65</v>
      </c>
    </row>
    <row r="16403" spans="1:5" x14ac:dyDescent="0.3">
      <c r="A16403" t="s">
        <v>1485</v>
      </c>
      <c r="B16403" t="s">
        <v>5021</v>
      </c>
      <c r="C16403">
        <v>22.215098367912901</v>
      </c>
      <c r="D16403" t="s">
        <v>2480</v>
      </c>
      <c r="E16403" t="s">
        <v>65</v>
      </c>
    </row>
    <row r="16404" spans="1:5" x14ac:dyDescent="0.3">
      <c r="A16404" t="s">
        <v>1486</v>
      </c>
      <c r="B16404" t="s">
        <v>5021</v>
      </c>
      <c r="C16404">
        <v>22.805777429145174</v>
      </c>
      <c r="D16404" t="s">
        <v>2480</v>
      </c>
      <c r="E16404" t="s">
        <v>65</v>
      </c>
    </row>
    <row r="16405" spans="1:5" x14ac:dyDescent="0.3">
      <c r="A16405" t="s">
        <v>1487</v>
      </c>
      <c r="B16405" t="s">
        <v>5021</v>
      </c>
      <c r="C16405">
        <v>23.7949121984817</v>
      </c>
      <c r="D16405" t="s">
        <v>2480</v>
      </c>
      <c r="E16405" t="s">
        <v>65</v>
      </c>
    </row>
    <row r="16406" spans="1:5" x14ac:dyDescent="0.3">
      <c r="A16406" t="s">
        <v>1488</v>
      </c>
      <c r="B16406" t="s">
        <v>5021</v>
      </c>
      <c r="C16406">
        <v>26.393042273459699</v>
      </c>
      <c r="D16406" t="s">
        <v>2480</v>
      </c>
      <c r="E16406" t="s">
        <v>65</v>
      </c>
    </row>
    <row r="16407" spans="1:5" x14ac:dyDescent="0.3">
      <c r="A16407" t="s">
        <v>1489</v>
      </c>
      <c r="B16407" t="s">
        <v>5021</v>
      </c>
      <c r="C16407">
        <v>22.055375278701401</v>
      </c>
      <c r="D16407" t="s">
        <v>2480</v>
      </c>
      <c r="E16407" t="s">
        <v>65</v>
      </c>
    </row>
    <row r="16408" spans="1:5" x14ac:dyDescent="0.3">
      <c r="A16408" t="s">
        <v>1490</v>
      </c>
      <c r="B16408" t="s">
        <v>5021</v>
      </c>
      <c r="C16408">
        <v>25.3172920946236</v>
      </c>
      <c r="D16408" t="s">
        <v>2480</v>
      </c>
      <c r="E16408" t="s">
        <v>65</v>
      </c>
    </row>
    <row r="16409" spans="1:5" x14ac:dyDescent="0.3">
      <c r="A16409" t="s">
        <v>1491</v>
      </c>
      <c r="B16409" t="s">
        <v>5021</v>
      </c>
      <c r="C16409">
        <v>22.417719356165531</v>
      </c>
      <c r="D16409" t="s">
        <v>2480</v>
      </c>
      <c r="E16409" t="s">
        <v>65</v>
      </c>
    </row>
    <row r="16410" spans="1:5" x14ac:dyDescent="0.3">
      <c r="A16410" t="s">
        <v>1492</v>
      </c>
      <c r="B16410" t="s">
        <v>5021</v>
      </c>
      <c r="C16410">
        <v>24.992571539650999</v>
      </c>
      <c r="D16410" t="s">
        <v>2480</v>
      </c>
      <c r="E16410" t="s">
        <v>65</v>
      </c>
    </row>
    <row r="16411" spans="1:5" x14ac:dyDescent="0.3">
      <c r="A16411" t="s">
        <v>1493</v>
      </c>
      <c r="B16411" t="s">
        <v>5021</v>
      </c>
      <c r="C16411">
        <v>25.5656071156473</v>
      </c>
      <c r="D16411" t="s">
        <v>2480</v>
      </c>
      <c r="E16411" t="s">
        <v>65</v>
      </c>
    </row>
    <row r="16412" spans="1:5" x14ac:dyDescent="0.3">
      <c r="A16412" t="s">
        <v>1494</v>
      </c>
      <c r="B16412" t="s">
        <v>5021</v>
      </c>
      <c r="C16412">
        <v>26.355709927318301</v>
      </c>
      <c r="D16412" t="s">
        <v>2480</v>
      </c>
      <c r="E16412" t="s">
        <v>65</v>
      </c>
    </row>
    <row r="16413" spans="1:5" x14ac:dyDescent="0.3">
      <c r="A16413" t="s">
        <v>1495</v>
      </c>
      <c r="B16413" t="s">
        <v>5021</v>
      </c>
      <c r="C16413">
        <v>20.518260245311669</v>
      </c>
      <c r="D16413" t="s">
        <v>2480</v>
      </c>
      <c r="E16413" t="s">
        <v>65</v>
      </c>
    </row>
    <row r="16414" spans="1:5" x14ac:dyDescent="0.3">
      <c r="A16414" t="s">
        <v>1496</v>
      </c>
      <c r="B16414" t="s">
        <v>5021</v>
      </c>
      <c r="C16414">
        <v>22.029979521511994</v>
      </c>
      <c r="D16414" t="s">
        <v>2480</v>
      </c>
      <c r="E16414" t="s">
        <v>65</v>
      </c>
    </row>
    <row r="16415" spans="1:5" x14ac:dyDescent="0.3">
      <c r="A16415" t="s">
        <v>1497</v>
      </c>
      <c r="B16415" t="s">
        <v>5021</v>
      </c>
      <c r="C16415">
        <v>23.858342388890282</v>
      </c>
      <c r="D16415" t="s">
        <v>2480</v>
      </c>
      <c r="E16415" t="s">
        <v>65</v>
      </c>
    </row>
    <row r="16416" spans="1:5" x14ac:dyDescent="0.3">
      <c r="A16416" t="s">
        <v>1498</v>
      </c>
      <c r="B16416" t="s">
        <v>5021</v>
      </c>
      <c r="C16416">
        <v>21.193818876877799</v>
      </c>
      <c r="D16416" t="s">
        <v>2480</v>
      </c>
      <c r="E16416" t="s">
        <v>65</v>
      </c>
    </row>
    <row r="16417" spans="1:5" x14ac:dyDescent="0.3">
      <c r="A16417" t="s">
        <v>1499</v>
      </c>
      <c r="B16417" t="s">
        <v>5021</v>
      </c>
      <c r="C16417">
        <v>24.7673960757209</v>
      </c>
      <c r="D16417" t="s">
        <v>2480</v>
      </c>
      <c r="E16417" t="s">
        <v>65</v>
      </c>
    </row>
    <row r="16418" spans="1:5" x14ac:dyDescent="0.3">
      <c r="A16418" t="s">
        <v>1500</v>
      </c>
      <c r="B16418" t="s">
        <v>5021</v>
      </c>
      <c r="C16418">
        <v>23.384275010022002</v>
      </c>
      <c r="D16418" t="s">
        <v>2480</v>
      </c>
      <c r="E16418" t="s">
        <v>65</v>
      </c>
    </row>
    <row r="16419" spans="1:5" x14ac:dyDescent="0.3">
      <c r="A16419" t="s">
        <v>1501</v>
      </c>
      <c r="B16419" t="s">
        <v>5021</v>
      </c>
      <c r="C16419">
        <v>22.0388056515669</v>
      </c>
      <c r="D16419" t="s">
        <v>2480</v>
      </c>
      <c r="E16419" t="s">
        <v>65</v>
      </c>
    </row>
    <row r="16420" spans="1:5" x14ac:dyDescent="0.3">
      <c r="A16420" t="s">
        <v>1502</v>
      </c>
      <c r="B16420" t="s">
        <v>5021</v>
      </c>
      <c r="C16420">
        <v>24.5056289294733</v>
      </c>
      <c r="D16420" t="s">
        <v>2480</v>
      </c>
      <c r="E16420" t="s">
        <v>65</v>
      </c>
    </row>
    <row r="16421" spans="1:5" x14ac:dyDescent="0.3">
      <c r="A16421" t="s">
        <v>1503</v>
      </c>
      <c r="B16421" t="s">
        <v>5021</v>
      </c>
      <c r="C16421">
        <v>22.030747651691545</v>
      </c>
      <c r="D16421" t="s">
        <v>2480</v>
      </c>
      <c r="E16421" t="s">
        <v>65</v>
      </c>
    </row>
    <row r="16422" spans="1:5" x14ac:dyDescent="0.3">
      <c r="A16422" t="s">
        <v>1504</v>
      </c>
      <c r="B16422" t="s">
        <v>5021</v>
      </c>
      <c r="C16422">
        <v>25.553556052932901</v>
      </c>
      <c r="D16422" t="s">
        <v>2480</v>
      </c>
      <c r="E16422" t="s">
        <v>65</v>
      </c>
    </row>
    <row r="16423" spans="1:5" x14ac:dyDescent="0.3">
      <c r="A16423" t="s">
        <v>1505</v>
      </c>
      <c r="B16423" t="s">
        <v>5021</v>
      </c>
      <c r="C16423">
        <v>23.060596554115602</v>
      </c>
      <c r="D16423" t="s">
        <v>2480</v>
      </c>
      <c r="E16423" t="s">
        <v>65</v>
      </c>
    </row>
    <row r="16424" spans="1:5" x14ac:dyDescent="0.3">
      <c r="A16424" t="s">
        <v>1506</v>
      </c>
      <c r="B16424" t="s">
        <v>5021</v>
      </c>
      <c r="C16424">
        <v>19.273353201274102</v>
      </c>
      <c r="D16424" t="s">
        <v>2480</v>
      </c>
      <c r="E16424" t="s">
        <v>65</v>
      </c>
    </row>
    <row r="16425" spans="1:5" x14ac:dyDescent="0.3">
      <c r="A16425" t="s">
        <v>1507</v>
      </c>
      <c r="B16425" t="s">
        <v>5021</v>
      </c>
      <c r="C16425">
        <v>22.295782255028701</v>
      </c>
      <c r="D16425" t="s">
        <v>2480</v>
      </c>
      <c r="E16425" t="s">
        <v>65</v>
      </c>
    </row>
    <row r="16426" spans="1:5" x14ac:dyDescent="0.3">
      <c r="A16426" t="s">
        <v>1508</v>
      </c>
      <c r="B16426" t="s">
        <v>5021</v>
      </c>
      <c r="C16426">
        <v>26.4370221202458</v>
      </c>
      <c r="D16426" t="s">
        <v>2480</v>
      </c>
      <c r="E16426" t="s">
        <v>65</v>
      </c>
    </row>
    <row r="16427" spans="1:5" x14ac:dyDescent="0.3">
      <c r="A16427" t="s">
        <v>1509</v>
      </c>
      <c r="B16427" t="s">
        <v>5021</v>
      </c>
      <c r="C16427">
        <v>25.057168426007998</v>
      </c>
      <c r="D16427" t="s">
        <v>2480</v>
      </c>
      <c r="E16427" t="s">
        <v>65</v>
      </c>
    </row>
    <row r="16428" spans="1:5" x14ac:dyDescent="0.3">
      <c r="A16428" t="s">
        <v>1510</v>
      </c>
      <c r="B16428" t="s">
        <v>5021</v>
      </c>
      <c r="C16428">
        <v>29.867800152434796</v>
      </c>
      <c r="D16428" t="s">
        <v>2480</v>
      </c>
      <c r="E16428" t="s">
        <v>65</v>
      </c>
    </row>
    <row r="16429" spans="1:5" x14ac:dyDescent="0.3">
      <c r="A16429" t="s">
        <v>1511</v>
      </c>
      <c r="B16429" t="s">
        <v>5021</v>
      </c>
      <c r="C16429">
        <v>24.8534090751631</v>
      </c>
      <c r="D16429" t="s">
        <v>2480</v>
      </c>
      <c r="E16429" t="s">
        <v>65</v>
      </c>
    </row>
    <row r="16430" spans="1:5" x14ac:dyDescent="0.3">
      <c r="A16430" t="s">
        <v>1512</v>
      </c>
      <c r="B16430" t="s">
        <v>5021</v>
      </c>
      <c r="C16430">
        <v>26.52857948556985</v>
      </c>
      <c r="D16430" t="s">
        <v>2480</v>
      </c>
      <c r="E16430" t="s">
        <v>65</v>
      </c>
    </row>
    <row r="16431" spans="1:5" x14ac:dyDescent="0.3">
      <c r="A16431" t="s">
        <v>1513</v>
      </c>
      <c r="B16431" t="s">
        <v>5021</v>
      </c>
      <c r="C16431">
        <v>25.407279908843165</v>
      </c>
      <c r="D16431" t="s">
        <v>2480</v>
      </c>
      <c r="E16431" t="s">
        <v>65</v>
      </c>
    </row>
    <row r="16432" spans="1:5" x14ac:dyDescent="0.3">
      <c r="A16432" t="s">
        <v>1514</v>
      </c>
      <c r="B16432" t="s">
        <v>5021</v>
      </c>
      <c r="C16432">
        <v>26.743153718278869</v>
      </c>
      <c r="D16432" t="s">
        <v>2480</v>
      </c>
      <c r="E16432" t="s">
        <v>65</v>
      </c>
    </row>
    <row r="16433" spans="1:5" x14ac:dyDescent="0.3">
      <c r="A16433" t="s">
        <v>1515</v>
      </c>
      <c r="B16433" t="s">
        <v>5021</v>
      </c>
      <c r="C16433">
        <v>21.023099108776599</v>
      </c>
      <c r="D16433" t="s">
        <v>2480</v>
      </c>
      <c r="E16433" t="s">
        <v>65</v>
      </c>
    </row>
    <row r="16434" spans="1:5" x14ac:dyDescent="0.3">
      <c r="A16434" t="s">
        <v>1516</v>
      </c>
      <c r="B16434" t="s">
        <v>5021</v>
      </c>
      <c r="C16434">
        <v>23.3726099997143</v>
      </c>
      <c r="D16434" t="s">
        <v>2480</v>
      </c>
      <c r="E16434" t="s">
        <v>65</v>
      </c>
    </row>
    <row r="16435" spans="1:5" x14ac:dyDescent="0.3">
      <c r="A16435" t="s">
        <v>1517</v>
      </c>
      <c r="B16435" t="s">
        <v>5021</v>
      </c>
      <c r="C16435">
        <v>26.059926715203598</v>
      </c>
      <c r="D16435" t="s">
        <v>2480</v>
      </c>
      <c r="E16435" t="s">
        <v>65</v>
      </c>
    </row>
    <row r="16436" spans="1:5" x14ac:dyDescent="0.3">
      <c r="A16436" t="s">
        <v>1518</v>
      </c>
      <c r="B16436" t="s">
        <v>5021</v>
      </c>
      <c r="C16436">
        <v>20.417901502394599</v>
      </c>
      <c r="D16436" t="s">
        <v>2480</v>
      </c>
      <c r="E16436" t="s">
        <v>65</v>
      </c>
    </row>
    <row r="16437" spans="1:5" x14ac:dyDescent="0.3">
      <c r="A16437" t="s">
        <v>1519</v>
      </c>
      <c r="B16437" t="s">
        <v>5021</v>
      </c>
      <c r="C16437">
        <v>27.549929984176799</v>
      </c>
      <c r="D16437" t="s">
        <v>2480</v>
      </c>
      <c r="E16437" t="s">
        <v>65</v>
      </c>
    </row>
    <row r="16438" spans="1:5" x14ac:dyDescent="0.3">
      <c r="A16438" t="s">
        <v>1520</v>
      </c>
      <c r="B16438" t="s">
        <v>5021</v>
      </c>
      <c r="C16438">
        <v>38.244511567583586</v>
      </c>
      <c r="D16438" t="s">
        <v>2480</v>
      </c>
      <c r="E16438" t="s">
        <v>65</v>
      </c>
    </row>
    <row r="16439" spans="1:5" x14ac:dyDescent="0.3">
      <c r="A16439" t="s">
        <v>1521</v>
      </c>
      <c r="B16439" t="s">
        <v>5021</v>
      </c>
      <c r="C16439">
        <v>27.133040386672601</v>
      </c>
      <c r="D16439" t="s">
        <v>2480</v>
      </c>
      <c r="E16439" t="s">
        <v>65</v>
      </c>
    </row>
    <row r="16440" spans="1:5" x14ac:dyDescent="0.3">
      <c r="A16440" t="s">
        <v>1522</v>
      </c>
      <c r="B16440" t="s">
        <v>5021</v>
      </c>
      <c r="C16440">
        <v>26.255458689817598</v>
      </c>
      <c r="D16440" t="s">
        <v>2480</v>
      </c>
      <c r="E16440" t="s">
        <v>65</v>
      </c>
    </row>
    <row r="16441" spans="1:5" x14ac:dyDescent="0.3">
      <c r="A16441" t="s">
        <v>1523</v>
      </c>
      <c r="B16441" t="s">
        <v>5021</v>
      </c>
      <c r="C16441">
        <v>23.650458505906599</v>
      </c>
      <c r="D16441" t="s">
        <v>2480</v>
      </c>
      <c r="E16441" t="s">
        <v>65</v>
      </c>
    </row>
    <row r="16442" spans="1:5" x14ac:dyDescent="0.3">
      <c r="A16442" t="s">
        <v>1524</v>
      </c>
      <c r="B16442" t="s">
        <v>5021</v>
      </c>
      <c r="C16442">
        <v>26.434207339277702</v>
      </c>
      <c r="D16442" t="s">
        <v>2480</v>
      </c>
      <c r="E16442" t="s">
        <v>65</v>
      </c>
    </row>
    <row r="16443" spans="1:5" x14ac:dyDescent="0.3">
      <c r="A16443" t="s">
        <v>1525</v>
      </c>
      <c r="B16443" t="s">
        <v>5021</v>
      </c>
      <c r="C16443">
        <v>24.6390658215124</v>
      </c>
      <c r="D16443" t="s">
        <v>2480</v>
      </c>
      <c r="E16443" t="s">
        <v>65</v>
      </c>
    </row>
    <row r="16444" spans="1:5" x14ac:dyDescent="0.3">
      <c r="A16444" t="s">
        <v>1526</v>
      </c>
      <c r="B16444" t="s">
        <v>5021</v>
      </c>
      <c r="C16444">
        <v>28.663446299386496</v>
      </c>
      <c r="D16444" t="s">
        <v>2480</v>
      </c>
      <c r="E16444" t="s">
        <v>65</v>
      </c>
    </row>
    <row r="16445" spans="1:5" x14ac:dyDescent="0.3">
      <c r="A16445" t="s">
        <v>1527</v>
      </c>
      <c r="B16445" t="s">
        <v>5021</v>
      </c>
      <c r="C16445">
        <v>24.878424342393465</v>
      </c>
      <c r="D16445" t="s">
        <v>2480</v>
      </c>
      <c r="E16445" t="s">
        <v>65</v>
      </c>
    </row>
    <row r="16446" spans="1:5" x14ac:dyDescent="0.3">
      <c r="A16446" t="s">
        <v>1528</v>
      </c>
      <c r="B16446" t="s">
        <v>5021</v>
      </c>
      <c r="C16446">
        <v>28.473784463530802</v>
      </c>
      <c r="D16446" t="s">
        <v>2480</v>
      </c>
      <c r="E16446" t="s">
        <v>65</v>
      </c>
    </row>
    <row r="16447" spans="1:5" x14ac:dyDescent="0.3">
      <c r="A16447" t="s">
        <v>1529</v>
      </c>
      <c r="B16447" t="s">
        <v>5021</v>
      </c>
      <c r="C16447">
        <v>20.4632098808835</v>
      </c>
      <c r="D16447" t="s">
        <v>2480</v>
      </c>
      <c r="E16447" t="s">
        <v>65</v>
      </c>
    </row>
    <row r="16448" spans="1:5" x14ac:dyDescent="0.3">
      <c r="A16448" t="s">
        <v>1530</v>
      </c>
      <c r="B16448" t="s">
        <v>5021</v>
      </c>
      <c r="C16448">
        <v>24.6332646753464</v>
      </c>
      <c r="D16448" t="s">
        <v>2480</v>
      </c>
      <c r="E16448" t="s">
        <v>65</v>
      </c>
    </row>
    <row r="16449" spans="1:5" x14ac:dyDescent="0.3">
      <c r="A16449" t="s">
        <v>1531</v>
      </c>
      <c r="B16449" t="s">
        <v>5021</v>
      </c>
      <c r="C16449">
        <v>23.661213529153802</v>
      </c>
      <c r="D16449" t="s">
        <v>2480</v>
      </c>
      <c r="E16449" t="s">
        <v>65</v>
      </c>
    </row>
    <row r="16450" spans="1:5" x14ac:dyDescent="0.3">
      <c r="A16450" t="s">
        <v>1532</v>
      </c>
      <c r="B16450" t="s">
        <v>5021</v>
      </c>
      <c r="C16450">
        <v>23.3305723130891</v>
      </c>
      <c r="D16450" t="s">
        <v>2480</v>
      </c>
      <c r="E16450" t="s">
        <v>65</v>
      </c>
    </row>
    <row r="16451" spans="1:5" x14ac:dyDescent="0.3">
      <c r="A16451" t="s">
        <v>1533</v>
      </c>
      <c r="B16451" t="s">
        <v>5021</v>
      </c>
      <c r="C16451">
        <v>22.404328605438401</v>
      </c>
      <c r="D16451" t="s">
        <v>2480</v>
      </c>
      <c r="E16451" t="s">
        <v>65</v>
      </c>
    </row>
    <row r="16452" spans="1:5" x14ac:dyDescent="0.3">
      <c r="A16452" t="s">
        <v>1534</v>
      </c>
      <c r="B16452" t="s">
        <v>5021</v>
      </c>
      <c r="C16452">
        <v>23.444677163976198</v>
      </c>
      <c r="D16452" t="s">
        <v>2480</v>
      </c>
      <c r="E16452" t="s">
        <v>65</v>
      </c>
    </row>
    <row r="16453" spans="1:5" x14ac:dyDescent="0.3">
      <c r="A16453" t="s">
        <v>1535</v>
      </c>
      <c r="B16453" t="s">
        <v>5021</v>
      </c>
      <c r="C16453">
        <v>27.591437389235701</v>
      </c>
      <c r="D16453" t="s">
        <v>2480</v>
      </c>
      <c r="E16453" t="s">
        <v>65</v>
      </c>
    </row>
    <row r="16454" spans="1:5" x14ac:dyDescent="0.3">
      <c r="A16454" t="s">
        <v>1536</v>
      </c>
      <c r="B16454" t="s">
        <v>5021</v>
      </c>
      <c r="C16454">
        <v>26.7472288000269</v>
      </c>
      <c r="D16454" t="s">
        <v>2480</v>
      </c>
      <c r="E16454" t="s">
        <v>65</v>
      </c>
    </row>
    <row r="16455" spans="1:5" x14ac:dyDescent="0.3">
      <c r="A16455" t="s">
        <v>1537</v>
      </c>
      <c r="B16455" t="s">
        <v>5021</v>
      </c>
      <c r="C16455">
        <v>27.221320123771498</v>
      </c>
      <c r="D16455" t="s">
        <v>2480</v>
      </c>
      <c r="E16455" t="s">
        <v>65</v>
      </c>
    </row>
    <row r="16456" spans="1:5" x14ac:dyDescent="0.3">
      <c r="A16456" t="s">
        <v>1538</v>
      </c>
      <c r="B16456" t="s">
        <v>5021</v>
      </c>
      <c r="C16456">
        <v>25.269044446680901</v>
      </c>
      <c r="D16456" t="s">
        <v>2480</v>
      </c>
      <c r="E16456" t="s">
        <v>65</v>
      </c>
    </row>
    <row r="16457" spans="1:5" x14ac:dyDescent="0.3">
      <c r="A16457" t="s">
        <v>1539</v>
      </c>
      <c r="B16457" t="s">
        <v>5021</v>
      </c>
      <c r="C16457">
        <v>26.547915312616201</v>
      </c>
      <c r="D16457" t="s">
        <v>2480</v>
      </c>
      <c r="E16457" t="s">
        <v>65</v>
      </c>
    </row>
    <row r="16458" spans="1:5" x14ac:dyDescent="0.3">
      <c r="A16458" t="s">
        <v>1540</v>
      </c>
      <c r="B16458" t="s">
        <v>5021</v>
      </c>
      <c r="C16458">
        <v>24.11084199760915</v>
      </c>
      <c r="D16458" t="s">
        <v>2480</v>
      </c>
      <c r="E16458" t="s">
        <v>65</v>
      </c>
    </row>
    <row r="16459" spans="1:5" x14ac:dyDescent="0.3">
      <c r="A16459" t="s">
        <v>1541</v>
      </c>
      <c r="B16459" t="s">
        <v>5021</v>
      </c>
      <c r="C16459">
        <v>27.751866574145801</v>
      </c>
      <c r="D16459" t="s">
        <v>2480</v>
      </c>
      <c r="E16459" t="s">
        <v>65</v>
      </c>
    </row>
    <row r="16460" spans="1:5" x14ac:dyDescent="0.3">
      <c r="A16460" t="s">
        <v>1542</v>
      </c>
      <c r="B16460" t="s">
        <v>5021</v>
      </c>
      <c r="C16460">
        <v>25.660102583871399</v>
      </c>
      <c r="D16460" t="s">
        <v>2480</v>
      </c>
      <c r="E16460" t="s">
        <v>65</v>
      </c>
    </row>
    <row r="16461" spans="1:5" x14ac:dyDescent="0.3">
      <c r="A16461" t="s">
        <v>1543</v>
      </c>
      <c r="B16461" t="s">
        <v>5021</v>
      </c>
      <c r="C16461">
        <v>29.497653435542301</v>
      </c>
      <c r="D16461" t="s">
        <v>2480</v>
      </c>
      <c r="E16461" t="s">
        <v>65</v>
      </c>
    </row>
    <row r="16462" spans="1:5" x14ac:dyDescent="0.3">
      <c r="A16462" t="s">
        <v>1544</v>
      </c>
      <c r="B16462" t="s">
        <v>5021</v>
      </c>
      <c r="C16462">
        <v>25.9508289707721</v>
      </c>
      <c r="D16462" t="s">
        <v>2480</v>
      </c>
      <c r="E16462" t="s">
        <v>65</v>
      </c>
    </row>
    <row r="16463" spans="1:5" x14ac:dyDescent="0.3">
      <c r="A16463" t="s">
        <v>1545</v>
      </c>
      <c r="B16463" t="s">
        <v>5021</v>
      </c>
      <c r="C16463">
        <v>25.197223304570695</v>
      </c>
      <c r="D16463" t="s">
        <v>2480</v>
      </c>
      <c r="E16463" t="s">
        <v>65</v>
      </c>
    </row>
    <row r="16464" spans="1:5" x14ac:dyDescent="0.3">
      <c r="A16464" t="s">
        <v>1546</v>
      </c>
      <c r="B16464" t="s">
        <v>5021</v>
      </c>
      <c r="C16464">
        <v>26.918725890003302</v>
      </c>
      <c r="D16464" t="s">
        <v>2480</v>
      </c>
      <c r="E16464" t="s">
        <v>65</v>
      </c>
    </row>
    <row r="16465" spans="1:5" x14ac:dyDescent="0.3">
      <c r="A16465" t="s">
        <v>1547</v>
      </c>
      <c r="B16465" t="s">
        <v>5021</v>
      </c>
      <c r="C16465">
        <v>28.126192064772617</v>
      </c>
      <c r="D16465" t="s">
        <v>2480</v>
      </c>
      <c r="E16465" t="s">
        <v>65</v>
      </c>
    </row>
    <row r="16466" spans="1:5" x14ac:dyDescent="0.3">
      <c r="A16466" t="s">
        <v>1548</v>
      </c>
      <c r="B16466" t="s">
        <v>5021</v>
      </c>
      <c r="C16466">
        <v>13.3238317268352</v>
      </c>
      <c r="D16466" t="s">
        <v>2480</v>
      </c>
      <c r="E16466" t="s">
        <v>65</v>
      </c>
    </row>
    <row r="16467" spans="1:5" x14ac:dyDescent="0.3">
      <c r="A16467" t="s">
        <v>1549</v>
      </c>
      <c r="B16467" t="s">
        <v>5021</v>
      </c>
      <c r="C16467">
        <v>21.766127086297704</v>
      </c>
      <c r="D16467" t="s">
        <v>2480</v>
      </c>
      <c r="E16467" t="s">
        <v>65</v>
      </c>
    </row>
    <row r="16468" spans="1:5" x14ac:dyDescent="0.3">
      <c r="A16468" t="s">
        <v>1550</v>
      </c>
      <c r="B16468" t="s">
        <v>5021</v>
      </c>
      <c r="C16468">
        <v>17.695277546900293</v>
      </c>
      <c r="D16468" t="s">
        <v>2480</v>
      </c>
      <c r="E16468" t="s">
        <v>65</v>
      </c>
    </row>
    <row r="16469" spans="1:5" x14ac:dyDescent="0.3">
      <c r="A16469" t="s">
        <v>1551</v>
      </c>
      <c r="B16469" t="s">
        <v>5021</v>
      </c>
      <c r="C16469">
        <v>20.457926785099652</v>
      </c>
      <c r="D16469" t="s">
        <v>2480</v>
      </c>
      <c r="E16469" t="s">
        <v>65</v>
      </c>
    </row>
    <row r="16470" spans="1:5" x14ac:dyDescent="0.3">
      <c r="A16470" t="s">
        <v>1552</v>
      </c>
      <c r="B16470" t="s">
        <v>5021</v>
      </c>
      <c r="C16470">
        <v>21.1223714564338</v>
      </c>
      <c r="D16470" t="s">
        <v>2480</v>
      </c>
      <c r="E16470" t="s">
        <v>65</v>
      </c>
    </row>
    <row r="16471" spans="1:5" x14ac:dyDescent="0.3">
      <c r="A16471" t="s">
        <v>1553</v>
      </c>
      <c r="B16471" t="s">
        <v>5021</v>
      </c>
      <c r="C16471">
        <v>17.59148874990866</v>
      </c>
      <c r="D16471" t="s">
        <v>2480</v>
      </c>
      <c r="E16471" t="s">
        <v>65</v>
      </c>
    </row>
    <row r="16472" spans="1:5" x14ac:dyDescent="0.3">
      <c r="A16472" t="s">
        <v>1554</v>
      </c>
      <c r="B16472" t="s">
        <v>5021</v>
      </c>
      <c r="C16472">
        <v>21.477805945726299</v>
      </c>
      <c r="D16472" t="s">
        <v>2480</v>
      </c>
      <c r="E16472" t="s">
        <v>65</v>
      </c>
    </row>
    <row r="16473" spans="1:5" x14ac:dyDescent="0.3">
      <c r="A16473" t="s">
        <v>1555</v>
      </c>
      <c r="B16473" t="s">
        <v>5021</v>
      </c>
      <c r="C16473">
        <v>24.516899688745301</v>
      </c>
      <c r="D16473" t="s">
        <v>2480</v>
      </c>
      <c r="E16473" t="s">
        <v>65</v>
      </c>
    </row>
    <row r="16474" spans="1:5" x14ac:dyDescent="0.3">
      <c r="A16474" t="s">
        <v>1556</v>
      </c>
      <c r="B16474" t="s">
        <v>5021</v>
      </c>
      <c r="C16474">
        <v>23.434664565986601</v>
      </c>
      <c r="D16474" t="s">
        <v>2480</v>
      </c>
      <c r="E16474" t="s">
        <v>65</v>
      </c>
    </row>
    <row r="16475" spans="1:5" x14ac:dyDescent="0.3">
      <c r="A16475" t="s">
        <v>1557</v>
      </c>
      <c r="B16475" t="s">
        <v>5021</v>
      </c>
      <c r="C16475">
        <v>21.955719570683399</v>
      </c>
      <c r="D16475" t="s">
        <v>2480</v>
      </c>
      <c r="E16475" t="s">
        <v>65</v>
      </c>
    </row>
    <row r="16476" spans="1:5" x14ac:dyDescent="0.3">
      <c r="A16476" t="s">
        <v>1558</v>
      </c>
      <c r="B16476" t="s">
        <v>5021</v>
      </c>
      <c r="C16476">
        <v>22.414227943719599</v>
      </c>
      <c r="D16476" t="s">
        <v>2480</v>
      </c>
      <c r="E16476" t="s">
        <v>65</v>
      </c>
    </row>
    <row r="16477" spans="1:5" x14ac:dyDescent="0.3">
      <c r="A16477" t="s">
        <v>1559</v>
      </c>
      <c r="B16477" t="s">
        <v>5021</v>
      </c>
      <c r="C16477">
        <v>23.900201577494901</v>
      </c>
      <c r="D16477" t="s">
        <v>2480</v>
      </c>
      <c r="E16477" t="s">
        <v>65</v>
      </c>
    </row>
    <row r="16478" spans="1:5" x14ac:dyDescent="0.3">
      <c r="A16478" t="s">
        <v>1560</v>
      </c>
      <c r="B16478" t="s">
        <v>5021</v>
      </c>
      <c r="C16478">
        <v>35.495076458437197</v>
      </c>
      <c r="D16478" t="s">
        <v>2480</v>
      </c>
      <c r="E16478" t="s">
        <v>65</v>
      </c>
    </row>
    <row r="16479" spans="1:5" x14ac:dyDescent="0.3">
      <c r="A16479" t="s">
        <v>1561</v>
      </c>
      <c r="B16479" t="s">
        <v>5021</v>
      </c>
      <c r="C16479">
        <v>28.187815225452699</v>
      </c>
      <c r="D16479" t="s">
        <v>2480</v>
      </c>
      <c r="E16479" t="s">
        <v>65</v>
      </c>
    </row>
    <row r="16480" spans="1:5" x14ac:dyDescent="0.3">
      <c r="A16480" t="s">
        <v>1562</v>
      </c>
      <c r="B16480" t="s">
        <v>5021</v>
      </c>
      <c r="C16480">
        <v>35.933669770946899</v>
      </c>
      <c r="D16480" t="s">
        <v>2480</v>
      </c>
      <c r="E16480" t="s">
        <v>65</v>
      </c>
    </row>
    <row r="16481" spans="1:5" x14ac:dyDescent="0.3">
      <c r="A16481" t="s">
        <v>1563</v>
      </c>
      <c r="B16481" t="s">
        <v>5021</v>
      </c>
      <c r="C16481">
        <v>32.678242199939298</v>
      </c>
      <c r="D16481" t="s">
        <v>2480</v>
      </c>
      <c r="E16481" t="s">
        <v>65</v>
      </c>
    </row>
    <row r="16482" spans="1:5" x14ac:dyDescent="0.3">
      <c r="A16482" t="s">
        <v>1564</v>
      </c>
      <c r="B16482" t="s">
        <v>5021</v>
      </c>
      <c r="C16482">
        <v>28.358501432725902</v>
      </c>
      <c r="D16482" t="s">
        <v>2480</v>
      </c>
      <c r="E16482" t="s">
        <v>65</v>
      </c>
    </row>
    <row r="16483" spans="1:5" x14ac:dyDescent="0.3">
      <c r="A16483" t="s">
        <v>1565</v>
      </c>
      <c r="B16483" t="s">
        <v>5021</v>
      </c>
      <c r="C16483">
        <v>24.11084199760915</v>
      </c>
      <c r="D16483" t="s">
        <v>2480</v>
      </c>
      <c r="E16483" t="s">
        <v>65</v>
      </c>
    </row>
    <row r="16484" spans="1:5" x14ac:dyDescent="0.3">
      <c r="A16484" t="s">
        <v>1566</v>
      </c>
      <c r="B16484" t="s">
        <v>5021</v>
      </c>
      <c r="C16484">
        <v>30.673920120166347</v>
      </c>
      <c r="D16484" t="s">
        <v>2480</v>
      </c>
      <c r="E16484" t="s">
        <v>65</v>
      </c>
    </row>
    <row r="16485" spans="1:5" x14ac:dyDescent="0.3">
      <c r="A16485" t="s">
        <v>1567</v>
      </c>
      <c r="B16485" t="s">
        <v>5021</v>
      </c>
      <c r="C16485">
        <v>29.9315742234071</v>
      </c>
      <c r="D16485" t="s">
        <v>2480</v>
      </c>
      <c r="E16485" t="s">
        <v>65</v>
      </c>
    </row>
    <row r="16486" spans="1:5" x14ac:dyDescent="0.3">
      <c r="A16486" t="s">
        <v>1568</v>
      </c>
      <c r="B16486" t="s">
        <v>5021</v>
      </c>
      <c r="C16486">
        <v>29.085566193254301</v>
      </c>
      <c r="D16486" t="s">
        <v>2480</v>
      </c>
      <c r="E16486" t="s">
        <v>65</v>
      </c>
    </row>
    <row r="16487" spans="1:5" x14ac:dyDescent="0.3">
      <c r="A16487" t="s">
        <v>1569</v>
      </c>
      <c r="B16487" t="s">
        <v>5021</v>
      </c>
      <c r="C16487">
        <v>25.355798302093799</v>
      </c>
      <c r="D16487" t="s">
        <v>2480</v>
      </c>
      <c r="E16487" t="s">
        <v>65</v>
      </c>
    </row>
    <row r="16488" spans="1:5" x14ac:dyDescent="0.3">
      <c r="A16488" t="s">
        <v>1570</v>
      </c>
      <c r="B16488" t="s">
        <v>5021</v>
      </c>
      <c r="C16488">
        <v>26.467529486743601</v>
      </c>
      <c r="D16488" t="s">
        <v>2480</v>
      </c>
      <c r="E16488" t="s">
        <v>65</v>
      </c>
    </row>
    <row r="16489" spans="1:5" x14ac:dyDescent="0.3">
      <c r="A16489" t="s">
        <v>1571</v>
      </c>
      <c r="B16489" t="s">
        <v>5021</v>
      </c>
      <c r="C16489">
        <v>27.872270225683899</v>
      </c>
      <c r="D16489" t="s">
        <v>2480</v>
      </c>
      <c r="E16489" t="s">
        <v>65</v>
      </c>
    </row>
    <row r="16490" spans="1:5" x14ac:dyDescent="0.3">
      <c r="A16490" t="s">
        <v>1572</v>
      </c>
      <c r="B16490" t="s">
        <v>5021</v>
      </c>
      <c r="C16490">
        <v>24.329086939333301</v>
      </c>
      <c r="D16490" t="s">
        <v>2480</v>
      </c>
      <c r="E16490" t="s">
        <v>65</v>
      </c>
    </row>
    <row r="16491" spans="1:5" x14ac:dyDescent="0.3">
      <c r="A16491" t="s">
        <v>1573</v>
      </c>
      <c r="B16491" t="s">
        <v>5021</v>
      </c>
      <c r="C16491">
        <v>25.914836299591801</v>
      </c>
      <c r="D16491" t="s">
        <v>2480</v>
      </c>
      <c r="E16491" t="s">
        <v>65</v>
      </c>
    </row>
    <row r="16492" spans="1:5" x14ac:dyDescent="0.3">
      <c r="A16492" t="s">
        <v>1574</v>
      </c>
      <c r="B16492" t="s">
        <v>5021</v>
      </c>
      <c r="C16492">
        <v>24.4778664201501</v>
      </c>
      <c r="D16492" t="s">
        <v>2480</v>
      </c>
      <c r="E16492" t="s">
        <v>65</v>
      </c>
    </row>
    <row r="16493" spans="1:5" x14ac:dyDescent="0.3">
      <c r="A16493" t="s">
        <v>1575</v>
      </c>
      <c r="B16493" t="s">
        <v>5021</v>
      </c>
      <c r="C16493">
        <v>23.048095918167899</v>
      </c>
      <c r="D16493" t="s">
        <v>2480</v>
      </c>
      <c r="E16493" t="s">
        <v>65</v>
      </c>
    </row>
    <row r="16494" spans="1:5" x14ac:dyDescent="0.3">
      <c r="A16494" t="s">
        <v>1576</v>
      </c>
      <c r="B16494" t="s">
        <v>5021</v>
      </c>
      <c r="C16494">
        <v>26.868282238017901</v>
      </c>
      <c r="D16494" t="s">
        <v>2480</v>
      </c>
      <c r="E16494" t="s">
        <v>65</v>
      </c>
    </row>
    <row r="16495" spans="1:5" x14ac:dyDescent="0.3">
      <c r="A16495" t="s">
        <v>1577</v>
      </c>
      <c r="B16495" t="s">
        <v>5021</v>
      </c>
      <c r="C16495">
        <v>22.329741974267101</v>
      </c>
      <c r="D16495" t="s">
        <v>2480</v>
      </c>
      <c r="E16495" t="s">
        <v>65</v>
      </c>
    </row>
    <row r="16496" spans="1:5" x14ac:dyDescent="0.3">
      <c r="A16496" t="s">
        <v>1578</v>
      </c>
      <c r="B16496" t="s">
        <v>5021</v>
      </c>
      <c r="C16496">
        <v>20.187133834538201</v>
      </c>
      <c r="D16496" t="s">
        <v>2480</v>
      </c>
      <c r="E16496" t="s">
        <v>65</v>
      </c>
    </row>
    <row r="16497" spans="1:5" x14ac:dyDescent="0.3">
      <c r="A16497" t="s">
        <v>1579</v>
      </c>
      <c r="B16497" t="s">
        <v>5021</v>
      </c>
      <c r="C16497">
        <v>22.964170760681299</v>
      </c>
      <c r="D16497" t="s">
        <v>2480</v>
      </c>
      <c r="E16497" t="s">
        <v>65</v>
      </c>
    </row>
    <row r="16498" spans="1:5" x14ac:dyDescent="0.3">
      <c r="A16498" t="s">
        <v>1587</v>
      </c>
      <c r="B16498" t="s">
        <v>5021</v>
      </c>
      <c r="C16498">
        <v>18.4301668561551</v>
      </c>
      <c r="D16498" t="s">
        <v>2480</v>
      </c>
      <c r="E16498" t="s">
        <v>65</v>
      </c>
    </row>
    <row r="16499" spans="1:5" x14ac:dyDescent="0.3">
      <c r="A16499" t="s">
        <v>1588</v>
      </c>
      <c r="B16499" t="s">
        <v>5021</v>
      </c>
      <c r="C16499">
        <v>18.264062121037401</v>
      </c>
      <c r="D16499" t="s">
        <v>2480</v>
      </c>
      <c r="E16499" t="s">
        <v>65</v>
      </c>
    </row>
    <row r="16500" spans="1:5" x14ac:dyDescent="0.3">
      <c r="A16500" t="s">
        <v>1589</v>
      </c>
      <c r="B16500" t="s">
        <v>5021</v>
      </c>
      <c r="C16500">
        <v>20.7926314836796</v>
      </c>
      <c r="D16500" t="s">
        <v>2480</v>
      </c>
      <c r="E16500" t="s">
        <v>65</v>
      </c>
    </row>
    <row r="16501" spans="1:5" x14ac:dyDescent="0.3">
      <c r="A16501" t="s">
        <v>1590</v>
      </c>
      <c r="B16501" t="s">
        <v>5021</v>
      </c>
      <c r="C16501">
        <v>18.580181668748999</v>
      </c>
      <c r="D16501" t="s">
        <v>2480</v>
      </c>
      <c r="E16501" t="s">
        <v>65</v>
      </c>
    </row>
    <row r="16502" spans="1:5" x14ac:dyDescent="0.3">
      <c r="A16502" t="s">
        <v>1591</v>
      </c>
      <c r="B16502" t="s">
        <v>5021</v>
      </c>
      <c r="C16502">
        <v>24.11084199760915</v>
      </c>
      <c r="D16502" t="s">
        <v>2480</v>
      </c>
      <c r="E16502" t="s">
        <v>65</v>
      </c>
    </row>
    <row r="16503" spans="1:5" x14ac:dyDescent="0.3">
      <c r="A16503" t="s">
        <v>1592</v>
      </c>
      <c r="B16503" t="s">
        <v>5021</v>
      </c>
      <c r="C16503">
        <v>20.9020543386406</v>
      </c>
      <c r="D16503" t="s">
        <v>2480</v>
      </c>
      <c r="E16503" t="s">
        <v>65</v>
      </c>
    </row>
    <row r="16504" spans="1:5" x14ac:dyDescent="0.3">
      <c r="A16504" t="s">
        <v>1593</v>
      </c>
      <c r="B16504" t="s">
        <v>5021</v>
      </c>
      <c r="C16504">
        <v>18.004041445818</v>
      </c>
      <c r="D16504" t="s">
        <v>2480</v>
      </c>
      <c r="E16504" t="s">
        <v>65</v>
      </c>
    </row>
    <row r="16505" spans="1:5" x14ac:dyDescent="0.3">
      <c r="A16505" t="s">
        <v>1594</v>
      </c>
      <c r="B16505" t="s">
        <v>5021</v>
      </c>
      <c r="C16505">
        <v>19.487811381044398</v>
      </c>
      <c r="D16505" t="s">
        <v>2480</v>
      </c>
      <c r="E16505" t="s">
        <v>65</v>
      </c>
    </row>
    <row r="16506" spans="1:5" x14ac:dyDescent="0.3">
      <c r="A16506" t="s">
        <v>1595</v>
      </c>
      <c r="B16506" t="s">
        <v>5021</v>
      </c>
      <c r="C16506">
        <v>20.856291131312801</v>
      </c>
      <c r="D16506" t="s">
        <v>2480</v>
      </c>
      <c r="E16506" t="s">
        <v>65</v>
      </c>
    </row>
    <row r="16507" spans="1:5" x14ac:dyDescent="0.3">
      <c r="A16507" t="s">
        <v>1596</v>
      </c>
      <c r="B16507" t="s">
        <v>5021</v>
      </c>
      <c r="C16507">
        <v>19.449169299666401</v>
      </c>
      <c r="D16507" t="s">
        <v>2480</v>
      </c>
      <c r="E16507" t="s">
        <v>65</v>
      </c>
    </row>
    <row r="16508" spans="1:5" x14ac:dyDescent="0.3">
      <c r="A16508" t="s">
        <v>1597</v>
      </c>
      <c r="B16508" t="s">
        <v>5021</v>
      </c>
      <c r="C16508">
        <v>19.147172315972099</v>
      </c>
      <c r="D16508" t="s">
        <v>2480</v>
      </c>
      <c r="E16508" t="s">
        <v>65</v>
      </c>
    </row>
    <row r="16509" spans="1:5" x14ac:dyDescent="0.3">
      <c r="A16509" t="s">
        <v>1603</v>
      </c>
      <c r="B16509" t="s">
        <v>5021</v>
      </c>
      <c r="C16509">
        <v>20.4604774683079</v>
      </c>
      <c r="D16509" t="s">
        <v>2480</v>
      </c>
      <c r="E16509" t="s">
        <v>65</v>
      </c>
    </row>
    <row r="16510" spans="1:5" x14ac:dyDescent="0.3">
      <c r="A16510" t="s">
        <v>1604</v>
      </c>
      <c r="B16510" t="s">
        <v>5021</v>
      </c>
      <c r="C16510">
        <v>22.498609791652701</v>
      </c>
      <c r="D16510" t="s">
        <v>2480</v>
      </c>
      <c r="E16510" t="s">
        <v>65</v>
      </c>
    </row>
    <row r="16511" spans="1:5" x14ac:dyDescent="0.3">
      <c r="A16511" t="s">
        <v>1605</v>
      </c>
      <c r="B16511" t="s">
        <v>5021</v>
      </c>
      <c r="C16511">
        <v>18.1080334879654</v>
      </c>
      <c r="D16511" t="s">
        <v>2480</v>
      </c>
      <c r="E16511" t="s">
        <v>65</v>
      </c>
    </row>
    <row r="16512" spans="1:5" x14ac:dyDescent="0.3">
      <c r="A16512" t="s">
        <v>1606</v>
      </c>
      <c r="B16512" t="s">
        <v>5021</v>
      </c>
      <c r="C16512">
        <v>19.8770620163729</v>
      </c>
      <c r="D16512" t="s">
        <v>2480</v>
      </c>
      <c r="E16512" t="s">
        <v>65</v>
      </c>
    </row>
    <row r="16513" spans="1:5" x14ac:dyDescent="0.3">
      <c r="A16513" t="s">
        <v>1607</v>
      </c>
      <c r="B16513" t="s">
        <v>5021</v>
      </c>
      <c r="C16513">
        <v>21.052772656210799</v>
      </c>
      <c r="D16513" t="s">
        <v>2480</v>
      </c>
      <c r="E16513" t="s">
        <v>65</v>
      </c>
    </row>
    <row r="16514" spans="1:5" x14ac:dyDescent="0.3">
      <c r="A16514" t="s">
        <v>1608</v>
      </c>
      <c r="B16514" t="s">
        <v>5021</v>
      </c>
      <c r="C16514">
        <v>19.538360509072099</v>
      </c>
      <c r="D16514" t="s">
        <v>2480</v>
      </c>
      <c r="E16514" t="s">
        <v>65</v>
      </c>
    </row>
    <row r="16515" spans="1:5" x14ac:dyDescent="0.3">
      <c r="A16515" t="s">
        <v>1609</v>
      </c>
      <c r="B16515" t="s">
        <v>5021</v>
      </c>
      <c r="C16515">
        <v>23.400905287531199</v>
      </c>
      <c r="D16515" t="s">
        <v>2480</v>
      </c>
      <c r="E16515" t="s">
        <v>65</v>
      </c>
    </row>
    <row r="16516" spans="1:5" x14ac:dyDescent="0.3">
      <c r="A16516" t="s">
        <v>1610</v>
      </c>
      <c r="B16516" t="s">
        <v>5021</v>
      </c>
      <c r="C16516">
        <v>19.280945879713972</v>
      </c>
      <c r="D16516" t="s">
        <v>2480</v>
      </c>
      <c r="E16516" t="s">
        <v>65</v>
      </c>
    </row>
    <row r="16517" spans="1:5" x14ac:dyDescent="0.3">
      <c r="A16517" t="s">
        <v>1611</v>
      </c>
      <c r="B16517" t="s">
        <v>5021</v>
      </c>
      <c r="C16517">
        <v>17.5990861407906</v>
      </c>
      <c r="D16517" t="s">
        <v>2480</v>
      </c>
      <c r="E16517" t="s">
        <v>65</v>
      </c>
    </row>
    <row r="16518" spans="1:5" x14ac:dyDescent="0.3">
      <c r="A16518" t="s">
        <v>1612</v>
      </c>
      <c r="B16518" t="s">
        <v>5021</v>
      </c>
      <c r="C16518">
        <v>16.421394337844902</v>
      </c>
      <c r="D16518" t="s">
        <v>2480</v>
      </c>
      <c r="E16518" t="s">
        <v>65</v>
      </c>
    </row>
    <row r="16519" spans="1:5" x14ac:dyDescent="0.3">
      <c r="A16519" t="s">
        <v>1613</v>
      </c>
      <c r="B16519" t="s">
        <v>5021</v>
      </c>
      <c r="C16519">
        <v>16.947321627454802</v>
      </c>
      <c r="D16519" t="s">
        <v>2480</v>
      </c>
      <c r="E16519" t="s">
        <v>65</v>
      </c>
    </row>
    <row r="16520" spans="1:5" x14ac:dyDescent="0.3">
      <c r="A16520" t="s">
        <v>1614</v>
      </c>
      <c r="B16520" t="s">
        <v>5021</v>
      </c>
      <c r="C16520">
        <v>19.4061330994532</v>
      </c>
      <c r="D16520" t="s">
        <v>2480</v>
      </c>
      <c r="E16520" t="s">
        <v>65</v>
      </c>
    </row>
    <row r="16521" spans="1:5" x14ac:dyDescent="0.3">
      <c r="A16521" t="s">
        <v>1619</v>
      </c>
      <c r="B16521" t="s">
        <v>5021</v>
      </c>
      <c r="C16521">
        <v>13.1995652010844</v>
      </c>
      <c r="D16521" t="s">
        <v>2480</v>
      </c>
      <c r="E16521" t="s">
        <v>65</v>
      </c>
    </row>
    <row r="16522" spans="1:5" x14ac:dyDescent="0.3">
      <c r="A16522" t="s">
        <v>1620</v>
      </c>
      <c r="B16522" t="s">
        <v>5021</v>
      </c>
      <c r="C16522">
        <v>12.828516437896001</v>
      </c>
      <c r="D16522" t="s">
        <v>2480</v>
      </c>
      <c r="E16522" t="s">
        <v>65</v>
      </c>
    </row>
    <row r="16523" spans="1:5" x14ac:dyDescent="0.3">
      <c r="A16523" t="s">
        <v>1621</v>
      </c>
      <c r="B16523" t="s">
        <v>5021</v>
      </c>
      <c r="C16523">
        <v>11.688744133848498</v>
      </c>
      <c r="D16523" t="s">
        <v>2480</v>
      </c>
      <c r="E16523" t="s">
        <v>65</v>
      </c>
    </row>
    <row r="16524" spans="1:5" x14ac:dyDescent="0.3">
      <c r="A16524" t="s">
        <v>1622</v>
      </c>
      <c r="B16524" t="s">
        <v>5021</v>
      </c>
      <c r="C16524">
        <v>12.206954132673401</v>
      </c>
      <c r="D16524" t="s">
        <v>2480</v>
      </c>
      <c r="E16524" t="s">
        <v>65</v>
      </c>
    </row>
    <row r="16525" spans="1:5" x14ac:dyDescent="0.3">
      <c r="A16525" t="s">
        <v>1623</v>
      </c>
      <c r="B16525" t="s">
        <v>5021</v>
      </c>
      <c r="C16525">
        <v>11.578223258806201</v>
      </c>
      <c r="D16525" t="s">
        <v>2480</v>
      </c>
      <c r="E16525" t="s">
        <v>65</v>
      </c>
    </row>
    <row r="16526" spans="1:5" x14ac:dyDescent="0.3">
      <c r="A16526" t="s">
        <v>1624</v>
      </c>
      <c r="B16526" t="s">
        <v>5021</v>
      </c>
      <c r="C16526">
        <v>14.5787322176273</v>
      </c>
      <c r="D16526" t="s">
        <v>2480</v>
      </c>
      <c r="E16526" t="s">
        <v>65</v>
      </c>
    </row>
    <row r="16527" spans="1:5" x14ac:dyDescent="0.3">
      <c r="A16527" t="s">
        <v>1625</v>
      </c>
      <c r="B16527" t="s">
        <v>5021</v>
      </c>
      <c r="C16527">
        <v>13.296308660175592</v>
      </c>
      <c r="D16527" t="s">
        <v>2480</v>
      </c>
      <c r="E16527" t="s">
        <v>65</v>
      </c>
    </row>
    <row r="16528" spans="1:5" x14ac:dyDescent="0.3">
      <c r="A16528" t="s">
        <v>1626</v>
      </c>
      <c r="B16528" t="s">
        <v>5021</v>
      </c>
      <c r="C16528">
        <v>17.067725997106901</v>
      </c>
      <c r="D16528" t="s">
        <v>2480</v>
      </c>
      <c r="E16528" t="s">
        <v>65</v>
      </c>
    </row>
    <row r="16529" spans="1:5" x14ac:dyDescent="0.3">
      <c r="A16529" t="s">
        <v>1627</v>
      </c>
      <c r="B16529" t="s">
        <v>5021</v>
      </c>
      <c r="C16529">
        <v>14.195904260723699</v>
      </c>
      <c r="D16529" t="s">
        <v>2480</v>
      </c>
      <c r="E16529" t="s">
        <v>65</v>
      </c>
    </row>
    <row r="16530" spans="1:5" x14ac:dyDescent="0.3">
      <c r="A16530" t="s">
        <v>1628</v>
      </c>
      <c r="B16530" t="s">
        <v>5021</v>
      </c>
      <c r="C16530">
        <v>11.9697818600545</v>
      </c>
      <c r="D16530" t="s">
        <v>2480</v>
      </c>
      <c r="E16530" t="s">
        <v>65</v>
      </c>
    </row>
    <row r="16531" spans="1:5" x14ac:dyDescent="0.3">
      <c r="A16531" t="s">
        <v>1629</v>
      </c>
      <c r="B16531" t="s">
        <v>5021</v>
      </c>
      <c r="C16531">
        <v>12.450375456112001</v>
      </c>
      <c r="D16531" t="s">
        <v>2480</v>
      </c>
      <c r="E16531" t="s">
        <v>65</v>
      </c>
    </row>
    <row r="16532" spans="1:5" x14ac:dyDescent="0.3">
      <c r="A16532" t="s">
        <v>1630</v>
      </c>
      <c r="B16532" t="s">
        <v>5021</v>
      </c>
      <c r="C16532">
        <v>13.0753509934845</v>
      </c>
      <c r="D16532" t="s">
        <v>2480</v>
      </c>
      <c r="E16532" t="s">
        <v>65</v>
      </c>
    </row>
    <row r="16533" spans="1:5" x14ac:dyDescent="0.3">
      <c r="A16533" t="s">
        <v>1631</v>
      </c>
      <c r="B16533" t="s">
        <v>5021</v>
      </c>
      <c r="C16533">
        <v>16.250845014105799</v>
      </c>
      <c r="D16533" t="s">
        <v>2480</v>
      </c>
      <c r="E16533" t="s">
        <v>65</v>
      </c>
    </row>
    <row r="16534" spans="1:5" x14ac:dyDescent="0.3">
      <c r="A16534" t="s">
        <v>1632</v>
      </c>
      <c r="B16534" t="s">
        <v>5021</v>
      </c>
      <c r="C16534">
        <v>14.810067045905001</v>
      </c>
      <c r="D16534" t="s">
        <v>2480</v>
      </c>
      <c r="E16534" t="s">
        <v>65</v>
      </c>
    </row>
    <row r="16535" spans="1:5" x14ac:dyDescent="0.3">
      <c r="A16535" t="s">
        <v>1633</v>
      </c>
      <c r="B16535" t="s">
        <v>5021</v>
      </c>
      <c r="C16535">
        <v>16.326439527337001</v>
      </c>
      <c r="D16535" t="s">
        <v>2480</v>
      </c>
      <c r="E16535" t="s">
        <v>65</v>
      </c>
    </row>
    <row r="16536" spans="1:5" x14ac:dyDescent="0.3">
      <c r="A16536" t="s">
        <v>1634</v>
      </c>
      <c r="B16536" t="s">
        <v>5021</v>
      </c>
      <c r="C16536">
        <v>18.9806758889824</v>
      </c>
      <c r="D16536" t="s">
        <v>2480</v>
      </c>
      <c r="E16536" t="s">
        <v>65</v>
      </c>
    </row>
    <row r="16537" spans="1:5" x14ac:dyDescent="0.3">
      <c r="A16537" t="s">
        <v>1635</v>
      </c>
      <c r="B16537" t="s">
        <v>5021</v>
      </c>
      <c r="C16537">
        <v>20.254159670044199</v>
      </c>
      <c r="D16537" t="s">
        <v>2480</v>
      </c>
      <c r="E16537" t="s">
        <v>65</v>
      </c>
    </row>
    <row r="16538" spans="1:5" x14ac:dyDescent="0.3">
      <c r="A16538" t="s">
        <v>1641</v>
      </c>
      <c r="B16538" t="s">
        <v>5021</v>
      </c>
      <c r="C16538">
        <v>27.281587338656799</v>
      </c>
      <c r="D16538" t="s">
        <v>2480</v>
      </c>
      <c r="E16538" t="s">
        <v>65</v>
      </c>
    </row>
    <row r="16539" spans="1:5" x14ac:dyDescent="0.3">
      <c r="A16539" t="s">
        <v>1642</v>
      </c>
      <c r="B16539" t="s">
        <v>5021</v>
      </c>
      <c r="C16539">
        <v>24.331619653027602</v>
      </c>
      <c r="D16539" t="s">
        <v>2480</v>
      </c>
      <c r="E16539" t="s">
        <v>65</v>
      </c>
    </row>
    <row r="16540" spans="1:5" x14ac:dyDescent="0.3">
      <c r="A16540" t="s">
        <v>1643</v>
      </c>
      <c r="B16540" t="s">
        <v>5021</v>
      </c>
      <c r="C16540">
        <v>23.2710908695922</v>
      </c>
      <c r="D16540" t="s">
        <v>2480</v>
      </c>
      <c r="E16540" t="s">
        <v>65</v>
      </c>
    </row>
    <row r="16541" spans="1:5" x14ac:dyDescent="0.3">
      <c r="A16541" t="s">
        <v>1644</v>
      </c>
      <c r="B16541" t="s">
        <v>5021</v>
      </c>
      <c r="C16541">
        <v>23.524514681179401</v>
      </c>
      <c r="D16541" t="s">
        <v>2480</v>
      </c>
      <c r="E16541" t="s">
        <v>65</v>
      </c>
    </row>
    <row r="16542" spans="1:5" x14ac:dyDescent="0.3">
      <c r="A16542" t="s">
        <v>1645</v>
      </c>
      <c r="B16542" t="s">
        <v>5021</v>
      </c>
      <c r="C16542">
        <v>26.666118066326504</v>
      </c>
      <c r="D16542" t="s">
        <v>2480</v>
      </c>
      <c r="E16542" t="s">
        <v>65</v>
      </c>
    </row>
    <row r="16543" spans="1:5" x14ac:dyDescent="0.3">
      <c r="A16543" t="s">
        <v>1646</v>
      </c>
      <c r="B16543" t="s">
        <v>5021</v>
      </c>
      <c r="C16543">
        <v>22.6303519646005</v>
      </c>
      <c r="D16543" t="s">
        <v>2480</v>
      </c>
      <c r="E16543" t="s">
        <v>65</v>
      </c>
    </row>
    <row r="16544" spans="1:5" x14ac:dyDescent="0.3">
      <c r="A16544" t="s">
        <v>1647</v>
      </c>
      <c r="B16544" t="s">
        <v>5021</v>
      </c>
      <c r="C16544">
        <v>20.550409591307599</v>
      </c>
      <c r="D16544" t="s">
        <v>2480</v>
      </c>
      <c r="E16544" t="s">
        <v>65</v>
      </c>
    </row>
    <row r="16545" spans="1:5" x14ac:dyDescent="0.3">
      <c r="A16545" t="s">
        <v>1648</v>
      </c>
      <c r="B16545" t="s">
        <v>5021</v>
      </c>
      <c r="C16545">
        <v>22.1874855808144</v>
      </c>
      <c r="D16545" t="s">
        <v>2480</v>
      </c>
      <c r="E16545" t="s">
        <v>65</v>
      </c>
    </row>
    <row r="16546" spans="1:5" x14ac:dyDescent="0.3">
      <c r="A16546" t="s">
        <v>1649</v>
      </c>
      <c r="B16546" t="s">
        <v>5021</v>
      </c>
      <c r="C16546">
        <v>20.840863436267</v>
      </c>
      <c r="D16546" t="s">
        <v>2480</v>
      </c>
      <c r="E16546" t="s">
        <v>65</v>
      </c>
    </row>
    <row r="16547" spans="1:5" x14ac:dyDescent="0.3">
      <c r="A16547" t="s">
        <v>1650</v>
      </c>
      <c r="B16547" t="s">
        <v>5021</v>
      </c>
      <c r="C16547">
        <v>24.8649856303863</v>
      </c>
      <c r="D16547" t="s">
        <v>2480</v>
      </c>
      <c r="E16547" t="s">
        <v>65</v>
      </c>
    </row>
    <row r="16548" spans="1:5" x14ac:dyDescent="0.3">
      <c r="A16548" t="s">
        <v>1651</v>
      </c>
      <c r="B16548" t="s">
        <v>5021</v>
      </c>
      <c r="C16548">
        <v>21.528113137396002</v>
      </c>
      <c r="D16548" t="s">
        <v>2480</v>
      </c>
      <c r="E16548" t="s">
        <v>65</v>
      </c>
    </row>
    <row r="16549" spans="1:5" x14ac:dyDescent="0.3">
      <c r="A16549" t="s">
        <v>1652</v>
      </c>
      <c r="B16549" t="s">
        <v>5021</v>
      </c>
      <c r="C16549">
        <v>26.247332856927841</v>
      </c>
      <c r="D16549" t="s">
        <v>2480</v>
      </c>
      <c r="E16549" t="s">
        <v>65</v>
      </c>
    </row>
    <row r="16550" spans="1:5" x14ac:dyDescent="0.3">
      <c r="A16550" t="s">
        <v>1653</v>
      </c>
      <c r="B16550" t="s">
        <v>5021</v>
      </c>
      <c r="C16550">
        <v>22.385459758291901</v>
      </c>
      <c r="D16550" t="s">
        <v>2480</v>
      </c>
      <c r="E16550" t="s">
        <v>65</v>
      </c>
    </row>
    <row r="16551" spans="1:5" x14ac:dyDescent="0.3">
      <c r="A16551" t="s">
        <v>1654</v>
      </c>
      <c r="B16551" t="s">
        <v>5021</v>
      </c>
      <c r="C16551">
        <v>20.348294572191101</v>
      </c>
      <c r="D16551" t="s">
        <v>2480</v>
      </c>
      <c r="E16551" t="s">
        <v>65</v>
      </c>
    </row>
    <row r="16552" spans="1:5" x14ac:dyDescent="0.3">
      <c r="A16552" t="s">
        <v>1658</v>
      </c>
      <c r="B16552" t="s">
        <v>5021</v>
      </c>
      <c r="C16552">
        <v>17.502337668439299</v>
      </c>
      <c r="D16552" t="s">
        <v>2480</v>
      </c>
      <c r="E16552" t="s">
        <v>65</v>
      </c>
    </row>
    <row r="16553" spans="1:5" x14ac:dyDescent="0.3">
      <c r="A16553" t="s">
        <v>1659</v>
      </c>
      <c r="B16553" t="s">
        <v>5021</v>
      </c>
      <c r="C16553">
        <v>18.090650011664799</v>
      </c>
      <c r="D16553" t="s">
        <v>2480</v>
      </c>
      <c r="E16553" t="s">
        <v>65</v>
      </c>
    </row>
    <row r="16554" spans="1:5" x14ac:dyDescent="0.3">
      <c r="A16554" t="s">
        <v>1660</v>
      </c>
      <c r="B16554" t="s">
        <v>5021</v>
      </c>
      <c r="C16554">
        <v>18.729781105252599</v>
      </c>
      <c r="D16554" t="s">
        <v>2480</v>
      </c>
      <c r="E16554" t="s">
        <v>65</v>
      </c>
    </row>
    <row r="16555" spans="1:5" x14ac:dyDescent="0.3">
      <c r="A16555" t="s">
        <v>1661</v>
      </c>
      <c r="B16555" t="s">
        <v>5021</v>
      </c>
      <c r="C16555">
        <v>18.882793965064728</v>
      </c>
      <c r="D16555" t="s">
        <v>2480</v>
      </c>
      <c r="E16555" t="s">
        <v>65</v>
      </c>
    </row>
    <row r="16556" spans="1:5" x14ac:dyDescent="0.3">
      <c r="A16556" t="s">
        <v>1662</v>
      </c>
      <c r="B16556" t="s">
        <v>5021</v>
      </c>
      <c r="C16556">
        <v>18.724611734142776</v>
      </c>
      <c r="D16556" t="s">
        <v>2480</v>
      </c>
      <c r="E16556" t="s">
        <v>65</v>
      </c>
    </row>
    <row r="16557" spans="1:5" x14ac:dyDescent="0.3">
      <c r="A16557" t="s">
        <v>1663</v>
      </c>
      <c r="B16557" t="s">
        <v>5021</v>
      </c>
      <c r="C16557">
        <v>17.118795847979499</v>
      </c>
      <c r="D16557" t="s">
        <v>2480</v>
      </c>
      <c r="E16557" t="s">
        <v>65</v>
      </c>
    </row>
    <row r="16558" spans="1:5" x14ac:dyDescent="0.3">
      <c r="A16558" t="s">
        <v>1664</v>
      </c>
      <c r="B16558" t="s">
        <v>5021</v>
      </c>
      <c r="C16558">
        <v>18.121147674746727</v>
      </c>
      <c r="D16558" t="s">
        <v>2480</v>
      </c>
      <c r="E16558" t="s">
        <v>65</v>
      </c>
    </row>
    <row r="16559" spans="1:5" x14ac:dyDescent="0.3">
      <c r="A16559" t="s">
        <v>1665</v>
      </c>
      <c r="B16559" t="s">
        <v>5021</v>
      </c>
      <c r="C16559">
        <v>17.990316474412701</v>
      </c>
      <c r="D16559" t="s">
        <v>2480</v>
      </c>
      <c r="E16559" t="s">
        <v>65</v>
      </c>
    </row>
    <row r="16560" spans="1:5" x14ac:dyDescent="0.3">
      <c r="A16560" t="s">
        <v>1666</v>
      </c>
      <c r="B16560" t="s">
        <v>5021</v>
      </c>
      <c r="C16560">
        <v>18.753933815468201</v>
      </c>
      <c r="D16560" t="s">
        <v>2480</v>
      </c>
      <c r="E16560" t="s">
        <v>65</v>
      </c>
    </row>
    <row r="16561" spans="1:5" x14ac:dyDescent="0.3">
      <c r="A16561" t="s">
        <v>1667</v>
      </c>
      <c r="B16561" t="s">
        <v>5021</v>
      </c>
      <c r="C16561">
        <v>17.900556093368898</v>
      </c>
      <c r="D16561" t="s">
        <v>2480</v>
      </c>
      <c r="E16561" t="s">
        <v>65</v>
      </c>
    </row>
    <row r="16562" spans="1:5" x14ac:dyDescent="0.3">
      <c r="A16562" t="s">
        <v>1668</v>
      </c>
      <c r="B16562" t="s">
        <v>5021</v>
      </c>
      <c r="C16562">
        <v>19.234272265975001</v>
      </c>
      <c r="D16562" t="s">
        <v>2480</v>
      </c>
      <c r="E16562" t="s">
        <v>65</v>
      </c>
    </row>
    <row r="16563" spans="1:5" x14ac:dyDescent="0.3">
      <c r="A16563" t="s">
        <v>1669</v>
      </c>
      <c r="B16563" t="s">
        <v>5021</v>
      </c>
      <c r="C16563">
        <v>21.136649819968781</v>
      </c>
      <c r="D16563" t="s">
        <v>2480</v>
      </c>
      <c r="E16563" t="s">
        <v>65</v>
      </c>
    </row>
    <row r="16564" spans="1:5" x14ac:dyDescent="0.3">
      <c r="A16564" t="s">
        <v>1670</v>
      </c>
      <c r="B16564" t="s">
        <v>5021</v>
      </c>
      <c r="C16564">
        <v>26.062285832078519</v>
      </c>
      <c r="D16564" t="s">
        <v>2480</v>
      </c>
      <c r="E16564" t="s">
        <v>65</v>
      </c>
    </row>
    <row r="16565" spans="1:5" x14ac:dyDescent="0.3">
      <c r="A16565" t="s">
        <v>1671</v>
      </c>
      <c r="B16565" t="s">
        <v>5021</v>
      </c>
      <c r="C16565">
        <v>42.062245681189459</v>
      </c>
      <c r="D16565" t="s">
        <v>2480</v>
      </c>
      <c r="E16565" t="s">
        <v>65</v>
      </c>
    </row>
    <row r="16566" spans="1:5" x14ac:dyDescent="0.3">
      <c r="A16566" t="s">
        <v>1672</v>
      </c>
      <c r="B16566" t="s">
        <v>5021</v>
      </c>
      <c r="C16566">
        <v>27.613472779149095</v>
      </c>
      <c r="D16566" t="s">
        <v>2480</v>
      </c>
      <c r="E16566" t="s">
        <v>65</v>
      </c>
    </row>
    <row r="16567" spans="1:5" x14ac:dyDescent="0.3">
      <c r="A16567" t="s">
        <v>1673</v>
      </c>
      <c r="B16567" t="s">
        <v>5021</v>
      </c>
      <c r="C16567">
        <v>30.424129631889191</v>
      </c>
      <c r="D16567" t="s">
        <v>2480</v>
      </c>
      <c r="E16567" t="s">
        <v>65</v>
      </c>
    </row>
    <row r="16568" spans="1:5" x14ac:dyDescent="0.3">
      <c r="A16568" t="s">
        <v>1674</v>
      </c>
      <c r="B16568" t="s">
        <v>5021</v>
      </c>
      <c r="C16568">
        <v>21.453318217224648</v>
      </c>
      <c r="D16568" t="s">
        <v>2480</v>
      </c>
      <c r="E16568" t="s">
        <v>65</v>
      </c>
    </row>
    <row r="16569" spans="1:5" x14ac:dyDescent="0.3">
      <c r="A16569" t="s">
        <v>1675</v>
      </c>
      <c r="B16569" t="s">
        <v>5021</v>
      </c>
      <c r="C16569">
        <v>21.460845272630038</v>
      </c>
      <c r="D16569" t="s">
        <v>2480</v>
      </c>
      <c r="E16569" t="s">
        <v>65</v>
      </c>
    </row>
    <row r="16570" spans="1:5" x14ac:dyDescent="0.3">
      <c r="A16570" t="s">
        <v>1676</v>
      </c>
      <c r="B16570" t="s">
        <v>5021</v>
      </c>
      <c r="C16570">
        <v>21.093159964134738</v>
      </c>
      <c r="D16570" t="s">
        <v>2480</v>
      </c>
      <c r="E16570" t="s">
        <v>65</v>
      </c>
    </row>
    <row r="16571" spans="1:5" x14ac:dyDescent="0.3">
      <c r="A16571" t="s">
        <v>1677</v>
      </c>
      <c r="B16571" t="s">
        <v>5021</v>
      </c>
      <c r="C16571">
        <v>18.506505134845082</v>
      </c>
      <c r="D16571" t="s">
        <v>2480</v>
      </c>
      <c r="E16571" t="s">
        <v>65</v>
      </c>
    </row>
    <row r="16572" spans="1:5" x14ac:dyDescent="0.3">
      <c r="A16572" t="s">
        <v>1678</v>
      </c>
      <c r="B16572" t="s">
        <v>5021</v>
      </c>
      <c r="C16572">
        <v>23.989633835154027</v>
      </c>
      <c r="D16572" t="s">
        <v>2480</v>
      </c>
      <c r="E16572" t="s">
        <v>65</v>
      </c>
    </row>
    <row r="16573" spans="1:5" x14ac:dyDescent="0.3">
      <c r="A16573" t="s">
        <v>1679</v>
      </c>
      <c r="B16573" t="s">
        <v>5021</v>
      </c>
      <c r="C16573">
        <v>33.981976959830881</v>
      </c>
      <c r="D16573" t="s">
        <v>2480</v>
      </c>
      <c r="E16573" t="s">
        <v>65</v>
      </c>
    </row>
    <row r="16574" spans="1:5" x14ac:dyDescent="0.3">
      <c r="A16574" t="s">
        <v>1680</v>
      </c>
      <c r="B16574" t="s">
        <v>5021</v>
      </c>
      <c r="C16574">
        <v>35.100991998171281</v>
      </c>
      <c r="D16574" t="s">
        <v>2480</v>
      </c>
      <c r="E16574" t="s">
        <v>65</v>
      </c>
    </row>
    <row r="16575" spans="1:5" x14ac:dyDescent="0.3">
      <c r="A16575" t="s">
        <v>1681</v>
      </c>
      <c r="B16575" t="s">
        <v>5021</v>
      </c>
      <c r="C16575">
        <v>22.24825997785565</v>
      </c>
      <c r="D16575" t="s">
        <v>2480</v>
      </c>
      <c r="E16575" t="s">
        <v>65</v>
      </c>
    </row>
    <row r="16576" spans="1:5" x14ac:dyDescent="0.3">
      <c r="A16576" t="s">
        <v>1682</v>
      </c>
      <c r="B16576" t="s">
        <v>5021</v>
      </c>
      <c r="C16576">
        <v>18.947520061125079</v>
      </c>
      <c r="D16576" t="s">
        <v>2480</v>
      </c>
      <c r="E16576" t="s">
        <v>65</v>
      </c>
    </row>
    <row r="16577" spans="1:5" x14ac:dyDescent="0.3">
      <c r="A16577" t="s">
        <v>1683</v>
      </c>
      <c r="B16577" t="s">
        <v>5021</v>
      </c>
      <c r="C16577">
        <v>25.398029505847123</v>
      </c>
      <c r="D16577" t="s">
        <v>2480</v>
      </c>
      <c r="E16577" t="s">
        <v>65</v>
      </c>
    </row>
    <row r="16578" spans="1:5" x14ac:dyDescent="0.3">
      <c r="A16578" t="s">
        <v>1684</v>
      </c>
      <c r="B16578" t="s">
        <v>5021</v>
      </c>
      <c r="C16578">
        <v>27.7546456684173</v>
      </c>
      <c r="D16578" t="s">
        <v>2480</v>
      </c>
      <c r="E16578" t="s">
        <v>65</v>
      </c>
    </row>
    <row r="16579" spans="1:5" x14ac:dyDescent="0.3">
      <c r="A16579" t="s">
        <v>1685</v>
      </c>
      <c r="B16579" t="s">
        <v>5021</v>
      </c>
      <c r="C16579">
        <v>29.366212012278385</v>
      </c>
      <c r="D16579" t="s">
        <v>2480</v>
      </c>
      <c r="E16579" t="s">
        <v>65</v>
      </c>
    </row>
    <row r="16580" spans="1:5" x14ac:dyDescent="0.3">
      <c r="A16580" t="s">
        <v>1686</v>
      </c>
      <c r="B16580" t="s">
        <v>5021</v>
      </c>
      <c r="C16580">
        <v>21.180913983845301</v>
      </c>
      <c r="D16580" t="s">
        <v>2480</v>
      </c>
      <c r="E16580" t="s">
        <v>65</v>
      </c>
    </row>
    <row r="16581" spans="1:5" x14ac:dyDescent="0.3">
      <c r="A16581" t="s">
        <v>1687</v>
      </c>
      <c r="B16581" t="s">
        <v>5021</v>
      </c>
      <c r="C16581">
        <v>21.145289881163379</v>
      </c>
      <c r="D16581" t="s">
        <v>2480</v>
      </c>
      <c r="E16581" t="s">
        <v>65</v>
      </c>
    </row>
    <row r="16582" spans="1:5" x14ac:dyDescent="0.3">
      <c r="A16582" t="s">
        <v>1688</v>
      </c>
      <c r="B16582" t="s">
        <v>5021</v>
      </c>
      <c r="C16582">
        <v>29.764173422321097</v>
      </c>
      <c r="D16582" t="s">
        <v>2480</v>
      </c>
      <c r="E16582" t="s">
        <v>65</v>
      </c>
    </row>
    <row r="16583" spans="1:5" x14ac:dyDescent="0.3">
      <c r="A16583" t="s">
        <v>1689</v>
      </c>
      <c r="B16583" t="s">
        <v>5021</v>
      </c>
      <c r="C16583">
        <v>21.381142266001039</v>
      </c>
      <c r="D16583" t="s">
        <v>2480</v>
      </c>
      <c r="E16583" t="s">
        <v>65</v>
      </c>
    </row>
    <row r="16584" spans="1:5" x14ac:dyDescent="0.3">
      <c r="A16584" t="s">
        <v>1699</v>
      </c>
      <c r="B16584" t="s">
        <v>5021</v>
      </c>
      <c r="C16584">
        <v>15.7504948293884</v>
      </c>
      <c r="D16584" t="s">
        <v>2480</v>
      </c>
      <c r="E16584" t="s">
        <v>65</v>
      </c>
    </row>
    <row r="16585" spans="1:5" x14ac:dyDescent="0.3">
      <c r="A16585" t="s">
        <v>1700</v>
      </c>
      <c r="B16585" t="s">
        <v>5021</v>
      </c>
      <c r="C16585">
        <v>15.302039735797599</v>
      </c>
      <c r="D16585" t="s">
        <v>2480</v>
      </c>
      <c r="E16585" t="s">
        <v>65</v>
      </c>
    </row>
    <row r="16586" spans="1:5" x14ac:dyDescent="0.3">
      <c r="A16586" t="s">
        <v>1701</v>
      </c>
      <c r="B16586" t="s">
        <v>5021</v>
      </c>
      <c r="C16586">
        <v>15.4597161507126</v>
      </c>
      <c r="D16586" t="s">
        <v>2480</v>
      </c>
      <c r="E16586" t="s">
        <v>65</v>
      </c>
    </row>
    <row r="16587" spans="1:5" x14ac:dyDescent="0.3">
      <c r="A16587" t="s">
        <v>1737</v>
      </c>
      <c r="B16587" t="s">
        <v>5021</v>
      </c>
      <c r="C16587">
        <v>18.797207634443001</v>
      </c>
      <c r="D16587" t="s">
        <v>2480</v>
      </c>
      <c r="E16587" t="s">
        <v>65</v>
      </c>
    </row>
    <row r="16588" spans="1:5" x14ac:dyDescent="0.3">
      <c r="A16588" t="s">
        <v>1738</v>
      </c>
      <c r="B16588" t="s">
        <v>5021</v>
      </c>
      <c r="C16588">
        <v>18.2716629468656</v>
      </c>
      <c r="D16588" t="s">
        <v>2480</v>
      </c>
      <c r="E16588" t="s">
        <v>65</v>
      </c>
    </row>
    <row r="16589" spans="1:5" x14ac:dyDescent="0.3">
      <c r="A16589" t="s">
        <v>1739</v>
      </c>
      <c r="B16589" t="s">
        <v>5021</v>
      </c>
      <c r="C16589">
        <v>19.088079596229399</v>
      </c>
      <c r="D16589" t="s">
        <v>2480</v>
      </c>
      <c r="E16589" t="s">
        <v>65</v>
      </c>
    </row>
    <row r="16590" spans="1:5" x14ac:dyDescent="0.3">
      <c r="A16590" t="s">
        <v>1758</v>
      </c>
      <c r="B16590" t="s">
        <v>5021</v>
      </c>
      <c r="C16590">
        <v>18.109345779468999</v>
      </c>
      <c r="D16590" t="s">
        <v>2480</v>
      </c>
      <c r="E16590" t="s">
        <v>65</v>
      </c>
    </row>
    <row r="16591" spans="1:5" x14ac:dyDescent="0.3">
      <c r="A16591" t="s">
        <v>1759</v>
      </c>
      <c r="B16591" t="s">
        <v>5021</v>
      </c>
      <c r="C16591">
        <v>13.946953076454687</v>
      </c>
      <c r="D16591" t="s">
        <v>2480</v>
      </c>
      <c r="E16591" t="s">
        <v>65</v>
      </c>
    </row>
    <row r="16592" spans="1:5" x14ac:dyDescent="0.3">
      <c r="A16592" t="s">
        <v>1760</v>
      </c>
      <c r="B16592" t="s">
        <v>5021</v>
      </c>
      <c r="C16592">
        <v>16.3533108766716</v>
      </c>
      <c r="D16592" t="s">
        <v>2480</v>
      </c>
      <c r="E16592" t="s">
        <v>65</v>
      </c>
    </row>
    <row r="16593" spans="1:5" x14ac:dyDescent="0.3">
      <c r="A16593" t="s">
        <v>1761</v>
      </c>
      <c r="B16593" t="s">
        <v>5021</v>
      </c>
      <c r="C16593">
        <v>17.129431150305599</v>
      </c>
      <c r="D16593" t="s">
        <v>2480</v>
      </c>
      <c r="E16593" t="s">
        <v>65</v>
      </c>
    </row>
    <row r="16594" spans="1:5" x14ac:dyDescent="0.3">
      <c r="A16594" t="s">
        <v>1762</v>
      </c>
      <c r="B16594" t="s">
        <v>5021</v>
      </c>
      <c r="C16594">
        <v>17.3009455782733</v>
      </c>
      <c r="D16594" t="s">
        <v>2480</v>
      </c>
      <c r="E16594" t="s">
        <v>65</v>
      </c>
    </row>
    <row r="16595" spans="1:5" x14ac:dyDescent="0.3">
      <c r="A16595" t="s">
        <v>1790</v>
      </c>
      <c r="B16595" t="s">
        <v>5021</v>
      </c>
      <c r="C16595">
        <v>12.0694130983028</v>
      </c>
      <c r="D16595" t="s">
        <v>2480</v>
      </c>
      <c r="E16595" t="s">
        <v>65</v>
      </c>
    </row>
    <row r="16596" spans="1:5" x14ac:dyDescent="0.3">
      <c r="A16596" t="s">
        <v>1791</v>
      </c>
      <c r="B16596" t="s">
        <v>5021</v>
      </c>
      <c r="C16596">
        <v>16.887326339789801</v>
      </c>
      <c r="D16596" t="s">
        <v>2480</v>
      </c>
      <c r="E16596" t="s">
        <v>65</v>
      </c>
    </row>
    <row r="16597" spans="1:5" x14ac:dyDescent="0.3">
      <c r="A16597" t="s">
        <v>1862</v>
      </c>
      <c r="B16597" t="s">
        <v>5021</v>
      </c>
      <c r="C16597">
        <v>19.393894416460402</v>
      </c>
      <c r="D16597" t="s">
        <v>2480</v>
      </c>
      <c r="E16597" t="s">
        <v>65</v>
      </c>
    </row>
    <row r="16598" spans="1:5" x14ac:dyDescent="0.3">
      <c r="A16598" t="s">
        <v>1863</v>
      </c>
      <c r="B16598" t="s">
        <v>5021</v>
      </c>
      <c r="C16598">
        <v>18.273358685584402</v>
      </c>
      <c r="D16598" t="s">
        <v>2480</v>
      </c>
      <c r="E16598" t="s">
        <v>65</v>
      </c>
    </row>
    <row r="16599" spans="1:5" x14ac:dyDescent="0.3">
      <c r="A16599" t="s">
        <v>1864</v>
      </c>
      <c r="B16599" t="s">
        <v>5021</v>
      </c>
      <c r="C16599">
        <v>19.4845377984518</v>
      </c>
      <c r="D16599" t="s">
        <v>2480</v>
      </c>
      <c r="E16599" t="s">
        <v>65</v>
      </c>
    </row>
    <row r="16600" spans="1:5" x14ac:dyDescent="0.3">
      <c r="A16600" t="s">
        <v>1967</v>
      </c>
      <c r="B16600" t="s">
        <v>5021</v>
      </c>
      <c r="C16600">
        <v>15.650033907504801</v>
      </c>
      <c r="D16600" t="s">
        <v>2480</v>
      </c>
      <c r="E16600" t="s">
        <v>65</v>
      </c>
    </row>
    <row r="16601" spans="1:5" x14ac:dyDescent="0.3">
      <c r="A16601" t="s">
        <v>1968</v>
      </c>
      <c r="B16601" t="s">
        <v>5021</v>
      </c>
      <c r="C16601">
        <v>16.0378784944964</v>
      </c>
      <c r="D16601" t="s">
        <v>2480</v>
      </c>
      <c r="E16601" t="s">
        <v>65</v>
      </c>
    </row>
    <row r="16602" spans="1:5" x14ac:dyDescent="0.3">
      <c r="A16602" t="s">
        <v>2079</v>
      </c>
      <c r="B16602" t="s">
        <v>5021</v>
      </c>
      <c r="C16602">
        <v>16.250145437757102</v>
      </c>
      <c r="D16602" t="s">
        <v>2480</v>
      </c>
      <c r="E16602" t="s">
        <v>65</v>
      </c>
    </row>
    <row r="16603" spans="1:5" x14ac:dyDescent="0.3">
      <c r="A16603" t="s">
        <v>2080</v>
      </c>
      <c r="B16603" t="s">
        <v>5021</v>
      </c>
      <c r="C16603">
        <v>16.534955930915199</v>
      </c>
      <c r="D16603" t="s">
        <v>2480</v>
      </c>
      <c r="E16603" t="s">
        <v>65</v>
      </c>
    </row>
    <row r="16604" spans="1:5" x14ac:dyDescent="0.3">
      <c r="A16604" t="s">
        <v>2081</v>
      </c>
      <c r="B16604" t="s">
        <v>5021</v>
      </c>
      <c r="C16604">
        <v>16.365844499593699</v>
      </c>
      <c r="D16604" t="s">
        <v>2480</v>
      </c>
      <c r="E16604" t="s">
        <v>65</v>
      </c>
    </row>
    <row r="16605" spans="1:5" x14ac:dyDescent="0.3">
      <c r="A16605" t="s">
        <v>2100</v>
      </c>
      <c r="B16605" t="s">
        <v>5021</v>
      </c>
      <c r="C16605">
        <v>16.9554928239099</v>
      </c>
      <c r="D16605" t="s">
        <v>2480</v>
      </c>
      <c r="E16605" t="s">
        <v>65</v>
      </c>
    </row>
    <row r="16606" spans="1:5" x14ac:dyDescent="0.3">
      <c r="A16606" t="s">
        <v>2101</v>
      </c>
      <c r="B16606" t="s">
        <v>5021</v>
      </c>
      <c r="C16606">
        <v>17.844078947750901</v>
      </c>
      <c r="D16606" t="s">
        <v>2480</v>
      </c>
      <c r="E16606" t="s">
        <v>65</v>
      </c>
    </row>
    <row r="16607" spans="1:5" x14ac:dyDescent="0.3">
      <c r="A16607" t="s">
        <v>2158</v>
      </c>
      <c r="B16607" t="s">
        <v>5021</v>
      </c>
      <c r="C16607">
        <v>15.298788053347902</v>
      </c>
      <c r="D16607" t="s">
        <v>2480</v>
      </c>
      <c r="E16607" t="s">
        <v>65</v>
      </c>
    </row>
    <row r="16608" spans="1:5" x14ac:dyDescent="0.3">
      <c r="A16608" t="s">
        <v>2159</v>
      </c>
      <c r="B16608" t="s">
        <v>5021</v>
      </c>
      <c r="C16608">
        <v>15.265302092827399</v>
      </c>
      <c r="D16608" t="s">
        <v>2480</v>
      </c>
      <c r="E16608" t="s">
        <v>65</v>
      </c>
    </row>
    <row r="16609" spans="1:5" x14ac:dyDescent="0.3">
      <c r="A16609" t="s">
        <v>2199</v>
      </c>
      <c r="B16609" t="s">
        <v>5021</v>
      </c>
      <c r="C16609">
        <v>12.764324306228801</v>
      </c>
      <c r="D16609" t="s">
        <v>2480</v>
      </c>
      <c r="E16609" t="s">
        <v>65</v>
      </c>
    </row>
    <row r="16610" spans="1:5" x14ac:dyDescent="0.3">
      <c r="A16610" t="s">
        <v>2200</v>
      </c>
      <c r="B16610" t="s">
        <v>5021</v>
      </c>
      <c r="C16610">
        <v>13.985156373700301</v>
      </c>
      <c r="D16610" t="s">
        <v>2480</v>
      </c>
      <c r="E16610" t="s">
        <v>65</v>
      </c>
    </row>
    <row r="16611" spans="1:5" x14ac:dyDescent="0.3">
      <c r="A16611" t="s">
        <v>2201</v>
      </c>
      <c r="B16611" t="s">
        <v>5021</v>
      </c>
      <c r="C16611">
        <v>15.145460025975</v>
      </c>
      <c r="D16611" t="s">
        <v>2480</v>
      </c>
      <c r="E16611" t="s">
        <v>65</v>
      </c>
    </row>
    <row r="16612" spans="1:5" x14ac:dyDescent="0.3">
      <c r="A16612" t="s">
        <v>2232</v>
      </c>
      <c r="B16612" t="s">
        <v>5021</v>
      </c>
      <c r="C16612">
        <v>17.527145906470299</v>
      </c>
      <c r="D16612" t="s">
        <v>2480</v>
      </c>
      <c r="E16612" t="s">
        <v>65</v>
      </c>
    </row>
    <row r="16613" spans="1:5" x14ac:dyDescent="0.3">
      <c r="A16613" t="s">
        <v>2233</v>
      </c>
      <c r="B16613" t="s">
        <v>5021</v>
      </c>
      <c r="C16613">
        <v>13.946953076454687</v>
      </c>
      <c r="D16613" t="s">
        <v>2480</v>
      </c>
      <c r="E16613" t="s">
        <v>65</v>
      </c>
    </row>
    <row r="16614" spans="1:5" x14ac:dyDescent="0.3">
      <c r="A16614" t="s">
        <v>2234</v>
      </c>
      <c r="B16614" t="s">
        <v>5021</v>
      </c>
      <c r="C16614">
        <v>14.962003564891001</v>
      </c>
      <c r="D16614" t="s">
        <v>2480</v>
      </c>
      <c r="E16614" t="s">
        <v>65</v>
      </c>
    </row>
    <row r="16615" spans="1:5" x14ac:dyDescent="0.3">
      <c r="A16615" t="s">
        <v>2235</v>
      </c>
      <c r="B16615" t="s">
        <v>5021</v>
      </c>
      <c r="C16615">
        <v>16.200094713227699</v>
      </c>
      <c r="D16615" t="s">
        <v>2480</v>
      </c>
      <c r="E16615" t="s">
        <v>65</v>
      </c>
    </row>
    <row r="16616" spans="1:5" x14ac:dyDescent="0.3">
      <c r="A16616" t="s">
        <v>2236</v>
      </c>
      <c r="B16616" t="s">
        <v>5021</v>
      </c>
      <c r="C16616">
        <v>14.794314955185399</v>
      </c>
      <c r="D16616" t="s">
        <v>2480</v>
      </c>
      <c r="E16616" t="s">
        <v>65</v>
      </c>
    </row>
    <row r="16617" spans="1:5" x14ac:dyDescent="0.3">
      <c r="A16617" t="s">
        <v>2237</v>
      </c>
      <c r="B16617" t="s">
        <v>5021</v>
      </c>
      <c r="C16617">
        <v>14.764765011610301</v>
      </c>
      <c r="D16617" t="s">
        <v>2480</v>
      </c>
      <c r="E16617" t="s">
        <v>65</v>
      </c>
    </row>
    <row r="16618" spans="1:5" x14ac:dyDescent="0.3">
      <c r="A16618" t="s">
        <v>1763</v>
      </c>
      <c r="B16618" t="s">
        <v>5021</v>
      </c>
      <c r="C16618">
        <v>14.158848726317601</v>
      </c>
      <c r="D16618" t="s">
        <v>2480</v>
      </c>
      <c r="E16618" t="s">
        <v>65</v>
      </c>
    </row>
    <row r="16619" spans="1:5" x14ac:dyDescent="0.3">
      <c r="A16619" t="s">
        <v>1764</v>
      </c>
      <c r="B16619" t="s">
        <v>5021</v>
      </c>
      <c r="C16619">
        <v>15.777678868730998</v>
      </c>
      <c r="D16619" t="s">
        <v>2480</v>
      </c>
      <c r="E16619" t="s">
        <v>65</v>
      </c>
    </row>
    <row r="16620" spans="1:5" x14ac:dyDescent="0.3">
      <c r="A16620" t="s">
        <v>1765</v>
      </c>
      <c r="B16620" t="s">
        <v>5021</v>
      </c>
      <c r="C16620">
        <v>17.847054234831649</v>
      </c>
      <c r="D16620" t="s">
        <v>2480</v>
      </c>
      <c r="E16620" t="s">
        <v>65</v>
      </c>
    </row>
    <row r="16621" spans="1:5" x14ac:dyDescent="0.3">
      <c r="A16621" t="s">
        <v>1792</v>
      </c>
      <c r="B16621" t="s">
        <v>5021</v>
      </c>
      <c r="C16621">
        <v>14.713302484185</v>
      </c>
      <c r="D16621" t="s">
        <v>2480</v>
      </c>
      <c r="E16621" t="s">
        <v>65</v>
      </c>
    </row>
    <row r="16622" spans="1:5" x14ac:dyDescent="0.3">
      <c r="A16622" t="s">
        <v>1793</v>
      </c>
      <c r="B16622" t="s">
        <v>5021</v>
      </c>
      <c r="C16622">
        <v>17.130470327449402</v>
      </c>
      <c r="D16622" t="s">
        <v>2480</v>
      </c>
      <c r="E16622" t="s">
        <v>65</v>
      </c>
    </row>
    <row r="16623" spans="1:5" x14ac:dyDescent="0.3">
      <c r="A16623" t="s">
        <v>1794</v>
      </c>
      <c r="B16623" t="s">
        <v>5021</v>
      </c>
      <c r="C16623">
        <v>16.331845875924401</v>
      </c>
      <c r="D16623" t="s">
        <v>2480</v>
      </c>
      <c r="E16623" t="s">
        <v>65</v>
      </c>
    </row>
    <row r="16624" spans="1:5" x14ac:dyDescent="0.3">
      <c r="A16624" t="s">
        <v>1795</v>
      </c>
      <c r="B16624" t="s">
        <v>5021</v>
      </c>
      <c r="C16624">
        <v>13.089652299058301</v>
      </c>
      <c r="D16624" t="s">
        <v>2480</v>
      </c>
      <c r="E16624" t="s">
        <v>65</v>
      </c>
    </row>
    <row r="16625" spans="1:5" x14ac:dyDescent="0.3">
      <c r="A16625" t="s">
        <v>1796</v>
      </c>
      <c r="B16625" t="s">
        <v>5021</v>
      </c>
      <c r="C16625">
        <v>15.7036442137117</v>
      </c>
      <c r="D16625" t="s">
        <v>2480</v>
      </c>
      <c r="E16625" t="s">
        <v>65</v>
      </c>
    </row>
    <row r="16626" spans="1:5" x14ac:dyDescent="0.3">
      <c r="A16626" t="s">
        <v>1969</v>
      </c>
      <c r="B16626" t="s">
        <v>5021</v>
      </c>
      <c r="C16626">
        <v>17.7482589628383</v>
      </c>
      <c r="D16626" t="s">
        <v>2480</v>
      </c>
      <c r="E16626" t="s">
        <v>65</v>
      </c>
    </row>
    <row r="16627" spans="1:5" x14ac:dyDescent="0.3">
      <c r="A16627" t="s">
        <v>1970</v>
      </c>
      <c r="B16627" t="s">
        <v>5021</v>
      </c>
      <c r="C16627">
        <v>16.802361040389101</v>
      </c>
      <c r="D16627" t="s">
        <v>2480</v>
      </c>
      <c r="E16627" t="s">
        <v>65</v>
      </c>
    </row>
    <row r="16628" spans="1:5" x14ac:dyDescent="0.3">
      <c r="A16628" t="s">
        <v>1971</v>
      </c>
      <c r="B16628" t="s">
        <v>5021</v>
      </c>
      <c r="C16628">
        <v>17.467495950352198</v>
      </c>
      <c r="D16628" t="s">
        <v>2480</v>
      </c>
      <c r="E16628" t="s">
        <v>65</v>
      </c>
    </row>
    <row r="16629" spans="1:5" x14ac:dyDescent="0.3">
      <c r="A16629" t="s">
        <v>2001</v>
      </c>
      <c r="B16629" t="s">
        <v>5021</v>
      </c>
      <c r="C16629">
        <v>17.7604080392681</v>
      </c>
      <c r="D16629" t="s">
        <v>2480</v>
      </c>
      <c r="E16629" t="s">
        <v>65</v>
      </c>
    </row>
    <row r="16630" spans="1:5" x14ac:dyDescent="0.3">
      <c r="A16630" t="s">
        <v>2002</v>
      </c>
      <c r="B16630" t="s">
        <v>5021</v>
      </c>
      <c r="C16630">
        <v>18.446791183853499</v>
      </c>
      <c r="D16630" t="s">
        <v>2480</v>
      </c>
      <c r="E16630" t="s">
        <v>65</v>
      </c>
    </row>
    <row r="16631" spans="1:5" x14ac:dyDescent="0.3">
      <c r="A16631" t="s">
        <v>2202</v>
      </c>
      <c r="B16631" t="s">
        <v>5021</v>
      </c>
      <c r="C16631">
        <v>12.2287392070363</v>
      </c>
      <c r="D16631" t="s">
        <v>2480</v>
      </c>
      <c r="E16631" t="s">
        <v>65</v>
      </c>
    </row>
    <row r="16632" spans="1:5" x14ac:dyDescent="0.3">
      <c r="A16632" t="s">
        <v>2203</v>
      </c>
      <c r="B16632" t="s">
        <v>5021</v>
      </c>
      <c r="C16632">
        <v>12.793273054848502</v>
      </c>
      <c r="D16632" t="s">
        <v>2480</v>
      </c>
      <c r="E16632" t="s">
        <v>65</v>
      </c>
    </row>
    <row r="16633" spans="1:5" x14ac:dyDescent="0.3">
      <c r="A16633" t="s">
        <v>2204</v>
      </c>
      <c r="B16633" t="s">
        <v>5021</v>
      </c>
      <c r="C16633">
        <v>14.377238880594</v>
      </c>
      <c r="D16633" t="s">
        <v>2480</v>
      </c>
      <c r="E16633" t="s">
        <v>65</v>
      </c>
    </row>
    <row r="16634" spans="1:5" x14ac:dyDescent="0.3">
      <c r="A16634" t="s">
        <v>2221</v>
      </c>
      <c r="B16634" t="s">
        <v>5021</v>
      </c>
      <c r="C16634">
        <v>13.8086266915924</v>
      </c>
      <c r="D16634" t="s">
        <v>2480</v>
      </c>
      <c r="E16634" t="s">
        <v>65</v>
      </c>
    </row>
    <row r="16635" spans="1:5" x14ac:dyDescent="0.3">
      <c r="A16635" t="s">
        <v>1690</v>
      </c>
      <c r="B16635" t="s">
        <v>5021</v>
      </c>
      <c r="C16635">
        <v>13.946953076454687</v>
      </c>
      <c r="D16635" t="s">
        <v>2480</v>
      </c>
      <c r="E16635" t="s">
        <v>65</v>
      </c>
    </row>
    <row r="16636" spans="1:5" x14ac:dyDescent="0.3">
      <c r="A16636" t="s">
        <v>1691</v>
      </c>
      <c r="B16636" t="s">
        <v>5021</v>
      </c>
      <c r="C16636">
        <v>17.971386480547501</v>
      </c>
      <c r="D16636" t="s">
        <v>2480</v>
      </c>
      <c r="E16636" t="s">
        <v>65</v>
      </c>
    </row>
    <row r="16637" spans="1:5" x14ac:dyDescent="0.3">
      <c r="A16637" t="s">
        <v>1692</v>
      </c>
      <c r="B16637" t="s">
        <v>5021</v>
      </c>
      <c r="C16637">
        <v>20.229047788656601</v>
      </c>
      <c r="D16637" t="s">
        <v>2480</v>
      </c>
      <c r="E16637" t="s">
        <v>65</v>
      </c>
    </row>
    <row r="16638" spans="1:5" x14ac:dyDescent="0.3">
      <c r="A16638" t="s">
        <v>1693</v>
      </c>
      <c r="B16638" t="s">
        <v>5021</v>
      </c>
      <c r="C16638">
        <v>19.048893102371899</v>
      </c>
      <c r="D16638" t="s">
        <v>2480</v>
      </c>
      <c r="E16638" t="s">
        <v>65</v>
      </c>
    </row>
    <row r="16639" spans="1:5" x14ac:dyDescent="0.3">
      <c r="A16639" t="s">
        <v>1694</v>
      </c>
      <c r="B16639" t="s">
        <v>5021</v>
      </c>
      <c r="C16639">
        <v>16.3799121209153</v>
      </c>
      <c r="D16639" t="s">
        <v>2480</v>
      </c>
      <c r="E16639" t="s">
        <v>65</v>
      </c>
    </row>
    <row r="16640" spans="1:5" x14ac:dyDescent="0.3">
      <c r="A16640" t="s">
        <v>1695</v>
      </c>
      <c r="B16640" t="s">
        <v>5021</v>
      </c>
      <c r="C16640">
        <v>19.784887707816704</v>
      </c>
      <c r="D16640" t="s">
        <v>2480</v>
      </c>
      <c r="E16640" t="s">
        <v>65</v>
      </c>
    </row>
    <row r="16641" spans="1:5" x14ac:dyDescent="0.3">
      <c r="A16641" t="s">
        <v>1696</v>
      </c>
      <c r="B16641" t="s">
        <v>5021</v>
      </c>
      <c r="C16641">
        <v>19.631791489504099</v>
      </c>
      <c r="D16641" t="s">
        <v>2480</v>
      </c>
      <c r="E16641" t="s">
        <v>65</v>
      </c>
    </row>
    <row r="16642" spans="1:5" x14ac:dyDescent="0.3">
      <c r="A16642" t="s">
        <v>1697</v>
      </c>
      <c r="B16642" t="s">
        <v>5021</v>
      </c>
      <c r="C16642">
        <v>21.015609071958998</v>
      </c>
      <c r="D16642" t="s">
        <v>2480</v>
      </c>
      <c r="E16642" t="s">
        <v>65</v>
      </c>
    </row>
    <row r="16643" spans="1:5" x14ac:dyDescent="0.3">
      <c r="A16643" t="s">
        <v>1698</v>
      </c>
      <c r="B16643" t="s">
        <v>5021</v>
      </c>
      <c r="C16643">
        <v>21.759307245481899</v>
      </c>
      <c r="D16643" t="s">
        <v>2480</v>
      </c>
      <c r="E16643" t="s">
        <v>65</v>
      </c>
    </row>
    <row r="16644" spans="1:5" x14ac:dyDescent="0.3">
      <c r="A16644" t="s">
        <v>1702</v>
      </c>
      <c r="B16644" t="s">
        <v>5021</v>
      </c>
      <c r="C16644">
        <v>14.162531525229568</v>
      </c>
      <c r="D16644" t="s">
        <v>2480</v>
      </c>
      <c r="E16644" t="s">
        <v>65</v>
      </c>
    </row>
    <row r="16645" spans="1:5" x14ac:dyDescent="0.3">
      <c r="A16645" t="s">
        <v>1703</v>
      </c>
      <c r="B16645" t="s">
        <v>5021</v>
      </c>
      <c r="C16645">
        <v>13.610005110903398</v>
      </c>
      <c r="D16645" t="s">
        <v>2480</v>
      </c>
      <c r="E16645" t="s">
        <v>65</v>
      </c>
    </row>
    <row r="16646" spans="1:5" x14ac:dyDescent="0.3">
      <c r="A16646" t="s">
        <v>1704</v>
      </c>
      <c r="B16646" t="s">
        <v>5021</v>
      </c>
      <c r="C16646">
        <v>13.272593455951698</v>
      </c>
      <c r="D16646" t="s">
        <v>2480</v>
      </c>
      <c r="E16646" t="s">
        <v>65</v>
      </c>
    </row>
    <row r="16647" spans="1:5" x14ac:dyDescent="0.3">
      <c r="A16647" t="s">
        <v>1705</v>
      </c>
      <c r="B16647" t="s">
        <v>5021</v>
      </c>
      <c r="C16647">
        <v>16.615408477773858</v>
      </c>
      <c r="D16647" t="s">
        <v>2480</v>
      </c>
      <c r="E16647" t="s">
        <v>65</v>
      </c>
    </row>
    <row r="16648" spans="1:5" x14ac:dyDescent="0.3">
      <c r="A16648" t="s">
        <v>1706</v>
      </c>
      <c r="B16648" t="s">
        <v>5021</v>
      </c>
      <c r="C16648">
        <v>15.819905645521301</v>
      </c>
      <c r="D16648" t="s">
        <v>2480</v>
      </c>
      <c r="E16648" t="s">
        <v>65</v>
      </c>
    </row>
    <row r="16649" spans="1:5" x14ac:dyDescent="0.3">
      <c r="A16649" t="s">
        <v>1707</v>
      </c>
      <c r="B16649" t="s">
        <v>5021</v>
      </c>
      <c r="C16649">
        <v>14.265576356906784</v>
      </c>
      <c r="D16649" t="s">
        <v>2480</v>
      </c>
      <c r="E16649" t="s">
        <v>65</v>
      </c>
    </row>
    <row r="16650" spans="1:5" x14ac:dyDescent="0.3">
      <c r="A16650" t="s">
        <v>1708</v>
      </c>
      <c r="B16650" t="s">
        <v>5021</v>
      </c>
      <c r="C16650">
        <v>15.331500450110701</v>
      </c>
      <c r="D16650" t="s">
        <v>2480</v>
      </c>
      <c r="E16650" t="s">
        <v>65</v>
      </c>
    </row>
    <row r="16651" spans="1:5" x14ac:dyDescent="0.3">
      <c r="A16651" t="s">
        <v>1709</v>
      </c>
      <c r="B16651" t="s">
        <v>5021</v>
      </c>
      <c r="C16651">
        <v>14.285962733430914</v>
      </c>
      <c r="D16651" t="s">
        <v>2480</v>
      </c>
      <c r="E16651" t="s">
        <v>65</v>
      </c>
    </row>
    <row r="16652" spans="1:5" x14ac:dyDescent="0.3">
      <c r="A16652" t="s">
        <v>1710</v>
      </c>
      <c r="B16652" t="s">
        <v>5021</v>
      </c>
      <c r="C16652">
        <v>14.7786935523423</v>
      </c>
      <c r="D16652" t="s">
        <v>2480</v>
      </c>
      <c r="E16652" t="s">
        <v>65</v>
      </c>
    </row>
    <row r="16653" spans="1:5" x14ac:dyDescent="0.3">
      <c r="A16653" t="s">
        <v>1711</v>
      </c>
      <c r="B16653" t="s">
        <v>5021</v>
      </c>
      <c r="C16653">
        <v>14.787520331329201</v>
      </c>
      <c r="D16653" t="s">
        <v>2480</v>
      </c>
      <c r="E16653" t="s">
        <v>65</v>
      </c>
    </row>
    <row r="16654" spans="1:5" x14ac:dyDescent="0.3">
      <c r="A16654" t="s">
        <v>1712</v>
      </c>
      <c r="B16654" t="s">
        <v>5021</v>
      </c>
      <c r="C16654">
        <v>14.9610625676242</v>
      </c>
      <c r="D16654" t="s">
        <v>2480</v>
      </c>
      <c r="E16654" t="s">
        <v>65</v>
      </c>
    </row>
    <row r="16655" spans="1:5" x14ac:dyDescent="0.3">
      <c r="A16655" t="s">
        <v>1719</v>
      </c>
      <c r="B16655" t="s">
        <v>5021</v>
      </c>
      <c r="C16655">
        <v>17.3866820122586</v>
      </c>
      <c r="D16655" t="s">
        <v>2480</v>
      </c>
      <c r="E16655" t="s">
        <v>65</v>
      </c>
    </row>
    <row r="16656" spans="1:5" x14ac:dyDescent="0.3">
      <c r="A16656" t="s">
        <v>1720</v>
      </c>
      <c r="B16656" t="s">
        <v>5021</v>
      </c>
      <c r="C16656">
        <v>20.3334733243409</v>
      </c>
      <c r="D16656" t="s">
        <v>2480</v>
      </c>
      <c r="E16656" t="s">
        <v>65</v>
      </c>
    </row>
    <row r="16657" spans="1:5" x14ac:dyDescent="0.3">
      <c r="A16657" t="s">
        <v>1721</v>
      </c>
      <c r="B16657" t="s">
        <v>5021</v>
      </c>
      <c r="C16657">
        <v>20.725451502428299</v>
      </c>
      <c r="D16657" t="s">
        <v>2480</v>
      </c>
      <c r="E16657" t="s">
        <v>65</v>
      </c>
    </row>
    <row r="16658" spans="1:5" x14ac:dyDescent="0.3">
      <c r="A16658" t="s">
        <v>1722</v>
      </c>
      <c r="B16658" t="s">
        <v>5021</v>
      </c>
      <c r="C16658">
        <v>17.765034966939901</v>
      </c>
      <c r="D16658" t="s">
        <v>2480</v>
      </c>
      <c r="E16658" t="s">
        <v>65</v>
      </c>
    </row>
    <row r="16659" spans="1:5" x14ac:dyDescent="0.3">
      <c r="A16659" t="s">
        <v>1723</v>
      </c>
      <c r="B16659" t="s">
        <v>5021</v>
      </c>
      <c r="C16659">
        <v>19.2273651092328</v>
      </c>
      <c r="D16659" t="s">
        <v>2480</v>
      </c>
      <c r="E16659" t="s">
        <v>65</v>
      </c>
    </row>
    <row r="16660" spans="1:5" x14ac:dyDescent="0.3">
      <c r="A16660" t="s">
        <v>1724</v>
      </c>
      <c r="B16660" t="s">
        <v>5021</v>
      </c>
      <c r="C16660">
        <v>17.633407363778701</v>
      </c>
      <c r="D16660" t="s">
        <v>2480</v>
      </c>
      <c r="E16660" t="s">
        <v>65</v>
      </c>
    </row>
    <row r="16661" spans="1:5" x14ac:dyDescent="0.3">
      <c r="A16661" t="s">
        <v>1725</v>
      </c>
      <c r="B16661" t="s">
        <v>5021</v>
      </c>
      <c r="C16661">
        <v>17.417476069853802</v>
      </c>
      <c r="D16661" t="s">
        <v>2480</v>
      </c>
      <c r="E16661" t="s">
        <v>65</v>
      </c>
    </row>
    <row r="16662" spans="1:5" x14ac:dyDescent="0.3">
      <c r="A16662" t="s">
        <v>1726</v>
      </c>
      <c r="B16662" t="s">
        <v>5021</v>
      </c>
      <c r="C16662">
        <v>13.946953076454687</v>
      </c>
      <c r="D16662" t="s">
        <v>2480</v>
      </c>
      <c r="E16662" t="s">
        <v>65</v>
      </c>
    </row>
    <row r="16663" spans="1:5" x14ac:dyDescent="0.3">
      <c r="A16663" t="s">
        <v>1727</v>
      </c>
      <c r="B16663" t="s">
        <v>5021</v>
      </c>
      <c r="C16663">
        <v>16.459801933986899</v>
      </c>
      <c r="D16663" t="s">
        <v>2480</v>
      </c>
      <c r="E16663" t="s">
        <v>65</v>
      </c>
    </row>
    <row r="16664" spans="1:5" x14ac:dyDescent="0.3">
      <c r="A16664" t="s">
        <v>1728</v>
      </c>
      <c r="B16664" t="s">
        <v>5021</v>
      </c>
      <c r="C16664">
        <v>20.4654117853073</v>
      </c>
      <c r="D16664" t="s">
        <v>2480</v>
      </c>
      <c r="E16664" t="s">
        <v>65</v>
      </c>
    </row>
    <row r="16665" spans="1:5" x14ac:dyDescent="0.3">
      <c r="A16665" t="s">
        <v>1729</v>
      </c>
      <c r="B16665" t="s">
        <v>5021</v>
      </c>
      <c r="C16665">
        <v>17.238723669892899</v>
      </c>
      <c r="D16665" t="s">
        <v>2480</v>
      </c>
      <c r="E16665" t="s">
        <v>65</v>
      </c>
    </row>
    <row r="16666" spans="1:5" x14ac:dyDescent="0.3">
      <c r="A16666" t="s">
        <v>1730</v>
      </c>
      <c r="B16666" t="s">
        <v>5021</v>
      </c>
      <c r="C16666">
        <v>11.181307759787201</v>
      </c>
      <c r="D16666" t="s">
        <v>2480</v>
      </c>
      <c r="E16666" t="s">
        <v>65</v>
      </c>
    </row>
    <row r="16667" spans="1:5" x14ac:dyDescent="0.3">
      <c r="A16667" t="s">
        <v>1731</v>
      </c>
      <c r="B16667" t="s">
        <v>5021</v>
      </c>
      <c r="C16667">
        <v>11.653000692837599</v>
      </c>
      <c r="D16667" t="s">
        <v>2480</v>
      </c>
      <c r="E16667" t="s">
        <v>65</v>
      </c>
    </row>
    <row r="16668" spans="1:5" x14ac:dyDescent="0.3">
      <c r="A16668" t="s">
        <v>1732</v>
      </c>
      <c r="B16668" t="s">
        <v>5021</v>
      </c>
      <c r="C16668">
        <v>11.165355562601</v>
      </c>
      <c r="D16668" t="s">
        <v>2480</v>
      </c>
      <c r="E16668" t="s">
        <v>65</v>
      </c>
    </row>
    <row r="16669" spans="1:5" x14ac:dyDescent="0.3">
      <c r="A16669" t="s">
        <v>1733</v>
      </c>
      <c r="B16669" t="s">
        <v>5021</v>
      </c>
      <c r="C16669">
        <v>11.218571156127799</v>
      </c>
      <c r="D16669" t="s">
        <v>2480</v>
      </c>
      <c r="E16669" t="s">
        <v>65</v>
      </c>
    </row>
    <row r="16670" spans="1:5" x14ac:dyDescent="0.3">
      <c r="A16670" t="s">
        <v>1734</v>
      </c>
      <c r="B16670" t="s">
        <v>5021</v>
      </c>
      <c r="C16670">
        <v>10.953293643705299</v>
      </c>
      <c r="D16670" t="s">
        <v>2480</v>
      </c>
      <c r="E16670" t="s">
        <v>65</v>
      </c>
    </row>
    <row r="16671" spans="1:5" x14ac:dyDescent="0.3">
      <c r="A16671" t="s">
        <v>1735</v>
      </c>
      <c r="B16671" t="s">
        <v>5021</v>
      </c>
      <c r="C16671">
        <v>11.614854261928301</v>
      </c>
      <c r="D16671" t="s">
        <v>2480</v>
      </c>
      <c r="E16671" t="s">
        <v>65</v>
      </c>
    </row>
    <row r="16672" spans="1:5" x14ac:dyDescent="0.3">
      <c r="A16672" t="s">
        <v>1736</v>
      </c>
      <c r="B16672" t="s">
        <v>5021</v>
      </c>
      <c r="C16672">
        <v>11.226360550043101</v>
      </c>
      <c r="D16672" t="s">
        <v>2480</v>
      </c>
      <c r="E16672" t="s">
        <v>65</v>
      </c>
    </row>
    <row r="16673" spans="1:5" x14ac:dyDescent="0.3">
      <c r="A16673" t="s">
        <v>1740</v>
      </c>
      <c r="B16673" t="s">
        <v>5021</v>
      </c>
      <c r="C16673">
        <v>17.5952949282783</v>
      </c>
      <c r="D16673" t="s">
        <v>2480</v>
      </c>
      <c r="E16673" t="s">
        <v>65</v>
      </c>
    </row>
    <row r="16674" spans="1:5" x14ac:dyDescent="0.3">
      <c r="A16674" t="s">
        <v>1741</v>
      </c>
      <c r="B16674" t="s">
        <v>5021</v>
      </c>
      <c r="C16674">
        <v>16.702142960490299</v>
      </c>
      <c r="D16674" t="s">
        <v>2480</v>
      </c>
      <c r="E16674" t="s">
        <v>65</v>
      </c>
    </row>
    <row r="16675" spans="1:5" x14ac:dyDescent="0.3">
      <c r="A16675" t="s">
        <v>1742</v>
      </c>
      <c r="B16675" t="s">
        <v>5021</v>
      </c>
      <c r="C16675">
        <v>15.53703197289652</v>
      </c>
      <c r="D16675" t="s">
        <v>2480</v>
      </c>
      <c r="E16675" t="s">
        <v>65</v>
      </c>
    </row>
    <row r="16676" spans="1:5" x14ac:dyDescent="0.3">
      <c r="A16676" t="s">
        <v>1743</v>
      </c>
      <c r="B16676" t="s">
        <v>5021</v>
      </c>
      <c r="C16676">
        <v>15.530870769982</v>
      </c>
      <c r="D16676" t="s">
        <v>2480</v>
      </c>
      <c r="E16676" t="s">
        <v>65</v>
      </c>
    </row>
    <row r="16677" spans="1:5" x14ac:dyDescent="0.3">
      <c r="A16677" t="s">
        <v>1744</v>
      </c>
      <c r="B16677" t="s">
        <v>5021</v>
      </c>
      <c r="C16677">
        <v>14.951188985280201</v>
      </c>
      <c r="D16677" t="s">
        <v>2480</v>
      </c>
      <c r="E16677" t="s">
        <v>65</v>
      </c>
    </row>
    <row r="16678" spans="1:5" x14ac:dyDescent="0.3">
      <c r="A16678" t="s">
        <v>1745</v>
      </c>
      <c r="B16678" t="s">
        <v>5021</v>
      </c>
      <c r="C16678">
        <v>14.459488797855602</v>
      </c>
      <c r="D16678" t="s">
        <v>2480</v>
      </c>
      <c r="E16678" t="s">
        <v>65</v>
      </c>
    </row>
    <row r="16679" spans="1:5" x14ac:dyDescent="0.3">
      <c r="A16679" t="s">
        <v>1746</v>
      </c>
      <c r="B16679" t="s">
        <v>5021</v>
      </c>
      <c r="C16679">
        <v>13.0259492945075</v>
      </c>
      <c r="D16679" t="s">
        <v>2480</v>
      </c>
      <c r="E16679" t="s">
        <v>65</v>
      </c>
    </row>
    <row r="16680" spans="1:5" x14ac:dyDescent="0.3">
      <c r="A16680" t="s">
        <v>1747</v>
      </c>
      <c r="B16680" t="s">
        <v>5021</v>
      </c>
      <c r="C16680">
        <v>14.647696589700457</v>
      </c>
      <c r="D16680" t="s">
        <v>2480</v>
      </c>
      <c r="E16680" t="s">
        <v>65</v>
      </c>
    </row>
    <row r="16681" spans="1:5" x14ac:dyDescent="0.3">
      <c r="A16681" t="s">
        <v>1748</v>
      </c>
      <c r="B16681" t="s">
        <v>5021</v>
      </c>
      <c r="C16681">
        <v>12.5406695186958</v>
      </c>
      <c r="D16681" t="s">
        <v>2480</v>
      </c>
      <c r="E16681" t="s">
        <v>65</v>
      </c>
    </row>
    <row r="16682" spans="1:5" x14ac:dyDescent="0.3">
      <c r="A16682" t="s">
        <v>1749</v>
      </c>
      <c r="B16682" t="s">
        <v>5021</v>
      </c>
      <c r="C16682">
        <v>14.216532002805801</v>
      </c>
      <c r="D16682" t="s">
        <v>2480</v>
      </c>
      <c r="E16682" t="s">
        <v>65</v>
      </c>
    </row>
    <row r="16683" spans="1:5" x14ac:dyDescent="0.3">
      <c r="A16683" t="s">
        <v>1750</v>
      </c>
      <c r="B16683" t="s">
        <v>5021</v>
      </c>
      <c r="C16683">
        <v>14.272775795155299</v>
      </c>
      <c r="D16683" t="s">
        <v>2480</v>
      </c>
      <c r="E16683" t="s">
        <v>65</v>
      </c>
    </row>
    <row r="16684" spans="1:5" x14ac:dyDescent="0.3">
      <c r="A16684" t="s">
        <v>1751</v>
      </c>
      <c r="B16684" t="s">
        <v>5021</v>
      </c>
      <c r="C16684">
        <v>14.0661501991466</v>
      </c>
      <c r="D16684" t="s">
        <v>2480</v>
      </c>
      <c r="E16684" t="s">
        <v>65</v>
      </c>
    </row>
    <row r="16685" spans="1:5" x14ac:dyDescent="0.3">
      <c r="A16685" t="s">
        <v>1752</v>
      </c>
      <c r="B16685" t="s">
        <v>5021</v>
      </c>
      <c r="C16685">
        <v>14.0719474080637</v>
      </c>
      <c r="D16685" t="s">
        <v>2480</v>
      </c>
      <c r="E16685" t="s">
        <v>65</v>
      </c>
    </row>
    <row r="16686" spans="1:5" x14ac:dyDescent="0.3">
      <c r="A16686" t="s">
        <v>1753</v>
      </c>
      <c r="B16686" t="s">
        <v>5021</v>
      </c>
      <c r="C16686">
        <v>13.5759946034431</v>
      </c>
      <c r="D16686" t="s">
        <v>2480</v>
      </c>
      <c r="E16686" t="s">
        <v>65</v>
      </c>
    </row>
    <row r="16687" spans="1:5" x14ac:dyDescent="0.3">
      <c r="A16687" t="s">
        <v>1754</v>
      </c>
      <c r="B16687" t="s">
        <v>5021</v>
      </c>
      <c r="C16687">
        <v>13.225135881464627</v>
      </c>
      <c r="D16687" t="s">
        <v>2480</v>
      </c>
      <c r="E16687" t="s">
        <v>65</v>
      </c>
    </row>
    <row r="16688" spans="1:5" x14ac:dyDescent="0.3">
      <c r="A16688" t="s">
        <v>1755</v>
      </c>
      <c r="B16688" t="s">
        <v>5021</v>
      </c>
      <c r="C16688">
        <v>14.508928355356995</v>
      </c>
      <c r="D16688" t="s">
        <v>2480</v>
      </c>
      <c r="E16688" t="s">
        <v>65</v>
      </c>
    </row>
    <row r="16689" spans="1:5" x14ac:dyDescent="0.3">
      <c r="A16689" t="s">
        <v>1756</v>
      </c>
      <c r="B16689" t="s">
        <v>5021</v>
      </c>
      <c r="C16689">
        <v>13.816135449233027</v>
      </c>
      <c r="D16689" t="s">
        <v>2480</v>
      </c>
      <c r="E16689" t="s">
        <v>65</v>
      </c>
    </row>
    <row r="16690" spans="1:5" x14ac:dyDescent="0.3">
      <c r="A16690" t="s">
        <v>1757</v>
      </c>
      <c r="B16690" t="s">
        <v>5021</v>
      </c>
      <c r="C16690">
        <v>14.152359703020291</v>
      </c>
      <c r="D16690" t="s">
        <v>2480</v>
      </c>
      <c r="E16690" t="s">
        <v>65</v>
      </c>
    </row>
    <row r="16691" spans="1:5" x14ac:dyDescent="0.3">
      <c r="A16691" t="s">
        <v>1766</v>
      </c>
      <c r="B16691" t="s">
        <v>5021</v>
      </c>
      <c r="C16691">
        <v>14.6514016086095</v>
      </c>
      <c r="D16691" t="s">
        <v>2480</v>
      </c>
      <c r="E16691" t="s">
        <v>65</v>
      </c>
    </row>
    <row r="16692" spans="1:5" x14ac:dyDescent="0.3">
      <c r="A16692" t="s">
        <v>1767</v>
      </c>
      <c r="B16692" t="s">
        <v>5021</v>
      </c>
      <c r="C16692">
        <v>18.2524267141523</v>
      </c>
      <c r="D16692" t="s">
        <v>2480</v>
      </c>
      <c r="E16692" t="s">
        <v>65</v>
      </c>
    </row>
    <row r="16693" spans="1:5" x14ac:dyDescent="0.3">
      <c r="A16693" t="s">
        <v>1768</v>
      </c>
      <c r="B16693" t="s">
        <v>5021</v>
      </c>
      <c r="C16693">
        <v>19.243740621883301</v>
      </c>
      <c r="D16693" t="s">
        <v>2480</v>
      </c>
      <c r="E16693" t="s">
        <v>65</v>
      </c>
    </row>
    <row r="16694" spans="1:5" x14ac:dyDescent="0.3">
      <c r="A16694" t="s">
        <v>1769</v>
      </c>
      <c r="B16694" t="s">
        <v>5021</v>
      </c>
      <c r="C16694">
        <v>14.5502905653846</v>
      </c>
      <c r="D16694" t="s">
        <v>2480</v>
      </c>
      <c r="E16694" t="s">
        <v>65</v>
      </c>
    </row>
    <row r="16695" spans="1:5" x14ac:dyDescent="0.3">
      <c r="A16695" t="s">
        <v>1770</v>
      </c>
      <c r="B16695" t="s">
        <v>5021</v>
      </c>
      <c r="C16695">
        <v>13.904390511493199</v>
      </c>
      <c r="D16695" t="s">
        <v>2480</v>
      </c>
      <c r="E16695" t="s">
        <v>65</v>
      </c>
    </row>
    <row r="16696" spans="1:5" x14ac:dyDescent="0.3">
      <c r="A16696" t="s">
        <v>1771</v>
      </c>
      <c r="B16696" t="s">
        <v>5021</v>
      </c>
      <c r="C16696">
        <v>15.318114399016739</v>
      </c>
      <c r="D16696" t="s">
        <v>2480</v>
      </c>
      <c r="E16696" t="s">
        <v>65</v>
      </c>
    </row>
    <row r="16697" spans="1:5" x14ac:dyDescent="0.3">
      <c r="A16697" t="s">
        <v>1772</v>
      </c>
      <c r="B16697" t="s">
        <v>5021</v>
      </c>
      <c r="C16697">
        <v>15.967227618765515</v>
      </c>
      <c r="D16697" t="s">
        <v>2480</v>
      </c>
      <c r="E16697" t="s">
        <v>65</v>
      </c>
    </row>
    <row r="16698" spans="1:5" x14ac:dyDescent="0.3">
      <c r="A16698" t="s">
        <v>1773</v>
      </c>
      <c r="B16698" t="s">
        <v>5021</v>
      </c>
      <c r="C16698">
        <v>15.710589680324347</v>
      </c>
      <c r="D16698" t="s">
        <v>2480</v>
      </c>
      <c r="E16698" t="s">
        <v>65</v>
      </c>
    </row>
    <row r="16699" spans="1:5" x14ac:dyDescent="0.3">
      <c r="A16699" t="s">
        <v>1774</v>
      </c>
      <c r="B16699" t="s">
        <v>5021</v>
      </c>
      <c r="C16699">
        <v>14.732613901935901</v>
      </c>
      <c r="D16699" t="s">
        <v>2480</v>
      </c>
      <c r="E16699" t="s">
        <v>65</v>
      </c>
    </row>
    <row r="16700" spans="1:5" x14ac:dyDescent="0.3">
      <c r="A16700" t="s">
        <v>1775</v>
      </c>
      <c r="B16700" t="s">
        <v>5021</v>
      </c>
      <c r="C16700">
        <v>15.626522326784162</v>
      </c>
      <c r="D16700" t="s">
        <v>2480</v>
      </c>
      <c r="E16700" t="s">
        <v>65</v>
      </c>
    </row>
    <row r="16701" spans="1:5" x14ac:dyDescent="0.3">
      <c r="A16701" t="s">
        <v>1776</v>
      </c>
      <c r="B16701" t="s">
        <v>5021</v>
      </c>
      <c r="C16701">
        <v>20.326102880783001</v>
      </c>
      <c r="D16701" t="s">
        <v>2480</v>
      </c>
      <c r="E16701" t="s">
        <v>65</v>
      </c>
    </row>
    <row r="16702" spans="1:5" x14ac:dyDescent="0.3">
      <c r="A16702" t="s">
        <v>1777</v>
      </c>
      <c r="B16702" t="s">
        <v>5021</v>
      </c>
      <c r="C16702">
        <v>17.239426342503901</v>
      </c>
      <c r="D16702" t="s">
        <v>2480</v>
      </c>
      <c r="E16702" t="s">
        <v>65</v>
      </c>
    </row>
    <row r="16703" spans="1:5" x14ac:dyDescent="0.3">
      <c r="A16703" t="s">
        <v>1778</v>
      </c>
      <c r="B16703" t="s">
        <v>5021</v>
      </c>
      <c r="C16703">
        <v>18.1651168853817</v>
      </c>
      <c r="D16703" t="s">
        <v>2480</v>
      </c>
      <c r="E16703" t="s">
        <v>65</v>
      </c>
    </row>
    <row r="16704" spans="1:5" x14ac:dyDescent="0.3">
      <c r="A16704" t="s">
        <v>1779</v>
      </c>
      <c r="B16704" t="s">
        <v>5021</v>
      </c>
      <c r="C16704">
        <v>20.325522527320903</v>
      </c>
      <c r="D16704" t="s">
        <v>2480</v>
      </c>
      <c r="E16704" t="s">
        <v>65</v>
      </c>
    </row>
    <row r="16705" spans="1:5" x14ac:dyDescent="0.3">
      <c r="A16705" t="s">
        <v>1780</v>
      </c>
      <c r="B16705" t="s">
        <v>5021</v>
      </c>
      <c r="C16705">
        <v>20.3923308703346</v>
      </c>
      <c r="D16705" t="s">
        <v>2480</v>
      </c>
      <c r="E16705" t="s">
        <v>65</v>
      </c>
    </row>
    <row r="16706" spans="1:5" x14ac:dyDescent="0.3">
      <c r="A16706" t="s">
        <v>1781</v>
      </c>
      <c r="B16706" t="s">
        <v>5021</v>
      </c>
      <c r="C16706">
        <v>18.431617659322999</v>
      </c>
      <c r="D16706" t="s">
        <v>2480</v>
      </c>
      <c r="E16706" t="s">
        <v>65</v>
      </c>
    </row>
    <row r="16707" spans="1:5" x14ac:dyDescent="0.3">
      <c r="A16707" t="s">
        <v>1782</v>
      </c>
      <c r="B16707" t="s">
        <v>5021</v>
      </c>
      <c r="C16707">
        <v>17.156993123064701</v>
      </c>
      <c r="D16707" t="s">
        <v>2480</v>
      </c>
      <c r="E16707" t="s">
        <v>65</v>
      </c>
    </row>
    <row r="16708" spans="1:5" x14ac:dyDescent="0.3">
      <c r="A16708" t="s">
        <v>1783</v>
      </c>
      <c r="B16708" t="s">
        <v>5021</v>
      </c>
      <c r="C16708">
        <v>16.831274450157402</v>
      </c>
      <c r="D16708" t="s">
        <v>2480</v>
      </c>
      <c r="E16708" t="s">
        <v>65</v>
      </c>
    </row>
    <row r="16709" spans="1:5" x14ac:dyDescent="0.3">
      <c r="A16709" t="s">
        <v>1784</v>
      </c>
      <c r="B16709" t="s">
        <v>5021</v>
      </c>
      <c r="C16709">
        <v>17.243862195610699</v>
      </c>
      <c r="D16709" t="s">
        <v>2480</v>
      </c>
      <c r="E16709" t="s">
        <v>65</v>
      </c>
    </row>
    <row r="16710" spans="1:5" x14ac:dyDescent="0.3">
      <c r="A16710" t="s">
        <v>1785</v>
      </c>
      <c r="B16710" t="s">
        <v>5021</v>
      </c>
      <c r="C16710">
        <v>19.450820584732199</v>
      </c>
      <c r="D16710" t="s">
        <v>2480</v>
      </c>
      <c r="E16710" t="s">
        <v>65</v>
      </c>
    </row>
    <row r="16711" spans="1:5" x14ac:dyDescent="0.3">
      <c r="A16711" t="s">
        <v>1786</v>
      </c>
      <c r="B16711" t="s">
        <v>5021</v>
      </c>
      <c r="C16711">
        <v>17.292094213125701</v>
      </c>
      <c r="D16711" t="s">
        <v>2480</v>
      </c>
      <c r="E16711" t="s">
        <v>65</v>
      </c>
    </row>
    <row r="16712" spans="1:5" x14ac:dyDescent="0.3">
      <c r="A16712" t="s">
        <v>1787</v>
      </c>
      <c r="B16712" t="s">
        <v>5021</v>
      </c>
      <c r="C16712">
        <v>17.312434581327501</v>
      </c>
      <c r="D16712" t="s">
        <v>2480</v>
      </c>
      <c r="E16712" t="s">
        <v>65</v>
      </c>
    </row>
    <row r="16713" spans="1:5" x14ac:dyDescent="0.3">
      <c r="A16713" t="s">
        <v>1788</v>
      </c>
      <c r="B16713" t="s">
        <v>5021</v>
      </c>
      <c r="C16713">
        <v>12.521678332058199</v>
      </c>
      <c r="D16713" t="s">
        <v>2480</v>
      </c>
      <c r="E16713" t="s">
        <v>65</v>
      </c>
    </row>
    <row r="16714" spans="1:5" x14ac:dyDescent="0.3">
      <c r="A16714" t="s">
        <v>1789</v>
      </c>
      <c r="B16714" t="s">
        <v>5021</v>
      </c>
      <c r="C16714">
        <v>14.72474129987466</v>
      </c>
      <c r="D16714" t="s">
        <v>2480</v>
      </c>
      <c r="E16714" t="s">
        <v>65</v>
      </c>
    </row>
    <row r="16715" spans="1:5" x14ac:dyDescent="0.3">
      <c r="A16715" t="s">
        <v>1797</v>
      </c>
      <c r="B16715" t="s">
        <v>5021</v>
      </c>
      <c r="C16715">
        <v>14.800328063076201</v>
      </c>
      <c r="D16715" t="s">
        <v>2480</v>
      </c>
      <c r="E16715" t="s">
        <v>65</v>
      </c>
    </row>
    <row r="16716" spans="1:5" x14ac:dyDescent="0.3">
      <c r="A16716" t="s">
        <v>1798</v>
      </c>
      <c r="B16716" t="s">
        <v>5021</v>
      </c>
      <c r="C16716">
        <v>15.0010698515336</v>
      </c>
      <c r="D16716" t="s">
        <v>2480</v>
      </c>
      <c r="E16716" t="s">
        <v>65</v>
      </c>
    </row>
    <row r="16717" spans="1:5" x14ac:dyDescent="0.3">
      <c r="A16717" t="s">
        <v>1799</v>
      </c>
      <c r="B16717" t="s">
        <v>5021</v>
      </c>
      <c r="C16717">
        <v>14.403750109083099</v>
      </c>
      <c r="D16717" t="s">
        <v>2480</v>
      </c>
      <c r="E16717" t="s">
        <v>65</v>
      </c>
    </row>
    <row r="16718" spans="1:5" x14ac:dyDescent="0.3">
      <c r="A16718" t="s">
        <v>1800</v>
      </c>
      <c r="B16718" t="s">
        <v>5021</v>
      </c>
      <c r="C16718">
        <v>13.946953076454687</v>
      </c>
      <c r="D16718" t="s">
        <v>2480</v>
      </c>
      <c r="E16718" t="s">
        <v>65</v>
      </c>
    </row>
    <row r="16719" spans="1:5" x14ac:dyDescent="0.3">
      <c r="A16719" t="s">
        <v>1801</v>
      </c>
      <c r="B16719" t="s">
        <v>5021</v>
      </c>
      <c r="C16719">
        <v>17.831282104798198</v>
      </c>
      <c r="D16719" t="s">
        <v>2480</v>
      </c>
      <c r="E16719" t="s">
        <v>65</v>
      </c>
    </row>
    <row r="16720" spans="1:5" x14ac:dyDescent="0.3">
      <c r="A16720" t="s">
        <v>1802</v>
      </c>
      <c r="B16720" t="s">
        <v>5021</v>
      </c>
      <c r="C16720">
        <v>17.832695421482899</v>
      </c>
      <c r="D16720" t="s">
        <v>2480</v>
      </c>
      <c r="E16720" t="s">
        <v>65</v>
      </c>
    </row>
    <row r="16721" spans="1:5" x14ac:dyDescent="0.3">
      <c r="A16721" t="s">
        <v>1803</v>
      </c>
      <c r="B16721" t="s">
        <v>5021</v>
      </c>
      <c r="C16721">
        <v>17.9523321960408</v>
      </c>
      <c r="D16721" t="s">
        <v>2480</v>
      </c>
      <c r="E16721" t="s">
        <v>65</v>
      </c>
    </row>
    <row r="16722" spans="1:5" x14ac:dyDescent="0.3">
      <c r="A16722" t="s">
        <v>1804</v>
      </c>
      <c r="B16722" t="s">
        <v>5021</v>
      </c>
      <c r="C16722">
        <v>15.0728153180101</v>
      </c>
      <c r="D16722" t="s">
        <v>2480</v>
      </c>
      <c r="E16722" t="s">
        <v>65</v>
      </c>
    </row>
    <row r="16723" spans="1:5" x14ac:dyDescent="0.3">
      <c r="A16723" t="s">
        <v>1805</v>
      </c>
      <c r="B16723" t="s">
        <v>5021</v>
      </c>
      <c r="C16723">
        <v>14.4534549501725</v>
      </c>
      <c r="D16723" t="s">
        <v>2480</v>
      </c>
      <c r="E16723" t="s">
        <v>65</v>
      </c>
    </row>
    <row r="16724" spans="1:5" x14ac:dyDescent="0.3">
      <c r="A16724" t="s">
        <v>1806</v>
      </c>
      <c r="B16724" t="s">
        <v>5021</v>
      </c>
      <c r="C16724">
        <v>14.1563384941577</v>
      </c>
      <c r="D16724" t="s">
        <v>2480</v>
      </c>
      <c r="E16724" t="s">
        <v>65</v>
      </c>
    </row>
    <row r="16725" spans="1:5" x14ac:dyDescent="0.3">
      <c r="A16725" t="s">
        <v>1807</v>
      </c>
      <c r="B16725" t="s">
        <v>5021</v>
      </c>
      <c r="C16725">
        <v>12.0081936941137</v>
      </c>
      <c r="D16725" t="s">
        <v>2480</v>
      </c>
      <c r="E16725" t="s">
        <v>65</v>
      </c>
    </row>
    <row r="16726" spans="1:5" x14ac:dyDescent="0.3">
      <c r="A16726" t="s">
        <v>1808</v>
      </c>
      <c r="B16726" t="s">
        <v>5021</v>
      </c>
      <c r="C16726">
        <v>13.2418977746661</v>
      </c>
      <c r="D16726" t="s">
        <v>2480</v>
      </c>
      <c r="E16726" t="s">
        <v>65</v>
      </c>
    </row>
    <row r="16727" spans="1:5" x14ac:dyDescent="0.3">
      <c r="A16727" t="s">
        <v>1809</v>
      </c>
      <c r="B16727" t="s">
        <v>5021</v>
      </c>
      <c r="C16727">
        <v>12.160118360240601</v>
      </c>
      <c r="D16727" t="s">
        <v>2480</v>
      </c>
      <c r="E16727" t="s">
        <v>65</v>
      </c>
    </row>
    <row r="16728" spans="1:5" x14ac:dyDescent="0.3">
      <c r="A16728" t="s">
        <v>1810</v>
      </c>
      <c r="B16728" t="s">
        <v>5021</v>
      </c>
      <c r="C16728">
        <v>12.4237126479052</v>
      </c>
      <c r="D16728" t="s">
        <v>2480</v>
      </c>
      <c r="E16728" t="s">
        <v>65</v>
      </c>
    </row>
    <row r="16729" spans="1:5" x14ac:dyDescent="0.3">
      <c r="A16729" t="s">
        <v>1811</v>
      </c>
      <c r="B16729" t="s">
        <v>5021</v>
      </c>
      <c r="C16729">
        <v>12.8417760219738</v>
      </c>
      <c r="D16729" t="s">
        <v>2480</v>
      </c>
      <c r="E16729" t="s">
        <v>65</v>
      </c>
    </row>
    <row r="16730" spans="1:5" x14ac:dyDescent="0.3">
      <c r="A16730" t="s">
        <v>1812</v>
      </c>
      <c r="B16730" t="s">
        <v>5021</v>
      </c>
      <c r="C16730">
        <v>10.7077470795757</v>
      </c>
      <c r="D16730" t="s">
        <v>2480</v>
      </c>
      <c r="E16730" t="s">
        <v>65</v>
      </c>
    </row>
    <row r="16731" spans="1:5" x14ac:dyDescent="0.3">
      <c r="A16731" t="s">
        <v>1813</v>
      </c>
      <c r="B16731" t="s">
        <v>5021</v>
      </c>
      <c r="C16731">
        <v>11.752302608374499</v>
      </c>
      <c r="D16731" t="s">
        <v>2480</v>
      </c>
      <c r="E16731" t="s">
        <v>65</v>
      </c>
    </row>
    <row r="16732" spans="1:5" x14ac:dyDescent="0.3">
      <c r="A16732" t="s">
        <v>1814</v>
      </c>
      <c r="B16732" t="s">
        <v>5021</v>
      </c>
      <c r="C16732">
        <v>12.2668146278537</v>
      </c>
      <c r="D16732" t="s">
        <v>2480</v>
      </c>
      <c r="E16732" t="s">
        <v>65</v>
      </c>
    </row>
    <row r="16733" spans="1:5" x14ac:dyDescent="0.3">
      <c r="A16733" t="s">
        <v>1815</v>
      </c>
      <c r="B16733" t="s">
        <v>5021</v>
      </c>
      <c r="C16733">
        <v>13.1396687248041</v>
      </c>
      <c r="D16733" t="s">
        <v>2480</v>
      </c>
      <c r="E16733" t="s">
        <v>65</v>
      </c>
    </row>
    <row r="16734" spans="1:5" x14ac:dyDescent="0.3">
      <c r="A16734" t="s">
        <v>1816</v>
      </c>
      <c r="B16734" t="s">
        <v>5021</v>
      </c>
      <c r="C16734">
        <v>13.377934869128399</v>
      </c>
      <c r="D16734" t="s">
        <v>2480</v>
      </c>
      <c r="E16734" t="s">
        <v>65</v>
      </c>
    </row>
    <row r="16735" spans="1:5" x14ac:dyDescent="0.3">
      <c r="A16735" t="s">
        <v>1818</v>
      </c>
      <c r="B16735" t="s">
        <v>5021</v>
      </c>
      <c r="C16735">
        <v>14.103893838255701</v>
      </c>
      <c r="D16735" t="s">
        <v>2480</v>
      </c>
      <c r="E16735" t="s">
        <v>65</v>
      </c>
    </row>
    <row r="16736" spans="1:5" x14ac:dyDescent="0.3">
      <c r="A16736" t="s">
        <v>1819</v>
      </c>
      <c r="B16736" t="s">
        <v>5021</v>
      </c>
      <c r="C16736">
        <v>14.097063487674161</v>
      </c>
      <c r="D16736" t="s">
        <v>2480</v>
      </c>
      <c r="E16736" t="s">
        <v>65</v>
      </c>
    </row>
    <row r="16737" spans="1:5" x14ac:dyDescent="0.3">
      <c r="A16737" t="s">
        <v>1820</v>
      </c>
      <c r="B16737" t="s">
        <v>5021</v>
      </c>
      <c r="C16737">
        <v>15.556067219531799</v>
      </c>
      <c r="D16737" t="s">
        <v>2480</v>
      </c>
      <c r="E16737" t="s">
        <v>65</v>
      </c>
    </row>
    <row r="16738" spans="1:5" x14ac:dyDescent="0.3">
      <c r="A16738" t="s">
        <v>1821</v>
      </c>
      <c r="B16738" t="s">
        <v>5021</v>
      </c>
      <c r="C16738">
        <v>15.507188224262</v>
      </c>
      <c r="D16738" t="s">
        <v>2480</v>
      </c>
      <c r="E16738" t="s">
        <v>65</v>
      </c>
    </row>
    <row r="16739" spans="1:5" x14ac:dyDescent="0.3">
      <c r="A16739" t="s">
        <v>1822</v>
      </c>
      <c r="B16739" t="s">
        <v>5021</v>
      </c>
      <c r="C16739">
        <v>14.519763493678699</v>
      </c>
      <c r="D16739" t="s">
        <v>2480</v>
      </c>
      <c r="E16739" t="s">
        <v>65</v>
      </c>
    </row>
    <row r="16740" spans="1:5" x14ac:dyDescent="0.3">
      <c r="A16740" t="s">
        <v>1823</v>
      </c>
      <c r="B16740" t="s">
        <v>5021</v>
      </c>
      <c r="C16740">
        <v>14.071136056203597</v>
      </c>
      <c r="D16740" t="s">
        <v>2480</v>
      </c>
      <c r="E16740" t="s">
        <v>65</v>
      </c>
    </row>
    <row r="16741" spans="1:5" x14ac:dyDescent="0.3">
      <c r="A16741" t="s">
        <v>1824</v>
      </c>
      <c r="B16741" t="s">
        <v>5021</v>
      </c>
      <c r="C16741">
        <v>13.034442706973399</v>
      </c>
      <c r="D16741" t="s">
        <v>2480</v>
      </c>
      <c r="E16741" t="s">
        <v>65</v>
      </c>
    </row>
    <row r="16742" spans="1:5" x14ac:dyDescent="0.3">
      <c r="A16742" t="s">
        <v>1825</v>
      </c>
      <c r="B16742" t="s">
        <v>5021</v>
      </c>
      <c r="C16742">
        <v>13.3602297899552</v>
      </c>
      <c r="D16742" t="s">
        <v>2480</v>
      </c>
      <c r="E16742" t="s">
        <v>65</v>
      </c>
    </row>
    <row r="16743" spans="1:5" x14ac:dyDescent="0.3">
      <c r="A16743" t="s">
        <v>1826</v>
      </c>
      <c r="B16743" t="s">
        <v>5021</v>
      </c>
      <c r="C16743">
        <v>14.5509429845476</v>
      </c>
      <c r="D16743" t="s">
        <v>2480</v>
      </c>
      <c r="E16743" t="s">
        <v>65</v>
      </c>
    </row>
    <row r="16744" spans="1:5" x14ac:dyDescent="0.3">
      <c r="A16744" t="s">
        <v>1827</v>
      </c>
      <c r="B16744" t="s">
        <v>5021</v>
      </c>
      <c r="C16744">
        <v>16.823588123179501</v>
      </c>
      <c r="D16744" t="s">
        <v>2480</v>
      </c>
      <c r="E16744" t="s">
        <v>65</v>
      </c>
    </row>
    <row r="16745" spans="1:5" x14ac:dyDescent="0.3">
      <c r="A16745" t="s">
        <v>1828</v>
      </c>
      <c r="B16745" t="s">
        <v>5021</v>
      </c>
      <c r="C16745">
        <v>15.405291458558999</v>
      </c>
      <c r="D16745" t="s">
        <v>2480</v>
      </c>
      <c r="E16745" t="s">
        <v>65</v>
      </c>
    </row>
    <row r="16746" spans="1:5" x14ac:dyDescent="0.3">
      <c r="A16746" t="s">
        <v>1829</v>
      </c>
      <c r="B16746" t="s">
        <v>5021</v>
      </c>
      <c r="C16746">
        <v>13.596468971663199</v>
      </c>
      <c r="D16746" t="s">
        <v>2480</v>
      </c>
      <c r="E16746" t="s">
        <v>65</v>
      </c>
    </row>
    <row r="16747" spans="1:5" x14ac:dyDescent="0.3">
      <c r="A16747" t="s">
        <v>1830</v>
      </c>
      <c r="B16747" t="s">
        <v>5021</v>
      </c>
      <c r="C16747">
        <v>16.8753426831783</v>
      </c>
      <c r="D16747" t="s">
        <v>2480</v>
      </c>
      <c r="E16747" t="s">
        <v>65</v>
      </c>
    </row>
    <row r="16748" spans="1:5" x14ac:dyDescent="0.3">
      <c r="A16748" t="s">
        <v>1831</v>
      </c>
      <c r="B16748" t="s">
        <v>5021</v>
      </c>
      <c r="C16748">
        <v>15.219026288177798</v>
      </c>
      <c r="D16748" t="s">
        <v>2480</v>
      </c>
      <c r="E16748" t="s">
        <v>65</v>
      </c>
    </row>
    <row r="16749" spans="1:5" x14ac:dyDescent="0.3">
      <c r="A16749" t="s">
        <v>1832</v>
      </c>
      <c r="B16749" t="s">
        <v>5021</v>
      </c>
      <c r="C16749">
        <v>15.3001104996431</v>
      </c>
      <c r="D16749" t="s">
        <v>2480</v>
      </c>
      <c r="E16749" t="s">
        <v>65</v>
      </c>
    </row>
    <row r="16750" spans="1:5" x14ac:dyDescent="0.3">
      <c r="A16750" t="s">
        <v>1833</v>
      </c>
      <c r="B16750" t="s">
        <v>5021</v>
      </c>
      <c r="C16750">
        <v>15.097714160297601</v>
      </c>
      <c r="D16750" t="s">
        <v>2480</v>
      </c>
      <c r="E16750" t="s">
        <v>65</v>
      </c>
    </row>
    <row r="16751" spans="1:5" x14ac:dyDescent="0.3">
      <c r="A16751" t="s">
        <v>1834</v>
      </c>
      <c r="B16751" t="s">
        <v>5021</v>
      </c>
      <c r="C16751">
        <v>15.398222308268201</v>
      </c>
      <c r="D16751" t="s">
        <v>2480</v>
      </c>
      <c r="E16751" t="s">
        <v>65</v>
      </c>
    </row>
    <row r="16752" spans="1:5" x14ac:dyDescent="0.3">
      <c r="A16752" t="s">
        <v>1835</v>
      </c>
      <c r="B16752" t="s">
        <v>5021</v>
      </c>
      <c r="C16752">
        <v>16.741177075686501</v>
      </c>
      <c r="D16752" t="s">
        <v>2480</v>
      </c>
      <c r="E16752" t="s">
        <v>65</v>
      </c>
    </row>
    <row r="16753" spans="1:5" x14ac:dyDescent="0.3">
      <c r="A16753" t="s">
        <v>1836</v>
      </c>
      <c r="B16753" t="s">
        <v>5021</v>
      </c>
      <c r="C16753">
        <v>17.485008364334298</v>
      </c>
      <c r="D16753" t="s">
        <v>2480</v>
      </c>
      <c r="E16753" t="s">
        <v>65</v>
      </c>
    </row>
    <row r="16754" spans="1:5" x14ac:dyDescent="0.3">
      <c r="A16754" t="s">
        <v>1841</v>
      </c>
      <c r="B16754" t="s">
        <v>5021</v>
      </c>
      <c r="C16754">
        <v>11.847793438157135</v>
      </c>
      <c r="D16754" t="s">
        <v>2480</v>
      </c>
      <c r="E16754" t="s">
        <v>65</v>
      </c>
    </row>
    <row r="16755" spans="1:5" x14ac:dyDescent="0.3">
      <c r="A16755" t="s">
        <v>1842</v>
      </c>
      <c r="B16755" t="s">
        <v>5021</v>
      </c>
      <c r="C16755">
        <v>12.551766071459033</v>
      </c>
      <c r="D16755" t="s">
        <v>2480</v>
      </c>
      <c r="E16755" t="s">
        <v>65</v>
      </c>
    </row>
    <row r="16756" spans="1:5" x14ac:dyDescent="0.3">
      <c r="A16756" t="s">
        <v>1843</v>
      </c>
      <c r="B16756" t="s">
        <v>5021</v>
      </c>
      <c r="C16756">
        <v>11.3454886225186</v>
      </c>
      <c r="D16756" t="s">
        <v>2480</v>
      </c>
      <c r="E16756" t="s">
        <v>65</v>
      </c>
    </row>
    <row r="16757" spans="1:5" x14ac:dyDescent="0.3">
      <c r="A16757" t="s">
        <v>1844</v>
      </c>
      <c r="B16757" t="s">
        <v>5021</v>
      </c>
      <c r="C16757">
        <v>11.693809821837172</v>
      </c>
      <c r="D16757" t="s">
        <v>2480</v>
      </c>
      <c r="E16757" t="s">
        <v>65</v>
      </c>
    </row>
    <row r="16758" spans="1:5" x14ac:dyDescent="0.3">
      <c r="A16758" t="s">
        <v>1845</v>
      </c>
      <c r="B16758" t="s">
        <v>5021</v>
      </c>
      <c r="C16758">
        <v>12.927866080770869</v>
      </c>
      <c r="D16758" t="s">
        <v>2480</v>
      </c>
      <c r="E16758" t="s">
        <v>65</v>
      </c>
    </row>
    <row r="16759" spans="1:5" x14ac:dyDescent="0.3">
      <c r="A16759" t="s">
        <v>1846</v>
      </c>
      <c r="B16759" t="s">
        <v>5021</v>
      </c>
      <c r="C16759">
        <v>12.029297510970824</v>
      </c>
      <c r="D16759" t="s">
        <v>2480</v>
      </c>
      <c r="E16759" t="s">
        <v>65</v>
      </c>
    </row>
    <row r="16760" spans="1:5" x14ac:dyDescent="0.3">
      <c r="A16760" t="s">
        <v>1847</v>
      </c>
      <c r="B16760" t="s">
        <v>5021</v>
      </c>
      <c r="C16760">
        <v>13.013662206817177</v>
      </c>
      <c r="D16760" t="s">
        <v>2480</v>
      </c>
      <c r="E16760" t="s">
        <v>65</v>
      </c>
    </row>
    <row r="16761" spans="1:5" x14ac:dyDescent="0.3">
      <c r="A16761" t="s">
        <v>1848</v>
      </c>
      <c r="B16761" t="s">
        <v>5021</v>
      </c>
      <c r="C16761">
        <v>13.130361098179769</v>
      </c>
      <c r="D16761" t="s">
        <v>2480</v>
      </c>
      <c r="E16761" t="s">
        <v>65</v>
      </c>
    </row>
    <row r="16762" spans="1:5" x14ac:dyDescent="0.3">
      <c r="A16762" t="s">
        <v>1849</v>
      </c>
      <c r="B16762" t="s">
        <v>5021</v>
      </c>
      <c r="C16762">
        <v>16.476116053845924</v>
      </c>
      <c r="D16762" t="s">
        <v>2480</v>
      </c>
      <c r="E16762" t="s">
        <v>65</v>
      </c>
    </row>
    <row r="16763" spans="1:5" x14ac:dyDescent="0.3">
      <c r="A16763" t="s">
        <v>1850</v>
      </c>
      <c r="B16763" t="s">
        <v>5021</v>
      </c>
      <c r="C16763">
        <v>18.350686612982699</v>
      </c>
      <c r="D16763" t="s">
        <v>2480</v>
      </c>
      <c r="E16763" t="s">
        <v>65</v>
      </c>
    </row>
    <row r="16764" spans="1:5" x14ac:dyDescent="0.3">
      <c r="A16764" t="s">
        <v>1851</v>
      </c>
      <c r="B16764" t="s">
        <v>5021</v>
      </c>
      <c r="C16764">
        <v>12.775974123859827</v>
      </c>
      <c r="D16764" t="s">
        <v>2480</v>
      </c>
      <c r="E16764" t="s">
        <v>65</v>
      </c>
    </row>
    <row r="16765" spans="1:5" x14ac:dyDescent="0.3">
      <c r="A16765" t="s">
        <v>1852</v>
      </c>
      <c r="B16765" t="s">
        <v>5021</v>
      </c>
      <c r="C16765">
        <v>11.830271246229948</v>
      </c>
      <c r="D16765" t="s">
        <v>2480</v>
      </c>
      <c r="E16765" t="s">
        <v>65</v>
      </c>
    </row>
    <row r="16766" spans="1:5" x14ac:dyDescent="0.3">
      <c r="A16766" t="s">
        <v>1853</v>
      </c>
      <c r="B16766" t="s">
        <v>5021</v>
      </c>
      <c r="C16766">
        <v>12.296320206601182</v>
      </c>
      <c r="D16766" t="s">
        <v>2480</v>
      </c>
      <c r="E16766" t="s">
        <v>65</v>
      </c>
    </row>
    <row r="16767" spans="1:5" x14ac:dyDescent="0.3">
      <c r="A16767" t="s">
        <v>1854</v>
      </c>
      <c r="B16767" t="s">
        <v>5021</v>
      </c>
      <c r="C16767">
        <v>11.085795037467699</v>
      </c>
      <c r="D16767" t="s">
        <v>2480</v>
      </c>
      <c r="E16767" t="s">
        <v>65</v>
      </c>
    </row>
    <row r="16768" spans="1:5" x14ac:dyDescent="0.3">
      <c r="A16768" t="s">
        <v>1855</v>
      </c>
      <c r="B16768" t="s">
        <v>5021</v>
      </c>
      <c r="C16768">
        <v>14.613693392060201</v>
      </c>
      <c r="D16768" t="s">
        <v>2480</v>
      </c>
      <c r="E16768" t="s">
        <v>65</v>
      </c>
    </row>
    <row r="16769" spans="1:5" x14ac:dyDescent="0.3">
      <c r="A16769" t="s">
        <v>1856</v>
      </c>
      <c r="B16769" t="s">
        <v>5021</v>
      </c>
      <c r="C16769">
        <v>15.090417925616494</v>
      </c>
      <c r="D16769" t="s">
        <v>2480</v>
      </c>
      <c r="E16769" t="s">
        <v>65</v>
      </c>
    </row>
    <row r="16770" spans="1:5" x14ac:dyDescent="0.3">
      <c r="A16770" t="s">
        <v>1865</v>
      </c>
      <c r="B16770" t="s">
        <v>5021</v>
      </c>
      <c r="C16770">
        <v>16.8310660719204</v>
      </c>
      <c r="D16770" t="s">
        <v>2480</v>
      </c>
      <c r="E16770" t="s">
        <v>65</v>
      </c>
    </row>
    <row r="16771" spans="1:5" x14ac:dyDescent="0.3">
      <c r="A16771" t="s">
        <v>1866</v>
      </c>
      <c r="B16771" t="s">
        <v>5021</v>
      </c>
      <c r="C16771">
        <v>18.065620406110298</v>
      </c>
      <c r="D16771" t="s">
        <v>2480</v>
      </c>
      <c r="E16771" t="s">
        <v>65</v>
      </c>
    </row>
    <row r="16772" spans="1:5" x14ac:dyDescent="0.3">
      <c r="A16772" t="s">
        <v>1867</v>
      </c>
      <c r="B16772" t="s">
        <v>5021</v>
      </c>
      <c r="C16772">
        <v>16.9003300248126</v>
      </c>
      <c r="D16772" t="s">
        <v>2480</v>
      </c>
      <c r="E16772" t="s">
        <v>65</v>
      </c>
    </row>
    <row r="16773" spans="1:5" x14ac:dyDescent="0.3">
      <c r="A16773" t="s">
        <v>1868</v>
      </c>
      <c r="B16773" t="s">
        <v>5021</v>
      </c>
      <c r="C16773">
        <v>18.730643056246802</v>
      </c>
      <c r="D16773" t="s">
        <v>2480</v>
      </c>
      <c r="E16773" t="s">
        <v>65</v>
      </c>
    </row>
    <row r="16774" spans="1:5" x14ac:dyDescent="0.3">
      <c r="A16774" t="s">
        <v>1869</v>
      </c>
      <c r="B16774" t="s">
        <v>5021</v>
      </c>
      <c r="C16774">
        <v>16.987992624207699</v>
      </c>
      <c r="D16774" t="s">
        <v>2480</v>
      </c>
      <c r="E16774" t="s">
        <v>65</v>
      </c>
    </row>
    <row r="16775" spans="1:5" x14ac:dyDescent="0.3">
      <c r="A16775" t="s">
        <v>1870</v>
      </c>
      <c r="B16775" t="s">
        <v>5021</v>
      </c>
      <c r="C16775">
        <v>14.0060722854715</v>
      </c>
      <c r="D16775" t="s">
        <v>2480</v>
      </c>
      <c r="E16775" t="s">
        <v>65</v>
      </c>
    </row>
    <row r="16776" spans="1:5" x14ac:dyDescent="0.3">
      <c r="A16776" t="s">
        <v>1871</v>
      </c>
      <c r="B16776" t="s">
        <v>5021</v>
      </c>
      <c r="C16776">
        <v>14.306149134984802</v>
      </c>
      <c r="D16776" t="s">
        <v>2480</v>
      </c>
      <c r="E16776" t="s">
        <v>65</v>
      </c>
    </row>
    <row r="16777" spans="1:5" x14ac:dyDescent="0.3">
      <c r="A16777" t="s">
        <v>1872</v>
      </c>
      <c r="B16777" t="s">
        <v>5021</v>
      </c>
      <c r="C16777">
        <v>16.289841458878001</v>
      </c>
      <c r="D16777" t="s">
        <v>2480</v>
      </c>
      <c r="E16777" t="s">
        <v>65</v>
      </c>
    </row>
    <row r="16778" spans="1:5" x14ac:dyDescent="0.3">
      <c r="A16778" t="s">
        <v>1873</v>
      </c>
      <c r="B16778" t="s">
        <v>5021</v>
      </c>
      <c r="C16778">
        <v>16.337164383211</v>
      </c>
      <c r="D16778" t="s">
        <v>2480</v>
      </c>
      <c r="E16778" t="s">
        <v>65</v>
      </c>
    </row>
    <row r="16779" spans="1:5" x14ac:dyDescent="0.3">
      <c r="A16779" t="s">
        <v>1874</v>
      </c>
      <c r="B16779" t="s">
        <v>5021</v>
      </c>
      <c r="C16779">
        <v>14.671801782495599</v>
      </c>
      <c r="D16779" t="s">
        <v>2480</v>
      </c>
      <c r="E16779" t="s">
        <v>65</v>
      </c>
    </row>
    <row r="16780" spans="1:5" x14ac:dyDescent="0.3">
      <c r="A16780" t="s">
        <v>1875</v>
      </c>
      <c r="B16780" t="s">
        <v>5021</v>
      </c>
      <c r="C16780">
        <v>14.657824127647199</v>
      </c>
      <c r="D16780" t="s">
        <v>2480</v>
      </c>
      <c r="E16780" t="s">
        <v>65</v>
      </c>
    </row>
    <row r="16781" spans="1:5" x14ac:dyDescent="0.3">
      <c r="A16781" t="s">
        <v>1876</v>
      </c>
      <c r="B16781" t="s">
        <v>5021</v>
      </c>
      <c r="C16781">
        <v>15.944035363190499</v>
      </c>
      <c r="D16781" t="s">
        <v>2480</v>
      </c>
      <c r="E16781" t="s">
        <v>65</v>
      </c>
    </row>
    <row r="16782" spans="1:5" x14ac:dyDescent="0.3">
      <c r="A16782" t="s">
        <v>1877</v>
      </c>
      <c r="B16782" t="s">
        <v>5021</v>
      </c>
      <c r="C16782">
        <v>15.307523076282902</v>
      </c>
      <c r="D16782" t="s">
        <v>2480</v>
      </c>
      <c r="E16782" t="s">
        <v>65</v>
      </c>
    </row>
    <row r="16783" spans="1:5" x14ac:dyDescent="0.3">
      <c r="A16783" t="s">
        <v>1878</v>
      </c>
      <c r="B16783" t="s">
        <v>5021</v>
      </c>
      <c r="C16783">
        <v>15.068632687069901</v>
      </c>
      <c r="D16783" t="s">
        <v>2480</v>
      </c>
      <c r="E16783" t="s">
        <v>65</v>
      </c>
    </row>
    <row r="16784" spans="1:5" x14ac:dyDescent="0.3">
      <c r="A16784" t="s">
        <v>1879</v>
      </c>
      <c r="B16784" t="s">
        <v>5021</v>
      </c>
      <c r="C16784">
        <v>10.4745117285369</v>
      </c>
      <c r="D16784" t="s">
        <v>2480</v>
      </c>
      <c r="E16784" t="s">
        <v>65</v>
      </c>
    </row>
    <row r="16785" spans="1:5" x14ac:dyDescent="0.3">
      <c r="A16785" t="s">
        <v>1880</v>
      </c>
      <c r="B16785" t="s">
        <v>5021</v>
      </c>
      <c r="C16785">
        <v>11.027793034130999</v>
      </c>
      <c r="D16785" t="s">
        <v>2480</v>
      </c>
      <c r="E16785" t="s">
        <v>65</v>
      </c>
    </row>
    <row r="16786" spans="1:5" x14ac:dyDescent="0.3">
      <c r="A16786" t="s">
        <v>1881</v>
      </c>
      <c r="B16786" t="s">
        <v>5021</v>
      </c>
      <c r="C16786">
        <v>11.668825301336501</v>
      </c>
      <c r="D16786" t="s">
        <v>2480</v>
      </c>
      <c r="E16786" t="s">
        <v>65</v>
      </c>
    </row>
    <row r="16787" spans="1:5" x14ac:dyDescent="0.3">
      <c r="A16787" t="s">
        <v>1882</v>
      </c>
      <c r="B16787" t="s">
        <v>5021</v>
      </c>
      <c r="C16787">
        <v>11.469243052332899</v>
      </c>
      <c r="D16787" t="s">
        <v>2480</v>
      </c>
      <c r="E16787" t="s">
        <v>65</v>
      </c>
    </row>
    <row r="16788" spans="1:5" x14ac:dyDescent="0.3">
      <c r="A16788" t="s">
        <v>1883</v>
      </c>
      <c r="B16788" t="s">
        <v>5021</v>
      </c>
      <c r="C16788">
        <v>11.0721777749872</v>
      </c>
      <c r="D16788" t="s">
        <v>2480</v>
      </c>
      <c r="E16788" t="s">
        <v>65</v>
      </c>
    </row>
    <row r="16789" spans="1:5" x14ac:dyDescent="0.3">
      <c r="A16789" t="s">
        <v>1884</v>
      </c>
      <c r="B16789" t="s">
        <v>5021</v>
      </c>
      <c r="C16789">
        <v>11.753429331515701</v>
      </c>
      <c r="D16789" t="s">
        <v>2480</v>
      </c>
      <c r="E16789" t="s">
        <v>65</v>
      </c>
    </row>
    <row r="16790" spans="1:5" x14ac:dyDescent="0.3">
      <c r="A16790" t="s">
        <v>1885</v>
      </c>
      <c r="B16790" t="s">
        <v>5021</v>
      </c>
      <c r="C16790">
        <v>11.787951139983001</v>
      </c>
      <c r="D16790" t="s">
        <v>2480</v>
      </c>
      <c r="E16790" t="s">
        <v>65</v>
      </c>
    </row>
    <row r="16791" spans="1:5" x14ac:dyDescent="0.3">
      <c r="A16791" t="s">
        <v>1886</v>
      </c>
      <c r="B16791" t="s">
        <v>5021</v>
      </c>
      <c r="C16791">
        <v>11.159774164185301</v>
      </c>
      <c r="D16791" t="s">
        <v>2480</v>
      </c>
      <c r="E16791" t="s">
        <v>65</v>
      </c>
    </row>
    <row r="16792" spans="1:5" x14ac:dyDescent="0.3">
      <c r="A16792" t="s">
        <v>1887</v>
      </c>
      <c r="B16792" t="s">
        <v>5021</v>
      </c>
      <c r="C16792">
        <v>11.336782219001481</v>
      </c>
      <c r="D16792" t="s">
        <v>2480</v>
      </c>
      <c r="E16792" t="s">
        <v>65</v>
      </c>
    </row>
    <row r="16793" spans="1:5" x14ac:dyDescent="0.3">
      <c r="A16793" t="s">
        <v>1888</v>
      </c>
      <c r="B16793" t="s">
        <v>5021</v>
      </c>
      <c r="C16793">
        <v>12.322430220684906</v>
      </c>
      <c r="D16793" t="s">
        <v>2480</v>
      </c>
      <c r="E16793" t="s">
        <v>65</v>
      </c>
    </row>
    <row r="16794" spans="1:5" x14ac:dyDescent="0.3">
      <c r="A16794" t="s">
        <v>1889</v>
      </c>
      <c r="B16794" t="s">
        <v>5021</v>
      </c>
      <c r="C16794">
        <v>16.7601351180768</v>
      </c>
      <c r="D16794" t="s">
        <v>2480</v>
      </c>
      <c r="E16794" t="s">
        <v>65</v>
      </c>
    </row>
    <row r="16795" spans="1:5" x14ac:dyDescent="0.3">
      <c r="A16795" t="s">
        <v>1890</v>
      </c>
      <c r="B16795" t="s">
        <v>5021</v>
      </c>
      <c r="C16795">
        <v>16.098713089330101</v>
      </c>
      <c r="D16795" t="s">
        <v>2480</v>
      </c>
      <c r="E16795" t="s">
        <v>65</v>
      </c>
    </row>
    <row r="16796" spans="1:5" x14ac:dyDescent="0.3">
      <c r="A16796" t="s">
        <v>1891</v>
      </c>
      <c r="B16796" t="s">
        <v>5021</v>
      </c>
      <c r="C16796">
        <v>17.024502413997499</v>
      </c>
      <c r="D16796" t="s">
        <v>2480</v>
      </c>
      <c r="E16796" t="s">
        <v>65</v>
      </c>
    </row>
    <row r="16797" spans="1:5" x14ac:dyDescent="0.3">
      <c r="A16797" t="s">
        <v>1892</v>
      </c>
      <c r="B16797" t="s">
        <v>5021</v>
      </c>
      <c r="C16797">
        <v>15.3265698267092</v>
      </c>
      <c r="D16797" t="s">
        <v>2480</v>
      </c>
      <c r="E16797" t="s">
        <v>65</v>
      </c>
    </row>
    <row r="16798" spans="1:5" x14ac:dyDescent="0.3">
      <c r="A16798" t="s">
        <v>1893</v>
      </c>
      <c r="B16798" t="s">
        <v>5021</v>
      </c>
      <c r="C16798">
        <v>16.1529454371193</v>
      </c>
      <c r="D16798" t="s">
        <v>2480</v>
      </c>
      <c r="E16798" t="s">
        <v>65</v>
      </c>
    </row>
    <row r="16799" spans="1:5" x14ac:dyDescent="0.3">
      <c r="A16799" t="s">
        <v>1894</v>
      </c>
      <c r="B16799" t="s">
        <v>5021</v>
      </c>
      <c r="C16799">
        <v>16.7672437962954</v>
      </c>
      <c r="D16799" t="s">
        <v>2480</v>
      </c>
      <c r="E16799" t="s">
        <v>65</v>
      </c>
    </row>
    <row r="16800" spans="1:5" x14ac:dyDescent="0.3">
      <c r="A16800" t="s">
        <v>1895</v>
      </c>
      <c r="B16800" t="s">
        <v>5021</v>
      </c>
      <c r="C16800">
        <v>17.410299705965201</v>
      </c>
      <c r="D16800" t="s">
        <v>2480</v>
      </c>
      <c r="E16800" t="s">
        <v>65</v>
      </c>
    </row>
    <row r="16801" spans="1:5" x14ac:dyDescent="0.3">
      <c r="A16801" t="s">
        <v>1896</v>
      </c>
      <c r="B16801" t="s">
        <v>5021</v>
      </c>
      <c r="C16801">
        <v>17.3941025625424</v>
      </c>
      <c r="D16801" t="s">
        <v>2480</v>
      </c>
      <c r="E16801" t="s">
        <v>65</v>
      </c>
    </row>
    <row r="16802" spans="1:5" x14ac:dyDescent="0.3">
      <c r="A16802" t="s">
        <v>1897</v>
      </c>
      <c r="B16802" t="s">
        <v>5021</v>
      </c>
      <c r="C16802">
        <v>17.421175594374301</v>
      </c>
      <c r="D16802" t="s">
        <v>2480</v>
      </c>
      <c r="E16802" t="s">
        <v>65</v>
      </c>
    </row>
    <row r="16803" spans="1:5" x14ac:dyDescent="0.3">
      <c r="A16803" t="s">
        <v>1898</v>
      </c>
      <c r="B16803" t="s">
        <v>5021</v>
      </c>
      <c r="C16803">
        <v>12.529888944072555</v>
      </c>
      <c r="D16803" t="s">
        <v>2480</v>
      </c>
      <c r="E16803" t="s">
        <v>65</v>
      </c>
    </row>
    <row r="16804" spans="1:5" x14ac:dyDescent="0.3">
      <c r="A16804" t="s">
        <v>1899</v>
      </c>
      <c r="B16804" t="s">
        <v>5021</v>
      </c>
      <c r="C16804">
        <v>10.285887394399115</v>
      </c>
      <c r="D16804" t="s">
        <v>2480</v>
      </c>
      <c r="E16804" t="s">
        <v>65</v>
      </c>
    </row>
    <row r="16805" spans="1:5" x14ac:dyDescent="0.3">
      <c r="A16805" t="s">
        <v>1900</v>
      </c>
      <c r="B16805" t="s">
        <v>5021</v>
      </c>
      <c r="C16805">
        <v>13.354415943713784</v>
      </c>
      <c r="D16805" t="s">
        <v>2480</v>
      </c>
      <c r="E16805" t="s">
        <v>65</v>
      </c>
    </row>
    <row r="16806" spans="1:5" x14ac:dyDescent="0.3">
      <c r="A16806" t="s">
        <v>1901</v>
      </c>
      <c r="B16806" t="s">
        <v>5021</v>
      </c>
      <c r="C16806">
        <v>10.370497858597441</v>
      </c>
      <c r="D16806" t="s">
        <v>2480</v>
      </c>
      <c r="E16806" t="s">
        <v>65</v>
      </c>
    </row>
    <row r="16807" spans="1:5" x14ac:dyDescent="0.3">
      <c r="A16807" t="s">
        <v>1902</v>
      </c>
      <c r="B16807" t="s">
        <v>5021</v>
      </c>
      <c r="C16807">
        <v>11.146931203021051</v>
      </c>
      <c r="D16807" t="s">
        <v>2480</v>
      </c>
      <c r="E16807" t="s">
        <v>65</v>
      </c>
    </row>
    <row r="16808" spans="1:5" x14ac:dyDescent="0.3">
      <c r="A16808" t="s">
        <v>1903</v>
      </c>
      <c r="B16808" t="s">
        <v>5021</v>
      </c>
      <c r="C16808">
        <v>11.4376150920969</v>
      </c>
      <c r="D16808" t="s">
        <v>2480</v>
      </c>
      <c r="E16808" t="s">
        <v>65</v>
      </c>
    </row>
    <row r="16809" spans="1:5" x14ac:dyDescent="0.3">
      <c r="A16809" t="s">
        <v>1904</v>
      </c>
      <c r="B16809" t="s">
        <v>5021</v>
      </c>
      <c r="C16809">
        <v>13.946953076454687</v>
      </c>
      <c r="D16809" t="s">
        <v>2480</v>
      </c>
      <c r="E16809" t="s">
        <v>65</v>
      </c>
    </row>
    <row r="16810" spans="1:5" x14ac:dyDescent="0.3">
      <c r="A16810" t="s">
        <v>1905</v>
      </c>
      <c r="B16810" t="s">
        <v>5021</v>
      </c>
      <c r="C16810">
        <v>11.456071154907487</v>
      </c>
      <c r="D16810" t="s">
        <v>2480</v>
      </c>
      <c r="E16810" t="s">
        <v>65</v>
      </c>
    </row>
    <row r="16811" spans="1:5" x14ac:dyDescent="0.3">
      <c r="A16811" t="s">
        <v>1906</v>
      </c>
      <c r="B16811" t="s">
        <v>5021</v>
      </c>
      <c r="C16811">
        <v>9.6656577628788156</v>
      </c>
      <c r="D16811" t="s">
        <v>2480</v>
      </c>
      <c r="E16811" t="s">
        <v>65</v>
      </c>
    </row>
    <row r="16812" spans="1:5" x14ac:dyDescent="0.3">
      <c r="A16812" t="s">
        <v>1907</v>
      </c>
      <c r="B16812" t="s">
        <v>5021</v>
      </c>
      <c r="C16812">
        <v>8.9704120823671065</v>
      </c>
      <c r="D16812" t="s">
        <v>2480</v>
      </c>
      <c r="E16812" t="s">
        <v>65</v>
      </c>
    </row>
    <row r="16813" spans="1:5" x14ac:dyDescent="0.3">
      <c r="A16813" t="s">
        <v>1908</v>
      </c>
      <c r="B16813" t="s">
        <v>5021</v>
      </c>
      <c r="C16813">
        <v>12.083206510786317</v>
      </c>
      <c r="D16813" t="s">
        <v>2480</v>
      </c>
      <c r="E16813" t="s">
        <v>65</v>
      </c>
    </row>
    <row r="16814" spans="1:5" x14ac:dyDescent="0.3">
      <c r="A16814" t="s">
        <v>1909</v>
      </c>
      <c r="B16814" t="s">
        <v>5021</v>
      </c>
      <c r="C16814">
        <v>13.2151138939305</v>
      </c>
      <c r="D16814" t="s">
        <v>2480</v>
      </c>
      <c r="E16814" t="s">
        <v>65</v>
      </c>
    </row>
    <row r="16815" spans="1:5" x14ac:dyDescent="0.3">
      <c r="A16815" t="s">
        <v>1910</v>
      </c>
      <c r="B16815" t="s">
        <v>5021</v>
      </c>
      <c r="C16815">
        <v>13.127586591922785</v>
      </c>
      <c r="D16815" t="s">
        <v>2480</v>
      </c>
      <c r="E16815" t="s">
        <v>65</v>
      </c>
    </row>
    <row r="16816" spans="1:5" x14ac:dyDescent="0.3">
      <c r="A16816" t="s">
        <v>1911</v>
      </c>
      <c r="B16816" t="s">
        <v>5021</v>
      </c>
      <c r="C16816">
        <v>12.216779968317315</v>
      </c>
      <c r="D16816" t="s">
        <v>2480</v>
      </c>
      <c r="E16816" t="s">
        <v>65</v>
      </c>
    </row>
    <row r="16817" spans="1:5" x14ac:dyDescent="0.3">
      <c r="A16817" t="s">
        <v>1912</v>
      </c>
      <c r="B16817" t="s">
        <v>5021</v>
      </c>
      <c r="C16817">
        <v>13.143129013387959</v>
      </c>
      <c r="D16817" t="s">
        <v>2480</v>
      </c>
      <c r="E16817" t="s">
        <v>65</v>
      </c>
    </row>
    <row r="16818" spans="1:5" x14ac:dyDescent="0.3">
      <c r="A16818" t="s">
        <v>1913</v>
      </c>
      <c r="B16818" t="s">
        <v>5021</v>
      </c>
      <c r="C16818">
        <v>10.5670126585063</v>
      </c>
      <c r="D16818" t="s">
        <v>2480</v>
      </c>
      <c r="E16818" t="s">
        <v>65</v>
      </c>
    </row>
    <row r="16819" spans="1:5" x14ac:dyDescent="0.3">
      <c r="A16819" t="s">
        <v>1914</v>
      </c>
      <c r="B16819" t="s">
        <v>5021</v>
      </c>
      <c r="C16819">
        <v>10.91387039216025</v>
      </c>
      <c r="D16819" t="s">
        <v>2480</v>
      </c>
      <c r="E16819" t="s">
        <v>65</v>
      </c>
    </row>
    <row r="16820" spans="1:5" x14ac:dyDescent="0.3">
      <c r="A16820" t="s">
        <v>1915</v>
      </c>
      <c r="B16820" t="s">
        <v>5021</v>
      </c>
      <c r="C16820">
        <v>11.431483068599679</v>
      </c>
      <c r="D16820" t="s">
        <v>2480</v>
      </c>
      <c r="E16820" t="s">
        <v>65</v>
      </c>
    </row>
    <row r="16821" spans="1:5" x14ac:dyDescent="0.3">
      <c r="A16821" t="s">
        <v>1916</v>
      </c>
      <c r="B16821" t="s">
        <v>5021</v>
      </c>
      <c r="C16821">
        <v>12.660984771038336</v>
      </c>
      <c r="D16821" t="s">
        <v>2480</v>
      </c>
      <c r="E16821" t="s">
        <v>65</v>
      </c>
    </row>
    <row r="16822" spans="1:5" x14ac:dyDescent="0.3">
      <c r="A16822" t="s">
        <v>1923</v>
      </c>
      <c r="B16822" t="s">
        <v>5021</v>
      </c>
      <c r="C16822">
        <v>11.632978627492635</v>
      </c>
      <c r="D16822" t="s">
        <v>2480</v>
      </c>
      <c r="E16822" t="s">
        <v>65</v>
      </c>
    </row>
    <row r="16823" spans="1:5" x14ac:dyDescent="0.3">
      <c r="A16823" t="s">
        <v>1924</v>
      </c>
      <c r="B16823" t="s">
        <v>5021</v>
      </c>
      <c r="C16823">
        <v>8.6536199857733394</v>
      </c>
      <c r="D16823" t="s">
        <v>2480</v>
      </c>
      <c r="E16823" t="s">
        <v>65</v>
      </c>
    </row>
    <row r="16824" spans="1:5" x14ac:dyDescent="0.3">
      <c r="A16824" t="s">
        <v>1925</v>
      </c>
      <c r="B16824" t="s">
        <v>5021</v>
      </c>
      <c r="C16824">
        <v>12.222296510954163</v>
      </c>
      <c r="D16824" t="s">
        <v>2480</v>
      </c>
      <c r="E16824" t="s">
        <v>65</v>
      </c>
    </row>
    <row r="16825" spans="1:5" x14ac:dyDescent="0.3">
      <c r="A16825" t="s">
        <v>1926</v>
      </c>
      <c r="B16825" t="s">
        <v>5021</v>
      </c>
      <c r="C16825">
        <v>16.995363986443</v>
      </c>
      <c r="D16825" t="s">
        <v>2480</v>
      </c>
      <c r="E16825" t="s">
        <v>65</v>
      </c>
    </row>
    <row r="16826" spans="1:5" x14ac:dyDescent="0.3">
      <c r="A16826" t="s">
        <v>1927</v>
      </c>
      <c r="B16826" t="s">
        <v>5021</v>
      </c>
      <c r="C16826">
        <v>10.788916661438586</v>
      </c>
      <c r="D16826" t="s">
        <v>2480</v>
      </c>
      <c r="E16826" t="s">
        <v>65</v>
      </c>
    </row>
    <row r="16827" spans="1:5" x14ac:dyDescent="0.3">
      <c r="A16827" t="s">
        <v>1928</v>
      </c>
      <c r="B16827" t="s">
        <v>5021</v>
      </c>
      <c r="C16827">
        <v>10.778320174071</v>
      </c>
      <c r="D16827" t="s">
        <v>2480</v>
      </c>
      <c r="E16827" t="s">
        <v>65</v>
      </c>
    </row>
    <row r="16828" spans="1:5" x14ac:dyDescent="0.3">
      <c r="A16828" t="s">
        <v>1929</v>
      </c>
      <c r="B16828" t="s">
        <v>5021</v>
      </c>
      <c r="C16828">
        <v>11.6309342968463</v>
      </c>
      <c r="D16828" t="s">
        <v>2480</v>
      </c>
      <c r="E16828" t="s">
        <v>65</v>
      </c>
    </row>
    <row r="16829" spans="1:5" x14ac:dyDescent="0.3">
      <c r="A16829" t="s">
        <v>1930</v>
      </c>
      <c r="B16829" t="s">
        <v>5021</v>
      </c>
      <c r="C16829">
        <v>10.6696845508395</v>
      </c>
      <c r="D16829" t="s">
        <v>2480</v>
      </c>
      <c r="E16829" t="s">
        <v>65</v>
      </c>
    </row>
    <row r="16830" spans="1:5" x14ac:dyDescent="0.3">
      <c r="A16830" t="s">
        <v>1931</v>
      </c>
      <c r="B16830" t="s">
        <v>5021</v>
      </c>
      <c r="C16830">
        <v>11.829120071753399</v>
      </c>
      <c r="D16830" t="s">
        <v>2480</v>
      </c>
      <c r="E16830" t="s">
        <v>65</v>
      </c>
    </row>
    <row r="16831" spans="1:5" x14ac:dyDescent="0.3">
      <c r="A16831" t="s">
        <v>1932</v>
      </c>
      <c r="B16831" t="s">
        <v>5021</v>
      </c>
      <c r="C16831">
        <v>12.950765732981584</v>
      </c>
      <c r="D16831" t="s">
        <v>2480</v>
      </c>
      <c r="E16831" t="s">
        <v>65</v>
      </c>
    </row>
    <row r="16832" spans="1:5" x14ac:dyDescent="0.3">
      <c r="A16832" t="s">
        <v>1933</v>
      </c>
      <c r="B16832" t="s">
        <v>5021</v>
      </c>
      <c r="C16832">
        <v>12.499000579281001</v>
      </c>
      <c r="D16832" t="s">
        <v>2480</v>
      </c>
      <c r="E16832" t="s">
        <v>65</v>
      </c>
    </row>
    <row r="16833" spans="1:5" x14ac:dyDescent="0.3">
      <c r="A16833" t="s">
        <v>1934</v>
      </c>
      <c r="B16833" t="s">
        <v>5021</v>
      </c>
      <c r="C16833">
        <v>12.244962098222601</v>
      </c>
      <c r="D16833" t="s">
        <v>2480</v>
      </c>
      <c r="E16833" t="s">
        <v>65</v>
      </c>
    </row>
    <row r="16834" spans="1:5" x14ac:dyDescent="0.3">
      <c r="A16834" t="s">
        <v>1935</v>
      </c>
      <c r="B16834" t="s">
        <v>5021</v>
      </c>
      <c r="C16834">
        <v>11.9056594261297</v>
      </c>
      <c r="D16834" t="s">
        <v>2480</v>
      </c>
      <c r="E16834" t="s">
        <v>65</v>
      </c>
    </row>
    <row r="16835" spans="1:5" x14ac:dyDescent="0.3">
      <c r="A16835" t="s">
        <v>1936</v>
      </c>
      <c r="B16835" t="s">
        <v>5021</v>
      </c>
      <c r="C16835">
        <v>11.6855081981724</v>
      </c>
      <c r="D16835" t="s">
        <v>2480</v>
      </c>
      <c r="E16835" t="s">
        <v>65</v>
      </c>
    </row>
    <row r="16836" spans="1:5" x14ac:dyDescent="0.3">
      <c r="A16836" t="s">
        <v>1937</v>
      </c>
      <c r="B16836" t="s">
        <v>5021</v>
      </c>
      <c r="C16836">
        <v>11.400819374270901</v>
      </c>
      <c r="D16836" t="s">
        <v>2480</v>
      </c>
      <c r="E16836" t="s">
        <v>65</v>
      </c>
    </row>
    <row r="16837" spans="1:5" x14ac:dyDescent="0.3">
      <c r="A16837" t="s">
        <v>1938</v>
      </c>
      <c r="B16837" t="s">
        <v>5021</v>
      </c>
      <c r="C16837">
        <v>11.2222258565363</v>
      </c>
      <c r="D16837" t="s">
        <v>2480</v>
      </c>
      <c r="E16837" t="s">
        <v>65</v>
      </c>
    </row>
    <row r="16838" spans="1:5" x14ac:dyDescent="0.3">
      <c r="A16838" t="s">
        <v>1939</v>
      </c>
      <c r="B16838" t="s">
        <v>5021</v>
      </c>
      <c r="C16838">
        <v>11.509256474078597</v>
      </c>
      <c r="D16838" t="s">
        <v>2480</v>
      </c>
      <c r="E16838" t="s">
        <v>65</v>
      </c>
    </row>
    <row r="16839" spans="1:5" x14ac:dyDescent="0.3">
      <c r="A16839" t="s">
        <v>1940</v>
      </c>
      <c r="B16839" t="s">
        <v>5021</v>
      </c>
      <c r="C16839">
        <v>11.767018719782</v>
      </c>
      <c r="D16839" t="s">
        <v>2480</v>
      </c>
      <c r="E16839" t="s">
        <v>65</v>
      </c>
    </row>
    <row r="16840" spans="1:5" x14ac:dyDescent="0.3">
      <c r="A16840" t="s">
        <v>1941</v>
      </c>
      <c r="B16840" t="s">
        <v>5021</v>
      </c>
      <c r="C16840">
        <v>11.766750318992599</v>
      </c>
      <c r="D16840" t="s">
        <v>2480</v>
      </c>
      <c r="E16840" t="s">
        <v>65</v>
      </c>
    </row>
    <row r="16841" spans="1:5" x14ac:dyDescent="0.3">
      <c r="A16841" t="s">
        <v>1942</v>
      </c>
      <c r="B16841" t="s">
        <v>5021</v>
      </c>
      <c r="C16841">
        <v>11.3822620533721</v>
      </c>
      <c r="D16841" t="s">
        <v>2480</v>
      </c>
      <c r="E16841" t="s">
        <v>65</v>
      </c>
    </row>
    <row r="16842" spans="1:5" x14ac:dyDescent="0.3">
      <c r="A16842" t="s">
        <v>1943</v>
      </c>
      <c r="B16842" t="s">
        <v>5021</v>
      </c>
      <c r="C16842">
        <v>14.5740234989765</v>
      </c>
      <c r="D16842" t="s">
        <v>2480</v>
      </c>
      <c r="E16842" t="s">
        <v>65</v>
      </c>
    </row>
    <row r="16843" spans="1:5" x14ac:dyDescent="0.3">
      <c r="A16843" t="s">
        <v>1944</v>
      </c>
      <c r="B16843" t="s">
        <v>5021</v>
      </c>
      <c r="C16843">
        <v>10.6177425005645</v>
      </c>
      <c r="D16843" t="s">
        <v>2480</v>
      </c>
      <c r="E16843" t="s">
        <v>65</v>
      </c>
    </row>
    <row r="16844" spans="1:5" x14ac:dyDescent="0.3">
      <c r="A16844" t="s">
        <v>1945</v>
      </c>
      <c r="B16844" t="s">
        <v>5021</v>
      </c>
      <c r="C16844">
        <v>14.453965596719</v>
      </c>
      <c r="D16844" t="s">
        <v>2480</v>
      </c>
      <c r="E16844" t="s">
        <v>65</v>
      </c>
    </row>
    <row r="16845" spans="1:5" x14ac:dyDescent="0.3">
      <c r="A16845" t="s">
        <v>1946</v>
      </c>
      <c r="B16845" t="s">
        <v>5021</v>
      </c>
      <c r="C16845">
        <v>15.146051389770777</v>
      </c>
      <c r="D16845" t="s">
        <v>2480</v>
      </c>
      <c r="E16845" t="s">
        <v>65</v>
      </c>
    </row>
    <row r="16846" spans="1:5" x14ac:dyDescent="0.3">
      <c r="A16846" t="s">
        <v>1947</v>
      </c>
      <c r="B16846" t="s">
        <v>5021</v>
      </c>
      <c r="C16846">
        <v>16.551512008291599</v>
      </c>
      <c r="D16846" t="s">
        <v>2480</v>
      </c>
      <c r="E16846" t="s">
        <v>65</v>
      </c>
    </row>
    <row r="16847" spans="1:5" x14ac:dyDescent="0.3">
      <c r="A16847" t="s">
        <v>1948</v>
      </c>
      <c r="B16847" t="s">
        <v>5021</v>
      </c>
      <c r="C16847">
        <v>14.364422676934305</v>
      </c>
      <c r="D16847" t="s">
        <v>2480</v>
      </c>
      <c r="E16847" t="s">
        <v>65</v>
      </c>
    </row>
    <row r="16848" spans="1:5" x14ac:dyDescent="0.3">
      <c r="A16848" t="s">
        <v>1949</v>
      </c>
      <c r="B16848" t="s">
        <v>5021</v>
      </c>
      <c r="C16848">
        <v>12.834929149915896</v>
      </c>
      <c r="D16848" t="s">
        <v>2480</v>
      </c>
      <c r="E16848" t="s">
        <v>65</v>
      </c>
    </row>
    <row r="16849" spans="1:5" x14ac:dyDescent="0.3">
      <c r="A16849" t="s">
        <v>1950</v>
      </c>
      <c r="B16849" t="s">
        <v>5021</v>
      </c>
      <c r="C16849">
        <v>14.627895110835315</v>
      </c>
      <c r="D16849" t="s">
        <v>2480</v>
      </c>
      <c r="E16849" t="s">
        <v>65</v>
      </c>
    </row>
    <row r="16850" spans="1:5" x14ac:dyDescent="0.3">
      <c r="A16850" t="s">
        <v>1953</v>
      </c>
      <c r="B16850" t="s">
        <v>5021</v>
      </c>
      <c r="C16850">
        <v>19.960396406064401</v>
      </c>
      <c r="D16850" t="s">
        <v>2480</v>
      </c>
      <c r="E16850" t="s">
        <v>65</v>
      </c>
    </row>
    <row r="16851" spans="1:5" x14ac:dyDescent="0.3">
      <c r="A16851" t="s">
        <v>1954</v>
      </c>
      <c r="B16851" t="s">
        <v>5021</v>
      </c>
      <c r="C16851">
        <v>19.796762055135499</v>
      </c>
      <c r="D16851" t="s">
        <v>2480</v>
      </c>
      <c r="E16851" t="s">
        <v>65</v>
      </c>
    </row>
    <row r="16852" spans="1:5" x14ac:dyDescent="0.3">
      <c r="A16852" t="s">
        <v>1955</v>
      </c>
      <c r="B16852" t="s">
        <v>5021</v>
      </c>
      <c r="C16852">
        <v>17.594272549187799</v>
      </c>
      <c r="D16852" t="s">
        <v>2480</v>
      </c>
      <c r="E16852" t="s">
        <v>65</v>
      </c>
    </row>
    <row r="16853" spans="1:5" x14ac:dyDescent="0.3">
      <c r="A16853" t="s">
        <v>1956</v>
      </c>
      <c r="B16853" t="s">
        <v>5021</v>
      </c>
      <c r="C16853">
        <v>17.166726097560002</v>
      </c>
      <c r="D16853" t="s">
        <v>2480</v>
      </c>
      <c r="E16853" t="s">
        <v>65</v>
      </c>
    </row>
    <row r="16854" spans="1:5" x14ac:dyDescent="0.3">
      <c r="A16854" t="s">
        <v>1957</v>
      </c>
      <c r="B16854" t="s">
        <v>5021</v>
      </c>
      <c r="C16854">
        <v>17.7289919330067</v>
      </c>
      <c r="D16854" t="s">
        <v>2480</v>
      </c>
      <c r="E16854" t="s">
        <v>65</v>
      </c>
    </row>
    <row r="16855" spans="1:5" x14ac:dyDescent="0.3">
      <c r="A16855" t="s">
        <v>1958</v>
      </c>
      <c r="B16855" t="s">
        <v>5021</v>
      </c>
      <c r="C16855">
        <v>17.295616903709199</v>
      </c>
      <c r="D16855" t="s">
        <v>2480</v>
      </c>
      <c r="E16855" t="s">
        <v>65</v>
      </c>
    </row>
    <row r="16856" spans="1:5" x14ac:dyDescent="0.3">
      <c r="A16856" t="s">
        <v>1959</v>
      </c>
      <c r="B16856" t="s">
        <v>5021</v>
      </c>
      <c r="C16856">
        <v>17.504000188884302</v>
      </c>
      <c r="D16856" t="s">
        <v>2480</v>
      </c>
      <c r="E16856" t="s">
        <v>65</v>
      </c>
    </row>
    <row r="16857" spans="1:5" x14ac:dyDescent="0.3">
      <c r="A16857" t="s">
        <v>1960</v>
      </c>
      <c r="B16857" t="s">
        <v>5021</v>
      </c>
      <c r="C16857">
        <v>17.725445664007399</v>
      </c>
      <c r="D16857" t="s">
        <v>2480</v>
      </c>
      <c r="E16857" t="s">
        <v>65</v>
      </c>
    </row>
    <row r="16858" spans="1:5" x14ac:dyDescent="0.3">
      <c r="A16858" t="s">
        <v>1961</v>
      </c>
      <c r="B16858" t="s">
        <v>5021</v>
      </c>
      <c r="C16858">
        <v>18.888526997550901</v>
      </c>
      <c r="D16858" t="s">
        <v>2480</v>
      </c>
      <c r="E16858" t="s">
        <v>65</v>
      </c>
    </row>
    <row r="16859" spans="1:5" x14ac:dyDescent="0.3">
      <c r="A16859" t="s">
        <v>1962</v>
      </c>
      <c r="B16859" t="s">
        <v>5021</v>
      </c>
      <c r="C16859">
        <v>11.3062546221337</v>
      </c>
      <c r="D16859" t="s">
        <v>2480</v>
      </c>
      <c r="E16859" t="s">
        <v>65</v>
      </c>
    </row>
    <row r="16860" spans="1:5" x14ac:dyDescent="0.3">
      <c r="A16860" t="s">
        <v>1963</v>
      </c>
      <c r="B16860" t="s">
        <v>5021</v>
      </c>
      <c r="C16860">
        <v>11.721668943928742</v>
      </c>
      <c r="D16860" t="s">
        <v>2480</v>
      </c>
      <c r="E16860" t="s">
        <v>65</v>
      </c>
    </row>
    <row r="16861" spans="1:5" x14ac:dyDescent="0.3">
      <c r="A16861" t="s">
        <v>1964</v>
      </c>
      <c r="B16861" t="s">
        <v>5021</v>
      </c>
      <c r="C16861">
        <v>11.3029021917656</v>
      </c>
      <c r="D16861" t="s">
        <v>2480</v>
      </c>
      <c r="E16861" t="s">
        <v>65</v>
      </c>
    </row>
    <row r="16862" spans="1:5" x14ac:dyDescent="0.3">
      <c r="A16862" t="s">
        <v>1965</v>
      </c>
      <c r="B16862" t="s">
        <v>5021</v>
      </c>
      <c r="C16862">
        <v>10.6818741980005</v>
      </c>
      <c r="D16862" t="s">
        <v>2480</v>
      </c>
      <c r="E16862" t="s">
        <v>65</v>
      </c>
    </row>
    <row r="16863" spans="1:5" x14ac:dyDescent="0.3">
      <c r="A16863" t="s">
        <v>1966</v>
      </c>
      <c r="B16863" t="s">
        <v>5021</v>
      </c>
      <c r="C16863">
        <v>11.393403345632199</v>
      </c>
      <c r="D16863" t="s">
        <v>2480</v>
      </c>
      <c r="E16863" t="s">
        <v>65</v>
      </c>
    </row>
    <row r="16864" spans="1:5" x14ac:dyDescent="0.3">
      <c r="A16864" t="s">
        <v>1972</v>
      </c>
      <c r="B16864" t="s">
        <v>5021</v>
      </c>
      <c r="C16864">
        <v>16.885138611265301</v>
      </c>
      <c r="D16864" t="s">
        <v>2480</v>
      </c>
      <c r="E16864" t="s">
        <v>65</v>
      </c>
    </row>
    <row r="16865" spans="1:5" x14ac:dyDescent="0.3">
      <c r="A16865" t="s">
        <v>1973</v>
      </c>
      <c r="B16865" t="s">
        <v>5021</v>
      </c>
      <c r="C16865">
        <v>16.410304855721101</v>
      </c>
      <c r="D16865" t="s">
        <v>2480</v>
      </c>
      <c r="E16865" t="s">
        <v>65</v>
      </c>
    </row>
    <row r="16866" spans="1:5" x14ac:dyDescent="0.3">
      <c r="A16866" t="s">
        <v>1979</v>
      </c>
      <c r="B16866" t="s">
        <v>5021</v>
      </c>
      <c r="C16866">
        <v>15.187705984210412</v>
      </c>
      <c r="D16866" t="s">
        <v>2480</v>
      </c>
      <c r="E16866" t="s">
        <v>65</v>
      </c>
    </row>
    <row r="16867" spans="1:5" x14ac:dyDescent="0.3">
      <c r="A16867" t="s">
        <v>1980</v>
      </c>
      <c r="B16867" t="s">
        <v>5021</v>
      </c>
      <c r="C16867">
        <v>11.7850565504529</v>
      </c>
      <c r="D16867" t="s">
        <v>2480</v>
      </c>
      <c r="E16867" t="s">
        <v>65</v>
      </c>
    </row>
    <row r="16868" spans="1:5" x14ac:dyDescent="0.3">
      <c r="A16868" t="s">
        <v>1981</v>
      </c>
      <c r="B16868" t="s">
        <v>5021</v>
      </c>
      <c r="C16868">
        <v>16.7278226164157</v>
      </c>
      <c r="D16868" t="s">
        <v>2480</v>
      </c>
      <c r="E16868" t="s">
        <v>65</v>
      </c>
    </row>
    <row r="16869" spans="1:5" x14ac:dyDescent="0.3">
      <c r="A16869" t="s">
        <v>1982</v>
      </c>
      <c r="B16869" t="s">
        <v>5021</v>
      </c>
      <c r="C16869">
        <v>15.47592760207292</v>
      </c>
      <c r="D16869" t="s">
        <v>2480</v>
      </c>
      <c r="E16869" t="s">
        <v>65</v>
      </c>
    </row>
    <row r="16870" spans="1:5" x14ac:dyDescent="0.3">
      <c r="A16870" t="s">
        <v>1983</v>
      </c>
      <c r="B16870" t="s">
        <v>5021</v>
      </c>
      <c r="C16870">
        <v>11.637696459261701</v>
      </c>
      <c r="D16870" t="s">
        <v>2480</v>
      </c>
      <c r="E16870" t="s">
        <v>65</v>
      </c>
    </row>
    <row r="16871" spans="1:5" x14ac:dyDescent="0.3">
      <c r="A16871" t="s">
        <v>1984</v>
      </c>
      <c r="B16871" t="s">
        <v>5021</v>
      </c>
      <c r="C16871">
        <v>11.586519900685101</v>
      </c>
      <c r="D16871" t="s">
        <v>2480</v>
      </c>
      <c r="E16871" t="s">
        <v>65</v>
      </c>
    </row>
    <row r="16872" spans="1:5" x14ac:dyDescent="0.3">
      <c r="A16872" t="s">
        <v>1985</v>
      </c>
      <c r="B16872" t="s">
        <v>5021</v>
      </c>
      <c r="C16872">
        <v>12.7389828226669</v>
      </c>
      <c r="D16872" t="s">
        <v>2480</v>
      </c>
      <c r="E16872" t="s">
        <v>65</v>
      </c>
    </row>
    <row r="16873" spans="1:5" x14ac:dyDescent="0.3">
      <c r="A16873" t="s">
        <v>1986</v>
      </c>
      <c r="B16873" t="s">
        <v>5021</v>
      </c>
      <c r="C16873">
        <v>12.111262188766498</v>
      </c>
      <c r="D16873" t="s">
        <v>2480</v>
      </c>
      <c r="E16873" t="s">
        <v>65</v>
      </c>
    </row>
    <row r="16874" spans="1:5" x14ac:dyDescent="0.3">
      <c r="A16874" t="s">
        <v>1987</v>
      </c>
      <c r="B16874" t="s">
        <v>5021</v>
      </c>
      <c r="C16874">
        <v>12.1767934024874</v>
      </c>
      <c r="D16874" t="s">
        <v>2480</v>
      </c>
      <c r="E16874" t="s">
        <v>65</v>
      </c>
    </row>
    <row r="16875" spans="1:5" x14ac:dyDescent="0.3">
      <c r="A16875" t="s">
        <v>1988</v>
      </c>
      <c r="B16875" t="s">
        <v>5021</v>
      </c>
      <c r="C16875">
        <v>12.575850926819541</v>
      </c>
      <c r="D16875" t="s">
        <v>2480</v>
      </c>
      <c r="E16875" t="s">
        <v>65</v>
      </c>
    </row>
    <row r="16876" spans="1:5" x14ac:dyDescent="0.3">
      <c r="A16876" t="s">
        <v>1989</v>
      </c>
      <c r="B16876" t="s">
        <v>5021</v>
      </c>
      <c r="C16876">
        <v>13.385767339200102</v>
      </c>
      <c r="D16876" t="s">
        <v>2480</v>
      </c>
      <c r="E16876" t="s">
        <v>65</v>
      </c>
    </row>
    <row r="16877" spans="1:5" x14ac:dyDescent="0.3">
      <c r="A16877" t="s">
        <v>1990</v>
      </c>
      <c r="B16877" t="s">
        <v>5021</v>
      </c>
      <c r="C16877">
        <v>14.580260448776842</v>
      </c>
      <c r="D16877" t="s">
        <v>2480</v>
      </c>
      <c r="E16877" t="s">
        <v>65</v>
      </c>
    </row>
    <row r="16878" spans="1:5" x14ac:dyDescent="0.3">
      <c r="A16878" t="s">
        <v>1991</v>
      </c>
      <c r="B16878" t="s">
        <v>5021</v>
      </c>
      <c r="C16878">
        <v>16.047259150680595</v>
      </c>
      <c r="D16878" t="s">
        <v>2480</v>
      </c>
      <c r="E16878" t="s">
        <v>65</v>
      </c>
    </row>
    <row r="16879" spans="1:5" x14ac:dyDescent="0.3">
      <c r="A16879" t="s">
        <v>1992</v>
      </c>
      <c r="B16879" t="s">
        <v>5021</v>
      </c>
      <c r="C16879">
        <v>16.710603885000076</v>
      </c>
      <c r="D16879" t="s">
        <v>2480</v>
      </c>
      <c r="E16879" t="s">
        <v>65</v>
      </c>
    </row>
    <row r="16880" spans="1:5" x14ac:dyDescent="0.3">
      <c r="A16880" t="s">
        <v>1996</v>
      </c>
      <c r="B16880" t="s">
        <v>5021</v>
      </c>
      <c r="C16880">
        <v>15.339538744137048</v>
      </c>
      <c r="D16880" t="s">
        <v>2480</v>
      </c>
      <c r="E16880" t="s">
        <v>65</v>
      </c>
    </row>
    <row r="16881" spans="1:5" x14ac:dyDescent="0.3">
      <c r="A16881" t="s">
        <v>1997</v>
      </c>
      <c r="B16881" t="s">
        <v>5021</v>
      </c>
      <c r="C16881">
        <v>16.97419323273731</v>
      </c>
      <c r="D16881" t="s">
        <v>2480</v>
      </c>
      <c r="E16881" t="s">
        <v>65</v>
      </c>
    </row>
    <row r="16882" spans="1:5" x14ac:dyDescent="0.3">
      <c r="A16882" t="s">
        <v>1998</v>
      </c>
      <c r="B16882" t="s">
        <v>5021</v>
      </c>
      <c r="C16882">
        <v>14.513757472942578</v>
      </c>
      <c r="D16882" t="s">
        <v>2480</v>
      </c>
      <c r="E16882" t="s">
        <v>65</v>
      </c>
    </row>
    <row r="16883" spans="1:5" x14ac:dyDescent="0.3">
      <c r="A16883" t="s">
        <v>1999</v>
      </c>
      <c r="B16883" t="s">
        <v>5021</v>
      </c>
      <c r="C16883">
        <v>12.433574433227577</v>
      </c>
      <c r="D16883" t="s">
        <v>2480</v>
      </c>
      <c r="E16883" t="s">
        <v>65</v>
      </c>
    </row>
    <row r="16884" spans="1:5" x14ac:dyDescent="0.3">
      <c r="A16884" t="s">
        <v>2000</v>
      </c>
      <c r="B16884" t="s">
        <v>5021</v>
      </c>
      <c r="C16884">
        <v>12.274894955324042</v>
      </c>
      <c r="D16884" t="s">
        <v>2480</v>
      </c>
      <c r="E16884" t="s">
        <v>65</v>
      </c>
    </row>
    <row r="16885" spans="1:5" x14ac:dyDescent="0.3">
      <c r="A16885" t="s">
        <v>2003</v>
      </c>
      <c r="B16885" t="s">
        <v>5021</v>
      </c>
      <c r="C16885">
        <v>19.787019242437001</v>
      </c>
      <c r="D16885" t="s">
        <v>2480</v>
      </c>
      <c r="E16885" t="s">
        <v>65</v>
      </c>
    </row>
    <row r="16886" spans="1:5" x14ac:dyDescent="0.3">
      <c r="A16886" t="s">
        <v>2004</v>
      </c>
      <c r="B16886" t="s">
        <v>5021</v>
      </c>
      <c r="C16886">
        <v>18.411434610531799</v>
      </c>
      <c r="D16886" t="s">
        <v>2480</v>
      </c>
      <c r="E16886" t="s">
        <v>65</v>
      </c>
    </row>
    <row r="16887" spans="1:5" x14ac:dyDescent="0.3">
      <c r="A16887" t="s">
        <v>2005</v>
      </c>
      <c r="B16887" t="s">
        <v>5021</v>
      </c>
      <c r="C16887">
        <v>20.221342195825301</v>
      </c>
      <c r="D16887" t="s">
        <v>2480</v>
      </c>
      <c r="E16887" t="s">
        <v>65</v>
      </c>
    </row>
    <row r="16888" spans="1:5" x14ac:dyDescent="0.3">
      <c r="A16888" t="s">
        <v>2006</v>
      </c>
      <c r="B16888" t="s">
        <v>5021</v>
      </c>
      <c r="C16888">
        <v>19.044434605745899</v>
      </c>
      <c r="D16888" t="s">
        <v>2480</v>
      </c>
      <c r="E16888" t="s">
        <v>65</v>
      </c>
    </row>
    <row r="16889" spans="1:5" x14ac:dyDescent="0.3">
      <c r="A16889" t="s">
        <v>2007</v>
      </c>
      <c r="B16889" t="s">
        <v>5021</v>
      </c>
      <c r="C16889">
        <v>19.001212633068601</v>
      </c>
      <c r="D16889" t="s">
        <v>2480</v>
      </c>
      <c r="E16889" t="s">
        <v>65</v>
      </c>
    </row>
    <row r="16890" spans="1:5" x14ac:dyDescent="0.3">
      <c r="A16890" t="s">
        <v>2008</v>
      </c>
      <c r="B16890" t="s">
        <v>5021</v>
      </c>
      <c r="C16890">
        <v>21.1719683321605</v>
      </c>
      <c r="D16890" t="s">
        <v>2480</v>
      </c>
      <c r="E16890" t="s">
        <v>65</v>
      </c>
    </row>
    <row r="16891" spans="1:5" x14ac:dyDescent="0.3">
      <c r="A16891" t="s">
        <v>2009</v>
      </c>
      <c r="B16891" t="s">
        <v>5021</v>
      </c>
      <c r="C16891">
        <v>19.467175427535199</v>
      </c>
      <c r="D16891" t="s">
        <v>2480</v>
      </c>
      <c r="E16891" t="s">
        <v>65</v>
      </c>
    </row>
    <row r="16892" spans="1:5" x14ac:dyDescent="0.3">
      <c r="A16892" t="s">
        <v>2013</v>
      </c>
      <c r="B16892" t="s">
        <v>5021</v>
      </c>
      <c r="C16892">
        <v>15.524300076598401</v>
      </c>
      <c r="D16892" t="s">
        <v>2480</v>
      </c>
      <c r="E16892" t="s">
        <v>65</v>
      </c>
    </row>
    <row r="16893" spans="1:5" x14ac:dyDescent="0.3">
      <c r="A16893" t="s">
        <v>2014</v>
      </c>
      <c r="B16893" t="s">
        <v>5021</v>
      </c>
      <c r="C16893">
        <v>13.3518012635123</v>
      </c>
      <c r="D16893" t="s">
        <v>2480</v>
      </c>
      <c r="E16893" t="s">
        <v>65</v>
      </c>
    </row>
    <row r="16894" spans="1:5" x14ac:dyDescent="0.3">
      <c r="A16894" t="s">
        <v>2015</v>
      </c>
      <c r="B16894" t="s">
        <v>5021</v>
      </c>
      <c r="C16894">
        <v>13.789791783961398</v>
      </c>
      <c r="D16894" t="s">
        <v>2480</v>
      </c>
      <c r="E16894" t="s">
        <v>65</v>
      </c>
    </row>
    <row r="16895" spans="1:5" x14ac:dyDescent="0.3">
      <c r="A16895" t="s">
        <v>2016</v>
      </c>
      <c r="B16895" t="s">
        <v>5021</v>
      </c>
      <c r="C16895">
        <v>16.799054392233771</v>
      </c>
      <c r="D16895" t="s">
        <v>2480</v>
      </c>
      <c r="E16895" t="s">
        <v>65</v>
      </c>
    </row>
    <row r="16896" spans="1:5" x14ac:dyDescent="0.3">
      <c r="A16896" t="s">
        <v>2017</v>
      </c>
      <c r="B16896" t="s">
        <v>5021</v>
      </c>
      <c r="C16896">
        <v>15.902988536104903</v>
      </c>
      <c r="D16896" t="s">
        <v>2480</v>
      </c>
      <c r="E16896" t="s">
        <v>65</v>
      </c>
    </row>
    <row r="16897" spans="1:5" x14ac:dyDescent="0.3">
      <c r="A16897" t="s">
        <v>2018</v>
      </c>
      <c r="B16897" t="s">
        <v>5021</v>
      </c>
      <c r="C16897">
        <v>15.344857055313803</v>
      </c>
      <c r="D16897" t="s">
        <v>2480</v>
      </c>
      <c r="E16897" t="s">
        <v>65</v>
      </c>
    </row>
    <row r="16898" spans="1:5" x14ac:dyDescent="0.3">
      <c r="A16898" t="s">
        <v>2019</v>
      </c>
      <c r="B16898" t="s">
        <v>5021</v>
      </c>
      <c r="C16898">
        <v>16.861228014351184</v>
      </c>
      <c r="D16898" t="s">
        <v>2480</v>
      </c>
      <c r="E16898" t="s">
        <v>65</v>
      </c>
    </row>
    <row r="16899" spans="1:5" x14ac:dyDescent="0.3">
      <c r="A16899" t="s">
        <v>2020</v>
      </c>
      <c r="B16899" t="s">
        <v>5021</v>
      </c>
      <c r="C16899">
        <v>13.717464315498583</v>
      </c>
      <c r="D16899" t="s">
        <v>2480</v>
      </c>
      <c r="E16899" t="s">
        <v>65</v>
      </c>
    </row>
    <row r="16900" spans="1:5" x14ac:dyDescent="0.3">
      <c r="A16900" t="s">
        <v>2021</v>
      </c>
      <c r="B16900" t="s">
        <v>5021</v>
      </c>
      <c r="C16900">
        <v>15.32095290902109</v>
      </c>
      <c r="D16900" t="s">
        <v>2480</v>
      </c>
      <c r="E16900" t="s">
        <v>65</v>
      </c>
    </row>
    <row r="16901" spans="1:5" x14ac:dyDescent="0.3">
      <c r="A16901" t="s">
        <v>2022</v>
      </c>
      <c r="B16901" t="s">
        <v>5021</v>
      </c>
      <c r="C16901">
        <v>17.521746580794993</v>
      </c>
      <c r="D16901" t="s">
        <v>2480</v>
      </c>
      <c r="E16901" t="s">
        <v>65</v>
      </c>
    </row>
    <row r="16902" spans="1:5" x14ac:dyDescent="0.3">
      <c r="A16902" t="s">
        <v>2023</v>
      </c>
      <c r="B16902" t="s">
        <v>5021</v>
      </c>
      <c r="C16902">
        <v>16.353929535093702</v>
      </c>
      <c r="D16902" t="s">
        <v>2480</v>
      </c>
      <c r="E16902" t="s">
        <v>65</v>
      </c>
    </row>
    <row r="16903" spans="1:5" x14ac:dyDescent="0.3">
      <c r="A16903" t="s">
        <v>2024</v>
      </c>
      <c r="B16903" t="s">
        <v>5021</v>
      </c>
      <c r="C16903">
        <v>17.875434969416801</v>
      </c>
      <c r="D16903" t="s">
        <v>2480</v>
      </c>
      <c r="E16903" t="s">
        <v>65</v>
      </c>
    </row>
    <row r="16904" spans="1:5" x14ac:dyDescent="0.3">
      <c r="A16904" t="s">
        <v>2025</v>
      </c>
      <c r="B16904" t="s">
        <v>5021</v>
      </c>
      <c r="C16904">
        <v>16.876374139439601</v>
      </c>
      <c r="D16904" t="s">
        <v>2480</v>
      </c>
      <c r="E16904" t="s">
        <v>65</v>
      </c>
    </row>
    <row r="16905" spans="1:5" x14ac:dyDescent="0.3">
      <c r="A16905" t="s">
        <v>2026</v>
      </c>
      <c r="B16905" t="s">
        <v>5021</v>
      </c>
      <c r="C16905">
        <v>16.483308817027101</v>
      </c>
      <c r="D16905" t="s">
        <v>2480</v>
      </c>
      <c r="E16905" t="s">
        <v>65</v>
      </c>
    </row>
    <row r="16906" spans="1:5" x14ac:dyDescent="0.3">
      <c r="A16906" t="s">
        <v>2027</v>
      </c>
      <c r="B16906" t="s">
        <v>5021</v>
      </c>
      <c r="C16906">
        <v>16.7456253171264</v>
      </c>
      <c r="D16906" t="s">
        <v>2480</v>
      </c>
      <c r="E16906" t="s">
        <v>65</v>
      </c>
    </row>
    <row r="16907" spans="1:5" x14ac:dyDescent="0.3">
      <c r="A16907" t="s">
        <v>2028</v>
      </c>
      <c r="B16907" t="s">
        <v>5021</v>
      </c>
      <c r="C16907">
        <v>16.133477815037601</v>
      </c>
      <c r="D16907" t="s">
        <v>2480</v>
      </c>
      <c r="E16907" t="s">
        <v>65</v>
      </c>
    </row>
    <row r="16908" spans="1:5" x14ac:dyDescent="0.3">
      <c r="A16908" t="s">
        <v>2029</v>
      </c>
      <c r="B16908" t="s">
        <v>5021</v>
      </c>
      <c r="C16908">
        <v>16.760468259877801</v>
      </c>
      <c r="D16908" t="s">
        <v>2480</v>
      </c>
      <c r="E16908" t="s">
        <v>65</v>
      </c>
    </row>
    <row r="16909" spans="1:5" x14ac:dyDescent="0.3">
      <c r="A16909" t="s">
        <v>2030</v>
      </c>
      <c r="B16909" t="s">
        <v>5021</v>
      </c>
      <c r="C16909">
        <v>15.197952787322199</v>
      </c>
      <c r="D16909" t="s">
        <v>2480</v>
      </c>
      <c r="E16909" t="s">
        <v>65</v>
      </c>
    </row>
    <row r="16910" spans="1:5" x14ac:dyDescent="0.3">
      <c r="A16910" t="s">
        <v>2031</v>
      </c>
      <c r="B16910" t="s">
        <v>5021</v>
      </c>
      <c r="C16910">
        <v>12.5720718234918</v>
      </c>
      <c r="D16910" t="s">
        <v>2480</v>
      </c>
      <c r="E16910" t="s">
        <v>65</v>
      </c>
    </row>
    <row r="16911" spans="1:5" x14ac:dyDescent="0.3">
      <c r="A16911" t="s">
        <v>2032</v>
      </c>
      <c r="B16911" t="s">
        <v>5021</v>
      </c>
      <c r="C16911">
        <v>11.605999350835701</v>
      </c>
      <c r="D16911" t="s">
        <v>2480</v>
      </c>
      <c r="E16911" t="s">
        <v>65</v>
      </c>
    </row>
    <row r="16912" spans="1:5" x14ac:dyDescent="0.3">
      <c r="A16912" t="s">
        <v>2033</v>
      </c>
      <c r="B16912" t="s">
        <v>5021</v>
      </c>
      <c r="C16912">
        <v>13.316072565919601</v>
      </c>
      <c r="D16912" t="s">
        <v>2480</v>
      </c>
      <c r="E16912" t="s">
        <v>65</v>
      </c>
    </row>
    <row r="16913" spans="1:5" x14ac:dyDescent="0.3">
      <c r="A16913" t="s">
        <v>2034</v>
      </c>
      <c r="B16913" t="s">
        <v>5021</v>
      </c>
      <c r="C16913">
        <v>13.946953076454687</v>
      </c>
      <c r="D16913" t="s">
        <v>2480</v>
      </c>
      <c r="E16913" t="s">
        <v>65</v>
      </c>
    </row>
    <row r="16914" spans="1:5" x14ac:dyDescent="0.3">
      <c r="A16914" t="s">
        <v>2035</v>
      </c>
      <c r="B16914" t="s">
        <v>5021</v>
      </c>
      <c r="C16914">
        <v>13.235393442077699</v>
      </c>
      <c r="D16914" t="s">
        <v>2480</v>
      </c>
      <c r="E16914" t="s">
        <v>65</v>
      </c>
    </row>
    <row r="16915" spans="1:5" x14ac:dyDescent="0.3">
      <c r="A16915" t="s">
        <v>2036</v>
      </c>
      <c r="B16915" t="s">
        <v>5021</v>
      </c>
      <c r="C16915">
        <v>13.8932025181635</v>
      </c>
      <c r="D16915" t="s">
        <v>2480</v>
      </c>
      <c r="E16915" t="s">
        <v>65</v>
      </c>
    </row>
    <row r="16916" spans="1:5" x14ac:dyDescent="0.3">
      <c r="A16916" t="s">
        <v>2037</v>
      </c>
      <c r="B16916" t="s">
        <v>5021</v>
      </c>
      <c r="C16916">
        <v>13.025005391683299</v>
      </c>
      <c r="D16916" t="s">
        <v>2480</v>
      </c>
      <c r="E16916" t="s">
        <v>65</v>
      </c>
    </row>
    <row r="16917" spans="1:5" x14ac:dyDescent="0.3">
      <c r="A16917" t="s">
        <v>2038</v>
      </c>
      <c r="B16917" t="s">
        <v>5021</v>
      </c>
      <c r="C16917">
        <v>13.379249000421799</v>
      </c>
      <c r="D16917" t="s">
        <v>2480</v>
      </c>
      <c r="E16917" t="s">
        <v>65</v>
      </c>
    </row>
    <row r="16918" spans="1:5" x14ac:dyDescent="0.3">
      <c r="A16918" t="s">
        <v>2039</v>
      </c>
      <c r="B16918" t="s">
        <v>5021</v>
      </c>
      <c r="C16918">
        <v>13.845024093474098</v>
      </c>
      <c r="D16918" t="s">
        <v>2480</v>
      </c>
      <c r="E16918" t="s">
        <v>65</v>
      </c>
    </row>
    <row r="16919" spans="1:5" x14ac:dyDescent="0.3">
      <c r="A16919" t="s">
        <v>2040</v>
      </c>
      <c r="B16919" t="s">
        <v>5021</v>
      </c>
      <c r="C16919">
        <v>15.0509273743266</v>
      </c>
      <c r="D16919" t="s">
        <v>2480</v>
      </c>
      <c r="E16919" t="s">
        <v>65</v>
      </c>
    </row>
    <row r="16920" spans="1:5" x14ac:dyDescent="0.3">
      <c r="A16920" t="s">
        <v>2041</v>
      </c>
      <c r="B16920" t="s">
        <v>5021</v>
      </c>
      <c r="C16920">
        <v>15.7019391832275</v>
      </c>
      <c r="D16920" t="s">
        <v>2480</v>
      </c>
      <c r="E16920" t="s">
        <v>65</v>
      </c>
    </row>
    <row r="16921" spans="1:5" x14ac:dyDescent="0.3">
      <c r="A16921" t="s">
        <v>2042</v>
      </c>
      <c r="B16921" t="s">
        <v>5021</v>
      </c>
      <c r="C16921">
        <v>17.876098416533701</v>
      </c>
      <c r="D16921" t="s">
        <v>2480</v>
      </c>
      <c r="E16921" t="s">
        <v>65</v>
      </c>
    </row>
    <row r="16922" spans="1:5" x14ac:dyDescent="0.3">
      <c r="A16922" t="s">
        <v>2043</v>
      </c>
      <c r="B16922" t="s">
        <v>5021</v>
      </c>
      <c r="C16922">
        <v>16.1960892326289</v>
      </c>
      <c r="D16922" t="s">
        <v>2480</v>
      </c>
      <c r="E16922" t="s">
        <v>65</v>
      </c>
    </row>
    <row r="16923" spans="1:5" x14ac:dyDescent="0.3">
      <c r="A16923" t="s">
        <v>2044</v>
      </c>
      <c r="B16923" t="s">
        <v>5021</v>
      </c>
      <c r="C16923">
        <v>17.081107231885099</v>
      </c>
      <c r="D16923" t="s">
        <v>2480</v>
      </c>
      <c r="E16923" t="s">
        <v>65</v>
      </c>
    </row>
    <row r="16924" spans="1:5" x14ac:dyDescent="0.3">
      <c r="A16924" t="s">
        <v>2045</v>
      </c>
      <c r="B16924" t="s">
        <v>5021</v>
      </c>
      <c r="C16924">
        <v>17.408864643534798</v>
      </c>
      <c r="D16924" t="s">
        <v>2480</v>
      </c>
      <c r="E16924" t="s">
        <v>65</v>
      </c>
    </row>
    <row r="16925" spans="1:5" x14ac:dyDescent="0.3">
      <c r="A16925" t="s">
        <v>2046</v>
      </c>
      <c r="B16925" t="s">
        <v>5021</v>
      </c>
      <c r="C16925">
        <v>15.341615226873</v>
      </c>
      <c r="D16925" t="s">
        <v>2480</v>
      </c>
      <c r="E16925" t="s">
        <v>65</v>
      </c>
    </row>
    <row r="16926" spans="1:5" x14ac:dyDescent="0.3">
      <c r="A16926" t="s">
        <v>2047</v>
      </c>
      <c r="B16926" t="s">
        <v>5021</v>
      </c>
      <c r="C16926">
        <v>16.2874705317323</v>
      </c>
      <c r="D16926" t="s">
        <v>2480</v>
      </c>
      <c r="E16926" t="s">
        <v>65</v>
      </c>
    </row>
    <row r="16927" spans="1:5" x14ac:dyDescent="0.3">
      <c r="A16927" t="s">
        <v>2048</v>
      </c>
      <c r="B16927" t="s">
        <v>5021</v>
      </c>
      <c r="C16927">
        <v>17.227716291199201</v>
      </c>
      <c r="D16927" t="s">
        <v>2480</v>
      </c>
      <c r="E16927" t="s">
        <v>65</v>
      </c>
    </row>
    <row r="16928" spans="1:5" x14ac:dyDescent="0.3">
      <c r="A16928" t="s">
        <v>2049</v>
      </c>
      <c r="B16928" t="s">
        <v>5021</v>
      </c>
      <c r="C16928">
        <v>16.232328857537698</v>
      </c>
      <c r="D16928" t="s">
        <v>2480</v>
      </c>
      <c r="E16928" t="s">
        <v>65</v>
      </c>
    </row>
    <row r="16929" spans="1:5" x14ac:dyDescent="0.3">
      <c r="A16929" t="s">
        <v>2050</v>
      </c>
      <c r="B16929" t="s">
        <v>5021</v>
      </c>
      <c r="C16929">
        <v>16.7594199857649</v>
      </c>
      <c r="D16929" t="s">
        <v>2480</v>
      </c>
      <c r="E16929" t="s">
        <v>65</v>
      </c>
    </row>
    <row r="16930" spans="1:5" x14ac:dyDescent="0.3">
      <c r="A16930" t="s">
        <v>2051</v>
      </c>
      <c r="B16930" t="s">
        <v>5021</v>
      </c>
      <c r="C16930">
        <v>15.72088931445</v>
      </c>
      <c r="D16930" t="s">
        <v>2480</v>
      </c>
      <c r="E16930" t="s">
        <v>65</v>
      </c>
    </row>
    <row r="16931" spans="1:5" x14ac:dyDescent="0.3">
      <c r="A16931" t="s">
        <v>2052</v>
      </c>
      <c r="B16931" t="s">
        <v>5021</v>
      </c>
      <c r="C16931">
        <v>16.838370005694198</v>
      </c>
      <c r="D16931" t="s">
        <v>2480</v>
      </c>
      <c r="E16931" t="s">
        <v>65</v>
      </c>
    </row>
    <row r="16932" spans="1:5" x14ac:dyDescent="0.3">
      <c r="A16932" t="s">
        <v>2053</v>
      </c>
      <c r="B16932" t="s">
        <v>5021</v>
      </c>
      <c r="C16932">
        <v>16.547717222206799</v>
      </c>
      <c r="D16932" t="s">
        <v>2480</v>
      </c>
      <c r="E16932" t="s">
        <v>65</v>
      </c>
    </row>
    <row r="16933" spans="1:5" x14ac:dyDescent="0.3">
      <c r="A16933" t="s">
        <v>2054</v>
      </c>
      <c r="B16933" t="s">
        <v>5021</v>
      </c>
      <c r="C16933">
        <v>17.2192208172136</v>
      </c>
      <c r="D16933" t="s">
        <v>2480</v>
      </c>
      <c r="E16933" t="s">
        <v>65</v>
      </c>
    </row>
    <row r="16934" spans="1:5" x14ac:dyDescent="0.3">
      <c r="A16934" t="s">
        <v>2055</v>
      </c>
      <c r="B16934" t="s">
        <v>5021</v>
      </c>
      <c r="C16934">
        <v>16.4057581849111</v>
      </c>
      <c r="D16934" t="s">
        <v>2480</v>
      </c>
      <c r="E16934" t="s">
        <v>65</v>
      </c>
    </row>
    <row r="16935" spans="1:5" x14ac:dyDescent="0.3">
      <c r="A16935" t="s">
        <v>2056</v>
      </c>
      <c r="B16935" t="s">
        <v>5021</v>
      </c>
      <c r="C16935">
        <v>17.005725417050598</v>
      </c>
      <c r="D16935" t="s">
        <v>2480</v>
      </c>
      <c r="E16935" t="s">
        <v>65</v>
      </c>
    </row>
    <row r="16936" spans="1:5" x14ac:dyDescent="0.3">
      <c r="A16936" t="s">
        <v>2057</v>
      </c>
      <c r="B16936" t="s">
        <v>5021</v>
      </c>
      <c r="C16936">
        <v>15.379153814958499</v>
      </c>
      <c r="D16936" t="s">
        <v>2480</v>
      </c>
      <c r="E16936" t="s">
        <v>65</v>
      </c>
    </row>
    <row r="16937" spans="1:5" x14ac:dyDescent="0.3">
      <c r="A16937" t="s">
        <v>2059</v>
      </c>
      <c r="B16937" t="s">
        <v>5021</v>
      </c>
      <c r="C16937">
        <v>10.52454090825907</v>
      </c>
      <c r="D16937" t="s">
        <v>2480</v>
      </c>
      <c r="E16937" t="s">
        <v>65</v>
      </c>
    </row>
    <row r="16938" spans="1:5" x14ac:dyDescent="0.3">
      <c r="A16938" t="s">
        <v>2060</v>
      </c>
      <c r="B16938" t="s">
        <v>5021</v>
      </c>
      <c r="C16938">
        <v>14.451322930401581</v>
      </c>
      <c r="D16938" t="s">
        <v>2480</v>
      </c>
      <c r="E16938" t="s">
        <v>65</v>
      </c>
    </row>
    <row r="16939" spans="1:5" x14ac:dyDescent="0.3">
      <c r="A16939" t="s">
        <v>2061</v>
      </c>
      <c r="B16939" t="s">
        <v>5021</v>
      </c>
      <c r="C16939">
        <v>12.3397215741068</v>
      </c>
      <c r="D16939" t="s">
        <v>2480</v>
      </c>
      <c r="E16939" t="s">
        <v>65</v>
      </c>
    </row>
    <row r="16940" spans="1:5" x14ac:dyDescent="0.3">
      <c r="A16940" t="s">
        <v>2062</v>
      </c>
      <c r="B16940" t="s">
        <v>5021</v>
      </c>
      <c r="C16940">
        <v>12.787432000193181</v>
      </c>
      <c r="D16940" t="s">
        <v>2480</v>
      </c>
      <c r="E16940" t="s">
        <v>65</v>
      </c>
    </row>
    <row r="16941" spans="1:5" x14ac:dyDescent="0.3">
      <c r="A16941" t="s">
        <v>2063</v>
      </c>
      <c r="B16941" t="s">
        <v>5021</v>
      </c>
      <c r="C16941">
        <v>12.187186082124322</v>
      </c>
      <c r="D16941" t="s">
        <v>2480</v>
      </c>
      <c r="E16941" t="s">
        <v>65</v>
      </c>
    </row>
    <row r="16942" spans="1:5" x14ac:dyDescent="0.3">
      <c r="A16942" t="s">
        <v>2064</v>
      </c>
      <c r="B16942" t="s">
        <v>5021</v>
      </c>
      <c r="C16942">
        <v>15.5207516987596</v>
      </c>
      <c r="D16942" t="s">
        <v>2480</v>
      </c>
      <c r="E16942" t="s">
        <v>65</v>
      </c>
    </row>
    <row r="16943" spans="1:5" x14ac:dyDescent="0.3">
      <c r="A16943" t="s">
        <v>2065</v>
      </c>
      <c r="B16943" t="s">
        <v>5021</v>
      </c>
      <c r="C16943">
        <v>16.220690487382601</v>
      </c>
      <c r="D16943" t="s">
        <v>2480</v>
      </c>
      <c r="E16943" t="s">
        <v>65</v>
      </c>
    </row>
    <row r="16944" spans="1:5" x14ac:dyDescent="0.3">
      <c r="A16944" t="s">
        <v>2066</v>
      </c>
      <c r="B16944" t="s">
        <v>5021</v>
      </c>
      <c r="C16944">
        <v>15.9220149588352</v>
      </c>
      <c r="D16944" t="s">
        <v>2480</v>
      </c>
      <c r="E16944" t="s">
        <v>65</v>
      </c>
    </row>
    <row r="16945" spans="1:5" x14ac:dyDescent="0.3">
      <c r="A16945" t="s">
        <v>2067</v>
      </c>
      <c r="B16945" t="s">
        <v>5021</v>
      </c>
      <c r="C16945">
        <v>13.632020656547512</v>
      </c>
      <c r="D16945" t="s">
        <v>2480</v>
      </c>
      <c r="E16945" t="s">
        <v>65</v>
      </c>
    </row>
    <row r="16946" spans="1:5" x14ac:dyDescent="0.3">
      <c r="A16946" t="s">
        <v>2068</v>
      </c>
      <c r="B16946" t="s">
        <v>5021</v>
      </c>
      <c r="C16946">
        <v>11.9984868654353</v>
      </c>
      <c r="D16946" t="s">
        <v>2480</v>
      </c>
      <c r="E16946" t="s">
        <v>65</v>
      </c>
    </row>
    <row r="16947" spans="1:5" x14ac:dyDescent="0.3">
      <c r="A16947" t="s">
        <v>2069</v>
      </c>
      <c r="B16947" t="s">
        <v>5021</v>
      </c>
      <c r="C16947">
        <v>11.856302060004101</v>
      </c>
      <c r="D16947" t="s">
        <v>2480</v>
      </c>
      <c r="E16947" t="s">
        <v>65</v>
      </c>
    </row>
    <row r="16948" spans="1:5" x14ac:dyDescent="0.3">
      <c r="A16948" t="s">
        <v>2070</v>
      </c>
      <c r="B16948" t="s">
        <v>5021</v>
      </c>
      <c r="C16948">
        <v>11.201080914647401</v>
      </c>
      <c r="D16948" t="s">
        <v>2480</v>
      </c>
      <c r="E16948" t="s">
        <v>65</v>
      </c>
    </row>
    <row r="16949" spans="1:5" x14ac:dyDescent="0.3">
      <c r="A16949" t="s">
        <v>2071</v>
      </c>
      <c r="B16949" t="s">
        <v>5021</v>
      </c>
      <c r="C16949">
        <v>11.183763556111</v>
      </c>
      <c r="D16949" t="s">
        <v>2480</v>
      </c>
      <c r="E16949" t="s">
        <v>65</v>
      </c>
    </row>
    <row r="16950" spans="1:5" x14ac:dyDescent="0.3">
      <c r="A16950" t="s">
        <v>2072</v>
      </c>
      <c r="B16950" t="s">
        <v>5021</v>
      </c>
      <c r="C16950">
        <v>11.241657875416999</v>
      </c>
      <c r="D16950" t="s">
        <v>2480</v>
      </c>
      <c r="E16950" t="s">
        <v>65</v>
      </c>
    </row>
    <row r="16951" spans="1:5" x14ac:dyDescent="0.3">
      <c r="A16951" t="s">
        <v>2073</v>
      </c>
      <c r="B16951" t="s">
        <v>5021</v>
      </c>
      <c r="C16951">
        <v>10.720064291116101</v>
      </c>
      <c r="D16951" t="s">
        <v>2480</v>
      </c>
      <c r="E16951" t="s">
        <v>65</v>
      </c>
    </row>
    <row r="16952" spans="1:5" x14ac:dyDescent="0.3">
      <c r="A16952" t="s">
        <v>2074</v>
      </c>
      <c r="B16952" t="s">
        <v>5021</v>
      </c>
      <c r="C16952">
        <v>10.752715995106</v>
      </c>
      <c r="D16952" t="s">
        <v>2480</v>
      </c>
      <c r="E16952" t="s">
        <v>65</v>
      </c>
    </row>
    <row r="16953" spans="1:5" x14ac:dyDescent="0.3">
      <c r="A16953" t="s">
        <v>2075</v>
      </c>
      <c r="B16953" t="s">
        <v>5021</v>
      </c>
      <c r="C16953">
        <v>10.564466399448902</v>
      </c>
      <c r="D16953" t="s">
        <v>2480</v>
      </c>
      <c r="E16953" t="s">
        <v>65</v>
      </c>
    </row>
    <row r="16954" spans="1:5" x14ac:dyDescent="0.3">
      <c r="A16954" t="s">
        <v>2076</v>
      </c>
      <c r="B16954" t="s">
        <v>5021</v>
      </c>
      <c r="C16954">
        <v>11.1644634555894</v>
      </c>
      <c r="D16954" t="s">
        <v>2480</v>
      </c>
      <c r="E16954" t="s">
        <v>65</v>
      </c>
    </row>
    <row r="16955" spans="1:5" x14ac:dyDescent="0.3">
      <c r="A16955" t="s">
        <v>2077</v>
      </c>
      <c r="B16955" t="s">
        <v>5021</v>
      </c>
      <c r="C16955">
        <v>10.8172199097109</v>
      </c>
      <c r="D16955" t="s">
        <v>2480</v>
      </c>
      <c r="E16955" t="s">
        <v>65</v>
      </c>
    </row>
    <row r="16956" spans="1:5" x14ac:dyDescent="0.3">
      <c r="A16956" t="s">
        <v>2082</v>
      </c>
      <c r="B16956" t="s">
        <v>5021</v>
      </c>
      <c r="C16956">
        <v>16.0606626258527</v>
      </c>
      <c r="D16956" t="s">
        <v>2480</v>
      </c>
      <c r="E16956" t="s">
        <v>65</v>
      </c>
    </row>
    <row r="16957" spans="1:5" x14ac:dyDescent="0.3">
      <c r="A16957" t="s">
        <v>2083</v>
      </c>
      <c r="B16957" t="s">
        <v>5021</v>
      </c>
      <c r="C16957">
        <v>16.180942680045799</v>
      </c>
      <c r="D16957" t="s">
        <v>2480</v>
      </c>
      <c r="E16957" t="s">
        <v>65</v>
      </c>
    </row>
    <row r="16958" spans="1:5" x14ac:dyDescent="0.3">
      <c r="A16958" t="s">
        <v>2084</v>
      </c>
      <c r="B16958" t="s">
        <v>5021</v>
      </c>
      <c r="C16958">
        <v>15.579228731952202</v>
      </c>
      <c r="D16958" t="s">
        <v>2480</v>
      </c>
      <c r="E16958" t="s">
        <v>65</v>
      </c>
    </row>
    <row r="16959" spans="1:5" x14ac:dyDescent="0.3">
      <c r="A16959" t="s">
        <v>2085</v>
      </c>
      <c r="B16959" t="s">
        <v>5021</v>
      </c>
      <c r="C16959">
        <v>14.069225597689099</v>
      </c>
      <c r="D16959" t="s">
        <v>2480</v>
      </c>
      <c r="E16959" t="s">
        <v>65</v>
      </c>
    </row>
    <row r="16960" spans="1:5" x14ac:dyDescent="0.3">
      <c r="A16960" t="s">
        <v>2086</v>
      </c>
      <c r="B16960" t="s">
        <v>5021</v>
      </c>
      <c r="C16960">
        <v>14.782498323441798</v>
      </c>
      <c r="D16960" t="s">
        <v>2480</v>
      </c>
      <c r="E16960" t="s">
        <v>65</v>
      </c>
    </row>
    <row r="16961" spans="1:5" x14ac:dyDescent="0.3">
      <c r="A16961" t="s">
        <v>2091</v>
      </c>
      <c r="B16961" t="s">
        <v>5021</v>
      </c>
      <c r="C16961">
        <v>16.846594746046399</v>
      </c>
      <c r="D16961" t="s">
        <v>2480</v>
      </c>
      <c r="E16961" t="s">
        <v>65</v>
      </c>
    </row>
    <row r="16962" spans="1:5" x14ac:dyDescent="0.3">
      <c r="A16962" t="s">
        <v>2092</v>
      </c>
      <c r="B16962" t="s">
        <v>5021</v>
      </c>
      <c r="C16962">
        <v>15.9253055475926</v>
      </c>
      <c r="D16962" t="s">
        <v>2480</v>
      </c>
      <c r="E16962" t="s">
        <v>65</v>
      </c>
    </row>
    <row r="16963" spans="1:5" x14ac:dyDescent="0.3">
      <c r="A16963" t="s">
        <v>2093</v>
      </c>
      <c r="B16963" t="s">
        <v>5021</v>
      </c>
      <c r="C16963">
        <v>20.088322678546501</v>
      </c>
      <c r="D16963" t="s">
        <v>2480</v>
      </c>
      <c r="E16963" t="s">
        <v>65</v>
      </c>
    </row>
    <row r="16964" spans="1:5" x14ac:dyDescent="0.3">
      <c r="A16964" t="s">
        <v>2094</v>
      </c>
      <c r="B16964" t="s">
        <v>5021</v>
      </c>
      <c r="C16964">
        <v>16.308555475003701</v>
      </c>
      <c r="D16964" t="s">
        <v>2480</v>
      </c>
      <c r="E16964" t="s">
        <v>65</v>
      </c>
    </row>
    <row r="16965" spans="1:5" x14ac:dyDescent="0.3">
      <c r="A16965" t="s">
        <v>2095</v>
      </c>
      <c r="B16965" t="s">
        <v>5021</v>
      </c>
      <c r="C16965">
        <v>16.766728215260901</v>
      </c>
      <c r="D16965" t="s">
        <v>2480</v>
      </c>
      <c r="E16965" t="s">
        <v>65</v>
      </c>
    </row>
    <row r="16966" spans="1:5" x14ac:dyDescent="0.3">
      <c r="A16966" t="s">
        <v>2096</v>
      </c>
      <c r="B16966" t="s">
        <v>5021</v>
      </c>
      <c r="C16966">
        <v>17.3167407607035</v>
      </c>
      <c r="D16966" t="s">
        <v>2480</v>
      </c>
      <c r="E16966" t="s">
        <v>65</v>
      </c>
    </row>
    <row r="16967" spans="1:5" x14ac:dyDescent="0.3">
      <c r="A16967" t="s">
        <v>2097</v>
      </c>
      <c r="B16967" t="s">
        <v>5021</v>
      </c>
      <c r="C16967">
        <v>17.121613146003199</v>
      </c>
      <c r="D16967" t="s">
        <v>2480</v>
      </c>
      <c r="E16967" t="s">
        <v>65</v>
      </c>
    </row>
    <row r="16968" spans="1:5" x14ac:dyDescent="0.3">
      <c r="A16968" t="s">
        <v>2098</v>
      </c>
      <c r="B16968" t="s">
        <v>5021</v>
      </c>
      <c r="C16968">
        <v>18.6423473395785</v>
      </c>
      <c r="D16968" t="s">
        <v>2480</v>
      </c>
      <c r="E16968" t="s">
        <v>65</v>
      </c>
    </row>
    <row r="16969" spans="1:5" x14ac:dyDescent="0.3">
      <c r="A16969" t="s">
        <v>2099</v>
      </c>
      <c r="B16969" t="s">
        <v>5021</v>
      </c>
      <c r="C16969">
        <v>20.744849300293005</v>
      </c>
      <c r="D16969" t="s">
        <v>2480</v>
      </c>
      <c r="E16969" t="s">
        <v>65</v>
      </c>
    </row>
    <row r="16970" spans="1:5" x14ac:dyDescent="0.3">
      <c r="A16970" t="s">
        <v>2102</v>
      </c>
      <c r="B16970" t="s">
        <v>5021</v>
      </c>
      <c r="C16970">
        <v>12.8305765096949</v>
      </c>
      <c r="D16970" t="s">
        <v>2480</v>
      </c>
      <c r="E16970" t="s">
        <v>65</v>
      </c>
    </row>
    <row r="16971" spans="1:5" x14ac:dyDescent="0.3">
      <c r="A16971" t="s">
        <v>2103</v>
      </c>
      <c r="B16971" t="s">
        <v>5021</v>
      </c>
      <c r="C16971">
        <v>14.139782322881702</v>
      </c>
      <c r="D16971" t="s">
        <v>2480</v>
      </c>
      <c r="E16971" t="s">
        <v>65</v>
      </c>
    </row>
    <row r="16972" spans="1:5" x14ac:dyDescent="0.3">
      <c r="A16972" t="s">
        <v>2104</v>
      </c>
      <c r="B16972" t="s">
        <v>5021</v>
      </c>
      <c r="C16972">
        <v>17.028245980919099</v>
      </c>
      <c r="D16972" t="s">
        <v>2480</v>
      </c>
      <c r="E16972" t="s">
        <v>65</v>
      </c>
    </row>
    <row r="16973" spans="1:5" x14ac:dyDescent="0.3">
      <c r="A16973" t="s">
        <v>2105</v>
      </c>
      <c r="B16973" t="s">
        <v>5021</v>
      </c>
      <c r="C16973">
        <v>17.460180201915499</v>
      </c>
      <c r="D16973" t="s">
        <v>2480</v>
      </c>
      <c r="E16973" t="s">
        <v>65</v>
      </c>
    </row>
    <row r="16974" spans="1:5" x14ac:dyDescent="0.3">
      <c r="A16974" t="s">
        <v>2106</v>
      </c>
      <c r="B16974" t="s">
        <v>5021</v>
      </c>
      <c r="C16974">
        <v>16.2565016390135</v>
      </c>
      <c r="D16974" t="s">
        <v>2480</v>
      </c>
      <c r="E16974" t="s">
        <v>65</v>
      </c>
    </row>
    <row r="16975" spans="1:5" x14ac:dyDescent="0.3">
      <c r="A16975" t="s">
        <v>2107</v>
      </c>
      <c r="B16975" t="s">
        <v>5021</v>
      </c>
      <c r="C16975">
        <v>15.7504546014856</v>
      </c>
      <c r="D16975" t="s">
        <v>2480</v>
      </c>
      <c r="E16975" t="s">
        <v>65</v>
      </c>
    </row>
    <row r="16976" spans="1:5" x14ac:dyDescent="0.3">
      <c r="A16976" t="s">
        <v>2108</v>
      </c>
      <c r="B16976" t="s">
        <v>5021</v>
      </c>
      <c r="C16976">
        <v>15.271342305046099</v>
      </c>
      <c r="D16976" t="s">
        <v>2480</v>
      </c>
      <c r="E16976" t="s">
        <v>65</v>
      </c>
    </row>
    <row r="16977" spans="1:5" x14ac:dyDescent="0.3">
      <c r="A16977" t="s">
        <v>2109</v>
      </c>
      <c r="B16977" t="s">
        <v>5021</v>
      </c>
      <c r="C16977">
        <v>15.580906183466601</v>
      </c>
      <c r="D16977" t="s">
        <v>2480</v>
      </c>
      <c r="E16977" t="s">
        <v>65</v>
      </c>
    </row>
    <row r="16978" spans="1:5" x14ac:dyDescent="0.3">
      <c r="A16978" t="s">
        <v>2110</v>
      </c>
      <c r="B16978" t="s">
        <v>5021</v>
      </c>
      <c r="C16978">
        <v>15.965514120607999</v>
      </c>
      <c r="D16978" t="s">
        <v>2480</v>
      </c>
      <c r="E16978" t="s">
        <v>65</v>
      </c>
    </row>
    <row r="16979" spans="1:5" x14ac:dyDescent="0.3">
      <c r="A16979" t="s">
        <v>2111</v>
      </c>
      <c r="B16979" t="s">
        <v>5021</v>
      </c>
      <c r="C16979">
        <v>15.415191785136798</v>
      </c>
      <c r="D16979" t="s">
        <v>2480</v>
      </c>
      <c r="E16979" t="s">
        <v>65</v>
      </c>
    </row>
    <row r="16980" spans="1:5" x14ac:dyDescent="0.3">
      <c r="A16980" t="s">
        <v>2112</v>
      </c>
      <c r="B16980" t="s">
        <v>5021</v>
      </c>
      <c r="C16980">
        <v>16.105355343521001</v>
      </c>
      <c r="D16980" t="s">
        <v>2480</v>
      </c>
      <c r="E16980" t="s">
        <v>65</v>
      </c>
    </row>
    <row r="16981" spans="1:5" x14ac:dyDescent="0.3">
      <c r="A16981" t="s">
        <v>2113</v>
      </c>
      <c r="B16981" t="s">
        <v>5021</v>
      </c>
      <c r="C16981">
        <v>13.0235464228899</v>
      </c>
      <c r="D16981" t="s">
        <v>2480</v>
      </c>
      <c r="E16981" t="s">
        <v>65</v>
      </c>
    </row>
    <row r="16982" spans="1:5" x14ac:dyDescent="0.3">
      <c r="A16982" t="s">
        <v>2114</v>
      </c>
      <c r="B16982" t="s">
        <v>5021</v>
      </c>
      <c r="C16982">
        <v>12.934797741804701</v>
      </c>
      <c r="D16982" t="s">
        <v>2480</v>
      </c>
      <c r="E16982" t="s">
        <v>65</v>
      </c>
    </row>
    <row r="16983" spans="1:5" x14ac:dyDescent="0.3">
      <c r="A16983" t="s">
        <v>2115</v>
      </c>
      <c r="B16983" t="s">
        <v>5021</v>
      </c>
      <c r="C16983">
        <v>13.187841182345</v>
      </c>
      <c r="D16983" t="s">
        <v>2480</v>
      </c>
      <c r="E16983" t="s">
        <v>65</v>
      </c>
    </row>
    <row r="16984" spans="1:5" x14ac:dyDescent="0.3">
      <c r="A16984" t="s">
        <v>2116</v>
      </c>
      <c r="B16984" t="s">
        <v>5021</v>
      </c>
      <c r="C16984">
        <v>18.041220417476001</v>
      </c>
      <c r="D16984" t="s">
        <v>2480</v>
      </c>
      <c r="E16984" t="s">
        <v>65</v>
      </c>
    </row>
    <row r="16985" spans="1:5" x14ac:dyDescent="0.3">
      <c r="A16985" t="s">
        <v>2117</v>
      </c>
      <c r="B16985" t="s">
        <v>5021</v>
      </c>
      <c r="C16985">
        <v>16.5133871912061</v>
      </c>
      <c r="D16985" t="s">
        <v>2480</v>
      </c>
      <c r="E16985" t="s">
        <v>65</v>
      </c>
    </row>
    <row r="16986" spans="1:5" x14ac:dyDescent="0.3">
      <c r="A16986" t="s">
        <v>2118</v>
      </c>
      <c r="B16986" t="s">
        <v>5021</v>
      </c>
      <c r="C16986">
        <v>16.722366289278298</v>
      </c>
      <c r="D16986" t="s">
        <v>2480</v>
      </c>
      <c r="E16986" t="s">
        <v>65</v>
      </c>
    </row>
    <row r="16987" spans="1:5" x14ac:dyDescent="0.3">
      <c r="A16987" t="s">
        <v>2119</v>
      </c>
      <c r="B16987" t="s">
        <v>5021</v>
      </c>
      <c r="C16987">
        <v>17.166229680936599</v>
      </c>
      <c r="D16987" t="s">
        <v>2480</v>
      </c>
      <c r="E16987" t="s">
        <v>65</v>
      </c>
    </row>
    <row r="16988" spans="1:5" x14ac:dyDescent="0.3">
      <c r="A16988" t="s">
        <v>2120</v>
      </c>
      <c r="B16988" t="s">
        <v>5021</v>
      </c>
      <c r="C16988">
        <v>17.011862937930399</v>
      </c>
      <c r="D16988" t="s">
        <v>2480</v>
      </c>
      <c r="E16988" t="s">
        <v>65</v>
      </c>
    </row>
    <row r="16989" spans="1:5" x14ac:dyDescent="0.3">
      <c r="A16989" t="s">
        <v>2121</v>
      </c>
      <c r="B16989" t="s">
        <v>5021</v>
      </c>
      <c r="C16989">
        <v>15.907708548619301</v>
      </c>
      <c r="D16989" t="s">
        <v>2480</v>
      </c>
      <c r="E16989" t="s">
        <v>65</v>
      </c>
    </row>
    <row r="16990" spans="1:5" x14ac:dyDescent="0.3">
      <c r="A16990" t="s">
        <v>2122</v>
      </c>
      <c r="B16990" t="s">
        <v>5021</v>
      </c>
      <c r="C16990">
        <v>16.4271778474432</v>
      </c>
      <c r="D16990" t="s">
        <v>2480</v>
      </c>
      <c r="E16990" t="s">
        <v>65</v>
      </c>
    </row>
    <row r="16991" spans="1:5" x14ac:dyDescent="0.3">
      <c r="A16991" t="s">
        <v>2123</v>
      </c>
      <c r="B16991" t="s">
        <v>5021</v>
      </c>
      <c r="C16991">
        <v>16.9923285106257</v>
      </c>
      <c r="D16991" t="s">
        <v>2480</v>
      </c>
      <c r="E16991" t="s">
        <v>65</v>
      </c>
    </row>
    <row r="16992" spans="1:5" x14ac:dyDescent="0.3">
      <c r="A16992" t="s">
        <v>2124</v>
      </c>
      <c r="B16992" t="s">
        <v>5021</v>
      </c>
      <c r="C16992">
        <v>16.5833206630058</v>
      </c>
      <c r="D16992" t="s">
        <v>2480</v>
      </c>
      <c r="E16992" t="s">
        <v>65</v>
      </c>
    </row>
    <row r="16993" spans="1:5" x14ac:dyDescent="0.3">
      <c r="A16993" t="s">
        <v>2135</v>
      </c>
      <c r="B16993" t="s">
        <v>5021</v>
      </c>
      <c r="C16993">
        <v>19.4071108969408</v>
      </c>
      <c r="D16993" t="s">
        <v>2480</v>
      </c>
      <c r="E16993" t="s">
        <v>65</v>
      </c>
    </row>
    <row r="16994" spans="1:5" x14ac:dyDescent="0.3">
      <c r="A16994" t="s">
        <v>2136</v>
      </c>
      <c r="B16994" t="s">
        <v>5021</v>
      </c>
      <c r="C16994">
        <v>20.482251305615002</v>
      </c>
      <c r="D16994" t="s">
        <v>2480</v>
      </c>
      <c r="E16994" t="s">
        <v>65</v>
      </c>
    </row>
    <row r="16995" spans="1:5" x14ac:dyDescent="0.3">
      <c r="A16995" t="s">
        <v>2137</v>
      </c>
      <c r="B16995" t="s">
        <v>5021</v>
      </c>
      <c r="C16995">
        <v>20.390423775136501</v>
      </c>
      <c r="D16995" t="s">
        <v>2480</v>
      </c>
      <c r="E16995" t="s">
        <v>65</v>
      </c>
    </row>
    <row r="16996" spans="1:5" x14ac:dyDescent="0.3">
      <c r="A16996" t="s">
        <v>2138</v>
      </c>
      <c r="B16996" t="s">
        <v>5021</v>
      </c>
      <c r="C16996">
        <v>21.181151106823801</v>
      </c>
      <c r="D16996" t="s">
        <v>2480</v>
      </c>
      <c r="E16996" t="s">
        <v>65</v>
      </c>
    </row>
    <row r="16997" spans="1:5" x14ac:dyDescent="0.3">
      <c r="A16997" t="s">
        <v>2139</v>
      </c>
      <c r="B16997" t="s">
        <v>5021</v>
      </c>
      <c r="C16997">
        <v>16.9976542963106</v>
      </c>
      <c r="D16997" t="s">
        <v>2480</v>
      </c>
      <c r="E16997" t="s">
        <v>65</v>
      </c>
    </row>
    <row r="16998" spans="1:5" x14ac:dyDescent="0.3">
      <c r="A16998" t="s">
        <v>2140</v>
      </c>
      <c r="B16998" t="s">
        <v>5021</v>
      </c>
      <c r="C16998">
        <v>16.356726442931699</v>
      </c>
      <c r="D16998" t="s">
        <v>2480</v>
      </c>
      <c r="E16998" t="s">
        <v>65</v>
      </c>
    </row>
    <row r="16999" spans="1:5" x14ac:dyDescent="0.3">
      <c r="A16999" t="s">
        <v>2141</v>
      </c>
      <c r="B16999" t="s">
        <v>5021</v>
      </c>
      <c r="C16999">
        <v>15.6461345704514</v>
      </c>
      <c r="D16999" t="s">
        <v>2480</v>
      </c>
      <c r="E16999" t="s">
        <v>65</v>
      </c>
    </row>
    <row r="17000" spans="1:5" x14ac:dyDescent="0.3">
      <c r="A17000" t="s">
        <v>2142</v>
      </c>
      <c r="B17000" t="s">
        <v>5021</v>
      </c>
      <c r="C17000">
        <v>15.386254290152499</v>
      </c>
      <c r="D17000" t="s">
        <v>2480</v>
      </c>
      <c r="E17000" t="s">
        <v>65</v>
      </c>
    </row>
    <row r="17001" spans="1:5" x14ac:dyDescent="0.3">
      <c r="A17001" t="s">
        <v>2143</v>
      </c>
      <c r="B17001" t="s">
        <v>5021</v>
      </c>
      <c r="C17001">
        <v>16.4666997888711</v>
      </c>
      <c r="D17001" t="s">
        <v>2480</v>
      </c>
      <c r="E17001" t="s">
        <v>65</v>
      </c>
    </row>
    <row r="17002" spans="1:5" x14ac:dyDescent="0.3">
      <c r="A17002" t="s">
        <v>2144</v>
      </c>
      <c r="B17002" t="s">
        <v>5021</v>
      </c>
      <c r="C17002">
        <v>17.454334049208999</v>
      </c>
      <c r="D17002" t="s">
        <v>2480</v>
      </c>
      <c r="E17002" t="s">
        <v>65</v>
      </c>
    </row>
    <row r="17003" spans="1:5" x14ac:dyDescent="0.3">
      <c r="A17003" t="s">
        <v>2145</v>
      </c>
      <c r="B17003" t="s">
        <v>5021</v>
      </c>
      <c r="C17003">
        <v>17.131955156100499</v>
      </c>
      <c r="D17003" t="s">
        <v>2480</v>
      </c>
      <c r="E17003" t="s">
        <v>65</v>
      </c>
    </row>
    <row r="17004" spans="1:5" x14ac:dyDescent="0.3">
      <c r="A17004" t="s">
        <v>2146</v>
      </c>
      <c r="B17004" t="s">
        <v>5021</v>
      </c>
      <c r="C17004">
        <v>10.6168523042423</v>
      </c>
      <c r="D17004" t="s">
        <v>2480</v>
      </c>
      <c r="E17004" t="s">
        <v>65</v>
      </c>
    </row>
    <row r="17005" spans="1:5" x14ac:dyDescent="0.3">
      <c r="A17005" t="s">
        <v>2147</v>
      </c>
      <c r="B17005" t="s">
        <v>5021</v>
      </c>
      <c r="C17005">
        <v>10.351045461455399</v>
      </c>
      <c r="D17005" t="s">
        <v>2480</v>
      </c>
      <c r="E17005" t="s">
        <v>65</v>
      </c>
    </row>
    <row r="17006" spans="1:5" x14ac:dyDescent="0.3">
      <c r="A17006" t="s">
        <v>2148</v>
      </c>
      <c r="B17006" t="s">
        <v>5021</v>
      </c>
      <c r="C17006">
        <v>10.6735262320109</v>
      </c>
      <c r="D17006" t="s">
        <v>2480</v>
      </c>
      <c r="E17006" t="s">
        <v>65</v>
      </c>
    </row>
    <row r="17007" spans="1:5" x14ac:dyDescent="0.3">
      <c r="A17007" t="s">
        <v>2149</v>
      </c>
      <c r="B17007" t="s">
        <v>5021</v>
      </c>
      <c r="C17007">
        <v>10.648042919595101</v>
      </c>
      <c r="D17007" t="s">
        <v>2480</v>
      </c>
      <c r="E17007" t="s">
        <v>65</v>
      </c>
    </row>
    <row r="17008" spans="1:5" x14ac:dyDescent="0.3">
      <c r="A17008" t="s">
        <v>2150</v>
      </c>
      <c r="B17008" t="s">
        <v>5021</v>
      </c>
      <c r="C17008">
        <v>10.697783353653399</v>
      </c>
      <c r="D17008" t="s">
        <v>2480</v>
      </c>
      <c r="E17008" t="s">
        <v>65</v>
      </c>
    </row>
    <row r="17009" spans="1:5" x14ac:dyDescent="0.3">
      <c r="A17009" t="s">
        <v>2151</v>
      </c>
      <c r="B17009" t="s">
        <v>5021</v>
      </c>
      <c r="C17009">
        <v>16.5116126534923</v>
      </c>
      <c r="D17009" t="s">
        <v>2480</v>
      </c>
      <c r="E17009" t="s">
        <v>65</v>
      </c>
    </row>
    <row r="17010" spans="1:5" x14ac:dyDescent="0.3">
      <c r="A17010" t="s">
        <v>2152</v>
      </c>
      <c r="B17010" t="s">
        <v>5021</v>
      </c>
      <c r="C17010">
        <v>15.4809853993046</v>
      </c>
      <c r="D17010" t="s">
        <v>2480</v>
      </c>
      <c r="E17010" t="s">
        <v>65</v>
      </c>
    </row>
    <row r="17011" spans="1:5" x14ac:dyDescent="0.3">
      <c r="A17011" t="s">
        <v>2153</v>
      </c>
      <c r="B17011" t="s">
        <v>5021</v>
      </c>
      <c r="C17011">
        <v>14.8533695168161</v>
      </c>
      <c r="D17011" t="s">
        <v>2480</v>
      </c>
      <c r="E17011" t="s">
        <v>65</v>
      </c>
    </row>
    <row r="17012" spans="1:5" x14ac:dyDescent="0.3">
      <c r="A17012" t="s">
        <v>2154</v>
      </c>
      <c r="B17012" t="s">
        <v>5021</v>
      </c>
      <c r="C17012">
        <v>12.4065690700965</v>
      </c>
      <c r="D17012" t="s">
        <v>2480</v>
      </c>
      <c r="E17012" t="s">
        <v>65</v>
      </c>
    </row>
    <row r="17013" spans="1:5" x14ac:dyDescent="0.3">
      <c r="A17013" t="s">
        <v>2155</v>
      </c>
      <c r="B17013" t="s">
        <v>5021</v>
      </c>
      <c r="C17013">
        <v>10.674731286130401</v>
      </c>
      <c r="D17013" t="s">
        <v>2480</v>
      </c>
      <c r="E17013" t="s">
        <v>65</v>
      </c>
    </row>
    <row r="17014" spans="1:5" x14ac:dyDescent="0.3">
      <c r="A17014" t="s">
        <v>2156</v>
      </c>
      <c r="B17014" t="s">
        <v>5021</v>
      </c>
      <c r="C17014">
        <v>13.2588889620875</v>
      </c>
      <c r="D17014" t="s">
        <v>2480</v>
      </c>
      <c r="E17014" t="s">
        <v>65</v>
      </c>
    </row>
    <row r="17015" spans="1:5" x14ac:dyDescent="0.3">
      <c r="A17015" t="s">
        <v>2157</v>
      </c>
      <c r="B17015" t="s">
        <v>5021</v>
      </c>
      <c r="C17015">
        <v>15.050408710970398</v>
      </c>
      <c r="D17015" t="s">
        <v>2480</v>
      </c>
      <c r="E17015" t="s">
        <v>65</v>
      </c>
    </row>
    <row r="17016" spans="1:5" x14ac:dyDescent="0.3">
      <c r="A17016" t="s">
        <v>2160</v>
      </c>
      <c r="B17016" t="s">
        <v>5021</v>
      </c>
      <c r="C17016">
        <v>16.833981775227102</v>
      </c>
      <c r="D17016" t="s">
        <v>2480</v>
      </c>
      <c r="E17016" t="s">
        <v>65</v>
      </c>
    </row>
    <row r="17017" spans="1:5" x14ac:dyDescent="0.3">
      <c r="A17017" t="s">
        <v>2161</v>
      </c>
      <c r="B17017" t="s">
        <v>5021</v>
      </c>
      <c r="C17017">
        <v>15.3983996976919</v>
      </c>
      <c r="D17017" t="s">
        <v>2480</v>
      </c>
      <c r="E17017" t="s">
        <v>65</v>
      </c>
    </row>
    <row r="17018" spans="1:5" x14ac:dyDescent="0.3">
      <c r="A17018" t="s">
        <v>2162</v>
      </c>
      <c r="B17018" t="s">
        <v>5021</v>
      </c>
      <c r="C17018">
        <v>15.259261522049201</v>
      </c>
      <c r="D17018" t="s">
        <v>2480</v>
      </c>
      <c r="E17018" t="s">
        <v>65</v>
      </c>
    </row>
    <row r="17019" spans="1:5" x14ac:dyDescent="0.3">
      <c r="A17019" t="s">
        <v>2171</v>
      </c>
      <c r="B17019" t="s">
        <v>5021</v>
      </c>
      <c r="C17019">
        <v>11.9349881958856</v>
      </c>
      <c r="D17019" t="s">
        <v>2480</v>
      </c>
      <c r="E17019" t="s">
        <v>65</v>
      </c>
    </row>
    <row r="17020" spans="1:5" x14ac:dyDescent="0.3">
      <c r="A17020" t="s">
        <v>2172</v>
      </c>
      <c r="B17020" t="s">
        <v>5021</v>
      </c>
      <c r="C17020">
        <v>12.2127978498226</v>
      </c>
      <c r="D17020" t="s">
        <v>2480</v>
      </c>
      <c r="E17020" t="s">
        <v>65</v>
      </c>
    </row>
    <row r="17021" spans="1:5" x14ac:dyDescent="0.3">
      <c r="A17021" t="s">
        <v>2173</v>
      </c>
      <c r="B17021" t="s">
        <v>5021</v>
      </c>
      <c r="C17021">
        <v>11.3273962395509</v>
      </c>
      <c r="D17021" t="s">
        <v>2480</v>
      </c>
      <c r="E17021" t="s">
        <v>65</v>
      </c>
    </row>
    <row r="17022" spans="1:5" x14ac:dyDescent="0.3">
      <c r="A17022" t="s">
        <v>2174</v>
      </c>
      <c r="B17022" t="s">
        <v>5021</v>
      </c>
      <c r="C17022">
        <v>11.890110227507201</v>
      </c>
      <c r="D17022" t="s">
        <v>2480</v>
      </c>
      <c r="E17022" t="s">
        <v>65</v>
      </c>
    </row>
    <row r="17023" spans="1:5" x14ac:dyDescent="0.3">
      <c r="A17023" t="s">
        <v>2175</v>
      </c>
      <c r="B17023" t="s">
        <v>5021</v>
      </c>
      <c r="C17023">
        <v>11.7558445970416</v>
      </c>
      <c r="D17023" t="s">
        <v>2480</v>
      </c>
      <c r="E17023" t="s">
        <v>65</v>
      </c>
    </row>
    <row r="17024" spans="1:5" x14ac:dyDescent="0.3">
      <c r="A17024" t="s">
        <v>2176</v>
      </c>
      <c r="B17024" t="s">
        <v>5021</v>
      </c>
      <c r="C17024">
        <v>11.634895889670499</v>
      </c>
      <c r="D17024" t="s">
        <v>2480</v>
      </c>
      <c r="E17024" t="s">
        <v>65</v>
      </c>
    </row>
    <row r="17025" spans="1:5" x14ac:dyDescent="0.3">
      <c r="A17025" t="s">
        <v>2177</v>
      </c>
      <c r="B17025" t="s">
        <v>5021</v>
      </c>
      <c r="C17025">
        <v>10.355020400937399</v>
      </c>
      <c r="D17025" t="s">
        <v>2480</v>
      </c>
      <c r="E17025" t="s">
        <v>65</v>
      </c>
    </row>
    <row r="17026" spans="1:5" x14ac:dyDescent="0.3">
      <c r="A17026" t="s">
        <v>2178</v>
      </c>
      <c r="B17026" t="s">
        <v>5021</v>
      </c>
      <c r="C17026">
        <v>10.3133074552259</v>
      </c>
      <c r="D17026" t="s">
        <v>2480</v>
      </c>
      <c r="E17026" t="s">
        <v>65</v>
      </c>
    </row>
    <row r="17027" spans="1:5" x14ac:dyDescent="0.3">
      <c r="A17027" t="s">
        <v>2179</v>
      </c>
      <c r="B17027" t="s">
        <v>5021</v>
      </c>
      <c r="C17027">
        <v>10.5104519453535</v>
      </c>
      <c r="D17027" t="s">
        <v>2480</v>
      </c>
      <c r="E17027" t="s">
        <v>65</v>
      </c>
    </row>
    <row r="17028" spans="1:5" x14ac:dyDescent="0.3">
      <c r="A17028" t="s">
        <v>2180</v>
      </c>
      <c r="B17028" t="s">
        <v>5021</v>
      </c>
      <c r="C17028">
        <v>10.617254629263</v>
      </c>
      <c r="D17028" t="s">
        <v>2480</v>
      </c>
      <c r="E17028" t="s">
        <v>65</v>
      </c>
    </row>
    <row r="17029" spans="1:5" x14ac:dyDescent="0.3">
      <c r="A17029" t="s">
        <v>2181</v>
      </c>
      <c r="B17029" t="s">
        <v>5021</v>
      </c>
      <c r="C17029">
        <v>15.000342372340299</v>
      </c>
      <c r="D17029" t="s">
        <v>2480</v>
      </c>
      <c r="E17029" t="s">
        <v>65</v>
      </c>
    </row>
    <row r="17030" spans="1:5" x14ac:dyDescent="0.3">
      <c r="A17030" t="s">
        <v>2182</v>
      </c>
      <c r="B17030" t="s">
        <v>5021</v>
      </c>
      <c r="C17030">
        <v>16.8143486157715</v>
      </c>
      <c r="D17030" t="s">
        <v>2480</v>
      </c>
      <c r="E17030" t="s">
        <v>65</v>
      </c>
    </row>
    <row r="17031" spans="1:5" x14ac:dyDescent="0.3">
      <c r="A17031" t="s">
        <v>2183</v>
      </c>
      <c r="B17031" t="s">
        <v>5021</v>
      </c>
      <c r="C17031">
        <v>14.44855354465493</v>
      </c>
      <c r="D17031" t="s">
        <v>2480</v>
      </c>
      <c r="E17031" t="s">
        <v>65</v>
      </c>
    </row>
    <row r="17032" spans="1:5" x14ac:dyDescent="0.3">
      <c r="A17032" t="s">
        <v>2184</v>
      </c>
      <c r="B17032" t="s">
        <v>5021</v>
      </c>
      <c r="C17032">
        <v>15.379831149050201</v>
      </c>
      <c r="D17032" t="s">
        <v>2480</v>
      </c>
      <c r="E17032" t="s">
        <v>65</v>
      </c>
    </row>
    <row r="17033" spans="1:5" x14ac:dyDescent="0.3">
      <c r="A17033" t="s">
        <v>2185</v>
      </c>
      <c r="B17033" t="s">
        <v>5021</v>
      </c>
      <c r="C17033">
        <v>11.326362634970943</v>
      </c>
      <c r="D17033" t="s">
        <v>2480</v>
      </c>
      <c r="E17033" t="s">
        <v>65</v>
      </c>
    </row>
    <row r="17034" spans="1:5" x14ac:dyDescent="0.3">
      <c r="A17034" t="s">
        <v>2186</v>
      </c>
      <c r="B17034" t="s">
        <v>5021</v>
      </c>
      <c r="C17034">
        <v>10.136926765576414</v>
      </c>
      <c r="D17034" t="s">
        <v>2480</v>
      </c>
      <c r="E17034" t="s">
        <v>65</v>
      </c>
    </row>
    <row r="17035" spans="1:5" x14ac:dyDescent="0.3">
      <c r="A17035" t="s">
        <v>2187</v>
      </c>
      <c r="B17035" t="s">
        <v>5021</v>
      </c>
      <c r="C17035">
        <v>10.117891334205432</v>
      </c>
      <c r="D17035" t="s">
        <v>2480</v>
      </c>
      <c r="E17035" t="s">
        <v>65</v>
      </c>
    </row>
    <row r="17036" spans="1:5" x14ac:dyDescent="0.3">
      <c r="A17036" t="s">
        <v>2188</v>
      </c>
      <c r="B17036" t="s">
        <v>5021</v>
      </c>
      <c r="C17036">
        <v>10.484441706999005</v>
      </c>
      <c r="D17036" t="s">
        <v>2480</v>
      </c>
      <c r="E17036" t="s">
        <v>65</v>
      </c>
    </row>
    <row r="17037" spans="1:5" x14ac:dyDescent="0.3">
      <c r="A17037" t="s">
        <v>2189</v>
      </c>
      <c r="B17037" t="s">
        <v>5021</v>
      </c>
      <c r="C17037">
        <v>10.613307513957707</v>
      </c>
      <c r="D17037" t="s">
        <v>2480</v>
      </c>
      <c r="E17037" t="s">
        <v>65</v>
      </c>
    </row>
    <row r="17038" spans="1:5" x14ac:dyDescent="0.3">
      <c r="A17038" t="s">
        <v>2190</v>
      </c>
      <c r="B17038" t="s">
        <v>5021</v>
      </c>
      <c r="C17038">
        <v>12.314042494351876</v>
      </c>
      <c r="D17038" t="s">
        <v>2480</v>
      </c>
      <c r="E17038" t="s">
        <v>65</v>
      </c>
    </row>
    <row r="17039" spans="1:5" x14ac:dyDescent="0.3">
      <c r="A17039" t="s">
        <v>2191</v>
      </c>
      <c r="B17039" t="s">
        <v>5021</v>
      </c>
      <c r="C17039">
        <v>11.769642620203415</v>
      </c>
      <c r="D17039" t="s">
        <v>2480</v>
      </c>
      <c r="E17039" t="s">
        <v>65</v>
      </c>
    </row>
    <row r="17040" spans="1:5" x14ac:dyDescent="0.3">
      <c r="A17040" t="s">
        <v>2192</v>
      </c>
      <c r="B17040" t="s">
        <v>5021</v>
      </c>
      <c r="C17040">
        <v>10.07906825424571</v>
      </c>
      <c r="D17040" t="s">
        <v>2480</v>
      </c>
      <c r="E17040" t="s">
        <v>65</v>
      </c>
    </row>
    <row r="17041" spans="1:5" x14ac:dyDescent="0.3">
      <c r="A17041" t="s">
        <v>2193</v>
      </c>
      <c r="B17041" t="s">
        <v>5021</v>
      </c>
      <c r="C17041">
        <v>8.72970256022783</v>
      </c>
      <c r="D17041" t="s">
        <v>2480</v>
      </c>
      <c r="E17041" t="s">
        <v>65</v>
      </c>
    </row>
    <row r="17042" spans="1:5" x14ac:dyDescent="0.3">
      <c r="A17042" t="s">
        <v>2194</v>
      </c>
      <c r="B17042" t="s">
        <v>5021</v>
      </c>
      <c r="C17042">
        <v>10.234961151750799</v>
      </c>
      <c r="D17042" t="s">
        <v>2480</v>
      </c>
      <c r="E17042" t="s">
        <v>65</v>
      </c>
    </row>
    <row r="17043" spans="1:5" x14ac:dyDescent="0.3">
      <c r="A17043" t="s">
        <v>2195</v>
      </c>
      <c r="B17043" t="s">
        <v>5021</v>
      </c>
      <c r="C17043">
        <v>9.9463004406919246</v>
      </c>
      <c r="D17043" t="s">
        <v>2480</v>
      </c>
      <c r="E17043" t="s">
        <v>65</v>
      </c>
    </row>
    <row r="17044" spans="1:5" x14ac:dyDescent="0.3">
      <c r="A17044" t="s">
        <v>2196</v>
      </c>
      <c r="B17044" t="s">
        <v>5021</v>
      </c>
      <c r="C17044">
        <v>9.8639609963060373</v>
      </c>
      <c r="D17044" t="s">
        <v>2480</v>
      </c>
      <c r="E17044" t="s">
        <v>65</v>
      </c>
    </row>
    <row r="17045" spans="1:5" x14ac:dyDescent="0.3">
      <c r="A17045" t="s">
        <v>2197</v>
      </c>
      <c r="B17045" t="s">
        <v>5021</v>
      </c>
      <c r="C17045">
        <v>10.174554928176489</v>
      </c>
      <c r="D17045" t="s">
        <v>2480</v>
      </c>
      <c r="E17045" t="s">
        <v>65</v>
      </c>
    </row>
    <row r="17046" spans="1:5" x14ac:dyDescent="0.3">
      <c r="A17046" t="s">
        <v>2198</v>
      </c>
      <c r="B17046" t="s">
        <v>5021</v>
      </c>
      <c r="C17046">
        <v>9.7892350027536104</v>
      </c>
      <c r="D17046" t="s">
        <v>2480</v>
      </c>
      <c r="E17046" t="s">
        <v>65</v>
      </c>
    </row>
    <row r="17047" spans="1:5" x14ac:dyDescent="0.3">
      <c r="A17047" t="s">
        <v>2205</v>
      </c>
      <c r="B17047" t="s">
        <v>5021</v>
      </c>
      <c r="C17047">
        <v>12.3411940013736</v>
      </c>
      <c r="D17047" t="s">
        <v>2480</v>
      </c>
      <c r="E17047" t="s">
        <v>65</v>
      </c>
    </row>
    <row r="17048" spans="1:5" x14ac:dyDescent="0.3">
      <c r="A17048" t="s">
        <v>2206</v>
      </c>
      <c r="B17048" t="s">
        <v>5021</v>
      </c>
      <c r="C17048">
        <v>13.0630919111161</v>
      </c>
      <c r="D17048" t="s">
        <v>2480</v>
      </c>
      <c r="E17048" t="s">
        <v>65</v>
      </c>
    </row>
    <row r="17049" spans="1:5" x14ac:dyDescent="0.3">
      <c r="A17049" t="s">
        <v>2207</v>
      </c>
      <c r="B17049" t="s">
        <v>5021</v>
      </c>
      <c r="C17049">
        <v>14.930831722661001</v>
      </c>
      <c r="D17049" t="s">
        <v>2480</v>
      </c>
      <c r="E17049" t="s">
        <v>65</v>
      </c>
    </row>
    <row r="17050" spans="1:5" x14ac:dyDescent="0.3">
      <c r="A17050" t="s">
        <v>2208</v>
      </c>
      <c r="B17050" t="s">
        <v>5021</v>
      </c>
      <c r="C17050">
        <v>16.753151770811002</v>
      </c>
      <c r="D17050" t="s">
        <v>2480</v>
      </c>
      <c r="E17050" t="s">
        <v>65</v>
      </c>
    </row>
    <row r="17051" spans="1:5" x14ac:dyDescent="0.3">
      <c r="A17051" t="s">
        <v>2209</v>
      </c>
      <c r="B17051" t="s">
        <v>5021</v>
      </c>
      <c r="C17051">
        <v>17.5700173469913</v>
      </c>
      <c r="D17051" t="s">
        <v>2480</v>
      </c>
      <c r="E17051" t="s">
        <v>65</v>
      </c>
    </row>
    <row r="17052" spans="1:5" x14ac:dyDescent="0.3">
      <c r="A17052" t="s">
        <v>2210</v>
      </c>
      <c r="B17052" t="s">
        <v>5021</v>
      </c>
      <c r="C17052">
        <v>17.476831114257799</v>
      </c>
      <c r="D17052" t="s">
        <v>2480</v>
      </c>
      <c r="E17052" t="s">
        <v>65</v>
      </c>
    </row>
    <row r="17053" spans="1:5" x14ac:dyDescent="0.3">
      <c r="A17053" t="s">
        <v>2211</v>
      </c>
      <c r="B17053" t="s">
        <v>5021</v>
      </c>
      <c r="C17053">
        <v>17.601836757890599</v>
      </c>
      <c r="D17053" t="s">
        <v>2480</v>
      </c>
      <c r="E17053" t="s">
        <v>65</v>
      </c>
    </row>
    <row r="17054" spans="1:5" x14ac:dyDescent="0.3">
      <c r="A17054" t="s">
        <v>2212</v>
      </c>
      <c r="B17054" t="s">
        <v>5021</v>
      </c>
      <c r="C17054">
        <v>17.2118299725052</v>
      </c>
      <c r="D17054" t="s">
        <v>2480</v>
      </c>
      <c r="E17054" t="s">
        <v>65</v>
      </c>
    </row>
    <row r="17055" spans="1:5" x14ac:dyDescent="0.3">
      <c r="A17055" t="s">
        <v>2213</v>
      </c>
      <c r="B17055" t="s">
        <v>5021</v>
      </c>
      <c r="C17055">
        <v>16.762688654476399</v>
      </c>
      <c r="D17055" t="s">
        <v>2480</v>
      </c>
      <c r="E17055" t="s">
        <v>65</v>
      </c>
    </row>
    <row r="17056" spans="1:5" x14ac:dyDescent="0.3">
      <c r="A17056" t="s">
        <v>2214</v>
      </c>
      <c r="B17056" t="s">
        <v>5021</v>
      </c>
      <c r="C17056">
        <v>17.079102227423501</v>
      </c>
      <c r="D17056" t="s">
        <v>2480</v>
      </c>
      <c r="E17056" t="s">
        <v>65</v>
      </c>
    </row>
    <row r="17057" spans="1:5" x14ac:dyDescent="0.3">
      <c r="A17057" t="s">
        <v>2219</v>
      </c>
      <c r="B17057" t="s">
        <v>5021</v>
      </c>
      <c r="C17057">
        <v>16.250792035145299</v>
      </c>
      <c r="D17057" t="s">
        <v>2480</v>
      </c>
      <c r="E17057" t="s">
        <v>65</v>
      </c>
    </row>
    <row r="17058" spans="1:5" x14ac:dyDescent="0.3">
      <c r="A17058" t="s">
        <v>2220</v>
      </c>
      <c r="B17058" t="s">
        <v>5021</v>
      </c>
      <c r="C17058">
        <v>15.850969331601799</v>
      </c>
      <c r="D17058" t="s">
        <v>2480</v>
      </c>
      <c r="E17058" t="s">
        <v>65</v>
      </c>
    </row>
    <row r="17059" spans="1:5" x14ac:dyDescent="0.3">
      <c r="A17059" t="s">
        <v>2222</v>
      </c>
      <c r="B17059" t="s">
        <v>5021</v>
      </c>
      <c r="C17059">
        <v>14.146563034999</v>
      </c>
      <c r="D17059" t="s">
        <v>2480</v>
      </c>
      <c r="E17059" t="s">
        <v>65</v>
      </c>
    </row>
    <row r="17060" spans="1:5" x14ac:dyDescent="0.3">
      <c r="A17060" t="s">
        <v>2223</v>
      </c>
      <c r="B17060" t="s">
        <v>5021</v>
      </c>
      <c r="C17060">
        <v>14.825270014474199</v>
      </c>
      <c r="D17060" t="s">
        <v>2480</v>
      </c>
      <c r="E17060" t="s">
        <v>65</v>
      </c>
    </row>
    <row r="17061" spans="1:5" x14ac:dyDescent="0.3">
      <c r="A17061" t="s">
        <v>2224</v>
      </c>
      <c r="B17061" t="s">
        <v>5021</v>
      </c>
      <c r="C17061">
        <v>13.4300889246468</v>
      </c>
      <c r="D17061" t="s">
        <v>2480</v>
      </c>
      <c r="E17061" t="s">
        <v>65</v>
      </c>
    </row>
    <row r="17062" spans="1:5" x14ac:dyDescent="0.3">
      <c r="A17062" t="s">
        <v>2225</v>
      </c>
      <c r="B17062" t="s">
        <v>5021</v>
      </c>
      <c r="C17062">
        <v>15.3379777834578</v>
      </c>
      <c r="D17062" t="s">
        <v>2480</v>
      </c>
      <c r="E17062" t="s">
        <v>65</v>
      </c>
    </row>
    <row r="17063" spans="1:5" x14ac:dyDescent="0.3">
      <c r="A17063" t="s">
        <v>2226</v>
      </c>
      <c r="B17063" t="s">
        <v>5021</v>
      </c>
      <c r="C17063">
        <v>16.7552633587107</v>
      </c>
      <c r="D17063" t="s">
        <v>2480</v>
      </c>
      <c r="E17063" t="s">
        <v>65</v>
      </c>
    </row>
    <row r="17064" spans="1:5" x14ac:dyDescent="0.3">
      <c r="A17064" t="s">
        <v>2227</v>
      </c>
      <c r="B17064" t="s">
        <v>5021</v>
      </c>
      <c r="C17064">
        <v>13.567761856362701</v>
      </c>
      <c r="D17064" t="s">
        <v>2480</v>
      </c>
      <c r="E17064" t="s">
        <v>65</v>
      </c>
    </row>
    <row r="17065" spans="1:5" x14ac:dyDescent="0.3">
      <c r="A17065" t="s">
        <v>2228</v>
      </c>
      <c r="B17065" t="s">
        <v>5021</v>
      </c>
      <c r="C17065">
        <v>14.233755165960899</v>
      </c>
      <c r="D17065" t="s">
        <v>2480</v>
      </c>
      <c r="E17065" t="s">
        <v>65</v>
      </c>
    </row>
    <row r="17066" spans="1:5" x14ac:dyDescent="0.3">
      <c r="A17066" t="s">
        <v>2229</v>
      </c>
      <c r="B17066" t="s">
        <v>5021</v>
      </c>
      <c r="C17066">
        <v>14.350670402377901</v>
      </c>
      <c r="D17066" t="s">
        <v>2480</v>
      </c>
      <c r="E17066" t="s">
        <v>65</v>
      </c>
    </row>
    <row r="17067" spans="1:5" x14ac:dyDescent="0.3">
      <c r="A17067" t="s">
        <v>2230</v>
      </c>
      <c r="B17067" t="s">
        <v>5021</v>
      </c>
      <c r="C17067">
        <v>13.946953076454687</v>
      </c>
      <c r="D17067" t="s">
        <v>2480</v>
      </c>
      <c r="E17067" t="s">
        <v>65</v>
      </c>
    </row>
    <row r="17068" spans="1:5" x14ac:dyDescent="0.3">
      <c r="A17068" t="s">
        <v>2231</v>
      </c>
      <c r="B17068" t="s">
        <v>5021</v>
      </c>
      <c r="C17068">
        <v>13.502756534495498</v>
      </c>
      <c r="D17068" t="s">
        <v>2480</v>
      </c>
      <c r="E17068" t="s">
        <v>65</v>
      </c>
    </row>
    <row r="17069" spans="1:5" x14ac:dyDescent="0.3">
      <c r="A17069" t="s">
        <v>2238</v>
      </c>
      <c r="B17069" t="s">
        <v>5021</v>
      </c>
      <c r="C17069">
        <v>14.115328506138384</v>
      </c>
      <c r="D17069" t="s">
        <v>2480</v>
      </c>
      <c r="E17069" t="s">
        <v>65</v>
      </c>
    </row>
    <row r="17070" spans="1:5" x14ac:dyDescent="0.3">
      <c r="A17070" t="s">
        <v>2239</v>
      </c>
      <c r="B17070" t="s">
        <v>5021</v>
      </c>
      <c r="C17070">
        <v>13.593076717028024</v>
      </c>
      <c r="D17070" t="s">
        <v>2480</v>
      </c>
      <c r="E17070" t="s">
        <v>65</v>
      </c>
    </row>
    <row r="17071" spans="1:5" x14ac:dyDescent="0.3">
      <c r="A17071" t="s">
        <v>2240</v>
      </c>
      <c r="B17071" t="s">
        <v>5021</v>
      </c>
      <c r="C17071">
        <v>17.1909781517666</v>
      </c>
      <c r="D17071" t="s">
        <v>2480</v>
      </c>
      <c r="E17071" t="s">
        <v>65</v>
      </c>
    </row>
    <row r="17072" spans="1:5" x14ac:dyDescent="0.3">
      <c r="A17072" t="s">
        <v>2241</v>
      </c>
      <c r="B17072" t="s">
        <v>5021</v>
      </c>
      <c r="C17072">
        <v>13.299336351184682</v>
      </c>
      <c r="D17072" t="s">
        <v>2480</v>
      </c>
      <c r="E17072" t="s">
        <v>65</v>
      </c>
    </row>
    <row r="17073" spans="1:5" x14ac:dyDescent="0.3">
      <c r="A17073" t="s">
        <v>2242</v>
      </c>
      <c r="B17073" t="s">
        <v>5021</v>
      </c>
      <c r="C17073">
        <v>14.708645928563499</v>
      </c>
      <c r="D17073" t="s">
        <v>2480</v>
      </c>
      <c r="E17073" t="s">
        <v>65</v>
      </c>
    </row>
    <row r="17074" spans="1:5" x14ac:dyDescent="0.3">
      <c r="A17074" t="s">
        <v>2243</v>
      </c>
      <c r="B17074" t="s">
        <v>5021</v>
      </c>
      <c r="C17074">
        <v>14.07207861022642</v>
      </c>
      <c r="D17074" t="s">
        <v>2480</v>
      </c>
      <c r="E17074" t="s">
        <v>65</v>
      </c>
    </row>
    <row r="17075" spans="1:5" x14ac:dyDescent="0.3">
      <c r="A17075" t="s">
        <v>2244</v>
      </c>
      <c r="B17075" t="s">
        <v>5021</v>
      </c>
      <c r="C17075">
        <v>13.270843742224471</v>
      </c>
      <c r="D17075" t="s">
        <v>2480</v>
      </c>
      <c r="E17075" t="s">
        <v>65</v>
      </c>
    </row>
    <row r="17076" spans="1:5" x14ac:dyDescent="0.3">
      <c r="A17076" t="s">
        <v>2245</v>
      </c>
      <c r="B17076" t="s">
        <v>5021</v>
      </c>
      <c r="C17076">
        <v>14.464248634731799</v>
      </c>
      <c r="D17076" t="s">
        <v>2480</v>
      </c>
      <c r="E17076" t="s">
        <v>65</v>
      </c>
    </row>
    <row r="17077" spans="1:5" x14ac:dyDescent="0.3">
      <c r="A17077" t="s">
        <v>2246</v>
      </c>
      <c r="B17077" t="s">
        <v>5021</v>
      </c>
      <c r="C17077">
        <v>14.221925191166203</v>
      </c>
      <c r="D17077" t="s">
        <v>2480</v>
      </c>
      <c r="E17077" t="s">
        <v>65</v>
      </c>
    </row>
    <row r="17078" spans="1:5" x14ac:dyDescent="0.3">
      <c r="A17078" t="s">
        <v>2247</v>
      </c>
      <c r="B17078" t="s">
        <v>5021</v>
      </c>
      <c r="C17078">
        <v>15.38922852583962</v>
      </c>
      <c r="D17078" t="s">
        <v>2480</v>
      </c>
      <c r="E17078" t="s">
        <v>65</v>
      </c>
    </row>
    <row r="17079" spans="1:5" x14ac:dyDescent="0.3">
      <c r="A17079" t="s">
        <v>2248</v>
      </c>
      <c r="B17079" t="s">
        <v>5021</v>
      </c>
      <c r="C17079">
        <v>14.704449804460102</v>
      </c>
      <c r="D17079" t="s">
        <v>2480</v>
      </c>
      <c r="E17079" t="s">
        <v>65</v>
      </c>
    </row>
    <row r="17080" spans="1:5" x14ac:dyDescent="0.3">
      <c r="A17080" t="s">
        <v>2249</v>
      </c>
      <c r="B17080" t="s">
        <v>5021</v>
      </c>
      <c r="C17080">
        <v>15.350226615737299</v>
      </c>
      <c r="D17080" t="s">
        <v>2480</v>
      </c>
      <c r="E17080" t="s">
        <v>65</v>
      </c>
    </row>
    <row r="17081" spans="1:5" x14ac:dyDescent="0.3">
      <c r="A17081" t="s">
        <v>2250</v>
      </c>
      <c r="B17081" t="s">
        <v>5021</v>
      </c>
      <c r="C17081">
        <v>11.9620288528287</v>
      </c>
      <c r="D17081" t="s">
        <v>2480</v>
      </c>
      <c r="E17081" t="s">
        <v>65</v>
      </c>
    </row>
    <row r="17082" spans="1:5" x14ac:dyDescent="0.3">
      <c r="A17082" t="s">
        <v>2251</v>
      </c>
      <c r="B17082" t="s">
        <v>5021</v>
      </c>
      <c r="C17082">
        <v>15.4700722809082</v>
      </c>
      <c r="D17082" t="s">
        <v>2480</v>
      </c>
      <c r="E17082" t="s">
        <v>65</v>
      </c>
    </row>
    <row r="17083" spans="1:5" x14ac:dyDescent="0.3">
      <c r="A17083" t="s">
        <v>2252</v>
      </c>
      <c r="B17083" t="s">
        <v>5021</v>
      </c>
      <c r="C17083">
        <v>13.1290556873934</v>
      </c>
      <c r="D17083" t="s">
        <v>2480</v>
      </c>
      <c r="E17083" t="s">
        <v>65</v>
      </c>
    </row>
    <row r="17084" spans="1:5" x14ac:dyDescent="0.3">
      <c r="A17084" t="s">
        <v>2253</v>
      </c>
      <c r="B17084" t="s">
        <v>5021</v>
      </c>
      <c r="C17084">
        <v>12.4002335496847</v>
      </c>
      <c r="D17084" t="s">
        <v>2480</v>
      </c>
      <c r="E17084" t="s">
        <v>65</v>
      </c>
    </row>
    <row r="17085" spans="1:5" x14ac:dyDescent="0.3">
      <c r="A17085" t="s">
        <v>2254</v>
      </c>
      <c r="B17085" t="s">
        <v>5021</v>
      </c>
      <c r="C17085">
        <v>16.752049027577598</v>
      </c>
      <c r="D17085" t="s">
        <v>2480</v>
      </c>
      <c r="E17085" t="s">
        <v>65</v>
      </c>
    </row>
    <row r="17086" spans="1:5" x14ac:dyDescent="0.3">
      <c r="A17086" t="s">
        <v>2255</v>
      </c>
      <c r="B17086" t="s">
        <v>5021</v>
      </c>
      <c r="C17086">
        <v>12.444183219843799</v>
      </c>
      <c r="D17086" t="s">
        <v>2480</v>
      </c>
      <c r="E17086" t="s">
        <v>65</v>
      </c>
    </row>
    <row r="17087" spans="1:5" x14ac:dyDescent="0.3">
      <c r="A17087" t="s">
        <v>2256</v>
      </c>
      <c r="B17087" t="s">
        <v>5021</v>
      </c>
      <c r="C17087">
        <v>10.4268760518825</v>
      </c>
      <c r="D17087" t="s">
        <v>2480</v>
      </c>
      <c r="E17087" t="s">
        <v>65</v>
      </c>
    </row>
    <row r="17088" spans="1:5" x14ac:dyDescent="0.3">
      <c r="A17088" t="s">
        <v>2257</v>
      </c>
      <c r="B17088" t="s">
        <v>5021</v>
      </c>
      <c r="C17088">
        <v>10.433484320329026</v>
      </c>
      <c r="D17088" t="s">
        <v>2480</v>
      </c>
      <c r="E17088" t="s">
        <v>65</v>
      </c>
    </row>
    <row r="17089" spans="1:5" x14ac:dyDescent="0.3">
      <c r="A17089" t="s">
        <v>2258</v>
      </c>
      <c r="B17089" t="s">
        <v>5021</v>
      </c>
      <c r="C17089">
        <v>10.891126024673548</v>
      </c>
      <c r="D17089" t="s">
        <v>2480</v>
      </c>
      <c r="E17089" t="s">
        <v>65</v>
      </c>
    </row>
    <row r="17090" spans="1:5" x14ac:dyDescent="0.3">
      <c r="A17090" t="s">
        <v>2259</v>
      </c>
      <c r="B17090" t="s">
        <v>5021</v>
      </c>
      <c r="C17090">
        <v>11.145259081918599</v>
      </c>
      <c r="D17090" t="s">
        <v>2480</v>
      </c>
      <c r="E17090" t="s">
        <v>65</v>
      </c>
    </row>
    <row r="17091" spans="1:5" x14ac:dyDescent="0.3">
      <c r="A17091" t="s">
        <v>2260</v>
      </c>
      <c r="B17091" t="s">
        <v>5021</v>
      </c>
      <c r="C17091">
        <v>10.779910616890801</v>
      </c>
      <c r="D17091" t="s">
        <v>2480</v>
      </c>
      <c r="E17091" t="s">
        <v>65</v>
      </c>
    </row>
    <row r="17092" spans="1:5" x14ac:dyDescent="0.3">
      <c r="A17092" t="s">
        <v>2261</v>
      </c>
      <c r="B17092" t="s">
        <v>5021</v>
      </c>
      <c r="C17092">
        <v>10.6676406369796</v>
      </c>
      <c r="D17092" t="s">
        <v>2480</v>
      </c>
      <c r="E17092" t="s">
        <v>65</v>
      </c>
    </row>
    <row r="17093" spans="1:5" x14ac:dyDescent="0.3">
      <c r="A17093" t="s">
        <v>2262</v>
      </c>
      <c r="B17093" t="s">
        <v>5021</v>
      </c>
      <c r="C17093">
        <v>11.831983350304</v>
      </c>
      <c r="D17093" t="s">
        <v>2480</v>
      </c>
      <c r="E17093" t="s">
        <v>65</v>
      </c>
    </row>
    <row r="17094" spans="1:5" x14ac:dyDescent="0.3">
      <c r="A17094" t="s">
        <v>2263</v>
      </c>
      <c r="B17094" t="s">
        <v>5021</v>
      </c>
      <c r="C17094">
        <v>17.636756773991991</v>
      </c>
      <c r="D17094" t="s">
        <v>2480</v>
      </c>
      <c r="E17094" t="s">
        <v>65</v>
      </c>
    </row>
    <row r="17095" spans="1:5" x14ac:dyDescent="0.3">
      <c r="A17095" t="s">
        <v>2264</v>
      </c>
      <c r="B17095" t="s">
        <v>5021</v>
      </c>
      <c r="C17095">
        <v>14.658643789643801</v>
      </c>
      <c r="D17095" t="s">
        <v>2480</v>
      </c>
      <c r="E17095" t="s">
        <v>65</v>
      </c>
    </row>
    <row r="17096" spans="1:5" x14ac:dyDescent="0.3">
      <c r="A17096" t="s">
        <v>2265</v>
      </c>
      <c r="B17096" t="s">
        <v>5021</v>
      </c>
      <c r="C17096">
        <v>8.9879268810956336</v>
      </c>
      <c r="D17096" t="s">
        <v>2480</v>
      </c>
      <c r="E17096" t="s">
        <v>65</v>
      </c>
    </row>
    <row r="17097" spans="1:5" x14ac:dyDescent="0.3">
      <c r="A17097" t="s">
        <v>2266</v>
      </c>
      <c r="B17097" t="s">
        <v>5021</v>
      </c>
      <c r="C17097">
        <v>11.060761096012675</v>
      </c>
      <c r="D17097" t="s">
        <v>2480</v>
      </c>
      <c r="E17097" t="s">
        <v>65</v>
      </c>
    </row>
    <row r="17098" spans="1:5" x14ac:dyDescent="0.3">
      <c r="A17098" t="s">
        <v>2267</v>
      </c>
      <c r="B17098" t="s">
        <v>5021</v>
      </c>
      <c r="C17098">
        <v>10.363816636645501</v>
      </c>
      <c r="D17098" t="s">
        <v>2480</v>
      </c>
      <c r="E17098" t="s">
        <v>65</v>
      </c>
    </row>
    <row r="17099" spans="1:5" x14ac:dyDescent="0.3">
      <c r="A17099" t="s">
        <v>2268</v>
      </c>
      <c r="B17099" t="s">
        <v>5021</v>
      </c>
      <c r="C17099">
        <v>10.739952851941165</v>
      </c>
      <c r="D17099" t="s">
        <v>2480</v>
      </c>
      <c r="E17099" t="s">
        <v>65</v>
      </c>
    </row>
    <row r="17100" spans="1:5" x14ac:dyDescent="0.3">
      <c r="A17100" t="s">
        <v>2269</v>
      </c>
      <c r="B17100" t="s">
        <v>5021</v>
      </c>
      <c r="C17100">
        <v>8.9518887720867895</v>
      </c>
      <c r="D17100" t="s">
        <v>2480</v>
      </c>
      <c r="E17100" t="s">
        <v>65</v>
      </c>
    </row>
    <row r="17101" spans="1:5" x14ac:dyDescent="0.3">
      <c r="A17101" t="s">
        <v>2270</v>
      </c>
      <c r="B17101" t="s">
        <v>5021</v>
      </c>
      <c r="C17101">
        <v>11.092665628482958</v>
      </c>
      <c r="D17101" t="s">
        <v>2480</v>
      </c>
      <c r="E17101" t="s">
        <v>65</v>
      </c>
    </row>
    <row r="17102" spans="1:5" x14ac:dyDescent="0.3">
      <c r="A17102" t="s">
        <v>2271</v>
      </c>
      <c r="B17102" t="s">
        <v>5021</v>
      </c>
      <c r="C17102">
        <v>9.8574455566363692</v>
      </c>
      <c r="D17102" t="s">
        <v>2480</v>
      </c>
      <c r="E17102" t="s">
        <v>65</v>
      </c>
    </row>
    <row r="17103" spans="1:5" x14ac:dyDescent="0.3">
      <c r="A17103" t="s">
        <v>2272</v>
      </c>
      <c r="B17103" t="s">
        <v>5021</v>
      </c>
      <c r="C17103">
        <v>10.029923638449668</v>
      </c>
      <c r="D17103" t="s">
        <v>2480</v>
      </c>
      <c r="E17103" t="s">
        <v>65</v>
      </c>
    </row>
    <row r="17104" spans="1:5" x14ac:dyDescent="0.3">
      <c r="A17104" t="s">
        <v>2279</v>
      </c>
      <c r="B17104" t="s">
        <v>5021</v>
      </c>
      <c r="C17104">
        <v>17.439380326306502</v>
      </c>
      <c r="D17104" t="s">
        <v>2480</v>
      </c>
      <c r="E17104" t="s">
        <v>65</v>
      </c>
    </row>
    <row r="17105" spans="1:5" x14ac:dyDescent="0.3">
      <c r="A17105" t="s">
        <v>2280</v>
      </c>
      <c r="B17105" t="s">
        <v>5021</v>
      </c>
      <c r="C17105">
        <v>16.403153994342301</v>
      </c>
      <c r="D17105" t="s">
        <v>2480</v>
      </c>
      <c r="E17105" t="s">
        <v>65</v>
      </c>
    </row>
    <row r="17106" spans="1:5" x14ac:dyDescent="0.3">
      <c r="A17106" t="s">
        <v>2281</v>
      </c>
      <c r="B17106" t="s">
        <v>5021</v>
      </c>
      <c r="C17106">
        <v>18.3827016334577</v>
      </c>
      <c r="D17106" t="s">
        <v>2480</v>
      </c>
      <c r="E17106" t="s">
        <v>65</v>
      </c>
    </row>
    <row r="17107" spans="1:5" x14ac:dyDescent="0.3">
      <c r="A17107" t="s">
        <v>2282</v>
      </c>
      <c r="B17107" t="s">
        <v>5021</v>
      </c>
      <c r="C17107">
        <v>16.0467217500508</v>
      </c>
      <c r="D17107" t="s">
        <v>2480</v>
      </c>
      <c r="E17107" t="s">
        <v>65</v>
      </c>
    </row>
    <row r="17108" spans="1:5" x14ac:dyDescent="0.3">
      <c r="A17108" t="s">
        <v>2283</v>
      </c>
      <c r="B17108" t="s">
        <v>5021</v>
      </c>
      <c r="C17108">
        <v>23.674319296666301</v>
      </c>
      <c r="D17108" t="s">
        <v>2480</v>
      </c>
      <c r="E17108" t="s">
        <v>65</v>
      </c>
    </row>
    <row r="17109" spans="1:5" x14ac:dyDescent="0.3">
      <c r="A17109" t="s">
        <v>2288</v>
      </c>
      <c r="B17109" t="s">
        <v>5021</v>
      </c>
      <c r="C17109">
        <v>15.263109420784799</v>
      </c>
      <c r="D17109" t="s">
        <v>2480</v>
      </c>
      <c r="E17109" t="s">
        <v>65</v>
      </c>
    </row>
    <row r="17110" spans="1:5" x14ac:dyDescent="0.3">
      <c r="A17110" t="s">
        <v>2289</v>
      </c>
      <c r="B17110" t="s">
        <v>5021</v>
      </c>
      <c r="C17110">
        <v>15.069932835733498</v>
      </c>
      <c r="D17110" t="s">
        <v>2480</v>
      </c>
      <c r="E17110" t="s">
        <v>65</v>
      </c>
    </row>
    <row r="17111" spans="1:5" x14ac:dyDescent="0.3">
      <c r="A17111" t="s">
        <v>2290</v>
      </c>
      <c r="B17111" t="s">
        <v>5021</v>
      </c>
      <c r="C17111">
        <v>14.595608322184599</v>
      </c>
      <c r="D17111" t="s">
        <v>2480</v>
      </c>
      <c r="E17111" t="s">
        <v>65</v>
      </c>
    </row>
    <row r="17112" spans="1:5" x14ac:dyDescent="0.3">
      <c r="A17112" t="s">
        <v>2291</v>
      </c>
      <c r="B17112" t="s">
        <v>5021</v>
      </c>
      <c r="C17112">
        <v>12.7504243557909</v>
      </c>
      <c r="D17112" t="s">
        <v>2480</v>
      </c>
      <c r="E17112" t="s">
        <v>65</v>
      </c>
    </row>
    <row r="17113" spans="1:5" x14ac:dyDescent="0.3">
      <c r="A17113" t="s">
        <v>2292</v>
      </c>
      <c r="B17113" t="s">
        <v>5021</v>
      </c>
      <c r="C17113">
        <v>14.180236539589899</v>
      </c>
      <c r="D17113" t="s">
        <v>2480</v>
      </c>
      <c r="E17113" t="s">
        <v>65</v>
      </c>
    </row>
    <row r="17114" spans="1:5" x14ac:dyDescent="0.3">
      <c r="A17114" t="s">
        <v>2293</v>
      </c>
      <c r="B17114" t="s">
        <v>5021</v>
      </c>
      <c r="C17114">
        <v>13.9512929678431</v>
      </c>
      <c r="D17114" t="s">
        <v>2480</v>
      </c>
      <c r="E17114" t="s">
        <v>65</v>
      </c>
    </row>
    <row r="17115" spans="1:5" x14ac:dyDescent="0.3">
      <c r="A17115" t="s">
        <v>2294</v>
      </c>
      <c r="B17115" t="s">
        <v>5021</v>
      </c>
      <c r="C17115">
        <v>12.5115469559474</v>
      </c>
      <c r="D17115" t="s">
        <v>2480</v>
      </c>
      <c r="E17115" t="s">
        <v>65</v>
      </c>
    </row>
    <row r="17116" spans="1:5" x14ac:dyDescent="0.3">
      <c r="A17116" t="s">
        <v>2298</v>
      </c>
      <c r="B17116" t="s">
        <v>5021</v>
      </c>
      <c r="C17116">
        <v>15.7027565325659</v>
      </c>
      <c r="D17116" t="s">
        <v>2480</v>
      </c>
      <c r="E17116" t="s">
        <v>65</v>
      </c>
    </row>
    <row r="17117" spans="1:5" x14ac:dyDescent="0.3">
      <c r="A17117" t="s">
        <v>2299</v>
      </c>
      <c r="B17117" t="s">
        <v>5021</v>
      </c>
      <c r="C17117">
        <v>16.7486287406808</v>
      </c>
      <c r="D17117" t="s">
        <v>2480</v>
      </c>
      <c r="E17117" t="s">
        <v>65</v>
      </c>
    </row>
    <row r="17118" spans="1:5" x14ac:dyDescent="0.3">
      <c r="A17118" t="s">
        <v>2300</v>
      </c>
      <c r="B17118" t="s">
        <v>5021</v>
      </c>
      <c r="C17118">
        <v>16.816701220498199</v>
      </c>
      <c r="D17118" t="s">
        <v>2480</v>
      </c>
      <c r="E17118" t="s">
        <v>65</v>
      </c>
    </row>
    <row r="17119" spans="1:5" x14ac:dyDescent="0.3">
      <c r="A17119" t="s">
        <v>2301</v>
      </c>
      <c r="B17119" t="s">
        <v>5021</v>
      </c>
      <c r="C17119">
        <v>16.771919325103202</v>
      </c>
      <c r="D17119" t="s">
        <v>2480</v>
      </c>
      <c r="E17119" t="s">
        <v>65</v>
      </c>
    </row>
    <row r="17120" spans="1:5" x14ac:dyDescent="0.3">
      <c r="A17120" t="s">
        <v>2302</v>
      </c>
      <c r="B17120" t="s">
        <v>5021</v>
      </c>
      <c r="C17120">
        <v>17.027412552978198</v>
      </c>
      <c r="D17120" t="s">
        <v>2480</v>
      </c>
      <c r="E17120" t="s">
        <v>65</v>
      </c>
    </row>
    <row r="17121" spans="1:5" x14ac:dyDescent="0.3">
      <c r="A17121" t="s">
        <v>2303</v>
      </c>
      <c r="B17121" t="s">
        <v>5021</v>
      </c>
      <c r="C17121">
        <v>15.9485553162991</v>
      </c>
      <c r="D17121" t="s">
        <v>2480</v>
      </c>
      <c r="E17121" t="s">
        <v>65</v>
      </c>
    </row>
    <row r="17122" spans="1:5" x14ac:dyDescent="0.3">
      <c r="A17122" t="s">
        <v>2304</v>
      </c>
      <c r="B17122" t="s">
        <v>5021</v>
      </c>
      <c r="C17122">
        <v>17.548037820530901</v>
      </c>
      <c r="D17122" t="s">
        <v>2480</v>
      </c>
      <c r="E17122" t="s">
        <v>65</v>
      </c>
    </row>
    <row r="17123" spans="1:5" x14ac:dyDescent="0.3">
      <c r="A17123" t="s">
        <v>2305</v>
      </c>
      <c r="B17123" t="s">
        <v>5021</v>
      </c>
      <c r="C17123">
        <v>17.2587439283169</v>
      </c>
      <c r="D17123" t="s">
        <v>2480</v>
      </c>
      <c r="E17123" t="s">
        <v>65</v>
      </c>
    </row>
    <row r="17124" spans="1:5" x14ac:dyDescent="0.3">
      <c r="A17124" t="s">
        <v>2306</v>
      </c>
      <c r="B17124" t="s">
        <v>5021</v>
      </c>
      <c r="C17124">
        <v>17.484079826332099</v>
      </c>
      <c r="D17124" t="s">
        <v>2480</v>
      </c>
      <c r="E17124" t="s">
        <v>65</v>
      </c>
    </row>
    <row r="17125" spans="1:5" x14ac:dyDescent="0.3">
      <c r="A17125" t="s">
        <v>2307</v>
      </c>
      <c r="B17125" t="s">
        <v>5021</v>
      </c>
      <c r="C17125">
        <v>14.8869258070801</v>
      </c>
      <c r="D17125" t="s">
        <v>2480</v>
      </c>
      <c r="E17125" t="s">
        <v>65</v>
      </c>
    </row>
    <row r="17126" spans="1:5" x14ac:dyDescent="0.3">
      <c r="A17126" t="s">
        <v>2308</v>
      </c>
      <c r="B17126" t="s">
        <v>5021</v>
      </c>
      <c r="C17126">
        <v>15.543329008268101</v>
      </c>
      <c r="D17126" t="s">
        <v>2480</v>
      </c>
      <c r="E17126" t="s">
        <v>65</v>
      </c>
    </row>
    <row r="17127" spans="1:5" x14ac:dyDescent="0.3">
      <c r="A17127" t="s">
        <v>2313</v>
      </c>
      <c r="B17127" t="s">
        <v>5021</v>
      </c>
      <c r="C17127">
        <v>15.805575416573257</v>
      </c>
      <c r="D17127" t="s">
        <v>2480</v>
      </c>
      <c r="E17127" t="s">
        <v>65</v>
      </c>
    </row>
    <row r="17128" spans="1:5" x14ac:dyDescent="0.3">
      <c r="A17128" t="s">
        <v>2314</v>
      </c>
      <c r="B17128" t="s">
        <v>5021</v>
      </c>
      <c r="C17128">
        <v>15.108545731985116</v>
      </c>
      <c r="D17128" t="s">
        <v>2480</v>
      </c>
      <c r="E17128" t="s">
        <v>65</v>
      </c>
    </row>
    <row r="17129" spans="1:5" x14ac:dyDescent="0.3">
      <c r="A17129" t="s">
        <v>2315</v>
      </c>
      <c r="B17129" t="s">
        <v>5021</v>
      </c>
      <c r="C17129">
        <v>15.0900423809362</v>
      </c>
      <c r="D17129" t="s">
        <v>2480</v>
      </c>
      <c r="E17129" t="s">
        <v>65</v>
      </c>
    </row>
    <row r="17130" spans="1:5" x14ac:dyDescent="0.3">
      <c r="A17130" t="s">
        <v>2316</v>
      </c>
      <c r="B17130" t="s">
        <v>5021</v>
      </c>
      <c r="C17130">
        <v>26.667774788545504</v>
      </c>
      <c r="D17130" t="s">
        <v>2480</v>
      </c>
      <c r="E17130" t="s">
        <v>65</v>
      </c>
    </row>
    <row r="17131" spans="1:5" x14ac:dyDescent="0.3">
      <c r="A17131" t="s">
        <v>2317</v>
      </c>
      <c r="B17131" t="s">
        <v>5021</v>
      </c>
      <c r="C17131">
        <v>18.211029312173288</v>
      </c>
      <c r="D17131" t="s">
        <v>2480</v>
      </c>
      <c r="E17131" t="s">
        <v>65</v>
      </c>
    </row>
    <row r="17132" spans="1:5" x14ac:dyDescent="0.3">
      <c r="A17132" t="s">
        <v>2318</v>
      </c>
      <c r="B17132" t="s">
        <v>5021</v>
      </c>
      <c r="C17132">
        <v>18.314466907826674</v>
      </c>
      <c r="D17132" t="s">
        <v>2480</v>
      </c>
      <c r="E17132" t="s">
        <v>65</v>
      </c>
    </row>
    <row r="17133" spans="1:5" x14ac:dyDescent="0.3">
      <c r="A17133" t="s">
        <v>2319</v>
      </c>
      <c r="B17133" t="s">
        <v>5021</v>
      </c>
      <c r="C17133">
        <v>17.064616648040058</v>
      </c>
      <c r="D17133" t="s">
        <v>2480</v>
      </c>
      <c r="E17133" t="s">
        <v>65</v>
      </c>
    </row>
    <row r="17134" spans="1:5" x14ac:dyDescent="0.3">
      <c r="A17134" t="s">
        <v>1713</v>
      </c>
      <c r="B17134" t="s">
        <v>5021</v>
      </c>
      <c r="C17134">
        <v>13.610551715264066</v>
      </c>
      <c r="D17134" t="s">
        <v>2480</v>
      </c>
      <c r="E17134" t="s">
        <v>65</v>
      </c>
    </row>
    <row r="17135" spans="1:5" x14ac:dyDescent="0.3">
      <c r="A17135" t="s">
        <v>1714</v>
      </c>
      <c r="B17135" t="s">
        <v>5021</v>
      </c>
      <c r="C17135">
        <v>13.571633494093918</v>
      </c>
      <c r="D17135" t="s">
        <v>2480</v>
      </c>
      <c r="E17135" t="s">
        <v>65</v>
      </c>
    </row>
    <row r="17136" spans="1:5" x14ac:dyDescent="0.3">
      <c r="A17136" t="s">
        <v>1715</v>
      </c>
      <c r="B17136" t="s">
        <v>5021</v>
      </c>
      <c r="C17136">
        <v>13.716059966190921</v>
      </c>
      <c r="D17136" t="s">
        <v>2480</v>
      </c>
      <c r="E17136" t="s">
        <v>65</v>
      </c>
    </row>
    <row r="17137" spans="1:5" x14ac:dyDescent="0.3">
      <c r="A17137" t="s">
        <v>1716</v>
      </c>
      <c r="B17137" t="s">
        <v>5021</v>
      </c>
      <c r="C17137">
        <v>12.1486028769386</v>
      </c>
      <c r="D17137" t="s">
        <v>2480</v>
      </c>
      <c r="E17137" t="s">
        <v>65</v>
      </c>
    </row>
    <row r="17138" spans="1:5" x14ac:dyDescent="0.3">
      <c r="A17138" t="s">
        <v>1717</v>
      </c>
      <c r="B17138" t="s">
        <v>5021</v>
      </c>
      <c r="C17138">
        <v>13.748572467271201</v>
      </c>
      <c r="D17138" t="s">
        <v>2480</v>
      </c>
      <c r="E17138" t="s">
        <v>65</v>
      </c>
    </row>
    <row r="17139" spans="1:5" x14ac:dyDescent="0.3">
      <c r="A17139" t="s">
        <v>1718</v>
      </c>
      <c r="B17139" t="s">
        <v>5021</v>
      </c>
      <c r="C17139">
        <v>13.264526800480908</v>
      </c>
      <c r="D17139" t="s">
        <v>2480</v>
      </c>
      <c r="E17139" t="s">
        <v>65</v>
      </c>
    </row>
    <row r="17140" spans="1:5" x14ac:dyDescent="0.3">
      <c r="A17140" t="s">
        <v>1817</v>
      </c>
      <c r="B17140" t="s">
        <v>5021</v>
      </c>
      <c r="C17140">
        <v>15.324429608612601</v>
      </c>
      <c r="D17140" t="s">
        <v>2480</v>
      </c>
      <c r="E17140" t="s">
        <v>65</v>
      </c>
    </row>
    <row r="17141" spans="1:5" x14ac:dyDescent="0.3">
      <c r="A17141" t="s">
        <v>1837</v>
      </c>
      <c r="B17141" t="s">
        <v>5021</v>
      </c>
      <c r="C17141">
        <v>16.319989124112045</v>
      </c>
      <c r="D17141" t="s">
        <v>2480</v>
      </c>
      <c r="E17141" t="s">
        <v>65</v>
      </c>
    </row>
    <row r="17142" spans="1:5" x14ac:dyDescent="0.3">
      <c r="A17142" t="s">
        <v>1838</v>
      </c>
      <c r="B17142" t="s">
        <v>5021</v>
      </c>
      <c r="C17142">
        <v>17.210812034929265</v>
      </c>
      <c r="D17142" t="s">
        <v>2480</v>
      </c>
      <c r="E17142" t="s">
        <v>65</v>
      </c>
    </row>
    <row r="17143" spans="1:5" x14ac:dyDescent="0.3">
      <c r="A17143" t="s">
        <v>1839</v>
      </c>
      <c r="B17143" t="s">
        <v>5021</v>
      </c>
      <c r="C17143">
        <v>15.70301586405426</v>
      </c>
      <c r="D17143" t="s">
        <v>2480</v>
      </c>
      <c r="E17143" t="s">
        <v>65</v>
      </c>
    </row>
    <row r="17144" spans="1:5" x14ac:dyDescent="0.3">
      <c r="A17144" t="s">
        <v>1840</v>
      </c>
      <c r="B17144" t="s">
        <v>5021</v>
      </c>
      <c r="C17144">
        <v>14.094162293804212</v>
      </c>
      <c r="D17144" t="s">
        <v>2480</v>
      </c>
      <c r="E17144" t="s">
        <v>65</v>
      </c>
    </row>
    <row r="17145" spans="1:5" x14ac:dyDescent="0.3">
      <c r="A17145" t="s">
        <v>1857</v>
      </c>
      <c r="B17145" t="s">
        <v>5021</v>
      </c>
      <c r="C17145">
        <v>12.372827751741013</v>
      </c>
      <c r="D17145" t="s">
        <v>2480</v>
      </c>
      <c r="E17145" t="s">
        <v>65</v>
      </c>
    </row>
    <row r="17146" spans="1:5" x14ac:dyDescent="0.3">
      <c r="A17146" t="s">
        <v>1858</v>
      </c>
      <c r="B17146" t="s">
        <v>5021</v>
      </c>
      <c r="C17146">
        <v>12.353116907722001</v>
      </c>
      <c r="D17146" t="s">
        <v>2480</v>
      </c>
      <c r="E17146" t="s">
        <v>65</v>
      </c>
    </row>
    <row r="17147" spans="1:5" x14ac:dyDescent="0.3">
      <c r="A17147" t="s">
        <v>1859</v>
      </c>
      <c r="B17147" t="s">
        <v>5021</v>
      </c>
      <c r="C17147">
        <v>18.609351156298899</v>
      </c>
      <c r="D17147" t="s">
        <v>2480</v>
      </c>
      <c r="E17147" t="s">
        <v>65</v>
      </c>
    </row>
    <row r="17148" spans="1:5" x14ac:dyDescent="0.3">
      <c r="A17148" t="s">
        <v>1860</v>
      </c>
      <c r="B17148" t="s">
        <v>5021</v>
      </c>
      <c r="C17148">
        <v>19.277195888361302</v>
      </c>
      <c r="D17148" t="s">
        <v>2480</v>
      </c>
      <c r="E17148" t="s">
        <v>65</v>
      </c>
    </row>
    <row r="17149" spans="1:5" x14ac:dyDescent="0.3">
      <c r="A17149" t="s">
        <v>1861</v>
      </c>
      <c r="B17149" t="s">
        <v>5021</v>
      </c>
      <c r="C17149">
        <v>17.792435413472798</v>
      </c>
      <c r="D17149" t="s">
        <v>2480</v>
      </c>
      <c r="E17149" t="s">
        <v>65</v>
      </c>
    </row>
    <row r="17150" spans="1:5" x14ac:dyDescent="0.3">
      <c r="A17150" t="s">
        <v>1917</v>
      </c>
      <c r="B17150" t="s">
        <v>5021</v>
      </c>
      <c r="C17150">
        <v>9.5938276964479279</v>
      </c>
      <c r="D17150" t="s">
        <v>2480</v>
      </c>
      <c r="E17150" t="s">
        <v>65</v>
      </c>
    </row>
    <row r="17151" spans="1:5" x14ac:dyDescent="0.3">
      <c r="A17151" t="s">
        <v>1918</v>
      </c>
      <c r="B17151" t="s">
        <v>5021</v>
      </c>
      <c r="C17151">
        <v>9.0130093693342541</v>
      </c>
      <c r="D17151" t="s">
        <v>2480</v>
      </c>
      <c r="E17151" t="s">
        <v>65</v>
      </c>
    </row>
    <row r="17152" spans="1:5" x14ac:dyDescent="0.3">
      <c r="A17152" t="s">
        <v>1919</v>
      </c>
      <c r="B17152" t="s">
        <v>5021</v>
      </c>
      <c r="C17152">
        <v>9.7676534112708193</v>
      </c>
      <c r="D17152" t="s">
        <v>2480</v>
      </c>
      <c r="E17152" t="s">
        <v>65</v>
      </c>
    </row>
    <row r="17153" spans="1:5" x14ac:dyDescent="0.3">
      <c r="A17153" t="s">
        <v>1920</v>
      </c>
      <c r="B17153" t="s">
        <v>5021</v>
      </c>
      <c r="C17153">
        <v>9.7843722339413421</v>
      </c>
      <c r="D17153" t="s">
        <v>2480</v>
      </c>
      <c r="E17153" t="s">
        <v>65</v>
      </c>
    </row>
    <row r="17154" spans="1:5" x14ac:dyDescent="0.3">
      <c r="A17154" t="s">
        <v>1921</v>
      </c>
      <c r="B17154" t="s">
        <v>5021</v>
      </c>
      <c r="C17154">
        <v>12.856280311697702</v>
      </c>
      <c r="D17154" t="s">
        <v>2480</v>
      </c>
      <c r="E17154" t="s">
        <v>65</v>
      </c>
    </row>
    <row r="17155" spans="1:5" x14ac:dyDescent="0.3">
      <c r="A17155" t="s">
        <v>1922</v>
      </c>
      <c r="B17155" t="s">
        <v>5021</v>
      </c>
      <c r="C17155">
        <v>13.225878506483378</v>
      </c>
      <c r="D17155" t="s">
        <v>2480</v>
      </c>
      <c r="E17155" t="s">
        <v>65</v>
      </c>
    </row>
    <row r="17156" spans="1:5" x14ac:dyDescent="0.3">
      <c r="A17156" t="s">
        <v>1951</v>
      </c>
      <c r="B17156" t="s">
        <v>5021</v>
      </c>
      <c r="C17156">
        <v>12.302602818631296</v>
      </c>
      <c r="D17156" t="s">
        <v>2480</v>
      </c>
      <c r="E17156" t="s">
        <v>65</v>
      </c>
    </row>
    <row r="17157" spans="1:5" x14ac:dyDescent="0.3">
      <c r="A17157" t="s">
        <v>1952</v>
      </c>
      <c r="B17157" t="s">
        <v>5021</v>
      </c>
      <c r="C17157">
        <v>10.159897530721222</v>
      </c>
      <c r="D17157" t="s">
        <v>2480</v>
      </c>
      <c r="E17157" t="s">
        <v>65</v>
      </c>
    </row>
    <row r="17158" spans="1:5" x14ac:dyDescent="0.3">
      <c r="A17158" t="s">
        <v>1974</v>
      </c>
      <c r="B17158" t="s">
        <v>5021</v>
      </c>
      <c r="C17158">
        <v>17.459698197276708</v>
      </c>
      <c r="D17158" t="s">
        <v>2480</v>
      </c>
      <c r="E17158" t="s">
        <v>65</v>
      </c>
    </row>
    <row r="17159" spans="1:5" x14ac:dyDescent="0.3">
      <c r="A17159" t="s">
        <v>1975</v>
      </c>
      <c r="B17159" t="s">
        <v>5021</v>
      </c>
      <c r="C17159">
        <v>20.27048404245485</v>
      </c>
      <c r="D17159" t="s">
        <v>2480</v>
      </c>
      <c r="E17159" t="s">
        <v>65</v>
      </c>
    </row>
    <row r="17160" spans="1:5" x14ac:dyDescent="0.3">
      <c r="A17160" t="s">
        <v>1976</v>
      </c>
      <c r="B17160" t="s">
        <v>5021</v>
      </c>
      <c r="C17160">
        <v>18.102351030346455</v>
      </c>
      <c r="D17160" t="s">
        <v>2480</v>
      </c>
      <c r="E17160" t="s">
        <v>65</v>
      </c>
    </row>
    <row r="17161" spans="1:5" x14ac:dyDescent="0.3">
      <c r="A17161" t="s">
        <v>1977</v>
      </c>
      <c r="B17161" t="s">
        <v>5021</v>
      </c>
      <c r="C17161">
        <v>23.465181237877566</v>
      </c>
      <c r="D17161" t="s">
        <v>2480</v>
      </c>
      <c r="E17161" t="s">
        <v>65</v>
      </c>
    </row>
    <row r="17162" spans="1:5" x14ac:dyDescent="0.3">
      <c r="A17162" t="s">
        <v>1978</v>
      </c>
      <c r="B17162" t="s">
        <v>5021</v>
      </c>
      <c r="C17162">
        <v>13.946953076454687</v>
      </c>
      <c r="D17162" t="s">
        <v>2480</v>
      </c>
      <c r="E17162" t="s">
        <v>65</v>
      </c>
    </row>
    <row r="17163" spans="1:5" x14ac:dyDescent="0.3">
      <c r="A17163" t="s">
        <v>1993</v>
      </c>
      <c r="B17163" t="s">
        <v>5021</v>
      </c>
      <c r="C17163">
        <v>14.816663558363867</v>
      </c>
      <c r="D17163" t="s">
        <v>2480</v>
      </c>
      <c r="E17163" t="s">
        <v>65</v>
      </c>
    </row>
    <row r="17164" spans="1:5" x14ac:dyDescent="0.3">
      <c r="A17164" t="s">
        <v>1994</v>
      </c>
      <c r="B17164" t="s">
        <v>5021</v>
      </c>
      <c r="C17164">
        <v>14.677673184902494</v>
      </c>
      <c r="D17164" t="s">
        <v>2480</v>
      </c>
      <c r="E17164" t="s">
        <v>65</v>
      </c>
    </row>
    <row r="17165" spans="1:5" x14ac:dyDescent="0.3">
      <c r="A17165" t="s">
        <v>1995</v>
      </c>
      <c r="B17165" t="s">
        <v>5021</v>
      </c>
      <c r="C17165">
        <v>14.161370542294181</v>
      </c>
      <c r="D17165" t="s">
        <v>2480</v>
      </c>
      <c r="E17165" t="s">
        <v>65</v>
      </c>
    </row>
    <row r="17166" spans="1:5" x14ac:dyDescent="0.3">
      <c r="A17166" t="s">
        <v>2010</v>
      </c>
      <c r="B17166" t="s">
        <v>5021</v>
      </c>
      <c r="C17166">
        <v>15.54592575931221</v>
      </c>
      <c r="D17166" t="s">
        <v>2480</v>
      </c>
      <c r="E17166" t="s">
        <v>65</v>
      </c>
    </row>
    <row r="17167" spans="1:5" x14ac:dyDescent="0.3">
      <c r="A17167" t="s">
        <v>2011</v>
      </c>
      <c r="B17167" t="s">
        <v>5021</v>
      </c>
      <c r="C17167">
        <v>16.764884388361633</v>
      </c>
      <c r="D17167" t="s">
        <v>2480</v>
      </c>
      <c r="E17167" t="s">
        <v>65</v>
      </c>
    </row>
    <row r="17168" spans="1:5" x14ac:dyDescent="0.3">
      <c r="A17168" t="s">
        <v>2012</v>
      </c>
      <c r="B17168" t="s">
        <v>5021</v>
      </c>
      <c r="C17168">
        <v>14.292278699921386</v>
      </c>
      <c r="D17168" t="s">
        <v>2480</v>
      </c>
      <c r="E17168" t="s">
        <v>65</v>
      </c>
    </row>
    <row r="17169" spans="1:5" x14ac:dyDescent="0.3">
      <c r="A17169" t="s">
        <v>2058</v>
      </c>
      <c r="B17169" t="s">
        <v>5021</v>
      </c>
      <c r="C17169">
        <v>13.190939649080601</v>
      </c>
      <c r="D17169" t="s">
        <v>2480</v>
      </c>
      <c r="E17169" t="s">
        <v>65</v>
      </c>
    </row>
    <row r="17170" spans="1:5" x14ac:dyDescent="0.3">
      <c r="A17170" t="s">
        <v>2078</v>
      </c>
      <c r="B17170" t="s">
        <v>5021</v>
      </c>
      <c r="C17170">
        <v>14.904970538998887</v>
      </c>
      <c r="D17170" t="s">
        <v>2480</v>
      </c>
      <c r="E17170" t="s">
        <v>65</v>
      </c>
    </row>
    <row r="17171" spans="1:5" x14ac:dyDescent="0.3">
      <c r="A17171" t="s">
        <v>2087</v>
      </c>
      <c r="B17171" t="s">
        <v>5021</v>
      </c>
      <c r="C17171">
        <v>9.5475262756733432</v>
      </c>
      <c r="D17171" t="s">
        <v>2480</v>
      </c>
      <c r="E17171" t="s">
        <v>65</v>
      </c>
    </row>
    <row r="17172" spans="1:5" x14ac:dyDescent="0.3">
      <c r="A17172" t="s">
        <v>2088</v>
      </c>
      <c r="B17172" t="s">
        <v>5021</v>
      </c>
      <c r="C17172">
        <v>9.8665003499317674</v>
      </c>
      <c r="D17172" t="s">
        <v>2480</v>
      </c>
      <c r="E17172" t="s">
        <v>65</v>
      </c>
    </row>
    <row r="17173" spans="1:5" x14ac:dyDescent="0.3">
      <c r="A17173" t="s">
        <v>2089</v>
      </c>
      <c r="B17173" t="s">
        <v>5021</v>
      </c>
      <c r="C17173">
        <v>9.7876730906596698</v>
      </c>
      <c r="D17173" t="s">
        <v>2480</v>
      </c>
      <c r="E17173" t="s">
        <v>65</v>
      </c>
    </row>
    <row r="17174" spans="1:5" x14ac:dyDescent="0.3">
      <c r="A17174" t="s">
        <v>2090</v>
      </c>
      <c r="B17174" t="s">
        <v>5021</v>
      </c>
      <c r="C17174">
        <v>9.3060644605223306</v>
      </c>
      <c r="D17174" t="s">
        <v>2480</v>
      </c>
      <c r="E17174" t="s">
        <v>65</v>
      </c>
    </row>
    <row r="17175" spans="1:5" x14ac:dyDescent="0.3">
      <c r="A17175" t="s">
        <v>2125</v>
      </c>
      <c r="B17175" t="s">
        <v>5021</v>
      </c>
      <c r="C17175">
        <v>15.227975987655388</v>
      </c>
      <c r="D17175" t="s">
        <v>2480</v>
      </c>
      <c r="E17175" t="s">
        <v>65</v>
      </c>
    </row>
    <row r="17176" spans="1:5" x14ac:dyDescent="0.3">
      <c r="A17176" t="s">
        <v>2126</v>
      </c>
      <c r="B17176" t="s">
        <v>5021</v>
      </c>
      <c r="C17176">
        <v>16.717499320587621</v>
      </c>
      <c r="D17176" t="s">
        <v>2480</v>
      </c>
      <c r="E17176" t="s">
        <v>65</v>
      </c>
    </row>
    <row r="17177" spans="1:5" x14ac:dyDescent="0.3">
      <c r="A17177" t="s">
        <v>2127</v>
      </c>
      <c r="B17177" t="s">
        <v>5021</v>
      </c>
      <c r="C17177">
        <v>15.954485601735609</v>
      </c>
      <c r="D17177" t="s">
        <v>2480</v>
      </c>
      <c r="E17177" t="s">
        <v>65</v>
      </c>
    </row>
    <row r="17178" spans="1:5" x14ac:dyDescent="0.3">
      <c r="A17178" t="s">
        <v>2128</v>
      </c>
      <c r="B17178" t="s">
        <v>5021</v>
      </c>
      <c r="C17178">
        <v>17.034602249919367</v>
      </c>
      <c r="D17178" t="s">
        <v>2480</v>
      </c>
      <c r="E17178" t="s">
        <v>65</v>
      </c>
    </row>
    <row r="17179" spans="1:5" x14ac:dyDescent="0.3">
      <c r="A17179" t="s">
        <v>2129</v>
      </c>
      <c r="B17179" t="s">
        <v>5021</v>
      </c>
      <c r="C17179">
        <v>18.158559998599799</v>
      </c>
      <c r="D17179" t="s">
        <v>2480</v>
      </c>
      <c r="E17179" t="s">
        <v>65</v>
      </c>
    </row>
    <row r="17180" spans="1:5" x14ac:dyDescent="0.3">
      <c r="A17180" t="s">
        <v>2130</v>
      </c>
      <c r="B17180" t="s">
        <v>5021</v>
      </c>
      <c r="C17180">
        <v>18.114598758779191</v>
      </c>
      <c r="D17180" t="s">
        <v>2480</v>
      </c>
      <c r="E17180" t="s">
        <v>65</v>
      </c>
    </row>
    <row r="17181" spans="1:5" x14ac:dyDescent="0.3">
      <c r="A17181" t="s">
        <v>2131</v>
      </c>
      <c r="B17181" t="s">
        <v>5021</v>
      </c>
      <c r="C17181">
        <v>16.119950411347919</v>
      </c>
      <c r="D17181" t="s">
        <v>2480</v>
      </c>
      <c r="E17181" t="s">
        <v>65</v>
      </c>
    </row>
    <row r="17182" spans="1:5" x14ac:dyDescent="0.3">
      <c r="A17182" t="s">
        <v>2132</v>
      </c>
      <c r="B17182" t="s">
        <v>5021</v>
      </c>
      <c r="C17182">
        <v>17.615024180201402</v>
      </c>
      <c r="D17182" t="s">
        <v>2480</v>
      </c>
      <c r="E17182" t="s">
        <v>65</v>
      </c>
    </row>
    <row r="17183" spans="1:5" x14ac:dyDescent="0.3">
      <c r="A17183" t="s">
        <v>2133</v>
      </c>
      <c r="B17183" t="s">
        <v>5021</v>
      </c>
      <c r="C17183">
        <v>18.677147089071394</v>
      </c>
      <c r="D17183" t="s">
        <v>2480</v>
      </c>
      <c r="E17183" t="s">
        <v>65</v>
      </c>
    </row>
    <row r="17184" spans="1:5" x14ac:dyDescent="0.3">
      <c r="A17184" t="s">
        <v>2134</v>
      </c>
      <c r="B17184" t="s">
        <v>5021</v>
      </c>
      <c r="C17184">
        <v>18.425425594590529</v>
      </c>
      <c r="D17184" t="s">
        <v>2480</v>
      </c>
      <c r="E17184" t="s">
        <v>65</v>
      </c>
    </row>
    <row r="17185" spans="1:5" x14ac:dyDescent="0.3">
      <c r="A17185" t="s">
        <v>2163</v>
      </c>
      <c r="B17185" t="s">
        <v>5021</v>
      </c>
      <c r="C17185">
        <v>15.758429264212044</v>
      </c>
      <c r="D17185" t="s">
        <v>2480</v>
      </c>
      <c r="E17185" t="s">
        <v>65</v>
      </c>
    </row>
    <row r="17186" spans="1:5" x14ac:dyDescent="0.3">
      <c r="A17186" t="s">
        <v>2164</v>
      </c>
      <c r="B17186" t="s">
        <v>5021</v>
      </c>
      <c r="C17186">
        <v>19.502367054364147</v>
      </c>
      <c r="D17186" t="s">
        <v>2480</v>
      </c>
      <c r="E17186" t="s">
        <v>65</v>
      </c>
    </row>
    <row r="17187" spans="1:5" x14ac:dyDescent="0.3">
      <c r="A17187" t="s">
        <v>2165</v>
      </c>
      <c r="B17187" t="s">
        <v>5021</v>
      </c>
      <c r="C17187">
        <v>17.495264632763853</v>
      </c>
      <c r="D17187" t="s">
        <v>2480</v>
      </c>
      <c r="E17187" t="s">
        <v>65</v>
      </c>
    </row>
    <row r="17188" spans="1:5" x14ac:dyDescent="0.3">
      <c r="A17188" t="s">
        <v>2166</v>
      </c>
      <c r="B17188" t="s">
        <v>5021</v>
      </c>
      <c r="C17188">
        <v>16.002043616062014</v>
      </c>
      <c r="D17188" t="s">
        <v>2480</v>
      </c>
      <c r="E17188" t="s">
        <v>65</v>
      </c>
    </row>
    <row r="17189" spans="1:5" x14ac:dyDescent="0.3">
      <c r="A17189" t="s">
        <v>2167</v>
      </c>
      <c r="B17189" t="s">
        <v>5021</v>
      </c>
      <c r="C17189">
        <v>14.253845589022601</v>
      </c>
      <c r="D17189" t="s">
        <v>2480</v>
      </c>
      <c r="E17189" t="s">
        <v>65</v>
      </c>
    </row>
    <row r="17190" spans="1:5" x14ac:dyDescent="0.3">
      <c r="A17190" t="s">
        <v>2168</v>
      </c>
      <c r="B17190" t="s">
        <v>5021</v>
      </c>
      <c r="C17190">
        <v>13.946953076454687</v>
      </c>
      <c r="D17190" t="s">
        <v>2480</v>
      </c>
      <c r="E17190" t="s">
        <v>65</v>
      </c>
    </row>
    <row r="17191" spans="1:5" x14ac:dyDescent="0.3">
      <c r="A17191" t="s">
        <v>2169</v>
      </c>
      <c r="B17191" t="s">
        <v>5021</v>
      </c>
      <c r="C17191">
        <v>15.161161923974804</v>
      </c>
      <c r="D17191" t="s">
        <v>2480</v>
      </c>
      <c r="E17191" t="s">
        <v>65</v>
      </c>
    </row>
    <row r="17192" spans="1:5" x14ac:dyDescent="0.3">
      <c r="A17192" t="s">
        <v>2170</v>
      </c>
      <c r="B17192" t="s">
        <v>5021</v>
      </c>
      <c r="C17192">
        <v>18.837202611296934</v>
      </c>
      <c r="D17192" t="s">
        <v>2480</v>
      </c>
      <c r="E17192" t="s">
        <v>65</v>
      </c>
    </row>
    <row r="17193" spans="1:5" x14ac:dyDescent="0.3">
      <c r="A17193" t="s">
        <v>2215</v>
      </c>
      <c r="B17193" t="s">
        <v>5021</v>
      </c>
      <c r="C17193">
        <v>14.049227684257085</v>
      </c>
      <c r="D17193" t="s">
        <v>2480</v>
      </c>
      <c r="E17193" t="s">
        <v>65</v>
      </c>
    </row>
    <row r="17194" spans="1:5" x14ac:dyDescent="0.3">
      <c r="A17194" t="s">
        <v>2216</v>
      </c>
      <c r="B17194" t="s">
        <v>5021</v>
      </c>
      <c r="C17194">
        <v>14.598279333607007</v>
      </c>
      <c r="D17194" t="s">
        <v>2480</v>
      </c>
      <c r="E17194" t="s">
        <v>65</v>
      </c>
    </row>
    <row r="17195" spans="1:5" x14ac:dyDescent="0.3">
      <c r="A17195" t="s">
        <v>2217</v>
      </c>
      <c r="B17195" t="s">
        <v>5021</v>
      </c>
      <c r="C17195">
        <v>12.301085713062399</v>
      </c>
      <c r="D17195" t="s">
        <v>2480</v>
      </c>
      <c r="E17195" t="s">
        <v>65</v>
      </c>
    </row>
    <row r="17196" spans="1:5" x14ac:dyDescent="0.3">
      <c r="A17196" t="s">
        <v>2218</v>
      </c>
      <c r="B17196" t="s">
        <v>5021</v>
      </c>
      <c r="C17196">
        <v>12.973807312737009</v>
      </c>
      <c r="D17196" t="s">
        <v>2480</v>
      </c>
      <c r="E17196" t="s">
        <v>65</v>
      </c>
    </row>
    <row r="17197" spans="1:5" x14ac:dyDescent="0.3">
      <c r="A17197" t="s">
        <v>2273</v>
      </c>
      <c r="B17197" t="s">
        <v>5021</v>
      </c>
      <c r="C17197">
        <v>15.549117720410669</v>
      </c>
      <c r="D17197" t="s">
        <v>2480</v>
      </c>
      <c r="E17197" t="s">
        <v>65</v>
      </c>
    </row>
    <row r="17198" spans="1:5" x14ac:dyDescent="0.3">
      <c r="A17198" t="s">
        <v>2274</v>
      </c>
      <c r="B17198" t="s">
        <v>5021</v>
      </c>
      <c r="C17198">
        <v>13.623014080350945</v>
      </c>
      <c r="D17198" t="s">
        <v>2480</v>
      </c>
      <c r="E17198" t="s">
        <v>65</v>
      </c>
    </row>
    <row r="17199" spans="1:5" x14ac:dyDescent="0.3">
      <c r="A17199" t="s">
        <v>2275</v>
      </c>
      <c r="B17199" t="s">
        <v>5021</v>
      </c>
      <c r="C17199">
        <v>13.499617775064216</v>
      </c>
      <c r="D17199" t="s">
        <v>2480</v>
      </c>
      <c r="E17199" t="s">
        <v>65</v>
      </c>
    </row>
    <row r="17200" spans="1:5" x14ac:dyDescent="0.3">
      <c r="A17200" t="s">
        <v>2276</v>
      </c>
      <c r="B17200" t="s">
        <v>5021</v>
      </c>
      <c r="C17200">
        <v>13.440926554524715</v>
      </c>
      <c r="D17200" t="s">
        <v>2480</v>
      </c>
      <c r="E17200" t="s">
        <v>65</v>
      </c>
    </row>
    <row r="17201" spans="1:5" x14ac:dyDescent="0.3">
      <c r="A17201" t="s">
        <v>2277</v>
      </c>
      <c r="B17201" t="s">
        <v>5021</v>
      </c>
      <c r="C17201">
        <v>13.629964235589904</v>
      </c>
      <c r="D17201" t="s">
        <v>2480</v>
      </c>
      <c r="E17201" t="s">
        <v>65</v>
      </c>
    </row>
    <row r="17202" spans="1:5" x14ac:dyDescent="0.3">
      <c r="A17202" t="s">
        <v>2278</v>
      </c>
      <c r="B17202" t="s">
        <v>5021</v>
      </c>
      <c r="C17202">
        <v>14.61764132338123</v>
      </c>
      <c r="D17202" t="s">
        <v>2480</v>
      </c>
      <c r="E17202" t="s">
        <v>65</v>
      </c>
    </row>
    <row r="17203" spans="1:5" x14ac:dyDescent="0.3">
      <c r="A17203" t="s">
        <v>2284</v>
      </c>
      <c r="B17203" t="s">
        <v>5021</v>
      </c>
      <c r="C17203">
        <v>17.089167407250564</v>
      </c>
      <c r="D17203" t="s">
        <v>2480</v>
      </c>
      <c r="E17203" t="s">
        <v>65</v>
      </c>
    </row>
    <row r="17204" spans="1:5" x14ac:dyDescent="0.3">
      <c r="A17204" t="s">
        <v>2285</v>
      </c>
      <c r="B17204" t="s">
        <v>5021</v>
      </c>
      <c r="C17204">
        <v>19.013550023705655</v>
      </c>
      <c r="D17204" t="s">
        <v>2480</v>
      </c>
      <c r="E17204" t="s">
        <v>65</v>
      </c>
    </row>
    <row r="17205" spans="1:5" x14ac:dyDescent="0.3">
      <c r="A17205" t="s">
        <v>2286</v>
      </c>
      <c r="B17205" t="s">
        <v>5021</v>
      </c>
      <c r="C17205">
        <v>19.636830820524633</v>
      </c>
      <c r="D17205" t="s">
        <v>2480</v>
      </c>
      <c r="E17205" t="s">
        <v>65</v>
      </c>
    </row>
    <row r="17206" spans="1:5" x14ac:dyDescent="0.3">
      <c r="A17206" t="s">
        <v>2287</v>
      </c>
      <c r="B17206" t="s">
        <v>5021</v>
      </c>
      <c r="C17206">
        <v>35.767389297355223</v>
      </c>
      <c r="D17206" t="s">
        <v>2480</v>
      </c>
      <c r="E17206" t="s">
        <v>65</v>
      </c>
    </row>
    <row r="17207" spans="1:5" x14ac:dyDescent="0.3">
      <c r="A17207" t="s">
        <v>2295</v>
      </c>
      <c r="B17207" t="s">
        <v>5021</v>
      </c>
      <c r="C17207">
        <v>16.338183340301985</v>
      </c>
      <c r="D17207" t="s">
        <v>2480</v>
      </c>
      <c r="E17207" t="s">
        <v>65</v>
      </c>
    </row>
    <row r="17208" spans="1:5" x14ac:dyDescent="0.3">
      <c r="A17208" t="s">
        <v>2296</v>
      </c>
      <c r="B17208" t="s">
        <v>5021</v>
      </c>
      <c r="C17208">
        <v>16.455179928591839</v>
      </c>
      <c r="D17208" t="s">
        <v>2480</v>
      </c>
      <c r="E17208" t="s">
        <v>65</v>
      </c>
    </row>
    <row r="17209" spans="1:5" x14ac:dyDescent="0.3">
      <c r="A17209" t="s">
        <v>2297</v>
      </c>
      <c r="B17209" t="s">
        <v>5021</v>
      </c>
      <c r="C17209">
        <v>16.601251407936218</v>
      </c>
      <c r="D17209" t="s">
        <v>2480</v>
      </c>
      <c r="E17209" t="s">
        <v>65</v>
      </c>
    </row>
    <row r="17210" spans="1:5" x14ac:dyDescent="0.3">
      <c r="A17210" t="s">
        <v>2309</v>
      </c>
      <c r="B17210" t="s">
        <v>5021</v>
      </c>
      <c r="C17210">
        <v>16.14246539478432</v>
      </c>
      <c r="D17210" t="s">
        <v>2480</v>
      </c>
      <c r="E17210" t="s">
        <v>65</v>
      </c>
    </row>
    <row r="17211" spans="1:5" x14ac:dyDescent="0.3">
      <c r="A17211" t="s">
        <v>2310</v>
      </c>
      <c r="B17211" t="s">
        <v>5021</v>
      </c>
      <c r="C17211">
        <v>15.11361955267113</v>
      </c>
      <c r="D17211" t="s">
        <v>2480</v>
      </c>
      <c r="E17211" t="s">
        <v>65</v>
      </c>
    </row>
    <row r="17212" spans="1:5" x14ac:dyDescent="0.3">
      <c r="A17212" t="s">
        <v>2311</v>
      </c>
      <c r="B17212" t="s">
        <v>5021</v>
      </c>
      <c r="C17212">
        <v>10.3905821355221</v>
      </c>
      <c r="D17212" t="s">
        <v>2480</v>
      </c>
      <c r="E17212" t="s">
        <v>65</v>
      </c>
    </row>
    <row r="17213" spans="1:5" x14ac:dyDescent="0.3">
      <c r="A17213" t="s">
        <v>2312</v>
      </c>
      <c r="B17213" t="s">
        <v>5021</v>
      </c>
      <c r="C17213">
        <v>14.358409024943597</v>
      </c>
      <c r="D17213" t="s">
        <v>2480</v>
      </c>
      <c r="E17213" t="s">
        <v>65</v>
      </c>
    </row>
    <row r="17214" spans="1:5" x14ac:dyDescent="0.3">
      <c r="A17214" t="s">
        <v>2329</v>
      </c>
      <c r="B17214" t="s">
        <v>5021</v>
      </c>
      <c r="C17214">
        <v>25.157653622767501</v>
      </c>
      <c r="D17214" t="s">
        <v>2480</v>
      </c>
      <c r="E17214" t="s">
        <v>65</v>
      </c>
    </row>
    <row r="17215" spans="1:5" x14ac:dyDescent="0.3">
      <c r="A17215" t="s">
        <v>2330</v>
      </c>
      <c r="B17215" t="s">
        <v>5021</v>
      </c>
      <c r="C17215">
        <v>24.606871864530298</v>
      </c>
      <c r="D17215" t="s">
        <v>2480</v>
      </c>
      <c r="E17215" t="s">
        <v>65</v>
      </c>
    </row>
    <row r="17216" spans="1:5" x14ac:dyDescent="0.3">
      <c r="A17216" t="s">
        <v>2331</v>
      </c>
      <c r="B17216" t="s">
        <v>5021</v>
      </c>
      <c r="C17216">
        <v>24.462412461146201</v>
      </c>
      <c r="D17216" t="s">
        <v>2480</v>
      </c>
      <c r="E17216" t="s">
        <v>65</v>
      </c>
    </row>
    <row r="17217" spans="1:5" x14ac:dyDescent="0.3">
      <c r="A17217" t="s">
        <v>2332</v>
      </c>
      <c r="B17217" t="s">
        <v>5021</v>
      </c>
      <c r="C17217">
        <v>25.5351188152313</v>
      </c>
      <c r="D17217" t="s">
        <v>2480</v>
      </c>
      <c r="E17217" t="s">
        <v>65</v>
      </c>
    </row>
    <row r="17218" spans="1:5" x14ac:dyDescent="0.3">
      <c r="A17218" t="s">
        <v>2333</v>
      </c>
      <c r="B17218" t="s">
        <v>5021</v>
      </c>
      <c r="C17218">
        <v>25.5931502107968</v>
      </c>
      <c r="D17218" t="s">
        <v>2480</v>
      </c>
      <c r="E17218" t="s">
        <v>65</v>
      </c>
    </row>
    <row r="17219" spans="1:5" x14ac:dyDescent="0.3">
      <c r="A17219" t="s">
        <v>2334</v>
      </c>
      <c r="B17219" t="s">
        <v>5021</v>
      </c>
      <c r="C17219">
        <v>24.226121923909396</v>
      </c>
      <c r="D17219" t="s">
        <v>2480</v>
      </c>
      <c r="E17219" t="s">
        <v>65</v>
      </c>
    </row>
    <row r="17220" spans="1:5" x14ac:dyDescent="0.3">
      <c r="A17220" t="s">
        <v>2335</v>
      </c>
      <c r="B17220" t="s">
        <v>5021</v>
      </c>
      <c r="C17220">
        <v>20.962001338565798</v>
      </c>
      <c r="D17220" t="s">
        <v>2480</v>
      </c>
      <c r="E17220" t="s">
        <v>65</v>
      </c>
    </row>
    <row r="17221" spans="1:5" x14ac:dyDescent="0.3">
      <c r="A17221" t="s">
        <v>2336</v>
      </c>
      <c r="B17221" t="s">
        <v>5021</v>
      </c>
      <c r="C17221">
        <v>22.2745939461361</v>
      </c>
      <c r="D17221" t="s">
        <v>2480</v>
      </c>
      <c r="E17221" t="s">
        <v>65</v>
      </c>
    </row>
    <row r="17222" spans="1:5" x14ac:dyDescent="0.3">
      <c r="A17222" t="s">
        <v>2359</v>
      </c>
      <c r="B17222" t="s">
        <v>5021</v>
      </c>
      <c r="C17222">
        <v>19.596784693109399</v>
      </c>
      <c r="D17222" t="s">
        <v>2480</v>
      </c>
      <c r="E17222" t="s">
        <v>65</v>
      </c>
    </row>
    <row r="17223" spans="1:5" x14ac:dyDescent="0.3">
      <c r="A17223" t="s">
        <v>2360</v>
      </c>
      <c r="B17223" t="s">
        <v>5021</v>
      </c>
      <c r="C17223">
        <v>19.544779911149501</v>
      </c>
      <c r="D17223" t="s">
        <v>2480</v>
      </c>
      <c r="E17223" t="s">
        <v>65</v>
      </c>
    </row>
    <row r="17224" spans="1:5" x14ac:dyDescent="0.3">
      <c r="A17224" t="s">
        <v>2361</v>
      </c>
      <c r="B17224" t="s">
        <v>5021</v>
      </c>
      <c r="C17224">
        <v>19.056485217188602</v>
      </c>
      <c r="D17224" t="s">
        <v>2480</v>
      </c>
      <c r="E17224" t="s">
        <v>65</v>
      </c>
    </row>
    <row r="17225" spans="1:5" x14ac:dyDescent="0.3">
      <c r="A17225" t="s">
        <v>2362</v>
      </c>
      <c r="B17225" t="s">
        <v>5021</v>
      </c>
      <c r="C17225">
        <v>19.786261284467699</v>
      </c>
      <c r="D17225" t="s">
        <v>2480</v>
      </c>
      <c r="E17225" t="s">
        <v>65</v>
      </c>
    </row>
    <row r="17226" spans="1:5" x14ac:dyDescent="0.3">
      <c r="A17226" t="s">
        <v>2380</v>
      </c>
      <c r="B17226" t="s">
        <v>5021</v>
      </c>
      <c r="C17226">
        <v>16.767716435506461</v>
      </c>
      <c r="D17226" t="s">
        <v>2480</v>
      </c>
      <c r="E17226" t="s">
        <v>65</v>
      </c>
    </row>
    <row r="17227" spans="1:5" x14ac:dyDescent="0.3">
      <c r="A17227" t="s">
        <v>2381</v>
      </c>
      <c r="B17227" t="s">
        <v>5021</v>
      </c>
      <c r="C17227">
        <v>23.244875843939901</v>
      </c>
      <c r="D17227" t="s">
        <v>2480</v>
      </c>
      <c r="E17227" t="s">
        <v>65</v>
      </c>
    </row>
    <row r="17228" spans="1:5" x14ac:dyDescent="0.3">
      <c r="A17228" t="s">
        <v>2382</v>
      </c>
      <c r="B17228" t="s">
        <v>5021</v>
      </c>
      <c r="C17228">
        <v>24.195030680157299</v>
      </c>
      <c r="D17228" t="s">
        <v>2480</v>
      </c>
      <c r="E17228" t="s">
        <v>65</v>
      </c>
    </row>
    <row r="17229" spans="1:5" x14ac:dyDescent="0.3">
      <c r="A17229" t="s">
        <v>2383</v>
      </c>
      <c r="B17229" t="s">
        <v>5021</v>
      </c>
      <c r="C17229">
        <v>25.882991810650299</v>
      </c>
      <c r="D17229" t="s">
        <v>2480</v>
      </c>
      <c r="E17229" t="s">
        <v>65</v>
      </c>
    </row>
    <row r="17230" spans="1:5" x14ac:dyDescent="0.3">
      <c r="A17230" t="s">
        <v>2384</v>
      </c>
      <c r="B17230" t="s">
        <v>5021</v>
      </c>
      <c r="C17230">
        <v>23.005957469499101</v>
      </c>
      <c r="D17230" t="s">
        <v>2480</v>
      </c>
      <c r="E17230" t="s">
        <v>65</v>
      </c>
    </row>
    <row r="17231" spans="1:5" x14ac:dyDescent="0.3">
      <c r="A17231" t="s">
        <v>2408</v>
      </c>
      <c r="B17231" t="s">
        <v>5021</v>
      </c>
      <c r="C17231">
        <v>16.767716435506461</v>
      </c>
      <c r="D17231" t="s">
        <v>2480</v>
      </c>
      <c r="E17231" t="s">
        <v>65</v>
      </c>
    </row>
    <row r="17232" spans="1:5" x14ac:dyDescent="0.3">
      <c r="A17232" t="s">
        <v>2409</v>
      </c>
      <c r="B17232" t="s">
        <v>5021</v>
      </c>
      <c r="C17232">
        <v>19.872796161071999</v>
      </c>
      <c r="D17232" t="s">
        <v>2480</v>
      </c>
      <c r="E17232" t="s">
        <v>65</v>
      </c>
    </row>
    <row r="17233" spans="1:5" x14ac:dyDescent="0.3">
      <c r="A17233" t="s">
        <v>2410</v>
      </c>
      <c r="B17233" t="s">
        <v>5021</v>
      </c>
      <c r="C17233">
        <v>17.0707318974213</v>
      </c>
      <c r="D17233" t="s">
        <v>2480</v>
      </c>
      <c r="E17233" t="s">
        <v>65</v>
      </c>
    </row>
    <row r="17234" spans="1:5" x14ac:dyDescent="0.3">
      <c r="A17234" t="s">
        <v>2411</v>
      </c>
      <c r="B17234" t="s">
        <v>5021</v>
      </c>
      <c r="C17234">
        <v>16.767716435506461</v>
      </c>
      <c r="D17234" t="s">
        <v>2480</v>
      </c>
      <c r="E17234" t="s">
        <v>65</v>
      </c>
    </row>
    <row r="17235" spans="1:5" x14ac:dyDescent="0.3">
      <c r="A17235" t="s">
        <v>2412</v>
      </c>
      <c r="B17235" t="s">
        <v>5021</v>
      </c>
      <c r="C17235">
        <v>17.817539069219901</v>
      </c>
      <c r="D17235" t="s">
        <v>2480</v>
      </c>
      <c r="E17235" t="s">
        <v>65</v>
      </c>
    </row>
    <row r="17236" spans="1:5" x14ac:dyDescent="0.3">
      <c r="A17236" t="s">
        <v>2413</v>
      </c>
      <c r="B17236" t="s">
        <v>5021</v>
      </c>
      <c r="C17236">
        <v>17.5127034075743</v>
      </c>
      <c r="D17236" t="s">
        <v>2480</v>
      </c>
      <c r="E17236" t="s">
        <v>65</v>
      </c>
    </row>
    <row r="17237" spans="1:5" x14ac:dyDescent="0.3">
      <c r="A17237" t="s">
        <v>2337</v>
      </c>
      <c r="B17237" t="s">
        <v>5021</v>
      </c>
      <c r="C17237">
        <v>17.968749494493402</v>
      </c>
      <c r="D17237" t="s">
        <v>2480</v>
      </c>
      <c r="E17237" t="s">
        <v>65</v>
      </c>
    </row>
    <row r="17238" spans="1:5" x14ac:dyDescent="0.3">
      <c r="A17238" t="s">
        <v>2338</v>
      </c>
      <c r="B17238" t="s">
        <v>5021</v>
      </c>
      <c r="C17238">
        <v>22.6656468833927</v>
      </c>
      <c r="D17238" t="s">
        <v>2480</v>
      </c>
      <c r="E17238" t="s">
        <v>65</v>
      </c>
    </row>
    <row r="17239" spans="1:5" x14ac:dyDescent="0.3">
      <c r="A17239" t="s">
        <v>2339</v>
      </c>
      <c r="B17239" t="s">
        <v>5021</v>
      </c>
      <c r="C17239">
        <v>18.654115626432102</v>
      </c>
      <c r="D17239" t="s">
        <v>2480</v>
      </c>
      <c r="E17239" t="s">
        <v>65</v>
      </c>
    </row>
    <row r="17240" spans="1:5" x14ac:dyDescent="0.3">
      <c r="A17240" t="s">
        <v>2340</v>
      </c>
      <c r="B17240" t="s">
        <v>5021</v>
      </c>
      <c r="C17240">
        <v>18.46846483578932</v>
      </c>
      <c r="D17240" t="s">
        <v>2480</v>
      </c>
      <c r="E17240" t="s">
        <v>65</v>
      </c>
    </row>
    <row r="17241" spans="1:5" x14ac:dyDescent="0.3">
      <c r="A17241" t="s">
        <v>2363</v>
      </c>
      <c r="B17241" t="s">
        <v>5021</v>
      </c>
      <c r="C17241">
        <v>15.8949217108848</v>
      </c>
      <c r="D17241" t="s">
        <v>2480</v>
      </c>
      <c r="E17241" t="s">
        <v>65</v>
      </c>
    </row>
    <row r="17242" spans="1:5" x14ac:dyDescent="0.3">
      <c r="A17242" t="s">
        <v>2364</v>
      </c>
      <c r="B17242" t="s">
        <v>5021</v>
      </c>
      <c r="C17242">
        <v>16.263502859731702</v>
      </c>
      <c r="D17242" t="s">
        <v>2480</v>
      </c>
      <c r="E17242" t="s">
        <v>65</v>
      </c>
    </row>
    <row r="17243" spans="1:5" x14ac:dyDescent="0.3">
      <c r="A17243" t="s">
        <v>2365</v>
      </c>
      <c r="B17243" t="s">
        <v>5021</v>
      </c>
      <c r="C17243">
        <v>17.227237636570401</v>
      </c>
      <c r="D17243" t="s">
        <v>2480</v>
      </c>
      <c r="E17243" t="s">
        <v>65</v>
      </c>
    </row>
    <row r="17244" spans="1:5" x14ac:dyDescent="0.3">
      <c r="A17244" t="s">
        <v>2414</v>
      </c>
      <c r="B17244" t="s">
        <v>5021</v>
      </c>
      <c r="C17244">
        <v>17.4248599125502</v>
      </c>
      <c r="D17244" t="s">
        <v>2480</v>
      </c>
      <c r="E17244" t="s">
        <v>65</v>
      </c>
    </row>
    <row r="17245" spans="1:5" x14ac:dyDescent="0.3">
      <c r="A17245" t="s">
        <v>2415</v>
      </c>
      <c r="B17245" t="s">
        <v>5021</v>
      </c>
      <c r="C17245">
        <v>18.3157370791393</v>
      </c>
      <c r="D17245" t="s">
        <v>2480</v>
      </c>
      <c r="E17245" t="s">
        <v>65</v>
      </c>
    </row>
    <row r="17246" spans="1:5" x14ac:dyDescent="0.3">
      <c r="A17246" t="s">
        <v>2416</v>
      </c>
      <c r="B17246" t="s">
        <v>5021</v>
      </c>
      <c r="C17246">
        <v>17.307737552893101</v>
      </c>
      <c r="D17246" t="s">
        <v>2480</v>
      </c>
      <c r="E17246" t="s">
        <v>65</v>
      </c>
    </row>
    <row r="17247" spans="1:5" x14ac:dyDescent="0.3">
      <c r="A17247" t="s">
        <v>2417</v>
      </c>
      <c r="B17247" t="s">
        <v>5021</v>
      </c>
      <c r="C17247">
        <v>16.776713214782301</v>
      </c>
      <c r="D17247" t="s">
        <v>2480</v>
      </c>
      <c r="E17247" t="s">
        <v>65</v>
      </c>
    </row>
    <row r="17248" spans="1:5" x14ac:dyDescent="0.3">
      <c r="A17248" t="s">
        <v>2418</v>
      </c>
      <c r="B17248" t="s">
        <v>5021</v>
      </c>
      <c r="C17248">
        <v>18.1175120810944</v>
      </c>
      <c r="D17248" t="s">
        <v>2480</v>
      </c>
      <c r="E17248" t="s">
        <v>65</v>
      </c>
    </row>
    <row r="17249" spans="1:5" x14ac:dyDescent="0.3">
      <c r="A17249" t="s">
        <v>2419</v>
      </c>
      <c r="B17249" t="s">
        <v>5021</v>
      </c>
      <c r="C17249">
        <v>19.0014237345287</v>
      </c>
      <c r="D17249" t="s">
        <v>2480</v>
      </c>
      <c r="E17249" t="s">
        <v>65</v>
      </c>
    </row>
    <row r="17250" spans="1:5" x14ac:dyDescent="0.3">
      <c r="A17250" t="s">
        <v>2420</v>
      </c>
      <c r="B17250" t="s">
        <v>5021</v>
      </c>
      <c r="C17250">
        <v>18.821711749974</v>
      </c>
      <c r="D17250" t="s">
        <v>2480</v>
      </c>
      <c r="E17250" t="s">
        <v>65</v>
      </c>
    </row>
    <row r="17251" spans="1:5" x14ac:dyDescent="0.3">
      <c r="A17251" t="s">
        <v>2320</v>
      </c>
      <c r="B17251" t="s">
        <v>5021</v>
      </c>
      <c r="C17251">
        <v>19.7166578034102</v>
      </c>
      <c r="D17251" t="s">
        <v>2480</v>
      </c>
      <c r="E17251" t="s">
        <v>65</v>
      </c>
    </row>
    <row r="17252" spans="1:5" x14ac:dyDescent="0.3">
      <c r="A17252" t="s">
        <v>2321</v>
      </c>
      <c r="B17252" t="s">
        <v>5021</v>
      </c>
      <c r="C17252">
        <v>17.321613805948001</v>
      </c>
      <c r="D17252" t="s">
        <v>2480</v>
      </c>
      <c r="E17252" t="s">
        <v>65</v>
      </c>
    </row>
    <row r="17253" spans="1:5" x14ac:dyDescent="0.3">
      <c r="A17253" t="s">
        <v>2322</v>
      </c>
      <c r="B17253" t="s">
        <v>5021</v>
      </c>
      <c r="C17253">
        <v>15.0276066772212</v>
      </c>
      <c r="D17253" t="s">
        <v>2480</v>
      </c>
      <c r="E17253" t="s">
        <v>65</v>
      </c>
    </row>
    <row r="17254" spans="1:5" x14ac:dyDescent="0.3">
      <c r="A17254" t="s">
        <v>2323</v>
      </c>
      <c r="B17254" t="s">
        <v>5021</v>
      </c>
      <c r="C17254">
        <v>15.026262263211956</v>
      </c>
      <c r="D17254" t="s">
        <v>2480</v>
      </c>
      <c r="E17254" t="s">
        <v>65</v>
      </c>
    </row>
    <row r="17255" spans="1:5" x14ac:dyDescent="0.3">
      <c r="A17255" t="s">
        <v>2324</v>
      </c>
      <c r="B17255" t="s">
        <v>5021</v>
      </c>
      <c r="C17255">
        <v>12.275918632186301</v>
      </c>
      <c r="D17255" t="s">
        <v>2480</v>
      </c>
      <c r="E17255" t="s">
        <v>65</v>
      </c>
    </row>
    <row r="17256" spans="1:5" x14ac:dyDescent="0.3">
      <c r="A17256" t="s">
        <v>2325</v>
      </c>
      <c r="B17256" t="s">
        <v>5021</v>
      </c>
      <c r="C17256">
        <v>17.82928321216</v>
      </c>
      <c r="D17256" t="s">
        <v>2480</v>
      </c>
      <c r="E17256" t="s">
        <v>65</v>
      </c>
    </row>
    <row r="17257" spans="1:5" x14ac:dyDescent="0.3">
      <c r="A17257" t="s">
        <v>2326</v>
      </c>
      <c r="B17257" t="s">
        <v>5021</v>
      </c>
      <c r="C17257">
        <v>19.261715855792421</v>
      </c>
      <c r="D17257" t="s">
        <v>2480</v>
      </c>
      <c r="E17257" t="s">
        <v>65</v>
      </c>
    </row>
    <row r="17258" spans="1:5" x14ac:dyDescent="0.3">
      <c r="A17258" t="s">
        <v>2327</v>
      </c>
      <c r="B17258" t="s">
        <v>5021</v>
      </c>
      <c r="C17258">
        <v>18.608100524415701</v>
      </c>
      <c r="D17258" t="s">
        <v>2480</v>
      </c>
      <c r="E17258" t="s">
        <v>65</v>
      </c>
    </row>
    <row r="17259" spans="1:5" x14ac:dyDescent="0.3">
      <c r="A17259" t="s">
        <v>2328</v>
      </c>
      <c r="B17259" t="s">
        <v>5021</v>
      </c>
      <c r="C17259">
        <v>12.987160543391235</v>
      </c>
      <c r="D17259" t="s">
        <v>2480</v>
      </c>
      <c r="E17259" t="s">
        <v>65</v>
      </c>
    </row>
    <row r="17260" spans="1:5" x14ac:dyDescent="0.3">
      <c r="A17260" t="s">
        <v>2341</v>
      </c>
      <c r="B17260" t="s">
        <v>5021</v>
      </c>
      <c r="C17260">
        <v>16.767716435506461</v>
      </c>
      <c r="D17260" t="s">
        <v>2480</v>
      </c>
      <c r="E17260" t="s">
        <v>65</v>
      </c>
    </row>
    <row r="17261" spans="1:5" x14ac:dyDescent="0.3">
      <c r="A17261" t="s">
        <v>2342</v>
      </c>
      <c r="B17261" t="s">
        <v>5021</v>
      </c>
      <c r="C17261">
        <v>24.238576170157401</v>
      </c>
      <c r="D17261" t="s">
        <v>2480</v>
      </c>
      <c r="E17261" t="s">
        <v>65</v>
      </c>
    </row>
    <row r="17262" spans="1:5" x14ac:dyDescent="0.3">
      <c r="A17262" t="s">
        <v>2343</v>
      </c>
      <c r="B17262" t="s">
        <v>5021</v>
      </c>
      <c r="C17262">
        <v>23.962179011239801</v>
      </c>
      <c r="D17262" t="s">
        <v>2480</v>
      </c>
      <c r="E17262" t="s">
        <v>65</v>
      </c>
    </row>
    <row r="17263" spans="1:5" x14ac:dyDescent="0.3">
      <c r="A17263" t="s">
        <v>2344</v>
      </c>
      <c r="B17263" t="s">
        <v>5021</v>
      </c>
      <c r="C17263">
        <v>18.762248643373699</v>
      </c>
      <c r="D17263" t="s">
        <v>2480</v>
      </c>
      <c r="E17263" t="s">
        <v>65</v>
      </c>
    </row>
    <row r="17264" spans="1:5" x14ac:dyDescent="0.3">
      <c r="A17264" t="s">
        <v>2345</v>
      </c>
      <c r="B17264" t="s">
        <v>5021</v>
      </c>
      <c r="C17264">
        <v>22.4695148985179</v>
      </c>
      <c r="D17264" t="s">
        <v>2480</v>
      </c>
      <c r="E17264" t="s">
        <v>65</v>
      </c>
    </row>
    <row r="17265" spans="1:5" x14ac:dyDescent="0.3">
      <c r="A17265" t="s">
        <v>2346</v>
      </c>
      <c r="B17265" t="s">
        <v>5021</v>
      </c>
      <c r="C17265">
        <v>23.866038608729699</v>
      </c>
      <c r="D17265" t="s">
        <v>2480</v>
      </c>
      <c r="E17265" t="s">
        <v>65</v>
      </c>
    </row>
    <row r="17266" spans="1:5" x14ac:dyDescent="0.3">
      <c r="A17266" t="s">
        <v>2347</v>
      </c>
      <c r="B17266" t="s">
        <v>5021</v>
      </c>
      <c r="C17266">
        <v>20.574109886536402</v>
      </c>
      <c r="D17266" t="s">
        <v>2480</v>
      </c>
      <c r="E17266" t="s">
        <v>65</v>
      </c>
    </row>
    <row r="17267" spans="1:5" x14ac:dyDescent="0.3">
      <c r="A17267" t="s">
        <v>2348</v>
      </c>
      <c r="B17267" t="s">
        <v>5021</v>
      </c>
      <c r="C17267">
        <v>24.7244366434829</v>
      </c>
      <c r="D17267" t="s">
        <v>2480</v>
      </c>
      <c r="E17267" t="s">
        <v>65</v>
      </c>
    </row>
    <row r="17268" spans="1:5" x14ac:dyDescent="0.3">
      <c r="A17268" t="s">
        <v>2349</v>
      </c>
      <c r="B17268" t="s">
        <v>5021</v>
      </c>
      <c r="C17268">
        <v>20.406625207622696</v>
      </c>
      <c r="D17268" t="s">
        <v>2480</v>
      </c>
      <c r="E17268" t="s">
        <v>65</v>
      </c>
    </row>
    <row r="17269" spans="1:5" x14ac:dyDescent="0.3">
      <c r="A17269" t="s">
        <v>2350</v>
      </c>
      <c r="B17269" t="s">
        <v>5021</v>
      </c>
      <c r="C17269">
        <v>17.0009732059317</v>
      </c>
      <c r="D17269" t="s">
        <v>2480</v>
      </c>
      <c r="E17269" t="s">
        <v>65</v>
      </c>
    </row>
    <row r="17270" spans="1:5" x14ac:dyDescent="0.3">
      <c r="A17270" t="s">
        <v>2351</v>
      </c>
      <c r="B17270" t="s">
        <v>5021</v>
      </c>
      <c r="C17270">
        <v>15.8764065706299</v>
      </c>
      <c r="D17270" t="s">
        <v>2480</v>
      </c>
      <c r="E17270" t="s">
        <v>65</v>
      </c>
    </row>
    <row r="17271" spans="1:5" x14ac:dyDescent="0.3">
      <c r="A17271" t="s">
        <v>2352</v>
      </c>
      <c r="B17271" t="s">
        <v>5021</v>
      </c>
      <c r="C17271">
        <v>15.619813006368499</v>
      </c>
      <c r="D17271" t="s">
        <v>2480</v>
      </c>
      <c r="E17271" t="s">
        <v>65</v>
      </c>
    </row>
    <row r="17272" spans="1:5" x14ac:dyDescent="0.3">
      <c r="A17272" t="s">
        <v>2353</v>
      </c>
      <c r="B17272" t="s">
        <v>5021</v>
      </c>
      <c r="C17272">
        <v>12.317111398808001</v>
      </c>
      <c r="D17272" t="s">
        <v>2480</v>
      </c>
      <c r="E17272" t="s">
        <v>65</v>
      </c>
    </row>
    <row r="17273" spans="1:5" x14ac:dyDescent="0.3">
      <c r="A17273" t="s">
        <v>2354</v>
      </c>
      <c r="B17273" t="s">
        <v>5021</v>
      </c>
      <c r="C17273">
        <v>17.570830810878999</v>
      </c>
      <c r="D17273" t="s">
        <v>2480</v>
      </c>
      <c r="E17273" t="s">
        <v>65</v>
      </c>
    </row>
    <row r="17274" spans="1:5" x14ac:dyDescent="0.3">
      <c r="A17274" t="s">
        <v>2355</v>
      </c>
      <c r="B17274" t="s">
        <v>5021</v>
      </c>
      <c r="C17274">
        <v>17.172594572312999</v>
      </c>
      <c r="D17274" t="s">
        <v>2480</v>
      </c>
      <c r="E17274" t="s">
        <v>65</v>
      </c>
    </row>
    <row r="17275" spans="1:5" x14ac:dyDescent="0.3">
      <c r="A17275" t="s">
        <v>2356</v>
      </c>
      <c r="B17275" t="s">
        <v>5021</v>
      </c>
      <c r="C17275">
        <v>12.9149914758561</v>
      </c>
      <c r="D17275" t="s">
        <v>2480</v>
      </c>
      <c r="E17275" t="s">
        <v>65</v>
      </c>
    </row>
    <row r="17276" spans="1:5" x14ac:dyDescent="0.3">
      <c r="A17276" t="s">
        <v>2357</v>
      </c>
      <c r="B17276" t="s">
        <v>5021</v>
      </c>
      <c r="C17276">
        <v>15.664894588028799</v>
      </c>
      <c r="D17276" t="s">
        <v>2480</v>
      </c>
      <c r="E17276" t="s">
        <v>65</v>
      </c>
    </row>
    <row r="17277" spans="1:5" x14ac:dyDescent="0.3">
      <c r="A17277" t="s">
        <v>2358</v>
      </c>
      <c r="B17277" t="s">
        <v>5021</v>
      </c>
      <c r="C17277">
        <v>17.437498935792402</v>
      </c>
      <c r="D17277" t="s">
        <v>2480</v>
      </c>
      <c r="E17277" t="s">
        <v>65</v>
      </c>
    </row>
    <row r="17278" spans="1:5" x14ac:dyDescent="0.3">
      <c r="A17278" t="s">
        <v>2366</v>
      </c>
      <c r="B17278" t="s">
        <v>5021</v>
      </c>
      <c r="C17278">
        <v>16.608196098557599</v>
      </c>
      <c r="D17278" t="s">
        <v>2480</v>
      </c>
      <c r="E17278" t="s">
        <v>65</v>
      </c>
    </row>
    <row r="17279" spans="1:5" x14ac:dyDescent="0.3">
      <c r="A17279" t="s">
        <v>2367</v>
      </c>
      <c r="B17279" t="s">
        <v>5021</v>
      </c>
      <c r="C17279">
        <v>18.727403997081598</v>
      </c>
      <c r="D17279" t="s">
        <v>2480</v>
      </c>
      <c r="E17279" t="s">
        <v>65</v>
      </c>
    </row>
    <row r="17280" spans="1:5" x14ac:dyDescent="0.3">
      <c r="A17280" t="s">
        <v>2368</v>
      </c>
      <c r="B17280" t="s">
        <v>5021</v>
      </c>
      <c r="C17280">
        <v>17.712078707342101</v>
      </c>
      <c r="D17280" t="s">
        <v>2480</v>
      </c>
      <c r="E17280" t="s">
        <v>65</v>
      </c>
    </row>
    <row r="17281" spans="1:5" x14ac:dyDescent="0.3">
      <c r="A17281" t="s">
        <v>2369</v>
      </c>
      <c r="B17281" t="s">
        <v>5021</v>
      </c>
      <c r="C17281">
        <v>16.2894254767014</v>
      </c>
      <c r="D17281" t="s">
        <v>2480</v>
      </c>
      <c r="E17281" t="s">
        <v>65</v>
      </c>
    </row>
    <row r="17282" spans="1:5" x14ac:dyDescent="0.3">
      <c r="A17282" t="s">
        <v>2370</v>
      </c>
      <c r="B17282" t="s">
        <v>5021</v>
      </c>
      <c r="C17282">
        <v>19.587323756506201</v>
      </c>
      <c r="D17282" t="s">
        <v>2480</v>
      </c>
      <c r="E17282" t="s">
        <v>65</v>
      </c>
    </row>
    <row r="17283" spans="1:5" x14ac:dyDescent="0.3">
      <c r="A17283" t="s">
        <v>2371</v>
      </c>
      <c r="B17283" t="s">
        <v>5021</v>
      </c>
      <c r="C17283">
        <v>17.6963174079747</v>
      </c>
      <c r="D17283" t="s">
        <v>2480</v>
      </c>
      <c r="E17283" t="s">
        <v>65</v>
      </c>
    </row>
    <row r="17284" spans="1:5" x14ac:dyDescent="0.3">
      <c r="A17284" t="s">
        <v>2372</v>
      </c>
      <c r="B17284" t="s">
        <v>5021</v>
      </c>
      <c r="C17284">
        <v>12.933060785068999</v>
      </c>
      <c r="D17284" t="s">
        <v>2480</v>
      </c>
      <c r="E17284" t="s">
        <v>65</v>
      </c>
    </row>
    <row r="17285" spans="1:5" x14ac:dyDescent="0.3">
      <c r="A17285" t="s">
        <v>2373</v>
      </c>
      <c r="B17285" t="s">
        <v>5021</v>
      </c>
      <c r="C17285">
        <v>12.444034620112999</v>
      </c>
      <c r="D17285" t="s">
        <v>2480</v>
      </c>
      <c r="E17285" t="s">
        <v>65</v>
      </c>
    </row>
    <row r="17286" spans="1:5" x14ac:dyDescent="0.3">
      <c r="A17286" t="s">
        <v>2374</v>
      </c>
      <c r="B17286" t="s">
        <v>5021</v>
      </c>
      <c r="C17286">
        <v>12.441790131048</v>
      </c>
      <c r="D17286" t="s">
        <v>2480</v>
      </c>
      <c r="E17286" t="s">
        <v>65</v>
      </c>
    </row>
    <row r="17287" spans="1:5" x14ac:dyDescent="0.3">
      <c r="A17287" t="s">
        <v>2375</v>
      </c>
      <c r="B17287" t="s">
        <v>5021</v>
      </c>
      <c r="C17287">
        <v>14.366222835669127</v>
      </c>
      <c r="D17287" t="s">
        <v>2480</v>
      </c>
      <c r="E17287" t="s">
        <v>65</v>
      </c>
    </row>
    <row r="17288" spans="1:5" x14ac:dyDescent="0.3">
      <c r="A17288" t="s">
        <v>2376</v>
      </c>
      <c r="B17288" t="s">
        <v>5021</v>
      </c>
      <c r="C17288">
        <v>12.6120402091295</v>
      </c>
      <c r="D17288" t="s">
        <v>2480</v>
      </c>
      <c r="E17288" t="s">
        <v>65</v>
      </c>
    </row>
    <row r="17289" spans="1:5" x14ac:dyDescent="0.3">
      <c r="A17289" t="s">
        <v>2377</v>
      </c>
      <c r="B17289" t="s">
        <v>5021</v>
      </c>
      <c r="C17289">
        <v>13.0812620110806</v>
      </c>
      <c r="D17289" t="s">
        <v>2480</v>
      </c>
      <c r="E17289" t="s">
        <v>65</v>
      </c>
    </row>
    <row r="17290" spans="1:5" x14ac:dyDescent="0.3">
      <c r="A17290" t="s">
        <v>2378</v>
      </c>
      <c r="B17290" t="s">
        <v>5021</v>
      </c>
      <c r="C17290">
        <v>12.717807975350501</v>
      </c>
      <c r="D17290" t="s">
        <v>2480</v>
      </c>
      <c r="E17290" t="s">
        <v>65</v>
      </c>
    </row>
    <row r="17291" spans="1:5" x14ac:dyDescent="0.3">
      <c r="A17291" t="s">
        <v>2379</v>
      </c>
      <c r="B17291" t="s">
        <v>5021</v>
      </c>
      <c r="C17291">
        <v>12.439954409235899</v>
      </c>
      <c r="D17291" t="s">
        <v>2480</v>
      </c>
      <c r="E17291" t="s">
        <v>65</v>
      </c>
    </row>
    <row r="17292" spans="1:5" x14ac:dyDescent="0.3">
      <c r="A17292" t="s">
        <v>2385</v>
      </c>
      <c r="B17292" t="s">
        <v>5021</v>
      </c>
      <c r="C17292">
        <v>20.502796791617001</v>
      </c>
      <c r="D17292" t="s">
        <v>2480</v>
      </c>
      <c r="E17292" t="s">
        <v>65</v>
      </c>
    </row>
    <row r="17293" spans="1:5" x14ac:dyDescent="0.3">
      <c r="A17293" t="s">
        <v>2386</v>
      </c>
      <c r="B17293" t="s">
        <v>5021</v>
      </c>
      <c r="C17293">
        <v>22.611265033601999</v>
      </c>
      <c r="D17293" t="s">
        <v>2480</v>
      </c>
      <c r="E17293" t="s">
        <v>65</v>
      </c>
    </row>
    <row r="17294" spans="1:5" x14ac:dyDescent="0.3">
      <c r="A17294" t="s">
        <v>2387</v>
      </c>
      <c r="B17294" t="s">
        <v>5021</v>
      </c>
      <c r="C17294">
        <v>22.784519466608604</v>
      </c>
      <c r="D17294" t="s">
        <v>2480</v>
      </c>
      <c r="E17294" t="s">
        <v>65</v>
      </c>
    </row>
    <row r="17295" spans="1:5" x14ac:dyDescent="0.3">
      <c r="A17295" t="s">
        <v>2388</v>
      </c>
      <c r="B17295" t="s">
        <v>5021</v>
      </c>
      <c r="C17295">
        <v>23.375439066879899</v>
      </c>
      <c r="D17295" t="s">
        <v>2480</v>
      </c>
      <c r="E17295" t="s">
        <v>65</v>
      </c>
    </row>
    <row r="17296" spans="1:5" x14ac:dyDescent="0.3">
      <c r="A17296" t="s">
        <v>2389</v>
      </c>
      <c r="B17296" t="s">
        <v>5021</v>
      </c>
      <c r="C17296">
        <v>17.365191710387101</v>
      </c>
      <c r="D17296" t="s">
        <v>2480</v>
      </c>
      <c r="E17296" t="s">
        <v>65</v>
      </c>
    </row>
    <row r="17297" spans="1:5" x14ac:dyDescent="0.3">
      <c r="A17297" t="s">
        <v>2390</v>
      </c>
      <c r="B17297" t="s">
        <v>5021</v>
      </c>
      <c r="C17297">
        <v>16.963542680096801</v>
      </c>
      <c r="D17297" t="s">
        <v>2480</v>
      </c>
      <c r="E17297" t="s">
        <v>65</v>
      </c>
    </row>
    <row r="17298" spans="1:5" x14ac:dyDescent="0.3">
      <c r="A17298" t="s">
        <v>2391</v>
      </c>
      <c r="B17298" t="s">
        <v>5021</v>
      </c>
      <c r="C17298">
        <v>21.739667561990199</v>
      </c>
      <c r="D17298" t="s">
        <v>2480</v>
      </c>
      <c r="E17298" t="s">
        <v>65</v>
      </c>
    </row>
    <row r="17299" spans="1:5" x14ac:dyDescent="0.3">
      <c r="A17299" t="s">
        <v>2392</v>
      </c>
      <c r="B17299" t="s">
        <v>5021</v>
      </c>
      <c r="C17299">
        <v>17.123665656631999</v>
      </c>
      <c r="D17299" t="s">
        <v>2480</v>
      </c>
      <c r="E17299" t="s">
        <v>65</v>
      </c>
    </row>
    <row r="17300" spans="1:5" x14ac:dyDescent="0.3">
      <c r="A17300" t="s">
        <v>2393</v>
      </c>
      <c r="B17300" t="s">
        <v>5021</v>
      </c>
      <c r="C17300">
        <v>22.209157248283599</v>
      </c>
      <c r="D17300" t="s">
        <v>2480</v>
      </c>
      <c r="E17300" t="s">
        <v>65</v>
      </c>
    </row>
    <row r="17301" spans="1:5" x14ac:dyDescent="0.3">
      <c r="A17301" t="s">
        <v>2394</v>
      </c>
      <c r="B17301" t="s">
        <v>5021</v>
      </c>
      <c r="C17301">
        <v>19.101335442714699</v>
      </c>
      <c r="D17301" t="s">
        <v>2480</v>
      </c>
      <c r="E17301" t="s">
        <v>65</v>
      </c>
    </row>
    <row r="17302" spans="1:5" x14ac:dyDescent="0.3">
      <c r="A17302" t="s">
        <v>2395</v>
      </c>
      <c r="B17302" t="s">
        <v>5021</v>
      </c>
      <c r="C17302">
        <v>17.554057977261699</v>
      </c>
      <c r="D17302" t="s">
        <v>2480</v>
      </c>
      <c r="E17302" t="s">
        <v>65</v>
      </c>
    </row>
    <row r="17303" spans="1:5" x14ac:dyDescent="0.3">
      <c r="A17303" t="s">
        <v>2396</v>
      </c>
      <c r="B17303" t="s">
        <v>5021</v>
      </c>
      <c r="C17303">
        <v>18.165439927419602</v>
      </c>
      <c r="D17303" t="s">
        <v>2480</v>
      </c>
      <c r="E17303" t="s">
        <v>65</v>
      </c>
    </row>
    <row r="17304" spans="1:5" x14ac:dyDescent="0.3">
      <c r="A17304" t="s">
        <v>2397</v>
      </c>
      <c r="B17304" t="s">
        <v>5021</v>
      </c>
      <c r="C17304">
        <v>16.762726997835699</v>
      </c>
      <c r="D17304" t="s">
        <v>2480</v>
      </c>
      <c r="E17304" t="s">
        <v>65</v>
      </c>
    </row>
    <row r="17305" spans="1:5" x14ac:dyDescent="0.3">
      <c r="A17305" t="s">
        <v>2398</v>
      </c>
      <c r="B17305" t="s">
        <v>5021</v>
      </c>
      <c r="C17305">
        <v>17.890429733093701</v>
      </c>
      <c r="D17305" t="s">
        <v>2480</v>
      </c>
      <c r="E17305" t="s">
        <v>65</v>
      </c>
    </row>
    <row r="17306" spans="1:5" x14ac:dyDescent="0.3">
      <c r="A17306" t="s">
        <v>2399</v>
      </c>
      <c r="B17306" t="s">
        <v>5021</v>
      </c>
      <c r="C17306">
        <v>15.430215027151499</v>
      </c>
      <c r="D17306" t="s">
        <v>2480</v>
      </c>
      <c r="E17306" t="s">
        <v>65</v>
      </c>
    </row>
    <row r="17307" spans="1:5" x14ac:dyDescent="0.3">
      <c r="A17307" t="s">
        <v>2400</v>
      </c>
      <c r="B17307" t="s">
        <v>5021</v>
      </c>
      <c r="C17307">
        <v>17.165640506412501</v>
      </c>
      <c r="D17307" t="s">
        <v>2480</v>
      </c>
      <c r="E17307" t="s">
        <v>65</v>
      </c>
    </row>
    <row r="17308" spans="1:5" x14ac:dyDescent="0.3">
      <c r="A17308" t="s">
        <v>2401</v>
      </c>
      <c r="B17308" t="s">
        <v>5021</v>
      </c>
      <c r="C17308">
        <v>15.592333097542802</v>
      </c>
      <c r="D17308" t="s">
        <v>2480</v>
      </c>
      <c r="E17308" t="s">
        <v>65</v>
      </c>
    </row>
    <row r="17309" spans="1:5" x14ac:dyDescent="0.3">
      <c r="A17309" t="s">
        <v>2402</v>
      </c>
      <c r="B17309" t="s">
        <v>5021</v>
      </c>
      <c r="C17309">
        <v>16.695282524492399</v>
      </c>
      <c r="D17309" t="s">
        <v>2480</v>
      </c>
      <c r="E17309" t="s">
        <v>65</v>
      </c>
    </row>
    <row r="17310" spans="1:5" x14ac:dyDescent="0.3">
      <c r="A17310" t="s">
        <v>2403</v>
      </c>
      <c r="B17310" t="s">
        <v>5021</v>
      </c>
      <c r="C17310">
        <v>15.191803915844416</v>
      </c>
      <c r="D17310" t="s">
        <v>2480</v>
      </c>
      <c r="E17310" t="s">
        <v>65</v>
      </c>
    </row>
    <row r="17311" spans="1:5" x14ac:dyDescent="0.3">
      <c r="A17311" t="s">
        <v>2404</v>
      </c>
      <c r="B17311" t="s">
        <v>5021</v>
      </c>
      <c r="C17311">
        <v>18.897422852797817</v>
      </c>
      <c r="D17311" t="s">
        <v>2480</v>
      </c>
      <c r="E17311" t="s">
        <v>65</v>
      </c>
    </row>
    <row r="17312" spans="1:5" x14ac:dyDescent="0.3">
      <c r="A17312" t="s">
        <v>2405</v>
      </c>
      <c r="B17312" t="s">
        <v>5021</v>
      </c>
      <c r="C17312">
        <v>16.2798932154823</v>
      </c>
      <c r="D17312" t="s">
        <v>2480</v>
      </c>
      <c r="E17312" t="s">
        <v>65</v>
      </c>
    </row>
    <row r="17313" spans="1:5" x14ac:dyDescent="0.3">
      <c r="A17313" t="s">
        <v>2406</v>
      </c>
      <c r="B17313" t="s">
        <v>5021</v>
      </c>
      <c r="C17313">
        <v>13.972744282206399</v>
      </c>
      <c r="D17313" t="s">
        <v>2480</v>
      </c>
      <c r="E17313" t="s">
        <v>65</v>
      </c>
    </row>
    <row r="17314" spans="1:5" x14ac:dyDescent="0.3">
      <c r="A17314" t="s">
        <v>2407</v>
      </c>
      <c r="B17314" t="s">
        <v>5021</v>
      </c>
      <c r="C17314">
        <v>14.109439393568698</v>
      </c>
      <c r="D17314" t="s">
        <v>2480</v>
      </c>
      <c r="E17314" t="s">
        <v>65</v>
      </c>
    </row>
    <row r="17315" spans="1:5" x14ac:dyDescent="0.3">
      <c r="A17315" t="s">
        <v>2421</v>
      </c>
      <c r="B17315" t="s">
        <v>5021</v>
      </c>
      <c r="C17315">
        <v>16.807450744348699</v>
      </c>
      <c r="D17315" t="s">
        <v>2480</v>
      </c>
      <c r="E17315" t="s">
        <v>65</v>
      </c>
    </row>
    <row r="17316" spans="1:5" x14ac:dyDescent="0.3">
      <c r="A17316" t="s">
        <v>2422</v>
      </c>
      <c r="B17316" t="s">
        <v>5021</v>
      </c>
      <c r="C17316">
        <v>18.601862200487801</v>
      </c>
      <c r="D17316" t="s">
        <v>2480</v>
      </c>
      <c r="E17316" t="s">
        <v>65</v>
      </c>
    </row>
    <row r="17317" spans="1:5" x14ac:dyDescent="0.3">
      <c r="A17317" t="s">
        <v>2423</v>
      </c>
      <c r="B17317" t="s">
        <v>5021</v>
      </c>
      <c r="C17317">
        <v>17.7383333078023</v>
      </c>
      <c r="D17317" t="s">
        <v>2480</v>
      </c>
      <c r="E17317" t="s">
        <v>65</v>
      </c>
    </row>
    <row r="17318" spans="1:5" x14ac:dyDescent="0.3">
      <c r="A17318" t="s">
        <v>2424</v>
      </c>
      <c r="B17318" t="s">
        <v>5021</v>
      </c>
      <c r="C17318">
        <v>17.622727507549399</v>
      </c>
      <c r="D17318" t="s">
        <v>2480</v>
      </c>
      <c r="E17318" t="s">
        <v>65</v>
      </c>
    </row>
    <row r="17319" spans="1:5" x14ac:dyDescent="0.3">
      <c r="A17319" t="s">
        <v>2425</v>
      </c>
      <c r="B17319" t="s">
        <v>5021</v>
      </c>
      <c r="C17319">
        <v>17.656881114208598</v>
      </c>
      <c r="D17319" t="s">
        <v>2480</v>
      </c>
      <c r="E17319" t="s">
        <v>65</v>
      </c>
    </row>
    <row r="17320" spans="1:5" x14ac:dyDescent="0.3">
      <c r="A17320" t="s">
        <v>2426</v>
      </c>
      <c r="B17320" t="s">
        <v>5021</v>
      </c>
      <c r="C17320">
        <v>17.301959063299702</v>
      </c>
      <c r="D17320" t="s">
        <v>2480</v>
      </c>
      <c r="E17320" t="s">
        <v>65</v>
      </c>
    </row>
    <row r="17321" spans="1:5" x14ac:dyDescent="0.3">
      <c r="A17321" t="s">
        <v>2427</v>
      </c>
      <c r="B17321" t="s">
        <v>5021</v>
      </c>
      <c r="C17321">
        <v>17.367804695097099</v>
      </c>
      <c r="D17321" t="s">
        <v>2480</v>
      </c>
      <c r="E17321" t="s">
        <v>65</v>
      </c>
    </row>
    <row r="17322" spans="1:5" x14ac:dyDescent="0.3">
      <c r="A17322" t="s">
        <v>2428</v>
      </c>
      <c r="B17322" t="s">
        <v>5021</v>
      </c>
      <c r="C17322">
        <v>19.605361932969199</v>
      </c>
      <c r="D17322" t="s">
        <v>2480</v>
      </c>
      <c r="E17322" t="s">
        <v>65</v>
      </c>
    </row>
    <row r="17323" spans="1:5" x14ac:dyDescent="0.3">
      <c r="A17323" t="s">
        <v>2429</v>
      </c>
      <c r="B17323" t="s">
        <v>5021</v>
      </c>
      <c r="C17323">
        <v>19.807678660948099</v>
      </c>
      <c r="D17323" t="s">
        <v>2480</v>
      </c>
      <c r="E17323" t="s">
        <v>65</v>
      </c>
    </row>
    <row r="17324" spans="1:5" x14ac:dyDescent="0.3">
      <c r="A17324" t="s">
        <v>2430</v>
      </c>
      <c r="B17324" t="s">
        <v>5021</v>
      </c>
      <c r="C17324">
        <v>16.544825698772001</v>
      </c>
      <c r="D17324" t="s">
        <v>2480</v>
      </c>
      <c r="E17324" t="s">
        <v>65</v>
      </c>
    </row>
    <row r="17325" spans="1:5" x14ac:dyDescent="0.3">
      <c r="A17325" t="s">
        <v>2431</v>
      </c>
      <c r="B17325" t="s">
        <v>5021</v>
      </c>
      <c r="C17325">
        <v>25.783972433719001</v>
      </c>
      <c r="D17325" t="s">
        <v>2480</v>
      </c>
      <c r="E17325" t="s">
        <v>65</v>
      </c>
    </row>
    <row r="17326" spans="1:5" x14ac:dyDescent="0.3">
      <c r="A17326" t="s">
        <v>2432</v>
      </c>
      <c r="B17326" t="s">
        <v>5021</v>
      </c>
      <c r="C17326">
        <v>25.681812184324905</v>
      </c>
      <c r="D17326" t="s">
        <v>2480</v>
      </c>
      <c r="E17326" t="s">
        <v>65</v>
      </c>
    </row>
  </sheetData>
  <sheetProtection algorithmName="SHA-512" hashValue="8hYlCJuNKyraS0CzuAAeInfutxZG7YekGQCchSpEnkY8PYXqkzmTeSxFG0Bypp05GOztL8XX46LaOfsY296W8w==" saltValue="XipDqeD1OTVhW5MgyGixOg==" spinCount="100000" sheet="1" objects="1" scenarios="1"/>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152D-11F7-454E-AF8B-3FE14AE120E1}">
  <sheetPr>
    <tabColor theme="2" tint="-9.9978637043366805E-2"/>
  </sheetPr>
  <dimension ref="A1:E17326"/>
  <sheetViews>
    <sheetView workbookViewId="0">
      <selection activeCell="H12" sqref="H12"/>
    </sheetView>
  </sheetViews>
  <sheetFormatPr defaultRowHeight="14.4" x14ac:dyDescent="0.3"/>
  <cols>
    <col min="1" max="1" width="32.109375" bestFit="1" customWidth="1"/>
    <col min="2" max="2" width="26.109375" customWidth="1"/>
    <col min="3" max="3" width="12" bestFit="1" customWidth="1"/>
    <col min="4" max="4" width="19.33203125" bestFit="1" customWidth="1"/>
    <col min="5" max="5" width="12" bestFit="1" customWidth="1"/>
    <col min="7" max="7" width="6.6640625" bestFit="1" customWidth="1"/>
  </cols>
  <sheetData>
    <row r="1" spans="1:5" x14ac:dyDescent="0.3">
      <c r="A1" s="1" t="s">
        <v>309</v>
      </c>
      <c r="B1" s="1" t="s">
        <v>2476</v>
      </c>
      <c r="C1" s="1" t="s">
        <v>2482</v>
      </c>
      <c r="D1" s="1" t="s">
        <v>2478</v>
      </c>
      <c r="E1" s="1" t="s">
        <v>2479</v>
      </c>
    </row>
    <row r="2" spans="1:5" x14ac:dyDescent="0.3">
      <c r="A2" t="s">
        <v>2128</v>
      </c>
      <c r="B2" t="s">
        <v>311</v>
      </c>
      <c r="C2">
        <v>9.0899319200362469E-2</v>
      </c>
      <c r="D2" t="s">
        <v>2480</v>
      </c>
      <c r="E2" t="s">
        <v>311</v>
      </c>
    </row>
    <row r="3" spans="1:5" x14ac:dyDescent="0.3">
      <c r="A3" t="s">
        <v>2215</v>
      </c>
      <c r="B3" t="s">
        <v>311</v>
      </c>
      <c r="C3">
        <v>9.820744889679095E-2</v>
      </c>
      <c r="D3" t="s">
        <v>2480</v>
      </c>
      <c r="E3" t="s">
        <v>311</v>
      </c>
    </row>
    <row r="4" spans="1:5" x14ac:dyDescent="0.3">
      <c r="A4" t="s">
        <v>2011</v>
      </c>
      <c r="B4" t="s">
        <v>311</v>
      </c>
      <c r="C4">
        <v>0.11029078718572789</v>
      </c>
      <c r="D4" t="s">
        <v>2480</v>
      </c>
      <c r="E4" t="s">
        <v>311</v>
      </c>
    </row>
    <row r="5" spans="1:5" x14ac:dyDescent="0.3">
      <c r="A5" t="s">
        <v>2023</v>
      </c>
      <c r="B5" t="s">
        <v>311</v>
      </c>
      <c r="C5">
        <v>0.13932732829075897</v>
      </c>
      <c r="D5" t="s">
        <v>2480</v>
      </c>
      <c r="E5" t="s">
        <v>311</v>
      </c>
    </row>
    <row r="6" spans="1:5" x14ac:dyDescent="0.3">
      <c r="A6" t="s">
        <v>1896</v>
      </c>
      <c r="B6" t="s">
        <v>311</v>
      </c>
      <c r="C6">
        <v>0.14373463188123939</v>
      </c>
      <c r="D6" t="s">
        <v>2480</v>
      </c>
      <c r="E6" t="s">
        <v>311</v>
      </c>
    </row>
    <row r="7" spans="1:5" x14ac:dyDescent="0.3">
      <c r="A7" t="s">
        <v>1840</v>
      </c>
      <c r="B7" t="s">
        <v>311</v>
      </c>
      <c r="C7">
        <v>0.14683049636255477</v>
      </c>
      <c r="D7" t="s">
        <v>2480</v>
      </c>
      <c r="E7" t="s">
        <v>311</v>
      </c>
    </row>
    <row r="8" spans="1:5" x14ac:dyDescent="0.3">
      <c r="A8" t="s">
        <v>2029</v>
      </c>
      <c r="B8" t="s">
        <v>311</v>
      </c>
      <c r="C8">
        <v>0.14867463090535304</v>
      </c>
      <c r="D8" t="s">
        <v>2480</v>
      </c>
      <c r="E8" t="s">
        <v>311</v>
      </c>
    </row>
    <row r="9" spans="1:5" x14ac:dyDescent="0.3">
      <c r="A9" t="s">
        <v>1987</v>
      </c>
      <c r="B9" t="s">
        <v>311</v>
      </c>
      <c r="C9">
        <v>0.15272865551144404</v>
      </c>
      <c r="D9" t="s">
        <v>2480</v>
      </c>
      <c r="E9" t="s">
        <v>311</v>
      </c>
    </row>
    <row r="10" spans="1:5" x14ac:dyDescent="0.3">
      <c r="A10" t="s">
        <v>2088</v>
      </c>
      <c r="B10" t="s">
        <v>311</v>
      </c>
      <c r="C10">
        <v>0.15285347260834761</v>
      </c>
      <c r="D10" t="s">
        <v>2480</v>
      </c>
      <c r="E10" t="s">
        <v>311</v>
      </c>
    </row>
    <row r="11" spans="1:5" x14ac:dyDescent="0.3">
      <c r="A11" t="s">
        <v>1897</v>
      </c>
      <c r="B11" t="s">
        <v>311</v>
      </c>
      <c r="C11">
        <v>0.1534887190998199</v>
      </c>
      <c r="D11" t="s">
        <v>2480</v>
      </c>
      <c r="E11" t="s">
        <v>311</v>
      </c>
    </row>
    <row r="12" spans="1:5" x14ac:dyDescent="0.3">
      <c r="A12" t="s">
        <v>2050</v>
      </c>
      <c r="B12" t="s">
        <v>311</v>
      </c>
      <c r="C12">
        <v>0.16013530745017027</v>
      </c>
      <c r="D12" t="s">
        <v>2480</v>
      </c>
      <c r="E12" t="s">
        <v>311</v>
      </c>
    </row>
    <row r="13" spans="1:5" x14ac:dyDescent="0.3">
      <c r="A13" t="s">
        <v>2024</v>
      </c>
      <c r="B13" t="s">
        <v>311</v>
      </c>
      <c r="C13">
        <v>0.16017315991807055</v>
      </c>
      <c r="D13" t="s">
        <v>2480</v>
      </c>
      <c r="E13" t="s">
        <v>311</v>
      </c>
    </row>
    <row r="14" spans="1:5" x14ac:dyDescent="0.3">
      <c r="A14" t="s">
        <v>2051</v>
      </c>
      <c r="B14" t="s">
        <v>311</v>
      </c>
      <c r="C14">
        <v>0.16229632116700013</v>
      </c>
      <c r="D14" t="s">
        <v>2480</v>
      </c>
      <c r="E14" t="s">
        <v>311</v>
      </c>
    </row>
    <row r="15" spans="1:5" x14ac:dyDescent="0.3">
      <c r="A15" t="s">
        <v>2045</v>
      </c>
      <c r="B15" t="s">
        <v>311</v>
      </c>
      <c r="C15">
        <v>0.16573796725174988</v>
      </c>
      <c r="D15" t="s">
        <v>2480</v>
      </c>
      <c r="E15" t="s">
        <v>311</v>
      </c>
    </row>
    <row r="16" spans="1:5" x14ac:dyDescent="0.3">
      <c r="A16" t="s">
        <v>1835</v>
      </c>
      <c r="B16" t="s">
        <v>311</v>
      </c>
      <c r="C16">
        <v>0.16637355898345971</v>
      </c>
      <c r="D16" t="s">
        <v>2480</v>
      </c>
      <c r="E16" t="s">
        <v>311</v>
      </c>
    </row>
    <row r="17" spans="1:5" x14ac:dyDescent="0.3">
      <c r="A17" t="s">
        <v>2052</v>
      </c>
      <c r="B17" t="s">
        <v>311</v>
      </c>
      <c r="C17">
        <v>0.16987778776818391</v>
      </c>
      <c r="D17" t="s">
        <v>2480</v>
      </c>
      <c r="E17" t="s">
        <v>311</v>
      </c>
    </row>
    <row r="18" spans="1:5" x14ac:dyDescent="0.3">
      <c r="A18" t="s">
        <v>1892</v>
      </c>
      <c r="B18" t="s">
        <v>311</v>
      </c>
      <c r="C18">
        <v>0.17039670407156443</v>
      </c>
      <c r="D18" t="s">
        <v>2480</v>
      </c>
      <c r="E18" t="s">
        <v>311</v>
      </c>
    </row>
    <row r="19" spans="1:5" x14ac:dyDescent="0.3">
      <c r="A19" t="s">
        <v>2047</v>
      </c>
      <c r="B19" t="s">
        <v>311</v>
      </c>
      <c r="C19">
        <v>0.17146702857919993</v>
      </c>
      <c r="D19" t="s">
        <v>2480</v>
      </c>
      <c r="E19" t="s">
        <v>311</v>
      </c>
    </row>
    <row r="20" spans="1:5" x14ac:dyDescent="0.3">
      <c r="A20" t="s">
        <v>2025</v>
      </c>
      <c r="B20" t="s">
        <v>311</v>
      </c>
      <c r="C20">
        <v>0.17240202869400351</v>
      </c>
      <c r="D20" t="s">
        <v>2480</v>
      </c>
      <c r="E20" t="s">
        <v>311</v>
      </c>
    </row>
    <row r="21" spans="1:5" x14ac:dyDescent="0.3">
      <c r="A21" t="s">
        <v>2043</v>
      </c>
      <c r="B21" t="s">
        <v>311</v>
      </c>
      <c r="C21">
        <v>0.17354191634879129</v>
      </c>
      <c r="D21" t="s">
        <v>2480</v>
      </c>
      <c r="E21" t="s">
        <v>311</v>
      </c>
    </row>
    <row r="22" spans="1:5" x14ac:dyDescent="0.3">
      <c r="A22" t="s">
        <v>2048</v>
      </c>
      <c r="B22" t="s">
        <v>311</v>
      </c>
      <c r="C22">
        <v>0.17436918916627869</v>
      </c>
      <c r="D22" t="s">
        <v>2480</v>
      </c>
      <c r="E22" t="s">
        <v>311</v>
      </c>
    </row>
    <row r="23" spans="1:5" x14ac:dyDescent="0.3">
      <c r="A23" t="s">
        <v>1893</v>
      </c>
      <c r="B23" t="s">
        <v>311</v>
      </c>
      <c r="C23">
        <v>0.17495055054797382</v>
      </c>
      <c r="D23" t="s">
        <v>2480</v>
      </c>
      <c r="E23" t="s">
        <v>311</v>
      </c>
    </row>
    <row r="24" spans="1:5" x14ac:dyDescent="0.3">
      <c r="A24" t="s">
        <v>1890</v>
      </c>
      <c r="B24" t="s">
        <v>311</v>
      </c>
      <c r="C24">
        <v>0.17963384494790163</v>
      </c>
      <c r="D24" t="s">
        <v>2480</v>
      </c>
      <c r="E24" t="s">
        <v>311</v>
      </c>
    </row>
    <row r="25" spans="1:5" x14ac:dyDescent="0.3">
      <c r="A25" t="s">
        <v>2049</v>
      </c>
      <c r="B25" t="s">
        <v>311</v>
      </c>
      <c r="C25">
        <v>0.18950197854350467</v>
      </c>
      <c r="D25" t="s">
        <v>2480</v>
      </c>
      <c r="E25" t="s">
        <v>311</v>
      </c>
    </row>
    <row r="26" spans="1:5" x14ac:dyDescent="0.3">
      <c r="A26" t="s">
        <v>1839</v>
      </c>
      <c r="B26" t="s">
        <v>311</v>
      </c>
      <c r="C26">
        <v>0.19195017602721753</v>
      </c>
      <c r="D26" t="s">
        <v>2480</v>
      </c>
      <c r="E26" t="s">
        <v>311</v>
      </c>
    </row>
    <row r="27" spans="1:5" x14ac:dyDescent="0.3">
      <c r="A27" t="s">
        <v>2028</v>
      </c>
      <c r="B27" t="s">
        <v>311</v>
      </c>
      <c r="C27">
        <v>0.19372735848682682</v>
      </c>
      <c r="D27" t="s">
        <v>2480</v>
      </c>
      <c r="E27" t="s">
        <v>311</v>
      </c>
    </row>
    <row r="28" spans="1:5" x14ac:dyDescent="0.3">
      <c r="A28" t="s">
        <v>1836</v>
      </c>
      <c r="B28" t="s">
        <v>311</v>
      </c>
      <c r="C28">
        <v>0.19669411079471003</v>
      </c>
      <c r="D28" t="s">
        <v>2480</v>
      </c>
      <c r="E28" t="s">
        <v>311</v>
      </c>
    </row>
    <row r="29" spans="1:5" x14ac:dyDescent="0.3">
      <c r="A29" t="s">
        <v>1894</v>
      </c>
      <c r="B29" t="s">
        <v>311</v>
      </c>
      <c r="C29">
        <v>0.20025601525514156</v>
      </c>
      <c r="D29" t="s">
        <v>2480</v>
      </c>
      <c r="E29" t="s">
        <v>311</v>
      </c>
    </row>
    <row r="30" spans="1:5" x14ac:dyDescent="0.3">
      <c r="A30" t="s">
        <v>1996</v>
      </c>
      <c r="B30" t="s">
        <v>311</v>
      </c>
      <c r="C30">
        <v>0.20351867426262368</v>
      </c>
      <c r="D30" t="s">
        <v>2480</v>
      </c>
      <c r="E30" t="s">
        <v>311</v>
      </c>
    </row>
    <row r="31" spans="1:5" x14ac:dyDescent="0.3">
      <c r="A31" t="s">
        <v>1831</v>
      </c>
      <c r="B31" t="s">
        <v>311</v>
      </c>
      <c r="C31">
        <v>0.21047397966491183</v>
      </c>
      <c r="D31" t="s">
        <v>2480</v>
      </c>
      <c r="E31" t="s">
        <v>311</v>
      </c>
    </row>
    <row r="32" spans="1:5" x14ac:dyDescent="0.3">
      <c r="A32" t="s">
        <v>2046</v>
      </c>
      <c r="B32" t="s">
        <v>311</v>
      </c>
      <c r="C32">
        <v>0.21206578499294543</v>
      </c>
      <c r="D32" t="s">
        <v>2480</v>
      </c>
      <c r="E32" t="s">
        <v>311</v>
      </c>
    </row>
    <row r="33" spans="1:5" x14ac:dyDescent="0.3">
      <c r="A33" t="s">
        <v>1997</v>
      </c>
      <c r="B33" t="s">
        <v>311</v>
      </c>
      <c r="C33">
        <v>0.21361708506717739</v>
      </c>
      <c r="D33" t="s">
        <v>2480</v>
      </c>
      <c r="E33" t="s">
        <v>311</v>
      </c>
    </row>
    <row r="34" spans="1:5" x14ac:dyDescent="0.3">
      <c r="A34" t="s">
        <v>1830</v>
      </c>
      <c r="B34" t="s">
        <v>311</v>
      </c>
      <c r="C34">
        <v>0.21919965232388824</v>
      </c>
      <c r="D34" t="s">
        <v>2480</v>
      </c>
      <c r="E34" t="s">
        <v>311</v>
      </c>
    </row>
    <row r="35" spans="1:5" x14ac:dyDescent="0.3">
      <c r="A35" t="s">
        <v>2044</v>
      </c>
      <c r="B35" t="s">
        <v>311</v>
      </c>
      <c r="C35">
        <v>0.22364704923802872</v>
      </c>
      <c r="D35" t="s">
        <v>2480</v>
      </c>
      <c r="E35" t="s">
        <v>311</v>
      </c>
    </row>
    <row r="36" spans="1:5" x14ac:dyDescent="0.3">
      <c r="A36" t="s">
        <v>1891</v>
      </c>
      <c r="B36" t="s">
        <v>311</v>
      </c>
      <c r="C36">
        <v>0.22418950972395743</v>
      </c>
      <c r="D36" t="s">
        <v>2480</v>
      </c>
      <c r="E36" t="s">
        <v>311</v>
      </c>
    </row>
    <row r="37" spans="1:5" x14ac:dyDescent="0.3">
      <c r="A37" t="s">
        <v>364</v>
      </c>
      <c r="B37" t="s">
        <v>311</v>
      </c>
      <c r="C37">
        <v>0.2248986956022658</v>
      </c>
      <c r="D37" t="s">
        <v>2480</v>
      </c>
      <c r="E37" t="s">
        <v>311</v>
      </c>
    </row>
    <row r="38" spans="1:5" x14ac:dyDescent="0.3">
      <c r="A38" t="s">
        <v>2027</v>
      </c>
      <c r="B38" t="s">
        <v>311</v>
      </c>
      <c r="C38">
        <v>0.22638134413826749</v>
      </c>
      <c r="D38" t="s">
        <v>2480</v>
      </c>
      <c r="E38" t="s">
        <v>311</v>
      </c>
    </row>
    <row r="39" spans="1:5" x14ac:dyDescent="0.3">
      <c r="A39" t="s">
        <v>2145</v>
      </c>
      <c r="B39" t="s">
        <v>311</v>
      </c>
      <c r="C39">
        <v>0.2296462521426848</v>
      </c>
      <c r="D39" t="s">
        <v>2480</v>
      </c>
      <c r="E39" t="s">
        <v>311</v>
      </c>
    </row>
    <row r="40" spans="1:5" x14ac:dyDescent="0.3">
      <c r="A40" t="s">
        <v>2182</v>
      </c>
      <c r="B40" t="s">
        <v>311</v>
      </c>
      <c r="C40">
        <v>0.22970371126976849</v>
      </c>
      <c r="D40" t="s">
        <v>2480</v>
      </c>
      <c r="E40" t="s">
        <v>311</v>
      </c>
    </row>
    <row r="41" spans="1:5" x14ac:dyDescent="0.3">
      <c r="A41" t="s">
        <v>2184</v>
      </c>
      <c r="B41" t="s">
        <v>311</v>
      </c>
      <c r="C41">
        <v>0.22986229790494053</v>
      </c>
      <c r="D41" t="s">
        <v>2480</v>
      </c>
      <c r="E41" t="s">
        <v>311</v>
      </c>
    </row>
    <row r="42" spans="1:5" x14ac:dyDescent="0.3">
      <c r="A42" t="s">
        <v>1895</v>
      </c>
      <c r="B42" t="s">
        <v>311</v>
      </c>
      <c r="C42">
        <v>0.23104920903080331</v>
      </c>
      <c r="D42" t="s">
        <v>2480</v>
      </c>
      <c r="E42" t="s">
        <v>311</v>
      </c>
    </row>
    <row r="43" spans="1:5" x14ac:dyDescent="0.3">
      <c r="A43" t="s">
        <v>2144</v>
      </c>
      <c r="B43" t="s">
        <v>311</v>
      </c>
      <c r="C43">
        <v>0.23347533874821205</v>
      </c>
      <c r="D43" t="s">
        <v>2480</v>
      </c>
      <c r="E43" t="s">
        <v>311</v>
      </c>
    </row>
    <row r="44" spans="1:5" x14ac:dyDescent="0.3">
      <c r="A44" t="s">
        <v>2209</v>
      </c>
      <c r="B44" t="s">
        <v>311</v>
      </c>
      <c r="C44">
        <v>0.23730714363883487</v>
      </c>
      <c r="D44" t="s">
        <v>2480</v>
      </c>
      <c r="E44" t="s">
        <v>311</v>
      </c>
    </row>
    <row r="45" spans="1:5" x14ac:dyDescent="0.3">
      <c r="A45" t="s">
        <v>2030</v>
      </c>
      <c r="B45" t="s">
        <v>311</v>
      </c>
      <c r="C45">
        <v>0.23982489774773991</v>
      </c>
      <c r="D45" t="s">
        <v>2480</v>
      </c>
      <c r="E45" t="s">
        <v>311</v>
      </c>
    </row>
    <row r="46" spans="1:5" x14ac:dyDescent="0.3">
      <c r="A46" t="s">
        <v>2211</v>
      </c>
      <c r="B46" t="s">
        <v>311</v>
      </c>
      <c r="C46">
        <v>0.24396953854703368</v>
      </c>
      <c r="D46" t="s">
        <v>2480</v>
      </c>
      <c r="E46" t="s">
        <v>311</v>
      </c>
    </row>
    <row r="47" spans="1:5" x14ac:dyDescent="0.3">
      <c r="A47" t="s">
        <v>1832</v>
      </c>
      <c r="B47" t="s">
        <v>311</v>
      </c>
      <c r="C47">
        <v>0.24498318744965239</v>
      </c>
      <c r="D47" t="s">
        <v>2480</v>
      </c>
      <c r="E47" t="s">
        <v>311</v>
      </c>
    </row>
    <row r="48" spans="1:5" x14ac:dyDescent="0.3">
      <c r="A48" t="s">
        <v>2026</v>
      </c>
      <c r="B48" t="s">
        <v>311</v>
      </c>
      <c r="C48">
        <v>0.25058041822900218</v>
      </c>
      <c r="D48" t="s">
        <v>2480</v>
      </c>
      <c r="E48" t="s">
        <v>311</v>
      </c>
    </row>
    <row r="49" spans="1:5" x14ac:dyDescent="0.3">
      <c r="A49" t="s">
        <v>2121</v>
      </c>
      <c r="B49" t="s">
        <v>311</v>
      </c>
      <c r="C49">
        <v>0.25197861717724701</v>
      </c>
      <c r="D49" t="s">
        <v>2480</v>
      </c>
      <c r="E49" t="s">
        <v>311</v>
      </c>
    </row>
    <row r="50" spans="1:5" x14ac:dyDescent="0.3">
      <c r="A50" t="s">
        <v>2120</v>
      </c>
      <c r="B50" t="s">
        <v>311</v>
      </c>
      <c r="C50">
        <v>0.25263477410058588</v>
      </c>
      <c r="D50" t="s">
        <v>2480</v>
      </c>
      <c r="E50" t="s">
        <v>311</v>
      </c>
    </row>
    <row r="51" spans="1:5" x14ac:dyDescent="0.3">
      <c r="A51" t="s">
        <v>2042</v>
      </c>
      <c r="B51" t="s">
        <v>311</v>
      </c>
      <c r="C51">
        <v>0.2529567813195871</v>
      </c>
      <c r="D51" t="s">
        <v>2480</v>
      </c>
      <c r="E51" t="s">
        <v>311</v>
      </c>
    </row>
    <row r="52" spans="1:5" x14ac:dyDescent="0.3">
      <c r="A52" t="s">
        <v>2181</v>
      </c>
      <c r="B52" t="s">
        <v>311</v>
      </c>
      <c r="C52">
        <v>0.25521072838650904</v>
      </c>
      <c r="D52" t="s">
        <v>2480</v>
      </c>
      <c r="E52" t="s">
        <v>311</v>
      </c>
    </row>
    <row r="53" spans="1:5" x14ac:dyDescent="0.3">
      <c r="A53" t="s">
        <v>2212</v>
      </c>
      <c r="B53" t="s">
        <v>311</v>
      </c>
      <c r="C53">
        <v>0.25706817935149201</v>
      </c>
      <c r="D53" t="s">
        <v>2480</v>
      </c>
      <c r="E53" t="s">
        <v>311</v>
      </c>
    </row>
    <row r="54" spans="1:5" x14ac:dyDescent="0.3">
      <c r="A54" t="s">
        <v>2143</v>
      </c>
      <c r="B54" t="s">
        <v>311</v>
      </c>
      <c r="C54">
        <v>0.26049706427156522</v>
      </c>
      <c r="D54" t="s">
        <v>2480</v>
      </c>
      <c r="E54" t="s">
        <v>311</v>
      </c>
    </row>
    <row r="55" spans="1:5" x14ac:dyDescent="0.3">
      <c r="A55" t="s">
        <v>1889</v>
      </c>
      <c r="B55" t="s">
        <v>311</v>
      </c>
      <c r="C55">
        <v>0.26102356315525937</v>
      </c>
      <c r="D55" t="s">
        <v>2480</v>
      </c>
      <c r="E55" t="s">
        <v>311</v>
      </c>
    </row>
    <row r="56" spans="1:5" x14ac:dyDescent="0.3">
      <c r="A56" t="s">
        <v>2122</v>
      </c>
      <c r="B56" t="s">
        <v>311</v>
      </c>
      <c r="C56">
        <v>0.26282671639117883</v>
      </c>
      <c r="D56" t="s">
        <v>2480</v>
      </c>
      <c r="E56" t="s">
        <v>311</v>
      </c>
    </row>
    <row r="57" spans="1:5" x14ac:dyDescent="0.3">
      <c r="A57" t="s">
        <v>1981</v>
      </c>
      <c r="B57" t="s">
        <v>311</v>
      </c>
      <c r="C57">
        <v>0.2631241026545198</v>
      </c>
      <c r="D57" t="s">
        <v>2480</v>
      </c>
      <c r="E57" t="s">
        <v>311</v>
      </c>
    </row>
    <row r="58" spans="1:5" x14ac:dyDescent="0.3">
      <c r="A58" t="s">
        <v>2056</v>
      </c>
      <c r="B58" t="s">
        <v>311</v>
      </c>
      <c r="C58">
        <v>0.26337271787726363</v>
      </c>
      <c r="D58" t="s">
        <v>2480</v>
      </c>
      <c r="E58" t="s">
        <v>311</v>
      </c>
    </row>
    <row r="59" spans="1:5" x14ac:dyDescent="0.3">
      <c r="A59" t="s">
        <v>2210</v>
      </c>
      <c r="B59" t="s">
        <v>311</v>
      </c>
      <c r="C59">
        <v>0.26353058651697864</v>
      </c>
      <c r="D59" t="s">
        <v>2480</v>
      </c>
      <c r="E59" t="s">
        <v>311</v>
      </c>
    </row>
    <row r="60" spans="1:5" x14ac:dyDescent="0.3">
      <c r="A60" t="s">
        <v>1992</v>
      </c>
      <c r="B60" t="s">
        <v>311</v>
      </c>
      <c r="C60">
        <v>0.26472918155052888</v>
      </c>
      <c r="D60" t="s">
        <v>2480</v>
      </c>
      <c r="E60" t="s">
        <v>311</v>
      </c>
    </row>
    <row r="61" spans="1:5" x14ac:dyDescent="0.3">
      <c r="A61" t="s">
        <v>2139</v>
      </c>
      <c r="B61" t="s">
        <v>311</v>
      </c>
      <c r="C61">
        <v>0.26500841978650358</v>
      </c>
      <c r="D61" t="s">
        <v>2480</v>
      </c>
      <c r="E61" t="s">
        <v>311</v>
      </c>
    </row>
    <row r="62" spans="1:5" x14ac:dyDescent="0.3">
      <c r="A62" t="s">
        <v>1833</v>
      </c>
      <c r="B62" t="s">
        <v>311</v>
      </c>
      <c r="C62">
        <v>0.2660118015515654</v>
      </c>
      <c r="D62" t="s">
        <v>2480</v>
      </c>
      <c r="E62" t="s">
        <v>311</v>
      </c>
    </row>
    <row r="63" spans="1:5" x14ac:dyDescent="0.3">
      <c r="A63" t="s">
        <v>2119</v>
      </c>
      <c r="B63" t="s">
        <v>311</v>
      </c>
      <c r="C63">
        <v>0.26714992533843734</v>
      </c>
      <c r="D63" t="s">
        <v>2480</v>
      </c>
      <c r="E63" t="s">
        <v>311</v>
      </c>
    </row>
    <row r="64" spans="1:5" x14ac:dyDescent="0.3">
      <c r="A64" t="s">
        <v>1820</v>
      </c>
      <c r="B64" t="s">
        <v>311</v>
      </c>
      <c r="C64">
        <v>0.26730380587176422</v>
      </c>
      <c r="D64" t="s">
        <v>2480</v>
      </c>
      <c r="E64" t="s">
        <v>311</v>
      </c>
    </row>
    <row r="65" spans="1:5" x14ac:dyDescent="0.3">
      <c r="A65" t="s">
        <v>1834</v>
      </c>
      <c r="B65" t="s">
        <v>311</v>
      </c>
      <c r="C65">
        <v>0.26822511710919211</v>
      </c>
      <c r="D65" t="s">
        <v>2480</v>
      </c>
      <c r="E65" t="s">
        <v>311</v>
      </c>
    </row>
    <row r="66" spans="1:5" x14ac:dyDescent="0.3">
      <c r="A66" t="s">
        <v>2055</v>
      </c>
      <c r="B66" t="s">
        <v>311</v>
      </c>
      <c r="C66">
        <v>0.26907861795290539</v>
      </c>
      <c r="D66" t="s">
        <v>2480</v>
      </c>
      <c r="E66" t="s">
        <v>311</v>
      </c>
    </row>
    <row r="67" spans="1:5" x14ac:dyDescent="0.3">
      <c r="A67" t="s">
        <v>1955</v>
      </c>
      <c r="B67" t="s">
        <v>311</v>
      </c>
      <c r="C67">
        <v>0.27117713914451747</v>
      </c>
      <c r="D67" t="s">
        <v>2480</v>
      </c>
      <c r="E67" t="s">
        <v>311</v>
      </c>
    </row>
    <row r="68" spans="1:5" x14ac:dyDescent="0.3">
      <c r="A68" t="s">
        <v>2140</v>
      </c>
      <c r="B68" t="s">
        <v>311</v>
      </c>
      <c r="C68">
        <v>0.27132754926152097</v>
      </c>
      <c r="D68" t="s">
        <v>2480</v>
      </c>
      <c r="E68" t="s">
        <v>311</v>
      </c>
    </row>
    <row r="69" spans="1:5" x14ac:dyDescent="0.3">
      <c r="A69" t="s">
        <v>2208</v>
      </c>
      <c r="B69" t="s">
        <v>311</v>
      </c>
      <c r="C69">
        <v>0.27248321152101102</v>
      </c>
      <c r="D69" t="s">
        <v>2480</v>
      </c>
      <c r="E69" t="s">
        <v>311</v>
      </c>
    </row>
    <row r="70" spans="1:5" x14ac:dyDescent="0.3">
      <c r="A70" t="s">
        <v>1990</v>
      </c>
      <c r="B70" t="s">
        <v>311</v>
      </c>
      <c r="C70">
        <v>0.27540839734140393</v>
      </c>
      <c r="D70" t="s">
        <v>2480</v>
      </c>
      <c r="E70" t="s">
        <v>311</v>
      </c>
    </row>
    <row r="71" spans="1:5" x14ac:dyDescent="0.3">
      <c r="A71" t="s">
        <v>1821</v>
      </c>
      <c r="B71" t="s">
        <v>311</v>
      </c>
      <c r="C71">
        <v>0.27949279900762553</v>
      </c>
      <c r="D71" t="s">
        <v>2480</v>
      </c>
      <c r="E71" t="s">
        <v>311</v>
      </c>
    </row>
    <row r="72" spans="1:5" x14ac:dyDescent="0.3">
      <c r="A72" t="s">
        <v>2163</v>
      </c>
      <c r="B72" t="s">
        <v>311</v>
      </c>
      <c r="C72">
        <v>0.28903190443063043</v>
      </c>
      <c r="D72" t="s">
        <v>2480</v>
      </c>
      <c r="E72" t="s">
        <v>311</v>
      </c>
    </row>
    <row r="73" spans="1:5" x14ac:dyDescent="0.3">
      <c r="A73" t="s">
        <v>1991</v>
      </c>
      <c r="B73" t="s">
        <v>311</v>
      </c>
      <c r="C73">
        <v>0.29065192599734674</v>
      </c>
      <c r="D73" t="s">
        <v>2480</v>
      </c>
      <c r="E73" t="s">
        <v>311</v>
      </c>
    </row>
    <row r="74" spans="1:5" x14ac:dyDescent="0.3">
      <c r="A74" t="s">
        <v>358</v>
      </c>
      <c r="B74" t="s">
        <v>311</v>
      </c>
      <c r="C74">
        <v>0.2920547448268751</v>
      </c>
      <c r="D74" t="s">
        <v>2480</v>
      </c>
      <c r="E74" t="s">
        <v>311</v>
      </c>
    </row>
    <row r="75" spans="1:5" x14ac:dyDescent="0.3">
      <c r="A75" t="s">
        <v>1982</v>
      </c>
      <c r="B75" t="s">
        <v>311</v>
      </c>
      <c r="C75">
        <v>0.29465561929097245</v>
      </c>
      <c r="D75" t="s">
        <v>2480</v>
      </c>
      <c r="E75" t="s">
        <v>311</v>
      </c>
    </row>
    <row r="76" spans="1:5" x14ac:dyDescent="0.3">
      <c r="A76" t="s">
        <v>1828</v>
      </c>
      <c r="B76" t="s">
        <v>311</v>
      </c>
      <c r="C76">
        <v>0.29548604094702313</v>
      </c>
      <c r="D76" t="s">
        <v>2480</v>
      </c>
      <c r="E76" t="s">
        <v>311</v>
      </c>
    </row>
    <row r="77" spans="1:5" x14ac:dyDescent="0.3">
      <c r="A77" t="s">
        <v>2118</v>
      </c>
      <c r="B77" t="s">
        <v>311</v>
      </c>
      <c r="C77">
        <v>0.29878011275025973</v>
      </c>
      <c r="D77" t="s">
        <v>2480</v>
      </c>
      <c r="E77" t="s">
        <v>311</v>
      </c>
    </row>
    <row r="78" spans="1:5" x14ac:dyDescent="0.3">
      <c r="A78" t="s">
        <v>355</v>
      </c>
      <c r="B78" t="s">
        <v>311</v>
      </c>
      <c r="C78">
        <v>0.3001681593017646</v>
      </c>
      <c r="D78" t="s">
        <v>2480</v>
      </c>
      <c r="E78" t="s">
        <v>311</v>
      </c>
    </row>
    <row r="79" spans="1:5" x14ac:dyDescent="0.3">
      <c r="A79" t="s">
        <v>362</v>
      </c>
      <c r="B79" t="s">
        <v>311</v>
      </c>
      <c r="C79">
        <v>0.30180114155973614</v>
      </c>
      <c r="D79" t="s">
        <v>2480</v>
      </c>
      <c r="E79" t="s">
        <v>311</v>
      </c>
    </row>
    <row r="80" spans="1:5" x14ac:dyDescent="0.3">
      <c r="A80" t="s">
        <v>2124</v>
      </c>
      <c r="B80" t="s">
        <v>311</v>
      </c>
      <c r="C80">
        <v>0.30326895421738431</v>
      </c>
      <c r="D80" t="s">
        <v>2480</v>
      </c>
      <c r="E80" t="s">
        <v>311</v>
      </c>
    </row>
    <row r="81" spans="1:5" x14ac:dyDescent="0.3">
      <c r="A81" t="s">
        <v>353</v>
      </c>
      <c r="B81" t="s">
        <v>311</v>
      </c>
      <c r="C81">
        <v>0.30340455631252927</v>
      </c>
      <c r="D81" t="s">
        <v>2480</v>
      </c>
      <c r="E81" t="s">
        <v>311</v>
      </c>
    </row>
    <row r="82" spans="1:5" x14ac:dyDescent="0.3">
      <c r="A82" t="s">
        <v>2123</v>
      </c>
      <c r="B82" t="s">
        <v>311</v>
      </c>
      <c r="C82">
        <v>0.30538074683033822</v>
      </c>
      <c r="D82" t="s">
        <v>2480</v>
      </c>
      <c r="E82" t="s">
        <v>311</v>
      </c>
    </row>
    <row r="83" spans="1:5" x14ac:dyDescent="0.3">
      <c r="A83" t="s">
        <v>2183</v>
      </c>
      <c r="B83" t="s">
        <v>311</v>
      </c>
      <c r="C83">
        <v>0.30811475252540688</v>
      </c>
      <c r="D83" t="s">
        <v>2480</v>
      </c>
      <c r="E83" t="s">
        <v>311</v>
      </c>
    </row>
    <row r="84" spans="1:5" x14ac:dyDescent="0.3">
      <c r="A84" t="s">
        <v>2278</v>
      </c>
      <c r="B84" t="s">
        <v>311</v>
      </c>
      <c r="C84">
        <v>0.30815203377553357</v>
      </c>
      <c r="D84" t="s">
        <v>2480</v>
      </c>
      <c r="E84" t="s">
        <v>311</v>
      </c>
    </row>
    <row r="85" spans="1:5" x14ac:dyDescent="0.3">
      <c r="A85" t="s">
        <v>1957</v>
      </c>
      <c r="B85" t="s">
        <v>311</v>
      </c>
      <c r="C85">
        <v>0.30895383956568495</v>
      </c>
      <c r="D85" t="s">
        <v>2480</v>
      </c>
      <c r="E85" t="s">
        <v>311</v>
      </c>
    </row>
    <row r="86" spans="1:5" x14ac:dyDescent="0.3">
      <c r="A86" t="s">
        <v>2117</v>
      </c>
      <c r="B86" t="s">
        <v>311</v>
      </c>
      <c r="C86">
        <v>0.30910875735126975</v>
      </c>
      <c r="D86" t="s">
        <v>2480</v>
      </c>
      <c r="E86" t="s">
        <v>311</v>
      </c>
    </row>
    <row r="87" spans="1:5" x14ac:dyDescent="0.3">
      <c r="A87" t="s">
        <v>1829</v>
      </c>
      <c r="B87" t="s">
        <v>311</v>
      </c>
      <c r="C87">
        <v>0.31110049970662867</v>
      </c>
      <c r="D87" t="s">
        <v>2480</v>
      </c>
      <c r="E87" t="s">
        <v>311</v>
      </c>
    </row>
    <row r="88" spans="1:5" x14ac:dyDescent="0.3">
      <c r="A88" t="s">
        <v>2214</v>
      </c>
      <c r="B88" t="s">
        <v>311</v>
      </c>
      <c r="C88">
        <v>0.31361133889216114</v>
      </c>
      <c r="D88" t="s">
        <v>2480</v>
      </c>
      <c r="E88" t="s">
        <v>311</v>
      </c>
    </row>
    <row r="89" spans="1:5" x14ac:dyDescent="0.3">
      <c r="A89" t="s">
        <v>1961</v>
      </c>
      <c r="B89" t="s">
        <v>311</v>
      </c>
      <c r="C89">
        <v>0.31500381672740591</v>
      </c>
      <c r="D89" t="s">
        <v>2480</v>
      </c>
      <c r="E89" t="s">
        <v>311</v>
      </c>
    </row>
    <row r="90" spans="1:5" x14ac:dyDescent="0.3">
      <c r="A90" t="s">
        <v>2277</v>
      </c>
      <c r="B90" t="s">
        <v>311</v>
      </c>
      <c r="C90">
        <v>0.31917025574749747</v>
      </c>
      <c r="D90" t="s">
        <v>2480</v>
      </c>
      <c r="E90" t="s">
        <v>311</v>
      </c>
    </row>
    <row r="91" spans="1:5" x14ac:dyDescent="0.3">
      <c r="A91" t="s">
        <v>2141</v>
      </c>
      <c r="B91" t="s">
        <v>311</v>
      </c>
      <c r="C91">
        <v>0.32111379465553541</v>
      </c>
      <c r="D91" t="s">
        <v>2480</v>
      </c>
      <c r="E91" t="s">
        <v>311</v>
      </c>
    </row>
    <row r="92" spans="1:5" x14ac:dyDescent="0.3">
      <c r="A92" t="s">
        <v>2096</v>
      </c>
      <c r="B92" t="s">
        <v>311</v>
      </c>
      <c r="C92">
        <v>0.32143495698765534</v>
      </c>
      <c r="D92" t="s">
        <v>2480</v>
      </c>
      <c r="E92" t="s">
        <v>311</v>
      </c>
    </row>
    <row r="93" spans="1:5" x14ac:dyDescent="0.3">
      <c r="A93" t="s">
        <v>2053</v>
      </c>
      <c r="B93" t="s">
        <v>311</v>
      </c>
      <c r="C93">
        <v>0.32201117911109173</v>
      </c>
      <c r="D93" t="s">
        <v>2480</v>
      </c>
      <c r="E93" t="s">
        <v>311</v>
      </c>
    </row>
    <row r="94" spans="1:5" x14ac:dyDescent="0.3">
      <c r="A94" t="s">
        <v>1958</v>
      </c>
      <c r="B94" t="s">
        <v>311</v>
      </c>
      <c r="C94">
        <v>0.32402541475242697</v>
      </c>
      <c r="D94" t="s">
        <v>2480</v>
      </c>
      <c r="E94" t="s">
        <v>311</v>
      </c>
    </row>
    <row r="95" spans="1:5" x14ac:dyDescent="0.3">
      <c r="A95" t="s">
        <v>1956</v>
      </c>
      <c r="B95" t="s">
        <v>311</v>
      </c>
      <c r="C95">
        <v>0.32809349383784503</v>
      </c>
      <c r="D95" t="s">
        <v>2480</v>
      </c>
      <c r="E95" t="s">
        <v>311</v>
      </c>
    </row>
    <row r="96" spans="1:5" x14ac:dyDescent="0.3">
      <c r="A96" t="s">
        <v>130</v>
      </c>
      <c r="B96" t="s">
        <v>311</v>
      </c>
      <c r="C96">
        <v>0.33049083201797641</v>
      </c>
      <c r="D96" t="s">
        <v>2480</v>
      </c>
      <c r="E96" t="s">
        <v>311</v>
      </c>
    </row>
    <row r="97" spans="1:5" x14ac:dyDescent="0.3">
      <c r="A97" t="s">
        <v>1959</v>
      </c>
      <c r="B97" t="s">
        <v>311</v>
      </c>
      <c r="C97">
        <v>0.33294962851963072</v>
      </c>
      <c r="D97" t="s">
        <v>2480</v>
      </c>
      <c r="E97" t="s">
        <v>311</v>
      </c>
    </row>
    <row r="98" spans="1:5" x14ac:dyDescent="0.3">
      <c r="A98" t="s">
        <v>1826</v>
      </c>
      <c r="B98" t="s">
        <v>311</v>
      </c>
      <c r="C98">
        <v>0.33631551908471097</v>
      </c>
      <c r="D98" t="s">
        <v>2480</v>
      </c>
      <c r="E98" t="s">
        <v>311</v>
      </c>
    </row>
    <row r="99" spans="1:5" x14ac:dyDescent="0.3">
      <c r="A99" t="s">
        <v>2304</v>
      </c>
      <c r="B99" t="s">
        <v>311</v>
      </c>
      <c r="C99">
        <v>0.34317234527024998</v>
      </c>
      <c r="D99" t="s">
        <v>2480</v>
      </c>
      <c r="E99" t="s">
        <v>311</v>
      </c>
    </row>
    <row r="100" spans="1:5" x14ac:dyDescent="0.3">
      <c r="A100" t="s">
        <v>1979</v>
      </c>
      <c r="B100" t="s">
        <v>311</v>
      </c>
      <c r="C100">
        <v>0.34675168291744213</v>
      </c>
      <c r="D100" t="s">
        <v>2480</v>
      </c>
      <c r="E100" t="s">
        <v>311</v>
      </c>
    </row>
    <row r="101" spans="1:5" x14ac:dyDescent="0.3">
      <c r="A101" t="s">
        <v>2098</v>
      </c>
      <c r="B101" t="s">
        <v>311</v>
      </c>
      <c r="C101">
        <v>0.34781345164334254</v>
      </c>
      <c r="D101" t="s">
        <v>2480</v>
      </c>
      <c r="E101" t="s">
        <v>311</v>
      </c>
    </row>
    <row r="102" spans="1:5" x14ac:dyDescent="0.3">
      <c r="A102" t="s">
        <v>2097</v>
      </c>
      <c r="B102" t="s">
        <v>311</v>
      </c>
      <c r="C102">
        <v>0.34872033225029164</v>
      </c>
      <c r="D102" t="s">
        <v>2480</v>
      </c>
      <c r="E102" t="s">
        <v>311</v>
      </c>
    </row>
    <row r="103" spans="1:5" x14ac:dyDescent="0.3">
      <c r="A103" t="s">
        <v>2213</v>
      </c>
      <c r="B103" t="s">
        <v>311</v>
      </c>
      <c r="C103">
        <v>0.34886090485728533</v>
      </c>
      <c r="D103" t="s">
        <v>2480</v>
      </c>
      <c r="E103" t="s">
        <v>311</v>
      </c>
    </row>
    <row r="104" spans="1:5" x14ac:dyDescent="0.3">
      <c r="A104" t="s">
        <v>2306</v>
      </c>
      <c r="B104" t="s">
        <v>311</v>
      </c>
      <c r="C104">
        <v>0.3493140638351076</v>
      </c>
      <c r="D104" t="s">
        <v>2480</v>
      </c>
      <c r="E104" t="s">
        <v>311</v>
      </c>
    </row>
    <row r="105" spans="1:5" x14ac:dyDescent="0.3">
      <c r="A105" t="s">
        <v>1823</v>
      </c>
      <c r="B105" t="s">
        <v>311</v>
      </c>
      <c r="C105">
        <v>0.3510766850665501</v>
      </c>
      <c r="D105" t="s">
        <v>2480</v>
      </c>
      <c r="E105" t="s">
        <v>311</v>
      </c>
    </row>
    <row r="106" spans="1:5" x14ac:dyDescent="0.3">
      <c r="A106" t="s">
        <v>2305</v>
      </c>
      <c r="B106" t="s">
        <v>311</v>
      </c>
      <c r="C106">
        <v>0.35134910755410603</v>
      </c>
      <c r="D106" t="s">
        <v>2480</v>
      </c>
      <c r="E106" t="s">
        <v>311</v>
      </c>
    </row>
    <row r="107" spans="1:5" x14ac:dyDescent="0.3">
      <c r="A107" t="s">
        <v>1998</v>
      </c>
      <c r="B107" t="s">
        <v>311</v>
      </c>
      <c r="C107">
        <v>0.35251724535493251</v>
      </c>
      <c r="D107" t="s">
        <v>2480</v>
      </c>
      <c r="E107" t="s">
        <v>311</v>
      </c>
    </row>
    <row r="108" spans="1:5" x14ac:dyDescent="0.3">
      <c r="A108" t="s">
        <v>2281</v>
      </c>
      <c r="B108" t="s">
        <v>311</v>
      </c>
      <c r="C108">
        <v>0.35339466559634097</v>
      </c>
      <c r="D108" t="s">
        <v>2480</v>
      </c>
      <c r="E108" t="s">
        <v>311</v>
      </c>
    </row>
    <row r="109" spans="1:5" x14ac:dyDescent="0.3">
      <c r="A109" t="s">
        <v>2142</v>
      </c>
      <c r="B109" t="s">
        <v>311</v>
      </c>
      <c r="C109">
        <v>0.35675701040893987</v>
      </c>
      <c r="D109" t="s">
        <v>2480</v>
      </c>
      <c r="E109" t="s">
        <v>311</v>
      </c>
    </row>
    <row r="110" spans="1:5" x14ac:dyDescent="0.3">
      <c r="A110" t="s">
        <v>2057</v>
      </c>
      <c r="B110" t="s">
        <v>311</v>
      </c>
      <c r="C110">
        <v>0.35855632718876462</v>
      </c>
      <c r="D110" t="s">
        <v>2480</v>
      </c>
      <c r="E110" t="s">
        <v>311</v>
      </c>
    </row>
    <row r="111" spans="1:5" x14ac:dyDescent="0.3">
      <c r="A111" t="s">
        <v>2279</v>
      </c>
      <c r="B111" t="s">
        <v>311</v>
      </c>
      <c r="C111">
        <v>0.36249640581084502</v>
      </c>
      <c r="D111" t="s">
        <v>2480</v>
      </c>
      <c r="E111" t="s">
        <v>311</v>
      </c>
    </row>
    <row r="112" spans="1:5" x14ac:dyDescent="0.3">
      <c r="A112" t="s">
        <v>1960</v>
      </c>
      <c r="B112" t="s">
        <v>311</v>
      </c>
      <c r="C112">
        <v>0.36326229405937382</v>
      </c>
      <c r="D112" t="s">
        <v>2480</v>
      </c>
      <c r="E112" t="s">
        <v>311</v>
      </c>
    </row>
    <row r="113" spans="1:5" x14ac:dyDescent="0.3">
      <c r="A113" t="s">
        <v>1985</v>
      </c>
      <c r="B113" t="s">
        <v>311</v>
      </c>
      <c r="C113">
        <v>0.36406667140078414</v>
      </c>
      <c r="D113" t="s">
        <v>2480</v>
      </c>
      <c r="E113" t="s">
        <v>311</v>
      </c>
    </row>
    <row r="114" spans="1:5" x14ac:dyDescent="0.3">
      <c r="A114" t="s">
        <v>360</v>
      </c>
      <c r="B114" t="s">
        <v>311</v>
      </c>
      <c r="C114">
        <v>0.36477537993755638</v>
      </c>
      <c r="D114" t="s">
        <v>2480</v>
      </c>
      <c r="E114" t="s">
        <v>311</v>
      </c>
    </row>
    <row r="115" spans="1:5" x14ac:dyDescent="0.3">
      <c r="A115" t="s">
        <v>2280</v>
      </c>
      <c r="B115" t="s">
        <v>311</v>
      </c>
      <c r="C115">
        <v>0.36539873597400291</v>
      </c>
      <c r="D115" t="s">
        <v>2480</v>
      </c>
      <c r="E115" t="s">
        <v>311</v>
      </c>
    </row>
    <row r="116" spans="1:5" x14ac:dyDescent="0.3">
      <c r="A116" t="s">
        <v>1717</v>
      </c>
      <c r="B116" t="s">
        <v>311</v>
      </c>
      <c r="C116">
        <v>0.36708557526601987</v>
      </c>
      <c r="D116" t="s">
        <v>2480</v>
      </c>
      <c r="E116" t="s">
        <v>311</v>
      </c>
    </row>
    <row r="117" spans="1:5" x14ac:dyDescent="0.3">
      <c r="A117" t="s">
        <v>2002</v>
      </c>
      <c r="B117" t="s">
        <v>311</v>
      </c>
      <c r="C117">
        <v>0.36833212670294363</v>
      </c>
      <c r="D117" t="s">
        <v>2480</v>
      </c>
      <c r="E117" t="s">
        <v>311</v>
      </c>
    </row>
    <row r="118" spans="1:5" x14ac:dyDescent="0.3">
      <c r="A118" t="s">
        <v>1989</v>
      </c>
      <c r="B118" t="s">
        <v>311</v>
      </c>
      <c r="C118">
        <v>0.36903071322726211</v>
      </c>
      <c r="D118" t="s">
        <v>2480</v>
      </c>
      <c r="E118" t="s">
        <v>311</v>
      </c>
    </row>
    <row r="119" spans="1:5" x14ac:dyDescent="0.3">
      <c r="A119" t="s">
        <v>2095</v>
      </c>
      <c r="B119" t="s">
        <v>311</v>
      </c>
      <c r="C119">
        <v>0.3711668176933941</v>
      </c>
      <c r="D119" t="s">
        <v>2480</v>
      </c>
      <c r="E119" t="s">
        <v>311</v>
      </c>
    </row>
    <row r="120" spans="1:5" x14ac:dyDescent="0.3">
      <c r="A120" t="s">
        <v>2309</v>
      </c>
      <c r="B120" t="s">
        <v>311</v>
      </c>
      <c r="C120">
        <v>0.37120923062875238</v>
      </c>
      <c r="D120" t="s">
        <v>2480</v>
      </c>
      <c r="E120" t="s">
        <v>311</v>
      </c>
    </row>
    <row r="121" spans="1:5" x14ac:dyDescent="0.3">
      <c r="A121" t="s">
        <v>2041</v>
      </c>
      <c r="B121" t="s">
        <v>311</v>
      </c>
      <c r="C121">
        <v>0.37494940762752726</v>
      </c>
      <c r="D121" t="s">
        <v>2480</v>
      </c>
      <c r="E121" t="s">
        <v>311</v>
      </c>
    </row>
    <row r="122" spans="1:5" x14ac:dyDescent="0.3">
      <c r="A122" t="s">
        <v>1824</v>
      </c>
      <c r="B122" t="s">
        <v>311</v>
      </c>
      <c r="C122">
        <v>0.37882010433112762</v>
      </c>
      <c r="D122" t="s">
        <v>2480</v>
      </c>
      <c r="E122" t="s">
        <v>311</v>
      </c>
    </row>
    <row r="123" spans="1:5" x14ac:dyDescent="0.3">
      <c r="A123" t="s">
        <v>2031</v>
      </c>
      <c r="B123" t="s">
        <v>311</v>
      </c>
      <c r="C123">
        <v>0.38374162835112002</v>
      </c>
      <c r="D123" t="s">
        <v>2480</v>
      </c>
      <c r="E123" t="s">
        <v>311</v>
      </c>
    </row>
    <row r="124" spans="1:5" x14ac:dyDescent="0.3">
      <c r="A124" t="s">
        <v>2391</v>
      </c>
      <c r="B124" t="s">
        <v>311</v>
      </c>
      <c r="C124">
        <v>0.38404048450922779</v>
      </c>
      <c r="D124" t="s">
        <v>2480</v>
      </c>
      <c r="E124" t="s">
        <v>311</v>
      </c>
    </row>
    <row r="125" spans="1:5" x14ac:dyDescent="0.3">
      <c r="A125" t="s">
        <v>2300</v>
      </c>
      <c r="B125" t="s">
        <v>311</v>
      </c>
      <c r="C125">
        <v>0.38832420411802304</v>
      </c>
      <c r="D125" t="s">
        <v>2480</v>
      </c>
      <c r="E125" t="s">
        <v>311</v>
      </c>
    </row>
    <row r="126" spans="1:5" x14ac:dyDescent="0.3">
      <c r="A126" t="s">
        <v>2310</v>
      </c>
      <c r="B126" t="s">
        <v>311</v>
      </c>
      <c r="C126">
        <v>0.38887016314913803</v>
      </c>
      <c r="D126" t="s">
        <v>2480</v>
      </c>
      <c r="E126" t="s">
        <v>311</v>
      </c>
    </row>
    <row r="127" spans="1:5" x14ac:dyDescent="0.3">
      <c r="A127" t="s">
        <v>2032</v>
      </c>
      <c r="B127" t="s">
        <v>311</v>
      </c>
      <c r="C127">
        <v>0.39066039827015836</v>
      </c>
      <c r="D127" t="s">
        <v>2480</v>
      </c>
      <c r="E127" t="s">
        <v>311</v>
      </c>
    </row>
    <row r="128" spans="1:5" x14ac:dyDescent="0.3">
      <c r="A128" t="s">
        <v>1988</v>
      </c>
      <c r="B128" t="s">
        <v>311</v>
      </c>
      <c r="C128">
        <v>0.39090726441924495</v>
      </c>
      <c r="D128" t="s">
        <v>2480</v>
      </c>
      <c r="E128" t="s">
        <v>311</v>
      </c>
    </row>
    <row r="129" spans="1:5" x14ac:dyDescent="0.3">
      <c r="A129" t="s">
        <v>2387</v>
      </c>
      <c r="B129" t="s">
        <v>311</v>
      </c>
      <c r="C129">
        <v>0.39388143365519879</v>
      </c>
      <c r="D129" t="s">
        <v>2480</v>
      </c>
      <c r="E129" t="s">
        <v>311</v>
      </c>
    </row>
    <row r="130" spans="1:5" x14ac:dyDescent="0.3">
      <c r="A130" t="s">
        <v>2386</v>
      </c>
      <c r="B130" t="s">
        <v>311</v>
      </c>
      <c r="C130">
        <v>0.39413434798972635</v>
      </c>
      <c r="D130" t="s">
        <v>2480</v>
      </c>
      <c r="E130" t="s">
        <v>311</v>
      </c>
    </row>
    <row r="131" spans="1:5" x14ac:dyDescent="0.3">
      <c r="A131" t="s">
        <v>2001</v>
      </c>
      <c r="B131" t="s">
        <v>311</v>
      </c>
      <c r="C131">
        <v>0.39497502027223913</v>
      </c>
      <c r="D131" t="s">
        <v>2480</v>
      </c>
      <c r="E131" t="s">
        <v>311</v>
      </c>
    </row>
    <row r="132" spans="1:5" x14ac:dyDescent="0.3">
      <c r="A132" t="s">
        <v>2302</v>
      </c>
      <c r="B132" t="s">
        <v>311</v>
      </c>
      <c r="C132">
        <v>0.39595091954400724</v>
      </c>
      <c r="D132" t="s">
        <v>2480</v>
      </c>
      <c r="E132" t="s">
        <v>311</v>
      </c>
    </row>
    <row r="133" spans="1:5" x14ac:dyDescent="0.3">
      <c r="A133" t="s">
        <v>2033</v>
      </c>
      <c r="B133" t="s">
        <v>311</v>
      </c>
      <c r="C133">
        <v>0.39618635623825904</v>
      </c>
      <c r="D133" t="s">
        <v>2480</v>
      </c>
      <c r="E133" t="s">
        <v>311</v>
      </c>
    </row>
    <row r="134" spans="1:5" x14ac:dyDescent="0.3">
      <c r="A134" t="s">
        <v>2338</v>
      </c>
      <c r="B134" t="s">
        <v>311</v>
      </c>
      <c r="C134">
        <v>0.39993375258321912</v>
      </c>
      <c r="D134" t="s">
        <v>2480</v>
      </c>
      <c r="E134" t="s">
        <v>311</v>
      </c>
    </row>
    <row r="135" spans="1:5" x14ac:dyDescent="0.3">
      <c r="A135" t="s">
        <v>2340</v>
      </c>
      <c r="B135" t="s">
        <v>311</v>
      </c>
      <c r="C135">
        <v>0.40162879271349389</v>
      </c>
      <c r="D135" t="s">
        <v>2480</v>
      </c>
      <c r="E135" t="s">
        <v>311</v>
      </c>
    </row>
    <row r="136" spans="1:5" x14ac:dyDescent="0.3">
      <c r="A136" t="s">
        <v>2282</v>
      </c>
      <c r="B136" t="s">
        <v>311</v>
      </c>
      <c r="C136">
        <v>0.40321069008336435</v>
      </c>
      <c r="D136" t="s">
        <v>2480</v>
      </c>
      <c r="E136" t="s">
        <v>311</v>
      </c>
    </row>
    <row r="137" spans="1:5" x14ac:dyDescent="0.3">
      <c r="A137" t="s">
        <v>1984</v>
      </c>
      <c r="B137" t="s">
        <v>311</v>
      </c>
      <c r="C137">
        <v>0.41045275412337884</v>
      </c>
      <c r="D137" t="s">
        <v>2480</v>
      </c>
      <c r="E137" t="s">
        <v>311</v>
      </c>
    </row>
    <row r="138" spans="1:5" x14ac:dyDescent="0.3">
      <c r="A138" t="s">
        <v>2040</v>
      </c>
      <c r="B138" t="s">
        <v>311</v>
      </c>
      <c r="C138">
        <v>0.41237112755585598</v>
      </c>
      <c r="D138" t="s">
        <v>2480</v>
      </c>
      <c r="E138" t="s">
        <v>311</v>
      </c>
    </row>
    <row r="139" spans="1:5" x14ac:dyDescent="0.3">
      <c r="A139" t="s">
        <v>2394</v>
      </c>
      <c r="B139" t="s">
        <v>311</v>
      </c>
      <c r="C139">
        <v>0.41850311610200713</v>
      </c>
      <c r="D139" t="s">
        <v>2480</v>
      </c>
      <c r="E139" t="s">
        <v>311</v>
      </c>
    </row>
    <row r="140" spans="1:5" x14ac:dyDescent="0.3">
      <c r="A140" t="s">
        <v>2308</v>
      </c>
      <c r="B140" t="s">
        <v>311</v>
      </c>
      <c r="C140">
        <v>0.4222004028017845</v>
      </c>
      <c r="D140" t="s">
        <v>2480</v>
      </c>
      <c r="E140" t="s">
        <v>311</v>
      </c>
    </row>
    <row r="141" spans="1:5" x14ac:dyDescent="0.3">
      <c r="A141" t="s">
        <v>1137</v>
      </c>
      <c r="B141" t="s">
        <v>311</v>
      </c>
      <c r="C141">
        <v>0.4231191101886031</v>
      </c>
      <c r="D141" t="s">
        <v>2480</v>
      </c>
      <c r="E141" t="s">
        <v>311</v>
      </c>
    </row>
    <row r="142" spans="1:5" x14ac:dyDescent="0.3">
      <c r="A142" t="s">
        <v>1822</v>
      </c>
      <c r="B142" t="s">
        <v>311</v>
      </c>
      <c r="C142">
        <v>0.42361999471507655</v>
      </c>
      <c r="D142" t="s">
        <v>2480</v>
      </c>
      <c r="E142" t="s">
        <v>311</v>
      </c>
    </row>
    <row r="143" spans="1:5" x14ac:dyDescent="0.3">
      <c r="A143" t="s">
        <v>2307</v>
      </c>
      <c r="B143" t="s">
        <v>311</v>
      </c>
      <c r="C143">
        <v>0.42409280234500285</v>
      </c>
      <c r="D143" t="s">
        <v>2480</v>
      </c>
      <c r="E143" t="s">
        <v>311</v>
      </c>
    </row>
    <row r="144" spans="1:5" x14ac:dyDescent="0.3">
      <c r="A144" t="s">
        <v>2393</v>
      </c>
      <c r="B144" t="s">
        <v>311</v>
      </c>
      <c r="C144">
        <v>0.4280844230406195</v>
      </c>
      <c r="D144" t="s">
        <v>2480</v>
      </c>
      <c r="E144" t="s">
        <v>311</v>
      </c>
    </row>
    <row r="145" spans="1:5" x14ac:dyDescent="0.3">
      <c r="A145" t="s">
        <v>2036</v>
      </c>
      <c r="B145" t="s">
        <v>311</v>
      </c>
      <c r="C145">
        <v>0.43186722321673759</v>
      </c>
      <c r="D145" t="s">
        <v>2480</v>
      </c>
      <c r="E145" t="s">
        <v>311</v>
      </c>
    </row>
    <row r="146" spans="1:5" x14ac:dyDescent="0.3">
      <c r="A146" t="s">
        <v>2035</v>
      </c>
      <c r="B146" t="s">
        <v>311</v>
      </c>
      <c r="C146">
        <v>0.43478316517585791</v>
      </c>
      <c r="D146" t="s">
        <v>2480</v>
      </c>
      <c r="E146" t="s">
        <v>311</v>
      </c>
    </row>
    <row r="147" spans="1:5" x14ac:dyDescent="0.3">
      <c r="A147" t="s">
        <v>2385</v>
      </c>
      <c r="B147" t="s">
        <v>311</v>
      </c>
      <c r="C147">
        <v>0.43584289395349535</v>
      </c>
      <c r="D147" t="s">
        <v>2480</v>
      </c>
      <c r="E147" t="s">
        <v>311</v>
      </c>
    </row>
    <row r="148" spans="1:5" x14ac:dyDescent="0.3">
      <c r="A148" t="s">
        <v>1141</v>
      </c>
      <c r="B148" t="s">
        <v>311</v>
      </c>
      <c r="C148">
        <v>0.43681722136268597</v>
      </c>
      <c r="D148" t="s">
        <v>2480</v>
      </c>
      <c r="E148" t="s">
        <v>311</v>
      </c>
    </row>
    <row r="149" spans="1:5" x14ac:dyDescent="0.3">
      <c r="A149" t="s">
        <v>2287</v>
      </c>
      <c r="B149" t="s">
        <v>311</v>
      </c>
      <c r="C149">
        <v>0.43712858922439696</v>
      </c>
      <c r="D149" t="s">
        <v>2480</v>
      </c>
      <c r="E149" t="s">
        <v>311</v>
      </c>
    </row>
    <row r="150" spans="1:5" x14ac:dyDescent="0.3">
      <c r="A150" t="s">
        <v>2275</v>
      </c>
      <c r="B150" t="s">
        <v>311</v>
      </c>
      <c r="C150">
        <v>0.44111623487460727</v>
      </c>
      <c r="D150" t="s">
        <v>2480</v>
      </c>
      <c r="E150" t="s">
        <v>311</v>
      </c>
    </row>
    <row r="151" spans="1:5" x14ac:dyDescent="0.3">
      <c r="A151" t="s">
        <v>2388</v>
      </c>
      <c r="B151" t="s">
        <v>311</v>
      </c>
      <c r="C151">
        <v>0.44290603823232355</v>
      </c>
      <c r="D151" t="s">
        <v>2480</v>
      </c>
      <c r="E151" t="s">
        <v>311</v>
      </c>
    </row>
    <row r="152" spans="1:5" x14ac:dyDescent="0.3">
      <c r="A152" t="s">
        <v>2034</v>
      </c>
      <c r="B152" t="s">
        <v>311</v>
      </c>
      <c r="C152">
        <v>0.44878962615717077</v>
      </c>
      <c r="D152" t="s">
        <v>2480</v>
      </c>
      <c r="E152" t="s">
        <v>311</v>
      </c>
    </row>
    <row r="153" spans="1:5" x14ac:dyDescent="0.3">
      <c r="A153" t="s">
        <v>1121</v>
      </c>
      <c r="B153" t="s">
        <v>311</v>
      </c>
      <c r="C153">
        <v>0.44957264813471609</v>
      </c>
      <c r="D153" t="s">
        <v>2480</v>
      </c>
      <c r="E153" t="s">
        <v>311</v>
      </c>
    </row>
    <row r="154" spans="1:5" x14ac:dyDescent="0.3">
      <c r="A154" t="s">
        <v>2091</v>
      </c>
      <c r="B154" t="s">
        <v>311</v>
      </c>
      <c r="C154">
        <v>0.4526158161584275</v>
      </c>
      <c r="D154" t="s">
        <v>2480</v>
      </c>
      <c r="E154" t="s">
        <v>311</v>
      </c>
    </row>
    <row r="155" spans="1:5" x14ac:dyDescent="0.3">
      <c r="A155" t="s">
        <v>2395</v>
      </c>
      <c r="B155" t="s">
        <v>311</v>
      </c>
      <c r="C155">
        <v>0.45283552624540546</v>
      </c>
      <c r="D155" t="s">
        <v>2480</v>
      </c>
      <c r="E155" t="s">
        <v>311</v>
      </c>
    </row>
    <row r="156" spans="1:5" x14ac:dyDescent="0.3">
      <c r="A156" t="s">
        <v>1128</v>
      </c>
      <c r="B156" t="s">
        <v>311</v>
      </c>
      <c r="C156">
        <v>0.45368676246587986</v>
      </c>
      <c r="D156" t="s">
        <v>2480</v>
      </c>
      <c r="E156" t="s">
        <v>311</v>
      </c>
    </row>
    <row r="157" spans="1:5" x14ac:dyDescent="0.3">
      <c r="A157" t="s">
        <v>1983</v>
      </c>
      <c r="B157" t="s">
        <v>311</v>
      </c>
      <c r="C157">
        <v>0.45580841392555044</v>
      </c>
      <c r="D157" t="s">
        <v>2480</v>
      </c>
      <c r="E157" t="s">
        <v>311</v>
      </c>
    </row>
    <row r="158" spans="1:5" x14ac:dyDescent="0.3">
      <c r="A158" t="s">
        <v>1073</v>
      </c>
      <c r="B158" t="s">
        <v>311</v>
      </c>
      <c r="C158">
        <v>0.46093461872940678</v>
      </c>
      <c r="D158" t="s">
        <v>2480</v>
      </c>
      <c r="E158" t="s">
        <v>311</v>
      </c>
    </row>
    <row r="159" spans="1:5" x14ac:dyDescent="0.3">
      <c r="A159" t="s">
        <v>1138</v>
      </c>
      <c r="B159" t="s">
        <v>311</v>
      </c>
      <c r="C159">
        <v>0.46473424129015017</v>
      </c>
      <c r="D159" t="s">
        <v>2480</v>
      </c>
      <c r="E159" t="s">
        <v>311</v>
      </c>
    </row>
    <row r="160" spans="1:5" x14ac:dyDescent="0.3">
      <c r="A160" t="s">
        <v>407</v>
      </c>
      <c r="B160" t="s">
        <v>311</v>
      </c>
      <c r="C160">
        <v>0.4660109577221711</v>
      </c>
      <c r="D160" t="s">
        <v>2480</v>
      </c>
      <c r="E160" t="s">
        <v>311</v>
      </c>
    </row>
    <row r="161" spans="1:5" x14ac:dyDescent="0.3">
      <c r="A161" t="s">
        <v>2298</v>
      </c>
      <c r="B161" t="s">
        <v>311</v>
      </c>
      <c r="C161">
        <v>0.46975088087797873</v>
      </c>
      <c r="D161" t="s">
        <v>2480</v>
      </c>
      <c r="E161" t="s">
        <v>311</v>
      </c>
    </row>
    <row r="162" spans="1:5" x14ac:dyDescent="0.3">
      <c r="A162" t="s">
        <v>2283</v>
      </c>
      <c r="B162" t="s">
        <v>311</v>
      </c>
      <c r="C162">
        <v>0.46977521582472198</v>
      </c>
      <c r="D162" t="s">
        <v>2480</v>
      </c>
      <c r="E162" t="s">
        <v>311</v>
      </c>
    </row>
    <row r="163" spans="1:5" x14ac:dyDescent="0.3">
      <c r="A163" t="s">
        <v>2301</v>
      </c>
      <c r="B163" t="s">
        <v>311</v>
      </c>
      <c r="C163">
        <v>0.4712635494838387</v>
      </c>
      <c r="D163" t="s">
        <v>2480</v>
      </c>
      <c r="E163" t="s">
        <v>311</v>
      </c>
    </row>
    <row r="164" spans="1:5" x14ac:dyDescent="0.3">
      <c r="A164" t="s">
        <v>2346</v>
      </c>
      <c r="B164" t="s">
        <v>311</v>
      </c>
      <c r="C164">
        <v>0.47135374417586473</v>
      </c>
      <c r="D164" t="s">
        <v>2480</v>
      </c>
      <c r="E164" t="s">
        <v>311</v>
      </c>
    </row>
    <row r="165" spans="1:5" x14ac:dyDescent="0.3">
      <c r="A165" t="s">
        <v>2343</v>
      </c>
      <c r="B165" t="s">
        <v>311</v>
      </c>
      <c r="C165">
        <v>0.47369036988894914</v>
      </c>
      <c r="D165" t="s">
        <v>2480</v>
      </c>
      <c r="E165" t="s">
        <v>311</v>
      </c>
    </row>
    <row r="166" spans="1:5" x14ac:dyDescent="0.3">
      <c r="A166" t="s">
        <v>2013</v>
      </c>
      <c r="B166" t="s">
        <v>311</v>
      </c>
      <c r="C166">
        <v>0.47414085880767026</v>
      </c>
      <c r="D166" t="s">
        <v>2480</v>
      </c>
      <c r="E166" t="s">
        <v>311</v>
      </c>
    </row>
    <row r="167" spans="1:5" x14ac:dyDescent="0.3">
      <c r="A167" t="s">
        <v>2276</v>
      </c>
      <c r="B167" t="s">
        <v>311</v>
      </c>
      <c r="C167">
        <v>0.47416148437477562</v>
      </c>
      <c r="D167" t="s">
        <v>2480</v>
      </c>
      <c r="E167" t="s">
        <v>311</v>
      </c>
    </row>
    <row r="168" spans="1:5" x14ac:dyDescent="0.3">
      <c r="A168" t="s">
        <v>1837</v>
      </c>
      <c r="B168" t="s">
        <v>311</v>
      </c>
      <c r="C168">
        <v>0.47417028816949963</v>
      </c>
      <c r="D168" t="s">
        <v>2480</v>
      </c>
      <c r="E168" t="s">
        <v>311</v>
      </c>
    </row>
    <row r="169" spans="1:5" x14ac:dyDescent="0.3">
      <c r="A169" t="s">
        <v>1129</v>
      </c>
      <c r="B169" t="s">
        <v>311</v>
      </c>
      <c r="C169">
        <v>0.47563191393180704</v>
      </c>
      <c r="D169" t="s">
        <v>2480</v>
      </c>
      <c r="E169" t="s">
        <v>311</v>
      </c>
    </row>
    <row r="170" spans="1:5" x14ac:dyDescent="0.3">
      <c r="A170" t="s">
        <v>824</v>
      </c>
      <c r="B170" t="s">
        <v>311</v>
      </c>
      <c r="C170">
        <v>0.47664384598649751</v>
      </c>
      <c r="D170" t="s">
        <v>2480</v>
      </c>
      <c r="E170" t="s">
        <v>311</v>
      </c>
    </row>
    <row r="171" spans="1:5" x14ac:dyDescent="0.3">
      <c r="A171" t="s">
        <v>2390</v>
      </c>
      <c r="B171" t="s">
        <v>311</v>
      </c>
      <c r="C171">
        <v>0.47713657625961009</v>
      </c>
      <c r="D171" t="s">
        <v>2480</v>
      </c>
      <c r="E171" t="s">
        <v>311</v>
      </c>
    </row>
    <row r="172" spans="1:5" x14ac:dyDescent="0.3">
      <c r="A172" t="s">
        <v>2015</v>
      </c>
      <c r="B172" t="s">
        <v>311</v>
      </c>
      <c r="C172">
        <v>0.47842173918937053</v>
      </c>
      <c r="D172" t="s">
        <v>2480</v>
      </c>
      <c r="E172" t="s">
        <v>311</v>
      </c>
    </row>
    <row r="173" spans="1:5" x14ac:dyDescent="0.3">
      <c r="A173" t="s">
        <v>405</v>
      </c>
      <c r="B173" t="s">
        <v>311</v>
      </c>
      <c r="C173">
        <v>0.47851578760229696</v>
      </c>
      <c r="D173" t="s">
        <v>2480</v>
      </c>
      <c r="E173" t="s">
        <v>311</v>
      </c>
    </row>
    <row r="174" spans="1:5" x14ac:dyDescent="0.3">
      <c r="A174" t="s">
        <v>2349</v>
      </c>
      <c r="B174" t="s">
        <v>311</v>
      </c>
      <c r="C174">
        <v>0.48031617088984901</v>
      </c>
      <c r="D174" t="s">
        <v>2480</v>
      </c>
      <c r="E174" t="s">
        <v>311</v>
      </c>
    </row>
    <row r="175" spans="1:5" x14ac:dyDescent="0.3">
      <c r="A175" t="s">
        <v>2166</v>
      </c>
      <c r="B175" t="s">
        <v>311</v>
      </c>
      <c r="C175">
        <v>0.48376020925683816</v>
      </c>
      <c r="D175" t="s">
        <v>2480</v>
      </c>
      <c r="E175" t="s">
        <v>311</v>
      </c>
    </row>
    <row r="176" spans="1:5" x14ac:dyDescent="0.3">
      <c r="A176" t="s">
        <v>2342</v>
      </c>
      <c r="B176" t="s">
        <v>311</v>
      </c>
      <c r="C176">
        <v>0.48433098244260991</v>
      </c>
      <c r="D176" t="s">
        <v>2480</v>
      </c>
      <c r="E176" t="s">
        <v>311</v>
      </c>
    </row>
    <row r="177" spans="1:5" x14ac:dyDescent="0.3">
      <c r="A177" t="s">
        <v>397</v>
      </c>
      <c r="B177" t="s">
        <v>311</v>
      </c>
      <c r="C177">
        <v>0.4854363806221681</v>
      </c>
      <c r="D177" t="s">
        <v>2480</v>
      </c>
      <c r="E177" t="s">
        <v>311</v>
      </c>
    </row>
    <row r="178" spans="1:5" x14ac:dyDescent="0.3">
      <c r="A178" t="s">
        <v>1136</v>
      </c>
      <c r="B178" t="s">
        <v>311</v>
      </c>
      <c r="C178">
        <v>0.48760466058427071</v>
      </c>
      <c r="D178" t="s">
        <v>2480</v>
      </c>
      <c r="E178" t="s">
        <v>311</v>
      </c>
    </row>
    <row r="179" spans="1:5" x14ac:dyDescent="0.3">
      <c r="A179" t="s">
        <v>2164</v>
      </c>
      <c r="B179" t="s">
        <v>311</v>
      </c>
      <c r="C179">
        <v>0.48987697976605871</v>
      </c>
      <c r="D179" t="s">
        <v>2480</v>
      </c>
      <c r="E179" t="s">
        <v>311</v>
      </c>
    </row>
    <row r="180" spans="1:5" x14ac:dyDescent="0.3">
      <c r="A180" t="s">
        <v>1986</v>
      </c>
      <c r="B180" t="s">
        <v>311</v>
      </c>
      <c r="C180">
        <v>0.49209446890292019</v>
      </c>
      <c r="D180" t="s">
        <v>2480</v>
      </c>
      <c r="E180" t="s">
        <v>311</v>
      </c>
    </row>
    <row r="181" spans="1:5" x14ac:dyDescent="0.3">
      <c r="A181" t="s">
        <v>1143</v>
      </c>
      <c r="B181" t="s">
        <v>311</v>
      </c>
      <c r="C181">
        <v>0.49334216157718053</v>
      </c>
      <c r="D181" t="s">
        <v>2480</v>
      </c>
      <c r="E181" t="s">
        <v>311</v>
      </c>
    </row>
    <row r="182" spans="1:5" x14ac:dyDescent="0.3">
      <c r="A182" t="s">
        <v>2303</v>
      </c>
      <c r="B182" t="s">
        <v>311</v>
      </c>
      <c r="C182">
        <v>0.4954945461822019</v>
      </c>
      <c r="D182" t="s">
        <v>2480</v>
      </c>
      <c r="E182" t="s">
        <v>311</v>
      </c>
    </row>
    <row r="183" spans="1:5" x14ac:dyDescent="0.3">
      <c r="A183" t="s">
        <v>2347</v>
      </c>
      <c r="B183" t="s">
        <v>311</v>
      </c>
      <c r="C183">
        <v>0.49657973159454566</v>
      </c>
      <c r="D183" t="s">
        <v>2480</v>
      </c>
      <c r="E183" t="s">
        <v>311</v>
      </c>
    </row>
    <row r="184" spans="1:5" x14ac:dyDescent="0.3">
      <c r="A184" t="s">
        <v>2345</v>
      </c>
      <c r="B184" t="s">
        <v>311</v>
      </c>
      <c r="C184">
        <v>0.49738450822087088</v>
      </c>
      <c r="D184" t="s">
        <v>2480</v>
      </c>
      <c r="E184" t="s">
        <v>311</v>
      </c>
    </row>
    <row r="185" spans="1:5" x14ac:dyDescent="0.3">
      <c r="A185" t="s">
        <v>1146</v>
      </c>
      <c r="B185" t="s">
        <v>311</v>
      </c>
      <c r="C185">
        <v>0.49959654370701206</v>
      </c>
      <c r="D185" t="s">
        <v>2480</v>
      </c>
      <c r="E185" t="s">
        <v>311</v>
      </c>
    </row>
    <row r="186" spans="1:5" x14ac:dyDescent="0.3">
      <c r="A186" t="s">
        <v>2039</v>
      </c>
      <c r="B186" t="s">
        <v>311</v>
      </c>
      <c r="C186">
        <v>0.50030713491854928</v>
      </c>
      <c r="D186" t="s">
        <v>2480</v>
      </c>
      <c r="E186" t="s">
        <v>311</v>
      </c>
    </row>
    <row r="187" spans="1:5" x14ac:dyDescent="0.3">
      <c r="A187" t="s">
        <v>2389</v>
      </c>
      <c r="B187" t="s">
        <v>311</v>
      </c>
      <c r="C187">
        <v>0.50034135672168245</v>
      </c>
      <c r="D187" t="s">
        <v>2480</v>
      </c>
      <c r="E187" t="s">
        <v>311</v>
      </c>
    </row>
    <row r="188" spans="1:5" x14ac:dyDescent="0.3">
      <c r="A188" t="s">
        <v>1077</v>
      </c>
      <c r="B188" t="s">
        <v>311</v>
      </c>
      <c r="C188">
        <v>0.50238164335739444</v>
      </c>
      <c r="D188" t="s">
        <v>2480</v>
      </c>
      <c r="E188" t="s">
        <v>311</v>
      </c>
    </row>
    <row r="189" spans="1:5" x14ac:dyDescent="0.3">
      <c r="A189" t="s">
        <v>1134</v>
      </c>
      <c r="B189" t="s">
        <v>311</v>
      </c>
      <c r="C189">
        <v>0.50491338918940198</v>
      </c>
      <c r="D189" t="s">
        <v>2480</v>
      </c>
      <c r="E189" t="s">
        <v>311</v>
      </c>
    </row>
    <row r="190" spans="1:5" x14ac:dyDescent="0.3">
      <c r="A190" t="s">
        <v>545</v>
      </c>
      <c r="B190" t="s">
        <v>311</v>
      </c>
      <c r="C190">
        <v>0.50530961947199249</v>
      </c>
      <c r="D190" t="s">
        <v>2480</v>
      </c>
      <c r="E190" t="s">
        <v>311</v>
      </c>
    </row>
    <row r="191" spans="1:5" x14ac:dyDescent="0.3">
      <c r="A191" t="s">
        <v>2130</v>
      </c>
      <c r="B191" t="s">
        <v>311</v>
      </c>
      <c r="C191">
        <v>0.50768448265489374</v>
      </c>
      <c r="D191" t="s">
        <v>2480</v>
      </c>
      <c r="E191" t="s">
        <v>311</v>
      </c>
    </row>
    <row r="192" spans="1:5" x14ac:dyDescent="0.3">
      <c r="A192" t="s">
        <v>2131</v>
      </c>
      <c r="B192" t="s">
        <v>311</v>
      </c>
      <c r="C192">
        <v>0.50768805321718591</v>
      </c>
      <c r="D192" t="s">
        <v>2480</v>
      </c>
      <c r="E192" t="s">
        <v>311</v>
      </c>
    </row>
    <row r="193" spans="1:5" x14ac:dyDescent="0.3">
      <c r="A193" t="s">
        <v>2132</v>
      </c>
      <c r="B193" t="s">
        <v>311</v>
      </c>
      <c r="C193">
        <v>0.50770500861698531</v>
      </c>
      <c r="D193" t="s">
        <v>2480</v>
      </c>
      <c r="E193" t="s">
        <v>311</v>
      </c>
    </row>
    <row r="194" spans="1:5" x14ac:dyDescent="0.3">
      <c r="A194" t="s">
        <v>2116</v>
      </c>
      <c r="B194" t="s">
        <v>311</v>
      </c>
      <c r="C194">
        <v>0.50805475765847719</v>
      </c>
      <c r="D194" t="s">
        <v>2480</v>
      </c>
      <c r="E194" t="s">
        <v>311</v>
      </c>
    </row>
    <row r="195" spans="1:5" x14ac:dyDescent="0.3">
      <c r="A195" t="s">
        <v>2038</v>
      </c>
      <c r="B195" t="s">
        <v>311</v>
      </c>
      <c r="C195">
        <v>0.50959708307646978</v>
      </c>
      <c r="D195" t="s">
        <v>2480</v>
      </c>
      <c r="E195" t="s">
        <v>311</v>
      </c>
    </row>
    <row r="196" spans="1:5" x14ac:dyDescent="0.3">
      <c r="A196" t="s">
        <v>2169</v>
      </c>
      <c r="B196" t="s">
        <v>311</v>
      </c>
      <c r="C196">
        <v>0.509680249529745</v>
      </c>
      <c r="D196" t="s">
        <v>2480</v>
      </c>
      <c r="E196" t="s">
        <v>311</v>
      </c>
    </row>
    <row r="197" spans="1:5" x14ac:dyDescent="0.3">
      <c r="A197" t="s">
        <v>1139</v>
      </c>
      <c r="B197" t="s">
        <v>311</v>
      </c>
      <c r="C197">
        <v>0.51060349571621155</v>
      </c>
      <c r="D197" t="s">
        <v>2480</v>
      </c>
      <c r="E197" t="s">
        <v>311</v>
      </c>
    </row>
    <row r="198" spans="1:5" x14ac:dyDescent="0.3">
      <c r="A198" t="s">
        <v>1109</v>
      </c>
      <c r="B198" t="s">
        <v>311</v>
      </c>
      <c r="C198">
        <v>0.51361768315522105</v>
      </c>
      <c r="D198" t="s">
        <v>2480</v>
      </c>
      <c r="E198" t="s">
        <v>311</v>
      </c>
    </row>
    <row r="199" spans="1:5" x14ac:dyDescent="0.3">
      <c r="A199" t="s">
        <v>2037</v>
      </c>
      <c r="B199" t="s">
        <v>311</v>
      </c>
      <c r="C199">
        <v>0.5144727966644943</v>
      </c>
      <c r="D199" t="s">
        <v>2480</v>
      </c>
      <c r="E199" t="s">
        <v>311</v>
      </c>
    </row>
    <row r="200" spans="1:5" x14ac:dyDescent="0.3">
      <c r="A200" t="s">
        <v>419</v>
      </c>
      <c r="B200" t="s">
        <v>311</v>
      </c>
      <c r="C200">
        <v>0.51556298236536391</v>
      </c>
      <c r="D200" t="s">
        <v>2480</v>
      </c>
      <c r="E200" t="s">
        <v>311</v>
      </c>
    </row>
    <row r="201" spans="1:5" x14ac:dyDescent="0.3">
      <c r="A201" t="s">
        <v>1827</v>
      </c>
      <c r="B201" t="s">
        <v>311</v>
      </c>
      <c r="C201">
        <v>0.51597301285805175</v>
      </c>
      <c r="D201" t="s">
        <v>2480</v>
      </c>
      <c r="E201" t="s">
        <v>311</v>
      </c>
    </row>
    <row r="202" spans="1:5" x14ac:dyDescent="0.3">
      <c r="A202" t="s">
        <v>1132</v>
      </c>
      <c r="B202" t="s">
        <v>311</v>
      </c>
      <c r="C202">
        <v>0.51722177345260567</v>
      </c>
      <c r="D202" t="s">
        <v>2480</v>
      </c>
      <c r="E202" t="s">
        <v>311</v>
      </c>
    </row>
    <row r="203" spans="1:5" x14ac:dyDescent="0.3">
      <c r="A203" t="s">
        <v>1142</v>
      </c>
      <c r="B203" t="s">
        <v>311</v>
      </c>
      <c r="C203">
        <v>0.52000535880199994</v>
      </c>
      <c r="D203" t="s">
        <v>2480</v>
      </c>
      <c r="E203" t="s">
        <v>311</v>
      </c>
    </row>
    <row r="204" spans="1:5" x14ac:dyDescent="0.3">
      <c r="A204" t="s">
        <v>2299</v>
      </c>
      <c r="B204" t="s">
        <v>311</v>
      </c>
      <c r="C204">
        <v>0.52054869609576748</v>
      </c>
      <c r="D204" t="s">
        <v>2480</v>
      </c>
      <c r="E204" t="s">
        <v>311</v>
      </c>
    </row>
    <row r="205" spans="1:5" x14ac:dyDescent="0.3">
      <c r="A205" t="s">
        <v>1144</v>
      </c>
      <c r="B205" t="s">
        <v>311</v>
      </c>
      <c r="C205">
        <v>0.52150312777065277</v>
      </c>
      <c r="D205" t="s">
        <v>2480</v>
      </c>
      <c r="E205" t="s">
        <v>311</v>
      </c>
    </row>
    <row r="206" spans="1:5" x14ac:dyDescent="0.3">
      <c r="A206" t="s">
        <v>2014</v>
      </c>
      <c r="B206" t="s">
        <v>311</v>
      </c>
      <c r="C206">
        <v>0.52250134409254045</v>
      </c>
      <c r="D206" t="s">
        <v>2480</v>
      </c>
      <c r="E206" t="s">
        <v>311</v>
      </c>
    </row>
    <row r="207" spans="1:5" x14ac:dyDescent="0.3">
      <c r="A207" t="s">
        <v>1106</v>
      </c>
      <c r="B207" t="s">
        <v>311</v>
      </c>
      <c r="C207">
        <v>0.5269327271353933</v>
      </c>
      <c r="D207" t="s">
        <v>2480</v>
      </c>
      <c r="E207" t="s">
        <v>311</v>
      </c>
    </row>
    <row r="208" spans="1:5" x14ac:dyDescent="0.3">
      <c r="A208" t="s">
        <v>403</v>
      </c>
      <c r="B208" t="s">
        <v>311</v>
      </c>
      <c r="C208">
        <v>0.52714027523699991</v>
      </c>
      <c r="D208" t="s">
        <v>2480</v>
      </c>
      <c r="E208" t="s">
        <v>311</v>
      </c>
    </row>
    <row r="209" spans="1:5" x14ac:dyDescent="0.3">
      <c r="A209" t="s">
        <v>1825</v>
      </c>
      <c r="B209" t="s">
        <v>311</v>
      </c>
      <c r="C209">
        <v>0.5271515991421114</v>
      </c>
      <c r="D209" t="s">
        <v>2480</v>
      </c>
      <c r="E209" t="s">
        <v>311</v>
      </c>
    </row>
    <row r="210" spans="1:5" x14ac:dyDescent="0.3">
      <c r="A210" t="s">
        <v>1107</v>
      </c>
      <c r="B210" t="s">
        <v>311</v>
      </c>
      <c r="C210">
        <v>0.52733571897571008</v>
      </c>
      <c r="D210" t="s">
        <v>2480</v>
      </c>
      <c r="E210" t="s">
        <v>311</v>
      </c>
    </row>
    <row r="211" spans="1:5" x14ac:dyDescent="0.3">
      <c r="A211" t="s">
        <v>404</v>
      </c>
      <c r="B211" t="s">
        <v>311</v>
      </c>
      <c r="C211">
        <v>0.52837816391538717</v>
      </c>
      <c r="D211" t="s">
        <v>2480</v>
      </c>
      <c r="E211" t="s">
        <v>311</v>
      </c>
    </row>
    <row r="212" spans="1:5" x14ac:dyDescent="0.3">
      <c r="A212" t="s">
        <v>401</v>
      </c>
      <c r="B212" t="s">
        <v>311</v>
      </c>
      <c r="C212">
        <v>0.52911244554998471</v>
      </c>
      <c r="D212" t="s">
        <v>2480</v>
      </c>
      <c r="E212" t="s">
        <v>311</v>
      </c>
    </row>
    <row r="213" spans="1:5" x14ac:dyDescent="0.3">
      <c r="A213" t="s">
        <v>395</v>
      </c>
      <c r="B213" t="s">
        <v>311</v>
      </c>
      <c r="C213">
        <v>0.53025779433125309</v>
      </c>
      <c r="D213" t="s">
        <v>2480</v>
      </c>
      <c r="E213" t="s">
        <v>311</v>
      </c>
    </row>
    <row r="214" spans="1:5" x14ac:dyDescent="0.3">
      <c r="A214" t="s">
        <v>2392</v>
      </c>
      <c r="B214" t="s">
        <v>311</v>
      </c>
      <c r="C214">
        <v>0.53192053521811278</v>
      </c>
      <c r="D214" t="s">
        <v>2480</v>
      </c>
      <c r="E214" t="s">
        <v>311</v>
      </c>
    </row>
    <row r="215" spans="1:5" x14ac:dyDescent="0.3">
      <c r="A215" t="s">
        <v>860</v>
      </c>
      <c r="B215" t="s">
        <v>311</v>
      </c>
      <c r="C215">
        <v>0.53356830169871261</v>
      </c>
      <c r="D215" t="s">
        <v>2480</v>
      </c>
      <c r="E215" t="s">
        <v>311</v>
      </c>
    </row>
    <row r="216" spans="1:5" x14ac:dyDescent="0.3">
      <c r="A216" t="s">
        <v>2357</v>
      </c>
      <c r="B216" t="s">
        <v>311</v>
      </c>
      <c r="C216">
        <v>0.5378177415952814</v>
      </c>
      <c r="D216" t="s">
        <v>2480</v>
      </c>
      <c r="E216" t="s">
        <v>311</v>
      </c>
    </row>
    <row r="217" spans="1:5" x14ac:dyDescent="0.3">
      <c r="A217" t="s">
        <v>1145</v>
      </c>
      <c r="B217" t="s">
        <v>311</v>
      </c>
      <c r="C217">
        <v>0.54046247571617512</v>
      </c>
      <c r="D217" t="s">
        <v>2480</v>
      </c>
      <c r="E217" t="s">
        <v>311</v>
      </c>
    </row>
    <row r="218" spans="1:5" x14ac:dyDescent="0.3">
      <c r="A218" t="s">
        <v>865</v>
      </c>
      <c r="B218" t="s">
        <v>311</v>
      </c>
      <c r="C218">
        <v>0.54415001861949708</v>
      </c>
      <c r="D218" t="s">
        <v>2480</v>
      </c>
      <c r="E218" t="s">
        <v>311</v>
      </c>
    </row>
    <row r="219" spans="1:5" x14ac:dyDescent="0.3">
      <c r="A219" t="s">
        <v>1140</v>
      </c>
      <c r="B219" t="s">
        <v>311</v>
      </c>
      <c r="C219">
        <v>0.54423469622295351</v>
      </c>
      <c r="D219" t="s">
        <v>2480</v>
      </c>
      <c r="E219" t="s">
        <v>311</v>
      </c>
    </row>
    <row r="220" spans="1:5" x14ac:dyDescent="0.3">
      <c r="A220" t="s">
        <v>1980</v>
      </c>
      <c r="B220" t="s">
        <v>311</v>
      </c>
      <c r="C220">
        <v>0.54464285334766194</v>
      </c>
      <c r="D220" t="s">
        <v>2480</v>
      </c>
      <c r="E220" t="s">
        <v>311</v>
      </c>
    </row>
    <row r="221" spans="1:5" x14ac:dyDescent="0.3">
      <c r="A221" t="s">
        <v>1119</v>
      </c>
      <c r="B221" t="s">
        <v>311</v>
      </c>
      <c r="C221">
        <v>0.54859193650382088</v>
      </c>
      <c r="D221" t="s">
        <v>2480</v>
      </c>
      <c r="E221" t="s">
        <v>311</v>
      </c>
    </row>
    <row r="222" spans="1:5" x14ac:dyDescent="0.3">
      <c r="A222" t="s">
        <v>1120</v>
      </c>
      <c r="B222" t="s">
        <v>311</v>
      </c>
      <c r="C222">
        <v>0.55047159544246094</v>
      </c>
      <c r="D222" t="s">
        <v>2480</v>
      </c>
      <c r="E222" t="s">
        <v>311</v>
      </c>
    </row>
    <row r="223" spans="1:5" x14ac:dyDescent="0.3">
      <c r="A223" t="s">
        <v>2092</v>
      </c>
      <c r="B223" t="s">
        <v>311</v>
      </c>
      <c r="C223">
        <v>0.55192760825536125</v>
      </c>
      <c r="D223" t="s">
        <v>2480</v>
      </c>
      <c r="E223" t="s">
        <v>311</v>
      </c>
    </row>
    <row r="224" spans="1:5" x14ac:dyDescent="0.3">
      <c r="A224" t="s">
        <v>868</v>
      </c>
      <c r="B224" t="s">
        <v>311</v>
      </c>
      <c r="C224">
        <v>0.55434598010431069</v>
      </c>
      <c r="D224" t="s">
        <v>2480</v>
      </c>
      <c r="E224" t="s">
        <v>311</v>
      </c>
    </row>
    <row r="225" spans="1:5" x14ac:dyDescent="0.3">
      <c r="A225" t="s">
        <v>870</v>
      </c>
      <c r="B225" t="s">
        <v>311</v>
      </c>
      <c r="C225">
        <v>0.55522965092600729</v>
      </c>
      <c r="D225" t="s">
        <v>2480</v>
      </c>
      <c r="E225" t="s">
        <v>311</v>
      </c>
    </row>
    <row r="226" spans="1:5" x14ac:dyDescent="0.3">
      <c r="A226" t="s">
        <v>1133</v>
      </c>
      <c r="B226" t="s">
        <v>311</v>
      </c>
      <c r="C226">
        <v>0.55546089686719624</v>
      </c>
      <c r="D226" t="s">
        <v>2480</v>
      </c>
      <c r="E226" t="s">
        <v>311</v>
      </c>
    </row>
    <row r="227" spans="1:5" x14ac:dyDescent="0.3">
      <c r="A227" t="s">
        <v>2339</v>
      </c>
      <c r="B227" t="s">
        <v>311</v>
      </c>
      <c r="C227">
        <v>0.55709103931174442</v>
      </c>
      <c r="D227" t="s">
        <v>2480</v>
      </c>
      <c r="E227" t="s">
        <v>311</v>
      </c>
    </row>
    <row r="228" spans="1:5" x14ac:dyDescent="0.3">
      <c r="A228" t="s">
        <v>1135</v>
      </c>
      <c r="B228" t="s">
        <v>311</v>
      </c>
      <c r="C228">
        <v>0.55723332651748569</v>
      </c>
      <c r="D228" t="s">
        <v>2480</v>
      </c>
      <c r="E228" t="s">
        <v>311</v>
      </c>
    </row>
    <row r="229" spans="1:5" x14ac:dyDescent="0.3">
      <c r="A229" t="s">
        <v>2348</v>
      </c>
      <c r="B229" t="s">
        <v>311</v>
      </c>
      <c r="C229">
        <v>0.5581687342232754</v>
      </c>
      <c r="D229" t="s">
        <v>2480</v>
      </c>
      <c r="E229" t="s">
        <v>311</v>
      </c>
    </row>
    <row r="230" spans="1:5" x14ac:dyDescent="0.3">
      <c r="A230" t="s">
        <v>859</v>
      </c>
      <c r="B230" t="s">
        <v>311</v>
      </c>
      <c r="C230">
        <v>0.55927966586415989</v>
      </c>
      <c r="D230" t="s">
        <v>2480</v>
      </c>
      <c r="E230" t="s">
        <v>311</v>
      </c>
    </row>
    <row r="231" spans="1:5" x14ac:dyDescent="0.3">
      <c r="A231" t="s">
        <v>1108</v>
      </c>
      <c r="B231" t="s">
        <v>311</v>
      </c>
      <c r="C231">
        <v>0.56071181545285087</v>
      </c>
      <c r="D231" t="s">
        <v>2480</v>
      </c>
      <c r="E231" t="s">
        <v>311</v>
      </c>
    </row>
    <row r="232" spans="1:5" x14ac:dyDescent="0.3">
      <c r="A232" t="s">
        <v>2274</v>
      </c>
      <c r="B232" t="s">
        <v>311</v>
      </c>
      <c r="C232">
        <v>0.56166677186834268</v>
      </c>
      <c r="D232" t="s">
        <v>2480</v>
      </c>
      <c r="E232" t="s">
        <v>311</v>
      </c>
    </row>
    <row r="233" spans="1:5" x14ac:dyDescent="0.3">
      <c r="A233" t="s">
        <v>2337</v>
      </c>
      <c r="B233" t="s">
        <v>311</v>
      </c>
      <c r="C233">
        <v>0.56226896994271447</v>
      </c>
      <c r="D233" t="s">
        <v>2480</v>
      </c>
      <c r="E233" t="s">
        <v>311</v>
      </c>
    </row>
    <row r="234" spans="1:5" x14ac:dyDescent="0.3">
      <c r="A234" t="s">
        <v>1130</v>
      </c>
      <c r="B234" t="s">
        <v>311</v>
      </c>
      <c r="C234">
        <v>0.56240927246800276</v>
      </c>
      <c r="D234" t="s">
        <v>2480</v>
      </c>
      <c r="E234" t="s">
        <v>311</v>
      </c>
    </row>
    <row r="235" spans="1:5" x14ac:dyDescent="0.3">
      <c r="A235" t="s">
        <v>2286</v>
      </c>
      <c r="B235" t="s">
        <v>311</v>
      </c>
      <c r="C235">
        <v>0.56281200539148335</v>
      </c>
      <c r="D235" t="s">
        <v>2480</v>
      </c>
      <c r="E235" t="s">
        <v>311</v>
      </c>
    </row>
    <row r="236" spans="1:5" x14ac:dyDescent="0.3">
      <c r="A236" t="s">
        <v>1117</v>
      </c>
      <c r="B236" t="s">
        <v>311</v>
      </c>
      <c r="C236">
        <v>0.56379428380641061</v>
      </c>
      <c r="D236" t="s">
        <v>2480</v>
      </c>
      <c r="E236" t="s">
        <v>311</v>
      </c>
    </row>
    <row r="237" spans="1:5" x14ac:dyDescent="0.3">
      <c r="A237" t="s">
        <v>409</v>
      </c>
      <c r="B237" t="s">
        <v>311</v>
      </c>
      <c r="C237">
        <v>0.56401888321407856</v>
      </c>
      <c r="D237" t="s">
        <v>2480</v>
      </c>
      <c r="E237" t="s">
        <v>311</v>
      </c>
    </row>
    <row r="238" spans="1:5" x14ac:dyDescent="0.3">
      <c r="A238" t="s">
        <v>1999</v>
      </c>
      <c r="B238" t="s">
        <v>311</v>
      </c>
      <c r="C238">
        <v>0.56599025849369933</v>
      </c>
      <c r="D238" t="s">
        <v>2480</v>
      </c>
      <c r="E238" t="s">
        <v>311</v>
      </c>
    </row>
    <row r="239" spans="1:5" x14ac:dyDescent="0.3">
      <c r="A239" t="s">
        <v>832</v>
      </c>
      <c r="B239" t="s">
        <v>311</v>
      </c>
      <c r="C239">
        <v>0.56637669250127909</v>
      </c>
      <c r="D239" t="s">
        <v>2480</v>
      </c>
      <c r="E239" t="s">
        <v>311</v>
      </c>
    </row>
    <row r="240" spans="1:5" x14ac:dyDescent="0.3">
      <c r="A240" t="s">
        <v>1147</v>
      </c>
      <c r="B240" t="s">
        <v>311</v>
      </c>
      <c r="C240">
        <v>0.56765906598991522</v>
      </c>
      <c r="D240" t="s">
        <v>2480</v>
      </c>
      <c r="E240" t="s">
        <v>311</v>
      </c>
    </row>
    <row r="241" spans="1:5" x14ac:dyDescent="0.3">
      <c r="A241" t="s">
        <v>2355</v>
      </c>
      <c r="B241" t="s">
        <v>311</v>
      </c>
      <c r="C241">
        <v>0.57108632297293083</v>
      </c>
      <c r="D241" t="s">
        <v>2480</v>
      </c>
      <c r="E241" t="s">
        <v>311</v>
      </c>
    </row>
    <row r="242" spans="1:5" x14ac:dyDescent="0.3">
      <c r="A242" t="s">
        <v>1089</v>
      </c>
      <c r="B242" t="s">
        <v>311</v>
      </c>
      <c r="C242">
        <v>0.57564979794356708</v>
      </c>
      <c r="D242" t="s">
        <v>2480</v>
      </c>
      <c r="E242" t="s">
        <v>311</v>
      </c>
    </row>
    <row r="243" spans="1:5" x14ac:dyDescent="0.3">
      <c r="A243" t="s">
        <v>515</v>
      </c>
      <c r="B243" t="s">
        <v>311</v>
      </c>
      <c r="C243">
        <v>0.57603003460364177</v>
      </c>
      <c r="D243" t="s">
        <v>2480</v>
      </c>
      <c r="E243" t="s">
        <v>311</v>
      </c>
    </row>
    <row r="244" spans="1:5" x14ac:dyDescent="0.3">
      <c r="A244" t="s">
        <v>2093</v>
      </c>
      <c r="B244" t="s">
        <v>311</v>
      </c>
      <c r="C244">
        <v>0.57772475157050607</v>
      </c>
      <c r="D244" t="s">
        <v>2480</v>
      </c>
      <c r="E244" t="s">
        <v>311</v>
      </c>
    </row>
    <row r="245" spans="1:5" x14ac:dyDescent="0.3">
      <c r="A245" t="s">
        <v>1124</v>
      </c>
      <c r="B245" t="s">
        <v>311</v>
      </c>
      <c r="C245">
        <v>0.58008245590324725</v>
      </c>
      <c r="D245" t="s">
        <v>2480</v>
      </c>
      <c r="E245" t="s">
        <v>311</v>
      </c>
    </row>
    <row r="246" spans="1:5" x14ac:dyDescent="0.3">
      <c r="A246" t="s">
        <v>2377</v>
      </c>
      <c r="B246" t="s">
        <v>311</v>
      </c>
      <c r="C246">
        <v>0.58206302465267834</v>
      </c>
      <c r="D246" t="s">
        <v>2480</v>
      </c>
      <c r="E246" t="s">
        <v>311</v>
      </c>
    </row>
    <row r="247" spans="1:5" x14ac:dyDescent="0.3">
      <c r="A247" t="s">
        <v>829</v>
      </c>
      <c r="B247" t="s">
        <v>311</v>
      </c>
      <c r="C247">
        <v>0.58481524375155847</v>
      </c>
      <c r="D247" t="s">
        <v>2480</v>
      </c>
      <c r="E247" t="s">
        <v>311</v>
      </c>
    </row>
    <row r="248" spans="1:5" x14ac:dyDescent="0.3">
      <c r="A248" t="s">
        <v>1131</v>
      </c>
      <c r="B248" t="s">
        <v>311</v>
      </c>
      <c r="C248">
        <v>0.58605562266834044</v>
      </c>
      <c r="D248" t="s">
        <v>2480</v>
      </c>
      <c r="E248" t="s">
        <v>311</v>
      </c>
    </row>
    <row r="249" spans="1:5" x14ac:dyDescent="0.3">
      <c r="A249" t="s">
        <v>1118</v>
      </c>
      <c r="B249" t="s">
        <v>311</v>
      </c>
      <c r="C249">
        <v>0.58609261124195711</v>
      </c>
      <c r="D249" t="s">
        <v>2480</v>
      </c>
      <c r="E249" t="s">
        <v>311</v>
      </c>
    </row>
    <row r="250" spans="1:5" x14ac:dyDescent="0.3">
      <c r="A250" t="s">
        <v>1093</v>
      </c>
      <c r="B250" t="s">
        <v>311</v>
      </c>
      <c r="C250">
        <v>0.58752553881916814</v>
      </c>
      <c r="D250" t="s">
        <v>2480</v>
      </c>
      <c r="E250" t="s">
        <v>311</v>
      </c>
    </row>
    <row r="251" spans="1:5" x14ac:dyDescent="0.3">
      <c r="A251" t="s">
        <v>1110</v>
      </c>
      <c r="B251" t="s">
        <v>311</v>
      </c>
      <c r="C251">
        <v>0.59041661432456427</v>
      </c>
      <c r="D251" t="s">
        <v>2480</v>
      </c>
      <c r="E251" t="s">
        <v>311</v>
      </c>
    </row>
    <row r="252" spans="1:5" x14ac:dyDescent="0.3">
      <c r="A252" t="s">
        <v>539</v>
      </c>
      <c r="B252" t="s">
        <v>311</v>
      </c>
      <c r="C252">
        <v>0.59178721359471786</v>
      </c>
      <c r="D252" t="s">
        <v>2480</v>
      </c>
      <c r="E252" t="s">
        <v>311</v>
      </c>
    </row>
    <row r="253" spans="1:5" x14ac:dyDescent="0.3">
      <c r="A253" t="s">
        <v>348</v>
      </c>
      <c r="B253" t="s">
        <v>311</v>
      </c>
      <c r="C253">
        <v>0.59206674437798368</v>
      </c>
      <c r="D253" t="s">
        <v>2480</v>
      </c>
      <c r="E253" t="s">
        <v>311</v>
      </c>
    </row>
    <row r="254" spans="1:5" x14ac:dyDescent="0.3">
      <c r="A254" t="s">
        <v>1104</v>
      </c>
      <c r="B254" t="s">
        <v>311</v>
      </c>
      <c r="C254">
        <v>0.59375892557946219</v>
      </c>
      <c r="D254" t="s">
        <v>2480</v>
      </c>
      <c r="E254" t="s">
        <v>311</v>
      </c>
    </row>
    <row r="255" spans="1:5" x14ac:dyDescent="0.3">
      <c r="A255" t="s">
        <v>2354</v>
      </c>
      <c r="B255" t="s">
        <v>311</v>
      </c>
      <c r="C255">
        <v>0.59653647225560125</v>
      </c>
      <c r="D255" t="s">
        <v>2480</v>
      </c>
      <c r="E255" t="s">
        <v>311</v>
      </c>
    </row>
    <row r="256" spans="1:5" x14ac:dyDescent="0.3">
      <c r="A256" t="s">
        <v>1083</v>
      </c>
      <c r="B256" t="s">
        <v>311</v>
      </c>
      <c r="C256">
        <v>0.5967259916391241</v>
      </c>
      <c r="D256" t="s">
        <v>2480</v>
      </c>
      <c r="E256" t="s">
        <v>311</v>
      </c>
    </row>
    <row r="257" spans="1:5" x14ac:dyDescent="0.3">
      <c r="A257" t="s">
        <v>2351</v>
      </c>
      <c r="B257" t="s">
        <v>311</v>
      </c>
      <c r="C257">
        <v>0.59969032540097222</v>
      </c>
      <c r="D257" t="s">
        <v>2480</v>
      </c>
      <c r="E257" t="s">
        <v>311</v>
      </c>
    </row>
    <row r="258" spans="1:5" x14ac:dyDescent="0.3">
      <c r="A258" t="s">
        <v>1122</v>
      </c>
      <c r="B258" t="s">
        <v>311</v>
      </c>
      <c r="C258">
        <v>0.60055286012081577</v>
      </c>
      <c r="D258" t="s">
        <v>2480</v>
      </c>
      <c r="E258" t="s">
        <v>311</v>
      </c>
    </row>
    <row r="259" spans="1:5" x14ac:dyDescent="0.3">
      <c r="A259" t="s">
        <v>828</v>
      </c>
      <c r="B259" t="s">
        <v>311</v>
      </c>
      <c r="C259">
        <v>0.60296357683468549</v>
      </c>
      <c r="D259" t="s">
        <v>2480</v>
      </c>
      <c r="E259" t="s">
        <v>311</v>
      </c>
    </row>
    <row r="260" spans="1:5" x14ac:dyDescent="0.3">
      <c r="A260" t="s">
        <v>1081</v>
      </c>
      <c r="B260" t="s">
        <v>311</v>
      </c>
      <c r="C260">
        <v>0.60352160070893812</v>
      </c>
      <c r="D260" t="s">
        <v>2480</v>
      </c>
      <c r="E260" t="s">
        <v>311</v>
      </c>
    </row>
    <row r="261" spans="1:5" x14ac:dyDescent="0.3">
      <c r="A261" t="s">
        <v>874</v>
      </c>
      <c r="B261" t="s">
        <v>311</v>
      </c>
      <c r="C261">
        <v>0.60420692960294142</v>
      </c>
      <c r="D261" t="s">
        <v>2480</v>
      </c>
      <c r="E261" t="s">
        <v>311</v>
      </c>
    </row>
    <row r="262" spans="1:5" x14ac:dyDescent="0.3">
      <c r="A262" t="s">
        <v>2350</v>
      </c>
      <c r="B262" t="s">
        <v>311</v>
      </c>
      <c r="C262">
        <v>0.6064804287987321</v>
      </c>
      <c r="D262" t="s">
        <v>2480</v>
      </c>
      <c r="E262" t="s">
        <v>311</v>
      </c>
    </row>
    <row r="263" spans="1:5" x14ac:dyDescent="0.3">
      <c r="A263" t="s">
        <v>2341</v>
      </c>
      <c r="B263" t="s">
        <v>311</v>
      </c>
      <c r="C263">
        <v>0.60852255820491863</v>
      </c>
      <c r="D263" t="s">
        <v>2480</v>
      </c>
      <c r="E263" t="s">
        <v>311</v>
      </c>
    </row>
    <row r="264" spans="1:5" x14ac:dyDescent="0.3">
      <c r="A264" t="s">
        <v>2010</v>
      </c>
      <c r="B264" t="s">
        <v>311</v>
      </c>
      <c r="C264">
        <v>0.6122292530553759</v>
      </c>
      <c r="D264" t="s">
        <v>2480</v>
      </c>
      <c r="E264" t="s">
        <v>311</v>
      </c>
    </row>
    <row r="265" spans="1:5" x14ac:dyDescent="0.3">
      <c r="A265" t="s">
        <v>873</v>
      </c>
      <c r="B265" t="s">
        <v>311</v>
      </c>
      <c r="C265">
        <v>0.61578250755714159</v>
      </c>
      <c r="D265" t="s">
        <v>2480</v>
      </c>
      <c r="E265" t="s">
        <v>311</v>
      </c>
    </row>
    <row r="266" spans="1:5" x14ac:dyDescent="0.3">
      <c r="A266" t="s">
        <v>1075</v>
      </c>
      <c r="B266" t="s">
        <v>311</v>
      </c>
      <c r="C266">
        <v>0.61658147515939654</v>
      </c>
      <c r="D266" t="s">
        <v>2480</v>
      </c>
      <c r="E266" t="s">
        <v>311</v>
      </c>
    </row>
    <row r="267" spans="1:5" x14ac:dyDescent="0.3">
      <c r="A267" t="s">
        <v>1090</v>
      </c>
      <c r="B267" t="s">
        <v>311</v>
      </c>
      <c r="C267">
        <v>0.62420783607212682</v>
      </c>
      <c r="D267" t="s">
        <v>2480</v>
      </c>
      <c r="E267" t="s">
        <v>311</v>
      </c>
    </row>
    <row r="268" spans="1:5" x14ac:dyDescent="0.3">
      <c r="A268" t="s">
        <v>1078</v>
      </c>
      <c r="B268" t="s">
        <v>311</v>
      </c>
      <c r="C268">
        <v>0.62549727558642543</v>
      </c>
      <c r="D268" t="s">
        <v>2480</v>
      </c>
      <c r="E268" t="s">
        <v>311</v>
      </c>
    </row>
    <row r="269" spans="1:5" x14ac:dyDescent="0.3">
      <c r="A269" t="s">
        <v>344</v>
      </c>
      <c r="B269" t="s">
        <v>311</v>
      </c>
      <c r="C269">
        <v>0.62643194880448083</v>
      </c>
      <c r="D269" t="s">
        <v>2480</v>
      </c>
      <c r="E269" t="s">
        <v>311</v>
      </c>
    </row>
    <row r="270" spans="1:5" x14ac:dyDescent="0.3">
      <c r="A270" t="s">
        <v>1084</v>
      </c>
      <c r="B270" t="s">
        <v>311</v>
      </c>
      <c r="C270">
        <v>0.62694856721181869</v>
      </c>
      <c r="D270" t="s">
        <v>2480</v>
      </c>
      <c r="E270" t="s">
        <v>311</v>
      </c>
    </row>
    <row r="271" spans="1:5" x14ac:dyDescent="0.3">
      <c r="A271" t="s">
        <v>1091</v>
      </c>
      <c r="B271" t="s">
        <v>311</v>
      </c>
      <c r="C271">
        <v>0.63026036321570322</v>
      </c>
      <c r="D271" t="s">
        <v>2480</v>
      </c>
      <c r="E271" t="s">
        <v>311</v>
      </c>
    </row>
    <row r="272" spans="1:5" x14ac:dyDescent="0.3">
      <c r="A272" t="s">
        <v>2352</v>
      </c>
      <c r="B272" t="s">
        <v>311</v>
      </c>
      <c r="C272">
        <v>0.63026945960548386</v>
      </c>
      <c r="D272" t="s">
        <v>2480</v>
      </c>
      <c r="E272" t="s">
        <v>311</v>
      </c>
    </row>
    <row r="273" spans="1:5" x14ac:dyDescent="0.3">
      <c r="A273" t="s">
        <v>2358</v>
      </c>
      <c r="B273" t="s">
        <v>311</v>
      </c>
      <c r="C273">
        <v>0.63083104203951101</v>
      </c>
      <c r="D273" t="s">
        <v>2480</v>
      </c>
      <c r="E273" t="s">
        <v>311</v>
      </c>
    </row>
    <row r="274" spans="1:5" x14ac:dyDescent="0.3">
      <c r="A274" t="s">
        <v>1888</v>
      </c>
      <c r="B274" t="s">
        <v>311</v>
      </c>
      <c r="C274">
        <v>0.63119566573181629</v>
      </c>
      <c r="D274" t="s">
        <v>2480</v>
      </c>
      <c r="E274" t="s">
        <v>311</v>
      </c>
    </row>
    <row r="275" spans="1:5" x14ac:dyDescent="0.3">
      <c r="A275" t="s">
        <v>1082</v>
      </c>
      <c r="B275" t="s">
        <v>311</v>
      </c>
      <c r="C275">
        <v>0.63284970905018778</v>
      </c>
      <c r="D275" t="s">
        <v>2480</v>
      </c>
      <c r="E275" t="s">
        <v>311</v>
      </c>
    </row>
    <row r="276" spans="1:5" x14ac:dyDescent="0.3">
      <c r="A276" t="s">
        <v>1103</v>
      </c>
      <c r="B276" t="s">
        <v>311</v>
      </c>
      <c r="C276">
        <v>0.63295210294084792</v>
      </c>
      <c r="D276" t="s">
        <v>2480</v>
      </c>
      <c r="E276" t="s">
        <v>311</v>
      </c>
    </row>
    <row r="277" spans="1:5" x14ac:dyDescent="0.3">
      <c r="A277" t="s">
        <v>1410</v>
      </c>
      <c r="B277" t="s">
        <v>311</v>
      </c>
      <c r="C277">
        <v>0.63507689670678857</v>
      </c>
      <c r="D277" t="s">
        <v>2480</v>
      </c>
      <c r="E277" t="s">
        <v>311</v>
      </c>
    </row>
    <row r="278" spans="1:5" x14ac:dyDescent="0.3">
      <c r="A278" t="s">
        <v>340</v>
      </c>
      <c r="B278" t="s">
        <v>311</v>
      </c>
      <c r="C278">
        <v>0.6354287859790938</v>
      </c>
      <c r="D278" t="s">
        <v>2480</v>
      </c>
      <c r="E278" t="s">
        <v>311</v>
      </c>
    </row>
    <row r="279" spans="1:5" x14ac:dyDescent="0.3">
      <c r="A279" t="s">
        <v>2284</v>
      </c>
      <c r="B279" t="s">
        <v>311</v>
      </c>
      <c r="C279">
        <v>0.6370561445911701</v>
      </c>
      <c r="D279" t="s">
        <v>2480</v>
      </c>
      <c r="E279" t="s">
        <v>311</v>
      </c>
    </row>
    <row r="280" spans="1:5" x14ac:dyDescent="0.3">
      <c r="A280" t="s">
        <v>823</v>
      </c>
      <c r="B280" t="s">
        <v>311</v>
      </c>
      <c r="C280">
        <v>0.63743170767880042</v>
      </c>
      <c r="D280" t="s">
        <v>2480</v>
      </c>
      <c r="E280" t="s">
        <v>311</v>
      </c>
    </row>
    <row r="281" spans="1:5" x14ac:dyDescent="0.3">
      <c r="A281" t="s">
        <v>1267</v>
      </c>
      <c r="B281" t="s">
        <v>311</v>
      </c>
      <c r="C281">
        <v>0.63978067668322702</v>
      </c>
      <c r="D281" t="s">
        <v>2480</v>
      </c>
      <c r="E281" t="s">
        <v>311</v>
      </c>
    </row>
    <row r="282" spans="1:5" x14ac:dyDescent="0.3">
      <c r="A282" t="s">
        <v>2000</v>
      </c>
      <c r="B282" t="s">
        <v>311</v>
      </c>
      <c r="C282">
        <v>0.6406189503075892</v>
      </c>
      <c r="D282" t="s">
        <v>2480</v>
      </c>
      <c r="E282" t="s">
        <v>311</v>
      </c>
    </row>
    <row r="283" spans="1:5" x14ac:dyDescent="0.3">
      <c r="A283" t="s">
        <v>417</v>
      </c>
      <c r="B283" t="s">
        <v>311</v>
      </c>
      <c r="C283">
        <v>0.6413314785592058</v>
      </c>
      <c r="D283" t="s">
        <v>2480</v>
      </c>
      <c r="E283" t="s">
        <v>311</v>
      </c>
    </row>
    <row r="284" spans="1:5" x14ac:dyDescent="0.3">
      <c r="A284" t="s">
        <v>1855</v>
      </c>
      <c r="B284" t="s">
        <v>311</v>
      </c>
      <c r="C284">
        <v>0.64351378422500805</v>
      </c>
      <c r="D284" t="s">
        <v>2480</v>
      </c>
      <c r="E284" t="s">
        <v>311</v>
      </c>
    </row>
    <row r="285" spans="1:5" x14ac:dyDescent="0.3">
      <c r="A285" t="s">
        <v>830</v>
      </c>
      <c r="B285" t="s">
        <v>311</v>
      </c>
      <c r="C285">
        <v>0.64452459908255955</v>
      </c>
      <c r="D285" t="s">
        <v>2480</v>
      </c>
      <c r="E285" t="s">
        <v>311</v>
      </c>
    </row>
    <row r="286" spans="1:5" x14ac:dyDescent="0.3">
      <c r="A286" t="s">
        <v>1057</v>
      </c>
      <c r="B286" t="s">
        <v>311</v>
      </c>
      <c r="C286">
        <v>0.64526953019205324</v>
      </c>
      <c r="D286" t="s">
        <v>2480</v>
      </c>
      <c r="E286" t="s">
        <v>311</v>
      </c>
    </row>
    <row r="287" spans="1:5" x14ac:dyDescent="0.3">
      <c r="A287" t="s">
        <v>491</v>
      </c>
      <c r="B287" t="s">
        <v>311</v>
      </c>
      <c r="C287">
        <v>0.64631406401616731</v>
      </c>
      <c r="D287" t="s">
        <v>2480</v>
      </c>
      <c r="E287" t="s">
        <v>311</v>
      </c>
    </row>
    <row r="288" spans="1:5" x14ac:dyDescent="0.3">
      <c r="A288" t="s">
        <v>1085</v>
      </c>
      <c r="B288" t="s">
        <v>311</v>
      </c>
      <c r="C288">
        <v>0.6464361046783601</v>
      </c>
      <c r="D288" t="s">
        <v>2480</v>
      </c>
      <c r="E288" t="s">
        <v>311</v>
      </c>
    </row>
    <row r="289" spans="1:5" x14ac:dyDescent="0.3">
      <c r="A289" t="s">
        <v>833</v>
      </c>
      <c r="B289" t="s">
        <v>311</v>
      </c>
      <c r="C289">
        <v>0.64671567897870275</v>
      </c>
      <c r="D289" t="s">
        <v>2480</v>
      </c>
      <c r="E289" t="s">
        <v>311</v>
      </c>
    </row>
    <row r="290" spans="1:5" x14ac:dyDescent="0.3">
      <c r="A290" t="s">
        <v>342</v>
      </c>
      <c r="B290" t="s">
        <v>311</v>
      </c>
      <c r="C290">
        <v>0.64695391126557955</v>
      </c>
      <c r="D290" t="s">
        <v>2480</v>
      </c>
      <c r="E290" t="s">
        <v>311</v>
      </c>
    </row>
    <row r="291" spans="1:5" x14ac:dyDescent="0.3">
      <c r="A291" t="s">
        <v>425</v>
      </c>
      <c r="B291" t="s">
        <v>311</v>
      </c>
      <c r="C291">
        <v>0.64865956320064144</v>
      </c>
      <c r="D291" t="s">
        <v>2480</v>
      </c>
      <c r="E291" t="s">
        <v>311</v>
      </c>
    </row>
    <row r="292" spans="1:5" x14ac:dyDescent="0.3">
      <c r="A292" t="s">
        <v>346</v>
      </c>
      <c r="B292" t="s">
        <v>311</v>
      </c>
      <c r="C292">
        <v>0.65102309045525431</v>
      </c>
      <c r="D292" t="s">
        <v>2480</v>
      </c>
      <c r="E292" t="s">
        <v>311</v>
      </c>
    </row>
    <row r="293" spans="1:5" x14ac:dyDescent="0.3">
      <c r="A293" t="s">
        <v>535</v>
      </c>
      <c r="B293" t="s">
        <v>311</v>
      </c>
      <c r="C293">
        <v>0.65152546860603422</v>
      </c>
      <c r="D293" t="s">
        <v>2480</v>
      </c>
      <c r="E293" t="s">
        <v>311</v>
      </c>
    </row>
    <row r="294" spans="1:5" x14ac:dyDescent="0.3">
      <c r="A294" t="s">
        <v>2353</v>
      </c>
      <c r="B294" t="s">
        <v>311</v>
      </c>
      <c r="C294">
        <v>0.65202254462083953</v>
      </c>
      <c r="D294" t="s">
        <v>2480</v>
      </c>
      <c r="E294" t="s">
        <v>311</v>
      </c>
    </row>
    <row r="295" spans="1:5" x14ac:dyDescent="0.3">
      <c r="A295" t="s">
        <v>2285</v>
      </c>
      <c r="B295" t="s">
        <v>311</v>
      </c>
      <c r="C295">
        <v>0.65309442295743292</v>
      </c>
      <c r="D295" t="s">
        <v>2480</v>
      </c>
      <c r="E295" t="s">
        <v>311</v>
      </c>
    </row>
    <row r="296" spans="1:5" x14ac:dyDescent="0.3">
      <c r="A296" t="s">
        <v>1270</v>
      </c>
      <c r="B296" t="s">
        <v>311</v>
      </c>
      <c r="C296">
        <v>0.65328005787235266</v>
      </c>
      <c r="D296" t="s">
        <v>2480</v>
      </c>
      <c r="E296" t="s">
        <v>311</v>
      </c>
    </row>
    <row r="297" spans="1:5" x14ac:dyDescent="0.3">
      <c r="A297" t="s">
        <v>948</v>
      </c>
      <c r="B297" t="s">
        <v>311</v>
      </c>
      <c r="C297">
        <v>0.65394801447842221</v>
      </c>
      <c r="D297" t="s">
        <v>2480</v>
      </c>
      <c r="E297" t="s">
        <v>311</v>
      </c>
    </row>
    <row r="298" spans="1:5" x14ac:dyDescent="0.3">
      <c r="A298" t="s">
        <v>863</v>
      </c>
      <c r="B298" t="s">
        <v>311</v>
      </c>
      <c r="C298">
        <v>0.655411600310706</v>
      </c>
      <c r="D298" t="s">
        <v>2480</v>
      </c>
      <c r="E298" t="s">
        <v>311</v>
      </c>
    </row>
    <row r="299" spans="1:5" x14ac:dyDescent="0.3">
      <c r="A299" t="s">
        <v>511</v>
      </c>
      <c r="B299" t="s">
        <v>311</v>
      </c>
      <c r="C299">
        <v>0.65719235826711586</v>
      </c>
      <c r="D299" t="s">
        <v>2480</v>
      </c>
      <c r="E299" t="s">
        <v>311</v>
      </c>
    </row>
    <row r="300" spans="1:5" x14ac:dyDescent="0.3">
      <c r="A300" t="s">
        <v>2320</v>
      </c>
      <c r="B300" t="s">
        <v>311</v>
      </c>
      <c r="C300">
        <v>0.65759141200591231</v>
      </c>
      <c r="D300" t="s">
        <v>2480</v>
      </c>
      <c r="E300" t="s">
        <v>311</v>
      </c>
    </row>
    <row r="301" spans="1:5" x14ac:dyDescent="0.3">
      <c r="A301" t="s">
        <v>1105</v>
      </c>
      <c r="B301" t="s">
        <v>311</v>
      </c>
      <c r="C301">
        <v>0.65818629614415114</v>
      </c>
      <c r="D301" t="s">
        <v>2480</v>
      </c>
      <c r="E301" t="s">
        <v>311</v>
      </c>
    </row>
    <row r="302" spans="1:5" x14ac:dyDescent="0.3">
      <c r="A302" t="s">
        <v>907</v>
      </c>
      <c r="B302" t="s">
        <v>311</v>
      </c>
      <c r="C302">
        <v>0.65903459677372966</v>
      </c>
      <c r="D302" t="s">
        <v>2480</v>
      </c>
      <c r="E302" t="s">
        <v>311</v>
      </c>
    </row>
    <row r="303" spans="1:5" x14ac:dyDescent="0.3">
      <c r="A303" t="s">
        <v>1111</v>
      </c>
      <c r="B303" t="s">
        <v>311</v>
      </c>
      <c r="C303">
        <v>0.65934994923528523</v>
      </c>
      <c r="D303" t="s">
        <v>2480</v>
      </c>
      <c r="E303" t="s">
        <v>311</v>
      </c>
    </row>
    <row r="304" spans="1:5" x14ac:dyDescent="0.3">
      <c r="A304" t="s">
        <v>1076</v>
      </c>
      <c r="B304" t="s">
        <v>311</v>
      </c>
      <c r="C304">
        <v>0.6618016868771015</v>
      </c>
      <c r="D304" t="s">
        <v>2480</v>
      </c>
      <c r="E304" t="s">
        <v>311</v>
      </c>
    </row>
    <row r="305" spans="1:5" x14ac:dyDescent="0.3">
      <c r="A305" t="s">
        <v>827</v>
      </c>
      <c r="B305" t="s">
        <v>311</v>
      </c>
      <c r="C305">
        <v>0.6626243717749899</v>
      </c>
      <c r="D305" t="s">
        <v>2480</v>
      </c>
      <c r="E305" t="s">
        <v>311</v>
      </c>
    </row>
    <row r="306" spans="1:5" x14ac:dyDescent="0.3">
      <c r="A306" t="s">
        <v>1158</v>
      </c>
      <c r="B306" t="s">
        <v>311</v>
      </c>
      <c r="C306">
        <v>0.66290334869948742</v>
      </c>
      <c r="D306" t="s">
        <v>2480</v>
      </c>
      <c r="E306" t="s">
        <v>311</v>
      </c>
    </row>
    <row r="307" spans="1:5" x14ac:dyDescent="0.3">
      <c r="A307" t="s">
        <v>861</v>
      </c>
      <c r="B307" t="s">
        <v>311</v>
      </c>
      <c r="C307">
        <v>0.66354815542745038</v>
      </c>
      <c r="D307" t="s">
        <v>2480</v>
      </c>
      <c r="E307" t="s">
        <v>311</v>
      </c>
    </row>
    <row r="308" spans="1:5" x14ac:dyDescent="0.3">
      <c r="A308" t="s">
        <v>399</v>
      </c>
      <c r="B308" t="s">
        <v>311</v>
      </c>
      <c r="C308">
        <v>0.66398594480277362</v>
      </c>
      <c r="D308" t="s">
        <v>2480</v>
      </c>
      <c r="E308" t="s">
        <v>311</v>
      </c>
    </row>
    <row r="309" spans="1:5" x14ac:dyDescent="0.3">
      <c r="A309" t="s">
        <v>2094</v>
      </c>
      <c r="B309" t="s">
        <v>311</v>
      </c>
      <c r="C309">
        <v>0.66402880946777154</v>
      </c>
      <c r="D309" t="s">
        <v>2480</v>
      </c>
      <c r="E309" t="s">
        <v>311</v>
      </c>
    </row>
    <row r="310" spans="1:5" x14ac:dyDescent="0.3">
      <c r="A310" t="s">
        <v>1283</v>
      </c>
      <c r="B310" t="s">
        <v>311</v>
      </c>
      <c r="C310">
        <v>0.66456118725591506</v>
      </c>
      <c r="D310" t="s">
        <v>2480</v>
      </c>
      <c r="E310" t="s">
        <v>311</v>
      </c>
    </row>
    <row r="311" spans="1:5" x14ac:dyDescent="0.3">
      <c r="A311" t="s">
        <v>2326</v>
      </c>
      <c r="B311" t="s">
        <v>311</v>
      </c>
      <c r="C311">
        <v>0.66476946711158491</v>
      </c>
      <c r="D311" t="s">
        <v>2480</v>
      </c>
      <c r="E311" t="s">
        <v>311</v>
      </c>
    </row>
    <row r="312" spans="1:5" x14ac:dyDescent="0.3">
      <c r="A312" t="s">
        <v>967</v>
      </c>
      <c r="B312" t="s">
        <v>311</v>
      </c>
      <c r="C312">
        <v>0.66493863331467007</v>
      </c>
      <c r="D312" t="s">
        <v>2480</v>
      </c>
      <c r="E312" t="s">
        <v>311</v>
      </c>
    </row>
    <row r="313" spans="1:5" x14ac:dyDescent="0.3">
      <c r="A313" t="s">
        <v>1079</v>
      </c>
      <c r="B313" t="s">
        <v>311</v>
      </c>
      <c r="C313">
        <v>0.66533914061811017</v>
      </c>
      <c r="D313" t="s">
        <v>2480</v>
      </c>
      <c r="E313" t="s">
        <v>311</v>
      </c>
    </row>
    <row r="314" spans="1:5" x14ac:dyDescent="0.3">
      <c r="A314" t="s">
        <v>952</v>
      </c>
      <c r="B314" t="s">
        <v>311</v>
      </c>
      <c r="C314">
        <v>0.66653832484078135</v>
      </c>
      <c r="D314" t="s">
        <v>2480</v>
      </c>
      <c r="E314" t="s">
        <v>311</v>
      </c>
    </row>
    <row r="315" spans="1:5" x14ac:dyDescent="0.3">
      <c r="A315" t="s">
        <v>864</v>
      </c>
      <c r="B315" t="s">
        <v>311</v>
      </c>
      <c r="C315">
        <v>0.6668525380123973</v>
      </c>
      <c r="D315" t="s">
        <v>2480</v>
      </c>
      <c r="E315" t="s">
        <v>311</v>
      </c>
    </row>
    <row r="316" spans="1:5" x14ac:dyDescent="0.3">
      <c r="A316" t="s">
        <v>1080</v>
      </c>
      <c r="B316" t="s">
        <v>311</v>
      </c>
      <c r="C316">
        <v>0.66978401241773211</v>
      </c>
      <c r="D316" t="s">
        <v>2480</v>
      </c>
      <c r="E316" t="s">
        <v>311</v>
      </c>
    </row>
    <row r="317" spans="1:5" x14ac:dyDescent="0.3">
      <c r="A317" t="s">
        <v>700</v>
      </c>
      <c r="B317" t="s">
        <v>311</v>
      </c>
      <c r="C317">
        <v>0.67011560367632816</v>
      </c>
      <c r="D317" t="s">
        <v>2480</v>
      </c>
      <c r="E317" t="s">
        <v>311</v>
      </c>
    </row>
    <row r="318" spans="1:5" x14ac:dyDescent="0.3">
      <c r="A318" t="s">
        <v>1941</v>
      </c>
      <c r="B318" t="s">
        <v>311</v>
      </c>
      <c r="C318">
        <v>0.67137252817958104</v>
      </c>
      <c r="D318" t="s">
        <v>2480</v>
      </c>
      <c r="E318" t="s">
        <v>311</v>
      </c>
    </row>
    <row r="319" spans="1:5" x14ac:dyDescent="0.3">
      <c r="A319" t="s">
        <v>1115</v>
      </c>
      <c r="B319" t="s">
        <v>311</v>
      </c>
      <c r="C319">
        <v>0.67287812788143486</v>
      </c>
      <c r="D319" t="s">
        <v>2480</v>
      </c>
      <c r="E319" t="s">
        <v>311</v>
      </c>
    </row>
    <row r="320" spans="1:5" x14ac:dyDescent="0.3">
      <c r="A320" t="s">
        <v>1936</v>
      </c>
      <c r="B320" t="s">
        <v>311</v>
      </c>
      <c r="C320">
        <v>0.67333470331538381</v>
      </c>
      <c r="D320" t="s">
        <v>2480</v>
      </c>
      <c r="E320" t="s">
        <v>311</v>
      </c>
    </row>
    <row r="321" spans="1:5" x14ac:dyDescent="0.3">
      <c r="A321" t="s">
        <v>2344</v>
      </c>
      <c r="B321" t="s">
        <v>311</v>
      </c>
      <c r="C321">
        <v>0.67346395106708667</v>
      </c>
      <c r="D321" t="s">
        <v>2480</v>
      </c>
      <c r="E321" t="s">
        <v>311</v>
      </c>
    </row>
    <row r="322" spans="1:5" x14ac:dyDescent="0.3">
      <c r="A322" t="s">
        <v>1269</v>
      </c>
      <c r="B322" t="s">
        <v>311</v>
      </c>
      <c r="C322">
        <v>0.6739369806384663</v>
      </c>
      <c r="D322" t="s">
        <v>2480</v>
      </c>
      <c r="E322" t="s">
        <v>311</v>
      </c>
    </row>
    <row r="323" spans="1:5" x14ac:dyDescent="0.3">
      <c r="A323" t="s">
        <v>639</v>
      </c>
      <c r="B323" t="s">
        <v>311</v>
      </c>
      <c r="C323">
        <v>0.67424477295403662</v>
      </c>
      <c r="D323" t="s">
        <v>2480</v>
      </c>
      <c r="E323" t="s">
        <v>311</v>
      </c>
    </row>
    <row r="324" spans="1:5" x14ac:dyDescent="0.3">
      <c r="A324" t="s">
        <v>2066</v>
      </c>
      <c r="B324" t="s">
        <v>311</v>
      </c>
      <c r="C324">
        <v>0.67474555902897537</v>
      </c>
      <c r="D324" t="s">
        <v>2480</v>
      </c>
      <c r="E324" t="s">
        <v>311</v>
      </c>
    </row>
    <row r="325" spans="1:5" x14ac:dyDescent="0.3">
      <c r="A325" t="s">
        <v>505</v>
      </c>
      <c r="B325" t="s">
        <v>311</v>
      </c>
      <c r="C325">
        <v>0.67603307186506179</v>
      </c>
      <c r="D325" t="s">
        <v>2480</v>
      </c>
      <c r="E325" t="s">
        <v>311</v>
      </c>
    </row>
    <row r="326" spans="1:5" x14ac:dyDescent="0.3">
      <c r="A326" t="s">
        <v>1276</v>
      </c>
      <c r="B326" t="s">
        <v>311</v>
      </c>
      <c r="C326">
        <v>0.67633320978038824</v>
      </c>
      <c r="D326" t="s">
        <v>2480</v>
      </c>
      <c r="E326" t="s">
        <v>311</v>
      </c>
    </row>
    <row r="327" spans="1:5" x14ac:dyDescent="0.3">
      <c r="A327" t="s">
        <v>1938</v>
      </c>
      <c r="B327" t="s">
        <v>311</v>
      </c>
      <c r="C327">
        <v>0.67737272462352904</v>
      </c>
      <c r="D327" t="s">
        <v>2480</v>
      </c>
      <c r="E327" t="s">
        <v>311</v>
      </c>
    </row>
    <row r="328" spans="1:5" x14ac:dyDescent="0.3">
      <c r="A328" t="s">
        <v>696</v>
      </c>
      <c r="B328" t="s">
        <v>311</v>
      </c>
      <c r="C328">
        <v>0.67740462395988021</v>
      </c>
      <c r="D328" t="s">
        <v>2480</v>
      </c>
      <c r="E328" t="s">
        <v>311</v>
      </c>
    </row>
    <row r="329" spans="1:5" x14ac:dyDescent="0.3">
      <c r="A329" t="s">
        <v>1460</v>
      </c>
      <c r="B329" t="s">
        <v>311</v>
      </c>
      <c r="C329">
        <v>0.67761357989185023</v>
      </c>
      <c r="D329" t="s">
        <v>2480</v>
      </c>
      <c r="E329" t="s">
        <v>311</v>
      </c>
    </row>
    <row r="330" spans="1:5" x14ac:dyDescent="0.3">
      <c r="A330" t="s">
        <v>2061</v>
      </c>
      <c r="B330" t="s">
        <v>311</v>
      </c>
      <c r="C330">
        <v>0.6789329419322625</v>
      </c>
      <c r="D330" t="s">
        <v>2480</v>
      </c>
      <c r="E330" t="s">
        <v>311</v>
      </c>
    </row>
    <row r="331" spans="1:5" x14ac:dyDescent="0.3">
      <c r="A331" t="s">
        <v>1087</v>
      </c>
      <c r="B331" t="s">
        <v>311</v>
      </c>
      <c r="C331">
        <v>0.67995841011449365</v>
      </c>
      <c r="D331" t="s">
        <v>2480</v>
      </c>
      <c r="E331" t="s">
        <v>311</v>
      </c>
    </row>
    <row r="332" spans="1:5" x14ac:dyDescent="0.3">
      <c r="A332" t="s">
        <v>350</v>
      </c>
      <c r="B332" t="s">
        <v>311</v>
      </c>
      <c r="C332">
        <v>0.68079613186528221</v>
      </c>
      <c r="D332" t="s">
        <v>2480</v>
      </c>
      <c r="E332" t="s">
        <v>311</v>
      </c>
    </row>
    <row r="333" spans="1:5" x14ac:dyDescent="0.3">
      <c r="A333" t="s">
        <v>950</v>
      </c>
      <c r="B333" t="s">
        <v>311</v>
      </c>
      <c r="C333">
        <v>0.68118895333142249</v>
      </c>
      <c r="D333" t="s">
        <v>2480</v>
      </c>
      <c r="E333" t="s">
        <v>311</v>
      </c>
    </row>
    <row r="334" spans="1:5" x14ac:dyDescent="0.3">
      <c r="A334" t="s">
        <v>842</v>
      </c>
      <c r="B334" t="s">
        <v>311</v>
      </c>
      <c r="C334">
        <v>0.68327357719810111</v>
      </c>
      <c r="D334" t="s">
        <v>2480</v>
      </c>
      <c r="E334" t="s">
        <v>311</v>
      </c>
    </row>
    <row r="335" spans="1:5" x14ac:dyDescent="0.3">
      <c r="A335" t="s">
        <v>1176</v>
      </c>
      <c r="B335" t="s">
        <v>311</v>
      </c>
      <c r="C335">
        <v>0.68329057152157902</v>
      </c>
      <c r="D335" t="s">
        <v>2480</v>
      </c>
      <c r="E335" t="s">
        <v>311</v>
      </c>
    </row>
    <row r="336" spans="1:5" x14ac:dyDescent="0.3">
      <c r="A336" t="s">
        <v>1282</v>
      </c>
      <c r="B336" t="s">
        <v>311</v>
      </c>
      <c r="C336">
        <v>0.68360264866329246</v>
      </c>
      <c r="D336" t="s">
        <v>2480</v>
      </c>
      <c r="E336" t="s">
        <v>311</v>
      </c>
    </row>
    <row r="337" spans="1:5" x14ac:dyDescent="0.3">
      <c r="A337" t="s">
        <v>1154</v>
      </c>
      <c r="B337" t="s">
        <v>311</v>
      </c>
      <c r="C337">
        <v>0.68390088091424994</v>
      </c>
      <c r="D337" t="s">
        <v>2480</v>
      </c>
      <c r="E337" t="s">
        <v>311</v>
      </c>
    </row>
    <row r="338" spans="1:5" x14ac:dyDescent="0.3">
      <c r="A338" t="s">
        <v>1975</v>
      </c>
      <c r="B338" t="s">
        <v>311</v>
      </c>
      <c r="C338">
        <v>0.68391808349612482</v>
      </c>
      <c r="D338" t="s">
        <v>2480</v>
      </c>
      <c r="E338" t="s">
        <v>311</v>
      </c>
    </row>
    <row r="339" spans="1:5" x14ac:dyDescent="0.3">
      <c r="A339" t="s">
        <v>866</v>
      </c>
      <c r="B339" t="s">
        <v>311</v>
      </c>
      <c r="C339">
        <v>0.68426698068248171</v>
      </c>
      <c r="D339" t="s">
        <v>2480</v>
      </c>
      <c r="E339" t="s">
        <v>311</v>
      </c>
    </row>
    <row r="340" spans="1:5" x14ac:dyDescent="0.3">
      <c r="A340" t="s">
        <v>698</v>
      </c>
      <c r="B340" t="s">
        <v>311</v>
      </c>
      <c r="C340">
        <v>0.68516398974526971</v>
      </c>
      <c r="D340" t="s">
        <v>2480</v>
      </c>
      <c r="E340" t="s">
        <v>311</v>
      </c>
    </row>
    <row r="341" spans="1:5" x14ac:dyDescent="0.3">
      <c r="A341" t="s">
        <v>393</v>
      </c>
      <c r="B341" t="s">
        <v>311</v>
      </c>
      <c r="C341">
        <v>0.68553887799689239</v>
      </c>
      <c r="D341" t="s">
        <v>2480</v>
      </c>
      <c r="E341" t="s">
        <v>311</v>
      </c>
    </row>
    <row r="342" spans="1:5" x14ac:dyDescent="0.3">
      <c r="A342" t="s">
        <v>2321</v>
      </c>
      <c r="B342" t="s">
        <v>311</v>
      </c>
      <c r="C342">
        <v>0.68580570043251732</v>
      </c>
      <c r="D342" t="s">
        <v>2480</v>
      </c>
      <c r="E342" t="s">
        <v>311</v>
      </c>
    </row>
    <row r="343" spans="1:5" x14ac:dyDescent="0.3">
      <c r="A343" t="s">
        <v>1058</v>
      </c>
      <c r="B343" t="s">
        <v>311</v>
      </c>
      <c r="C343">
        <v>0.68582049199942485</v>
      </c>
      <c r="D343" t="s">
        <v>2480</v>
      </c>
      <c r="E343" t="s">
        <v>311</v>
      </c>
    </row>
    <row r="344" spans="1:5" x14ac:dyDescent="0.3">
      <c r="A344" t="s">
        <v>958</v>
      </c>
      <c r="B344" t="s">
        <v>311</v>
      </c>
      <c r="C344">
        <v>0.68614429205845784</v>
      </c>
      <c r="D344" t="s">
        <v>2480</v>
      </c>
      <c r="E344" t="s">
        <v>311</v>
      </c>
    </row>
    <row r="345" spans="1:5" x14ac:dyDescent="0.3">
      <c r="A345" t="s">
        <v>831</v>
      </c>
      <c r="B345" t="s">
        <v>311</v>
      </c>
      <c r="C345">
        <v>0.68625292246075797</v>
      </c>
      <c r="D345" t="s">
        <v>2480</v>
      </c>
      <c r="E345" t="s">
        <v>311</v>
      </c>
    </row>
    <row r="346" spans="1:5" x14ac:dyDescent="0.3">
      <c r="A346" t="s">
        <v>1942</v>
      </c>
      <c r="B346" t="s">
        <v>311</v>
      </c>
      <c r="C346">
        <v>0.68703362692067216</v>
      </c>
      <c r="D346" t="s">
        <v>2480</v>
      </c>
      <c r="E346" t="s">
        <v>311</v>
      </c>
    </row>
    <row r="347" spans="1:5" x14ac:dyDescent="0.3">
      <c r="A347" t="s">
        <v>2376</v>
      </c>
      <c r="B347" t="s">
        <v>311</v>
      </c>
      <c r="C347">
        <v>0.68803179842830042</v>
      </c>
      <c r="D347" t="s">
        <v>2480</v>
      </c>
      <c r="E347" t="s">
        <v>311</v>
      </c>
    </row>
    <row r="348" spans="1:5" x14ac:dyDescent="0.3">
      <c r="A348" t="s">
        <v>1854</v>
      </c>
      <c r="B348" t="s">
        <v>311</v>
      </c>
      <c r="C348">
        <v>0.68887609131206828</v>
      </c>
      <c r="D348" t="s">
        <v>2480</v>
      </c>
      <c r="E348" t="s">
        <v>311</v>
      </c>
    </row>
    <row r="349" spans="1:5" x14ac:dyDescent="0.3">
      <c r="A349" t="s">
        <v>708</v>
      </c>
      <c r="B349" t="s">
        <v>311</v>
      </c>
      <c r="C349">
        <v>0.6896781116024977</v>
      </c>
      <c r="D349" t="s">
        <v>2480</v>
      </c>
      <c r="E349" t="s">
        <v>311</v>
      </c>
    </row>
    <row r="350" spans="1:5" x14ac:dyDescent="0.3">
      <c r="A350" t="s">
        <v>537</v>
      </c>
      <c r="B350" t="s">
        <v>311</v>
      </c>
      <c r="C350">
        <v>0.69099238705644439</v>
      </c>
      <c r="D350" t="s">
        <v>2480</v>
      </c>
      <c r="E350" t="s">
        <v>311</v>
      </c>
    </row>
    <row r="351" spans="1:5" x14ac:dyDescent="0.3">
      <c r="A351" t="s">
        <v>875</v>
      </c>
      <c r="B351" t="s">
        <v>311</v>
      </c>
      <c r="C351">
        <v>0.69149107315923042</v>
      </c>
      <c r="D351" t="s">
        <v>2480</v>
      </c>
      <c r="E351" t="s">
        <v>311</v>
      </c>
    </row>
    <row r="352" spans="1:5" x14ac:dyDescent="0.3">
      <c r="A352" t="s">
        <v>872</v>
      </c>
      <c r="B352" t="s">
        <v>311</v>
      </c>
      <c r="C352">
        <v>0.69200641308341881</v>
      </c>
      <c r="D352" t="s">
        <v>2480</v>
      </c>
      <c r="E352" t="s">
        <v>311</v>
      </c>
    </row>
    <row r="353" spans="1:5" x14ac:dyDescent="0.3">
      <c r="A353" t="s">
        <v>1856</v>
      </c>
      <c r="B353" t="s">
        <v>311</v>
      </c>
      <c r="C353">
        <v>0.69212798647663598</v>
      </c>
      <c r="D353" t="s">
        <v>2480</v>
      </c>
      <c r="E353" t="s">
        <v>311</v>
      </c>
    </row>
    <row r="354" spans="1:5" x14ac:dyDescent="0.3">
      <c r="A354" t="s">
        <v>1167</v>
      </c>
      <c r="B354" t="s">
        <v>311</v>
      </c>
      <c r="C354">
        <v>0.6930666476352364</v>
      </c>
      <c r="D354" t="s">
        <v>2480</v>
      </c>
      <c r="E354" t="s">
        <v>311</v>
      </c>
    </row>
    <row r="355" spans="1:5" x14ac:dyDescent="0.3">
      <c r="A355" t="s">
        <v>1067</v>
      </c>
      <c r="B355" t="s">
        <v>311</v>
      </c>
      <c r="C355">
        <v>0.69327405369458317</v>
      </c>
      <c r="D355" t="s">
        <v>2480</v>
      </c>
      <c r="E355" t="s">
        <v>311</v>
      </c>
    </row>
    <row r="356" spans="1:5" x14ac:dyDescent="0.3">
      <c r="A356" t="s">
        <v>961</v>
      </c>
      <c r="B356" t="s">
        <v>311</v>
      </c>
      <c r="C356">
        <v>0.69391592933300938</v>
      </c>
      <c r="D356" t="s">
        <v>2480</v>
      </c>
      <c r="E356" t="s">
        <v>311</v>
      </c>
    </row>
    <row r="357" spans="1:5" x14ac:dyDescent="0.3">
      <c r="A357" t="s">
        <v>1074</v>
      </c>
      <c r="B357" t="s">
        <v>311</v>
      </c>
      <c r="C357">
        <v>0.69418776057261944</v>
      </c>
      <c r="D357" t="s">
        <v>2480</v>
      </c>
      <c r="E357" t="s">
        <v>311</v>
      </c>
    </row>
    <row r="358" spans="1:5" x14ac:dyDescent="0.3">
      <c r="A358" t="s">
        <v>1279</v>
      </c>
      <c r="B358" t="s">
        <v>311</v>
      </c>
      <c r="C358">
        <v>0.69433127385156579</v>
      </c>
      <c r="D358" t="s">
        <v>2480</v>
      </c>
      <c r="E358" t="s">
        <v>311</v>
      </c>
    </row>
    <row r="359" spans="1:5" x14ac:dyDescent="0.3">
      <c r="A359" t="s">
        <v>2405</v>
      </c>
      <c r="B359" t="s">
        <v>311</v>
      </c>
      <c r="C359">
        <v>0.69789983606930572</v>
      </c>
      <c r="D359" t="s">
        <v>2480</v>
      </c>
      <c r="E359" t="s">
        <v>311</v>
      </c>
    </row>
    <row r="360" spans="1:5" x14ac:dyDescent="0.3">
      <c r="A360" t="s">
        <v>2356</v>
      </c>
      <c r="B360" t="s">
        <v>311</v>
      </c>
      <c r="C360">
        <v>0.69894111751216581</v>
      </c>
      <c r="D360" t="s">
        <v>2480</v>
      </c>
      <c r="E360" t="s">
        <v>311</v>
      </c>
    </row>
    <row r="361" spans="1:5" x14ac:dyDescent="0.3">
      <c r="A361" t="s">
        <v>953</v>
      </c>
      <c r="B361" t="s">
        <v>311</v>
      </c>
      <c r="C361">
        <v>0.70044405739442606</v>
      </c>
      <c r="D361" t="s">
        <v>2480</v>
      </c>
      <c r="E361" t="s">
        <v>311</v>
      </c>
    </row>
    <row r="362" spans="1:5" x14ac:dyDescent="0.3">
      <c r="A362" t="s">
        <v>1953</v>
      </c>
      <c r="B362" t="s">
        <v>311</v>
      </c>
      <c r="C362">
        <v>0.7016012497373928</v>
      </c>
      <c r="D362" t="s">
        <v>2480</v>
      </c>
      <c r="E362" t="s">
        <v>311</v>
      </c>
    </row>
    <row r="363" spans="1:5" x14ac:dyDescent="0.3">
      <c r="A363" t="s">
        <v>1086</v>
      </c>
      <c r="B363" t="s">
        <v>311</v>
      </c>
      <c r="C363">
        <v>0.70212083933919378</v>
      </c>
      <c r="D363" t="s">
        <v>2480</v>
      </c>
      <c r="E363" t="s">
        <v>311</v>
      </c>
    </row>
    <row r="364" spans="1:5" x14ac:dyDescent="0.3">
      <c r="A364" t="s">
        <v>1159</v>
      </c>
      <c r="B364" t="s">
        <v>311</v>
      </c>
      <c r="C364">
        <v>0.70223688413541507</v>
      </c>
      <c r="D364" t="s">
        <v>2480</v>
      </c>
      <c r="E364" t="s">
        <v>311</v>
      </c>
    </row>
    <row r="365" spans="1:5" x14ac:dyDescent="0.3">
      <c r="A365" t="s">
        <v>1934</v>
      </c>
      <c r="B365" t="s">
        <v>311</v>
      </c>
      <c r="C365">
        <v>0.70246601863571589</v>
      </c>
      <c r="D365" t="s">
        <v>2480</v>
      </c>
      <c r="E365" t="s">
        <v>311</v>
      </c>
    </row>
    <row r="366" spans="1:5" x14ac:dyDescent="0.3">
      <c r="A366" t="s">
        <v>862</v>
      </c>
      <c r="B366" t="s">
        <v>311</v>
      </c>
      <c r="C366">
        <v>0.70325715931678712</v>
      </c>
      <c r="D366" t="s">
        <v>2480</v>
      </c>
      <c r="E366" t="s">
        <v>311</v>
      </c>
    </row>
    <row r="367" spans="1:5" x14ac:dyDescent="0.3">
      <c r="A367" t="s">
        <v>825</v>
      </c>
      <c r="B367" t="s">
        <v>311</v>
      </c>
      <c r="C367">
        <v>0.70339339274588786</v>
      </c>
      <c r="D367" t="s">
        <v>2480</v>
      </c>
      <c r="E367" t="s">
        <v>311</v>
      </c>
    </row>
    <row r="368" spans="1:5" x14ac:dyDescent="0.3">
      <c r="A368" t="s">
        <v>543</v>
      </c>
      <c r="B368" t="s">
        <v>311</v>
      </c>
      <c r="C368">
        <v>0.70450207940303622</v>
      </c>
      <c r="D368" t="s">
        <v>2480</v>
      </c>
      <c r="E368" t="s">
        <v>311</v>
      </c>
    </row>
    <row r="369" spans="1:5" x14ac:dyDescent="0.3">
      <c r="A369" t="s">
        <v>1165</v>
      </c>
      <c r="B369" t="s">
        <v>311</v>
      </c>
      <c r="C369">
        <v>0.70615861629991872</v>
      </c>
      <c r="D369" t="s">
        <v>2480</v>
      </c>
      <c r="E369" t="s">
        <v>311</v>
      </c>
    </row>
    <row r="370" spans="1:5" x14ac:dyDescent="0.3">
      <c r="A370" t="s">
        <v>662</v>
      </c>
      <c r="B370" t="s">
        <v>311</v>
      </c>
      <c r="C370">
        <v>0.70664349907157054</v>
      </c>
      <c r="D370" t="s">
        <v>2480</v>
      </c>
      <c r="E370" t="s">
        <v>311</v>
      </c>
    </row>
    <row r="371" spans="1:5" x14ac:dyDescent="0.3">
      <c r="A371" t="s">
        <v>2399</v>
      </c>
      <c r="B371" t="s">
        <v>311</v>
      </c>
      <c r="C371">
        <v>0.70690883179723629</v>
      </c>
      <c r="D371" t="s">
        <v>2480</v>
      </c>
      <c r="E371" t="s">
        <v>311</v>
      </c>
    </row>
    <row r="372" spans="1:5" x14ac:dyDescent="0.3">
      <c r="A372" t="s">
        <v>2067</v>
      </c>
      <c r="B372" t="s">
        <v>311</v>
      </c>
      <c r="C372">
        <v>0.70723047651120452</v>
      </c>
      <c r="D372" t="s">
        <v>2480</v>
      </c>
      <c r="E372" t="s">
        <v>311</v>
      </c>
    </row>
    <row r="373" spans="1:5" x14ac:dyDescent="0.3">
      <c r="A373" t="s">
        <v>776</v>
      </c>
      <c r="B373" t="s">
        <v>311</v>
      </c>
      <c r="C373">
        <v>0.70743127651288495</v>
      </c>
      <c r="D373" t="s">
        <v>2480</v>
      </c>
      <c r="E373" t="s">
        <v>311</v>
      </c>
    </row>
    <row r="374" spans="1:5" x14ac:dyDescent="0.3">
      <c r="A374" t="s">
        <v>951</v>
      </c>
      <c r="B374" t="s">
        <v>311</v>
      </c>
      <c r="C374">
        <v>0.70753165920396888</v>
      </c>
      <c r="D374" t="s">
        <v>2480</v>
      </c>
      <c r="E374" t="s">
        <v>311</v>
      </c>
    </row>
    <row r="375" spans="1:5" x14ac:dyDescent="0.3">
      <c r="A375" t="s">
        <v>1068</v>
      </c>
      <c r="B375" t="s">
        <v>311</v>
      </c>
      <c r="C375">
        <v>0.70782800491276554</v>
      </c>
      <c r="D375" t="s">
        <v>2480</v>
      </c>
      <c r="E375" t="s">
        <v>311</v>
      </c>
    </row>
    <row r="376" spans="1:5" x14ac:dyDescent="0.3">
      <c r="A376" t="s">
        <v>706</v>
      </c>
      <c r="B376" t="s">
        <v>311</v>
      </c>
      <c r="C376">
        <v>0.70896244565532796</v>
      </c>
      <c r="D376" t="s">
        <v>2480</v>
      </c>
      <c r="E376" t="s">
        <v>311</v>
      </c>
    </row>
    <row r="377" spans="1:5" x14ac:dyDescent="0.3">
      <c r="A377" t="s">
        <v>1272</v>
      </c>
      <c r="B377" t="s">
        <v>311</v>
      </c>
      <c r="C377">
        <v>0.71112887158473548</v>
      </c>
      <c r="D377" t="s">
        <v>2480</v>
      </c>
      <c r="E377" t="s">
        <v>311</v>
      </c>
    </row>
    <row r="378" spans="1:5" x14ac:dyDescent="0.3">
      <c r="A378" t="s">
        <v>701</v>
      </c>
      <c r="B378" t="s">
        <v>311</v>
      </c>
      <c r="C378">
        <v>0.71208744288389769</v>
      </c>
      <c r="D378" t="s">
        <v>2480</v>
      </c>
      <c r="E378" t="s">
        <v>311</v>
      </c>
    </row>
    <row r="379" spans="1:5" x14ac:dyDescent="0.3">
      <c r="A379" t="s">
        <v>547</v>
      </c>
      <c r="B379" t="s">
        <v>311</v>
      </c>
      <c r="C379">
        <v>0.71297555305514126</v>
      </c>
      <c r="D379" t="s">
        <v>2480</v>
      </c>
      <c r="E379" t="s">
        <v>311</v>
      </c>
    </row>
    <row r="380" spans="1:5" x14ac:dyDescent="0.3">
      <c r="A380" t="s">
        <v>1071</v>
      </c>
      <c r="B380" t="s">
        <v>311</v>
      </c>
      <c r="C380">
        <v>0.71348797557191079</v>
      </c>
      <c r="D380" t="s">
        <v>2480</v>
      </c>
      <c r="E380" t="s">
        <v>311</v>
      </c>
    </row>
    <row r="381" spans="1:5" x14ac:dyDescent="0.3">
      <c r="A381" t="s">
        <v>788</v>
      </c>
      <c r="B381" t="s">
        <v>311</v>
      </c>
      <c r="C381">
        <v>0.71385065808614523</v>
      </c>
      <c r="D381" t="s">
        <v>2480</v>
      </c>
      <c r="E381" t="s">
        <v>311</v>
      </c>
    </row>
    <row r="382" spans="1:5" x14ac:dyDescent="0.3">
      <c r="A382" t="s">
        <v>1423</v>
      </c>
      <c r="B382" t="s">
        <v>311</v>
      </c>
      <c r="C382">
        <v>0.71424789192757143</v>
      </c>
      <c r="D382" t="s">
        <v>2480</v>
      </c>
      <c r="E382" t="s">
        <v>311</v>
      </c>
    </row>
    <row r="383" spans="1:5" x14ac:dyDescent="0.3">
      <c r="A383" t="s">
        <v>2065</v>
      </c>
      <c r="B383" t="s">
        <v>311</v>
      </c>
      <c r="C383">
        <v>0.71739716889124727</v>
      </c>
      <c r="D383" t="s">
        <v>2480</v>
      </c>
      <c r="E383" t="s">
        <v>311</v>
      </c>
    </row>
    <row r="384" spans="1:5" x14ac:dyDescent="0.3">
      <c r="A384" t="s">
        <v>1776</v>
      </c>
      <c r="B384" t="s">
        <v>311</v>
      </c>
      <c r="C384">
        <v>0.7176970729364518</v>
      </c>
      <c r="D384" t="s">
        <v>2480</v>
      </c>
      <c r="E384" t="s">
        <v>311</v>
      </c>
    </row>
    <row r="385" spans="1:5" x14ac:dyDescent="0.3">
      <c r="A385" t="s">
        <v>2375</v>
      </c>
      <c r="B385" t="s">
        <v>311</v>
      </c>
      <c r="C385">
        <v>0.71784558994328174</v>
      </c>
      <c r="D385" t="s">
        <v>2480</v>
      </c>
      <c r="E385" t="s">
        <v>311</v>
      </c>
    </row>
    <row r="386" spans="1:5" x14ac:dyDescent="0.3">
      <c r="A386" t="s">
        <v>2134</v>
      </c>
      <c r="B386" t="s">
        <v>311</v>
      </c>
      <c r="C386">
        <v>0.71830574288400262</v>
      </c>
      <c r="D386" t="s">
        <v>2480</v>
      </c>
      <c r="E386" t="s">
        <v>311</v>
      </c>
    </row>
    <row r="387" spans="1:5" x14ac:dyDescent="0.3">
      <c r="A387" t="s">
        <v>1300</v>
      </c>
      <c r="B387" t="s">
        <v>311</v>
      </c>
      <c r="C387">
        <v>0.71953455856340398</v>
      </c>
      <c r="D387" t="s">
        <v>2480</v>
      </c>
      <c r="E387" t="s">
        <v>311</v>
      </c>
    </row>
    <row r="388" spans="1:5" x14ac:dyDescent="0.3">
      <c r="A388" t="s">
        <v>2167</v>
      </c>
      <c r="B388" t="s">
        <v>311</v>
      </c>
      <c r="C388">
        <v>0.7219243805430644</v>
      </c>
      <c r="D388" t="s">
        <v>2480</v>
      </c>
      <c r="E388" t="s">
        <v>311</v>
      </c>
    </row>
    <row r="389" spans="1:5" x14ac:dyDescent="0.3">
      <c r="A389" t="s">
        <v>2398</v>
      </c>
      <c r="B389" t="s">
        <v>311</v>
      </c>
      <c r="C389">
        <v>0.72221325747077525</v>
      </c>
      <c r="D389" t="s">
        <v>2480</v>
      </c>
      <c r="E389" t="s">
        <v>311</v>
      </c>
    </row>
    <row r="390" spans="1:5" x14ac:dyDescent="0.3">
      <c r="A390" t="s">
        <v>709</v>
      </c>
      <c r="B390" t="s">
        <v>311</v>
      </c>
      <c r="C390">
        <v>0.72226774856417386</v>
      </c>
      <c r="D390" t="s">
        <v>2480</v>
      </c>
      <c r="E390" t="s">
        <v>311</v>
      </c>
    </row>
    <row r="391" spans="1:5" x14ac:dyDescent="0.3">
      <c r="A391" t="s">
        <v>413</v>
      </c>
      <c r="B391" t="s">
        <v>311</v>
      </c>
      <c r="C391">
        <v>0.72240048687936553</v>
      </c>
      <c r="D391" t="s">
        <v>2480</v>
      </c>
      <c r="E391" t="s">
        <v>311</v>
      </c>
    </row>
    <row r="392" spans="1:5" x14ac:dyDescent="0.3">
      <c r="A392" t="s">
        <v>1070</v>
      </c>
      <c r="B392" t="s">
        <v>311</v>
      </c>
      <c r="C392">
        <v>0.72290687073036464</v>
      </c>
      <c r="D392" t="s">
        <v>2480</v>
      </c>
      <c r="E392" t="s">
        <v>311</v>
      </c>
    </row>
    <row r="393" spans="1:5" x14ac:dyDescent="0.3">
      <c r="A393" t="s">
        <v>1112</v>
      </c>
      <c r="B393" t="s">
        <v>311</v>
      </c>
      <c r="C393">
        <v>0.72309215372083446</v>
      </c>
      <c r="D393" t="s">
        <v>2480</v>
      </c>
      <c r="E393" t="s">
        <v>311</v>
      </c>
    </row>
    <row r="394" spans="1:5" x14ac:dyDescent="0.3">
      <c r="A394" t="s">
        <v>1278</v>
      </c>
      <c r="B394" t="s">
        <v>311</v>
      </c>
      <c r="C394">
        <v>0.72311148813975479</v>
      </c>
      <c r="D394" t="s">
        <v>2480</v>
      </c>
      <c r="E394" t="s">
        <v>311</v>
      </c>
    </row>
    <row r="395" spans="1:5" x14ac:dyDescent="0.3">
      <c r="A395" t="s">
        <v>541</v>
      </c>
      <c r="B395" t="s">
        <v>311</v>
      </c>
      <c r="C395">
        <v>0.72502594557493116</v>
      </c>
      <c r="D395" t="s">
        <v>2480</v>
      </c>
      <c r="E395" t="s">
        <v>311</v>
      </c>
    </row>
    <row r="396" spans="1:5" x14ac:dyDescent="0.3">
      <c r="A396" t="s">
        <v>1149</v>
      </c>
      <c r="B396" t="s">
        <v>311</v>
      </c>
      <c r="C396">
        <v>0.72518704014744162</v>
      </c>
      <c r="D396" t="s">
        <v>2480</v>
      </c>
      <c r="E396" t="s">
        <v>311</v>
      </c>
    </row>
    <row r="397" spans="1:5" x14ac:dyDescent="0.3">
      <c r="A397" t="s">
        <v>1166</v>
      </c>
      <c r="B397" t="s">
        <v>311</v>
      </c>
      <c r="C397">
        <v>0.72847380538427609</v>
      </c>
      <c r="D397" t="s">
        <v>2480</v>
      </c>
      <c r="E397" t="s">
        <v>311</v>
      </c>
    </row>
    <row r="398" spans="1:5" x14ac:dyDescent="0.3">
      <c r="A398" t="s">
        <v>2289</v>
      </c>
      <c r="B398" t="s">
        <v>311</v>
      </c>
      <c r="C398">
        <v>0.73149961403345043</v>
      </c>
      <c r="D398" t="s">
        <v>2480</v>
      </c>
      <c r="E398" t="s">
        <v>311</v>
      </c>
    </row>
    <row r="399" spans="1:5" x14ac:dyDescent="0.3">
      <c r="A399" t="s">
        <v>2406</v>
      </c>
      <c r="B399" t="s">
        <v>311</v>
      </c>
      <c r="C399">
        <v>0.73392026359083751</v>
      </c>
      <c r="D399" t="s">
        <v>2480</v>
      </c>
      <c r="E399" t="s">
        <v>311</v>
      </c>
    </row>
    <row r="400" spans="1:5" x14ac:dyDescent="0.3">
      <c r="A400" t="s">
        <v>1850</v>
      </c>
      <c r="B400" t="s">
        <v>311</v>
      </c>
      <c r="C400">
        <v>0.73415545376065738</v>
      </c>
      <c r="D400" t="s">
        <v>2480</v>
      </c>
      <c r="E400" t="s">
        <v>311</v>
      </c>
    </row>
    <row r="401" spans="1:5" x14ac:dyDescent="0.3">
      <c r="A401" t="s">
        <v>908</v>
      </c>
      <c r="B401" t="s">
        <v>311</v>
      </c>
      <c r="C401">
        <v>0.73532135974216117</v>
      </c>
      <c r="D401" t="s">
        <v>2480</v>
      </c>
      <c r="E401" t="s">
        <v>311</v>
      </c>
    </row>
    <row r="402" spans="1:5" x14ac:dyDescent="0.3">
      <c r="A402" t="s">
        <v>959</v>
      </c>
      <c r="B402" t="s">
        <v>311</v>
      </c>
      <c r="C402">
        <v>0.73593126880114101</v>
      </c>
      <c r="D402" t="s">
        <v>2480</v>
      </c>
      <c r="E402" t="s">
        <v>311</v>
      </c>
    </row>
    <row r="403" spans="1:5" x14ac:dyDescent="0.3">
      <c r="A403" t="s">
        <v>1461</v>
      </c>
      <c r="B403" t="s">
        <v>311</v>
      </c>
      <c r="C403">
        <v>0.73622459356279446</v>
      </c>
      <c r="D403" t="s">
        <v>2480</v>
      </c>
      <c r="E403" t="s">
        <v>311</v>
      </c>
    </row>
    <row r="404" spans="1:5" x14ac:dyDescent="0.3">
      <c r="A404" t="s">
        <v>2403</v>
      </c>
      <c r="B404" t="s">
        <v>311</v>
      </c>
      <c r="C404">
        <v>0.73843528229362321</v>
      </c>
      <c r="D404" t="s">
        <v>2480</v>
      </c>
      <c r="E404" t="s">
        <v>311</v>
      </c>
    </row>
    <row r="405" spans="1:5" x14ac:dyDescent="0.3">
      <c r="A405" t="s">
        <v>2290</v>
      </c>
      <c r="B405" t="s">
        <v>311</v>
      </c>
      <c r="C405">
        <v>0.73853114367675543</v>
      </c>
      <c r="D405" t="s">
        <v>2480</v>
      </c>
      <c r="E405" t="s">
        <v>311</v>
      </c>
    </row>
    <row r="406" spans="1:5" x14ac:dyDescent="0.3">
      <c r="A406" t="s">
        <v>906</v>
      </c>
      <c r="B406" t="s">
        <v>311</v>
      </c>
      <c r="C406">
        <v>0.7405220987414719</v>
      </c>
      <c r="D406" t="s">
        <v>2480</v>
      </c>
      <c r="E406" t="s">
        <v>311</v>
      </c>
    </row>
    <row r="407" spans="1:5" x14ac:dyDescent="0.3">
      <c r="A407" t="s">
        <v>777</v>
      </c>
      <c r="B407" t="s">
        <v>311</v>
      </c>
      <c r="C407">
        <v>0.74229481622896565</v>
      </c>
      <c r="D407" t="s">
        <v>2480</v>
      </c>
      <c r="E407" t="s">
        <v>311</v>
      </c>
    </row>
    <row r="408" spans="1:5" x14ac:dyDescent="0.3">
      <c r="A408" t="s">
        <v>1935</v>
      </c>
      <c r="B408" t="s">
        <v>311</v>
      </c>
      <c r="C408">
        <v>0.74293443507921753</v>
      </c>
      <c r="D408" t="s">
        <v>2480</v>
      </c>
      <c r="E408" t="s">
        <v>311</v>
      </c>
    </row>
    <row r="409" spans="1:5" x14ac:dyDescent="0.3">
      <c r="A409" t="s">
        <v>2379</v>
      </c>
      <c r="B409" t="s">
        <v>311</v>
      </c>
      <c r="C409">
        <v>0.74376456267251145</v>
      </c>
      <c r="D409" t="s">
        <v>2480</v>
      </c>
      <c r="E409" t="s">
        <v>311</v>
      </c>
    </row>
    <row r="410" spans="1:5" x14ac:dyDescent="0.3">
      <c r="A410" t="s">
        <v>1072</v>
      </c>
      <c r="B410" t="s">
        <v>311</v>
      </c>
      <c r="C410">
        <v>0.74449966924720834</v>
      </c>
      <c r="D410" t="s">
        <v>2480</v>
      </c>
      <c r="E410" t="s">
        <v>311</v>
      </c>
    </row>
    <row r="411" spans="1:5" x14ac:dyDescent="0.3">
      <c r="A411" t="s">
        <v>1123</v>
      </c>
      <c r="B411" t="s">
        <v>311</v>
      </c>
      <c r="C411">
        <v>0.74492079629393926</v>
      </c>
      <c r="D411" t="s">
        <v>2480</v>
      </c>
      <c r="E411" t="s">
        <v>311</v>
      </c>
    </row>
    <row r="412" spans="1:5" x14ac:dyDescent="0.3">
      <c r="A412" t="s">
        <v>1162</v>
      </c>
      <c r="B412" t="s">
        <v>311</v>
      </c>
      <c r="C412">
        <v>0.7468565229387315</v>
      </c>
      <c r="D412" t="s">
        <v>2480</v>
      </c>
      <c r="E412" t="s">
        <v>311</v>
      </c>
    </row>
    <row r="413" spans="1:5" x14ac:dyDescent="0.3">
      <c r="A413" t="s">
        <v>411</v>
      </c>
      <c r="B413" t="s">
        <v>311</v>
      </c>
      <c r="C413">
        <v>0.74714896218013305</v>
      </c>
      <c r="D413" t="s">
        <v>2480</v>
      </c>
      <c r="E413" t="s">
        <v>311</v>
      </c>
    </row>
    <row r="414" spans="1:5" x14ac:dyDescent="0.3">
      <c r="A414" t="s">
        <v>1780</v>
      </c>
      <c r="B414" t="s">
        <v>311</v>
      </c>
      <c r="C414">
        <v>0.74774989135699255</v>
      </c>
      <c r="D414" t="s">
        <v>2480</v>
      </c>
      <c r="E414" t="s">
        <v>311</v>
      </c>
    </row>
    <row r="415" spans="1:5" x14ac:dyDescent="0.3">
      <c r="A415" t="s">
        <v>1155</v>
      </c>
      <c r="B415" t="s">
        <v>311</v>
      </c>
      <c r="C415">
        <v>0.74781292413123979</v>
      </c>
      <c r="D415" t="s">
        <v>2480</v>
      </c>
      <c r="E415" t="s">
        <v>311</v>
      </c>
    </row>
    <row r="416" spans="1:5" x14ac:dyDescent="0.3">
      <c r="A416" t="s">
        <v>1163</v>
      </c>
      <c r="B416" t="s">
        <v>311</v>
      </c>
      <c r="C416">
        <v>0.74875510825364422</v>
      </c>
      <c r="D416" t="s">
        <v>2480</v>
      </c>
      <c r="E416" t="s">
        <v>311</v>
      </c>
    </row>
    <row r="417" spans="1:5" x14ac:dyDescent="0.3">
      <c r="A417" t="s">
        <v>2432</v>
      </c>
      <c r="B417" t="s">
        <v>311</v>
      </c>
      <c r="C417">
        <v>0.74893969085875045</v>
      </c>
      <c r="D417" t="s">
        <v>2480</v>
      </c>
      <c r="E417" t="s">
        <v>311</v>
      </c>
    </row>
    <row r="418" spans="1:5" x14ac:dyDescent="0.3">
      <c r="A418" t="s">
        <v>702</v>
      </c>
      <c r="B418" t="s">
        <v>311</v>
      </c>
      <c r="C418">
        <v>0.74972895424047015</v>
      </c>
      <c r="D418" t="s">
        <v>2480</v>
      </c>
      <c r="E418" t="s">
        <v>311</v>
      </c>
    </row>
    <row r="419" spans="1:5" x14ac:dyDescent="0.3">
      <c r="A419" t="s">
        <v>2063</v>
      </c>
      <c r="B419" t="s">
        <v>311</v>
      </c>
      <c r="C419">
        <v>0.75057528009791397</v>
      </c>
      <c r="D419" t="s">
        <v>2480</v>
      </c>
      <c r="E419" t="s">
        <v>311</v>
      </c>
    </row>
    <row r="420" spans="1:5" x14ac:dyDescent="0.3">
      <c r="A420" t="s">
        <v>490</v>
      </c>
      <c r="B420" t="s">
        <v>311</v>
      </c>
      <c r="C420">
        <v>0.75101181882139112</v>
      </c>
      <c r="D420" t="s">
        <v>2480</v>
      </c>
      <c r="E420" t="s">
        <v>311</v>
      </c>
    </row>
    <row r="421" spans="1:5" x14ac:dyDescent="0.3">
      <c r="A421" t="s">
        <v>1783</v>
      </c>
      <c r="B421" t="s">
        <v>311</v>
      </c>
      <c r="C421">
        <v>0.75105222005825945</v>
      </c>
      <c r="D421" t="s">
        <v>2480</v>
      </c>
      <c r="E421" t="s">
        <v>311</v>
      </c>
    </row>
    <row r="422" spans="1:5" x14ac:dyDescent="0.3">
      <c r="A422" t="s">
        <v>519</v>
      </c>
      <c r="B422" t="s">
        <v>311</v>
      </c>
      <c r="C422">
        <v>0.75160297802196574</v>
      </c>
      <c r="D422" t="s">
        <v>2480</v>
      </c>
      <c r="E422" t="s">
        <v>311</v>
      </c>
    </row>
    <row r="423" spans="1:5" x14ac:dyDescent="0.3">
      <c r="A423" t="s">
        <v>1060</v>
      </c>
      <c r="B423" t="s">
        <v>311</v>
      </c>
      <c r="C423">
        <v>0.75286755694944674</v>
      </c>
      <c r="D423" t="s">
        <v>2480</v>
      </c>
      <c r="E423" t="s">
        <v>311</v>
      </c>
    </row>
    <row r="424" spans="1:5" x14ac:dyDescent="0.3">
      <c r="A424" t="s">
        <v>927</v>
      </c>
      <c r="B424" t="s">
        <v>311</v>
      </c>
      <c r="C424">
        <v>0.75314525109238217</v>
      </c>
      <c r="D424" t="s">
        <v>2480</v>
      </c>
      <c r="E424" t="s">
        <v>311</v>
      </c>
    </row>
    <row r="425" spans="1:5" x14ac:dyDescent="0.3">
      <c r="A425" t="s">
        <v>1062</v>
      </c>
      <c r="B425" t="s">
        <v>311</v>
      </c>
      <c r="C425">
        <v>0.7545675109995934</v>
      </c>
      <c r="D425" t="s">
        <v>2480</v>
      </c>
      <c r="E425" t="s">
        <v>311</v>
      </c>
    </row>
    <row r="426" spans="1:5" x14ac:dyDescent="0.3">
      <c r="A426" t="s">
        <v>2378</v>
      </c>
      <c r="B426" t="s">
        <v>311</v>
      </c>
      <c r="C426">
        <v>0.75507431288904991</v>
      </c>
      <c r="D426" t="s">
        <v>2480</v>
      </c>
      <c r="E426" t="s">
        <v>311</v>
      </c>
    </row>
    <row r="427" spans="1:5" x14ac:dyDescent="0.3">
      <c r="A427" t="s">
        <v>1277</v>
      </c>
      <c r="B427" t="s">
        <v>311</v>
      </c>
      <c r="C427">
        <v>0.75581896460514442</v>
      </c>
      <c r="D427" t="s">
        <v>2480</v>
      </c>
      <c r="E427" t="s">
        <v>311</v>
      </c>
    </row>
    <row r="428" spans="1:5" x14ac:dyDescent="0.3">
      <c r="A428" t="s">
        <v>1937</v>
      </c>
      <c r="B428" t="s">
        <v>311</v>
      </c>
      <c r="C428">
        <v>0.75679323863822467</v>
      </c>
      <c r="D428" t="s">
        <v>2480</v>
      </c>
      <c r="E428" t="s">
        <v>311</v>
      </c>
    </row>
    <row r="429" spans="1:5" x14ac:dyDescent="0.3">
      <c r="A429" t="s">
        <v>1054</v>
      </c>
      <c r="B429" t="s">
        <v>311</v>
      </c>
      <c r="C429">
        <v>0.75747239290366963</v>
      </c>
      <c r="D429" t="s">
        <v>2480</v>
      </c>
      <c r="E429" t="s">
        <v>311</v>
      </c>
    </row>
    <row r="430" spans="1:5" x14ac:dyDescent="0.3">
      <c r="A430" t="s">
        <v>2292</v>
      </c>
      <c r="B430" t="s">
        <v>311</v>
      </c>
      <c r="C430">
        <v>0.7577132022007339</v>
      </c>
      <c r="D430" t="s">
        <v>2480</v>
      </c>
      <c r="E430" t="s">
        <v>311</v>
      </c>
    </row>
    <row r="431" spans="1:5" x14ac:dyDescent="0.3">
      <c r="A431" t="s">
        <v>1157</v>
      </c>
      <c r="B431" t="s">
        <v>311</v>
      </c>
      <c r="C431">
        <v>0.75993875281364343</v>
      </c>
      <c r="D431" t="s">
        <v>2480</v>
      </c>
      <c r="E431" t="s">
        <v>311</v>
      </c>
    </row>
    <row r="432" spans="1:5" x14ac:dyDescent="0.3">
      <c r="A432" t="s">
        <v>1161</v>
      </c>
      <c r="B432" t="s">
        <v>311</v>
      </c>
      <c r="C432">
        <v>0.76136789180634212</v>
      </c>
      <c r="D432" t="s">
        <v>2480</v>
      </c>
      <c r="E432" t="s">
        <v>311</v>
      </c>
    </row>
    <row r="433" spans="1:5" x14ac:dyDescent="0.3">
      <c r="A433" t="s">
        <v>1102</v>
      </c>
      <c r="B433" t="s">
        <v>311</v>
      </c>
      <c r="C433">
        <v>0.76173724301985191</v>
      </c>
      <c r="D433" t="s">
        <v>2480</v>
      </c>
      <c r="E433" t="s">
        <v>311</v>
      </c>
    </row>
    <row r="434" spans="1:5" x14ac:dyDescent="0.3">
      <c r="A434" t="s">
        <v>2064</v>
      </c>
      <c r="B434" t="s">
        <v>311</v>
      </c>
      <c r="C434">
        <v>0.76305983782989451</v>
      </c>
      <c r="D434" t="s">
        <v>2480</v>
      </c>
      <c r="E434" t="s">
        <v>311</v>
      </c>
    </row>
    <row r="435" spans="1:5" x14ac:dyDescent="0.3">
      <c r="A435" t="s">
        <v>1059</v>
      </c>
      <c r="B435" t="s">
        <v>311</v>
      </c>
      <c r="C435">
        <v>0.76321613933904109</v>
      </c>
      <c r="D435" t="s">
        <v>2480</v>
      </c>
      <c r="E435" t="s">
        <v>311</v>
      </c>
    </row>
    <row r="436" spans="1:5" x14ac:dyDescent="0.3">
      <c r="A436" t="s">
        <v>649</v>
      </c>
      <c r="B436" t="s">
        <v>311</v>
      </c>
      <c r="C436">
        <v>0.76333132355609634</v>
      </c>
      <c r="D436" t="s">
        <v>2480</v>
      </c>
      <c r="E436" t="s">
        <v>311</v>
      </c>
    </row>
    <row r="437" spans="1:5" x14ac:dyDescent="0.3">
      <c r="A437" t="s">
        <v>637</v>
      </c>
      <c r="B437" t="s">
        <v>311</v>
      </c>
      <c r="C437">
        <v>0.76399054485647233</v>
      </c>
      <c r="D437" t="s">
        <v>2480</v>
      </c>
      <c r="E437" t="s">
        <v>311</v>
      </c>
    </row>
    <row r="438" spans="1:5" x14ac:dyDescent="0.3">
      <c r="A438" t="s">
        <v>2293</v>
      </c>
      <c r="B438" t="s">
        <v>311</v>
      </c>
      <c r="C438">
        <v>0.76416278174296082</v>
      </c>
      <c r="D438" t="s">
        <v>2480</v>
      </c>
      <c r="E438" t="s">
        <v>311</v>
      </c>
    </row>
    <row r="439" spans="1:5" x14ac:dyDescent="0.3">
      <c r="A439" t="s">
        <v>2374</v>
      </c>
      <c r="B439" t="s">
        <v>311</v>
      </c>
      <c r="C439">
        <v>0.76477034930765964</v>
      </c>
      <c r="D439" t="s">
        <v>2480</v>
      </c>
      <c r="E439" t="s">
        <v>311</v>
      </c>
    </row>
    <row r="440" spans="1:5" x14ac:dyDescent="0.3">
      <c r="A440" t="s">
        <v>647</v>
      </c>
      <c r="B440" t="s">
        <v>311</v>
      </c>
      <c r="C440">
        <v>0.7648132883942883</v>
      </c>
      <c r="D440" t="s">
        <v>2480</v>
      </c>
      <c r="E440" t="s">
        <v>311</v>
      </c>
    </row>
    <row r="441" spans="1:5" x14ac:dyDescent="0.3">
      <c r="A441" t="s">
        <v>1671</v>
      </c>
      <c r="B441" t="s">
        <v>311</v>
      </c>
      <c r="C441">
        <v>0.76537405956555715</v>
      </c>
      <c r="D441" t="s">
        <v>2480</v>
      </c>
      <c r="E441" t="s">
        <v>311</v>
      </c>
    </row>
    <row r="442" spans="1:5" x14ac:dyDescent="0.3">
      <c r="A442" t="s">
        <v>1271</v>
      </c>
      <c r="B442" t="s">
        <v>311</v>
      </c>
      <c r="C442">
        <v>0.76541886960151273</v>
      </c>
      <c r="D442" t="s">
        <v>2480</v>
      </c>
      <c r="E442" t="s">
        <v>311</v>
      </c>
    </row>
    <row r="443" spans="1:5" x14ac:dyDescent="0.3">
      <c r="A443" t="s">
        <v>2322</v>
      </c>
      <c r="B443" t="s">
        <v>311</v>
      </c>
      <c r="C443">
        <v>0.76712700814498991</v>
      </c>
      <c r="D443" t="s">
        <v>2480</v>
      </c>
      <c r="E443" t="s">
        <v>311</v>
      </c>
    </row>
    <row r="444" spans="1:5" x14ac:dyDescent="0.3">
      <c r="A444" t="s">
        <v>954</v>
      </c>
      <c r="B444" t="s">
        <v>311</v>
      </c>
      <c r="C444">
        <v>0.76756190585882755</v>
      </c>
      <c r="D444" t="s">
        <v>2480</v>
      </c>
      <c r="E444" t="s">
        <v>311</v>
      </c>
    </row>
    <row r="445" spans="1:5" x14ac:dyDescent="0.3">
      <c r="A445" t="s">
        <v>517</v>
      </c>
      <c r="B445" t="s">
        <v>311</v>
      </c>
      <c r="C445">
        <v>0.76759979329953543</v>
      </c>
      <c r="D445" t="s">
        <v>2480</v>
      </c>
      <c r="E445" t="s">
        <v>311</v>
      </c>
    </row>
    <row r="446" spans="1:5" x14ac:dyDescent="0.3">
      <c r="A446" t="s">
        <v>1281</v>
      </c>
      <c r="B446" t="s">
        <v>311</v>
      </c>
      <c r="C446">
        <v>0.76850536252368895</v>
      </c>
      <c r="D446" t="s">
        <v>2480</v>
      </c>
      <c r="E446" t="s">
        <v>311</v>
      </c>
    </row>
    <row r="447" spans="1:5" x14ac:dyDescent="0.3">
      <c r="A447" t="s">
        <v>2373</v>
      </c>
      <c r="B447" t="s">
        <v>311</v>
      </c>
      <c r="C447">
        <v>0.76867979894247762</v>
      </c>
      <c r="D447" t="s">
        <v>2480</v>
      </c>
      <c r="E447" t="s">
        <v>311</v>
      </c>
    </row>
    <row r="448" spans="1:5" x14ac:dyDescent="0.3">
      <c r="A448" t="s">
        <v>968</v>
      </c>
      <c r="B448" t="s">
        <v>311</v>
      </c>
      <c r="C448">
        <v>0.76985918215575555</v>
      </c>
      <c r="D448" t="s">
        <v>2480</v>
      </c>
      <c r="E448" t="s">
        <v>311</v>
      </c>
    </row>
    <row r="449" spans="1:5" x14ac:dyDescent="0.3">
      <c r="A449" t="s">
        <v>826</v>
      </c>
      <c r="B449" t="s">
        <v>311</v>
      </c>
      <c r="C449">
        <v>0.76996414658210499</v>
      </c>
      <c r="D449" t="s">
        <v>2480</v>
      </c>
      <c r="E449" t="s">
        <v>311</v>
      </c>
    </row>
    <row r="450" spans="1:5" x14ac:dyDescent="0.3">
      <c r="A450" t="s">
        <v>1092</v>
      </c>
      <c r="B450" t="s">
        <v>311</v>
      </c>
      <c r="C450">
        <v>0.7702477377055662</v>
      </c>
      <c r="D450" t="s">
        <v>2480</v>
      </c>
      <c r="E450" t="s">
        <v>311</v>
      </c>
    </row>
    <row r="451" spans="1:5" x14ac:dyDescent="0.3">
      <c r="A451" t="s">
        <v>2407</v>
      </c>
      <c r="B451" t="s">
        <v>311</v>
      </c>
      <c r="C451">
        <v>0.77027163449703417</v>
      </c>
      <c r="D451" t="s">
        <v>2480</v>
      </c>
      <c r="E451" t="s">
        <v>311</v>
      </c>
    </row>
    <row r="452" spans="1:5" x14ac:dyDescent="0.3">
      <c r="A452" t="s">
        <v>1179</v>
      </c>
      <c r="B452" t="s">
        <v>311</v>
      </c>
      <c r="C452">
        <v>0.77028401479961484</v>
      </c>
      <c r="D452" t="s">
        <v>2480</v>
      </c>
      <c r="E452" t="s">
        <v>311</v>
      </c>
    </row>
    <row r="453" spans="1:5" x14ac:dyDescent="0.3">
      <c r="A453" t="s">
        <v>1848</v>
      </c>
      <c r="B453" t="s">
        <v>311</v>
      </c>
      <c r="C453">
        <v>0.77090412310362555</v>
      </c>
      <c r="D453" t="s">
        <v>2480</v>
      </c>
      <c r="E453" t="s">
        <v>311</v>
      </c>
    </row>
    <row r="454" spans="1:5" x14ac:dyDescent="0.3">
      <c r="A454" t="s">
        <v>434</v>
      </c>
      <c r="B454" t="s">
        <v>311</v>
      </c>
      <c r="C454">
        <v>0.7711992224394244</v>
      </c>
      <c r="D454" t="s">
        <v>2480</v>
      </c>
      <c r="E454" t="s">
        <v>311</v>
      </c>
    </row>
    <row r="455" spans="1:5" x14ac:dyDescent="0.3">
      <c r="A455" t="s">
        <v>1711</v>
      </c>
      <c r="B455" t="s">
        <v>311</v>
      </c>
      <c r="C455">
        <v>0.77229496094367334</v>
      </c>
      <c r="D455" t="s">
        <v>2480</v>
      </c>
      <c r="E455" t="s">
        <v>311</v>
      </c>
    </row>
    <row r="456" spans="1:5" x14ac:dyDescent="0.3">
      <c r="A456" t="s">
        <v>1127</v>
      </c>
      <c r="B456" t="s">
        <v>311</v>
      </c>
      <c r="C456">
        <v>0.77287641344072289</v>
      </c>
      <c r="D456" t="s">
        <v>2480</v>
      </c>
      <c r="E456" t="s">
        <v>311</v>
      </c>
    </row>
    <row r="457" spans="1:5" x14ac:dyDescent="0.3">
      <c r="A457" t="s">
        <v>1095</v>
      </c>
      <c r="B457" t="s">
        <v>311</v>
      </c>
      <c r="C457">
        <v>0.77433047788674958</v>
      </c>
      <c r="D457" t="s">
        <v>2480</v>
      </c>
      <c r="E457" t="s">
        <v>311</v>
      </c>
    </row>
    <row r="458" spans="1:5" x14ac:dyDescent="0.3">
      <c r="A458" t="s">
        <v>1156</v>
      </c>
      <c r="B458" t="s">
        <v>311</v>
      </c>
      <c r="C458">
        <v>0.77545538668716218</v>
      </c>
      <c r="D458" t="s">
        <v>2480</v>
      </c>
      <c r="E458" t="s">
        <v>311</v>
      </c>
    </row>
    <row r="459" spans="1:5" x14ac:dyDescent="0.3">
      <c r="A459" t="s">
        <v>707</v>
      </c>
      <c r="B459" t="s">
        <v>311</v>
      </c>
      <c r="C459">
        <v>0.77550062138383247</v>
      </c>
      <c r="D459" t="s">
        <v>2480</v>
      </c>
      <c r="E459" t="s">
        <v>311</v>
      </c>
    </row>
    <row r="460" spans="1:5" x14ac:dyDescent="0.3">
      <c r="A460" t="s">
        <v>1069</v>
      </c>
      <c r="B460" t="s">
        <v>311</v>
      </c>
      <c r="C460">
        <v>0.77649456255352256</v>
      </c>
      <c r="D460" t="s">
        <v>2480</v>
      </c>
      <c r="E460" t="s">
        <v>311</v>
      </c>
    </row>
    <row r="461" spans="1:5" x14ac:dyDescent="0.3">
      <c r="A461" t="s">
        <v>1622</v>
      </c>
      <c r="B461" t="s">
        <v>311</v>
      </c>
      <c r="C461">
        <v>0.77696544932441602</v>
      </c>
      <c r="D461" t="s">
        <v>2480</v>
      </c>
      <c r="E461" t="s">
        <v>311</v>
      </c>
    </row>
    <row r="462" spans="1:5" x14ac:dyDescent="0.3">
      <c r="A462" t="s">
        <v>2324</v>
      </c>
      <c r="B462" t="s">
        <v>311</v>
      </c>
      <c r="C462">
        <v>0.77908835032199597</v>
      </c>
      <c r="D462" t="s">
        <v>2480</v>
      </c>
      <c r="E462" t="s">
        <v>311</v>
      </c>
    </row>
    <row r="463" spans="1:5" x14ac:dyDescent="0.3">
      <c r="A463" t="s">
        <v>910</v>
      </c>
      <c r="B463" t="s">
        <v>311</v>
      </c>
      <c r="C463">
        <v>0.7801862191331248</v>
      </c>
      <c r="D463" t="s">
        <v>2480</v>
      </c>
      <c r="E463" t="s">
        <v>311</v>
      </c>
    </row>
    <row r="464" spans="1:5" x14ac:dyDescent="0.3">
      <c r="A464" t="s">
        <v>1849</v>
      </c>
      <c r="B464" t="s">
        <v>311</v>
      </c>
      <c r="C464">
        <v>0.78070829915757378</v>
      </c>
      <c r="D464" t="s">
        <v>2480</v>
      </c>
      <c r="E464" t="s">
        <v>311</v>
      </c>
    </row>
    <row r="465" spans="1:5" x14ac:dyDescent="0.3">
      <c r="A465" t="s">
        <v>1947</v>
      </c>
      <c r="B465" t="s">
        <v>311</v>
      </c>
      <c r="C465">
        <v>0.78221265656640948</v>
      </c>
      <c r="D465" t="s">
        <v>2480</v>
      </c>
      <c r="E465" t="s">
        <v>311</v>
      </c>
    </row>
    <row r="466" spans="1:5" x14ac:dyDescent="0.3">
      <c r="A466" t="s">
        <v>1164</v>
      </c>
      <c r="B466" t="s">
        <v>311</v>
      </c>
      <c r="C466">
        <v>0.78255726000750492</v>
      </c>
      <c r="D466" t="s">
        <v>2480</v>
      </c>
      <c r="E466" t="s">
        <v>311</v>
      </c>
    </row>
    <row r="467" spans="1:5" x14ac:dyDescent="0.3">
      <c r="A467" t="s">
        <v>1705</v>
      </c>
      <c r="B467" t="s">
        <v>311</v>
      </c>
      <c r="C467">
        <v>0.78265633111980693</v>
      </c>
      <c r="D467" t="s">
        <v>2480</v>
      </c>
      <c r="E467" t="s">
        <v>311</v>
      </c>
    </row>
    <row r="468" spans="1:5" x14ac:dyDescent="0.3">
      <c r="A468" t="s">
        <v>957</v>
      </c>
      <c r="B468" t="s">
        <v>311</v>
      </c>
      <c r="C468">
        <v>0.78311836221339259</v>
      </c>
      <c r="D468" t="s">
        <v>2480</v>
      </c>
      <c r="E468" t="s">
        <v>311</v>
      </c>
    </row>
    <row r="469" spans="1:5" x14ac:dyDescent="0.3">
      <c r="A469" t="s">
        <v>1784</v>
      </c>
      <c r="B469" t="s">
        <v>311</v>
      </c>
      <c r="C469">
        <v>0.7831333763781434</v>
      </c>
      <c r="D469" t="s">
        <v>2480</v>
      </c>
      <c r="E469" t="s">
        <v>311</v>
      </c>
    </row>
    <row r="470" spans="1:5" x14ac:dyDescent="0.3">
      <c r="A470" t="s">
        <v>430</v>
      </c>
      <c r="B470" t="s">
        <v>311</v>
      </c>
      <c r="C470">
        <v>0.78368281680729424</v>
      </c>
      <c r="D470" t="s">
        <v>2480</v>
      </c>
      <c r="E470" t="s">
        <v>311</v>
      </c>
    </row>
    <row r="471" spans="1:5" x14ac:dyDescent="0.3">
      <c r="A471" t="s">
        <v>2372</v>
      </c>
      <c r="B471" t="s">
        <v>311</v>
      </c>
      <c r="C471">
        <v>0.78390050692358193</v>
      </c>
      <c r="D471" t="s">
        <v>2480</v>
      </c>
      <c r="E471" t="s">
        <v>311</v>
      </c>
    </row>
    <row r="472" spans="1:5" x14ac:dyDescent="0.3">
      <c r="A472" t="s">
        <v>1945</v>
      </c>
      <c r="B472" t="s">
        <v>311</v>
      </c>
      <c r="C472">
        <v>0.78392760832227271</v>
      </c>
      <c r="D472" t="s">
        <v>2480</v>
      </c>
      <c r="E472" t="s">
        <v>311</v>
      </c>
    </row>
    <row r="473" spans="1:5" x14ac:dyDescent="0.3">
      <c r="A473" t="s">
        <v>971</v>
      </c>
      <c r="B473" t="s">
        <v>311</v>
      </c>
      <c r="C473">
        <v>0.78409633083526509</v>
      </c>
      <c r="D473" t="s">
        <v>2480</v>
      </c>
      <c r="E473" t="s">
        <v>311</v>
      </c>
    </row>
    <row r="474" spans="1:5" x14ac:dyDescent="0.3">
      <c r="A474" t="s">
        <v>2060</v>
      </c>
      <c r="B474" t="s">
        <v>311</v>
      </c>
      <c r="C474">
        <v>0.78592339860944671</v>
      </c>
      <c r="D474" t="s">
        <v>2480</v>
      </c>
      <c r="E474" t="s">
        <v>311</v>
      </c>
    </row>
    <row r="475" spans="1:5" x14ac:dyDescent="0.3">
      <c r="A475" t="s">
        <v>1160</v>
      </c>
      <c r="B475" t="s">
        <v>311</v>
      </c>
      <c r="C475">
        <v>0.7872658282308489</v>
      </c>
      <c r="D475" t="s">
        <v>2480</v>
      </c>
      <c r="E475" t="s">
        <v>311</v>
      </c>
    </row>
    <row r="476" spans="1:5" x14ac:dyDescent="0.3">
      <c r="A476" t="s">
        <v>1623</v>
      </c>
      <c r="B476" t="s">
        <v>311</v>
      </c>
      <c r="C476">
        <v>0.78759356202995601</v>
      </c>
      <c r="D476" t="s">
        <v>2480</v>
      </c>
      <c r="E476" t="s">
        <v>311</v>
      </c>
    </row>
    <row r="477" spans="1:5" x14ac:dyDescent="0.3">
      <c r="A477" t="s">
        <v>1670</v>
      </c>
      <c r="B477" t="s">
        <v>311</v>
      </c>
      <c r="C477">
        <v>0.78774184181834128</v>
      </c>
      <c r="D477" t="s">
        <v>2480</v>
      </c>
      <c r="E477" t="s">
        <v>311</v>
      </c>
    </row>
    <row r="478" spans="1:5" x14ac:dyDescent="0.3">
      <c r="A478" t="s">
        <v>1056</v>
      </c>
      <c r="B478" t="s">
        <v>311</v>
      </c>
      <c r="C478">
        <v>0.78812642030298696</v>
      </c>
      <c r="D478" t="s">
        <v>2480</v>
      </c>
      <c r="E478" t="s">
        <v>311</v>
      </c>
    </row>
    <row r="479" spans="1:5" x14ac:dyDescent="0.3">
      <c r="A479" t="s">
        <v>1779</v>
      </c>
      <c r="B479" t="s">
        <v>311</v>
      </c>
      <c r="C479">
        <v>0.78860852052082919</v>
      </c>
      <c r="D479" t="s">
        <v>2480</v>
      </c>
      <c r="E479" t="s">
        <v>311</v>
      </c>
    </row>
    <row r="480" spans="1:5" x14ac:dyDescent="0.3">
      <c r="A480" t="s">
        <v>903</v>
      </c>
      <c r="B480" t="s">
        <v>311</v>
      </c>
      <c r="C480">
        <v>0.78872487616806031</v>
      </c>
      <c r="D480" t="s">
        <v>2480</v>
      </c>
      <c r="E480" t="s">
        <v>311</v>
      </c>
    </row>
    <row r="481" spans="1:5" x14ac:dyDescent="0.3">
      <c r="A481" t="s">
        <v>1096</v>
      </c>
      <c r="B481" t="s">
        <v>311</v>
      </c>
      <c r="C481">
        <v>0.78900112015962498</v>
      </c>
      <c r="D481" t="s">
        <v>2480</v>
      </c>
      <c r="E481" t="s">
        <v>311</v>
      </c>
    </row>
    <row r="482" spans="1:5" x14ac:dyDescent="0.3">
      <c r="A482" t="s">
        <v>2328</v>
      </c>
      <c r="B482" t="s">
        <v>311</v>
      </c>
      <c r="C482">
        <v>0.79057222154303564</v>
      </c>
      <c r="D482" t="s">
        <v>2480</v>
      </c>
      <c r="E482" t="s">
        <v>311</v>
      </c>
    </row>
    <row r="483" spans="1:5" x14ac:dyDescent="0.3">
      <c r="A483" t="s">
        <v>1887</v>
      </c>
      <c r="B483" t="s">
        <v>311</v>
      </c>
      <c r="C483">
        <v>0.79158000981525267</v>
      </c>
      <c r="D483" t="s">
        <v>2480</v>
      </c>
      <c r="E483" t="s">
        <v>311</v>
      </c>
    </row>
    <row r="484" spans="1:5" x14ac:dyDescent="0.3">
      <c r="A484" t="s">
        <v>1786</v>
      </c>
      <c r="B484" t="s">
        <v>311</v>
      </c>
      <c r="C484">
        <v>0.7916599903746423</v>
      </c>
      <c r="D484" t="s">
        <v>2480</v>
      </c>
      <c r="E484" t="s">
        <v>311</v>
      </c>
    </row>
    <row r="485" spans="1:5" x14ac:dyDescent="0.3">
      <c r="A485" t="s">
        <v>527</v>
      </c>
      <c r="B485" t="s">
        <v>311</v>
      </c>
      <c r="C485">
        <v>0.79339614535620384</v>
      </c>
      <c r="D485" t="s">
        <v>2480</v>
      </c>
      <c r="E485" t="s">
        <v>311</v>
      </c>
    </row>
    <row r="486" spans="1:5" x14ac:dyDescent="0.3">
      <c r="A486" t="s">
        <v>2062</v>
      </c>
      <c r="B486" t="s">
        <v>311</v>
      </c>
      <c r="C486">
        <v>0.79448566484729166</v>
      </c>
      <c r="D486" t="s">
        <v>2480</v>
      </c>
      <c r="E486" t="s">
        <v>311</v>
      </c>
    </row>
    <row r="487" spans="1:5" x14ac:dyDescent="0.3">
      <c r="A487" t="s">
        <v>2323</v>
      </c>
      <c r="B487" t="s">
        <v>311</v>
      </c>
      <c r="C487">
        <v>0.79490555910085758</v>
      </c>
      <c r="D487" t="s">
        <v>2480</v>
      </c>
      <c r="E487" t="s">
        <v>311</v>
      </c>
    </row>
    <row r="488" spans="1:5" x14ac:dyDescent="0.3">
      <c r="A488" t="s">
        <v>1063</v>
      </c>
      <c r="B488" t="s">
        <v>311</v>
      </c>
      <c r="C488">
        <v>0.79604828412593476</v>
      </c>
      <c r="D488" t="s">
        <v>2480</v>
      </c>
      <c r="E488" t="s">
        <v>311</v>
      </c>
    </row>
    <row r="489" spans="1:5" x14ac:dyDescent="0.3">
      <c r="A489" t="s">
        <v>822</v>
      </c>
      <c r="B489" t="s">
        <v>311</v>
      </c>
      <c r="C489">
        <v>0.7981547508457919</v>
      </c>
      <c r="D489" t="s">
        <v>2480</v>
      </c>
      <c r="E489" t="s">
        <v>311</v>
      </c>
    </row>
    <row r="490" spans="1:5" x14ac:dyDescent="0.3">
      <c r="A490" t="s">
        <v>2329</v>
      </c>
      <c r="B490" t="s">
        <v>311</v>
      </c>
      <c r="C490">
        <v>0.79849834023144128</v>
      </c>
      <c r="D490" t="s">
        <v>2480</v>
      </c>
      <c r="E490" t="s">
        <v>311</v>
      </c>
    </row>
    <row r="491" spans="1:5" x14ac:dyDescent="0.3">
      <c r="A491" t="s">
        <v>1422</v>
      </c>
      <c r="B491" t="s">
        <v>311</v>
      </c>
      <c r="C491">
        <v>0.80015971420260745</v>
      </c>
      <c r="D491" t="s">
        <v>2480</v>
      </c>
      <c r="E491" t="s">
        <v>311</v>
      </c>
    </row>
    <row r="492" spans="1:5" x14ac:dyDescent="0.3">
      <c r="A492" t="s">
        <v>1462</v>
      </c>
      <c r="B492" t="s">
        <v>311</v>
      </c>
      <c r="C492">
        <v>0.80023372958548966</v>
      </c>
      <c r="D492" t="s">
        <v>2480</v>
      </c>
      <c r="E492" t="s">
        <v>311</v>
      </c>
    </row>
    <row r="493" spans="1:5" x14ac:dyDescent="0.3">
      <c r="A493" t="s">
        <v>1113</v>
      </c>
      <c r="B493" t="s">
        <v>311</v>
      </c>
      <c r="C493">
        <v>0.80118043157934293</v>
      </c>
      <c r="D493" t="s">
        <v>2480</v>
      </c>
      <c r="E493" t="s">
        <v>311</v>
      </c>
    </row>
    <row r="494" spans="1:5" x14ac:dyDescent="0.3">
      <c r="A494" t="s">
        <v>1301</v>
      </c>
      <c r="B494" t="s">
        <v>311</v>
      </c>
      <c r="C494">
        <v>0.80248215051134086</v>
      </c>
      <c r="D494" t="s">
        <v>2480</v>
      </c>
      <c r="E494" t="s">
        <v>311</v>
      </c>
    </row>
    <row r="495" spans="1:5" x14ac:dyDescent="0.3">
      <c r="A495" t="s">
        <v>1635</v>
      </c>
      <c r="B495" t="s">
        <v>311</v>
      </c>
      <c r="C495">
        <v>0.80342783693370179</v>
      </c>
      <c r="D495" t="s">
        <v>2480</v>
      </c>
      <c r="E495" t="s">
        <v>311</v>
      </c>
    </row>
    <row r="496" spans="1:5" x14ac:dyDescent="0.3">
      <c r="A496" t="s">
        <v>468</v>
      </c>
      <c r="B496" t="s">
        <v>311</v>
      </c>
      <c r="C496">
        <v>0.80367605882565052</v>
      </c>
      <c r="D496" t="s">
        <v>2480</v>
      </c>
      <c r="E496" t="s">
        <v>311</v>
      </c>
    </row>
    <row r="497" spans="1:5" x14ac:dyDescent="0.3">
      <c r="A497" t="s">
        <v>1065</v>
      </c>
      <c r="B497" t="s">
        <v>311</v>
      </c>
      <c r="C497">
        <v>0.80420123835485369</v>
      </c>
      <c r="D497" t="s">
        <v>2480</v>
      </c>
      <c r="E497" t="s">
        <v>311</v>
      </c>
    </row>
    <row r="498" spans="1:5" x14ac:dyDescent="0.3">
      <c r="A498" t="s">
        <v>378</v>
      </c>
      <c r="B498" t="s">
        <v>311</v>
      </c>
      <c r="C498">
        <v>0.80437433022625382</v>
      </c>
      <c r="D498" t="s">
        <v>2480</v>
      </c>
      <c r="E498" t="s">
        <v>311</v>
      </c>
    </row>
    <row r="499" spans="1:5" x14ac:dyDescent="0.3">
      <c r="A499" t="s">
        <v>423</v>
      </c>
      <c r="B499" t="s">
        <v>311</v>
      </c>
      <c r="C499">
        <v>0.80447966775411739</v>
      </c>
      <c r="D499" t="s">
        <v>2480</v>
      </c>
      <c r="E499" t="s">
        <v>311</v>
      </c>
    </row>
    <row r="500" spans="1:5" x14ac:dyDescent="0.3">
      <c r="A500" t="s">
        <v>911</v>
      </c>
      <c r="B500" t="s">
        <v>311</v>
      </c>
      <c r="C500">
        <v>0.8058437644731713</v>
      </c>
      <c r="D500" t="s">
        <v>2480</v>
      </c>
      <c r="E500" t="s">
        <v>311</v>
      </c>
    </row>
    <row r="501" spans="1:5" x14ac:dyDescent="0.3">
      <c r="A501" t="s">
        <v>2291</v>
      </c>
      <c r="B501" t="s">
        <v>311</v>
      </c>
      <c r="C501">
        <v>0.8063772705963449</v>
      </c>
      <c r="D501" t="s">
        <v>2480</v>
      </c>
      <c r="E501" t="s">
        <v>311</v>
      </c>
    </row>
    <row r="502" spans="1:5" x14ac:dyDescent="0.3">
      <c r="A502" t="s">
        <v>800</v>
      </c>
      <c r="B502" t="s">
        <v>311</v>
      </c>
      <c r="C502">
        <v>0.80654890549885472</v>
      </c>
      <c r="D502" t="s">
        <v>2480</v>
      </c>
      <c r="E502" t="s">
        <v>311</v>
      </c>
    </row>
    <row r="503" spans="1:5" x14ac:dyDescent="0.3">
      <c r="A503" t="s">
        <v>969</v>
      </c>
      <c r="B503" t="s">
        <v>311</v>
      </c>
      <c r="C503">
        <v>0.80671214065212338</v>
      </c>
      <c r="D503" t="s">
        <v>2480</v>
      </c>
      <c r="E503" t="s">
        <v>311</v>
      </c>
    </row>
    <row r="504" spans="1:5" x14ac:dyDescent="0.3">
      <c r="A504" t="s">
        <v>801</v>
      </c>
      <c r="B504" t="s">
        <v>311</v>
      </c>
      <c r="C504">
        <v>0.80673038229527316</v>
      </c>
      <c r="D504" t="s">
        <v>2480</v>
      </c>
      <c r="E504" t="s">
        <v>311</v>
      </c>
    </row>
    <row r="505" spans="1:5" x14ac:dyDescent="0.3">
      <c r="A505" t="s">
        <v>2334</v>
      </c>
      <c r="B505" t="s">
        <v>311</v>
      </c>
      <c r="C505">
        <v>0.80721400709760793</v>
      </c>
      <c r="D505" t="s">
        <v>2480</v>
      </c>
      <c r="E505" t="s">
        <v>311</v>
      </c>
    </row>
    <row r="506" spans="1:5" x14ac:dyDescent="0.3">
      <c r="A506" t="s">
        <v>1459</v>
      </c>
      <c r="B506" t="s">
        <v>311</v>
      </c>
      <c r="C506">
        <v>0.80766521010762693</v>
      </c>
      <c r="D506" t="s">
        <v>2480</v>
      </c>
      <c r="E506" t="s">
        <v>311</v>
      </c>
    </row>
    <row r="507" spans="1:5" x14ac:dyDescent="0.3">
      <c r="A507" t="s">
        <v>962</v>
      </c>
      <c r="B507" t="s">
        <v>311</v>
      </c>
      <c r="C507">
        <v>0.807983326475611</v>
      </c>
      <c r="D507" t="s">
        <v>2480</v>
      </c>
      <c r="E507" t="s">
        <v>311</v>
      </c>
    </row>
    <row r="508" spans="1:5" x14ac:dyDescent="0.3">
      <c r="A508" t="s">
        <v>858</v>
      </c>
      <c r="B508" t="s">
        <v>311</v>
      </c>
      <c r="C508">
        <v>0.80918037880606752</v>
      </c>
      <c r="D508" t="s">
        <v>2480</v>
      </c>
      <c r="E508" t="s">
        <v>311</v>
      </c>
    </row>
    <row r="509" spans="1:5" x14ac:dyDescent="0.3">
      <c r="A509" t="s">
        <v>949</v>
      </c>
      <c r="B509" t="s">
        <v>311</v>
      </c>
      <c r="C509">
        <v>0.80941806047151499</v>
      </c>
      <c r="D509" t="s">
        <v>2480</v>
      </c>
      <c r="E509" t="s">
        <v>311</v>
      </c>
    </row>
    <row r="510" spans="1:5" x14ac:dyDescent="0.3">
      <c r="A510" t="s">
        <v>1842</v>
      </c>
      <c r="B510" t="s">
        <v>311</v>
      </c>
      <c r="C510">
        <v>0.80942365688318585</v>
      </c>
      <c r="D510" t="s">
        <v>2480</v>
      </c>
      <c r="E510" t="s">
        <v>311</v>
      </c>
    </row>
    <row r="511" spans="1:5" x14ac:dyDescent="0.3">
      <c r="A511" t="s">
        <v>1706</v>
      </c>
      <c r="B511" t="s">
        <v>311</v>
      </c>
      <c r="C511">
        <v>0.81008147474023595</v>
      </c>
      <c r="D511" t="s">
        <v>2480</v>
      </c>
      <c r="E511" t="s">
        <v>311</v>
      </c>
    </row>
    <row r="512" spans="1:5" x14ac:dyDescent="0.3">
      <c r="A512" t="s">
        <v>2421</v>
      </c>
      <c r="B512" t="s">
        <v>311</v>
      </c>
      <c r="C512">
        <v>0.81028808793169715</v>
      </c>
      <c r="D512" t="s">
        <v>2480</v>
      </c>
      <c r="E512" t="s">
        <v>311</v>
      </c>
    </row>
    <row r="513" spans="1:5" x14ac:dyDescent="0.3">
      <c r="A513" t="s">
        <v>1097</v>
      </c>
      <c r="B513" t="s">
        <v>311</v>
      </c>
      <c r="C513">
        <v>0.81060974008226672</v>
      </c>
      <c r="D513" t="s">
        <v>2480</v>
      </c>
      <c r="E513" t="s">
        <v>311</v>
      </c>
    </row>
    <row r="514" spans="1:5" x14ac:dyDescent="0.3">
      <c r="A514" t="s">
        <v>2125</v>
      </c>
      <c r="B514" t="s">
        <v>311</v>
      </c>
      <c r="C514">
        <v>0.81187124655280607</v>
      </c>
      <c r="D514" t="s">
        <v>2480</v>
      </c>
      <c r="E514" t="s">
        <v>311</v>
      </c>
    </row>
    <row r="515" spans="1:5" x14ac:dyDescent="0.3">
      <c r="A515" t="s">
        <v>905</v>
      </c>
      <c r="B515" t="s">
        <v>311</v>
      </c>
      <c r="C515">
        <v>0.81189722056122249</v>
      </c>
      <c r="D515" t="s">
        <v>2480</v>
      </c>
      <c r="E515" t="s">
        <v>311</v>
      </c>
    </row>
    <row r="516" spans="1:5" x14ac:dyDescent="0.3">
      <c r="A516" t="s">
        <v>922</v>
      </c>
      <c r="B516" t="s">
        <v>311</v>
      </c>
      <c r="C516">
        <v>0.81237439679195755</v>
      </c>
      <c r="D516" t="s">
        <v>2480</v>
      </c>
      <c r="E516" t="s">
        <v>311</v>
      </c>
    </row>
    <row r="517" spans="1:5" x14ac:dyDescent="0.3">
      <c r="A517" t="s">
        <v>1845</v>
      </c>
      <c r="B517" t="s">
        <v>311</v>
      </c>
      <c r="C517">
        <v>0.81338795243839557</v>
      </c>
      <c r="D517" t="s">
        <v>2480</v>
      </c>
      <c r="E517" t="s">
        <v>311</v>
      </c>
    </row>
    <row r="518" spans="1:5" x14ac:dyDescent="0.3">
      <c r="A518" t="s">
        <v>2425</v>
      </c>
      <c r="B518" t="s">
        <v>311</v>
      </c>
      <c r="C518">
        <v>0.81387945064011213</v>
      </c>
      <c r="D518" t="s">
        <v>2480</v>
      </c>
      <c r="E518" t="s">
        <v>311</v>
      </c>
    </row>
    <row r="519" spans="1:5" x14ac:dyDescent="0.3">
      <c r="A519" t="s">
        <v>653</v>
      </c>
      <c r="B519" t="s">
        <v>311</v>
      </c>
      <c r="C519">
        <v>0.81491252549744964</v>
      </c>
      <c r="D519" t="s">
        <v>2480</v>
      </c>
      <c r="E519" t="s">
        <v>311</v>
      </c>
    </row>
    <row r="520" spans="1:5" x14ac:dyDescent="0.3">
      <c r="A520" t="s">
        <v>1114</v>
      </c>
      <c r="B520" t="s">
        <v>311</v>
      </c>
      <c r="C520">
        <v>0.8152259452504772</v>
      </c>
      <c r="D520" t="s">
        <v>2480</v>
      </c>
      <c r="E520" t="s">
        <v>311</v>
      </c>
    </row>
    <row r="521" spans="1:5" x14ac:dyDescent="0.3">
      <c r="A521" t="s">
        <v>1153</v>
      </c>
      <c r="B521" t="s">
        <v>311</v>
      </c>
      <c r="C521">
        <v>0.8171785128023058</v>
      </c>
      <c r="D521" t="s">
        <v>2480</v>
      </c>
      <c r="E521" t="s">
        <v>311</v>
      </c>
    </row>
    <row r="522" spans="1:5" x14ac:dyDescent="0.3">
      <c r="A522" t="s">
        <v>972</v>
      </c>
      <c r="B522" t="s">
        <v>311</v>
      </c>
      <c r="C522">
        <v>0.81811988509223399</v>
      </c>
      <c r="D522" t="s">
        <v>2480</v>
      </c>
      <c r="E522" t="s">
        <v>311</v>
      </c>
    </row>
    <row r="523" spans="1:5" x14ac:dyDescent="0.3">
      <c r="A523" t="s">
        <v>1709</v>
      </c>
      <c r="B523" t="s">
        <v>311</v>
      </c>
      <c r="C523">
        <v>0.81829184992042625</v>
      </c>
      <c r="D523" t="s">
        <v>2480</v>
      </c>
      <c r="E523" t="s">
        <v>311</v>
      </c>
    </row>
    <row r="524" spans="1:5" x14ac:dyDescent="0.3">
      <c r="A524" t="s">
        <v>909</v>
      </c>
      <c r="B524" t="s">
        <v>311</v>
      </c>
      <c r="C524">
        <v>0.81854111276146968</v>
      </c>
      <c r="D524" t="s">
        <v>2480</v>
      </c>
      <c r="E524" t="s">
        <v>311</v>
      </c>
    </row>
    <row r="525" spans="1:5" x14ac:dyDescent="0.3">
      <c r="A525" t="s">
        <v>1785</v>
      </c>
      <c r="B525" t="s">
        <v>311</v>
      </c>
      <c r="C525">
        <v>0.8195014402961136</v>
      </c>
      <c r="D525" t="s">
        <v>2480</v>
      </c>
      <c r="E525" t="s">
        <v>311</v>
      </c>
    </row>
    <row r="526" spans="1:5" x14ac:dyDescent="0.3">
      <c r="A526" t="s">
        <v>1672</v>
      </c>
      <c r="B526" t="s">
        <v>311</v>
      </c>
      <c r="C526">
        <v>0.82112276478324009</v>
      </c>
      <c r="D526" t="s">
        <v>2480</v>
      </c>
      <c r="E526" t="s">
        <v>311</v>
      </c>
    </row>
    <row r="527" spans="1:5" x14ac:dyDescent="0.3">
      <c r="A527" t="s">
        <v>854</v>
      </c>
      <c r="B527" t="s">
        <v>311</v>
      </c>
      <c r="C527">
        <v>0.82224805820700264</v>
      </c>
      <c r="D527" t="s">
        <v>2480</v>
      </c>
      <c r="E527" t="s">
        <v>311</v>
      </c>
    </row>
    <row r="528" spans="1:5" x14ac:dyDescent="0.3">
      <c r="A528" t="s">
        <v>1061</v>
      </c>
      <c r="B528" t="s">
        <v>311</v>
      </c>
      <c r="C528">
        <v>0.82390147412323278</v>
      </c>
      <c r="D528" t="s">
        <v>2480</v>
      </c>
      <c r="E528" t="s">
        <v>311</v>
      </c>
    </row>
    <row r="529" spans="1:5" x14ac:dyDescent="0.3">
      <c r="A529" t="s">
        <v>2404</v>
      </c>
      <c r="B529" t="s">
        <v>311</v>
      </c>
      <c r="C529">
        <v>0.82590172349278379</v>
      </c>
      <c r="D529" t="s">
        <v>2480</v>
      </c>
      <c r="E529" t="s">
        <v>311</v>
      </c>
    </row>
    <row r="530" spans="1:5" x14ac:dyDescent="0.3">
      <c r="A530" t="s">
        <v>421</v>
      </c>
      <c r="B530" t="s">
        <v>311</v>
      </c>
      <c r="C530">
        <v>0.8261812625867706</v>
      </c>
      <c r="D530" t="s">
        <v>2480</v>
      </c>
      <c r="E530" t="s">
        <v>311</v>
      </c>
    </row>
    <row r="531" spans="1:5" x14ac:dyDescent="0.3">
      <c r="A531" t="s">
        <v>818</v>
      </c>
      <c r="B531" t="s">
        <v>311</v>
      </c>
      <c r="C531">
        <v>0.8264174554804401</v>
      </c>
      <c r="D531" t="s">
        <v>2480</v>
      </c>
      <c r="E531" t="s">
        <v>311</v>
      </c>
    </row>
    <row r="532" spans="1:5" x14ac:dyDescent="0.3">
      <c r="A532" t="s">
        <v>1273</v>
      </c>
      <c r="B532" t="s">
        <v>311</v>
      </c>
      <c r="C532">
        <v>0.82669082546595329</v>
      </c>
      <c r="D532" t="s">
        <v>2480</v>
      </c>
      <c r="E532" t="s">
        <v>311</v>
      </c>
    </row>
    <row r="533" spans="1:5" x14ac:dyDescent="0.3">
      <c r="A533" t="s">
        <v>956</v>
      </c>
      <c r="B533" t="s">
        <v>311</v>
      </c>
      <c r="C533">
        <v>0.82763101193507405</v>
      </c>
      <c r="D533" t="s">
        <v>2480</v>
      </c>
      <c r="E533" t="s">
        <v>311</v>
      </c>
    </row>
    <row r="534" spans="1:5" x14ac:dyDescent="0.3">
      <c r="A534" t="s">
        <v>976</v>
      </c>
      <c r="B534" t="s">
        <v>311</v>
      </c>
      <c r="C534">
        <v>0.8284916696695348</v>
      </c>
      <c r="D534" t="s">
        <v>2480</v>
      </c>
      <c r="E534" t="s">
        <v>311</v>
      </c>
    </row>
    <row r="535" spans="1:5" x14ac:dyDescent="0.3">
      <c r="A535" t="s">
        <v>1268</v>
      </c>
      <c r="B535" t="s">
        <v>311</v>
      </c>
      <c r="C535">
        <v>0.82927782434895936</v>
      </c>
      <c r="D535" t="s">
        <v>2480</v>
      </c>
      <c r="E535" t="s">
        <v>311</v>
      </c>
    </row>
    <row r="536" spans="1:5" x14ac:dyDescent="0.3">
      <c r="A536" t="s">
        <v>799</v>
      </c>
      <c r="B536" t="s">
        <v>311</v>
      </c>
      <c r="C536">
        <v>0.82937408536933477</v>
      </c>
      <c r="D536" t="s">
        <v>2480</v>
      </c>
      <c r="E536" t="s">
        <v>311</v>
      </c>
    </row>
    <row r="537" spans="1:5" x14ac:dyDescent="0.3">
      <c r="A537" t="s">
        <v>1782</v>
      </c>
      <c r="B537" t="s">
        <v>311</v>
      </c>
      <c r="C537">
        <v>0.83078584461083183</v>
      </c>
      <c r="D537" t="s">
        <v>2480</v>
      </c>
      <c r="E537" t="s">
        <v>311</v>
      </c>
    </row>
    <row r="538" spans="1:5" x14ac:dyDescent="0.3">
      <c r="A538" t="s">
        <v>1707</v>
      </c>
      <c r="B538" t="s">
        <v>311</v>
      </c>
      <c r="C538">
        <v>0.83146823075967502</v>
      </c>
      <c r="D538" t="s">
        <v>2480</v>
      </c>
      <c r="E538" t="s">
        <v>311</v>
      </c>
    </row>
    <row r="539" spans="1:5" x14ac:dyDescent="0.3">
      <c r="A539" t="s">
        <v>857</v>
      </c>
      <c r="B539" t="s">
        <v>311</v>
      </c>
      <c r="C539">
        <v>0.83269496462930515</v>
      </c>
      <c r="D539" t="s">
        <v>2480</v>
      </c>
      <c r="E539" t="s">
        <v>311</v>
      </c>
    </row>
    <row r="540" spans="1:5" x14ac:dyDescent="0.3">
      <c r="A540" t="s">
        <v>677</v>
      </c>
      <c r="B540" t="s">
        <v>311</v>
      </c>
      <c r="C540">
        <v>0.83293464314337151</v>
      </c>
      <c r="D540" t="s">
        <v>2480</v>
      </c>
      <c r="E540" t="s">
        <v>311</v>
      </c>
    </row>
    <row r="541" spans="1:5" x14ac:dyDescent="0.3">
      <c r="A541" t="s">
        <v>1151</v>
      </c>
      <c r="B541" t="s">
        <v>311</v>
      </c>
      <c r="C541">
        <v>0.8346740714216957</v>
      </c>
      <c r="D541" t="s">
        <v>2480</v>
      </c>
      <c r="E541" t="s">
        <v>311</v>
      </c>
    </row>
    <row r="542" spans="1:5" x14ac:dyDescent="0.3">
      <c r="A542" t="s">
        <v>1066</v>
      </c>
      <c r="B542" t="s">
        <v>311</v>
      </c>
      <c r="C542">
        <v>0.83519930429859501</v>
      </c>
      <c r="D542" t="s">
        <v>2480</v>
      </c>
      <c r="E542" t="s">
        <v>311</v>
      </c>
    </row>
    <row r="543" spans="1:5" x14ac:dyDescent="0.3">
      <c r="A543" t="s">
        <v>1099</v>
      </c>
      <c r="B543" t="s">
        <v>311</v>
      </c>
      <c r="C543">
        <v>0.83526632863428063</v>
      </c>
      <c r="D543" t="s">
        <v>2480</v>
      </c>
      <c r="E543" t="s">
        <v>311</v>
      </c>
    </row>
    <row r="544" spans="1:5" x14ac:dyDescent="0.3">
      <c r="A544" t="s">
        <v>821</v>
      </c>
      <c r="B544" t="s">
        <v>311</v>
      </c>
      <c r="C544">
        <v>0.83638009116643675</v>
      </c>
      <c r="D544" t="s">
        <v>2480</v>
      </c>
      <c r="E544" t="s">
        <v>311</v>
      </c>
    </row>
    <row r="545" spans="1:5" x14ac:dyDescent="0.3">
      <c r="A545" t="s">
        <v>1625</v>
      </c>
      <c r="B545" t="s">
        <v>311</v>
      </c>
      <c r="C545">
        <v>0.83825045646399776</v>
      </c>
      <c r="D545" t="s">
        <v>2480</v>
      </c>
      <c r="E545" t="s">
        <v>311</v>
      </c>
    </row>
    <row r="546" spans="1:5" x14ac:dyDescent="0.3">
      <c r="A546" t="s">
        <v>1630</v>
      </c>
      <c r="B546" t="s">
        <v>311</v>
      </c>
      <c r="C546">
        <v>0.83873367671388677</v>
      </c>
      <c r="D546" t="s">
        <v>2480</v>
      </c>
      <c r="E546" t="s">
        <v>311</v>
      </c>
    </row>
    <row r="547" spans="1:5" x14ac:dyDescent="0.3">
      <c r="A547" t="s">
        <v>975</v>
      </c>
      <c r="B547" t="s">
        <v>311</v>
      </c>
      <c r="C547">
        <v>0.8414974582353616</v>
      </c>
      <c r="D547" t="s">
        <v>2480</v>
      </c>
      <c r="E547" t="s">
        <v>311</v>
      </c>
    </row>
    <row r="548" spans="1:5" x14ac:dyDescent="0.3">
      <c r="A548" t="s">
        <v>1280</v>
      </c>
      <c r="B548" t="s">
        <v>311</v>
      </c>
      <c r="C548">
        <v>0.84268848322526058</v>
      </c>
      <c r="D548" t="s">
        <v>2480</v>
      </c>
      <c r="E548" t="s">
        <v>311</v>
      </c>
    </row>
    <row r="549" spans="1:5" x14ac:dyDescent="0.3">
      <c r="A549" t="s">
        <v>965</v>
      </c>
      <c r="B549" t="s">
        <v>311</v>
      </c>
      <c r="C549">
        <v>0.84315916994410356</v>
      </c>
      <c r="D549" t="s">
        <v>2480</v>
      </c>
      <c r="E549" t="s">
        <v>311</v>
      </c>
    </row>
    <row r="550" spans="1:5" x14ac:dyDescent="0.3">
      <c r="A550" t="s">
        <v>1846</v>
      </c>
      <c r="B550" t="s">
        <v>311</v>
      </c>
      <c r="C550">
        <v>0.84375664078693235</v>
      </c>
      <c r="D550" t="s">
        <v>2480</v>
      </c>
      <c r="E550" t="s">
        <v>311</v>
      </c>
    </row>
    <row r="551" spans="1:5" x14ac:dyDescent="0.3">
      <c r="A551" t="s">
        <v>1620</v>
      </c>
      <c r="B551" t="s">
        <v>311</v>
      </c>
      <c r="C551">
        <v>0.84457274093543433</v>
      </c>
      <c r="D551" t="s">
        <v>2480</v>
      </c>
      <c r="E551" t="s">
        <v>311</v>
      </c>
    </row>
    <row r="552" spans="1:5" x14ac:dyDescent="0.3">
      <c r="A552" t="s">
        <v>1005</v>
      </c>
      <c r="B552" t="s">
        <v>311</v>
      </c>
      <c r="C552">
        <v>0.84463203898169981</v>
      </c>
      <c r="D552" t="s">
        <v>2480</v>
      </c>
      <c r="E552" t="s">
        <v>311</v>
      </c>
    </row>
    <row r="553" spans="1:5" x14ac:dyDescent="0.3">
      <c r="A553" t="s">
        <v>666</v>
      </c>
      <c r="B553" t="s">
        <v>311</v>
      </c>
      <c r="C553">
        <v>0.84471320126141947</v>
      </c>
      <c r="D553" t="s">
        <v>2480</v>
      </c>
      <c r="E553" t="s">
        <v>311</v>
      </c>
    </row>
    <row r="554" spans="1:5" x14ac:dyDescent="0.3">
      <c r="A554" t="s">
        <v>805</v>
      </c>
      <c r="B554" t="s">
        <v>311</v>
      </c>
      <c r="C554">
        <v>0.84496704089530028</v>
      </c>
      <c r="D554" t="s">
        <v>2480</v>
      </c>
      <c r="E554" t="s">
        <v>311</v>
      </c>
    </row>
    <row r="555" spans="1:5" x14ac:dyDescent="0.3">
      <c r="A555" t="s">
        <v>783</v>
      </c>
      <c r="B555" t="s">
        <v>311</v>
      </c>
      <c r="C555">
        <v>0.84540769762036549</v>
      </c>
      <c r="D555" t="s">
        <v>2480</v>
      </c>
      <c r="E555" t="s">
        <v>311</v>
      </c>
    </row>
    <row r="556" spans="1:5" x14ac:dyDescent="0.3">
      <c r="A556" t="s">
        <v>1420</v>
      </c>
      <c r="B556" t="s">
        <v>311</v>
      </c>
      <c r="C556">
        <v>0.84551322725092137</v>
      </c>
      <c r="D556" t="s">
        <v>2480</v>
      </c>
      <c r="E556" t="s">
        <v>311</v>
      </c>
    </row>
    <row r="557" spans="1:5" x14ac:dyDescent="0.3">
      <c r="A557" t="s">
        <v>2333</v>
      </c>
      <c r="B557" t="s">
        <v>311</v>
      </c>
      <c r="C557">
        <v>0.84552913020240317</v>
      </c>
      <c r="D557" t="s">
        <v>2480</v>
      </c>
      <c r="E557" t="s">
        <v>311</v>
      </c>
    </row>
    <row r="558" spans="1:5" x14ac:dyDescent="0.3">
      <c r="A558" t="s">
        <v>1172</v>
      </c>
      <c r="B558" t="s">
        <v>311</v>
      </c>
      <c r="C558">
        <v>0.84561405235017961</v>
      </c>
      <c r="D558" t="s">
        <v>2480</v>
      </c>
      <c r="E558" t="s">
        <v>311</v>
      </c>
    </row>
    <row r="559" spans="1:5" x14ac:dyDescent="0.3">
      <c r="A559" t="s">
        <v>1943</v>
      </c>
      <c r="B559" t="s">
        <v>311</v>
      </c>
      <c r="C559">
        <v>0.84817994387971163</v>
      </c>
      <c r="D559" t="s">
        <v>2480</v>
      </c>
      <c r="E559" t="s">
        <v>311</v>
      </c>
    </row>
    <row r="560" spans="1:5" x14ac:dyDescent="0.3">
      <c r="A560" t="s">
        <v>2288</v>
      </c>
      <c r="B560" t="s">
        <v>311</v>
      </c>
      <c r="C560">
        <v>0.84819152453061863</v>
      </c>
      <c r="D560" t="s">
        <v>2480</v>
      </c>
      <c r="E560" t="s">
        <v>311</v>
      </c>
    </row>
    <row r="561" spans="1:5" x14ac:dyDescent="0.3">
      <c r="A561" t="s">
        <v>2397</v>
      </c>
      <c r="B561" t="s">
        <v>311</v>
      </c>
      <c r="C561">
        <v>0.85097080914166956</v>
      </c>
      <c r="D561" t="s">
        <v>2480</v>
      </c>
      <c r="E561" t="s">
        <v>311</v>
      </c>
    </row>
    <row r="562" spans="1:5" x14ac:dyDescent="0.3">
      <c r="A562" t="s">
        <v>1421</v>
      </c>
      <c r="B562" t="s">
        <v>311</v>
      </c>
      <c r="C562">
        <v>0.85143994963897474</v>
      </c>
      <c r="D562" t="s">
        <v>2480</v>
      </c>
      <c r="E562" t="s">
        <v>311</v>
      </c>
    </row>
    <row r="563" spans="1:5" x14ac:dyDescent="0.3">
      <c r="A563" t="s">
        <v>2411</v>
      </c>
      <c r="B563" t="s">
        <v>311</v>
      </c>
      <c r="C563">
        <v>0.85247845953542856</v>
      </c>
      <c r="D563" t="s">
        <v>2480</v>
      </c>
      <c r="E563" t="s">
        <v>311</v>
      </c>
    </row>
    <row r="564" spans="1:5" x14ac:dyDescent="0.3">
      <c r="A564" t="s">
        <v>2327</v>
      </c>
      <c r="B564" t="s">
        <v>311</v>
      </c>
      <c r="C564">
        <v>0.85267237440042143</v>
      </c>
      <c r="D564" t="s">
        <v>2480</v>
      </c>
      <c r="E564" t="s">
        <v>311</v>
      </c>
    </row>
    <row r="565" spans="1:5" x14ac:dyDescent="0.3">
      <c r="A565" t="s">
        <v>674</v>
      </c>
      <c r="B565" t="s">
        <v>311</v>
      </c>
      <c r="C565">
        <v>0.85304762402463297</v>
      </c>
      <c r="D565" t="s">
        <v>2480</v>
      </c>
      <c r="E565" t="s">
        <v>311</v>
      </c>
    </row>
    <row r="566" spans="1:5" x14ac:dyDescent="0.3">
      <c r="A566" t="s">
        <v>1852</v>
      </c>
      <c r="B566" t="s">
        <v>311</v>
      </c>
      <c r="C566">
        <v>0.85335119123229153</v>
      </c>
      <c r="D566" t="s">
        <v>2480</v>
      </c>
      <c r="E566" t="s">
        <v>311</v>
      </c>
    </row>
    <row r="567" spans="1:5" x14ac:dyDescent="0.3">
      <c r="A567" t="s">
        <v>1867</v>
      </c>
      <c r="B567" t="s">
        <v>311</v>
      </c>
      <c r="C567">
        <v>0.85425765148361599</v>
      </c>
      <c r="D567" t="s">
        <v>2480</v>
      </c>
      <c r="E567" t="s">
        <v>311</v>
      </c>
    </row>
    <row r="568" spans="1:5" x14ac:dyDescent="0.3">
      <c r="A568" t="s">
        <v>784</v>
      </c>
      <c r="B568" t="s">
        <v>311</v>
      </c>
      <c r="C568">
        <v>0.8547881766197386</v>
      </c>
      <c r="D568" t="s">
        <v>2480</v>
      </c>
      <c r="E568" t="s">
        <v>311</v>
      </c>
    </row>
    <row r="569" spans="1:5" x14ac:dyDescent="0.3">
      <c r="A569" t="s">
        <v>2325</v>
      </c>
      <c r="B569" t="s">
        <v>311</v>
      </c>
      <c r="C569">
        <v>0.85499504139896043</v>
      </c>
      <c r="D569" t="s">
        <v>2480</v>
      </c>
      <c r="E569" t="s">
        <v>311</v>
      </c>
    </row>
    <row r="570" spans="1:5" x14ac:dyDescent="0.3">
      <c r="A570" t="s">
        <v>2428</v>
      </c>
      <c r="B570" t="s">
        <v>311</v>
      </c>
      <c r="C570">
        <v>0.85546756121364287</v>
      </c>
      <c r="D570" t="s">
        <v>2480</v>
      </c>
      <c r="E570" t="s">
        <v>311</v>
      </c>
    </row>
    <row r="571" spans="1:5" x14ac:dyDescent="0.3">
      <c r="A571" t="s">
        <v>1052</v>
      </c>
      <c r="B571" t="s">
        <v>311</v>
      </c>
      <c r="C571">
        <v>0.85559973651384214</v>
      </c>
      <c r="D571" t="s">
        <v>2480</v>
      </c>
      <c r="E571" t="s">
        <v>311</v>
      </c>
    </row>
    <row r="572" spans="1:5" x14ac:dyDescent="0.3">
      <c r="A572" t="s">
        <v>1222</v>
      </c>
      <c r="B572" t="s">
        <v>311</v>
      </c>
      <c r="C572">
        <v>0.85561863240199465</v>
      </c>
      <c r="D572" t="s">
        <v>2480</v>
      </c>
      <c r="E572" t="s">
        <v>311</v>
      </c>
    </row>
    <row r="573" spans="1:5" x14ac:dyDescent="0.3">
      <c r="A573" t="s">
        <v>974</v>
      </c>
      <c r="B573" t="s">
        <v>311</v>
      </c>
      <c r="C573">
        <v>0.85571509197367579</v>
      </c>
      <c r="D573" t="s">
        <v>2480</v>
      </c>
      <c r="E573" t="s">
        <v>311</v>
      </c>
    </row>
    <row r="574" spans="1:5" x14ac:dyDescent="0.3">
      <c r="A574" t="s">
        <v>1094</v>
      </c>
      <c r="B574" t="s">
        <v>311</v>
      </c>
      <c r="C574">
        <v>0.85582174440364855</v>
      </c>
      <c r="D574" t="s">
        <v>2480</v>
      </c>
      <c r="E574" t="s">
        <v>311</v>
      </c>
    </row>
    <row r="575" spans="1:5" x14ac:dyDescent="0.3">
      <c r="A575" t="s">
        <v>1088</v>
      </c>
      <c r="B575" t="s">
        <v>311</v>
      </c>
      <c r="C575">
        <v>0.85649595534213019</v>
      </c>
      <c r="D575" t="s">
        <v>2480</v>
      </c>
      <c r="E575" t="s">
        <v>311</v>
      </c>
    </row>
    <row r="576" spans="1:5" x14ac:dyDescent="0.3">
      <c r="A576" t="s">
        <v>1619</v>
      </c>
      <c r="B576" t="s">
        <v>311</v>
      </c>
      <c r="C576">
        <v>0.8573367352529041</v>
      </c>
      <c r="D576" t="s">
        <v>2480</v>
      </c>
      <c r="E576" t="s">
        <v>311</v>
      </c>
    </row>
    <row r="577" spans="1:5" x14ac:dyDescent="0.3">
      <c r="A577" t="s">
        <v>1627</v>
      </c>
      <c r="B577" t="s">
        <v>311</v>
      </c>
      <c r="C577">
        <v>0.85750351070608821</v>
      </c>
      <c r="D577" t="s">
        <v>2480</v>
      </c>
      <c r="E577" t="s">
        <v>311</v>
      </c>
    </row>
    <row r="578" spans="1:5" x14ac:dyDescent="0.3">
      <c r="A578" t="s">
        <v>1150</v>
      </c>
      <c r="B578" t="s">
        <v>311</v>
      </c>
      <c r="C578">
        <v>0.85790940338378519</v>
      </c>
      <c r="D578" t="s">
        <v>2480</v>
      </c>
      <c r="E578" t="s">
        <v>311</v>
      </c>
    </row>
    <row r="579" spans="1:5" x14ac:dyDescent="0.3">
      <c r="A579" t="s">
        <v>2426</v>
      </c>
      <c r="B579" t="s">
        <v>311</v>
      </c>
      <c r="C579">
        <v>0.85829833121140275</v>
      </c>
      <c r="D579" t="s">
        <v>2480</v>
      </c>
      <c r="E579" t="s">
        <v>311</v>
      </c>
    </row>
    <row r="580" spans="1:5" x14ac:dyDescent="0.3">
      <c r="A580" t="s">
        <v>994</v>
      </c>
      <c r="B580" t="s">
        <v>311</v>
      </c>
      <c r="C580">
        <v>0.8585338207851323</v>
      </c>
      <c r="D580" t="s">
        <v>2480</v>
      </c>
      <c r="E580" t="s">
        <v>311</v>
      </c>
    </row>
    <row r="581" spans="1:5" x14ac:dyDescent="0.3">
      <c r="A581" t="s">
        <v>1629</v>
      </c>
      <c r="B581" t="s">
        <v>311</v>
      </c>
      <c r="C581">
        <v>0.8589905566060454</v>
      </c>
      <c r="D581" t="s">
        <v>2480</v>
      </c>
      <c r="E581" t="s">
        <v>311</v>
      </c>
    </row>
    <row r="582" spans="1:5" x14ac:dyDescent="0.3">
      <c r="A582" t="s">
        <v>960</v>
      </c>
      <c r="B582" t="s">
        <v>311</v>
      </c>
      <c r="C582">
        <v>0.85985465512657822</v>
      </c>
      <c r="D582" t="s">
        <v>2480</v>
      </c>
      <c r="E582" t="s">
        <v>311</v>
      </c>
    </row>
    <row r="583" spans="1:5" x14ac:dyDescent="0.3">
      <c r="A583" t="s">
        <v>2017</v>
      </c>
      <c r="B583" t="s">
        <v>311</v>
      </c>
      <c r="C583">
        <v>0.86032892361624047</v>
      </c>
      <c r="D583" t="s">
        <v>2480</v>
      </c>
      <c r="E583" t="s">
        <v>311</v>
      </c>
    </row>
    <row r="584" spans="1:5" x14ac:dyDescent="0.3">
      <c r="A584" t="s">
        <v>1866</v>
      </c>
      <c r="B584" t="s">
        <v>311</v>
      </c>
      <c r="C584">
        <v>0.86114862543229664</v>
      </c>
      <c r="D584" t="s">
        <v>2480</v>
      </c>
      <c r="E584" t="s">
        <v>311</v>
      </c>
    </row>
    <row r="585" spans="1:5" x14ac:dyDescent="0.3">
      <c r="A585" t="s">
        <v>1700</v>
      </c>
      <c r="B585" t="s">
        <v>311</v>
      </c>
      <c r="C585">
        <v>0.86156491627560128</v>
      </c>
      <c r="D585" t="s">
        <v>2480</v>
      </c>
      <c r="E585" t="s">
        <v>311</v>
      </c>
    </row>
    <row r="586" spans="1:5" x14ac:dyDescent="0.3">
      <c r="A586" t="s">
        <v>970</v>
      </c>
      <c r="B586" t="s">
        <v>311</v>
      </c>
      <c r="C586">
        <v>0.86224661902541011</v>
      </c>
      <c r="D586" t="s">
        <v>2480</v>
      </c>
      <c r="E586" t="s">
        <v>311</v>
      </c>
    </row>
    <row r="587" spans="1:5" x14ac:dyDescent="0.3">
      <c r="A587" t="s">
        <v>912</v>
      </c>
      <c r="B587" t="s">
        <v>311</v>
      </c>
      <c r="C587">
        <v>0.86321423364157335</v>
      </c>
      <c r="D587" t="s">
        <v>2480</v>
      </c>
      <c r="E587" t="s">
        <v>311</v>
      </c>
    </row>
    <row r="588" spans="1:5" x14ac:dyDescent="0.3">
      <c r="A588" t="s">
        <v>657</v>
      </c>
      <c r="B588" t="s">
        <v>311</v>
      </c>
      <c r="C588">
        <v>0.8633761528324515</v>
      </c>
      <c r="D588" t="s">
        <v>2480</v>
      </c>
      <c r="E588" t="s">
        <v>311</v>
      </c>
    </row>
    <row r="589" spans="1:5" x14ac:dyDescent="0.3">
      <c r="A589" t="s">
        <v>1699</v>
      </c>
      <c r="B589" t="s">
        <v>311</v>
      </c>
      <c r="C589">
        <v>0.8637230724117968</v>
      </c>
      <c r="D589" t="s">
        <v>2480</v>
      </c>
      <c r="E589" t="s">
        <v>311</v>
      </c>
    </row>
    <row r="590" spans="1:5" x14ac:dyDescent="0.3">
      <c r="A590" t="s">
        <v>2218</v>
      </c>
      <c r="B590" t="s">
        <v>311</v>
      </c>
      <c r="C590">
        <v>0.86571105785694469</v>
      </c>
      <c r="D590" t="s">
        <v>2480</v>
      </c>
      <c r="E590" t="s">
        <v>311</v>
      </c>
    </row>
    <row r="591" spans="1:5" x14ac:dyDescent="0.3">
      <c r="A591" t="s">
        <v>2217</v>
      </c>
      <c r="B591" t="s">
        <v>311</v>
      </c>
      <c r="C591">
        <v>0.86574918344052842</v>
      </c>
      <c r="D591" t="s">
        <v>2480</v>
      </c>
      <c r="E591" t="s">
        <v>311</v>
      </c>
    </row>
    <row r="592" spans="1:5" x14ac:dyDescent="0.3">
      <c r="A592" t="s">
        <v>1064</v>
      </c>
      <c r="B592" t="s">
        <v>311</v>
      </c>
      <c r="C592">
        <v>0.86596000894637792</v>
      </c>
      <c r="D592" t="s">
        <v>2480</v>
      </c>
      <c r="E592" t="s">
        <v>311</v>
      </c>
    </row>
    <row r="593" spans="1:5" x14ac:dyDescent="0.3">
      <c r="A593" t="s">
        <v>1245</v>
      </c>
      <c r="B593" t="s">
        <v>311</v>
      </c>
      <c r="C593">
        <v>0.86612790897342962</v>
      </c>
      <c r="D593" t="s">
        <v>2480</v>
      </c>
      <c r="E593" t="s">
        <v>311</v>
      </c>
    </row>
    <row r="594" spans="1:5" x14ac:dyDescent="0.3">
      <c r="A594" t="s">
        <v>977</v>
      </c>
      <c r="B594" t="s">
        <v>311</v>
      </c>
      <c r="C594">
        <v>0.86622641648087018</v>
      </c>
      <c r="D594" t="s">
        <v>2480</v>
      </c>
      <c r="E594" t="s">
        <v>311</v>
      </c>
    </row>
    <row r="595" spans="1:5" x14ac:dyDescent="0.3">
      <c r="A595" t="s">
        <v>802</v>
      </c>
      <c r="B595" t="s">
        <v>311</v>
      </c>
      <c r="C595">
        <v>0.86776277811098335</v>
      </c>
      <c r="D595" t="s">
        <v>2480</v>
      </c>
      <c r="E595" t="s">
        <v>311</v>
      </c>
    </row>
    <row r="596" spans="1:5" x14ac:dyDescent="0.3">
      <c r="A596" t="s">
        <v>966</v>
      </c>
      <c r="B596" t="s">
        <v>311</v>
      </c>
      <c r="C596">
        <v>0.86832151033804683</v>
      </c>
      <c r="D596" t="s">
        <v>2480</v>
      </c>
      <c r="E596" t="s">
        <v>311</v>
      </c>
    </row>
    <row r="597" spans="1:5" x14ac:dyDescent="0.3">
      <c r="A597" t="s">
        <v>1703</v>
      </c>
      <c r="B597" t="s">
        <v>311</v>
      </c>
      <c r="C597">
        <v>0.86898203280434794</v>
      </c>
      <c r="D597" t="s">
        <v>2480</v>
      </c>
      <c r="E597" t="s">
        <v>311</v>
      </c>
    </row>
    <row r="598" spans="1:5" x14ac:dyDescent="0.3">
      <c r="A598" t="s">
        <v>2396</v>
      </c>
      <c r="B598" t="s">
        <v>311</v>
      </c>
      <c r="C598">
        <v>0.8694949415114186</v>
      </c>
      <c r="D598" t="s">
        <v>2480</v>
      </c>
      <c r="E598" t="s">
        <v>311</v>
      </c>
    </row>
    <row r="599" spans="1:5" x14ac:dyDescent="0.3">
      <c r="A599" t="s">
        <v>963</v>
      </c>
      <c r="B599" t="s">
        <v>311</v>
      </c>
      <c r="C599">
        <v>0.86973856023327611</v>
      </c>
      <c r="D599" t="s">
        <v>2480</v>
      </c>
      <c r="E599" t="s">
        <v>311</v>
      </c>
    </row>
    <row r="600" spans="1:5" x14ac:dyDescent="0.3">
      <c r="A600" t="s">
        <v>2263</v>
      </c>
      <c r="B600" t="s">
        <v>311</v>
      </c>
      <c r="C600">
        <v>0.8699109744813055</v>
      </c>
      <c r="D600" t="s">
        <v>2480</v>
      </c>
      <c r="E600" t="s">
        <v>311</v>
      </c>
    </row>
    <row r="601" spans="1:5" x14ac:dyDescent="0.3">
      <c r="A601" t="s">
        <v>1294</v>
      </c>
      <c r="B601" t="s">
        <v>311</v>
      </c>
      <c r="C601">
        <v>0.86992030613327642</v>
      </c>
      <c r="D601" t="s">
        <v>2480</v>
      </c>
      <c r="E601" t="s">
        <v>311</v>
      </c>
    </row>
    <row r="602" spans="1:5" x14ac:dyDescent="0.3">
      <c r="A602" t="s">
        <v>2009</v>
      </c>
      <c r="B602" t="s">
        <v>311</v>
      </c>
      <c r="C602">
        <v>0.87063885965384502</v>
      </c>
      <c r="D602" t="s">
        <v>2480</v>
      </c>
      <c r="E602" t="s">
        <v>311</v>
      </c>
    </row>
    <row r="603" spans="1:5" x14ac:dyDescent="0.3">
      <c r="A603" t="s">
        <v>844</v>
      </c>
      <c r="B603" t="s">
        <v>311</v>
      </c>
      <c r="C603">
        <v>0.87071674204847394</v>
      </c>
      <c r="D603" t="s">
        <v>2480</v>
      </c>
      <c r="E603" t="s">
        <v>311</v>
      </c>
    </row>
    <row r="604" spans="1:5" x14ac:dyDescent="0.3">
      <c r="A604" t="s">
        <v>1194</v>
      </c>
      <c r="B604" t="s">
        <v>311</v>
      </c>
      <c r="C604">
        <v>0.87123795761846212</v>
      </c>
      <c r="D604" t="s">
        <v>2480</v>
      </c>
      <c r="E604" t="s">
        <v>311</v>
      </c>
    </row>
    <row r="605" spans="1:5" x14ac:dyDescent="0.3">
      <c r="A605" t="s">
        <v>2401</v>
      </c>
      <c r="B605" t="s">
        <v>311</v>
      </c>
      <c r="C605">
        <v>0.8726599446282487</v>
      </c>
      <c r="D605" t="s">
        <v>2480</v>
      </c>
      <c r="E605" t="s">
        <v>311</v>
      </c>
    </row>
    <row r="606" spans="1:5" x14ac:dyDescent="0.3">
      <c r="A606" t="s">
        <v>1965</v>
      </c>
      <c r="B606" t="s">
        <v>311</v>
      </c>
      <c r="C606">
        <v>0.87341908625497078</v>
      </c>
      <c r="D606" t="s">
        <v>2480</v>
      </c>
      <c r="E606" t="s">
        <v>311</v>
      </c>
    </row>
    <row r="607" spans="1:5" x14ac:dyDescent="0.3">
      <c r="A607" t="s">
        <v>835</v>
      </c>
      <c r="B607" t="s">
        <v>311</v>
      </c>
      <c r="C607">
        <v>0.87429027437622608</v>
      </c>
      <c r="D607" t="s">
        <v>2480</v>
      </c>
      <c r="E607" t="s">
        <v>311</v>
      </c>
    </row>
    <row r="608" spans="1:5" x14ac:dyDescent="0.3">
      <c r="A608" t="s">
        <v>1299</v>
      </c>
      <c r="B608" t="s">
        <v>311</v>
      </c>
      <c r="C608">
        <v>0.87466114788506566</v>
      </c>
      <c r="D608" t="s">
        <v>2480</v>
      </c>
      <c r="E608" t="s">
        <v>311</v>
      </c>
    </row>
    <row r="609" spans="1:5" x14ac:dyDescent="0.3">
      <c r="A609" t="s">
        <v>955</v>
      </c>
      <c r="B609" t="s">
        <v>311</v>
      </c>
      <c r="C609">
        <v>0.87538199624341662</v>
      </c>
      <c r="D609" t="s">
        <v>2480</v>
      </c>
      <c r="E609" t="s">
        <v>311</v>
      </c>
    </row>
    <row r="610" spans="1:5" x14ac:dyDescent="0.3">
      <c r="A610" t="s">
        <v>507</v>
      </c>
      <c r="B610" t="s">
        <v>311</v>
      </c>
      <c r="C610">
        <v>0.87540272625327564</v>
      </c>
      <c r="D610" t="s">
        <v>2480</v>
      </c>
      <c r="E610" t="s">
        <v>311</v>
      </c>
    </row>
    <row r="611" spans="1:5" x14ac:dyDescent="0.3">
      <c r="A611" t="s">
        <v>774</v>
      </c>
      <c r="B611" t="s">
        <v>311</v>
      </c>
      <c r="C611">
        <v>0.87548035161705051</v>
      </c>
      <c r="D611" t="s">
        <v>2480</v>
      </c>
      <c r="E611" t="s">
        <v>311</v>
      </c>
    </row>
    <row r="612" spans="1:5" x14ac:dyDescent="0.3">
      <c r="A612" t="s">
        <v>1940</v>
      </c>
      <c r="B612" t="s">
        <v>311</v>
      </c>
      <c r="C612">
        <v>0.87573397229356842</v>
      </c>
      <c r="D612" t="s">
        <v>2480</v>
      </c>
      <c r="E612" t="s">
        <v>311</v>
      </c>
    </row>
    <row r="613" spans="1:5" x14ac:dyDescent="0.3">
      <c r="A613" t="s">
        <v>1126</v>
      </c>
      <c r="B613" t="s">
        <v>311</v>
      </c>
      <c r="C613">
        <v>0.87577065248881669</v>
      </c>
      <c r="D613" t="s">
        <v>2480</v>
      </c>
      <c r="E613" t="s">
        <v>311</v>
      </c>
    </row>
    <row r="614" spans="1:5" x14ac:dyDescent="0.3">
      <c r="A614" t="s">
        <v>1055</v>
      </c>
      <c r="B614" t="s">
        <v>311</v>
      </c>
      <c r="C614">
        <v>0.87643220054103455</v>
      </c>
      <c r="D614" t="s">
        <v>2480</v>
      </c>
      <c r="E614" t="s">
        <v>311</v>
      </c>
    </row>
    <row r="615" spans="1:5" x14ac:dyDescent="0.3">
      <c r="A615" t="s">
        <v>2430</v>
      </c>
      <c r="B615" t="s">
        <v>311</v>
      </c>
      <c r="C615">
        <v>0.87652069422502499</v>
      </c>
      <c r="D615" t="s">
        <v>2480</v>
      </c>
      <c r="E615" t="s">
        <v>311</v>
      </c>
    </row>
    <row r="616" spans="1:5" x14ac:dyDescent="0.3">
      <c r="A616" t="s">
        <v>2266</v>
      </c>
      <c r="B616" t="s">
        <v>311</v>
      </c>
      <c r="C616">
        <v>0.87713481060022735</v>
      </c>
      <c r="D616" t="s">
        <v>2480</v>
      </c>
      <c r="E616" t="s">
        <v>311</v>
      </c>
    </row>
    <row r="617" spans="1:5" x14ac:dyDescent="0.3">
      <c r="A617" t="s">
        <v>1302</v>
      </c>
      <c r="B617" t="s">
        <v>311</v>
      </c>
      <c r="C617">
        <v>0.87733897793442128</v>
      </c>
      <c r="D617" t="s">
        <v>2480</v>
      </c>
      <c r="E617" t="s">
        <v>311</v>
      </c>
    </row>
    <row r="618" spans="1:5" x14ac:dyDescent="0.3">
      <c r="A618" t="s">
        <v>2058</v>
      </c>
      <c r="B618" t="s">
        <v>311</v>
      </c>
      <c r="C618">
        <v>0.87745464980553745</v>
      </c>
      <c r="D618" t="s">
        <v>2480</v>
      </c>
      <c r="E618" t="s">
        <v>311</v>
      </c>
    </row>
    <row r="619" spans="1:5" x14ac:dyDescent="0.3">
      <c r="A619" t="s">
        <v>1125</v>
      </c>
      <c r="B619" t="s">
        <v>311</v>
      </c>
      <c r="C619">
        <v>0.87786040651902564</v>
      </c>
      <c r="D619" t="s">
        <v>2480</v>
      </c>
      <c r="E619" t="s">
        <v>311</v>
      </c>
    </row>
    <row r="620" spans="1:5" x14ac:dyDescent="0.3">
      <c r="A620" t="s">
        <v>672</v>
      </c>
      <c r="B620" t="s">
        <v>311</v>
      </c>
      <c r="C620">
        <v>0.87788516770036673</v>
      </c>
      <c r="D620" t="s">
        <v>2480</v>
      </c>
      <c r="E620" t="s">
        <v>311</v>
      </c>
    </row>
    <row r="621" spans="1:5" x14ac:dyDescent="0.3">
      <c r="A621" t="s">
        <v>1628</v>
      </c>
      <c r="B621" t="s">
        <v>311</v>
      </c>
      <c r="C621">
        <v>0.87830117664560625</v>
      </c>
      <c r="D621" t="s">
        <v>2480</v>
      </c>
      <c r="E621" t="s">
        <v>311</v>
      </c>
    </row>
    <row r="622" spans="1:5" x14ac:dyDescent="0.3">
      <c r="A622" t="s">
        <v>964</v>
      </c>
      <c r="B622" t="s">
        <v>311</v>
      </c>
      <c r="C622">
        <v>0.87831066471503538</v>
      </c>
      <c r="D622" t="s">
        <v>2480</v>
      </c>
      <c r="E622" t="s">
        <v>311</v>
      </c>
    </row>
    <row r="623" spans="1:5" x14ac:dyDescent="0.3">
      <c r="A623" t="s">
        <v>1493</v>
      </c>
      <c r="B623" t="s">
        <v>311</v>
      </c>
      <c r="C623">
        <v>0.87924002107235999</v>
      </c>
      <c r="D623" t="s">
        <v>2480</v>
      </c>
      <c r="E623" t="s">
        <v>311</v>
      </c>
    </row>
    <row r="624" spans="1:5" x14ac:dyDescent="0.3">
      <c r="A624" t="s">
        <v>1586</v>
      </c>
      <c r="B624" t="s">
        <v>311</v>
      </c>
      <c r="C624">
        <v>0.88109098412762088</v>
      </c>
      <c r="D624" t="s">
        <v>2480</v>
      </c>
      <c r="E624" t="s">
        <v>311</v>
      </c>
    </row>
    <row r="625" spans="1:5" x14ac:dyDescent="0.3">
      <c r="A625" t="s">
        <v>493</v>
      </c>
      <c r="B625" t="s">
        <v>311</v>
      </c>
      <c r="C625">
        <v>0.88110640312165711</v>
      </c>
      <c r="D625" t="s">
        <v>2480</v>
      </c>
      <c r="E625" t="s">
        <v>311</v>
      </c>
    </row>
    <row r="626" spans="1:5" x14ac:dyDescent="0.3">
      <c r="A626" t="s">
        <v>1688</v>
      </c>
      <c r="B626" t="s">
        <v>311</v>
      </c>
      <c r="C626">
        <v>0.88149120980286644</v>
      </c>
      <c r="D626" t="s">
        <v>2480</v>
      </c>
      <c r="E626" t="s">
        <v>311</v>
      </c>
    </row>
    <row r="627" spans="1:5" x14ac:dyDescent="0.3">
      <c r="A627" t="s">
        <v>495</v>
      </c>
      <c r="B627" t="s">
        <v>311</v>
      </c>
      <c r="C627">
        <v>0.88324551594152623</v>
      </c>
      <c r="D627" t="s">
        <v>2480</v>
      </c>
      <c r="E627" t="s">
        <v>311</v>
      </c>
    </row>
    <row r="628" spans="1:5" x14ac:dyDescent="0.3">
      <c r="A628" t="s">
        <v>2424</v>
      </c>
      <c r="B628" t="s">
        <v>311</v>
      </c>
      <c r="C628">
        <v>0.88370824277780557</v>
      </c>
      <c r="D628" t="s">
        <v>2480</v>
      </c>
      <c r="E628" t="s">
        <v>311</v>
      </c>
    </row>
    <row r="629" spans="1:5" x14ac:dyDescent="0.3">
      <c r="A629" t="s">
        <v>917</v>
      </c>
      <c r="B629" t="s">
        <v>311</v>
      </c>
      <c r="C629">
        <v>0.88462159060341372</v>
      </c>
      <c r="D629" t="s">
        <v>2480</v>
      </c>
      <c r="E629" t="s">
        <v>311</v>
      </c>
    </row>
    <row r="630" spans="1:5" x14ac:dyDescent="0.3">
      <c r="A630" t="s">
        <v>705</v>
      </c>
      <c r="B630" t="s">
        <v>311</v>
      </c>
      <c r="C630">
        <v>0.88510631569331322</v>
      </c>
      <c r="D630" t="s">
        <v>2480</v>
      </c>
      <c r="E630" t="s">
        <v>311</v>
      </c>
    </row>
    <row r="631" spans="1:5" x14ac:dyDescent="0.3">
      <c r="A631" t="s">
        <v>804</v>
      </c>
      <c r="B631" t="s">
        <v>311</v>
      </c>
      <c r="C631">
        <v>0.88546630147421812</v>
      </c>
      <c r="D631" t="s">
        <v>2480</v>
      </c>
      <c r="E631" t="s">
        <v>311</v>
      </c>
    </row>
    <row r="632" spans="1:5" x14ac:dyDescent="0.3">
      <c r="A632" t="s">
        <v>513</v>
      </c>
      <c r="B632" t="s">
        <v>311</v>
      </c>
      <c r="C632">
        <v>0.88568198102023199</v>
      </c>
      <c r="D632" t="s">
        <v>2480</v>
      </c>
      <c r="E632" t="s">
        <v>311</v>
      </c>
    </row>
    <row r="633" spans="1:5" x14ac:dyDescent="0.3">
      <c r="A633" t="s">
        <v>2330</v>
      </c>
      <c r="B633" t="s">
        <v>311</v>
      </c>
      <c r="C633">
        <v>0.88628140107024878</v>
      </c>
      <c r="D633" t="s">
        <v>2480</v>
      </c>
      <c r="E633" t="s">
        <v>311</v>
      </c>
    </row>
    <row r="634" spans="1:5" x14ac:dyDescent="0.3">
      <c r="A634" t="s">
        <v>2427</v>
      </c>
      <c r="B634" t="s">
        <v>311</v>
      </c>
      <c r="C634">
        <v>0.88672770492032826</v>
      </c>
      <c r="D634" t="s">
        <v>2480</v>
      </c>
      <c r="E634" t="s">
        <v>311</v>
      </c>
    </row>
    <row r="635" spans="1:5" x14ac:dyDescent="0.3">
      <c r="A635" t="s">
        <v>1787</v>
      </c>
      <c r="B635" t="s">
        <v>311</v>
      </c>
      <c r="C635">
        <v>0.88676670921202316</v>
      </c>
      <c r="D635" t="s">
        <v>2480</v>
      </c>
      <c r="E635" t="s">
        <v>311</v>
      </c>
    </row>
    <row r="636" spans="1:5" x14ac:dyDescent="0.3">
      <c r="A636" t="s">
        <v>1843</v>
      </c>
      <c r="B636" t="s">
        <v>311</v>
      </c>
      <c r="C636">
        <v>0.88684228224111095</v>
      </c>
      <c r="D636" t="s">
        <v>2480</v>
      </c>
      <c r="E636" t="s">
        <v>311</v>
      </c>
    </row>
    <row r="637" spans="1:5" x14ac:dyDescent="0.3">
      <c r="A637" t="s">
        <v>670</v>
      </c>
      <c r="B637" t="s">
        <v>311</v>
      </c>
      <c r="C637">
        <v>0.88687982899965645</v>
      </c>
      <c r="D637" t="s">
        <v>2480</v>
      </c>
      <c r="E637" t="s">
        <v>311</v>
      </c>
    </row>
    <row r="638" spans="1:5" x14ac:dyDescent="0.3">
      <c r="A638" t="s">
        <v>1701</v>
      </c>
      <c r="B638" t="s">
        <v>311</v>
      </c>
      <c r="C638">
        <v>0.88689683743100556</v>
      </c>
      <c r="D638" t="s">
        <v>2480</v>
      </c>
      <c r="E638" t="s">
        <v>311</v>
      </c>
    </row>
    <row r="639" spans="1:5" x14ac:dyDescent="0.3">
      <c r="A639" t="s">
        <v>1712</v>
      </c>
      <c r="B639" t="s">
        <v>311</v>
      </c>
      <c r="C639">
        <v>0.88739050534437147</v>
      </c>
      <c r="D639" t="s">
        <v>2480</v>
      </c>
      <c r="E639" t="s">
        <v>311</v>
      </c>
    </row>
    <row r="640" spans="1:5" x14ac:dyDescent="0.3">
      <c r="A640" t="s">
        <v>2380</v>
      </c>
      <c r="B640" t="s">
        <v>311</v>
      </c>
      <c r="C640">
        <v>0.88748202341927684</v>
      </c>
      <c r="D640" t="s">
        <v>2480</v>
      </c>
      <c r="E640" t="s">
        <v>311</v>
      </c>
    </row>
    <row r="641" spans="1:5" x14ac:dyDescent="0.3">
      <c r="A641" t="s">
        <v>2332</v>
      </c>
      <c r="B641" t="s">
        <v>311</v>
      </c>
      <c r="C641">
        <v>0.88815341134230752</v>
      </c>
      <c r="D641" t="s">
        <v>2480</v>
      </c>
      <c r="E641" t="s">
        <v>311</v>
      </c>
    </row>
    <row r="642" spans="1:5" x14ac:dyDescent="0.3">
      <c r="A642" t="s">
        <v>1053</v>
      </c>
      <c r="B642" t="s">
        <v>311</v>
      </c>
      <c r="C642">
        <v>0.88817766270688137</v>
      </c>
      <c r="D642" t="s">
        <v>2480</v>
      </c>
      <c r="E642" t="s">
        <v>311</v>
      </c>
    </row>
    <row r="643" spans="1:5" x14ac:dyDescent="0.3">
      <c r="A643" t="s">
        <v>2331</v>
      </c>
      <c r="B643" t="s">
        <v>311</v>
      </c>
      <c r="C643">
        <v>0.88819439030778269</v>
      </c>
      <c r="D643" t="s">
        <v>2480</v>
      </c>
      <c r="E643" t="s">
        <v>311</v>
      </c>
    </row>
    <row r="644" spans="1:5" x14ac:dyDescent="0.3">
      <c r="A644" t="s">
        <v>867</v>
      </c>
      <c r="B644" t="s">
        <v>311</v>
      </c>
      <c r="C644">
        <v>0.88832419981506872</v>
      </c>
      <c r="D644" t="s">
        <v>2480</v>
      </c>
      <c r="E644" t="s">
        <v>311</v>
      </c>
    </row>
    <row r="645" spans="1:5" x14ac:dyDescent="0.3">
      <c r="A645" t="s">
        <v>1148</v>
      </c>
      <c r="B645" t="s">
        <v>311</v>
      </c>
      <c r="C645">
        <v>0.88939093540513647</v>
      </c>
      <c r="D645" t="s">
        <v>2480</v>
      </c>
      <c r="E645" t="s">
        <v>311</v>
      </c>
    </row>
    <row r="646" spans="1:5" x14ac:dyDescent="0.3">
      <c r="A646" t="s">
        <v>651</v>
      </c>
      <c r="B646" t="s">
        <v>311</v>
      </c>
      <c r="C646">
        <v>0.89117218460978675</v>
      </c>
      <c r="D646" t="s">
        <v>2480</v>
      </c>
      <c r="E646" t="s">
        <v>311</v>
      </c>
    </row>
    <row r="647" spans="1:5" x14ac:dyDescent="0.3">
      <c r="A647" t="s">
        <v>869</v>
      </c>
      <c r="B647" t="s">
        <v>311</v>
      </c>
      <c r="C647">
        <v>0.89150833310540334</v>
      </c>
      <c r="D647" t="s">
        <v>2480</v>
      </c>
      <c r="E647" t="s">
        <v>311</v>
      </c>
    </row>
    <row r="648" spans="1:5" x14ac:dyDescent="0.3">
      <c r="A648" t="s">
        <v>1297</v>
      </c>
      <c r="B648" t="s">
        <v>311</v>
      </c>
      <c r="C648">
        <v>0.8917956864949792</v>
      </c>
      <c r="D648" t="s">
        <v>2480</v>
      </c>
      <c r="E648" t="s">
        <v>311</v>
      </c>
    </row>
    <row r="649" spans="1:5" x14ac:dyDescent="0.3">
      <c r="A649" t="s">
        <v>376</v>
      </c>
      <c r="B649" t="s">
        <v>311</v>
      </c>
      <c r="C649">
        <v>0.89184204309559467</v>
      </c>
      <c r="D649" t="s">
        <v>2480</v>
      </c>
      <c r="E649" t="s">
        <v>311</v>
      </c>
    </row>
    <row r="650" spans="1:5" x14ac:dyDescent="0.3">
      <c r="A650" t="s">
        <v>1490</v>
      </c>
      <c r="B650" t="s">
        <v>311</v>
      </c>
      <c r="C650">
        <v>0.89223936046436403</v>
      </c>
      <c r="D650" t="s">
        <v>2480</v>
      </c>
      <c r="E650" t="s">
        <v>311</v>
      </c>
    </row>
    <row r="651" spans="1:5" x14ac:dyDescent="0.3">
      <c r="A651" t="s">
        <v>904</v>
      </c>
      <c r="B651" t="s">
        <v>311</v>
      </c>
      <c r="C651">
        <v>0.89255028869504294</v>
      </c>
      <c r="D651" t="s">
        <v>2480</v>
      </c>
      <c r="E651" t="s">
        <v>311</v>
      </c>
    </row>
    <row r="652" spans="1:5" x14ac:dyDescent="0.3">
      <c r="A652" t="s">
        <v>1632</v>
      </c>
      <c r="B652" t="s">
        <v>311</v>
      </c>
      <c r="C652">
        <v>0.89274794204570795</v>
      </c>
      <c r="D652" t="s">
        <v>2480</v>
      </c>
      <c r="E652" t="s">
        <v>311</v>
      </c>
    </row>
    <row r="653" spans="1:5" x14ac:dyDescent="0.3">
      <c r="A653" t="s">
        <v>1295</v>
      </c>
      <c r="B653" t="s">
        <v>311</v>
      </c>
      <c r="C653">
        <v>0.89281937356575791</v>
      </c>
      <c r="D653" t="s">
        <v>2480</v>
      </c>
      <c r="E653" t="s">
        <v>311</v>
      </c>
    </row>
    <row r="654" spans="1:5" x14ac:dyDescent="0.3">
      <c r="A654" t="s">
        <v>438</v>
      </c>
      <c r="B654" t="s">
        <v>311</v>
      </c>
      <c r="C654">
        <v>0.89376380187091042</v>
      </c>
      <c r="D654" t="s">
        <v>2480</v>
      </c>
      <c r="E654" t="s">
        <v>311</v>
      </c>
    </row>
    <row r="655" spans="1:5" x14ac:dyDescent="0.3">
      <c r="A655" t="s">
        <v>686</v>
      </c>
      <c r="B655" t="s">
        <v>311</v>
      </c>
      <c r="C655">
        <v>0.89394994767471958</v>
      </c>
      <c r="D655" t="s">
        <v>2480</v>
      </c>
      <c r="E655" t="s">
        <v>311</v>
      </c>
    </row>
    <row r="656" spans="1:5" x14ac:dyDescent="0.3">
      <c r="A656" t="s">
        <v>1702</v>
      </c>
      <c r="B656" t="s">
        <v>311</v>
      </c>
      <c r="C656">
        <v>0.89512839812523992</v>
      </c>
      <c r="D656" t="s">
        <v>2480</v>
      </c>
      <c r="E656" t="s">
        <v>311</v>
      </c>
    </row>
    <row r="657" spans="1:5" x14ac:dyDescent="0.3">
      <c r="A657" t="s">
        <v>1868</v>
      </c>
      <c r="B657" t="s">
        <v>311</v>
      </c>
      <c r="C657">
        <v>0.89531322677137315</v>
      </c>
      <c r="D657" t="s">
        <v>2480</v>
      </c>
      <c r="E657" t="s">
        <v>311</v>
      </c>
    </row>
    <row r="658" spans="1:5" x14ac:dyDescent="0.3">
      <c r="A658" t="s">
        <v>1841</v>
      </c>
      <c r="B658" t="s">
        <v>311</v>
      </c>
      <c r="C658">
        <v>0.89537362213171867</v>
      </c>
      <c r="D658" t="s">
        <v>2480</v>
      </c>
      <c r="E658" t="s">
        <v>311</v>
      </c>
    </row>
    <row r="659" spans="1:5" x14ac:dyDescent="0.3">
      <c r="A659" t="s">
        <v>2382</v>
      </c>
      <c r="B659" t="s">
        <v>311</v>
      </c>
      <c r="C659">
        <v>0.89595006864098969</v>
      </c>
      <c r="D659" t="s">
        <v>2480</v>
      </c>
      <c r="E659" t="s">
        <v>311</v>
      </c>
    </row>
    <row r="660" spans="1:5" x14ac:dyDescent="0.3">
      <c r="A660" t="s">
        <v>1197</v>
      </c>
      <c r="B660" t="s">
        <v>311</v>
      </c>
      <c r="C660">
        <v>0.89648321719130131</v>
      </c>
      <c r="D660" t="s">
        <v>2480</v>
      </c>
      <c r="E660" t="s">
        <v>311</v>
      </c>
    </row>
    <row r="661" spans="1:5" x14ac:dyDescent="0.3">
      <c r="A661" t="s">
        <v>1100</v>
      </c>
      <c r="B661" t="s">
        <v>311</v>
      </c>
      <c r="C661">
        <v>0.89897112524647582</v>
      </c>
      <c r="D661" t="s">
        <v>2480</v>
      </c>
      <c r="E661" t="s">
        <v>311</v>
      </c>
    </row>
    <row r="662" spans="1:5" x14ac:dyDescent="0.3">
      <c r="A662" t="s">
        <v>1863</v>
      </c>
      <c r="B662" t="s">
        <v>311</v>
      </c>
      <c r="C662">
        <v>0.89897341996837854</v>
      </c>
      <c r="D662" t="s">
        <v>2480</v>
      </c>
      <c r="E662" t="s">
        <v>311</v>
      </c>
    </row>
    <row r="663" spans="1:5" x14ac:dyDescent="0.3">
      <c r="A663" t="s">
        <v>1296</v>
      </c>
      <c r="B663" t="s">
        <v>311</v>
      </c>
      <c r="C663">
        <v>0.89978090822543866</v>
      </c>
      <c r="D663" t="s">
        <v>2480</v>
      </c>
      <c r="E663" t="s">
        <v>311</v>
      </c>
    </row>
    <row r="664" spans="1:5" x14ac:dyDescent="0.3">
      <c r="A664" t="s">
        <v>1948</v>
      </c>
      <c r="B664" t="s">
        <v>311</v>
      </c>
      <c r="C664">
        <v>0.90065921209604982</v>
      </c>
      <c r="D664" t="s">
        <v>2480</v>
      </c>
      <c r="E664" t="s">
        <v>311</v>
      </c>
    </row>
    <row r="665" spans="1:5" x14ac:dyDescent="0.3">
      <c r="A665" t="s">
        <v>1578</v>
      </c>
      <c r="B665" t="s">
        <v>311</v>
      </c>
      <c r="C665">
        <v>0.90075903742866115</v>
      </c>
      <c r="D665" t="s">
        <v>2480</v>
      </c>
      <c r="E665" t="s">
        <v>311</v>
      </c>
    </row>
    <row r="666" spans="1:5" x14ac:dyDescent="0.3">
      <c r="A666" t="s">
        <v>2422</v>
      </c>
      <c r="B666" t="s">
        <v>311</v>
      </c>
      <c r="C666">
        <v>0.90109889068008941</v>
      </c>
      <c r="D666" t="s">
        <v>2480</v>
      </c>
      <c r="E666" t="s">
        <v>311</v>
      </c>
    </row>
    <row r="667" spans="1:5" x14ac:dyDescent="0.3">
      <c r="A667" t="s">
        <v>836</v>
      </c>
      <c r="B667" t="s">
        <v>311</v>
      </c>
      <c r="C667">
        <v>0.90141518461113823</v>
      </c>
      <c r="D667" t="s">
        <v>2480</v>
      </c>
      <c r="E667" t="s">
        <v>311</v>
      </c>
    </row>
    <row r="668" spans="1:5" x14ac:dyDescent="0.3">
      <c r="A668" t="s">
        <v>1488</v>
      </c>
      <c r="B668" t="s">
        <v>311</v>
      </c>
      <c r="C668">
        <v>0.90185370428371825</v>
      </c>
      <c r="D668" t="s">
        <v>2480</v>
      </c>
      <c r="E668" t="s">
        <v>311</v>
      </c>
    </row>
    <row r="669" spans="1:5" x14ac:dyDescent="0.3">
      <c r="A669" t="s">
        <v>1173</v>
      </c>
      <c r="B669" t="s">
        <v>311</v>
      </c>
      <c r="C669">
        <v>0.90333328714898475</v>
      </c>
      <c r="D669" t="s">
        <v>2480</v>
      </c>
      <c r="E669" t="s">
        <v>311</v>
      </c>
    </row>
    <row r="670" spans="1:5" x14ac:dyDescent="0.3">
      <c r="A670" t="s">
        <v>1152</v>
      </c>
      <c r="B670" t="s">
        <v>311</v>
      </c>
      <c r="C670">
        <v>0.90375842513187898</v>
      </c>
      <c r="D670" t="s">
        <v>2480</v>
      </c>
      <c r="E670" t="s">
        <v>311</v>
      </c>
    </row>
    <row r="671" spans="1:5" x14ac:dyDescent="0.3">
      <c r="A671" t="s">
        <v>918</v>
      </c>
      <c r="B671" t="s">
        <v>311</v>
      </c>
      <c r="C671">
        <v>0.90411477111053207</v>
      </c>
      <c r="D671" t="s">
        <v>2480</v>
      </c>
      <c r="E671" t="s">
        <v>311</v>
      </c>
    </row>
    <row r="672" spans="1:5" x14ac:dyDescent="0.3">
      <c r="A672" t="s">
        <v>415</v>
      </c>
      <c r="B672" t="s">
        <v>311</v>
      </c>
      <c r="C672">
        <v>0.90591489154957205</v>
      </c>
      <c r="D672" t="s">
        <v>2480</v>
      </c>
      <c r="E672" t="s">
        <v>311</v>
      </c>
    </row>
    <row r="673" spans="1:5" x14ac:dyDescent="0.3">
      <c r="A673" t="s">
        <v>1261</v>
      </c>
      <c r="B673" t="s">
        <v>311</v>
      </c>
      <c r="C673">
        <v>0.90722712053618171</v>
      </c>
      <c r="D673" t="s">
        <v>2480</v>
      </c>
      <c r="E673" t="s">
        <v>311</v>
      </c>
    </row>
    <row r="674" spans="1:5" x14ac:dyDescent="0.3">
      <c r="A674" t="s">
        <v>1244</v>
      </c>
      <c r="B674" t="s">
        <v>311</v>
      </c>
      <c r="C674">
        <v>0.90828158587371044</v>
      </c>
      <c r="D674" t="s">
        <v>2480</v>
      </c>
      <c r="E674" t="s">
        <v>311</v>
      </c>
    </row>
    <row r="675" spans="1:5" x14ac:dyDescent="0.3">
      <c r="A675" t="s">
        <v>986</v>
      </c>
      <c r="B675" t="s">
        <v>311</v>
      </c>
      <c r="C675">
        <v>0.9083525778395336</v>
      </c>
      <c r="D675" t="s">
        <v>2480</v>
      </c>
      <c r="E675" t="s">
        <v>311</v>
      </c>
    </row>
    <row r="676" spans="1:5" x14ac:dyDescent="0.3">
      <c r="A676" t="s">
        <v>635</v>
      </c>
      <c r="B676" t="s">
        <v>311</v>
      </c>
      <c r="C676">
        <v>0.90968744126372558</v>
      </c>
      <c r="D676" t="s">
        <v>2480</v>
      </c>
      <c r="E676" t="s">
        <v>311</v>
      </c>
    </row>
    <row r="677" spans="1:5" x14ac:dyDescent="0.3">
      <c r="A677" t="s">
        <v>2273</v>
      </c>
      <c r="B677" t="s">
        <v>311</v>
      </c>
      <c r="C677">
        <v>0.91090037454389228</v>
      </c>
      <c r="D677" t="s">
        <v>2480</v>
      </c>
      <c r="E677" t="s">
        <v>311</v>
      </c>
    </row>
    <row r="678" spans="1:5" x14ac:dyDescent="0.3">
      <c r="A678" t="s">
        <v>838</v>
      </c>
      <c r="B678" t="s">
        <v>311</v>
      </c>
      <c r="C678">
        <v>0.91258139159397011</v>
      </c>
      <c r="D678" t="s">
        <v>2480</v>
      </c>
      <c r="E678" t="s">
        <v>311</v>
      </c>
    </row>
    <row r="679" spans="1:5" x14ac:dyDescent="0.3">
      <c r="A679" t="s">
        <v>855</v>
      </c>
      <c r="B679" t="s">
        <v>311</v>
      </c>
      <c r="C679">
        <v>0.91354028131207654</v>
      </c>
      <c r="D679" t="s">
        <v>2480</v>
      </c>
      <c r="E679" t="s">
        <v>311</v>
      </c>
    </row>
    <row r="680" spans="1:5" x14ac:dyDescent="0.3">
      <c r="A680" t="s">
        <v>1298</v>
      </c>
      <c r="B680" t="s">
        <v>311</v>
      </c>
      <c r="C680">
        <v>0.91491093447452632</v>
      </c>
      <c r="D680" t="s">
        <v>2480</v>
      </c>
      <c r="E680" t="s">
        <v>311</v>
      </c>
    </row>
    <row r="681" spans="1:5" x14ac:dyDescent="0.3">
      <c r="A681" t="s">
        <v>2059</v>
      </c>
      <c r="B681" t="s">
        <v>311</v>
      </c>
      <c r="C681">
        <v>0.91521760664239382</v>
      </c>
      <c r="D681" t="s">
        <v>2480</v>
      </c>
      <c r="E681" t="s">
        <v>311</v>
      </c>
    </row>
    <row r="682" spans="1:5" x14ac:dyDescent="0.3">
      <c r="A682" t="s">
        <v>1291</v>
      </c>
      <c r="B682" t="s">
        <v>311</v>
      </c>
      <c r="C682">
        <v>0.91610605382952137</v>
      </c>
      <c r="D682" t="s">
        <v>2480</v>
      </c>
      <c r="E682" t="s">
        <v>311</v>
      </c>
    </row>
    <row r="683" spans="1:5" x14ac:dyDescent="0.3">
      <c r="A683" t="s">
        <v>843</v>
      </c>
      <c r="B683" t="s">
        <v>311</v>
      </c>
      <c r="C683">
        <v>0.91721946859985681</v>
      </c>
      <c r="D683" t="s">
        <v>2480</v>
      </c>
      <c r="E683" t="s">
        <v>311</v>
      </c>
    </row>
    <row r="684" spans="1:5" x14ac:dyDescent="0.3">
      <c r="A684" t="s">
        <v>684</v>
      </c>
      <c r="B684" t="s">
        <v>311</v>
      </c>
      <c r="C684">
        <v>0.91791238633388694</v>
      </c>
      <c r="D684" t="s">
        <v>2480</v>
      </c>
      <c r="E684" t="s">
        <v>311</v>
      </c>
    </row>
    <row r="685" spans="1:5" x14ac:dyDescent="0.3">
      <c r="A685" t="s">
        <v>811</v>
      </c>
      <c r="B685" t="s">
        <v>311</v>
      </c>
      <c r="C685">
        <v>0.91795592060710929</v>
      </c>
      <c r="D685" t="s">
        <v>2480</v>
      </c>
      <c r="E685" t="s">
        <v>311</v>
      </c>
    </row>
    <row r="686" spans="1:5" x14ac:dyDescent="0.3">
      <c r="A686" t="s">
        <v>1853</v>
      </c>
      <c r="B686" t="s">
        <v>311</v>
      </c>
      <c r="C686">
        <v>0.91922584174142519</v>
      </c>
      <c r="D686" t="s">
        <v>2480</v>
      </c>
      <c r="E686" t="s">
        <v>311</v>
      </c>
    </row>
    <row r="687" spans="1:5" x14ac:dyDescent="0.3">
      <c r="A687" t="s">
        <v>1680</v>
      </c>
      <c r="B687" t="s">
        <v>311</v>
      </c>
      <c r="C687">
        <v>0.91924079862511543</v>
      </c>
      <c r="D687" t="s">
        <v>2480</v>
      </c>
      <c r="E687" t="s">
        <v>311</v>
      </c>
    </row>
    <row r="688" spans="1:5" x14ac:dyDescent="0.3">
      <c r="A688" t="s">
        <v>688</v>
      </c>
      <c r="B688" t="s">
        <v>311</v>
      </c>
      <c r="C688">
        <v>0.92009863866351826</v>
      </c>
      <c r="D688" t="s">
        <v>2480</v>
      </c>
      <c r="E688" t="s">
        <v>311</v>
      </c>
    </row>
    <row r="689" spans="1:5" x14ac:dyDescent="0.3">
      <c r="A689" t="s">
        <v>1723</v>
      </c>
      <c r="B689" t="s">
        <v>311</v>
      </c>
      <c r="C689">
        <v>0.92022991391097364</v>
      </c>
      <c r="D689" t="s">
        <v>2480</v>
      </c>
      <c r="E689" t="s">
        <v>311</v>
      </c>
    </row>
    <row r="690" spans="1:5" x14ac:dyDescent="0.3">
      <c r="A690" t="s">
        <v>2381</v>
      </c>
      <c r="B690" t="s">
        <v>311</v>
      </c>
      <c r="C690">
        <v>0.92027031649689039</v>
      </c>
      <c r="D690" t="s">
        <v>2480</v>
      </c>
      <c r="E690" t="s">
        <v>311</v>
      </c>
    </row>
    <row r="691" spans="1:5" x14ac:dyDescent="0.3">
      <c r="A691" t="s">
        <v>704</v>
      </c>
      <c r="B691" t="s">
        <v>311</v>
      </c>
      <c r="C691">
        <v>0.92217988266462114</v>
      </c>
      <c r="D691" t="s">
        <v>2480</v>
      </c>
      <c r="E691" t="s">
        <v>311</v>
      </c>
    </row>
    <row r="692" spans="1:5" x14ac:dyDescent="0.3">
      <c r="A692" t="s">
        <v>1869</v>
      </c>
      <c r="B692" t="s">
        <v>311</v>
      </c>
      <c r="C692">
        <v>0.92230548663207723</v>
      </c>
      <c r="D692" t="s">
        <v>2480</v>
      </c>
      <c r="E692" t="s">
        <v>311</v>
      </c>
    </row>
    <row r="693" spans="1:5" x14ac:dyDescent="0.3">
      <c r="A693" t="s">
        <v>1677</v>
      </c>
      <c r="B693" t="s">
        <v>311</v>
      </c>
      <c r="C693">
        <v>0.9223795182026886</v>
      </c>
      <c r="D693" t="s">
        <v>2480</v>
      </c>
      <c r="E693" t="s">
        <v>311</v>
      </c>
    </row>
    <row r="694" spans="1:5" x14ac:dyDescent="0.3">
      <c r="A694" t="s">
        <v>1275</v>
      </c>
      <c r="B694" t="s">
        <v>311</v>
      </c>
      <c r="C694">
        <v>0.92323224298483142</v>
      </c>
      <c r="D694" t="s">
        <v>2480</v>
      </c>
      <c r="E694" t="s">
        <v>311</v>
      </c>
    </row>
    <row r="695" spans="1:5" x14ac:dyDescent="0.3">
      <c r="A695" t="s">
        <v>820</v>
      </c>
      <c r="B695" t="s">
        <v>311</v>
      </c>
      <c r="C695">
        <v>0.92323319185480357</v>
      </c>
      <c r="D695" t="s">
        <v>2480</v>
      </c>
      <c r="E695" t="s">
        <v>311</v>
      </c>
    </row>
    <row r="696" spans="1:5" x14ac:dyDescent="0.3">
      <c r="A696" t="s">
        <v>2262</v>
      </c>
      <c r="B696" t="s">
        <v>311</v>
      </c>
      <c r="C696">
        <v>0.92399827571959348</v>
      </c>
      <c r="D696" t="s">
        <v>2480</v>
      </c>
      <c r="E696" t="s">
        <v>311</v>
      </c>
    </row>
    <row r="697" spans="1:5" x14ac:dyDescent="0.3">
      <c r="A697" t="s">
        <v>668</v>
      </c>
      <c r="B697" t="s">
        <v>311</v>
      </c>
      <c r="C697">
        <v>0.92422324363941211</v>
      </c>
      <c r="D697" t="s">
        <v>2480</v>
      </c>
      <c r="E697" t="s">
        <v>311</v>
      </c>
    </row>
    <row r="698" spans="1:5" x14ac:dyDescent="0.3">
      <c r="A698" t="s">
        <v>380</v>
      </c>
      <c r="B698" t="s">
        <v>311</v>
      </c>
      <c r="C698">
        <v>0.92442955639545488</v>
      </c>
      <c r="D698" t="s">
        <v>2480</v>
      </c>
      <c r="E698" t="s">
        <v>311</v>
      </c>
    </row>
    <row r="699" spans="1:5" x14ac:dyDescent="0.3">
      <c r="A699" t="s">
        <v>1168</v>
      </c>
      <c r="B699" t="s">
        <v>311</v>
      </c>
      <c r="C699">
        <v>0.92492623102844773</v>
      </c>
      <c r="D699" t="s">
        <v>2480</v>
      </c>
      <c r="E699" t="s">
        <v>311</v>
      </c>
    </row>
    <row r="700" spans="1:5" x14ac:dyDescent="0.3">
      <c r="A700" t="s">
        <v>1169</v>
      </c>
      <c r="B700" t="s">
        <v>311</v>
      </c>
      <c r="C700">
        <v>0.92530904583213203</v>
      </c>
      <c r="D700" t="s">
        <v>2480</v>
      </c>
      <c r="E700" t="s">
        <v>311</v>
      </c>
    </row>
    <row r="701" spans="1:5" x14ac:dyDescent="0.3">
      <c r="A701" t="s">
        <v>1520</v>
      </c>
      <c r="B701" t="s">
        <v>311</v>
      </c>
      <c r="C701">
        <v>0.92557307672928324</v>
      </c>
      <c r="D701" t="s">
        <v>2480</v>
      </c>
      <c r="E701" t="s">
        <v>311</v>
      </c>
    </row>
    <row r="702" spans="1:5" x14ac:dyDescent="0.3">
      <c r="A702" t="s">
        <v>659</v>
      </c>
      <c r="B702" t="s">
        <v>311</v>
      </c>
      <c r="C702">
        <v>0.92593984887464287</v>
      </c>
      <c r="D702" t="s">
        <v>2480</v>
      </c>
      <c r="E702" t="s">
        <v>311</v>
      </c>
    </row>
    <row r="703" spans="1:5" x14ac:dyDescent="0.3">
      <c r="A703" t="s">
        <v>678</v>
      </c>
      <c r="B703" t="s">
        <v>311</v>
      </c>
      <c r="C703">
        <v>0.92710819369809527</v>
      </c>
      <c r="D703" t="s">
        <v>2480</v>
      </c>
      <c r="E703" t="s">
        <v>311</v>
      </c>
    </row>
    <row r="704" spans="1:5" x14ac:dyDescent="0.3">
      <c r="A704" t="s">
        <v>2419</v>
      </c>
      <c r="B704" t="s">
        <v>311</v>
      </c>
      <c r="C704">
        <v>0.92721219178743097</v>
      </c>
      <c r="D704" t="s">
        <v>2480</v>
      </c>
      <c r="E704" t="s">
        <v>311</v>
      </c>
    </row>
    <row r="705" spans="1:5" x14ac:dyDescent="0.3">
      <c r="A705" t="s">
        <v>664</v>
      </c>
      <c r="B705" t="s">
        <v>311</v>
      </c>
      <c r="C705">
        <v>0.92748638505536818</v>
      </c>
      <c r="D705" t="s">
        <v>2480</v>
      </c>
      <c r="E705" t="s">
        <v>311</v>
      </c>
    </row>
    <row r="706" spans="1:5" x14ac:dyDescent="0.3">
      <c r="A706" t="s">
        <v>727</v>
      </c>
      <c r="B706" t="s">
        <v>311</v>
      </c>
      <c r="C706">
        <v>0.92828985095860761</v>
      </c>
      <c r="D706" t="s">
        <v>2480</v>
      </c>
      <c r="E706" t="s">
        <v>311</v>
      </c>
    </row>
    <row r="707" spans="1:5" x14ac:dyDescent="0.3">
      <c r="A707" t="s">
        <v>1182</v>
      </c>
      <c r="B707" t="s">
        <v>311</v>
      </c>
      <c r="C707">
        <v>0.92843200499724532</v>
      </c>
      <c r="D707" t="s">
        <v>2480</v>
      </c>
      <c r="E707" t="s">
        <v>311</v>
      </c>
    </row>
    <row r="708" spans="1:5" x14ac:dyDescent="0.3">
      <c r="A708" t="s">
        <v>1391</v>
      </c>
      <c r="B708" t="s">
        <v>311</v>
      </c>
      <c r="C708">
        <v>0.92868093716715416</v>
      </c>
      <c r="D708" t="s">
        <v>2480</v>
      </c>
      <c r="E708" t="s">
        <v>311</v>
      </c>
    </row>
    <row r="709" spans="1:5" x14ac:dyDescent="0.3">
      <c r="A709" t="s">
        <v>682</v>
      </c>
      <c r="B709" t="s">
        <v>311</v>
      </c>
      <c r="C709">
        <v>0.93018188002404223</v>
      </c>
      <c r="D709" t="s">
        <v>2480</v>
      </c>
      <c r="E709" t="s">
        <v>311</v>
      </c>
    </row>
    <row r="710" spans="1:5" x14ac:dyDescent="0.3">
      <c r="A710" t="s">
        <v>1939</v>
      </c>
      <c r="B710" t="s">
        <v>311</v>
      </c>
      <c r="C710">
        <v>0.93047876355077175</v>
      </c>
      <c r="D710" t="s">
        <v>2480</v>
      </c>
      <c r="E710" t="s">
        <v>311</v>
      </c>
    </row>
    <row r="711" spans="1:5" x14ac:dyDescent="0.3">
      <c r="A711" t="s">
        <v>1673</v>
      </c>
      <c r="B711" t="s">
        <v>311</v>
      </c>
      <c r="C711">
        <v>0.93058159200370361</v>
      </c>
      <c r="D711" t="s">
        <v>2480</v>
      </c>
      <c r="E711" t="s">
        <v>311</v>
      </c>
    </row>
    <row r="712" spans="1:5" x14ac:dyDescent="0.3">
      <c r="A712" t="s">
        <v>1659</v>
      </c>
      <c r="B712" t="s">
        <v>311</v>
      </c>
      <c r="C712">
        <v>0.93131004558137731</v>
      </c>
      <c r="D712" t="s">
        <v>2480</v>
      </c>
      <c r="E712" t="s">
        <v>311</v>
      </c>
    </row>
    <row r="713" spans="1:5" x14ac:dyDescent="0.3">
      <c r="A713" t="s">
        <v>676</v>
      </c>
      <c r="B713" t="s">
        <v>311</v>
      </c>
      <c r="C713">
        <v>0.93139105712694814</v>
      </c>
      <c r="D713" t="s">
        <v>2480</v>
      </c>
      <c r="E713" t="s">
        <v>311</v>
      </c>
    </row>
    <row r="714" spans="1:5" x14ac:dyDescent="0.3">
      <c r="A714" t="s">
        <v>852</v>
      </c>
      <c r="B714" t="s">
        <v>311</v>
      </c>
      <c r="C714">
        <v>0.93160588405698386</v>
      </c>
      <c r="D714" t="s">
        <v>2480</v>
      </c>
      <c r="E714" t="s">
        <v>311</v>
      </c>
    </row>
    <row r="715" spans="1:5" x14ac:dyDescent="0.3">
      <c r="A715" t="s">
        <v>655</v>
      </c>
      <c r="B715" t="s">
        <v>311</v>
      </c>
      <c r="C715">
        <v>0.93219630548219135</v>
      </c>
      <c r="D715" t="s">
        <v>2480</v>
      </c>
      <c r="E715" t="s">
        <v>311</v>
      </c>
    </row>
    <row r="716" spans="1:5" x14ac:dyDescent="0.3">
      <c r="A716" t="s">
        <v>470</v>
      </c>
      <c r="B716" t="s">
        <v>311</v>
      </c>
      <c r="C716">
        <v>0.93331660580152165</v>
      </c>
      <c r="D716" t="s">
        <v>2480</v>
      </c>
      <c r="E716" t="s">
        <v>311</v>
      </c>
    </row>
    <row r="717" spans="1:5" x14ac:dyDescent="0.3">
      <c r="A717" t="s">
        <v>796</v>
      </c>
      <c r="B717" t="s">
        <v>311</v>
      </c>
      <c r="C717">
        <v>0.93333806962860189</v>
      </c>
      <c r="D717" t="s">
        <v>2480</v>
      </c>
      <c r="E717" t="s">
        <v>311</v>
      </c>
    </row>
    <row r="718" spans="1:5" x14ac:dyDescent="0.3">
      <c r="A718" t="s">
        <v>1174</v>
      </c>
      <c r="B718" t="s">
        <v>311</v>
      </c>
      <c r="C718">
        <v>0.9344363648903603</v>
      </c>
      <c r="D718" t="s">
        <v>2480</v>
      </c>
      <c r="E718" t="s">
        <v>311</v>
      </c>
    </row>
    <row r="719" spans="1:5" x14ac:dyDescent="0.3">
      <c r="A719" t="s">
        <v>732</v>
      </c>
      <c r="B719" t="s">
        <v>311</v>
      </c>
      <c r="C719">
        <v>0.93477767937148581</v>
      </c>
      <c r="D719" t="s">
        <v>2480</v>
      </c>
      <c r="E719" t="s">
        <v>311</v>
      </c>
    </row>
    <row r="720" spans="1:5" x14ac:dyDescent="0.3">
      <c r="A720" t="s">
        <v>1618</v>
      </c>
      <c r="B720" t="s">
        <v>311</v>
      </c>
      <c r="C720">
        <v>0.93518172115349829</v>
      </c>
      <c r="D720" t="s">
        <v>2480</v>
      </c>
      <c r="E720" t="s">
        <v>311</v>
      </c>
    </row>
    <row r="721" spans="1:5" x14ac:dyDescent="0.3">
      <c r="A721" t="s">
        <v>846</v>
      </c>
      <c r="B721" t="s">
        <v>311</v>
      </c>
      <c r="C721">
        <v>0.93564357166114742</v>
      </c>
      <c r="D721" t="s">
        <v>2480</v>
      </c>
      <c r="E721" t="s">
        <v>311</v>
      </c>
    </row>
    <row r="722" spans="1:5" x14ac:dyDescent="0.3">
      <c r="A722" t="s">
        <v>1390</v>
      </c>
      <c r="B722" t="s">
        <v>311</v>
      </c>
      <c r="C722">
        <v>0.9372707580449593</v>
      </c>
      <c r="D722" t="s">
        <v>2480</v>
      </c>
      <c r="E722" t="s">
        <v>311</v>
      </c>
    </row>
    <row r="723" spans="1:5" x14ac:dyDescent="0.3">
      <c r="A723" t="s">
        <v>533</v>
      </c>
      <c r="B723" t="s">
        <v>311</v>
      </c>
      <c r="C723">
        <v>0.93746510274194972</v>
      </c>
      <c r="D723" t="s">
        <v>2480</v>
      </c>
      <c r="E723" t="s">
        <v>311</v>
      </c>
    </row>
    <row r="724" spans="1:5" x14ac:dyDescent="0.3">
      <c r="A724" t="s">
        <v>1009</v>
      </c>
      <c r="B724" t="s">
        <v>311</v>
      </c>
      <c r="C724">
        <v>0.93786035477398855</v>
      </c>
      <c r="D724" t="s">
        <v>2480</v>
      </c>
      <c r="E724" t="s">
        <v>311</v>
      </c>
    </row>
    <row r="725" spans="1:5" x14ac:dyDescent="0.3">
      <c r="A725" t="s">
        <v>1193</v>
      </c>
      <c r="B725" t="s">
        <v>311</v>
      </c>
      <c r="C725">
        <v>0.93788935655752603</v>
      </c>
      <c r="D725" t="s">
        <v>2480</v>
      </c>
      <c r="E725" t="s">
        <v>311</v>
      </c>
    </row>
    <row r="726" spans="1:5" x14ac:dyDescent="0.3">
      <c r="A726" t="s">
        <v>1409</v>
      </c>
      <c r="B726" t="s">
        <v>311</v>
      </c>
      <c r="C726">
        <v>0.93829968296651389</v>
      </c>
      <c r="D726" t="s">
        <v>2480</v>
      </c>
      <c r="E726" t="s">
        <v>311</v>
      </c>
    </row>
    <row r="727" spans="1:5" x14ac:dyDescent="0.3">
      <c r="A727" t="s">
        <v>1621</v>
      </c>
      <c r="B727" t="s">
        <v>311</v>
      </c>
      <c r="C727">
        <v>0.9390712139935129</v>
      </c>
      <c r="D727" t="s">
        <v>2480</v>
      </c>
      <c r="E727" t="s">
        <v>311</v>
      </c>
    </row>
    <row r="728" spans="1:5" x14ac:dyDescent="0.3">
      <c r="A728" t="s">
        <v>692</v>
      </c>
      <c r="B728" t="s">
        <v>311</v>
      </c>
      <c r="C728">
        <v>0.94007976319731279</v>
      </c>
      <c r="D728" t="s">
        <v>2480</v>
      </c>
      <c r="E728" t="s">
        <v>311</v>
      </c>
    </row>
    <row r="729" spans="1:5" x14ac:dyDescent="0.3">
      <c r="A729" t="s">
        <v>680</v>
      </c>
      <c r="B729" t="s">
        <v>311</v>
      </c>
      <c r="C729">
        <v>0.94052400220723043</v>
      </c>
      <c r="D729" t="s">
        <v>2480</v>
      </c>
      <c r="E729" t="s">
        <v>311</v>
      </c>
    </row>
    <row r="730" spans="1:5" x14ac:dyDescent="0.3">
      <c r="A730" t="s">
        <v>973</v>
      </c>
      <c r="B730" t="s">
        <v>311</v>
      </c>
      <c r="C730">
        <v>0.94161956295113536</v>
      </c>
      <c r="D730" t="s">
        <v>2480</v>
      </c>
      <c r="E730" t="s">
        <v>311</v>
      </c>
    </row>
    <row r="731" spans="1:5" x14ac:dyDescent="0.3">
      <c r="A731" t="s">
        <v>690</v>
      </c>
      <c r="B731" t="s">
        <v>311</v>
      </c>
      <c r="C731">
        <v>0.94173839653268088</v>
      </c>
      <c r="D731" t="s">
        <v>2480</v>
      </c>
      <c r="E731" t="s">
        <v>311</v>
      </c>
    </row>
    <row r="732" spans="1:5" x14ac:dyDescent="0.3">
      <c r="A732" t="s">
        <v>1184</v>
      </c>
      <c r="B732" t="s">
        <v>311</v>
      </c>
      <c r="C732">
        <v>0.94187923321183131</v>
      </c>
      <c r="D732" t="s">
        <v>2480</v>
      </c>
      <c r="E732" t="s">
        <v>311</v>
      </c>
    </row>
    <row r="733" spans="1:5" x14ac:dyDescent="0.3">
      <c r="A733" t="s">
        <v>841</v>
      </c>
      <c r="B733" t="s">
        <v>311</v>
      </c>
      <c r="C733">
        <v>0.94270431898548279</v>
      </c>
      <c r="D733" t="s">
        <v>2480</v>
      </c>
      <c r="E733" t="s">
        <v>311</v>
      </c>
    </row>
    <row r="734" spans="1:5" x14ac:dyDescent="0.3">
      <c r="A734" t="s">
        <v>1817</v>
      </c>
      <c r="B734" t="s">
        <v>311</v>
      </c>
      <c r="C734">
        <v>0.94520987376739285</v>
      </c>
      <c r="D734" t="s">
        <v>2480</v>
      </c>
      <c r="E734" t="s">
        <v>311</v>
      </c>
    </row>
    <row r="735" spans="1:5" x14ac:dyDescent="0.3">
      <c r="A735" t="s">
        <v>703</v>
      </c>
      <c r="B735" t="s">
        <v>311</v>
      </c>
      <c r="C735">
        <v>0.94536266130768609</v>
      </c>
      <c r="D735" t="s">
        <v>2480</v>
      </c>
      <c r="E735" t="s">
        <v>311</v>
      </c>
    </row>
    <row r="736" spans="1:5" x14ac:dyDescent="0.3">
      <c r="A736" t="s">
        <v>2415</v>
      </c>
      <c r="B736" t="s">
        <v>311</v>
      </c>
      <c r="C736">
        <v>0.94658497405078157</v>
      </c>
      <c r="D736" t="s">
        <v>2480</v>
      </c>
      <c r="E736" t="s">
        <v>311</v>
      </c>
    </row>
    <row r="737" spans="1:5" x14ac:dyDescent="0.3">
      <c r="A737" t="s">
        <v>525</v>
      </c>
      <c r="B737" t="s">
        <v>311</v>
      </c>
      <c r="C737">
        <v>0.94715921711535922</v>
      </c>
      <c r="D737" t="s">
        <v>2480</v>
      </c>
      <c r="E737" t="s">
        <v>311</v>
      </c>
    </row>
    <row r="738" spans="1:5" x14ac:dyDescent="0.3">
      <c r="A738" t="s">
        <v>735</v>
      </c>
      <c r="B738" t="s">
        <v>311</v>
      </c>
      <c r="C738">
        <v>0.94830612246479962</v>
      </c>
      <c r="D738" t="s">
        <v>2480</v>
      </c>
      <c r="E738" t="s">
        <v>311</v>
      </c>
    </row>
    <row r="739" spans="1:5" x14ac:dyDescent="0.3">
      <c r="A739" t="s">
        <v>2400</v>
      </c>
      <c r="B739" t="s">
        <v>311</v>
      </c>
      <c r="C739">
        <v>0.94862962276193308</v>
      </c>
      <c r="D739" t="s">
        <v>2480</v>
      </c>
      <c r="E739" t="s">
        <v>311</v>
      </c>
    </row>
    <row r="740" spans="1:5" x14ac:dyDescent="0.3">
      <c r="A740" t="s">
        <v>1604</v>
      </c>
      <c r="B740" t="s">
        <v>311</v>
      </c>
      <c r="C740">
        <v>0.95016847673023208</v>
      </c>
      <c r="D740" t="s">
        <v>2480</v>
      </c>
      <c r="E740" t="s">
        <v>311</v>
      </c>
    </row>
    <row r="741" spans="1:5" x14ac:dyDescent="0.3">
      <c r="A741" t="s">
        <v>694</v>
      </c>
      <c r="B741" t="s">
        <v>311</v>
      </c>
      <c r="C741">
        <v>0.95116641973186034</v>
      </c>
      <c r="D741" t="s">
        <v>2480</v>
      </c>
      <c r="E741" t="s">
        <v>311</v>
      </c>
    </row>
    <row r="742" spans="1:5" x14ac:dyDescent="0.3">
      <c r="A742" t="s">
        <v>845</v>
      </c>
      <c r="B742" t="s">
        <v>311</v>
      </c>
      <c r="C742">
        <v>0.95171261580456656</v>
      </c>
      <c r="D742" t="s">
        <v>2480</v>
      </c>
      <c r="E742" t="s">
        <v>311</v>
      </c>
    </row>
    <row r="743" spans="1:5" x14ac:dyDescent="0.3">
      <c r="A743" t="s">
        <v>795</v>
      </c>
      <c r="B743" t="s">
        <v>311</v>
      </c>
      <c r="C743">
        <v>0.9522721070061092</v>
      </c>
      <c r="D743" t="s">
        <v>2480</v>
      </c>
      <c r="E743" t="s">
        <v>311</v>
      </c>
    </row>
    <row r="744" spans="1:5" x14ac:dyDescent="0.3">
      <c r="A744" t="s">
        <v>501</v>
      </c>
      <c r="B744" t="s">
        <v>311</v>
      </c>
      <c r="C744">
        <v>0.95310056982350133</v>
      </c>
      <c r="D744" t="s">
        <v>2480</v>
      </c>
      <c r="E744" t="s">
        <v>311</v>
      </c>
    </row>
    <row r="745" spans="1:5" x14ac:dyDescent="0.3">
      <c r="A745" t="s">
        <v>2270</v>
      </c>
      <c r="B745" t="s">
        <v>311</v>
      </c>
      <c r="C745">
        <v>0.95486738996165332</v>
      </c>
      <c r="D745" t="s">
        <v>2480</v>
      </c>
      <c r="E745" t="s">
        <v>311</v>
      </c>
    </row>
    <row r="746" spans="1:5" x14ac:dyDescent="0.3">
      <c r="A746" t="s">
        <v>755</v>
      </c>
      <c r="B746" t="s">
        <v>311</v>
      </c>
      <c r="C746">
        <v>0.95499564819286753</v>
      </c>
      <c r="D746" t="s">
        <v>2480</v>
      </c>
      <c r="E746" t="s">
        <v>311</v>
      </c>
    </row>
    <row r="747" spans="1:5" x14ac:dyDescent="0.3">
      <c r="A747" t="s">
        <v>1243</v>
      </c>
      <c r="B747" t="s">
        <v>311</v>
      </c>
      <c r="C747">
        <v>0.95519517066783444</v>
      </c>
      <c r="D747" t="s">
        <v>2480</v>
      </c>
      <c r="E747" t="s">
        <v>311</v>
      </c>
    </row>
    <row r="748" spans="1:5" x14ac:dyDescent="0.3">
      <c r="A748" t="s">
        <v>803</v>
      </c>
      <c r="B748" t="s">
        <v>311</v>
      </c>
      <c r="C748">
        <v>0.95538579409537705</v>
      </c>
      <c r="D748" t="s">
        <v>2480</v>
      </c>
      <c r="E748" t="s">
        <v>311</v>
      </c>
    </row>
    <row r="749" spans="1:5" x14ac:dyDescent="0.3">
      <c r="A749" t="s">
        <v>720</v>
      </c>
      <c r="B749" t="s">
        <v>311</v>
      </c>
      <c r="C749">
        <v>0.95593433641305181</v>
      </c>
      <c r="D749" t="s">
        <v>2480</v>
      </c>
      <c r="E749" t="s">
        <v>311</v>
      </c>
    </row>
    <row r="750" spans="1:5" x14ac:dyDescent="0.3">
      <c r="A750" t="s">
        <v>1425</v>
      </c>
      <c r="B750" t="s">
        <v>311</v>
      </c>
      <c r="C750">
        <v>0.95600076388913491</v>
      </c>
      <c r="D750" t="s">
        <v>2480</v>
      </c>
      <c r="E750" t="s">
        <v>311</v>
      </c>
    </row>
    <row r="751" spans="1:5" x14ac:dyDescent="0.3">
      <c r="A751" t="s">
        <v>374</v>
      </c>
      <c r="B751" t="s">
        <v>311</v>
      </c>
      <c r="C751">
        <v>0.9563071722063311</v>
      </c>
      <c r="D751" t="s">
        <v>2480</v>
      </c>
      <c r="E751" t="s">
        <v>311</v>
      </c>
    </row>
    <row r="752" spans="1:5" x14ac:dyDescent="0.3">
      <c r="A752" t="s">
        <v>464</v>
      </c>
      <c r="B752" t="s">
        <v>311</v>
      </c>
      <c r="C752">
        <v>0.95682421804606321</v>
      </c>
      <c r="D752" t="s">
        <v>2480</v>
      </c>
      <c r="E752" t="s">
        <v>311</v>
      </c>
    </row>
    <row r="753" spans="1:5" x14ac:dyDescent="0.3">
      <c r="A753" t="s">
        <v>1183</v>
      </c>
      <c r="B753" t="s">
        <v>311</v>
      </c>
      <c r="C753">
        <v>0.95713527243459251</v>
      </c>
      <c r="D753" t="s">
        <v>2480</v>
      </c>
      <c r="E753" t="s">
        <v>311</v>
      </c>
    </row>
    <row r="754" spans="1:5" x14ac:dyDescent="0.3">
      <c r="A754" t="s">
        <v>509</v>
      </c>
      <c r="B754" t="s">
        <v>311</v>
      </c>
      <c r="C754">
        <v>0.95734504950043908</v>
      </c>
      <c r="D754" t="s">
        <v>2480</v>
      </c>
      <c r="E754" t="s">
        <v>311</v>
      </c>
    </row>
    <row r="755" spans="1:5" x14ac:dyDescent="0.3">
      <c r="A755" t="s">
        <v>1203</v>
      </c>
      <c r="B755" t="s">
        <v>311</v>
      </c>
      <c r="C755">
        <v>0.95770865513869496</v>
      </c>
      <c r="D755" t="s">
        <v>2480</v>
      </c>
      <c r="E755" t="s">
        <v>311</v>
      </c>
    </row>
    <row r="756" spans="1:5" x14ac:dyDescent="0.3">
      <c r="A756" t="s">
        <v>2336</v>
      </c>
      <c r="B756" t="s">
        <v>311</v>
      </c>
      <c r="C756">
        <v>0.95781614976413476</v>
      </c>
      <c r="D756" t="s">
        <v>2480</v>
      </c>
      <c r="E756" t="s">
        <v>311</v>
      </c>
    </row>
    <row r="757" spans="1:5" x14ac:dyDescent="0.3">
      <c r="A757" t="s">
        <v>2022</v>
      </c>
      <c r="B757" t="s">
        <v>311</v>
      </c>
      <c r="C757">
        <v>0.95837685306085385</v>
      </c>
      <c r="D757" t="s">
        <v>2480</v>
      </c>
      <c r="E757" t="s">
        <v>311</v>
      </c>
    </row>
    <row r="758" spans="1:5" x14ac:dyDescent="0.3">
      <c r="A758" t="s">
        <v>1098</v>
      </c>
      <c r="B758" t="s">
        <v>311</v>
      </c>
      <c r="C758">
        <v>0.95850244345373747</v>
      </c>
      <c r="D758" t="s">
        <v>2480</v>
      </c>
      <c r="E758" t="s">
        <v>311</v>
      </c>
    </row>
    <row r="759" spans="1:5" x14ac:dyDescent="0.3">
      <c r="A759" t="s">
        <v>1626</v>
      </c>
      <c r="B759" t="s">
        <v>311</v>
      </c>
      <c r="C759">
        <v>0.95942818929880702</v>
      </c>
      <c r="D759" t="s">
        <v>2480</v>
      </c>
      <c r="E759" t="s">
        <v>311</v>
      </c>
    </row>
    <row r="760" spans="1:5" x14ac:dyDescent="0.3">
      <c r="A760" t="s">
        <v>1624</v>
      </c>
      <c r="B760" t="s">
        <v>311</v>
      </c>
      <c r="C760">
        <v>0.95957179850059793</v>
      </c>
      <c r="D760" t="s">
        <v>2480</v>
      </c>
      <c r="E760" t="s">
        <v>311</v>
      </c>
    </row>
    <row r="761" spans="1:5" x14ac:dyDescent="0.3">
      <c r="A761" t="s">
        <v>2402</v>
      </c>
      <c r="B761" t="s">
        <v>311</v>
      </c>
      <c r="C761">
        <v>0.96250052843447431</v>
      </c>
      <c r="D761" t="s">
        <v>2480</v>
      </c>
      <c r="E761" t="s">
        <v>311</v>
      </c>
    </row>
    <row r="762" spans="1:5" x14ac:dyDescent="0.3">
      <c r="A762" t="s">
        <v>574</v>
      </c>
      <c r="B762" t="s">
        <v>311</v>
      </c>
      <c r="C762">
        <v>0.96349252723427681</v>
      </c>
      <c r="D762" t="s">
        <v>2480</v>
      </c>
      <c r="E762" t="s">
        <v>311</v>
      </c>
    </row>
    <row r="763" spans="1:5" x14ac:dyDescent="0.3">
      <c r="A763" t="s">
        <v>848</v>
      </c>
      <c r="B763" t="s">
        <v>311</v>
      </c>
      <c r="C763">
        <v>0.96405391162846887</v>
      </c>
      <c r="D763" t="s">
        <v>2480</v>
      </c>
      <c r="E763" t="s">
        <v>311</v>
      </c>
    </row>
    <row r="764" spans="1:5" x14ac:dyDescent="0.3">
      <c r="A764" t="s">
        <v>847</v>
      </c>
      <c r="B764" t="s">
        <v>311</v>
      </c>
      <c r="C764">
        <v>0.96459529919307463</v>
      </c>
      <c r="D764" t="s">
        <v>2480</v>
      </c>
      <c r="E764" t="s">
        <v>311</v>
      </c>
    </row>
    <row r="765" spans="1:5" x14ac:dyDescent="0.3">
      <c r="A765" t="s">
        <v>2127</v>
      </c>
      <c r="B765" t="s">
        <v>311</v>
      </c>
      <c r="C765">
        <v>0.96502222168175</v>
      </c>
      <c r="D765" t="s">
        <v>2480</v>
      </c>
      <c r="E765" t="s">
        <v>311</v>
      </c>
    </row>
    <row r="766" spans="1:5" x14ac:dyDescent="0.3">
      <c r="A766" t="s">
        <v>1292</v>
      </c>
      <c r="B766" t="s">
        <v>311</v>
      </c>
      <c r="C766">
        <v>0.96527197454113478</v>
      </c>
      <c r="D766" t="s">
        <v>2480</v>
      </c>
      <c r="E766" t="s">
        <v>311</v>
      </c>
    </row>
    <row r="767" spans="1:5" x14ac:dyDescent="0.3">
      <c r="A767" t="s">
        <v>1201</v>
      </c>
      <c r="B767" t="s">
        <v>311</v>
      </c>
      <c r="C767">
        <v>0.96540761481494675</v>
      </c>
      <c r="D767" t="s">
        <v>2480</v>
      </c>
      <c r="E767" t="s">
        <v>311</v>
      </c>
    </row>
    <row r="768" spans="1:5" x14ac:dyDescent="0.3">
      <c r="A768" t="s">
        <v>837</v>
      </c>
      <c r="B768" t="s">
        <v>311</v>
      </c>
      <c r="C768">
        <v>0.96623098367697757</v>
      </c>
      <c r="D768" t="s">
        <v>2480</v>
      </c>
      <c r="E768" t="s">
        <v>311</v>
      </c>
    </row>
    <row r="769" spans="1:5" x14ac:dyDescent="0.3">
      <c r="A769" t="s">
        <v>1171</v>
      </c>
      <c r="B769" t="s">
        <v>311</v>
      </c>
      <c r="C769">
        <v>0.96635775669889235</v>
      </c>
      <c r="D769" t="s">
        <v>2480</v>
      </c>
      <c r="E769" t="s">
        <v>311</v>
      </c>
    </row>
    <row r="770" spans="1:5" x14ac:dyDescent="0.3">
      <c r="A770" t="s">
        <v>1101</v>
      </c>
      <c r="B770" t="s">
        <v>311</v>
      </c>
      <c r="C770">
        <v>0.96735028450105198</v>
      </c>
      <c r="D770" t="s">
        <v>2480</v>
      </c>
      <c r="E770" t="s">
        <v>311</v>
      </c>
    </row>
    <row r="771" spans="1:5" x14ac:dyDescent="0.3">
      <c r="A771" t="s">
        <v>1293</v>
      </c>
      <c r="B771" t="s">
        <v>311</v>
      </c>
      <c r="C771">
        <v>0.96751301011376445</v>
      </c>
      <c r="D771" t="s">
        <v>2480</v>
      </c>
      <c r="E771" t="s">
        <v>311</v>
      </c>
    </row>
    <row r="772" spans="1:5" x14ac:dyDescent="0.3">
      <c r="A772" t="s">
        <v>997</v>
      </c>
      <c r="B772" t="s">
        <v>311</v>
      </c>
      <c r="C772">
        <v>0.96791506512505132</v>
      </c>
      <c r="D772" t="s">
        <v>2480</v>
      </c>
      <c r="E772" t="s">
        <v>311</v>
      </c>
    </row>
    <row r="773" spans="1:5" x14ac:dyDescent="0.3">
      <c r="A773" t="s">
        <v>793</v>
      </c>
      <c r="B773" t="s">
        <v>311</v>
      </c>
      <c r="C773">
        <v>0.96816559871294761</v>
      </c>
      <c r="D773" t="s">
        <v>2480</v>
      </c>
      <c r="E773" t="s">
        <v>311</v>
      </c>
    </row>
    <row r="774" spans="1:5" x14ac:dyDescent="0.3">
      <c r="A774" t="s">
        <v>1844</v>
      </c>
      <c r="B774" t="s">
        <v>311</v>
      </c>
      <c r="C774">
        <v>0.96922500522943433</v>
      </c>
      <c r="D774" t="s">
        <v>2480</v>
      </c>
      <c r="E774" t="s">
        <v>311</v>
      </c>
    </row>
    <row r="775" spans="1:5" x14ac:dyDescent="0.3">
      <c r="A775" t="s">
        <v>1013</v>
      </c>
      <c r="B775" t="s">
        <v>311</v>
      </c>
      <c r="C775">
        <v>0.9697675498645274</v>
      </c>
      <c r="D775" t="s">
        <v>2480</v>
      </c>
      <c r="E775" t="s">
        <v>311</v>
      </c>
    </row>
    <row r="776" spans="1:5" x14ac:dyDescent="0.3">
      <c r="A776" t="s">
        <v>840</v>
      </c>
      <c r="B776" t="s">
        <v>311</v>
      </c>
      <c r="C776">
        <v>0.97042277509825636</v>
      </c>
      <c r="D776" t="s">
        <v>2480</v>
      </c>
      <c r="E776" t="s">
        <v>311</v>
      </c>
    </row>
    <row r="777" spans="1:5" x14ac:dyDescent="0.3">
      <c r="A777" t="s">
        <v>1254</v>
      </c>
      <c r="B777" t="s">
        <v>311</v>
      </c>
      <c r="C777">
        <v>0.97099469927706528</v>
      </c>
      <c r="D777" t="s">
        <v>2480</v>
      </c>
      <c r="E777" t="s">
        <v>311</v>
      </c>
    </row>
    <row r="778" spans="1:5" x14ac:dyDescent="0.3">
      <c r="A778" t="s">
        <v>790</v>
      </c>
      <c r="B778" t="s">
        <v>311</v>
      </c>
      <c r="C778">
        <v>0.97261793555864773</v>
      </c>
      <c r="D778" t="s">
        <v>2480</v>
      </c>
      <c r="E778" t="s">
        <v>311</v>
      </c>
    </row>
    <row r="779" spans="1:5" x14ac:dyDescent="0.3">
      <c r="A779" t="s">
        <v>386</v>
      </c>
      <c r="B779" t="s">
        <v>311</v>
      </c>
      <c r="C779">
        <v>0.97262184645464478</v>
      </c>
      <c r="D779" t="s">
        <v>2480</v>
      </c>
      <c r="E779" t="s">
        <v>311</v>
      </c>
    </row>
    <row r="780" spans="1:5" x14ac:dyDescent="0.3">
      <c r="A780" t="s">
        <v>1722</v>
      </c>
      <c r="B780" t="s">
        <v>311</v>
      </c>
      <c r="C780">
        <v>0.9731465691803397</v>
      </c>
      <c r="D780" t="s">
        <v>2480</v>
      </c>
      <c r="E780" t="s">
        <v>311</v>
      </c>
    </row>
    <row r="781" spans="1:5" x14ac:dyDescent="0.3">
      <c r="A781" t="s">
        <v>1963</v>
      </c>
      <c r="B781" t="s">
        <v>311</v>
      </c>
      <c r="C781">
        <v>0.97330148387314519</v>
      </c>
      <c r="D781" t="s">
        <v>2480</v>
      </c>
      <c r="E781" t="s">
        <v>311</v>
      </c>
    </row>
    <row r="782" spans="1:5" x14ac:dyDescent="0.3">
      <c r="A782" t="s">
        <v>839</v>
      </c>
      <c r="B782" t="s">
        <v>311</v>
      </c>
      <c r="C782">
        <v>0.97332267873798728</v>
      </c>
      <c r="D782" t="s">
        <v>2480</v>
      </c>
      <c r="E782" t="s">
        <v>311</v>
      </c>
    </row>
    <row r="783" spans="1:5" x14ac:dyDescent="0.3">
      <c r="A783" t="s">
        <v>990</v>
      </c>
      <c r="B783" t="s">
        <v>311</v>
      </c>
      <c r="C783">
        <v>0.97339994409170771</v>
      </c>
      <c r="D783" t="s">
        <v>2480</v>
      </c>
      <c r="E783" t="s">
        <v>311</v>
      </c>
    </row>
    <row r="784" spans="1:5" x14ac:dyDescent="0.3">
      <c r="A784" t="s">
        <v>987</v>
      </c>
      <c r="B784" t="s">
        <v>311</v>
      </c>
      <c r="C784">
        <v>0.97348714540271186</v>
      </c>
      <c r="D784" t="s">
        <v>2480</v>
      </c>
      <c r="E784" t="s">
        <v>311</v>
      </c>
    </row>
    <row r="785" spans="1:5" x14ac:dyDescent="0.3">
      <c r="A785" t="s">
        <v>1000</v>
      </c>
      <c r="B785" t="s">
        <v>311</v>
      </c>
      <c r="C785">
        <v>0.97435295434513491</v>
      </c>
      <c r="D785" t="s">
        <v>2480</v>
      </c>
      <c r="E785" t="s">
        <v>311</v>
      </c>
    </row>
    <row r="786" spans="1:5" x14ac:dyDescent="0.3">
      <c r="A786" t="s">
        <v>1384</v>
      </c>
      <c r="B786" t="s">
        <v>311</v>
      </c>
      <c r="C786">
        <v>0.97594846440650296</v>
      </c>
      <c r="D786" t="s">
        <v>2480</v>
      </c>
      <c r="E786" t="s">
        <v>311</v>
      </c>
    </row>
    <row r="787" spans="1:5" x14ac:dyDescent="0.3">
      <c r="A787" t="s">
        <v>834</v>
      </c>
      <c r="B787" t="s">
        <v>311</v>
      </c>
      <c r="C787">
        <v>0.97608329009888539</v>
      </c>
      <c r="D787" t="s">
        <v>2480</v>
      </c>
      <c r="E787" t="s">
        <v>311</v>
      </c>
    </row>
    <row r="788" spans="1:5" x14ac:dyDescent="0.3">
      <c r="A788" t="s">
        <v>721</v>
      </c>
      <c r="B788" t="s">
        <v>311</v>
      </c>
      <c r="C788">
        <v>0.97666294404526277</v>
      </c>
      <c r="D788" t="s">
        <v>2480</v>
      </c>
      <c r="E788" t="s">
        <v>311</v>
      </c>
    </row>
    <row r="789" spans="1:5" x14ac:dyDescent="0.3">
      <c r="A789" t="s">
        <v>754</v>
      </c>
      <c r="B789" t="s">
        <v>311</v>
      </c>
      <c r="C789">
        <v>0.97732126350097703</v>
      </c>
      <c r="D789" t="s">
        <v>2480</v>
      </c>
      <c r="E789" t="s">
        <v>311</v>
      </c>
    </row>
    <row r="790" spans="1:5" x14ac:dyDescent="0.3">
      <c r="A790" t="s">
        <v>531</v>
      </c>
      <c r="B790" t="s">
        <v>311</v>
      </c>
      <c r="C790">
        <v>0.97751716814521472</v>
      </c>
      <c r="D790" t="s">
        <v>2480</v>
      </c>
      <c r="E790" t="s">
        <v>311</v>
      </c>
    </row>
    <row r="791" spans="1:5" x14ac:dyDescent="0.3">
      <c r="A791" t="s">
        <v>1728</v>
      </c>
      <c r="B791" t="s">
        <v>311</v>
      </c>
      <c r="C791">
        <v>0.98099403755677383</v>
      </c>
      <c r="D791" t="s">
        <v>2480</v>
      </c>
      <c r="E791" t="s">
        <v>311</v>
      </c>
    </row>
    <row r="792" spans="1:5" x14ac:dyDescent="0.3">
      <c r="A792" t="s">
        <v>850</v>
      </c>
      <c r="B792" t="s">
        <v>311</v>
      </c>
      <c r="C792">
        <v>0.98129594868826664</v>
      </c>
      <c r="D792" t="s">
        <v>2480</v>
      </c>
      <c r="E792" t="s">
        <v>311</v>
      </c>
    </row>
    <row r="793" spans="1:5" x14ac:dyDescent="0.3">
      <c r="A793" t="s">
        <v>1274</v>
      </c>
      <c r="B793" t="s">
        <v>311</v>
      </c>
      <c r="C793">
        <v>0.98190536375231507</v>
      </c>
      <c r="D793" t="s">
        <v>2480</v>
      </c>
      <c r="E793" t="s">
        <v>311</v>
      </c>
    </row>
    <row r="794" spans="1:5" x14ac:dyDescent="0.3">
      <c r="A794" t="s">
        <v>1523</v>
      </c>
      <c r="B794" t="s">
        <v>311</v>
      </c>
      <c r="C794">
        <v>0.98262365276672015</v>
      </c>
      <c r="D794" t="s">
        <v>2480</v>
      </c>
      <c r="E794" t="s">
        <v>311</v>
      </c>
    </row>
    <row r="795" spans="1:5" x14ac:dyDescent="0.3">
      <c r="A795" t="s">
        <v>798</v>
      </c>
      <c r="B795" t="s">
        <v>311</v>
      </c>
      <c r="C795">
        <v>0.98290355700342635</v>
      </c>
      <c r="D795" t="s">
        <v>2480</v>
      </c>
      <c r="E795" t="s">
        <v>311</v>
      </c>
    </row>
    <row r="796" spans="1:5" x14ac:dyDescent="0.3">
      <c r="A796" t="s">
        <v>1192</v>
      </c>
      <c r="B796" t="s">
        <v>311</v>
      </c>
      <c r="C796">
        <v>0.98301788770685872</v>
      </c>
      <c r="D796" t="s">
        <v>2480</v>
      </c>
      <c r="E796" t="s">
        <v>311</v>
      </c>
    </row>
    <row r="797" spans="1:5" x14ac:dyDescent="0.3">
      <c r="A797" t="s">
        <v>714</v>
      </c>
      <c r="B797" t="s">
        <v>311</v>
      </c>
      <c r="C797">
        <v>0.98345262357413143</v>
      </c>
      <c r="D797" t="s">
        <v>2480</v>
      </c>
      <c r="E797" t="s">
        <v>311</v>
      </c>
    </row>
    <row r="798" spans="1:5" x14ac:dyDescent="0.3">
      <c r="A798" t="s">
        <v>1239</v>
      </c>
      <c r="B798" t="s">
        <v>311</v>
      </c>
      <c r="C798">
        <v>0.98345823932035814</v>
      </c>
      <c r="D798" t="s">
        <v>2480</v>
      </c>
      <c r="E798" t="s">
        <v>311</v>
      </c>
    </row>
    <row r="799" spans="1:5" x14ac:dyDescent="0.3">
      <c r="A799" t="s">
        <v>849</v>
      </c>
      <c r="B799" t="s">
        <v>311</v>
      </c>
      <c r="C799">
        <v>0.98482094237492113</v>
      </c>
      <c r="D799" t="s">
        <v>2480</v>
      </c>
      <c r="E799" t="s">
        <v>311</v>
      </c>
    </row>
    <row r="800" spans="1:5" x14ac:dyDescent="0.3">
      <c r="A800" t="s">
        <v>1847</v>
      </c>
      <c r="B800" t="s">
        <v>311</v>
      </c>
      <c r="C800">
        <v>0.98497068589799386</v>
      </c>
      <c r="D800" t="s">
        <v>2480</v>
      </c>
      <c r="E800" t="s">
        <v>311</v>
      </c>
    </row>
    <row r="801" spans="1:5" x14ac:dyDescent="0.3">
      <c r="A801" t="s">
        <v>1206</v>
      </c>
      <c r="B801" t="s">
        <v>311</v>
      </c>
      <c r="C801">
        <v>0.98551983138851673</v>
      </c>
      <c r="D801" t="s">
        <v>2480</v>
      </c>
      <c r="E801" t="s">
        <v>311</v>
      </c>
    </row>
    <row r="802" spans="1:5" x14ac:dyDescent="0.3">
      <c r="A802" t="s">
        <v>1634</v>
      </c>
      <c r="B802" t="s">
        <v>311</v>
      </c>
      <c r="C802">
        <v>0.98616792199561709</v>
      </c>
      <c r="D802" t="s">
        <v>2480</v>
      </c>
      <c r="E802" t="s">
        <v>311</v>
      </c>
    </row>
    <row r="803" spans="1:5" x14ac:dyDescent="0.3">
      <c r="A803" t="s">
        <v>1177</v>
      </c>
      <c r="B803" t="s">
        <v>311</v>
      </c>
      <c r="C803">
        <v>0.98758417835002787</v>
      </c>
      <c r="D803" t="s">
        <v>2480</v>
      </c>
      <c r="E803" t="s">
        <v>311</v>
      </c>
    </row>
    <row r="804" spans="1:5" x14ac:dyDescent="0.3">
      <c r="A804" t="s">
        <v>1494</v>
      </c>
      <c r="B804" t="s">
        <v>311</v>
      </c>
      <c r="C804">
        <v>0.98769880722920933</v>
      </c>
      <c r="D804" t="s">
        <v>2480</v>
      </c>
      <c r="E804" t="s">
        <v>311</v>
      </c>
    </row>
    <row r="805" spans="1:5" x14ac:dyDescent="0.3">
      <c r="A805" t="s">
        <v>2003</v>
      </c>
      <c r="B805" t="s">
        <v>311</v>
      </c>
      <c r="C805">
        <v>0.98778669156281107</v>
      </c>
      <c r="D805" t="s">
        <v>2480</v>
      </c>
      <c r="E805" t="s">
        <v>311</v>
      </c>
    </row>
    <row r="806" spans="1:5" x14ac:dyDescent="0.3">
      <c r="A806" t="s">
        <v>851</v>
      </c>
      <c r="B806" t="s">
        <v>311</v>
      </c>
      <c r="C806">
        <v>0.9881962978462917</v>
      </c>
      <c r="D806" t="s">
        <v>2480</v>
      </c>
      <c r="E806" t="s">
        <v>311</v>
      </c>
    </row>
    <row r="807" spans="1:5" x14ac:dyDescent="0.3">
      <c r="A807" t="s">
        <v>1588</v>
      </c>
      <c r="B807" t="s">
        <v>311</v>
      </c>
      <c r="C807">
        <v>0.98860322246614074</v>
      </c>
      <c r="D807" t="s">
        <v>2480</v>
      </c>
      <c r="E807" t="s">
        <v>311</v>
      </c>
    </row>
    <row r="808" spans="1:5" x14ac:dyDescent="0.3">
      <c r="A808" t="s">
        <v>1424</v>
      </c>
      <c r="B808" t="s">
        <v>311</v>
      </c>
      <c r="C808">
        <v>0.988662676831222</v>
      </c>
      <c r="D808" t="s">
        <v>2480</v>
      </c>
      <c r="E808" t="s">
        <v>311</v>
      </c>
    </row>
    <row r="809" spans="1:5" x14ac:dyDescent="0.3">
      <c r="A809" t="s">
        <v>2016</v>
      </c>
      <c r="B809" t="s">
        <v>311</v>
      </c>
      <c r="C809">
        <v>0.98867348987024528</v>
      </c>
      <c r="D809" t="s">
        <v>2480</v>
      </c>
      <c r="E809" t="s">
        <v>311</v>
      </c>
    </row>
    <row r="810" spans="1:5" x14ac:dyDescent="0.3">
      <c r="A810" t="s">
        <v>2335</v>
      </c>
      <c r="B810" t="s">
        <v>311</v>
      </c>
      <c r="C810">
        <v>0.98886376653757202</v>
      </c>
      <c r="D810" t="s">
        <v>2480</v>
      </c>
      <c r="E810" t="s">
        <v>311</v>
      </c>
    </row>
    <row r="811" spans="1:5" x14ac:dyDescent="0.3">
      <c r="A811" t="s">
        <v>1015</v>
      </c>
      <c r="B811" t="s">
        <v>311</v>
      </c>
      <c r="C811">
        <v>0.99026347324473585</v>
      </c>
      <c r="D811" t="s">
        <v>2480</v>
      </c>
      <c r="E811" t="s">
        <v>311</v>
      </c>
    </row>
    <row r="812" spans="1:5" x14ac:dyDescent="0.3">
      <c r="A812" t="s">
        <v>1480</v>
      </c>
      <c r="B812" t="s">
        <v>311</v>
      </c>
      <c r="C812">
        <v>0.99076875572845069</v>
      </c>
      <c r="D812" t="s">
        <v>2480</v>
      </c>
      <c r="E812" t="s">
        <v>311</v>
      </c>
    </row>
    <row r="813" spans="1:5" x14ac:dyDescent="0.3">
      <c r="A813" t="s">
        <v>920</v>
      </c>
      <c r="B813" t="s">
        <v>311</v>
      </c>
      <c r="C813">
        <v>0.99274158707669735</v>
      </c>
      <c r="D813" t="s">
        <v>2480</v>
      </c>
      <c r="E813" t="s">
        <v>311</v>
      </c>
    </row>
    <row r="814" spans="1:5" x14ac:dyDescent="0.3">
      <c r="A814" t="s">
        <v>1191</v>
      </c>
      <c r="B814" t="s">
        <v>311</v>
      </c>
      <c r="C814">
        <v>0.99285979349524101</v>
      </c>
      <c r="D814" t="s">
        <v>2480</v>
      </c>
      <c r="E814" t="s">
        <v>311</v>
      </c>
    </row>
    <row r="815" spans="1:5" x14ac:dyDescent="0.3">
      <c r="A815" t="s">
        <v>1721</v>
      </c>
      <c r="B815" t="s">
        <v>311</v>
      </c>
      <c r="C815">
        <v>0.99363186433630302</v>
      </c>
      <c r="D815" t="s">
        <v>2480</v>
      </c>
      <c r="E815" t="s">
        <v>311</v>
      </c>
    </row>
    <row r="816" spans="1:5" x14ac:dyDescent="0.3">
      <c r="A816" t="s">
        <v>794</v>
      </c>
      <c r="B816" t="s">
        <v>311</v>
      </c>
      <c r="C816">
        <v>0.99475794365623882</v>
      </c>
      <c r="D816" t="s">
        <v>2480</v>
      </c>
      <c r="E816" t="s">
        <v>311</v>
      </c>
    </row>
    <row r="817" spans="1:5" x14ac:dyDescent="0.3">
      <c r="A817" t="s">
        <v>797</v>
      </c>
      <c r="B817" t="s">
        <v>311</v>
      </c>
      <c r="C817">
        <v>0.9952101062649642</v>
      </c>
      <c r="D817" t="s">
        <v>2480</v>
      </c>
      <c r="E817" t="s">
        <v>311</v>
      </c>
    </row>
    <row r="818" spans="1:5" x14ac:dyDescent="0.3">
      <c r="A818" t="s">
        <v>1631</v>
      </c>
      <c r="B818" t="s">
        <v>311</v>
      </c>
      <c r="C818">
        <v>0.9952889464064183</v>
      </c>
      <c r="D818" t="s">
        <v>2480</v>
      </c>
      <c r="E818" t="s">
        <v>311</v>
      </c>
    </row>
    <row r="819" spans="1:5" x14ac:dyDescent="0.3">
      <c r="A819" t="s">
        <v>853</v>
      </c>
      <c r="B819" t="s">
        <v>311</v>
      </c>
      <c r="C819">
        <v>0.99602436005324313</v>
      </c>
      <c r="D819" t="s">
        <v>2480</v>
      </c>
      <c r="E819" t="s">
        <v>311</v>
      </c>
    </row>
    <row r="820" spans="1:5" x14ac:dyDescent="0.3">
      <c r="A820" t="s">
        <v>1976</v>
      </c>
      <c r="B820" t="s">
        <v>311</v>
      </c>
      <c r="C820">
        <v>0.99629484940876167</v>
      </c>
      <c r="D820" t="s">
        <v>2480</v>
      </c>
      <c r="E820" t="s">
        <v>311</v>
      </c>
    </row>
    <row r="821" spans="1:5" x14ac:dyDescent="0.3">
      <c r="A821" t="s">
        <v>497</v>
      </c>
      <c r="B821" t="s">
        <v>311</v>
      </c>
      <c r="C821">
        <v>0.99661547856759947</v>
      </c>
      <c r="D821" t="s">
        <v>2480</v>
      </c>
      <c r="E821" t="s">
        <v>311</v>
      </c>
    </row>
    <row r="822" spans="1:5" x14ac:dyDescent="0.3">
      <c r="A822" t="s">
        <v>814</v>
      </c>
      <c r="B822" t="s">
        <v>311</v>
      </c>
      <c r="C822">
        <v>0.99774764418718009</v>
      </c>
      <c r="D822" t="s">
        <v>2480</v>
      </c>
      <c r="E822" t="s">
        <v>311</v>
      </c>
    </row>
    <row r="823" spans="1:5" x14ac:dyDescent="0.3">
      <c r="A823" t="s">
        <v>1946</v>
      </c>
      <c r="B823" t="s">
        <v>311</v>
      </c>
      <c r="C823">
        <v>0.9979821195472286</v>
      </c>
      <c r="D823" t="s">
        <v>2480</v>
      </c>
      <c r="E823" t="s">
        <v>311</v>
      </c>
    </row>
    <row r="824" spans="1:5" x14ac:dyDescent="0.3">
      <c r="A824" t="s">
        <v>1181</v>
      </c>
      <c r="B824" t="s">
        <v>311</v>
      </c>
      <c r="C824">
        <v>0.99900329054761028</v>
      </c>
      <c r="D824" t="s">
        <v>2480</v>
      </c>
      <c r="E824" t="s">
        <v>311</v>
      </c>
    </row>
    <row r="825" spans="1:5" x14ac:dyDescent="0.3">
      <c r="A825" t="s">
        <v>2384</v>
      </c>
      <c r="B825" t="s">
        <v>311</v>
      </c>
      <c r="C825">
        <v>0.99972903071125607</v>
      </c>
      <c r="D825" t="s">
        <v>2480</v>
      </c>
      <c r="E825" t="s">
        <v>311</v>
      </c>
    </row>
    <row r="826" spans="1:5" x14ac:dyDescent="0.3">
      <c r="A826" t="s">
        <v>2068</v>
      </c>
      <c r="B826" t="s">
        <v>311</v>
      </c>
      <c r="C826">
        <v>0.99973549129651396</v>
      </c>
      <c r="D826" t="s">
        <v>2480</v>
      </c>
      <c r="E826" t="s">
        <v>311</v>
      </c>
    </row>
    <row r="827" spans="1:5" x14ac:dyDescent="0.3">
      <c r="A827" t="s">
        <v>1974</v>
      </c>
      <c r="B827" t="s">
        <v>311</v>
      </c>
      <c r="C827">
        <v>1.0001437472763859</v>
      </c>
      <c r="D827" t="s">
        <v>2480</v>
      </c>
      <c r="E827" t="s">
        <v>311</v>
      </c>
    </row>
    <row r="828" spans="1:5" x14ac:dyDescent="0.3">
      <c r="A828" t="s">
        <v>1340</v>
      </c>
      <c r="B828" t="s">
        <v>311</v>
      </c>
      <c r="C828">
        <v>1.0025410730685045</v>
      </c>
      <c r="D828" t="s">
        <v>2480</v>
      </c>
      <c r="E828" t="s">
        <v>311</v>
      </c>
    </row>
    <row r="829" spans="1:5" x14ac:dyDescent="0.3">
      <c r="A829" t="s">
        <v>995</v>
      </c>
      <c r="B829" t="s">
        <v>311</v>
      </c>
      <c r="C829">
        <v>1.0033050507753229</v>
      </c>
      <c r="D829" t="s">
        <v>2480</v>
      </c>
      <c r="E829" t="s">
        <v>311</v>
      </c>
    </row>
    <row r="830" spans="1:5" x14ac:dyDescent="0.3">
      <c r="A830" t="s">
        <v>1342</v>
      </c>
      <c r="B830" t="s">
        <v>311</v>
      </c>
      <c r="C830">
        <v>1.0052067599339645</v>
      </c>
      <c r="D830" t="s">
        <v>2480</v>
      </c>
      <c r="E830" t="s">
        <v>311</v>
      </c>
    </row>
    <row r="831" spans="1:5" x14ac:dyDescent="0.3">
      <c r="A831" t="s">
        <v>789</v>
      </c>
      <c r="B831" t="s">
        <v>311</v>
      </c>
      <c r="C831">
        <v>1.0061785449663359</v>
      </c>
      <c r="D831" t="s">
        <v>2480</v>
      </c>
      <c r="E831" t="s">
        <v>311</v>
      </c>
    </row>
    <row r="832" spans="1:5" x14ac:dyDescent="0.3">
      <c r="A832" t="s">
        <v>368</v>
      </c>
      <c r="B832" t="s">
        <v>311</v>
      </c>
      <c r="C832">
        <v>1.006765164454033</v>
      </c>
      <c r="D832" t="s">
        <v>2480</v>
      </c>
      <c r="E832" t="s">
        <v>311</v>
      </c>
    </row>
    <row r="833" spans="1:5" x14ac:dyDescent="0.3">
      <c r="A833" t="s">
        <v>856</v>
      </c>
      <c r="B833" t="s">
        <v>311</v>
      </c>
      <c r="C833">
        <v>1.0091007656735491</v>
      </c>
      <c r="D833" t="s">
        <v>2480</v>
      </c>
      <c r="E833" t="s">
        <v>311</v>
      </c>
    </row>
    <row r="834" spans="1:5" x14ac:dyDescent="0.3">
      <c r="A834" t="s">
        <v>1331</v>
      </c>
      <c r="B834" t="s">
        <v>311</v>
      </c>
      <c r="C834">
        <v>1.0108564083477234</v>
      </c>
      <c r="D834" t="s">
        <v>2480</v>
      </c>
      <c r="E834" t="s">
        <v>311</v>
      </c>
    </row>
    <row r="835" spans="1:5" x14ac:dyDescent="0.3">
      <c r="A835" t="s">
        <v>428</v>
      </c>
      <c r="B835" t="s">
        <v>311</v>
      </c>
      <c r="C835">
        <v>1.0115550433662885</v>
      </c>
      <c r="D835" t="s">
        <v>2480</v>
      </c>
      <c r="E835" t="s">
        <v>311</v>
      </c>
    </row>
    <row r="836" spans="1:5" x14ac:dyDescent="0.3">
      <c r="A836" t="s">
        <v>737</v>
      </c>
      <c r="B836" t="s">
        <v>311</v>
      </c>
      <c r="C836">
        <v>1.011557995446976</v>
      </c>
      <c r="D836" t="s">
        <v>2480</v>
      </c>
      <c r="E836" t="s">
        <v>311</v>
      </c>
    </row>
    <row r="837" spans="1:5" x14ac:dyDescent="0.3">
      <c r="A837" t="s">
        <v>792</v>
      </c>
      <c r="B837" t="s">
        <v>311</v>
      </c>
      <c r="C837">
        <v>1.0119129089861065</v>
      </c>
      <c r="D837" t="s">
        <v>2480</v>
      </c>
      <c r="E837" t="s">
        <v>311</v>
      </c>
    </row>
    <row r="838" spans="1:5" x14ac:dyDescent="0.3">
      <c r="A838" t="s">
        <v>1178</v>
      </c>
      <c r="B838" t="s">
        <v>311</v>
      </c>
      <c r="C838">
        <v>1.012610864961381</v>
      </c>
      <c r="D838" t="s">
        <v>2480</v>
      </c>
      <c r="E838" t="s">
        <v>311</v>
      </c>
    </row>
    <row r="839" spans="1:5" x14ac:dyDescent="0.3">
      <c r="A839" t="s">
        <v>1781</v>
      </c>
      <c r="B839" t="s">
        <v>311</v>
      </c>
      <c r="C839">
        <v>1.0132364428530924</v>
      </c>
      <c r="D839" t="s">
        <v>2480</v>
      </c>
      <c r="E839" t="s">
        <v>311</v>
      </c>
    </row>
    <row r="840" spans="1:5" x14ac:dyDescent="0.3">
      <c r="A840" t="s">
        <v>1685</v>
      </c>
      <c r="B840" t="s">
        <v>311</v>
      </c>
      <c r="C840">
        <v>1.013292028008375</v>
      </c>
      <c r="D840" t="s">
        <v>2480</v>
      </c>
      <c r="E840" t="s">
        <v>311</v>
      </c>
    </row>
    <row r="841" spans="1:5" x14ac:dyDescent="0.3">
      <c r="A841" t="s">
        <v>1724</v>
      </c>
      <c r="B841" t="s">
        <v>311</v>
      </c>
      <c r="C841">
        <v>1.0133022110148002</v>
      </c>
      <c r="D841" t="s">
        <v>2480</v>
      </c>
      <c r="E841" t="s">
        <v>311</v>
      </c>
    </row>
    <row r="842" spans="1:5" x14ac:dyDescent="0.3">
      <c r="A842" t="s">
        <v>2294</v>
      </c>
      <c r="B842" t="s">
        <v>311</v>
      </c>
      <c r="C842">
        <v>1.0138221158620615</v>
      </c>
      <c r="D842" t="s">
        <v>2480</v>
      </c>
      <c r="E842" t="s">
        <v>311</v>
      </c>
    </row>
    <row r="843" spans="1:5" x14ac:dyDescent="0.3">
      <c r="A843" t="s">
        <v>2429</v>
      </c>
      <c r="B843" t="s">
        <v>311</v>
      </c>
      <c r="C843">
        <v>1.0155273096112014</v>
      </c>
      <c r="D843" t="s">
        <v>2480</v>
      </c>
      <c r="E843" t="s">
        <v>311</v>
      </c>
    </row>
    <row r="844" spans="1:5" x14ac:dyDescent="0.3">
      <c r="A844" t="s">
        <v>1667</v>
      </c>
      <c r="B844" t="s">
        <v>311</v>
      </c>
      <c r="C844">
        <v>1.0161288166456299</v>
      </c>
      <c r="D844" t="s">
        <v>2480</v>
      </c>
      <c r="E844" t="s">
        <v>311</v>
      </c>
    </row>
    <row r="845" spans="1:5" x14ac:dyDescent="0.3">
      <c r="A845" t="s">
        <v>572</v>
      </c>
      <c r="B845" t="s">
        <v>311</v>
      </c>
      <c r="C845">
        <v>1.0162076105400806</v>
      </c>
      <c r="D845" t="s">
        <v>2480</v>
      </c>
      <c r="E845" t="s">
        <v>311</v>
      </c>
    </row>
    <row r="846" spans="1:5" x14ac:dyDescent="0.3">
      <c r="A846" t="s">
        <v>916</v>
      </c>
      <c r="B846" t="s">
        <v>311</v>
      </c>
      <c r="C846">
        <v>1.0163001712853181</v>
      </c>
      <c r="D846" t="s">
        <v>2480</v>
      </c>
      <c r="E846" t="s">
        <v>311</v>
      </c>
    </row>
    <row r="847" spans="1:5" x14ac:dyDescent="0.3">
      <c r="A847" t="s">
        <v>1679</v>
      </c>
      <c r="B847" t="s">
        <v>311</v>
      </c>
      <c r="C847">
        <v>1.0186563621398927</v>
      </c>
      <c r="D847" t="s">
        <v>2480</v>
      </c>
      <c r="E847" t="s">
        <v>311</v>
      </c>
    </row>
    <row r="848" spans="1:5" x14ac:dyDescent="0.3">
      <c r="A848" t="s">
        <v>1633</v>
      </c>
      <c r="B848" t="s">
        <v>311</v>
      </c>
      <c r="C848">
        <v>1.0189597934717582</v>
      </c>
      <c r="D848" t="s">
        <v>2480</v>
      </c>
      <c r="E848" t="s">
        <v>311</v>
      </c>
    </row>
    <row r="849" spans="1:5" x14ac:dyDescent="0.3">
      <c r="A849" t="s">
        <v>1468</v>
      </c>
      <c r="B849" t="s">
        <v>311</v>
      </c>
      <c r="C849">
        <v>1.0204482259714183</v>
      </c>
      <c r="D849" t="s">
        <v>2480</v>
      </c>
      <c r="E849" t="s">
        <v>311</v>
      </c>
    </row>
    <row r="850" spans="1:5" x14ac:dyDescent="0.3">
      <c r="A850" t="s">
        <v>1962</v>
      </c>
      <c r="B850" t="s">
        <v>311</v>
      </c>
      <c r="C850">
        <v>1.0205453562152649</v>
      </c>
      <c r="D850" t="s">
        <v>2480</v>
      </c>
      <c r="E850" t="s">
        <v>311</v>
      </c>
    </row>
    <row r="851" spans="1:5" x14ac:dyDescent="0.3">
      <c r="A851" t="s">
        <v>1196</v>
      </c>
      <c r="B851" t="s">
        <v>311</v>
      </c>
      <c r="C851">
        <v>1.0207664088163602</v>
      </c>
      <c r="D851" t="s">
        <v>2480</v>
      </c>
      <c r="E851" t="s">
        <v>311</v>
      </c>
    </row>
    <row r="852" spans="1:5" x14ac:dyDescent="0.3">
      <c r="A852" t="s">
        <v>2005</v>
      </c>
      <c r="B852" t="s">
        <v>311</v>
      </c>
      <c r="C852">
        <v>1.0208685024704833</v>
      </c>
      <c r="D852" t="s">
        <v>2480</v>
      </c>
      <c r="E852" t="s">
        <v>311</v>
      </c>
    </row>
    <row r="853" spans="1:5" x14ac:dyDescent="0.3">
      <c r="A853" t="s">
        <v>2007</v>
      </c>
      <c r="B853" t="s">
        <v>311</v>
      </c>
      <c r="C853">
        <v>1.0215730351839796</v>
      </c>
      <c r="D853" t="s">
        <v>2480</v>
      </c>
      <c r="E853" t="s">
        <v>311</v>
      </c>
    </row>
    <row r="854" spans="1:5" x14ac:dyDescent="0.3">
      <c r="A854" t="s">
        <v>1290</v>
      </c>
      <c r="B854" t="s">
        <v>311</v>
      </c>
      <c r="C854">
        <v>1.0221169548603426</v>
      </c>
      <c r="D854" t="s">
        <v>2480</v>
      </c>
      <c r="E854" t="s">
        <v>311</v>
      </c>
    </row>
    <row r="855" spans="1:5" x14ac:dyDescent="0.3">
      <c r="A855" t="s">
        <v>1684</v>
      </c>
      <c r="B855" t="s">
        <v>311</v>
      </c>
      <c r="C855">
        <v>1.0224778825381375</v>
      </c>
      <c r="D855" t="s">
        <v>2480</v>
      </c>
      <c r="E855" t="s">
        <v>311</v>
      </c>
    </row>
    <row r="856" spans="1:5" x14ac:dyDescent="0.3">
      <c r="A856" t="s">
        <v>2420</v>
      </c>
      <c r="B856" t="s">
        <v>311</v>
      </c>
      <c r="C856">
        <v>1.023005821876438</v>
      </c>
      <c r="D856" t="s">
        <v>2480</v>
      </c>
      <c r="E856" t="s">
        <v>311</v>
      </c>
    </row>
    <row r="857" spans="1:5" x14ac:dyDescent="0.3">
      <c r="A857" t="s">
        <v>2383</v>
      </c>
      <c r="B857" t="s">
        <v>311</v>
      </c>
      <c r="C857">
        <v>1.0237891086174085</v>
      </c>
      <c r="D857" t="s">
        <v>2480</v>
      </c>
      <c r="E857" t="s">
        <v>311</v>
      </c>
    </row>
    <row r="858" spans="1:5" x14ac:dyDescent="0.3">
      <c r="A858" t="s">
        <v>1487</v>
      </c>
      <c r="B858" t="s">
        <v>311</v>
      </c>
      <c r="C858">
        <v>1.0248995614360537</v>
      </c>
      <c r="D858" t="s">
        <v>2480</v>
      </c>
      <c r="E858" t="s">
        <v>311</v>
      </c>
    </row>
    <row r="859" spans="1:5" x14ac:dyDescent="0.3">
      <c r="A859" t="s">
        <v>871</v>
      </c>
      <c r="B859" t="s">
        <v>311</v>
      </c>
      <c r="C859">
        <v>1.0258677789805304</v>
      </c>
      <c r="D859" t="s">
        <v>2480</v>
      </c>
      <c r="E859" t="s">
        <v>311</v>
      </c>
    </row>
    <row r="860" spans="1:5" x14ac:dyDescent="0.3">
      <c r="A860" t="s">
        <v>719</v>
      </c>
      <c r="B860" t="s">
        <v>311</v>
      </c>
      <c r="C860">
        <v>1.0264727625411743</v>
      </c>
      <c r="D860" t="s">
        <v>2480</v>
      </c>
      <c r="E860" t="s">
        <v>311</v>
      </c>
    </row>
    <row r="861" spans="1:5" x14ac:dyDescent="0.3">
      <c r="A861" t="s">
        <v>791</v>
      </c>
      <c r="B861" t="s">
        <v>311</v>
      </c>
      <c r="C861">
        <v>1.0281073835718342</v>
      </c>
      <c r="D861" t="s">
        <v>2480</v>
      </c>
      <c r="E861" t="s">
        <v>311</v>
      </c>
    </row>
    <row r="862" spans="1:5" x14ac:dyDescent="0.3">
      <c r="A862" t="s">
        <v>590</v>
      </c>
      <c r="B862" t="s">
        <v>311</v>
      </c>
      <c r="C862">
        <v>1.0281859042122805</v>
      </c>
      <c r="D862" t="s">
        <v>2480</v>
      </c>
      <c r="E862" t="s">
        <v>311</v>
      </c>
    </row>
    <row r="863" spans="1:5" x14ac:dyDescent="0.3">
      <c r="A863" t="s">
        <v>388</v>
      </c>
      <c r="B863" t="s">
        <v>311</v>
      </c>
      <c r="C863">
        <v>1.0286564272676781</v>
      </c>
      <c r="D863" t="s">
        <v>2480</v>
      </c>
      <c r="E863" t="s">
        <v>311</v>
      </c>
    </row>
    <row r="864" spans="1:5" x14ac:dyDescent="0.3">
      <c r="A864" t="s">
        <v>1720</v>
      </c>
      <c r="B864" t="s">
        <v>311</v>
      </c>
      <c r="C864">
        <v>1.0290684723759242</v>
      </c>
      <c r="D864" t="s">
        <v>2480</v>
      </c>
      <c r="E864" t="s">
        <v>311</v>
      </c>
    </row>
    <row r="865" spans="1:5" x14ac:dyDescent="0.3">
      <c r="A865" t="s">
        <v>1777</v>
      </c>
      <c r="B865" t="s">
        <v>311</v>
      </c>
      <c r="C865">
        <v>1.0292408878069748</v>
      </c>
      <c r="D865" t="s">
        <v>2480</v>
      </c>
      <c r="E865" t="s">
        <v>311</v>
      </c>
    </row>
    <row r="866" spans="1:5" x14ac:dyDescent="0.3">
      <c r="A866" t="s">
        <v>372</v>
      </c>
      <c r="B866" t="s">
        <v>311</v>
      </c>
      <c r="C866">
        <v>1.0297212228025827</v>
      </c>
      <c r="D866" t="s">
        <v>2480</v>
      </c>
      <c r="E866" t="s">
        <v>311</v>
      </c>
    </row>
    <row r="867" spans="1:5" x14ac:dyDescent="0.3">
      <c r="A867" t="s">
        <v>576</v>
      </c>
      <c r="B867" t="s">
        <v>311</v>
      </c>
      <c r="C867">
        <v>1.0301169792486404</v>
      </c>
      <c r="D867" t="s">
        <v>2480</v>
      </c>
      <c r="E867" t="s">
        <v>311</v>
      </c>
    </row>
    <row r="868" spans="1:5" x14ac:dyDescent="0.3">
      <c r="A868" t="s">
        <v>715</v>
      </c>
      <c r="B868" t="s">
        <v>311</v>
      </c>
      <c r="C868">
        <v>1.0302747231446365</v>
      </c>
      <c r="D868" t="s">
        <v>2480</v>
      </c>
      <c r="E868" t="s">
        <v>311</v>
      </c>
    </row>
    <row r="869" spans="1:5" x14ac:dyDescent="0.3">
      <c r="A869" t="s">
        <v>529</v>
      </c>
      <c r="B869" t="s">
        <v>311</v>
      </c>
      <c r="C869">
        <v>1.030361132226101</v>
      </c>
      <c r="D869" t="s">
        <v>2480</v>
      </c>
      <c r="E869" t="s">
        <v>311</v>
      </c>
    </row>
    <row r="870" spans="1:5" x14ac:dyDescent="0.3">
      <c r="A870" t="s">
        <v>1195</v>
      </c>
      <c r="B870" t="s">
        <v>311</v>
      </c>
      <c r="C870">
        <v>1.0306351241840681</v>
      </c>
      <c r="D870" t="s">
        <v>2480</v>
      </c>
      <c r="E870" t="s">
        <v>311</v>
      </c>
    </row>
    <row r="871" spans="1:5" x14ac:dyDescent="0.3">
      <c r="A871" t="s">
        <v>1851</v>
      </c>
      <c r="B871" t="s">
        <v>311</v>
      </c>
      <c r="C871">
        <v>1.030875982242534</v>
      </c>
      <c r="D871" t="s">
        <v>2480</v>
      </c>
      <c r="E871" t="s">
        <v>311</v>
      </c>
    </row>
    <row r="872" spans="1:5" x14ac:dyDescent="0.3">
      <c r="A872" t="s">
        <v>521</v>
      </c>
      <c r="B872" t="s">
        <v>311</v>
      </c>
      <c r="C872">
        <v>1.0316175058257604</v>
      </c>
      <c r="D872" t="s">
        <v>2480</v>
      </c>
      <c r="E872" t="s">
        <v>311</v>
      </c>
    </row>
    <row r="873" spans="1:5" x14ac:dyDescent="0.3">
      <c r="A873" t="s">
        <v>1200</v>
      </c>
      <c r="B873" t="s">
        <v>311</v>
      </c>
      <c r="C873">
        <v>1.0328005868357373</v>
      </c>
      <c r="D873" t="s">
        <v>2480</v>
      </c>
      <c r="E873" t="s">
        <v>311</v>
      </c>
    </row>
    <row r="874" spans="1:5" x14ac:dyDescent="0.3">
      <c r="A874" t="s">
        <v>1020</v>
      </c>
      <c r="B874" t="s">
        <v>311</v>
      </c>
      <c r="C874">
        <v>1.0333641676287415</v>
      </c>
      <c r="D874" t="s">
        <v>2480</v>
      </c>
      <c r="E874" t="s">
        <v>311</v>
      </c>
    </row>
    <row r="875" spans="1:5" x14ac:dyDescent="0.3">
      <c r="A875" t="s">
        <v>1872</v>
      </c>
      <c r="B875" t="s">
        <v>311</v>
      </c>
      <c r="C875">
        <v>1.0357412656204745</v>
      </c>
      <c r="D875" t="s">
        <v>2480</v>
      </c>
      <c r="E875" t="s">
        <v>311</v>
      </c>
    </row>
    <row r="876" spans="1:5" x14ac:dyDescent="0.3">
      <c r="A876" t="s">
        <v>1687</v>
      </c>
      <c r="B876" t="s">
        <v>311</v>
      </c>
      <c r="C876">
        <v>1.0367946746488785</v>
      </c>
      <c r="D876" t="s">
        <v>2480</v>
      </c>
      <c r="E876" t="s">
        <v>311</v>
      </c>
    </row>
    <row r="877" spans="1:5" x14ac:dyDescent="0.3">
      <c r="A877" t="s">
        <v>1471</v>
      </c>
      <c r="B877" t="s">
        <v>311</v>
      </c>
      <c r="C877">
        <v>1.0370782469230395</v>
      </c>
      <c r="D877" t="s">
        <v>2480</v>
      </c>
      <c r="E877" t="s">
        <v>311</v>
      </c>
    </row>
    <row r="878" spans="1:5" x14ac:dyDescent="0.3">
      <c r="A878" t="s">
        <v>1686</v>
      </c>
      <c r="B878" t="s">
        <v>311</v>
      </c>
      <c r="C878">
        <v>1.0380390185571053</v>
      </c>
      <c r="D878" t="s">
        <v>2480</v>
      </c>
      <c r="E878" t="s">
        <v>311</v>
      </c>
    </row>
    <row r="879" spans="1:5" x14ac:dyDescent="0.3">
      <c r="A879" t="s">
        <v>816</v>
      </c>
      <c r="B879" t="s">
        <v>311</v>
      </c>
      <c r="C879">
        <v>1.0384652379580925</v>
      </c>
      <c r="D879" t="s">
        <v>2480</v>
      </c>
      <c r="E879" t="s">
        <v>311</v>
      </c>
    </row>
    <row r="880" spans="1:5" x14ac:dyDescent="0.3">
      <c r="A880" t="s">
        <v>112</v>
      </c>
      <c r="B880" t="s">
        <v>311</v>
      </c>
      <c r="C880">
        <v>1.0387182784683708</v>
      </c>
      <c r="D880" t="s">
        <v>2480</v>
      </c>
      <c r="E880" t="s">
        <v>311</v>
      </c>
    </row>
    <row r="881" spans="1:5" x14ac:dyDescent="0.3">
      <c r="A881" t="s">
        <v>488</v>
      </c>
      <c r="B881" t="s">
        <v>311</v>
      </c>
      <c r="C881">
        <v>1.0394104409196467</v>
      </c>
      <c r="D881" t="s">
        <v>2480</v>
      </c>
      <c r="E881" t="s">
        <v>311</v>
      </c>
    </row>
    <row r="882" spans="1:5" x14ac:dyDescent="0.3">
      <c r="A882" t="s">
        <v>503</v>
      </c>
      <c r="B882" t="s">
        <v>311</v>
      </c>
      <c r="C882">
        <v>1.0403405879350718</v>
      </c>
      <c r="D882" t="s">
        <v>2480</v>
      </c>
      <c r="E882" t="s">
        <v>311</v>
      </c>
    </row>
    <row r="883" spans="1:5" x14ac:dyDescent="0.3">
      <c r="A883" t="s">
        <v>900</v>
      </c>
      <c r="B883" t="s">
        <v>311</v>
      </c>
      <c r="C883">
        <v>1.0425320342018365</v>
      </c>
      <c r="D883" t="s">
        <v>2480</v>
      </c>
      <c r="E883" t="s">
        <v>311</v>
      </c>
    </row>
    <row r="884" spans="1:5" x14ac:dyDescent="0.3">
      <c r="A884" t="s">
        <v>716</v>
      </c>
      <c r="B884" t="s">
        <v>311</v>
      </c>
      <c r="C884">
        <v>1.0446679151648282</v>
      </c>
      <c r="D884" t="s">
        <v>2480</v>
      </c>
      <c r="E884" t="s">
        <v>311</v>
      </c>
    </row>
    <row r="885" spans="1:5" x14ac:dyDescent="0.3">
      <c r="A885" t="s">
        <v>1950</v>
      </c>
      <c r="B885" t="s">
        <v>311</v>
      </c>
      <c r="C885">
        <v>1.0474122403171839</v>
      </c>
      <c r="D885" t="s">
        <v>2480</v>
      </c>
      <c r="E885" t="s">
        <v>311</v>
      </c>
    </row>
    <row r="886" spans="1:5" x14ac:dyDescent="0.3">
      <c r="A886" t="s">
        <v>1683</v>
      </c>
      <c r="B886" t="s">
        <v>311</v>
      </c>
      <c r="C886">
        <v>1.0475655279025684</v>
      </c>
      <c r="D886" t="s">
        <v>2480</v>
      </c>
      <c r="E886" t="s">
        <v>311</v>
      </c>
    </row>
    <row r="887" spans="1:5" x14ac:dyDescent="0.3">
      <c r="A887" t="s">
        <v>1663</v>
      </c>
      <c r="B887" t="s">
        <v>311</v>
      </c>
      <c r="C887">
        <v>1.0486686135553811</v>
      </c>
      <c r="D887" t="s">
        <v>2480</v>
      </c>
      <c r="E887" t="s">
        <v>311</v>
      </c>
    </row>
    <row r="888" spans="1:5" x14ac:dyDescent="0.3">
      <c r="A888" t="s">
        <v>978</v>
      </c>
      <c r="B888" t="s">
        <v>311</v>
      </c>
      <c r="C888">
        <v>1.0487547519625393</v>
      </c>
      <c r="D888" t="s">
        <v>2480</v>
      </c>
      <c r="E888" t="s">
        <v>311</v>
      </c>
    </row>
    <row r="889" spans="1:5" x14ac:dyDescent="0.3">
      <c r="A889" t="s">
        <v>1664</v>
      </c>
      <c r="B889" t="s">
        <v>311</v>
      </c>
      <c r="C889">
        <v>1.048762314084291</v>
      </c>
      <c r="D889" t="s">
        <v>2480</v>
      </c>
      <c r="E889" t="s">
        <v>311</v>
      </c>
    </row>
    <row r="890" spans="1:5" x14ac:dyDescent="0.3">
      <c r="A890" t="s">
        <v>1949</v>
      </c>
      <c r="B890" t="s">
        <v>311</v>
      </c>
      <c r="C890">
        <v>1.0488617413853256</v>
      </c>
      <c r="D890" t="s">
        <v>2480</v>
      </c>
      <c r="E890" t="s">
        <v>311</v>
      </c>
    </row>
    <row r="891" spans="1:5" x14ac:dyDescent="0.3">
      <c r="A891" t="s">
        <v>1205</v>
      </c>
      <c r="B891" t="s">
        <v>311</v>
      </c>
      <c r="C891">
        <v>1.0497875324841268</v>
      </c>
      <c r="D891" t="s">
        <v>2480</v>
      </c>
      <c r="E891" t="s">
        <v>311</v>
      </c>
    </row>
    <row r="892" spans="1:5" x14ac:dyDescent="0.3">
      <c r="A892" t="s">
        <v>1818</v>
      </c>
      <c r="B892" t="s">
        <v>311</v>
      </c>
      <c r="C892">
        <v>1.0503423786180868</v>
      </c>
      <c r="D892" t="s">
        <v>2480</v>
      </c>
      <c r="E892" t="s">
        <v>311</v>
      </c>
    </row>
    <row r="893" spans="1:5" x14ac:dyDescent="0.3">
      <c r="A893" t="s">
        <v>1719</v>
      </c>
      <c r="B893" t="s">
        <v>311</v>
      </c>
      <c r="C893">
        <v>1.050678854844848</v>
      </c>
      <c r="D893" t="s">
        <v>2480</v>
      </c>
      <c r="E893" t="s">
        <v>311</v>
      </c>
    </row>
    <row r="894" spans="1:5" x14ac:dyDescent="0.3">
      <c r="A894" t="s">
        <v>1489</v>
      </c>
      <c r="B894" t="s">
        <v>311</v>
      </c>
      <c r="C894">
        <v>1.0518561765646643</v>
      </c>
      <c r="D894" t="s">
        <v>2480</v>
      </c>
      <c r="E894" t="s">
        <v>311</v>
      </c>
    </row>
    <row r="895" spans="1:5" x14ac:dyDescent="0.3">
      <c r="A895" t="s">
        <v>808</v>
      </c>
      <c r="B895" t="s">
        <v>311</v>
      </c>
      <c r="C895">
        <v>1.0521083340455397</v>
      </c>
      <c r="D895" t="s">
        <v>2480</v>
      </c>
      <c r="E895" t="s">
        <v>311</v>
      </c>
    </row>
    <row r="896" spans="1:5" x14ac:dyDescent="0.3">
      <c r="A896" t="s">
        <v>499</v>
      </c>
      <c r="B896" t="s">
        <v>311</v>
      </c>
      <c r="C896">
        <v>1.0528562375791379</v>
      </c>
      <c r="D896" t="s">
        <v>2480</v>
      </c>
      <c r="E896" t="s">
        <v>311</v>
      </c>
    </row>
    <row r="897" spans="1:5" x14ac:dyDescent="0.3">
      <c r="A897" t="s">
        <v>1606</v>
      </c>
      <c r="B897" t="s">
        <v>311</v>
      </c>
      <c r="C897">
        <v>1.055450216271026</v>
      </c>
      <c r="D897" t="s">
        <v>2480</v>
      </c>
      <c r="E897" t="s">
        <v>311</v>
      </c>
    </row>
    <row r="898" spans="1:5" x14ac:dyDescent="0.3">
      <c r="A898" t="s">
        <v>733</v>
      </c>
      <c r="B898" t="s">
        <v>311</v>
      </c>
      <c r="C898">
        <v>1.0567326897043268</v>
      </c>
      <c r="D898" t="s">
        <v>2480</v>
      </c>
      <c r="E898" t="s">
        <v>311</v>
      </c>
    </row>
    <row r="899" spans="1:5" x14ac:dyDescent="0.3">
      <c r="A899" t="s">
        <v>586</v>
      </c>
      <c r="B899" t="s">
        <v>311</v>
      </c>
      <c r="C899">
        <v>1.05686277888136</v>
      </c>
      <c r="D899" t="s">
        <v>2480</v>
      </c>
      <c r="E899" t="s">
        <v>311</v>
      </c>
    </row>
    <row r="900" spans="1:5" x14ac:dyDescent="0.3">
      <c r="A900" t="s">
        <v>725</v>
      </c>
      <c r="B900" t="s">
        <v>311</v>
      </c>
      <c r="C900">
        <v>1.0572128836225019</v>
      </c>
      <c r="D900" t="s">
        <v>2480</v>
      </c>
      <c r="E900" t="s">
        <v>311</v>
      </c>
    </row>
    <row r="901" spans="1:5" x14ac:dyDescent="0.3">
      <c r="A901" t="s">
        <v>1871</v>
      </c>
      <c r="B901" t="s">
        <v>311</v>
      </c>
      <c r="C901">
        <v>1.0575391898335449</v>
      </c>
      <c r="D901" t="s">
        <v>2480</v>
      </c>
      <c r="E901" t="s">
        <v>311</v>
      </c>
    </row>
    <row r="902" spans="1:5" x14ac:dyDescent="0.3">
      <c r="A902" t="s">
        <v>582</v>
      </c>
      <c r="B902" t="s">
        <v>311</v>
      </c>
      <c r="C902">
        <v>1.0577433356279113</v>
      </c>
      <c r="D902" t="s">
        <v>2480</v>
      </c>
      <c r="E902" t="s">
        <v>311</v>
      </c>
    </row>
    <row r="903" spans="1:5" x14ac:dyDescent="0.3">
      <c r="A903" t="s">
        <v>1116</v>
      </c>
      <c r="B903" t="s">
        <v>311</v>
      </c>
      <c r="C903">
        <v>1.0581561348185837</v>
      </c>
      <c r="D903" t="s">
        <v>2480</v>
      </c>
      <c r="E903" t="s">
        <v>311</v>
      </c>
    </row>
    <row r="904" spans="1:5" x14ac:dyDescent="0.3">
      <c r="A904" t="s">
        <v>1596</v>
      </c>
      <c r="B904" t="s">
        <v>311</v>
      </c>
      <c r="C904">
        <v>1.0585839963660411</v>
      </c>
      <c r="D904" t="s">
        <v>2480</v>
      </c>
      <c r="E904" t="s">
        <v>311</v>
      </c>
    </row>
    <row r="905" spans="1:5" x14ac:dyDescent="0.3">
      <c r="A905" t="s">
        <v>1616</v>
      </c>
      <c r="B905" t="s">
        <v>311</v>
      </c>
      <c r="C905">
        <v>1.0608521305145708</v>
      </c>
      <c r="D905" t="s">
        <v>2480</v>
      </c>
      <c r="E905" t="s">
        <v>311</v>
      </c>
    </row>
    <row r="906" spans="1:5" x14ac:dyDescent="0.3">
      <c r="A906" t="s">
        <v>999</v>
      </c>
      <c r="B906" t="s">
        <v>311</v>
      </c>
      <c r="C906">
        <v>1.0609122090176613</v>
      </c>
      <c r="D906" t="s">
        <v>2480</v>
      </c>
      <c r="E906" t="s">
        <v>311</v>
      </c>
    </row>
    <row r="907" spans="1:5" x14ac:dyDescent="0.3">
      <c r="A907" t="s">
        <v>1676</v>
      </c>
      <c r="B907" t="s">
        <v>311</v>
      </c>
      <c r="C907">
        <v>1.0611948603226851</v>
      </c>
      <c r="D907" t="s">
        <v>2480</v>
      </c>
      <c r="E907" t="s">
        <v>311</v>
      </c>
    </row>
    <row r="908" spans="1:5" x14ac:dyDescent="0.3">
      <c r="A908" t="s">
        <v>1593</v>
      </c>
      <c r="B908" t="s">
        <v>311</v>
      </c>
      <c r="C908">
        <v>1.0619955806168773</v>
      </c>
      <c r="D908" t="s">
        <v>2480</v>
      </c>
      <c r="E908" t="s">
        <v>311</v>
      </c>
    </row>
    <row r="909" spans="1:5" x14ac:dyDescent="0.3">
      <c r="A909" t="s">
        <v>1180</v>
      </c>
      <c r="B909" t="s">
        <v>311</v>
      </c>
      <c r="C909">
        <v>1.062382250125451</v>
      </c>
      <c r="D909" t="s">
        <v>2480</v>
      </c>
      <c r="E909" t="s">
        <v>311</v>
      </c>
    </row>
    <row r="910" spans="1:5" x14ac:dyDescent="0.3">
      <c r="A910" t="s">
        <v>2100</v>
      </c>
      <c r="B910" t="s">
        <v>311</v>
      </c>
      <c r="C910">
        <v>1.0648966024952218</v>
      </c>
      <c r="D910" t="s">
        <v>2480</v>
      </c>
      <c r="E910" t="s">
        <v>311</v>
      </c>
    </row>
    <row r="911" spans="1:5" x14ac:dyDescent="0.3">
      <c r="A911" t="s">
        <v>2204</v>
      </c>
      <c r="B911" t="s">
        <v>311</v>
      </c>
      <c r="C911">
        <v>1.0660875549047946</v>
      </c>
      <c r="D911" t="s">
        <v>2480</v>
      </c>
      <c r="E911" t="s">
        <v>311</v>
      </c>
    </row>
    <row r="912" spans="1:5" x14ac:dyDescent="0.3">
      <c r="A912" t="s">
        <v>985</v>
      </c>
      <c r="B912" t="s">
        <v>311</v>
      </c>
      <c r="C912">
        <v>1.0661320072007126</v>
      </c>
      <c r="D912" t="s">
        <v>2480</v>
      </c>
      <c r="E912" t="s">
        <v>311</v>
      </c>
    </row>
    <row r="913" spans="1:5" x14ac:dyDescent="0.3">
      <c r="A913" t="s">
        <v>717</v>
      </c>
      <c r="B913" t="s">
        <v>311</v>
      </c>
      <c r="C913">
        <v>1.0683010398665567</v>
      </c>
      <c r="D913" t="s">
        <v>2480</v>
      </c>
      <c r="E913" t="s">
        <v>311</v>
      </c>
    </row>
    <row r="914" spans="1:5" x14ac:dyDescent="0.3">
      <c r="A914" t="s">
        <v>1674</v>
      </c>
      <c r="B914" t="s">
        <v>311</v>
      </c>
      <c r="C914">
        <v>1.0683173120659371</v>
      </c>
      <c r="D914" t="s">
        <v>2480</v>
      </c>
      <c r="E914" t="s">
        <v>311</v>
      </c>
    </row>
    <row r="915" spans="1:5" x14ac:dyDescent="0.3">
      <c r="A915" t="s">
        <v>996</v>
      </c>
      <c r="B915" t="s">
        <v>311</v>
      </c>
      <c r="C915">
        <v>1.0692782159331786</v>
      </c>
      <c r="D915" t="s">
        <v>2480</v>
      </c>
      <c r="E915" t="s">
        <v>311</v>
      </c>
    </row>
    <row r="916" spans="1:5" x14ac:dyDescent="0.3">
      <c r="A916" t="s">
        <v>1689</v>
      </c>
      <c r="B916" t="s">
        <v>311</v>
      </c>
      <c r="C916">
        <v>1.0696545725988758</v>
      </c>
      <c r="D916" t="s">
        <v>2480</v>
      </c>
      <c r="E916" t="s">
        <v>311</v>
      </c>
    </row>
    <row r="917" spans="1:5" x14ac:dyDescent="0.3">
      <c r="A917" t="s">
        <v>1608</v>
      </c>
      <c r="B917" t="s">
        <v>311</v>
      </c>
      <c r="C917">
        <v>1.0707017707303399</v>
      </c>
      <c r="D917" t="s">
        <v>2480</v>
      </c>
      <c r="E917" t="s">
        <v>311</v>
      </c>
    </row>
    <row r="918" spans="1:5" x14ac:dyDescent="0.3">
      <c r="A918" t="s">
        <v>1591</v>
      </c>
      <c r="B918" t="s">
        <v>311</v>
      </c>
      <c r="C918">
        <v>1.0717689936518267</v>
      </c>
      <c r="D918" t="s">
        <v>2480</v>
      </c>
      <c r="E918" t="s">
        <v>311</v>
      </c>
    </row>
    <row r="919" spans="1:5" x14ac:dyDescent="0.3">
      <c r="A919" t="s">
        <v>1725</v>
      </c>
      <c r="B919" t="s">
        <v>311</v>
      </c>
      <c r="C919">
        <v>1.0718826058910098</v>
      </c>
      <c r="D919" t="s">
        <v>2480</v>
      </c>
      <c r="E919" t="s">
        <v>311</v>
      </c>
    </row>
    <row r="920" spans="1:5" x14ac:dyDescent="0.3">
      <c r="A920" t="s">
        <v>1592</v>
      </c>
      <c r="B920" t="s">
        <v>311</v>
      </c>
      <c r="C920">
        <v>1.0719143399632449</v>
      </c>
      <c r="D920" t="s">
        <v>2480</v>
      </c>
      <c r="E920" t="s">
        <v>311</v>
      </c>
    </row>
    <row r="921" spans="1:5" x14ac:dyDescent="0.3">
      <c r="A921" t="s">
        <v>1873</v>
      </c>
      <c r="B921" t="s">
        <v>311</v>
      </c>
      <c r="C921">
        <v>1.0724787616032672</v>
      </c>
      <c r="D921" t="s">
        <v>2480</v>
      </c>
      <c r="E921" t="s">
        <v>311</v>
      </c>
    </row>
    <row r="922" spans="1:5" x14ac:dyDescent="0.3">
      <c r="A922" t="s">
        <v>1472</v>
      </c>
      <c r="B922" t="s">
        <v>311</v>
      </c>
      <c r="C922">
        <v>1.0731165849465045</v>
      </c>
      <c r="D922" t="s">
        <v>2480</v>
      </c>
      <c r="E922" t="s">
        <v>311</v>
      </c>
    </row>
    <row r="923" spans="1:5" x14ac:dyDescent="0.3">
      <c r="A923" t="s">
        <v>2417</v>
      </c>
      <c r="B923" t="s">
        <v>311</v>
      </c>
      <c r="C923">
        <v>1.0734744424353106</v>
      </c>
      <c r="D923" t="s">
        <v>2480</v>
      </c>
      <c r="E923" t="s">
        <v>311</v>
      </c>
    </row>
    <row r="924" spans="1:5" x14ac:dyDescent="0.3">
      <c r="A924" t="s">
        <v>1875</v>
      </c>
      <c r="B924" t="s">
        <v>311</v>
      </c>
      <c r="C924">
        <v>1.0737483463031383</v>
      </c>
      <c r="D924" t="s">
        <v>2480</v>
      </c>
      <c r="E924" t="s">
        <v>311</v>
      </c>
    </row>
    <row r="925" spans="1:5" x14ac:dyDescent="0.3">
      <c r="A925" t="s">
        <v>988</v>
      </c>
      <c r="B925" t="s">
        <v>311</v>
      </c>
      <c r="C925">
        <v>1.075356368437911</v>
      </c>
      <c r="D925" t="s">
        <v>2480</v>
      </c>
      <c r="E925" t="s">
        <v>311</v>
      </c>
    </row>
    <row r="926" spans="1:5" x14ac:dyDescent="0.3">
      <c r="A926" t="s">
        <v>807</v>
      </c>
      <c r="B926" t="s">
        <v>311</v>
      </c>
      <c r="C926">
        <v>1.0760681193078174</v>
      </c>
      <c r="D926" t="s">
        <v>2480</v>
      </c>
      <c r="E926" t="s">
        <v>311</v>
      </c>
    </row>
    <row r="927" spans="1:5" x14ac:dyDescent="0.3">
      <c r="A927" t="s">
        <v>1246</v>
      </c>
      <c r="B927" t="s">
        <v>311</v>
      </c>
      <c r="C927">
        <v>1.076785739107935</v>
      </c>
      <c r="D927" t="s">
        <v>2480</v>
      </c>
      <c r="E927" t="s">
        <v>311</v>
      </c>
    </row>
    <row r="928" spans="1:5" x14ac:dyDescent="0.3">
      <c r="A928" t="s">
        <v>578</v>
      </c>
      <c r="B928" t="s">
        <v>311</v>
      </c>
      <c r="C928">
        <v>1.0769752039468254</v>
      </c>
      <c r="D928" t="s">
        <v>2480</v>
      </c>
      <c r="E928" t="s">
        <v>311</v>
      </c>
    </row>
    <row r="929" spans="1:5" x14ac:dyDescent="0.3">
      <c r="A929" t="s">
        <v>723</v>
      </c>
      <c r="B929" t="s">
        <v>311</v>
      </c>
      <c r="C929">
        <v>1.077792195593489</v>
      </c>
      <c r="D929" t="s">
        <v>2480</v>
      </c>
      <c r="E929" t="s">
        <v>311</v>
      </c>
    </row>
    <row r="930" spans="1:5" x14ac:dyDescent="0.3">
      <c r="A930" t="s">
        <v>1610</v>
      </c>
      <c r="B930" t="s">
        <v>311</v>
      </c>
      <c r="C930">
        <v>1.0782133804098857</v>
      </c>
      <c r="D930" t="s">
        <v>2480</v>
      </c>
      <c r="E930" t="s">
        <v>311</v>
      </c>
    </row>
    <row r="931" spans="1:5" x14ac:dyDescent="0.3">
      <c r="A931" t="s">
        <v>1819</v>
      </c>
      <c r="B931" t="s">
        <v>311</v>
      </c>
      <c r="C931">
        <v>1.0784017355934896</v>
      </c>
      <c r="D931" t="s">
        <v>2480</v>
      </c>
      <c r="E931" t="s">
        <v>311</v>
      </c>
    </row>
    <row r="932" spans="1:5" x14ac:dyDescent="0.3">
      <c r="A932" t="s">
        <v>1348</v>
      </c>
      <c r="B932" t="s">
        <v>311</v>
      </c>
      <c r="C932">
        <v>1.0799612954700688</v>
      </c>
      <c r="D932" t="s">
        <v>2480</v>
      </c>
      <c r="E932" t="s">
        <v>311</v>
      </c>
    </row>
    <row r="933" spans="1:5" x14ac:dyDescent="0.3">
      <c r="A933" t="s">
        <v>1778</v>
      </c>
      <c r="B933" t="s">
        <v>311</v>
      </c>
      <c r="C933">
        <v>1.0824101344232437</v>
      </c>
      <c r="D933" t="s">
        <v>2480</v>
      </c>
      <c r="E933" t="s">
        <v>311</v>
      </c>
    </row>
    <row r="934" spans="1:5" x14ac:dyDescent="0.3">
      <c r="A934" t="s">
        <v>1661</v>
      </c>
      <c r="B934" t="s">
        <v>311</v>
      </c>
      <c r="C934">
        <v>1.0834598214954239</v>
      </c>
      <c r="D934" t="s">
        <v>2480</v>
      </c>
      <c r="E934" t="s">
        <v>311</v>
      </c>
    </row>
    <row r="935" spans="1:5" x14ac:dyDescent="0.3">
      <c r="A935" t="s">
        <v>2268</v>
      </c>
      <c r="B935" t="s">
        <v>311</v>
      </c>
      <c r="C935">
        <v>1.0834890125700136</v>
      </c>
      <c r="D935" t="s">
        <v>2480</v>
      </c>
      <c r="E935" t="s">
        <v>311</v>
      </c>
    </row>
    <row r="936" spans="1:5" x14ac:dyDescent="0.3">
      <c r="A936" t="s">
        <v>1388</v>
      </c>
      <c r="B936" t="s">
        <v>311</v>
      </c>
      <c r="C936">
        <v>1.0842977879421674</v>
      </c>
      <c r="D936" t="s">
        <v>2480</v>
      </c>
      <c r="E936" t="s">
        <v>311</v>
      </c>
    </row>
    <row r="937" spans="1:5" x14ac:dyDescent="0.3">
      <c r="A937" t="s">
        <v>810</v>
      </c>
      <c r="B937" t="s">
        <v>311</v>
      </c>
      <c r="C937">
        <v>1.0843858897923853</v>
      </c>
      <c r="D937" t="s">
        <v>2480</v>
      </c>
      <c r="E937" t="s">
        <v>311</v>
      </c>
    </row>
    <row r="938" spans="1:5" x14ac:dyDescent="0.3">
      <c r="A938" t="s">
        <v>921</v>
      </c>
      <c r="B938" t="s">
        <v>311</v>
      </c>
      <c r="C938">
        <v>1.0857834609733195</v>
      </c>
      <c r="D938" t="s">
        <v>2480</v>
      </c>
      <c r="E938" t="s">
        <v>311</v>
      </c>
    </row>
    <row r="939" spans="1:5" x14ac:dyDescent="0.3">
      <c r="A939" t="s">
        <v>1465</v>
      </c>
      <c r="B939" t="s">
        <v>311</v>
      </c>
      <c r="C939">
        <v>1.0864020240456829</v>
      </c>
      <c r="D939" t="s">
        <v>2480</v>
      </c>
      <c r="E939" t="s">
        <v>311</v>
      </c>
    </row>
    <row r="940" spans="1:5" x14ac:dyDescent="0.3">
      <c r="A940" t="s">
        <v>1614</v>
      </c>
      <c r="B940" t="s">
        <v>311</v>
      </c>
      <c r="C940">
        <v>1.0871853128699456</v>
      </c>
      <c r="D940" t="s">
        <v>2480</v>
      </c>
      <c r="E940" t="s">
        <v>311</v>
      </c>
    </row>
    <row r="941" spans="1:5" x14ac:dyDescent="0.3">
      <c r="A941" t="s">
        <v>2418</v>
      </c>
      <c r="B941" t="s">
        <v>311</v>
      </c>
      <c r="C941">
        <v>1.0879453765052096</v>
      </c>
      <c r="D941" t="s">
        <v>2480</v>
      </c>
      <c r="E941" t="s">
        <v>311</v>
      </c>
    </row>
    <row r="942" spans="1:5" x14ac:dyDescent="0.3">
      <c r="A942" t="s">
        <v>1669</v>
      </c>
      <c r="B942" t="s">
        <v>311</v>
      </c>
      <c r="C942">
        <v>1.0887350136945928</v>
      </c>
      <c r="D942" t="s">
        <v>2480</v>
      </c>
      <c r="E942" t="s">
        <v>311</v>
      </c>
    </row>
    <row r="943" spans="1:5" x14ac:dyDescent="0.3">
      <c r="A943" t="s">
        <v>1232</v>
      </c>
      <c r="B943" t="s">
        <v>311</v>
      </c>
      <c r="C943">
        <v>1.0889964624808461</v>
      </c>
      <c r="D943" t="s">
        <v>2480</v>
      </c>
      <c r="E943" t="s">
        <v>311</v>
      </c>
    </row>
    <row r="944" spans="1:5" x14ac:dyDescent="0.3">
      <c r="A944" t="s">
        <v>1323</v>
      </c>
      <c r="B944" t="s">
        <v>311</v>
      </c>
      <c r="C944">
        <v>1.0892277424555818</v>
      </c>
      <c r="D944" t="s">
        <v>2480</v>
      </c>
      <c r="E944" t="s">
        <v>311</v>
      </c>
    </row>
    <row r="945" spans="1:5" x14ac:dyDescent="0.3">
      <c r="A945" t="s">
        <v>1617</v>
      </c>
      <c r="B945" t="s">
        <v>311</v>
      </c>
      <c r="C945">
        <v>1.0897840160811345</v>
      </c>
      <c r="D945" t="s">
        <v>2480</v>
      </c>
      <c r="E945" t="s">
        <v>311</v>
      </c>
    </row>
    <row r="946" spans="1:5" x14ac:dyDescent="0.3">
      <c r="A946" t="s">
        <v>1170</v>
      </c>
      <c r="B946" t="s">
        <v>311</v>
      </c>
      <c r="C946">
        <v>1.0906470192331936</v>
      </c>
      <c r="D946" t="s">
        <v>2480</v>
      </c>
      <c r="E946" t="s">
        <v>311</v>
      </c>
    </row>
    <row r="947" spans="1:5" x14ac:dyDescent="0.3">
      <c r="A947" t="s">
        <v>2202</v>
      </c>
      <c r="B947" t="s">
        <v>311</v>
      </c>
      <c r="C947">
        <v>1.0909199647354235</v>
      </c>
      <c r="D947" t="s">
        <v>2480</v>
      </c>
      <c r="E947" t="s">
        <v>311</v>
      </c>
    </row>
    <row r="948" spans="1:5" x14ac:dyDescent="0.3">
      <c r="A948" t="s">
        <v>1710</v>
      </c>
      <c r="B948" t="s">
        <v>311</v>
      </c>
      <c r="C948">
        <v>1.0920940468060678</v>
      </c>
      <c r="D948" t="s">
        <v>2480</v>
      </c>
      <c r="E948" t="s">
        <v>311</v>
      </c>
    </row>
    <row r="949" spans="1:5" x14ac:dyDescent="0.3">
      <c r="A949" t="s">
        <v>2175</v>
      </c>
      <c r="B949" t="s">
        <v>311</v>
      </c>
      <c r="C949">
        <v>1.0925274442622825</v>
      </c>
      <c r="D949" t="s">
        <v>2480</v>
      </c>
      <c r="E949" t="s">
        <v>311</v>
      </c>
    </row>
    <row r="950" spans="1:5" x14ac:dyDescent="0.3">
      <c r="A950" t="s">
        <v>484</v>
      </c>
      <c r="B950" t="s">
        <v>311</v>
      </c>
      <c r="C950">
        <v>1.0932880214466132</v>
      </c>
      <c r="D950" t="s">
        <v>2480</v>
      </c>
      <c r="E950" t="s">
        <v>311</v>
      </c>
    </row>
    <row r="951" spans="1:5" x14ac:dyDescent="0.3">
      <c r="A951" t="s">
        <v>2203</v>
      </c>
      <c r="B951" t="s">
        <v>311</v>
      </c>
      <c r="C951">
        <v>1.0940863915784043</v>
      </c>
      <c r="D951" t="s">
        <v>2480</v>
      </c>
      <c r="E951" t="s">
        <v>311</v>
      </c>
    </row>
    <row r="952" spans="1:5" x14ac:dyDescent="0.3">
      <c r="A952" t="s">
        <v>1321</v>
      </c>
      <c r="B952" t="s">
        <v>311</v>
      </c>
      <c r="C952">
        <v>1.0941479231783122</v>
      </c>
      <c r="D952" t="s">
        <v>2480</v>
      </c>
      <c r="E952" t="s">
        <v>311</v>
      </c>
    </row>
    <row r="953" spans="1:5" x14ac:dyDescent="0.3">
      <c r="A953" t="s">
        <v>2414</v>
      </c>
      <c r="B953" t="s">
        <v>311</v>
      </c>
      <c r="C953">
        <v>1.0944473868922837</v>
      </c>
      <c r="D953" t="s">
        <v>2480</v>
      </c>
      <c r="E953" t="s">
        <v>311</v>
      </c>
    </row>
    <row r="954" spans="1:5" x14ac:dyDescent="0.3">
      <c r="A954" t="s">
        <v>486</v>
      </c>
      <c r="B954" t="s">
        <v>311</v>
      </c>
      <c r="C954">
        <v>1.0944492025304269</v>
      </c>
      <c r="D954" t="s">
        <v>2480</v>
      </c>
      <c r="E954" t="s">
        <v>311</v>
      </c>
    </row>
    <row r="955" spans="1:5" x14ac:dyDescent="0.3">
      <c r="A955" t="s">
        <v>2408</v>
      </c>
      <c r="B955" t="s">
        <v>311</v>
      </c>
      <c r="C955">
        <v>1.0948000898413175</v>
      </c>
      <c r="D955" t="s">
        <v>2480</v>
      </c>
      <c r="E955" t="s">
        <v>311</v>
      </c>
    </row>
    <row r="956" spans="1:5" x14ac:dyDescent="0.3">
      <c r="A956" t="s">
        <v>1605</v>
      </c>
      <c r="B956" t="s">
        <v>311</v>
      </c>
      <c r="C956">
        <v>1.0953226788945605</v>
      </c>
      <c r="D956" t="s">
        <v>2480</v>
      </c>
      <c r="E956" t="s">
        <v>311</v>
      </c>
    </row>
    <row r="957" spans="1:5" x14ac:dyDescent="0.3">
      <c r="A957" t="s">
        <v>738</v>
      </c>
      <c r="B957" t="s">
        <v>311</v>
      </c>
      <c r="C957">
        <v>1.0967483688027091</v>
      </c>
      <c r="D957" t="s">
        <v>2480</v>
      </c>
      <c r="E957" t="s">
        <v>311</v>
      </c>
    </row>
    <row r="958" spans="1:5" x14ac:dyDescent="0.3">
      <c r="A958" t="s">
        <v>2008</v>
      </c>
      <c r="B958" t="s">
        <v>311</v>
      </c>
      <c r="C958">
        <v>1.097186073679669</v>
      </c>
      <c r="D958" t="s">
        <v>2480</v>
      </c>
      <c r="E958" t="s">
        <v>311</v>
      </c>
    </row>
    <row r="959" spans="1:5" x14ac:dyDescent="0.3">
      <c r="A959" t="s">
        <v>2176</v>
      </c>
      <c r="B959" t="s">
        <v>311</v>
      </c>
      <c r="C959">
        <v>1.1003274580893136</v>
      </c>
      <c r="D959" t="s">
        <v>2480</v>
      </c>
      <c r="E959" t="s">
        <v>311</v>
      </c>
    </row>
    <row r="960" spans="1:5" x14ac:dyDescent="0.3">
      <c r="A960" t="s">
        <v>1607</v>
      </c>
      <c r="B960" t="s">
        <v>311</v>
      </c>
      <c r="C960">
        <v>1.1008259811128411</v>
      </c>
      <c r="D960" t="s">
        <v>2480</v>
      </c>
      <c r="E960" t="s">
        <v>311</v>
      </c>
    </row>
    <row r="961" spans="1:5" x14ac:dyDescent="0.3">
      <c r="A961" t="s">
        <v>753</v>
      </c>
      <c r="B961" t="s">
        <v>311</v>
      </c>
      <c r="C961">
        <v>1.1011242528675278</v>
      </c>
      <c r="D961" t="s">
        <v>2480</v>
      </c>
      <c r="E961" t="s">
        <v>311</v>
      </c>
    </row>
    <row r="962" spans="1:5" x14ac:dyDescent="0.3">
      <c r="A962" t="s">
        <v>2264</v>
      </c>
      <c r="B962" t="s">
        <v>311</v>
      </c>
      <c r="C962">
        <v>1.1019296021712099</v>
      </c>
      <c r="D962" t="s">
        <v>2480</v>
      </c>
      <c r="E962" t="s">
        <v>311</v>
      </c>
    </row>
    <row r="963" spans="1:5" x14ac:dyDescent="0.3">
      <c r="A963" t="s">
        <v>1675</v>
      </c>
      <c r="B963" t="s">
        <v>311</v>
      </c>
      <c r="C963">
        <v>1.1036280100325018</v>
      </c>
      <c r="D963" t="s">
        <v>2480</v>
      </c>
      <c r="E963" t="s">
        <v>311</v>
      </c>
    </row>
    <row r="964" spans="1:5" x14ac:dyDescent="0.3">
      <c r="A964" t="s">
        <v>2220</v>
      </c>
      <c r="B964" t="s">
        <v>311</v>
      </c>
      <c r="C964">
        <v>1.1040292200982493</v>
      </c>
      <c r="D964" t="s">
        <v>2480</v>
      </c>
      <c r="E964" t="s">
        <v>311</v>
      </c>
    </row>
    <row r="965" spans="1:5" x14ac:dyDescent="0.3">
      <c r="A965" t="s">
        <v>1611</v>
      </c>
      <c r="B965" t="s">
        <v>311</v>
      </c>
      <c r="C965">
        <v>1.1052932899730823</v>
      </c>
      <c r="D965" t="s">
        <v>2480</v>
      </c>
      <c r="E965" t="s">
        <v>311</v>
      </c>
    </row>
    <row r="966" spans="1:5" x14ac:dyDescent="0.3">
      <c r="A966" t="s">
        <v>1870</v>
      </c>
      <c r="B966" t="s">
        <v>311</v>
      </c>
      <c r="C966">
        <v>1.1064802501546769</v>
      </c>
      <c r="D966" t="s">
        <v>2480</v>
      </c>
      <c r="E966" t="s">
        <v>311</v>
      </c>
    </row>
    <row r="967" spans="1:5" x14ac:dyDescent="0.3">
      <c r="A967" t="s">
        <v>809</v>
      </c>
      <c r="B967" t="s">
        <v>311</v>
      </c>
      <c r="C967">
        <v>1.1068171756216079</v>
      </c>
      <c r="D967" t="s">
        <v>2480</v>
      </c>
      <c r="E967" t="s">
        <v>311</v>
      </c>
    </row>
    <row r="968" spans="1:5" x14ac:dyDescent="0.3">
      <c r="A968" t="s">
        <v>1322</v>
      </c>
      <c r="B968" t="s">
        <v>311</v>
      </c>
      <c r="C968">
        <v>1.1082723613747347</v>
      </c>
      <c r="D968" t="s">
        <v>2480</v>
      </c>
      <c r="E968" t="s">
        <v>311</v>
      </c>
    </row>
    <row r="969" spans="1:5" x14ac:dyDescent="0.3">
      <c r="A969" t="s">
        <v>718</v>
      </c>
      <c r="B969" t="s">
        <v>311</v>
      </c>
      <c r="C969">
        <v>1.1084098777386848</v>
      </c>
      <c r="D969" t="s">
        <v>2480</v>
      </c>
      <c r="E969" t="s">
        <v>311</v>
      </c>
    </row>
    <row r="970" spans="1:5" x14ac:dyDescent="0.3">
      <c r="A970" t="s">
        <v>1497</v>
      </c>
      <c r="B970" t="s">
        <v>311</v>
      </c>
      <c r="C970">
        <v>1.1087316878313933</v>
      </c>
      <c r="D970" t="s">
        <v>2480</v>
      </c>
      <c r="E970" t="s">
        <v>311</v>
      </c>
    </row>
    <row r="971" spans="1:5" x14ac:dyDescent="0.3">
      <c r="A971" t="s">
        <v>1492</v>
      </c>
      <c r="B971" t="s">
        <v>311</v>
      </c>
      <c r="C971">
        <v>1.1099637259448278</v>
      </c>
      <c r="D971" t="s">
        <v>2480</v>
      </c>
      <c r="E971" t="s">
        <v>311</v>
      </c>
    </row>
    <row r="972" spans="1:5" x14ac:dyDescent="0.3">
      <c r="A972" t="s">
        <v>1590</v>
      </c>
      <c r="B972" t="s">
        <v>311</v>
      </c>
      <c r="C972">
        <v>1.110164113059591</v>
      </c>
      <c r="D972" t="s">
        <v>2480</v>
      </c>
      <c r="E972" t="s">
        <v>311</v>
      </c>
    </row>
    <row r="973" spans="1:5" x14ac:dyDescent="0.3">
      <c r="A973" t="s">
        <v>594</v>
      </c>
      <c r="B973" t="s">
        <v>311</v>
      </c>
      <c r="C973">
        <v>1.1105369173416597</v>
      </c>
      <c r="D973" t="s">
        <v>2480</v>
      </c>
      <c r="E973" t="s">
        <v>311</v>
      </c>
    </row>
    <row r="974" spans="1:5" x14ac:dyDescent="0.3">
      <c r="A974" t="s">
        <v>775</v>
      </c>
      <c r="B974" t="s">
        <v>311</v>
      </c>
      <c r="C974">
        <v>1.1106725346492621</v>
      </c>
      <c r="D974" t="s">
        <v>2480</v>
      </c>
      <c r="E974" t="s">
        <v>311</v>
      </c>
    </row>
    <row r="975" spans="1:5" x14ac:dyDescent="0.3">
      <c r="A975" t="s">
        <v>1385</v>
      </c>
      <c r="B975" t="s">
        <v>311</v>
      </c>
      <c r="C975">
        <v>1.1126731479647449</v>
      </c>
      <c r="D975" t="s">
        <v>2480</v>
      </c>
      <c r="E975" t="s">
        <v>311</v>
      </c>
    </row>
    <row r="976" spans="1:5" x14ac:dyDescent="0.3">
      <c r="A976" t="s">
        <v>2174</v>
      </c>
      <c r="B976" t="s">
        <v>311</v>
      </c>
      <c r="C976">
        <v>1.1127432314076409</v>
      </c>
      <c r="D976" t="s">
        <v>2480</v>
      </c>
      <c r="E976" t="s">
        <v>311</v>
      </c>
    </row>
    <row r="977" spans="1:5" x14ac:dyDescent="0.3">
      <c r="A977" t="s">
        <v>2173</v>
      </c>
      <c r="B977" t="s">
        <v>311</v>
      </c>
      <c r="C977">
        <v>1.1130155276849882</v>
      </c>
      <c r="D977" t="s">
        <v>2480</v>
      </c>
      <c r="E977" t="s">
        <v>311</v>
      </c>
    </row>
    <row r="978" spans="1:5" x14ac:dyDescent="0.3">
      <c r="A978" t="s">
        <v>2172</v>
      </c>
      <c r="B978" t="s">
        <v>311</v>
      </c>
      <c r="C978">
        <v>1.1142576936449473</v>
      </c>
      <c r="D978" t="s">
        <v>2480</v>
      </c>
      <c r="E978" t="s">
        <v>311</v>
      </c>
    </row>
    <row r="979" spans="1:5" x14ac:dyDescent="0.3">
      <c r="A979" t="s">
        <v>1207</v>
      </c>
      <c r="B979" t="s">
        <v>311</v>
      </c>
      <c r="C979">
        <v>1.1145926197735285</v>
      </c>
      <c r="D979" t="s">
        <v>2480</v>
      </c>
      <c r="E979" t="s">
        <v>311</v>
      </c>
    </row>
    <row r="980" spans="1:5" x14ac:dyDescent="0.3">
      <c r="A980" t="s">
        <v>2254</v>
      </c>
      <c r="B980" t="s">
        <v>311</v>
      </c>
      <c r="C980">
        <v>1.1155913956927257</v>
      </c>
      <c r="D980" t="s">
        <v>2480</v>
      </c>
      <c r="E980" t="s">
        <v>311</v>
      </c>
    </row>
    <row r="981" spans="1:5" x14ac:dyDescent="0.3">
      <c r="A981" t="s">
        <v>785</v>
      </c>
      <c r="B981" t="s">
        <v>311</v>
      </c>
      <c r="C981">
        <v>1.116162418480684</v>
      </c>
      <c r="D981" t="s">
        <v>2480</v>
      </c>
      <c r="E981" t="s">
        <v>311</v>
      </c>
    </row>
    <row r="982" spans="1:5" x14ac:dyDescent="0.3">
      <c r="A982" t="s">
        <v>1603</v>
      </c>
      <c r="B982" t="s">
        <v>311</v>
      </c>
      <c r="C982">
        <v>1.1162235967859468</v>
      </c>
      <c r="D982" t="s">
        <v>2480</v>
      </c>
      <c r="E982" t="s">
        <v>311</v>
      </c>
    </row>
    <row r="983" spans="1:5" x14ac:dyDescent="0.3">
      <c r="A983" t="s">
        <v>1365</v>
      </c>
      <c r="B983" t="s">
        <v>311</v>
      </c>
      <c r="C983">
        <v>1.1173482248691404</v>
      </c>
      <c r="D983" t="s">
        <v>2480</v>
      </c>
      <c r="E983" t="s">
        <v>311</v>
      </c>
    </row>
    <row r="984" spans="1:5" x14ac:dyDescent="0.3">
      <c r="A984" t="s">
        <v>645</v>
      </c>
      <c r="B984" t="s">
        <v>311</v>
      </c>
      <c r="C984">
        <v>1.1175152587968431</v>
      </c>
      <c r="D984" t="s">
        <v>2480</v>
      </c>
      <c r="E984" t="s">
        <v>311</v>
      </c>
    </row>
    <row r="985" spans="1:5" x14ac:dyDescent="0.3">
      <c r="A985" t="s">
        <v>819</v>
      </c>
      <c r="B985" t="s">
        <v>311</v>
      </c>
      <c r="C985">
        <v>1.1178112317023543</v>
      </c>
      <c r="D985" t="s">
        <v>2480</v>
      </c>
      <c r="E985" t="s">
        <v>311</v>
      </c>
    </row>
    <row r="986" spans="1:5" x14ac:dyDescent="0.3">
      <c r="A986" t="s">
        <v>1746</v>
      </c>
      <c r="B986" t="s">
        <v>311</v>
      </c>
      <c r="C986">
        <v>1.1181976101160407</v>
      </c>
      <c r="D986" t="s">
        <v>2480</v>
      </c>
      <c r="E986" t="s">
        <v>311</v>
      </c>
    </row>
    <row r="987" spans="1:5" x14ac:dyDescent="0.3">
      <c r="A987" t="s">
        <v>1382</v>
      </c>
      <c r="B987" t="s">
        <v>311</v>
      </c>
      <c r="C987">
        <v>1.1182506882700667</v>
      </c>
      <c r="D987" t="s">
        <v>2480</v>
      </c>
      <c r="E987" t="s">
        <v>311</v>
      </c>
    </row>
    <row r="988" spans="1:5" x14ac:dyDescent="0.3">
      <c r="A988" t="s">
        <v>1744</v>
      </c>
      <c r="B988" t="s">
        <v>311</v>
      </c>
      <c r="C988">
        <v>1.1188702774962915</v>
      </c>
      <c r="D988" t="s">
        <v>2480</v>
      </c>
      <c r="E988" t="s">
        <v>311</v>
      </c>
    </row>
    <row r="989" spans="1:5" x14ac:dyDescent="0.3">
      <c r="A989" t="s">
        <v>1366</v>
      </c>
      <c r="B989" t="s">
        <v>311</v>
      </c>
      <c r="C989">
        <v>1.1199874574261088</v>
      </c>
      <c r="D989" t="s">
        <v>2480</v>
      </c>
      <c r="E989" t="s">
        <v>311</v>
      </c>
    </row>
    <row r="990" spans="1:5" x14ac:dyDescent="0.3">
      <c r="A990" t="s">
        <v>895</v>
      </c>
      <c r="B990" t="s">
        <v>311</v>
      </c>
      <c r="C990">
        <v>1.1200567609687497</v>
      </c>
      <c r="D990" t="s">
        <v>2480</v>
      </c>
      <c r="E990" t="s">
        <v>311</v>
      </c>
    </row>
    <row r="991" spans="1:5" x14ac:dyDescent="0.3">
      <c r="A991" t="s">
        <v>1253</v>
      </c>
      <c r="B991" t="s">
        <v>311</v>
      </c>
      <c r="C991">
        <v>1.1227314793330314</v>
      </c>
      <c r="D991" t="s">
        <v>2480</v>
      </c>
      <c r="E991" t="s">
        <v>311</v>
      </c>
    </row>
    <row r="992" spans="1:5" x14ac:dyDescent="0.3">
      <c r="A992" t="s">
        <v>1473</v>
      </c>
      <c r="B992" t="s">
        <v>311</v>
      </c>
      <c r="C992">
        <v>1.1228998166242588</v>
      </c>
      <c r="D992" t="s">
        <v>2480</v>
      </c>
      <c r="E992" t="s">
        <v>311</v>
      </c>
    </row>
    <row r="993" spans="1:5" x14ac:dyDescent="0.3">
      <c r="A993" t="s">
        <v>384</v>
      </c>
      <c r="B993" t="s">
        <v>311</v>
      </c>
      <c r="C993">
        <v>1.1232491774910989</v>
      </c>
      <c r="D993" t="s">
        <v>2480</v>
      </c>
      <c r="E993" t="s">
        <v>311</v>
      </c>
    </row>
    <row r="994" spans="1:5" x14ac:dyDescent="0.3">
      <c r="A994" t="s">
        <v>1518</v>
      </c>
      <c r="B994" t="s">
        <v>311</v>
      </c>
      <c r="C994">
        <v>1.1239609365618128</v>
      </c>
      <c r="D994" t="s">
        <v>2480</v>
      </c>
      <c r="E994" t="s">
        <v>311</v>
      </c>
    </row>
    <row r="995" spans="1:5" x14ac:dyDescent="0.3">
      <c r="A995" t="s">
        <v>1742</v>
      </c>
      <c r="B995" t="s">
        <v>311</v>
      </c>
      <c r="C995">
        <v>1.1245367663181969</v>
      </c>
      <c r="D995" t="s">
        <v>2480</v>
      </c>
      <c r="E995" t="s">
        <v>311</v>
      </c>
    </row>
    <row r="996" spans="1:5" x14ac:dyDescent="0.3">
      <c r="A996" t="s">
        <v>1727</v>
      </c>
      <c r="B996" t="s">
        <v>311</v>
      </c>
      <c r="C996">
        <v>1.1246363538915791</v>
      </c>
      <c r="D996" t="s">
        <v>2480</v>
      </c>
      <c r="E996" t="s">
        <v>311</v>
      </c>
    </row>
    <row r="997" spans="1:5" x14ac:dyDescent="0.3">
      <c r="A997" t="s">
        <v>1747</v>
      </c>
      <c r="B997" t="s">
        <v>311</v>
      </c>
      <c r="C997">
        <v>1.1251597196940999</v>
      </c>
      <c r="D997" t="s">
        <v>2480</v>
      </c>
      <c r="E997" t="s">
        <v>311</v>
      </c>
    </row>
    <row r="998" spans="1:5" x14ac:dyDescent="0.3">
      <c r="A998" t="s">
        <v>1745</v>
      </c>
      <c r="B998" t="s">
        <v>311</v>
      </c>
      <c r="C998">
        <v>1.126079554945479</v>
      </c>
      <c r="D998" t="s">
        <v>2480</v>
      </c>
      <c r="E998" t="s">
        <v>311</v>
      </c>
    </row>
    <row r="999" spans="1:5" x14ac:dyDescent="0.3">
      <c r="A999" t="s">
        <v>1486</v>
      </c>
      <c r="B999" t="s">
        <v>311</v>
      </c>
      <c r="C999">
        <v>1.1266743515019992</v>
      </c>
      <c r="D999" t="s">
        <v>2480</v>
      </c>
      <c r="E999" t="s">
        <v>311</v>
      </c>
    </row>
    <row r="1000" spans="1:5" x14ac:dyDescent="0.3">
      <c r="A1000" t="s">
        <v>915</v>
      </c>
      <c r="B1000" t="s">
        <v>311</v>
      </c>
      <c r="C1000">
        <v>1.1272333979897864</v>
      </c>
      <c r="D1000" t="s">
        <v>2480</v>
      </c>
      <c r="E1000" t="s">
        <v>311</v>
      </c>
    </row>
    <row r="1001" spans="1:5" x14ac:dyDescent="0.3">
      <c r="A1001" t="s">
        <v>1500</v>
      </c>
      <c r="B1001" t="s">
        <v>311</v>
      </c>
      <c r="C1001">
        <v>1.1273137498425982</v>
      </c>
      <c r="D1001" t="s">
        <v>2480</v>
      </c>
      <c r="E1001" t="s">
        <v>311</v>
      </c>
    </row>
    <row r="1002" spans="1:5" x14ac:dyDescent="0.3">
      <c r="A1002" t="s">
        <v>2006</v>
      </c>
      <c r="B1002" t="s">
        <v>311</v>
      </c>
      <c r="C1002">
        <v>1.1275018038607951</v>
      </c>
      <c r="D1002" t="s">
        <v>2480</v>
      </c>
      <c r="E1002" t="s">
        <v>311</v>
      </c>
    </row>
    <row r="1003" spans="1:5" x14ac:dyDescent="0.3">
      <c r="A1003" t="s">
        <v>1287</v>
      </c>
      <c r="B1003" t="s">
        <v>311</v>
      </c>
      <c r="C1003">
        <v>1.1280808149771597</v>
      </c>
      <c r="D1003" t="s">
        <v>2480</v>
      </c>
      <c r="E1003" t="s">
        <v>311</v>
      </c>
    </row>
    <row r="1004" spans="1:5" x14ac:dyDescent="0.3">
      <c r="A1004" t="s">
        <v>1741</v>
      </c>
      <c r="B1004" t="s">
        <v>311</v>
      </c>
      <c r="C1004">
        <v>1.1284582815610997</v>
      </c>
      <c r="D1004" t="s">
        <v>2480</v>
      </c>
      <c r="E1004" t="s">
        <v>311</v>
      </c>
    </row>
    <row r="1005" spans="1:5" x14ac:dyDescent="0.3">
      <c r="A1005" t="s">
        <v>1743</v>
      </c>
      <c r="B1005" t="s">
        <v>311</v>
      </c>
      <c r="C1005">
        <v>1.1294985491944951</v>
      </c>
      <c r="D1005" t="s">
        <v>2480</v>
      </c>
      <c r="E1005" t="s">
        <v>311</v>
      </c>
    </row>
    <row r="1006" spans="1:5" x14ac:dyDescent="0.3">
      <c r="A1006" t="s">
        <v>1204</v>
      </c>
      <c r="B1006" t="s">
        <v>311</v>
      </c>
      <c r="C1006">
        <v>1.1299852517081228</v>
      </c>
      <c r="D1006" t="s">
        <v>2480</v>
      </c>
      <c r="E1006" t="s">
        <v>311</v>
      </c>
    </row>
    <row r="1007" spans="1:5" x14ac:dyDescent="0.3">
      <c r="A1007" t="s">
        <v>1249</v>
      </c>
      <c r="B1007" t="s">
        <v>311</v>
      </c>
      <c r="C1007">
        <v>1.1300847261597236</v>
      </c>
      <c r="D1007" t="s">
        <v>2480</v>
      </c>
      <c r="E1007" t="s">
        <v>311</v>
      </c>
    </row>
    <row r="1008" spans="1:5" x14ac:dyDescent="0.3">
      <c r="A1008" t="s">
        <v>1877</v>
      </c>
      <c r="B1008" t="s">
        <v>311</v>
      </c>
      <c r="C1008">
        <v>1.1311942958008321</v>
      </c>
      <c r="D1008" t="s">
        <v>2480</v>
      </c>
      <c r="E1008" t="s">
        <v>311</v>
      </c>
    </row>
    <row r="1009" spans="1:5" x14ac:dyDescent="0.3">
      <c r="A1009" t="s">
        <v>1474</v>
      </c>
      <c r="B1009" t="s">
        <v>311</v>
      </c>
      <c r="C1009">
        <v>1.1314639096493322</v>
      </c>
      <c r="D1009" t="s">
        <v>2480</v>
      </c>
      <c r="E1009" t="s">
        <v>311</v>
      </c>
    </row>
    <row r="1010" spans="1:5" x14ac:dyDescent="0.3">
      <c r="A1010" t="s">
        <v>1238</v>
      </c>
      <c r="B1010" t="s">
        <v>311</v>
      </c>
      <c r="C1010">
        <v>1.1314889981192546</v>
      </c>
      <c r="D1010" t="s">
        <v>2480</v>
      </c>
      <c r="E1010" t="s">
        <v>311</v>
      </c>
    </row>
    <row r="1011" spans="1:5" x14ac:dyDescent="0.3">
      <c r="A1011" t="s">
        <v>2296</v>
      </c>
      <c r="B1011" t="s">
        <v>311</v>
      </c>
      <c r="C1011">
        <v>1.1315639013080789</v>
      </c>
      <c r="D1011" t="s">
        <v>2480</v>
      </c>
      <c r="E1011" t="s">
        <v>311</v>
      </c>
    </row>
    <row r="1012" spans="1:5" x14ac:dyDescent="0.3">
      <c r="A1012" t="s">
        <v>1613</v>
      </c>
      <c r="B1012" t="s">
        <v>311</v>
      </c>
      <c r="C1012">
        <v>1.1323393776839494</v>
      </c>
      <c r="D1012" t="s">
        <v>2480</v>
      </c>
      <c r="E1012" t="s">
        <v>311</v>
      </c>
    </row>
    <row r="1013" spans="1:5" x14ac:dyDescent="0.3">
      <c r="A1013" t="s">
        <v>926</v>
      </c>
      <c r="B1013" t="s">
        <v>311</v>
      </c>
      <c r="C1013">
        <v>1.1330226821163534</v>
      </c>
      <c r="D1013" t="s">
        <v>2480</v>
      </c>
      <c r="E1013" t="s">
        <v>311</v>
      </c>
    </row>
    <row r="1014" spans="1:5" x14ac:dyDescent="0.3">
      <c r="A1014" t="s">
        <v>523</v>
      </c>
      <c r="B1014" t="s">
        <v>311</v>
      </c>
      <c r="C1014">
        <v>1.1341863477449161</v>
      </c>
      <c r="D1014" t="s">
        <v>2480</v>
      </c>
      <c r="E1014" t="s">
        <v>311</v>
      </c>
    </row>
    <row r="1015" spans="1:5" x14ac:dyDescent="0.3">
      <c r="A1015" t="s">
        <v>1533</v>
      </c>
      <c r="B1015" t="s">
        <v>311</v>
      </c>
      <c r="C1015">
        <v>1.1344705270782243</v>
      </c>
      <c r="D1015" t="s">
        <v>2480</v>
      </c>
      <c r="E1015" t="s">
        <v>311</v>
      </c>
    </row>
    <row r="1016" spans="1:5" x14ac:dyDescent="0.3">
      <c r="A1016" t="s">
        <v>472</v>
      </c>
      <c r="B1016" t="s">
        <v>311</v>
      </c>
      <c r="C1016">
        <v>1.134615806547113</v>
      </c>
      <c r="D1016" t="s">
        <v>2480</v>
      </c>
      <c r="E1016" t="s">
        <v>311</v>
      </c>
    </row>
    <row r="1017" spans="1:5" x14ac:dyDescent="0.3">
      <c r="A1017" t="s">
        <v>757</v>
      </c>
      <c r="B1017" t="s">
        <v>311</v>
      </c>
      <c r="C1017">
        <v>1.1352131999443364</v>
      </c>
      <c r="D1017" t="s">
        <v>2480</v>
      </c>
      <c r="E1017" t="s">
        <v>311</v>
      </c>
    </row>
    <row r="1018" spans="1:5" x14ac:dyDescent="0.3">
      <c r="A1018" t="s">
        <v>1665</v>
      </c>
      <c r="B1018" t="s">
        <v>311</v>
      </c>
      <c r="C1018">
        <v>1.1354368524436171</v>
      </c>
      <c r="D1018" t="s">
        <v>2480</v>
      </c>
      <c r="E1018" t="s">
        <v>311</v>
      </c>
    </row>
    <row r="1019" spans="1:5" x14ac:dyDescent="0.3">
      <c r="A1019" t="s">
        <v>1008</v>
      </c>
      <c r="B1019" t="s">
        <v>311</v>
      </c>
      <c r="C1019">
        <v>1.1363241233607213</v>
      </c>
      <c r="D1019" t="s">
        <v>2480</v>
      </c>
      <c r="E1019" t="s">
        <v>311</v>
      </c>
    </row>
    <row r="1020" spans="1:5" x14ac:dyDescent="0.3">
      <c r="A1020" t="s">
        <v>914</v>
      </c>
      <c r="B1020" t="s">
        <v>311</v>
      </c>
      <c r="C1020">
        <v>1.1365914208081722</v>
      </c>
      <c r="D1020" t="s">
        <v>2480</v>
      </c>
      <c r="E1020" t="s">
        <v>311</v>
      </c>
    </row>
    <row r="1021" spans="1:5" x14ac:dyDescent="0.3">
      <c r="A1021" t="s">
        <v>710</v>
      </c>
      <c r="B1021" t="s">
        <v>311</v>
      </c>
      <c r="C1021">
        <v>1.1366234032320477</v>
      </c>
      <c r="D1021" t="s">
        <v>2480</v>
      </c>
      <c r="E1021" t="s">
        <v>311</v>
      </c>
    </row>
    <row r="1022" spans="1:5" x14ac:dyDescent="0.3">
      <c r="A1022" t="s">
        <v>1386</v>
      </c>
      <c r="B1022" t="s">
        <v>311</v>
      </c>
      <c r="C1022">
        <v>1.1384891330989182</v>
      </c>
      <c r="D1022" t="s">
        <v>2480</v>
      </c>
      <c r="E1022" t="s">
        <v>311</v>
      </c>
    </row>
    <row r="1023" spans="1:5" x14ac:dyDescent="0.3">
      <c r="A1023" t="s">
        <v>894</v>
      </c>
      <c r="B1023" t="s">
        <v>311</v>
      </c>
      <c r="C1023">
        <v>1.1387176208726799</v>
      </c>
      <c r="D1023" t="s">
        <v>2480</v>
      </c>
      <c r="E1023" t="s">
        <v>311</v>
      </c>
    </row>
    <row r="1024" spans="1:5" x14ac:dyDescent="0.3">
      <c r="A1024" t="s">
        <v>2178</v>
      </c>
      <c r="B1024" t="s">
        <v>311</v>
      </c>
      <c r="C1024">
        <v>1.1389784304192778</v>
      </c>
      <c r="D1024" t="s">
        <v>2480</v>
      </c>
      <c r="E1024" t="s">
        <v>311</v>
      </c>
    </row>
    <row r="1025" spans="1:5" x14ac:dyDescent="0.3">
      <c r="A1025" t="s">
        <v>1708</v>
      </c>
      <c r="B1025" t="s">
        <v>311</v>
      </c>
      <c r="C1025">
        <v>1.1392863656495642</v>
      </c>
      <c r="D1025" t="s">
        <v>2480</v>
      </c>
      <c r="E1025" t="s">
        <v>311</v>
      </c>
    </row>
    <row r="1026" spans="1:5" x14ac:dyDescent="0.3">
      <c r="A1026" t="s">
        <v>925</v>
      </c>
      <c r="B1026" t="s">
        <v>311</v>
      </c>
      <c r="C1026">
        <v>1.1401699297361088</v>
      </c>
      <c r="D1026" t="s">
        <v>2480</v>
      </c>
      <c r="E1026" t="s">
        <v>311</v>
      </c>
    </row>
    <row r="1027" spans="1:5" x14ac:dyDescent="0.3">
      <c r="A1027" t="s">
        <v>2018</v>
      </c>
      <c r="B1027" t="s">
        <v>311</v>
      </c>
      <c r="C1027">
        <v>1.143250117129575</v>
      </c>
      <c r="D1027" t="s">
        <v>2480</v>
      </c>
      <c r="E1027" t="s">
        <v>311</v>
      </c>
    </row>
    <row r="1028" spans="1:5" x14ac:dyDescent="0.3">
      <c r="A1028" t="s">
        <v>919</v>
      </c>
      <c r="B1028" t="s">
        <v>311</v>
      </c>
      <c r="C1028">
        <v>1.1451254185503337</v>
      </c>
      <c r="D1028" t="s">
        <v>2480</v>
      </c>
      <c r="E1028" t="s">
        <v>311</v>
      </c>
    </row>
    <row r="1029" spans="1:5" x14ac:dyDescent="0.3">
      <c r="A1029" t="s">
        <v>2171</v>
      </c>
      <c r="B1029" t="s">
        <v>311</v>
      </c>
      <c r="C1029">
        <v>1.1451870339605803</v>
      </c>
      <c r="D1029" t="s">
        <v>2480</v>
      </c>
      <c r="E1029" t="s">
        <v>311</v>
      </c>
    </row>
    <row r="1030" spans="1:5" x14ac:dyDescent="0.3">
      <c r="A1030" t="s">
        <v>1003</v>
      </c>
      <c r="B1030" t="s">
        <v>311</v>
      </c>
      <c r="C1030">
        <v>1.1455454872475628</v>
      </c>
      <c r="D1030" t="s">
        <v>2480</v>
      </c>
      <c r="E1030" t="s">
        <v>311</v>
      </c>
    </row>
    <row r="1031" spans="1:5" x14ac:dyDescent="0.3">
      <c r="A1031" t="s">
        <v>1367</v>
      </c>
      <c r="B1031" t="s">
        <v>311</v>
      </c>
      <c r="C1031">
        <v>1.1460547770697662</v>
      </c>
      <c r="D1031" t="s">
        <v>2480</v>
      </c>
      <c r="E1031" t="s">
        <v>311</v>
      </c>
    </row>
    <row r="1032" spans="1:5" x14ac:dyDescent="0.3">
      <c r="A1032" t="s">
        <v>2180</v>
      </c>
      <c r="B1032" t="s">
        <v>311</v>
      </c>
      <c r="C1032">
        <v>1.1469215449212908</v>
      </c>
      <c r="D1032" t="s">
        <v>2480</v>
      </c>
      <c r="E1032" t="s">
        <v>311</v>
      </c>
    </row>
    <row r="1033" spans="1:5" x14ac:dyDescent="0.3">
      <c r="A1033" t="s">
        <v>2255</v>
      </c>
      <c r="B1033" t="s">
        <v>311</v>
      </c>
      <c r="C1033">
        <v>1.147672390747478</v>
      </c>
      <c r="D1033" t="s">
        <v>2480</v>
      </c>
      <c r="E1033" t="s">
        <v>311</v>
      </c>
    </row>
    <row r="1034" spans="1:5" x14ac:dyDescent="0.3">
      <c r="A1034" t="s">
        <v>806</v>
      </c>
      <c r="B1034" t="s">
        <v>311</v>
      </c>
      <c r="C1034">
        <v>1.1478326925131486</v>
      </c>
      <c r="D1034" t="s">
        <v>2480</v>
      </c>
      <c r="E1034" t="s">
        <v>311</v>
      </c>
    </row>
    <row r="1035" spans="1:5" x14ac:dyDescent="0.3">
      <c r="A1035" t="s">
        <v>2179</v>
      </c>
      <c r="B1035" t="s">
        <v>311</v>
      </c>
      <c r="C1035">
        <v>1.147839520043763</v>
      </c>
      <c r="D1035" t="s">
        <v>2480</v>
      </c>
      <c r="E1035" t="s">
        <v>311</v>
      </c>
    </row>
    <row r="1036" spans="1:5" x14ac:dyDescent="0.3">
      <c r="A1036" t="s">
        <v>1389</v>
      </c>
      <c r="B1036" t="s">
        <v>311</v>
      </c>
      <c r="C1036">
        <v>1.1478827653552499</v>
      </c>
      <c r="D1036" t="s">
        <v>2480</v>
      </c>
      <c r="E1036" t="s">
        <v>311</v>
      </c>
    </row>
    <row r="1037" spans="1:5" x14ac:dyDescent="0.3">
      <c r="A1037" t="s">
        <v>1202</v>
      </c>
      <c r="B1037" t="s">
        <v>311</v>
      </c>
      <c r="C1037">
        <v>1.1483133294712458</v>
      </c>
      <c r="D1037" t="s">
        <v>2480</v>
      </c>
      <c r="E1037" t="s">
        <v>311</v>
      </c>
    </row>
    <row r="1038" spans="1:5" x14ac:dyDescent="0.3">
      <c r="A1038" t="s">
        <v>756</v>
      </c>
      <c r="B1038" t="s">
        <v>311</v>
      </c>
      <c r="C1038">
        <v>1.1487571804386969</v>
      </c>
      <c r="D1038" t="s">
        <v>2480</v>
      </c>
      <c r="E1038" t="s">
        <v>311</v>
      </c>
    </row>
    <row r="1039" spans="1:5" x14ac:dyDescent="0.3">
      <c r="A1039" t="s">
        <v>1740</v>
      </c>
      <c r="B1039" t="s">
        <v>311</v>
      </c>
      <c r="C1039">
        <v>1.1487702843241341</v>
      </c>
      <c r="D1039" t="s">
        <v>2480</v>
      </c>
      <c r="E1039" t="s">
        <v>311</v>
      </c>
    </row>
    <row r="1040" spans="1:5" x14ac:dyDescent="0.3">
      <c r="A1040" t="s">
        <v>1595</v>
      </c>
      <c r="B1040" t="s">
        <v>311</v>
      </c>
      <c r="C1040">
        <v>1.1502361027283234</v>
      </c>
      <c r="D1040" t="s">
        <v>2480</v>
      </c>
      <c r="E1040" t="s">
        <v>311</v>
      </c>
    </row>
    <row r="1041" spans="1:5" x14ac:dyDescent="0.3">
      <c r="A1041" t="s">
        <v>1352</v>
      </c>
      <c r="B1041" t="s">
        <v>311</v>
      </c>
      <c r="C1041">
        <v>1.1519232850210004</v>
      </c>
      <c r="D1041" t="s">
        <v>2480</v>
      </c>
      <c r="E1041" t="s">
        <v>311</v>
      </c>
    </row>
    <row r="1042" spans="1:5" x14ac:dyDescent="0.3">
      <c r="A1042" t="s">
        <v>1594</v>
      </c>
      <c r="B1042" t="s">
        <v>311</v>
      </c>
      <c r="C1042">
        <v>1.1519366717794675</v>
      </c>
      <c r="D1042" t="s">
        <v>2480</v>
      </c>
      <c r="E1042" t="s">
        <v>311</v>
      </c>
    </row>
    <row r="1043" spans="1:5" x14ac:dyDescent="0.3">
      <c r="A1043" t="s">
        <v>1966</v>
      </c>
      <c r="B1043" t="s">
        <v>311</v>
      </c>
      <c r="C1043">
        <v>1.1527609209420544</v>
      </c>
      <c r="D1043" t="s">
        <v>2480</v>
      </c>
      <c r="E1043" t="s">
        <v>311</v>
      </c>
    </row>
    <row r="1044" spans="1:5" x14ac:dyDescent="0.3">
      <c r="A1044" t="s">
        <v>734</v>
      </c>
      <c r="B1044" t="s">
        <v>311</v>
      </c>
      <c r="C1044">
        <v>1.1529979786797382</v>
      </c>
      <c r="D1044" t="s">
        <v>2480</v>
      </c>
      <c r="E1044" t="s">
        <v>311</v>
      </c>
    </row>
    <row r="1045" spans="1:5" x14ac:dyDescent="0.3">
      <c r="A1045" t="s">
        <v>1257</v>
      </c>
      <c r="B1045" t="s">
        <v>311</v>
      </c>
      <c r="C1045">
        <v>1.1532745143643388</v>
      </c>
      <c r="D1045" t="s">
        <v>2480</v>
      </c>
      <c r="E1045" t="s">
        <v>311</v>
      </c>
    </row>
    <row r="1046" spans="1:5" x14ac:dyDescent="0.3">
      <c r="A1046" t="s">
        <v>1612</v>
      </c>
      <c r="B1046" t="s">
        <v>311</v>
      </c>
      <c r="C1046">
        <v>1.1544012571128281</v>
      </c>
      <c r="D1046" t="s">
        <v>2480</v>
      </c>
      <c r="E1046" t="s">
        <v>311</v>
      </c>
    </row>
    <row r="1047" spans="1:5" x14ac:dyDescent="0.3">
      <c r="A1047" t="s">
        <v>2177</v>
      </c>
      <c r="B1047" t="s">
        <v>311</v>
      </c>
      <c r="C1047">
        <v>1.1545640132298016</v>
      </c>
      <c r="D1047" t="s">
        <v>2480</v>
      </c>
      <c r="E1047" t="s">
        <v>311</v>
      </c>
    </row>
    <row r="1048" spans="1:5" x14ac:dyDescent="0.3">
      <c r="A1048" t="s">
        <v>713</v>
      </c>
      <c r="B1048" t="s">
        <v>311</v>
      </c>
      <c r="C1048">
        <v>1.1563890489517772</v>
      </c>
      <c r="D1048" t="s">
        <v>2480</v>
      </c>
      <c r="E1048" t="s">
        <v>311</v>
      </c>
    </row>
    <row r="1049" spans="1:5" x14ac:dyDescent="0.3">
      <c r="A1049" t="s">
        <v>1004</v>
      </c>
      <c r="B1049" t="s">
        <v>311</v>
      </c>
      <c r="C1049">
        <v>1.1566344504068427</v>
      </c>
      <c r="D1049" t="s">
        <v>2480</v>
      </c>
      <c r="E1049" t="s">
        <v>311</v>
      </c>
    </row>
    <row r="1050" spans="1:5" x14ac:dyDescent="0.3">
      <c r="A1050" t="s">
        <v>382</v>
      </c>
      <c r="B1050" t="s">
        <v>311</v>
      </c>
      <c r="C1050">
        <v>1.1580164194316589</v>
      </c>
      <c r="D1050" t="s">
        <v>2480</v>
      </c>
      <c r="E1050" t="s">
        <v>311</v>
      </c>
    </row>
    <row r="1051" spans="1:5" x14ac:dyDescent="0.3">
      <c r="A1051" t="s">
        <v>1387</v>
      </c>
      <c r="B1051" t="s">
        <v>311</v>
      </c>
      <c r="C1051">
        <v>1.1582297261676238</v>
      </c>
      <c r="D1051" t="s">
        <v>2480</v>
      </c>
      <c r="E1051" t="s">
        <v>311</v>
      </c>
    </row>
    <row r="1052" spans="1:5" x14ac:dyDescent="0.3">
      <c r="A1052" t="s">
        <v>1463</v>
      </c>
      <c r="B1052" t="s">
        <v>311</v>
      </c>
      <c r="C1052">
        <v>1.158479677903973</v>
      </c>
      <c r="D1052" t="s">
        <v>2480</v>
      </c>
      <c r="E1052" t="s">
        <v>311</v>
      </c>
    </row>
    <row r="1053" spans="1:5" x14ac:dyDescent="0.3">
      <c r="A1053" t="s">
        <v>2111</v>
      </c>
      <c r="B1053" t="s">
        <v>311</v>
      </c>
      <c r="C1053">
        <v>1.1587293783295454</v>
      </c>
      <c r="D1053" t="s">
        <v>2480</v>
      </c>
      <c r="E1053" t="s">
        <v>311</v>
      </c>
    </row>
    <row r="1054" spans="1:5" x14ac:dyDescent="0.3">
      <c r="A1054" t="s">
        <v>1666</v>
      </c>
      <c r="B1054" t="s">
        <v>311</v>
      </c>
      <c r="C1054">
        <v>1.1587589834663352</v>
      </c>
      <c r="D1054" t="s">
        <v>2480</v>
      </c>
      <c r="E1054" t="s">
        <v>311</v>
      </c>
    </row>
    <row r="1055" spans="1:5" x14ac:dyDescent="0.3">
      <c r="A1055" t="s">
        <v>1878</v>
      </c>
      <c r="B1055" t="s">
        <v>311</v>
      </c>
      <c r="C1055">
        <v>1.1588624081126713</v>
      </c>
      <c r="D1055" t="s">
        <v>2480</v>
      </c>
      <c r="E1055" t="s">
        <v>311</v>
      </c>
    </row>
    <row r="1056" spans="1:5" x14ac:dyDescent="0.3">
      <c r="A1056" t="s">
        <v>1011</v>
      </c>
      <c r="B1056" t="s">
        <v>311</v>
      </c>
      <c r="C1056">
        <v>1.1590248113795869</v>
      </c>
      <c r="D1056" t="s">
        <v>2480</v>
      </c>
      <c r="E1056" t="s">
        <v>311</v>
      </c>
    </row>
    <row r="1057" spans="1:5" x14ac:dyDescent="0.3">
      <c r="A1057" t="s">
        <v>2109</v>
      </c>
      <c r="B1057" t="s">
        <v>311</v>
      </c>
      <c r="C1057">
        <v>1.159139368326114</v>
      </c>
      <c r="D1057" t="s">
        <v>2480</v>
      </c>
      <c r="E1057" t="s">
        <v>311</v>
      </c>
    </row>
    <row r="1058" spans="1:5" x14ac:dyDescent="0.3">
      <c r="A1058" t="s">
        <v>2115</v>
      </c>
      <c r="B1058" t="s">
        <v>311</v>
      </c>
      <c r="C1058">
        <v>1.1595388195909</v>
      </c>
      <c r="D1058" t="s">
        <v>2480</v>
      </c>
      <c r="E1058" t="s">
        <v>311</v>
      </c>
    </row>
    <row r="1059" spans="1:5" x14ac:dyDescent="0.3">
      <c r="A1059" t="s">
        <v>1263</v>
      </c>
      <c r="B1059" t="s">
        <v>311</v>
      </c>
      <c r="C1059">
        <v>1.160637456878624</v>
      </c>
      <c r="D1059" t="s">
        <v>2480</v>
      </c>
      <c r="E1059" t="s">
        <v>311</v>
      </c>
    </row>
    <row r="1060" spans="1:5" x14ac:dyDescent="0.3">
      <c r="A1060" t="s">
        <v>1175</v>
      </c>
      <c r="B1060" t="s">
        <v>311</v>
      </c>
      <c r="C1060">
        <v>1.1607858193333016</v>
      </c>
      <c r="D1060" t="s">
        <v>2480</v>
      </c>
      <c r="E1060" t="s">
        <v>311</v>
      </c>
    </row>
    <row r="1061" spans="1:5" x14ac:dyDescent="0.3">
      <c r="A1061" t="s">
        <v>2110</v>
      </c>
      <c r="B1061" t="s">
        <v>311</v>
      </c>
      <c r="C1061">
        <v>1.1613864382551931</v>
      </c>
      <c r="D1061" t="s">
        <v>2480</v>
      </c>
      <c r="E1061" t="s">
        <v>311</v>
      </c>
    </row>
    <row r="1062" spans="1:5" x14ac:dyDescent="0.3">
      <c r="A1062" t="s">
        <v>1789</v>
      </c>
      <c r="B1062" t="s">
        <v>311</v>
      </c>
      <c r="C1062">
        <v>1.1618860841991985</v>
      </c>
      <c r="D1062" t="s">
        <v>2480</v>
      </c>
      <c r="E1062" t="s">
        <v>311</v>
      </c>
    </row>
    <row r="1063" spans="1:5" x14ac:dyDescent="0.3">
      <c r="A1063" t="s">
        <v>992</v>
      </c>
      <c r="B1063" t="s">
        <v>311</v>
      </c>
      <c r="C1063">
        <v>1.1624629067762009</v>
      </c>
      <c r="D1063" t="s">
        <v>2480</v>
      </c>
      <c r="E1063" t="s">
        <v>311</v>
      </c>
    </row>
    <row r="1064" spans="1:5" x14ac:dyDescent="0.3">
      <c r="A1064" t="s">
        <v>580</v>
      </c>
      <c r="B1064" t="s">
        <v>311</v>
      </c>
      <c r="C1064">
        <v>1.1626116751072986</v>
      </c>
      <c r="D1064" t="s">
        <v>2480</v>
      </c>
      <c r="E1064" t="s">
        <v>311</v>
      </c>
    </row>
    <row r="1065" spans="1:5" x14ac:dyDescent="0.3">
      <c r="A1065" t="s">
        <v>778</v>
      </c>
      <c r="B1065" t="s">
        <v>311</v>
      </c>
      <c r="C1065">
        <v>1.1633761834285423</v>
      </c>
      <c r="D1065" t="s">
        <v>2480</v>
      </c>
      <c r="E1065" t="s">
        <v>311</v>
      </c>
    </row>
    <row r="1066" spans="1:5" x14ac:dyDescent="0.3">
      <c r="A1066" t="s">
        <v>1458</v>
      </c>
      <c r="B1066" t="s">
        <v>311</v>
      </c>
      <c r="C1066">
        <v>1.163721166391154</v>
      </c>
      <c r="D1066" t="s">
        <v>2480</v>
      </c>
      <c r="E1066" t="s">
        <v>311</v>
      </c>
    </row>
    <row r="1067" spans="1:5" x14ac:dyDescent="0.3">
      <c r="A1067" t="s">
        <v>902</v>
      </c>
      <c r="B1067" t="s">
        <v>311</v>
      </c>
      <c r="C1067">
        <v>1.1645065676456585</v>
      </c>
      <c r="D1067" t="s">
        <v>2480</v>
      </c>
      <c r="E1067" t="s">
        <v>311</v>
      </c>
    </row>
    <row r="1068" spans="1:5" x14ac:dyDescent="0.3">
      <c r="A1068" t="s">
        <v>766</v>
      </c>
      <c r="B1068" t="s">
        <v>311</v>
      </c>
      <c r="C1068">
        <v>1.1654192058945974</v>
      </c>
      <c r="D1068" t="s">
        <v>2480</v>
      </c>
      <c r="E1068" t="s">
        <v>311</v>
      </c>
    </row>
    <row r="1069" spans="1:5" x14ac:dyDescent="0.3">
      <c r="A1069" t="s">
        <v>815</v>
      </c>
      <c r="B1069" t="s">
        <v>311</v>
      </c>
      <c r="C1069">
        <v>1.1660576907135265</v>
      </c>
      <c r="D1069" t="s">
        <v>2480</v>
      </c>
      <c r="E1069" t="s">
        <v>311</v>
      </c>
    </row>
    <row r="1070" spans="1:5" x14ac:dyDescent="0.3">
      <c r="A1070" t="s">
        <v>1501</v>
      </c>
      <c r="B1070" t="s">
        <v>311</v>
      </c>
      <c r="C1070">
        <v>1.1660923802338401</v>
      </c>
      <c r="D1070" t="s">
        <v>2480</v>
      </c>
      <c r="E1070" t="s">
        <v>311</v>
      </c>
    </row>
    <row r="1071" spans="1:5" x14ac:dyDescent="0.3">
      <c r="A1071" t="s">
        <v>2269</v>
      </c>
      <c r="B1071" t="s">
        <v>311</v>
      </c>
      <c r="C1071">
        <v>1.1666939388445681</v>
      </c>
      <c r="D1071" t="s">
        <v>2480</v>
      </c>
      <c r="E1071" t="s">
        <v>311</v>
      </c>
    </row>
    <row r="1072" spans="1:5" x14ac:dyDescent="0.3">
      <c r="A1072" t="s">
        <v>1876</v>
      </c>
      <c r="B1072" t="s">
        <v>311</v>
      </c>
      <c r="C1072">
        <v>1.1670796363897036</v>
      </c>
      <c r="D1072" t="s">
        <v>2480</v>
      </c>
      <c r="E1072" t="s">
        <v>311</v>
      </c>
    </row>
    <row r="1073" spans="1:5" x14ac:dyDescent="0.3">
      <c r="A1073" t="s">
        <v>2295</v>
      </c>
      <c r="B1073" t="s">
        <v>311</v>
      </c>
      <c r="C1073">
        <v>1.1672713832020014</v>
      </c>
      <c r="D1073" t="s">
        <v>2480</v>
      </c>
      <c r="E1073" t="s">
        <v>311</v>
      </c>
    </row>
    <row r="1074" spans="1:5" x14ac:dyDescent="0.3">
      <c r="A1074" t="s">
        <v>1405</v>
      </c>
      <c r="B1074" t="s">
        <v>311</v>
      </c>
      <c r="C1074">
        <v>1.1677484342089526</v>
      </c>
      <c r="D1074" t="s">
        <v>2480</v>
      </c>
      <c r="E1074" t="s">
        <v>311</v>
      </c>
    </row>
    <row r="1075" spans="1:5" x14ac:dyDescent="0.3">
      <c r="A1075" t="s">
        <v>367</v>
      </c>
      <c r="B1075" t="s">
        <v>311</v>
      </c>
      <c r="C1075">
        <v>1.1694930922046405</v>
      </c>
      <c r="D1075" t="s">
        <v>2480</v>
      </c>
      <c r="E1075" t="s">
        <v>311</v>
      </c>
    </row>
    <row r="1076" spans="1:5" x14ac:dyDescent="0.3">
      <c r="A1076" t="s">
        <v>1681</v>
      </c>
      <c r="B1076" t="s">
        <v>311</v>
      </c>
      <c r="C1076">
        <v>1.1695822788847319</v>
      </c>
      <c r="D1076" t="s">
        <v>2480</v>
      </c>
      <c r="E1076" t="s">
        <v>311</v>
      </c>
    </row>
    <row r="1077" spans="1:5" x14ac:dyDescent="0.3">
      <c r="A1077" t="s">
        <v>1577</v>
      </c>
      <c r="B1077" t="s">
        <v>311</v>
      </c>
      <c r="C1077">
        <v>1.1700606302174168</v>
      </c>
      <c r="D1077" t="s">
        <v>2480</v>
      </c>
      <c r="E1077" t="s">
        <v>311</v>
      </c>
    </row>
    <row r="1078" spans="1:5" x14ac:dyDescent="0.3">
      <c r="A1078" t="s">
        <v>1788</v>
      </c>
      <c r="B1078" t="s">
        <v>311</v>
      </c>
      <c r="C1078">
        <v>1.1710366830928625</v>
      </c>
      <c r="D1078" t="s">
        <v>2480</v>
      </c>
      <c r="E1078" t="s">
        <v>311</v>
      </c>
    </row>
    <row r="1079" spans="1:5" x14ac:dyDescent="0.3">
      <c r="A1079" t="s">
        <v>1792</v>
      </c>
      <c r="B1079" t="s">
        <v>311</v>
      </c>
      <c r="C1079">
        <v>1.1712287700659687</v>
      </c>
      <c r="D1079" t="s">
        <v>2480</v>
      </c>
      <c r="E1079" t="s">
        <v>311</v>
      </c>
    </row>
    <row r="1080" spans="1:5" x14ac:dyDescent="0.3">
      <c r="A1080" t="s">
        <v>712</v>
      </c>
      <c r="B1080" t="s">
        <v>311</v>
      </c>
      <c r="C1080">
        <v>1.1715677163400495</v>
      </c>
      <c r="D1080" t="s">
        <v>2480</v>
      </c>
      <c r="E1080" t="s">
        <v>311</v>
      </c>
    </row>
    <row r="1081" spans="1:5" x14ac:dyDescent="0.3">
      <c r="A1081" t="s">
        <v>1236</v>
      </c>
      <c r="B1081" t="s">
        <v>311</v>
      </c>
      <c r="C1081">
        <v>1.1724383936632254</v>
      </c>
      <c r="D1081" t="s">
        <v>2480</v>
      </c>
      <c r="E1081" t="s">
        <v>311</v>
      </c>
    </row>
    <row r="1082" spans="1:5" x14ac:dyDescent="0.3">
      <c r="A1082" t="s">
        <v>2265</v>
      </c>
      <c r="B1082" t="s">
        <v>311</v>
      </c>
      <c r="C1082">
        <v>1.1738830385424071</v>
      </c>
      <c r="D1082" t="s">
        <v>2480</v>
      </c>
      <c r="E1082" t="s">
        <v>311</v>
      </c>
    </row>
    <row r="1083" spans="1:5" x14ac:dyDescent="0.3">
      <c r="A1083" t="s">
        <v>1794</v>
      </c>
      <c r="B1083" t="s">
        <v>311</v>
      </c>
      <c r="C1083">
        <v>1.174310878101906</v>
      </c>
      <c r="D1083" t="s">
        <v>2480</v>
      </c>
      <c r="E1083" t="s">
        <v>311</v>
      </c>
    </row>
    <row r="1084" spans="1:5" x14ac:dyDescent="0.3">
      <c r="A1084" t="s">
        <v>1660</v>
      </c>
      <c r="B1084" t="s">
        <v>311</v>
      </c>
      <c r="C1084">
        <v>1.1755971627949229</v>
      </c>
      <c r="D1084" t="s">
        <v>2480</v>
      </c>
      <c r="E1084" t="s">
        <v>311</v>
      </c>
    </row>
    <row r="1085" spans="1:5" x14ac:dyDescent="0.3">
      <c r="A1085" t="s">
        <v>1964</v>
      </c>
      <c r="B1085" t="s">
        <v>311</v>
      </c>
      <c r="C1085">
        <v>1.1757379377442023</v>
      </c>
      <c r="D1085" t="s">
        <v>2480</v>
      </c>
      <c r="E1085" t="s">
        <v>311</v>
      </c>
    </row>
    <row r="1086" spans="1:5" x14ac:dyDescent="0.3">
      <c r="A1086" t="s">
        <v>1007</v>
      </c>
      <c r="B1086" t="s">
        <v>311</v>
      </c>
      <c r="C1086">
        <v>1.1762200673846746</v>
      </c>
      <c r="D1086" t="s">
        <v>2480</v>
      </c>
      <c r="E1086" t="s">
        <v>311</v>
      </c>
    </row>
    <row r="1087" spans="1:5" x14ac:dyDescent="0.3">
      <c r="A1087" t="s">
        <v>1470</v>
      </c>
      <c r="B1087" t="s">
        <v>311</v>
      </c>
      <c r="C1087">
        <v>1.1764399172477433</v>
      </c>
      <c r="D1087" t="s">
        <v>2480</v>
      </c>
      <c r="E1087" t="s">
        <v>311</v>
      </c>
    </row>
    <row r="1088" spans="1:5" x14ac:dyDescent="0.3">
      <c r="A1088" t="s">
        <v>1265</v>
      </c>
      <c r="B1088" t="s">
        <v>311</v>
      </c>
      <c r="C1088">
        <v>1.1767476443460387</v>
      </c>
      <c r="D1088" t="s">
        <v>2480</v>
      </c>
      <c r="E1088" t="s">
        <v>311</v>
      </c>
    </row>
    <row r="1089" spans="1:5" x14ac:dyDescent="0.3">
      <c r="A1089" t="s">
        <v>924</v>
      </c>
      <c r="B1089" t="s">
        <v>311</v>
      </c>
      <c r="C1089">
        <v>1.1769739617051251</v>
      </c>
      <c r="D1089" t="s">
        <v>2480</v>
      </c>
      <c r="E1089" t="s">
        <v>311</v>
      </c>
    </row>
    <row r="1090" spans="1:5" x14ac:dyDescent="0.3">
      <c r="A1090" t="s">
        <v>1258</v>
      </c>
      <c r="B1090" t="s">
        <v>311</v>
      </c>
      <c r="C1090">
        <v>1.1771239863015435</v>
      </c>
      <c r="D1090" t="s">
        <v>2480</v>
      </c>
      <c r="E1090" t="s">
        <v>311</v>
      </c>
    </row>
    <row r="1091" spans="1:5" x14ac:dyDescent="0.3">
      <c r="A1091" t="s">
        <v>2272</v>
      </c>
      <c r="B1091" t="s">
        <v>311</v>
      </c>
      <c r="C1091">
        <v>1.1773540848825776</v>
      </c>
      <c r="D1091" t="s">
        <v>2480</v>
      </c>
      <c r="E1091" t="s">
        <v>311</v>
      </c>
    </row>
    <row r="1092" spans="1:5" x14ac:dyDescent="0.3">
      <c r="A1092" t="s">
        <v>711</v>
      </c>
      <c r="B1092" t="s">
        <v>311</v>
      </c>
      <c r="C1092">
        <v>1.1777479487538791</v>
      </c>
      <c r="D1092" t="s">
        <v>2480</v>
      </c>
      <c r="E1092" t="s">
        <v>311</v>
      </c>
    </row>
    <row r="1093" spans="1:5" x14ac:dyDescent="0.3">
      <c r="A1093" t="s">
        <v>736</v>
      </c>
      <c r="B1093" t="s">
        <v>311</v>
      </c>
      <c r="C1093">
        <v>1.1796933139861838</v>
      </c>
      <c r="D1093" t="s">
        <v>2480</v>
      </c>
      <c r="E1093" t="s">
        <v>311</v>
      </c>
    </row>
    <row r="1094" spans="1:5" x14ac:dyDescent="0.3">
      <c r="A1094" t="s">
        <v>2019</v>
      </c>
      <c r="B1094" t="s">
        <v>311</v>
      </c>
      <c r="C1094">
        <v>1.1804861977630485</v>
      </c>
      <c r="D1094" t="s">
        <v>2480</v>
      </c>
      <c r="E1094" t="s">
        <v>311</v>
      </c>
    </row>
    <row r="1095" spans="1:5" x14ac:dyDescent="0.3">
      <c r="A1095" t="s">
        <v>1498</v>
      </c>
      <c r="B1095" t="s">
        <v>311</v>
      </c>
      <c r="C1095">
        <v>1.1805812319391753</v>
      </c>
      <c r="D1095" t="s">
        <v>2480</v>
      </c>
      <c r="E1095" t="s">
        <v>311</v>
      </c>
    </row>
    <row r="1096" spans="1:5" x14ac:dyDescent="0.3">
      <c r="A1096" t="s">
        <v>1251</v>
      </c>
      <c r="B1096" t="s">
        <v>311</v>
      </c>
      <c r="C1096">
        <v>1.1821620350168627</v>
      </c>
      <c r="D1096" t="s">
        <v>2480</v>
      </c>
      <c r="E1096" t="s">
        <v>311</v>
      </c>
    </row>
    <row r="1097" spans="1:5" x14ac:dyDescent="0.3">
      <c r="A1097" t="s">
        <v>1944</v>
      </c>
      <c r="B1097" t="s">
        <v>311</v>
      </c>
      <c r="C1097">
        <v>1.1823873024805605</v>
      </c>
      <c r="D1097" t="s">
        <v>2480</v>
      </c>
      <c r="E1097" t="s">
        <v>311</v>
      </c>
    </row>
    <row r="1098" spans="1:5" x14ac:dyDescent="0.3">
      <c r="A1098" t="s">
        <v>1534</v>
      </c>
      <c r="B1098" t="s">
        <v>311</v>
      </c>
      <c r="C1098">
        <v>1.1835713444577871</v>
      </c>
      <c r="D1098" t="s">
        <v>2480</v>
      </c>
      <c r="E1098" t="s">
        <v>311</v>
      </c>
    </row>
    <row r="1099" spans="1:5" x14ac:dyDescent="0.3">
      <c r="A1099" t="s">
        <v>782</v>
      </c>
      <c r="B1099" t="s">
        <v>311</v>
      </c>
      <c r="C1099">
        <v>1.1836432036296118</v>
      </c>
      <c r="D1099" t="s">
        <v>2480</v>
      </c>
      <c r="E1099" t="s">
        <v>311</v>
      </c>
    </row>
    <row r="1100" spans="1:5" x14ac:dyDescent="0.3">
      <c r="A1100" t="s">
        <v>1014</v>
      </c>
      <c r="B1100" t="s">
        <v>311</v>
      </c>
      <c r="C1100">
        <v>1.1846915435802072</v>
      </c>
      <c r="D1100" t="s">
        <v>2480</v>
      </c>
      <c r="E1100" t="s">
        <v>311</v>
      </c>
    </row>
    <row r="1101" spans="1:5" x14ac:dyDescent="0.3">
      <c r="A1101" t="s">
        <v>786</v>
      </c>
      <c r="B1101" t="s">
        <v>311</v>
      </c>
      <c r="C1101">
        <v>1.1847595398855322</v>
      </c>
      <c r="D1101" t="s">
        <v>2480</v>
      </c>
      <c r="E1101" t="s">
        <v>311</v>
      </c>
    </row>
    <row r="1102" spans="1:5" x14ac:dyDescent="0.3">
      <c r="A1102" t="s">
        <v>2271</v>
      </c>
      <c r="B1102" t="s">
        <v>311</v>
      </c>
      <c r="C1102">
        <v>1.1848674213351682</v>
      </c>
      <c r="D1102" t="s">
        <v>2480</v>
      </c>
      <c r="E1102" t="s">
        <v>311</v>
      </c>
    </row>
    <row r="1103" spans="1:5" x14ac:dyDescent="0.3">
      <c r="A1103" t="s">
        <v>722</v>
      </c>
      <c r="B1103" t="s">
        <v>311</v>
      </c>
      <c r="C1103">
        <v>1.1859977963380253</v>
      </c>
      <c r="D1103" t="s">
        <v>2480</v>
      </c>
      <c r="E1103" t="s">
        <v>311</v>
      </c>
    </row>
    <row r="1104" spans="1:5" x14ac:dyDescent="0.3">
      <c r="A1104" t="s">
        <v>1371</v>
      </c>
      <c r="B1104" t="s">
        <v>311</v>
      </c>
      <c r="C1104">
        <v>1.1865017139014225</v>
      </c>
      <c r="D1104" t="s">
        <v>2480</v>
      </c>
      <c r="E1104" t="s">
        <v>311</v>
      </c>
    </row>
    <row r="1105" spans="1:5" x14ac:dyDescent="0.3">
      <c r="A1105" t="s">
        <v>913</v>
      </c>
      <c r="B1105" t="s">
        <v>311</v>
      </c>
      <c r="C1105">
        <v>1.1865645999690722</v>
      </c>
      <c r="D1105" t="s">
        <v>2480</v>
      </c>
      <c r="E1105" t="s">
        <v>311</v>
      </c>
    </row>
    <row r="1106" spans="1:5" x14ac:dyDescent="0.3">
      <c r="A1106" t="s">
        <v>2105</v>
      </c>
      <c r="B1106" t="s">
        <v>311</v>
      </c>
      <c r="C1106">
        <v>1.1874388959437028</v>
      </c>
      <c r="D1106" t="s">
        <v>2480</v>
      </c>
      <c r="E1106" t="s">
        <v>311</v>
      </c>
    </row>
    <row r="1107" spans="1:5" x14ac:dyDescent="0.3">
      <c r="A1107" t="s">
        <v>1361</v>
      </c>
      <c r="B1107" t="s">
        <v>311</v>
      </c>
      <c r="C1107">
        <v>1.1879910219041154</v>
      </c>
      <c r="D1107" t="s">
        <v>2480</v>
      </c>
      <c r="E1107" t="s">
        <v>311</v>
      </c>
    </row>
    <row r="1108" spans="1:5" x14ac:dyDescent="0.3">
      <c r="A1108" t="s">
        <v>1530</v>
      </c>
      <c r="B1108" t="s">
        <v>311</v>
      </c>
      <c r="C1108">
        <v>1.189817348674334</v>
      </c>
      <c r="D1108" t="s">
        <v>2480</v>
      </c>
      <c r="E1108" t="s">
        <v>311</v>
      </c>
    </row>
    <row r="1109" spans="1:5" x14ac:dyDescent="0.3">
      <c r="A1109" t="s">
        <v>729</v>
      </c>
      <c r="B1109" t="s">
        <v>311</v>
      </c>
      <c r="C1109">
        <v>1.1904779870054853</v>
      </c>
      <c r="D1109" t="s">
        <v>2480</v>
      </c>
      <c r="E1109" t="s">
        <v>311</v>
      </c>
    </row>
    <row r="1110" spans="1:5" x14ac:dyDescent="0.3">
      <c r="A1110" t="s">
        <v>817</v>
      </c>
      <c r="B1110" t="s">
        <v>311</v>
      </c>
      <c r="C1110">
        <v>1.190674238139299</v>
      </c>
      <c r="D1110" t="s">
        <v>2480</v>
      </c>
      <c r="E1110" t="s">
        <v>311</v>
      </c>
    </row>
    <row r="1111" spans="1:5" x14ac:dyDescent="0.3">
      <c r="A1111" t="s">
        <v>813</v>
      </c>
      <c r="B1111" t="s">
        <v>311</v>
      </c>
      <c r="C1111">
        <v>1.1922433410489268</v>
      </c>
      <c r="D1111" t="s">
        <v>2480</v>
      </c>
      <c r="E1111" t="s">
        <v>311</v>
      </c>
    </row>
    <row r="1112" spans="1:5" x14ac:dyDescent="0.3">
      <c r="A1112" t="s">
        <v>370</v>
      </c>
      <c r="B1112" t="s">
        <v>311</v>
      </c>
      <c r="C1112">
        <v>1.1940792029640497</v>
      </c>
      <c r="D1112" t="s">
        <v>2480</v>
      </c>
      <c r="E1112" t="s">
        <v>311</v>
      </c>
    </row>
    <row r="1113" spans="1:5" x14ac:dyDescent="0.3">
      <c r="A1113" t="s">
        <v>1662</v>
      </c>
      <c r="B1113" t="s">
        <v>311</v>
      </c>
      <c r="C1113">
        <v>1.1945333328360641</v>
      </c>
      <c r="D1113" t="s">
        <v>2480</v>
      </c>
      <c r="E1113" t="s">
        <v>311</v>
      </c>
    </row>
    <row r="1114" spans="1:5" x14ac:dyDescent="0.3">
      <c r="A1114" t="s">
        <v>1793</v>
      </c>
      <c r="B1114" t="s">
        <v>311</v>
      </c>
      <c r="C1114">
        <v>1.1947345537765524</v>
      </c>
      <c r="D1114" t="s">
        <v>2480</v>
      </c>
      <c r="E1114" t="s">
        <v>311</v>
      </c>
    </row>
    <row r="1115" spans="1:5" x14ac:dyDescent="0.3">
      <c r="A1115" t="s">
        <v>1609</v>
      </c>
      <c r="B1115" t="s">
        <v>311</v>
      </c>
      <c r="C1115">
        <v>1.1958517171094556</v>
      </c>
      <c r="D1115" t="s">
        <v>2480</v>
      </c>
      <c r="E1115" t="s">
        <v>311</v>
      </c>
    </row>
    <row r="1116" spans="1:5" x14ac:dyDescent="0.3">
      <c r="A1116" t="s">
        <v>923</v>
      </c>
      <c r="B1116" t="s">
        <v>311</v>
      </c>
      <c r="C1116">
        <v>1.195995726991105</v>
      </c>
      <c r="D1116" t="s">
        <v>2480</v>
      </c>
      <c r="E1116" t="s">
        <v>311</v>
      </c>
    </row>
    <row r="1117" spans="1:5" x14ac:dyDescent="0.3">
      <c r="A1117" t="s">
        <v>1502</v>
      </c>
      <c r="B1117" t="s">
        <v>311</v>
      </c>
      <c r="C1117">
        <v>1.1963314210699447</v>
      </c>
      <c r="D1117" t="s">
        <v>2480</v>
      </c>
      <c r="E1117" t="s">
        <v>311</v>
      </c>
    </row>
    <row r="1118" spans="1:5" x14ac:dyDescent="0.3">
      <c r="A1118" t="s">
        <v>1343</v>
      </c>
      <c r="B1118" t="s">
        <v>311</v>
      </c>
      <c r="C1118">
        <v>1.1970683363885597</v>
      </c>
      <c r="D1118" t="s">
        <v>2480</v>
      </c>
      <c r="E1118" t="s">
        <v>311</v>
      </c>
    </row>
    <row r="1119" spans="1:5" x14ac:dyDescent="0.3">
      <c r="A1119" t="s">
        <v>812</v>
      </c>
      <c r="B1119" t="s">
        <v>311</v>
      </c>
      <c r="C1119">
        <v>1.1973810526883883</v>
      </c>
      <c r="D1119" t="s">
        <v>2480</v>
      </c>
      <c r="E1119" t="s">
        <v>311</v>
      </c>
    </row>
    <row r="1120" spans="1:5" x14ac:dyDescent="0.3">
      <c r="A1120" t="s">
        <v>1006</v>
      </c>
      <c r="B1120" t="s">
        <v>311</v>
      </c>
      <c r="C1120">
        <v>1.1981640791204535</v>
      </c>
      <c r="D1120" t="s">
        <v>2480</v>
      </c>
      <c r="E1120" t="s">
        <v>311</v>
      </c>
    </row>
    <row r="1121" spans="1:5" x14ac:dyDescent="0.3">
      <c r="A1121" t="s">
        <v>314</v>
      </c>
      <c r="B1121" t="s">
        <v>311</v>
      </c>
      <c r="C1121">
        <v>1.1982598823417083</v>
      </c>
      <c r="D1121" t="s">
        <v>2480</v>
      </c>
      <c r="E1121" t="s">
        <v>311</v>
      </c>
    </row>
    <row r="1122" spans="1:5" x14ac:dyDescent="0.3">
      <c r="A1122" t="s">
        <v>316</v>
      </c>
      <c r="B1122" t="s">
        <v>311</v>
      </c>
      <c r="C1122">
        <v>1.1982598823417083</v>
      </c>
      <c r="D1122" t="s">
        <v>2480</v>
      </c>
      <c r="E1122" t="s">
        <v>311</v>
      </c>
    </row>
    <row r="1123" spans="1:5" x14ac:dyDescent="0.3">
      <c r="A1123" t="s">
        <v>319</v>
      </c>
      <c r="B1123" t="s">
        <v>311</v>
      </c>
      <c r="C1123">
        <v>1.1982598823417083</v>
      </c>
      <c r="D1123" t="s">
        <v>2480</v>
      </c>
      <c r="E1123" t="s">
        <v>311</v>
      </c>
    </row>
    <row r="1124" spans="1:5" x14ac:dyDescent="0.3">
      <c r="A1124" t="s">
        <v>322</v>
      </c>
      <c r="B1124" t="s">
        <v>311</v>
      </c>
      <c r="C1124">
        <v>1.1982598823417083</v>
      </c>
      <c r="D1124" t="s">
        <v>2480</v>
      </c>
      <c r="E1124" t="s">
        <v>311</v>
      </c>
    </row>
    <row r="1125" spans="1:5" x14ac:dyDescent="0.3">
      <c r="A1125" t="s">
        <v>325</v>
      </c>
      <c r="B1125" t="s">
        <v>311</v>
      </c>
      <c r="C1125">
        <v>1.1982598823417083</v>
      </c>
      <c r="D1125" t="s">
        <v>2480</v>
      </c>
      <c r="E1125" t="s">
        <v>311</v>
      </c>
    </row>
    <row r="1126" spans="1:5" x14ac:dyDescent="0.3">
      <c r="A1126" t="s">
        <v>326</v>
      </c>
      <c r="B1126" t="s">
        <v>311</v>
      </c>
      <c r="C1126">
        <v>1.1982598823417083</v>
      </c>
      <c r="D1126" t="s">
        <v>2480</v>
      </c>
      <c r="E1126" t="s">
        <v>311</v>
      </c>
    </row>
    <row r="1127" spans="1:5" x14ac:dyDescent="0.3">
      <c r="A1127" t="s">
        <v>327</v>
      </c>
      <c r="B1127" t="s">
        <v>311</v>
      </c>
      <c r="C1127">
        <v>1.1982598823417083</v>
      </c>
      <c r="D1127" t="s">
        <v>2480</v>
      </c>
      <c r="E1127" t="s">
        <v>311</v>
      </c>
    </row>
    <row r="1128" spans="1:5" x14ac:dyDescent="0.3">
      <c r="A1128" t="s">
        <v>329</v>
      </c>
      <c r="B1128" t="s">
        <v>311</v>
      </c>
      <c r="C1128">
        <v>1.1982598823417083</v>
      </c>
      <c r="D1128" t="s">
        <v>2480</v>
      </c>
      <c r="E1128" t="s">
        <v>311</v>
      </c>
    </row>
    <row r="1129" spans="1:5" x14ac:dyDescent="0.3">
      <c r="A1129" t="s">
        <v>331</v>
      </c>
      <c r="B1129" t="s">
        <v>311</v>
      </c>
      <c r="C1129">
        <v>1.1982598823417083</v>
      </c>
      <c r="D1129" t="s">
        <v>2480</v>
      </c>
      <c r="E1129" t="s">
        <v>311</v>
      </c>
    </row>
    <row r="1130" spans="1:5" x14ac:dyDescent="0.3">
      <c r="A1130" t="s">
        <v>333</v>
      </c>
      <c r="B1130" t="s">
        <v>311</v>
      </c>
      <c r="C1130">
        <v>1.1982598823417083</v>
      </c>
      <c r="D1130" t="s">
        <v>2480</v>
      </c>
      <c r="E1130" t="s">
        <v>311</v>
      </c>
    </row>
    <row r="1131" spans="1:5" x14ac:dyDescent="0.3">
      <c r="A1131" t="s">
        <v>334</v>
      </c>
      <c r="B1131" t="s">
        <v>311</v>
      </c>
      <c r="C1131">
        <v>1.1982598823417083</v>
      </c>
      <c r="D1131" t="s">
        <v>2480</v>
      </c>
      <c r="E1131" t="s">
        <v>311</v>
      </c>
    </row>
    <row r="1132" spans="1:5" x14ac:dyDescent="0.3">
      <c r="A1132" t="s">
        <v>336</v>
      </c>
      <c r="B1132" t="s">
        <v>311</v>
      </c>
      <c r="C1132">
        <v>1.1982598823417083</v>
      </c>
      <c r="D1132" t="s">
        <v>2480</v>
      </c>
      <c r="E1132" t="s">
        <v>311</v>
      </c>
    </row>
    <row r="1133" spans="1:5" x14ac:dyDescent="0.3">
      <c r="A1133" t="s">
        <v>770</v>
      </c>
      <c r="B1133" t="s">
        <v>311</v>
      </c>
      <c r="C1133">
        <v>1.1982598823417083</v>
      </c>
      <c r="D1133" t="s">
        <v>2480</v>
      </c>
      <c r="E1133" t="s">
        <v>311</v>
      </c>
    </row>
    <row r="1134" spans="1:5" x14ac:dyDescent="0.3">
      <c r="A1134" t="s">
        <v>550</v>
      </c>
      <c r="B1134" t="s">
        <v>311</v>
      </c>
      <c r="C1134">
        <v>1.1982598823417083</v>
      </c>
      <c r="D1134" t="s">
        <v>2480</v>
      </c>
      <c r="E1134" t="s">
        <v>311</v>
      </c>
    </row>
    <row r="1135" spans="1:5" x14ac:dyDescent="0.3">
      <c r="A1135" t="s">
        <v>552</v>
      </c>
      <c r="B1135" t="s">
        <v>311</v>
      </c>
      <c r="C1135">
        <v>1.1982598823417083</v>
      </c>
      <c r="D1135" t="s">
        <v>2480</v>
      </c>
      <c r="E1135" t="s">
        <v>311</v>
      </c>
    </row>
    <row r="1136" spans="1:5" x14ac:dyDescent="0.3">
      <c r="A1136" t="s">
        <v>554</v>
      </c>
      <c r="B1136" t="s">
        <v>311</v>
      </c>
      <c r="C1136">
        <v>1.1982598823417083</v>
      </c>
      <c r="D1136" t="s">
        <v>2480</v>
      </c>
      <c r="E1136" t="s">
        <v>311</v>
      </c>
    </row>
    <row r="1137" spans="1:5" x14ac:dyDescent="0.3">
      <c r="A1137" t="s">
        <v>63</v>
      </c>
      <c r="B1137" t="s">
        <v>311</v>
      </c>
      <c r="C1137">
        <v>1.1982598823417083</v>
      </c>
      <c r="D1137" t="s">
        <v>2480</v>
      </c>
      <c r="E1137" t="s">
        <v>311</v>
      </c>
    </row>
    <row r="1138" spans="1:5" x14ac:dyDescent="0.3">
      <c r="A1138" t="s">
        <v>557</v>
      </c>
      <c r="B1138" t="s">
        <v>311</v>
      </c>
      <c r="C1138">
        <v>1.1982598823417083</v>
      </c>
      <c r="D1138" t="s">
        <v>2480</v>
      </c>
      <c r="E1138" t="s">
        <v>311</v>
      </c>
    </row>
    <row r="1139" spans="1:5" x14ac:dyDescent="0.3">
      <c r="A1139" t="s">
        <v>559</v>
      </c>
      <c r="B1139" t="s">
        <v>311</v>
      </c>
      <c r="C1139">
        <v>1.1982598823417083</v>
      </c>
      <c r="D1139" t="s">
        <v>2480</v>
      </c>
      <c r="E1139" t="s">
        <v>311</v>
      </c>
    </row>
    <row r="1140" spans="1:5" x14ac:dyDescent="0.3">
      <c r="A1140" t="s">
        <v>561</v>
      </c>
      <c r="B1140" t="s">
        <v>311</v>
      </c>
      <c r="C1140">
        <v>1.1982598823417083</v>
      </c>
      <c r="D1140" t="s">
        <v>2480</v>
      </c>
      <c r="E1140" t="s">
        <v>311</v>
      </c>
    </row>
    <row r="1141" spans="1:5" x14ac:dyDescent="0.3">
      <c r="A1141" t="s">
        <v>563</v>
      </c>
      <c r="B1141" t="s">
        <v>311</v>
      </c>
      <c r="C1141">
        <v>1.1982598823417083</v>
      </c>
      <c r="D1141" t="s">
        <v>2480</v>
      </c>
      <c r="E1141" t="s">
        <v>311</v>
      </c>
    </row>
    <row r="1142" spans="1:5" x14ac:dyDescent="0.3">
      <c r="A1142" t="s">
        <v>565</v>
      </c>
      <c r="B1142" t="s">
        <v>311</v>
      </c>
      <c r="C1142">
        <v>1.1982598823417083</v>
      </c>
      <c r="D1142" t="s">
        <v>2480</v>
      </c>
      <c r="E1142" t="s">
        <v>311</v>
      </c>
    </row>
    <row r="1143" spans="1:5" x14ac:dyDescent="0.3">
      <c r="A1143" t="s">
        <v>1658</v>
      </c>
      <c r="B1143" t="s">
        <v>311</v>
      </c>
      <c r="C1143">
        <v>1.1989803014290008</v>
      </c>
      <c r="D1143" t="s">
        <v>2480</v>
      </c>
      <c r="E1143" t="s">
        <v>311</v>
      </c>
    </row>
    <row r="1144" spans="1:5" x14ac:dyDescent="0.3">
      <c r="A1144" t="s">
        <v>1579</v>
      </c>
      <c r="B1144" t="s">
        <v>311</v>
      </c>
      <c r="C1144">
        <v>1.2011635728065806</v>
      </c>
      <c r="D1144" t="s">
        <v>2480</v>
      </c>
      <c r="E1144" t="s">
        <v>311</v>
      </c>
    </row>
    <row r="1145" spans="1:5" x14ac:dyDescent="0.3">
      <c r="A1145" t="s">
        <v>1264</v>
      </c>
      <c r="B1145" t="s">
        <v>311</v>
      </c>
      <c r="C1145">
        <v>1.201582900751893</v>
      </c>
      <c r="D1145" t="s">
        <v>2480</v>
      </c>
      <c r="E1145" t="s">
        <v>311</v>
      </c>
    </row>
    <row r="1146" spans="1:5" x14ac:dyDescent="0.3">
      <c r="A1146" t="s">
        <v>1529</v>
      </c>
      <c r="B1146" t="s">
        <v>311</v>
      </c>
      <c r="C1146">
        <v>1.2034403361745798</v>
      </c>
      <c r="D1146" t="s">
        <v>2480</v>
      </c>
      <c r="E1146" t="s">
        <v>311</v>
      </c>
    </row>
    <row r="1147" spans="1:5" x14ac:dyDescent="0.3">
      <c r="A1147" t="s">
        <v>1358</v>
      </c>
      <c r="B1147" t="s">
        <v>311</v>
      </c>
      <c r="C1147">
        <v>1.2036526838312516</v>
      </c>
      <c r="D1147" t="s">
        <v>2480</v>
      </c>
      <c r="E1147" t="s">
        <v>311</v>
      </c>
    </row>
    <row r="1148" spans="1:5" x14ac:dyDescent="0.3">
      <c r="A1148" t="s">
        <v>787</v>
      </c>
      <c r="B1148" t="s">
        <v>311</v>
      </c>
      <c r="C1148">
        <v>1.2051030079595766</v>
      </c>
      <c r="D1148" t="s">
        <v>2480</v>
      </c>
      <c r="E1148" t="s">
        <v>311</v>
      </c>
    </row>
    <row r="1149" spans="1:5" x14ac:dyDescent="0.3">
      <c r="A1149" t="s">
        <v>1336</v>
      </c>
      <c r="B1149" t="s">
        <v>311</v>
      </c>
      <c r="C1149">
        <v>1.2051084171297335</v>
      </c>
      <c r="D1149" t="s">
        <v>2480</v>
      </c>
      <c r="E1149" t="s">
        <v>311</v>
      </c>
    </row>
    <row r="1150" spans="1:5" x14ac:dyDescent="0.3">
      <c r="A1150" t="s">
        <v>1704</v>
      </c>
      <c r="B1150" t="s">
        <v>311</v>
      </c>
      <c r="C1150">
        <v>1.2052704855690477</v>
      </c>
      <c r="D1150" t="s">
        <v>2480</v>
      </c>
      <c r="E1150" t="s">
        <v>311</v>
      </c>
    </row>
    <row r="1151" spans="1:5" x14ac:dyDescent="0.3">
      <c r="A1151" t="s">
        <v>1002</v>
      </c>
      <c r="B1151" t="s">
        <v>311</v>
      </c>
      <c r="C1151">
        <v>1.2057856588667382</v>
      </c>
      <c r="D1151" t="s">
        <v>2480</v>
      </c>
      <c r="E1151" t="s">
        <v>311</v>
      </c>
    </row>
    <row r="1152" spans="1:5" x14ac:dyDescent="0.3">
      <c r="A1152" t="s">
        <v>592</v>
      </c>
      <c r="B1152" t="s">
        <v>311</v>
      </c>
      <c r="C1152">
        <v>1.2059276097991012</v>
      </c>
      <c r="D1152" t="s">
        <v>2480</v>
      </c>
      <c r="E1152" t="s">
        <v>311</v>
      </c>
    </row>
    <row r="1153" spans="1:5" x14ac:dyDescent="0.3">
      <c r="A1153" t="s">
        <v>781</v>
      </c>
      <c r="B1153" t="s">
        <v>311</v>
      </c>
      <c r="C1153">
        <v>1.2061841298988174</v>
      </c>
      <c r="D1153" t="s">
        <v>2480</v>
      </c>
      <c r="E1153" t="s">
        <v>311</v>
      </c>
    </row>
    <row r="1154" spans="1:5" x14ac:dyDescent="0.3">
      <c r="A1154" t="s">
        <v>2221</v>
      </c>
      <c r="B1154" t="s">
        <v>311</v>
      </c>
      <c r="C1154">
        <v>1.2069104478963792</v>
      </c>
      <c r="D1154" t="s">
        <v>2480</v>
      </c>
      <c r="E1154" t="s">
        <v>311</v>
      </c>
    </row>
    <row r="1155" spans="1:5" x14ac:dyDescent="0.3">
      <c r="A1155" t="s">
        <v>2021</v>
      </c>
      <c r="B1155" t="s">
        <v>311</v>
      </c>
      <c r="C1155">
        <v>1.2073421078299</v>
      </c>
      <c r="D1155" t="s">
        <v>2480</v>
      </c>
      <c r="E1155" t="s">
        <v>311</v>
      </c>
    </row>
    <row r="1156" spans="1:5" x14ac:dyDescent="0.3">
      <c r="A1156" t="s">
        <v>1931</v>
      </c>
      <c r="B1156" t="s">
        <v>311</v>
      </c>
      <c r="C1156">
        <v>1.207497022311032</v>
      </c>
      <c r="D1156" t="s">
        <v>2480</v>
      </c>
      <c r="E1156" t="s">
        <v>311</v>
      </c>
    </row>
    <row r="1157" spans="1:5" x14ac:dyDescent="0.3">
      <c r="A1157" t="s">
        <v>1597</v>
      </c>
      <c r="B1157" t="s">
        <v>311</v>
      </c>
      <c r="C1157">
        <v>1.207717037843494</v>
      </c>
      <c r="D1157" t="s">
        <v>2480</v>
      </c>
      <c r="E1157" t="s">
        <v>311</v>
      </c>
    </row>
    <row r="1158" spans="1:5" x14ac:dyDescent="0.3">
      <c r="A1158" t="s">
        <v>2409</v>
      </c>
      <c r="B1158" t="s">
        <v>311</v>
      </c>
      <c r="C1158">
        <v>1.2077481539229944</v>
      </c>
      <c r="D1158" t="s">
        <v>2480</v>
      </c>
      <c r="E1158" t="s">
        <v>311</v>
      </c>
    </row>
    <row r="1159" spans="1:5" x14ac:dyDescent="0.3">
      <c r="A1159" t="s">
        <v>886</v>
      </c>
      <c r="B1159" t="s">
        <v>311</v>
      </c>
      <c r="C1159">
        <v>1.2097844650778735</v>
      </c>
      <c r="D1159" t="s">
        <v>2480</v>
      </c>
      <c r="E1159" t="s">
        <v>311</v>
      </c>
    </row>
    <row r="1160" spans="1:5" x14ac:dyDescent="0.3">
      <c r="A1160" t="s">
        <v>2190</v>
      </c>
      <c r="B1160" t="s">
        <v>311</v>
      </c>
      <c r="C1160">
        <v>1.2099871128391764</v>
      </c>
      <c r="D1160" t="s">
        <v>2480</v>
      </c>
      <c r="E1160" t="s">
        <v>311</v>
      </c>
    </row>
    <row r="1161" spans="1:5" x14ac:dyDescent="0.3">
      <c r="A1161" t="s">
        <v>1001</v>
      </c>
      <c r="B1161" t="s">
        <v>311</v>
      </c>
      <c r="C1161">
        <v>1.2104613342141877</v>
      </c>
      <c r="D1161" t="s">
        <v>2480</v>
      </c>
      <c r="E1161" t="s">
        <v>311</v>
      </c>
    </row>
    <row r="1162" spans="1:5" x14ac:dyDescent="0.3">
      <c r="A1162" t="s">
        <v>2107</v>
      </c>
      <c r="B1162" t="s">
        <v>311</v>
      </c>
      <c r="C1162">
        <v>1.2107214742545442</v>
      </c>
      <c r="D1162" t="s">
        <v>2480</v>
      </c>
      <c r="E1162" t="s">
        <v>311</v>
      </c>
    </row>
    <row r="1163" spans="1:5" x14ac:dyDescent="0.3">
      <c r="A1163" t="s">
        <v>1198</v>
      </c>
      <c r="B1163" t="s">
        <v>311</v>
      </c>
      <c r="C1163">
        <v>1.2122341042701754</v>
      </c>
      <c r="D1163" t="s">
        <v>2480</v>
      </c>
      <c r="E1163" t="s">
        <v>311</v>
      </c>
    </row>
    <row r="1164" spans="1:5" x14ac:dyDescent="0.3">
      <c r="A1164" t="s">
        <v>2103</v>
      </c>
      <c r="B1164" t="s">
        <v>311</v>
      </c>
      <c r="C1164">
        <v>1.2136950417851591</v>
      </c>
      <c r="D1164" t="s">
        <v>2480</v>
      </c>
      <c r="E1164" t="s">
        <v>311</v>
      </c>
    </row>
    <row r="1165" spans="1:5" x14ac:dyDescent="0.3">
      <c r="A1165" t="s">
        <v>641</v>
      </c>
      <c r="B1165" t="s">
        <v>311</v>
      </c>
      <c r="C1165">
        <v>1.2138641171618034</v>
      </c>
      <c r="D1165" t="s">
        <v>2480</v>
      </c>
      <c r="E1165" t="s">
        <v>311</v>
      </c>
    </row>
    <row r="1166" spans="1:5" x14ac:dyDescent="0.3">
      <c r="A1166" t="s">
        <v>1924</v>
      </c>
      <c r="B1166" t="s">
        <v>311</v>
      </c>
      <c r="C1166">
        <v>1.2143137383134752</v>
      </c>
      <c r="D1166" t="s">
        <v>2480</v>
      </c>
      <c r="E1166" t="s">
        <v>311</v>
      </c>
    </row>
    <row r="1167" spans="1:5" x14ac:dyDescent="0.3">
      <c r="A1167" t="s">
        <v>982</v>
      </c>
      <c r="B1167" t="s">
        <v>311</v>
      </c>
      <c r="C1167">
        <v>1.2159152992844711</v>
      </c>
      <c r="D1167" t="s">
        <v>2480</v>
      </c>
      <c r="E1167" t="s">
        <v>311</v>
      </c>
    </row>
    <row r="1168" spans="1:5" x14ac:dyDescent="0.3">
      <c r="A1168" t="s">
        <v>1589</v>
      </c>
      <c r="B1168" t="s">
        <v>311</v>
      </c>
      <c r="C1168">
        <v>1.2162099430201616</v>
      </c>
      <c r="D1168" t="s">
        <v>2480</v>
      </c>
      <c r="E1168" t="s">
        <v>311</v>
      </c>
    </row>
    <row r="1169" spans="1:5" x14ac:dyDescent="0.3">
      <c r="A1169" t="s">
        <v>2312</v>
      </c>
      <c r="B1169" t="s">
        <v>311</v>
      </c>
      <c r="C1169">
        <v>1.2179858778698041</v>
      </c>
      <c r="D1169" t="s">
        <v>2480</v>
      </c>
      <c r="E1169" t="s">
        <v>311</v>
      </c>
    </row>
    <row r="1170" spans="1:5" x14ac:dyDescent="0.3">
      <c r="A1170" t="s">
        <v>1485</v>
      </c>
      <c r="B1170" t="s">
        <v>311</v>
      </c>
      <c r="C1170">
        <v>1.2195395019048951</v>
      </c>
      <c r="D1170" t="s">
        <v>2480</v>
      </c>
      <c r="E1170" t="s">
        <v>311</v>
      </c>
    </row>
    <row r="1171" spans="1:5" x14ac:dyDescent="0.3">
      <c r="A1171" t="s">
        <v>1255</v>
      </c>
      <c r="B1171" t="s">
        <v>311</v>
      </c>
      <c r="C1171">
        <v>1.2196083643370503</v>
      </c>
      <c r="D1171" t="s">
        <v>2480</v>
      </c>
      <c r="E1171" t="s">
        <v>311</v>
      </c>
    </row>
    <row r="1172" spans="1:5" x14ac:dyDescent="0.3">
      <c r="A1172" t="s">
        <v>1237</v>
      </c>
      <c r="B1172" t="s">
        <v>311</v>
      </c>
      <c r="C1172">
        <v>1.2204044250778467</v>
      </c>
      <c r="D1172" t="s">
        <v>2480</v>
      </c>
      <c r="E1172" t="s">
        <v>311</v>
      </c>
    </row>
    <row r="1173" spans="1:5" x14ac:dyDescent="0.3">
      <c r="A1173" t="s">
        <v>998</v>
      </c>
      <c r="B1173" t="s">
        <v>311</v>
      </c>
      <c r="C1173">
        <v>1.2258677621118921</v>
      </c>
      <c r="D1173" t="s">
        <v>2480</v>
      </c>
      <c r="E1173" t="s">
        <v>311</v>
      </c>
    </row>
    <row r="1174" spans="1:5" x14ac:dyDescent="0.3">
      <c r="A1174" t="s">
        <v>1491</v>
      </c>
      <c r="B1174" t="s">
        <v>311</v>
      </c>
      <c r="C1174">
        <v>1.2259328111272016</v>
      </c>
      <c r="D1174" t="s">
        <v>2480</v>
      </c>
      <c r="E1174" t="s">
        <v>311</v>
      </c>
    </row>
    <row r="1175" spans="1:5" x14ac:dyDescent="0.3">
      <c r="A1175" t="s">
        <v>1678</v>
      </c>
      <c r="B1175" t="s">
        <v>311</v>
      </c>
      <c r="C1175">
        <v>1.2299301333620756</v>
      </c>
      <c r="D1175" t="s">
        <v>2480</v>
      </c>
      <c r="E1175" t="s">
        <v>311</v>
      </c>
    </row>
    <row r="1176" spans="1:5" x14ac:dyDescent="0.3">
      <c r="A1176" t="s">
        <v>1929</v>
      </c>
      <c r="B1176" t="s">
        <v>311</v>
      </c>
      <c r="C1176">
        <v>1.2310149465693423</v>
      </c>
      <c r="D1176" t="s">
        <v>2480</v>
      </c>
      <c r="E1176" t="s">
        <v>311</v>
      </c>
    </row>
    <row r="1177" spans="1:5" x14ac:dyDescent="0.3">
      <c r="A1177" t="s">
        <v>1266</v>
      </c>
      <c r="B1177" t="s">
        <v>311</v>
      </c>
      <c r="C1177">
        <v>1.2326934519792774</v>
      </c>
      <c r="D1177" t="s">
        <v>2480</v>
      </c>
      <c r="E1177" t="s">
        <v>311</v>
      </c>
    </row>
    <row r="1178" spans="1:5" x14ac:dyDescent="0.3">
      <c r="A1178" t="s">
        <v>1016</v>
      </c>
      <c r="B1178" t="s">
        <v>311</v>
      </c>
      <c r="C1178">
        <v>1.2342161758374768</v>
      </c>
      <c r="D1178" t="s">
        <v>2480</v>
      </c>
      <c r="E1178" t="s">
        <v>311</v>
      </c>
    </row>
    <row r="1179" spans="1:5" x14ac:dyDescent="0.3">
      <c r="A1179" t="s">
        <v>474</v>
      </c>
      <c r="B1179" t="s">
        <v>311</v>
      </c>
      <c r="C1179">
        <v>1.2346639982940202</v>
      </c>
      <c r="D1179" t="s">
        <v>2480</v>
      </c>
      <c r="E1179" t="s">
        <v>311</v>
      </c>
    </row>
    <row r="1180" spans="1:5" x14ac:dyDescent="0.3">
      <c r="A1180" t="s">
        <v>1012</v>
      </c>
      <c r="B1180" t="s">
        <v>311</v>
      </c>
      <c r="C1180">
        <v>1.2350259312074008</v>
      </c>
      <c r="D1180" t="s">
        <v>2480</v>
      </c>
      <c r="E1180" t="s">
        <v>311</v>
      </c>
    </row>
    <row r="1181" spans="1:5" x14ac:dyDescent="0.3">
      <c r="A1181" t="s">
        <v>1932</v>
      </c>
      <c r="B1181" t="s">
        <v>311</v>
      </c>
      <c r="C1181">
        <v>1.2353727005955275</v>
      </c>
      <c r="D1181" t="s">
        <v>2480</v>
      </c>
      <c r="E1181" t="s">
        <v>311</v>
      </c>
    </row>
    <row r="1182" spans="1:5" x14ac:dyDescent="0.3">
      <c r="A1182" t="s">
        <v>1923</v>
      </c>
      <c r="B1182" t="s">
        <v>311</v>
      </c>
      <c r="C1182">
        <v>1.2359291511174153</v>
      </c>
      <c r="D1182" t="s">
        <v>2480</v>
      </c>
      <c r="E1182" t="s">
        <v>311</v>
      </c>
    </row>
    <row r="1183" spans="1:5" x14ac:dyDescent="0.3">
      <c r="A1183" t="s">
        <v>1469</v>
      </c>
      <c r="B1183" t="s">
        <v>311</v>
      </c>
      <c r="C1183">
        <v>1.2361266510606927</v>
      </c>
      <c r="D1183" t="s">
        <v>2480</v>
      </c>
      <c r="E1183" t="s">
        <v>311</v>
      </c>
    </row>
    <row r="1184" spans="1:5" x14ac:dyDescent="0.3">
      <c r="A1184" t="s">
        <v>1286</v>
      </c>
      <c r="B1184" t="s">
        <v>311</v>
      </c>
      <c r="C1184">
        <v>1.237068264087386</v>
      </c>
      <c r="D1184" t="s">
        <v>2480</v>
      </c>
      <c r="E1184" t="s">
        <v>311</v>
      </c>
    </row>
    <row r="1185" spans="1:5" x14ac:dyDescent="0.3">
      <c r="A1185" t="s">
        <v>1010</v>
      </c>
      <c r="B1185" t="s">
        <v>311</v>
      </c>
      <c r="C1185">
        <v>1.2372059897268992</v>
      </c>
      <c r="D1185" t="s">
        <v>2480</v>
      </c>
      <c r="E1185" t="s">
        <v>311</v>
      </c>
    </row>
    <row r="1186" spans="1:5" x14ac:dyDescent="0.3">
      <c r="A1186" t="s">
        <v>1930</v>
      </c>
      <c r="B1186" t="s">
        <v>311</v>
      </c>
      <c r="C1186">
        <v>1.2375197700302545</v>
      </c>
      <c r="D1186" t="s">
        <v>2480</v>
      </c>
      <c r="E1186" t="s">
        <v>311</v>
      </c>
    </row>
    <row r="1187" spans="1:5" x14ac:dyDescent="0.3">
      <c r="A1187" t="s">
        <v>1248</v>
      </c>
      <c r="B1187" t="s">
        <v>311</v>
      </c>
      <c r="C1187">
        <v>1.2383531105390093</v>
      </c>
      <c r="D1187" t="s">
        <v>2480</v>
      </c>
      <c r="E1187" t="s">
        <v>311</v>
      </c>
    </row>
    <row r="1188" spans="1:5" x14ac:dyDescent="0.3">
      <c r="A1188" t="s">
        <v>1464</v>
      </c>
      <c r="B1188" t="s">
        <v>311</v>
      </c>
      <c r="C1188">
        <v>1.2397727675581536</v>
      </c>
      <c r="D1188" t="s">
        <v>2480</v>
      </c>
      <c r="E1188" t="s">
        <v>311</v>
      </c>
    </row>
    <row r="1189" spans="1:5" x14ac:dyDescent="0.3">
      <c r="A1189" t="s">
        <v>726</v>
      </c>
      <c r="B1189" t="s">
        <v>311</v>
      </c>
      <c r="C1189">
        <v>1.2411229670368005</v>
      </c>
      <c r="D1189" t="s">
        <v>2480</v>
      </c>
      <c r="E1189" t="s">
        <v>311</v>
      </c>
    </row>
    <row r="1190" spans="1:5" x14ac:dyDescent="0.3">
      <c r="A1190" t="s">
        <v>780</v>
      </c>
      <c r="B1190" t="s">
        <v>311</v>
      </c>
      <c r="C1190">
        <v>1.2413317207381034</v>
      </c>
      <c r="D1190" t="s">
        <v>2480</v>
      </c>
      <c r="E1190" t="s">
        <v>311</v>
      </c>
    </row>
    <row r="1191" spans="1:5" x14ac:dyDescent="0.3">
      <c r="A1191" t="s">
        <v>1515</v>
      </c>
      <c r="B1191" t="s">
        <v>311</v>
      </c>
      <c r="C1191">
        <v>1.2415838733282474</v>
      </c>
      <c r="D1191" t="s">
        <v>2480</v>
      </c>
      <c r="E1191" t="s">
        <v>311</v>
      </c>
    </row>
    <row r="1192" spans="1:5" x14ac:dyDescent="0.3">
      <c r="A1192" t="s">
        <v>1374</v>
      </c>
      <c r="B1192" t="s">
        <v>311</v>
      </c>
      <c r="C1192">
        <v>1.2422947159694719</v>
      </c>
      <c r="D1192" t="s">
        <v>2480</v>
      </c>
      <c r="E1192" t="s">
        <v>311</v>
      </c>
    </row>
    <row r="1193" spans="1:5" x14ac:dyDescent="0.3">
      <c r="A1193" t="s">
        <v>1803</v>
      </c>
      <c r="B1193" t="s">
        <v>311</v>
      </c>
      <c r="C1193">
        <v>1.2430206851493319</v>
      </c>
      <c r="D1193" t="s">
        <v>2480</v>
      </c>
      <c r="E1193" t="s">
        <v>311</v>
      </c>
    </row>
    <row r="1194" spans="1:5" x14ac:dyDescent="0.3">
      <c r="A1194" t="s">
        <v>2108</v>
      </c>
      <c r="B1194" t="s">
        <v>311</v>
      </c>
      <c r="C1194">
        <v>1.2434708954247526</v>
      </c>
      <c r="D1194" t="s">
        <v>2480</v>
      </c>
      <c r="E1194" t="s">
        <v>311</v>
      </c>
    </row>
    <row r="1195" spans="1:5" x14ac:dyDescent="0.3">
      <c r="A1195" t="s">
        <v>893</v>
      </c>
      <c r="B1195" t="s">
        <v>311</v>
      </c>
      <c r="C1195">
        <v>1.2448315290441203</v>
      </c>
      <c r="D1195" t="s">
        <v>2480</v>
      </c>
      <c r="E1195" t="s">
        <v>311</v>
      </c>
    </row>
    <row r="1196" spans="1:5" x14ac:dyDescent="0.3">
      <c r="A1196" t="s">
        <v>1484</v>
      </c>
      <c r="B1196" t="s">
        <v>311</v>
      </c>
      <c r="C1196">
        <v>1.2464440017820004</v>
      </c>
      <c r="D1196" t="s">
        <v>2480</v>
      </c>
      <c r="E1196" t="s">
        <v>311</v>
      </c>
    </row>
    <row r="1197" spans="1:5" x14ac:dyDescent="0.3">
      <c r="A1197" t="s">
        <v>1748</v>
      </c>
      <c r="B1197" t="s">
        <v>311</v>
      </c>
      <c r="C1197">
        <v>1.2485578768157726</v>
      </c>
      <c r="D1197" t="s">
        <v>2480</v>
      </c>
      <c r="E1197" t="s">
        <v>311</v>
      </c>
    </row>
    <row r="1198" spans="1:5" x14ac:dyDescent="0.3">
      <c r="A1198" t="s">
        <v>1802</v>
      </c>
      <c r="B1198" t="s">
        <v>311</v>
      </c>
      <c r="C1198">
        <v>1.2486536938694841</v>
      </c>
      <c r="D1198" t="s">
        <v>2480</v>
      </c>
      <c r="E1198" t="s">
        <v>311</v>
      </c>
    </row>
    <row r="1199" spans="1:5" x14ac:dyDescent="0.3">
      <c r="A1199" t="s">
        <v>1019</v>
      </c>
      <c r="B1199" t="s">
        <v>311</v>
      </c>
      <c r="C1199">
        <v>1.2496141775974545</v>
      </c>
      <c r="D1199" t="s">
        <v>2480</v>
      </c>
      <c r="E1199" t="s">
        <v>311</v>
      </c>
    </row>
    <row r="1200" spans="1:5" x14ac:dyDescent="0.3">
      <c r="A1200" t="s">
        <v>899</v>
      </c>
      <c r="B1200" t="s">
        <v>311</v>
      </c>
      <c r="C1200">
        <v>1.2496803610048801</v>
      </c>
      <c r="D1200" t="s">
        <v>2480</v>
      </c>
      <c r="E1200" t="s">
        <v>311</v>
      </c>
    </row>
    <row r="1201" spans="1:5" x14ac:dyDescent="0.3">
      <c r="A1201" t="s">
        <v>1751</v>
      </c>
      <c r="B1201" t="s">
        <v>311</v>
      </c>
      <c r="C1201">
        <v>1.2511943537206021</v>
      </c>
      <c r="D1201" t="s">
        <v>2480</v>
      </c>
      <c r="E1201" t="s">
        <v>311</v>
      </c>
    </row>
    <row r="1202" spans="1:5" x14ac:dyDescent="0.3">
      <c r="A1202" t="s">
        <v>1466</v>
      </c>
      <c r="B1202" t="s">
        <v>311</v>
      </c>
      <c r="C1202">
        <v>1.251311953512775</v>
      </c>
      <c r="D1202" t="s">
        <v>2480</v>
      </c>
      <c r="E1202" t="s">
        <v>311</v>
      </c>
    </row>
    <row r="1203" spans="1:5" x14ac:dyDescent="0.3">
      <c r="A1203" t="s">
        <v>1952</v>
      </c>
      <c r="B1203" t="s">
        <v>311</v>
      </c>
      <c r="C1203">
        <v>1.2515031605488658</v>
      </c>
      <c r="D1203" t="s">
        <v>2480</v>
      </c>
      <c r="E1203" t="s">
        <v>311</v>
      </c>
    </row>
    <row r="1204" spans="1:5" x14ac:dyDescent="0.3">
      <c r="A1204" t="s">
        <v>1231</v>
      </c>
      <c r="B1204" t="s">
        <v>311</v>
      </c>
      <c r="C1204">
        <v>1.2535129705387991</v>
      </c>
      <c r="D1204" t="s">
        <v>2480</v>
      </c>
      <c r="E1204" t="s">
        <v>311</v>
      </c>
    </row>
    <row r="1205" spans="1:5" x14ac:dyDescent="0.3">
      <c r="A1205" t="s">
        <v>1752</v>
      </c>
      <c r="B1205" t="s">
        <v>311</v>
      </c>
      <c r="C1205">
        <v>1.2544432132121972</v>
      </c>
      <c r="D1205" t="s">
        <v>2480</v>
      </c>
      <c r="E1205" t="s">
        <v>311</v>
      </c>
    </row>
    <row r="1206" spans="1:5" x14ac:dyDescent="0.3">
      <c r="A1206" t="s">
        <v>1303</v>
      </c>
      <c r="B1206" t="s">
        <v>311</v>
      </c>
      <c r="C1206">
        <v>1.2547316125514929</v>
      </c>
      <c r="D1206" t="s">
        <v>2480</v>
      </c>
      <c r="E1206" t="s">
        <v>311</v>
      </c>
    </row>
    <row r="1207" spans="1:5" x14ac:dyDescent="0.3">
      <c r="A1207" t="s">
        <v>2313</v>
      </c>
      <c r="B1207" t="s">
        <v>311</v>
      </c>
      <c r="C1207">
        <v>1.2566129768737599</v>
      </c>
      <c r="D1207" t="s">
        <v>2480</v>
      </c>
      <c r="E1207" t="s">
        <v>311</v>
      </c>
    </row>
    <row r="1208" spans="1:5" x14ac:dyDescent="0.3">
      <c r="A1208" t="s">
        <v>1017</v>
      </c>
      <c r="B1208" t="s">
        <v>311</v>
      </c>
      <c r="C1208">
        <v>1.2569660417549127</v>
      </c>
      <c r="D1208" t="s">
        <v>2480</v>
      </c>
      <c r="E1208" t="s">
        <v>311</v>
      </c>
    </row>
    <row r="1209" spans="1:5" x14ac:dyDescent="0.3">
      <c r="A1209" t="s">
        <v>1599</v>
      </c>
      <c r="B1209" t="s">
        <v>311</v>
      </c>
      <c r="C1209">
        <v>1.2569880847552086</v>
      </c>
      <c r="D1209" t="s">
        <v>2480</v>
      </c>
      <c r="E1209" t="s">
        <v>311</v>
      </c>
    </row>
    <row r="1210" spans="1:5" x14ac:dyDescent="0.3">
      <c r="A1210" t="s">
        <v>588</v>
      </c>
      <c r="B1210" t="s">
        <v>311</v>
      </c>
      <c r="C1210">
        <v>1.2603997036066035</v>
      </c>
      <c r="D1210" t="s">
        <v>2480</v>
      </c>
      <c r="E1210" t="s">
        <v>311</v>
      </c>
    </row>
    <row r="1211" spans="1:5" x14ac:dyDescent="0.3">
      <c r="A1211" t="s">
        <v>1407</v>
      </c>
      <c r="B1211" t="s">
        <v>311</v>
      </c>
      <c r="C1211">
        <v>1.2604163758453792</v>
      </c>
      <c r="D1211" t="s">
        <v>2480</v>
      </c>
      <c r="E1211" t="s">
        <v>311</v>
      </c>
    </row>
    <row r="1212" spans="1:5" x14ac:dyDescent="0.3">
      <c r="A1212" t="s">
        <v>643</v>
      </c>
      <c r="B1212" t="s">
        <v>311</v>
      </c>
      <c r="C1212">
        <v>1.2605552924741139</v>
      </c>
      <c r="D1212" t="s">
        <v>2480</v>
      </c>
      <c r="E1212" t="s">
        <v>311</v>
      </c>
    </row>
    <row r="1213" spans="1:5" x14ac:dyDescent="0.3">
      <c r="A1213" t="s">
        <v>1726</v>
      </c>
      <c r="B1213" t="s">
        <v>311</v>
      </c>
      <c r="C1213">
        <v>1.2615452020835085</v>
      </c>
      <c r="D1213" t="s">
        <v>2480</v>
      </c>
      <c r="E1213" t="s">
        <v>311</v>
      </c>
    </row>
    <row r="1214" spans="1:5" x14ac:dyDescent="0.3">
      <c r="A1214" t="s">
        <v>1368</v>
      </c>
      <c r="B1214" t="s">
        <v>311</v>
      </c>
      <c r="C1214">
        <v>1.2620542454499826</v>
      </c>
      <c r="D1214" t="s">
        <v>2480</v>
      </c>
      <c r="E1214" t="s">
        <v>311</v>
      </c>
    </row>
    <row r="1215" spans="1:5" x14ac:dyDescent="0.3">
      <c r="A1215" t="s">
        <v>1408</v>
      </c>
      <c r="B1215" t="s">
        <v>311</v>
      </c>
      <c r="C1215">
        <v>1.2621238217376618</v>
      </c>
      <c r="D1215" t="s">
        <v>2480</v>
      </c>
      <c r="E1215" t="s">
        <v>311</v>
      </c>
    </row>
    <row r="1216" spans="1:5" x14ac:dyDescent="0.3">
      <c r="A1216" t="s">
        <v>2106</v>
      </c>
      <c r="B1216" t="s">
        <v>311</v>
      </c>
      <c r="C1216">
        <v>1.262285178361469</v>
      </c>
      <c r="D1216" t="s">
        <v>2480</v>
      </c>
      <c r="E1216" t="s">
        <v>311</v>
      </c>
    </row>
    <row r="1217" spans="1:5" x14ac:dyDescent="0.3">
      <c r="A1217" t="s">
        <v>1615</v>
      </c>
      <c r="B1217" t="s">
        <v>311</v>
      </c>
      <c r="C1217">
        <v>1.2633345909842555</v>
      </c>
      <c r="D1217" t="s">
        <v>2480</v>
      </c>
      <c r="E1217" t="s">
        <v>311</v>
      </c>
    </row>
    <row r="1218" spans="1:5" x14ac:dyDescent="0.3">
      <c r="A1218" t="s">
        <v>1504</v>
      </c>
      <c r="B1218" t="s">
        <v>311</v>
      </c>
      <c r="C1218">
        <v>1.2638071563566851</v>
      </c>
      <c r="D1218" t="s">
        <v>2480</v>
      </c>
      <c r="E1218" t="s">
        <v>311</v>
      </c>
    </row>
    <row r="1219" spans="1:5" x14ac:dyDescent="0.3">
      <c r="A1219" t="s">
        <v>1317</v>
      </c>
      <c r="B1219" t="s">
        <v>311</v>
      </c>
      <c r="C1219">
        <v>1.2641037170907778</v>
      </c>
      <c r="D1219" t="s">
        <v>2480</v>
      </c>
      <c r="E1219" t="s">
        <v>311</v>
      </c>
    </row>
    <row r="1220" spans="1:5" x14ac:dyDescent="0.3">
      <c r="A1220" t="s">
        <v>2138</v>
      </c>
      <c r="B1220" t="s">
        <v>311</v>
      </c>
      <c r="C1220">
        <v>1.2641158539401907</v>
      </c>
      <c r="D1220" t="s">
        <v>2480</v>
      </c>
      <c r="E1220" t="s">
        <v>311</v>
      </c>
    </row>
    <row r="1221" spans="1:5" x14ac:dyDescent="0.3">
      <c r="A1221" t="s">
        <v>1749</v>
      </c>
      <c r="B1221" t="s">
        <v>311</v>
      </c>
      <c r="C1221">
        <v>1.2652391311297997</v>
      </c>
      <c r="D1221" t="s">
        <v>2480</v>
      </c>
      <c r="E1221" t="s">
        <v>311</v>
      </c>
    </row>
    <row r="1222" spans="1:5" x14ac:dyDescent="0.3">
      <c r="A1222" t="s">
        <v>1404</v>
      </c>
      <c r="B1222" t="s">
        <v>311</v>
      </c>
      <c r="C1222">
        <v>1.2659221332128388</v>
      </c>
      <c r="D1222" t="s">
        <v>2480</v>
      </c>
      <c r="E1222" t="s">
        <v>311</v>
      </c>
    </row>
    <row r="1223" spans="1:5" x14ac:dyDescent="0.3">
      <c r="A1223" t="s">
        <v>1240</v>
      </c>
      <c r="B1223" t="s">
        <v>311</v>
      </c>
      <c r="C1223">
        <v>1.2667330925784257</v>
      </c>
      <c r="D1223" t="s">
        <v>2480</v>
      </c>
      <c r="E1223" t="s">
        <v>311</v>
      </c>
    </row>
    <row r="1224" spans="1:5" x14ac:dyDescent="0.3">
      <c r="A1224" t="s">
        <v>1797</v>
      </c>
      <c r="B1224" t="s">
        <v>311</v>
      </c>
      <c r="C1224">
        <v>1.2670639832652117</v>
      </c>
      <c r="D1224" t="s">
        <v>2480</v>
      </c>
      <c r="E1224" t="s">
        <v>311</v>
      </c>
    </row>
    <row r="1225" spans="1:5" x14ac:dyDescent="0.3">
      <c r="A1225" t="s">
        <v>1018</v>
      </c>
      <c r="B1225" t="s">
        <v>311</v>
      </c>
      <c r="C1225">
        <v>1.2685886854071902</v>
      </c>
      <c r="D1225" t="s">
        <v>2480</v>
      </c>
      <c r="E1225" t="s">
        <v>311</v>
      </c>
    </row>
    <row r="1226" spans="1:5" x14ac:dyDescent="0.3">
      <c r="A1226" t="s">
        <v>877</v>
      </c>
      <c r="B1226" t="s">
        <v>311</v>
      </c>
      <c r="C1226">
        <v>1.2692987187366871</v>
      </c>
      <c r="D1226" t="s">
        <v>2480</v>
      </c>
      <c r="E1226" t="s">
        <v>311</v>
      </c>
    </row>
    <row r="1227" spans="1:5" x14ac:dyDescent="0.3">
      <c r="A1227" t="s">
        <v>1379</v>
      </c>
      <c r="B1227" t="s">
        <v>311</v>
      </c>
      <c r="C1227">
        <v>1.2693848696153005</v>
      </c>
      <c r="D1227" t="s">
        <v>2480</v>
      </c>
      <c r="E1227" t="s">
        <v>311</v>
      </c>
    </row>
    <row r="1228" spans="1:5" x14ac:dyDescent="0.3">
      <c r="A1228" t="s">
        <v>1925</v>
      </c>
      <c r="B1228" t="s">
        <v>311</v>
      </c>
      <c r="C1228">
        <v>1.269622833824491</v>
      </c>
      <c r="D1228" t="s">
        <v>2480</v>
      </c>
      <c r="E1228" t="s">
        <v>311</v>
      </c>
    </row>
    <row r="1229" spans="1:5" x14ac:dyDescent="0.3">
      <c r="A1229" t="s">
        <v>984</v>
      </c>
      <c r="B1229" t="s">
        <v>311</v>
      </c>
      <c r="C1229">
        <v>1.2702794942552105</v>
      </c>
      <c r="D1229" t="s">
        <v>2480</v>
      </c>
      <c r="E1229" t="s">
        <v>311</v>
      </c>
    </row>
    <row r="1230" spans="1:5" x14ac:dyDescent="0.3">
      <c r="A1230" t="s">
        <v>1753</v>
      </c>
      <c r="B1230" t="s">
        <v>311</v>
      </c>
      <c r="C1230">
        <v>1.2709124702850592</v>
      </c>
      <c r="D1230" t="s">
        <v>2480</v>
      </c>
      <c r="E1230" t="s">
        <v>311</v>
      </c>
    </row>
    <row r="1231" spans="1:5" x14ac:dyDescent="0.3">
      <c r="A1231" t="s">
        <v>1330</v>
      </c>
      <c r="B1231" t="s">
        <v>311</v>
      </c>
      <c r="C1231">
        <v>1.2710886569670004</v>
      </c>
      <c r="D1231" t="s">
        <v>2480</v>
      </c>
      <c r="E1231" t="s">
        <v>311</v>
      </c>
    </row>
    <row r="1232" spans="1:5" x14ac:dyDescent="0.3">
      <c r="A1232" t="s">
        <v>880</v>
      </c>
      <c r="B1232" t="s">
        <v>311</v>
      </c>
      <c r="C1232">
        <v>1.2725260807313319</v>
      </c>
      <c r="D1232" t="s">
        <v>2480</v>
      </c>
      <c r="E1232" t="s">
        <v>311</v>
      </c>
    </row>
    <row r="1233" spans="1:5" x14ac:dyDescent="0.3">
      <c r="A1233" t="s">
        <v>1927</v>
      </c>
      <c r="B1233" t="s">
        <v>311</v>
      </c>
      <c r="C1233">
        <v>1.2728672723473675</v>
      </c>
      <c r="D1233" t="s">
        <v>2480</v>
      </c>
      <c r="E1233" t="s">
        <v>311</v>
      </c>
    </row>
    <row r="1234" spans="1:5" x14ac:dyDescent="0.3">
      <c r="A1234" t="s">
        <v>758</v>
      </c>
      <c r="B1234" t="s">
        <v>311</v>
      </c>
      <c r="C1234">
        <v>1.2730435076765911</v>
      </c>
      <c r="D1234" t="s">
        <v>2480</v>
      </c>
      <c r="E1234" t="s">
        <v>311</v>
      </c>
    </row>
    <row r="1235" spans="1:5" x14ac:dyDescent="0.3">
      <c r="A1235" t="s">
        <v>1798</v>
      </c>
      <c r="B1235" t="s">
        <v>311</v>
      </c>
      <c r="C1235">
        <v>1.2737445492275588</v>
      </c>
      <c r="D1235" t="s">
        <v>2480</v>
      </c>
      <c r="E1235" t="s">
        <v>311</v>
      </c>
    </row>
    <row r="1236" spans="1:5" x14ac:dyDescent="0.3">
      <c r="A1236" t="s">
        <v>1587</v>
      </c>
      <c r="B1236" t="s">
        <v>311</v>
      </c>
      <c r="C1236">
        <v>1.2739530625224049</v>
      </c>
      <c r="D1236" t="s">
        <v>2480</v>
      </c>
      <c r="E1236" t="s">
        <v>311</v>
      </c>
    </row>
    <row r="1237" spans="1:5" x14ac:dyDescent="0.3">
      <c r="A1237" t="s">
        <v>1252</v>
      </c>
      <c r="B1237" t="s">
        <v>311</v>
      </c>
      <c r="C1237">
        <v>1.2743040888276194</v>
      </c>
      <c r="D1237" t="s">
        <v>2480</v>
      </c>
      <c r="E1237" t="s">
        <v>311</v>
      </c>
    </row>
    <row r="1238" spans="1:5" x14ac:dyDescent="0.3">
      <c r="A1238" t="s">
        <v>2004</v>
      </c>
      <c r="B1238" t="s">
        <v>311</v>
      </c>
      <c r="C1238">
        <v>1.2749755414957158</v>
      </c>
      <c r="D1238" t="s">
        <v>2480</v>
      </c>
      <c r="E1238" t="s">
        <v>311</v>
      </c>
    </row>
    <row r="1239" spans="1:5" x14ac:dyDescent="0.3">
      <c r="A1239" t="s">
        <v>1316</v>
      </c>
      <c r="B1239" t="s">
        <v>311</v>
      </c>
      <c r="C1239">
        <v>1.276001147614751</v>
      </c>
      <c r="D1239" t="s">
        <v>2480</v>
      </c>
      <c r="E1239" t="s">
        <v>311</v>
      </c>
    </row>
    <row r="1240" spans="1:5" x14ac:dyDescent="0.3">
      <c r="A1240" t="s">
        <v>1230</v>
      </c>
      <c r="B1240" t="s">
        <v>311</v>
      </c>
      <c r="C1240">
        <v>1.2791952989056934</v>
      </c>
      <c r="D1240" t="s">
        <v>2480</v>
      </c>
      <c r="E1240" t="s">
        <v>311</v>
      </c>
    </row>
    <row r="1241" spans="1:5" x14ac:dyDescent="0.3">
      <c r="A1241" t="s">
        <v>1525</v>
      </c>
      <c r="B1241" t="s">
        <v>311</v>
      </c>
      <c r="C1241">
        <v>1.2799707440410162</v>
      </c>
      <c r="D1241" t="s">
        <v>2480</v>
      </c>
      <c r="E1241" t="s">
        <v>311</v>
      </c>
    </row>
    <row r="1242" spans="1:5" x14ac:dyDescent="0.3">
      <c r="A1242" t="s">
        <v>466</v>
      </c>
      <c r="B1242" t="s">
        <v>311</v>
      </c>
      <c r="C1242">
        <v>1.2800549668298726</v>
      </c>
      <c r="D1242" t="s">
        <v>2480</v>
      </c>
      <c r="E1242" t="s">
        <v>311</v>
      </c>
    </row>
    <row r="1243" spans="1:5" x14ac:dyDescent="0.3">
      <c r="A1243" t="s">
        <v>1933</v>
      </c>
      <c r="B1243" t="s">
        <v>311</v>
      </c>
      <c r="C1243">
        <v>1.2814650481239547</v>
      </c>
      <c r="D1243" t="s">
        <v>2480</v>
      </c>
      <c r="E1243" t="s">
        <v>311</v>
      </c>
    </row>
    <row r="1244" spans="1:5" x14ac:dyDescent="0.3">
      <c r="A1244" t="s">
        <v>882</v>
      </c>
      <c r="B1244" t="s">
        <v>311</v>
      </c>
      <c r="C1244">
        <v>1.2815279496901315</v>
      </c>
      <c r="D1244" t="s">
        <v>2480</v>
      </c>
      <c r="E1244" t="s">
        <v>311</v>
      </c>
    </row>
    <row r="1245" spans="1:5" x14ac:dyDescent="0.3">
      <c r="A1245" t="s">
        <v>1739</v>
      </c>
      <c r="B1245" t="s">
        <v>311</v>
      </c>
      <c r="C1245">
        <v>1.2818232207017637</v>
      </c>
      <c r="D1245" t="s">
        <v>2480</v>
      </c>
      <c r="E1245" t="s">
        <v>311</v>
      </c>
    </row>
    <row r="1246" spans="1:5" x14ac:dyDescent="0.3">
      <c r="A1246" t="s">
        <v>1306</v>
      </c>
      <c r="B1246" t="s">
        <v>311</v>
      </c>
      <c r="C1246">
        <v>1.281916565789285</v>
      </c>
      <c r="D1246" t="s">
        <v>2480</v>
      </c>
      <c r="E1246" t="s">
        <v>311</v>
      </c>
    </row>
    <row r="1247" spans="1:5" x14ac:dyDescent="0.3">
      <c r="A1247" t="s">
        <v>779</v>
      </c>
      <c r="B1247" t="s">
        <v>311</v>
      </c>
      <c r="C1247">
        <v>1.2828904659948075</v>
      </c>
      <c r="D1247" t="s">
        <v>2480</v>
      </c>
      <c r="E1247" t="s">
        <v>311</v>
      </c>
    </row>
    <row r="1248" spans="1:5" x14ac:dyDescent="0.3">
      <c r="A1248" t="s">
        <v>1256</v>
      </c>
      <c r="B1248" t="s">
        <v>311</v>
      </c>
      <c r="C1248">
        <v>1.2834418905723994</v>
      </c>
      <c r="D1248" t="s">
        <v>2480</v>
      </c>
      <c r="E1248" t="s">
        <v>311</v>
      </c>
    </row>
    <row r="1249" spans="1:5" x14ac:dyDescent="0.3">
      <c r="A1249" t="s">
        <v>1509</v>
      </c>
      <c r="B1249" t="s">
        <v>311</v>
      </c>
      <c r="C1249">
        <v>1.2836006555061266</v>
      </c>
      <c r="D1249" t="s">
        <v>2480</v>
      </c>
      <c r="E1249" t="s">
        <v>311</v>
      </c>
    </row>
    <row r="1250" spans="1:5" x14ac:dyDescent="0.3">
      <c r="A1250" t="s">
        <v>2099</v>
      </c>
      <c r="B1250" t="s">
        <v>311</v>
      </c>
      <c r="C1250">
        <v>1.285467589872038</v>
      </c>
      <c r="D1250" t="s">
        <v>2480</v>
      </c>
      <c r="E1250" t="s">
        <v>311</v>
      </c>
    </row>
    <row r="1251" spans="1:5" x14ac:dyDescent="0.3">
      <c r="A1251" t="s">
        <v>1312</v>
      </c>
      <c r="B1251" t="s">
        <v>311</v>
      </c>
      <c r="C1251">
        <v>1.2858319719665983</v>
      </c>
      <c r="D1251" t="s">
        <v>2480</v>
      </c>
      <c r="E1251" t="s">
        <v>311</v>
      </c>
    </row>
    <row r="1252" spans="1:5" x14ac:dyDescent="0.3">
      <c r="A1252" t="s">
        <v>1224</v>
      </c>
      <c r="B1252" t="s">
        <v>311</v>
      </c>
      <c r="C1252">
        <v>1.2862509969876614</v>
      </c>
      <c r="D1252" t="s">
        <v>2480</v>
      </c>
      <c r="E1252" t="s">
        <v>311</v>
      </c>
    </row>
    <row r="1253" spans="1:5" x14ac:dyDescent="0.3">
      <c r="A1253" t="s">
        <v>1526</v>
      </c>
      <c r="B1253" t="s">
        <v>311</v>
      </c>
      <c r="C1253">
        <v>1.286475162240581</v>
      </c>
      <c r="D1253" t="s">
        <v>2480</v>
      </c>
      <c r="E1253" t="s">
        <v>311</v>
      </c>
    </row>
    <row r="1254" spans="1:5" x14ac:dyDescent="0.3">
      <c r="A1254" t="s">
        <v>742</v>
      </c>
      <c r="B1254" t="s">
        <v>311</v>
      </c>
      <c r="C1254">
        <v>1.2868519125105939</v>
      </c>
      <c r="D1254" t="s">
        <v>2480</v>
      </c>
      <c r="E1254" t="s">
        <v>311</v>
      </c>
    </row>
    <row r="1255" spans="1:5" x14ac:dyDescent="0.3">
      <c r="A1255" t="s">
        <v>1247</v>
      </c>
      <c r="B1255" t="s">
        <v>311</v>
      </c>
      <c r="C1255">
        <v>1.287816067352096</v>
      </c>
      <c r="D1255" t="s">
        <v>2480</v>
      </c>
      <c r="E1255" t="s">
        <v>311</v>
      </c>
    </row>
    <row r="1256" spans="1:5" x14ac:dyDescent="0.3">
      <c r="A1256" t="s">
        <v>1651</v>
      </c>
      <c r="B1256" t="s">
        <v>311</v>
      </c>
      <c r="C1256">
        <v>1.2893849586696964</v>
      </c>
      <c r="D1256" t="s">
        <v>2480</v>
      </c>
      <c r="E1256" t="s">
        <v>311</v>
      </c>
    </row>
    <row r="1257" spans="1:5" x14ac:dyDescent="0.3">
      <c r="A1257" t="s">
        <v>1223</v>
      </c>
      <c r="B1257" t="s">
        <v>311</v>
      </c>
      <c r="C1257">
        <v>1.2897249952038148</v>
      </c>
      <c r="D1257" t="s">
        <v>2480</v>
      </c>
      <c r="E1257" t="s">
        <v>311</v>
      </c>
    </row>
    <row r="1258" spans="1:5" x14ac:dyDescent="0.3">
      <c r="A1258" t="s">
        <v>1951</v>
      </c>
      <c r="B1258" t="s">
        <v>311</v>
      </c>
      <c r="C1258">
        <v>1.2912248569005531</v>
      </c>
      <c r="D1258" t="s">
        <v>2480</v>
      </c>
      <c r="E1258" t="s">
        <v>311</v>
      </c>
    </row>
    <row r="1259" spans="1:5" x14ac:dyDescent="0.3">
      <c r="A1259" t="s">
        <v>1399</v>
      </c>
      <c r="B1259" t="s">
        <v>311</v>
      </c>
      <c r="C1259">
        <v>1.2917456127568141</v>
      </c>
      <c r="D1259" t="s">
        <v>2480</v>
      </c>
      <c r="E1259" t="s">
        <v>311</v>
      </c>
    </row>
    <row r="1260" spans="1:5" x14ac:dyDescent="0.3">
      <c r="A1260" t="s">
        <v>1227</v>
      </c>
      <c r="B1260" t="s">
        <v>311</v>
      </c>
      <c r="C1260">
        <v>1.2925333896551325</v>
      </c>
      <c r="D1260" t="s">
        <v>2480</v>
      </c>
      <c r="E1260" t="s">
        <v>311</v>
      </c>
    </row>
    <row r="1261" spans="1:5" x14ac:dyDescent="0.3">
      <c r="A1261" t="s">
        <v>1234</v>
      </c>
      <c r="B1261" t="s">
        <v>311</v>
      </c>
      <c r="C1261">
        <v>1.2938522488582593</v>
      </c>
      <c r="D1261" t="s">
        <v>2480</v>
      </c>
      <c r="E1261" t="s">
        <v>311</v>
      </c>
    </row>
    <row r="1262" spans="1:5" x14ac:dyDescent="0.3">
      <c r="A1262" t="s">
        <v>730</v>
      </c>
      <c r="B1262" t="s">
        <v>311</v>
      </c>
      <c r="C1262">
        <v>1.2969147488256911</v>
      </c>
      <c r="D1262" t="s">
        <v>2480</v>
      </c>
      <c r="E1262" t="s">
        <v>311</v>
      </c>
    </row>
    <row r="1263" spans="1:5" x14ac:dyDescent="0.3">
      <c r="A1263" t="s">
        <v>981</v>
      </c>
      <c r="B1263" t="s">
        <v>311</v>
      </c>
      <c r="C1263">
        <v>1.2980332717975978</v>
      </c>
      <c r="D1263" t="s">
        <v>2480</v>
      </c>
      <c r="E1263" t="s">
        <v>311</v>
      </c>
    </row>
    <row r="1264" spans="1:5" x14ac:dyDescent="0.3">
      <c r="A1264" t="s">
        <v>1654</v>
      </c>
      <c r="B1264" t="s">
        <v>311</v>
      </c>
      <c r="C1264">
        <v>1.2982971520897719</v>
      </c>
      <c r="D1264" t="s">
        <v>2480</v>
      </c>
      <c r="E1264" t="s">
        <v>311</v>
      </c>
    </row>
    <row r="1265" spans="1:5" x14ac:dyDescent="0.3">
      <c r="A1265" t="s">
        <v>879</v>
      </c>
      <c r="B1265" t="s">
        <v>311</v>
      </c>
      <c r="C1265">
        <v>1.2985021661395804</v>
      </c>
      <c r="D1265" t="s">
        <v>2480</v>
      </c>
      <c r="E1265" t="s">
        <v>311</v>
      </c>
    </row>
    <row r="1266" spans="1:5" x14ac:dyDescent="0.3">
      <c r="A1266" t="s">
        <v>728</v>
      </c>
      <c r="B1266" t="s">
        <v>311</v>
      </c>
      <c r="C1266">
        <v>1.2985035516576389</v>
      </c>
      <c r="D1266" t="s">
        <v>2480</v>
      </c>
      <c r="E1266" t="s">
        <v>311</v>
      </c>
    </row>
    <row r="1267" spans="1:5" x14ac:dyDescent="0.3">
      <c r="A1267" t="s">
        <v>1233</v>
      </c>
      <c r="B1267" t="s">
        <v>311</v>
      </c>
      <c r="C1267">
        <v>1.2987604690191388</v>
      </c>
      <c r="D1267" t="s">
        <v>2480</v>
      </c>
      <c r="E1267" t="s">
        <v>311</v>
      </c>
    </row>
    <row r="1268" spans="1:5" x14ac:dyDescent="0.3">
      <c r="A1268" t="s">
        <v>2412</v>
      </c>
      <c r="B1268" t="s">
        <v>311</v>
      </c>
      <c r="C1268">
        <v>1.2992927892107553</v>
      </c>
      <c r="D1268" t="s">
        <v>2480</v>
      </c>
      <c r="E1268" t="s">
        <v>311</v>
      </c>
    </row>
    <row r="1269" spans="1:5" x14ac:dyDescent="0.3">
      <c r="A1269" t="s">
        <v>2431</v>
      </c>
      <c r="B1269" t="s">
        <v>311</v>
      </c>
      <c r="C1269">
        <v>1.3005826066565609</v>
      </c>
      <c r="D1269" t="s">
        <v>2480</v>
      </c>
      <c r="E1269" t="s">
        <v>311</v>
      </c>
    </row>
    <row r="1270" spans="1:5" x14ac:dyDescent="0.3">
      <c r="A1270" t="s">
        <v>1682</v>
      </c>
      <c r="B1270" t="s">
        <v>311</v>
      </c>
      <c r="C1270">
        <v>1.3013303829856877</v>
      </c>
      <c r="D1270" t="s">
        <v>2480</v>
      </c>
      <c r="E1270" t="s">
        <v>311</v>
      </c>
    </row>
    <row r="1271" spans="1:5" x14ac:dyDescent="0.3">
      <c r="A1271" t="s">
        <v>1250</v>
      </c>
      <c r="B1271" t="s">
        <v>311</v>
      </c>
      <c r="C1271">
        <v>1.3015500372099427</v>
      </c>
      <c r="D1271" t="s">
        <v>2480</v>
      </c>
      <c r="E1271" t="s">
        <v>311</v>
      </c>
    </row>
    <row r="1272" spans="1:5" x14ac:dyDescent="0.3">
      <c r="A1272" t="s">
        <v>1531</v>
      </c>
      <c r="B1272" t="s">
        <v>311</v>
      </c>
      <c r="C1272">
        <v>1.3023781127020246</v>
      </c>
      <c r="D1272" t="s">
        <v>2480</v>
      </c>
      <c r="E1272" t="s">
        <v>311</v>
      </c>
    </row>
    <row r="1273" spans="1:5" x14ac:dyDescent="0.3">
      <c r="A1273" t="s">
        <v>1350</v>
      </c>
      <c r="B1273" t="s">
        <v>311</v>
      </c>
      <c r="C1273">
        <v>1.3032194754804778</v>
      </c>
      <c r="D1273" t="s">
        <v>2480</v>
      </c>
      <c r="E1273" t="s">
        <v>311</v>
      </c>
    </row>
    <row r="1274" spans="1:5" x14ac:dyDescent="0.3">
      <c r="A1274" t="s">
        <v>1922</v>
      </c>
      <c r="B1274" t="s">
        <v>311</v>
      </c>
      <c r="C1274">
        <v>1.3058392641455334</v>
      </c>
      <c r="D1274" t="s">
        <v>2480</v>
      </c>
      <c r="E1274" t="s">
        <v>311</v>
      </c>
    </row>
    <row r="1275" spans="1:5" x14ac:dyDescent="0.3">
      <c r="A1275" t="s">
        <v>1229</v>
      </c>
      <c r="B1275" t="s">
        <v>311</v>
      </c>
      <c r="C1275">
        <v>1.3067314715983953</v>
      </c>
      <c r="D1275" t="s">
        <v>2480</v>
      </c>
      <c r="E1275" t="s">
        <v>311</v>
      </c>
    </row>
    <row r="1276" spans="1:5" x14ac:dyDescent="0.3">
      <c r="A1276" t="s">
        <v>1507</v>
      </c>
      <c r="B1276" t="s">
        <v>311</v>
      </c>
      <c r="C1276">
        <v>1.3071391195200983</v>
      </c>
      <c r="D1276" t="s">
        <v>2480</v>
      </c>
      <c r="E1276" t="s">
        <v>311</v>
      </c>
    </row>
    <row r="1277" spans="1:5" x14ac:dyDescent="0.3">
      <c r="A1277" t="s">
        <v>1467</v>
      </c>
      <c r="B1277" t="s">
        <v>311</v>
      </c>
      <c r="C1277">
        <v>1.307167349818579</v>
      </c>
      <c r="D1277" t="s">
        <v>2480</v>
      </c>
      <c r="E1277" t="s">
        <v>311</v>
      </c>
    </row>
    <row r="1278" spans="1:5" x14ac:dyDescent="0.3">
      <c r="A1278" t="s">
        <v>440</v>
      </c>
      <c r="B1278" t="s">
        <v>311</v>
      </c>
      <c r="C1278">
        <v>1.3076199164205768</v>
      </c>
      <c r="D1278" t="s">
        <v>2480</v>
      </c>
      <c r="E1278" t="s">
        <v>311</v>
      </c>
    </row>
    <row r="1279" spans="1:5" x14ac:dyDescent="0.3">
      <c r="A1279" t="s">
        <v>1402</v>
      </c>
      <c r="B1279" t="s">
        <v>311</v>
      </c>
      <c r="C1279">
        <v>1.3080347100891032</v>
      </c>
      <c r="D1279" t="s">
        <v>2480</v>
      </c>
      <c r="E1279" t="s">
        <v>311</v>
      </c>
    </row>
    <row r="1280" spans="1:5" x14ac:dyDescent="0.3">
      <c r="A1280" t="s">
        <v>1668</v>
      </c>
      <c r="B1280" t="s">
        <v>311</v>
      </c>
      <c r="C1280">
        <v>1.308925469178704</v>
      </c>
      <c r="D1280" t="s">
        <v>2480</v>
      </c>
      <c r="E1280" t="s">
        <v>311</v>
      </c>
    </row>
    <row r="1281" spans="1:5" x14ac:dyDescent="0.3">
      <c r="A1281" t="s">
        <v>876</v>
      </c>
      <c r="B1281" t="s">
        <v>311</v>
      </c>
      <c r="C1281">
        <v>1.3089621019753661</v>
      </c>
      <c r="D1281" t="s">
        <v>2480</v>
      </c>
      <c r="E1281" t="s">
        <v>311</v>
      </c>
    </row>
    <row r="1282" spans="1:5" x14ac:dyDescent="0.3">
      <c r="A1282" t="s">
        <v>1392</v>
      </c>
      <c r="B1282" t="s">
        <v>311</v>
      </c>
      <c r="C1282">
        <v>1.3099630849967898</v>
      </c>
      <c r="D1282" t="s">
        <v>2480</v>
      </c>
      <c r="E1282" t="s">
        <v>311</v>
      </c>
    </row>
    <row r="1283" spans="1:5" x14ac:dyDescent="0.3">
      <c r="A1283" t="s">
        <v>1516</v>
      </c>
      <c r="B1283" t="s">
        <v>311</v>
      </c>
      <c r="C1283">
        <v>1.3102917389419864</v>
      </c>
      <c r="D1283" t="s">
        <v>2480</v>
      </c>
      <c r="E1283" t="s">
        <v>311</v>
      </c>
    </row>
    <row r="1284" spans="1:5" x14ac:dyDescent="0.3">
      <c r="A1284" t="s">
        <v>1326</v>
      </c>
      <c r="B1284" t="s">
        <v>311</v>
      </c>
      <c r="C1284">
        <v>1.3103380946710046</v>
      </c>
      <c r="D1284" t="s">
        <v>2480</v>
      </c>
      <c r="E1284" t="s">
        <v>311</v>
      </c>
    </row>
    <row r="1285" spans="1:5" x14ac:dyDescent="0.3">
      <c r="A1285" t="s">
        <v>2137</v>
      </c>
      <c r="B1285" t="s">
        <v>311</v>
      </c>
      <c r="C1285">
        <v>1.3107544819381112</v>
      </c>
      <c r="D1285" t="s">
        <v>2480</v>
      </c>
      <c r="E1285" t="s">
        <v>311</v>
      </c>
    </row>
    <row r="1286" spans="1:5" x14ac:dyDescent="0.3">
      <c r="A1286" t="s">
        <v>1928</v>
      </c>
      <c r="B1286" t="s">
        <v>311</v>
      </c>
      <c r="C1286">
        <v>1.3109848313552095</v>
      </c>
      <c r="D1286" t="s">
        <v>2480</v>
      </c>
      <c r="E1286" t="s">
        <v>311</v>
      </c>
    </row>
    <row r="1287" spans="1:5" x14ac:dyDescent="0.3">
      <c r="A1287" t="s">
        <v>1318</v>
      </c>
      <c r="B1287" t="s">
        <v>311</v>
      </c>
      <c r="C1287">
        <v>1.3121792710905957</v>
      </c>
      <c r="D1287" t="s">
        <v>2480</v>
      </c>
      <c r="E1287" t="s">
        <v>311</v>
      </c>
    </row>
    <row r="1288" spans="1:5" x14ac:dyDescent="0.3">
      <c r="A1288" t="s">
        <v>2249</v>
      </c>
      <c r="B1288" t="s">
        <v>311</v>
      </c>
      <c r="C1288">
        <v>1.3125869314852594</v>
      </c>
      <c r="D1288" t="s">
        <v>2480</v>
      </c>
      <c r="E1288" t="s">
        <v>311</v>
      </c>
    </row>
    <row r="1289" spans="1:5" x14ac:dyDescent="0.3">
      <c r="A1289" t="s">
        <v>1403</v>
      </c>
      <c r="B1289" t="s">
        <v>311</v>
      </c>
      <c r="C1289">
        <v>1.3128482101510417</v>
      </c>
      <c r="D1289" t="s">
        <v>2480</v>
      </c>
      <c r="E1289" t="s">
        <v>311</v>
      </c>
    </row>
    <row r="1290" spans="1:5" x14ac:dyDescent="0.3">
      <c r="A1290" t="s">
        <v>884</v>
      </c>
      <c r="B1290" t="s">
        <v>311</v>
      </c>
      <c r="C1290">
        <v>1.3130951652699099</v>
      </c>
      <c r="D1290" t="s">
        <v>2480</v>
      </c>
      <c r="E1290" t="s">
        <v>311</v>
      </c>
    </row>
    <row r="1291" spans="1:5" x14ac:dyDescent="0.3">
      <c r="A1291" t="s">
        <v>1225</v>
      </c>
      <c r="B1291" t="s">
        <v>311</v>
      </c>
      <c r="C1291">
        <v>1.3137783396339471</v>
      </c>
      <c r="D1291" t="s">
        <v>2480</v>
      </c>
      <c r="E1291" t="s">
        <v>311</v>
      </c>
    </row>
    <row r="1292" spans="1:5" x14ac:dyDescent="0.3">
      <c r="A1292" t="s">
        <v>1284</v>
      </c>
      <c r="B1292" t="s">
        <v>311</v>
      </c>
      <c r="C1292">
        <v>1.3166561220013988</v>
      </c>
      <c r="D1292" t="s">
        <v>2480</v>
      </c>
      <c r="E1292" t="s">
        <v>311</v>
      </c>
    </row>
    <row r="1293" spans="1:5" x14ac:dyDescent="0.3">
      <c r="A1293" t="s">
        <v>1259</v>
      </c>
      <c r="B1293" t="s">
        <v>311</v>
      </c>
      <c r="C1293">
        <v>1.3172800464319721</v>
      </c>
      <c r="D1293" t="s">
        <v>2480</v>
      </c>
      <c r="E1293" t="s">
        <v>311</v>
      </c>
    </row>
    <row r="1294" spans="1:5" x14ac:dyDescent="0.3">
      <c r="A1294" t="s">
        <v>2136</v>
      </c>
      <c r="B1294" t="s">
        <v>311</v>
      </c>
      <c r="C1294">
        <v>1.3204140224093668</v>
      </c>
      <c r="D1294" t="s">
        <v>2480</v>
      </c>
      <c r="E1294" t="s">
        <v>311</v>
      </c>
    </row>
    <row r="1295" spans="1:5" x14ac:dyDescent="0.3">
      <c r="A1295" t="s">
        <v>1532</v>
      </c>
      <c r="B1295" t="s">
        <v>311</v>
      </c>
      <c r="C1295">
        <v>1.3242120731712002</v>
      </c>
      <c r="D1295" t="s">
        <v>2480</v>
      </c>
      <c r="E1295" t="s">
        <v>311</v>
      </c>
    </row>
    <row r="1296" spans="1:5" x14ac:dyDescent="0.3">
      <c r="A1296" t="s">
        <v>1315</v>
      </c>
      <c r="B1296" t="s">
        <v>311</v>
      </c>
      <c r="C1296">
        <v>1.3242408321266452</v>
      </c>
      <c r="D1296" t="s">
        <v>2480</v>
      </c>
      <c r="E1296" t="s">
        <v>311</v>
      </c>
    </row>
    <row r="1297" spans="1:5" x14ac:dyDescent="0.3">
      <c r="A1297" t="s">
        <v>1308</v>
      </c>
      <c r="B1297" t="s">
        <v>311</v>
      </c>
      <c r="C1297">
        <v>1.3245112997836732</v>
      </c>
      <c r="D1297" t="s">
        <v>2480</v>
      </c>
      <c r="E1297" t="s">
        <v>311</v>
      </c>
    </row>
    <row r="1298" spans="1:5" x14ac:dyDescent="0.3">
      <c r="A1298" t="s">
        <v>1310</v>
      </c>
      <c r="B1298" t="s">
        <v>311</v>
      </c>
      <c r="C1298">
        <v>1.3263849021591243</v>
      </c>
      <c r="D1298" t="s">
        <v>2480</v>
      </c>
      <c r="E1298" t="s">
        <v>311</v>
      </c>
    </row>
    <row r="1299" spans="1:5" x14ac:dyDescent="0.3">
      <c r="A1299" t="s">
        <v>1796</v>
      </c>
      <c r="B1299" t="s">
        <v>311</v>
      </c>
      <c r="C1299">
        <v>1.3279927649025025</v>
      </c>
      <c r="D1299" t="s">
        <v>2480</v>
      </c>
      <c r="E1299" t="s">
        <v>311</v>
      </c>
    </row>
    <row r="1300" spans="1:5" x14ac:dyDescent="0.3">
      <c r="A1300" t="s">
        <v>1319</v>
      </c>
      <c r="B1300" t="s">
        <v>311</v>
      </c>
      <c r="C1300">
        <v>1.3289710958714984</v>
      </c>
      <c r="D1300" t="s">
        <v>2480</v>
      </c>
      <c r="E1300" t="s">
        <v>311</v>
      </c>
    </row>
    <row r="1301" spans="1:5" x14ac:dyDescent="0.3">
      <c r="A1301" t="s">
        <v>1806</v>
      </c>
      <c r="B1301" t="s">
        <v>311</v>
      </c>
      <c r="C1301">
        <v>1.3292189653828705</v>
      </c>
      <c r="D1301" t="s">
        <v>2480</v>
      </c>
      <c r="E1301" t="s">
        <v>311</v>
      </c>
    </row>
    <row r="1302" spans="1:5" x14ac:dyDescent="0.3">
      <c r="A1302" t="s">
        <v>1199</v>
      </c>
      <c r="B1302" t="s">
        <v>311</v>
      </c>
      <c r="C1302">
        <v>1.3293451450996299</v>
      </c>
      <c r="D1302" t="s">
        <v>2480</v>
      </c>
      <c r="E1302" t="s">
        <v>311</v>
      </c>
    </row>
    <row r="1303" spans="1:5" x14ac:dyDescent="0.3">
      <c r="A1303" t="s">
        <v>1804</v>
      </c>
      <c r="B1303" t="s">
        <v>311</v>
      </c>
      <c r="C1303">
        <v>1.3305116119151008</v>
      </c>
      <c r="D1303" t="s">
        <v>2480</v>
      </c>
      <c r="E1303" t="s">
        <v>311</v>
      </c>
    </row>
    <row r="1304" spans="1:5" x14ac:dyDescent="0.3">
      <c r="A1304" t="s">
        <v>1477</v>
      </c>
      <c r="B1304" t="s">
        <v>311</v>
      </c>
      <c r="C1304">
        <v>1.3305734960077558</v>
      </c>
      <c r="D1304" t="s">
        <v>2480</v>
      </c>
      <c r="E1304" t="s">
        <v>311</v>
      </c>
    </row>
    <row r="1305" spans="1:5" x14ac:dyDescent="0.3">
      <c r="A1305" t="s">
        <v>1495</v>
      </c>
      <c r="B1305" t="s">
        <v>311</v>
      </c>
      <c r="C1305">
        <v>1.3307081292816343</v>
      </c>
      <c r="D1305" t="s">
        <v>2480</v>
      </c>
      <c r="E1305" t="s">
        <v>311</v>
      </c>
    </row>
    <row r="1306" spans="1:5" x14ac:dyDescent="0.3">
      <c r="A1306" t="s">
        <v>1335</v>
      </c>
      <c r="B1306" t="s">
        <v>311</v>
      </c>
      <c r="C1306">
        <v>1.3331919725199923</v>
      </c>
      <c r="D1306" t="s">
        <v>2480</v>
      </c>
      <c r="E1306" t="s">
        <v>311</v>
      </c>
    </row>
    <row r="1307" spans="1:5" x14ac:dyDescent="0.3">
      <c r="A1307" t="s">
        <v>1307</v>
      </c>
      <c r="B1307" t="s">
        <v>311</v>
      </c>
      <c r="C1307">
        <v>1.336225025063887</v>
      </c>
      <c r="D1307" t="s">
        <v>2480</v>
      </c>
      <c r="E1307" t="s">
        <v>311</v>
      </c>
    </row>
    <row r="1308" spans="1:5" x14ac:dyDescent="0.3">
      <c r="A1308" t="s">
        <v>1226</v>
      </c>
      <c r="B1308" t="s">
        <v>311</v>
      </c>
      <c r="C1308">
        <v>1.3369930358910611</v>
      </c>
      <c r="D1308" t="s">
        <v>2480</v>
      </c>
      <c r="E1308" t="s">
        <v>311</v>
      </c>
    </row>
    <row r="1309" spans="1:5" x14ac:dyDescent="0.3">
      <c r="A1309" t="s">
        <v>1481</v>
      </c>
      <c r="B1309" t="s">
        <v>311</v>
      </c>
      <c r="C1309">
        <v>1.3370676816466338</v>
      </c>
      <c r="D1309" t="s">
        <v>2480</v>
      </c>
      <c r="E1309" t="s">
        <v>311</v>
      </c>
    </row>
    <row r="1310" spans="1:5" x14ac:dyDescent="0.3">
      <c r="A1310" t="s">
        <v>1397</v>
      </c>
      <c r="B1310" t="s">
        <v>311</v>
      </c>
      <c r="C1310">
        <v>1.3381753982392139</v>
      </c>
      <c r="D1310" t="s">
        <v>2480</v>
      </c>
      <c r="E1310" t="s">
        <v>311</v>
      </c>
    </row>
    <row r="1311" spans="1:5" x14ac:dyDescent="0.3">
      <c r="A1311" t="s">
        <v>1652</v>
      </c>
      <c r="B1311" t="s">
        <v>311</v>
      </c>
      <c r="C1311">
        <v>1.340008298924616</v>
      </c>
      <c r="D1311" t="s">
        <v>2480</v>
      </c>
      <c r="E1311" t="s">
        <v>311</v>
      </c>
    </row>
    <row r="1312" spans="1:5" x14ac:dyDescent="0.3">
      <c r="A1312" t="s">
        <v>1289</v>
      </c>
      <c r="B1312" t="s">
        <v>311</v>
      </c>
      <c r="C1312">
        <v>1.340454952921377</v>
      </c>
      <c r="D1312" t="s">
        <v>2480</v>
      </c>
      <c r="E1312" t="s">
        <v>311</v>
      </c>
    </row>
    <row r="1313" spans="1:5" x14ac:dyDescent="0.3">
      <c r="A1313" t="s">
        <v>1406</v>
      </c>
      <c r="B1313" t="s">
        <v>311</v>
      </c>
      <c r="C1313">
        <v>1.3488155045358599</v>
      </c>
      <c r="D1313" t="s">
        <v>2480</v>
      </c>
      <c r="E1313" t="s">
        <v>311</v>
      </c>
    </row>
    <row r="1314" spans="1:5" x14ac:dyDescent="0.3">
      <c r="A1314" t="s">
        <v>2219</v>
      </c>
      <c r="B1314" t="s">
        <v>311</v>
      </c>
      <c r="C1314">
        <v>1.3488963677438039</v>
      </c>
      <c r="D1314" t="s">
        <v>2480</v>
      </c>
      <c r="E1314" t="s">
        <v>311</v>
      </c>
    </row>
    <row r="1315" spans="1:5" x14ac:dyDescent="0.3">
      <c r="A1315" t="s">
        <v>1241</v>
      </c>
      <c r="B1315" t="s">
        <v>311</v>
      </c>
      <c r="C1315">
        <v>1.3506795962498686</v>
      </c>
      <c r="D1315" t="s">
        <v>2480</v>
      </c>
      <c r="E1315" t="s">
        <v>311</v>
      </c>
    </row>
    <row r="1316" spans="1:5" x14ac:dyDescent="0.3">
      <c r="A1316" t="s">
        <v>1398</v>
      </c>
      <c r="B1316" t="s">
        <v>311</v>
      </c>
      <c r="C1316">
        <v>1.3516951733276188</v>
      </c>
      <c r="D1316" t="s">
        <v>2480</v>
      </c>
      <c r="E1316" t="s">
        <v>311</v>
      </c>
    </row>
    <row r="1317" spans="1:5" x14ac:dyDescent="0.3">
      <c r="A1317" t="s">
        <v>1559</v>
      </c>
      <c r="B1317" t="s">
        <v>311</v>
      </c>
      <c r="C1317">
        <v>1.352207877415186</v>
      </c>
      <c r="D1317" t="s">
        <v>2480</v>
      </c>
      <c r="E1317" t="s">
        <v>311</v>
      </c>
    </row>
    <row r="1318" spans="1:5" x14ac:dyDescent="0.3">
      <c r="A1318" t="s">
        <v>1510</v>
      </c>
      <c r="B1318" t="s">
        <v>311</v>
      </c>
      <c r="C1318">
        <v>1.3526407004292706</v>
      </c>
      <c r="D1318" t="s">
        <v>2480</v>
      </c>
      <c r="E1318" t="s">
        <v>311</v>
      </c>
    </row>
    <row r="1319" spans="1:5" x14ac:dyDescent="0.3">
      <c r="A1319" t="s">
        <v>1801</v>
      </c>
      <c r="B1319" t="s">
        <v>311</v>
      </c>
      <c r="C1319">
        <v>1.3538397269142832</v>
      </c>
      <c r="D1319" t="s">
        <v>2480</v>
      </c>
      <c r="E1319" t="s">
        <v>311</v>
      </c>
    </row>
    <row r="1320" spans="1:5" x14ac:dyDescent="0.3">
      <c r="A1320" t="s">
        <v>1235</v>
      </c>
      <c r="B1320" t="s">
        <v>311</v>
      </c>
      <c r="C1320">
        <v>1.3561890076952541</v>
      </c>
      <c r="D1320" t="s">
        <v>2480</v>
      </c>
      <c r="E1320" t="s">
        <v>311</v>
      </c>
    </row>
    <row r="1321" spans="1:5" x14ac:dyDescent="0.3">
      <c r="A1321" t="s">
        <v>878</v>
      </c>
      <c r="B1321" t="s">
        <v>311</v>
      </c>
      <c r="C1321">
        <v>1.3583262013426527</v>
      </c>
      <c r="D1321" t="s">
        <v>2480</v>
      </c>
      <c r="E1321" t="s">
        <v>311</v>
      </c>
    </row>
    <row r="1322" spans="1:5" x14ac:dyDescent="0.3">
      <c r="A1322" t="s">
        <v>1320</v>
      </c>
      <c r="B1322" t="s">
        <v>311</v>
      </c>
      <c r="C1322">
        <v>1.3587546805817263</v>
      </c>
      <c r="D1322" t="s">
        <v>2480</v>
      </c>
      <c r="E1322" t="s">
        <v>311</v>
      </c>
    </row>
    <row r="1323" spans="1:5" x14ac:dyDescent="0.3">
      <c r="A1323" t="s">
        <v>1759</v>
      </c>
      <c r="B1323" t="s">
        <v>311</v>
      </c>
      <c r="C1323">
        <v>1.3588071194321059</v>
      </c>
      <c r="D1323" t="s">
        <v>2480</v>
      </c>
      <c r="E1323" t="s">
        <v>311</v>
      </c>
    </row>
    <row r="1324" spans="1:5" x14ac:dyDescent="0.3">
      <c r="A1324" t="s">
        <v>1690</v>
      </c>
      <c r="B1324" t="s">
        <v>311</v>
      </c>
      <c r="C1324">
        <v>1.3588071194321059</v>
      </c>
      <c r="D1324" t="s">
        <v>2480</v>
      </c>
      <c r="E1324" t="s">
        <v>311</v>
      </c>
    </row>
    <row r="1325" spans="1:5" x14ac:dyDescent="0.3">
      <c r="A1325" t="s">
        <v>1691</v>
      </c>
      <c r="B1325" t="s">
        <v>311</v>
      </c>
      <c r="C1325">
        <v>1.3588071194321059</v>
      </c>
      <c r="D1325" t="s">
        <v>2480</v>
      </c>
      <c r="E1325" t="s">
        <v>311</v>
      </c>
    </row>
    <row r="1326" spans="1:5" x14ac:dyDescent="0.3">
      <c r="A1326" t="s">
        <v>1729</v>
      </c>
      <c r="B1326" t="s">
        <v>311</v>
      </c>
      <c r="C1326">
        <v>1.3588071194321059</v>
      </c>
      <c r="D1326" t="s">
        <v>2480</v>
      </c>
      <c r="E1326" t="s">
        <v>311</v>
      </c>
    </row>
    <row r="1327" spans="1:5" x14ac:dyDescent="0.3">
      <c r="A1327" t="s">
        <v>1750</v>
      </c>
      <c r="B1327" t="s">
        <v>311</v>
      </c>
      <c r="C1327">
        <v>1.3588071194321059</v>
      </c>
      <c r="D1327" t="s">
        <v>2480</v>
      </c>
      <c r="E1327" t="s">
        <v>311</v>
      </c>
    </row>
    <row r="1328" spans="1:5" x14ac:dyDescent="0.3">
      <c r="A1328" t="s">
        <v>1754</v>
      </c>
      <c r="B1328" t="s">
        <v>311</v>
      </c>
      <c r="C1328">
        <v>1.3588071194321059</v>
      </c>
      <c r="D1328" t="s">
        <v>2480</v>
      </c>
      <c r="E1328" t="s">
        <v>311</v>
      </c>
    </row>
    <row r="1329" spans="1:5" x14ac:dyDescent="0.3">
      <c r="A1329" t="s">
        <v>1755</v>
      </c>
      <c r="B1329" t="s">
        <v>311</v>
      </c>
      <c r="C1329">
        <v>1.3588071194321059</v>
      </c>
      <c r="D1329" t="s">
        <v>2480</v>
      </c>
      <c r="E1329" t="s">
        <v>311</v>
      </c>
    </row>
    <row r="1330" spans="1:5" x14ac:dyDescent="0.3">
      <c r="A1330" t="s">
        <v>1756</v>
      </c>
      <c r="B1330" t="s">
        <v>311</v>
      </c>
      <c r="C1330">
        <v>1.3588071194321059</v>
      </c>
      <c r="D1330" t="s">
        <v>2480</v>
      </c>
      <c r="E1330" t="s">
        <v>311</v>
      </c>
    </row>
    <row r="1331" spans="1:5" x14ac:dyDescent="0.3">
      <c r="A1331" t="s">
        <v>1757</v>
      </c>
      <c r="B1331" t="s">
        <v>311</v>
      </c>
      <c r="C1331">
        <v>1.3588071194321059</v>
      </c>
      <c r="D1331" t="s">
        <v>2480</v>
      </c>
      <c r="E1331" t="s">
        <v>311</v>
      </c>
    </row>
    <row r="1332" spans="1:5" x14ac:dyDescent="0.3">
      <c r="A1332" t="s">
        <v>1799</v>
      </c>
      <c r="B1332" t="s">
        <v>311</v>
      </c>
      <c r="C1332">
        <v>1.3588071194321059</v>
      </c>
      <c r="D1332" t="s">
        <v>2480</v>
      </c>
      <c r="E1332" t="s">
        <v>311</v>
      </c>
    </row>
    <row r="1333" spans="1:5" x14ac:dyDescent="0.3">
      <c r="A1333" t="s">
        <v>1800</v>
      </c>
      <c r="B1333" t="s">
        <v>311</v>
      </c>
      <c r="C1333">
        <v>1.3588071194321059</v>
      </c>
      <c r="D1333" t="s">
        <v>2480</v>
      </c>
      <c r="E1333" t="s">
        <v>311</v>
      </c>
    </row>
    <row r="1334" spans="1:5" x14ac:dyDescent="0.3">
      <c r="A1334" t="s">
        <v>1865</v>
      </c>
      <c r="B1334" t="s">
        <v>311</v>
      </c>
      <c r="C1334">
        <v>1.3588071194321059</v>
      </c>
      <c r="D1334" t="s">
        <v>2480</v>
      </c>
      <c r="E1334" t="s">
        <v>311</v>
      </c>
    </row>
    <row r="1335" spans="1:5" x14ac:dyDescent="0.3">
      <c r="A1335" t="s">
        <v>1899</v>
      </c>
      <c r="B1335" t="s">
        <v>311</v>
      </c>
      <c r="C1335">
        <v>1.3588071194321059</v>
      </c>
      <c r="D1335" t="s">
        <v>2480</v>
      </c>
      <c r="E1335" t="s">
        <v>311</v>
      </c>
    </row>
    <row r="1336" spans="1:5" x14ac:dyDescent="0.3">
      <c r="A1336" t="s">
        <v>1900</v>
      </c>
      <c r="B1336" t="s">
        <v>311</v>
      </c>
      <c r="C1336">
        <v>1.3588071194321059</v>
      </c>
      <c r="D1336" t="s">
        <v>2480</v>
      </c>
      <c r="E1336" t="s">
        <v>311</v>
      </c>
    </row>
    <row r="1337" spans="1:5" x14ac:dyDescent="0.3">
      <c r="A1337" t="s">
        <v>1904</v>
      </c>
      <c r="B1337" t="s">
        <v>311</v>
      </c>
      <c r="C1337">
        <v>1.3588071194321059</v>
      </c>
      <c r="D1337" t="s">
        <v>2480</v>
      </c>
      <c r="E1337" t="s">
        <v>311</v>
      </c>
    </row>
    <row r="1338" spans="1:5" x14ac:dyDescent="0.3">
      <c r="A1338" t="s">
        <v>1909</v>
      </c>
      <c r="B1338" t="s">
        <v>311</v>
      </c>
      <c r="C1338">
        <v>1.3588071194321059</v>
      </c>
      <c r="D1338" t="s">
        <v>2480</v>
      </c>
      <c r="E1338" t="s">
        <v>311</v>
      </c>
    </row>
    <row r="1339" spans="1:5" x14ac:dyDescent="0.3">
      <c r="A1339" t="s">
        <v>1913</v>
      </c>
      <c r="B1339" t="s">
        <v>311</v>
      </c>
      <c r="C1339">
        <v>1.3588071194321059</v>
      </c>
      <c r="D1339" t="s">
        <v>2480</v>
      </c>
      <c r="E1339" t="s">
        <v>311</v>
      </c>
    </row>
    <row r="1340" spans="1:5" x14ac:dyDescent="0.3">
      <c r="A1340" t="s">
        <v>1926</v>
      </c>
      <c r="B1340" t="s">
        <v>311</v>
      </c>
      <c r="C1340">
        <v>1.3588071194321059</v>
      </c>
      <c r="D1340" t="s">
        <v>2480</v>
      </c>
      <c r="E1340" t="s">
        <v>311</v>
      </c>
    </row>
    <row r="1341" spans="1:5" x14ac:dyDescent="0.3">
      <c r="A1341" t="s">
        <v>1954</v>
      </c>
      <c r="B1341" t="s">
        <v>311</v>
      </c>
      <c r="C1341">
        <v>1.3588071194321059</v>
      </c>
      <c r="D1341" t="s">
        <v>2480</v>
      </c>
      <c r="E1341" t="s">
        <v>311</v>
      </c>
    </row>
    <row r="1342" spans="1:5" x14ac:dyDescent="0.3">
      <c r="A1342" t="s">
        <v>2054</v>
      </c>
      <c r="B1342" t="s">
        <v>311</v>
      </c>
      <c r="C1342">
        <v>1.3588071194321059</v>
      </c>
      <c r="D1342" t="s">
        <v>2480</v>
      </c>
      <c r="E1342" t="s">
        <v>311</v>
      </c>
    </row>
    <row r="1343" spans="1:5" x14ac:dyDescent="0.3">
      <c r="A1343" t="s">
        <v>2102</v>
      </c>
      <c r="B1343" t="s">
        <v>311</v>
      </c>
      <c r="C1343">
        <v>1.3588071194321059</v>
      </c>
      <c r="D1343" t="s">
        <v>2480</v>
      </c>
      <c r="E1343" t="s">
        <v>311</v>
      </c>
    </row>
    <row r="1344" spans="1:5" x14ac:dyDescent="0.3">
      <c r="A1344" t="s">
        <v>2267</v>
      </c>
      <c r="B1344" t="s">
        <v>311</v>
      </c>
      <c r="C1344">
        <v>1.3588071194321059</v>
      </c>
      <c r="D1344" t="s">
        <v>2480</v>
      </c>
      <c r="E1344" t="s">
        <v>311</v>
      </c>
    </row>
    <row r="1345" spans="1:5" x14ac:dyDescent="0.3">
      <c r="A1345" t="s">
        <v>1713</v>
      </c>
      <c r="B1345" t="s">
        <v>311</v>
      </c>
      <c r="C1345">
        <v>1.3588071194321059</v>
      </c>
      <c r="D1345" t="s">
        <v>2480</v>
      </c>
      <c r="E1345" t="s">
        <v>311</v>
      </c>
    </row>
    <row r="1346" spans="1:5" x14ac:dyDescent="0.3">
      <c r="A1346" t="s">
        <v>1714</v>
      </c>
      <c r="B1346" t="s">
        <v>311</v>
      </c>
      <c r="C1346">
        <v>1.3588071194321059</v>
      </c>
      <c r="D1346" t="s">
        <v>2480</v>
      </c>
      <c r="E1346" t="s">
        <v>311</v>
      </c>
    </row>
    <row r="1347" spans="1:5" x14ac:dyDescent="0.3">
      <c r="A1347" t="s">
        <v>1716</v>
      </c>
      <c r="B1347" t="s">
        <v>311</v>
      </c>
      <c r="C1347">
        <v>1.3588071194321059</v>
      </c>
      <c r="D1347" t="s">
        <v>2480</v>
      </c>
      <c r="E1347" t="s">
        <v>311</v>
      </c>
    </row>
    <row r="1348" spans="1:5" x14ac:dyDescent="0.3">
      <c r="A1348" t="s">
        <v>1718</v>
      </c>
      <c r="B1348" t="s">
        <v>311</v>
      </c>
      <c r="C1348">
        <v>1.3588071194321059</v>
      </c>
      <c r="D1348" t="s">
        <v>2480</v>
      </c>
      <c r="E1348" t="s">
        <v>311</v>
      </c>
    </row>
    <row r="1349" spans="1:5" x14ac:dyDescent="0.3">
      <c r="A1349" t="s">
        <v>1838</v>
      </c>
      <c r="B1349" t="s">
        <v>311</v>
      </c>
      <c r="C1349">
        <v>1.3588071194321059</v>
      </c>
      <c r="D1349" t="s">
        <v>2480</v>
      </c>
      <c r="E1349" t="s">
        <v>311</v>
      </c>
    </row>
    <row r="1350" spans="1:5" x14ac:dyDescent="0.3">
      <c r="A1350" t="s">
        <v>1857</v>
      </c>
      <c r="B1350" t="s">
        <v>311</v>
      </c>
      <c r="C1350">
        <v>1.3588071194321059</v>
      </c>
      <c r="D1350" t="s">
        <v>2480</v>
      </c>
      <c r="E1350" t="s">
        <v>311</v>
      </c>
    </row>
    <row r="1351" spans="1:5" x14ac:dyDescent="0.3">
      <c r="A1351" t="s">
        <v>1858</v>
      </c>
      <c r="B1351" t="s">
        <v>311</v>
      </c>
      <c r="C1351">
        <v>1.3588071194321059</v>
      </c>
      <c r="D1351" t="s">
        <v>2480</v>
      </c>
      <c r="E1351" t="s">
        <v>311</v>
      </c>
    </row>
    <row r="1352" spans="1:5" x14ac:dyDescent="0.3">
      <c r="A1352" t="s">
        <v>1917</v>
      </c>
      <c r="B1352" t="s">
        <v>311</v>
      </c>
      <c r="C1352">
        <v>1.3588071194321059</v>
      </c>
      <c r="D1352" t="s">
        <v>2480</v>
      </c>
      <c r="E1352" t="s">
        <v>311</v>
      </c>
    </row>
    <row r="1353" spans="1:5" x14ac:dyDescent="0.3">
      <c r="A1353" t="s">
        <v>1918</v>
      </c>
      <c r="B1353" t="s">
        <v>311</v>
      </c>
      <c r="C1353">
        <v>1.3588071194321059</v>
      </c>
      <c r="D1353" t="s">
        <v>2480</v>
      </c>
      <c r="E1353" t="s">
        <v>311</v>
      </c>
    </row>
    <row r="1354" spans="1:5" x14ac:dyDescent="0.3">
      <c r="A1354" t="s">
        <v>1919</v>
      </c>
      <c r="B1354" t="s">
        <v>311</v>
      </c>
      <c r="C1354">
        <v>1.3588071194321059</v>
      </c>
      <c r="D1354" t="s">
        <v>2480</v>
      </c>
      <c r="E1354" t="s">
        <v>311</v>
      </c>
    </row>
    <row r="1355" spans="1:5" x14ac:dyDescent="0.3">
      <c r="A1355" t="s">
        <v>1920</v>
      </c>
      <c r="B1355" t="s">
        <v>311</v>
      </c>
      <c r="C1355">
        <v>1.3588071194321059</v>
      </c>
      <c r="D1355" t="s">
        <v>2480</v>
      </c>
      <c r="E1355" t="s">
        <v>311</v>
      </c>
    </row>
    <row r="1356" spans="1:5" x14ac:dyDescent="0.3">
      <c r="A1356" t="s">
        <v>1921</v>
      </c>
      <c r="B1356" t="s">
        <v>311</v>
      </c>
      <c r="C1356">
        <v>1.3588071194321059</v>
      </c>
      <c r="D1356" t="s">
        <v>2480</v>
      </c>
      <c r="E1356" t="s">
        <v>311</v>
      </c>
    </row>
    <row r="1357" spans="1:5" x14ac:dyDescent="0.3">
      <c r="A1357" t="s">
        <v>1977</v>
      </c>
      <c r="B1357" t="s">
        <v>311</v>
      </c>
      <c r="C1357">
        <v>1.3588071194321059</v>
      </c>
      <c r="D1357" t="s">
        <v>2480</v>
      </c>
      <c r="E1357" t="s">
        <v>311</v>
      </c>
    </row>
    <row r="1358" spans="1:5" x14ac:dyDescent="0.3">
      <c r="A1358" t="s">
        <v>1978</v>
      </c>
      <c r="B1358" t="s">
        <v>311</v>
      </c>
      <c r="C1358">
        <v>1.3588071194321059</v>
      </c>
      <c r="D1358" t="s">
        <v>2480</v>
      </c>
      <c r="E1358" t="s">
        <v>311</v>
      </c>
    </row>
    <row r="1359" spans="1:5" x14ac:dyDescent="0.3">
      <c r="A1359" t="s">
        <v>2012</v>
      </c>
      <c r="B1359" t="s">
        <v>311</v>
      </c>
      <c r="C1359">
        <v>1.3588071194321059</v>
      </c>
      <c r="D1359" t="s">
        <v>2480</v>
      </c>
      <c r="E1359" t="s">
        <v>311</v>
      </c>
    </row>
    <row r="1360" spans="1:5" x14ac:dyDescent="0.3">
      <c r="A1360" t="s">
        <v>2087</v>
      </c>
      <c r="B1360" t="s">
        <v>311</v>
      </c>
      <c r="C1360">
        <v>1.3588071194321059</v>
      </c>
      <c r="D1360" t="s">
        <v>2480</v>
      </c>
      <c r="E1360" t="s">
        <v>311</v>
      </c>
    </row>
    <row r="1361" spans="1:5" x14ac:dyDescent="0.3">
      <c r="A1361" t="s">
        <v>2089</v>
      </c>
      <c r="B1361" t="s">
        <v>311</v>
      </c>
      <c r="C1361">
        <v>1.3588071194321059</v>
      </c>
      <c r="D1361" t="s">
        <v>2480</v>
      </c>
      <c r="E1361" t="s">
        <v>311</v>
      </c>
    </row>
    <row r="1362" spans="1:5" x14ac:dyDescent="0.3">
      <c r="A1362" t="s">
        <v>2090</v>
      </c>
      <c r="B1362" t="s">
        <v>311</v>
      </c>
      <c r="C1362">
        <v>1.3588071194321059</v>
      </c>
      <c r="D1362" t="s">
        <v>2480</v>
      </c>
      <c r="E1362" t="s">
        <v>311</v>
      </c>
    </row>
    <row r="1363" spans="1:5" x14ac:dyDescent="0.3">
      <c r="A1363" t="s">
        <v>2126</v>
      </c>
      <c r="B1363" t="s">
        <v>311</v>
      </c>
      <c r="C1363">
        <v>1.3588071194321059</v>
      </c>
      <c r="D1363" t="s">
        <v>2480</v>
      </c>
      <c r="E1363" t="s">
        <v>311</v>
      </c>
    </row>
    <row r="1364" spans="1:5" x14ac:dyDescent="0.3">
      <c r="A1364" t="s">
        <v>2129</v>
      </c>
      <c r="B1364" t="s">
        <v>311</v>
      </c>
      <c r="C1364">
        <v>1.3588071194321059</v>
      </c>
      <c r="D1364" t="s">
        <v>2480</v>
      </c>
      <c r="E1364" t="s">
        <v>311</v>
      </c>
    </row>
    <row r="1365" spans="1:5" x14ac:dyDescent="0.3">
      <c r="A1365" t="s">
        <v>2133</v>
      </c>
      <c r="B1365" t="s">
        <v>311</v>
      </c>
      <c r="C1365">
        <v>1.3588071194321059</v>
      </c>
      <c r="D1365" t="s">
        <v>2480</v>
      </c>
      <c r="E1365" t="s">
        <v>311</v>
      </c>
    </row>
    <row r="1366" spans="1:5" x14ac:dyDescent="0.3">
      <c r="A1366" t="s">
        <v>2165</v>
      </c>
      <c r="B1366" t="s">
        <v>311</v>
      </c>
      <c r="C1366">
        <v>1.3588071194321059</v>
      </c>
      <c r="D1366" t="s">
        <v>2480</v>
      </c>
      <c r="E1366" t="s">
        <v>311</v>
      </c>
    </row>
    <row r="1367" spans="1:5" x14ac:dyDescent="0.3">
      <c r="A1367" t="s">
        <v>2168</v>
      </c>
      <c r="B1367" t="s">
        <v>311</v>
      </c>
      <c r="C1367">
        <v>1.3588071194321059</v>
      </c>
      <c r="D1367" t="s">
        <v>2480</v>
      </c>
      <c r="E1367" t="s">
        <v>311</v>
      </c>
    </row>
    <row r="1368" spans="1:5" x14ac:dyDescent="0.3">
      <c r="A1368" t="s">
        <v>2170</v>
      </c>
      <c r="B1368" t="s">
        <v>311</v>
      </c>
      <c r="C1368">
        <v>1.3588071194321059</v>
      </c>
      <c r="D1368" t="s">
        <v>2480</v>
      </c>
      <c r="E1368" t="s">
        <v>311</v>
      </c>
    </row>
    <row r="1369" spans="1:5" x14ac:dyDescent="0.3">
      <c r="A1369" t="s">
        <v>2216</v>
      </c>
      <c r="B1369" t="s">
        <v>311</v>
      </c>
      <c r="C1369">
        <v>1.3588071194321059</v>
      </c>
      <c r="D1369" t="s">
        <v>2480</v>
      </c>
      <c r="E1369" t="s">
        <v>311</v>
      </c>
    </row>
    <row r="1370" spans="1:5" x14ac:dyDescent="0.3">
      <c r="A1370" t="s">
        <v>1313</v>
      </c>
      <c r="B1370" t="s">
        <v>311</v>
      </c>
      <c r="C1370">
        <v>1.3589594518277184</v>
      </c>
      <c r="D1370" t="s">
        <v>2480</v>
      </c>
      <c r="E1370" t="s">
        <v>311</v>
      </c>
    </row>
    <row r="1371" spans="1:5" x14ac:dyDescent="0.3">
      <c r="A1371" t="s">
        <v>1260</v>
      </c>
      <c r="B1371" t="s">
        <v>311</v>
      </c>
      <c r="C1371">
        <v>1.3611202260198187</v>
      </c>
      <c r="D1371" t="s">
        <v>2480</v>
      </c>
      <c r="E1371" t="s">
        <v>311</v>
      </c>
    </row>
    <row r="1372" spans="1:5" x14ac:dyDescent="0.3">
      <c r="A1372" t="s">
        <v>993</v>
      </c>
      <c r="B1372" t="s">
        <v>311</v>
      </c>
      <c r="C1372">
        <v>1.3615887186643767</v>
      </c>
      <c r="D1372" t="s">
        <v>2480</v>
      </c>
      <c r="E1372" t="s">
        <v>311</v>
      </c>
    </row>
    <row r="1373" spans="1:5" x14ac:dyDescent="0.3">
      <c r="A1373" t="s">
        <v>989</v>
      </c>
      <c r="B1373" t="s">
        <v>311</v>
      </c>
      <c r="C1373">
        <v>1.3627552706806723</v>
      </c>
      <c r="D1373" t="s">
        <v>2480</v>
      </c>
      <c r="E1373" t="s">
        <v>311</v>
      </c>
    </row>
    <row r="1374" spans="1:5" x14ac:dyDescent="0.3">
      <c r="A1374" t="s">
        <v>2206</v>
      </c>
      <c r="B1374" t="s">
        <v>311</v>
      </c>
      <c r="C1374">
        <v>1.3640549269911957</v>
      </c>
      <c r="D1374" t="s">
        <v>2480</v>
      </c>
      <c r="E1374" t="s">
        <v>311</v>
      </c>
    </row>
    <row r="1375" spans="1:5" x14ac:dyDescent="0.3">
      <c r="A1375" t="s">
        <v>2135</v>
      </c>
      <c r="B1375" t="s">
        <v>311</v>
      </c>
      <c r="C1375">
        <v>1.3646492703420841</v>
      </c>
      <c r="D1375" t="s">
        <v>2480</v>
      </c>
      <c r="E1375" t="s">
        <v>311</v>
      </c>
    </row>
    <row r="1376" spans="1:5" x14ac:dyDescent="0.3">
      <c r="A1376" t="s">
        <v>898</v>
      </c>
      <c r="B1376" t="s">
        <v>311</v>
      </c>
      <c r="C1376">
        <v>1.3686730137870562</v>
      </c>
      <c r="D1376" t="s">
        <v>2480</v>
      </c>
      <c r="E1376" t="s">
        <v>311</v>
      </c>
    </row>
    <row r="1377" spans="1:5" x14ac:dyDescent="0.3">
      <c r="A1377" t="s">
        <v>1373</v>
      </c>
      <c r="B1377" t="s">
        <v>311</v>
      </c>
      <c r="C1377">
        <v>1.3688384462774648</v>
      </c>
      <c r="D1377" t="s">
        <v>2480</v>
      </c>
      <c r="E1377" t="s">
        <v>311</v>
      </c>
    </row>
    <row r="1378" spans="1:5" x14ac:dyDescent="0.3">
      <c r="A1378" t="s">
        <v>983</v>
      </c>
      <c r="B1378" t="s">
        <v>311</v>
      </c>
      <c r="C1378">
        <v>1.369697741798763</v>
      </c>
      <c r="D1378" t="s">
        <v>2480</v>
      </c>
      <c r="E1378" t="s">
        <v>311</v>
      </c>
    </row>
    <row r="1379" spans="1:5" x14ac:dyDescent="0.3">
      <c r="A1379" t="s">
        <v>731</v>
      </c>
      <c r="B1379" t="s">
        <v>311</v>
      </c>
      <c r="C1379">
        <v>1.3702726467596695</v>
      </c>
      <c r="D1379" t="s">
        <v>2480</v>
      </c>
      <c r="E1379" t="s">
        <v>311</v>
      </c>
    </row>
    <row r="1380" spans="1:5" x14ac:dyDescent="0.3">
      <c r="A1380" t="s">
        <v>1478</v>
      </c>
      <c r="B1380" t="s">
        <v>311</v>
      </c>
      <c r="C1380">
        <v>1.3714234950935422</v>
      </c>
      <c r="D1380" t="s">
        <v>2480</v>
      </c>
      <c r="E1380" t="s">
        <v>311</v>
      </c>
    </row>
    <row r="1381" spans="1:5" x14ac:dyDescent="0.3">
      <c r="A1381" t="s">
        <v>901</v>
      </c>
      <c r="B1381" t="s">
        <v>311</v>
      </c>
      <c r="C1381">
        <v>1.3715388476969919</v>
      </c>
      <c r="D1381" t="s">
        <v>2480</v>
      </c>
      <c r="E1381" t="s">
        <v>311</v>
      </c>
    </row>
    <row r="1382" spans="1:5" x14ac:dyDescent="0.3">
      <c r="A1382" t="s">
        <v>1598</v>
      </c>
      <c r="B1382" t="s">
        <v>311</v>
      </c>
      <c r="C1382">
        <v>1.3716777673480616</v>
      </c>
      <c r="D1382" t="s">
        <v>2480</v>
      </c>
      <c r="E1382" t="s">
        <v>311</v>
      </c>
    </row>
    <row r="1383" spans="1:5" x14ac:dyDescent="0.3">
      <c r="A1383" t="s">
        <v>1285</v>
      </c>
      <c r="B1383" t="s">
        <v>311</v>
      </c>
      <c r="C1383">
        <v>1.3716955536649202</v>
      </c>
      <c r="D1383" t="s">
        <v>2480</v>
      </c>
      <c r="E1383" t="s">
        <v>311</v>
      </c>
    </row>
    <row r="1384" spans="1:5" x14ac:dyDescent="0.3">
      <c r="A1384" t="s">
        <v>1600</v>
      </c>
      <c r="B1384" t="s">
        <v>311</v>
      </c>
      <c r="C1384">
        <v>1.3729444514350109</v>
      </c>
      <c r="D1384" t="s">
        <v>2480</v>
      </c>
      <c r="E1384" t="s">
        <v>311</v>
      </c>
    </row>
    <row r="1385" spans="1:5" x14ac:dyDescent="0.3">
      <c r="A1385" t="s">
        <v>2416</v>
      </c>
      <c r="B1385" t="s">
        <v>311</v>
      </c>
      <c r="C1385">
        <v>1.3751790236123922</v>
      </c>
      <c r="D1385" t="s">
        <v>2480</v>
      </c>
      <c r="E1385" t="s">
        <v>311</v>
      </c>
    </row>
    <row r="1386" spans="1:5" x14ac:dyDescent="0.3">
      <c r="A1386" t="s">
        <v>1601</v>
      </c>
      <c r="B1386" t="s">
        <v>311</v>
      </c>
      <c r="C1386">
        <v>1.3765180926865901</v>
      </c>
      <c r="D1386" t="s">
        <v>2480</v>
      </c>
      <c r="E1386" t="s">
        <v>311</v>
      </c>
    </row>
    <row r="1387" spans="1:5" x14ac:dyDescent="0.3">
      <c r="A1387" t="s">
        <v>980</v>
      </c>
      <c r="B1387" t="s">
        <v>311</v>
      </c>
      <c r="C1387">
        <v>1.3769417902369709</v>
      </c>
      <c r="D1387" t="s">
        <v>2480</v>
      </c>
      <c r="E1387" t="s">
        <v>311</v>
      </c>
    </row>
    <row r="1388" spans="1:5" x14ac:dyDescent="0.3">
      <c r="A1388" t="s">
        <v>991</v>
      </c>
      <c r="B1388" t="s">
        <v>311</v>
      </c>
      <c r="C1388">
        <v>1.3770772846080555</v>
      </c>
      <c r="D1388" t="s">
        <v>2480</v>
      </c>
      <c r="E1388" t="s">
        <v>311</v>
      </c>
    </row>
    <row r="1389" spans="1:5" x14ac:dyDescent="0.3">
      <c r="A1389" t="s">
        <v>478</v>
      </c>
      <c r="B1389" t="s">
        <v>311</v>
      </c>
      <c r="C1389">
        <v>1.3778246325873877</v>
      </c>
      <c r="D1389" t="s">
        <v>2480</v>
      </c>
      <c r="E1389" t="s">
        <v>311</v>
      </c>
    </row>
    <row r="1390" spans="1:5" x14ac:dyDescent="0.3">
      <c r="A1390" t="s">
        <v>2297</v>
      </c>
      <c r="B1390" t="s">
        <v>311</v>
      </c>
      <c r="C1390">
        <v>1.3791592805285764</v>
      </c>
      <c r="D1390" t="s">
        <v>2480</v>
      </c>
      <c r="E1390" t="s">
        <v>311</v>
      </c>
    </row>
    <row r="1391" spans="1:5" x14ac:dyDescent="0.3">
      <c r="A1391" t="s">
        <v>1341</v>
      </c>
      <c r="B1391" t="s">
        <v>311</v>
      </c>
      <c r="C1391">
        <v>1.3802619823956137</v>
      </c>
      <c r="D1391" t="s">
        <v>2480</v>
      </c>
      <c r="E1391" t="s">
        <v>311</v>
      </c>
    </row>
    <row r="1392" spans="1:5" x14ac:dyDescent="0.3">
      <c r="A1392" t="s">
        <v>1537</v>
      </c>
      <c r="B1392" t="s">
        <v>311</v>
      </c>
      <c r="C1392">
        <v>1.3804769079283927</v>
      </c>
      <c r="D1392" t="s">
        <v>2480</v>
      </c>
      <c r="E1392" t="s">
        <v>311</v>
      </c>
    </row>
    <row r="1393" spans="1:5" x14ac:dyDescent="0.3">
      <c r="A1393" t="s">
        <v>1347</v>
      </c>
      <c r="B1393" t="s">
        <v>311</v>
      </c>
      <c r="C1393">
        <v>1.3812740530372485</v>
      </c>
      <c r="D1393" t="s">
        <v>2480</v>
      </c>
      <c r="E1393" t="s">
        <v>311</v>
      </c>
    </row>
    <row r="1394" spans="1:5" x14ac:dyDescent="0.3">
      <c r="A1394" t="s">
        <v>2253</v>
      </c>
      <c r="B1394" t="s">
        <v>311</v>
      </c>
      <c r="C1394">
        <v>1.3813516784297111</v>
      </c>
      <c r="D1394" t="s">
        <v>2480</v>
      </c>
      <c r="E1394" t="s">
        <v>311</v>
      </c>
    </row>
    <row r="1395" spans="1:5" x14ac:dyDescent="0.3">
      <c r="A1395" t="s">
        <v>1476</v>
      </c>
      <c r="B1395" t="s">
        <v>311</v>
      </c>
      <c r="C1395">
        <v>1.3833579417403947</v>
      </c>
      <c r="D1395" t="s">
        <v>2480</v>
      </c>
      <c r="E1395" t="s">
        <v>311</v>
      </c>
    </row>
    <row r="1396" spans="1:5" x14ac:dyDescent="0.3">
      <c r="A1396" t="s">
        <v>1327</v>
      </c>
      <c r="B1396" t="s">
        <v>311</v>
      </c>
      <c r="C1396">
        <v>1.3862953396342694</v>
      </c>
      <c r="D1396" t="s">
        <v>2480</v>
      </c>
      <c r="E1396" t="s">
        <v>311</v>
      </c>
    </row>
    <row r="1397" spans="1:5" x14ac:dyDescent="0.3">
      <c r="A1397" t="s">
        <v>2112</v>
      </c>
      <c r="B1397" t="s">
        <v>311</v>
      </c>
      <c r="C1397">
        <v>1.3868660884000859</v>
      </c>
      <c r="D1397" t="s">
        <v>2480</v>
      </c>
      <c r="E1397" t="s">
        <v>311</v>
      </c>
    </row>
    <row r="1398" spans="1:5" x14ac:dyDescent="0.3">
      <c r="A1398" t="s">
        <v>1314</v>
      </c>
      <c r="B1398" t="s">
        <v>311</v>
      </c>
      <c r="C1398">
        <v>1.3870916607122483</v>
      </c>
      <c r="D1398" t="s">
        <v>2480</v>
      </c>
      <c r="E1398" t="s">
        <v>311</v>
      </c>
    </row>
    <row r="1399" spans="1:5" x14ac:dyDescent="0.3">
      <c r="A1399" t="s">
        <v>881</v>
      </c>
      <c r="B1399" t="s">
        <v>311</v>
      </c>
      <c r="C1399">
        <v>1.3892407670232776</v>
      </c>
      <c r="D1399" t="s">
        <v>2480</v>
      </c>
      <c r="E1399" t="s">
        <v>311</v>
      </c>
    </row>
    <row r="1400" spans="1:5" x14ac:dyDescent="0.3">
      <c r="A1400" t="s">
        <v>1351</v>
      </c>
      <c r="B1400" t="s">
        <v>311</v>
      </c>
      <c r="C1400">
        <v>1.3908788573556603</v>
      </c>
      <c r="D1400" t="s">
        <v>2480</v>
      </c>
      <c r="E1400" t="s">
        <v>311</v>
      </c>
    </row>
    <row r="1401" spans="1:5" x14ac:dyDescent="0.3">
      <c r="A1401" t="s">
        <v>1795</v>
      </c>
      <c r="B1401" t="s">
        <v>311</v>
      </c>
      <c r="C1401">
        <v>1.3910293093835435</v>
      </c>
      <c r="D1401" t="s">
        <v>2480</v>
      </c>
      <c r="E1401" t="s">
        <v>311</v>
      </c>
    </row>
    <row r="1402" spans="1:5" x14ac:dyDescent="0.3">
      <c r="A1402" t="s">
        <v>1228</v>
      </c>
      <c r="B1402" t="s">
        <v>311</v>
      </c>
      <c r="C1402">
        <v>1.3933195944956327</v>
      </c>
      <c r="D1402" t="s">
        <v>2480</v>
      </c>
      <c r="E1402" t="s">
        <v>311</v>
      </c>
    </row>
    <row r="1403" spans="1:5" x14ac:dyDescent="0.3">
      <c r="A1403" t="s">
        <v>1338</v>
      </c>
      <c r="B1403" t="s">
        <v>311</v>
      </c>
      <c r="C1403">
        <v>1.3953415690340882</v>
      </c>
      <c r="D1403" t="s">
        <v>2480</v>
      </c>
      <c r="E1403" t="s">
        <v>311</v>
      </c>
    </row>
    <row r="1404" spans="1:5" x14ac:dyDescent="0.3">
      <c r="A1404" t="s">
        <v>1332</v>
      </c>
      <c r="B1404" t="s">
        <v>311</v>
      </c>
      <c r="C1404">
        <v>1.3968229657911753</v>
      </c>
      <c r="D1404" t="s">
        <v>2480</v>
      </c>
      <c r="E1404" t="s">
        <v>311</v>
      </c>
    </row>
    <row r="1405" spans="1:5" x14ac:dyDescent="0.3">
      <c r="A1405" t="s">
        <v>752</v>
      </c>
      <c r="B1405" t="s">
        <v>311</v>
      </c>
      <c r="C1405">
        <v>1.3971188191966908</v>
      </c>
      <c r="D1405" t="s">
        <v>2480</v>
      </c>
      <c r="E1405" t="s">
        <v>311</v>
      </c>
    </row>
    <row r="1406" spans="1:5" x14ac:dyDescent="0.3">
      <c r="A1406" t="s">
        <v>2250</v>
      </c>
      <c r="B1406" t="s">
        <v>311</v>
      </c>
      <c r="C1406">
        <v>1.3984333900814847</v>
      </c>
      <c r="D1406" t="s">
        <v>2480</v>
      </c>
      <c r="E1406" t="s">
        <v>311</v>
      </c>
    </row>
    <row r="1407" spans="1:5" x14ac:dyDescent="0.3">
      <c r="A1407" t="s">
        <v>596</v>
      </c>
      <c r="B1407" t="s">
        <v>311</v>
      </c>
      <c r="C1407">
        <v>1.3987813201685237</v>
      </c>
      <c r="D1407" t="s">
        <v>2480</v>
      </c>
      <c r="E1407" t="s">
        <v>311</v>
      </c>
    </row>
    <row r="1408" spans="1:5" x14ac:dyDescent="0.3">
      <c r="A1408" t="s">
        <v>1555</v>
      </c>
      <c r="B1408" t="s">
        <v>311</v>
      </c>
      <c r="C1408">
        <v>1.3988643753607573</v>
      </c>
      <c r="D1408" t="s">
        <v>2480</v>
      </c>
      <c r="E1408" t="s">
        <v>311</v>
      </c>
    </row>
    <row r="1409" spans="1:5" x14ac:dyDescent="0.3">
      <c r="A1409" t="s">
        <v>767</v>
      </c>
      <c r="B1409" t="s">
        <v>311</v>
      </c>
      <c r="C1409">
        <v>1.3993171998424696</v>
      </c>
      <c r="D1409" t="s">
        <v>2480</v>
      </c>
      <c r="E1409" t="s">
        <v>311</v>
      </c>
    </row>
    <row r="1410" spans="1:5" x14ac:dyDescent="0.3">
      <c r="A1410" t="s">
        <v>1496</v>
      </c>
      <c r="B1410" t="s">
        <v>311</v>
      </c>
      <c r="C1410">
        <v>1.400333124276665</v>
      </c>
      <c r="D1410" t="s">
        <v>2480</v>
      </c>
      <c r="E1410" t="s">
        <v>311</v>
      </c>
    </row>
    <row r="1411" spans="1:5" x14ac:dyDescent="0.3">
      <c r="A1411" t="s">
        <v>1715</v>
      </c>
      <c r="B1411" t="s">
        <v>311</v>
      </c>
      <c r="C1411">
        <v>1.4004687316250926</v>
      </c>
      <c r="D1411" t="s">
        <v>2480</v>
      </c>
      <c r="E1411" t="s">
        <v>311</v>
      </c>
    </row>
    <row r="1412" spans="1:5" x14ac:dyDescent="0.3">
      <c r="A1412" t="s">
        <v>979</v>
      </c>
      <c r="B1412" t="s">
        <v>311</v>
      </c>
      <c r="C1412">
        <v>1.4016193442720064</v>
      </c>
      <c r="D1412" t="s">
        <v>2480</v>
      </c>
      <c r="E1412" t="s">
        <v>311</v>
      </c>
    </row>
    <row r="1413" spans="1:5" x14ac:dyDescent="0.3">
      <c r="A1413" t="s">
        <v>584</v>
      </c>
      <c r="B1413" t="s">
        <v>311</v>
      </c>
      <c r="C1413">
        <v>1.4023658127977217</v>
      </c>
      <c r="D1413" t="s">
        <v>2480</v>
      </c>
      <c r="E1413" t="s">
        <v>311</v>
      </c>
    </row>
    <row r="1414" spans="1:5" x14ac:dyDescent="0.3">
      <c r="A1414" t="s">
        <v>1482</v>
      </c>
      <c r="B1414" t="s">
        <v>311</v>
      </c>
      <c r="C1414">
        <v>1.4040271112182399</v>
      </c>
      <c r="D1414" t="s">
        <v>2480</v>
      </c>
      <c r="E1414" t="s">
        <v>311</v>
      </c>
    </row>
    <row r="1415" spans="1:5" x14ac:dyDescent="0.3">
      <c r="A1415" t="s">
        <v>1506</v>
      </c>
      <c r="B1415" t="s">
        <v>311</v>
      </c>
      <c r="C1415">
        <v>1.405568474124758</v>
      </c>
      <c r="D1415" t="s">
        <v>2480</v>
      </c>
      <c r="E1415" t="s">
        <v>311</v>
      </c>
    </row>
    <row r="1416" spans="1:5" x14ac:dyDescent="0.3">
      <c r="A1416" t="s">
        <v>1329</v>
      </c>
      <c r="B1416" t="s">
        <v>311</v>
      </c>
      <c r="C1416">
        <v>1.4088046168953805</v>
      </c>
      <c r="D1416" t="s">
        <v>2480</v>
      </c>
      <c r="E1416" t="s">
        <v>311</v>
      </c>
    </row>
    <row r="1417" spans="1:5" x14ac:dyDescent="0.3">
      <c r="A1417" t="s">
        <v>1325</v>
      </c>
      <c r="B1417" t="s">
        <v>311</v>
      </c>
      <c r="C1417">
        <v>1.4120025625948487</v>
      </c>
      <c r="D1417" t="s">
        <v>2480</v>
      </c>
      <c r="E1417" t="s">
        <v>311</v>
      </c>
    </row>
    <row r="1418" spans="1:5" x14ac:dyDescent="0.3">
      <c r="A1418" t="s">
        <v>1305</v>
      </c>
      <c r="B1418" t="s">
        <v>311</v>
      </c>
      <c r="C1418">
        <v>1.4126502744656726</v>
      </c>
      <c r="D1418" t="s">
        <v>2480</v>
      </c>
      <c r="E1418" t="s">
        <v>311</v>
      </c>
    </row>
    <row r="1419" spans="1:5" x14ac:dyDescent="0.3">
      <c r="A1419" t="s">
        <v>889</v>
      </c>
      <c r="B1419" t="s">
        <v>311</v>
      </c>
      <c r="C1419">
        <v>1.4128361541386472</v>
      </c>
      <c r="D1419" t="s">
        <v>2480</v>
      </c>
      <c r="E1419" t="s">
        <v>311</v>
      </c>
    </row>
    <row r="1420" spans="1:5" x14ac:dyDescent="0.3">
      <c r="A1420" t="s">
        <v>896</v>
      </c>
      <c r="B1420" t="s">
        <v>311</v>
      </c>
      <c r="C1420">
        <v>1.4139927271966135</v>
      </c>
      <c r="D1420" t="s">
        <v>2480</v>
      </c>
      <c r="E1420" t="s">
        <v>311</v>
      </c>
    </row>
    <row r="1421" spans="1:5" x14ac:dyDescent="0.3">
      <c r="A1421" t="s">
        <v>751</v>
      </c>
      <c r="B1421" t="s">
        <v>311</v>
      </c>
      <c r="C1421">
        <v>1.4144436978870882</v>
      </c>
      <c r="D1421" t="s">
        <v>2480</v>
      </c>
      <c r="E1421" t="s">
        <v>311</v>
      </c>
    </row>
    <row r="1422" spans="1:5" x14ac:dyDescent="0.3">
      <c r="A1422" t="s">
        <v>1585</v>
      </c>
      <c r="B1422" t="s">
        <v>311</v>
      </c>
      <c r="C1422">
        <v>1.4150079893274392</v>
      </c>
      <c r="D1422" t="s">
        <v>2480</v>
      </c>
      <c r="E1422" t="s">
        <v>311</v>
      </c>
    </row>
    <row r="1423" spans="1:5" x14ac:dyDescent="0.3">
      <c r="A1423" t="s">
        <v>887</v>
      </c>
      <c r="B1423" t="s">
        <v>311</v>
      </c>
      <c r="C1423">
        <v>1.4153575368234439</v>
      </c>
      <c r="D1423" t="s">
        <v>2480</v>
      </c>
      <c r="E1423" t="s">
        <v>311</v>
      </c>
    </row>
    <row r="1424" spans="1:5" x14ac:dyDescent="0.3">
      <c r="A1424" t="s">
        <v>743</v>
      </c>
      <c r="B1424" t="s">
        <v>311</v>
      </c>
      <c r="C1424">
        <v>1.4174518809337071</v>
      </c>
      <c r="D1424" t="s">
        <v>2480</v>
      </c>
      <c r="E1424" t="s">
        <v>311</v>
      </c>
    </row>
    <row r="1425" spans="1:5" x14ac:dyDescent="0.3">
      <c r="A1425" t="s">
        <v>1864</v>
      </c>
      <c r="B1425" t="s">
        <v>311</v>
      </c>
      <c r="C1425">
        <v>1.4180238908473024</v>
      </c>
      <c r="D1425" t="s">
        <v>2480</v>
      </c>
      <c r="E1425" t="s">
        <v>311</v>
      </c>
    </row>
    <row r="1426" spans="1:5" x14ac:dyDescent="0.3">
      <c r="A1426" t="s">
        <v>1862</v>
      </c>
      <c r="B1426" t="s">
        <v>311</v>
      </c>
      <c r="C1426">
        <v>1.4195977551780123</v>
      </c>
      <c r="D1426" t="s">
        <v>2480</v>
      </c>
      <c r="E1426" t="s">
        <v>311</v>
      </c>
    </row>
    <row r="1427" spans="1:5" x14ac:dyDescent="0.3">
      <c r="A1427" t="s">
        <v>2189</v>
      </c>
      <c r="B1427" t="s">
        <v>311</v>
      </c>
      <c r="C1427">
        <v>1.4202477227424037</v>
      </c>
      <c r="D1427" t="s">
        <v>2480</v>
      </c>
      <c r="E1427" t="s">
        <v>311</v>
      </c>
    </row>
    <row r="1428" spans="1:5" x14ac:dyDescent="0.3">
      <c r="A1428" t="s">
        <v>1805</v>
      </c>
      <c r="B1428" t="s">
        <v>311</v>
      </c>
      <c r="C1428">
        <v>1.4217842120431174</v>
      </c>
      <c r="D1428" t="s">
        <v>2480</v>
      </c>
      <c r="E1428" t="s">
        <v>311</v>
      </c>
    </row>
    <row r="1429" spans="1:5" x14ac:dyDescent="0.3">
      <c r="A1429" t="s">
        <v>2311</v>
      </c>
      <c r="B1429" t="s">
        <v>311</v>
      </c>
      <c r="C1429">
        <v>1.4222844683889013</v>
      </c>
      <c r="D1429" t="s">
        <v>2480</v>
      </c>
      <c r="E1429" t="s">
        <v>311</v>
      </c>
    </row>
    <row r="1430" spans="1:5" x14ac:dyDescent="0.3">
      <c r="A1430" t="s">
        <v>2104</v>
      </c>
      <c r="B1430" t="s">
        <v>311</v>
      </c>
      <c r="C1430">
        <v>1.4226784430531048</v>
      </c>
      <c r="D1430" t="s">
        <v>2480</v>
      </c>
      <c r="E1430" t="s">
        <v>311</v>
      </c>
    </row>
    <row r="1431" spans="1:5" x14ac:dyDescent="0.3">
      <c r="A1431" t="s">
        <v>1874</v>
      </c>
      <c r="B1431" t="s">
        <v>311</v>
      </c>
      <c r="C1431">
        <v>1.4230950496919259</v>
      </c>
      <c r="D1431" t="s">
        <v>2480</v>
      </c>
      <c r="E1431" t="s">
        <v>311</v>
      </c>
    </row>
    <row r="1432" spans="1:5" x14ac:dyDescent="0.3">
      <c r="A1432" t="s">
        <v>1304</v>
      </c>
      <c r="B1432" t="s">
        <v>311</v>
      </c>
      <c r="C1432">
        <v>1.4237564540010645</v>
      </c>
      <c r="D1432" t="s">
        <v>2480</v>
      </c>
      <c r="E1432" t="s">
        <v>311</v>
      </c>
    </row>
    <row r="1433" spans="1:5" x14ac:dyDescent="0.3">
      <c r="A1433" t="s">
        <v>1376</v>
      </c>
      <c r="B1433" t="s">
        <v>311</v>
      </c>
      <c r="C1433">
        <v>1.4245644118449556</v>
      </c>
      <c r="D1433" t="s">
        <v>2480</v>
      </c>
      <c r="E1433" t="s">
        <v>311</v>
      </c>
    </row>
    <row r="1434" spans="1:5" x14ac:dyDescent="0.3">
      <c r="A1434" t="s">
        <v>2223</v>
      </c>
      <c r="B1434" t="s">
        <v>311</v>
      </c>
      <c r="C1434">
        <v>1.4259703100348613</v>
      </c>
      <c r="D1434" t="s">
        <v>2480</v>
      </c>
      <c r="E1434" t="s">
        <v>311</v>
      </c>
    </row>
    <row r="1435" spans="1:5" x14ac:dyDescent="0.3">
      <c r="A1435" t="s">
        <v>888</v>
      </c>
      <c r="B1435" t="s">
        <v>311</v>
      </c>
      <c r="C1435">
        <v>1.4296523647847497</v>
      </c>
      <c r="D1435" t="s">
        <v>2480</v>
      </c>
      <c r="E1435" t="s">
        <v>311</v>
      </c>
    </row>
    <row r="1436" spans="1:5" x14ac:dyDescent="0.3">
      <c r="A1436" t="s">
        <v>1547</v>
      </c>
      <c r="B1436" t="s">
        <v>311</v>
      </c>
      <c r="C1436">
        <v>1.4307862824094355</v>
      </c>
      <c r="D1436" t="s">
        <v>2480</v>
      </c>
      <c r="E1436" t="s">
        <v>311</v>
      </c>
    </row>
    <row r="1437" spans="1:5" x14ac:dyDescent="0.3">
      <c r="A1437" t="s">
        <v>1527</v>
      </c>
      <c r="B1437" t="s">
        <v>311</v>
      </c>
      <c r="C1437">
        <v>1.4314287363314131</v>
      </c>
      <c r="D1437" t="s">
        <v>2480</v>
      </c>
      <c r="E1437" t="s">
        <v>311</v>
      </c>
    </row>
    <row r="1438" spans="1:5" x14ac:dyDescent="0.3">
      <c r="A1438" t="s">
        <v>452</v>
      </c>
      <c r="B1438" t="s">
        <v>311</v>
      </c>
      <c r="C1438">
        <v>1.4337913302249441</v>
      </c>
      <c r="D1438" t="s">
        <v>2480</v>
      </c>
      <c r="E1438" t="s">
        <v>311</v>
      </c>
    </row>
    <row r="1439" spans="1:5" x14ac:dyDescent="0.3">
      <c r="A1439" t="s">
        <v>1220</v>
      </c>
      <c r="B1439" t="s">
        <v>311</v>
      </c>
      <c r="C1439">
        <v>1.4347098136557281</v>
      </c>
      <c r="D1439" t="s">
        <v>2480</v>
      </c>
      <c r="E1439" t="s">
        <v>311</v>
      </c>
    </row>
    <row r="1440" spans="1:5" x14ac:dyDescent="0.3">
      <c r="A1440" t="s">
        <v>1411</v>
      </c>
      <c r="B1440" t="s">
        <v>311</v>
      </c>
      <c r="C1440">
        <v>1.4347636555161809</v>
      </c>
      <c r="D1440" t="s">
        <v>2480</v>
      </c>
      <c r="E1440" t="s">
        <v>311</v>
      </c>
    </row>
    <row r="1441" spans="1:5" x14ac:dyDescent="0.3">
      <c r="A1441" t="s">
        <v>1337</v>
      </c>
      <c r="B1441" t="s">
        <v>311</v>
      </c>
      <c r="C1441">
        <v>1.4370450406609165</v>
      </c>
      <c r="D1441" t="s">
        <v>2480</v>
      </c>
      <c r="E1441" t="s">
        <v>311</v>
      </c>
    </row>
    <row r="1442" spans="1:5" x14ac:dyDescent="0.3">
      <c r="A1442" t="s">
        <v>1242</v>
      </c>
      <c r="B1442" t="s">
        <v>311</v>
      </c>
      <c r="C1442">
        <v>1.4380710302770003</v>
      </c>
      <c r="D1442" t="s">
        <v>2480</v>
      </c>
      <c r="E1442" t="s">
        <v>311</v>
      </c>
    </row>
    <row r="1443" spans="1:5" x14ac:dyDescent="0.3">
      <c r="A1443" t="s">
        <v>2317</v>
      </c>
      <c r="B1443" t="s">
        <v>311</v>
      </c>
      <c r="C1443">
        <v>1.4392694693712687</v>
      </c>
      <c r="D1443" t="s">
        <v>2480</v>
      </c>
      <c r="E1443" t="s">
        <v>311</v>
      </c>
    </row>
    <row r="1444" spans="1:5" x14ac:dyDescent="0.3">
      <c r="A1444" t="s">
        <v>1602</v>
      </c>
      <c r="B1444" t="s">
        <v>311</v>
      </c>
      <c r="C1444">
        <v>1.4395842324715973</v>
      </c>
      <c r="D1444" t="s">
        <v>2480</v>
      </c>
      <c r="E1444" t="s">
        <v>311</v>
      </c>
    </row>
    <row r="1445" spans="1:5" x14ac:dyDescent="0.3">
      <c r="A1445" t="s">
        <v>1697</v>
      </c>
      <c r="B1445" t="s">
        <v>311</v>
      </c>
      <c r="C1445">
        <v>1.4397237300664474</v>
      </c>
      <c r="D1445" t="s">
        <v>2480</v>
      </c>
      <c r="E1445" t="s">
        <v>311</v>
      </c>
    </row>
    <row r="1446" spans="1:5" x14ac:dyDescent="0.3">
      <c r="A1446" t="s">
        <v>1641</v>
      </c>
      <c r="B1446" t="s">
        <v>311</v>
      </c>
      <c r="C1446">
        <v>1.4417758900207382</v>
      </c>
      <c r="D1446" t="s">
        <v>2480</v>
      </c>
      <c r="E1446" t="s">
        <v>311</v>
      </c>
    </row>
    <row r="1447" spans="1:5" x14ac:dyDescent="0.3">
      <c r="A1447" t="s">
        <v>442</v>
      </c>
      <c r="B1447" t="s">
        <v>311</v>
      </c>
      <c r="C1447">
        <v>1.4419047431963488</v>
      </c>
      <c r="D1447" t="s">
        <v>2480</v>
      </c>
      <c r="E1447" t="s">
        <v>311</v>
      </c>
    </row>
    <row r="1448" spans="1:5" x14ac:dyDescent="0.3">
      <c r="A1448" t="s">
        <v>1508</v>
      </c>
      <c r="B1448" t="s">
        <v>311</v>
      </c>
      <c r="C1448">
        <v>1.44203629938688</v>
      </c>
      <c r="D1448" t="s">
        <v>2480</v>
      </c>
      <c r="E1448" t="s">
        <v>311</v>
      </c>
    </row>
    <row r="1449" spans="1:5" x14ac:dyDescent="0.3">
      <c r="A1449" t="s">
        <v>2252</v>
      </c>
      <c r="B1449" t="s">
        <v>311</v>
      </c>
      <c r="C1449">
        <v>1.4421907928430926</v>
      </c>
      <c r="D1449" t="s">
        <v>2480</v>
      </c>
      <c r="E1449" t="s">
        <v>311</v>
      </c>
    </row>
    <row r="1450" spans="1:5" x14ac:dyDescent="0.3">
      <c r="A1450" t="s">
        <v>2207</v>
      </c>
      <c r="B1450" t="s">
        <v>311</v>
      </c>
      <c r="C1450">
        <v>1.4425880298529039</v>
      </c>
      <c r="D1450" t="s">
        <v>2480</v>
      </c>
      <c r="E1450" t="s">
        <v>311</v>
      </c>
    </row>
    <row r="1451" spans="1:5" x14ac:dyDescent="0.3">
      <c r="A1451" t="s">
        <v>2197</v>
      </c>
      <c r="B1451" t="s">
        <v>311</v>
      </c>
      <c r="C1451">
        <v>1.4427137109089343</v>
      </c>
      <c r="D1451" t="s">
        <v>2480</v>
      </c>
      <c r="E1451" t="s">
        <v>311</v>
      </c>
    </row>
    <row r="1452" spans="1:5" x14ac:dyDescent="0.3">
      <c r="A1452" t="s">
        <v>2194</v>
      </c>
      <c r="B1452" t="s">
        <v>311</v>
      </c>
      <c r="C1452">
        <v>1.4442302676640322</v>
      </c>
      <c r="D1452" t="s">
        <v>2480</v>
      </c>
      <c r="E1452" t="s">
        <v>311</v>
      </c>
    </row>
    <row r="1453" spans="1:5" x14ac:dyDescent="0.3">
      <c r="A1453" t="s">
        <v>724</v>
      </c>
      <c r="B1453" t="s">
        <v>311</v>
      </c>
      <c r="C1453">
        <v>1.4460842486187606</v>
      </c>
      <c r="D1453" t="s">
        <v>2480</v>
      </c>
      <c r="E1453" t="s">
        <v>311</v>
      </c>
    </row>
    <row r="1454" spans="1:5" x14ac:dyDescent="0.3">
      <c r="A1454" t="s">
        <v>1221</v>
      </c>
      <c r="B1454" t="s">
        <v>311</v>
      </c>
      <c r="C1454">
        <v>1.4464464507911476</v>
      </c>
      <c r="D1454" t="s">
        <v>2480</v>
      </c>
      <c r="E1454" t="s">
        <v>311</v>
      </c>
    </row>
    <row r="1455" spans="1:5" x14ac:dyDescent="0.3">
      <c r="A1455" t="s">
        <v>1483</v>
      </c>
      <c r="B1455" t="s">
        <v>311</v>
      </c>
      <c r="C1455">
        <v>1.4522446477722424</v>
      </c>
      <c r="D1455" t="s">
        <v>2480</v>
      </c>
      <c r="E1455" t="s">
        <v>311</v>
      </c>
    </row>
    <row r="1456" spans="1:5" x14ac:dyDescent="0.3">
      <c r="A1456" t="s">
        <v>1309</v>
      </c>
      <c r="B1456" t="s">
        <v>311</v>
      </c>
      <c r="C1456">
        <v>1.4541891543686902</v>
      </c>
      <c r="D1456" t="s">
        <v>2480</v>
      </c>
      <c r="E1456" t="s">
        <v>311</v>
      </c>
    </row>
    <row r="1457" spans="1:5" x14ac:dyDescent="0.3">
      <c r="A1457" t="s">
        <v>2083</v>
      </c>
      <c r="B1457" t="s">
        <v>311</v>
      </c>
      <c r="C1457">
        <v>1.4571362294713734</v>
      </c>
      <c r="D1457" t="s">
        <v>2480</v>
      </c>
      <c r="E1457" t="s">
        <v>311</v>
      </c>
    </row>
    <row r="1458" spans="1:5" x14ac:dyDescent="0.3">
      <c r="A1458" t="s">
        <v>2196</v>
      </c>
      <c r="B1458" t="s">
        <v>311</v>
      </c>
      <c r="C1458">
        <v>1.4572118359138335</v>
      </c>
      <c r="D1458" t="s">
        <v>2480</v>
      </c>
      <c r="E1458" t="s">
        <v>311</v>
      </c>
    </row>
    <row r="1459" spans="1:5" x14ac:dyDescent="0.3">
      <c r="A1459" t="s">
        <v>2084</v>
      </c>
      <c r="B1459" t="s">
        <v>311</v>
      </c>
      <c r="C1459">
        <v>1.4572500578386538</v>
      </c>
      <c r="D1459" t="s">
        <v>2480</v>
      </c>
      <c r="E1459" t="s">
        <v>311</v>
      </c>
    </row>
    <row r="1460" spans="1:5" x14ac:dyDescent="0.3">
      <c r="A1460" t="s">
        <v>2185</v>
      </c>
      <c r="B1460" t="s">
        <v>311</v>
      </c>
      <c r="C1460">
        <v>1.4580023150085208</v>
      </c>
      <c r="D1460" t="s">
        <v>2480</v>
      </c>
      <c r="E1460" t="s">
        <v>311</v>
      </c>
    </row>
    <row r="1461" spans="1:5" x14ac:dyDescent="0.3">
      <c r="A1461" t="s">
        <v>1583</v>
      </c>
      <c r="B1461" t="s">
        <v>311</v>
      </c>
      <c r="C1461">
        <v>1.4580321873524176</v>
      </c>
      <c r="D1461" t="s">
        <v>2480</v>
      </c>
      <c r="E1461" t="s">
        <v>311</v>
      </c>
    </row>
    <row r="1462" spans="1:5" x14ac:dyDescent="0.3">
      <c r="A1462" t="s">
        <v>462</v>
      </c>
      <c r="B1462" t="s">
        <v>311</v>
      </c>
      <c r="C1462">
        <v>1.4592385323664296</v>
      </c>
      <c r="D1462" t="s">
        <v>2480</v>
      </c>
      <c r="E1462" t="s">
        <v>311</v>
      </c>
    </row>
    <row r="1463" spans="1:5" x14ac:dyDescent="0.3">
      <c r="A1463" t="s">
        <v>2188</v>
      </c>
      <c r="B1463" t="s">
        <v>311</v>
      </c>
      <c r="C1463">
        <v>1.4598972800522323</v>
      </c>
      <c r="D1463" t="s">
        <v>2480</v>
      </c>
      <c r="E1463" t="s">
        <v>311</v>
      </c>
    </row>
    <row r="1464" spans="1:5" x14ac:dyDescent="0.3">
      <c r="A1464" t="s">
        <v>1262</v>
      </c>
      <c r="B1464" t="s">
        <v>311</v>
      </c>
      <c r="C1464">
        <v>1.4631515721956561</v>
      </c>
      <c r="D1464" t="s">
        <v>2480</v>
      </c>
      <c r="E1464" t="s">
        <v>311</v>
      </c>
    </row>
    <row r="1465" spans="1:5" x14ac:dyDescent="0.3">
      <c r="A1465" t="s">
        <v>2082</v>
      </c>
      <c r="B1465" t="s">
        <v>311</v>
      </c>
      <c r="C1465">
        <v>1.463274820350833</v>
      </c>
      <c r="D1465" t="s">
        <v>2480</v>
      </c>
      <c r="E1465" t="s">
        <v>311</v>
      </c>
    </row>
    <row r="1466" spans="1:5" x14ac:dyDescent="0.3">
      <c r="A1466" t="s">
        <v>740</v>
      </c>
      <c r="B1466" t="s">
        <v>311</v>
      </c>
      <c r="C1466">
        <v>1.4641635042632899</v>
      </c>
      <c r="D1466" t="s">
        <v>2480</v>
      </c>
      <c r="E1466" t="s">
        <v>311</v>
      </c>
    </row>
    <row r="1467" spans="1:5" x14ac:dyDescent="0.3">
      <c r="A1467" t="s">
        <v>2198</v>
      </c>
      <c r="B1467" t="s">
        <v>311</v>
      </c>
      <c r="C1467">
        <v>1.4655904728114388</v>
      </c>
      <c r="D1467" t="s">
        <v>2480</v>
      </c>
      <c r="E1467" t="s">
        <v>311</v>
      </c>
    </row>
    <row r="1468" spans="1:5" x14ac:dyDescent="0.3">
      <c r="A1468" t="s">
        <v>2195</v>
      </c>
      <c r="B1468" t="s">
        <v>311</v>
      </c>
      <c r="C1468">
        <v>1.4684300026068553</v>
      </c>
      <c r="D1468" t="s">
        <v>2480</v>
      </c>
      <c r="E1468" t="s">
        <v>311</v>
      </c>
    </row>
    <row r="1469" spans="1:5" x14ac:dyDescent="0.3">
      <c r="A1469" t="s">
        <v>2020</v>
      </c>
      <c r="B1469" t="s">
        <v>311</v>
      </c>
      <c r="C1469">
        <v>1.4685521214649957</v>
      </c>
      <c r="D1469" t="s">
        <v>2480</v>
      </c>
      <c r="E1469" t="s">
        <v>311</v>
      </c>
    </row>
    <row r="1470" spans="1:5" x14ac:dyDescent="0.3">
      <c r="A1470" t="s">
        <v>1505</v>
      </c>
      <c r="B1470" t="s">
        <v>311</v>
      </c>
      <c r="C1470">
        <v>1.4686031817186267</v>
      </c>
      <c r="D1470" t="s">
        <v>2480</v>
      </c>
      <c r="E1470" t="s">
        <v>311</v>
      </c>
    </row>
    <row r="1471" spans="1:5" x14ac:dyDescent="0.3">
      <c r="A1471" t="s">
        <v>2187</v>
      </c>
      <c r="B1471" t="s">
        <v>311</v>
      </c>
      <c r="C1471">
        <v>1.4689462392142032</v>
      </c>
      <c r="D1471" t="s">
        <v>2480</v>
      </c>
      <c r="E1471" t="s">
        <v>311</v>
      </c>
    </row>
    <row r="1472" spans="1:5" x14ac:dyDescent="0.3">
      <c r="A1472" t="s">
        <v>2191</v>
      </c>
      <c r="B1472" t="s">
        <v>311</v>
      </c>
      <c r="C1472">
        <v>1.469042843709587</v>
      </c>
      <c r="D1472" t="s">
        <v>2480</v>
      </c>
      <c r="E1472" t="s">
        <v>311</v>
      </c>
    </row>
    <row r="1473" spans="1:5" x14ac:dyDescent="0.3">
      <c r="A1473" t="s">
        <v>2186</v>
      </c>
      <c r="B1473" t="s">
        <v>311</v>
      </c>
      <c r="C1473">
        <v>1.470635180415075</v>
      </c>
      <c r="D1473" t="s">
        <v>2480</v>
      </c>
      <c r="E1473" t="s">
        <v>311</v>
      </c>
    </row>
    <row r="1474" spans="1:5" x14ac:dyDescent="0.3">
      <c r="A1474" t="s">
        <v>1345</v>
      </c>
      <c r="B1474" t="s">
        <v>311</v>
      </c>
      <c r="C1474">
        <v>1.473695111715972</v>
      </c>
      <c r="D1474" t="s">
        <v>2480</v>
      </c>
      <c r="E1474" t="s">
        <v>311</v>
      </c>
    </row>
    <row r="1475" spans="1:5" x14ac:dyDescent="0.3">
      <c r="A1475" t="s">
        <v>1344</v>
      </c>
      <c r="B1475" t="s">
        <v>311</v>
      </c>
      <c r="C1475">
        <v>1.474713133012177</v>
      </c>
      <c r="D1475" t="s">
        <v>2480</v>
      </c>
      <c r="E1475" t="s">
        <v>311</v>
      </c>
    </row>
    <row r="1476" spans="1:5" x14ac:dyDescent="0.3">
      <c r="A1476" t="s">
        <v>1524</v>
      </c>
      <c r="B1476" t="s">
        <v>311</v>
      </c>
      <c r="C1476">
        <v>1.4774002552763177</v>
      </c>
      <c r="D1476" t="s">
        <v>2480</v>
      </c>
      <c r="E1476" t="s">
        <v>311</v>
      </c>
    </row>
    <row r="1477" spans="1:5" x14ac:dyDescent="0.3">
      <c r="A1477" t="s">
        <v>1540</v>
      </c>
      <c r="B1477" t="s">
        <v>311</v>
      </c>
      <c r="C1477">
        <v>1.477751902367785</v>
      </c>
      <c r="D1477" t="s">
        <v>2480</v>
      </c>
      <c r="E1477" t="s">
        <v>311</v>
      </c>
    </row>
    <row r="1478" spans="1:5" x14ac:dyDescent="0.3">
      <c r="A1478" t="s">
        <v>2259</v>
      </c>
      <c r="B1478" t="s">
        <v>311</v>
      </c>
      <c r="C1478">
        <v>1.4799079233128702</v>
      </c>
      <c r="D1478" t="s">
        <v>2480</v>
      </c>
      <c r="E1478" t="s">
        <v>311</v>
      </c>
    </row>
    <row r="1479" spans="1:5" x14ac:dyDescent="0.3">
      <c r="A1479" t="s">
        <v>1521</v>
      </c>
      <c r="B1479" t="s">
        <v>311</v>
      </c>
      <c r="C1479">
        <v>1.4802843071059859</v>
      </c>
      <c r="D1479" t="s">
        <v>2480</v>
      </c>
      <c r="E1479" t="s">
        <v>311</v>
      </c>
    </row>
    <row r="1480" spans="1:5" x14ac:dyDescent="0.3">
      <c r="A1480" t="s">
        <v>2078</v>
      </c>
      <c r="B1480" t="s">
        <v>311</v>
      </c>
      <c r="C1480">
        <v>1.4803983166781423</v>
      </c>
      <c r="D1480" t="s">
        <v>2480</v>
      </c>
      <c r="E1480" t="s">
        <v>311</v>
      </c>
    </row>
    <row r="1481" spans="1:5" x14ac:dyDescent="0.3">
      <c r="A1481" t="s">
        <v>444</v>
      </c>
      <c r="B1481" t="s">
        <v>311</v>
      </c>
      <c r="C1481">
        <v>1.4813442875991985</v>
      </c>
      <c r="D1481" t="s">
        <v>2480</v>
      </c>
      <c r="E1481" t="s">
        <v>311</v>
      </c>
    </row>
    <row r="1482" spans="1:5" x14ac:dyDescent="0.3">
      <c r="A1482" t="s">
        <v>2258</v>
      </c>
      <c r="B1482" t="s">
        <v>311</v>
      </c>
      <c r="C1482">
        <v>1.4817637457354305</v>
      </c>
      <c r="D1482" t="s">
        <v>2480</v>
      </c>
      <c r="E1482" t="s">
        <v>311</v>
      </c>
    </row>
    <row r="1483" spans="1:5" x14ac:dyDescent="0.3">
      <c r="A1483" t="s">
        <v>2192</v>
      </c>
      <c r="B1483" t="s">
        <v>311</v>
      </c>
      <c r="C1483">
        <v>1.4845356165903671</v>
      </c>
      <c r="D1483" t="s">
        <v>2480</v>
      </c>
      <c r="E1483" t="s">
        <v>311</v>
      </c>
    </row>
    <row r="1484" spans="1:5" x14ac:dyDescent="0.3">
      <c r="A1484" t="s">
        <v>1288</v>
      </c>
      <c r="B1484" t="s">
        <v>311</v>
      </c>
      <c r="C1484">
        <v>1.4871832421313345</v>
      </c>
      <c r="D1484" t="s">
        <v>2480</v>
      </c>
      <c r="E1484" t="s">
        <v>311</v>
      </c>
    </row>
    <row r="1485" spans="1:5" x14ac:dyDescent="0.3">
      <c r="A1485" t="s">
        <v>2077</v>
      </c>
      <c r="B1485" t="s">
        <v>311</v>
      </c>
      <c r="C1485">
        <v>1.4873835413147949</v>
      </c>
      <c r="D1485" t="s">
        <v>2480</v>
      </c>
      <c r="E1485" t="s">
        <v>311</v>
      </c>
    </row>
    <row r="1486" spans="1:5" x14ac:dyDescent="0.3">
      <c r="A1486" t="s">
        <v>1765</v>
      </c>
      <c r="B1486" t="s">
        <v>311</v>
      </c>
      <c r="C1486">
        <v>1.4893039806106494</v>
      </c>
      <c r="D1486" t="s">
        <v>2480</v>
      </c>
      <c r="E1486" t="s">
        <v>311</v>
      </c>
    </row>
    <row r="1487" spans="1:5" x14ac:dyDescent="0.3">
      <c r="A1487" t="s">
        <v>2371</v>
      </c>
      <c r="B1487" t="s">
        <v>311</v>
      </c>
      <c r="C1487">
        <v>1.4898755419178158</v>
      </c>
      <c r="D1487" t="s">
        <v>2480</v>
      </c>
      <c r="E1487" t="s">
        <v>311</v>
      </c>
    </row>
    <row r="1488" spans="1:5" x14ac:dyDescent="0.3">
      <c r="A1488" t="s">
        <v>2071</v>
      </c>
      <c r="B1488" t="s">
        <v>311</v>
      </c>
      <c r="C1488">
        <v>1.4922153250475412</v>
      </c>
      <c r="D1488" t="s">
        <v>2480</v>
      </c>
      <c r="E1488" t="s">
        <v>311</v>
      </c>
    </row>
    <row r="1489" spans="1:5" x14ac:dyDescent="0.3">
      <c r="A1489" t="s">
        <v>1645</v>
      </c>
      <c r="B1489" t="s">
        <v>311</v>
      </c>
      <c r="C1489">
        <v>1.4927054603974637</v>
      </c>
      <c r="D1489" t="s">
        <v>2480</v>
      </c>
      <c r="E1489" t="s">
        <v>311</v>
      </c>
    </row>
    <row r="1490" spans="1:5" x14ac:dyDescent="0.3">
      <c r="A1490" t="s">
        <v>1542</v>
      </c>
      <c r="B1490" t="s">
        <v>311</v>
      </c>
      <c r="C1490">
        <v>1.4949639633024947</v>
      </c>
      <c r="D1490" t="s">
        <v>2480</v>
      </c>
      <c r="E1490" t="s">
        <v>311</v>
      </c>
    </row>
    <row r="1491" spans="1:5" x14ac:dyDescent="0.3">
      <c r="A1491" t="s">
        <v>2261</v>
      </c>
      <c r="B1491" t="s">
        <v>311</v>
      </c>
      <c r="C1491">
        <v>1.4962182004334983</v>
      </c>
      <c r="D1491" t="s">
        <v>2480</v>
      </c>
      <c r="E1491" t="s">
        <v>311</v>
      </c>
    </row>
    <row r="1492" spans="1:5" x14ac:dyDescent="0.3">
      <c r="A1492" t="s">
        <v>2069</v>
      </c>
      <c r="B1492" t="s">
        <v>311</v>
      </c>
      <c r="C1492">
        <v>1.4972505855287277</v>
      </c>
      <c r="D1492" t="s">
        <v>2480</v>
      </c>
      <c r="E1492" t="s">
        <v>311</v>
      </c>
    </row>
    <row r="1493" spans="1:5" x14ac:dyDescent="0.3">
      <c r="A1493" t="s">
        <v>1696</v>
      </c>
      <c r="B1493" t="s">
        <v>311</v>
      </c>
      <c r="C1493">
        <v>1.4980216521117906</v>
      </c>
      <c r="D1493" t="s">
        <v>2480</v>
      </c>
      <c r="E1493" t="s">
        <v>311</v>
      </c>
    </row>
    <row r="1494" spans="1:5" x14ac:dyDescent="0.3">
      <c r="A1494" t="s">
        <v>1383</v>
      </c>
      <c r="B1494" t="s">
        <v>311</v>
      </c>
      <c r="C1494">
        <v>1.4982806383188281</v>
      </c>
      <c r="D1494" t="s">
        <v>2480</v>
      </c>
      <c r="E1494" t="s">
        <v>311</v>
      </c>
    </row>
    <row r="1495" spans="1:5" x14ac:dyDescent="0.3">
      <c r="A1495" t="s">
        <v>2260</v>
      </c>
      <c r="B1495" t="s">
        <v>311</v>
      </c>
      <c r="C1495">
        <v>1.4983887665889177</v>
      </c>
      <c r="D1495" t="s">
        <v>2480</v>
      </c>
      <c r="E1495" t="s">
        <v>311</v>
      </c>
    </row>
    <row r="1496" spans="1:5" x14ac:dyDescent="0.3">
      <c r="A1496" t="s">
        <v>1535</v>
      </c>
      <c r="B1496" t="s">
        <v>311</v>
      </c>
      <c r="C1496">
        <v>1.4993528558835272</v>
      </c>
      <c r="D1496" t="s">
        <v>2480</v>
      </c>
      <c r="E1496" t="s">
        <v>311</v>
      </c>
    </row>
    <row r="1497" spans="1:5" x14ac:dyDescent="0.3">
      <c r="A1497" t="s">
        <v>2072</v>
      </c>
      <c r="B1497" t="s">
        <v>311</v>
      </c>
      <c r="C1497">
        <v>1.5015623883695108</v>
      </c>
      <c r="D1497" t="s">
        <v>2480</v>
      </c>
      <c r="E1497" t="s">
        <v>311</v>
      </c>
    </row>
    <row r="1498" spans="1:5" x14ac:dyDescent="0.3">
      <c r="A1498" t="s">
        <v>1514</v>
      </c>
      <c r="B1498" t="s">
        <v>311</v>
      </c>
      <c r="C1498">
        <v>1.5022213283482677</v>
      </c>
      <c r="D1498" t="s">
        <v>2480</v>
      </c>
      <c r="E1498" t="s">
        <v>311</v>
      </c>
    </row>
    <row r="1499" spans="1:5" x14ac:dyDescent="0.3">
      <c r="A1499" t="s">
        <v>1584</v>
      </c>
      <c r="B1499" t="s">
        <v>311</v>
      </c>
      <c r="C1499">
        <v>1.5031746086040996</v>
      </c>
      <c r="D1499" t="s">
        <v>2480</v>
      </c>
      <c r="E1499" t="s">
        <v>311</v>
      </c>
    </row>
    <row r="1500" spans="1:5" x14ac:dyDescent="0.3">
      <c r="A1500" t="s">
        <v>2193</v>
      </c>
      <c r="B1500" t="s">
        <v>311</v>
      </c>
      <c r="C1500">
        <v>1.5038816695140211</v>
      </c>
      <c r="D1500" t="s">
        <v>2480</v>
      </c>
      <c r="E1500" t="s">
        <v>311</v>
      </c>
    </row>
    <row r="1501" spans="1:5" x14ac:dyDescent="0.3">
      <c r="A1501" t="s">
        <v>1394</v>
      </c>
      <c r="B1501" t="s">
        <v>311</v>
      </c>
      <c r="C1501">
        <v>1.5063699953609868</v>
      </c>
      <c r="D1501" t="s">
        <v>2480</v>
      </c>
      <c r="E1501" t="s">
        <v>311</v>
      </c>
    </row>
    <row r="1502" spans="1:5" x14ac:dyDescent="0.3">
      <c r="A1502" t="s">
        <v>2076</v>
      </c>
      <c r="B1502" t="s">
        <v>311</v>
      </c>
      <c r="C1502">
        <v>1.5066086060369572</v>
      </c>
      <c r="D1502" t="s">
        <v>2480</v>
      </c>
      <c r="E1502" t="s">
        <v>311</v>
      </c>
    </row>
    <row r="1503" spans="1:5" x14ac:dyDescent="0.3">
      <c r="A1503" t="s">
        <v>2363</v>
      </c>
      <c r="B1503" t="s">
        <v>311</v>
      </c>
      <c r="C1503">
        <v>1.5070238942633376</v>
      </c>
      <c r="D1503" t="s">
        <v>2480</v>
      </c>
      <c r="E1503" t="s">
        <v>311</v>
      </c>
    </row>
    <row r="1504" spans="1:5" x14ac:dyDescent="0.3">
      <c r="A1504" t="s">
        <v>1519</v>
      </c>
      <c r="B1504" t="s">
        <v>311</v>
      </c>
      <c r="C1504">
        <v>1.5101256748792937</v>
      </c>
      <c r="D1504" t="s">
        <v>2480</v>
      </c>
      <c r="E1504" t="s">
        <v>311</v>
      </c>
    </row>
    <row r="1505" spans="1:5" x14ac:dyDescent="0.3">
      <c r="A1505" t="s">
        <v>771</v>
      </c>
      <c r="B1505" t="s">
        <v>311</v>
      </c>
      <c r="C1505">
        <v>1.5109871813936326</v>
      </c>
      <c r="D1505" t="s">
        <v>2480</v>
      </c>
      <c r="E1505" t="s">
        <v>311</v>
      </c>
    </row>
    <row r="1506" spans="1:5" x14ac:dyDescent="0.3">
      <c r="A1506" t="s">
        <v>1395</v>
      </c>
      <c r="B1506" t="s">
        <v>311</v>
      </c>
      <c r="C1506">
        <v>1.5125835315895817</v>
      </c>
      <c r="D1506" t="s">
        <v>2480</v>
      </c>
      <c r="E1506" t="s">
        <v>311</v>
      </c>
    </row>
    <row r="1507" spans="1:5" x14ac:dyDescent="0.3">
      <c r="A1507" t="s">
        <v>2074</v>
      </c>
      <c r="B1507" t="s">
        <v>311</v>
      </c>
      <c r="C1507">
        <v>1.5127573804595096</v>
      </c>
      <c r="D1507" t="s">
        <v>2480</v>
      </c>
      <c r="E1507" t="s">
        <v>311</v>
      </c>
    </row>
    <row r="1508" spans="1:5" x14ac:dyDescent="0.3">
      <c r="A1508" t="s">
        <v>1581</v>
      </c>
      <c r="B1508" t="s">
        <v>311</v>
      </c>
      <c r="C1508">
        <v>1.5160510606551887</v>
      </c>
      <c r="D1508" t="s">
        <v>2480</v>
      </c>
      <c r="E1508" t="s">
        <v>311</v>
      </c>
    </row>
    <row r="1509" spans="1:5" x14ac:dyDescent="0.3">
      <c r="A1509" t="s">
        <v>1644</v>
      </c>
      <c r="B1509" t="s">
        <v>311</v>
      </c>
      <c r="C1509">
        <v>1.5161054991481717</v>
      </c>
      <c r="D1509" t="s">
        <v>2480</v>
      </c>
      <c r="E1509" t="s">
        <v>311</v>
      </c>
    </row>
    <row r="1510" spans="1:5" x14ac:dyDescent="0.3">
      <c r="A1510" t="s">
        <v>891</v>
      </c>
      <c r="B1510" t="s">
        <v>311</v>
      </c>
      <c r="C1510">
        <v>1.5173574536941261</v>
      </c>
      <c r="D1510" t="s">
        <v>2480</v>
      </c>
      <c r="E1510" t="s">
        <v>311</v>
      </c>
    </row>
    <row r="1511" spans="1:5" x14ac:dyDescent="0.3">
      <c r="A1511" t="s">
        <v>2256</v>
      </c>
      <c r="B1511" t="s">
        <v>311</v>
      </c>
      <c r="C1511">
        <v>1.5183455094675826</v>
      </c>
      <c r="D1511" t="s">
        <v>2480</v>
      </c>
      <c r="E1511" t="s">
        <v>311</v>
      </c>
    </row>
    <row r="1512" spans="1:5" x14ac:dyDescent="0.3">
      <c r="A1512" t="s">
        <v>2257</v>
      </c>
      <c r="B1512" t="s">
        <v>311</v>
      </c>
      <c r="C1512">
        <v>1.518359149723945</v>
      </c>
      <c r="D1512" t="s">
        <v>2480</v>
      </c>
      <c r="E1512" t="s">
        <v>311</v>
      </c>
    </row>
    <row r="1513" spans="1:5" x14ac:dyDescent="0.3">
      <c r="A1513" t="s">
        <v>1393</v>
      </c>
      <c r="B1513" t="s">
        <v>311</v>
      </c>
      <c r="C1513">
        <v>1.5191428251356636</v>
      </c>
      <c r="D1513" t="s">
        <v>2480</v>
      </c>
      <c r="E1513" t="s">
        <v>311</v>
      </c>
    </row>
    <row r="1514" spans="1:5" x14ac:dyDescent="0.3">
      <c r="A1514" t="s">
        <v>1522</v>
      </c>
      <c r="B1514" t="s">
        <v>311</v>
      </c>
      <c r="C1514">
        <v>1.5201483056438825</v>
      </c>
      <c r="D1514" t="s">
        <v>2480</v>
      </c>
      <c r="E1514" t="s">
        <v>311</v>
      </c>
    </row>
    <row r="1515" spans="1:5" x14ac:dyDescent="0.3">
      <c r="A1515" t="s">
        <v>2073</v>
      </c>
      <c r="B1515" t="s">
        <v>311</v>
      </c>
      <c r="C1515">
        <v>1.521534098176615</v>
      </c>
      <c r="D1515" t="s">
        <v>2480</v>
      </c>
      <c r="E1515" t="s">
        <v>311</v>
      </c>
    </row>
    <row r="1516" spans="1:5" x14ac:dyDescent="0.3">
      <c r="A1516" t="s">
        <v>1582</v>
      </c>
      <c r="B1516" t="s">
        <v>311</v>
      </c>
      <c r="C1516">
        <v>1.5217132771701445</v>
      </c>
      <c r="D1516" t="s">
        <v>2480</v>
      </c>
      <c r="E1516" t="s">
        <v>311</v>
      </c>
    </row>
    <row r="1517" spans="1:5" x14ac:dyDescent="0.3">
      <c r="A1517" t="s">
        <v>1738</v>
      </c>
      <c r="B1517" t="s">
        <v>311</v>
      </c>
      <c r="C1517">
        <v>1.5262023150632256</v>
      </c>
      <c r="D1517" t="s">
        <v>2480</v>
      </c>
      <c r="E1517" t="s">
        <v>311</v>
      </c>
    </row>
    <row r="1518" spans="1:5" x14ac:dyDescent="0.3">
      <c r="A1518" t="s">
        <v>1445</v>
      </c>
      <c r="B1518" t="s">
        <v>311</v>
      </c>
      <c r="C1518">
        <v>1.5288075110753372</v>
      </c>
      <c r="D1518" t="s">
        <v>2480</v>
      </c>
      <c r="E1518" t="s">
        <v>311</v>
      </c>
    </row>
    <row r="1519" spans="1:5" x14ac:dyDescent="0.3">
      <c r="A1519" t="s">
        <v>897</v>
      </c>
      <c r="B1519" t="s">
        <v>311</v>
      </c>
      <c r="C1519">
        <v>1.5297788575348761</v>
      </c>
      <c r="D1519" t="s">
        <v>2480</v>
      </c>
      <c r="E1519" t="s">
        <v>311</v>
      </c>
    </row>
    <row r="1520" spans="1:5" x14ac:dyDescent="0.3">
      <c r="A1520" t="s">
        <v>2070</v>
      </c>
      <c r="B1520" t="s">
        <v>311</v>
      </c>
      <c r="C1520">
        <v>1.5313271161989113</v>
      </c>
      <c r="D1520" t="s">
        <v>2480</v>
      </c>
      <c r="E1520" t="s">
        <v>311</v>
      </c>
    </row>
    <row r="1521" spans="1:5" x14ac:dyDescent="0.3">
      <c r="A1521" t="s">
        <v>883</v>
      </c>
      <c r="B1521" t="s">
        <v>311</v>
      </c>
      <c r="C1521">
        <v>1.5314055970787066</v>
      </c>
      <c r="D1521" t="s">
        <v>2480</v>
      </c>
      <c r="E1521" t="s">
        <v>311</v>
      </c>
    </row>
    <row r="1522" spans="1:5" x14ac:dyDescent="0.3">
      <c r="A1522" t="s">
        <v>744</v>
      </c>
      <c r="B1522" t="s">
        <v>311</v>
      </c>
      <c r="C1522">
        <v>1.531536896774492</v>
      </c>
      <c r="D1522" t="s">
        <v>2480</v>
      </c>
      <c r="E1522" t="s">
        <v>311</v>
      </c>
    </row>
    <row r="1523" spans="1:5" x14ac:dyDescent="0.3">
      <c r="A1523" t="s">
        <v>1328</v>
      </c>
      <c r="B1523" t="s">
        <v>311</v>
      </c>
      <c r="C1523">
        <v>1.5322062406026453</v>
      </c>
      <c r="D1523" t="s">
        <v>2480</v>
      </c>
      <c r="E1523" t="s">
        <v>311</v>
      </c>
    </row>
    <row r="1524" spans="1:5" x14ac:dyDescent="0.3">
      <c r="A1524" t="s">
        <v>2364</v>
      </c>
      <c r="B1524" t="s">
        <v>311</v>
      </c>
      <c r="C1524">
        <v>1.5325809050342909</v>
      </c>
      <c r="D1524" t="s">
        <v>2480</v>
      </c>
      <c r="E1524" t="s">
        <v>311</v>
      </c>
    </row>
    <row r="1525" spans="1:5" x14ac:dyDescent="0.3">
      <c r="A1525" t="s">
        <v>617</v>
      </c>
      <c r="B1525" t="s">
        <v>311</v>
      </c>
      <c r="C1525">
        <v>1.5341182336368862</v>
      </c>
      <c r="D1525" t="s">
        <v>2480</v>
      </c>
      <c r="E1525" t="s">
        <v>311</v>
      </c>
    </row>
    <row r="1526" spans="1:5" x14ac:dyDescent="0.3">
      <c r="A1526" t="s">
        <v>2101</v>
      </c>
      <c r="B1526" t="s">
        <v>311</v>
      </c>
      <c r="C1526">
        <v>1.5346247932933701</v>
      </c>
      <c r="D1526" t="s">
        <v>2480</v>
      </c>
      <c r="E1526" t="s">
        <v>311</v>
      </c>
    </row>
    <row r="1527" spans="1:5" x14ac:dyDescent="0.3">
      <c r="A1527" t="s">
        <v>1413</v>
      </c>
      <c r="B1527" t="s">
        <v>311</v>
      </c>
      <c r="C1527">
        <v>1.5400227702890126</v>
      </c>
      <c r="D1527" t="s">
        <v>2480</v>
      </c>
      <c r="E1527" t="s">
        <v>311</v>
      </c>
    </row>
    <row r="1528" spans="1:5" x14ac:dyDescent="0.3">
      <c r="A1528" t="s">
        <v>1637</v>
      </c>
      <c r="B1528" t="s">
        <v>311</v>
      </c>
      <c r="C1528">
        <v>1.5420432442557113</v>
      </c>
      <c r="D1528" t="s">
        <v>2480</v>
      </c>
      <c r="E1528" t="s">
        <v>311</v>
      </c>
    </row>
    <row r="1529" spans="1:5" x14ac:dyDescent="0.3">
      <c r="A1529" t="s">
        <v>1580</v>
      </c>
      <c r="B1529" t="s">
        <v>311</v>
      </c>
      <c r="C1529">
        <v>1.5426687183131402</v>
      </c>
      <c r="D1529" t="s">
        <v>2480</v>
      </c>
      <c r="E1529" t="s">
        <v>311</v>
      </c>
    </row>
    <row r="1530" spans="1:5" x14ac:dyDescent="0.3">
      <c r="A1530" t="s">
        <v>739</v>
      </c>
      <c r="B1530" t="s">
        <v>311</v>
      </c>
      <c r="C1530">
        <v>1.5438882826185154</v>
      </c>
      <c r="D1530" t="s">
        <v>2480</v>
      </c>
      <c r="E1530" t="s">
        <v>311</v>
      </c>
    </row>
    <row r="1531" spans="1:5" x14ac:dyDescent="0.3">
      <c r="A1531" t="s">
        <v>1356</v>
      </c>
      <c r="B1531" t="s">
        <v>311</v>
      </c>
      <c r="C1531">
        <v>1.5453346439727991</v>
      </c>
      <c r="D1531" t="s">
        <v>2480</v>
      </c>
      <c r="E1531" t="s">
        <v>311</v>
      </c>
    </row>
    <row r="1532" spans="1:5" x14ac:dyDescent="0.3">
      <c r="A1532" t="s">
        <v>2365</v>
      </c>
      <c r="B1532" t="s">
        <v>311</v>
      </c>
      <c r="C1532">
        <v>1.5453892854613913</v>
      </c>
      <c r="D1532" t="s">
        <v>2480</v>
      </c>
      <c r="E1532" t="s">
        <v>311</v>
      </c>
    </row>
    <row r="1533" spans="1:5" x14ac:dyDescent="0.3">
      <c r="A1533" t="s">
        <v>632</v>
      </c>
      <c r="B1533" t="s">
        <v>311</v>
      </c>
      <c r="C1533">
        <v>1.5456321584273272</v>
      </c>
      <c r="D1533" t="s">
        <v>2480</v>
      </c>
      <c r="E1533" t="s">
        <v>311</v>
      </c>
    </row>
    <row r="1534" spans="1:5" x14ac:dyDescent="0.3">
      <c r="A1534" t="s">
        <v>1400</v>
      </c>
      <c r="B1534" t="s">
        <v>311</v>
      </c>
      <c r="C1534">
        <v>1.547348824242186</v>
      </c>
      <c r="D1534" t="s">
        <v>2480</v>
      </c>
      <c r="E1534" t="s">
        <v>311</v>
      </c>
    </row>
    <row r="1535" spans="1:5" x14ac:dyDescent="0.3">
      <c r="A1535" t="s">
        <v>450</v>
      </c>
      <c r="B1535" t="s">
        <v>311</v>
      </c>
      <c r="C1535">
        <v>1.5508396231581356</v>
      </c>
      <c r="D1535" t="s">
        <v>2480</v>
      </c>
      <c r="E1535" t="s">
        <v>311</v>
      </c>
    </row>
    <row r="1536" spans="1:5" x14ac:dyDescent="0.3">
      <c r="A1536" t="s">
        <v>2151</v>
      </c>
      <c r="B1536" t="s">
        <v>311</v>
      </c>
      <c r="C1536">
        <v>1.5539275897041314</v>
      </c>
      <c r="D1536" t="s">
        <v>2480</v>
      </c>
      <c r="E1536" t="s">
        <v>311</v>
      </c>
    </row>
    <row r="1537" spans="1:5" x14ac:dyDescent="0.3">
      <c r="A1537" t="s">
        <v>892</v>
      </c>
      <c r="B1537" t="s">
        <v>311</v>
      </c>
      <c r="C1537">
        <v>1.5543325065010194</v>
      </c>
      <c r="D1537" t="s">
        <v>2480</v>
      </c>
      <c r="E1537" t="s">
        <v>311</v>
      </c>
    </row>
    <row r="1538" spans="1:5" x14ac:dyDescent="0.3">
      <c r="A1538" t="s">
        <v>570</v>
      </c>
      <c r="B1538" t="s">
        <v>311</v>
      </c>
      <c r="C1538">
        <v>1.5556646600751334</v>
      </c>
      <c r="D1538" t="s">
        <v>2480</v>
      </c>
      <c r="E1538" t="s">
        <v>311</v>
      </c>
    </row>
    <row r="1539" spans="1:5" x14ac:dyDescent="0.3">
      <c r="A1539" t="s">
        <v>1349</v>
      </c>
      <c r="B1539" t="s">
        <v>311</v>
      </c>
      <c r="C1539">
        <v>1.5566871059097667</v>
      </c>
      <c r="D1539" t="s">
        <v>2480</v>
      </c>
      <c r="E1539" t="s">
        <v>311</v>
      </c>
    </row>
    <row r="1540" spans="1:5" x14ac:dyDescent="0.3">
      <c r="A1540" t="s">
        <v>1499</v>
      </c>
      <c r="B1540" t="s">
        <v>311</v>
      </c>
      <c r="C1540">
        <v>1.5582544738911377</v>
      </c>
      <c r="D1540" t="s">
        <v>2480</v>
      </c>
      <c r="E1540" t="s">
        <v>311</v>
      </c>
    </row>
    <row r="1541" spans="1:5" x14ac:dyDescent="0.3">
      <c r="A1541" t="s">
        <v>2157</v>
      </c>
      <c r="B1541" t="s">
        <v>311</v>
      </c>
      <c r="C1541">
        <v>1.5591329677970494</v>
      </c>
      <c r="D1541" t="s">
        <v>2480</v>
      </c>
      <c r="E1541" t="s">
        <v>311</v>
      </c>
    </row>
    <row r="1542" spans="1:5" x14ac:dyDescent="0.3">
      <c r="A1542" t="s">
        <v>1553</v>
      </c>
      <c r="B1542" t="s">
        <v>311</v>
      </c>
      <c r="C1542">
        <v>1.5631361374547703</v>
      </c>
      <c r="D1542" t="s">
        <v>2480</v>
      </c>
      <c r="E1542" t="s">
        <v>311</v>
      </c>
    </row>
    <row r="1543" spans="1:5" x14ac:dyDescent="0.3">
      <c r="A1543" t="s">
        <v>741</v>
      </c>
      <c r="B1543" t="s">
        <v>311</v>
      </c>
      <c r="C1543">
        <v>1.5639476401235322</v>
      </c>
      <c r="D1543" t="s">
        <v>2480</v>
      </c>
      <c r="E1543" t="s">
        <v>311</v>
      </c>
    </row>
    <row r="1544" spans="1:5" x14ac:dyDescent="0.3">
      <c r="A1544" t="s">
        <v>236</v>
      </c>
      <c r="B1544" t="s">
        <v>311</v>
      </c>
      <c r="C1544">
        <v>1.5649304820914918</v>
      </c>
      <c r="D1544" t="s">
        <v>2480</v>
      </c>
      <c r="E1544" t="s">
        <v>311</v>
      </c>
    </row>
    <row r="1545" spans="1:5" x14ac:dyDescent="0.3">
      <c r="A1545" t="s">
        <v>2370</v>
      </c>
      <c r="B1545" t="s">
        <v>311</v>
      </c>
      <c r="C1545">
        <v>1.5689230536492134</v>
      </c>
      <c r="D1545" t="s">
        <v>2480</v>
      </c>
      <c r="E1545" t="s">
        <v>311</v>
      </c>
    </row>
    <row r="1546" spans="1:5" x14ac:dyDescent="0.3">
      <c r="A1546" t="s">
        <v>1513</v>
      </c>
      <c r="B1546" t="s">
        <v>311</v>
      </c>
      <c r="C1546">
        <v>1.5700994582967589</v>
      </c>
      <c r="D1546" t="s">
        <v>2480</v>
      </c>
      <c r="E1546" t="s">
        <v>311</v>
      </c>
    </row>
    <row r="1547" spans="1:5" x14ac:dyDescent="0.3">
      <c r="A1547" t="s">
        <v>2075</v>
      </c>
      <c r="B1547" t="s">
        <v>311</v>
      </c>
      <c r="C1547">
        <v>1.571193333689384</v>
      </c>
      <c r="D1547" t="s">
        <v>2480</v>
      </c>
      <c r="E1547" t="s">
        <v>311</v>
      </c>
    </row>
    <row r="1548" spans="1:5" x14ac:dyDescent="0.3">
      <c r="A1548" t="s">
        <v>1695</v>
      </c>
      <c r="B1548" t="s">
        <v>311</v>
      </c>
      <c r="C1548">
        <v>1.571778105917816</v>
      </c>
      <c r="D1548" t="s">
        <v>2480</v>
      </c>
      <c r="E1548" t="s">
        <v>311</v>
      </c>
    </row>
    <row r="1549" spans="1:5" x14ac:dyDescent="0.3">
      <c r="A1549" t="s">
        <v>1640</v>
      </c>
      <c r="B1549" t="s">
        <v>311</v>
      </c>
      <c r="C1549">
        <v>1.5743823909821688</v>
      </c>
      <c r="D1549" t="s">
        <v>2480</v>
      </c>
      <c r="E1549" t="s">
        <v>311</v>
      </c>
    </row>
    <row r="1550" spans="1:5" x14ac:dyDescent="0.3">
      <c r="A1550" t="s">
        <v>745</v>
      </c>
      <c r="B1550" t="s">
        <v>311</v>
      </c>
      <c r="C1550">
        <v>1.5768996324490268</v>
      </c>
      <c r="D1550" t="s">
        <v>2480</v>
      </c>
      <c r="E1550" t="s">
        <v>311</v>
      </c>
    </row>
    <row r="1551" spans="1:5" x14ac:dyDescent="0.3">
      <c r="A1551" t="s">
        <v>2205</v>
      </c>
      <c r="B1551" t="s">
        <v>311</v>
      </c>
      <c r="C1551">
        <v>1.5799213767951867</v>
      </c>
      <c r="D1551" t="s">
        <v>2480</v>
      </c>
      <c r="E1551" t="s">
        <v>311</v>
      </c>
    </row>
    <row r="1552" spans="1:5" x14ac:dyDescent="0.3">
      <c r="A1552" t="s">
        <v>1346</v>
      </c>
      <c r="B1552" t="s">
        <v>311</v>
      </c>
      <c r="C1552">
        <v>1.5810205144820133</v>
      </c>
      <c r="D1552" t="s">
        <v>2480</v>
      </c>
      <c r="E1552" t="s">
        <v>311</v>
      </c>
    </row>
    <row r="1553" spans="1:5" x14ac:dyDescent="0.3">
      <c r="A1553" t="s">
        <v>890</v>
      </c>
      <c r="B1553" t="s">
        <v>311</v>
      </c>
      <c r="C1553">
        <v>1.582008357520853</v>
      </c>
      <c r="D1553" t="s">
        <v>2480</v>
      </c>
      <c r="E1553" t="s">
        <v>311</v>
      </c>
    </row>
    <row r="1554" spans="1:5" x14ac:dyDescent="0.3">
      <c r="A1554" t="s">
        <v>1353</v>
      </c>
      <c r="B1554" t="s">
        <v>311</v>
      </c>
      <c r="C1554">
        <v>1.5835540649563431</v>
      </c>
      <c r="D1554" t="s">
        <v>2480</v>
      </c>
      <c r="E1554" t="s">
        <v>311</v>
      </c>
    </row>
    <row r="1555" spans="1:5" x14ac:dyDescent="0.3">
      <c r="A1555" t="s">
        <v>619</v>
      </c>
      <c r="B1555" t="s">
        <v>311</v>
      </c>
      <c r="C1555">
        <v>1.5912557131878438</v>
      </c>
      <c r="D1555" t="s">
        <v>2480</v>
      </c>
      <c r="E1555" t="s">
        <v>311</v>
      </c>
    </row>
    <row r="1556" spans="1:5" x14ac:dyDescent="0.3">
      <c r="A1556" t="s">
        <v>1401</v>
      </c>
      <c r="B1556" t="s">
        <v>311</v>
      </c>
      <c r="C1556">
        <v>1.5934370300325886</v>
      </c>
      <c r="D1556" t="s">
        <v>2480</v>
      </c>
      <c r="E1556" t="s">
        <v>311</v>
      </c>
    </row>
    <row r="1557" spans="1:5" x14ac:dyDescent="0.3">
      <c r="A1557" t="s">
        <v>1638</v>
      </c>
      <c r="B1557" t="s">
        <v>311</v>
      </c>
      <c r="C1557">
        <v>1.5950867230167776</v>
      </c>
      <c r="D1557" t="s">
        <v>2480</v>
      </c>
      <c r="E1557" t="s">
        <v>311</v>
      </c>
    </row>
    <row r="1558" spans="1:5" x14ac:dyDescent="0.3">
      <c r="A1558" t="s">
        <v>602</v>
      </c>
      <c r="B1558" t="s">
        <v>311</v>
      </c>
      <c r="C1558">
        <v>1.5955792579560577</v>
      </c>
      <c r="D1558" t="s">
        <v>2480</v>
      </c>
      <c r="E1558" t="s">
        <v>311</v>
      </c>
    </row>
    <row r="1559" spans="1:5" x14ac:dyDescent="0.3">
      <c r="A1559" t="s">
        <v>1479</v>
      </c>
      <c r="B1559" t="s">
        <v>311</v>
      </c>
      <c r="C1559">
        <v>1.5961570769134876</v>
      </c>
      <c r="D1559" t="s">
        <v>2480</v>
      </c>
      <c r="E1559" t="s">
        <v>311</v>
      </c>
    </row>
    <row r="1560" spans="1:5" x14ac:dyDescent="0.3">
      <c r="A1560" t="s">
        <v>1969</v>
      </c>
      <c r="B1560" t="s">
        <v>311</v>
      </c>
      <c r="C1560">
        <v>1.5964442704357453</v>
      </c>
      <c r="D1560" t="s">
        <v>2480</v>
      </c>
      <c r="E1560" t="s">
        <v>311</v>
      </c>
    </row>
    <row r="1561" spans="1:5" x14ac:dyDescent="0.3">
      <c r="A1561" t="s">
        <v>2085</v>
      </c>
      <c r="B1561" t="s">
        <v>311</v>
      </c>
      <c r="C1561">
        <v>1.5969545076643328</v>
      </c>
      <c r="D1561" t="s">
        <v>2480</v>
      </c>
      <c r="E1561" t="s">
        <v>311</v>
      </c>
    </row>
    <row r="1562" spans="1:5" x14ac:dyDescent="0.3">
      <c r="A1562" t="s">
        <v>2086</v>
      </c>
      <c r="B1562" t="s">
        <v>311</v>
      </c>
      <c r="C1562">
        <v>1.5976573000144796</v>
      </c>
      <c r="D1562" t="s">
        <v>2480</v>
      </c>
      <c r="E1562" t="s">
        <v>311</v>
      </c>
    </row>
    <row r="1563" spans="1:5" x14ac:dyDescent="0.3">
      <c r="A1563" t="s">
        <v>627</v>
      </c>
      <c r="B1563" t="s">
        <v>311</v>
      </c>
      <c r="C1563">
        <v>1.5981128796891058</v>
      </c>
      <c r="D1563" t="s">
        <v>2480</v>
      </c>
      <c r="E1563" t="s">
        <v>311</v>
      </c>
    </row>
    <row r="1564" spans="1:5" x14ac:dyDescent="0.3">
      <c r="A1564" t="s">
        <v>2225</v>
      </c>
      <c r="B1564" t="s">
        <v>311</v>
      </c>
      <c r="C1564">
        <v>1.5994478980441824</v>
      </c>
      <c r="D1564" t="s">
        <v>2480</v>
      </c>
      <c r="E1564" t="s">
        <v>311</v>
      </c>
    </row>
    <row r="1565" spans="1:5" x14ac:dyDescent="0.3">
      <c r="A1565" t="s">
        <v>1548</v>
      </c>
      <c r="B1565" t="s">
        <v>311</v>
      </c>
      <c r="C1565">
        <v>1.599508202662453</v>
      </c>
      <c r="D1565" t="s">
        <v>2480</v>
      </c>
      <c r="E1565" t="s">
        <v>311</v>
      </c>
    </row>
    <row r="1566" spans="1:5" x14ac:dyDescent="0.3">
      <c r="A1566" t="s">
        <v>1037</v>
      </c>
      <c r="B1566" t="s">
        <v>311</v>
      </c>
      <c r="C1566">
        <v>1.6001805098641018</v>
      </c>
      <c r="D1566" t="s">
        <v>2480</v>
      </c>
      <c r="E1566" t="s">
        <v>311</v>
      </c>
    </row>
    <row r="1567" spans="1:5" x14ac:dyDescent="0.3">
      <c r="A1567" t="s">
        <v>1970</v>
      </c>
      <c r="B1567" t="s">
        <v>311</v>
      </c>
      <c r="C1567">
        <v>1.6015397889096963</v>
      </c>
      <c r="D1567" t="s">
        <v>2480</v>
      </c>
      <c r="E1567" t="s">
        <v>311</v>
      </c>
    </row>
    <row r="1568" spans="1:5" x14ac:dyDescent="0.3">
      <c r="A1568" t="s">
        <v>2200</v>
      </c>
      <c r="B1568" t="s">
        <v>311</v>
      </c>
      <c r="C1568">
        <v>1.6017045335093973</v>
      </c>
      <c r="D1568" t="s">
        <v>2480</v>
      </c>
      <c r="E1568" t="s">
        <v>311</v>
      </c>
    </row>
    <row r="1569" spans="1:5" x14ac:dyDescent="0.3">
      <c r="A1569" t="s">
        <v>1452</v>
      </c>
      <c r="B1569" t="s">
        <v>311</v>
      </c>
      <c r="C1569">
        <v>1.6030375520272597</v>
      </c>
      <c r="D1569" t="s">
        <v>2480</v>
      </c>
      <c r="E1569" t="s">
        <v>311</v>
      </c>
    </row>
    <row r="1570" spans="1:5" x14ac:dyDescent="0.3">
      <c r="A1570" t="s">
        <v>1396</v>
      </c>
      <c r="B1570" t="s">
        <v>311</v>
      </c>
      <c r="C1570">
        <v>1.6036103901943859</v>
      </c>
      <c r="D1570" t="s">
        <v>2480</v>
      </c>
      <c r="E1570" t="s">
        <v>311</v>
      </c>
    </row>
    <row r="1571" spans="1:5" x14ac:dyDescent="0.3">
      <c r="A1571" t="s">
        <v>2368</v>
      </c>
      <c r="B1571" t="s">
        <v>311</v>
      </c>
      <c r="C1571">
        <v>1.6038396407075382</v>
      </c>
      <c r="D1571" t="s">
        <v>2480</v>
      </c>
      <c r="E1571" t="s">
        <v>311</v>
      </c>
    </row>
    <row r="1572" spans="1:5" x14ac:dyDescent="0.3">
      <c r="A1572" t="s">
        <v>885</v>
      </c>
      <c r="B1572" t="s">
        <v>311</v>
      </c>
      <c r="C1572">
        <v>1.6100804702854499</v>
      </c>
      <c r="D1572" t="s">
        <v>2480</v>
      </c>
      <c r="E1572" t="s">
        <v>311</v>
      </c>
    </row>
    <row r="1573" spans="1:5" x14ac:dyDescent="0.3">
      <c r="A1573" t="s">
        <v>1737</v>
      </c>
      <c r="B1573" t="s">
        <v>311</v>
      </c>
      <c r="C1573">
        <v>1.6101892244715255</v>
      </c>
      <c r="D1573" t="s">
        <v>2480</v>
      </c>
      <c r="E1573" t="s">
        <v>311</v>
      </c>
    </row>
    <row r="1574" spans="1:5" x14ac:dyDescent="0.3">
      <c r="A1574" t="s">
        <v>1360</v>
      </c>
      <c r="B1574" t="s">
        <v>311</v>
      </c>
      <c r="C1574">
        <v>1.6105222986589449</v>
      </c>
      <c r="D1574" t="s">
        <v>2480</v>
      </c>
      <c r="E1574" t="s">
        <v>311</v>
      </c>
    </row>
    <row r="1575" spans="1:5" x14ac:dyDescent="0.3">
      <c r="A1575" t="s">
        <v>1971</v>
      </c>
      <c r="B1575" t="s">
        <v>311</v>
      </c>
      <c r="C1575">
        <v>1.6119986796962535</v>
      </c>
      <c r="D1575" t="s">
        <v>2480</v>
      </c>
      <c r="E1575" t="s">
        <v>311</v>
      </c>
    </row>
    <row r="1576" spans="1:5" x14ac:dyDescent="0.3">
      <c r="A1576" t="s">
        <v>1217</v>
      </c>
      <c r="B1576" t="s">
        <v>311</v>
      </c>
      <c r="C1576">
        <v>1.6131700275792011</v>
      </c>
      <c r="D1576" t="s">
        <v>2480</v>
      </c>
      <c r="E1576" t="s">
        <v>311</v>
      </c>
    </row>
    <row r="1577" spans="1:5" x14ac:dyDescent="0.3">
      <c r="A1577" t="s">
        <v>568</v>
      </c>
      <c r="B1577" t="s">
        <v>311</v>
      </c>
      <c r="C1577">
        <v>1.6133974982340498</v>
      </c>
      <c r="D1577" t="s">
        <v>2480</v>
      </c>
      <c r="E1577" t="s">
        <v>311</v>
      </c>
    </row>
    <row r="1578" spans="1:5" x14ac:dyDescent="0.3">
      <c r="A1578" t="s">
        <v>476</v>
      </c>
      <c r="B1578" t="s">
        <v>311</v>
      </c>
      <c r="C1578">
        <v>1.6139535401167264</v>
      </c>
      <c r="D1578" t="s">
        <v>2480</v>
      </c>
      <c r="E1578" t="s">
        <v>311</v>
      </c>
    </row>
    <row r="1579" spans="1:5" x14ac:dyDescent="0.3">
      <c r="A1579" t="s">
        <v>1549</v>
      </c>
      <c r="B1579" t="s">
        <v>311</v>
      </c>
      <c r="C1579">
        <v>1.6145828004492926</v>
      </c>
      <c r="D1579" t="s">
        <v>2480</v>
      </c>
      <c r="E1579" t="s">
        <v>311</v>
      </c>
    </row>
    <row r="1580" spans="1:5" x14ac:dyDescent="0.3">
      <c r="A1580" t="s">
        <v>1639</v>
      </c>
      <c r="B1580" t="s">
        <v>311</v>
      </c>
      <c r="C1580">
        <v>1.6157213515136344</v>
      </c>
      <c r="D1580" t="s">
        <v>2480</v>
      </c>
      <c r="E1580" t="s">
        <v>311</v>
      </c>
    </row>
    <row r="1581" spans="1:5" x14ac:dyDescent="0.3">
      <c r="A1581" t="s">
        <v>446</v>
      </c>
      <c r="B1581" t="s">
        <v>311</v>
      </c>
      <c r="C1581">
        <v>1.6166544881811051</v>
      </c>
      <c r="D1581" t="s">
        <v>2480</v>
      </c>
      <c r="E1581" t="s">
        <v>311</v>
      </c>
    </row>
    <row r="1582" spans="1:5" x14ac:dyDescent="0.3">
      <c r="A1582" t="s">
        <v>436</v>
      </c>
      <c r="B1582" t="s">
        <v>311</v>
      </c>
      <c r="C1582">
        <v>1.6169395771530268</v>
      </c>
      <c r="D1582" t="s">
        <v>2480</v>
      </c>
      <c r="E1582" t="s">
        <v>311</v>
      </c>
    </row>
    <row r="1583" spans="1:5" x14ac:dyDescent="0.3">
      <c r="A1583" t="s">
        <v>1038</v>
      </c>
      <c r="B1583" t="s">
        <v>311</v>
      </c>
      <c r="C1583">
        <v>1.6213114612544777</v>
      </c>
      <c r="D1583" t="s">
        <v>2480</v>
      </c>
      <c r="E1583" t="s">
        <v>311</v>
      </c>
    </row>
    <row r="1584" spans="1:5" x14ac:dyDescent="0.3">
      <c r="A1584" t="s">
        <v>598</v>
      </c>
      <c r="B1584" t="s">
        <v>311</v>
      </c>
      <c r="C1584">
        <v>1.6219897317900729</v>
      </c>
      <c r="D1584" t="s">
        <v>2480</v>
      </c>
      <c r="E1584" t="s">
        <v>311</v>
      </c>
    </row>
    <row r="1585" spans="1:5" x14ac:dyDescent="0.3">
      <c r="A1585" t="s">
        <v>1511</v>
      </c>
      <c r="B1585" t="s">
        <v>311</v>
      </c>
      <c r="C1585">
        <v>1.6221019729754589</v>
      </c>
      <c r="D1585" t="s">
        <v>2480</v>
      </c>
      <c r="E1585" t="s">
        <v>311</v>
      </c>
    </row>
    <row r="1586" spans="1:5" x14ac:dyDescent="0.3">
      <c r="A1586" t="s">
        <v>748</v>
      </c>
      <c r="B1586" t="s">
        <v>311</v>
      </c>
      <c r="C1586">
        <v>1.6244956140219116</v>
      </c>
      <c r="D1586" t="s">
        <v>2480</v>
      </c>
      <c r="E1586" t="s">
        <v>311</v>
      </c>
    </row>
    <row r="1587" spans="1:5" x14ac:dyDescent="0.3">
      <c r="A1587" t="s">
        <v>458</v>
      </c>
      <c r="B1587" t="s">
        <v>311</v>
      </c>
      <c r="C1587">
        <v>1.6262053192789585</v>
      </c>
      <c r="D1587" t="s">
        <v>2480</v>
      </c>
      <c r="E1587" t="s">
        <v>311</v>
      </c>
    </row>
    <row r="1588" spans="1:5" x14ac:dyDescent="0.3">
      <c r="A1588" t="s">
        <v>1517</v>
      </c>
      <c r="B1588" t="s">
        <v>311</v>
      </c>
      <c r="C1588">
        <v>1.6265755503777295</v>
      </c>
      <c r="D1588" t="s">
        <v>2480</v>
      </c>
      <c r="E1588" t="s">
        <v>311</v>
      </c>
    </row>
    <row r="1589" spans="1:5" x14ac:dyDescent="0.3">
      <c r="A1589" t="s">
        <v>2201</v>
      </c>
      <c r="B1589" t="s">
        <v>311</v>
      </c>
      <c r="C1589">
        <v>1.6265864785180786</v>
      </c>
      <c r="D1589" t="s">
        <v>2480</v>
      </c>
      <c r="E1589" t="s">
        <v>311</v>
      </c>
    </row>
    <row r="1590" spans="1:5" x14ac:dyDescent="0.3">
      <c r="A1590" t="s">
        <v>607</v>
      </c>
      <c r="B1590" t="s">
        <v>311</v>
      </c>
      <c r="C1590">
        <v>1.6272800221607069</v>
      </c>
      <c r="D1590" t="s">
        <v>2480</v>
      </c>
      <c r="E1590" t="s">
        <v>311</v>
      </c>
    </row>
    <row r="1591" spans="1:5" x14ac:dyDescent="0.3">
      <c r="A1591" t="s">
        <v>1768</v>
      </c>
      <c r="B1591" t="s">
        <v>311</v>
      </c>
      <c r="C1591">
        <v>1.6290539305208775</v>
      </c>
      <c r="D1591" t="s">
        <v>2480</v>
      </c>
      <c r="E1591" t="s">
        <v>311</v>
      </c>
    </row>
    <row r="1592" spans="1:5" x14ac:dyDescent="0.3">
      <c r="A1592" t="s">
        <v>1381</v>
      </c>
      <c r="B1592" t="s">
        <v>311</v>
      </c>
      <c r="C1592">
        <v>1.6293738526473687</v>
      </c>
      <c r="D1592" t="s">
        <v>2480</v>
      </c>
      <c r="E1592" t="s">
        <v>311</v>
      </c>
    </row>
    <row r="1593" spans="1:5" x14ac:dyDescent="0.3">
      <c r="A1593" t="s">
        <v>1380</v>
      </c>
      <c r="B1593" t="s">
        <v>311</v>
      </c>
      <c r="C1593">
        <v>1.6302207423182347</v>
      </c>
      <c r="D1593" t="s">
        <v>2480</v>
      </c>
      <c r="E1593" t="s">
        <v>311</v>
      </c>
    </row>
    <row r="1594" spans="1:5" x14ac:dyDescent="0.3">
      <c r="A1594" t="s">
        <v>625</v>
      </c>
      <c r="B1594" t="s">
        <v>311</v>
      </c>
      <c r="C1594">
        <v>1.6315086150298719</v>
      </c>
      <c r="D1594" t="s">
        <v>2480</v>
      </c>
      <c r="E1594" t="s">
        <v>311</v>
      </c>
    </row>
    <row r="1595" spans="1:5" x14ac:dyDescent="0.3">
      <c r="A1595" t="s">
        <v>1512</v>
      </c>
      <c r="B1595" t="s">
        <v>311</v>
      </c>
      <c r="C1595">
        <v>1.6319819380613023</v>
      </c>
      <c r="D1595" t="s">
        <v>2480</v>
      </c>
      <c r="E1595" t="s">
        <v>311</v>
      </c>
    </row>
    <row r="1596" spans="1:5" x14ac:dyDescent="0.3">
      <c r="A1596" t="s">
        <v>1324</v>
      </c>
      <c r="B1596" t="s">
        <v>311</v>
      </c>
      <c r="C1596">
        <v>1.632373700735867</v>
      </c>
      <c r="D1596" t="s">
        <v>2480</v>
      </c>
      <c r="E1596" t="s">
        <v>311</v>
      </c>
    </row>
    <row r="1597" spans="1:5" x14ac:dyDescent="0.3">
      <c r="A1597" t="s">
        <v>454</v>
      </c>
      <c r="B1597" t="s">
        <v>311</v>
      </c>
      <c r="C1597">
        <v>1.6329447371050543</v>
      </c>
      <c r="D1597" t="s">
        <v>2480</v>
      </c>
      <c r="E1597" t="s">
        <v>311</v>
      </c>
    </row>
    <row r="1598" spans="1:5" x14ac:dyDescent="0.3">
      <c r="A1598" t="s">
        <v>630</v>
      </c>
      <c r="B1598" t="s">
        <v>311</v>
      </c>
      <c r="C1598">
        <v>1.6349932625614665</v>
      </c>
      <c r="D1598" t="s">
        <v>2480</v>
      </c>
      <c r="E1598" t="s">
        <v>311</v>
      </c>
    </row>
    <row r="1599" spans="1:5" x14ac:dyDescent="0.3">
      <c r="A1599" t="s">
        <v>600</v>
      </c>
      <c r="B1599" t="s">
        <v>311</v>
      </c>
      <c r="C1599">
        <v>1.6359442181851493</v>
      </c>
      <c r="D1599" t="s">
        <v>2480</v>
      </c>
      <c r="E1599" t="s">
        <v>311</v>
      </c>
    </row>
    <row r="1600" spans="1:5" x14ac:dyDescent="0.3">
      <c r="A1600" t="s">
        <v>1647</v>
      </c>
      <c r="B1600" t="s">
        <v>311</v>
      </c>
      <c r="C1600">
        <v>1.6407864318388987</v>
      </c>
      <c r="D1600" t="s">
        <v>2480</v>
      </c>
      <c r="E1600" t="s">
        <v>311</v>
      </c>
    </row>
    <row r="1601" spans="1:5" x14ac:dyDescent="0.3">
      <c r="A1601" t="s">
        <v>1359</v>
      </c>
      <c r="B1601" t="s">
        <v>311</v>
      </c>
      <c r="C1601">
        <v>1.6423291250569696</v>
      </c>
      <c r="D1601" t="s">
        <v>2480</v>
      </c>
      <c r="E1601" t="s">
        <v>311</v>
      </c>
    </row>
    <row r="1602" spans="1:5" x14ac:dyDescent="0.3">
      <c r="A1602" t="s">
        <v>609</v>
      </c>
      <c r="B1602" t="s">
        <v>311</v>
      </c>
      <c r="C1602">
        <v>1.6428499918292783</v>
      </c>
      <c r="D1602" t="s">
        <v>2480</v>
      </c>
      <c r="E1602" t="s">
        <v>311</v>
      </c>
    </row>
    <row r="1603" spans="1:5" x14ac:dyDescent="0.3">
      <c r="A1603" t="s">
        <v>1653</v>
      </c>
      <c r="B1603" t="s">
        <v>311</v>
      </c>
      <c r="C1603">
        <v>1.6449156762822585</v>
      </c>
      <c r="D1603" t="s">
        <v>2480</v>
      </c>
      <c r="E1603" t="s">
        <v>311</v>
      </c>
    </row>
    <row r="1604" spans="1:5" x14ac:dyDescent="0.3">
      <c r="A1604" t="s">
        <v>621</v>
      </c>
      <c r="B1604" t="s">
        <v>311</v>
      </c>
      <c r="C1604">
        <v>1.6456493567433619</v>
      </c>
      <c r="D1604" t="s">
        <v>2480</v>
      </c>
      <c r="E1604" t="s">
        <v>311</v>
      </c>
    </row>
    <row r="1605" spans="1:5" x14ac:dyDescent="0.3">
      <c r="A1605" t="s">
        <v>456</v>
      </c>
      <c r="B1605" t="s">
        <v>311</v>
      </c>
      <c r="C1605">
        <v>1.6559467418608296</v>
      </c>
      <c r="D1605" t="s">
        <v>2480</v>
      </c>
      <c r="E1605" t="s">
        <v>311</v>
      </c>
    </row>
    <row r="1606" spans="1:5" x14ac:dyDescent="0.3">
      <c r="A1606" t="s">
        <v>1539</v>
      </c>
      <c r="B1606" t="s">
        <v>311</v>
      </c>
      <c r="C1606">
        <v>1.6576141788712009</v>
      </c>
      <c r="D1606" t="s">
        <v>2480</v>
      </c>
      <c r="E1606" t="s">
        <v>311</v>
      </c>
    </row>
    <row r="1607" spans="1:5" x14ac:dyDescent="0.3">
      <c r="A1607" t="s">
        <v>769</v>
      </c>
      <c r="B1607" t="s">
        <v>311</v>
      </c>
      <c r="C1607">
        <v>1.6581453691581454</v>
      </c>
      <c r="D1607" t="s">
        <v>2480</v>
      </c>
      <c r="E1607" t="s">
        <v>311</v>
      </c>
    </row>
    <row r="1608" spans="1:5" x14ac:dyDescent="0.3">
      <c r="A1608" t="s">
        <v>1475</v>
      </c>
      <c r="B1608" t="s">
        <v>311</v>
      </c>
      <c r="C1608">
        <v>1.6601843773414366</v>
      </c>
      <c r="D1608" t="s">
        <v>2480</v>
      </c>
      <c r="E1608" t="s">
        <v>311</v>
      </c>
    </row>
    <row r="1609" spans="1:5" x14ac:dyDescent="0.3">
      <c r="A1609" t="s">
        <v>749</v>
      </c>
      <c r="B1609" t="s">
        <v>311</v>
      </c>
      <c r="C1609">
        <v>1.6619099827607209</v>
      </c>
      <c r="D1609" t="s">
        <v>2480</v>
      </c>
      <c r="E1609" t="s">
        <v>311</v>
      </c>
    </row>
    <row r="1610" spans="1:5" x14ac:dyDescent="0.3">
      <c r="A1610" t="s">
        <v>1764</v>
      </c>
      <c r="B1610" t="s">
        <v>311</v>
      </c>
      <c r="C1610">
        <v>1.6637592989860603</v>
      </c>
      <c r="D1610" t="s">
        <v>2480</v>
      </c>
      <c r="E1610" t="s">
        <v>311</v>
      </c>
    </row>
    <row r="1611" spans="1:5" x14ac:dyDescent="0.3">
      <c r="A1611" t="s">
        <v>1334</v>
      </c>
      <c r="B1611" t="s">
        <v>311</v>
      </c>
      <c r="C1611">
        <v>1.6648224995883372</v>
      </c>
      <c r="D1611" t="s">
        <v>2480</v>
      </c>
      <c r="E1611" t="s">
        <v>311</v>
      </c>
    </row>
    <row r="1612" spans="1:5" x14ac:dyDescent="0.3">
      <c r="A1612" t="s">
        <v>750</v>
      </c>
      <c r="B1612" t="s">
        <v>311</v>
      </c>
      <c r="C1612">
        <v>1.6663250785254267</v>
      </c>
      <c r="D1612" t="s">
        <v>2480</v>
      </c>
      <c r="E1612" t="s">
        <v>311</v>
      </c>
    </row>
    <row r="1613" spans="1:5" x14ac:dyDescent="0.3">
      <c r="A1613" t="s">
        <v>1543</v>
      </c>
      <c r="B1613" t="s">
        <v>311</v>
      </c>
      <c r="C1613">
        <v>1.6716783026548345</v>
      </c>
      <c r="D1613" t="s">
        <v>2480</v>
      </c>
      <c r="E1613" t="s">
        <v>311</v>
      </c>
    </row>
    <row r="1614" spans="1:5" x14ac:dyDescent="0.3">
      <c r="A1614" t="s">
        <v>460</v>
      </c>
      <c r="B1614" t="s">
        <v>311</v>
      </c>
      <c r="C1614">
        <v>1.6717652900059641</v>
      </c>
      <c r="D1614" t="s">
        <v>2480</v>
      </c>
      <c r="E1614" t="s">
        <v>311</v>
      </c>
    </row>
    <row r="1615" spans="1:5" x14ac:dyDescent="0.3">
      <c r="A1615" t="s">
        <v>1219</v>
      </c>
      <c r="B1615" t="s">
        <v>311</v>
      </c>
      <c r="C1615">
        <v>1.6727186996342909</v>
      </c>
      <c r="D1615" t="s">
        <v>2480</v>
      </c>
      <c r="E1615" t="s">
        <v>311</v>
      </c>
    </row>
    <row r="1616" spans="1:5" x14ac:dyDescent="0.3">
      <c r="A1616" t="s">
        <v>2228</v>
      </c>
      <c r="B1616" t="s">
        <v>311</v>
      </c>
      <c r="C1616">
        <v>1.6745185367434954</v>
      </c>
      <c r="D1616" t="s">
        <v>2480</v>
      </c>
      <c r="E1616" t="s">
        <v>311</v>
      </c>
    </row>
    <row r="1617" spans="1:5" x14ac:dyDescent="0.3">
      <c r="A1617" t="s">
        <v>2423</v>
      </c>
      <c r="B1617" t="s">
        <v>311</v>
      </c>
      <c r="C1617">
        <v>1.6761497192544692</v>
      </c>
      <c r="D1617" t="s">
        <v>2480</v>
      </c>
      <c r="E1617" t="s">
        <v>311</v>
      </c>
    </row>
    <row r="1618" spans="1:5" x14ac:dyDescent="0.3">
      <c r="A1618" t="s">
        <v>2224</v>
      </c>
      <c r="B1618" t="s">
        <v>311</v>
      </c>
      <c r="C1618">
        <v>1.6772688380007192</v>
      </c>
      <c r="D1618" t="s">
        <v>2480</v>
      </c>
      <c r="E1618" t="s">
        <v>311</v>
      </c>
    </row>
    <row r="1619" spans="1:5" x14ac:dyDescent="0.3">
      <c r="A1619" t="s">
        <v>1767</v>
      </c>
      <c r="B1619" t="s">
        <v>311</v>
      </c>
      <c r="C1619">
        <v>1.6800523708643396</v>
      </c>
      <c r="D1619" t="s">
        <v>2480</v>
      </c>
      <c r="E1619" t="s">
        <v>311</v>
      </c>
    </row>
    <row r="1620" spans="1:5" x14ac:dyDescent="0.3">
      <c r="A1620" t="s">
        <v>1528</v>
      </c>
      <c r="B1620" t="s">
        <v>311</v>
      </c>
      <c r="C1620">
        <v>1.6810506906825409</v>
      </c>
      <c r="D1620" t="s">
        <v>2480</v>
      </c>
      <c r="E1620" t="s">
        <v>311</v>
      </c>
    </row>
    <row r="1621" spans="1:5" x14ac:dyDescent="0.3">
      <c r="A1621" t="s">
        <v>1414</v>
      </c>
      <c r="B1621" t="s">
        <v>311</v>
      </c>
      <c r="C1621">
        <v>1.6818028631440844</v>
      </c>
      <c r="D1621" t="s">
        <v>2480</v>
      </c>
      <c r="E1621" t="s">
        <v>311</v>
      </c>
    </row>
    <row r="1622" spans="1:5" x14ac:dyDescent="0.3">
      <c r="A1622" t="s">
        <v>1503</v>
      </c>
      <c r="B1622" t="s">
        <v>311</v>
      </c>
      <c r="C1622">
        <v>1.6855845014670716</v>
      </c>
      <c r="D1622" t="s">
        <v>2480</v>
      </c>
      <c r="E1622" t="s">
        <v>311</v>
      </c>
    </row>
    <row r="1623" spans="1:5" x14ac:dyDescent="0.3">
      <c r="A1623" t="s">
        <v>2227</v>
      </c>
      <c r="B1623" t="s">
        <v>311</v>
      </c>
      <c r="C1623">
        <v>1.6919639745930366</v>
      </c>
      <c r="D1623" t="s">
        <v>2480</v>
      </c>
      <c r="E1623" t="s">
        <v>311</v>
      </c>
    </row>
    <row r="1624" spans="1:5" x14ac:dyDescent="0.3">
      <c r="A1624" t="s">
        <v>1456</v>
      </c>
      <c r="B1624" t="s">
        <v>311</v>
      </c>
      <c r="C1624">
        <v>1.6925378040218297</v>
      </c>
      <c r="D1624" t="s">
        <v>2480</v>
      </c>
      <c r="E1624" t="s">
        <v>311</v>
      </c>
    </row>
    <row r="1625" spans="1:5" x14ac:dyDescent="0.3">
      <c r="A1625" t="s">
        <v>768</v>
      </c>
      <c r="B1625" t="s">
        <v>311</v>
      </c>
      <c r="C1625">
        <v>1.6947322881180089</v>
      </c>
      <c r="D1625" t="s">
        <v>2480</v>
      </c>
      <c r="E1625" t="s">
        <v>311</v>
      </c>
    </row>
    <row r="1626" spans="1:5" x14ac:dyDescent="0.3">
      <c r="A1626" t="s">
        <v>611</v>
      </c>
      <c r="B1626" t="s">
        <v>311</v>
      </c>
      <c r="C1626">
        <v>1.6975640854524852</v>
      </c>
      <c r="D1626" t="s">
        <v>2480</v>
      </c>
      <c r="E1626" t="s">
        <v>311</v>
      </c>
    </row>
    <row r="1627" spans="1:5" x14ac:dyDescent="0.3">
      <c r="A1627" t="s">
        <v>1636</v>
      </c>
      <c r="B1627" t="s">
        <v>311</v>
      </c>
      <c r="C1627">
        <v>1.7003830604230228</v>
      </c>
      <c r="D1627" t="s">
        <v>2480</v>
      </c>
      <c r="E1627" t="s">
        <v>311</v>
      </c>
    </row>
    <row r="1628" spans="1:5" x14ac:dyDescent="0.3">
      <c r="A1628" t="s">
        <v>1311</v>
      </c>
      <c r="B1628" t="s">
        <v>311</v>
      </c>
      <c r="C1628">
        <v>1.7003830604230228</v>
      </c>
      <c r="D1628" t="s">
        <v>2480</v>
      </c>
      <c r="E1628" t="s">
        <v>311</v>
      </c>
    </row>
    <row r="1629" spans="1:5" x14ac:dyDescent="0.3">
      <c r="A1629" t="s">
        <v>1355</v>
      </c>
      <c r="B1629" t="s">
        <v>311</v>
      </c>
      <c r="C1629">
        <v>1.7003830604230228</v>
      </c>
      <c r="D1629" t="s">
        <v>2480</v>
      </c>
      <c r="E1629" t="s">
        <v>311</v>
      </c>
    </row>
    <row r="1630" spans="1:5" x14ac:dyDescent="0.3">
      <c r="A1630" t="s">
        <v>1565</v>
      </c>
      <c r="B1630" t="s">
        <v>311</v>
      </c>
      <c r="C1630">
        <v>1.7003830604230228</v>
      </c>
      <c r="D1630" t="s">
        <v>2480</v>
      </c>
      <c r="E1630" t="s">
        <v>311</v>
      </c>
    </row>
    <row r="1631" spans="1:5" x14ac:dyDescent="0.3">
      <c r="A1631" t="s">
        <v>623</v>
      </c>
      <c r="B1631" t="s">
        <v>311</v>
      </c>
      <c r="C1631">
        <v>1.7020895426555467</v>
      </c>
      <c r="D1631" t="s">
        <v>2480</v>
      </c>
      <c r="E1631" t="s">
        <v>311</v>
      </c>
    </row>
    <row r="1632" spans="1:5" x14ac:dyDescent="0.3">
      <c r="A1632" t="s">
        <v>2231</v>
      </c>
      <c r="B1632" t="s">
        <v>311</v>
      </c>
      <c r="C1632">
        <v>1.7033923976236609</v>
      </c>
      <c r="D1632" t="s">
        <v>2480</v>
      </c>
      <c r="E1632" t="s">
        <v>311</v>
      </c>
    </row>
    <row r="1633" spans="1:5" x14ac:dyDescent="0.3">
      <c r="A1633" t="s">
        <v>772</v>
      </c>
      <c r="B1633" t="s">
        <v>311</v>
      </c>
      <c r="C1633">
        <v>1.7048650921763058</v>
      </c>
      <c r="D1633" t="s">
        <v>2480</v>
      </c>
      <c r="E1633" t="s">
        <v>311</v>
      </c>
    </row>
    <row r="1634" spans="1:5" x14ac:dyDescent="0.3">
      <c r="A1634" t="s">
        <v>1354</v>
      </c>
      <c r="B1634" t="s">
        <v>311</v>
      </c>
      <c r="C1634">
        <v>1.7048880084430371</v>
      </c>
      <c r="D1634" t="s">
        <v>2480</v>
      </c>
      <c r="E1634" t="s">
        <v>311</v>
      </c>
    </row>
    <row r="1635" spans="1:5" x14ac:dyDescent="0.3">
      <c r="A1635" t="s">
        <v>1693</v>
      </c>
      <c r="B1635" t="s">
        <v>311</v>
      </c>
      <c r="C1635">
        <v>1.7049414135747643</v>
      </c>
      <c r="D1635" t="s">
        <v>2480</v>
      </c>
      <c r="E1635" t="s">
        <v>311</v>
      </c>
    </row>
    <row r="1636" spans="1:5" x14ac:dyDescent="0.3">
      <c r="A1636" t="s">
        <v>2251</v>
      </c>
      <c r="B1636" t="s">
        <v>311</v>
      </c>
      <c r="C1636">
        <v>1.7085183796800198</v>
      </c>
      <c r="D1636" t="s">
        <v>2480</v>
      </c>
      <c r="E1636" t="s">
        <v>311</v>
      </c>
    </row>
    <row r="1637" spans="1:5" x14ac:dyDescent="0.3">
      <c r="A1637" t="s">
        <v>1210</v>
      </c>
      <c r="B1637" t="s">
        <v>311</v>
      </c>
      <c r="C1637">
        <v>1.7112869360664384</v>
      </c>
      <c r="D1637" t="s">
        <v>2480</v>
      </c>
      <c r="E1637" t="s">
        <v>311</v>
      </c>
    </row>
    <row r="1638" spans="1:5" x14ac:dyDescent="0.3">
      <c r="A1638" t="s">
        <v>613</v>
      </c>
      <c r="B1638" t="s">
        <v>311</v>
      </c>
      <c r="C1638">
        <v>1.7128727928437726</v>
      </c>
      <c r="D1638" t="s">
        <v>2480</v>
      </c>
      <c r="E1638" t="s">
        <v>311</v>
      </c>
    </row>
    <row r="1639" spans="1:5" x14ac:dyDescent="0.3">
      <c r="A1639" t="s">
        <v>2366</v>
      </c>
      <c r="B1639" t="s">
        <v>311</v>
      </c>
      <c r="C1639">
        <v>1.7129790485038765</v>
      </c>
      <c r="D1639" t="s">
        <v>2480</v>
      </c>
      <c r="E1639" t="s">
        <v>311</v>
      </c>
    </row>
    <row r="1640" spans="1:5" x14ac:dyDescent="0.3">
      <c r="A1640" t="s">
        <v>2360</v>
      </c>
      <c r="B1640" t="s">
        <v>311</v>
      </c>
      <c r="C1640">
        <v>1.7159877587395804</v>
      </c>
      <c r="D1640" t="s">
        <v>2480</v>
      </c>
      <c r="E1640" t="s">
        <v>311</v>
      </c>
    </row>
    <row r="1641" spans="1:5" x14ac:dyDescent="0.3">
      <c r="A1641" t="s">
        <v>1369</v>
      </c>
      <c r="B1641" t="s">
        <v>311</v>
      </c>
      <c r="C1641">
        <v>1.7163469582774935</v>
      </c>
      <c r="D1641" t="s">
        <v>2480</v>
      </c>
      <c r="E1641" t="s">
        <v>311</v>
      </c>
    </row>
    <row r="1642" spans="1:5" x14ac:dyDescent="0.3">
      <c r="A1642" t="s">
        <v>773</v>
      </c>
      <c r="B1642" t="s">
        <v>311</v>
      </c>
      <c r="C1642">
        <v>1.7184270347659978</v>
      </c>
      <c r="D1642" t="s">
        <v>2480</v>
      </c>
      <c r="E1642" t="s">
        <v>311</v>
      </c>
    </row>
    <row r="1643" spans="1:5" x14ac:dyDescent="0.3">
      <c r="A1643" t="s">
        <v>1339</v>
      </c>
      <c r="B1643" t="s">
        <v>311</v>
      </c>
      <c r="C1643">
        <v>1.7194557178768504</v>
      </c>
      <c r="D1643" t="s">
        <v>2480</v>
      </c>
      <c r="E1643" t="s">
        <v>311</v>
      </c>
    </row>
    <row r="1644" spans="1:5" x14ac:dyDescent="0.3">
      <c r="A1644" t="s">
        <v>1419</v>
      </c>
      <c r="B1644" t="s">
        <v>311</v>
      </c>
      <c r="C1644">
        <v>1.7218186570268827</v>
      </c>
      <c r="D1644" t="s">
        <v>2480</v>
      </c>
      <c r="E1644" t="s">
        <v>311</v>
      </c>
    </row>
    <row r="1645" spans="1:5" x14ac:dyDescent="0.3">
      <c r="A1645" t="s">
        <v>1457</v>
      </c>
      <c r="B1645" t="s">
        <v>311</v>
      </c>
      <c r="C1645">
        <v>1.7239443405320549</v>
      </c>
      <c r="D1645" t="s">
        <v>2480</v>
      </c>
      <c r="E1645" t="s">
        <v>311</v>
      </c>
    </row>
    <row r="1646" spans="1:5" x14ac:dyDescent="0.3">
      <c r="A1646" t="s">
        <v>2410</v>
      </c>
      <c r="B1646" t="s">
        <v>311</v>
      </c>
      <c r="C1646">
        <v>1.7242840921712861</v>
      </c>
      <c r="D1646" t="s">
        <v>2480</v>
      </c>
      <c r="E1646" t="s">
        <v>311</v>
      </c>
    </row>
    <row r="1647" spans="1:5" x14ac:dyDescent="0.3">
      <c r="A1647" t="s">
        <v>1372</v>
      </c>
      <c r="B1647" t="s">
        <v>311</v>
      </c>
      <c r="C1647">
        <v>1.7258047554420191</v>
      </c>
      <c r="D1647" t="s">
        <v>2480</v>
      </c>
      <c r="E1647" t="s">
        <v>311</v>
      </c>
    </row>
    <row r="1648" spans="1:5" x14ac:dyDescent="0.3">
      <c r="A1648" t="s">
        <v>482</v>
      </c>
      <c r="B1648" t="s">
        <v>311</v>
      </c>
      <c r="C1648">
        <v>1.7264707258669594</v>
      </c>
      <c r="D1648" t="s">
        <v>2480</v>
      </c>
      <c r="E1648" t="s">
        <v>311</v>
      </c>
    </row>
    <row r="1649" spans="1:5" x14ac:dyDescent="0.3">
      <c r="A1649" t="s">
        <v>1215</v>
      </c>
      <c r="B1649" t="s">
        <v>311</v>
      </c>
      <c r="C1649">
        <v>1.7269074414825625</v>
      </c>
      <c r="D1649" t="s">
        <v>2480</v>
      </c>
      <c r="E1649" t="s">
        <v>311</v>
      </c>
    </row>
    <row r="1650" spans="1:5" x14ac:dyDescent="0.3">
      <c r="A1650" t="s">
        <v>1569</v>
      </c>
      <c r="B1650" t="s">
        <v>311</v>
      </c>
      <c r="C1650">
        <v>1.7274992077869533</v>
      </c>
      <c r="D1650" t="s">
        <v>2480</v>
      </c>
      <c r="E1650" t="s">
        <v>311</v>
      </c>
    </row>
    <row r="1651" spans="1:5" x14ac:dyDescent="0.3">
      <c r="A1651" t="s">
        <v>1025</v>
      </c>
      <c r="B1651" t="s">
        <v>311</v>
      </c>
      <c r="C1651">
        <v>1.7281557642679186</v>
      </c>
      <c r="D1651" t="s">
        <v>2480</v>
      </c>
      <c r="E1651" t="s">
        <v>311</v>
      </c>
    </row>
    <row r="1652" spans="1:5" x14ac:dyDescent="0.3">
      <c r="A1652" t="s">
        <v>747</v>
      </c>
      <c r="B1652" t="s">
        <v>311</v>
      </c>
      <c r="C1652">
        <v>1.7293062053095904</v>
      </c>
      <c r="D1652" t="s">
        <v>2480</v>
      </c>
      <c r="E1652" t="s">
        <v>311</v>
      </c>
    </row>
    <row r="1653" spans="1:5" x14ac:dyDescent="0.3">
      <c r="A1653" t="s">
        <v>1813</v>
      </c>
      <c r="B1653" t="s">
        <v>311</v>
      </c>
      <c r="C1653">
        <v>1.73141267512145</v>
      </c>
      <c r="D1653" t="s">
        <v>2480</v>
      </c>
      <c r="E1653" t="s">
        <v>311</v>
      </c>
    </row>
    <row r="1654" spans="1:5" x14ac:dyDescent="0.3">
      <c r="A1654" t="s">
        <v>1816</v>
      </c>
      <c r="B1654" t="s">
        <v>311</v>
      </c>
      <c r="C1654">
        <v>1.7314648488873146</v>
      </c>
      <c r="D1654" t="s">
        <v>2480</v>
      </c>
      <c r="E1654" t="s">
        <v>311</v>
      </c>
    </row>
    <row r="1655" spans="1:5" x14ac:dyDescent="0.3">
      <c r="A1655" t="s">
        <v>1809</v>
      </c>
      <c r="B1655" t="s">
        <v>311</v>
      </c>
      <c r="C1655">
        <v>1.7331185363111961</v>
      </c>
      <c r="D1655" t="s">
        <v>2480</v>
      </c>
      <c r="E1655" t="s">
        <v>311</v>
      </c>
    </row>
    <row r="1656" spans="1:5" x14ac:dyDescent="0.3">
      <c r="A1656" t="s">
        <v>1454</v>
      </c>
      <c r="B1656" t="s">
        <v>311</v>
      </c>
      <c r="C1656">
        <v>1.7351340257291068</v>
      </c>
      <c r="D1656" t="s">
        <v>2480</v>
      </c>
      <c r="E1656" t="s">
        <v>311</v>
      </c>
    </row>
    <row r="1657" spans="1:5" x14ac:dyDescent="0.3">
      <c r="A1657" t="s">
        <v>1214</v>
      </c>
      <c r="B1657" t="s">
        <v>311</v>
      </c>
      <c r="C1657">
        <v>1.7356300372933779</v>
      </c>
      <c r="D1657" t="s">
        <v>2480</v>
      </c>
      <c r="E1657" t="s">
        <v>311</v>
      </c>
    </row>
    <row r="1658" spans="1:5" x14ac:dyDescent="0.3">
      <c r="A1658" t="s">
        <v>1810</v>
      </c>
      <c r="B1658" t="s">
        <v>311</v>
      </c>
      <c r="C1658">
        <v>1.7359832110689672</v>
      </c>
      <c r="D1658" t="s">
        <v>2480</v>
      </c>
      <c r="E1658" t="s">
        <v>311</v>
      </c>
    </row>
    <row r="1659" spans="1:5" x14ac:dyDescent="0.3">
      <c r="A1659" t="s">
        <v>1807</v>
      </c>
      <c r="B1659" t="s">
        <v>311</v>
      </c>
      <c r="C1659">
        <v>1.7365589175816492</v>
      </c>
      <c r="D1659" t="s">
        <v>2480</v>
      </c>
      <c r="E1659" t="s">
        <v>311</v>
      </c>
    </row>
    <row r="1660" spans="1:5" x14ac:dyDescent="0.3">
      <c r="A1660" t="s">
        <v>1657</v>
      </c>
      <c r="B1660" t="s">
        <v>311</v>
      </c>
      <c r="C1660">
        <v>1.7374093986145784</v>
      </c>
      <c r="D1660" t="s">
        <v>2480</v>
      </c>
      <c r="E1660" t="s">
        <v>311</v>
      </c>
    </row>
    <row r="1661" spans="1:5" x14ac:dyDescent="0.3">
      <c r="A1661" t="s">
        <v>1808</v>
      </c>
      <c r="B1661" t="s">
        <v>311</v>
      </c>
      <c r="C1661">
        <v>1.7385839291083658</v>
      </c>
      <c r="D1661" t="s">
        <v>2480</v>
      </c>
      <c r="E1661" t="s">
        <v>311</v>
      </c>
    </row>
    <row r="1662" spans="1:5" x14ac:dyDescent="0.3">
      <c r="A1662" t="s">
        <v>761</v>
      </c>
      <c r="B1662" t="s">
        <v>311</v>
      </c>
      <c r="C1662">
        <v>1.7391018295338834</v>
      </c>
      <c r="D1662" t="s">
        <v>2480</v>
      </c>
      <c r="E1662" t="s">
        <v>311</v>
      </c>
    </row>
    <row r="1663" spans="1:5" x14ac:dyDescent="0.3">
      <c r="A1663" t="s">
        <v>1642</v>
      </c>
      <c r="B1663" t="s">
        <v>311</v>
      </c>
      <c r="C1663">
        <v>1.7391769015724063</v>
      </c>
      <c r="D1663" t="s">
        <v>2480</v>
      </c>
      <c r="E1663" t="s">
        <v>311</v>
      </c>
    </row>
    <row r="1664" spans="1:5" x14ac:dyDescent="0.3">
      <c r="A1664" t="s">
        <v>1556</v>
      </c>
      <c r="B1664" t="s">
        <v>311</v>
      </c>
      <c r="C1664">
        <v>1.7393575473059075</v>
      </c>
      <c r="D1664" t="s">
        <v>2480</v>
      </c>
      <c r="E1664" t="s">
        <v>311</v>
      </c>
    </row>
    <row r="1665" spans="1:5" x14ac:dyDescent="0.3">
      <c r="A1665" t="s">
        <v>1455</v>
      </c>
      <c r="B1665" t="s">
        <v>311</v>
      </c>
      <c r="C1665">
        <v>1.7403008786716334</v>
      </c>
      <c r="D1665" t="s">
        <v>2480</v>
      </c>
      <c r="E1665" t="s">
        <v>311</v>
      </c>
    </row>
    <row r="1666" spans="1:5" x14ac:dyDescent="0.3">
      <c r="A1666" t="s">
        <v>615</v>
      </c>
      <c r="B1666" t="s">
        <v>311</v>
      </c>
      <c r="C1666">
        <v>1.740925116251159</v>
      </c>
      <c r="D1666" t="s">
        <v>2480</v>
      </c>
      <c r="E1666" t="s">
        <v>311</v>
      </c>
    </row>
    <row r="1667" spans="1:5" x14ac:dyDescent="0.3">
      <c r="A1667" t="s">
        <v>2222</v>
      </c>
      <c r="B1667" t="s">
        <v>311</v>
      </c>
      <c r="C1667">
        <v>1.7412755669940734</v>
      </c>
      <c r="D1667" t="s">
        <v>2480</v>
      </c>
      <c r="E1667" t="s">
        <v>311</v>
      </c>
    </row>
    <row r="1668" spans="1:5" x14ac:dyDescent="0.3">
      <c r="A1668" t="s">
        <v>1811</v>
      </c>
      <c r="B1668" t="s">
        <v>311</v>
      </c>
      <c r="C1668">
        <v>1.7423636029382057</v>
      </c>
      <c r="D1668" t="s">
        <v>2480</v>
      </c>
      <c r="E1668" t="s">
        <v>311</v>
      </c>
    </row>
    <row r="1669" spans="1:5" x14ac:dyDescent="0.3">
      <c r="A1669" t="s">
        <v>2369</v>
      </c>
      <c r="B1669" t="s">
        <v>311</v>
      </c>
      <c r="C1669">
        <v>1.7466707514522444</v>
      </c>
      <c r="D1669" t="s">
        <v>2480</v>
      </c>
      <c r="E1669" t="s">
        <v>311</v>
      </c>
    </row>
    <row r="1670" spans="1:5" x14ac:dyDescent="0.3">
      <c r="A1670" t="s">
        <v>1370</v>
      </c>
      <c r="B1670" t="s">
        <v>311</v>
      </c>
      <c r="C1670">
        <v>1.7469394900423256</v>
      </c>
      <c r="D1670" t="s">
        <v>2480</v>
      </c>
      <c r="E1670" t="s">
        <v>311</v>
      </c>
    </row>
    <row r="1671" spans="1:5" x14ac:dyDescent="0.3">
      <c r="A1671" t="s">
        <v>1815</v>
      </c>
      <c r="B1671" t="s">
        <v>311</v>
      </c>
      <c r="C1671">
        <v>1.7471962120113254</v>
      </c>
      <c r="D1671" t="s">
        <v>2480</v>
      </c>
      <c r="E1671" t="s">
        <v>311</v>
      </c>
    </row>
    <row r="1672" spans="1:5" x14ac:dyDescent="0.3">
      <c r="A1672" t="s">
        <v>1415</v>
      </c>
      <c r="B1672" t="s">
        <v>311</v>
      </c>
      <c r="C1672">
        <v>1.751832054569942</v>
      </c>
      <c r="D1672" t="s">
        <v>2480</v>
      </c>
      <c r="E1672" t="s">
        <v>311</v>
      </c>
    </row>
    <row r="1673" spans="1:5" x14ac:dyDescent="0.3">
      <c r="A1673" t="s">
        <v>1814</v>
      </c>
      <c r="B1673" t="s">
        <v>311</v>
      </c>
      <c r="C1673">
        <v>1.752712331340111</v>
      </c>
      <c r="D1673" t="s">
        <v>2480</v>
      </c>
      <c r="E1673" t="s">
        <v>311</v>
      </c>
    </row>
    <row r="1674" spans="1:5" x14ac:dyDescent="0.3">
      <c r="A1674" t="s">
        <v>765</v>
      </c>
      <c r="B1674" t="s">
        <v>311</v>
      </c>
      <c r="C1674">
        <v>1.7537289500651636</v>
      </c>
      <c r="D1674" t="s">
        <v>2480</v>
      </c>
      <c r="E1674" t="s">
        <v>311</v>
      </c>
    </row>
    <row r="1675" spans="1:5" x14ac:dyDescent="0.3">
      <c r="A1675" t="s">
        <v>762</v>
      </c>
      <c r="B1675" t="s">
        <v>311</v>
      </c>
      <c r="C1675">
        <v>1.7543903195692614</v>
      </c>
      <c r="D1675" t="s">
        <v>2480</v>
      </c>
      <c r="E1675" t="s">
        <v>311</v>
      </c>
    </row>
    <row r="1676" spans="1:5" x14ac:dyDescent="0.3">
      <c r="A1676" t="s">
        <v>764</v>
      </c>
      <c r="B1676" t="s">
        <v>311</v>
      </c>
      <c r="C1676">
        <v>1.7578438385546717</v>
      </c>
      <c r="D1676" t="s">
        <v>2480</v>
      </c>
      <c r="E1676" t="s">
        <v>311</v>
      </c>
    </row>
    <row r="1677" spans="1:5" x14ac:dyDescent="0.3">
      <c r="A1677" t="s">
        <v>760</v>
      </c>
      <c r="B1677" t="s">
        <v>311</v>
      </c>
      <c r="C1677">
        <v>1.7581035525938731</v>
      </c>
      <c r="D1677" t="s">
        <v>2480</v>
      </c>
      <c r="E1677" t="s">
        <v>311</v>
      </c>
    </row>
    <row r="1678" spans="1:5" x14ac:dyDescent="0.3">
      <c r="A1678" t="s">
        <v>1544</v>
      </c>
      <c r="B1678" t="s">
        <v>311</v>
      </c>
      <c r="C1678">
        <v>1.7584486862106297</v>
      </c>
      <c r="D1678" t="s">
        <v>2480</v>
      </c>
      <c r="E1678" t="s">
        <v>311</v>
      </c>
    </row>
    <row r="1679" spans="1:5" x14ac:dyDescent="0.3">
      <c r="A1679" t="s">
        <v>1538</v>
      </c>
      <c r="B1679" t="s">
        <v>311</v>
      </c>
      <c r="C1679">
        <v>1.7584991218479129</v>
      </c>
      <c r="D1679" t="s">
        <v>2480</v>
      </c>
      <c r="E1679" t="s">
        <v>311</v>
      </c>
    </row>
    <row r="1680" spans="1:5" x14ac:dyDescent="0.3">
      <c r="A1680" t="s">
        <v>1021</v>
      </c>
      <c r="B1680" t="s">
        <v>311</v>
      </c>
      <c r="C1680">
        <v>1.7594244280487559</v>
      </c>
      <c r="D1680" t="s">
        <v>2480</v>
      </c>
      <c r="E1680" t="s">
        <v>311</v>
      </c>
    </row>
    <row r="1681" spans="1:5" x14ac:dyDescent="0.3">
      <c r="A1681" t="s">
        <v>1362</v>
      </c>
      <c r="B1681" t="s">
        <v>311</v>
      </c>
      <c r="C1681">
        <v>1.7603668838375486</v>
      </c>
      <c r="D1681" t="s">
        <v>2480</v>
      </c>
      <c r="E1681" t="s">
        <v>311</v>
      </c>
    </row>
    <row r="1682" spans="1:5" x14ac:dyDescent="0.3">
      <c r="A1682" t="s">
        <v>448</v>
      </c>
      <c r="B1682" t="s">
        <v>311</v>
      </c>
      <c r="C1682">
        <v>1.7605300844252552</v>
      </c>
      <c r="D1682" t="s">
        <v>2480</v>
      </c>
      <c r="E1682" t="s">
        <v>311</v>
      </c>
    </row>
    <row r="1683" spans="1:5" x14ac:dyDescent="0.3">
      <c r="A1683" t="s">
        <v>759</v>
      </c>
      <c r="B1683" t="s">
        <v>311</v>
      </c>
      <c r="C1683">
        <v>1.7621721881253465</v>
      </c>
      <c r="D1683" t="s">
        <v>2480</v>
      </c>
      <c r="E1683" t="s">
        <v>311</v>
      </c>
    </row>
    <row r="1684" spans="1:5" x14ac:dyDescent="0.3">
      <c r="A1684" t="s">
        <v>1218</v>
      </c>
      <c r="B1684" t="s">
        <v>311</v>
      </c>
      <c r="C1684">
        <v>1.7641852639754296</v>
      </c>
      <c r="D1684" t="s">
        <v>2480</v>
      </c>
      <c r="E1684" t="s">
        <v>311</v>
      </c>
    </row>
    <row r="1685" spans="1:5" x14ac:dyDescent="0.3">
      <c r="A1685" t="s">
        <v>1567</v>
      </c>
      <c r="B1685" t="s">
        <v>311</v>
      </c>
      <c r="C1685">
        <v>1.7647016080313394</v>
      </c>
      <c r="D1685" t="s">
        <v>2480</v>
      </c>
      <c r="E1685" t="s">
        <v>311</v>
      </c>
    </row>
    <row r="1686" spans="1:5" x14ac:dyDescent="0.3">
      <c r="A1686" t="s">
        <v>2153</v>
      </c>
      <c r="B1686" t="s">
        <v>311</v>
      </c>
      <c r="C1686">
        <v>1.7647302493030357</v>
      </c>
      <c r="D1686" t="s">
        <v>2480</v>
      </c>
      <c r="E1686" t="s">
        <v>311</v>
      </c>
    </row>
    <row r="1687" spans="1:5" x14ac:dyDescent="0.3">
      <c r="A1687" t="s">
        <v>1189</v>
      </c>
      <c r="B1687" t="s">
        <v>311</v>
      </c>
      <c r="C1687">
        <v>1.7659148127186126</v>
      </c>
      <c r="D1687" t="s">
        <v>2480</v>
      </c>
      <c r="E1687" t="s">
        <v>311</v>
      </c>
    </row>
    <row r="1688" spans="1:5" x14ac:dyDescent="0.3">
      <c r="A1688" t="s">
        <v>1554</v>
      </c>
      <c r="B1688" t="s">
        <v>311</v>
      </c>
      <c r="C1688">
        <v>1.7691070367440898</v>
      </c>
      <c r="D1688" t="s">
        <v>2480</v>
      </c>
      <c r="E1688" t="s">
        <v>311</v>
      </c>
    </row>
    <row r="1689" spans="1:5" x14ac:dyDescent="0.3">
      <c r="A1689" t="s">
        <v>763</v>
      </c>
      <c r="B1689" t="s">
        <v>311</v>
      </c>
      <c r="C1689">
        <v>1.7747539075014944</v>
      </c>
      <c r="D1689" t="s">
        <v>2480</v>
      </c>
      <c r="E1689" t="s">
        <v>311</v>
      </c>
    </row>
    <row r="1690" spans="1:5" x14ac:dyDescent="0.3">
      <c r="A1690" t="s">
        <v>746</v>
      </c>
      <c r="B1690" t="s">
        <v>311</v>
      </c>
      <c r="C1690">
        <v>1.7822273653647756</v>
      </c>
      <c r="D1690" t="s">
        <v>2480</v>
      </c>
      <c r="E1690" t="s">
        <v>311</v>
      </c>
    </row>
    <row r="1691" spans="1:5" x14ac:dyDescent="0.3">
      <c r="A1691" t="s">
        <v>1650</v>
      </c>
      <c r="B1691" t="s">
        <v>311</v>
      </c>
      <c r="C1691">
        <v>1.7826909778690017</v>
      </c>
      <c r="D1691" t="s">
        <v>2480</v>
      </c>
      <c r="E1691" t="s">
        <v>311</v>
      </c>
    </row>
    <row r="1692" spans="1:5" x14ac:dyDescent="0.3">
      <c r="A1692" t="s">
        <v>1812</v>
      </c>
      <c r="B1692" t="s">
        <v>311</v>
      </c>
      <c r="C1692">
        <v>1.7839876607216962</v>
      </c>
      <c r="D1692" t="s">
        <v>2480</v>
      </c>
      <c r="E1692" t="s">
        <v>311</v>
      </c>
    </row>
    <row r="1693" spans="1:5" x14ac:dyDescent="0.3">
      <c r="A1693" t="s">
        <v>604</v>
      </c>
      <c r="B1693" t="s">
        <v>311</v>
      </c>
      <c r="C1693">
        <v>1.7897765924948745</v>
      </c>
      <c r="D1693" t="s">
        <v>2480</v>
      </c>
      <c r="E1693" t="s">
        <v>311</v>
      </c>
    </row>
    <row r="1694" spans="1:5" x14ac:dyDescent="0.3">
      <c r="A1694" t="s">
        <v>1036</v>
      </c>
      <c r="B1694" t="s">
        <v>311</v>
      </c>
      <c r="C1694">
        <v>1.7973293998226263</v>
      </c>
      <c r="D1694" t="s">
        <v>2480</v>
      </c>
      <c r="E1694" t="s">
        <v>311</v>
      </c>
    </row>
    <row r="1695" spans="1:5" x14ac:dyDescent="0.3">
      <c r="A1695" t="s">
        <v>480</v>
      </c>
      <c r="B1695" t="s">
        <v>311</v>
      </c>
      <c r="C1695">
        <v>1.798520907685335</v>
      </c>
      <c r="D1695" t="s">
        <v>2480</v>
      </c>
      <c r="E1695" t="s">
        <v>311</v>
      </c>
    </row>
    <row r="1696" spans="1:5" x14ac:dyDescent="0.3">
      <c r="A1696" t="s">
        <v>1377</v>
      </c>
      <c r="B1696" t="s">
        <v>311</v>
      </c>
      <c r="C1696">
        <v>1.8009078409173096</v>
      </c>
      <c r="D1696" t="s">
        <v>2480</v>
      </c>
      <c r="E1696" t="s">
        <v>311</v>
      </c>
    </row>
    <row r="1697" spans="1:5" x14ac:dyDescent="0.3">
      <c r="A1697" t="s">
        <v>1186</v>
      </c>
      <c r="B1697" t="s">
        <v>311</v>
      </c>
      <c r="C1697">
        <v>1.8015118211441401</v>
      </c>
      <c r="D1697" t="s">
        <v>2480</v>
      </c>
      <c r="E1697" t="s">
        <v>311</v>
      </c>
    </row>
    <row r="1698" spans="1:5" x14ac:dyDescent="0.3">
      <c r="A1698" t="s">
        <v>1213</v>
      </c>
      <c r="B1698" t="s">
        <v>311</v>
      </c>
      <c r="C1698">
        <v>1.8023015461317711</v>
      </c>
      <c r="D1698" t="s">
        <v>2480</v>
      </c>
      <c r="E1698" t="s">
        <v>311</v>
      </c>
    </row>
    <row r="1699" spans="1:5" x14ac:dyDescent="0.3">
      <c r="A1699" t="s">
        <v>1761</v>
      </c>
      <c r="B1699" t="s">
        <v>311</v>
      </c>
      <c r="C1699">
        <v>1.8023157069189306</v>
      </c>
      <c r="D1699" t="s">
        <v>2480</v>
      </c>
      <c r="E1699" t="s">
        <v>311</v>
      </c>
    </row>
    <row r="1700" spans="1:5" x14ac:dyDescent="0.3">
      <c r="A1700" t="s">
        <v>2156</v>
      </c>
      <c r="B1700" t="s">
        <v>311</v>
      </c>
      <c r="C1700">
        <v>1.8025433145276484</v>
      </c>
      <c r="D1700" t="s">
        <v>2480</v>
      </c>
      <c r="E1700" t="s">
        <v>311</v>
      </c>
    </row>
    <row r="1701" spans="1:5" x14ac:dyDescent="0.3">
      <c r="A1701" t="s">
        <v>1545</v>
      </c>
      <c r="B1701" t="s">
        <v>311</v>
      </c>
      <c r="C1701">
        <v>1.8038036518533453</v>
      </c>
      <c r="D1701" t="s">
        <v>2480</v>
      </c>
      <c r="E1701" t="s">
        <v>311</v>
      </c>
    </row>
    <row r="1702" spans="1:5" x14ac:dyDescent="0.3">
      <c r="A1702" t="s">
        <v>1043</v>
      </c>
      <c r="B1702" t="s">
        <v>311</v>
      </c>
      <c r="C1702">
        <v>1.8064836133046056</v>
      </c>
      <c r="D1702" t="s">
        <v>2480</v>
      </c>
      <c r="E1702" t="s">
        <v>311</v>
      </c>
    </row>
    <row r="1703" spans="1:5" x14ac:dyDescent="0.3">
      <c r="A1703" t="s">
        <v>1536</v>
      </c>
      <c r="B1703" t="s">
        <v>311</v>
      </c>
      <c r="C1703">
        <v>1.8103792883272518</v>
      </c>
      <c r="D1703" t="s">
        <v>2480</v>
      </c>
      <c r="E1703" t="s">
        <v>311</v>
      </c>
    </row>
    <row r="1704" spans="1:5" x14ac:dyDescent="0.3">
      <c r="A1704" t="s">
        <v>1187</v>
      </c>
      <c r="B1704" t="s">
        <v>311</v>
      </c>
      <c r="C1704">
        <v>1.8109113252907223</v>
      </c>
      <c r="D1704" t="s">
        <v>2480</v>
      </c>
      <c r="E1704" t="s">
        <v>311</v>
      </c>
    </row>
    <row r="1705" spans="1:5" x14ac:dyDescent="0.3">
      <c r="A1705" t="s">
        <v>1378</v>
      </c>
      <c r="B1705" t="s">
        <v>311</v>
      </c>
      <c r="C1705">
        <v>1.8116788303461009</v>
      </c>
      <c r="D1705" t="s">
        <v>2480</v>
      </c>
      <c r="E1705" t="s">
        <v>311</v>
      </c>
    </row>
    <row r="1706" spans="1:5" x14ac:dyDescent="0.3">
      <c r="A1706" t="s">
        <v>1412</v>
      </c>
      <c r="B1706" t="s">
        <v>311</v>
      </c>
      <c r="C1706">
        <v>1.8121187857227348</v>
      </c>
      <c r="D1706" t="s">
        <v>2480</v>
      </c>
      <c r="E1706" t="s">
        <v>311</v>
      </c>
    </row>
    <row r="1707" spans="1:5" x14ac:dyDescent="0.3">
      <c r="A1707" t="s">
        <v>1655</v>
      </c>
      <c r="B1707" t="s">
        <v>311</v>
      </c>
      <c r="C1707">
        <v>1.8136690618274864</v>
      </c>
      <c r="D1707" t="s">
        <v>2480</v>
      </c>
      <c r="E1707" t="s">
        <v>311</v>
      </c>
    </row>
    <row r="1708" spans="1:5" x14ac:dyDescent="0.3">
      <c r="A1708" t="s">
        <v>1212</v>
      </c>
      <c r="B1708" t="s">
        <v>311</v>
      </c>
      <c r="C1708">
        <v>1.815250142253924</v>
      </c>
      <c r="D1708" t="s">
        <v>2480</v>
      </c>
      <c r="E1708" t="s">
        <v>311</v>
      </c>
    </row>
    <row r="1709" spans="1:5" x14ac:dyDescent="0.3">
      <c r="A1709" t="s">
        <v>1558</v>
      </c>
      <c r="B1709" t="s">
        <v>311</v>
      </c>
      <c r="C1709">
        <v>1.8154181502064841</v>
      </c>
      <c r="D1709" t="s">
        <v>2480</v>
      </c>
      <c r="E1709" t="s">
        <v>311</v>
      </c>
    </row>
    <row r="1710" spans="1:5" x14ac:dyDescent="0.3">
      <c r="A1710" t="s">
        <v>2149</v>
      </c>
      <c r="B1710" t="s">
        <v>311</v>
      </c>
      <c r="C1710">
        <v>1.817077081609443</v>
      </c>
      <c r="D1710" t="s">
        <v>2480</v>
      </c>
      <c r="E1710" t="s">
        <v>311</v>
      </c>
    </row>
    <row r="1711" spans="1:5" x14ac:dyDescent="0.3">
      <c r="A1711" t="s">
        <v>1045</v>
      </c>
      <c r="B1711" t="s">
        <v>311</v>
      </c>
      <c r="C1711">
        <v>1.8203907840884299</v>
      </c>
      <c r="D1711" t="s">
        <v>2480</v>
      </c>
      <c r="E1711" t="s">
        <v>311</v>
      </c>
    </row>
    <row r="1712" spans="1:5" x14ac:dyDescent="0.3">
      <c r="A1712" t="s">
        <v>1541</v>
      </c>
      <c r="B1712" t="s">
        <v>311</v>
      </c>
      <c r="C1712">
        <v>1.8233909734165148</v>
      </c>
      <c r="D1712" t="s">
        <v>2480</v>
      </c>
      <c r="E1712" t="s">
        <v>311</v>
      </c>
    </row>
    <row r="1713" spans="1:5" x14ac:dyDescent="0.3">
      <c r="A1713" t="s">
        <v>2230</v>
      </c>
      <c r="B1713" t="s">
        <v>311</v>
      </c>
      <c r="C1713">
        <v>1.8324544162944367</v>
      </c>
      <c r="D1713" t="s">
        <v>2480</v>
      </c>
      <c r="E1713" t="s">
        <v>311</v>
      </c>
    </row>
    <row r="1714" spans="1:5" x14ac:dyDescent="0.3">
      <c r="A1714" t="s">
        <v>2229</v>
      </c>
      <c r="B1714" t="s">
        <v>311</v>
      </c>
      <c r="C1714">
        <v>1.8341139640478608</v>
      </c>
      <c r="D1714" t="s">
        <v>2480</v>
      </c>
      <c r="E1714" t="s">
        <v>311</v>
      </c>
    </row>
    <row r="1715" spans="1:5" x14ac:dyDescent="0.3">
      <c r="A1715" t="s">
        <v>1357</v>
      </c>
      <c r="B1715" t="s">
        <v>311</v>
      </c>
      <c r="C1715">
        <v>1.8352960494690505</v>
      </c>
      <c r="D1715" t="s">
        <v>2480</v>
      </c>
      <c r="E1715" t="s">
        <v>311</v>
      </c>
    </row>
    <row r="1716" spans="1:5" x14ac:dyDescent="0.3">
      <c r="A1716" t="s">
        <v>1552</v>
      </c>
      <c r="B1716" t="s">
        <v>311</v>
      </c>
      <c r="C1716">
        <v>1.8359162588806326</v>
      </c>
      <c r="D1716" t="s">
        <v>2480</v>
      </c>
      <c r="E1716" t="s">
        <v>311</v>
      </c>
    </row>
    <row r="1717" spans="1:5" x14ac:dyDescent="0.3">
      <c r="A1717" t="s">
        <v>1972</v>
      </c>
      <c r="B1717" t="s">
        <v>311</v>
      </c>
      <c r="C1717">
        <v>1.8433224433693658</v>
      </c>
      <c r="D1717" t="s">
        <v>2480</v>
      </c>
      <c r="E1717" t="s">
        <v>311</v>
      </c>
    </row>
    <row r="1718" spans="1:5" x14ac:dyDescent="0.3">
      <c r="A1718" t="s">
        <v>1973</v>
      </c>
      <c r="B1718" t="s">
        <v>311</v>
      </c>
      <c r="C1718">
        <v>1.8450557474575198</v>
      </c>
      <c r="D1718" t="s">
        <v>2480</v>
      </c>
      <c r="E1718" t="s">
        <v>311</v>
      </c>
    </row>
    <row r="1719" spans="1:5" x14ac:dyDescent="0.3">
      <c r="A1719" t="s">
        <v>1417</v>
      </c>
      <c r="B1719" t="s">
        <v>311</v>
      </c>
      <c r="C1719">
        <v>1.8456492410203331</v>
      </c>
      <c r="D1719" t="s">
        <v>2480</v>
      </c>
      <c r="E1719" t="s">
        <v>311</v>
      </c>
    </row>
    <row r="1720" spans="1:5" x14ac:dyDescent="0.3">
      <c r="A1720" t="s">
        <v>2316</v>
      </c>
      <c r="B1720" t="s">
        <v>311</v>
      </c>
      <c r="C1720">
        <v>1.8459441332054249</v>
      </c>
      <c r="D1720" t="s">
        <v>2480</v>
      </c>
      <c r="E1720" t="s">
        <v>311</v>
      </c>
    </row>
    <row r="1721" spans="1:5" x14ac:dyDescent="0.3">
      <c r="A1721" t="s">
        <v>1026</v>
      </c>
      <c r="B1721" t="s">
        <v>311</v>
      </c>
      <c r="C1721">
        <v>1.8489453182021651</v>
      </c>
      <c r="D1721" t="s">
        <v>2480</v>
      </c>
      <c r="E1721" t="s">
        <v>311</v>
      </c>
    </row>
    <row r="1722" spans="1:5" x14ac:dyDescent="0.3">
      <c r="A1722" t="s">
        <v>2318</v>
      </c>
      <c r="B1722" t="s">
        <v>311</v>
      </c>
      <c r="C1722">
        <v>1.8523046856257854</v>
      </c>
      <c r="D1722" t="s">
        <v>2480</v>
      </c>
      <c r="E1722" t="s">
        <v>311</v>
      </c>
    </row>
    <row r="1723" spans="1:5" x14ac:dyDescent="0.3">
      <c r="A1723" t="s">
        <v>1033</v>
      </c>
      <c r="B1723" t="s">
        <v>311</v>
      </c>
      <c r="C1723">
        <v>1.8527683830712025</v>
      </c>
      <c r="D1723" t="s">
        <v>2480</v>
      </c>
      <c r="E1723" t="s">
        <v>311</v>
      </c>
    </row>
    <row r="1724" spans="1:5" x14ac:dyDescent="0.3">
      <c r="A1724" t="s">
        <v>1024</v>
      </c>
      <c r="B1724" t="s">
        <v>311</v>
      </c>
      <c r="C1724">
        <v>1.8528601979874422</v>
      </c>
      <c r="D1724" t="s">
        <v>2480</v>
      </c>
      <c r="E1724" t="s">
        <v>311</v>
      </c>
    </row>
    <row r="1725" spans="1:5" x14ac:dyDescent="0.3">
      <c r="A1725" t="s">
        <v>1763</v>
      </c>
      <c r="B1725" t="s">
        <v>311</v>
      </c>
      <c r="C1725">
        <v>1.8558089919290284</v>
      </c>
      <c r="D1725" t="s">
        <v>2480</v>
      </c>
      <c r="E1725" t="s">
        <v>311</v>
      </c>
    </row>
    <row r="1726" spans="1:5" x14ac:dyDescent="0.3">
      <c r="A1726" t="s">
        <v>1563</v>
      </c>
      <c r="B1726" t="s">
        <v>311</v>
      </c>
      <c r="C1726">
        <v>1.8633756599538043</v>
      </c>
      <c r="D1726" t="s">
        <v>2480</v>
      </c>
      <c r="E1726" t="s">
        <v>311</v>
      </c>
    </row>
    <row r="1727" spans="1:5" x14ac:dyDescent="0.3">
      <c r="A1727" t="s">
        <v>1034</v>
      </c>
      <c r="B1727" t="s">
        <v>311</v>
      </c>
      <c r="C1727">
        <v>1.8643203669949713</v>
      </c>
      <c r="D1727" t="s">
        <v>2480</v>
      </c>
      <c r="E1727" t="s">
        <v>311</v>
      </c>
    </row>
    <row r="1728" spans="1:5" x14ac:dyDescent="0.3">
      <c r="A1728" t="s">
        <v>432</v>
      </c>
      <c r="B1728" t="s">
        <v>311</v>
      </c>
      <c r="C1728">
        <v>1.8650182663508093</v>
      </c>
      <c r="D1728" t="s">
        <v>2480</v>
      </c>
      <c r="E1728" t="s">
        <v>311</v>
      </c>
    </row>
    <row r="1729" spans="1:5" x14ac:dyDescent="0.3">
      <c r="A1729" t="s">
        <v>1968</v>
      </c>
      <c r="B1729" t="s">
        <v>311</v>
      </c>
      <c r="C1729">
        <v>1.8655405283086903</v>
      </c>
      <c r="D1729" t="s">
        <v>2480</v>
      </c>
      <c r="E1729" t="s">
        <v>311</v>
      </c>
    </row>
    <row r="1730" spans="1:5" x14ac:dyDescent="0.3">
      <c r="A1730" t="s">
        <v>2114</v>
      </c>
      <c r="B1730" t="s">
        <v>311</v>
      </c>
      <c r="C1730">
        <v>1.8687938192850226</v>
      </c>
      <c r="D1730" t="s">
        <v>2480</v>
      </c>
      <c r="E1730" t="s">
        <v>311</v>
      </c>
    </row>
    <row r="1731" spans="1:5" x14ac:dyDescent="0.3">
      <c r="A1731" t="s">
        <v>2152</v>
      </c>
      <c r="B1731" t="s">
        <v>311</v>
      </c>
      <c r="C1731">
        <v>1.8697589146303368</v>
      </c>
      <c r="D1731" t="s">
        <v>2480</v>
      </c>
      <c r="E1731" t="s">
        <v>311</v>
      </c>
    </row>
    <row r="1732" spans="1:5" x14ac:dyDescent="0.3">
      <c r="A1732" t="s">
        <v>2226</v>
      </c>
      <c r="B1732" t="s">
        <v>311</v>
      </c>
      <c r="C1732">
        <v>1.8705144683435806</v>
      </c>
      <c r="D1732" t="s">
        <v>2480</v>
      </c>
      <c r="E1732" t="s">
        <v>311</v>
      </c>
    </row>
    <row r="1733" spans="1:5" x14ac:dyDescent="0.3">
      <c r="A1733" t="s">
        <v>2113</v>
      </c>
      <c r="B1733" t="s">
        <v>311</v>
      </c>
      <c r="C1733">
        <v>1.8712225681173269</v>
      </c>
      <c r="D1733" t="s">
        <v>2480</v>
      </c>
      <c r="E1733" t="s">
        <v>311</v>
      </c>
    </row>
    <row r="1734" spans="1:5" x14ac:dyDescent="0.3">
      <c r="A1734" t="s">
        <v>1333</v>
      </c>
      <c r="B1734" t="s">
        <v>311</v>
      </c>
      <c r="C1734">
        <v>1.8720563565114583</v>
      </c>
      <c r="D1734" t="s">
        <v>2480</v>
      </c>
      <c r="E1734" t="s">
        <v>311</v>
      </c>
    </row>
    <row r="1735" spans="1:5" x14ac:dyDescent="0.3">
      <c r="A1735" t="s">
        <v>1546</v>
      </c>
      <c r="B1735" t="s">
        <v>311</v>
      </c>
      <c r="C1735">
        <v>1.8762504563883791</v>
      </c>
      <c r="D1735" t="s">
        <v>2480</v>
      </c>
      <c r="E1735" t="s">
        <v>311</v>
      </c>
    </row>
    <row r="1736" spans="1:5" x14ac:dyDescent="0.3">
      <c r="A1736" t="s">
        <v>1656</v>
      </c>
      <c r="B1736" t="s">
        <v>311</v>
      </c>
      <c r="C1736">
        <v>1.8770278113461631</v>
      </c>
      <c r="D1736" t="s">
        <v>2480</v>
      </c>
      <c r="E1736" t="s">
        <v>311</v>
      </c>
    </row>
    <row r="1737" spans="1:5" x14ac:dyDescent="0.3">
      <c r="A1737" t="s">
        <v>1760</v>
      </c>
      <c r="B1737" t="s">
        <v>311</v>
      </c>
      <c r="C1737">
        <v>1.8775434929593429</v>
      </c>
      <c r="D1737" t="s">
        <v>2480</v>
      </c>
      <c r="E1737" t="s">
        <v>311</v>
      </c>
    </row>
    <row r="1738" spans="1:5" x14ac:dyDescent="0.3">
      <c r="A1738" t="s">
        <v>1022</v>
      </c>
      <c r="B1738" t="s">
        <v>311</v>
      </c>
      <c r="C1738">
        <v>1.878352896814502</v>
      </c>
      <c r="D1738" t="s">
        <v>2480</v>
      </c>
      <c r="E1738" t="s">
        <v>311</v>
      </c>
    </row>
    <row r="1739" spans="1:5" x14ac:dyDescent="0.3">
      <c r="A1739" t="s">
        <v>1967</v>
      </c>
      <c r="B1739" t="s">
        <v>311</v>
      </c>
      <c r="C1739">
        <v>1.8794354676223959</v>
      </c>
      <c r="D1739" t="s">
        <v>2480</v>
      </c>
      <c r="E1739" t="s">
        <v>311</v>
      </c>
    </row>
    <row r="1740" spans="1:5" x14ac:dyDescent="0.3">
      <c r="A1740" t="s">
        <v>1041</v>
      </c>
      <c r="B1740" t="s">
        <v>311</v>
      </c>
      <c r="C1740">
        <v>1.8811556556879305</v>
      </c>
      <c r="D1740" t="s">
        <v>2480</v>
      </c>
      <c r="E1740" t="s">
        <v>311</v>
      </c>
    </row>
    <row r="1741" spans="1:5" x14ac:dyDescent="0.3">
      <c r="A1741" t="s">
        <v>1040</v>
      </c>
      <c r="B1741" t="s">
        <v>311</v>
      </c>
      <c r="C1741">
        <v>1.8825357477047124</v>
      </c>
      <c r="D1741" t="s">
        <v>2480</v>
      </c>
      <c r="E1741" t="s">
        <v>311</v>
      </c>
    </row>
    <row r="1742" spans="1:5" x14ac:dyDescent="0.3">
      <c r="A1742" t="s">
        <v>1550</v>
      </c>
      <c r="B1742" t="s">
        <v>311</v>
      </c>
      <c r="C1742">
        <v>1.8906708770013825</v>
      </c>
      <c r="D1742" t="s">
        <v>2480</v>
      </c>
      <c r="E1742" t="s">
        <v>311</v>
      </c>
    </row>
    <row r="1743" spans="1:5" x14ac:dyDescent="0.3">
      <c r="A1743" t="s">
        <v>1364</v>
      </c>
      <c r="B1743" t="s">
        <v>311</v>
      </c>
      <c r="C1743">
        <v>1.8933779622660087</v>
      </c>
      <c r="D1743" t="s">
        <v>2480</v>
      </c>
      <c r="E1743" t="s">
        <v>311</v>
      </c>
    </row>
    <row r="1744" spans="1:5" x14ac:dyDescent="0.3">
      <c r="A1744" t="s">
        <v>1046</v>
      </c>
      <c r="B1744" t="s">
        <v>311</v>
      </c>
      <c r="C1744">
        <v>1.893853712062016</v>
      </c>
      <c r="D1744" t="s">
        <v>2480</v>
      </c>
      <c r="E1744" t="s">
        <v>311</v>
      </c>
    </row>
    <row r="1745" spans="1:5" x14ac:dyDescent="0.3">
      <c r="A1745" t="s">
        <v>2146</v>
      </c>
      <c r="B1745" t="s">
        <v>311</v>
      </c>
      <c r="C1745">
        <v>1.8972981814276766</v>
      </c>
      <c r="D1745" t="s">
        <v>2480</v>
      </c>
      <c r="E1745" t="s">
        <v>311</v>
      </c>
    </row>
    <row r="1746" spans="1:5" x14ac:dyDescent="0.3">
      <c r="A1746" t="s">
        <v>1416</v>
      </c>
      <c r="B1746" t="s">
        <v>311</v>
      </c>
      <c r="C1746">
        <v>1.9007522758622712</v>
      </c>
      <c r="D1746" t="s">
        <v>2480</v>
      </c>
      <c r="E1746" t="s">
        <v>311</v>
      </c>
    </row>
    <row r="1747" spans="1:5" x14ac:dyDescent="0.3">
      <c r="A1747" t="s">
        <v>2315</v>
      </c>
      <c r="B1747" t="s">
        <v>311</v>
      </c>
      <c r="C1747">
        <v>1.9026961089563637</v>
      </c>
      <c r="D1747" t="s">
        <v>2480</v>
      </c>
      <c r="E1747" t="s">
        <v>311</v>
      </c>
    </row>
    <row r="1748" spans="1:5" x14ac:dyDescent="0.3">
      <c r="A1748" t="s">
        <v>1027</v>
      </c>
      <c r="B1748" t="s">
        <v>311</v>
      </c>
      <c r="C1748">
        <v>1.9050424831503496</v>
      </c>
      <c r="D1748" t="s">
        <v>2480</v>
      </c>
      <c r="E1748" t="s">
        <v>311</v>
      </c>
    </row>
    <row r="1749" spans="1:5" x14ac:dyDescent="0.3">
      <c r="A1749" t="s">
        <v>2314</v>
      </c>
      <c r="B1749" t="s">
        <v>311</v>
      </c>
      <c r="C1749">
        <v>1.9072850671452499</v>
      </c>
      <c r="D1749" t="s">
        <v>2480</v>
      </c>
      <c r="E1749" t="s">
        <v>311</v>
      </c>
    </row>
    <row r="1750" spans="1:5" x14ac:dyDescent="0.3">
      <c r="A1750" t="s">
        <v>1035</v>
      </c>
      <c r="B1750" t="s">
        <v>311</v>
      </c>
      <c r="C1750">
        <v>1.9117879058819705</v>
      </c>
      <c r="D1750" t="s">
        <v>2480</v>
      </c>
      <c r="E1750" t="s">
        <v>311</v>
      </c>
    </row>
    <row r="1751" spans="1:5" x14ac:dyDescent="0.3">
      <c r="A1751" t="s">
        <v>2147</v>
      </c>
      <c r="B1751" t="s">
        <v>311</v>
      </c>
      <c r="C1751">
        <v>1.9143078014176929</v>
      </c>
      <c r="D1751" t="s">
        <v>2480</v>
      </c>
      <c r="E1751" t="s">
        <v>311</v>
      </c>
    </row>
    <row r="1752" spans="1:5" x14ac:dyDescent="0.3">
      <c r="A1752" t="s">
        <v>1188</v>
      </c>
      <c r="B1752" t="s">
        <v>311</v>
      </c>
      <c r="C1752">
        <v>1.9145347090157667</v>
      </c>
      <c r="D1752" t="s">
        <v>2480</v>
      </c>
      <c r="E1752" t="s">
        <v>311</v>
      </c>
    </row>
    <row r="1753" spans="1:5" x14ac:dyDescent="0.3">
      <c r="A1753" t="s">
        <v>1375</v>
      </c>
      <c r="B1753" t="s">
        <v>311</v>
      </c>
      <c r="C1753">
        <v>1.9173014740029868</v>
      </c>
      <c r="D1753" t="s">
        <v>2480</v>
      </c>
      <c r="E1753" t="s">
        <v>311</v>
      </c>
    </row>
    <row r="1754" spans="1:5" x14ac:dyDescent="0.3">
      <c r="A1754" t="s">
        <v>2319</v>
      </c>
      <c r="B1754" t="s">
        <v>311</v>
      </c>
      <c r="C1754">
        <v>1.9213407748847431</v>
      </c>
      <c r="D1754" t="s">
        <v>2480</v>
      </c>
      <c r="E1754" t="s">
        <v>311</v>
      </c>
    </row>
    <row r="1755" spans="1:5" x14ac:dyDescent="0.3">
      <c r="A1755" t="s">
        <v>1030</v>
      </c>
      <c r="B1755" t="s">
        <v>311</v>
      </c>
      <c r="C1755">
        <v>1.9315356034682483</v>
      </c>
      <c r="D1755" t="s">
        <v>2480</v>
      </c>
      <c r="E1755" t="s">
        <v>311</v>
      </c>
    </row>
    <row r="1756" spans="1:5" x14ac:dyDescent="0.3">
      <c r="A1756" t="s">
        <v>1860</v>
      </c>
      <c r="B1756" t="s">
        <v>311</v>
      </c>
      <c r="C1756">
        <v>1.9315704823794881</v>
      </c>
      <c r="D1756" t="s">
        <v>2480</v>
      </c>
      <c r="E1756" t="s">
        <v>311</v>
      </c>
    </row>
    <row r="1757" spans="1:5" x14ac:dyDescent="0.3">
      <c r="A1757" t="s">
        <v>1039</v>
      </c>
      <c r="B1757" t="s">
        <v>311</v>
      </c>
      <c r="C1757">
        <v>1.932867141605725</v>
      </c>
      <c r="D1757" t="s">
        <v>2480</v>
      </c>
      <c r="E1757" t="s">
        <v>311</v>
      </c>
    </row>
    <row r="1758" spans="1:5" x14ac:dyDescent="0.3">
      <c r="A1758" t="s">
        <v>2367</v>
      </c>
      <c r="B1758" t="s">
        <v>311</v>
      </c>
      <c r="C1758">
        <v>1.9356510290127835</v>
      </c>
      <c r="D1758" t="s">
        <v>2480</v>
      </c>
      <c r="E1758" t="s">
        <v>311</v>
      </c>
    </row>
    <row r="1759" spans="1:5" x14ac:dyDescent="0.3">
      <c r="A1759" t="s">
        <v>1028</v>
      </c>
      <c r="B1759" t="s">
        <v>311</v>
      </c>
      <c r="C1759">
        <v>1.9416185906031196</v>
      </c>
      <c r="D1759" t="s">
        <v>2480</v>
      </c>
      <c r="E1759" t="s">
        <v>311</v>
      </c>
    </row>
    <row r="1760" spans="1:5" x14ac:dyDescent="0.3">
      <c r="A1760" t="s">
        <v>2359</v>
      </c>
      <c r="B1760" t="s">
        <v>311</v>
      </c>
      <c r="C1760">
        <v>1.9451439970195135</v>
      </c>
      <c r="D1760" t="s">
        <v>2480</v>
      </c>
      <c r="E1760" t="s">
        <v>311</v>
      </c>
    </row>
    <row r="1761" spans="1:5" x14ac:dyDescent="0.3">
      <c r="A1761" t="s">
        <v>1042</v>
      </c>
      <c r="B1761" t="s">
        <v>311</v>
      </c>
      <c r="C1761">
        <v>1.9459675767583602</v>
      </c>
      <c r="D1761" t="s">
        <v>2480</v>
      </c>
      <c r="E1761" t="s">
        <v>311</v>
      </c>
    </row>
    <row r="1762" spans="1:5" x14ac:dyDescent="0.3">
      <c r="A1762" t="s">
        <v>1551</v>
      </c>
      <c r="B1762" t="s">
        <v>311</v>
      </c>
      <c r="C1762">
        <v>1.9474638918152012</v>
      </c>
      <c r="D1762" t="s">
        <v>2480</v>
      </c>
      <c r="E1762" t="s">
        <v>311</v>
      </c>
    </row>
    <row r="1763" spans="1:5" x14ac:dyDescent="0.3">
      <c r="A1763" t="s">
        <v>1029</v>
      </c>
      <c r="B1763" t="s">
        <v>311</v>
      </c>
      <c r="C1763">
        <v>1.9612390906211978</v>
      </c>
      <c r="D1763" t="s">
        <v>2480</v>
      </c>
      <c r="E1763" t="s">
        <v>311</v>
      </c>
    </row>
    <row r="1764" spans="1:5" x14ac:dyDescent="0.3">
      <c r="A1764" t="s">
        <v>1560</v>
      </c>
      <c r="B1764" t="s">
        <v>311</v>
      </c>
      <c r="C1764">
        <v>1.9636278327190222</v>
      </c>
      <c r="D1764" t="s">
        <v>2480</v>
      </c>
      <c r="E1764" t="s">
        <v>311</v>
      </c>
    </row>
    <row r="1765" spans="1:5" x14ac:dyDescent="0.3">
      <c r="A1765" t="s">
        <v>1571</v>
      </c>
      <c r="B1765" t="s">
        <v>311</v>
      </c>
      <c r="C1765">
        <v>1.9640667406298258</v>
      </c>
      <c r="D1765" t="s">
        <v>2480</v>
      </c>
      <c r="E1765" t="s">
        <v>311</v>
      </c>
    </row>
    <row r="1766" spans="1:5" x14ac:dyDescent="0.3">
      <c r="A1766" t="s">
        <v>1049</v>
      </c>
      <c r="B1766" t="s">
        <v>311</v>
      </c>
      <c r="C1766">
        <v>1.9666332372670288</v>
      </c>
      <c r="D1766" t="s">
        <v>2480</v>
      </c>
      <c r="E1766" t="s">
        <v>311</v>
      </c>
    </row>
    <row r="1767" spans="1:5" x14ac:dyDescent="0.3">
      <c r="A1767" t="s">
        <v>1772</v>
      </c>
      <c r="B1767" t="s">
        <v>311</v>
      </c>
      <c r="C1767">
        <v>1.9671753748291161</v>
      </c>
      <c r="D1767" t="s">
        <v>2480</v>
      </c>
      <c r="E1767" t="s">
        <v>311</v>
      </c>
    </row>
    <row r="1768" spans="1:5" x14ac:dyDescent="0.3">
      <c r="A1768" t="s">
        <v>1648</v>
      </c>
      <c r="B1768" t="s">
        <v>311</v>
      </c>
      <c r="C1768">
        <v>1.9751469278261184</v>
      </c>
      <c r="D1768" t="s">
        <v>2480</v>
      </c>
      <c r="E1768" t="s">
        <v>311</v>
      </c>
    </row>
    <row r="1769" spans="1:5" x14ac:dyDescent="0.3">
      <c r="A1769" t="s">
        <v>1032</v>
      </c>
      <c r="B1769" t="s">
        <v>311</v>
      </c>
      <c r="C1769">
        <v>1.9817008320018856</v>
      </c>
      <c r="D1769" t="s">
        <v>2480</v>
      </c>
      <c r="E1769" t="s">
        <v>311</v>
      </c>
    </row>
    <row r="1770" spans="1:5" x14ac:dyDescent="0.3">
      <c r="A1770" t="s">
        <v>2081</v>
      </c>
      <c r="B1770" t="s">
        <v>311</v>
      </c>
      <c r="C1770">
        <v>1.9818099307100023</v>
      </c>
      <c r="D1770" t="s">
        <v>2480</v>
      </c>
      <c r="E1770" t="s">
        <v>311</v>
      </c>
    </row>
    <row r="1771" spans="1:5" x14ac:dyDescent="0.3">
      <c r="A1771" t="s">
        <v>2154</v>
      </c>
      <c r="B1771" t="s">
        <v>311</v>
      </c>
      <c r="C1771">
        <v>1.985911842871704</v>
      </c>
      <c r="D1771" t="s">
        <v>2480</v>
      </c>
      <c r="E1771" t="s">
        <v>311</v>
      </c>
    </row>
    <row r="1772" spans="1:5" x14ac:dyDescent="0.3">
      <c r="A1772" t="s">
        <v>1044</v>
      </c>
      <c r="B1772" t="s">
        <v>311</v>
      </c>
      <c r="C1772">
        <v>1.9916486861494969</v>
      </c>
      <c r="D1772" t="s">
        <v>2480</v>
      </c>
      <c r="E1772" t="s">
        <v>311</v>
      </c>
    </row>
    <row r="1773" spans="1:5" x14ac:dyDescent="0.3">
      <c r="A1773" t="s">
        <v>1190</v>
      </c>
      <c r="B1773" t="s">
        <v>311</v>
      </c>
      <c r="C1773">
        <v>1.9934365250948913</v>
      </c>
      <c r="D1773" t="s">
        <v>2480</v>
      </c>
      <c r="E1773" t="s">
        <v>311</v>
      </c>
    </row>
    <row r="1774" spans="1:5" x14ac:dyDescent="0.3">
      <c r="A1774" t="s">
        <v>1861</v>
      </c>
      <c r="B1774" t="s">
        <v>311</v>
      </c>
      <c r="C1774">
        <v>2.0014278057611556</v>
      </c>
      <c r="D1774" t="s">
        <v>2480</v>
      </c>
      <c r="E1774" t="s">
        <v>311</v>
      </c>
    </row>
    <row r="1775" spans="1:5" x14ac:dyDescent="0.3">
      <c r="A1775" t="s">
        <v>1566</v>
      </c>
      <c r="B1775" t="s">
        <v>311</v>
      </c>
      <c r="C1775">
        <v>2.0088413571147896</v>
      </c>
      <c r="D1775" t="s">
        <v>2480</v>
      </c>
      <c r="E1775" t="s">
        <v>311</v>
      </c>
    </row>
    <row r="1776" spans="1:5" x14ac:dyDescent="0.3">
      <c r="A1776" t="s">
        <v>1185</v>
      </c>
      <c r="B1776" t="s">
        <v>311</v>
      </c>
      <c r="C1776">
        <v>2.013656090111176</v>
      </c>
      <c r="D1776" t="s">
        <v>2480</v>
      </c>
      <c r="E1776" t="s">
        <v>311</v>
      </c>
    </row>
    <row r="1777" spans="1:5" x14ac:dyDescent="0.3">
      <c r="A1777" t="s">
        <v>1646</v>
      </c>
      <c r="B1777" t="s">
        <v>311</v>
      </c>
      <c r="C1777">
        <v>2.0142375602793741</v>
      </c>
      <c r="D1777" t="s">
        <v>2480</v>
      </c>
      <c r="E1777" t="s">
        <v>311</v>
      </c>
    </row>
    <row r="1778" spans="1:5" x14ac:dyDescent="0.3">
      <c r="A1778" t="s">
        <v>1363</v>
      </c>
      <c r="B1778" t="s">
        <v>311</v>
      </c>
      <c r="C1778">
        <v>2.014344809420991</v>
      </c>
      <c r="D1778" t="s">
        <v>2480</v>
      </c>
      <c r="E1778" t="s">
        <v>311</v>
      </c>
    </row>
    <row r="1779" spans="1:5" x14ac:dyDescent="0.3">
      <c r="A1779" t="s">
        <v>2362</v>
      </c>
      <c r="B1779" t="s">
        <v>311</v>
      </c>
      <c r="C1779">
        <v>2.0189541797994357</v>
      </c>
      <c r="D1779" t="s">
        <v>2480</v>
      </c>
      <c r="E1779" t="s">
        <v>311</v>
      </c>
    </row>
    <row r="1780" spans="1:5" x14ac:dyDescent="0.3">
      <c r="A1780" t="s">
        <v>1769</v>
      </c>
      <c r="B1780" t="s">
        <v>311</v>
      </c>
      <c r="C1780">
        <v>2.0236469486031425</v>
      </c>
      <c r="D1780" t="s">
        <v>2480</v>
      </c>
      <c r="E1780" t="s">
        <v>311</v>
      </c>
    </row>
    <row r="1781" spans="1:5" x14ac:dyDescent="0.3">
      <c r="A1781" t="s">
        <v>1643</v>
      </c>
      <c r="B1781" t="s">
        <v>311</v>
      </c>
      <c r="C1781">
        <v>2.0386672148590219</v>
      </c>
      <c r="D1781" t="s">
        <v>2480</v>
      </c>
      <c r="E1781" t="s">
        <v>311</v>
      </c>
    </row>
    <row r="1782" spans="1:5" x14ac:dyDescent="0.3">
      <c r="A1782" t="s">
        <v>1775</v>
      </c>
      <c r="B1782" t="s">
        <v>311</v>
      </c>
      <c r="C1782">
        <v>2.0571492328390355</v>
      </c>
      <c r="D1782" t="s">
        <v>2480</v>
      </c>
      <c r="E1782" t="s">
        <v>311</v>
      </c>
    </row>
    <row r="1783" spans="1:5" x14ac:dyDescent="0.3">
      <c r="A1783" t="s">
        <v>2155</v>
      </c>
      <c r="B1783" t="s">
        <v>311</v>
      </c>
      <c r="C1783">
        <v>2.0592922021981455</v>
      </c>
      <c r="D1783" t="s">
        <v>2480</v>
      </c>
      <c r="E1783" t="s">
        <v>311</v>
      </c>
    </row>
    <row r="1784" spans="1:5" x14ac:dyDescent="0.3">
      <c r="A1784" t="s">
        <v>2148</v>
      </c>
      <c r="B1784" t="s">
        <v>311</v>
      </c>
      <c r="C1784">
        <v>2.0621938511270934</v>
      </c>
      <c r="D1784" t="s">
        <v>2480</v>
      </c>
      <c r="E1784" t="s">
        <v>311</v>
      </c>
    </row>
    <row r="1785" spans="1:5" x14ac:dyDescent="0.3">
      <c r="A1785" t="s">
        <v>1790</v>
      </c>
      <c r="B1785" t="s">
        <v>311</v>
      </c>
      <c r="C1785">
        <v>2.0628543693371584</v>
      </c>
      <c r="D1785" t="s">
        <v>2480</v>
      </c>
      <c r="E1785" t="s">
        <v>311</v>
      </c>
    </row>
    <row r="1786" spans="1:5" x14ac:dyDescent="0.3">
      <c r="A1786" t="s">
        <v>1564</v>
      </c>
      <c r="B1786" t="s">
        <v>311</v>
      </c>
      <c r="C1786">
        <v>2.0780631054603171</v>
      </c>
      <c r="D1786" t="s">
        <v>2480</v>
      </c>
      <c r="E1786" t="s">
        <v>311</v>
      </c>
    </row>
    <row r="1787" spans="1:5" x14ac:dyDescent="0.3">
      <c r="A1787" t="s">
        <v>2361</v>
      </c>
      <c r="B1787" t="s">
        <v>311</v>
      </c>
      <c r="C1787">
        <v>2.0949907429270738</v>
      </c>
      <c r="D1787" t="s">
        <v>2480</v>
      </c>
      <c r="E1787" t="s">
        <v>311</v>
      </c>
    </row>
    <row r="1788" spans="1:5" x14ac:dyDescent="0.3">
      <c r="A1788" t="s">
        <v>1692</v>
      </c>
      <c r="B1788" t="s">
        <v>311</v>
      </c>
      <c r="C1788">
        <v>2.0990391370786576</v>
      </c>
      <c r="D1788" t="s">
        <v>2480</v>
      </c>
      <c r="E1788" t="s">
        <v>311</v>
      </c>
    </row>
    <row r="1789" spans="1:5" x14ac:dyDescent="0.3">
      <c r="A1789" t="s">
        <v>1698</v>
      </c>
      <c r="B1789" t="s">
        <v>311</v>
      </c>
      <c r="C1789">
        <v>2.0993058944122835</v>
      </c>
      <c r="D1789" t="s">
        <v>2480</v>
      </c>
      <c r="E1789" t="s">
        <v>311</v>
      </c>
    </row>
    <row r="1790" spans="1:5" x14ac:dyDescent="0.3">
      <c r="A1790" t="s">
        <v>1736</v>
      </c>
      <c r="B1790" t="s">
        <v>311</v>
      </c>
      <c r="C1790">
        <v>2.10152315494167</v>
      </c>
      <c r="D1790" t="s">
        <v>2480</v>
      </c>
      <c r="E1790" t="s">
        <v>311</v>
      </c>
    </row>
    <row r="1791" spans="1:5" x14ac:dyDescent="0.3">
      <c r="A1791" t="s">
        <v>1694</v>
      </c>
      <c r="B1791" t="s">
        <v>311</v>
      </c>
      <c r="C1791">
        <v>2.1061066457446316</v>
      </c>
      <c r="D1791" t="s">
        <v>2480</v>
      </c>
      <c r="E1791" t="s">
        <v>311</v>
      </c>
    </row>
    <row r="1792" spans="1:5" x14ac:dyDescent="0.3">
      <c r="A1792" t="s">
        <v>1048</v>
      </c>
      <c r="B1792" t="s">
        <v>311</v>
      </c>
      <c r="C1792">
        <v>2.1162650088851831</v>
      </c>
      <c r="D1792" t="s">
        <v>2480</v>
      </c>
      <c r="E1792" t="s">
        <v>311</v>
      </c>
    </row>
    <row r="1793" spans="1:5" x14ac:dyDescent="0.3">
      <c r="A1793" t="s">
        <v>1575</v>
      </c>
      <c r="B1793" t="s">
        <v>311</v>
      </c>
      <c r="C1793">
        <v>2.1182435780701527</v>
      </c>
      <c r="D1793" t="s">
        <v>2480</v>
      </c>
      <c r="E1793" t="s">
        <v>311</v>
      </c>
    </row>
    <row r="1794" spans="1:5" x14ac:dyDescent="0.3">
      <c r="A1794" t="s">
        <v>1031</v>
      </c>
      <c r="B1794" t="s">
        <v>311</v>
      </c>
      <c r="C1794">
        <v>2.1199279680004559</v>
      </c>
      <c r="D1794" t="s">
        <v>2480</v>
      </c>
      <c r="E1794" t="s">
        <v>311</v>
      </c>
    </row>
    <row r="1795" spans="1:5" x14ac:dyDescent="0.3">
      <c r="A1795" t="s">
        <v>1766</v>
      </c>
      <c r="B1795" t="s">
        <v>311</v>
      </c>
      <c r="C1795">
        <v>2.1385400451722929</v>
      </c>
      <c r="D1795" t="s">
        <v>2480</v>
      </c>
      <c r="E1795" t="s">
        <v>311</v>
      </c>
    </row>
    <row r="1796" spans="1:5" x14ac:dyDescent="0.3">
      <c r="A1796" t="s">
        <v>1023</v>
      </c>
      <c r="B1796" t="s">
        <v>311</v>
      </c>
      <c r="C1796">
        <v>2.1420044227724309</v>
      </c>
      <c r="D1796" t="s">
        <v>2480</v>
      </c>
      <c r="E1796" t="s">
        <v>311</v>
      </c>
    </row>
    <row r="1797" spans="1:5" x14ac:dyDescent="0.3">
      <c r="A1797" t="s">
        <v>1774</v>
      </c>
      <c r="B1797" t="s">
        <v>311</v>
      </c>
      <c r="C1797">
        <v>2.1476100655478083</v>
      </c>
      <c r="D1797" t="s">
        <v>2480</v>
      </c>
      <c r="E1797" t="s">
        <v>311</v>
      </c>
    </row>
    <row r="1798" spans="1:5" x14ac:dyDescent="0.3">
      <c r="A1798" t="s">
        <v>2413</v>
      </c>
      <c r="B1798" t="s">
        <v>311</v>
      </c>
      <c r="C1798">
        <v>2.1481560900307941</v>
      </c>
      <c r="D1798" t="s">
        <v>2480</v>
      </c>
      <c r="E1798" t="s">
        <v>311</v>
      </c>
    </row>
    <row r="1799" spans="1:5" x14ac:dyDescent="0.3">
      <c r="A1799" t="s">
        <v>1561</v>
      </c>
      <c r="B1799" t="s">
        <v>311</v>
      </c>
      <c r="C1799">
        <v>2.1489971547219575</v>
      </c>
      <c r="D1799" t="s">
        <v>2480</v>
      </c>
      <c r="E1799" t="s">
        <v>311</v>
      </c>
    </row>
    <row r="1800" spans="1:5" x14ac:dyDescent="0.3">
      <c r="A1800" t="s">
        <v>1735</v>
      </c>
      <c r="B1800" t="s">
        <v>311</v>
      </c>
      <c r="C1800">
        <v>2.1659595059751062</v>
      </c>
      <c r="D1800" t="s">
        <v>2480</v>
      </c>
      <c r="E1800" t="s">
        <v>311</v>
      </c>
    </row>
    <row r="1801" spans="1:5" x14ac:dyDescent="0.3">
      <c r="A1801" t="s">
        <v>2150</v>
      </c>
      <c r="B1801" t="s">
        <v>311</v>
      </c>
      <c r="C1801">
        <v>2.1704798199173818</v>
      </c>
      <c r="D1801" t="s">
        <v>2480</v>
      </c>
      <c r="E1801" t="s">
        <v>311</v>
      </c>
    </row>
    <row r="1802" spans="1:5" x14ac:dyDescent="0.3">
      <c r="A1802" t="s">
        <v>1732</v>
      </c>
      <c r="B1802" t="s">
        <v>311</v>
      </c>
      <c r="C1802">
        <v>2.1722051409873124</v>
      </c>
      <c r="D1802" t="s">
        <v>2480</v>
      </c>
      <c r="E1802" t="s">
        <v>311</v>
      </c>
    </row>
    <row r="1803" spans="1:5" x14ac:dyDescent="0.3">
      <c r="A1803" t="s">
        <v>1730</v>
      </c>
      <c r="B1803" t="s">
        <v>311</v>
      </c>
      <c r="C1803">
        <v>2.1794345201247838</v>
      </c>
      <c r="D1803" t="s">
        <v>2480</v>
      </c>
      <c r="E1803" t="s">
        <v>311</v>
      </c>
    </row>
    <row r="1804" spans="1:5" x14ac:dyDescent="0.3">
      <c r="A1804" t="s">
        <v>1762</v>
      </c>
      <c r="B1804" t="s">
        <v>311</v>
      </c>
      <c r="C1804">
        <v>2.1818382874373365</v>
      </c>
      <c r="D1804" t="s">
        <v>2480</v>
      </c>
      <c r="E1804" t="s">
        <v>311</v>
      </c>
    </row>
    <row r="1805" spans="1:5" x14ac:dyDescent="0.3">
      <c r="A1805" t="s">
        <v>1733</v>
      </c>
      <c r="B1805" t="s">
        <v>311</v>
      </c>
      <c r="C1805">
        <v>2.187831509785612</v>
      </c>
      <c r="D1805" t="s">
        <v>2480</v>
      </c>
      <c r="E1805" t="s">
        <v>311</v>
      </c>
    </row>
    <row r="1806" spans="1:5" x14ac:dyDescent="0.3">
      <c r="A1806" t="s">
        <v>1731</v>
      </c>
      <c r="B1806" t="s">
        <v>311</v>
      </c>
      <c r="C1806">
        <v>2.1880184829877325</v>
      </c>
      <c r="D1806" t="s">
        <v>2480</v>
      </c>
      <c r="E1806" t="s">
        <v>311</v>
      </c>
    </row>
    <row r="1807" spans="1:5" x14ac:dyDescent="0.3">
      <c r="A1807" t="s">
        <v>1446</v>
      </c>
      <c r="B1807" t="s">
        <v>311</v>
      </c>
      <c r="C1807">
        <v>2.2309224134814412</v>
      </c>
      <c r="D1807" t="s">
        <v>2480</v>
      </c>
      <c r="E1807" t="s">
        <v>311</v>
      </c>
    </row>
    <row r="1808" spans="1:5" x14ac:dyDescent="0.3">
      <c r="A1808" t="s">
        <v>1771</v>
      </c>
      <c r="B1808" t="s">
        <v>311</v>
      </c>
      <c r="C1808">
        <v>2.2465574549399348</v>
      </c>
      <c r="D1808" t="s">
        <v>2480</v>
      </c>
      <c r="E1808" t="s">
        <v>311</v>
      </c>
    </row>
    <row r="1809" spans="1:5" x14ac:dyDescent="0.3">
      <c r="A1809" t="s">
        <v>1418</v>
      </c>
      <c r="B1809" t="s">
        <v>311</v>
      </c>
      <c r="C1809">
        <v>2.2702596157283654</v>
      </c>
      <c r="D1809" t="s">
        <v>2480</v>
      </c>
      <c r="E1809" t="s">
        <v>311</v>
      </c>
    </row>
    <row r="1810" spans="1:5" x14ac:dyDescent="0.3">
      <c r="A1810" t="s">
        <v>1216</v>
      </c>
      <c r="B1810" t="s">
        <v>311</v>
      </c>
      <c r="C1810">
        <v>2.2704789306233804</v>
      </c>
      <c r="D1810" t="s">
        <v>2480</v>
      </c>
      <c r="E1810" t="s">
        <v>311</v>
      </c>
    </row>
    <row r="1811" spans="1:5" x14ac:dyDescent="0.3">
      <c r="A1811" t="s">
        <v>1574</v>
      </c>
      <c r="B1811" t="s">
        <v>311</v>
      </c>
      <c r="C1811">
        <v>2.3016188563012059</v>
      </c>
      <c r="D1811" t="s">
        <v>2480</v>
      </c>
      <c r="E1811" t="s">
        <v>311</v>
      </c>
    </row>
    <row r="1812" spans="1:5" x14ac:dyDescent="0.3">
      <c r="A1812" t="s">
        <v>1773</v>
      </c>
      <c r="B1812" t="s">
        <v>311</v>
      </c>
      <c r="C1812">
        <v>2.3043975334597686</v>
      </c>
      <c r="D1812" t="s">
        <v>2480</v>
      </c>
      <c r="E1812" t="s">
        <v>311</v>
      </c>
    </row>
    <row r="1813" spans="1:5" x14ac:dyDescent="0.3">
      <c r="A1813" t="s">
        <v>1562</v>
      </c>
      <c r="B1813" t="s">
        <v>311</v>
      </c>
      <c r="C1813">
        <v>2.3183223173871235</v>
      </c>
      <c r="D1813" t="s">
        <v>2480</v>
      </c>
      <c r="E1813" t="s">
        <v>311</v>
      </c>
    </row>
    <row r="1814" spans="1:5" x14ac:dyDescent="0.3">
      <c r="A1814" t="s">
        <v>1859</v>
      </c>
      <c r="B1814" t="s">
        <v>311</v>
      </c>
      <c r="C1814">
        <v>2.324745348855378</v>
      </c>
      <c r="D1814" t="s">
        <v>2480</v>
      </c>
      <c r="E1814" t="s">
        <v>311</v>
      </c>
    </row>
    <row r="1815" spans="1:5" x14ac:dyDescent="0.3">
      <c r="A1815" t="s">
        <v>1770</v>
      </c>
      <c r="B1815" t="s">
        <v>311</v>
      </c>
      <c r="C1815">
        <v>2.3388203441926141</v>
      </c>
      <c r="D1815" t="s">
        <v>2480</v>
      </c>
      <c r="E1815" t="s">
        <v>311</v>
      </c>
    </row>
    <row r="1816" spans="1:5" x14ac:dyDescent="0.3">
      <c r="A1816" t="s">
        <v>1734</v>
      </c>
      <c r="B1816" t="s">
        <v>311</v>
      </c>
      <c r="C1816">
        <v>2.3601159224514503</v>
      </c>
      <c r="D1816" t="s">
        <v>2480</v>
      </c>
      <c r="E1816" t="s">
        <v>311</v>
      </c>
    </row>
    <row r="1817" spans="1:5" x14ac:dyDescent="0.3">
      <c r="A1817" t="s">
        <v>1047</v>
      </c>
      <c r="B1817" t="s">
        <v>311</v>
      </c>
      <c r="C1817">
        <v>2.3663346987106721</v>
      </c>
      <c r="D1817" t="s">
        <v>2480</v>
      </c>
      <c r="E1817" t="s">
        <v>311</v>
      </c>
    </row>
    <row r="1818" spans="1:5" x14ac:dyDescent="0.3">
      <c r="A1818" t="s">
        <v>1649</v>
      </c>
      <c r="B1818" t="s">
        <v>311</v>
      </c>
      <c r="C1818">
        <v>2.3708653695600734</v>
      </c>
      <c r="D1818" t="s">
        <v>2480</v>
      </c>
      <c r="E1818" t="s">
        <v>311</v>
      </c>
    </row>
    <row r="1819" spans="1:5" x14ac:dyDescent="0.3">
      <c r="A1819" t="s">
        <v>1450</v>
      </c>
      <c r="B1819" t="s">
        <v>311</v>
      </c>
      <c r="C1819">
        <v>2.3721449650007274</v>
      </c>
      <c r="D1819" t="s">
        <v>2480</v>
      </c>
      <c r="E1819" t="s">
        <v>311</v>
      </c>
    </row>
    <row r="1820" spans="1:5" x14ac:dyDescent="0.3">
      <c r="A1820" t="s">
        <v>1791</v>
      </c>
      <c r="B1820" t="s">
        <v>311</v>
      </c>
      <c r="C1820">
        <v>2.3762723930266958</v>
      </c>
      <c r="D1820" t="s">
        <v>2480</v>
      </c>
      <c r="E1820" t="s">
        <v>311</v>
      </c>
    </row>
    <row r="1821" spans="1:5" x14ac:dyDescent="0.3">
      <c r="A1821" t="s">
        <v>1557</v>
      </c>
      <c r="B1821" t="s">
        <v>311</v>
      </c>
      <c r="C1821">
        <v>2.3868400883303158</v>
      </c>
      <c r="D1821" t="s">
        <v>2480</v>
      </c>
      <c r="E1821" t="s">
        <v>311</v>
      </c>
    </row>
    <row r="1822" spans="1:5" x14ac:dyDescent="0.3">
      <c r="A1822" t="s">
        <v>2161</v>
      </c>
      <c r="B1822" t="s">
        <v>311</v>
      </c>
      <c r="C1822">
        <v>2.4361862773199023</v>
      </c>
      <c r="D1822" t="s">
        <v>2480</v>
      </c>
      <c r="E1822" t="s">
        <v>311</v>
      </c>
    </row>
    <row r="1823" spans="1:5" x14ac:dyDescent="0.3">
      <c r="A1823" t="s">
        <v>1051</v>
      </c>
      <c r="B1823" t="s">
        <v>311</v>
      </c>
      <c r="C1823">
        <v>2.4423231778331367</v>
      </c>
      <c r="D1823" t="s">
        <v>2480</v>
      </c>
      <c r="E1823" t="s">
        <v>311</v>
      </c>
    </row>
    <row r="1824" spans="1:5" x14ac:dyDescent="0.3">
      <c r="A1824" t="s">
        <v>2160</v>
      </c>
      <c r="B1824" t="s">
        <v>311</v>
      </c>
      <c r="C1824">
        <v>2.4429697647722977</v>
      </c>
      <c r="D1824" t="s">
        <v>2480</v>
      </c>
      <c r="E1824" t="s">
        <v>311</v>
      </c>
    </row>
    <row r="1825" spans="1:5" x14ac:dyDescent="0.3">
      <c r="A1825" t="s">
        <v>1570</v>
      </c>
      <c r="B1825" t="s">
        <v>311</v>
      </c>
      <c r="C1825">
        <v>2.4504881625079471</v>
      </c>
      <c r="D1825" t="s">
        <v>2480</v>
      </c>
      <c r="E1825" t="s">
        <v>311</v>
      </c>
    </row>
    <row r="1826" spans="1:5" x14ac:dyDescent="0.3">
      <c r="A1826" t="s">
        <v>1050</v>
      </c>
      <c r="B1826" t="s">
        <v>311</v>
      </c>
      <c r="C1826">
        <v>2.456562676772442</v>
      </c>
      <c r="D1826" t="s">
        <v>2480</v>
      </c>
      <c r="E1826" t="s">
        <v>311</v>
      </c>
    </row>
    <row r="1827" spans="1:5" x14ac:dyDescent="0.3">
      <c r="A1827" t="s">
        <v>1449</v>
      </c>
      <c r="B1827" t="s">
        <v>311</v>
      </c>
      <c r="C1827">
        <v>2.5047993156418729</v>
      </c>
      <c r="D1827" t="s">
        <v>2480</v>
      </c>
      <c r="E1827" t="s">
        <v>311</v>
      </c>
    </row>
    <row r="1828" spans="1:5" x14ac:dyDescent="0.3">
      <c r="A1828" t="s">
        <v>1211</v>
      </c>
      <c r="B1828" t="s">
        <v>311</v>
      </c>
      <c r="C1828">
        <v>2.5055348001433422</v>
      </c>
      <c r="D1828" t="s">
        <v>2480</v>
      </c>
      <c r="E1828" t="s">
        <v>311</v>
      </c>
    </row>
    <row r="1829" spans="1:5" x14ac:dyDescent="0.3">
      <c r="A1829" t="s">
        <v>1447</v>
      </c>
      <c r="B1829" t="s">
        <v>311</v>
      </c>
      <c r="C1829">
        <v>2.5536595193290537</v>
      </c>
      <c r="D1829" t="s">
        <v>2480</v>
      </c>
      <c r="E1829" t="s">
        <v>311</v>
      </c>
    </row>
    <row r="1830" spans="1:5" x14ac:dyDescent="0.3">
      <c r="A1830" t="s">
        <v>1573</v>
      </c>
      <c r="B1830" t="s">
        <v>311</v>
      </c>
      <c r="C1830">
        <v>2.5584321169086226</v>
      </c>
      <c r="D1830" t="s">
        <v>2480</v>
      </c>
      <c r="E1830" t="s">
        <v>311</v>
      </c>
    </row>
    <row r="1831" spans="1:5" x14ac:dyDescent="0.3">
      <c r="A1831" t="s">
        <v>2162</v>
      </c>
      <c r="B1831" t="s">
        <v>311</v>
      </c>
      <c r="C1831">
        <v>2.5992478080710235</v>
      </c>
      <c r="D1831" t="s">
        <v>2480</v>
      </c>
      <c r="E1831" t="s">
        <v>311</v>
      </c>
    </row>
    <row r="1832" spans="1:5" x14ac:dyDescent="0.3">
      <c r="A1832" t="s">
        <v>1448</v>
      </c>
      <c r="B1832" t="s">
        <v>311</v>
      </c>
      <c r="C1832">
        <v>2.6176882887091799</v>
      </c>
      <c r="D1832" t="s">
        <v>2480</v>
      </c>
      <c r="E1832" t="s">
        <v>311</v>
      </c>
    </row>
    <row r="1833" spans="1:5" x14ac:dyDescent="0.3">
      <c r="A1833" t="s">
        <v>1208</v>
      </c>
      <c r="B1833" t="s">
        <v>311</v>
      </c>
      <c r="C1833">
        <v>2.6252199962506393</v>
      </c>
      <c r="D1833" t="s">
        <v>2480</v>
      </c>
      <c r="E1833" t="s">
        <v>311</v>
      </c>
    </row>
    <row r="1834" spans="1:5" x14ac:dyDescent="0.3">
      <c r="A1834" t="s">
        <v>1758</v>
      </c>
      <c r="B1834" t="s">
        <v>311</v>
      </c>
      <c r="C1834">
        <v>2.6322265767711208</v>
      </c>
      <c r="D1834" t="s">
        <v>2480</v>
      </c>
      <c r="E1834" t="s">
        <v>311</v>
      </c>
    </row>
    <row r="1835" spans="1:5" x14ac:dyDescent="0.3">
      <c r="A1835" t="s">
        <v>1443</v>
      </c>
      <c r="B1835" t="s">
        <v>311</v>
      </c>
      <c r="C1835">
        <v>2.6564348248145202</v>
      </c>
      <c r="D1835" t="s">
        <v>2480</v>
      </c>
      <c r="E1835" t="s">
        <v>311</v>
      </c>
    </row>
    <row r="1836" spans="1:5" x14ac:dyDescent="0.3">
      <c r="A1836" t="s">
        <v>1209</v>
      </c>
      <c r="B1836" t="s">
        <v>311</v>
      </c>
      <c r="C1836">
        <v>2.6602379698177159</v>
      </c>
      <c r="D1836" t="s">
        <v>2480</v>
      </c>
      <c r="E1836" t="s">
        <v>311</v>
      </c>
    </row>
    <row r="1837" spans="1:5" x14ac:dyDescent="0.3">
      <c r="A1837" t="s">
        <v>1442</v>
      </c>
      <c r="B1837" t="s">
        <v>311</v>
      </c>
      <c r="C1837">
        <v>2.6664985913563286</v>
      </c>
      <c r="D1837" t="s">
        <v>2480</v>
      </c>
      <c r="E1837" t="s">
        <v>311</v>
      </c>
    </row>
    <row r="1838" spans="1:5" x14ac:dyDescent="0.3">
      <c r="A1838" t="s">
        <v>1880</v>
      </c>
      <c r="B1838" t="s">
        <v>311</v>
      </c>
      <c r="C1838">
        <v>2.6791286057789523</v>
      </c>
      <c r="D1838" t="s">
        <v>2480</v>
      </c>
      <c r="E1838" t="s">
        <v>311</v>
      </c>
    </row>
    <row r="1839" spans="1:5" x14ac:dyDescent="0.3">
      <c r="A1839" t="s">
        <v>2079</v>
      </c>
      <c r="B1839" t="s">
        <v>311</v>
      </c>
      <c r="C1839">
        <v>2.6799320105030744</v>
      </c>
      <c r="D1839" t="s">
        <v>2480</v>
      </c>
      <c r="E1839" t="s">
        <v>311</v>
      </c>
    </row>
    <row r="1840" spans="1:5" x14ac:dyDescent="0.3">
      <c r="A1840" t="s">
        <v>2080</v>
      </c>
      <c r="B1840" t="s">
        <v>311</v>
      </c>
      <c r="C1840">
        <v>2.6838540558706101</v>
      </c>
      <c r="D1840" t="s">
        <v>2480</v>
      </c>
      <c r="E1840" t="s">
        <v>311</v>
      </c>
    </row>
    <row r="1841" spans="1:5" x14ac:dyDescent="0.3">
      <c r="A1841" t="s">
        <v>1572</v>
      </c>
      <c r="B1841" t="s">
        <v>311</v>
      </c>
      <c r="C1841">
        <v>2.6888016738761658</v>
      </c>
      <c r="D1841" t="s">
        <v>2480</v>
      </c>
      <c r="E1841" t="s">
        <v>311</v>
      </c>
    </row>
    <row r="1842" spans="1:5" x14ac:dyDescent="0.3">
      <c r="A1842" t="s">
        <v>1453</v>
      </c>
      <c r="B1842" t="s">
        <v>311</v>
      </c>
      <c r="C1842">
        <v>2.691483308365862</v>
      </c>
      <c r="D1842" t="s">
        <v>2480</v>
      </c>
      <c r="E1842" t="s">
        <v>311</v>
      </c>
    </row>
    <row r="1843" spans="1:5" x14ac:dyDescent="0.3">
      <c r="A1843" t="s">
        <v>1881</v>
      </c>
      <c r="B1843" t="s">
        <v>311</v>
      </c>
      <c r="C1843">
        <v>2.7030017986064085</v>
      </c>
      <c r="D1843" t="s">
        <v>2480</v>
      </c>
      <c r="E1843" t="s">
        <v>311</v>
      </c>
    </row>
    <row r="1844" spans="1:5" x14ac:dyDescent="0.3">
      <c r="A1844" t="s">
        <v>2158</v>
      </c>
      <c r="B1844" t="s">
        <v>311</v>
      </c>
      <c r="C1844">
        <v>2.7065060031155954</v>
      </c>
      <c r="D1844" t="s">
        <v>2480</v>
      </c>
      <c r="E1844" t="s">
        <v>311</v>
      </c>
    </row>
    <row r="1845" spans="1:5" x14ac:dyDescent="0.3">
      <c r="A1845" t="s">
        <v>1882</v>
      </c>
      <c r="B1845" t="s">
        <v>311</v>
      </c>
      <c r="C1845">
        <v>2.7103423062389145</v>
      </c>
      <c r="D1845" t="s">
        <v>2480</v>
      </c>
      <c r="E1845" t="s">
        <v>311</v>
      </c>
    </row>
    <row r="1846" spans="1:5" x14ac:dyDescent="0.3">
      <c r="A1846" t="s">
        <v>1884</v>
      </c>
      <c r="B1846" t="s">
        <v>311</v>
      </c>
      <c r="C1846">
        <v>2.7115968246504099</v>
      </c>
      <c r="D1846" t="s">
        <v>2480</v>
      </c>
      <c r="E1846" t="s">
        <v>311</v>
      </c>
    </row>
    <row r="1847" spans="1:5" x14ac:dyDescent="0.3">
      <c r="A1847" t="s">
        <v>1879</v>
      </c>
      <c r="B1847" t="s">
        <v>311</v>
      </c>
      <c r="C1847">
        <v>2.7118816044983469</v>
      </c>
      <c r="D1847" t="s">
        <v>2480</v>
      </c>
      <c r="E1847" t="s">
        <v>311</v>
      </c>
    </row>
    <row r="1848" spans="1:5" x14ac:dyDescent="0.3">
      <c r="A1848" t="s">
        <v>1883</v>
      </c>
      <c r="B1848" t="s">
        <v>311</v>
      </c>
      <c r="C1848">
        <v>2.7124846506733258</v>
      </c>
      <c r="D1848" t="s">
        <v>2480</v>
      </c>
      <c r="E1848" t="s">
        <v>311</v>
      </c>
    </row>
    <row r="1849" spans="1:5" x14ac:dyDescent="0.3">
      <c r="A1849" t="s">
        <v>1885</v>
      </c>
      <c r="B1849" t="s">
        <v>311</v>
      </c>
      <c r="C1849">
        <v>2.7134932321956051</v>
      </c>
      <c r="D1849" t="s">
        <v>2480</v>
      </c>
      <c r="E1849" t="s">
        <v>311</v>
      </c>
    </row>
    <row r="1850" spans="1:5" x14ac:dyDescent="0.3">
      <c r="A1850" t="s">
        <v>1886</v>
      </c>
      <c r="B1850" t="s">
        <v>311</v>
      </c>
      <c r="C1850">
        <v>2.7296570953621955</v>
      </c>
      <c r="D1850" t="s">
        <v>2480</v>
      </c>
      <c r="E1850" t="s">
        <v>311</v>
      </c>
    </row>
    <row r="1851" spans="1:5" x14ac:dyDescent="0.3">
      <c r="A1851" t="s">
        <v>1568</v>
      </c>
      <c r="B1851" t="s">
        <v>311</v>
      </c>
      <c r="C1851">
        <v>2.7536314547844563</v>
      </c>
      <c r="D1851" t="s">
        <v>2480</v>
      </c>
      <c r="E1851" t="s">
        <v>311</v>
      </c>
    </row>
    <row r="1852" spans="1:5" x14ac:dyDescent="0.3">
      <c r="A1852" t="s">
        <v>2240</v>
      </c>
      <c r="B1852" t="s">
        <v>311</v>
      </c>
      <c r="C1852">
        <v>2.7713986881409856</v>
      </c>
      <c r="D1852" t="s">
        <v>2480</v>
      </c>
      <c r="E1852" t="s">
        <v>311</v>
      </c>
    </row>
    <row r="1853" spans="1:5" x14ac:dyDescent="0.3">
      <c r="A1853" t="s">
        <v>1576</v>
      </c>
      <c r="B1853" t="s">
        <v>311</v>
      </c>
      <c r="C1853">
        <v>2.8372231806609927</v>
      </c>
      <c r="D1853" t="s">
        <v>2480</v>
      </c>
      <c r="E1853" t="s">
        <v>311</v>
      </c>
    </row>
    <row r="1854" spans="1:5" x14ac:dyDescent="0.3">
      <c r="A1854" t="s">
        <v>1444</v>
      </c>
      <c r="B1854" t="s">
        <v>311</v>
      </c>
      <c r="C1854">
        <v>2.8615216420313598</v>
      </c>
      <c r="D1854" t="s">
        <v>2480</v>
      </c>
      <c r="E1854" t="s">
        <v>311</v>
      </c>
    </row>
    <row r="1855" spans="1:5" x14ac:dyDescent="0.3">
      <c r="A1855" t="s">
        <v>2232</v>
      </c>
      <c r="B1855" t="s">
        <v>311</v>
      </c>
      <c r="C1855">
        <v>2.9023450053235855</v>
      </c>
      <c r="D1855" t="s">
        <v>2480</v>
      </c>
      <c r="E1855" t="s">
        <v>311</v>
      </c>
    </row>
    <row r="1856" spans="1:5" x14ac:dyDescent="0.3">
      <c r="A1856" t="s">
        <v>2199</v>
      </c>
      <c r="B1856" t="s">
        <v>311</v>
      </c>
      <c r="C1856">
        <v>2.9373908456626845</v>
      </c>
      <c r="D1856" t="s">
        <v>2480</v>
      </c>
      <c r="E1856" t="s">
        <v>311</v>
      </c>
    </row>
    <row r="1857" spans="1:5" x14ac:dyDescent="0.3">
      <c r="A1857" t="s">
        <v>1451</v>
      </c>
      <c r="B1857" t="s">
        <v>311</v>
      </c>
      <c r="C1857">
        <v>2.9723340821275182</v>
      </c>
      <c r="D1857" t="s">
        <v>2480</v>
      </c>
      <c r="E1857" t="s">
        <v>311</v>
      </c>
    </row>
    <row r="1858" spans="1:5" x14ac:dyDescent="0.3">
      <c r="A1858" t="s">
        <v>1441</v>
      </c>
      <c r="B1858" t="s">
        <v>311</v>
      </c>
      <c r="C1858">
        <v>3.0943037519828467</v>
      </c>
      <c r="D1858" t="s">
        <v>2480</v>
      </c>
      <c r="E1858" t="s">
        <v>311</v>
      </c>
    </row>
    <row r="1859" spans="1:5" x14ac:dyDescent="0.3">
      <c r="A1859" t="s">
        <v>2159</v>
      </c>
      <c r="B1859" t="s">
        <v>311</v>
      </c>
      <c r="C1859">
        <v>3.1270454297655026</v>
      </c>
      <c r="D1859" t="s">
        <v>2480</v>
      </c>
      <c r="E1859" t="s">
        <v>311</v>
      </c>
    </row>
    <row r="1860" spans="1:5" x14ac:dyDescent="0.3">
      <c r="A1860" t="s">
        <v>1994</v>
      </c>
      <c r="B1860" t="s">
        <v>311</v>
      </c>
      <c r="C1860">
        <v>3.1585623082106737</v>
      </c>
      <c r="D1860" t="s">
        <v>2480</v>
      </c>
      <c r="E1860" t="s">
        <v>311</v>
      </c>
    </row>
    <row r="1861" spans="1:5" x14ac:dyDescent="0.3">
      <c r="A1861" t="s">
        <v>1439</v>
      </c>
      <c r="B1861" t="s">
        <v>311</v>
      </c>
      <c r="C1861">
        <v>3.2634459369093869</v>
      </c>
      <c r="D1861" t="s">
        <v>2480</v>
      </c>
      <c r="E1861" t="s">
        <v>311</v>
      </c>
    </row>
    <row r="1862" spans="1:5" x14ac:dyDescent="0.3">
      <c r="A1862" t="s">
        <v>929</v>
      </c>
      <c r="B1862" t="s">
        <v>311</v>
      </c>
      <c r="C1862">
        <v>3.2646065500463721</v>
      </c>
      <c r="D1862" t="s">
        <v>2480</v>
      </c>
      <c r="E1862" t="s">
        <v>311</v>
      </c>
    </row>
    <row r="1863" spans="1:5" x14ac:dyDescent="0.3">
      <c r="A1863" t="s">
        <v>1995</v>
      </c>
      <c r="B1863" t="s">
        <v>311</v>
      </c>
      <c r="C1863">
        <v>3.2688347180390656</v>
      </c>
      <c r="D1863" t="s">
        <v>2480</v>
      </c>
      <c r="E1863" t="s">
        <v>311</v>
      </c>
    </row>
    <row r="1864" spans="1:5" x14ac:dyDescent="0.3">
      <c r="A1864" t="s">
        <v>1993</v>
      </c>
      <c r="B1864" t="s">
        <v>311</v>
      </c>
      <c r="C1864">
        <v>3.2777150163223365</v>
      </c>
      <c r="D1864" t="s">
        <v>2480</v>
      </c>
      <c r="E1864" t="s">
        <v>311</v>
      </c>
    </row>
    <row r="1865" spans="1:5" x14ac:dyDescent="0.3">
      <c r="A1865" t="s">
        <v>2247</v>
      </c>
      <c r="B1865" t="s">
        <v>311</v>
      </c>
      <c r="C1865">
        <v>3.3771624531241957</v>
      </c>
      <c r="D1865" t="s">
        <v>2480</v>
      </c>
      <c r="E1865" t="s">
        <v>311</v>
      </c>
    </row>
    <row r="1866" spans="1:5" x14ac:dyDescent="0.3">
      <c r="A1866" t="s">
        <v>1431</v>
      </c>
      <c r="B1866" t="s">
        <v>311</v>
      </c>
      <c r="C1866">
        <v>3.4801367425031278</v>
      </c>
      <c r="D1866" t="s">
        <v>2480</v>
      </c>
      <c r="E1866" t="s">
        <v>311</v>
      </c>
    </row>
    <row r="1867" spans="1:5" x14ac:dyDescent="0.3">
      <c r="A1867" t="s">
        <v>1440</v>
      </c>
      <c r="B1867" t="s">
        <v>311</v>
      </c>
      <c r="C1867">
        <v>3.5252554078963518</v>
      </c>
      <c r="D1867" t="s">
        <v>2480</v>
      </c>
      <c r="E1867" t="s">
        <v>311</v>
      </c>
    </row>
    <row r="1868" spans="1:5" x14ac:dyDescent="0.3">
      <c r="A1868" t="s">
        <v>943</v>
      </c>
      <c r="B1868" t="s">
        <v>311</v>
      </c>
      <c r="C1868">
        <v>3.5365658301401748</v>
      </c>
      <c r="D1868" t="s">
        <v>2480</v>
      </c>
      <c r="E1868" t="s">
        <v>311</v>
      </c>
    </row>
    <row r="1869" spans="1:5" x14ac:dyDescent="0.3">
      <c r="A1869" t="s">
        <v>2236</v>
      </c>
      <c r="B1869" t="s">
        <v>311</v>
      </c>
      <c r="C1869">
        <v>3.6770618985674162</v>
      </c>
      <c r="D1869" t="s">
        <v>2480</v>
      </c>
      <c r="E1869" t="s">
        <v>311</v>
      </c>
    </row>
    <row r="1870" spans="1:5" x14ac:dyDescent="0.3">
      <c r="A1870" t="s">
        <v>928</v>
      </c>
      <c r="B1870" t="s">
        <v>311</v>
      </c>
      <c r="C1870">
        <v>3.7003656545121486</v>
      </c>
      <c r="D1870" t="s">
        <v>2480</v>
      </c>
      <c r="E1870" t="s">
        <v>311</v>
      </c>
    </row>
    <row r="1871" spans="1:5" x14ac:dyDescent="0.3">
      <c r="A1871" t="s">
        <v>1435</v>
      </c>
      <c r="B1871" t="s">
        <v>311</v>
      </c>
      <c r="C1871">
        <v>3.7611990462279863</v>
      </c>
      <c r="D1871" t="s">
        <v>2480</v>
      </c>
      <c r="E1871" t="s">
        <v>311</v>
      </c>
    </row>
    <row r="1872" spans="1:5" x14ac:dyDescent="0.3">
      <c r="A1872" t="s">
        <v>2238</v>
      </c>
      <c r="B1872" t="s">
        <v>311</v>
      </c>
      <c r="C1872">
        <v>3.7860442514532981</v>
      </c>
      <c r="D1872" t="s">
        <v>2480</v>
      </c>
      <c r="E1872" t="s">
        <v>311</v>
      </c>
    </row>
    <row r="1873" spans="1:5" x14ac:dyDescent="0.3">
      <c r="A1873" t="s">
        <v>2241</v>
      </c>
      <c r="B1873" t="s">
        <v>311</v>
      </c>
      <c r="C1873">
        <v>3.8057530328255043</v>
      </c>
      <c r="D1873" t="s">
        <v>2480</v>
      </c>
      <c r="E1873" t="s">
        <v>311</v>
      </c>
    </row>
    <row r="1874" spans="1:5" x14ac:dyDescent="0.3">
      <c r="A1874" t="s">
        <v>1430</v>
      </c>
      <c r="B1874" t="s">
        <v>311</v>
      </c>
      <c r="C1874">
        <v>3.8198022414492803</v>
      </c>
      <c r="D1874" t="s">
        <v>2480</v>
      </c>
      <c r="E1874" t="s">
        <v>311</v>
      </c>
    </row>
    <row r="1875" spans="1:5" x14ac:dyDescent="0.3">
      <c r="A1875" t="s">
        <v>1438</v>
      </c>
      <c r="B1875" t="s">
        <v>311</v>
      </c>
      <c r="C1875">
        <v>3.8692101916342598</v>
      </c>
      <c r="D1875" t="s">
        <v>2480</v>
      </c>
      <c r="E1875" t="s">
        <v>311</v>
      </c>
    </row>
    <row r="1876" spans="1:5" x14ac:dyDescent="0.3">
      <c r="A1876" t="s">
        <v>2242</v>
      </c>
      <c r="B1876" t="s">
        <v>311</v>
      </c>
      <c r="C1876">
        <v>3.9367496502815529</v>
      </c>
      <c r="D1876" t="s">
        <v>2480</v>
      </c>
      <c r="E1876" t="s">
        <v>311</v>
      </c>
    </row>
    <row r="1877" spans="1:5" x14ac:dyDescent="0.3">
      <c r="A1877" t="s">
        <v>2246</v>
      </c>
      <c r="B1877" t="s">
        <v>311</v>
      </c>
      <c r="C1877">
        <v>3.9649980944947711</v>
      </c>
      <c r="D1877" t="s">
        <v>2480</v>
      </c>
      <c r="E1877" t="s">
        <v>311</v>
      </c>
    </row>
    <row r="1878" spans="1:5" x14ac:dyDescent="0.3">
      <c r="A1878" t="s">
        <v>2245</v>
      </c>
      <c r="B1878" t="s">
        <v>311</v>
      </c>
      <c r="C1878">
        <v>4.0325577200764764</v>
      </c>
      <c r="D1878" t="s">
        <v>2480</v>
      </c>
      <c r="E1878" t="s">
        <v>311</v>
      </c>
    </row>
    <row r="1879" spans="1:5" x14ac:dyDescent="0.3">
      <c r="A1879" t="s">
        <v>1436</v>
      </c>
      <c r="B1879" t="s">
        <v>311</v>
      </c>
      <c r="C1879">
        <v>4.0523252113663668</v>
      </c>
      <c r="D1879" t="s">
        <v>2480</v>
      </c>
      <c r="E1879" t="s">
        <v>311</v>
      </c>
    </row>
    <row r="1880" spans="1:5" x14ac:dyDescent="0.3">
      <c r="A1880" t="s">
        <v>1434</v>
      </c>
      <c r="B1880" t="s">
        <v>311</v>
      </c>
      <c r="C1880">
        <v>4.1398049039906777</v>
      </c>
      <c r="D1880" t="s">
        <v>2480</v>
      </c>
      <c r="E1880" t="s">
        <v>311</v>
      </c>
    </row>
    <row r="1881" spans="1:5" x14ac:dyDescent="0.3">
      <c r="A1881" t="s">
        <v>2243</v>
      </c>
      <c r="B1881" t="s">
        <v>311</v>
      </c>
      <c r="C1881">
        <v>4.1695474126270282</v>
      </c>
      <c r="D1881" t="s">
        <v>2480</v>
      </c>
      <c r="E1881" t="s">
        <v>311</v>
      </c>
    </row>
    <row r="1882" spans="1:5" x14ac:dyDescent="0.3">
      <c r="A1882" t="s">
        <v>1428</v>
      </c>
      <c r="B1882" t="s">
        <v>311</v>
      </c>
      <c r="C1882">
        <v>4.1949118711804818</v>
      </c>
      <c r="D1882" t="s">
        <v>2480</v>
      </c>
      <c r="E1882" t="s">
        <v>311</v>
      </c>
    </row>
    <row r="1883" spans="1:5" x14ac:dyDescent="0.3">
      <c r="A1883" t="s">
        <v>1426</v>
      </c>
      <c r="B1883" t="s">
        <v>311</v>
      </c>
      <c r="C1883">
        <v>4.1996143872688432</v>
      </c>
      <c r="D1883" t="s">
        <v>2480</v>
      </c>
      <c r="E1883" t="s">
        <v>311</v>
      </c>
    </row>
    <row r="1884" spans="1:5" x14ac:dyDescent="0.3">
      <c r="A1884" t="s">
        <v>1427</v>
      </c>
      <c r="B1884" t="s">
        <v>311</v>
      </c>
      <c r="C1884">
        <v>4.265715008579793</v>
      </c>
      <c r="D1884" t="s">
        <v>2480</v>
      </c>
      <c r="E1884" t="s">
        <v>311</v>
      </c>
    </row>
    <row r="1885" spans="1:5" x14ac:dyDescent="0.3">
      <c r="A1885" t="s">
        <v>1433</v>
      </c>
      <c r="B1885" t="s">
        <v>311</v>
      </c>
      <c r="C1885">
        <v>4.2855837937460093</v>
      </c>
      <c r="D1885" t="s">
        <v>2480</v>
      </c>
      <c r="E1885" t="s">
        <v>311</v>
      </c>
    </row>
    <row r="1886" spans="1:5" x14ac:dyDescent="0.3">
      <c r="A1886" t="s">
        <v>1429</v>
      </c>
      <c r="B1886" t="s">
        <v>311</v>
      </c>
      <c r="C1886">
        <v>4.2882131531118253</v>
      </c>
      <c r="D1886" t="s">
        <v>2480</v>
      </c>
      <c r="E1886" t="s">
        <v>311</v>
      </c>
    </row>
    <row r="1887" spans="1:5" x14ac:dyDescent="0.3">
      <c r="A1887" t="s">
        <v>932</v>
      </c>
      <c r="B1887" t="s">
        <v>311</v>
      </c>
      <c r="C1887">
        <v>4.3460074689467127</v>
      </c>
      <c r="D1887" t="s">
        <v>2480</v>
      </c>
      <c r="E1887" t="s">
        <v>311</v>
      </c>
    </row>
    <row r="1888" spans="1:5" x14ac:dyDescent="0.3">
      <c r="A1888" t="s">
        <v>937</v>
      </c>
      <c r="B1888" t="s">
        <v>311</v>
      </c>
      <c r="C1888">
        <v>4.3569451599803593</v>
      </c>
      <c r="D1888" t="s">
        <v>2480</v>
      </c>
      <c r="E1888" t="s">
        <v>311</v>
      </c>
    </row>
    <row r="1889" spans="1:5" x14ac:dyDescent="0.3">
      <c r="A1889" t="s">
        <v>1432</v>
      </c>
      <c r="B1889" t="s">
        <v>311</v>
      </c>
      <c r="C1889">
        <v>4.3613652489705172</v>
      </c>
      <c r="D1889" t="s">
        <v>2480</v>
      </c>
      <c r="E1889" t="s">
        <v>311</v>
      </c>
    </row>
    <row r="1890" spans="1:5" x14ac:dyDescent="0.3">
      <c r="A1890" t="s">
        <v>2244</v>
      </c>
      <c r="B1890" t="s">
        <v>311</v>
      </c>
      <c r="C1890">
        <v>4.4332184428378287</v>
      </c>
      <c r="D1890" t="s">
        <v>2480</v>
      </c>
      <c r="E1890" t="s">
        <v>311</v>
      </c>
    </row>
    <row r="1891" spans="1:5" x14ac:dyDescent="0.3">
      <c r="A1891" t="s">
        <v>2239</v>
      </c>
      <c r="B1891" t="s">
        <v>311</v>
      </c>
      <c r="C1891">
        <v>4.5337694900632215</v>
      </c>
      <c r="D1891" t="s">
        <v>2480</v>
      </c>
      <c r="E1891" t="s">
        <v>311</v>
      </c>
    </row>
    <row r="1892" spans="1:5" x14ac:dyDescent="0.3">
      <c r="A1892" t="s">
        <v>1437</v>
      </c>
      <c r="B1892" t="s">
        <v>311</v>
      </c>
      <c r="C1892">
        <v>4.6420798070855369</v>
      </c>
      <c r="D1892" t="s">
        <v>2480</v>
      </c>
      <c r="E1892" t="s">
        <v>311</v>
      </c>
    </row>
    <row r="1893" spans="1:5" x14ac:dyDescent="0.3">
      <c r="A1893" t="s">
        <v>2248</v>
      </c>
      <c r="B1893" t="s">
        <v>311</v>
      </c>
      <c r="C1893">
        <v>4.7582235485876252</v>
      </c>
      <c r="D1893" t="s">
        <v>2480</v>
      </c>
      <c r="E1893" t="s">
        <v>311</v>
      </c>
    </row>
    <row r="1894" spans="1:5" x14ac:dyDescent="0.3">
      <c r="A1894" t="s">
        <v>930</v>
      </c>
      <c r="B1894" t="s">
        <v>311</v>
      </c>
      <c r="C1894">
        <v>4.8938032879586579</v>
      </c>
      <c r="D1894" t="s">
        <v>2480</v>
      </c>
      <c r="E1894" t="s">
        <v>311</v>
      </c>
    </row>
    <row r="1895" spans="1:5" x14ac:dyDescent="0.3">
      <c r="A1895" t="s">
        <v>945</v>
      </c>
      <c r="B1895" t="s">
        <v>311</v>
      </c>
      <c r="C1895">
        <v>4.9174065785000636</v>
      </c>
      <c r="D1895" t="s">
        <v>2480</v>
      </c>
      <c r="E1895" t="s">
        <v>311</v>
      </c>
    </row>
    <row r="1896" spans="1:5" x14ac:dyDescent="0.3">
      <c r="A1896" t="s">
        <v>2235</v>
      </c>
      <c r="B1896" t="s">
        <v>311</v>
      </c>
      <c r="C1896">
        <v>4.9291798831073512</v>
      </c>
      <c r="D1896" t="s">
        <v>2480</v>
      </c>
      <c r="E1896" t="s">
        <v>311</v>
      </c>
    </row>
    <row r="1897" spans="1:5" x14ac:dyDescent="0.3">
      <c r="A1897" t="s">
        <v>938</v>
      </c>
      <c r="B1897" t="s">
        <v>311</v>
      </c>
      <c r="C1897">
        <v>4.9839299149198704</v>
      </c>
      <c r="D1897" t="s">
        <v>2480</v>
      </c>
      <c r="E1897" t="s">
        <v>311</v>
      </c>
    </row>
    <row r="1898" spans="1:5" x14ac:dyDescent="0.3">
      <c r="A1898" t="s">
        <v>946</v>
      </c>
      <c r="B1898" t="s">
        <v>311</v>
      </c>
      <c r="C1898">
        <v>5.0331741685355977</v>
      </c>
      <c r="D1898" t="s">
        <v>2480</v>
      </c>
      <c r="E1898" t="s">
        <v>311</v>
      </c>
    </row>
    <row r="1899" spans="1:5" x14ac:dyDescent="0.3">
      <c r="A1899" t="s">
        <v>941</v>
      </c>
      <c r="B1899" t="s">
        <v>311</v>
      </c>
      <c r="C1899">
        <v>5.1116148839866025</v>
      </c>
      <c r="D1899" t="s">
        <v>2480</v>
      </c>
      <c r="E1899" t="s">
        <v>311</v>
      </c>
    </row>
    <row r="1900" spans="1:5" x14ac:dyDescent="0.3">
      <c r="A1900" t="s">
        <v>942</v>
      </c>
      <c r="B1900" t="s">
        <v>311</v>
      </c>
      <c r="C1900">
        <v>5.1483164056671118</v>
      </c>
      <c r="D1900" t="s">
        <v>2480</v>
      </c>
      <c r="E1900" t="s">
        <v>311</v>
      </c>
    </row>
    <row r="1901" spans="1:5" x14ac:dyDescent="0.3">
      <c r="A1901" t="s">
        <v>939</v>
      </c>
      <c r="B1901" t="s">
        <v>311</v>
      </c>
      <c r="C1901">
        <v>5.2002928651446654</v>
      </c>
      <c r="D1901" t="s">
        <v>2480</v>
      </c>
      <c r="E1901" t="s">
        <v>311</v>
      </c>
    </row>
    <row r="1902" spans="1:5" x14ac:dyDescent="0.3">
      <c r="A1902" t="s">
        <v>944</v>
      </c>
      <c r="B1902" t="s">
        <v>311</v>
      </c>
      <c r="C1902">
        <v>5.3351727707770351</v>
      </c>
      <c r="D1902" t="s">
        <v>2480</v>
      </c>
      <c r="E1902" t="s">
        <v>311</v>
      </c>
    </row>
    <row r="1903" spans="1:5" x14ac:dyDescent="0.3">
      <c r="A1903" t="s">
        <v>931</v>
      </c>
      <c r="B1903" t="s">
        <v>311</v>
      </c>
      <c r="C1903">
        <v>5.3542958962827996</v>
      </c>
      <c r="D1903" t="s">
        <v>2480</v>
      </c>
      <c r="E1903" t="s">
        <v>311</v>
      </c>
    </row>
    <row r="1904" spans="1:5" x14ac:dyDescent="0.3">
      <c r="A1904" t="s">
        <v>934</v>
      </c>
      <c r="B1904" t="s">
        <v>311</v>
      </c>
      <c r="C1904">
        <v>5.3946800854784911</v>
      </c>
      <c r="D1904" t="s">
        <v>2480</v>
      </c>
      <c r="E1904" t="s">
        <v>311</v>
      </c>
    </row>
    <row r="1905" spans="1:5" x14ac:dyDescent="0.3">
      <c r="A1905" t="s">
        <v>947</v>
      </c>
      <c r="B1905" t="s">
        <v>311</v>
      </c>
      <c r="C1905">
        <v>5.4583744457747345</v>
      </c>
      <c r="D1905" t="s">
        <v>2480</v>
      </c>
      <c r="E1905" t="s">
        <v>311</v>
      </c>
    </row>
    <row r="1906" spans="1:5" x14ac:dyDescent="0.3">
      <c r="A1906" t="s">
        <v>2237</v>
      </c>
      <c r="B1906" t="s">
        <v>311</v>
      </c>
      <c r="C1906">
        <v>5.5726363786692348</v>
      </c>
      <c r="D1906" t="s">
        <v>2480</v>
      </c>
      <c r="E1906" t="s">
        <v>311</v>
      </c>
    </row>
    <row r="1907" spans="1:5" x14ac:dyDescent="0.3">
      <c r="A1907" t="s">
        <v>2233</v>
      </c>
      <c r="B1907" t="s">
        <v>311</v>
      </c>
      <c r="C1907">
        <v>5.6169319923163297</v>
      </c>
      <c r="D1907" t="s">
        <v>2480</v>
      </c>
      <c r="E1907" t="s">
        <v>311</v>
      </c>
    </row>
    <row r="1908" spans="1:5" x14ac:dyDescent="0.3">
      <c r="A1908" t="s">
        <v>935</v>
      </c>
      <c r="B1908" t="s">
        <v>311</v>
      </c>
      <c r="C1908">
        <v>5.6920292339282845</v>
      </c>
      <c r="D1908" t="s">
        <v>2480</v>
      </c>
      <c r="E1908" t="s">
        <v>311</v>
      </c>
    </row>
    <row r="1909" spans="1:5" x14ac:dyDescent="0.3">
      <c r="A1909" t="s">
        <v>2234</v>
      </c>
      <c r="B1909" t="s">
        <v>311</v>
      </c>
      <c r="C1909">
        <v>5.9572808283637881</v>
      </c>
      <c r="D1909" t="s">
        <v>2480</v>
      </c>
      <c r="E1909" t="s">
        <v>311</v>
      </c>
    </row>
    <row r="1910" spans="1:5" x14ac:dyDescent="0.3">
      <c r="A1910" t="s">
        <v>936</v>
      </c>
      <c r="B1910" t="s">
        <v>311</v>
      </c>
      <c r="C1910">
        <v>6.2186808352869116</v>
      </c>
      <c r="D1910" t="s">
        <v>2480</v>
      </c>
      <c r="E1910" t="s">
        <v>311</v>
      </c>
    </row>
    <row r="1911" spans="1:5" x14ac:dyDescent="0.3">
      <c r="A1911" t="s">
        <v>933</v>
      </c>
      <c r="B1911" t="s">
        <v>311</v>
      </c>
      <c r="C1911">
        <v>6.4378020414901549</v>
      </c>
      <c r="D1911" t="s">
        <v>2480</v>
      </c>
      <c r="E1911" t="s">
        <v>311</v>
      </c>
    </row>
    <row r="1912" spans="1:5" x14ac:dyDescent="0.3">
      <c r="A1912" t="s">
        <v>1905</v>
      </c>
      <c r="B1912" t="s">
        <v>311</v>
      </c>
      <c r="C1912">
        <v>6.4402013239404283</v>
      </c>
      <c r="D1912" t="s">
        <v>2480</v>
      </c>
      <c r="E1912" t="s">
        <v>311</v>
      </c>
    </row>
    <row r="1913" spans="1:5" x14ac:dyDescent="0.3">
      <c r="A1913" t="s">
        <v>1903</v>
      </c>
      <c r="B1913" t="s">
        <v>311</v>
      </c>
      <c r="C1913">
        <v>6.4851281550963584</v>
      </c>
      <c r="D1913" t="s">
        <v>2480</v>
      </c>
      <c r="E1913" t="s">
        <v>311</v>
      </c>
    </row>
    <row r="1914" spans="1:5" x14ac:dyDescent="0.3">
      <c r="A1914" t="s">
        <v>1916</v>
      </c>
      <c r="B1914" t="s">
        <v>311</v>
      </c>
      <c r="C1914">
        <v>6.5643494713574526</v>
      </c>
      <c r="D1914" t="s">
        <v>2480</v>
      </c>
      <c r="E1914" t="s">
        <v>311</v>
      </c>
    </row>
    <row r="1915" spans="1:5" x14ac:dyDescent="0.3">
      <c r="A1915" t="s">
        <v>1910</v>
      </c>
      <c r="B1915" t="s">
        <v>311</v>
      </c>
      <c r="C1915">
        <v>6.6867923273461249</v>
      </c>
      <c r="D1915" t="s">
        <v>2480</v>
      </c>
      <c r="E1915" t="s">
        <v>311</v>
      </c>
    </row>
    <row r="1916" spans="1:5" x14ac:dyDescent="0.3">
      <c r="A1916" t="s">
        <v>1901</v>
      </c>
      <c r="B1916" t="s">
        <v>311</v>
      </c>
      <c r="C1916">
        <v>6.8340919775578497</v>
      </c>
      <c r="D1916" t="s">
        <v>2480</v>
      </c>
      <c r="E1916" t="s">
        <v>311</v>
      </c>
    </row>
    <row r="1917" spans="1:5" x14ac:dyDescent="0.3">
      <c r="A1917" t="s">
        <v>1914</v>
      </c>
      <c r="B1917" t="s">
        <v>311</v>
      </c>
      <c r="C1917">
        <v>6.8698670395136014</v>
      </c>
      <c r="D1917" t="s">
        <v>2480</v>
      </c>
      <c r="E1917" t="s">
        <v>311</v>
      </c>
    </row>
    <row r="1918" spans="1:5" x14ac:dyDescent="0.3">
      <c r="A1918" t="s">
        <v>1912</v>
      </c>
      <c r="B1918" t="s">
        <v>311</v>
      </c>
      <c r="C1918">
        <v>6.8976984362487279</v>
      </c>
      <c r="D1918" t="s">
        <v>2480</v>
      </c>
      <c r="E1918" t="s">
        <v>311</v>
      </c>
    </row>
    <row r="1919" spans="1:5" x14ac:dyDescent="0.3">
      <c r="A1919" t="s">
        <v>940</v>
      </c>
      <c r="B1919" t="s">
        <v>311</v>
      </c>
      <c r="C1919">
        <v>6.9184111251556919</v>
      </c>
      <c r="D1919" t="s">
        <v>2480</v>
      </c>
      <c r="E1919" t="s">
        <v>311</v>
      </c>
    </row>
    <row r="1920" spans="1:5" x14ac:dyDescent="0.3">
      <c r="A1920" t="s">
        <v>1902</v>
      </c>
      <c r="B1920" t="s">
        <v>311</v>
      </c>
      <c r="C1920">
        <v>7.103837896498737</v>
      </c>
      <c r="D1920" t="s">
        <v>2480</v>
      </c>
      <c r="E1920" t="s">
        <v>311</v>
      </c>
    </row>
    <row r="1921" spans="1:5" x14ac:dyDescent="0.3">
      <c r="A1921" t="s">
        <v>1911</v>
      </c>
      <c r="B1921" t="s">
        <v>311</v>
      </c>
      <c r="C1921">
        <v>7.1780937807166749</v>
      </c>
      <c r="D1921" t="s">
        <v>2480</v>
      </c>
      <c r="E1921" t="s">
        <v>311</v>
      </c>
    </row>
    <row r="1922" spans="1:5" x14ac:dyDescent="0.3">
      <c r="A1922" t="s">
        <v>1907</v>
      </c>
      <c r="B1922" t="s">
        <v>311</v>
      </c>
      <c r="C1922">
        <v>7.3201797504504045</v>
      </c>
      <c r="D1922" t="s">
        <v>2480</v>
      </c>
      <c r="E1922" t="s">
        <v>311</v>
      </c>
    </row>
    <row r="1923" spans="1:5" x14ac:dyDescent="0.3">
      <c r="A1923" t="s">
        <v>1898</v>
      </c>
      <c r="B1923" t="s">
        <v>311</v>
      </c>
      <c r="C1923">
        <v>7.6611921925064665</v>
      </c>
      <c r="D1923" t="s">
        <v>2480</v>
      </c>
      <c r="E1923" t="s">
        <v>311</v>
      </c>
    </row>
    <row r="1924" spans="1:5" x14ac:dyDescent="0.3">
      <c r="A1924" t="s">
        <v>1915</v>
      </c>
      <c r="B1924" t="s">
        <v>311</v>
      </c>
      <c r="C1924">
        <v>7.7165402095856193</v>
      </c>
      <c r="D1924" t="s">
        <v>2480</v>
      </c>
      <c r="E1924" t="s">
        <v>311</v>
      </c>
    </row>
    <row r="1925" spans="1:5" x14ac:dyDescent="0.3">
      <c r="A1925" t="s">
        <v>1908</v>
      </c>
      <c r="B1925" t="s">
        <v>311</v>
      </c>
      <c r="C1925">
        <v>7.7536855280501573</v>
      </c>
      <c r="D1925" t="s">
        <v>2480</v>
      </c>
      <c r="E1925" t="s">
        <v>311</v>
      </c>
    </row>
    <row r="1926" spans="1:5" x14ac:dyDescent="0.3">
      <c r="A1926" t="s">
        <v>1906</v>
      </c>
      <c r="B1926" t="s">
        <v>311</v>
      </c>
      <c r="C1926">
        <v>8.0821393719799879</v>
      </c>
      <c r="D1926" t="s">
        <v>2480</v>
      </c>
      <c r="E1926" t="s">
        <v>311</v>
      </c>
    </row>
    <row r="1927" spans="1:5" x14ac:dyDescent="0.3">
      <c r="A1927" t="s">
        <v>411</v>
      </c>
      <c r="B1927" t="s">
        <v>132</v>
      </c>
      <c r="C1927">
        <v>8.8785851884554401E-3</v>
      </c>
      <c r="D1927" t="s">
        <v>2480</v>
      </c>
      <c r="E1927" t="s">
        <v>65</v>
      </c>
    </row>
    <row r="1928" spans="1:5" x14ac:dyDescent="0.3">
      <c r="A1928" t="s">
        <v>415</v>
      </c>
      <c r="B1928" t="s">
        <v>132</v>
      </c>
      <c r="C1928">
        <v>1.4626449714432501E-2</v>
      </c>
      <c r="D1928" t="s">
        <v>2480</v>
      </c>
      <c r="E1928" t="s">
        <v>65</v>
      </c>
    </row>
    <row r="1929" spans="1:5" x14ac:dyDescent="0.3">
      <c r="A1929" t="s">
        <v>1523</v>
      </c>
      <c r="B1929" t="s">
        <v>132</v>
      </c>
      <c r="C1929">
        <v>2.0925372651027702E-2</v>
      </c>
      <c r="D1929" t="s">
        <v>2480</v>
      </c>
      <c r="E1929" t="s">
        <v>65</v>
      </c>
    </row>
    <row r="1930" spans="1:5" x14ac:dyDescent="0.3">
      <c r="A1930" t="s">
        <v>1523</v>
      </c>
      <c r="B1930" t="s">
        <v>66</v>
      </c>
      <c r="C1930">
        <v>3.0181918692338099E-2</v>
      </c>
      <c r="D1930" t="s">
        <v>2480</v>
      </c>
      <c r="E1930" t="s">
        <v>65</v>
      </c>
    </row>
    <row r="1931" spans="1:5" x14ac:dyDescent="0.3">
      <c r="A1931" t="s">
        <v>326</v>
      </c>
      <c r="B1931" t="s">
        <v>132</v>
      </c>
      <c r="C1931">
        <v>3.56260734315045E-2</v>
      </c>
      <c r="D1931" t="s">
        <v>2480</v>
      </c>
      <c r="E1931" t="s">
        <v>65</v>
      </c>
    </row>
    <row r="1932" spans="1:5" x14ac:dyDescent="0.3">
      <c r="A1932" t="s">
        <v>1459</v>
      </c>
      <c r="B1932" t="s">
        <v>66</v>
      </c>
      <c r="C1932">
        <v>9.2504626398426201E-2</v>
      </c>
      <c r="D1932" t="s">
        <v>2480</v>
      </c>
      <c r="E1932" t="s">
        <v>65</v>
      </c>
    </row>
    <row r="1933" spans="1:5" x14ac:dyDescent="0.3">
      <c r="A1933" t="s">
        <v>1459</v>
      </c>
      <c r="B1933" t="s">
        <v>132</v>
      </c>
      <c r="C1933">
        <v>9.4847931263087604E-2</v>
      </c>
      <c r="D1933" t="s">
        <v>2480</v>
      </c>
      <c r="E1933" t="s">
        <v>65</v>
      </c>
    </row>
    <row r="1934" spans="1:5" x14ac:dyDescent="0.3">
      <c r="A1934" t="s">
        <v>326</v>
      </c>
      <c r="B1934" t="s">
        <v>66</v>
      </c>
      <c r="C1934">
        <v>9.8276113556608702E-2</v>
      </c>
      <c r="D1934" t="s">
        <v>2480</v>
      </c>
      <c r="E1934" t="s">
        <v>65</v>
      </c>
    </row>
    <row r="1935" spans="1:5" x14ac:dyDescent="0.3">
      <c r="A1935" t="s">
        <v>415</v>
      </c>
      <c r="B1935" t="s">
        <v>66</v>
      </c>
      <c r="C1935">
        <v>0.121893593985804</v>
      </c>
      <c r="D1935" t="s">
        <v>2480</v>
      </c>
      <c r="E1935" t="s">
        <v>65</v>
      </c>
    </row>
    <row r="1936" spans="1:5" x14ac:dyDescent="0.3">
      <c r="A1936" t="s">
        <v>1420</v>
      </c>
      <c r="B1936" t="s">
        <v>66</v>
      </c>
      <c r="C1936">
        <v>0.12256049665966499</v>
      </c>
      <c r="D1936" t="s">
        <v>2480</v>
      </c>
      <c r="E1936" t="s">
        <v>65</v>
      </c>
    </row>
    <row r="1937" spans="1:5" x14ac:dyDescent="0.3">
      <c r="A1937" t="s">
        <v>1420</v>
      </c>
      <c r="B1937" t="s">
        <v>132</v>
      </c>
      <c r="C1937">
        <v>0.13059209520130999</v>
      </c>
      <c r="D1937" t="s">
        <v>2480</v>
      </c>
      <c r="E1937" t="s">
        <v>65</v>
      </c>
    </row>
    <row r="1938" spans="1:5" x14ac:dyDescent="0.3">
      <c r="A1938" t="s">
        <v>1462</v>
      </c>
      <c r="B1938" t="s">
        <v>132</v>
      </c>
      <c r="C1938">
        <v>0.15800765687247201</v>
      </c>
      <c r="D1938" t="s">
        <v>2480</v>
      </c>
      <c r="E1938" t="s">
        <v>65</v>
      </c>
    </row>
    <row r="1939" spans="1:5" x14ac:dyDescent="0.3">
      <c r="A1939" t="s">
        <v>411</v>
      </c>
      <c r="B1939" t="s">
        <v>66</v>
      </c>
      <c r="C1939">
        <v>0.17607031723370301</v>
      </c>
      <c r="D1939" t="s">
        <v>2480</v>
      </c>
      <c r="E1939" t="s">
        <v>65</v>
      </c>
    </row>
    <row r="1940" spans="1:5" x14ac:dyDescent="0.3">
      <c r="A1940" t="s">
        <v>1540</v>
      </c>
      <c r="B1940" t="s">
        <v>132</v>
      </c>
      <c r="C1940">
        <v>0.18647078875386999</v>
      </c>
      <c r="D1940" t="s">
        <v>2480</v>
      </c>
      <c r="E1940" t="s">
        <v>65</v>
      </c>
    </row>
    <row r="1941" spans="1:5" x14ac:dyDescent="0.3">
      <c r="A1941" t="s">
        <v>1540</v>
      </c>
      <c r="B1941" t="s">
        <v>66</v>
      </c>
      <c r="C1941">
        <v>0.189365041952059</v>
      </c>
      <c r="D1941" t="s">
        <v>2480</v>
      </c>
      <c r="E1941" t="s">
        <v>65</v>
      </c>
    </row>
    <row r="1942" spans="1:5" x14ac:dyDescent="0.3">
      <c r="A1942" t="s">
        <v>1469</v>
      </c>
      <c r="B1942" t="s">
        <v>66</v>
      </c>
      <c r="C1942">
        <v>0.20750406405128499</v>
      </c>
      <c r="D1942" t="s">
        <v>2480</v>
      </c>
      <c r="E1942" t="s">
        <v>65</v>
      </c>
    </row>
    <row r="1943" spans="1:5" x14ac:dyDescent="0.3">
      <c r="A1943" t="s">
        <v>1462</v>
      </c>
      <c r="B1943" t="s">
        <v>66</v>
      </c>
      <c r="C1943">
        <v>0.21201575180809201</v>
      </c>
      <c r="D1943" t="s">
        <v>2480</v>
      </c>
      <c r="E1943" t="s">
        <v>65</v>
      </c>
    </row>
    <row r="1944" spans="1:5" x14ac:dyDescent="0.3">
      <c r="A1944" t="s">
        <v>2320</v>
      </c>
      <c r="B1944" t="s">
        <v>2481</v>
      </c>
      <c r="C1944">
        <v>0.22688588642416399</v>
      </c>
      <c r="D1944" t="s">
        <v>2480</v>
      </c>
      <c r="E1944" t="s">
        <v>65</v>
      </c>
    </row>
    <row r="1945" spans="1:5" x14ac:dyDescent="0.3">
      <c r="A1945" t="s">
        <v>1469</v>
      </c>
      <c r="B1945" t="s">
        <v>132</v>
      </c>
      <c r="C1945">
        <v>0.233911357196666</v>
      </c>
      <c r="D1945" t="s">
        <v>2480</v>
      </c>
      <c r="E1945" t="s">
        <v>65</v>
      </c>
    </row>
    <row r="1946" spans="1:5" x14ac:dyDescent="0.3">
      <c r="A1946" t="s">
        <v>1463</v>
      </c>
      <c r="B1946" t="s">
        <v>66</v>
      </c>
      <c r="C1946">
        <v>0.23668815309955701</v>
      </c>
      <c r="D1946" t="s">
        <v>2480</v>
      </c>
      <c r="E1946" t="s">
        <v>65</v>
      </c>
    </row>
    <row r="1947" spans="1:5" x14ac:dyDescent="0.3">
      <c r="A1947" t="s">
        <v>1463</v>
      </c>
      <c r="B1947" t="s">
        <v>132</v>
      </c>
      <c r="C1947">
        <v>0.24460265815037299</v>
      </c>
      <c r="D1947" t="s">
        <v>2480</v>
      </c>
      <c r="E1947" t="s">
        <v>65</v>
      </c>
    </row>
    <row r="1948" spans="1:5" x14ac:dyDescent="0.3">
      <c r="A1948" t="s">
        <v>1578</v>
      </c>
      <c r="B1948" t="s">
        <v>66</v>
      </c>
      <c r="C1948">
        <v>0.25512758093785698</v>
      </c>
      <c r="D1948" t="s">
        <v>2480</v>
      </c>
      <c r="E1948" t="s">
        <v>65</v>
      </c>
    </row>
    <row r="1949" spans="1:5" x14ac:dyDescent="0.3">
      <c r="A1949" t="s">
        <v>1716</v>
      </c>
      <c r="B1949" t="s">
        <v>132</v>
      </c>
      <c r="C1949">
        <v>0.25772996923067998</v>
      </c>
      <c r="D1949" t="s">
        <v>2480</v>
      </c>
      <c r="E1949" t="s">
        <v>65</v>
      </c>
    </row>
    <row r="1950" spans="1:5" x14ac:dyDescent="0.3">
      <c r="A1950" t="s">
        <v>2363</v>
      </c>
      <c r="B1950" t="s">
        <v>66</v>
      </c>
      <c r="C1950">
        <v>0.25799612015219697</v>
      </c>
      <c r="D1950" t="s">
        <v>2480</v>
      </c>
      <c r="E1950" t="s">
        <v>65</v>
      </c>
    </row>
    <row r="1951" spans="1:5" x14ac:dyDescent="0.3">
      <c r="A1951" t="s">
        <v>2431</v>
      </c>
      <c r="B1951" t="s">
        <v>2481</v>
      </c>
      <c r="C1951">
        <v>0.26239111328986398</v>
      </c>
      <c r="D1951" t="s">
        <v>2480</v>
      </c>
      <c r="E1951" t="s">
        <v>65</v>
      </c>
    </row>
    <row r="1952" spans="1:5" x14ac:dyDescent="0.3">
      <c r="A1952" t="s">
        <v>2432</v>
      </c>
      <c r="B1952" t="s">
        <v>2481</v>
      </c>
      <c r="C1952">
        <v>0.26253183568028399</v>
      </c>
      <c r="D1952" t="s">
        <v>2480</v>
      </c>
      <c r="E1952" t="s">
        <v>65</v>
      </c>
    </row>
    <row r="1953" spans="1:5" x14ac:dyDescent="0.3">
      <c r="A1953" t="s">
        <v>2415</v>
      </c>
      <c r="B1953" t="s">
        <v>2481</v>
      </c>
      <c r="C1953">
        <v>0.26480811015373701</v>
      </c>
      <c r="D1953" t="s">
        <v>2480</v>
      </c>
      <c r="E1953" t="s">
        <v>65</v>
      </c>
    </row>
    <row r="1954" spans="1:5" x14ac:dyDescent="0.3">
      <c r="A1954" t="s">
        <v>2339</v>
      </c>
      <c r="B1954" t="s">
        <v>2481</v>
      </c>
      <c r="C1954">
        <v>0.26489120639969499</v>
      </c>
      <c r="D1954" t="s">
        <v>2480</v>
      </c>
      <c r="E1954" t="s">
        <v>65</v>
      </c>
    </row>
    <row r="1955" spans="1:5" x14ac:dyDescent="0.3">
      <c r="A1955" t="s">
        <v>2363</v>
      </c>
      <c r="B1955" t="s">
        <v>2481</v>
      </c>
      <c r="C1955">
        <v>0.26556061506110201</v>
      </c>
      <c r="D1955" t="s">
        <v>2480</v>
      </c>
      <c r="E1955" t="s">
        <v>65</v>
      </c>
    </row>
    <row r="1956" spans="1:5" x14ac:dyDescent="0.3">
      <c r="A1956" t="s">
        <v>1474</v>
      </c>
      <c r="B1956" t="s">
        <v>132</v>
      </c>
      <c r="C1956">
        <v>0.266504359506471</v>
      </c>
      <c r="D1956" t="s">
        <v>2480</v>
      </c>
      <c r="E1956" t="s">
        <v>65</v>
      </c>
    </row>
    <row r="1957" spans="1:5" x14ac:dyDescent="0.3">
      <c r="A1957" t="s">
        <v>2309</v>
      </c>
      <c r="B1957" t="s">
        <v>132</v>
      </c>
      <c r="C1957">
        <v>0.26690514273861699</v>
      </c>
      <c r="D1957" t="s">
        <v>2480</v>
      </c>
      <c r="E1957" t="s">
        <v>65</v>
      </c>
    </row>
    <row r="1958" spans="1:5" x14ac:dyDescent="0.3">
      <c r="A1958" t="s">
        <v>2417</v>
      </c>
      <c r="B1958" t="s">
        <v>2481</v>
      </c>
      <c r="C1958">
        <v>0.2669098392882</v>
      </c>
      <c r="D1958" t="s">
        <v>2480</v>
      </c>
      <c r="E1958" t="s">
        <v>65</v>
      </c>
    </row>
    <row r="1959" spans="1:5" x14ac:dyDescent="0.3">
      <c r="A1959" t="s">
        <v>2330</v>
      </c>
      <c r="B1959" t="s">
        <v>2481</v>
      </c>
      <c r="C1959">
        <v>0.26731040346035501</v>
      </c>
      <c r="D1959" t="s">
        <v>2480</v>
      </c>
      <c r="E1959" t="s">
        <v>65</v>
      </c>
    </row>
    <row r="1960" spans="1:5" x14ac:dyDescent="0.3">
      <c r="A1960" t="s">
        <v>2332</v>
      </c>
      <c r="B1960" t="s">
        <v>2481</v>
      </c>
      <c r="C1960">
        <v>0.26735628754994301</v>
      </c>
      <c r="D1960" t="s">
        <v>2480</v>
      </c>
      <c r="E1960" t="s">
        <v>65</v>
      </c>
    </row>
    <row r="1961" spans="1:5" x14ac:dyDescent="0.3">
      <c r="A1961" t="s">
        <v>2333</v>
      </c>
      <c r="B1961" t="s">
        <v>2481</v>
      </c>
      <c r="C1961">
        <v>0.26762680307393999</v>
      </c>
      <c r="D1961" t="s">
        <v>2480</v>
      </c>
      <c r="E1961" t="s">
        <v>65</v>
      </c>
    </row>
    <row r="1962" spans="1:5" x14ac:dyDescent="0.3">
      <c r="A1962" t="s">
        <v>2393</v>
      </c>
      <c r="B1962" t="s">
        <v>2481</v>
      </c>
      <c r="C1962">
        <v>0.26762789661084901</v>
      </c>
      <c r="D1962" t="s">
        <v>2480</v>
      </c>
      <c r="E1962" t="s">
        <v>65</v>
      </c>
    </row>
    <row r="1963" spans="1:5" x14ac:dyDescent="0.3">
      <c r="A1963" t="s">
        <v>2343</v>
      </c>
      <c r="B1963" t="s">
        <v>2481</v>
      </c>
      <c r="C1963">
        <v>0.26762790407146803</v>
      </c>
      <c r="D1963" t="s">
        <v>2480</v>
      </c>
      <c r="E1963" t="s">
        <v>65</v>
      </c>
    </row>
    <row r="1964" spans="1:5" x14ac:dyDescent="0.3">
      <c r="A1964" t="s">
        <v>2387</v>
      </c>
      <c r="B1964" t="s">
        <v>2481</v>
      </c>
      <c r="C1964">
        <v>0.26762790430818101</v>
      </c>
      <c r="D1964" t="s">
        <v>2480</v>
      </c>
      <c r="E1964" t="s">
        <v>65</v>
      </c>
    </row>
    <row r="1965" spans="1:5" x14ac:dyDescent="0.3">
      <c r="A1965" t="s">
        <v>2342</v>
      </c>
      <c r="B1965" t="s">
        <v>2481</v>
      </c>
      <c r="C1965">
        <v>0.26762791121146201</v>
      </c>
      <c r="D1965" t="s">
        <v>2480</v>
      </c>
      <c r="E1965" t="s">
        <v>65</v>
      </c>
    </row>
    <row r="1966" spans="1:5" x14ac:dyDescent="0.3">
      <c r="A1966" t="s">
        <v>2329</v>
      </c>
      <c r="B1966" t="s">
        <v>2481</v>
      </c>
      <c r="C1966">
        <v>0.267627911569215</v>
      </c>
      <c r="D1966" t="s">
        <v>2480</v>
      </c>
      <c r="E1966" t="s">
        <v>65</v>
      </c>
    </row>
    <row r="1967" spans="1:5" x14ac:dyDescent="0.3">
      <c r="A1967" t="s">
        <v>2388</v>
      </c>
      <c r="B1967" t="s">
        <v>2481</v>
      </c>
      <c r="C1967">
        <v>0.26762791667663099</v>
      </c>
      <c r="D1967" t="s">
        <v>2480</v>
      </c>
      <c r="E1967" t="s">
        <v>65</v>
      </c>
    </row>
    <row r="1968" spans="1:5" x14ac:dyDescent="0.3">
      <c r="A1968" t="s">
        <v>2384</v>
      </c>
      <c r="B1968" t="s">
        <v>2481</v>
      </c>
      <c r="C1968">
        <v>0.26765405398553399</v>
      </c>
      <c r="D1968" t="s">
        <v>2480</v>
      </c>
      <c r="E1968" t="s">
        <v>65</v>
      </c>
    </row>
    <row r="1969" spans="1:5" x14ac:dyDescent="0.3">
      <c r="A1969" t="s">
        <v>2334</v>
      </c>
      <c r="B1969" t="s">
        <v>2481</v>
      </c>
      <c r="C1969">
        <v>0.267664236611307</v>
      </c>
      <c r="D1969" t="s">
        <v>2480</v>
      </c>
      <c r="E1969" t="s">
        <v>65</v>
      </c>
    </row>
    <row r="1970" spans="1:5" x14ac:dyDescent="0.3">
      <c r="A1970" t="s">
        <v>2382</v>
      </c>
      <c r="B1970" t="s">
        <v>2481</v>
      </c>
      <c r="C1970">
        <v>0.26771451570620203</v>
      </c>
      <c r="D1970" t="s">
        <v>2480</v>
      </c>
      <c r="E1970" t="s">
        <v>65</v>
      </c>
    </row>
    <row r="1971" spans="1:5" x14ac:dyDescent="0.3">
      <c r="A1971" t="s">
        <v>2346</v>
      </c>
      <c r="B1971" t="s">
        <v>2481</v>
      </c>
      <c r="C1971">
        <v>0.26778243625384801</v>
      </c>
      <c r="D1971" t="s">
        <v>2480</v>
      </c>
      <c r="E1971" t="s">
        <v>65</v>
      </c>
    </row>
    <row r="1972" spans="1:5" x14ac:dyDescent="0.3">
      <c r="A1972" t="s">
        <v>2381</v>
      </c>
      <c r="B1972" t="s">
        <v>2481</v>
      </c>
      <c r="C1972">
        <v>0.26792989955381202</v>
      </c>
      <c r="D1972" t="s">
        <v>2480</v>
      </c>
      <c r="E1972" t="s">
        <v>65</v>
      </c>
    </row>
    <row r="1973" spans="1:5" x14ac:dyDescent="0.3">
      <c r="A1973" t="s">
        <v>2416</v>
      </c>
      <c r="B1973" t="s">
        <v>2481</v>
      </c>
      <c r="C1973">
        <v>0.26840584717801702</v>
      </c>
      <c r="D1973" t="s">
        <v>2480</v>
      </c>
      <c r="E1973" t="s">
        <v>65</v>
      </c>
    </row>
    <row r="1974" spans="1:5" x14ac:dyDescent="0.3">
      <c r="A1974" t="s">
        <v>1578</v>
      </c>
      <c r="B1974" t="s">
        <v>132</v>
      </c>
      <c r="C1974">
        <v>0.27131145625228098</v>
      </c>
      <c r="D1974" t="s">
        <v>2480</v>
      </c>
      <c r="E1974" t="s">
        <v>65</v>
      </c>
    </row>
    <row r="1975" spans="1:5" x14ac:dyDescent="0.3">
      <c r="A1975" t="s">
        <v>2337</v>
      </c>
      <c r="B1975" t="s">
        <v>2481</v>
      </c>
      <c r="C1975">
        <v>0.27146601514639102</v>
      </c>
      <c r="D1975" t="s">
        <v>2480</v>
      </c>
      <c r="E1975" t="s">
        <v>65</v>
      </c>
    </row>
    <row r="1976" spans="1:5" x14ac:dyDescent="0.3">
      <c r="A1976" t="s">
        <v>417</v>
      </c>
      <c r="B1976" t="s">
        <v>132</v>
      </c>
      <c r="C1976">
        <v>0.27260145661822399</v>
      </c>
      <c r="D1976" t="s">
        <v>2480</v>
      </c>
      <c r="E1976" t="s">
        <v>65</v>
      </c>
    </row>
    <row r="1977" spans="1:5" x14ac:dyDescent="0.3">
      <c r="A1977" t="s">
        <v>2425</v>
      </c>
      <c r="B1977" t="s">
        <v>2481</v>
      </c>
      <c r="C1977">
        <v>0.27295239521043901</v>
      </c>
      <c r="D1977" t="s">
        <v>2480</v>
      </c>
      <c r="E1977" t="s">
        <v>65</v>
      </c>
    </row>
    <row r="1978" spans="1:5" x14ac:dyDescent="0.3">
      <c r="A1978" t="s">
        <v>2414</v>
      </c>
      <c r="B1978" t="s">
        <v>2481</v>
      </c>
      <c r="C1978">
        <v>0.275277264878521</v>
      </c>
      <c r="D1978" t="s">
        <v>2480</v>
      </c>
      <c r="E1978" t="s">
        <v>65</v>
      </c>
    </row>
    <row r="1979" spans="1:5" x14ac:dyDescent="0.3">
      <c r="A1979" t="s">
        <v>2408</v>
      </c>
      <c r="B1979" t="s">
        <v>2481</v>
      </c>
      <c r="C1979">
        <v>0.27599721910345598</v>
      </c>
      <c r="D1979" t="s">
        <v>2480</v>
      </c>
      <c r="E1979" t="s">
        <v>65</v>
      </c>
    </row>
    <row r="1980" spans="1:5" x14ac:dyDescent="0.3">
      <c r="A1980" t="s">
        <v>2408</v>
      </c>
      <c r="B1980" t="s">
        <v>66</v>
      </c>
      <c r="C1980">
        <v>0.27599721910345598</v>
      </c>
      <c r="D1980" t="s">
        <v>2480</v>
      </c>
      <c r="E1980" t="s">
        <v>65</v>
      </c>
    </row>
    <row r="1981" spans="1:5" x14ac:dyDescent="0.3">
      <c r="A1981" t="s">
        <v>2341</v>
      </c>
      <c r="B1981" t="s">
        <v>2481</v>
      </c>
      <c r="C1981">
        <v>0.27645128062703</v>
      </c>
      <c r="D1981" t="s">
        <v>2480</v>
      </c>
      <c r="E1981" t="s">
        <v>65</v>
      </c>
    </row>
    <row r="1982" spans="1:5" x14ac:dyDescent="0.3">
      <c r="A1982" t="s">
        <v>2341</v>
      </c>
      <c r="B1982" t="s">
        <v>66</v>
      </c>
      <c r="C1982">
        <v>0.27652463431739799</v>
      </c>
      <c r="D1982" t="s">
        <v>2480</v>
      </c>
      <c r="E1982" t="s">
        <v>65</v>
      </c>
    </row>
    <row r="1983" spans="1:5" x14ac:dyDescent="0.3">
      <c r="A1983" t="s">
        <v>2411</v>
      </c>
      <c r="B1983" t="s">
        <v>2481</v>
      </c>
      <c r="C1983">
        <v>0.276740724397116</v>
      </c>
      <c r="D1983" t="s">
        <v>2480</v>
      </c>
      <c r="E1983" t="s">
        <v>65</v>
      </c>
    </row>
    <row r="1984" spans="1:5" x14ac:dyDescent="0.3">
      <c r="A1984" t="s">
        <v>2411</v>
      </c>
      <c r="B1984" t="s">
        <v>66</v>
      </c>
      <c r="C1984">
        <v>0.276740724397116</v>
      </c>
      <c r="D1984" t="s">
        <v>2480</v>
      </c>
      <c r="E1984" t="s">
        <v>65</v>
      </c>
    </row>
    <row r="1985" spans="1:5" x14ac:dyDescent="0.3">
      <c r="A1985" t="s">
        <v>2421</v>
      </c>
      <c r="B1985" t="s">
        <v>2481</v>
      </c>
      <c r="C1985">
        <v>0.276775942259331</v>
      </c>
      <c r="D1985" t="s">
        <v>2480</v>
      </c>
      <c r="E1985" t="s">
        <v>65</v>
      </c>
    </row>
    <row r="1986" spans="1:5" x14ac:dyDescent="0.3">
      <c r="A1986" t="s">
        <v>2344</v>
      </c>
      <c r="B1986" t="s">
        <v>2481</v>
      </c>
      <c r="C1986">
        <v>0.27734035349390601</v>
      </c>
      <c r="D1986" t="s">
        <v>2480</v>
      </c>
      <c r="E1986" t="s">
        <v>65</v>
      </c>
    </row>
    <row r="1987" spans="1:5" x14ac:dyDescent="0.3">
      <c r="A1987" t="s">
        <v>2429</v>
      </c>
      <c r="B1987" t="s">
        <v>2481</v>
      </c>
      <c r="C1987">
        <v>0.278954388563317</v>
      </c>
      <c r="D1987" t="s">
        <v>2480</v>
      </c>
      <c r="E1987" t="s">
        <v>65</v>
      </c>
    </row>
    <row r="1988" spans="1:5" x14ac:dyDescent="0.3">
      <c r="A1988" t="s">
        <v>2419</v>
      </c>
      <c r="B1988" t="s">
        <v>2481</v>
      </c>
      <c r="C1988">
        <v>0.284162302483073</v>
      </c>
      <c r="D1988" t="s">
        <v>2480</v>
      </c>
      <c r="E1988" t="s">
        <v>65</v>
      </c>
    </row>
    <row r="1989" spans="1:5" x14ac:dyDescent="0.3">
      <c r="A1989" t="s">
        <v>2418</v>
      </c>
      <c r="B1989" t="s">
        <v>2481</v>
      </c>
      <c r="C1989">
        <v>0.28506470579638099</v>
      </c>
      <c r="D1989" t="s">
        <v>2480</v>
      </c>
      <c r="E1989" t="s">
        <v>65</v>
      </c>
    </row>
    <row r="1990" spans="1:5" x14ac:dyDescent="0.3">
      <c r="A1990" t="s">
        <v>2423</v>
      </c>
      <c r="B1990" t="s">
        <v>2481</v>
      </c>
      <c r="C1990">
        <v>0.28723449026207298</v>
      </c>
      <c r="D1990" t="s">
        <v>2480</v>
      </c>
      <c r="E1990" t="s">
        <v>65</v>
      </c>
    </row>
    <row r="1991" spans="1:5" x14ac:dyDescent="0.3">
      <c r="A1991" t="s">
        <v>2320</v>
      </c>
      <c r="B1991" t="s">
        <v>66</v>
      </c>
      <c r="C1991">
        <v>0.28745402760229299</v>
      </c>
      <c r="D1991" t="s">
        <v>2480</v>
      </c>
      <c r="E1991" t="s">
        <v>65</v>
      </c>
    </row>
    <row r="1992" spans="1:5" x14ac:dyDescent="0.3">
      <c r="A1992" t="s">
        <v>2215</v>
      </c>
      <c r="B1992" t="s">
        <v>132</v>
      </c>
      <c r="C1992">
        <v>0.289096773744905</v>
      </c>
      <c r="D1992" t="s">
        <v>2480</v>
      </c>
      <c r="E1992" t="s">
        <v>65</v>
      </c>
    </row>
    <row r="1993" spans="1:5" x14ac:dyDescent="0.3">
      <c r="A1993" t="s">
        <v>2349</v>
      </c>
      <c r="B1993" t="s">
        <v>2481</v>
      </c>
      <c r="C1993">
        <v>0.28929573347123699</v>
      </c>
      <c r="D1993" t="s">
        <v>2480</v>
      </c>
      <c r="E1993" t="s">
        <v>65</v>
      </c>
    </row>
    <row r="1994" spans="1:5" x14ac:dyDescent="0.3">
      <c r="A1994" t="s">
        <v>1423</v>
      </c>
      <c r="B1994" t="s">
        <v>132</v>
      </c>
      <c r="C1994">
        <v>0.29227117871015101</v>
      </c>
      <c r="D1994" t="s">
        <v>2480</v>
      </c>
      <c r="E1994" t="s">
        <v>65</v>
      </c>
    </row>
    <row r="1995" spans="1:5" x14ac:dyDescent="0.3">
      <c r="A1995" t="s">
        <v>2430</v>
      </c>
      <c r="B1995" t="s">
        <v>2481</v>
      </c>
      <c r="C1995">
        <v>0.29249879341843699</v>
      </c>
      <c r="D1995" t="s">
        <v>2480</v>
      </c>
      <c r="E1995" t="s">
        <v>65</v>
      </c>
    </row>
    <row r="1996" spans="1:5" x14ac:dyDescent="0.3">
      <c r="A1996" t="s">
        <v>2347</v>
      </c>
      <c r="B1996" t="s">
        <v>2481</v>
      </c>
      <c r="C1996">
        <v>0.293806591612634</v>
      </c>
      <c r="D1996" t="s">
        <v>2480</v>
      </c>
      <c r="E1996" t="s">
        <v>65</v>
      </c>
    </row>
    <row r="1997" spans="1:5" x14ac:dyDescent="0.3">
      <c r="A1997" t="s">
        <v>2345</v>
      </c>
      <c r="B1997" t="s">
        <v>2481</v>
      </c>
      <c r="C1997">
        <v>0.29537734335392202</v>
      </c>
      <c r="D1997" t="s">
        <v>2480</v>
      </c>
      <c r="E1997" t="s">
        <v>65</v>
      </c>
    </row>
    <row r="1998" spans="1:5" x14ac:dyDescent="0.3">
      <c r="A1998" t="s">
        <v>2320</v>
      </c>
      <c r="B1998" t="s">
        <v>113</v>
      </c>
      <c r="C1998">
        <v>0.2953895205473156</v>
      </c>
      <c r="D1998" t="s">
        <v>2480</v>
      </c>
      <c r="E1998" t="s">
        <v>65</v>
      </c>
    </row>
    <row r="1999" spans="1:5" x14ac:dyDescent="0.3">
      <c r="A1999" t="s">
        <v>2365</v>
      </c>
      <c r="B1999" t="s">
        <v>2481</v>
      </c>
      <c r="C1999">
        <v>0.29551113247632599</v>
      </c>
      <c r="D1999" t="s">
        <v>2480</v>
      </c>
      <c r="E1999" t="s">
        <v>65</v>
      </c>
    </row>
    <row r="2000" spans="1:5" x14ac:dyDescent="0.3">
      <c r="A2000" t="s">
        <v>1362</v>
      </c>
      <c r="B2000" t="s">
        <v>132</v>
      </c>
      <c r="C2000">
        <v>0.29586945504203099</v>
      </c>
      <c r="D2000" t="s">
        <v>2480</v>
      </c>
      <c r="E2000" t="s">
        <v>65</v>
      </c>
    </row>
    <row r="2001" spans="1:5" x14ac:dyDescent="0.3">
      <c r="A2001" t="s">
        <v>1461</v>
      </c>
      <c r="B2001" t="s">
        <v>66</v>
      </c>
      <c r="C2001">
        <v>0.29611903565146802</v>
      </c>
      <c r="D2001" t="s">
        <v>2480</v>
      </c>
      <c r="E2001" t="s">
        <v>65</v>
      </c>
    </row>
    <row r="2002" spans="1:5" x14ac:dyDescent="0.3">
      <c r="A2002" t="s">
        <v>2409</v>
      </c>
      <c r="B2002" t="s">
        <v>2481</v>
      </c>
      <c r="C2002">
        <v>0.29627083797139298</v>
      </c>
      <c r="D2002" t="s">
        <v>2480</v>
      </c>
      <c r="E2002" t="s">
        <v>65</v>
      </c>
    </row>
    <row r="2003" spans="1:5" x14ac:dyDescent="0.3">
      <c r="A2003" t="s">
        <v>2357</v>
      </c>
      <c r="B2003" t="s">
        <v>2481</v>
      </c>
      <c r="C2003">
        <v>0.29748810310337098</v>
      </c>
      <c r="D2003" t="s">
        <v>2480</v>
      </c>
      <c r="E2003" t="s">
        <v>65</v>
      </c>
    </row>
    <row r="2004" spans="1:5" x14ac:dyDescent="0.3">
      <c r="A2004" t="s">
        <v>2332</v>
      </c>
      <c r="B2004" t="s">
        <v>66</v>
      </c>
      <c r="C2004">
        <v>0.29839430771124598</v>
      </c>
      <c r="D2004" t="s">
        <v>2480</v>
      </c>
      <c r="E2004" t="s">
        <v>65</v>
      </c>
    </row>
    <row r="2005" spans="1:5" x14ac:dyDescent="0.3">
      <c r="A2005" t="s">
        <v>2371</v>
      </c>
      <c r="B2005" t="s">
        <v>2481</v>
      </c>
      <c r="C2005">
        <v>0.29883682237631898</v>
      </c>
      <c r="D2005" t="s">
        <v>2480</v>
      </c>
      <c r="E2005" t="s">
        <v>65</v>
      </c>
    </row>
    <row r="2006" spans="1:5" x14ac:dyDescent="0.3">
      <c r="A2006" t="s">
        <v>2403</v>
      </c>
      <c r="B2006" t="s">
        <v>2481</v>
      </c>
      <c r="C2006">
        <v>0.29938500295479803</v>
      </c>
      <c r="D2006" t="s">
        <v>2480</v>
      </c>
      <c r="E2006" t="s">
        <v>65</v>
      </c>
    </row>
    <row r="2007" spans="1:5" x14ac:dyDescent="0.3">
      <c r="A2007" t="s">
        <v>2427</v>
      </c>
      <c r="B2007" t="s">
        <v>2481</v>
      </c>
      <c r="C2007">
        <v>0.300440864972215</v>
      </c>
      <c r="D2007" t="s">
        <v>2480</v>
      </c>
      <c r="E2007" t="s">
        <v>65</v>
      </c>
    </row>
    <row r="2008" spans="1:5" x14ac:dyDescent="0.3">
      <c r="A2008" t="s">
        <v>2431</v>
      </c>
      <c r="B2008" t="s">
        <v>66</v>
      </c>
      <c r="C2008">
        <v>0.30131658666218902</v>
      </c>
      <c r="D2008" t="s">
        <v>2480</v>
      </c>
      <c r="E2008" t="s">
        <v>65</v>
      </c>
    </row>
    <row r="2009" spans="1:5" x14ac:dyDescent="0.3">
      <c r="A2009" t="s">
        <v>2368</v>
      </c>
      <c r="B2009" t="s">
        <v>2481</v>
      </c>
      <c r="C2009">
        <v>0.30165337345308002</v>
      </c>
      <c r="D2009" t="s">
        <v>2480</v>
      </c>
      <c r="E2009" t="s">
        <v>65</v>
      </c>
    </row>
    <row r="2010" spans="1:5" x14ac:dyDescent="0.3">
      <c r="A2010" t="s">
        <v>2340</v>
      </c>
      <c r="B2010" t="s">
        <v>2481</v>
      </c>
      <c r="C2010">
        <v>0.30183241843612374</v>
      </c>
      <c r="D2010" t="s">
        <v>2480</v>
      </c>
      <c r="E2010" t="s">
        <v>65</v>
      </c>
    </row>
    <row r="2011" spans="1:5" x14ac:dyDescent="0.3">
      <c r="A2011" t="s">
        <v>2393</v>
      </c>
      <c r="B2011" t="s">
        <v>66</v>
      </c>
      <c r="C2011">
        <v>0.30265341658789002</v>
      </c>
      <c r="D2011" t="s">
        <v>2480</v>
      </c>
      <c r="E2011" t="s">
        <v>65</v>
      </c>
    </row>
    <row r="2012" spans="1:5" x14ac:dyDescent="0.3">
      <c r="A2012" t="s">
        <v>2348</v>
      </c>
      <c r="B2012" t="s">
        <v>2481</v>
      </c>
      <c r="C2012">
        <v>0.30290790871714302</v>
      </c>
      <c r="D2012" t="s">
        <v>2480</v>
      </c>
      <c r="E2012" t="s">
        <v>65</v>
      </c>
    </row>
    <row r="2013" spans="1:5" x14ac:dyDescent="0.3">
      <c r="A2013" t="s">
        <v>2384</v>
      </c>
      <c r="B2013" t="s">
        <v>66</v>
      </c>
      <c r="C2013">
        <v>0.30340635300770002</v>
      </c>
      <c r="D2013" t="s">
        <v>2480</v>
      </c>
      <c r="E2013" t="s">
        <v>65</v>
      </c>
    </row>
    <row r="2014" spans="1:5" x14ac:dyDescent="0.3">
      <c r="A2014" t="s">
        <v>2333</v>
      </c>
      <c r="B2014" t="s">
        <v>66</v>
      </c>
      <c r="C2014">
        <v>0.30368193751616102</v>
      </c>
      <c r="D2014" t="s">
        <v>2480</v>
      </c>
      <c r="E2014" t="s">
        <v>65</v>
      </c>
    </row>
    <row r="2015" spans="1:5" x14ac:dyDescent="0.3">
      <c r="A2015" t="s">
        <v>2364</v>
      </c>
      <c r="B2015" t="s">
        <v>2481</v>
      </c>
      <c r="C2015">
        <v>0.303733091249343</v>
      </c>
      <c r="D2015" t="s">
        <v>2480</v>
      </c>
      <c r="E2015" t="s">
        <v>65</v>
      </c>
    </row>
    <row r="2016" spans="1:5" x14ac:dyDescent="0.3">
      <c r="A2016" t="s">
        <v>2331</v>
      </c>
      <c r="B2016" t="s">
        <v>2481</v>
      </c>
      <c r="C2016">
        <v>0.30565389707062401</v>
      </c>
      <c r="D2016" t="s">
        <v>2480</v>
      </c>
      <c r="E2016" t="s">
        <v>65</v>
      </c>
    </row>
    <row r="2017" spans="1:5" x14ac:dyDescent="0.3">
      <c r="A2017" t="s">
        <v>1362</v>
      </c>
      <c r="B2017" t="s">
        <v>66</v>
      </c>
      <c r="C2017">
        <v>0.30630405527139298</v>
      </c>
      <c r="D2017" t="s">
        <v>2480</v>
      </c>
      <c r="E2017" t="s">
        <v>65</v>
      </c>
    </row>
    <row r="2018" spans="1:5" x14ac:dyDescent="0.3">
      <c r="A2018" t="s">
        <v>2326</v>
      </c>
      <c r="B2018" t="s">
        <v>2481</v>
      </c>
      <c r="C2018">
        <v>0.3064472906261384</v>
      </c>
      <c r="D2018" t="s">
        <v>2480</v>
      </c>
      <c r="E2018" t="s">
        <v>65</v>
      </c>
    </row>
    <row r="2019" spans="1:5" x14ac:dyDescent="0.3">
      <c r="A2019" t="s">
        <v>2399</v>
      </c>
      <c r="B2019" t="s">
        <v>2481</v>
      </c>
      <c r="C2019">
        <v>0.30646765241395202</v>
      </c>
      <c r="D2019" t="s">
        <v>2480</v>
      </c>
      <c r="E2019" t="s">
        <v>65</v>
      </c>
    </row>
    <row r="2020" spans="1:5" x14ac:dyDescent="0.3">
      <c r="A2020" t="s">
        <v>2343</v>
      </c>
      <c r="B2020" t="s">
        <v>66</v>
      </c>
      <c r="C2020">
        <v>0.30648608169305003</v>
      </c>
      <c r="D2020" t="s">
        <v>2480</v>
      </c>
      <c r="E2020" t="s">
        <v>65</v>
      </c>
    </row>
    <row r="2021" spans="1:5" x14ac:dyDescent="0.3">
      <c r="A2021" t="s">
        <v>2382</v>
      </c>
      <c r="B2021" t="s">
        <v>66</v>
      </c>
      <c r="C2021">
        <v>0.30683268404112302</v>
      </c>
      <c r="D2021" t="s">
        <v>2480</v>
      </c>
      <c r="E2021" t="s">
        <v>65</v>
      </c>
    </row>
    <row r="2022" spans="1:5" x14ac:dyDescent="0.3">
      <c r="A2022" t="s">
        <v>2377</v>
      </c>
      <c r="B2022" t="s">
        <v>66</v>
      </c>
      <c r="C2022">
        <v>0.307090342140586</v>
      </c>
      <c r="D2022" t="s">
        <v>2480</v>
      </c>
      <c r="E2022" t="s">
        <v>65</v>
      </c>
    </row>
    <row r="2023" spans="1:5" x14ac:dyDescent="0.3">
      <c r="A2023" t="s">
        <v>2424</v>
      </c>
      <c r="B2023" t="s">
        <v>2481</v>
      </c>
      <c r="C2023">
        <v>0.30709805597575301</v>
      </c>
      <c r="D2023" t="s">
        <v>2480</v>
      </c>
      <c r="E2023" t="s">
        <v>65</v>
      </c>
    </row>
    <row r="2024" spans="1:5" x14ac:dyDescent="0.3">
      <c r="A2024" t="s">
        <v>2428</v>
      </c>
      <c r="B2024" t="s">
        <v>2481</v>
      </c>
      <c r="C2024">
        <v>0.30713882799814402</v>
      </c>
      <c r="D2024" t="s">
        <v>2480</v>
      </c>
      <c r="E2024" t="s">
        <v>65</v>
      </c>
    </row>
    <row r="2025" spans="1:5" x14ac:dyDescent="0.3">
      <c r="A2025" t="s">
        <v>1461</v>
      </c>
      <c r="B2025" t="s">
        <v>132</v>
      </c>
      <c r="C2025">
        <v>0.30739245278758198</v>
      </c>
      <c r="D2025" t="s">
        <v>2480</v>
      </c>
      <c r="E2025" t="s">
        <v>65</v>
      </c>
    </row>
    <row r="2026" spans="1:5" x14ac:dyDescent="0.3">
      <c r="A2026" t="s">
        <v>2405</v>
      </c>
      <c r="B2026" t="s">
        <v>2481</v>
      </c>
      <c r="C2026">
        <v>0.30784869056923297</v>
      </c>
      <c r="D2026" t="s">
        <v>2480</v>
      </c>
      <c r="E2026" t="s">
        <v>65</v>
      </c>
    </row>
    <row r="2027" spans="1:5" x14ac:dyDescent="0.3">
      <c r="A2027" t="s">
        <v>2381</v>
      </c>
      <c r="B2027" t="s">
        <v>66</v>
      </c>
      <c r="C2027">
        <v>0.30789115986906501</v>
      </c>
      <c r="D2027" t="s">
        <v>2480</v>
      </c>
      <c r="E2027" t="s">
        <v>65</v>
      </c>
    </row>
    <row r="2028" spans="1:5" x14ac:dyDescent="0.3">
      <c r="A2028" t="s">
        <v>2342</v>
      </c>
      <c r="B2028" t="s">
        <v>66</v>
      </c>
      <c r="C2028">
        <v>0.30808786965680901</v>
      </c>
      <c r="D2028" t="s">
        <v>2480</v>
      </c>
      <c r="E2028" t="s">
        <v>65</v>
      </c>
    </row>
    <row r="2029" spans="1:5" x14ac:dyDescent="0.3">
      <c r="A2029" t="s">
        <v>2432</v>
      </c>
      <c r="B2029" t="s">
        <v>66</v>
      </c>
      <c r="C2029">
        <v>0.30842084042003298</v>
      </c>
      <c r="D2029" t="s">
        <v>2480</v>
      </c>
      <c r="E2029" t="s">
        <v>65</v>
      </c>
    </row>
    <row r="2030" spans="1:5" x14ac:dyDescent="0.3">
      <c r="A2030" t="s">
        <v>2415</v>
      </c>
      <c r="B2030" t="s">
        <v>66</v>
      </c>
      <c r="C2030">
        <v>0.30905139611201099</v>
      </c>
      <c r="D2030" t="s">
        <v>2480</v>
      </c>
      <c r="E2030" t="s">
        <v>65</v>
      </c>
    </row>
    <row r="2031" spans="1:5" x14ac:dyDescent="0.3">
      <c r="A2031" t="s">
        <v>2412</v>
      </c>
      <c r="B2031" t="s">
        <v>2481</v>
      </c>
      <c r="C2031">
        <v>0.31118030585408601</v>
      </c>
      <c r="D2031" t="s">
        <v>2480</v>
      </c>
      <c r="E2031" t="s">
        <v>65</v>
      </c>
    </row>
    <row r="2032" spans="1:5" x14ac:dyDescent="0.3">
      <c r="A2032" t="s">
        <v>2388</v>
      </c>
      <c r="B2032" t="s">
        <v>66</v>
      </c>
      <c r="C2032">
        <v>0.311462669154488</v>
      </c>
      <c r="D2032" t="s">
        <v>2480</v>
      </c>
      <c r="E2032" t="s">
        <v>65</v>
      </c>
    </row>
    <row r="2033" spans="1:5" x14ac:dyDescent="0.3">
      <c r="A2033" t="s">
        <v>2387</v>
      </c>
      <c r="B2033" t="s">
        <v>66</v>
      </c>
      <c r="C2033">
        <v>0.31166660329290902</v>
      </c>
      <c r="D2033" t="s">
        <v>2480</v>
      </c>
      <c r="E2033" t="s">
        <v>65</v>
      </c>
    </row>
    <row r="2034" spans="1:5" x14ac:dyDescent="0.3">
      <c r="A2034" t="s">
        <v>2346</v>
      </c>
      <c r="B2034" t="s">
        <v>66</v>
      </c>
      <c r="C2034">
        <v>0.31168003464050897</v>
      </c>
      <c r="D2034" t="s">
        <v>2480</v>
      </c>
      <c r="E2034" t="s">
        <v>65</v>
      </c>
    </row>
    <row r="2035" spans="1:5" x14ac:dyDescent="0.3">
      <c r="A2035" t="s">
        <v>2420</v>
      </c>
      <c r="B2035" t="s">
        <v>2481</v>
      </c>
      <c r="C2035">
        <v>0.31245454454681898</v>
      </c>
      <c r="D2035" t="s">
        <v>2480</v>
      </c>
      <c r="E2035" t="s">
        <v>65</v>
      </c>
    </row>
    <row r="2036" spans="1:5" x14ac:dyDescent="0.3">
      <c r="A2036" t="s">
        <v>2329</v>
      </c>
      <c r="B2036" t="s">
        <v>66</v>
      </c>
      <c r="C2036">
        <v>0.31317220321674699</v>
      </c>
      <c r="D2036" t="s">
        <v>2480</v>
      </c>
      <c r="E2036" t="s">
        <v>65</v>
      </c>
    </row>
    <row r="2037" spans="1:5" x14ac:dyDescent="0.3">
      <c r="A2037" t="s">
        <v>2413</v>
      </c>
      <c r="B2037" t="s">
        <v>2481</v>
      </c>
      <c r="C2037">
        <v>0.315365092353669</v>
      </c>
      <c r="D2037" t="s">
        <v>2480</v>
      </c>
      <c r="E2037" t="s">
        <v>65</v>
      </c>
    </row>
    <row r="2038" spans="1:5" x14ac:dyDescent="0.3">
      <c r="A2038" t="s">
        <v>2410</v>
      </c>
      <c r="B2038" t="s">
        <v>2481</v>
      </c>
      <c r="C2038">
        <v>0.31625319726773599</v>
      </c>
      <c r="D2038" t="s">
        <v>2480</v>
      </c>
      <c r="E2038" t="s">
        <v>65</v>
      </c>
    </row>
    <row r="2039" spans="1:5" x14ac:dyDescent="0.3">
      <c r="A2039" t="s">
        <v>2426</v>
      </c>
      <c r="B2039" t="s">
        <v>2481</v>
      </c>
      <c r="C2039">
        <v>0.316537069838152</v>
      </c>
      <c r="D2039" t="s">
        <v>2480</v>
      </c>
      <c r="E2039" t="s">
        <v>65</v>
      </c>
    </row>
    <row r="2040" spans="1:5" x14ac:dyDescent="0.3">
      <c r="A2040" t="s">
        <v>1474</v>
      </c>
      <c r="B2040" t="s">
        <v>66</v>
      </c>
      <c r="C2040">
        <v>0.31674896654204698</v>
      </c>
      <c r="D2040" t="s">
        <v>2480</v>
      </c>
      <c r="E2040" t="s">
        <v>65</v>
      </c>
    </row>
    <row r="2041" spans="1:5" x14ac:dyDescent="0.3">
      <c r="A2041" t="s">
        <v>2336</v>
      </c>
      <c r="B2041" t="s">
        <v>2481</v>
      </c>
      <c r="C2041">
        <v>0.31708193150890501</v>
      </c>
      <c r="D2041" t="s">
        <v>2480</v>
      </c>
      <c r="E2041" t="s">
        <v>65</v>
      </c>
    </row>
    <row r="2042" spans="1:5" x14ac:dyDescent="0.3">
      <c r="A2042" t="s">
        <v>2391</v>
      </c>
      <c r="B2042" t="s">
        <v>2481</v>
      </c>
      <c r="C2042">
        <v>0.31867877798410199</v>
      </c>
      <c r="D2042" t="s">
        <v>2480</v>
      </c>
      <c r="E2042" t="s">
        <v>65</v>
      </c>
    </row>
    <row r="2043" spans="1:5" x14ac:dyDescent="0.3">
      <c r="A2043" t="s">
        <v>2330</v>
      </c>
      <c r="B2043" t="s">
        <v>66</v>
      </c>
      <c r="C2043">
        <v>0.31883755345569198</v>
      </c>
      <c r="D2043" t="s">
        <v>2480</v>
      </c>
      <c r="E2043" t="s">
        <v>65</v>
      </c>
    </row>
    <row r="2044" spans="1:5" x14ac:dyDescent="0.3">
      <c r="A2044" t="s">
        <v>2383</v>
      </c>
      <c r="B2044" t="s">
        <v>2481</v>
      </c>
      <c r="C2044">
        <v>0.318906913167809</v>
      </c>
      <c r="D2044" t="s">
        <v>2480</v>
      </c>
      <c r="E2044" t="s">
        <v>65</v>
      </c>
    </row>
    <row r="2045" spans="1:5" x14ac:dyDescent="0.3">
      <c r="A2045" t="s">
        <v>1073</v>
      </c>
      <c r="B2045" t="s">
        <v>2481</v>
      </c>
      <c r="C2045">
        <v>0.321030323732443</v>
      </c>
      <c r="D2045" t="s">
        <v>2480</v>
      </c>
      <c r="E2045" t="s">
        <v>65</v>
      </c>
    </row>
    <row r="2046" spans="1:5" x14ac:dyDescent="0.3">
      <c r="A2046" t="s">
        <v>2339</v>
      </c>
      <c r="B2046" t="s">
        <v>66</v>
      </c>
      <c r="C2046">
        <v>0.32135316775770001</v>
      </c>
      <c r="D2046" t="s">
        <v>2480</v>
      </c>
      <c r="E2046" t="s">
        <v>65</v>
      </c>
    </row>
    <row r="2047" spans="1:5" x14ac:dyDescent="0.3">
      <c r="A2047" t="s">
        <v>2355</v>
      </c>
      <c r="B2047" t="s">
        <v>2481</v>
      </c>
      <c r="C2047">
        <v>0.32165710321700203</v>
      </c>
      <c r="D2047" t="s">
        <v>2480</v>
      </c>
      <c r="E2047" t="s">
        <v>65</v>
      </c>
    </row>
    <row r="2048" spans="1:5" x14ac:dyDescent="0.3">
      <c r="A2048" t="s">
        <v>2422</v>
      </c>
      <c r="B2048" t="s">
        <v>2481</v>
      </c>
      <c r="C2048">
        <v>0.32205280525663899</v>
      </c>
      <c r="D2048" t="s">
        <v>2480</v>
      </c>
      <c r="E2048" t="s">
        <v>65</v>
      </c>
    </row>
    <row r="2049" spans="1:5" x14ac:dyDescent="0.3">
      <c r="A2049" t="s">
        <v>1176</v>
      </c>
      <c r="B2049" t="s">
        <v>2481</v>
      </c>
      <c r="C2049">
        <v>0.32494317205701601</v>
      </c>
      <c r="D2049" t="s">
        <v>2480</v>
      </c>
      <c r="E2049" t="s">
        <v>65</v>
      </c>
    </row>
    <row r="2050" spans="1:5" x14ac:dyDescent="0.3">
      <c r="A2050" t="s">
        <v>2334</v>
      </c>
      <c r="B2050" t="s">
        <v>66</v>
      </c>
      <c r="C2050">
        <v>0.32517054003126</v>
      </c>
      <c r="D2050" t="s">
        <v>2480</v>
      </c>
      <c r="E2050" t="s">
        <v>65</v>
      </c>
    </row>
    <row r="2051" spans="1:5" x14ac:dyDescent="0.3">
      <c r="A2051" t="s">
        <v>2370</v>
      </c>
      <c r="B2051" t="s">
        <v>2481</v>
      </c>
      <c r="C2051">
        <v>0.32687738485958401</v>
      </c>
      <c r="D2051" t="s">
        <v>2480</v>
      </c>
      <c r="E2051" t="s">
        <v>65</v>
      </c>
    </row>
    <row r="2052" spans="1:5" x14ac:dyDescent="0.3">
      <c r="A2052" t="s">
        <v>1671</v>
      </c>
      <c r="B2052" t="s">
        <v>2481</v>
      </c>
      <c r="C2052">
        <v>0.32743851566783877</v>
      </c>
      <c r="D2052" t="s">
        <v>2480</v>
      </c>
      <c r="E2052" t="s">
        <v>65</v>
      </c>
    </row>
    <row r="2053" spans="1:5" x14ac:dyDescent="0.3">
      <c r="A2053" t="s">
        <v>2425</v>
      </c>
      <c r="B2053" t="s">
        <v>66</v>
      </c>
      <c r="C2053">
        <v>0.32821113395030399</v>
      </c>
      <c r="D2053" t="s">
        <v>2480</v>
      </c>
      <c r="E2053" t="s">
        <v>65</v>
      </c>
    </row>
    <row r="2054" spans="1:5" x14ac:dyDescent="0.3">
      <c r="A2054" t="s">
        <v>1109</v>
      </c>
      <c r="B2054" t="s">
        <v>2481</v>
      </c>
      <c r="C2054">
        <v>0.32844574612570199</v>
      </c>
      <c r="D2054" t="s">
        <v>2480</v>
      </c>
      <c r="E2054" t="s">
        <v>65</v>
      </c>
    </row>
    <row r="2055" spans="1:5" x14ac:dyDescent="0.3">
      <c r="A2055" t="s">
        <v>1077</v>
      </c>
      <c r="B2055" t="s">
        <v>2481</v>
      </c>
      <c r="C2055">
        <v>0.32900217634703899</v>
      </c>
      <c r="D2055" t="s">
        <v>2480</v>
      </c>
      <c r="E2055" t="s">
        <v>65</v>
      </c>
    </row>
    <row r="2056" spans="1:5" x14ac:dyDescent="0.3">
      <c r="A2056" t="s">
        <v>2416</v>
      </c>
      <c r="B2056" t="s">
        <v>66</v>
      </c>
      <c r="C2056">
        <v>0.329282741112217</v>
      </c>
      <c r="D2056" t="s">
        <v>2480</v>
      </c>
      <c r="E2056" t="s">
        <v>65</v>
      </c>
    </row>
    <row r="2057" spans="1:5" x14ac:dyDescent="0.3">
      <c r="A2057" t="s">
        <v>2391</v>
      </c>
      <c r="B2057" t="s">
        <v>66</v>
      </c>
      <c r="C2057">
        <v>0.32935066641913702</v>
      </c>
      <c r="D2057" t="s">
        <v>2480</v>
      </c>
      <c r="E2057" t="s">
        <v>65</v>
      </c>
    </row>
    <row r="2058" spans="1:5" x14ac:dyDescent="0.3">
      <c r="A2058" t="s">
        <v>2369</v>
      </c>
      <c r="B2058" t="s">
        <v>2481</v>
      </c>
      <c r="C2058">
        <v>0.32986288048988999</v>
      </c>
      <c r="D2058" t="s">
        <v>2480</v>
      </c>
      <c r="E2058" t="s">
        <v>65</v>
      </c>
    </row>
    <row r="2059" spans="1:5" x14ac:dyDescent="0.3">
      <c r="A2059" t="s">
        <v>2386</v>
      </c>
      <c r="B2059" t="s">
        <v>2481</v>
      </c>
      <c r="C2059">
        <v>0.32996868824779602</v>
      </c>
      <c r="D2059" t="s">
        <v>2480</v>
      </c>
      <c r="E2059" t="s">
        <v>65</v>
      </c>
    </row>
    <row r="2060" spans="1:5" x14ac:dyDescent="0.3">
      <c r="A2060" t="s">
        <v>1110</v>
      </c>
      <c r="B2060" t="s">
        <v>2481</v>
      </c>
      <c r="C2060">
        <v>0.33106521876760597</v>
      </c>
      <c r="D2060" t="s">
        <v>2480</v>
      </c>
      <c r="E2060" t="s">
        <v>65</v>
      </c>
    </row>
    <row r="2061" spans="1:5" x14ac:dyDescent="0.3">
      <c r="A2061" t="s">
        <v>1141</v>
      </c>
      <c r="B2061" t="s">
        <v>2481</v>
      </c>
      <c r="C2061">
        <v>0.33130501028319398</v>
      </c>
      <c r="D2061" t="s">
        <v>2480</v>
      </c>
      <c r="E2061" t="s">
        <v>65</v>
      </c>
    </row>
    <row r="2062" spans="1:5" x14ac:dyDescent="0.3">
      <c r="A2062" t="s">
        <v>2414</v>
      </c>
      <c r="B2062" t="s">
        <v>66</v>
      </c>
      <c r="C2062">
        <v>0.33161535127842101</v>
      </c>
      <c r="D2062" t="s">
        <v>2480</v>
      </c>
      <c r="E2062" t="s">
        <v>65</v>
      </c>
    </row>
    <row r="2063" spans="1:5" x14ac:dyDescent="0.3">
      <c r="A2063" t="s">
        <v>2351</v>
      </c>
      <c r="B2063" t="s">
        <v>2481</v>
      </c>
      <c r="C2063">
        <v>0.33175162768970301</v>
      </c>
      <c r="D2063" t="s">
        <v>2480</v>
      </c>
      <c r="E2063" t="s">
        <v>65</v>
      </c>
    </row>
    <row r="2064" spans="1:5" x14ac:dyDescent="0.3">
      <c r="A2064" t="s">
        <v>2419</v>
      </c>
      <c r="B2064" t="s">
        <v>66</v>
      </c>
      <c r="C2064">
        <v>0.33255784330268501</v>
      </c>
      <c r="D2064" t="s">
        <v>2480</v>
      </c>
      <c r="E2064" t="s">
        <v>65</v>
      </c>
    </row>
    <row r="2065" spans="1:5" x14ac:dyDescent="0.3">
      <c r="A2065" t="s">
        <v>2409</v>
      </c>
      <c r="B2065" t="s">
        <v>66</v>
      </c>
      <c r="C2065">
        <v>0.33372259969530799</v>
      </c>
      <c r="D2065" t="s">
        <v>2480</v>
      </c>
      <c r="E2065" t="s">
        <v>65</v>
      </c>
    </row>
    <row r="2066" spans="1:5" x14ac:dyDescent="0.3">
      <c r="A2066" t="s">
        <v>2406</v>
      </c>
      <c r="B2066" t="s">
        <v>2481</v>
      </c>
      <c r="C2066">
        <v>0.33440586827519903</v>
      </c>
      <c r="D2066" t="s">
        <v>2480</v>
      </c>
      <c r="E2066" t="s">
        <v>65</v>
      </c>
    </row>
    <row r="2067" spans="1:5" x14ac:dyDescent="0.3">
      <c r="A2067" t="s">
        <v>1108</v>
      </c>
      <c r="B2067" t="s">
        <v>2481</v>
      </c>
      <c r="C2067">
        <v>0.33595929689718501</v>
      </c>
      <c r="D2067" t="s">
        <v>2480</v>
      </c>
      <c r="E2067" t="s">
        <v>65</v>
      </c>
    </row>
    <row r="2068" spans="1:5" x14ac:dyDescent="0.3">
      <c r="A2068" t="s">
        <v>2338</v>
      </c>
      <c r="B2068" t="s">
        <v>2481</v>
      </c>
      <c r="C2068">
        <v>0.33619309251591195</v>
      </c>
      <c r="D2068" t="s">
        <v>2480</v>
      </c>
      <c r="E2068" t="s">
        <v>65</v>
      </c>
    </row>
    <row r="2069" spans="1:5" x14ac:dyDescent="0.3">
      <c r="A2069" t="s">
        <v>2394</v>
      </c>
      <c r="B2069" t="s">
        <v>2481</v>
      </c>
      <c r="C2069">
        <v>0.33680322082349001</v>
      </c>
      <c r="D2069" t="s">
        <v>2480</v>
      </c>
      <c r="E2069" t="s">
        <v>65</v>
      </c>
    </row>
    <row r="2070" spans="1:5" x14ac:dyDescent="0.3">
      <c r="A2070" t="s">
        <v>2418</v>
      </c>
      <c r="B2070" t="s">
        <v>66</v>
      </c>
      <c r="C2070">
        <v>0.33717234278951402</v>
      </c>
      <c r="D2070" t="s">
        <v>2480</v>
      </c>
      <c r="E2070" t="s">
        <v>65</v>
      </c>
    </row>
    <row r="2071" spans="1:5" x14ac:dyDescent="0.3">
      <c r="A2071" t="s">
        <v>2421</v>
      </c>
      <c r="B2071" t="s">
        <v>66</v>
      </c>
      <c r="C2071">
        <v>0.337637532591746</v>
      </c>
      <c r="D2071" t="s">
        <v>2480</v>
      </c>
      <c r="E2071" t="s">
        <v>65</v>
      </c>
    </row>
    <row r="2072" spans="1:5" x14ac:dyDescent="0.3">
      <c r="A2072" t="s">
        <v>2385</v>
      </c>
      <c r="B2072" t="s">
        <v>2481</v>
      </c>
      <c r="C2072">
        <v>0.33892057994293401</v>
      </c>
      <c r="D2072" t="s">
        <v>2480</v>
      </c>
      <c r="E2072" t="s">
        <v>65</v>
      </c>
    </row>
    <row r="2073" spans="1:5" x14ac:dyDescent="0.3">
      <c r="A2073" t="s">
        <v>2407</v>
      </c>
      <c r="B2073" t="s">
        <v>2481</v>
      </c>
      <c r="C2073">
        <v>0.33902064320949299</v>
      </c>
      <c r="D2073" t="s">
        <v>2480</v>
      </c>
      <c r="E2073" t="s">
        <v>65</v>
      </c>
    </row>
    <row r="2074" spans="1:5" x14ac:dyDescent="0.3">
      <c r="A2074" t="s">
        <v>1179</v>
      </c>
      <c r="B2074" t="s">
        <v>2481</v>
      </c>
      <c r="C2074">
        <v>0.33909587616788894</v>
      </c>
      <c r="D2074" t="s">
        <v>2480</v>
      </c>
      <c r="E2074" t="s">
        <v>65</v>
      </c>
    </row>
    <row r="2075" spans="1:5" x14ac:dyDescent="0.3">
      <c r="A2075" t="s">
        <v>2324</v>
      </c>
      <c r="B2075" t="s">
        <v>66</v>
      </c>
      <c r="C2075">
        <v>0.33916983230209802</v>
      </c>
      <c r="D2075" t="s">
        <v>2480</v>
      </c>
      <c r="E2075" t="s">
        <v>65</v>
      </c>
    </row>
    <row r="2076" spans="1:5" x14ac:dyDescent="0.3">
      <c r="A2076" t="s">
        <v>1670</v>
      </c>
      <c r="B2076" t="s">
        <v>2481</v>
      </c>
      <c r="C2076">
        <v>0.33931628415361781</v>
      </c>
      <c r="D2076" t="s">
        <v>2480</v>
      </c>
      <c r="E2076" t="s">
        <v>65</v>
      </c>
    </row>
    <row r="2077" spans="1:5" x14ac:dyDescent="0.3">
      <c r="A2077" t="s">
        <v>1423</v>
      </c>
      <c r="B2077" t="s">
        <v>66</v>
      </c>
      <c r="C2077">
        <v>0.34027592537582202</v>
      </c>
      <c r="D2077" t="s">
        <v>2480</v>
      </c>
      <c r="E2077" t="s">
        <v>65</v>
      </c>
    </row>
    <row r="2078" spans="1:5" x14ac:dyDescent="0.3">
      <c r="A2078" t="s">
        <v>1601</v>
      </c>
      <c r="B2078" t="s">
        <v>132</v>
      </c>
      <c r="C2078">
        <v>0.34228374615483098</v>
      </c>
      <c r="D2078" t="s">
        <v>2480</v>
      </c>
      <c r="E2078" t="s">
        <v>65</v>
      </c>
    </row>
    <row r="2079" spans="1:5" x14ac:dyDescent="0.3">
      <c r="A2079" t="s">
        <v>2417</v>
      </c>
      <c r="B2079" t="s">
        <v>66</v>
      </c>
      <c r="C2079">
        <v>0.34354044318730698</v>
      </c>
      <c r="D2079" t="s">
        <v>2480</v>
      </c>
      <c r="E2079" t="s">
        <v>65</v>
      </c>
    </row>
    <row r="2080" spans="1:5" x14ac:dyDescent="0.3">
      <c r="A2080" t="s">
        <v>2363</v>
      </c>
      <c r="B2080" t="s">
        <v>132</v>
      </c>
      <c r="C2080">
        <v>0.34423740130400798</v>
      </c>
      <c r="D2080" t="s">
        <v>2480</v>
      </c>
      <c r="E2080" t="s">
        <v>65</v>
      </c>
    </row>
    <row r="2081" spans="1:5" x14ac:dyDescent="0.3">
      <c r="A2081" t="s">
        <v>2322</v>
      </c>
      <c r="B2081" t="s">
        <v>66</v>
      </c>
      <c r="C2081">
        <v>0.34554823680392699</v>
      </c>
      <c r="D2081" t="s">
        <v>2480</v>
      </c>
      <c r="E2081" t="s">
        <v>65</v>
      </c>
    </row>
    <row r="2082" spans="1:5" x14ac:dyDescent="0.3">
      <c r="A2082" t="s">
        <v>1070</v>
      </c>
      <c r="B2082" t="s">
        <v>66</v>
      </c>
      <c r="C2082">
        <v>0.346981414887715</v>
      </c>
      <c r="D2082" t="s">
        <v>2480</v>
      </c>
      <c r="E2082" t="s">
        <v>65</v>
      </c>
    </row>
    <row r="2083" spans="1:5" x14ac:dyDescent="0.3">
      <c r="A2083" t="s">
        <v>2403</v>
      </c>
      <c r="B2083" t="s">
        <v>66</v>
      </c>
      <c r="C2083">
        <v>0.34858695346399898</v>
      </c>
      <c r="D2083" t="s">
        <v>2480</v>
      </c>
      <c r="E2083" t="s">
        <v>65</v>
      </c>
    </row>
    <row r="2084" spans="1:5" x14ac:dyDescent="0.3">
      <c r="A2084" t="s">
        <v>2399</v>
      </c>
      <c r="B2084" t="s">
        <v>66</v>
      </c>
      <c r="C2084">
        <v>0.348606290233619</v>
      </c>
      <c r="D2084" t="s">
        <v>2480</v>
      </c>
      <c r="E2084" t="s">
        <v>65</v>
      </c>
    </row>
    <row r="2085" spans="1:5" x14ac:dyDescent="0.3">
      <c r="A2085" t="s">
        <v>2347</v>
      </c>
      <c r="B2085" t="s">
        <v>66</v>
      </c>
      <c r="C2085">
        <v>0.34943780666934998</v>
      </c>
      <c r="D2085" t="s">
        <v>2480</v>
      </c>
      <c r="E2085" t="s">
        <v>65</v>
      </c>
    </row>
    <row r="2086" spans="1:5" x14ac:dyDescent="0.3">
      <c r="A2086" t="s">
        <v>2354</v>
      </c>
      <c r="B2086" t="s">
        <v>2481</v>
      </c>
      <c r="C2086">
        <v>0.34967446190176898</v>
      </c>
      <c r="D2086" t="s">
        <v>2480</v>
      </c>
      <c r="E2086" t="s">
        <v>65</v>
      </c>
    </row>
    <row r="2087" spans="1:5" x14ac:dyDescent="0.3">
      <c r="A2087" t="s">
        <v>2429</v>
      </c>
      <c r="B2087" t="s">
        <v>66</v>
      </c>
      <c r="C2087">
        <v>0.350029921835321</v>
      </c>
      <c r="D2087" t="s">
        <v>2480</v>
      </c>
      <c r="E2087" t="s">
        <v>65</v>
      </c>
    </row>
    <row r="2088" spans="1:5" x14ac:dyDescent="0.3">
      <c r="A2088" t="s">
        <v>2431</v>
      </c>
      <c r="B2088" t="s">
        <v>113</v>
      </c>
      <c r="C2088">
        <v>0.35020213211741302</v>
      </c>
      <c r="D2088" t="s">
        <v>2480</v>
      </c>
      <c r="E2088" t="s">
        <v>65</v>
      </c>
    </row>
    <row r="2089" spans="1:5" x14ac:dyDescent="0.3">
      <c r="A2089" t="s">
        <v>2348</v>
      </c>
      <c r="B2089" t="s">
        <v>66</v>
      </c>
      <c r="C2089">
        <v>0.35030795538373</v>
      </c>
      <c r="D2089" t="s">
        <v>2480</v>
      </c>
      <c r="E2089" t="s">
        <v>65</v>
      </c>
    </row>
    <row r="2090" spans="1:5" x14ac:dyDescent="0.3">
      <c r="A2090" t="s">
        <v>2432</v>
      </c>
      <c r="B2090" t="s">
        <v>113</v>
      </c>
      <c r="C2090">
        <v>0.35039000950090599</v>
      </c>
      <c r="D2090" t="s">
        <v>2480</v>
      </c>
      <c r="E2090" t="s">
        <v>65</v>
      </c>
    </row>
    <row r="2091" spans="1:5" x14ac:dyDescent="0.3">
      <c r="A2091" t="s">
        <v>2398</v>
      </c>
      <c r="B2091" t="s">
        <v>2481</v>
      </c>
      <c r="C2091">
        <v>0.35039843918473002</v>
      </c>
      <c r="D2091" t="s">
        <v>2480</v>
      </c>
      <c r="E2091" t="s">
        <v>65</v>
      </c>
    </row>
    <row r="2092" spans="1:5" x14ac:dyDescent="0.3">
      <c r="A2092" t="s">
        <v>1070</v>
      </c>
      <c r="B2092" t="s">
        <v>2481</v>
      </c>
      <c r="C2092">
        <v>0.35108279148228044</v>
      </c>
      <c r="D2092" t="s">
        <v>2480</v>
      </c>
      <c r="E2092" t="s">
        <v>65</v>
      </c>
    </row>
    <row r="2093" spans="1:5" x14ac:dyDescent="0.3">
      <c r="A2093" t="s">
        <v>2349</v>
      </c>
      <c r="B2093" t="s">
        <v>66</v>
      </c>
      <c r="C2093">
        <v>0.35202375340936998</v>
      </c>
      <c r="D2093" t="s">
        <v>2480</v>
      </c>
      <c r="E2093" t="s">
        <v>65</v>
      </c>
    </row>
    <row r="2094" spans="1:5" x14ac:dyDescent="0.3">
      <c r="A2094" t="s">
        <v>531</v>
      </c>
      <c r="B2094" t="s">
        <v>132</v>
      </c>
      <c r="C2094">
        <v>0.35302668086794597</v>
      </c>
      <c r="D2094" t="s">
        <v>2480</v>
      </c>
      <c r="E2094" t="s">
        <v>65</v>
      </c>
    </row>
    <row r="2095" spans="1:5" x14ac:dyDescent="0.3">
      <c r="A2095" t="s">
        <v>2337</v>
      </c>
      <c r="B2095" t="s">
        <v>66</v>
      </c>
      <c r="C2095">
        <v>0.35303297887399399</v>
      </c>
      <c r="D2095" t="s">
        <v>2480</v>
      </c>
      <c r="E2095" t="s">
        <v>65</v>
      </c>
    </row>
    <row r="2096" spans="1:5" x14ac:dyDescent="0.3">
      <c r="A2096" t="s">
        <v>2415</v>
      </c>
      <c r="B2096" t="s">
        <v>113</v>
      </c>
      <c r="C2096">
        <v>0.35342806884516498</v>
      </c>
      <c r="D2096" t="s">
        <v>2480</v>
      </c>
      <c r="E2096" t="s">
        <v>65</v>
      </c>
    </row>
    <row r="2097" spans="1:5" x14ac:dyDescent="0.3">
      <c r="A2097" t="s">
        <v>2339</v>
      </c>
      <c r="B2097" t="s">
        <v>113</v>
      </c>
      <c r="C2097">
        <v>0.35353891333159099</v>
      </c>
      <c r="D2097" t="s">
        <v>2480</v>
      </c>
      <c r="E2097" t="s">
        <v>65</v>
      </c>
    </row>
    <row r="2098" spans="1:5" x14ac:dyDescent="0.3">
      <c r="A2098" t="s">
        <v>2335</v>
      </c>
      <c r="B2098" t="s">
        <v>2481</v>
      </c>
      <c r="C2098">
        <v>0.354051334352664</v>
      </c>
      <c r="D2098" t="s">
        <v>2480</v>
      </c>
      <c r="E2098" t="s">
        <v>65</v>
      </c>
    </row>
    <row r="2099" spans="1:5" x14ac:dyDescent="0.3">
      <c r="A2099" t="s">
        <v>1672</v>
      </c>
      <c r="B2099" t="s">
        <v>2481</v>
      </c>
      <c r="C2099">
        <v>0.35417859454129247</v>
      </c>
      <c r="D2099" t="s">
        <v>2480</v>
      </c>
      <c r="E2099" t="s">
        <v>65</v>
      </c>
    </row>
    <row r="2100" spans="1:5" x14ac:dyDescent="0.3">
      <c r="A2100" t="s">
        <v>2363</v>
      </c>
      <c r="B2100" t="s">
        <v>113</v>
      </c>
      <c r="C2100">
        <v>0.35443238048887099</v>
      </c>
      <c r="D2100" t="s">
        <v>2480</v>
      </c>
      <c r="E2100" t="s">
        <v>65</v>
      </c>
    </row>
    <row r="2101" spans="1:5" x14ac:dyDescent="0.3">
      <c r="A2101" t="s">
        <v>2344</v>
      </c>
      <c r="B2101" t="s">
        <v>66</v>
      </c>
      <c r="C2101">
        <v>0.35536695154634701</v>
      </c>
      <c r="D2101" t="s">
        <v>2480</v>
      </c>
      <c r="E2101" t="s">
        <v>65</v>
      </c>
    </row>
    <row r="2102" spans="1:5" x14ac:dyDescent="0.3">
      <c r="A2102" t="s">
        <v>2412</v>
      </c>
      <c r="B2102" t="s">
        <v>66</v>
      </c>
      <c r="C2102">
        <v>0.356204499466659</v>
      </c>
      <c r="D2102" t="s">
        <v>2480</v>
      </c>
      <c r="E2102" t="s">
        <v>65</v>
      </c>
    </row>
    <row r="2103" spans="1:5" x14ac:dyDescent="0.3">
      <c r="A2103" t="s">
        <v>2417</v>
      </c>
      <c r="B2103" t="s">
        <v>113</v>
      </c>
      <c r="C2103">
        <v>0.35623311662163698</v>
      </c>
      <c r="D2103" t="s">
        <v>2480</v>
      </c>
      <c r="E2103" t="s">
        <v>65</v>
      </c>
    </row>
    <row r="2104" spans="1:5" x14ac:dyDescent="0.3">
      <c r="A2104" t="s">
        <v>2330</v>
      </c>
      <c r="B2104" t="s">
        <v>113</v>
      </c>
      <c r="C2104">
        <v>0.35676773252224497</v>
      </c>
      <c r="D2104" t="s">
        <v>2480</v>
      </c>
      <c r="E2104" t="s">
        <v>65</v>
      </c>
    </row>
    <row r="2105" spans="1:5" x14ac:dyDescent="0.3">
      <c r="A2105" t="s">
        <v>1124</v>
      </c>
      <c r="B2105" t="s">
        <v>2481</v>
      </c>
      <c r="C2105">
        <v>0.35679132444685902</v>
      </c>
      <c r="D2105" t="s">
        <v>2480</v>
      </c>
      <c r="E2105" t="s">
        <v>65</v>
      </c>
    </row>
    <row r="2106" spans="1:5" x14ac:dyDescent="0.3">
      <c r="A2106" t="s">
        <v>2332</v>
      </c>
      <c r="B2106" t="s">
        <v>113</v>
      </c>
      <c r="C2106">
        <v>0.3568289784716</v>
      </c>
      <c r="D2106" t="s">
        <v>2480</v>
      </c>
      <c r="E2106" t="s">
        <v>65</v>
      </c>
    </row>
    <row r="2107" spans="1:5" x14ac:dyDescent="0.3">
      <c r="A2107" t="s">
        <v>2333</v>
      </c>
      <c r="B2107" t="s">
        <v>113</v>
      </c>
      <c r="C2107">
        <v>0.357190069391082</v>
      </c>
      <c r="D2107" t="s">
        <v>2480</v>
      </c>
      <c r="E2107" t="s">
        <v>65</v>
      </c>
    </row>
    <row r="2108" spans="1:5" x14ac:dyDescent="0.3">
      <c r="A2108" t="s">
        <v>2393</v>
      </c>
      <c r="B2108" t="s">
        <v>113</v>
      </c>
      <c r="C2108">
        <v>0.35719146038882005</v>
      </c>
      <c r="D2108" t="s">
        <v>2480</v>
      </c>
      <c r="E2108" t="s">
        <v>65</v>
      </c>
    </row>
    <row r="2109" spans="1:5" x14ac:dyDescent="0.3">
      <c r="A2109" t="s">
        <v>2342</v>
      </c>
      <c r="B2109" t="s">
        <v>113</v>
      </c>
      <c r="C2109">
        <v>0.35719146073646602</v>
      </c>
      <c r="D2109" t="s">
        <v>2480</v>
      </c>
      <c r="E2109" t="s">
        <v>65</v>
      </c>
    </row>
    <row r="2110" spans="1:5" x14ac:dyDescent="0.3">
      <c r="A2110" t="s">
        <v>2343</v>
      </c>
      <c r="B2110" t="s">
        <v>113</v>
      </c>
      <c r="C2110">
        <v>0.35719148147464302</v>
      </c>
      <c r="D2110" t="s">
        <v>2480</v>
      </c>
      <c r="E2110" t="s">
        <v>65</v>
      </c>
    </row>
    <row r="2111" spans="1:5" x14ac:dyDescent="0.3">
      <c r="A2111" t="s">
        <v>2329</v>
      </c>
      <c r="B2111" t="s">
        <v>113</v>
      </c>
      <c r="C2111">
        <v>0.35719148246400501</v>
      </c>
      <c r="D2111" t="s">
        <v>2480</v>
      </c>
      <c r="E2111" t="s">
        <v>65</v>
      </c>
    </row>
    <row r="2112" spans="1:5" x14ac:dyDescent="0.3">
      <c r="A2112" t="s">
        <v>2387</v>
      </c>
      <c r="B2112" t="s">
        <v>113</v>
      </c>
      <c r="C2112">
        <v>0.35719149032453301</v>
      </c>
      <c r="D2112" t="s">
        <v>2480</v>
      </c>
      <c r="E2112" t="s">
        <v>65</v>
      </c>
    </row>
    <row r="2113" spans="1:5" x14ac:dyDescent="0.3">
      <c r="A2113" t="s">
        <v>2388</v>
      </c>
      <c r="B2113" t="s">
        <v>113</v>
      </c>
      <c r="C2113">
        <v>0.35719149367761005</v>
      </c>
      <c r="D2113" t="s">
        <v>2480</v>
      </c>
      <c r="E2113" t="s">
        <v>65</v>
      </c>
    </row>
    <row r="2114" spans="1:5" x14ac:dyDescent="0.3">
      <c r="A2114" t="s">
        <v>2384</v>
      </c>
      <c r="B2114" t="s">
        <v>113</v>
      </c>
      <c r="C2114">
        <v>0.35722640796878102</v>
      </c>
      <c r="D2114" t="s">
        <v>2480</v>
      </c>
      <c r="E2114" t="s">
        <v>65</v>
      </c>
    </row>
    <row r="2115" spans="1:5" x14ac:dyDescent="0.3">
      <c r="A2115" t="s">
        <v>2334</v>
      </c>
      <c r="B2115" t="s">
        <v>113</v>
      </c>
      <c r="C2115">
        <v>0.35723998624757602</v>
      </c>
      <c r="D2115" t="s">
        <v>2480</v>
      </c>
      <c r="E2115" t="s">
        <v>65</v>
      </c>
    </row>
    <row r="2116" spans="1:5" x14ac:dyDescent="0.3">
      <c r="A2116" t="s">
        <v>1127</v>
      </c>
      <c r="B2116" t="s">
        <v>2481</v>
      </c>
      <c r="C2116">
        <v>0.357248202995742</v>
      </c>
      <c r="D2116" t="s">
        <v>2480</v>
      </c>
      <c r="E2116" t="s">
        <v>65</v>
      </c>
    </row>
    <row r="2117" spans="1:5" x14ac:dyDescent="0.3">
      <c r="A2117" t="s">
        <v>2427</v>
      </c>
      <c r="B2117" t="s">
        <v>66</v>
      </c>
      <c r="C2117">
        <v>0.35724992649427001</v>
      </c>
      <c r="D2117" t="s">
        <v>2480</v>
      </c>
      <c r="E2117" t="s">
        <v>65</v>
      </c>
    </row>
    <row r="2118" spans="1:5" x14ac:dyDescent="0.3">
      <c r="A2118" t="s">
        <v>2382</v>
      </c>
      <c r="B2118" t="s">
        <v>113</v>
      </c>
      <c r="C2118">
        <v>0.35730707076190199</v>
      </c>
      <c r="D2118" t="s">
        <v>2480</v>
      </c>
      <c r="E2118" t="s">
        <v>65</v>
      </c>
    </row>
    <row r="2119" spans="1:5" x14ac:dyDescent="0.3">
      <c r="A2119" t="s">
        <v>2346</v>
      </c>
      <c r="B2119" t="s">
        <v>113</v>
      </c>
      <c r="C2119">
        <v>0.35739770918999397</v>
      </c>
      <c r="D2119" t="s">
        <v>2480</v>
      </c>
      <c r="E2119" t="s">
        <v>65</v>
      </c>
    </row>
    <row r="2120" spans="1:5" x14ac:dyDescent="0.3">
      <c r="A2120" t="s">
        <v>1107</v>
      </c>
      <c r="B2120" t="s">
        <v>2481</v>
      </c>
      <c r="C2120">
        <v>0.357476512741635</v>
      </c>
      <c r="D2120" t="s">
        <v>2480</v>
      </c>
      <c r="E2120" t="s">
        <v>65</v>
      </c>
    </row>
    <row r="2121" spans="1:5" x14ac:dyDescent="0.3">
      <c r="A2121" t="s">
        <v>2389</v>
      </c>
      <c r="B2121" t="s">
        <v>2481</v>
      </c>
      <c r="C2121">
        <v>0.35751565534093299</v>
      </c>
      <c r="D2121" t="s">
        <v>2480</v>
      </c>
      <c r="E2121" t="s">
        <v>65</v>
      </c>
    </row>
    <row r="2122" spans="1:5" x14ac:dyDescent="0.3">
      <c r="A2122" t="s">
        <v>2381</v>
      </c>
      <c r="B2122" t="s">
        <v>113</v>
      </c>
      <c r="C2122">
        <v>0.357594560617228</v>
      </c>
      <c r="D2122" t="s">
        <v>2480</v>
      </c>
      <c r="E2122" t="s">
        <v>65</v>
      </c>
    </row>
    <row r="2123" spans="1:5" x14ac:dyDescent="0.3">
      <c r="A2123" t="s">
        <v>2416</v>
      </c>
      <c r="B2123" t="s">
        <v>113</v>
      </c>
      <c r="C2123">
        <v>0.35822980047578906</v>
      </c>
      <c r="D2123" t="s">
        <v>2480</v>
      </c>
      <c r="E2123" t="s">
        <v>65</v>
      </c>
    </row>
    <row r="2124" spans="1:5" x14ac:dyDescent="0.3">
      <c r="A2124" t="s">
        <v>2424</v>
      </c>
      <c r="B2124" t="s">
        <v>66</v>
      </c>
      <c r="C2124">
        <v>0.35853346723179402</v>
      </c>
      <c r="D2124" t="s">
        <v>2480</v>
      </c>
      <c r="E2124" t="s">
        <v>65</v>
      </c>
    </row>
    <row r="2125" spans="1:5" x14ac:dyDescent="0.3">
      <c r="A2125" t="s">
        <v>1091</v>
      </c>
      <c r="B2125" t="s">
        <v>2481</v>
      </c>
      <c r="C2125">
        <v>0.35880743177971097</v>
      </c>
      <c r="D2125" t="s">
        <v>2480</v>
      </c>
      <c r="E2125" t="s">
        <v>65</v>
      </c>
    </row>
    <row r="2126" spans="1:5" x14ac:dyDescent="0.3">
      <c r="A2126" t="s">
        <v>1680</v>
      </c>
      <c r="B2126" t="s">
        <v>2481</v>
      </c>
      <c r="C2126">
        <v>0.35905127890319821</v>
      </c>
      <c r="D2126" t="s">
        <v>2480</v>
      </c>
      <c r="E2126" t="s">
        <v>65</v>
      </c>
    </row>
    <row r="2127" spans="1:5" x14ac:dyDescent="0.3">
      <c r="A2127" t="s">
        <v>2428</v>
      </c>
      <c r="B2127" t="s">
        <v>66</v>
      </c>
      <c r="C2127">
        <v>0.35905946118485599</v>
      </c>
      <c r="D2127" t="s">
        <v>2480</v>
      </c>
      <c r="E2127" t="s">
        <v>65</v>
      </c>
    </row>
    <row r="2128" spans="1:5" x14ac:dyDescent="0.3">
      <c r="A2128" t="s">
        <v>1647</v>
      </c>
      <c r="B2128" t="s">
        <v>66</v>
      </c>
      <c r="C2128">
        <v>0.359686455878371</v>
      </c>
      <c r="D2128" t="s">
        <v>2480</v>
      </c>
      <c r="E2128" t="s">
        <v>65</v>
      </c>
    </row>
    <row r="2129" spans="1:5" x14ac:dyDescent="0.3">
      <c r="A2129" t="s">
        <v>2430</v>
      </c>
      <c r="B2129" t="s">
        <v>66</v>
      </c>
      <c r="C2129">
        <v>0.35975578076822501</v>
      </c>
      <c r="D2129" t="s">
        <v>2480</v>
      </c>
      <c r="E2129" t="s">
        <v>65</v>
      </c>
    </row>
    <row r="2130" spans="1:5" x14ac:dyDescent="0.3">
      <c r="A2130" t="s">
        <v>2365</v>
      </c>
      <c r="B2130" t="s">
        <v>66</v>
      </c>
      <c r="C2130">
        <v>0.360013901196991</v>
      </c>
      <c r="D2130" t="s">
        <v>2480</v>
      </c>
      <c r="E2130" t="s">
        <v>65</v>
      </c>
    </row>
    <row r="2131" spans="1:5" x14ac:dyDescent="0.3">
      <c r="A2131" t="s">
        <v>2405</v>
      </c>
      <c r="B2131" t="s">
        <v>66</v>
      </c>
      <c r="C2131">
        <v>0.36004477446523703</v>
      </c>
      <c r="D2131" t="s">
        <v>2480</v>
      </c>
      <c r="E2131" t="s">
        <v>65</v>
      </c>
    </row>
    <row r="2132" spans="1:5" x14ac:dyDescent="0.3">
      <c r="A2132" t="s">
        <v>2337</v>
      </c>
      <c r="B2132" t="s">
        <v>113</v>
      </c>
      <c r="C2132">
        <v>0.36231404244301102</v>
      </c>
      <c r="D2132" t="s">
        <v>2480</v>
      </c>
      <c r="E2132" t="s">
        <v>65</v>
      </c>
    </row>
    <row r="2133" spans="1:5" x14ac:dyDescent="0.3">
      <c r="A2133" t="s">
        <v>2345</v>
      </c>
      <c r="B2133" t="s">
        <v>66</v>
      </c>
      <c r="C2133">
        <v>0.36245201078786699</v>
      </c>
      <c r="D2133" t="s">
        <v>2480</v>
      </c>
      <c r="E2133" t="s">
        <v>65</v>
      </c>
    </row>
    <row r="2134" spans="1:5" x14ac:dyDescent="0.3">
      <c r="A2134" t="s">
        <v>2350</v>
      </c>
      <c r="B2134" t="s">
        <v>2481</v>
      </c>
      <c r="C2134">
        <v>0.36334490170876299</v>
      </c>
      <c r="D2134" t="s">
        <v>2480</v>
      </c>
      <c r="E2134" t="s">
        <v>65</v>
      </c>
    </row>
    <row r="2135" spans="1:5" x14ac:dyDescent="0.3">
      <c r="A2135" t="s">
        <v>367</v>
      </c>
      <c r="B2135" t="s">
        <v>132</v>
      </c>
      <c r="C2135">
        <v>0.36396277030412699</v>
      </c>
      <c r="D2135" t="s">
        <v>2480</v>
      </c>
      <c r="E2135" t="s">
        <v>65</v>
      </c>
    </row>
    <row r="2136" spans="1:5" x14ac:dyDescent="0.3">
      <c r="A2136" t="s">
        <v>1167</v>
      </c>
      <c r="B2136" t="s">
        <v>2481</v>
      </c>
      <c r="C2136">
        <v>0.36409899698957399</v>
      </c>
      <c r="D2136" t="s">
        <v>2480</v>
      </c>
      <c r="E2136" t="s">
        <v>65</v>
      </c>
    </row>
    <row r="2137" spans="1:5" x14ac:dyDescent="0.3">
      <c r="A2137" t="s">
        <v>2425</v>
      </c>
      <c r="B2137" t="s">
        <v>113</v>
      </c>
      <c r="C2137">
        <v>0.364297881563732</v>
      </c>
      <c r="D2137" t="s">
        <v>2480</v>
      </c>
      <c r="E2137" t="s">
        <v>65</v>
      </c>
    </row>
    <row r="2138" spans="1:5" x14ac:dyDescent="0.3">
      <c r="A2138" t="s">
        <v>2340</v>
      </c>
      <c r="B2138" t="s">
        <v>66</v>
      </c>
      <c r="C2138">
        <v>0.36472356416530999</v>
      </c>
      <c r="D2138" t="s">
        <v>2480</v>
      </c>
      <c r="E2138" t="s">
        <v>65</v>
      </c>
    </row>
    <row r="2139" spans="1:5" x14ac:dyDescent="0.3">
      <c r="A2139" t="s">
        <v>1462</v>
      </c>
      <c r="B2139" t="s">
        <v>2481</v>
      </c>
      <c r="C2139">
        <v>0.36501110102007611</v>
      </c>
      <c r="D2139" t="s">
        <v>2480</v>
      </c>
      <c r="E2139" t="s">
        <v>65</v>
      </c>
    </row>
    <row r="2140" spans="1:5" x14ac:dyDescent="0.3">
      <c r="A2140" t="s">
        <v>2423</v>
      </c>
      <c r="B2140" t="s">
        <v>66</v>
      </c>
      <c r="C2140">
        <v>0.36525743661315901</v>
      </c>
      <c r="D2140" t="s">
        <v>2480</v>
      </c>
      <c r="E2140" t="s">
        <v>65</v>
      </c>
    </row>
    <row r="2141" spans="1:5" x14ac:dyDescent="0.3">
      <c r="A2141" t="s">
        <v>1142</v>
      </c>
      <c r="B2141" t="s">
        <v>2481</v>
      </c>
      <c r="C2141">
        <v>0.36610779199927701</v>
      </c>
      <c r="D2141" t="s">
        <v>2480</v>
      </c>
      <c r="E2141" t="s">
        <v>65</v>
      </c>
    </row>
    <row r="2142" spans="1:5" x14ac:dyDescent="0.3">
      <c r="A2142" t="s">
        <v>2364</v>
      </c>
      <c r="B2142" t="s">
        <v>66</v>
      </c>
      <c r="C2142">
        <v>0.36625239438970097</v>
      </c>
      <c r="D2142" t="s">
        <v>2480</v>
      </c>
      <c r="E2142" t="s">
        <v>65</v>
      </c>
    </row>
    <row r="2143" spans="1:5" x14ac:dyDescent="0.3">
      <c r="A2143" t="s">
        <v>2371</v>
      </c>
      <c r="B2143" t="s">
        <v>66</v>
      </c>
      <c r="C2143">
        <v>0.36709061463305998</v>
      </c>
      <c r="D2143" t="s">
        <v>2480</v>
      </c>
      <c r="E2143" t="s">
        <v>65</v>
      </c>
    </row>
    <row r="2144" spans="1:5" x14ac:dyDescent="0.3">
      <c r="A2144" t="s">
        <v>2414</v>
      </c>
      <c r="B2144" t="s">
        <v>113</v>
      </c>
      <c r="C2144">
        <v>0.36740080841657802</v>
      </c>
      <c r="D2144" t="s">
        <v>2480</v>
      </c>
      <c r="E2144" t="s">
        <v>65</v>
      </c>
    </row>
    <row r="2145" spans="1:5" x14ac:dyDescent="0.3">
      <c r="A2145" t="s">
        <v>2420</v>
      </c>
      <c r="B2145" t="s">
        <v>66</v>
      </c>
      <c r="C2145">
        <v>0.36776464504888001</v>
      </c>
      <c r="D2145" t="s">
        <v>2480</v>
      </c>
      <c r="E2145" t="s">
        <v>65</v>
      </c>
    </row>
    <row r="2146" spans="1:5" x14ac:dyDescent="0.3">
      <c r="A2146" t="s">
        <v>1106</v>
      </c>
      <c r="B2146" t="s">
        <v>2481</v>
      </c>
      <c r="C2146">
        <v>0.367795549134528</v>
      </c>
      <c r="D2146" t="s">
        <v>2480</v>
      </c>
      <c r="E2146" t="s">
        <v>65</v>
      </c>
    </row>
    <row r="2147" spans="1:5" x14ac:dyDescent="0.3">
      <c r="A2147" t="s">
        <v>2341</v>
      </c>
      <c r="B2147" t="s">
        <v>113</v>
      </c>
      <c r="C2147">
        <v>0.36896767533299402</v>
      </c>
      <c r="D2147" t="s">
        <v>2480</v>
      </c>
      <c r="E2147" t="s">
        <v>65</v>
      </c>
    </row>
    <row r="2148" spans="1:5" x14ac:dyDescent="0.3">
      <c r="A2148" t="s">
        <v>2421</v>
      </c>
      <c r="B2148" t="s">
        <v>113</v>
      </c>
      <c r="C2148">
        <v>0.36940100599611703</v>
      </c>
      <c r="D2148" t="s">
        <v>2480</v>
      </c>
      <c r="E2148" t="s">
        <v>65</v>
      </c>
    </row>
    <row r="2149" spans="1:5" x14ac:dyDescent="0.3">
      <c r="A2149" t="s">
        <v>776</v>
      </c>
      <c r="B2149" t="s">
        <v>132</v>
      </c>
      <c r="C2149">
        <v>0.36998229843605601</v>
      </c>
      <c r="D2149" t="s">
        <v>2480</v>
      </c>
      <c r="E2149" t="s">
        <v>65</v>
      </c>
    </row>
    <row r="2150" spans="1:5" x14ac:dyDescent="0.3">
      <c r="A2150" t="s">
        <v>2344</v>
      </c>
      <c r="B2150" t="s">
        <v>113</v>
      </c>
      <c r="C2150">
        <v>0.37015428001678202</v>
      </c>
      <c r="D2150" t="s">
        <v>2480</v>
      </c>
      <c r="E2150" t="s">
        <v>65</v>
      </c>
    </row>
    <row r="2151" spans="1:5" x14ac:dyDescent="0.3">
      <c r="A2151" t="s">
        <v>1565</v>
      </c>
      <c r="B2151" t="s">
        <v>66</v>
      </c>
      <c r="C2151">
        <v>0.37026960867044401</v>
      </c>
      <c r="D2151" t="s">
        <v>2480</v>
      </c>
      <c r="E2151" t="s">
        <v>65</v>
      </c>
    </row>
    <row r="2152" spans="1:5" x14ac:dyDescent="0.3">
      <c r="A2152" t="s">
        <v>1509</v>
      </c>
      <c r="B2152" t="s">
        <v>2481</v>
      </c>
      <c r="C2152">
        <v>0.37029892167725897</v>
      </c>
      <c r="D2152" t="s">
        <v>2480</v>
      </c>
      <c r="E2152" t="s">
        <v>65</v>
      </c>
    </row>
    <row r="2153" spans="1:5" x14ac:dyDescent="0.3">
      <c r="A2153" t="s">
        <v>1143</v>
      </c>
      <c r="B2153" t="s">
        <v>2481</v>
      </c>
      <c r="C2153">
        <v>0.37190221321863098</v>
      </c>
      <c r="D2153" t="s">
        <v>2480</v>
      </c>
      <c r="E2153" t="s">
        <v>65</v>
      </c>
    </row>
    <row r="2154" spans="1:5" x14ac:dyDescent="0.3">
      <c r="A2154" t="s">
        <v>2321</v>
      </c>
      <c r="B2154" t="s">
        <v>2481</v>
      </c>
      <c r="C2154">
        <v>0.37199915171038717</v>
      </c>
      <c r="D2154" t="s">
        <v>2480</v>
      </c>
      <c r="E2154" t="s">
        <v>65</v>
      </c>
    </row>
    <row r="2155" spans="1:5" x14ac:dyDescent="0.3">
      <c r="A2155" t="s">
        <v>2429</v>
      </c>
      <c r="B2155" t="s">
        <v>113</v>
      </c>
      <c r="C2155">
        <v>0.37230852420633898</v>
      </c>
      <c r="D2155" t="s">
        <v>2480</v>
      </c>
      <c r="E2155" t="s">
        <v>65</v>
      </c>
    </row>
    <row r="2156" spans="1:5" x14ac:dyDescent="0.3">
      <c r="A2156" t="s">
        <v>2380</v>
      </c>
      <c r="B2156" t="s">
        <v>2481</v>
      </c>
      <c r="C2156">
        <v>0.37238003296241334</v>
      </c>
      <c r="D2156" t="s">
        <v>2480</v>
      </c>
      <c r="E2156" t="s">
        <v>65</v>
      </c>
    </row>
    <row r="2157" spans="1:5" x14ac:dyDescent="0.3">
      <c r="A2157" t="s">
        <v>2331</v>
      </c>
      <c r="B2157" t="s">
        <v>66</v>
      </c>
      <c r="C2157">
        <v>0.37323872312588702</v>
      </c>
      <c r="D2157" t="s">
        <v>2480</v>
      </c>
      <c r="E2157" t="s">
        <v>65</v>
      </c>
    </row>
    <row r="2158" spans="1:5" x14ac:dyDescent="0.3">
      <c r="A2158" t="s">
        <v>2383</v>
      </c>
      <c r="B2158" t="s">
        <v>66</v>
      </c>
      <c r="C2158">
        <v>0.374591170577592</v>
      </c>
      <c r="D2158" t="s">
        <v>2480</v>
      </c>
      <c r="E2158" t="s">
        <v>65</v>
      </c>
    </row>
    <row r="2159" spans="1:5" x14ac:dyDescent="0.3">
      <c r="A2159" t="s">
        <v>2357</v>
      </c>
      <c r="B2159" t="s">
        <v>66</v>
      </c>
      <c r="C2159">
        <v>0.37468066348766299</v>
      </c>
      <c r="D2159" t="s">
        <v>2480</v>
      </c>
      <c r="E2159" t="s">
        <v>65</v>
      </c>
    </row>
    <row r="2160" spans="1:5" x14ac:dyDescent="0.3">
      <c r="A2160" t="s">
        <v>2366</v>
      </c>
      <c r="B2160" t="s">
        <v>2481</v>
      </c>
      <c r="C2160">
        <v>0.375072371806079</v>
      </c>
      <c r="D2160" t="s">
        <v>2480</v>
      </c>
      <c r="E2160" t="s">
        <v>65</v>
      </c>
    </row>
    <row r="2161" spans="1:5" x14ac:dyDescent="0.3">
      <c r="A2161" t="s">
        <v>1064</v>
      </c>
      <c r="B2161" t="s">
        <v>2481</v>
      </c>
      <c r="C2161">
        <v>0.37540065610717388</v>
      </c>
      <c r="D2161" t="s">
        <v>2480</v>
      </c>
      <c r="E2161" t="s">
        <v>65</v>
      </c>
    </row>
    <row r="2162" spans="1:5" x14ac:dyDescent="0.3">
      <c r="A2162" t="s">
        <v>1461</v>
      </c>
      <c r="B2162" t="s">
        <v>2481</v>
      </c>
      <c r="C2162">
        <v>0.37542660722187188</v>
      </c>
      <c r="D2162" t="s">
        <v>2480</v>
      </c>
      <c r="E2162" t="s">
        <v>65</v>
      </c>
    </row>
    <row r="2163" spans="1:5" x14ac:dyDescent="0.3">
      <c r="A2163" t="s">
        <v>1222</v>
      </c>
      <c r="B2163" t="s">
        <v>2481</v>
      </c>
      <c r="C2163">
        <v>0.375681184989831</v>
      </c>
      <c r="D2163" t="s">
        <v>2480</v>
      </c>
      <c r="E2163" t="s">
        <v>65</v>
      </c>
    </row>
    <row r="2164" spans="1:5" x14ac:dyDescent="0.3">
      <c r="A2164" t="s">
        <v>2336</v>
      </c>
      <c r="B2164" t="s">
        <v>66</v>
      </c>
      <c r="C2164">
        <v>0.37580405907125403</v>
      </c>
      <c r="D2164" t="s">
        <v>2480</v>
      </c>
      <c r="E2164" t="s">
        <v>65</v>
      </c>
    </row>
    <row r="2165" spans="1:5" x14ac:dyDescent="0.3">
      <c r="A2165" t="s">
        <v>112</v>
      </c>
      <c r="B2165" t="s">
        <v>132</v>
      </c>
      <c r="C2165">
        <v>0.37695664164153497</v>
      </c>
      <c r="D2165" t="s">
        <v>2480</v>
      </c>
      <c r="E2165" t="s">
        <v>65</v>
      </c>
    </row>
    <row r="2166" spans="1:5" x14ac:dyDescent="0.3">
      <c r="A2166" t="s">
        <v>1149</v>
      </c>
      <c r="B2166" t="s">
        <v>2481</v>
      </c>
      <c r="C2166">
        <v>0.37782769320335602</v>
      </c>
      <c r="D2166" t="s">
        <v>2480</v>
      </c>
      <c r="E2166" t="s">
        <v>65</v>
      </c>
    </row>
    <row r="2167" spans="1:5" x14ac:dyDescent="0.3">
      <c r="A2167" t="s">
        <v>1097</v>
      </c>
      <c r="B2167" t="s">
        <v>2481</v>
      </c>
      <c r="C2167">
        <v>0.37847483311583602</v>
      </c>
      <c r="D2167" t="s">
        <v>2480</v>
      </c>
      <c r="E2167" t="s">
        <v>65</v>
      </c>
    </row>
    <row r="2168" spans="1:5" x14ac:dyDescent="0.3">
      <c r="A2168" t="s">
        <v>1120</v>
      </c>
      <c r="B2168" t="s">
        <v>2481</v>
      </c>
      <c r="C2168">
        <v>0.37904449338915502</v>
      </c>
      <c r="D2168" t="s">
        <v>2480</v>
      </c>
      <c r="E2168" t="s">
        <v>65</v>
      </c>
    </row>
    <row r="2169" spans="1:5" x14ac:dyDescent="0.3">
      <c r="A2169" t="s">
        <v>2419</v>
      </c>
      <c r="B2169" t="s">
        <v>113</v>
      </c>
      <c r="C2169">
        <v>0.37925927965845302</v>
      </c>
      <c r="D2169" t="s">
        <v>2480</v>
      </c>
      <c r="E2169" t="s">
        <v>65</v>
      </c>
    </row>
    <row r="2170" spans="1:5" x14ac:dyDescent="0.3">
      <c r="A2170" t="s">
        <v>1153</v>
      </c>
      <c r="B2170" t="s">
        <v>2481</v>
      </c>
      <c r="C2170">
        <v>0.38000708277505596</v>
      </c>
      <c r="D2170" t="s">
        <v>2480</v>
      </c>
      <c r="E2170" t="s">
        <v>65</v>
      </c>
    </row>
    <row r="2171" spans="1:5" x14ac:dyDescent="0.3">
      <c r="A2171" t="s">
        <v>2422</v>
      </c>
      <c r="B2171" t="s">
        <v>66</v>
      </c>
      <c r="C2171">
        <v>0.38014971934303399</v>
      </c>
      <c r="D2171" t="s">
        <v>2480</v>
      </c>
      <c r="E2171" t="s">
        <v>65</v>
      </c>
    </row>
    <row r="2172" spans="1:5" x14ac:dyDescent="0.3">
      <c r="A2172" t="s">
        <v>2418</v>
      </c>
      <c r="B2172" t="s">
        <v>113</v>
      </c>
      <c r="C2172">
        <v>0.38046367129216602</v>
      </c>
      <c r="D2172" t="s">
        <v>2480</v>
      </c>
      <c r="E2172" t="s">
        <v>65</v>
      </c>
    </row>
    <row r="2173" spans="1:5" x14ac:dyDescent="0.3">
      <c r="A2173" t="s">
        <v>2392</v>
      </c>
      <c r="B2173" t="s">
        <v>2481</v>
      </c>
      <c r="C2173">
        <v>0.38077024223251299</v>
      </c>
      <c r="D2173" t="s">
        <v>2480</v>
      </c>
      <c r="E2173" t="s">
        <v>65</v>
      </c>
    </row>
    <row r="2174" spans="1:5" x14ac:dyDescent="0.3">
      <c r="A2174" t="s">
        <v>2360</v>
      </c>
      <c r="B2174" t="s">
        <v>2481</v>
      </c>
      <c r="C2174">
        <v>0.38100048969983602</v>
      </c>
      <c r="D2174" t="s">
        <v>2480</v>
      </c>
      <c r="E2174" t="s">
        <v>65</v>
      </c>
    </row>
    <row r="2175" spans="1:5" x14ac:dyDescent="0.3">
      <c r="A2175" t="s">
        <v>401</v>
      </c>
      <c r="B2175" t="s">
        <v>132</v>
      </c>
      <c r="C2175">
        <v>0.38119171155720299</v>
      </c>
      <c r="D2175" t="s">
        <v>2480</v>
      </c>
      <c r="E2175" t="s">
        <v>65</v>
      </c>
    </row>
    <row r="2176" spans="1:5" x14ac:dyDescent="0.3">
      <c r="A2176" t="s">
        <v>1647</v>
      </c>
      <c r="B2176" t="s">
        <v>132</v>
      </c>
      <c r="C2176">
        <v>0.38126384209127601</v>
      </c>
      <c r="D2176" t="s">
        <v>2480</v>
      </c>
      <c r="E2176" t="s">
        <v>65</v>
      </c>
    </row>
    <row r="2177" spans="1:5" x14ac:dyDescent="0.3">
      <c r="A2177" t="s">
        <v>1138</v>
      </c>
      <c r="B2177" t="s">
        <v>2481</v>
      </c>
      <c r="C2177">
        <v>0.38289930169761693</v>
      </c>
      <c r="D2177" t="s">
        <v>2480</v>
      </c>
      <c r="E2177" t="s">
        <v>65</v>
      </c>
    </row>
    <row r="2178" spans="1:5" x14ac:dyDescent="0.3">
      <c r="A2178" t="s">
        <v>1667</v>
      </c>
      <c r="B2178" t="s">
        <v>66</v>
      </c>
      <c r="C2178">
        <v>0.383246048688684</v>
      </c>
      <c r="D2178" t="s">
        <v>2480</v>
      </c>
      <c r="E2178" t="s">
        <v>65</v>
      </c>
    </row>
    <row r="2179" spans="1:5" x14ac:dyDescent="0.3">
      <c r="A2179" t="s">
        <v>2423</v>
      </c>
      <c r="B2179" t="s">
        <v>113</v>
      </c>
      <c r="C2179">
        <v>0.38335959950500698</v>
      </c>
      <c r="D2179" t="s">
        <v>2480</v>
      </c>
      <c r="E2179" t="s">
        <v>65</v>
      </c>
    </row>
    <row r="2180" spans="1:5" x14ac:dyDescent="0.3">
      <c r="A2180" t="s">
        <v>2386</v>
      </c>
      <c r="B2180" t="s">
        <v>66</v>
      </c>
      <c r="C2180">
        <v>0.38343400511220299</v>
      </c>
      <c r="D2180" t="s">
        <v>2480</v>
      </c>
      <c r="E2180" t="s">
        <v>65</v>
      </c>
    </row>
    <row r="2181" spans="1:5" x14ac:dyDescent="0.3">
      <c r="A2181" t="s">
        <v>1641</v>
      </c>
      <c r="B2181" t="s">
        <v>66</v>
      </c>
      <c r="C2181">
        <v>0.38400423837337899</v>
      </c>
      <c r="D2181" t="s">
        <v>2480</v>
      </c>
      <c r="E2181" t="s">
        <v>65</v>
      </c>
    </row>
    <row r="2182" spans="1:5" x14ac:dyDescent="0.3">
      <c r="A2182" t="s">
        <v>1146</v>
      </c>
      <c r="B2182" t="s">
        <v>2481</v>
      </c>
      <c r="C2182">
        <v>0.38411851659410901</v>
      </c>
      <c r="D2182" t="s">
        <v>2480</v>
      </c>
      <c r="E2182" t="s">
        <v>65</v>
      </c>
    </row>
    <row r="2183" spans="1:5" x14ac:dyDescent="0.3">
      <c r="A2183" t="s">
        <v>1121</v>
      </c>
      <c r="B2183" t="s">
        <v>2481</v>
      </c>
      <c r="C2183">
        <v>0.38424345133788601</v>
      </c>
      <c r="D2183" t="s">
        <v>2480</v>
      </c>
      <c r="E2183" t="s">
        <v>65</v>
      </c>
    </row>
    <row r="2184" spans="1:5" x14ac:dyDescent="0.3">
      <c r="A2184" t="s">
        <v>2390</v>
      </c>
      <c r="B2184" t="s">
        <v>2481</v>
      </c>
      <c r="C2184">
        <v>0.38524016217281293</v>
      </c>
      <c r="D2184" t="s">
        <v>2480</v>
      </c>
      <c r="E2184" t="s">
        <v>65</v>
      </c>
    </row>
    <row r="2185" spans="1:5" x14ac:dyDescent="0.3">
      <c r="A2185" t="s">
        <v>2407</v>
      </c>
      <c r="B2185" t="s">
        <v>66</v>
      </c>
      <c r="C2185">
        <v>0.38532196957318199</v>
      </c>
      <c r="D2185" t="s">
        <v>2480</v>
      </c>
      <c r="E2185" t="s">
        <v>65</v>
      </c>
    </row>
    <row r="2186" spans="1:5" x14ac:dyDescent="0.3">
      <c r="A2186" t="s">
        <v>1641</v>
      </c>
      <c r="B2186" t="s">
        <v>2481</v>
      </c>
      <c r="C2186">
        <v>0.38532820542055302</v>
      </c>
      <c r="D2186" t="s">
        <v>2480</v>
      </c>
      <c r="E2186" t="s">
        <v>65</v>
      </c>
    </row>
    <row r="2187" spans="1:5" x14ac:dyDescent="0.3">
      <c r="A2187" t="s">
        <v>2368</v>
      </c>
      <c r="B2187" t="s">
        <v>66</v>
      </c>
      <c r="C2187">
        <v>0.38541833153338501</v>
      </c>
      <c r="D2187" t="s">
        <v>2480</v>
      </c>
      <c r="E2187" t="s">
        <v>65</v>
      </c>
    </row>
    <row r="2188" spans="1:5" x14ac:dyDescent="0.3">
      <c r="A2188" t="s">
        <v>1667</v>
      </c>
      <c r="B2188" t="s">
        <v>2481</v>
      </c>
      <c r="C2188">
        <v>0.38554092115927702</v>
      </c>
      <c r="D2188" t="s">
        <v>2480</v>
      </c>
      <c r="E2188" t="s">
        <v>65</v>
      </c>
    </row>
    <row r="2189" spans="1:5" x14ac:dyDescent="0.3">
      <c r="A2189" t="s">
        <v>1520</v>
      </c>
      <c r="B2189" t="s">
        <v>132</v>
      </c>
      <c r="C2189">
        <v>0.38562978288551902</v>
      </c>
      <c r="D2189" t="s">
        <v>2480</v>
      </c>
      <c r="E2189" t="s">
        <v>65</v>
      </c>
    </row>
    <row r="2190" spans="1:5" x14ac:dyDescent="0.3">
      <c r="A2190" t="s">
        <v>1093</v>
      </c>
      <c r="B2190" t="s">
        <v>2481</v>
      </c>
      <c r="C2190">
        <v>0.38601747452322094</v>
      </c>
      <c r="D2190" t="s">
        <v>2480</v>
      </c>
      <c r="E2190" t="s">
        <v>65</v>
      </c>
    </row>
    <row r="2191" spans="1:5" x14ac:dyDescent="0.3">
      <c r="A2191" t="s">
        <v>2349</v>
      </c>
      <c r="B2191" t="s">
        <v>113</v>
      </c>
      <c r="C2191">
        <v>0.38611060936548403</v>
      </c>
      <c r="D2191" t="s">
        <v>2480</v>
      </c>
      <c r="E2191" t="s">
        <v>65</v>
      </c>
    </row>
    <row r="2192" spans="1:5" x14ac:dyDescent="0.3">
      <c r="A2192" t="s">
        <v>1533</v>
      </c>
      <c r="B2192" t="s">
        <v>2481</v>
      </c>
      <c r="C2192">
        <v>0.38614080488696606</v>
      </c>
      <c r="D2192" t="s">
        <v>2480</v>
      </c>
      <c r="E2192" t="s">
        <v>65</v>
      </c>
    </row>
    <row r="2193" spans="1:5" x14ac:dyDescent="0.3">
      <c r="A2193" t="s">
        <v>1222</v>
      </c>
      <c r="B2193" t="s">
        <v>66</v>
      </c>
      <c r="C2193">
        <v>0.38660070553642301</v>
      </c>
      <c r="D2193" t="s">
        <v>2480</v>
      </c>
      <c r="E2193" t="s">
        <v>65</v>
      </c>
    </row>
    <row r="2194" spans="1:5" x14ac:dyDescent="0.3">
      <c r="A2194" t="s">
        <v>2326</v>
      </c>
      <c r="B2194" t="s">
        <v>66</v>
      </c>
      <c r="C2194">
        <v>0.38683216663800601</v>
      </c>
      <c r="D2194" t="s">
        <v>2480</v>
      </c>
      <c r="E2194" t="s">
        <v>65</v>
      </c>
    </row>
    <row r="2195" spans="1:5" x14ac:dyDescent="0.3">
      <c r="A2195" t="s">
        <v>1171</v>
      </c>
      <c r="B2195" t="s">
        <v>2481</v>
      </c>
      <c r="C2195">
        <v>0.38715051218204799</v>
      </c>
      <c r="D2195" t="s">
        <v>2480</v>
      </c>
      <c r="E2195" t="s">
        <v>65</v>
      </c>
    </row>
    <row r="2196" spans="1:5" x14ac:dyDescent="0.3">
      <c r="A2196" t="s">
        <v>1575</v>
      </c>
      <c r="B2196" t="s">
        <v>2481</v>
      </c>
      <c r="C2196">
        <v>0.38735830772607799</v>
      </c>
      <c r="D2196" t="s">
        <v>2480</v>
      </c>
      <c r="E2196" t="s">
        <v>65</v>
      </c>
    </row>
    <row r="2197" spans="1:5" x14ac:dyDescent="0.3">
      <c r="A2197" t="s">
        <v>1636</v>
      </c>
      <c r="B2197" t="s">
        <v>66</v>
      </c>
      <c r="C2197">
        <v>0.38753288996661001</v>
      </c>
      <c r="D2197" t="s">
        <v>2480</v>
      </c>
      <c r="E2197" t="s">
        <v>65</v>
      </c>
    </row>
    <row r="2198" spans="1:5" x14ac:dyDescent="0.3">
      <c r="A2198" t="s">
        <v>1413</v>
      </c>
      <c r="B2198" t="s">
        <v>2481</v>
      </c>
      <c r="C2198">
        <v>0.38803897760516498</v>
      </c>
      <c r="D2198" t="s">
        <v>2480</v>
      </c>
      <c r="E2198" t="s">
        <v>65</v>
      </c>
    </row>
    <row r="2199" spans="1:5" x14ac:dyDescent="0.3">
      <c r="A2199" t="s">
        <v>2406</v>
      </c>
      <c r="B2199" t="s">
        <v>66</v>
      </c>
      <c r="C2199">
        <v>0.38814834950445398</v>
      </c>
      <c r="D2199" t="s">
        <v>2480</v>
      </c>
      <c r="E2199" t="s">
        <v>65</v>
      </c>
    </row>
    <row r="2200" spans="1:5" x14ac:dyDescent="0.3">
      <c r="A2200" t="s">
        <v>1420</v>
      </c>
      <c r="B2200" t="s">
        <v>2481</v>
      </c>
      <c r="C2200">
        <v>0.38891559650899266</v>
      </c>
      <c r="D2200" t="s">
        <v>2480</v>
      </c>
      <c r="E2200" t="s">
        <v>65</v>
      </c>
    </row>
    <row r="2201" spans="1:5" x14ac:dyDescent="0.3">
      <c r="A2201" t="s">
        <v>2394</v>
      </c>
      <c r="B2201" t="s">
        <v>66</v>
      </c>
      <c r="C2201">
        <v>0.38945037998953802</v>
      </c>
      <c r="D2201" t="s">
        <v>2480</v>
      </c>
      <c r="E2201" t="s">
        <v>65</v>
      </c>
    </row>
    <row r="2202" spans="1:5" x14ac:dyDescent="0.3">
      <c r="A2202" t="s">
        <v>2430</v>
      </c>
      <c r="B2202" t="s">
        <v>113</v>
      </c>
      <c r="C2202">
        <v>0.39038564234739603</v>
      </c>
      <c r="D2202" t="s">
        <v>2480</v>
      </c>
      <c r="E2202" t="s">
        <v>65</v>
      </c>
    </row>
    <row r="2203" spans="1:5" x14ac:dyDescent="0.3">
      <c r="A2203" t="s">
        <v>1126</v>
      </c>
      <c r="B2203" t="s">
        <v>2481</v>
      </c>
      <c r="C2203">
        <v>0.39040960419493598</v>
      </c>
      <c r="D2203" t="s">
        <v>2480</v>
      </c>
      <c r="E2203" t="s">
        <v>65</v>
      </c>
    </row>
    <row r="2204" spans="1:5" x14ac:dyDescent="0.3">
      <c r="A2204" t="s">
        <v>1073</v>
      </c>
      <c r="B2204" t="s">
        <v>66</v>
      </c>
      <c r="C2204">
        <v>0.390854943521528</v>
      </c>
      <c r="D2204" t="s">
        <v>2480</v>
      </c>
      <c r="E2204" t="s">
        <v>65</v>
      </c>
    </row>
    <row r="2205" spans="1:5" x14ac:dyDescent="0.3">
      <c r="A2205" t="s">
        <v>1267</v>
      </c>
      <c r="B2205" t="s">
        <v>2481</v>
      </c>
      <c r="C2205">
        <v>0.391247571669465</v>
      </c>
      <c r="D2205" t="s">
        <v>2480</v>
      </c>
      <c r="E2205" t="s">
        <v>65</v>
      </c>
    </row>
    <row r="2206" spans="1:5" x14ac:dyDescent="0.3">
      <c r="A2206" t="s">
        <v>1220</v>
      </c>
      <c r="B2206" t="s">
        <v>2481</v>
      </c>
      <c r="C2206">
        <v>0.39124758807069498</v>
      </c>
      <c r="D2206" t="s">
        <v>2480</v>
      </c>
      <c r="E2206" t="s">
        <v>65</v>
      </c>
    </row>
    <row r="2207" spans="1:5" x14ac:dyDescent="0.3">
      <c r="A2207" t="s">
        <v>1404</v>
      </c>
      <c r="B2207" t="s">
        <v>2481</v>
      </c>
      <c r="C2207">
        <v>0.39124759699598494</v>
      </c>
      <c r="D2207" t="s">
        <v>2480</v>
      </c>
      <c r="E2207" t="s">
        <v>65</v>
      </c>
    </row>
    <row r="2208" spans="1:5" x14ac:dyDescent="0.3">
      <c r="A2208" t="s">
        <v>1493</v>
      </c>
      <c r="B2208" t="s">
        <v>2481</v>
      </c>
      <c r="C2208">
        <v>0.391247820225465</v>
      </c>
      <c r="D2208" t="s">
        <v>2480</v>
      </c>
      <c r="E2208" t="s">
        <v>65</v>
      </c>
    </row>
    <row r="2209" spans="1:5" x14ac:dyDescent="0.3">
      <c r="A2209" t="s">
        <v>1510</v>
      </c>
      <c r="B2209" t="s">
        <v>2481</v>
      </c>
      <c r="C2209">
        <v>0.391250425639737</v>
      </c>
      <c r="D2209" t="s">
        <v>2480</v>
      </c>
      <c r="E2209" t="s">
        <v>65</v>
      </c>
    </row>
    <row r="2210" spans="1:5" x14ac:dyDescent="0.3">
      <c r="A2210" t="s">
        <v>1265</v>
      </c>
      <c r="B2210" t="s">
        <v>2481</v>
      </c>
      <c r="C2210">
        <v>0.39127554096136302</v>
      </c>
      <c r="D2210" t="s">
        <v>2480</v>
      </c>
      <c r="E2210" t="s">
        <v>65</v>
      </c>
    </row>
    <row r="2211" spans="1:5" x14ac:dyDescent="0.3">
      <c r="A2211" t="s">
        <v>1637</v>
      </c>
      <c r="B2211" t="s">
        <v>2481</v>
      </c>
      <c r="C2211">
        <v>0.391286285828708</v>
      </c>
      <c r="D2211" t="s">
        <v>2480</v>
      </c>
      <c r="E2211" t="s">
        <v>65</v>
      </c>
    </row>
    <row r="2212" spans="1:5" x14ac:dyDescent="0.3">
      <c r="A2212" t="s">
        <v>1244</v>
      </c>
      <c r="B2212" t="s">
        <v>2481</v>
      </c>
      <c r="C2212">
        <v>0.391307101099864</v>
      </c>
      <c r="D2212" t="s">
        <v>2480</v>
      </c>
      <c r="E2212" t="s">
        <v>65</v>
      </c>
    </row>
    <row r="2213" spans="1:5" x14ac:dyDescent="0.3">
      <c r="A2213" t="s">
        <v>1636</v>
      </c>
      <c r="B2213" t="s">
        <v>2481</v>
      </c>
      <c r="C2213">
        <v>0.39137459783798101</v>
      </c>
      <c r="D2213" t="s">
        <v>2480</v>
      </c>
      <c r="E2213" t="s">
        <v>65</v>
      </c>
    </row>
    <row r="2214" spans="1:5" x14ac:dyDescent="0.3">
      <c r="A2214" t="s">
        <v>1390</v>
      </c>
      <c r="B2214" t="s">
        <v>2481</v>
      </c>
      <c r="C2214">
        <v>0.39138012010249101</v>
      </c>
      <c r="D2214" t="s">
        <v>2480</v>
      </c>
      <c r="E2214" t="s">
        <v>65</v>
      </c>
    </row>
    <row r="2215" spans="1:5" x14ac:dyDescent="0.3">
      <c r="A2215" t="s">
        <v>1504</v>
      </c>
      <c r="B2215" t="s">
        <v>2481</v>
      </c>
      <c r="C2215">
        <v>0.39139756439247197</v>
      </c>
      <c r="D2215" t="s">
        <v>2480</v>
      </c>
      <c r="E2215" t="s">
        <v>65</v>
      </c>
    </row>
    <row r="2216" spans="1:5" x14ac:dyDescent="0.3">
      <c r="A2216" t="s">
        <v>1567</v>
      </c>
      <c r="B2216" t="s">
        <v>2481</v>
      </c>
      <c r="C2216">
        <v>0.39140085066092101</v>
      </c>
      <c r="D2216" t="s">
        <v>2480</v>
      </c>
      <c r="E2216" t="s">
        <v>65</v>
      </c>
    </row>
    <row r="2217" spans="1:5" x14ac:dyDescent="0.3">
      <c r="A2217" t="s">
        <v>1261</v>
      </c>
      <c r="B2217" t="s">
        <v>2481</v>
      </c>
      <c r="C2217">
        <v>0.39143451228315101</v>
      </c>
      <c r="D2217" t="s">
        <v>2480</v>
      </c>
      <c r="E2217" t="s">
        <v>65</v>
      </c>
    </row>
    <row r="2218" spans="1:5" x14ac:dyDescent="0.3">
      <c r="A2218" t="s">
        <v>1245</v>
      </c>
      <c r="B2218" t="s">
        <v>2481</v>
      </c>
      <c r="C2218">
        <v>0.39145233566613702</v>
      </c>
      <c r="D2218" t="s">
        <v>2480</v>
      </c>
      <c r="E2218" t="s">
        <v>65</v>
      </c>
    </row>
    <row r="2219" spans="1:5" x14ac:dyDescent="0.3">
      <c r="A2219" t="s">
        <v>1083</v>
      </c>
      <c r="B2219" t="s">
        <v>2481</v>
      </c>
      <c r="C2219">
        <v>0.39152336074750599</v>
      </c>
      <c r="D2219" t="s">
        <v>2480</v>
      </c>
      <c r="E2219" t="s">
        <v>65</v>
      </c>
    </row>
    <row r="2220" spans="1:5" x14ac:dyDescent="0.3">
      <c r="A2220" t="s">
        <v>1410</v>
      </c>
      <c r="B2220" t="s">
        <v>2481</v>
      </c>
      <c r="C2220">
        <v>0.39156526344111697</v>
      </c>
      <c r="D2220" t="s">
        <v>2480</v>
      </c>
      <c r="E2220" t="s">
        <v>65</v>
      </c>
    </row>
    <row r="2221" spans="1:5" x14ac:dyDescent="0.3">
      <c r="A2221" t="s">
        <v>1264</v>
      </c>
      <c r="B2221" t="s">
        <v>2481</v>
      </c>
      <c r="C2221">
        <v>0.391818270119278</v>
      </c>
      <c r="D2221" t="s">
        <v>2480</v>
      </c>
      <c r="E2221" t="s">
        <v>65</v>
      </c>
    </row>
    <row r="2222" spans="1:5" x14ac:dyDescent="0.3">
      <c r="A2222" t="s">
        <v>1215</v>
      </c>
      <c r="B2222" t="s">
        <v>2481</v>
      </c>
      <c r="C2222">
        <v>0.39182587367777599</v>
      </c>
      <c r="D2222" t="s">
        <v>2480</v>
      </c>
      <c r="E2222" t="s">
        <v>65</v>
      </c>
    </row>
    <row r="2223" spans="1:5" x14ac:dyDescent="0.3">
      <c r="A2223" t="s">
        <v>2323</v>
      </c>
      <c r="B2223" t="s">
        <v>2481</v>
      </c>
      <c r="C2223">
        <v>0.39184442722079071</v>
      </c>
      <c r="D2223" t="s">
        <v>2480</v>
      </c>
      <c r="E2223" t="s">
        <v>65</v>
      </c>
    </row>
    <row r="2224" spans="1:5" x14ac:dyDescent="0.3">
      <c r="A2224" t="s">
        <v>1270</v>
      </c>
      <c r="B2224" t="s">
        <v>2481</v>
      </c>
      <c r="C2224">
        <v>0.39197696379886199</v>
      </c>
      <c r="D2224" t="s">
        <v>2480</v>
      </c>
      <c r="E2224" t="s">
        <v>65</v>
      </c>
    </row>
    <row r="2225" spans="1:5" x14ac:dyDescent="0.3">
      <c r="A2225" t="s">
        <v>1555</v>
      </c>
      <c r="B2225" t="s">
        <v>2481</v>
      </c>
      <c r="C2225">
        <v>0.39210212471256506</v>
      </c>
      <c r="D2225" t="s">
        <v>2480</v>
      </c>
      <c r="E2225" t="s">
        <v>65</v>
      </c>
    </row>
    <row r="2226" spans="1:5" x14ac:dyDescent="0.3">
      <c r="A2226" t="s">
        <v>2347</v>
      </c>
      <c r="B2226" t="s">
        <v>113</v>
      </c>
      <c r="C2226">
        <v>0.392131084740028</v>
      </c>
      <c r="D2226" t="s">
        <v>2480</v>
      </c>
      <c r="E2226" t="s">
        <v>65</v>
      </c>
    </row>
    <row r="2227" spans="1:5" x14ac:dyDescent="0.3">
      <c r="A2227" t="s">
        <v>2385</v>
      </c>
      <c r="B2227" t="s">
        <v>66</v>
      </c>
      <c r="C2227">
        <v>0.39215360049891002</v>
      </c>
      <c r="D2227" t="s">
        <v>2480</v>
      </c>
      <c r="E2227" t="s">
        <v>65</v>
      </c>
    </row>
    <row r="2228" spans="1:5" x14ac:dyDescent="0.3">
      <c r="A2228" t="s">
        <v>1507</v>
      </c>
      <c r="B2228" t="s">
        <v>2481</v>
      </c>
      <c r="C2228">
        <v>0.39221530099361601</v>
      </c>
      <c r="D2228" t="s">
        <v>2480</v>
      </c>
      <c r="E2228" t="s">
        <v>65</v>
      </c>
    </row>
    <row r="2229" spans="1:5" x14ac:dyDescent="0.3">
      <c r="A2229" t="s">
        <v>1210</v>
      </c>
      <c r="B2229" t="s">
        <v>2481</v>
      </c>
      <c r="C2229">
        <v>0.39224044781586798</v>
      </c>
      <c r="D2229" t="s">
        <v>2480</v>
      </c>
      <c r="E2229" t="s">
        <v>65</v>
      </c>
    </row>
    <row r="2230" spans="1:5" x14ac:dyDescent="0.3">
      <c r="A2230" t="s">
        <v>1452</v>
      </c>
      <c r="B2230" t="s">
        <v>2481</v>
      </c>
      <c r="C2230">
        <v>0.39268868720665401</v>
      </c>
      <c r="D2230" t="s">
        <v>2480</v>
      </c>
      <c r="E2230" t="s">
        <v>65</v>
      </c>
    </row>
    <row r="2231" spans="1:5" x14ac:dyDescent="0.3">
      <c r="A2231" t="s">
        <v>428</v>
      </c>
      <c r="B2231" t="s">
        <v>132</v>
      </c>
      <c r="C2231">
        <v>0.39287325867988199</v>
      </c>
      <c r="D2231" t="s">
        <v>2480</v>
      </c>
      <c r="E2231" t="s">
        <v>65</v>
      </c>
    </row>
    <row r="2232" spans="1:5" x14ac:dyDescent="0.3">
      <c r="A2232" t="s">
        <v>1172</v>
      </c>
      <c r="B2232" t="s">
        <v>2481</v>
      </c>
      <c r="C2232">
        <v>0.39303724722895306</v>
      </c>
      <c r="D2232" t="s">
        <v>2480</v>
      </c>
      <c r="E2232" t="s">
        <v>65</v>
      </c>
    </row>
    <row r="2233" spans="1:5" x14ac:dyDescent="0.3">
      <c r="A2233" t="s">
        <v>1319</v>
      </c>
      <c r="B2233" t="s">
        <v>2481</v>
      </c>
      <c r="C2233">
        <v>0.39332405569107098</v>
      </c>
      <c r="D2233" t="s">
        <v>2480</v>
      </c>
      <c r="E2233" t="s">
        <v>65</v>
      </c>
    </row>
    <row r="2234" spans="1:5" x14ac:dyDescent="0.3">
      <c r="A2234" t="s">
        <v>1352</v>
      </c>
      <c r="B2234" t="s">
        <v>2481</v>
      </c>
      <c r="C2234">
        <v>0.39349625347933198</v>
      </c>
      <c r="D2234" t="s">
        <v>2480</v>
      </c>
      <c r="E2234" t="s">
        <v>65</v>
      </c>
    </row>
    <row r="2235" spans="1:5" x14ac:dyDescent="0.3">
      <c r="A2235" t="s">
        <v>2322</v>
      </c>
      <c r="B2235" t="s">
        <v>2481</v>
      </c>
      <c r="C2235">
        <v>0.39354639582336698</v>
      </c>
      <c r="D2235" t="s">
        <v>2480</v>
      </c>
      <c r="E2235" t="s">
        <v>65</v>
      </c>
    </row>
    <row r="2236" spans="1:5" x14ac:dyDescent="0.3">
      <c r="A2236" t="s">
        <v>1160</v>
      </c>
      <c r="B2236" t="s">
        <v>2481</v>
      </c>
      <c r="C2236">
        <v>0.39356710052884702</v>
      </c>
      <c r="D2236" t="s">
        <v>2480</v>
      </c>
      <c r="E2236" t="s">
        <v>65</v>
      </c>
    </row>
    <row r="2237" spans="1:5" x14ac:dyDescent="0.3">
      <c r="A2237" t="s">
        <v>1382</v>
      </c>
      <c r="B2237" t="s">
        <v>2481</v>
      </c>
      <c r="C2237">
        <v>0.39357116546484</v>
      </c>
      <c r="D2237" t="s">
        <v>2480</v>
      </c>
      <c r="E2237" t="s">
        <v>65</v>
      </c>
    </row>
    <row r="2238" spans="1:5" x14ac:dyDescent="0.3">
      <c r="A2238" t="s">
        <v>864</v>
      </c>
      <c r="B2238" t="s">
        <v>132</v>
      </c>
      <c r="C2238">
        <v>0.393598855019136</v>
      </c>
      <c r="D2238" t="s">
        <v>2480</v>
      </c>
      <c r="E2238" t="s">
        <v>65</v>
      </c>
    </row>
    <row r="2239" spans="1:5" x14ac:dyDescent="0.3">
      <c r="A2239" t="s">
        <v>1638</v>
      </c>
      <c r="B2239" t="s">
        <v>2481</v>
      </c>
      <c r="C2239">
        <v>0.39372255189774102</v>
      </c>
      <c r="D2239" t="s">
        <v>2480</v>
      </c>
      <c r="E2239" t="s">
        <v>65</v>
      </c>
    </row>
    <row r="2240" spans="1:5" x14ac:dyDescent="0.3">
      <c r="A2240" t="s">
        <v>1194</v>
      </c>
      <c r="B2240" t="s">
        <v>2481</v>
      </c>
      <c r="C2240">
        <v>0.393763018284088</v>
      </c>
      <c r="D2240" t="s">
        <v>2480</v>
      </c>
      <c r="E2240" t="s">
        <v>65</v>
      </c>
    </row>
    <row r="2241" spans="1:5" x14ac:dyDescent="0.3">
      <c r="A2241" t="s">
        <v>1064</v>
      </c>
      <c r="B2241" t="s">
        <v>66</v>
      </c>
      <c r="C2241">
        <v>0.39402640889171198</v>
      </c>
      <c r="D2241" t="s">
        <v>2480</v>
      </c>
      <c r="E2241" t="s">
        <v>65</v>
      </c>
    </row>
    <row r="2242" spans="1:5" x14ac:dyDescent="0.3">
      <c r="A2242" t="s">
        <v>2345</v>
      </c>
      <c r="B2242" t="s">
        <v>113</v>
      </c>
      <c r="C2242">
        <v>0.39422744188824099</v>
      </c>
      <c r="D2242" t="s">
        <v>2480</v>
      </c>
      <c r="E2242" t="s">
        <v>65</v>
      </c>
    </row>
    <row r="2243" spans="1:5" x14ac:dyDescent="0.3">
      <c r="A2243" t="s">
        <v>1303</v>
      </c>
      <c r="B2243" t="s">
        <v>2481</v>
      </c>
      <c r="C2243">
        <v>0.39425243248136699</v>
      </c>
      <c r="D2243" t="s">
        <v>2480</v>
      </c>
      <c r="E2243" t="s">
        <v>65</v>
      </c>
    </row>
    <row r="2244" spans="1:5" x14ac:dyDescent="0.3">
      <c r="A2244" t="s">
        <v>1490</v>
      </c>
      <c r="B2244" t="s">
        <v>2481</v>
      </c>
      <c r="C2244">
        <v>0.39430992939590997</v>
      </c>
      <c r="D2244" t="s">
        <v>2480</v>
      </c>
      <c r="E2244" t="s">
        <v>65</v>
      </c>
    </row>
    <row r="2245" spans="1:5" x14ac:dyDescent="0.3">
      <c r="A2245" t="s">
        <v>2365</v>
      </c>
      <c r="B2245" t="s">
        <v>113</v>
      </c>
      <c r="C2245">
        <v>0.39440607859918903</v>
      </c>
      <c r="D2245" t="s">
        <v>2480</v>
      </c>
      <c r="E2245" t="s">
        <v>65</v>
      </c>
    </row>
    <row r="2246" spans="1:5" x14ac:dyDescent="0.3">
      <c r="A2246" t="s">
        <v>2324</v>
      </c>
      <c r="B2246" t="s">
        <v>2481</v>
      </c>
      <c r="C2246">
        <v>0.39442575661468621</v>
      </c>
      <c r="D2246" t="s">
        <v>2480</v>
      </c>
      <c r="E2246" t="s">
        <v>65</v>
      </c>
    </row>
    <row r="2247" spans="1:5" x14ac:dyDescent="0.3">
      <c r="A2247" t="s">
        <v>2355</v>
      </c>
      <c r="B2247" t="s">
        <v>66</v>
      </c>
      <c r="C2247">
        <v>0.39474397848071702</v>
      </c>
      <c r="D2247" t="s">
        <v>2480</v>
      </c>
      <c r="E2247" t="s">
        <v>65</v>
      </c>
    </row>
    <row r="2248" spans="1:5" x14ac:dyDescent="0.3">
      <c r="A2248" t="s">
        <v>1306</v>
      </c>
      <c r="B2248" t="s">
        <v>2481</v>
      </c>
      <c r="C2248">
        <v>0.39480684769393798</v>
      </c>
      <c r="D2248" t="s">
        <v>2480</v>
      </c>
      <c r="E2248" t="s">
        <v>65</v>
      </c>
    </row>
    <row r="2249" spans="1:5" x14ac:dyDescent="0.3">
      <c r="A2249" t="s">
        <v>2351</v>
      </c>
      <c r="B2249" t="s">
        <v>66</v>
      </c>
      <c r="C2249">
        <v>0.39491216743846302</v>
      </c>
      <c r="D2249" t="s">
        <v>2480</v>
      </c>
      <c r="E2249" t="s">
        <v>65</v>
      </c>
    </row>
    <row r="2250" spans="1:5" x14ac:dyDescent="0.3">
      <c r="A2250" t="s">
        <v>1174</v>
      </c>
      <c r="B2250" t="s">
        <v>2481</v>
      </c>
      <c r="C2250">
        <v>0.39514835997769399</v>
      </c>
      <c r="D2250" t="s">
        <v>2480</v>
      </c>
      <c r="E2250" t="s">
        <v>65</v>
      </c>
    </row>
    <row r="2251" spans="1:5" x14ac:dyDescent="0.3">
      <c r="A2251" t="s">
        <v>1523</v>
      </c>
      <c r="B2251" t="s">
        <v>2481</v>
      </c>
      <c r="C2251">
        <v>0.39526142634504002</v>
      </c>
      <c r="D2251" t="s">
        <v>2480</v>
      </c>
      <c r="E2251" t="s">
        <v>65</v>
      </c>
    </row>
    <row r="2252" spans="1:5" x14ac:dyDescent="0.3">
      <c r="A2252" t="s">
        <v>2352</v>
      </c>
      <c r="B2252" t="s">
        <v>2481</v>
      </c>
      <c r="C2252">
        <v>0.39541875253380798</v>
      </c>
      <c r="D2252" t="s">
        <v>2480</v>
      </c>
      <c r="E2252" t="s">
        <v>65</v>
      </c>
    </row>
    <row r="2253" spans="1:5" x14ac:dyDescent="0.3">
      <c r="A2253" t="s">
        <v>2409</v>
      </c>
      <c r="B2253" t="s">
        <v>113</v>
      </c>
      <c r="C2253">
        <v>0.39542001599563498</v>
      </c>
      <c r="D2253" t="s">
        <v>2480</v>
      </c>
      <c r="E2253" t="s">
        <v>65</v>
      </c>
    </row>
    <row r="2254" spans="1:5" x14ac:dyDescent="0.3">
      <c r="A2254" t="s">
        <v>1057</v>
      </c>
      <c r="B2254" t="s">
        <v>2481</v>
      </c>
      <c r="C2254">
        <v>0.39568113094019203</v>
      </c>
      <c r="D2254" t="s">
        <v>2480</v>
      </c>
      <c r="E2254" t="s">
        <v>65</v>
      </c>
    </row>
    <row r="2255" spans="1:5" x14ac:dyDescent="0.3">
      <c r="A2255" t="s">
        <v>1667</v>
      </c>
      <c r="B2255" t="s">
        <v>132</v>
      </c>
      <c r="C2255">
        <v>0.39621628061874198</v>
      </c>
      <c r="D2255" t="s">
        <v>2480</v>
      </c>
      <c r="E2255" t="s">
        <v>65</v>
      </c>
    </row>
    <row r="2256" spans="1:5" x14ac:dyDescent="0.3">
      <c r="A2256" t="s">
        <v>1571</v>
      </c>
      <c r="B2256" t="s">
        <v>2481</v>
      </c>
      <c r="C2256">
        <v>0.39629678609818603</v>
      </c>
      <c r="D2256" t="s">
        <v>2480</v>
      </c>
      <c r="E2256" t="s">
        <v>65</v>
      </c>
    </row>
    <row r="2257" spans="1:5" x14ac:dyDescent="0.3">
      <c r="A2257" t="s">
        <v>1488</v>
      </c>
      <c r="B2257" t="s">
        <v>2481</v>
      </c>
      <c r="C2257">
        <v>0.39637202859506299</v>
      </c>
      <c r="D2257" t="s">
        <v>2480</v>
      </c>
      <c r="E2257" t="s">
        <v>65</v>
      </c>
    </row>
    <row r="2258" spans="1:5" x14ac:dyDescent="0.3">
      <c r="A2258" t="s">
        <v>1474</v>
      </c>
      <c r="B2258" t="s">
        <v>2481</v>
      </c>
      <c r="C2258">
        <v>0.39689154101800572</v>
      </c>
      <c r="D2258" t="s">
        <v>2480</v>
      </c>
      <c r="E2258" t="s">
        <v>65</v>
      </c>
    </row>
    <row r="2259" spans="1:5" x14ac:dyDescent="0.3">
      <c r="A2259" t="s">
        <v>2357</v>
      </c>
      <c r="B2259" t="s">
        <v>113</v>
      </c>
      <c r="C2259">
        <v>0.39704462859079398</v>
      </c>
      <c r="D2259" t="s">
        <v>2480</v>
      </c>
      <c r="E2259" t="s">
        <v>65</v>
      </c>
    </row>
    <row r="2260" spans="1:5" x14ac:dyDescent="0.3">
      <c r="A2260" t="s">
        <v>2362</v>
      </c>
      <c r="B2260" t="s">
        <v>2481</v>
      </c>
      <c r="C2260">
        <v>0.39710086521245003</v>
      </c>
      <c r="D2260" t="s">
        <v>2480</v>
      </c>
      <c r="E2260" t="s">
        <v>65</v>
      </c>
    </row>
    <row r="2261" spans="1:5" x14ac:dyDescent="0.3">
      <c r="A2261" t="s">
        <v>1645</v>
      </c>
      <c r="B2261" t="s">
        <v>2481</v>
      </c>
      <c r="C2261">
        <v>0.397248014659078</v>
      </c>
      <c r="D2261" t="s">
        <v>2480</v>
      </c>
      <c r="E2261" t="s">
        <v>65</v>
      </c>
    </row>
    <row r="2262" spans="1:5" x14ac:dyDescent="0.3">
      <c r="A2262" t="s">
        <v>1065</v>
      </c>
      <c r="B2262" t="s">
        <v>2481</v>
      </c>
      <c r="C2262">
        <v>0.39804112818170623</v>
      </c>
      <c r="D2262" t="s">
        <v>2480</v>
      </c>
      <c r="E2262" t="s">
        <v>65</v>
      </c>
    </row>
    <row r="2263" spans="1:5" x14ac:dyDescent="0.3">
      <c r="A2263" t="s">
        <v>1537</v>
      </c>
      <c r="B2263" t="s">
        <v>2481</v>
      </c>
      <c r="C2263">
        <v>0.39859713328188101</v>
      </c>
      <c r="D2263" t="s">
        <v>2480</v>
      </c>
      <c r="E2263" t="s">
        <v>65</v>
      </c>
    </row>
    <row r="2264" spans="1:5" x14ac:dyDescent="0.3">
      <c r="A2264" t="s">
        <v>1089</v>
      </c>
      <c r="B2264" t="s">
        <v>2481</v>
      </c>
      <c r="C2264">
        <v>0.39875102762241199</v>
      </c>
      <c r="D2264" t="s">
        <v>2480</v>
      </c>
      <c r="E2264" t="s">
        <v>65</v>
      </c>
    </row>
    <row r="2265" spans="1:5" x14ac:dyDescent="0.3">
      <c r="A2265" t="s">
        <v>1178</v>
      </c>
      <c r="B2265" t="s">
        <v>2481</v>
      </c>
      <c r="C2265">
        <v>0.39881824374617686</v>
      </c>
      <c r="D2265" t="s">
        <v>2480</v>
      </c>
      <c r="E2265" t="s">
        <v>65</v>
      </c>
    </row>
    <row r="2266" spans="1:5" x14ac:dyDescent="0.3">
      <c r="A2266" t="s">
        <v>2371</v>
      </c>
      <c r="B2266" t="s">
        <v>113</v>
      </c>
      <c r="C2266">
        <v>0.39884473500448597</v>
      </c>
      <c r="D2266" t="s">
        <v>2480</v>
      </c>
      <c r="E2266" t="s">
        <v>65</v>
      </c>
    </row>
    <row r="2267" spans="1:5" x14ac:dyDescent="0.3">
      <c r="A2267" t="s">
        <v>367</v>
      </c>
      <c r="B2267" t="s">
        <v>2481</v>
      </c>
      <c r="C2267">
        <v>0.39912551625443798</v>
      </c>
      <c r="D2267" t="s">
        <v>2480</v>
      </c>
      <c r="E2267" t="s">
        <v>65</v>
      </c>
    </row>
    <row r="2268" spans="1:5" x14ac:dyDescent="0.3">
      <c r="A2268" t="s">
        <v>2326</v>
      </c>
      <c r="B2268" t="s">
        <v>113</v>
      </c>
      <c r="C2268">
        <v>0.39917975590610505</v>
      </c>
      <c r="D2268" t="s">
        <v>2480</v>
      </c>
      <c r="E2268" t="s">
        <v>65</v>
      </c>
    </row>
    <row r="2269" spans="1:5" x14ac:dyDescent="0.3">
      <c r="A2269" t="s">
        <v>1405</v>
      </c>
      <c r="B2269" t="s">
        <v>2481</v>
      </c>
      <c r="C2269">
        <v>0.39971423731505901</v>
      </c>
      <c r="D2269" t="s">
        <v>2480</v>
      </c>
      <c r="E2269" t="s">
        <v>65</v>
      </c>
    </row>
    <row r="2270" spans="1:5" x14ac:dyDescent="0.3">
      <c r="A2270" t="s">
        <v>2403</v>
      </c>
      <c r="B2270" t="s">
        <v>113</v>
      </c>
      <c r="C2270">
        <v>0.39973499620428954</v>
      </c>
      <c r="D2270" t="s">
        <v>2480</v>
      </c>
      <c r="E2270" t="s">
        <v>65</v>
      </c>
    </row>
    <row r="2271" spans="1:5" x14ac:dyDescent="0.3">
      <c r="A2271" t="s">
        <v>1639</v>
      </c>
      <c r="B2271" t="s">
        <v>2481</v>
      </c>
      <c r="C2271">
        <v>0.40027721975395097</v>
      </c>
      <c r="D2271" t="s">
        <v>2480</v>
      </c>
      <c r="E2271" t="s">
        <v>65</v>
      </c>
    </row>
    <row r="2272" spans="1:5" x14ac:dyDescent="0.3">
      <c r="A2272" t="s">
        <v>1565</v>
      </c>
      <c r="B2272" t="s">
        <v>2481</v>
      </c>
      <c r="C2272">
        <v>0.40060611020983999</v>
      </c>
      <c r="D2272" t="s">
        <v>2480</v>
      </c>
      <c r="E2272" t="s">
        <v>65</v>
      </c>
    </row>
    <row r="2273" spans="1:5" x14ac:dyDescent="0.3">
      <c r="A2273" t="s">
        <v>1263</v>
      </c>
      <c r="B2273" t="s">
        <v>2481</v>
      </c>
      <c r="C2273">
        <v>0.40066134699952</v>
      </c>
      <c r="D2273" t="s">
        <v>2480</v>
      </c>
      <c r="E2273" t="s">
        <v>65</v>
      </c>
    </row>
    <row r="2274" spans="1:5" x14ac:dyDescent="0.3">
      <c r="A2274" t="s">
        <v>1316</v>
      </c>
      <c r="B2274" t="s">
        <v>2481</v>
      </c>
      <c r="C2274">
        <v>0.40066753832704599</v>
      </c>
      <c r="D2274" t="s">
        <v>2480</v>
      </c>
      <c r="E2274" t="s">
        <v>65</v>
      </c>
    </row>
    <row r="2275" spans="1:5" x14ac:dyDescent="0.3">
      <c r="A2275" t="s">
        <v>2413</v>
      </c>
      <c r="B2275" t="s">
        <v>66</v>
      </c>
      <c r="C2275">
        <v>0.40066923069292298</v>
      </c>
      <c r="D2275" t="s">
        <v>2480</v>
      </c>
      <c r="E2275" t="s">
        <v>65</v>
      </c>
    </row>
    <row r="2276" spans="1:5" x14ac:dyDescent="0.3">
      <c r="A2276" t="s">
        <v>2340</v>
      </c>
      <c r="B2276" t="s">
        <v>113</v>
      </c>
      <c r="C2276">
        <v>0.40073537763142186</v>
      </c>
      <c r="D2276" t="s">
        <v>2480</v>
      </c>
      <c r="E2276" t="s">
        <v>65</v>
      </c>
    </row>
    <row r="2277" spans="1:5" x14ac:dyDescent="0.3">
      <c r="A2277" t="s">
        <v>1413</v>
      </c>
      <c r="B2277" t="s">
        <v>66</v>
      </c>
      <c r="C2277">
        <v>0.40089620151924299</v>
      </c>
      <c r="D2277" t="s">
        <v>2480</v>
      </c>
      <c r="E2277" t="s">
        <v>65</v>
      </c>
    </row>
    <row r="2278" spans="1:5" x14ac:dyDescent="0.3">
      <c r="A2278" t="s">
        <v>2427</v>
      </c>
      <c r="B2278" t="s">
        <v>113</v>
      </c>
      <c r="C2278">
        <v>0.40098558408441298</v>
      </c>
      <c r="D2278" t="s">
        <v>2480</v>
      </c>
      <c r="E2278" t="s">
        <v>65</v>
      </c>
    </row>
    <row r="2279" spans="1:5" x14ac:dyDescent="0.3">
      <c r="A2279" t="s">
        <v>2358</v>
      </c>
      <c r="B2279" t="s">
        <v>2481</v>
      </c>
      <c r="C2279">
        <v>0.40172571277145902</v>
      </c>
      <c r="D2279" t="s">
        <v>2480</v>
      </c>
      <c r="E2279" t="s">
        <v>65</v>
      </c>
    </row>
    <row r="2280" spans="1:5" x14ac:dyDescent="0.3">
      <c r="A2280" t="s">
        <v>1547</v>
      </c>
      <c r="B2280" t="s">
        <v>2481</v>
      </c>
      <c r="C2280">
        <v>0.40182994173045633</v>
      </c>
      <c r="D2280" t="s">
        <v>2480</v>
      </c>
      <c r="E2280" t="s">
        <v>65</v>
      </c>
    </row>
    <row r="2281" spans="1:5" x14ac:dyDescent="0.3">
      <c r="A2281" t="s">
        <v>1494</v>
      </c>
      <c r="B2281" t="s">
        <v>2481</v>
      </c>
      <c r="C2281">
        <v>0.402048120703419</v>
      </c>
      <c r="D2281" t="s">
        <v>2480</v>
      </c>
      <c r="E2281" t="s">
        <v>65</v>
      </c>
    </row>
    <row r="2282" spans="1:5" x14ac:dyDescent="0.3">
      <c r="A2282" t="s">
        <v>2368</v>
      </c>
      <c r="B2282" t="s">
        <v>113</v>
      </c>
      <c r="C2282">
        <v>0.40260384902181001</v>
      </c>
      <c r="D2282" t="s">
        <v>2480</v>
      </c>
      <c r="E2282" t="s">
        <v>65</v>
      </c>
    </row>
    <row r="2283" spans="1:5" x14ac:dyDescent="0.3">
      <c r="A2283" t="s">
        <v>2401</v>
      </c>
      <c r="B2283" t="s">
        <v>2481</v>
      </c>
      <c r="C2283">
        <v>0.402611415656558</v>
      </c>
      <c r="D2283" t="s">
        <v>2480</v>
      </c>
      <c r="E2283" t="s">
        <v>65</v>
      </c>
    </row>
    <row r="2284" spans="1:5" x14ac:dyDescent="0.3">
      <c r="A2284" t="s">
        <v>1463</v>
      </c>
      <c r="B2284" t="s">
        <v>2481</v>
      </c>
      <c r="C2284">
        <v>0.40278991377582557</v>
      </c>
      <c r="D2284" t="s">
        <v>2480</v>
      </c>
      <c r="E2284" t="s">
        <v>65</v>
      </c>
    </row>
    <row r="2285" spans="1:5" x14ac:dyDescent="0.3">
      <c r="A2285" t="s">
        <v>1287</v>
      </c>
      <c r="B2285" t="s">
        <v>66</v>
      </c>
      <c r="C2285">
        <v>0.40279406745141899</v>
      </c>
      <c r="D2285" t="s">
        <v>2480</v>
      </c>
      <c r="E2285" t="s">
        <v>65</v>
      </c>
    </row>
    <row r="2286" spans="1:5" x14ac:dyDescent="0.3">
      <c r="A2286" t="s">
        <v>1312</v>
      </c>
      <c r="B2286" t="s">
        <v>2481</v>
      </c>
      <c r="C2286">
        <v>0.40349680420442002</v>
      </c>
      <c r="D2286" t="s">
        <v>2480</v>
      </c>
      <c r="E2286" t="s">
        <v>65</v>
      </c>
    </row>
    <row r="2287" spans="1:5" x14ac:dyDescent="0.3">
      <c r="A2287" t="s">
        <v>1559</v>
      </c>
      <c r="B2287" t="s">
        <v>2481</v>
      </c>
      <c r="C2287">
        <v>0.40393747219991899</v>
      </c>
      <c r="D2287" t="s">
        <v>2480</v>
      </c>
      <c r="E2287" t="s">
        <v>65</v>
      </c>
    </row>
    <row r="2288" spans="1:5" x14ac:dyDescent="0.3">
      <c r="A2288" t="s">
        <v>1181</v>
      </c>
      <c r="B2288" t="s">
        <v>2481</v>
      </c>
      <c r="C2288">
        <v>0.40412548753713201</v>
      </c>
      <c r="D2288" t="s">
        <v>2480</v>
      </c>
      <c r="E2288" t="s">
        <v>65</v>
      </c>
    </row>
    <row r="2289" spans="1:5" x14ac:dyDescent="0.3">
      <c r="A2289" t="s">
        <v>2348</v>
      </c>
      <c r="B2289" t="s">
        <v>113</v>
      </c>
      <c r="C2289">
        <v>0.40427820520359298</v>
      </c>
      <c r="D2289" t="s">
        <v>2480</v>
      </c>
      <c r="E2289" t="s">
        <v>65</v>
      </c>
    </row>
    <row r="2290" spans="1:5" x14ac:dyDescent="0.3">
      <c r="A2290" t="s">
        <v>1350</v>
      </c>
      <c r="B2290" t="s">
        <v>2481</v>
      </c>
      <c r="C2290">
        <v>0.404486896031647</v>
      </c>
      <c r="D2290" t="s">
        <v>2480</v>
      </c>
      <c r="E2290" t="s">
        <v>65</v>
      </c>
    </row>
    <row r="2291" spans="1:5" x14ac:dyDescent="0.3">
      <c r="A2291" t="s">
        <v>1496</v>
      </c>
      <c r="B2291" t="s">
        <v>2481</v>
      </c>
      <c r="C2291">
        <v>0.40462273545248995</v>
      </c>
      <c r="D2291" t="s">
        <v>2480</v>
      </c>
      <c r="E2291" t="s">
        <v>65</v>
      </c>
    </row>
    <row r="2292" spans="1:5" x14ac:dyDescent="0.3">
      <c r="A2292" t="s">
        <v>1058</v>
      </c>
      <c r="B2292" t="s">
        <v>2481</v>
      </c>
      <c r="C2292">
        <v>0.40503552699082901</v>
      </c>
      <c r="D2292" t="s">
        <v>2480</v>
      </c>
      <c r="E2292" t="s">
        <v>65</v>
      </c>
    </row>
    <row r="2293" spans="1:5" x14ac:dyDescent="0.3">
      <c r="A2293" t="s">
        <v>1262</v>
      </c>
      <c r="B2293" t="s">
        <v>2481</v>
      </c>
      <c r="C2293">
        <v>0.40518981465335219</v>
      </c>
      <c r="D2293" t="s">
        <v>2480</v>
      </c>
      <c r="E2293" t="s">
        <v>65</v>
      </c>
    </row>
    <row r="2294" spans="1:5" x14ac:dyDescent="0.3">
      <c r="A2294" t="s">
        <v>2325</v>
      </c>
      <c r="B2294" t="s">
        <v>2481</v>
      </c>
      <c r="C2294">
        <v>0.40522369455371959</v>
      </c>
      <c r="D2294" t="s">
        <v>2480</v>
      </c>
      <c r="E2294" t="s">
        <v>65</v>
      </c>
    </row>
    <row r="2295" spans="1:5" x14ac:dyDescent="0.3">
      <c r="A2295" t="s">
        <v>2327</v>
      </c>
      <c r="B2295" t="s">
        <v>2481</v>
      </c>
      <c r="C2295">
        <v>0.40529539317018332</v>
      </c>
      <c r="D2295" t="s">
        <v>2480</v>
      </c>
      <c r="E2295" t="s">
        <v>65</v>
      </c>
    </row>
    <row r="2296" spans="1:5" x14ac:dyDescent="0.3">
      <c r="A2296" t="s">
        <v>2328</v>
      </c>
      <c r="B2296" t="s">
        <v>2481</v>
      </c>
      <c r="C2296">
        <v>0.40530909978798307</v>
      </c>
      <c r="D2296" t="s">
        <v>2480</v>
      </c>
      <c r="E2296" t="s">
        <v>65</v>
      </c>
    </row>
    <row r="2297" spans="1:5" x14ac:dyDescent="0.3">
      <c r="A2297" t="s">
        <v>1321</v>
      </c>
      <c r="B2297" t="s">
        <v>2481</v>
      </c>
      <c r="C2297">
        <v>0.40533172381585297</v>
      </c>
      <c r="D2297" t="s">
        <v>2480</v>
      </c>
      <c r="E2297" t="s">
        <v>65</v>
      </c>
    </row>
    <row r="2298" spans="1:5" x14ac:dyDescent="0.3">
      <c r="A2298" t="s">
        <v>2364</v>
      </c>
      <c r="B2298" t="s">
        <v>113</v>
      </c>
      <c r="C2298">
        <v>0.40537960862447903</v>
      </c>
      <c r="D2298" t="s">
        <v>2480</v>
      </c>
      <c r="E2298" t="s">
        <v>65</v>
      </c>
    </row>
    <row r="2299" spans="1:5" x14ac:dyDescent="0.3">
      <c r="A2299" t="s">
        <v>1504</v>
      </c>
      <c r="B2299" t="s">
        <v>66</v>
      </c>
      <c r="C2299">
        <v>0.40560864171907401</v>
      </c>
      <c r="D2299" t="s">
        <v>2480</v>
      </c>
      <c r="E2299" t="s">
        <v>65</v>
      </c>
    </row>
    <row r="2300" spans="1:5" x14ac:dyDescent="0.3">
      <c r="A2300" t="s">
        <v>1688</v>
      </c>
      <c r="B2300" t="s">
        <v>2481</v>
      </c>
      <c r="C2300">
        <v>0.40579120501318366</v>
      </c>
      <c r="D2300" t="s">
        <v>2480</v>
      </c>
      <c r="E2300" t="s">
        <v>65</v>
      </c>
    </row>
    <row r="2301" spans="1:5" x14ac:dyDescent="0.3">
      <c r="A2301" t="s">
        <v>1109</v>
      </c>
      <c r="B2301" t="s">
        <v>66</v>
      </c>
      <c r="C2301">
        <v>0.40586561161180401</v>
      </c>
      <c r="D2301" t="s">
        <v>2480</v>
      </c>
      <c r="E2301" t="s">
        <v>65</v>
      </c>
    </row>
    <row r="2302" spans="1:5" x14ac:dyDescent="0.3">
      <c r="A2302" t="s">
        <v>1342</v>
      </c>
      <c r="B2302" t="s">
        <v>2481</v>
      </c>
      <c r="C2302">
        <v>0.40598056799509702</v>
      </c>
      <c r="D2302" t="s">
        <v>2480</v>
      </c>
      <c r="E2302" t="s">
        <v>65</v>
      </c>
    </row>
    <row r="2303" spans="1:5" x14ac:dyDescent="0.3">
      <c r="A2303" t="s">
        <v>1355</v>
      </c>
      <c r="B2303" t="s">
        <v>66</v>
      </c>
      <c r="C2303">
        <v>0.406055501442043</v>
      </c>
      <c r="D2303" t="s">
        <v>2480</v>
      </c>
      <c r="E2303" t="s">
        <v>65</v>
      </c>
    </row>
    <row r="2304" spans="1:5" x14ac:dyDescent="0.3">
      <c r="A2304" t="s">
        <v>1317</v>
      </c>
      <c r="B2304" t="s">
        <v>2481</v>
      </c>
      <c r="C2304">
        <v>0.40642604009354899</v>
      </c>
      <c r="D2304" t="s">
        <v>2480</v>
      </c>
      <c r="E2304" t="s">
        <v>65</v>
      </c>
    </row>
    <row r="2305" spans="1:5" x14ac:dyDescent="0.3">
      <c r="A2305" t="s">
        <v>1243</v>
      </c>
      <c r="B2305" t="s">
        <v>2481</v>
      </c>
      <c r="C2305">
        <v>0.40654863259680402</v>
      </c>
      <c r="D2305" t="s">
        <v>2480</v>
      </c>
      <c r="E2305" t="s">
        <v>65</v>
      </c>
    </row>
    <row r="2306" spans="1:5" x14ac:dyDescent="0.3">
      <c r="A2306" t="s">
        <v>1520</v>
      </c>
      <c r="B2306" t="s">
        <v>66</v>
      </c>
      <c r="C2306">
        <v>0.40669395947040798</v>
      </c>
      <c r="D2306" t="s">
        <v>2480</v>
      </c>
      <c r="E2306" t="s">
        <v>65</v>
      </c>
    </row>
    <row r="2307" spans="1:5" x14ac:dyDescent="0.3">
      <c r="A2307" t="s">
        <v>1090</v>
      </c>
      <c r="B2307" t="s">
        <v>2481</v>
      </c>
      <c r="C2307">
        <v>0.40677725338142401</v>
      </c>
      <c r="D2307" t="s">
        <v>2480</v>
      </c>
      <c r="E2307" t="s">
        <v>65</v>
      </c>
    </row>
    <row r="2308" spans="1:5" x14ac:dyDescent="0.3">
      <c r="A2308" t="s">
        <v>1203</v>
      </c>
      <c r="B2308" t="s">
        <v>2481</v>
      </c>
      <c r="C2308">
        <v>0.40677768428322902</v>
      </c>
      <c r="D2308" t="s">
        <v>2480</v>
      </c>
      <c r="E2308" t="s">
        <v>65</v>
      </c>
    </row>
    <row r="2309" spans="1:5" x14ac:dyDescent="0.3">
      <c r="A2309" t="s">
        <v>386</v>
      </c>
      <c r="B2309" t="s">
        <v>132</v>
      </c>
      <c r="C2309">
        <v>0.40678957896335</v>
      </c>
      <c r="D2309" t="s">
        <v>2480</v>
      </c>
      <c r="E2309" t="s">
        <v>65</v>
      </c>
    </row>
    <row r="2310" spans="1:5" x14ac:dyDescent="0.3">
      <c r="A2310" t="s">
        <v>1266</v>
      </c>
      <c r="B2310" t="s">
        <v>2481</v>
      </c>
      <c r="C2310">
        <v>0.40710591051449402</v>
      </c>
      <c r="D2310" t="s">
        <v>2480</v>
      </c>
      <c r="E2310" t="s">
        <v>65</v>
      </c>
    </row>
    <row r="2311" spans="1:5" x14ac:dyDescent="0.3">
      <c r="A2311" t="s">
        <v>1077</v>
      </c>
      <c r="B2311" t="s">
        <v>66</v>
      </c>
      <c r="C2311">
        <v>0.40717622803915499</v>
      </c>
      <c r="D2311" t="s">
        <v>2480</v>
      </c>
      <c r="E2311" t="s">
        <v>65</v>
      </c>
    </row>
    <row r="2312" spans="1:5" x14ac:dyDescent="0.3">
      <c r="A2312" t="s">
        <v>1644</v>
      </c>
      <c r="B2312" t="s">
        <v>2481</v>
      </c>
      <c r="C2312">
        <v>0.40719862992177702</v>
      </c>
      <c r="D2312" t="s">
        <v>2480</v>
      </c>
      <c r="E2312" t="s">
        <v>65</v>
      </c>
    </row>
    <row r="2313" spans="1:5" x14ac:dyDescent="0.3">
      <c r="A2313" t="s">
        <v>1509</v>
      </c>
      <c r="B2313" t="s">
        <v>66</v>
      </c>
      <c r="C2313">
        <v>0.40722624836453802</v>
      </c>
      <c r="D2313" t="s">
        <v>2480</v>
      </c>
      <c r="E2313" t="s">
        <v>65</v>
      </c>
    </row>
    <row r="2314" spans="1:5" x14ac:dyDescent="0.3">
      <c r="A2314" t="s">
        <v>1069</v>
      </c>
      <c r="B2314" t="s">
        <v>2481</v>
      </c>
      <c r="C2314">
        <v>0.40766738479173853</v>
      </c>
      <c r="D2314" t="s">
        <v>2480</v>
      </c>
      <c r="E2314" t="s">
        <v>65</v>
      </c>
    </row>
    <row r="2315" spans="1:5" x14ac:dyDescent="0.3">
      <c r="A2315" t="s">
        <v>2353</v>
      </c>
      <c r="B2315" t="s">
        <v>2481</v>
      </c>
      <c r="C2315">
        <v>0.407689396887495</v>
      </c>
      <c r="D2315" t="s">
        <v>2480</v>
      </c>
      <c r="E2315" t="s">
        <v>65</v>
      </c>
    </row>
    <row r="2316" spans="1:5" x14ac:dyDescent="0.3">
      <c r="A2316" t="s">
        <v>1547</v>
      </c>
      <c r="B2316" t="s">
        <v>66</v>
      </c>
      <c r="C2316">
        <v>0.407729863395561</v>
      </c>
      <c r="D2316" t="s">
        <v>2480</v>
      </c>
      <c r="E2316" t="s">
        <v>65</v>
      </c>
    </row>
    <row r="2317" spans="1:5" x14ac:dyDescent="0.3">
      <c r="A2317" t="s">
        <v>2331</v>
      </c>
      <c r="B2317" t="s">
        <v>113</v>
      </c>
      <c r="C2317">
        <v>0.40794319159937692</v>
      </c>
      <c r="D2317" t="s">
        <v>2480</v>
      </c>
      <c r="E2317" t="s">
        <v>65</v>
      </c>
    </row>
    <row r="2318" spans="1:5" x14ac:dyDescent="0.3">
      <c r="A2318" t="s">
        <v>2426</v>
      </c>
      <c r="B2318" t="s">
        <v>66</v>
      </c>
      <c r="C2318">
        <v>0.40851921865280799</v>
      </c>
      <c r="D2318" t="s">
        <v>2480</v>
      </c>
      <c r="E2318" t="s">
        <v>65</v>
      </c>
    </row>
    <row r="2319" spans="1:5" x14ac:dyDescent="0.3">
      <c r="A2319" t="s">
        <v>2370</v>
      </c>
      <c r="B2319" t="s">
        <v>66</v>
      </c>
      <c r="C2319">
        <v>0.408551951439732</v>
      </c>
      <c r="D2319" t="s">
        <v>2480</v>
      </c>
      <c r="E2319" t="s">
        <v>65</v>
      </c>
    </row>
    <row r="2320" spans="1:5" x14ac:dyDescent="0.3">
      <c r="A2320" t="s">
        <v>1125</v>
      </c>
      <c r="B2320" t="s">
        <v>2481</v>
      </c>
      <c r="C2320">
        <v>0.40869143099410504</v>
      </c>
      <c r="D2320" t="s">
        <v>2480</v>
      </c>
      <c r="E2320" t="s">
        <v>65</v>
      </c>
    </row>
    <row r="2321" spans="1:5" x14ac:dyDescent="0.3">
      <c r="A2321" t="s">
        <v>1104</v>
      </c>
      <c r="B2321" t="s">
        <v>2481</v>
      </c>
      <c r="C2321">
        <v>0.40877467948187601</v>
      </c>
      <c r="D2321" t="s">
        <v>2480</v>
      </c>
      <c r="E2321" t="s">
        <v>65</v>
      </c>
    </row>
    <row r="2322" spans="1:5" x14ac:dyDescent="0.3">
      <c r="A2322" t="s">
        <v>1332</v>
      </c>
      <c r="B2322" t="s">
        <v>2481</v>
      </c>
      <c r="C2322">
        <v>0.4087776862218544</v>
      </c>
      <c r="D2322" t="s">
        <v>2480</v>
      </c>
      <c r="E2322" t="s">
        <v>65</v>
      </c>
    </row>
    <row r="2323" spans="1:5" x14ac:dyDescent="0.3">
      <c r="A2323" t="s">
        <v>1193</v>
      </c>
      <c r="B2323" t="s">
        <v>2481</v>
      </c>
      <c r="C2323">
        <v>0.40882792738839702</v>
      </c>
      <c r="D2323" t="s">
        <v>2480</v>
      </c>
      <c r="E2323" t="s">
        <v>65</v>
      </c>
    </row>
    <row r="2324" spans="1:5" x14ac:dyDescent="0.3">
      <c r="A2324" t="s">
        <v>2399</v>
      </c>
      <c r="B2324" t="s">
        <v>113</v>
      </c>
      <c r="C2324">
        <v>0.40902916581008403</v>
      </c>
      <c r="D2324" t="s">
        <v>2480</v>
      </c>
      <c r="E2324" t="s">
        <v>65</v>
      </c>
    </row>
    <row r="2325" spans="1:5" x14ac:dyDescent="0.3">
      <c r="A2325" t="s">
        <v>1214</v>
      </c>
      <c r="B2325" t="s">
        <v>2481</v>
      </c>
      <c r="C2325">
        <v>0.409414039485341</v>
      </c>
      <c r="D2325" t="s">
        <v>2480</v>
      </c>
      <c r="E2325" t="s">
        <v>65</v>
      </c>
    </row>
    <row r="2326" spans="1:5" x14ac:dyDescent="0.3">
      <c r="A2326" t="s">
        <v>2424</v>
      </c>
      <c r="B2326" t="s">
        <v>113</v>
      </c>
      <c r="C2326">
        <v>0.40987063632676402</v>
      </c>
      <c r="D2326" t="s">
        <v>2480</v>
      </c>
      <c r="E2326" t="s">
        <v>65</v>
      </c>
    </row>
    <row r="2327" spans="1:5" x14ac:dyDescent="0.3">
      <c r="A2327" t="s">
        <v>2428</v>
      </c>
      <c r="B2327" t="s">
        <v>113</v>
      </c>
      <c r="C2327">
        <v>0.40992502417596305</v>
      </c>
      <c r="D2327" t="s">
        <v>2480</v>
      </c>
      <c r="E2327" t="s">
        <v>65</v>
      </c>
    </row>
    <row r="2328" spans="1:5" x14ac:dyDescent="0.3">
      <c r="A2328" t="s">
        <v>2410</v>
      </c>
      <c r="B2328" t="s">
        <v>66</v>
      </c>
      <c r="C2328">
        <v>0.409964372493544</v>
      </c>
      <c r="D2328" t="s">
        <v>2480</v>
      </c>
      <c r="E2328" t="s">
        <v>65</v>
      </c>
    </row>
    <row r="2329" spans="1:5" x14ac:dyDescent="0.3">
      <c r="A2329" t="s">
        <v>1287</v>
      </c>
      <c r="B2329" t="s">
        <v>2481</v>
      </c>
      <c r="C2329">
        <v>0.41074723491797499</v>
      </c>
      <c r="D2329" t="s">
        <v>2480</v>
      </c>
      <c r="E2329" t="s">
        <v>65</v>
      </c>
    </row>
    <row r="2330" spans="1:5" x14ac:dyDescent="0.3">
      <c r="A2330" t="s">
        <v>1355</v>
      </c>
      <c r="B2330" t="s">
        <v>2481</v>
      </c>
      <c r="C2330">
        <v>0.41081299735899102</v>
      </c>
      <c r="D2330" t="s">
        <v>2480</v>
      </c>
      <c r="E2330" t="s">
        <v>65</v>
      </c>
    </row>
    <row r="2331" spans="1:5" x14ac:dyDescent="0.3">
      <c r="A2331" t="s">
        <v>2405</v>
      </c>
      <c r="B2331" t="s">
        <v>113</v>
      </c>
      <c r="C2331">
        <v>0.41087240390100899</v>
      </c>
      <c r="D2331" t="s">
        <v>2480</v>
      </c>
      <c r="E2331" t="s">
        <v>65</v>
      </c>
    </row>
    <row r="2332" spans="1:5" x14ac:dyDescent="0.3">
      <c r="A2332" t="s">
        <v>1468</v>
      </c>
      <c r="B2332" t="s">
        <v>2481</v>
      </c>
      <c r="C2332">
        <v>0.41189856085119969</v>
      </c>
      <c r="D2332" t="s">
        <v>2480</v>
      </c>
      <c r="E2332" t="s">
        <v>65</v>
      </c>
    </row>
    <row r="2333" spans="1:5" x14ac:dyDescent="0.3">
      <c r="A2333" t="s">
        <v>1505</v>
      </c>
      <c r="B2333" t="s">
        <v>2481</v>
      </c>
      <c r="C2333">
        <v>0.41202858718895602</v>
      </c>
      <c r="D2333" t="s">
        <v>2480</v>
      </c>
      <c r="E2333" t="s">
        <v>65</v>
      </c>
    </row>
    <row r="2334" spans="1:5" x14ac:dyDescent="0.3">
      <c r="A2334" t="s">
        <v>1140</v>
      </c>
      <c r="B2334" t="s">
        <v>2481</v>
      </c>
      <c r="C2334">
        <v>0.41215554809139598</v>
      </c>
      <c r="D2334" t="s">
        <v>2480</v>
      </c>
      <c r="E2334" t="s">
        <v>65</v>
      </c>
    </row>
    <row r="2335" spans="1:5" x14ac:dyDescent="0.3">
      <c r="A2335" t="s">
        <v>1176</v>
      </c>
      <c r="B2335" t="s">
        <v>66</v>
      </c>
      <c r="C2335">
        <v>0.41216341535942702</v>
      </c>
      <c r="D2335" t="s">
        <v>2480</v>
      </c>
      <c r="E2335" t="s">
        <v>65</v>
      </c>
    </row>
    <row r="2336" spans="1:5" x14ac:dyDescent="0.3">
      <c r="A2336" t="s">
        <v>1361</v>
      </c>
      <c r="B2336" t="s">
        <v>132</v>
      </c>
      <c r="C2336">
        <v>0.41217791390453001</v>
      </c>
      <c r="D2336" t="s">
        <v>2480</v>
      </c>
      <c r="E2336" t="s">
        <v>65</v>
      </c>
    </row>
    <row r="2337" spans="1:5" x14ac:dyDescent="0.3">
      <c r="A2337" t="s">
        <v>1148</v>
      </c>
      <c r="B2337" t="s">
        <v>2481</v>
      </c>
      <c r="C2337">
        <v>0.41218104985686999</v>
      </c>
      <c r="D2337" t="s">
        <v>2480</v>
      </c>
      <c r="E2337" t="s">
        <v>65</v>
      </c>
    </row>
    <row r="2338" spans="1:5" x14ac:dyDescent="0.3">
      <c r="A2338" t="s">
        <v>1151</v>
      </c>
      <c r="B2338" t="s">
        <v>2481</v>
      </c>
      <c r="C2338">
        <v>0.41227743330620897</v>
      </c>
      <c r="D2338" t="s">
        <v>2480</v>
      </c>
      <c r="E2338" t="s">
        <v>65</v>
      </c>
    </row>
    <row r="2339" spans="1:5" x14ac:dyDescent="0.3">
      <c r="A2339" t="s">
        <v>1411</v>
      </c>
      <c r="B2339" t="s">
        <v>2481</v>
      </c>
      <c r="C2339">
        <v>0.41246446262866199</v>
      </c>
      <c r="D2339" t="s">
        <v>2480</v>
      </c>
      <c r="E2339" t="s">
        <v>65</v>
      </c>
    </row>
    <row r="2340" spans="1:5" x14ac:dyDescent="0.3">
      <c r="A2340" t="s">
        <v>2338</v>
      </c>
      <c r="B2340" t="s">
        <v>66</v>
      </c>
      <c r="C2340">
        <v>0.41246705769099001</v>
      </c>
      <c r="D2340" t="s">
        <v>2480</v>
      </c>
      <c r="E2340" t="s">
        <v>65</v>
      </c>
    </row>
    <row r="2341" spans="1:5" x14ac:dyDescent="0.3">
      <c r="A2341" t="s">
        <v>1197</v>
      </c>
      <c r="B2341" t="s">
        <v>2481</v>
      </c>
      <c r="C2341">
        <v>0.41259992092343301</v>
      </c>
      <c r="D2341" t="s">
        <v>2480</v>
      </c>
      <c r="E2341" t="s">
        <v>65</v>
      </c>
    </row>
    <row r="2342" spans="1:5" x14ac:dyDescent="0.3">
      <c r="A2342" t="s">
        <v>1284</v>
      </c>
      <c r="B2342" t="s">
        <v>2481</v>
      </c>
      <c r="C2342">
        <v>0.41261866256315033</v>
      </c>
      <c r="D2342" t="s">
        <v>2480</v>
      </c>
      <c r="E2342" t="s">
        <v>65</v>
      </c>
    </row>
    <row r="2343" spans="1:5" x14ac:dyDescent="0.3">
      <c r="A2343" t="s">
        <v>464</v>
      </c>
      <c r="B2343" t="s">
        <v>132</v>
      </c>
      <c r="C2343">
        <v>0.41268551969341999</v>
      </c>
      <c r="D2343" t="s">
        <v>2480</v>
      </c>
      <c r="E2343" t="s">
        <v>65</v>
      </c>
    </row>
    <row r="2344" spans="1:5" x14ac:dyDescent="0.3">
      <c r="A2344" t="s">
        <v>2367</v>
      </c>
      <c r="B2344" t="s">
        <v>2481</v>
      </c>
      <c r="C2344">
        <v>0.413012647679458</v>
      </c>
      <c r="D2344" t="s">
        <v>2480</v>
      </c>
      <c r="E2344" t="s">
        <v>65</v>
      </c>
    </row>
    <row r="2345" spans="1:5" x14ac:dyDescent="0.3">
      <c r="A2345" t="s">
        <v>1154</v>
      </c>
      <c r="B2345" t="s">
        <v>2481</v>
      </c>
      <c r="C2345">
        <v>0.413015678185567</v>
      </c>
      <c r="D2345" t="s">
        <v>2480</v>
      </c>
      <c r="E2345" t="s">
        <v>65</v>
      </c>
    </row>
    <row r="2346" spans="1:5" x14ac:dyDescent="0.3">
      <c r="A2346" t="s">
        <v>1315</v>
      </c>
      <c r="B2346" t="s">
        <v>2481</v>
      </c>
      <c r="C2346">
        <v>0.41309431469243701</v>
      </c>
      <c r="D2346" t="s">
        <v>2480</v>
      </c>
      <c r="E2346" t="s">
        <v>65</v>
      </c>
    </row>
    <row r="2347" spans="1:5" x14ac:dyDescent="0.3">
      <c r="A2347" t="s">
        <v>1061</v>
      </c>
      <c r="B2347" t="s">
        <v>2481</v>
      </c>
      <c r="C2347">
        <v>0.4132782405003626</v>
      </c>
      <c r="D2347" t="s">
        <v>2480</v>
      </c>
      <c r="E2347" t="s">
        <v>65</v>
      </c>
    </row>
    <row r="2348" spans="1:5" x14ac:dyDescent="0.3">
      <c r="A2348" t="s">
        <v>1460</v>
      </c>
      <c r="B2348" t="s">
        <v>2481</v>
      </c>
      <c r="C2348">
        <v>0.41394915036876995</v>
      </c>
      <c r="D2348" t="s">
        <v>2480</v>
      </c>
      <c r="E2348" t="s">
        <v>65</v>
      </c>
    </row>
    <row r="2349" spans="1:5" x14ac:dyDescent="0.3">
      <c r="A2349" t="s">
        <v>2404</v>
      </c>
      <c r="B2349" t="s">
        <v>2481</v>
      </c>
      <c r="C2349">
        <v>0.414908624290734</v>
      </c>
      <c r="D2349" t="s">
        <v>2480</v>
      </c>
      <c r="E2349" t="s">
        <v>65</v>
      </c>
    </row>
    <row r="2350" spans="1:5" x14ac:dyDescent="0.3">
      <c r="A2350" t="s">
        <v>2412</v>
      </c>
      <c r="B2350" t="s">
        <v>113</v>
      </c>
      <c r="C2350">
        <v>0.41531903374371498</v>
      </c>
      <c r="D2350" t="s">
        <v>2480</v>
      </c>
      <c r="E2350" t="s">
        <v>65</v>
      </c>
    </row>
    <row r="2351" spans="1:5" x14ac:dyDescent="0.3">
      <c r="A2351" t="s">
        <v>1445</v>
      </c>
      <c r="B2351" t="s">
        <v>2481</v>
      </c>
      <c r="C2351">
        <v>0.41535925424680298</v>
      </c>
      <c r="D2351" t="s">
        <v>2480</v>
      </c>
      <c r="E2351" t="s">
        <v>65</v>
      </c>
    </row>
    <row r="2352" spans="1:5" x14ac:dyDescent="0.3">
      <c r="A2352" t="s">
        <v>1497</v>
      </c>
      <c r="B2352" t="s">
        <v>2481</v>
      </c>
      <c r="C2352">
        <v>0.41564048959246069</v>
      </c>
      <c r="D2352" t="s">
        <v>2480</v>
      </c>
      <c r="E2352" t="s">
        <v>65</v>
      </c>
    </row>
    <row r="2353" spans="1:5" x14ac:dyDescent="0.3">
      <c r="A2353" t="s">
        <v>2369</v>
      </c>
      <c r="B2353" t="s">
        <v>66</v>
      </c>
      <c r="C2353">
        <v>0.41592471548951698</v>
      </c>
      <c r="D2353" t="s">
        <v>2480</v>
      </c>
      <c r="E2353" t="s">
        <v>65</v>
      </c>
    </row>
    <row r="2354" spans="1:5" x14ac:dyDescent="0.3">
      <c r="A2354" t="s">
        <v>1173</v>
      </c>
      <c r="B2354" t="s">
        <v>2481</v>
      </c>
      <c r="C2354">
        <v>0.41601236170957201</v>
      </c>
      <c r="D2354" t="s">
        <v>2480</v>
      </c>
      <c r="E2354" t="s">
        <v>65</v>
      </c>
    </row>
    <row r="2355" spans="1:5" x14ac:dyDescent="0.3">
      <c r="A2355" t="s">
        <v>1671</v>
      </c>
      <c r="B2355" t="s">
        <v>66</v>
      </c>
      <c r="C2355">
        <v>0.41614284631697601</v>
      </c>
      <c r="D2355" t="s">
        <v>2480</v>
      </c>
      <c r="E2355" t="s">
        <v>65</v>
      </c>
    </row>
    <row r="2356" spans="1:5" x14ac:dyDescent="0.3">
      <c r="A2356" t="s">
        <v>1159</v>
      </c>
      <c r="B2356" t="s">
        <v>2481</v>
      </c>
      <c r="C2356">
        <v>0.41628203839864403</v>
      </c>
      <c r="D2356" t="s">
        <v>2480</v>
      </c>
      <c r="E2356" t="s">
        <v>65</v>
      </c>
    </row>
    <row r="2357" spans="1:5" x14ac:dyDescent="0.3">
      <c r="A2357" t="s">
        <v>1638</v>
      </c>
      <c r="B2357" t="s">
        <v>66</v>
      </c>
      <c r="C2357">
        <v>0.41670289097756003</v>
      </c>
      <c r="D2357" t="s">
        <v>2480</v>
      </c>
      <c r="E2357" t="s">
        <v>65</v>
      </c>
    </row>
    <row r="2358" spans="1:5" x14ac:dyDescent="0.3">
      <c r="A2358" t="s">
        <v>1391</v>
      </c>
      <c r="B2358" t="s">
        <v>2481</v>
      </c>
      <c r="C2358">
        <v>0.41675439832205902</v>
      </c>
      <c r="D2358" t="s">
        <v>2480</v>
      </c>
      <c r="E2358" t="s">
        <v>65</v>
      </c>
    </row>
    <row r="2359" spans="1:5" x14ac:dyDescent="0.3">
      <c r="A2359" t="s">
        <v>1095</v>
      </c>
      <c r="B2359" t="s">
        <v>2481</v>
      </c>
      <c r="C2359">
        <v>0.416859961138494</v>
      </c>
      <c r="D2359" t="s">
        <v>2480</v>
      </c>
      <c r="E2359" t="s">
        <v>65</v>
      </c>
    </row>
    <row r="2360" spans="1:5" x14ac:dyDescent="0.3">
      <c r="A2360" t="s">
        <v>2420</v>
      </c>
      <c r="B2360" t="s">
        <v>113</v>
      </c>
      <c r="C2360">
        <v>0.41701974913694301</v>
      </c>
      <c r="D2360" t="s">
        <v>2480</v>
      </c>
      <c r="E2360" t="s">
        <v>65</v>
      </c>
    </row>
    <row r="2361" spans="1:5" x14ac:dyDescent="0.3">
      <c r="A2361" t="s">
        <v>1110</v>
      </c>
      <c r="B2361" t="s">
        <v>66</v>
      </c>
      <c r="C2361">
        <v>0.41726563430672098</v>
      </c>
      <c r="D2361" t="s">
        <v>2480</v>
      </c>
      <c r="E2361" t="s">
        <v>65</v>
      </c>
    </row>
    <row r="2362" spans="1:5" x14ac:dyDescent="0.3">
      <c r="A2362" t="s">
        <v>1560</v>
      </c>
      <c r="B2362" t="s">
        <v>2481</v>
      </c>
      <c r="C2362">
        <v>0.41729027385794099</v>
      </c>
      <c r="D2362" t="s">
        <v>2480</v>
      </c>
      <c r="E2362" t="s">
        <v>65</v>
      </c>
    </row>
    <row r="2363" spans="1:5" x14ac:dyDescent="0.3">
      <c r="A2363" t="s">
        <v>1404</v>
      </c>
      <c r="B2363" t="s">
        <v>66</v>
      </c>
      <c r="C2363">
        <v>0.41734317032218099</v>
      </c>
      <c r="D2363" t="s">
        <v>2480</v>
      </c>
      <c r="E2363" t="s">
        <v>65</v>
      </c>
    </row>
    <row r="2364" spans="1:5" x14ac:dyDescent="0.3">
      <c r="A2364" t="s">
        <v>1331</v>
      </c>
      <c r="B2364" t="s">
        <v>2481</v>
      </c>
      <c r="C2364">
        <v>0.41738200173568402</v>
      </c>
      <c r="D2364" t="s">
        <v>2480</v>
      </c>
      <c r="E2364" t="s">
        <v>65</v>
      </c>
    </row>
    <row r="2365" spans="1:5" x14ac:dyDescent="0.3">
      <c r="A2365" t="s">
        <v>1322</v>
      </c>
      <c r="B2365" t="s">
        <v>2481</v>
      </c>
      <c r="C2365">
        <v>0.41743368827292399</v>
      </c>
      <c r="D2365" t="s">
        <v>2480</v>
      </c>
      <c r="E2365" t="s">
        <v>65</v>
      </c>
    </row>
    <row r="2366" spans="1:5" x14ac:dyDescent="0.3">
      <c r="A2366" t="s">
        <v>1070</v>
      </c>
      <c r="B2366" t="s">
        <v>132</v>
      </c>
      <c r="C2366">
        <v>0.41768141730082597</v>
      </c>
      <c r="D2366" t="s">
        <v>2480</v>
      </c>
      <c r="E2366" t="s">
        <v>65</v>
      </c>
    </row>
    <row r="2367" spans="1:5" x14ac:dyDescent="0.3">
      <c r="A2367" t="s">
        <v>1520</v>
      </c>
      <c r="B2367" t="s">
        <v>2481</v>
      </c>
      <c r="C2367">
        <v>0.41781933592615261</v>
      </c>
      <c r="D2367" t="s">
        <v>2480</v>
      </c>
      <c r="E2367" t="s">
        <v>65</v>
      </c>
    </row>
    <row r="2368" spans="1:5" x14ac:dyDescent="0.3">
      <c r="A2368" t="s">
        <v>1601</v>
      </c>
      <c r="B2368" t="s">
        <v>66</v>
      </c>
      <c r="C2368">
        <v>0.418137846329381</v>
      </c>
      <c r="D2368" t="s">
        <v>2480</v>
      </c>
      <c r="E2368" t="s">
        <v>65</v>
      </c>
    </row>
    <row r="2369" spans="1:5" x14ac:dyDescent="0.3">
      <c r="A2369" t="s">
        <v>1071</v>
      </c>
      <c r="B2369" t="s">
        <v>2481</v>
      </c>
      <c r="C2369">
        <v>0.41820155337785597</v>
      </c>
      <c r="D2369" t="s">
        <v>2480</v>
      </c>
      <c r="E2369" t="s">
        <v>65</v>
      </c>
    </row>
    <row r="2370" spans="1:5" x14ac:dyDescent="0.3">
      <c r="A2370" t="s">
        <v>1508</v>
      </c>
      <c r="B2370" t="s">
        <v>2481</v>
      </c>
      <c r="C2370">
        <v>0.41833553498930898</v>
      </c>
      <c r="D2370" t="s">
        <v>2480</v>
      </c>
      <c r="E2370" t="s">
        <v>65</v>
      </c>
    </row>
    <row r="2371" spans="1:5" x14ac:dyDescent="0.3">
      <c r="A2371" t="s">
        <v>1200</v>
      </c>
      <c r="B2371" t="s">
        <v>2481</v>
      </c>
      <c r="C2371">
        <v>0.41849548042625201</v>
      </c>
      <c r="D2371" t="s">
        <v>2480</v>
      </c>
      <c r="E2371" t="s">
        <v>65</v>
      </c>
    </row>
    <row r="2372" spans="1:5" x14ac:dyDescent="0.3">
      <c r="A2372" t="s">
        <v>1407</v>
      </c>
      <c r="B2372" t="s">
        <v>2481</v>
      </c>
      <c r="C2372">
        <v>0.41852212940081701</v>
      </c>
      <c r="D2372" t="s">
        <v>2480</v>
      </c>
      <c r="E2372" t="s">
        <v>65</v>
      </c>
    </row>
    <row r="2373" spans="1:5" x14ac:dyDescent="0.3">
      <c r="A2373" t="s">
        <v>1150</v>
      </c>
      <c r="B2373" t="s">
        <v>2481</v>
      </c>
      <c r="C2373">
        <v>0.41857583972433599</v>
      </c>
      <c r="D2373" t="s">
        <v>2480</v>
      </c>
      <c r="E2373" t="s">
        <v>65</v>
      </c>
    </row>
    <row r="2374" spans="1:5" x14ac:dyDescent="0.3">
      <c r="A2374" t="s">
        <v>2389</v>
      </c>
      <c r="B2374" t="s">
        <v>66</v>
      </c>
      <c r="C2374">
        <v>0.41873634735905801</v>
      </c>
      <c r="D2374" t="s">
        <v>2480</v>
      </c>
      <c r="E2374" t="s">
        <v>65</v>
      </c>
    </row>
    <row r="2375" spans="1:5" x14ac:dyDescent="0.3">
      <c r="A2375" t="s">
        <v>1468</v>
      </c>
      <c r="B2375" t="s">
        <v>66</v>
      </c>
      <c r="C2375">
        <v>0.41906636648184298</v>
      </c>
      <c r="D2375" t="s">
        <v>2480</v>
      </c>
      <c r="E2375" t="s">
        <v>65</v>
      </c>
    </row>
    <row r="2376" spans="1:5" x14ac:dyDescent="0.3">
      <c r="A2376" t="s">
        <v>1115</v>
      </c>
      <c r="B2376" t="s">
        <v>2481</v>
      </c>
      <c r="C2376">
        <v>0.41932877152076703</v>
      </c>
      <c r="D2376" t="s">
        <v>2480</v>
      </c>
      <c r="E2376" t="s">
        <v>65</v>
      </c>
    </row>
    <row r="2377" spans="1:5" x14ac:dyDescent="0.3">
      <c r="A2377" t="s">
        <v>2397</v>
      </c>
      <c r="B2377" t="s">
        <v>2481</v>
      </c>
      <c r="C2377">
        <v>0.41959051454384799</v>
      </c>
      <c r="D2377" t="s">
        <v>2480</v>
      </c>
      <c r="E2377" t="s">
        <v>65</v>
      </c>
    </row>
    <row r="2378" spans="1:5" x14ac:dyDescent="0.3">
      <c r="A2378" t="s">
        <v>1415</v>
      </c>
      <c r="B2378" t="s">
        <v>2481</v>
      </c>
      <c r="C2378">
        <v>0.41998620348981902</v>
      </c>
      <c r="D2378" t="s">
        <v>2480</v>
      </c>
      <c r="E2378" t="s">
        <v>65</v>
      </c>
    </row>
    <row r="2379" spans="1:5" x14ac:dyDescent="0.3">
      <c r="A2379" t="s">
        <v>529</v>
      </c>
      <c r="B2379" t="s">
        <v>132</v>
      </c>
      <c r="C2379">
        <v>0.41999512981177101</v>
      </c>
      <c r="D2379" t="s">
        <v>2480</v>
      </c>
      <c r="E2379" t="s">
        <v>65</v>
      </c>
    </row>
    <row r="2380" spans="1:5" x14ac:dyDescent="0.3">
      <c r="A2380" t="s">
        <v>2398</v>
      </c>
      <c r="B2380" t="s">
        <v>66</v>
      </c>
      <c r="C2380">
        <v>0.42072117348656601</v>
      </c>
      <c r="D2380" t="s">
        <v>2480</v>
      </c>
      <c r="E2380" t="s">
        <v>65</v>
      </c>
    </row>
    <row r="2381" spans="1:5" x14ac:dyDescent="0.3">
      <c r="A2381" t="s">
        <v>2413</v>
      </c>
      <c r="B2381" t="s">
        <v>113</v>
      </c>
      <c r="C2381">
        <v>0.42090432497775598</v>
      </c>
      <c r="D2381" t="s">
        <v>2480</v>
      </c>
      <c r="E2381" t="s">
        <v>65</v>
      </c>
    </row>
    <row r="2382" spans="1:5" x14ac:dyDescent="0.3">
      <c r="A2382" t="s">
        <v>2309</v>
      </c>
      <c r="B2382" t="s">
        <v>66</v>
      </c>
      <c r="C2382">
        <v>0.42100866328032199</v>
      </c>
      <c r="D2382" t="s">
        <v>2480</v>
      </c>
      <c r="E2382" t="s">
        <v>65</v>
      </c>
    </row>
    <row r="2383" spans="1:5" x14ac:dyDescent="0.3">
      <c r="A2383" t="s">
        <v>1096</v>
      </c>
      <c r="B2383" t="s">
        <v>2481</v>
      </c>
      <c r="C2383">
        <v>0.42105911874975499</v>
      </c>
      <c r="D2383" t="s">
        <v>2480</v>
      </c>
      <c r="E2383" t="s">
        <v>65</v>
      </c>
    </row>
    <row r="2384" spans="1:5" x14ac:dyDescent="0.3">
      <c r="A2384" t="s">
        <v>1206</v>
      </c>
      <c r="B2384" t="s">
        <v>2481</v>
      </c>
      <c r="C2384">
        <v>0.42113367236396398</v>
      </c>
      <c r="D2384" t="s">
        <v>2480</v>
      </c>
      <c r="E2384" t="s">
        <v>65</v>
      </c>
    </row>
    <row r="2385" spans="1:5" x14ac:dyDescent="0.3">
      <c r="A2385" t="s">
        <v>1323</v>
      </c>
      <c r="B2385" t="s">
        <v>2481</v>
      </c>
      <c r="C2385">
        <v>0.42117243496630502</v>
      </c>
      <c r="D2385" t="s">
        <v>2480</v>
      </c>
      <c r="E2385" t="s">
        <v>65</v>
      </c>
    </row>
    <row r="2386" spans="1:5" x14ac:dyDescent="0.3">
      <c r="A2386" t="s">
        <v>1673</v>
      </c>
      <c r="B2386" t="s">
        <v>2481</v>
      </c>
      <c r="C2386">
        <v>0.42172502340894907</v>
      </c>
      <c r="D2386" t="s">
        <v>2480</v>
      </c>
      <c r="E2386" t="s">
        <v>65</v>
      </c>
    </row>
    <row r="2387" spans="1:5" x14ac:dyDescent="0.3">
      <c r="A2387" t="s">
        <v>2410</v>
      </c>
      <c r="B2387" t="s">
        <v>113</v>
      </c>
      <c r="C2387">
        <v>0.42208961836666598</v>
      </c>
      <c r="D2387" t="s">
        <v>2480</v>
      </c>
      <c r="E2387" t="s">
        <v>65</v>
      </c>
    </row>
    <row r="2388" spans="1:5" x14ac:dyDescent="0.3">
      <c r="A2388" t="s">
        <v>2426</v>
      </c>
      <c r="B2388" t="s">
        <v>113</v>
      </c>
      <c r="C2388">
        <v>0.422468483283097</v>
      </c>
      <c r="D2388" t="s">
        <v>2480</v>
      </c>
      <c r="E2388" t="s">
        <v>65</v>
      </c>
    </row>
    <row r="2389" spans="1:5" x14ac:dyDescent="0.3">
      <c r="A2389" t="s">
        <v>1574</v>
      </c>
      <c r="B2389" t="s">
        <v>2481</v>
      </c>
      <c r="C2389">
        <v>0.42276328049036299</v>
      </c>
      <c r="D2389" t="s">
        <v>2480</v>
      </c>
      <c r="E2389" t="s">
        <v>65</v>
      </c>
    </row>
    <row r="2390" spans="1:5" x14ac:dyDescent="0.3">
      <c r="A2390" t="s">
        <v>1128</v>
      </c>
      <c r="B2390" t="s">
        <v>2481</v>
      </c>
      <c r="C2390">
        <v>0.42307868063430698</v>
      </c>
      <c r="D2390" t="s">
        <v>2480</v>
      </c>
      <c r="E2390" t="s">
        <v>65</v>
      </c>
    </row>
    <row r="2391" spans="1:5" x14ac:dyDescent="0.3">
      <c r="A2391" t="s">
        <v>2336</v>
      </c>
      <c r="B2391" t="s">
        <v>113</v>
      </c>
      <c r="C2391">
        <v>0.42319564359370399</v>
      </c>
      <c r="D2391" t="s">
        <v>2480</v>
      </c>
      <c r="E2391" t="s">
        <v>65</v>
      </c>
    </row>
    <row r="2392" spans="1:5" x14ac:dyDescent="0.3">
      <c r="A2392" t="s">
        <v>1679</v>
      </c>
      <c r="B2392" t="s">
        <v>2481</v>
      </c>
      <c r="C2392">
        <v>0.42369423419708108</v>
      </c>
      <c r="D2392" t="s">
        <v>2480</v>
      </c>
      <c r="E2392" t="s">
        <v>65</v>
      </c>
    </row>
    <row r="2393" spans="1:5" x14ac:dyDescent="0.3">
      <c r="A2393" t="s">
        <v>1137</v>
      </c>
      <c r="B2393" t="s">
        <v>2481</v>
      </c>
      <c r="C2393">
        <v>0.423802684457254</v>
      </c>
      <c r="D2393" t="s">
        <v>2480</v>
      </c>
      <c r="E2393" t="s">
        <v>65</v>
      </c>
    </row>
    <row r="2394" spans="1:5" x14ac:dyDescent="0.3">
      <c r="A2394" t="s">
        <v>1340</v>
      </c>
      <c r="B2394" t="s">
        <v>2481</v>
      </c>
      <c r="C2394">
        <v>0.42403296674268498</v>
      </c>
      <c r="D2394" t="s">
        <v>2480</v>
      </c>
      <c r="E2394" t="s">
        <v>65</v>
      </c>
    </row>
    <row r="2395" spans="1:5" x14ac:dyDescent="0.3">
      <c r="A2395" t="s">
        <v>1506</v>
      </c>
      <c r="B2395" t="s">
        <v>2481</v>
      </c>
      <c r="C2395">
        <v>0.42441888296748098</v>
      </c>
      <c r="D2395" t="s">
        <v>2480</v>
      </c>
      <c r="E2395" t="s">
        <v>65</v>
      </c>
    </row>
    <row r="2396" spans="1:5" x14ac:dyDescent="0.3">
      <c r="A2396" t="s">
        <v>1166</v>
      </c>
      <c r="B2396" t="s">
        <v>2481</v>
      </c>
      <c r="C2396">
        <v>0.42451397539761798</v>
      </c>
      <c r="D2396" t="s">
        <v>2480</v>
      </c>
      <c r="E2396" t="s">
        <v>65</v>
      </c>
    </row>
    <row r="2397" spans="1:5" x14ac:dyDescent="0.3">
      <c r="A2397" t="s">
        <v>407</v>
      </c>
      <c r="B2397" t="s">
        <v>132</v>
      </c>
      <c r="C2397">
        <v>0.42485372760601198</v>
      </c>
      <c r="D2397" t="s">
        <v>2480</v>
      </c>
      <c r="E2397" t="s">
        <v>65</v>
      </c>
    </row>
    <row r="2398" spans="1:5" x14ac:dyDescent="0.3">
      <c r="A2398" t="s">
        <v>1318</v>
      </c>
      <c r="B2398" t="s">
        <v>2481</v>
      </c>
      <c r="C2398">
        <v>0.42498016844465297</v>
      </c>
      <c r="D2398" t="s">
        <v>2480</v>
      </c>
      <c r="E2398" t="s">
        <v>65</v>
      </c>
    </row>
    <row r="2399" spans="1:5" x14ac:dyDescent="0.3">
      <c r="A2399" t="s">
        <v>1116</v>
      </c>
      <c r="B2399" t="s">
        <v>2481</v>
      </c>
      <c r="C2399">
        <v>0.42503739055096001</v>
      </c>
      <c r="D2399" t="s">
        <v>2480</v>
      </c>
      <c r="E2399" t="s">
        <v>65</v>
      </c>
    </row>
    <row r="2400" spans="1:5" x14ac:dyDescent="0.3">
      <c r="A2400" t="s">
        <v>1685</v>
      </c>
      <c r="B2400" t="s">
        <v>2481</v>
      </c>
      <c r="C2400">
        <v>0.42505410126961429</v>
      </c>
      <c r="D2400" t="s">
        <v>2480</v>
      </c>
      <c r="E2400" t="s">
        <v>65</v>
      </c>
    </row>
    <row r="2401" spans="1:5" x14ac:dyDescent="0.3">
      <c r="A2401" t="s">
        <v>776</v>
      </c>
      <c r="B2401" t="s">
        <v>66</v>
      </c>
      <c r="C2401">
        <v>0.42513071380407502</v>
      </c>
      <c r="D2401" t="s">
        <v>2480</v>
      </c>
      <c r="E2401" t="s">
        <v>65</v>
      </c>
    </row>
    <row r="2402" spans="1:5" x14ac:dyDescent="0.3">
      <c r="A2402" t="s">
        <v>2391</v>
      </c>
      <c r="B2402" t="s">
        <v>113</v>
      </c>
      <c r="C2402">
        <v>0.42532690099700698</v>
      </c>
      <c r="D2402" t="s">
        <v>2480</v>
      </c>
      <c r="E2402" t="s">
        <v>65</v>
      </c>
    </row>
    <row r="2403" spans="1:5" x14ac:dyDescent="0.3">
      <c r="A2403" t="s">
        <v>2383</v>
      </c>
      <c r="B2403" t="s">
        <v>113</v>
      </c>
      <c r="C2403">
        <v>0.42563138656849803</v>
      </c>
      <c r="D2403" t="s">
        <v>2480</v>
      </c>
      <c r="E2403" t="s">
        <v>65</v>
      </c>
    </row>
    <row r="2404" spans="1:5" x14ac:dyDescent="0.3">
      <c r="A2404" t="s">
        <v>1103</v>
      </c>
      <c r="B2404" t="s">
        <v>2481</v>
      </c>
      <c r="C2404">
        <v>0.42574821943165103</v>
      </c>
      <c r="D2404" t="s">
        <v>2480</v>
      </c>
      <c r="E2404" t="s">
        <v>65</v>
      </c>
    </row>
    <row r="2405" spans="1:5" x14ac:dyDescent="0.3">
      <c r="A2405" t="s">
        <v>1320</v>
      </c>
      <c r="B2405" t="s">
        <v>2481</v>
      </c>
      <c r="C2405">
        <v>0.42578173573398398</v>
      </c>
      <c r="D2405" t="s">
        <v>2480</v>
      </c>
      <c r="E2405" t="s">
        <v>65</v>
      </c>
    </row>
    <row r="2406" spans="1:5" x14ac:dyDescent="0.3">
      <c r="A2406" t="s">
        <v>1542</v>
      </c>
      <c r="B2406" t="s">
        <v>2481</v>
      </c>
      <c r="C2406">
        <v>0.42581410627194599</v>
      </c>
      <c r="D2406" t="s">
        <v>2480</v>
      </c>
      <c r="E2406" t="s">
        <v>65</v>
      </c>
    </row>
    <row r="2407" spans="1:5" x14ac:dyDescent="0.3">
      <c r="A2407" t="s">
        <v>1308</v>
      </c>
      <c r="B2407" t="s">
        <v>2481</v>
      </c>
      <c r="C2407">
        <v>0.42591701018045203</v>
      </c>
      <c r="D2407" t="s">
        <v>2480</v>
      </c>
      <c r="E2407" t="s">
        <v>65</v>
      </c>
    </row>
    <row r="2408" spans="1:5" x14ac:dyDescent="0.3">
      <c r="A2408" t="s">
        <v>1283</v>
      </c>
      <c r="B2408" t="s">
        <v>2481</v>
      </c>
      <c r="C2408">
        <v>0.42628944446092898</v>
      </c>
      <c r="D2408" t="s">
        <v>2480</v>
      </c>
      <c r="E2408" t="s">
        <v>65</v>
      </c>
    </row>
    <row r="2409" spans="1:5" x14ac:dyDescent="0.3">
      <c r="A2409" t="s">
        <v>1239</v>
      </c>
      <c r="B2409" t="s">
        <v>2481</v>
      </c>
      <c r="C2409">
        <v>0.42659223564693899</v>
      </c>
      <c r="D2409" t="s">
        <v>2480</v>
      </c>
      <c r="E2409" t="s">
        <v>65</v>
      </c>
    </row>
    <row r="2410" spans="1:5" x14ac:dyDescent="0.3">
      <c r="A2410" t="s">
        <v>2359</v>
      </c>
      <c r="B2410" t="s">
        <v>2481</v>
      </c>
      <c r="C2410">
        <v>0.42663271333865604</v>
      </c>
      <c r="D2410" t="s">
        <v>2480</v>
      </c>
      <c r="E2410" t="s">
        <v>65</v>
      </c>
    </row>
    <row r="2411" spans="1:5" x14ac:dyDescent="0.3">
      <c r="A2411" t="s">
        <v>1578</v>
      </c>
      <c r="B2411" t="s">
        <v>2481</v>
      </c>
      <c r="C2411">
        <v>0.42664463501444999</v>
      </c>
      <c r="D2411" t="s">
        <v>2480</v>
      </c>
      <c r="E2411" t="s">
        <v>65</v>
      </c>
    </row>
    <row r="2412" spans="1:5" x14ac:dyDescent="0.3">
      <c r="A2412" t="s">
        <v>1161</v>
      </c>
      <c r="B2412" t="s">
        <v>2481</v>
      </c>
      <c r="C2412">
        <v>0.42671877312983802</v>
      </c>
      <c r="D2412" t="s">
        <v>2480</v>
      </c>
      <c r="E2412" t="s">
        <v>65</v>
      </c>
    </row>
    <row r="2413" spans="1:5" x14ac:dyDescent="0.3">
      <c r="A2413" t="s">
        <v>1062</v>
      </c>
      <c r="B2413" t="s">
        <v>2481</v>
      </c>
      <c r="C2413">
        <v>0.42678990014409202</v>
      </c>
      <c r="D2413" t="s">
        <v>2480</v>
      </c>
      <c r="E2413" t="s">
        <v>65</v>
      </c>
    </row>
    <row r="2414" spans="1:5" x14ac:dyDescent="0.3">
      <c r="A2414" t="s">
        <v>1075</v>
      </c>
      <c r="B2414" t="s">
        <v>2481</v>
      </c>
      <c r="C2414">
        <v>0.42706680458281493</v>
      </c>
      <c r="D2414" t="s">
        <v>2480</v>
      </c>
      <c r="E2414" t="s">
        <v>65</v>
      </c>
    </row>
    <row r="2415" spans="1:5" x14ac:dyDescent="0.3">
      <c r="A2415" t="s">
        <v>2323</v>
      </c>
      <c r="B2415" t="s">
        <v>66</v>
      </c>
      <c r="C2415">
        <v>0.42712703498594601</v>
      </c>
      <c r="D2415" t="s">
        <v>2480</v>
      </c>
      <c r="E2415" t="s">
        <v>65</v>
      </c>
    </row>
    <row r="2416" spans="1:5" x14ac:dyDescent="0.3">
      <c r="A2416" t="s">
        <v>1423</v>
      </c>
      <c r="B2416" t="s">
        <v>2481</v>
      </c>
      <c r="C2416">
        <v>0.42722472250432258</v>
      </c>
      <c r="D2416" t="s">
        <v>2480</v>
      </c>
      <c r="E2416" t="s">
        <v>65</v>
      </c>
    </row>
    <row r="2417" spans="1:5" x14ac:dyDescent="0.3">
      <c r="A2417" t="s">
        <v>1073</v>
      </c>
      <c r="B2417" t="s">
        <v>113</v>
      </c>
      <c r="C2417">
        <v>0.42724886910411902</v>
      </c>
      <c r="D2417" t="s">
        <v>2480</v>
      </c>
      <c r="E2417" t="s">
        <v>65</v>
      </c>
    </row>
    <row r="2418" spans="1:5" x14ac:dyDescent="0.3">
      <c r="A2418" t="s">
        <v>1569</v>
      </c>
      <c r="B2418" t="s">
        <v>2481</v>
      </c>
      <c r="C2418">
        <v>0.42741541069281103</v>
      </c>
      <c r="D2418" t="s">
        <v>2480</v>
      </c>
      <c r="E2418" t="s">
        <v>65</v>
      </c>
    </row>
    <row r="2419" spans="1:5" x14ac:dyDescent="0.3">
      <c r="A2419" t="s">
        <v>1460</v>
      </c>
      <c r="B2419" t="s">
        <v>66</v>
      </c>
      <c r="C2419">
        <v>0.42751247186878699</v>
      </c>
      <c r="D2419" t="s">
        <v>2480</v>
      </c>
      <c r="E2419" t="s">
        <v>65</v>
      </c>
    </row>
    <row r="2420" spans="1:5" x14ac:dyDescent="0.3">
      <c r="A2420" t="s">
        <v>2354</v>
      </c>
      <c r="B2420" t="s">
        <v>66</v>
      </c>
      <c r="C2420">
        <v>0.42754349963893301</v>
      </c>
      <c r="D2420" t="s">
        <v>2480</v>
      </c>
      <c r="E2420" t="s">
        <v>65</v>
      </c>
    </row>
    <row r="2421" spans="1:5" x14ac:dyDescent="0.3">
      <c r="A2421" t="s">
        <v>2181</v>
      </c>
      <c r="B2421" t="s">
        <v>132</v>
      </c>
      <c r="C2421">
        <v>0.42778688730129799</v>
      </c>
      <c r="D2421" t="s">
        <v>2480</v>
      </c>
      <c r="E2421" t="s">
        <v>65</v>
      </c>
    </row>
    <row r="2422" spans="1:5" x14ac:dyDescent="0.3">
      <c r="A2422" t="s">
        <v>1222</v>
      </c>
      <c r="B2422" t="s">
        <v>132</v>
      </c>
      <c r="C2422">
        <v>0.42868513381476597</v>
      </c>
      <c r="D2422" t="s">
        <v>2480</v>
      </c>
      <c r="E2422" t="s">
        <v>65</v>
      </c>
    </row>
    <row r="2423" spans="1:5" x14ac:dyDescent="0.3">
      <c r="A2423" t="s">
        <v>861</v>
      </c>
      <c r="B2423" t="s">
        <v>132</v>
      </c>
      <c r="C2423">
        <v>0.42871648322532702</v>
      </c>
      <c r="D2423" t="s">
        <v>2480</v>
      </c>
      <c r="E2423" t="s">
        <v>65</v>
      </c>
    </row>
    <row r="2424" spans="1:5" x14ac:dyDescent="0.3">
      <c r="A2424" t="s">
        <v>1052</v>
      </c>
      <c r="B2424" t="s">
        <v>2481</v>
      </c>
      <c r="C2424">
        <v>0.42897404451280602</v>
      </c>
      <c r="D2424" t="s">
        <v>2480</v>
      </c>
      <c r="E2424" t="s">
        <v>65</v>
      </c>
    </row>
    <row r="2425" spans="1:5" x14ac:dyDescent="0.3">
      <c r="A2425" t="s">
        <v>2355</v>
      </c>
      <c r="B2425" t="s">
        <v>113</v>
      </c>
      <c r="C2425">
        <v>0.42930191066603696</v>
      </c>
      <c r="D2425" t="s">
        <v>2480</v>
      </c>
      <c r="E2425" t="s">
        <v>65</v>
      </c>
    </row>
    <row r="2426" spans="1:5" x14ac:dyDescent="0.3">
      <c r="A2426" t="s">
        <v>866</v>
      </c>
      <c r="B2426" t="s">
        <v>132</v>
      </c>
      <c r="C2426">
        <v>0.429362671232703</v>
      </c>
      <c r="D2426" t="s">
        <v>2480</v>
      </c>
      <c r="E2426" t="s">
        <v>65</v>
      </c>
    </row>
    <row r="2427" spans="1:5" x14ac:dyDescent="0.3">
      <c r="A2427" t="s">
        <v>1459</v>
      </c>
      <c r="B2427" t="s">
        <v>2481</v>
      </c>
      <c r="C2427">
        <v>0.42971475386763086</v>
      </c>
      <c r="D2427" t="s">
        <v>2480</v>
      </c>
      <c r="E2427" t="s">
        <v>65</v>
      </c>
    </row>
    <row r="2428" spans="1:5" x14ac:dyDescent="0.3">
      <c r="A2428" t="s">
        <v>2422</v>
      </c>
      <c r="B2428" t="s">
        <v>113</v>
      </c>
      <c r="C2428">
        <v>0.42983006249781597</v>
      </c>
      <c r="D2428" t="s">
        <v>2480</v>
      </c>
      <c r="E2428" t="s">
        <v>65</v>
      </c>
    </row>
    <row r="2429" spans="1:5" x14ac:dyDescent="0.3">
      <c r="A2429" t="s">
        <v>1534</v>
      </c>
      <c r="B2429" t="s">
        <v>2481</v>
      </c>
      <c r="C2429">
        <v>0.429900670377173</v>
      </c>
      <c r="D2429" t="s">
        <v>2480</v>
      </c>
      <c r="E2429" t="s">
        <v>65</v>
      </c>
    </row>
    <row r="2430" spans="1:5" x14ac:dyDescent="0.3">
      <c r="A2430" t="s">
        <v>1547</v>
      </c>
      <c r="B2430" t="s">
        <v>132</v>
      </c>
      <c r="C2430">
        <v>0.43007352105019803</v>
      </c>
      <c r="D2430" t="s">
        <v>2480</v>
      </c>
      <c r="E2430" t="s">
        <v>65</v>
      </c>
    </row>
    <row r="2431" spans="1:5" x14ac:dyDescent="0.3">
      <c r="A2431" t="s">
        <v>2356</v>
      </c>
      <c r="B2431" t="s">
        <v>2481</v>
      </c>
      <c r="C2431">
        <v>0.43024764185977099</v>
      </c>
      <c r="D2431" t="s">
        <v>2480</v>
      </c>
      <c r="E2431" t="s">
        <v>65</v>
      </c>
    </row>
    <row r="2432" spans="1:5" x14ac:dyDescent="0.3">
      <c r="A2432" t="s">
        <v>1219</v>
      </c>
      <c r="B2432" t="s">
        <v>2481</v>
      </c>
      <c r="C2432">
        <v>0.43028363260532176</v>
      </c>
      <c r="D2432" t="s">
        <v>2480</v>
      </c>
      <c r="E2432" t="s">
        <v>65</v>
      </c>
    </row>
    <row r="2433" spans="1:5" x14ac:dyDescent="0.3">
      <c r="A2433" t="s">
        <v>531</v>
      </c>
      <c r="B2433" t="s">
        <v>66</v>
      </c>
      <c r="C2433">
        <v>0.43042155752671801</v>
      </c>
      <c r="D2433" t="s">
        <v>2480</v>
      </c>
      <c r="E2433" t="s">
        <v>65</v>
      </c>
    </row>
    <row r="2434" spans="1:5" x14ac:dyDescent="0.3">
      <c r="A2434" t="s">
        <v>1617</v>
      </c>
      <c r="B2434" t="s">
        <v>66</v>
      </c>
      <c r="C2434">
        <v>0.43088741115590901</v>
      </c>
      <c r="D2434" t="s">
        <v>2480</v>
      </c>
      <c r="E2434" t="s">
        <v>65</v>
      </c>
    </row>
    <row r="2435" spans="1:5" x14ac:dyDescent="0.3">
      <c r="A2435" t="s">
        <v>1670</v>
      </c>
      <c r="B2435" t="s">
        <v>66</v>
      </c>
      <c r="C2435">
        <v>0.43121383862840201</v>
      </c>
      <c r="D2435" t="s">
        <v>2480</v>
      </c>
      <c r="E2435" t="s">
        <v>65</v>
      </c>
    </row>
    <row r="2436" spans="1:5" x14ac:dyDescent="0.3">
      <c r="A2436" t="s">
        <v>1164</v>
      </c>
      <c r="B2436" t="s">
        <v>2481</v>
      </c>
      <c r="C2436">
        <v>0.43175259275780498</v>
      </c>
      <c r="D2436" t="s">
        <v>2480</v>
      </c>
      <c r="E2436" t="s">
        <v>65</v>
      </c>
    </row>
    <row r="2437" spans="1:5" x14ac:dyDescent="0.3">
      <c r="A2437" t="s">
        <v>1176</v>
      </c>
      <c r="B2437" t="s">
        <v>113</v>
      </c>
      <c r="C2437">
        <v>0.43245634943152006</v>
      </c>
      <c r="D2437" t="s">
        <v>2480</v>
      </c>
      <c r="E2437" t="s">
        <v>65</v>
      </c>
    </row>
    <row r="2438" spans="1:5" x14ac:dyDescent="0.3">
      <c r="A2438" t="s">
        <v>1108</v>
      </c>
      <c r="B2438" t="s">
        <v>66</v>
      </c>
      <c r="C2438">
        <v>0.43305821537580902</v>
      </c>
      <c r="D2438" t="s">
        <v>2480</v>
      </c>
      <c r="E2438" t="s">
        <v>65</v>
      </c>
    </row>
    <row r="2439" spans="1:5" x14ac:dyDescent="0.3">
      <c r="A2439" t="s">
        <v>1067</v>
      </c>
      <c r="B2439" t="s">
        <v>2481</v>
      </c>
      <c r="C2439">
        <v>0.43358838099147401</v>
      </c>
      <c r="D2439" t="s">
        <v>2480</v>
      </c>
      <c r="E2439" t="s">
        <v>65</v>
      </c>
    </row>
    <row r="2440" spans="1:5" x14ac:dyDescent="0.3">
      <c r="A2440" t="s">
        <v>1212</v>
      </c>
      <c r="B2440" t="s">
        <v>2481</v>
      </c>
      <c r="C2440">
        <v>0.43406957648796801</v>
      </c>
      <c r="D2440" t="s">
        <v>2480</v>
      </c>
      <c r="E2440" t="s">
        <v>65</v>
      </c>
    </row>
    <row r="2441" spans="1:5" x14ac:dyDescent="0.3">
      <c r="A2441" t="s">
        <v>1674</v>
      </c>
      <c r="B2441" t="s">
        <v>2481</v>
      </c>
      <c r="C2441">
        <v>0.43412420982419764</v>
      </c>
      <c r="D2441" t="s">
        <v>2480</v>
      </c>
      <c r="E2441" t="s">
        <v>65</v>
      </c>
    </row>
    <row r="2442" spans="1:5" x14ac:dyDescent="0.3">
      <c r="A2442" t="s">
        <v>1278</v>
      </c>
      <c r="B2442" t="s">
        <v>2481</v>
      </c>
      <c r="C2442">
        <v>0.43425560962397697</v>
      </c>
      <c r="D2442" t="s">
        <v>2480</v>
      </c>
      <c r="E2442" t="s">
        <v>65</v>
      </c>
    </row>
    <row r="2443" spans="1:5" x14ac:dyDescent="0.3">
      <c r="A2443" t="s">
        <v>1716</v>
      </c>
      <c r="B2443" t="s">
        <v>66</v>
      </c>
      <c r="C2443">
        <v>0.43441475600955898</v>
      </c>
      <c r="D2443" t="s">
        <v>2480</v>
      </c>
      <c r="E2443" t="s">
        <v>65</v>
      </c>
    </row>
    <row r="2444" spans="1:5" x14ac:dyDescent="0.3">
      <c r="A2444" t="s">
        <v>1500</v>
      </c>
      <c r="B2444" t="s">
        <v>2481</v>
      </c>
      <c r="C2444">
        <v>0.43471120485321502</v>
      </c>
      <c r="D2444" t="s">
        <v>2480</v>
      </c>
      <c r="E2444" t="s">
        <v>65</v>
      </c>
    </row>
    <row r="2445" spans="1:5" x14ac:dyDescent="0.3">
      <c r="A2445" t="s">
        <v>1261</v>
      </c>
      <c r="B2445" t="s">
        <v>66</v>
      </c>
      <c r="C2445">
        <v>0.43533456132873399</v>
      </c>
      <c r="D2445" t="s">
        <v>2480</v>
      </c>
      <c r="E2445" t="s">
        <v>65</v>
      </c>
    </row>
    <row r="2446" spans="1:5" x14ac:dyDescent="0.3">
      <c r="A2446" t="s">
        <v>1168</v>
      </c>
      <c r="B2446" t="s">
        <v>2481</v>
      </c>
      <c r="C2446">
        <v>0.435395378547484</v>
      </c>
      <c r="D2446" t="s">
        <v>2480</v>
      </c>
      <c r="E2446" t="s">
        <v>65</v>
      </c>
    </row>
    <row r="2447" spans="1:5" x14ac:dyDescent="0.3">
      <c r="A2447" t="s">
        <v>2380</v>
      </c>
      <c r="B2447" t="s">
        <v>66</v>
      </c>
      <c r="C2447" s="108">
        <v>0.43557781432653631</v>
      </c>
      <c r="D2447" t="s">
        <v>2480</v>
      </c>
      <c r="E2447" t="s">
        <v>65</v>
      </c>
    </row>
    <row r="2448" spans="1:5" x14ac:dyDescent="0.3">
      <c r="A2448" t="s">
        <v>1141</v>
      </c>
      <c r="B2448" t="s">
        <v>66</v>
      </c>
      <c r="C2448">
        <v>0.435882370585435</v>
      </c>
      <c r="D2448" t="s">
        <v>2480</v>
      </c>
      <c r="E2448" t="s">
        <v>65</v>
      </c>
    </row>
    <row r="2449" spans="1:5" x14ac:dyDescent="0.3">
      <c r="A2449" t="s">
        <v>1545</v>
      </c>
      <c r="B2449" t="s">
        <v>2481</v>
      </c>
      <c r="C2449">
        <v>0.43610683449335497</v>
      </c>
      <c r="D2449" t="s">
        <v>2480</v>
      </c>
      <c r="E2449" t="s">
        <v>65</v>
      </c>
    </row>
    <row r="2450" spans="1:5" x14ac:dyDescent="0.3">
      <c r="A2450" t="s">
        <v>1217</v>
      </c>
      <c r="B2450" t="s">
        <v>132</v>
      </c>
      <c r="C2450">
        <v>0.43611776807740699</v>
      </c>
      <c r="D2450" t="s">
        <v>2480</v>
      </c>
      <c r="E2450" t="s">
        <v>65</v>
      </c>
    </row>
    <row r="2451" spans="1:5" x14ac:dyDescent="0.3">
      <c r="A2451" t="s">
        <v>1351</v>
      </c>
      <c r="B2451" t="s">
        <v>2481</v>
      </c>
      <c r="C2451">
        <v>0.43613013738795098</v>
      </c>
      <c r="D2451" t="s">
        <v>2480</v>
      </c>
      <c r="E2451" t="s">
        <v>65</v>
      </c>
    </row>
    <row r="2452" spans="1:5" x14ac:dyDescent="0.3">
      <c r="A2452" t="s">
        <v>2182</v>
      </c>
      <c r="B2452" t="s">
        <v>132</v>
      </c>
      <c r="C2452">
        <v>0.43626561076861398</v>
      </c>
      <c r="D2452" t="s">
        <v>2480</v>
      </c>
      <c r="E2452" t="s">
        <v>65</v>
      </c>
    </row>
    <row r="2453" spans="1:5" x14ac:dyDescent="0.3">
      <c r="A2453" t="s">
        <v>2370</v>
      </c>
      <c r="B2453" t="s">
        <v>113</v>
      </c>
      <c r="C2453">
        <v>0.43626928252397901</v>
      </c>
      <c r="D2453" t="s">
        <v>2480</v>
      </c>
      <c r="E2453" t="s">
        <v>65</v>
      </c>
    </row>
    <row r="2454" spans="1:5" x14ac:dyDescent="0.3">
      <c r="A2454" t="s">
        <v>1169</v>
      </c>
      <c r="B2454" t="s">
        <v>2481</v>
      </c>
      <c r="C2454">
        <v>0.43700954832850603</v>
      </c>
      <c r="D2454" t="s">
        <v>2480</v>
      </c>
      <c r="E2454" t="s">
        <v>65</v>
      </c>
    </row>
    <row r="2455" spans="1:5" x14ac:dyDescent="0.3">
      <c r="A2455" t="s">
        <v>1072</v>
      </c>
      <c r="B2455" t="s">
        <v>2481</v>
      </c>
      <c r="C2455">
        <v>0.43706008151685311</v>
      </c>
      <c r="D2455" t="s">
        <v>2480</v>
      </c>
      <c r="E2455" t="s">
        <v>65</v>
      </c>
    </row>
    <row r="2456" spans="1:5" x14ac:dyDescent="0.3">
      <c r="A2456" t="s">
        <v>1109</v>
      </c>
      <c r="B2456" t="s">
        <v>113</v>
      </c>
      <c r="C2456">
        <v>0.43711778490721098</v>
      </c>
      <c r="D2456" t="s">
        <v>2480</v>
      </c>
      <c r="E2456" t="s">
        <v>65</v>
      </c>
    </row>
    <row r="2457" spans="1:5" x14ac:dyDescent="0.3">
      <c r="A2457" t="s">
        <v>1310</v>
      </c>
      <c r="B2457" t="s">
        <v>2481</v>
      </c>
      <c r="C2457">
        <v>0.43754054218353899</v>
      </c>
      <c r="D2457" t="s">
        <v>2480</v>
      </c>
      <c r="E2457" t="s">
        <v>65</v>
      </c>
    </row>
    <row r="2458" spans="1:5" x14ac:dyDescent="0.3">
      <c r="A2458" t="s">
        <v>1336</v>
      </c>
      <c r="B2458" t="s">
        <v>2481</v>
      </c>
      <c r="C2458">
        <v>0.437675323705154</v>
      </c>
      <c r="D2458" t="s">
        <v>2480</v>
      </c>
      <c r="E2458" t="s">
        <v>65</v>
      </c>
    </row>
    <row r="2459" spans="1:5" x14ac:dyDescent="0.3">
      <c r="A2459" t="s">
        <v>1077</v>
      </c>
      <c r="B2459" t="s">
        <v>113</v>
      </c>
      <c r="C2459">
        <v>0.43785834778384403</v>
      </c>
      <c r="D2459" t="s">
        <v>2480</v>
      </c>
      <c r="E2459" t="s">
        <v>65</v>
      </c>
    </row>
    <row r="2460" spans="1:5" x14ac:dyDescent="0.3">
      <c r="A2460" t="s">
        <v>1307</v>
      </c>
      <c r="B2460" t="s">
        <v>2481</v>
      </c>
      <c r="C2460">
        <v>0.43819917988099499</v>
      </c>
      <c r="D2460" t="s">
        <v>2480</v>
      </c>
      <c r="E2460" t="s">
        <v>65</v>
      </c>
    </row>
    <row r="2461" spans="1:5" x14ac:dyDescent="0.3">
      <c r="A2461" t="s">
        <v>1671</v>
      </c>
      <c r="B2461" t="s">
        <v>113</v>
      </c>
      <c r="C2461">
        <v>0.43865655330982595</v>
      </c>
      <c r="D2461" t="s">
        <v>2480</v>
      </c>
      <c r="E2461" t="s">
        <v>65</v>
      </c>
    </row>
    <row r="2462" spans="1:5" x14ac:dyDescent="0.3">
      <c r="A2462" t="s">
        <v>1906</v>
      </c>
      <c r="B2462" t="s">
        <v>132</v>
      </c>
      <c r="C2462">
        <v>0.438963975233638</v>
      </c>
      <c r="D2462" t="s">
        <v>2480</v>
      </c>
      <c r="E2462" t="s">
        <v>65</v>
      </c>
    </row>
    <row r="2463" spans="1:5" x14ac:dyDescent="0.3">
      <c r="A2463" t="s">
        <v>2335</v>
      </c>
      <c r="B2463" t="s">
        <v>66</v>
      </c>
      <c r="C2463">
        <v>0.43902416270371702</v>
      </c>
      <c r="D2463" t="s">
        <v>2480</v>
      </c>
      <c r="E2463" t="s">
        <v>65</v>
      </c>
    </row>
    <row r="2464" spans="1:5" x14ac:dyDescent="0.3">
      <c r="A2464" t="s">
        <v>1438</v>
      </c>
      <c r="B2464" t="s">
        <v>2481</v>
      </c>
      <c r="C2464">
        <v>0.43949784311586249</v>
      </c>
      <c r="D2464" t="s">
        <v>2480</v>
      </c>
      <c r="E2464" t="s">
        <v>65</v>
      </c>
    </row>
    <row r="2465" spans="1:5" x14ac:dyDescent="0.3">
      <c r="A2465" t="s">
        <v>1277</v>
      </c>
      <c r="B2465" t="s">
        <v>2481</v>
      </c>
      <c r="C2465">
        <v>0.43971865593722398</v>
      </c>
      <c r="D2465" t="s">
        <v>2480</v>
      </c>
      <c r="E2465" t="s">
        <v>65</v>
      </c>
    </row>
    <row r="2466" spans="1:5" x14ac:dyDescent="0.3">
      <c r="A2466" t="s">
        <v>1091</v>
      </c>
      <c r="B2466" t="s">
        <v>66</v>
      </c>
      <c r="C2466">
        <v>0.43975832363287098</v>
      </c>
      <c r="D2466" t="s">
        <v>2480</v>
      </c>
      <c r="E2466" t="s">
        <v>65</v>
      </c>
    </row>
    <row r="2467" spans="1:5" x14ac:dyDescent="0.3">
      <c r="A2467" t="s">
        <v>1309</v>
      </c>
      <c r="B2467" t="s">
        <v>2481</v>
      </c>
      <c r="C2467">
        <v>0.43983304805909795</v>
      </c>
      <c r="D2467" t="s">
        <v>2480</v>
      </c>
      <c r="E2467" t="s">
        <v>65</v>
      </c>
    </row>
    <row r="2468" spans="1:5" x14ac:dyDescent="0.3">
      <c r="A2468" t="s">
        <v>1078</v>
      </c>
      <c r="B2468" t="s">
        <v>2481</v>
      </c>
      <c r="C2468">
        <v>0.44012544170115003</v>
      </c>
      <c r="D2468" t="s">
        <v>2480</v>
      </c>
      <c r="E2468" t="s">
        <v>65</v>
      </c>
    </row>
    <row r="2469" spans="1:5" x14ac:dyDescent="0.3">
      <c r="A2469" t="s">
        <v>2369</v>
      </c>
      <c r="B2469" t="s">
        <v>113</v>
      </c>
      <c r="C2469">
        <v>0.440253848827524</v>
      </c>
      <c r="D2469" t="s">
        <v>2480</v>
      </c>
      <c r="E2469" t="s">
        <v>65</v>
      </c>
    </row>
    <row r="2470" spans="1:5" x14ac:dyDescent="0.3">
      <c r="A2470" t="s">
        <v>2386</v>
      </c>
      <c r="B2470" t="s">
        <v>113</v>
      </c>
      <c r="C2470">
        <v>0.44039505563356995</v>
      </c>
      <c r="D2470" t="s">
        <v>2480</v>
      </c>
      <c r="E2470" t="s">
        <v>65</v>
      </c>
    </row>
    <row r="2471" spans="1:5" x14ac:dyDescent="0.3">
      <c r="A2471" t="s">
        <v>1177</v>
      </c>
      <c r="B2471" t="s">
        <v>2481</v>
      </c>
      <c r="C2471">
        <v>0.44040268166331897</v>
      </c>
      <c r="D2471" t="s">
        <v>2480</v>
      </c>
      <c r="E2471" t="s">
        <v>65</v>
      </c>
    </row>
    <row r="2472" spans="1:5" x14ac:dyDescent="0.3">
      <c r="A2472" t="s">
        <v>1488</v>
      </c>
      <c r="B2472" t="s">
        <v>66</v>
      </c>
      <c r="C2472">
        <v>0.44045204958732798</v>
      </c>
      <c r="D2472" t="s">
        <v>2480</v>
      </c>
      <c r="E2472" t="s">
        <v>65</v>
      </c>
    </row>
    <row r="2473" spans="1:5" x14ac:dyDescent="0.3">
      <c r="A2473" t="s">
        <v>1110</v>
      </c>
      <c r="B2473" t="s">
        <v>113</v>
      </c>
      <c r="C2473">
        <v>0.44060401327357801</v>
      </c>
      <c r="D2473" t="s">
        <v>2480</v>
      </c>
      <c r="E2473" t="s">
        <v>65</v>
      </c>
    </row>
    <row r="2474" spans="1:5" x14ac:dyDescent="0.3">
      <c r="A2474" t="s">
        <v>1680</v>
      </c>
      <c r="B2474" t="s">
        <v>66</v>
      </c>
      <c r="C2474">
        <v>0.44086199413434402</v>
      </c>
      <c r="D2474" t="s">
        <v>2480</v>
      </c>
      <c r="E2474" t="s">
        <v>65</v>
      </c>
    </row>
    <row r="2475" spans="1:5" x14ac:dyDescent="0.3">
      <c r="A2475" t="s">
        <v>1141</v>
      </c>
      <c r="B2475" t="s">
        <v>113</v>
      </c>
      <c r="C2475">
        <v>0.44092309672820706</v>
      </c>
      <c r="D2475" t="s">
        <v>2480</v>
      </c>
      <c r="E2475" t="s">
        <v>65</v>
      </c>
    </row>
    <row r="2476" spans="1:5" x14ac:dyDescent="0.3">
      <c r="A2476" t="s">
        <v>1382</v>
      </c>
      <c r="B2476" t="s">
        <v>66</v>
      </c>
      <c r="C2476">
        <v>0.44097434575896399</v>
      </c>
      <c r="D2476" t="s">
        <v>2480</v>
      </c>
      <c r="E2476" t="s">
        <v>65</v>
      </c>
    </row>
    <row r="2477" spans="1:5" x14ac:dyDescent="0.3">
      <c r="A2477" t="s">
        <v>1431</v>
      </c>
      <c r="B2477" t="s">
        <v>2481</v>
      </c>
      <c r="C2477">
        <v>0.44109361824219662</v>
      </c>
      <c r="D2477" t="s">
        <v>2480</v>
      </c>
      <c r="E2477" t="s">
        <v>65</v>
      </c>
    </row>
    <row r="2478" spans="1:5" x14ac:dyDescent="0.3">
      <c r="A2478" t="s">
        <v>1139</v>
      </c>
      <c r="B2478" t="s">
        <v>2481</v>
      </c>
      <c r="C2478">
        <v>0.44112237898206003</v>
      </c>
      <c r="D2478" t="s">
        <v>2480</v>
      </c>
      <c r="E2478" t="s">
        <v>65</v>
      </c>
    </row>
    <row r="2479" spans="1:5" x14ac:dyDescent="0.3">
      <c r="A2479" t="s">
        <v>1081</v>
      </c>
      <c r="B2479" t="s">
        <v>2481</v>
      </c>
      <c r="C2479">
        <v>0.44113557762617406</v>
      </c>
      <c r="D2479" t="s">
        <v>2480</v>
      </c>
      <c r="E2479" t="s">
        <v>65</v>
      </c>
    </row>
    <row r="2480" spans="1:5" x14ac:dyDescent="0.3">
      <c r="A2480" t="s">
        <v>1371</v>
      </c>
      <c r="B2480" t="s">
        <v>2481</v>
      </c>
      <c r="C2480">
        <v>0.44131065147732201</v>
      </c>
      <c r="D2480" t="s">
        <v>2480</v>
      </c>
      <c r="E2480" t="s">
        <v>65</v>
      </c>
    </row>
    <row r="2481" spans="1:5" x14ac:dyDescent="0.3">
      <c r="A2481" t="s">
        <v>367</v>
      </c>
      <c r="B2481" t="s">
        <v>66</v>
      </c>
      <c r="C2481">
        <v>0.44146753349364998</v>
      </c>
      <c r="D2481" t="s">
        <v>2480</v>
      </c>
      <c r="E2481" t="s">
        <v>65</v>
      </c>
    </row>
    <row r="2482" spans="1:5" x14ac:dyDescent="0.3">
      <c r="A2482" t="s">
        <v>1537</v>
      </c>
      <c r="B2482" t="s">
        <v>66</v>
      </c>
      <c r="C2482">
        <v>0.44147578500645901</v>
      </c>
      <c r="D2482" t="s">
        <v>2480</v>
      </c>
      <c r="E2482" t="s">
        <v>65</v>
      </c>
    </row>
    <row r="2483" spans="1:5" x14ac:dyDescent="0.3">
      <c r="A2483" t="s">
        <v>1132</v>
      </c>
      <c r="B2483" t="s">
        <v>2481</v>
      </c>
      <c r="C2483">
        <v>0.44184721204375199</v>
      </c>
      <c r="D2483" t="s">
        <v>2480</v>
      </c>
      <c r="E2483" t="s">
        <v>65</v>
      </c>
    </row>
    <row r="2484" spans="1:5" x14ac:dyDescent="0.3">
      <c r="A2484" t="s">
        <v>1129</v>
      </c>
      <c r="B2484" t="s">
        <v>2481</v>
      </c>
      <c r="C2484">
        <v>0.44211576151272602</v>
      </c>
      <c r="D2484" t="s">
        <v>2480</v>
      </c>
      <c r="E2484" t="s">
        <v>65</v>
      </c>
    </row>
    <row r="2485" spans="1:5" x14ac:dyDescent="0.3">
      <c r="A2485" t="s">
        <v>468</v>
      </c>
      <c r="B2485" t="s">
        <v>132</v>
      </c>
      <c r="C2485">
        <v>0.44234224754636398</v>
      </c>
      <c r="D2485" t="s">
        <v>2480</v>
      </c>
      <c r="E2485" t="s">
        <v>65</v>
      </c>
    </row>
    <row r="2486" spans="1:5" x14ac:dyDescent="0.3">
      <c r="A2486" t="s">
        <v>1082</v>
      </c>
      <c r="B2486" t="s">
        <v>2481</v>
      </c>
      <c r="C2486">
        <v>0.44265518820265598</v>
      </c>
      <c r="D2486" t="s">
        <v>2480</v>
      </c>
      <c r="E2486" t="s">
        <v>65</v>
      </c>
    </row>
    <row r="2487" spans="1:5" x14ac:dyDescent="0.3">
      <c r="A2487" t="s">
        <v>2351</v>
      </c>
      <c r="B2487" t="s">
        <v>113</v>
      </c>
      <c r="C2487">
        <v>0.44277465999988003</v>
      </c>
      <c r="D2487" t="s">
        <v>2480</v>
      </c>
      <c r="E2487" t="s">
        <v>65</v>
      </c>
    </row>
    <row r="2488" spans="1:5" x14ac:dyDescent="0.3">
      <c r="A2488" t="s">
        <v>1642</v>
      </c>
      <c r="B2488" t="s">
        <v>2481</v>
      </c>
      <c r="C2488">
        <v>0.44298684757582901</v>
      </c>
      <c r="D2488" t="s">
        <v>2480</v>
      </c>
      <c r="E2488" t="s">
        <v>65</v>
      </c>
    </row>
    <row r="2489" spans="1:5" x14ac:dyDescent="0.3">
      <c r="A2489" t="s">
        <v>1313</v>
      </c>
      <c r="B2489" t="s">
        <v>2481</v>
      </c>
      <c r="C2489">
        <v>0.44314832737207099</v>
      </c>
      <c r="D2489" t="s">
        <v>2480</v>
      </c>
      <c r="E2489" t="s">
        <v>65</v>
      </c>
    </row>
    <row r="2490" spans="1:5" x14ac:dyDescent="0.3">
      <c r="A2490" t="s">
        <v>1530</v>
      </c>
      <c r="B2490" t="s">
        <v>2481</v>
      </c>
      <c r="C2490">
        <v>0.44325936739093602</v>
      </c>
      <c r="D2490" t="s">
        <v>2480</v>
      </c>
      <c r="E2490" t="s">
        <v>65</v>
      </c>
    </row>
    <row r="2491" spans="1:5" x14ac:dyDescent="0.3">
      <c r="A2491" t="s">
        <v>1287</v>
      </c>
      <c r="B2491" t="s">
        <v>132</v>
      </c>
      <c r="C2491">
        <v>0.44336233695523802</v>
      </c>
      <c r="D2491" t="s">
        <v>2480</v>
      </c>
      <c r="E2491" t="s">
        <v>65</v>
      </c>
    </row>
    <row r="2492" spans="1:5" x14ac:dyDescent="0.3">
      <c r="A2492" t="s">
        <v>1289</v>
      </c>
      <c r="B2492" t="s">
        <v>2481</v>
      </c>
      <c r="C2492">
        <v>0.44369638433173952</v>
      </c>
      <c r="D2492" t="s">
        <v>2480</v>
      </c>
      <c r="E2492" t="s">
        <v>65</v>
      </c>
    </row>
    <row r="2493" spans="1:5" x14ac:dyDescent="0.3">
      <c r="A2493" t="s">
        <v>1134</v>
      </c>
      <c r="B2493" t="s">
        <v>2481</v>
      </c>
      <c r="C2493">
        <v>0.44402155424130302</v>
      </c>
      <c r="D2493" t="s">
        <v>2480</v>
      </c>
      <c r="E2493" t="s">
        <v>65</v>
      </c>
    </row>
    <row r="2494" spans="1:5" x14ac:dyDescent="0.3">
      <c r="A2494" t="s">
        <v>1201</v>
      </c>
      <c r="B2494" t="s">
        <v>2481</v>
      </c>
      <c r="C2494">
        <v>0.44441058823984908</v>
      </c>
      <c r="D2494" t="s">
        <v>2480</v>
      </c>
      <c r="E2494" t="s">
        <v>65</v>
      </c>
    </row>
    <row r="2495" spans="1:5" x14ac:dyDescent="0.3">
      <c r="A2495" t="s">
        <v>2350</v>
      </c>
      <c r="B2495" t="s">
        <v>66</v>
      </c>
      <c r="C2495">
        <v>0.44459778945287198</v>
      </c>
      <c r="D2495" t="s">
        <v>2480</v>
      </c>
      <c r="E2495" t="s">
        <v>65</v>
      </c>
    </row>
    <row r="2496" spans="1:5" x14ac:dyDescent="0.3">
      <c r="A2496" t="s">
        <v>1145</v>
      </c>
      <c r="B2496" t="s">
        <v>2481</v>
      </c>
      <c r="C2496">
        <v>0.444640476062446</v>
      </c>
      <c r="D2496" t="s">
        <v>2480</v>
      </c>
      <c r="E2496" t="s">
        <v>65</v>
      </c>
    </row>
    <row r="2497" spans="1:5" x14ac:dyDescent="0.3">
      <c r="A2497" t="s">
        <v>1317</v>
      </c>
      <c r="B2497" t="s">
        <v>66</v>
      </c>
      <c r="C2497">
        <v>0.44473434947525398</v>
      </c>
      <c r="D2497" t="s">
        <v>2480</v>
      </c>
      <c r="E2497" t="s">
        <v>65</v>
      </c>
    </row>
    <row r="2498" spans="1:5" x14ac:dyDescent="0.3">
      <c r="A2498" t="s">
        <v>1117</v>
      </c>
      <c r="B2498" t="s">
        <v>2481</v>
      </c>
      <c r="C2498">
        <v>0.44482473938525602</v>
      </c>
      <c r="D2498" t="s">
        <v>2480</v>
      </c>
      <c r="E2498" t="s">
        <v>65</v>
      </c>
    </row>
    <row r="2499" spans="1:5" x14ac:dyDescent="0.3">
      <c r="A2499" t="s">
        <v>1286</v>
      </c>
      <c r="B2499" t="s">
        <v>2481</v>
      </c>
      <c r="C2499">
        <v>0.44557767051165548</v>
      </c>
      <c r="D2499" t="s">
        <v>2480</v>
      </c>
      <c r="E2499" t="s">
        <v>65</v>
      </c>
    </row>
    <row r="2500" spans="1:5" x14ac:dyDescent="0.3">
      <c r="A2500" t="s">
        <v>1103</v>
      </c>
      <c r="B2500" t="s">
        <v>113</v>
      </c>
      <c r="C2500">
        <v>0.44607464973223093</v>
      </c>
      <c r="D2500" t="s">
        <v>2480</v>
      </c>
      <c r="E2500" t="s">
        <v>65</v>
      </c>
    </row>
    <row r="2501" spans="1:5" x14ac:dyDescent="0.3">
      <c r="A2501" t="s">
        <v>1103</v>
      </c>
      <c r="B2501" t="s">
        <v>66</v>
      </c>
      <c r="C2501">
        <v>0.44607464973223099</v>
      </c>
      <c r="D2501" t="s">
        <v>2480</v>
      </c>
      <c r="E2501" t="s">
        <v>65</v>
      </c>
    </row>
    <row r="2502" spans="1:5" x14ac:dyDescent="0.3">
      <c r="A2502" t="s">
        <v>1689</v>
      </c>
      <c r="B2502" t="s">
        <v>2481</v>
      </c>
      <c r="C2502">
        <v>0.44614328702113226</v>
      </c>
      <c r="D2502" t="s">
        <v>2480</v>
      </c>
      <c r="E2502" t="s">
        <v>65</v>
      </c>
    </row>
    <row r="2503" spans="1:5" x14ac:dyDescent="0.3">
      <c r="A2503" t="s">
        <v>1217</v>
      </c>
      <c r="B2503" t="s">
        <v>2481</v>
      </c>
      <c r="C2503">
        <v>0.44614760246389706</v>
      </c>
      <c r="D2503" t="s">
        <v>2480</v>
      </c>
      <c r="E2503" t="s">
        <v>65</v>
      </c>
    </row>
    <row r="2504" spans="1:5" x14ac:dyDescent="0.3">
      <c r="A2504" t="s">
        <v>2406</v>
      </c>
      <c r="B2504" t="s">
        <v>113</v>
      </c>
      <c r="C2504">
        <v>0.44631709872931302</v>
      </c>
      <c r="D2504" t="s">
        <v>2480</v>
      </c>
      <c r="E2504" t="s">
        <v>65</v>
      </c>
    </row>
    <row r="2505" spans="1:5" x14ac:dyDescent="0.3">
      <c r="A2505" t="s">
        <v>1490</v>
      </c>
      <c r="B2505" t="s">
        <v>66</v>
      </c>
      <c r="C2505">
        <v>0.44645566295723699</v>
      </c>
      <c r="D2505" t="s">
        <v>2480</v>
      </c>
      <c r="E2505" t="s">
        <v>65</v>
      </c>
    </row>
    <row r="2506" spans="1:5" x14ac:dyDescent="0.3">
      <c r="A2506" t="s">
        <v>1439</v>
      </c>
      <c r="B2506" t="s">
        <v>2481</v>
      </c>
      <c r="C2506">
        <v>0.44651593042061899</v>
      </c>
      <c r="D2506" t="s">
        <v>2480</v>
      </c>
      <c r="E2506" t="s">
        <v>65</v>
      </c>
    </row>
    <row r="2507" spans="1:5" x14ac:dyDescent="0.3">
      <c r="A2507" t="s">
        <v>1687</v>
      </c>
      <c r="B2507" t="s">
        <v>2481</v>
      </c>
      <c r="C2507">
        <v>0.44651884101718542</v>
      </c>
      <c r="D2507" t="s">
        <v>2480</v>
      </c>
      <c r="E2507" t="s">
        <v>65</v>
      </c>
    </row>
    <row r="2508" spans="1:5" x14ac:dyDescent="0.3">
      <c r="A2508" t="s">
        <v>1686</v>
      </c>
      <c r="B2508" t="s">
        <v>2481</v>
      </c>
      <c r="C2508">
        <v>0.446523547767678</v>
      </c>
      <c r="D2508" t="s">
        <v>2480</v>
      </c>
      <c r="E2508" t="s">
        <v>65</v>
      </c>
    </row>
    <row r="2509" spans="1:5" x14ac:dyDescent="0.3">
      <c r="A2509" t="s">
        <v>1675</v>
      </c>
      <c r="B2509" t="s">
        <v>2481</v>
      </c>
      <c r="C2509">
        <v>0.44653593230328348</v>
      </c>
      <c r="D2509" t="s">
        <v>2480</v>
      </c>
      <c r="E2509" t="s">
        <v>65</v>
      </c>
    </row>
    <row r="2510" spans="1:5" x14ac:dyDescent="0.3">
      <c r="A2510" t="s">
        <v>1669</v>
      </c>
      <c r="B2510" t="s">
        <v>2481</v>
      </c>
      <c r="C2510">
        <v>0.44656056463732302</v>
      </c>
      <c r="D2510" t="s">
        <v>2480</v>
      </c>
      <c r="E2510" t="s">
        <v>65</v>
      </c>
    </row>
    <row r="2511" spans="1:5" x14ac:dyDescent="0.3">
      <c r="A2511" t="s">
        <v>1518</v>
      </c>
      <c r="B2511" t="s">
        <v>2481</v>
      </c>
      <c r="C2511">
        <v>0.44661234377175002</v>
      </c>
      <c r="D2511" t="s">
        <v>2480</v>
      </c>
      <c r="E2511" t="s">
        <v>65</v>
      </c>
    </row>
    <row r="2512" spans="1:5" x14ac:dyDescent="0.3">
      <c r="A2512" t="s">
        <v>1399</v>
      </c>
      <c r="B2512" t="s">
        <v>2481</v>
      </c>
      <c r="C2512">
        <v>0.446909876744496</v>
      </c>
      <c r="D2512" t="s">
        <v>2480</v>
      </c>
      <c r="E2512" t="s">
        <v>65</v>
      </c>
    </row>
    <row r="2513" spans="1:5" x14ac:dyDescent="0.3">
      <c r="A2513" t="s">
        <v>1108</v>
      </c>
      <c r="B2513" t="s">
        <v>113</v>
      </c>
      <c r="C2513">
        <v>0.44711730177292497</v>
      </c>
      <c r="D2513" t="s">
        <v>2480</v>
      </c>
      <c r="E2513" t="s">
        <v>65</v>
      </c>
    </row>
    <row r="2514" spans="1:5" x14ac:dyDescent="0.3">
      <c r="A2514" t="s">
        <v>868</v>
      </c>
      <c r="B2514" t="s">
        <v>132</v>
      </c>
      <c r="C2514">
        <v>0.44723448250458703</v>
      </c>
      <c r="D2514" t="s">
        <v>2480</v>
      </c>
      <c r="E2514" t="s">
        <v>65</v>
      </c>
    </row>
    <row r="2515" spans="1:5" x14ac:dyDescent="0.3">
      <c r="A2515" t="s">
        <v>1303</v>
      </c>
      <c r="B2515" t="s">
        <v>66</v>
      </c>
      <c r="C2515">
        <v>0.44747385801813799</v>
      </c>
      <c r="D2515" t="s">
        <v>2480</v>
      </c>
      <c r="E2515" t="s">
        <v>65</v>
      </c>
    </row>
    <row r="2516" spans="1:5" x14ac:dyDescent="0.3">
      <c r="A2516" t="s">
        <v>1144</v>
      </c>
      <c r="B2516" t="s">
        <v>2481</v>
      </c>
      <c r="C2516">
        <v>0.44751517086994402</v>
      </c>
      <c r="D2516" t="s">
        <v>2480</v>
      </c>
      <c r="E2516" t="s">
        <v>65</v>
      </c>
    </row>
    <row r="2517" spans="1:5" x14ac:dyDescent="0.3">
      <c r="A2517" t="s">
        <v>1265</v>
      </c>
      <c r="B2517" t="s">
        <v>66</v>
      </c>
      <c r="C2517">
        <v>0.44824133690844198</v>
      </c>
      <c r="D2517" t="s">
        <v>2480</v>
      </c>
      <c r="E2517" t="s">
        <v>65</v>
      </c>
    </row>
    <row r="2518" spans="1:5" x14ac:dyDescent="0.3">
      <c r="A2518" t="s">
        <v>1392</v>
      </c>
      <c r="B2518" t="s">
        <v>2481</v>
      </c>
      <c r="C2518">
        <v>0.44852949339271292</v>
      </c>
      <c r="D2518" t="s">
        <v>2480</v>
      </c>
      <c r="E2518" t="s">
        <v>65</v>
      </c>
    </row>
    <row r="2519" spans="1:5" x14ac:dyDescent="0.3">
      <c r="A2519" t="s">
        <v>2338</v>
      </c>
      <c r="B2519" t="s">
        <v>113</v>
      </c>
      <c r="C2519">
        <v>0.448702491556281</v>
      </c>
      <c r="D2519" t="s">
        <v>2480</v>
      </c>
      <c r="E2519" t="s">
        <v>65</v>
      </c>
    </row>
    <row r="2520" spans="1:5" x14ac:dyDescent="0.3">
      <c r="A2520" t="s">
        <v>1163</v>
      </c>
      <c r="B2520" t="s">
        <v>2481</v>
      </c>
      <c r="C2520">
        <v>0.44877987615649301</v>
      </c>
      <c r="D2520" t="s">
        <v>2480</v>
      </c>
      <c r="E2520" t="s">
        <v>65</v>
      </c>
    </row>
    <row r="2521" spans="1:5" x14ac:dyDescent="0.3">
      <c r="A2521" t="s">
        <v>2394</v>
      </c>
      <c r="B2521" t="s">
        <v>113</v>
      </c>
      <c r="C2521">
        <v>0.44951681045453101</v>
      </c>
      <c r="D2521" t="s">
        <v>2480</v>
      </c>
      <c r="E2521" t="s">
        <v>65</v>
      </c>
    </row>
    <row r="2522" spans="1:5" x14ac:dyDescent="0.3">
      <c r="A2522" t="s">
        <v>1538</v>
      </c>
      <c r="B2522" t="s">
        <v>2481</v>
      </c>
      <c r="C2522">
        <v>0.44952818152782698</v>
      </c>
      <c r="D2522" t="s">
        <v>2480</v>
      </c>
      <c r="E2522" t="s">
        <v>65</v>
      </c>
    </row>
    <row r="2523" spans="1:5" x14ac:dyDescent="0.3">
      <c r="A2523" t="s">
        <v>1647</v>
      </c>
      <c r="B2523" t="s">
        <v>2481</v>
      </c>
      <c r="C2523">
        <v>0.44961797297877193</v>
      </c>
      <c r="D2523" t="s">
        <v>2480</v>
      </c>
      <c r="E2523" t="s">
        <v>65</v>
      </c>
    </row>
    <row r="2524" spans="1:5" x14ac:dyDescent="0.3">
      <c r="A2524" t="s">
        <v>1718</v>
      </c>
      <c r="B2524" t="s">
        <v>132</v>
      </c>
      <c r="C2524">
        <v>0.44981128243317903</v>
      </c>
      <c r="D2524" t="s">
        <v>2480</v>
      </c>
      <c r="E2524" t="s">
        <v>65</v>
      </c>
    </row>
    <row r="2525" spans="1:5" x14ac:dyDescent="0.3">
      <c r="A2525" t="s">
        <v>378</v>
      </c>
      <c r="B2525" t="s">
        <v>132</v>
      </c>
      <c r="C2525">
        <v>0.450168320915253</v>
      </c>
      <c r="D2525" t="s">
        <v>2480</v>
      </c>
      <c r="E2525" t="s">
        <v>65</v>
      </c>
    </row>
    <row r="2526" spans="1:5" x14ac:dyDescent="0.3">
      <c r="A2526" t="s">
        <v>1390</v>
      </c>
      <c r="B2526" t="s">
        <v>66</v>
      </c>
      <c r="C2526">
        <v>0.45025634785152102</v>
      </c>
      <c r="D2526" t="s">
        <v>2480</v>
      </c>
      <c r="E2526" t="s">
        <v>65</v>
      </c>
    </row>
    <row r="2527" spans="1:5" x14ac:dyDescent="0.3">
      <c r="A2527" t="s">
        <v>1560</v>
      </c>
      <c r="B2527" t="s">
        <v>132</v>
      </c>
      <c r="C2527">
        <v>0.45030366381772002</v>
      </c>
      <c r="D2527" t="s">
        <v>2480</v>
      </c>
      <c r="E2527" t="s">
        <v>65</v>
      </c>
    </row>
    <row r="2528" spans="1:5" x14ac:dyDescent="0.3">
      <c r="A2528" t="s">
        <v>1440</v>
      </c>
      <c r="B2528" t="s">
        <v>2481</v>
      </c>
      <c r="C2528">
        <v>0.45046420695512696</v>
      </c>
      <c r="D2528" t="s">
        <v>2480</v>
      </c>
      <c r="E2528" t="s">
        <v>65</v>
      </c>
    </row>
    <row r="2529" spans="1:5" x14ac:dyDescent="0.3">
      <c r="A2529" t="s">
        <v>1539</v>
      </c>
      <c r="B2529" t="s">
        <v>2481</v>
      </c>
      <c r="C2529">
        <v>0.45061074578589499</v>
      </c>
      <c r="D2529" t="s">
        <v>2480</v>
      </c>
      <c r="E2529" t="s">
        <v>65</v>
      </c>
    </row>
    <row r="2530" spans="1:5" x14ac:dyDescent="0.3">
      <c r="A2530" t="s">
        <v>1179</v>
      </c>
      <c r="B2530" t="s">
        <v>66</v>
      </c>
      <c r="C2530">
        <v>0.45077654709968201</v>
      </c>
      <c r="D2530" t="s">
        <v>2480</v>
      </c>
      <c r="E2530" t="s">
        <v>65</v>
      </c>
    </row>
    <row r="2531" spans="1:5" x14ac:dyDescent="0.3">
      <c r="A2531" t="s">
        <v>1205</v>
      </c>
      <c r="B2531" t="s">
        <v>2481</v>
      </c>
      <c r="C2531">
        <v>0.45083928008663199</v>
      </c>
      <c r="D2531" t="s">
        <v>2480</v>
      </c>
      <c r="E2531" t="s">
        <v>65</v>
      </c>
    </row>
    <row r="2532" spans="1:5" x14ac:dyDescent="0.3">
      <c r="A2532" t="s">
        <v>1107</v>
      </c>
      <c r="B2532" t="s">
        <v>66</v>
      </c>
      <c r="C2532">
        <v>0.45089818276776</v>
      </c>
      <c r="D2532" t="s">
        <v>2480</v>
      </c>
      <c r="E2532" t="s">
        <v>65</v>
      </c>
    </row>
    <row r="2533" spans="1:5" x14ac:dyDescent="0.3">
      <c r="A2533" t="s">
        <v>1672</v>
      </c>
      <c r="B2533" t="s">
        <v>66</v>
      </c>
      <c r="C2533">
        <v>0.45091692280163598</v>
      </c>
      <c r="D2533" t="s">
        <v>2480</v>
      </c>
      <c r="E2533" t="s">
        <v>65</v>
      </c>
    </row>
    <row r="2534" spans="1:5" x14ac:dyDescent="0.3">
      <c r="A2534" t="s">
        <v>1543</v>
      </c>
      <c r="B2534" t="s">
        <v>2481</v>
      </c>
      <c r="C2534">
        <v>0.45123587972955997</v>
      </c>
      <c r="D2534" t="s">
        <v>2480</v>
      </c>
      <c r="E2534" t="s">
        <v>65</v>
      </c>
    </row>
    <row r="2535" spans="1:5" x14ac:dyDescent="0.3">
      <c r="A2535" t="s">
        <v>1179</v>
      </c>
      <c r="B2535" t="s">
        <v>113</v>
      </c>
      <c r="C2535">
        <v>0.45129168577547102</v>
      </c>
      <c r="D2535" t="s">
        <v>2480</v>
      </c>
      <c r="E2535" t="s">
        <v>65</v>
      </c>
    </row>
    <row r="2536" spans="1:5" x14ac:dyDescent="0.3">
      <c r="A2536" t="s">
        <v>438</v>
      </c>
      <c r="B2536" t="s">
        <v>132</v>
      </c>
      <c r="C2536">
        <v>0.45157549845841999</v>
      </c>
      <c r="D2536" t="s">
        <v>2480</v>
      </c>
      <c r="E2536" t="s">
        <v>65</v>
      </c>
    </row>
    <row r="2537" spans="1:5" x14ac:dyDescent="0.3">
      <c r="A2537" t="s">
        <v>1167</v>
      </c>
      <c r="B2537" t="s">
        <v>66</v>
      </c>
      <c r="C2537">
        <v>0.45218813943666603</v>
      </c>
      <c r="D2537" t="s">
        <v>2480</v>
      </c>
      <c r="E2537" t="s">
        <v>65</v>
      </c>
    </row>
    <row r="2538" spans="1:5" x14ac:dyDescent="0.3">
      <c r="A2538" t="s">
        <v>1219</v>
      </c>
      <c r="B2538" t="s">
        <v>132</v>
      </c>
      <c r="C2538">
        <v>0.45230459995451699</v>
      </c>
      <c r="D2538" t="s">
        <v>2480</v>
      </c>
      <c r="E2538" t="s">
        <v>65</v>
      </c>
    </row>
    <row r="2539" spans="1:5" x14ac:dyDescent="0.3">
      <c r="A2539" t="s">
        <v>2385</v>
      </c>
      <c r="B2539" t="s">
        <v>113</v>
      </c>
      <c r="C2539">
        <v>0.45234282028061007</v>
      </c>
      <c r="D2539" t="s">
        <v>2480</v>
      </c>
      <c r="E2539" t="s">
        <v>65</v>
      </c>
    </row>
    <row r="2540" spans="1:5" x14ac:dyDescent="0.3">
      <c r="A2540" t="s">
        <v>2407</v>
      </c>
      <c r="B2540" t="s">
        <v>113</v>
      </c>
      <c r="C2540">
        <v>0.45247625701696403</v>
      </c>
      <c r="D2540" t="s">
        <v>2480</v>
      </c>
      <c r="E2540" t="s">
        <v>65</v>
      </c>
    </row>
    <row r="2541" spans="1:5" x14ac:dyDescent="0.3">
      <c r="A2541" t="s">
        <v>1094</v>
      </c>
      <c r="B2541" t="s">
        <v>2481</v>
      </c>
      <c r="C2541">
        <v>0.452888178641981</v>
      </c>
      <c r="D2541" t="s">
        <v>2480</v>
      </c>
      <c r="E2541" t="s">
        <v>65</v>
      </c>
    </row>
    <row r="2542" spans="1:5" x14ac:dyDescent="0.3">
      <c r="A2542" t="s">
        <v>1305</v>
      </c>
      <c r="B2542" t="s">
        <v>2481</v>
      </c>
      <c r="C2542">
        <v>0.45333636431976698</v>
      </c>
      <c r="D2542" t="s">
        <v>2480</v>
      </c>
      <c r="E2542" t="s">
        <v>65</v>
      </c>
    </row>
    <row r="2543" spans="1:5" x14ac:dyDescent="0.3">
      <c r="A2543" t="s">
        <v>1498</v>
      </c>
      <c r="B2543" t="s">
        <v>2481</v>
      </c>
      <c r="C2543">
        <v>0.45396693666131499</v>
      </c>
      <c r="D2543" t="s">
        <v>2480</v>
      </c>
      <c r="E2543" t="s">
        <v>65</v>
      </c>
    </row>
    <row r="2544" spans="1:5" x14ac:dyDescent="0.3">
      <c r="A2544" t="s">
        <v>1412</v>
      </c>
      <c r="B2544" t="s">
        <v>2481</v>
      </c>
      <c r="C2544">
        <v>0.45398442355706797</v>
      </c>
      <c r="D2544" t="s">
        <v>2480</v>
      </c>
      <c r="E2544" t="s">
        <v>65</v>
      </c>
    </row>
    <row r="2545" spans="1:5" x14ac:dyDescent="0.3">
      <c r="A2545" t="s">
        <v>2321</v>
      </c>
      <c r="B2545" t="s">
        <v>66</v>
      </c>
      <c r="C2545">
        <v>0.454059203544672</v>
      </c>
      <c r="D2545" t="s">
        <v>2480</v>
      </c>
      <c r="E2545" t="s">
        <v>65</v>
      </c>
    </row>
    <row r="2546" spans="1:5" x14ac:dyDescent="0.3">
      <c r="A2546" t="s">
        <v>1316</v>
      </c>
      <c r="B2546" t="s">
        <v>66</v>
      </c>
      <c r="C2546">
        <v>0.454104347990131</v>
      </c>
      <c r="D2546" t="s">
        <v>2480</v>
      </c>
      <c r="E2546" t="s">
        <v>65</v>
      </c>
    </row>
    <row r="2547" spans="1:5" x14ac:dyDescent="0.3">
      <c r="A2547" t="s">
        <v>1232</v>
      </c>
      <c r="B2547" t="s">
        <v>2481</v>
      </c>
      <c r="C2547">
        <v>0.45422822676847802</v>
      </c>
      <c r="D2547" t="s">
        <v>2480</v>
      </c>
      <c r="E2547" t="s">
        <v>65</v>
      </c>
    </row>
    <row r="2548" spans="1:5" x14ac:dyDescent="0.3">
      <c r="A2548" t="s">
        <v>1118</v>
      </c>
      <c r="B2548" t="s">
        <v>2481</v>
      </c>
      <c r="C2548">
        <v>0.45429966725151999</v>
      </c>
      <c r="D2548" t="s">
        <v>2480</v>
      </c>
      <c r="E2548" t="s">
        <v>65</v>
      </c>
    </row>
    <row r="2549" spans="1:5" x14ac:dyDescent="0.3">
      <c r="A2549" t="s">
        <v>1136</v>
      </c>
      <c r="B2549" t="s">
        <v>2481</v>
      </c>
      <c r="C2549">
        <v>0.45474223524159602</v>
      </c>
      <c r="D2549" t="s">
        <v>2480</v>
      </c>
      <c r="E2549" t="s">
        <v>65</v>
      </c>
    </row>
    <row r="2550" spans="1:5" x14ac:dyDescent="0.3">
      <c r="A2550" t="s">
        <v>1111</v>
      </c>
      <c r="B2550" t="s">
        <v>2481</v>
      </c>
      <c r="C2550">
        <v>0.455071099573641</v>
      </c>
      <c r="D2550" t="s">
        <v>2480</v>
      </c>
      <c r="E2550" t="s">
        <v>65</v>
      </c>
    </row>
    <row r="2551" spans="1:5" x14ac:dyDescent="0.3">
      <c r="A2551" t="s">
        <v>1560</v>
      </c>
      <c r="B2551" t="s">
        <v>66</v>
      </c>
      <c r="C2551">
        <v>0.45507997214589502</v>
      </c>
      <c r="D2551" t="s">
        <v>2480</v>
      </c>
      <c r="E2551" t="s">
        <v>65</v>
      </c>
    </row>
    <row r="2552" spans="1:5" x14ac:dyDescent="0.3">
      <c r="A2552" t="s">
        <v>1056</v>
      </c>
      <c r="B2552" t="s">
        <v>2481</v>
      </c>
      <c r="C2552">
        <v>0.45528983578227084</v>
      </c>
      <c r="D2552" t="s">
        <v>2480</v>
      </c>
      <c r="E2552" t="s">
        <v>65</v>
      </c>
    </row>
    <row r="2553" spans="1:5" x14ac:dyDescent="0.3">
      <c r="A2553" t="s">
        <v>1131</v>
      </c>
      <c r="B2553" t="s">
        <v>2481</v>
      </c>
      <c r="C2553">
        <v>0.455552788299672</v>
      </c>
      <c r="D2553" t="s">
        <v>2480</v>
      </c>
      <c r="E2553" t="s">
        <v>65</v>
      </c>
    </row>
    <row r="2554" spans="1:5" x14ac:dyDescent="0.3">
      <c r="A2554" t="s">
        <v>1133</v>
      </c>
      <c r="B2554" t="s">
        <v>2481</v>
      </c>
      <c r="C2554">
        <v>0.45568170247146</v>
      </c>
      <c r="D2554" t="s">
        <v>2480</v>
      </c>
      <c r="E2554" t="s">
        <v>65</v>
      </c>
    </row>
    <row r="2555" spans="1:5" x14ac:dyDescent="0.3">
      <c r="A2555" t="s">
        <v>1398</v>
      </c>
      <c r="B2555" t="s">
        <v>2481</v>
      </c>
      <c r="C2555">
        <v>0.45571899535334698</v>
      </c>
      <c r="D2555" t="s">
        <v>2480</v>
      </c>
      <c r="E2555" t="s">
        <v>65</v>
      </c>
    </row>
    <row r="2556" spans="1:5" x14ac:dyDescent="0.3">
      <c r="A2556" t="s">
        <v>1361</v>
      </c>
      <c r="B2556" t="s">
        <v>2481</v>
      </c>
      <c r="C2556">
        <v>0.45599269574361001</v>
      </c>
      <c r="D2556" t="s">
        <v>2480</v>
      </c>
      <c r="E2556" t="s">
        <v>65</v>
      </c>
    </row>
    <row r="2557" spans="1:5" x14ac:dyDescent="0.3">
      <c r="A2557" t="s">
        <v>1417</v>
      </c>
      <c r="B2557" t="s">
        <v>2481</v>
      </c>
      <c r="C2557">
        <v>0.45620728740652405</v>
      </c>
      <c r="D2557" t="s">
        <v>2480</v>
      </c>
      <c r="E2557" t="s">
        <v>65</v>
      </c>
    </row>
    <row r="2558" spans="1:5" x14ac:dyDescent="0.3">
      <c r="A2558" t="s">
        <v>1183</v>
      </c>
      <c r="B2558" t="s">
        <v>2481</v>
      </c>
      <c r="C2558">
        <v>0.456492286656555</v>
      </c>
      <c r="D2558" t="s">
        <v>2480</v>
      </c>
      <c r="E2558" t="s">
        <v>65</v>
      </c>
    </row>
    <row r="2559" spans="1:5" x14ac:dyDescent="0.3">
      <c r="A2559" t="s">
        <v>1147</v>
      </c>
      <c r="B2559" t="s">
        <v>2481</v>
      </c>
      <c r="C2559">
        <v>0.45701219740349303</v>
      </c>
      <c r="D2559" t="s">
        <v>2480</v>
      </c>
      <c r="E2559" t="s">
        <v>65</v>
      </c>
    </row>
    <row r="2560" spans="1:5" x14ac:dyDescent="0.3">
      <c r="A2560" t="s">
        <v>777</v>
      </c>
      <c r="B2560" t="s">
        <v>132</v>
      </c>
      <c r="C2560">
        <v>0.45713555384911397</v>
      </c>
      <c r="D2560" t="s">
        <v>2480</v>
      </c>
      <c r="E2560" t="s">
        <v>65</v>
      </c>
    </row>
    <row r="2561" spans="1:5" x14ac:dyDescent="0.3">
      <c r="A2561" t="s">
        <v>1332</v>
      </c>
      <c r="B2561" t="s">
        <v>66</v>
      </c>
      <c r="C2561">
        <v>0.45741324680446899</v>
      </c>
      <c r="D2561" t="s">
        <v>2480</v>
      </c>
      <c r="E2561" t="s">
        <v>65</v>
      </c>
    </row>
    <row r="2562" spans="1:5" x14ac:dyDescent="0.3">
      <c r="A2562" t="s">
        <v>1272</v>
      </c>
      <c r="B2562" t="s">
        <v>2481</v>
      </c>
      <c r="C2562">
        <v>0.457708640838284</v>
      </c>
      <c r="D2562" t="s">
        <v>2480</v>
      </c>
      <c r="E2562" t="s">
        <v>65</v>
      </c>
    </row>
    <row r="2563" spans="1:5" x14ac:dyDescent="0.3">
      <c r="A2563" t="s">
        <v>1262</v>
      </c>
      <c r="B2563" t="s">
        <v>66</v>
      </c>
      <c r="C2563">
        <v>0.45791608927337502</v>
      </c>
      <c r="D2563" t="s">
        <v>2480</v>
      </c>
      <c r="E2563" t="s">
        <v>65</v>
      </c>
    </row>
    <row r="2564" spans="1:5" x14ac:dyDescent="0.3">
      <c r="A2564" t="s">
        <v>1648</v>
      </c>
      <c r="B2564" t="s">
        <v>2481</v>
      </c>
      <c r="C2564">
        <v>0.45843027008210308</v>
      </c>
      <c r="D2564" t="s">
        <v>2480</v>
      </c>
      <c r="E2564" t="s">
        <v>65</v>
      </c>
    </row>
    <row r="2565" spans="1:5" x14ac:dyDescent="0.3">
      <c r="A2565" t="s">
        <v>380</v>
      </c>
      <c r="B2565" t="s">
        <v>132</v>
      </c>
      <c r="C2565">
        <v>0.45856301115196202</v>
      </c>
      <c r="D2565" t="s">
        <v>2480</v>
      </c>
      <c r="E2565" t="s">
        <v>65</v>
      </c>
    </row>
    <row r="2566" spans="1:5" x14ac:dyDescent="0.3">
      <c r="A2566" t="s">
        <v>1688</v>
      </c>
      <c r="B2566" t="s">
        <v>66</v>
      </c>
      <c r="C2566">
        <v>0.45878577543277099</v>
      </c>
      <c r="D2566" t="s">
        <v>2480</v>
      </c>
      <c r="E2566" t="s">
        <v>65</v>
      </c>
    </row>
    <row r="2567" spans="1:5" x14ac:dyDescent="0.3">
      <c r="A2567" t="s">
        <v>1314</v>
      </c>
      <c r="B2567" t="s">
        <v>2481</v>
      </c>
      <c r="C2567">
        <v>0.459129275515607</v>
      </c>
      <c r="D2567" t="s">
        <v>2480</v>
      </c>
      <c r="E2567" t="s">
        <v>65</v>
      </c>
    </row>
    <row r="2568" spans="1:5" x14ac:dyDescent="0.3">
      <c r="A2568" t="s">
        <v>434</v>
      </c>
      <c r="B2568" t="s">
        <v>132</v>
      </c>
      <c r="C2568">
        <v>0.45921502393032099</v>
      </c>
      <c r="D2568" t="s">
        <v>2480</v>
      </c>
      <c r="E2568" t="s">
        <v>65</v>
      </c>
    </row>
    <row r="2569" spans="1:5" x14ac:dyDescent="0.3">
      <c r="A2569" t="s">
        <v>1112</v>
      </c>
      <c r="B2569" t="s">
        <v>2481</v>
      </c>
      <c r="C2569">
        <v>0.45934026667463201</v>
      </c>
      <c r="D2569" t="s">
        <v>2480</v>
      </c>
      <c r="E2569" t="s">
        <v>65</v>
      </c>
    </row>
    <row r="2570" spans="1:5" x14ac:dyDescent="0.3">
      <c r="A2570" t="s">
        <v>870</v>
      </c>
      <c r="B2570" t="s">
        <v>132</v>
      </c>
      <c r="C2570">
        <v>0.45951327557164001</v>
      </c>
      <c r="D2570" t="s">
        <v>2480</v>
      </c>
      <c r="E2570" t="s">
        <v>65</v>
      </c>
    </row>
    <row r="2571" spans="1:5" x14ac:dyDescent="0.3">
      <c r="A2571" t="s">
        <v>639</v>
      </c>
      <c r="B2571" t="s">
        <v>132</v>
      </c>
      <c r="C2571">
        <v>0.45983641405465098</v>
      </c>
      <c r="D2571" t="s">
        <v>2480</v>
      </c>
      <c r="E2571" t="s">
        <v>65</v>
      </c>
    </row>
    <row r="2572" spans="1:5" x14ac:dyDescent="0.3">
      <c r="A2572" t="s">
        <v>1239</v>
      </c>
      <c r="B2572" t="s">
        <v>66</v>
      </c>
      <c r="C2572">
        <v>0.46024819654354399</v>
      </c>
      <c r="D2572" t="s">
        <v>2480</v>
      </c>
      <c r="E2572" t="s">
        <v>65</v>
      </c>
    </row>
    <row r="2573" spans="1:5" x14ac:dyDescent="0.3">
      <c r="A2573" t="s">
        <v>1496</v>
      </c>
      <c r="B2573" t="s">
        <v>66</v>
      </c>
      <c r="C2573">
        <v>0.46040891123243</v>
      </c>
      <c r="D2573" t="s">
        <v>2480</v>
      </c>
      <c r="E2573" t="s">
        <v>65</v>
      </c>
    </row>
    <row r="2574" spans="1:5" x14ac:dyDescent="0.3">
      <c r="A2574" t="s">
        <v>1261</v>
      </c>
      <c r="B2574" t="s">
        <v>132</v>
      </c>
      <c r="C2574">
        <v>0.46050666077133201</v>
      </c>
      <c r="D2574" t="s">
        <v>2480</v>
      </c>
      <c r="E2574" t="s">
        <v>65</v>
      </c>
    </row>
    <row r="2575" spans="1:5" x14ac:dyDescent="0.3">
      <c r="A2575" t="s">
        <v>1142</v>
      </c>
      <c r="B2575" t="s">
        <v>66</v>
      </c>
      <c r="C2575">
        <v>0.46070156005373702</v>
      </c>
      <c r="D2575" t="s">
        <v>2480</v>
      </c>
      <c r="E2575" t="s">
        <v>65</v>
      </c>
    </row>
    <row r="2576" spans="1:5" x14ac:dyDescent="0.3">
      <c r="A2576" t="s">
        <v>1670</v>
      </c>
      <c r="B2576" t="s">
        <v>113</v>
      </c>
      <c r="C2576">
        <v>0.46076237324127872</v>
      </c>
      <c r="D2576" t="s">
        <v>2480</v>
      </c>
      <c r="E2576" t="s">
        <v>65</v>
      </c>
    </row>
    <row r="2577" spans="1:5" x14ac:dyDescent="0.3">
      <c r="A2577" t="s">
        <v>1106</v>
      </c>
      <c r="B2577" t="s">
        <v>66</v>
      </c>
      <c r="C2577">
        <v>0.46078284047733098</v>
      </c>
      <c r="D2577" t="s">
        <v>2480</v>
      </c>
      <c r="E2577" t="s">
        <v>65</v>
      </c>
    </row>
    <row r="2578" spans="1:5" x14ac:dyDescent="0.3">
      <c r="A2578" t="s">
        <v>1085</v>
      </c>
      <c r="B2578" t="s">
        <v>2481</v>
      </c>
      <c r="C2578">
        <v>0.46111330135299705</v>
      </c>
      <c r="D2578" t="s">
        <v>2480</v>
      </c>
      <c r="E2578" t="s">
        <v>65</v>
      </c>
    </row>
    <row r="2579" spans="1:5" x14ac:dyDescent="0.3">
      <c r="A2579" t="s">
        <v>833</v>
      </c>
      <c r="B2579" t="s">
        <v>132</v>
      </c>
      <c r="C2579">
        <v>0.46131094506720099</v>
      </c>
      <c r="D2579" t="s">
        <v>2480</v>
      </c>
      <c r="E2579" t="s">
        <v>65</v>
      </c>
    </row>
    <row r="2580" spans="1:5" x14ac:dyDescent="0.3">
      <c r="A2580" t="s">
        <v>1269</v>
      </c>
      <c r="B2580" t="s">
        <v>2481</v>
      </c>
      <c r="C2580">
        <v>0.46134645798915003</v>
      </c>
      <c r="D2580" t="s">
        <v>2480</v>
      </c>
      <c r="E2580" t="s">
        <v>65</v>
      </c>
    </row>
    <row r="2581" spans="1:5" x14ac:dyDescent="0.3">
      <c r="A2581" t="s">
        <v>1219</v>
      </c>
      <c r="B2581" t="s">
        <v>66</v>
      </c>
      <c r="C2581">
        <v>0.46163932520011502</v>
      </c>
      <c r="D2581" t="s">
        <v>2480</v>
      </c>
      <c r="E2581" t="s">
        <v>65</v>
      </c>
    </row>
    <row r="2582" spans="1:5" x14ac:dyDescent="0.3">
      <c r="A2582" t="s">
        <v>1123</v>
      </c>
      <c r="B2582" t="s">
        <v>2481</v>
      </c>
      <c r="C2582">
        <v>0.46175260886915998</v>
      </c>
      <c r="D2582" t="s">
        <v>2480</v>
      </c>
      <c r="E2582" t="s">
        <v>65</v>
      </c>
    </row>
    <row r="2583" spans="1:5" x14ac:dyDescent="0.3">
      <c r="A2583" t="s">
        <v>1566</v>
      </c>
      <c r="B2583" t="s">
        <v>2481</v>
      </c>
      <c r="C2583">
        <v>0.46205638840053492</v>
      </c>
      <c r="D2583" t="s">
        <v>2480</v>
      </c>
      <c r="E2583" t="s">
        <v>65</v>
      </c>
    </row>
    <row r="2584" spans="1:5" x14ac:dyDescent="0.3">
      <c r="A2584" t="s">
        <v>1460</v>
      </c>
      <c r="B2584" t="s">
        <v>132</v>
      </c>
      <c r="C2584">
        <v>0.46226372561694901</v>
      </c>
      <c r="D2584" t="s">
        <v>2480</v>
      </c>
      <c r="E2584" t="s">
        <v>65</v>
      </c>
    </row>
    <row r="2585" spans="1:5" x14ac:dyDescent="0.3">
      <c r="A2585" t="s">
        <v>1084</v>
      </c>
      <c r="B2585" t="s">
        <v>2481</v>
      </c>
      <c r="C2585">
        <v>0.46237987850568901</v>
      </c>
      <c r="D2585" t="s">
        <v>2480</v>
      </c>
      <c r="E2585" t="s">
        <v>65</v>
      </c>
    </row>
    <row r="2586" spans="1:5" x14ac:dyDescent="0.3">
      <c r="A2586" t="s">
        <v>1070</v>
      </c>
      <c r="B2586" t="s">
        <v>113</v>
      </c>
      <c r="C2586">
        <v>0.46331860696543542</v>
      </c>
      <c r="D2586" t="s">
        <v>2480</v>
      </c>
      <c r="E2586" t="s">
        <v>65</v>
      </c>
    </row>
    <row r="2587" spans="1:5" x14ac:dyDescent="0.3">
      <c r="A2587" t="s">
        <v>1374</v>
      </c>
      <c r="B2587" t="s">
        <v>2481</v>
      </c>
      <c r="C2587">
        <v>0.46335393667956498</v>
      </c>
      <c r="D2587" t="s">
        <v>2480</v>
      </c>
      <c r="E2587" t="s">
        <v>65</v>
      </c>
    </row>
    <row r="2588" spans="1:5" x14ac:dyDescent="0.3">
      <c r="A2588" t="s">
        <v>637</v>
      </c>
      <c r="B2588" t="s">
        <v>132</v>
      </c>
      <c r="C2588">
        <v>0.46356953489939801</v>
      </c>
      <c r="D2588" t="s">
        <v>2480</v>
      </c>
      <c r="E2588" t="s">
        <v>65</v>
      </c>
    </row>
    <row r="2589" spans="1:5" x14ac:dyDescent="0.3">
      <c r="A2589" t="s">
        <v>397</v>
      </c>
      <c r="B2589" t="s">
        <v>132</v>
      </c>
      <c r="C2589">
        <v>0.463723207615859</v>
      </c>
      <c r="D2589" t="s">
        <v>2480</v>
      </c>
      <c r="E2589" t="s">
        <v>65</v>
      </c>
    </row>
    <row r="2590" spans="1:5" x14ac:dyDescent="0.3">
      <c r="A2590" t="s">
        <v>1416</v>
      </c>
      <c r="B2590" t="s">
        <v>2481</v>
      </c>
      <c r="C2590">
        <v>0.46386119451336</v>
      </c>
      <c r="D2590" t="s">
        <v>2480</v>
      </c>
      <c r="E2590" t="s">
        <v>65</v>
      </c>
    </row>
    <row r="2591" spans="1:5" x14ac:dyDescent="0.3">
      <c r="A2591" t="s">
        <v>1495</v>
      </c>
      <c r="B2591" t="s">
        <v>2481</v>
      </c>
      <c r="C2591">
        <v>0.4639140630545015</v>
      </c>
      <c r="D2591" t="s">
        <v>2480</v>
      </c>
      <c r="E2591" t="s">
        <v>65</v>
      </c>
    </row>
    <row r="2592" spans="1:5" x14ac:dyDescent="0.3">
      <c r="A2592" t="s">
        <v>1395</v>
      </c>
      <c r="B2592" t="s">
        <v>2481</v>
      </c>
      <c r="C2592">
        <v>0.46406348794357899</v>
      </c>
      <c r="D2592" t="s">
        <v>2480</v>
      </c>
      <c r="E2592" t="s">
        <v>65</v>
      </c>
    </row>
    <row r="2593" spans="1:5" x14ac:dyDescent="0.3">
      <c r="A2593" t="s">
        <v>1405</v>
      </c>
      <c r="B2593" t="s">
        <v>66</v>
      </c>
      <c r="C2593">
        <v>0.46437100397635001</v>
      </c>
      <c r="D2593" t="s">
        <v>2480</v>
      </c>
      <c r="E2593" t="s">
        <v>65</v>
      </c>
    </row>
    <row r="2594" spans="1:5" x14ac:dyDescent="0.3">
      <c r="A2594" t="s">
        <v>1486</v>
      </c>
      <c r="B2594" t="s">
        <v>2481</v>
      </c>
      <c r="C2594">
        <v>0.46441794371722905</v>
      </c>
      <c r="D2594" t="s">
        <v>2480</v>
      </c>
      <c r="E2594" t="s">
        <v>65</v>
      </c>
    </row>
    <row r="2595" spans="1:5" x14ac:dyDescent="0.3">
      <c r="A2595" t="s">
        <v>1315</v>
      </c>
      <c r="B2595" t="s">
        <v>66</v>
      </c>
      <c r="C2595">
        <v>0.46473711242107602</v>
      </c>
      <c r="D2595" t="s">
        <v>2480</v>
      </c>
      <c r="E2595" t="s">
        <v>65</v>
      </c>
    </row>
    <row r="2596" spans="1:5" x14ac:dyDescent="0.3">
      <c r="A2596" t="s">
        <v>1195</v>
      </c>
      <c r="B2596" t="s">
        <v>2481</v>
      </c>
      <c r="C2596">
        <v>0.46500442884996401</v>
      </c>
      <c r="D2596" t="s">
        <v>2480</v>
      </c>
      <c r="E2596" t="s">
        <v>65</v>
      </c>
    </row>
    <row r="2597" spans="1:5" x14ac:dyDescent="0.3">
      <c r="A2597" t="s">
        <v>1419</v>
      </c>
      <c r="B2597" t="s">
        <v>2481</v>
      </c>
      <c r="C2597">
        <v>0.46514934087258297</v>
      </c>
      <c r="D2597" t="s">
        <v>2480</v>
      </c>
      <c r="E2597" t="s">
        <v>65</v>
      </c>
    </row>
    <row r="2598" spans="1:5" x14ac:dyDescent="0.3">
      <c r="A2598" t="s">
        <v>1119</v>
      </c>
      <c r="B2598" t="s">
        <v>2481</v>
      </c>
      <c r="C2598">
        <v>0.46536861151947106</v>
      </c>
      <c r="D2598" t="s">
        <v>2480</v>
      </c>
      <c r="E2598" t="s">
        <v>65</v>
      </c>
    </row>
    <row r="2599" spans="1:5" x14ac:dyDescent="0.3">
      <c r="A2599" t="s">
        <v>1493</v>
      </c>
      <c r="B2599" t="s">
        <v>66</v>
      </c>
      <c r="C2599">
        <v>0.46539804916923999</v>
      </c>
      <c r="D2599" t="s">
        <v>2480</v>
      </c>
      <c r="E2599" t="s">
        <v>65</v>
      </c>
    </row>
    <row r="2600" spans="1:5" x14ac:dyDescent="0.3">
      <c r="A2600" t="s">
        <v>2287</v>
      </c>
      <c r="B2600" t="s">
        <v>132</v>
      </c>
      <c r="C2600">
        <v>0.46561481113669301</v>
      </c>
      <c r="D2600" t="s">
        <v>2480</v>
      </c>
      <c r="E2600" t="s">
        <v>65</v>
      </c>
    </row>
    <row r="2601" spans="1:5" x14ac:dyDescent="0.3">
      <c r="A2601" t="s">
        <v>430</v>
      </c>
      <c r="B2601" t="s">
        <v>132</v>
      </c>
      <c r="C2601">
        <v>0.46587219876258101</v>
      </c>
      <c r="D2601" t="s">
        <v>2480</v>
      </c>
      <c r="E2601" t="s">
        <v>65</v>
      </c>
    </row>
    <row r="2602" spans="1:5" x14ac:dyDescent="0.3">
      <c r="A2602" t="s">
        <v>1352</v>
      </c>
      <c r="B2602" t="s">
        <v>66</v>
      </c>
      <c r="C2602">
        <v>0.46611140970856002</v>
      </c>
      <c r="D2602" t="s">
        <v>2480</v>
      </c>
      <c r="E2602" t="s">
        <v>65</v>
      </c>
    </row>
    <row r="2603" spans="1:5" x14ac:dyDescent="0.3">
      <c r="A2603" t="s">
        <v>1532</v>
      </c>
      <c r="B2603" t="s">
        <v>2481</v>
      </c>
      <c r="C2603">
        <v>0.46624295483569494</v>
      </c>
      <c r="D2603" t="s">
        <v>2480</v>
      </c>
      <c r="E2603" t="s">
        <v>65</v>
      </c>
    </row>
    <row r="2604" spans="1:5" x14ac:dyDescent="0.3">
      <c r="A2604" t="s">
        <v>1330</v>
      </c>
      <c r="B2604" t="s">
        <v>2481</v>
      </c>
      <c r="C2604">
        <v>0.46635521846928102</v>
      </c>
      <c r="D2604" t="s">
        <v>2480</v>
      </c>
      <c r="E2604" t="s">
        <v>65</v>
      </c>
    </row>
    <row r="2605" spans="1:5" x14ac:dyDescent="0.3">
      <c r="A2605" t="s">
        <v>1217</v>
      </c>
      <c r="B2605" t="s">
        <v>66</v>
      </c>
      <c r="C2605">
        <v>0.46649037671638999</v>
      </c>
      <c r="D2605" t="s">
        <v>2480</v>
      </c>
      <c r="E2605" t="s">
        <v>65</v>
      </c>
    </row>
    <row r="2606" spans="1:5" x14ac:dyDescent="0.3">
      <c r="A2606" t="s">
        <v>1268</v>
      </c>
      <c r="B2606" t="s">
        <v>2481</v>
      </c>
      <c r="C2606">
        <v>0.46661744924752785</v>
      </c>
      <c r="D2606" t="s">
        <v>2480</v>
      </c>
      <c r="E2606" t="s">
        <v>65</v>
      </c>
    </row>
    <row r="2607" spans="1:5" x14ac:dyDescent="0.3">
      <c r="A2607" t="s">
        <v>2354</v>
      </c>
      <c r="B2607" t="s">
        <v>113</v>
      </c>
      <c r="C2607">
        <v>0.466695497783429</v>
      </c>
      <c r="D2607" t="s">
        <v>2480</v>
      </c>
      <c r="E2607" t="s">
        <v>65</v>
      </c>
    </row>
    <row r="2608" spans="1:5" x14ac:dyDescent="0.3">
      <c r="A2608" t="s">
        <v>1124</v>
      </c>
      <c r="B2608" t="s">
        <v>66</v>
      </c>
      <c r="C2608">
        <v>0.46678330972290999</v>
      </c>
      <c r="D2608" t="s">
        <v>2480</v>
      </c>
      <c r="E2608" t="s">
        <v>65</v>
      </c>
    </row>
    <row r="2609" spans="1:5" x14ac:dyDescent="0.3">
      <c r="A2609" t="s">
        <v>2390</v>
      </c>
      <c r="B2609" t="s">
        <v>66</v>
      </c>
      <c r="C2609">
        <v>0.46696911417356801</v>
      </c>
      <c r="D2609" t="s">
        <v>2480</v>
      </c>
      <c r="E2609" t="s">
        <v>65</v>
      </c>
    </row>
    <row r="2610" spans="1:5" x14ac:dyDescent="0.3">
      <c r="A2610" t="s">
        <v>1266</v>
      </c>
      <c r="B2610" t="s">
        <v>66</v>
      </c>
      <c r="C2610">
        <v>0.46704743567875301</v>
      </c>
      <c r="D2610" t="s">
        <v>2480</v>
      </c>
      <c r="E2610" t="s">
        <v>65</v>
      </c>
    </row>
    <row r="2611" spans="1:5" x14ac:dyDescent="0.3">
      <c r="A2611" t="s">
        <v>1510</v>
      </c>
      <c r="B2611" t="s">
        <v>66</v>
      </c>
      <c r="C2611">
        <v>0.46711002363426501</v>
      </c>
      <c r="D2611" t="s">
        <v>2480</v>
      </c>
      <c r="E2611" t="s">
        <v>65</v>
      </c>
    </row>
    <row r="2612" spans="1:5" x14ac:dyDescent="0.3">
      <c r="A2612" t="s">
        <v>428</v>
      </c>
      <c r="B2612" t="s">
        <v>66</v>
      </c>
      <c r="C2612">
        <v>0.46722006666180299</v>
      </c>
      <c r="D2612" t="s">
        <v>2480</v>
      </c>
      <c r="E2612" t="s">
        <v>65</v>
      </c>
    </row>
    <row r="2613" spans="1:5" x14ac:dyDescent="0.3">
      <c r="A2613" t="s">
        <v>1165</v>
      </c>
      <c r="B2613" t="s">
        <v>2481</v>
      </c>
      <c r="C2613">
        <v>0.46731317155389401</v>
      </c>
      <c r="D2613" t="s">
        <v>2480</v>
      </c>
      <c r="E2613" t="s">
        <v>65</v>
      </c>
    </row>
    <row r="2614" spans="1:5" x14ac:dyDescent="0.3">
      <c r="A2614" t="s">
        <v>2398</v>
      </c>
      <c r="B2614" t="s">
        <v>113</v>
      </c>
      <c r="C2614">
        <v>0.46766167367122902</v>
      </c>
      <c r="D2614" t="s">
        <v>2480</v>
      </c>
      <c r="E2614" t="s">
        <v>65</v>
      </c>
    </row>
    <row r="2615" spans="1:5" x14ac:dyDescent="0.3">
      <c r="A2615" t="s">
        <v>112</v>
      </c>
      <c r="B2615" t="s">
        <v>66</v>
      </c>
      <c r="C2615">
        <v>0.46833314484254202</v>
      </c>
      <c r="D2615" t="s">
        <v>2480</v>
      </c>
      <c r="E2615" t="s">
        <v>65</v>
      </c>
    </row>
    <row r="2616" spans="1:5" x14ac:dyDescent="0.3">
      <c r="A2616" t="s">
        <v>1507</v>
      </c>
      <c r="B2616" t="s">
        <v>66</v>
      </c>
      <c r="C2616">
        <v>0.468397766550738</v>
      </c>
      <c r="D2616" t="s">
        <v>2480</v>
      </c>
      <c r="E2616" t="s">
        <v>65</v>
      </c>
    </row>
    <row r="2617" spans="1:5" x14ac:dyDescent="0.3">
      <c r="A2617" t="s">
        <v>1531</v>
      </c>
      <c r="B2617" t="s">
        <v>2481</v>
      </c>
      <c r="C2617">
        <v>0.46847445590976494</v>
      </c>
      <c r="D2617" t="s">
        <v>2480</v>
      </c>
      <c r="E2617" t="s">
        <v>65</v>
      </c>
    </row>
    <row r="2618" spans="1:5" x14ac:dyDescent="0.3">
      <c r="A2618" t="s">
        <v>1494</v>
      </c>
      <c r="B2618" t="s">
        <v>66</v>
      </c>
      <c r="C2618">
        <v>0.46861305307208501</v>
      </c>
      <c r="D2618" t="s">
        <v>2480</v>
      </c>
      <c r="E2618" t="s">
        <v>65</v>
      </c>
    </row>
    <row r="2619" spans="1:5" x14ac:dyDescent="0.3">
      <c r="A2619" t="s">
        <v>2366</v>
      </c>
      <c r="B2619" t="s">
        <v>66</v>
      </c>
      <c r="C2619">
        <v>0.46882365033875101</v>
      </c>
      <c r="D2619" t="s">
        <v>2480</v>
      </c>
      <c r="E2619" t="s">
        <v>65</v>
      </c>
    </row>
    <row r="2620" spans="1:5" x14ac:dyDescent="0.3">
      <c r="A2620" t="s">
        <v>2327</v>
      </c>
      <c r="B2620" t="s">
        <v>66</v>
      </c>
      <c r="C2620">
        <v>0.46884441786610398</v>
      </c>
      <c r="D2620" t="s">
        <v>2480</v>
      </c>
      <c r="E2620" t="s">
        <v>65</v>
      </c>
    </row>
    <row r="2621" spans="1:5" x14ac:dyDescent="0.3">
      <c r="A2621" t="s">
        <v>1572</v>
      </c>
      <c r="B2621" t="s">
        <v>2481</v>
      </c>
      <c r="C2621">
        <v>0.468941490558203</v>
      </c>
      <c r="D2621" t="s">
        <v>2480</v>
      </c>
      <c r="E2621" t="s">
        <v>65</v>
      </c>
    </row>
    <row r="2622" spans="1:5" x14ac:dyDescent="0.3">
      <c r="A2622" t="s">
        <v>1312</v>
      </c>
      <c r="B2622" t="s">
        <v>66</v>
      </c>
      <c r="C2622">
        <v>0.470420907983848</v>
      </c>
      <c r="D2622" t="s">
        <v>2480</v>
      </c>
      <c r="E2622" t="s">
        <v>65</v>
      </c>
    </row>
    <row r="2623" spans="1:5" x14ac:dyDescent="0.3">
      <c r="A2623" t="s">
        <v>527</v>
      </c>
      <c r="B2623" t="s">
        <v>132</v>
      </c>
      <c r="C2623">
        <v>0.47102787918058803</v>
      </c>
      <c r="D2623" t="s">
        <v>2480</v>
      </c>
      <c r="E2623" t="s">
        <v>65</v>
      </c>
    </row>
    <row r="2624" spans="1:5" x14ac:dyDescent="0.3">
      <c r="A2624" t="s">
        <v>470</v>
      </c>
      <c r="B2624" t="s">
        <v>132</v>
      </c>
      <c r="C2624">
        <v>0.47102994897825001</v>
      </c>
      <c r="D2624" t="s">
        <v>2480</v>
      </c>
      <c r="E2624" t="s">
        <v>65</v>
      </c>
    </row>
    <row r="2625" spans="1:5" x14ac:dyDescent="0.3">
      <c r="A2625" t="s">
        <v>2395</v>
      </c>
      <c r="B2625" t="s">
        <v>2481</v>
      </c>
      <c r="C2625">
        <v>0.47115835894810998</v>
      </c>
      <c r="D2625" t="s">
        <v>2480</v>
      </c>
      <c r="E2625" t="s">
        <v>65</v>
      </c>
    </row>
    <row r="2626" spans="1:5" x14ac:dyDescent="0.3">
      <c r="A2626" t="s">
        <v>2361</v>
      </c>
      <c r="B2626" t="s">
        <v>2481</v>
      </c>
      <c r="C2626">
        <v>0.471187561957993</v>
      </c>
      <c r="D2626" t="s">
        <v>2480</v>
      </c>
      <c r="E2626" t="s">
        <v>65</v>
      </c>
    </row>
    <row r="2627" spans="1:5" x14ac:dyDescent="0.3">
      <c r="A2627" t="s">
        <v>1059</v>
      </c>
      <c r="B2627" t="s">
        <v>2481</v>
      </c>
      <c r="C2627">
        <v>0.47143726613041198</v>
      </c>
      <c r="D2627" t="s">
        <v>2480</v>
      </c>
      <c r="E2627" t="s">
        <v>65</v>
      </c>
    </row>
    <row r="2628" spans="1:5" x14ac:dyDescent="0.3">
      <c r="A2628" t="s">
        <v>2352</v>
      </c>
      <c r="B2628" t="s">
        <v>66</v>
      </c>
      <c r="C2628">
        <v>0.47158120918174301</v>
      </c>
      <c r="D2628" t="s">
        <v>2480</v>
      </c>
      <c r="E2628" t="s">
        <v>65</v>
      </c>
    </row>
    <row r="2629" spans="1:5" x14ac:dyDescent="0.3">
      <c r="A2629" t="s">
        <v>1527</v>
      </c>
      <c r="B2629" t="s">
        <v>2481</v>
      </c>
      <c r="C2629">
        <v>0.47163623287035017</v>
      </c>
      <c r="D2629" t="s">
        <v>2480</v>
      </c>
      <c r="E2629" t="s">
        <v>65</v>
      </c>
    </row>
    <row r="2630" spans="1:5" x14ac:dyDescent="0.3">
      <c r="A2630" t="s">
        <v>1480</v>
      </c>
      <c r="B2630" t="s">
        <v>66</v>
      </c>
      <c r="C2630">
        <v>0.47176881693836498</v>
      </c>
      <c r="D2630" t="s">
        <v>2480</v>
      </c>
      <c r="E2630" t="s">
        <v>65</v>
      </c>
    </row>
    <row r="2631" spans="1:5" x14ac:dyDescent="0.3">
      <c r="A2631" t="s">
        <v>1196</v>
      </c>
      <c r="B2631" t="s">
        <v>2481</v>
      </c>
      <c r="C2631">
        <v>0.47191491499466304</v>
      </c>
      <c r="D2631" t="s">
        <v>2480</v>
      </c>
      <c r="E2631" t="s">
        <v>65</v>
      </c>
    </row>
    <row r="2632" spans="1:5" x14ac:dyDescent="0.3">
      <c r="A2632" t="s">
        <v>1546</v>
      </c>
      <c r="B2632" t="s">
        <v>2481</v>
      </c>
      <c r="C2632">
        <v>0.47196756279704899</v>
      </c>
      <c r="D2632" t="s">
        <v>2480</v>
      </c>
      <c r="E2632" t="s">
        <v>65</v>
      </c>
    </row>
    <row r="2633" spans="1:5" x14ac:dyDescent="0.3">
      <c r="A2633" t="s">
        <v>1573</v>
      </c>
      <c r="B2633" t="s">
        <v>2481</v>
      </c>
      <c r="C2633">
        <v>0.47214748699803699</v>
      </c>
      <c r="D2633" t="s">
        <v>2480</v>
      </c>
      <c r="E2633" t="s">
        <v>65</v>
      </c>
    </row>
    <row r="2634" spans="1:5" x14ac:dyDescent="0.3">
      <c r="A2634" t="s">
        <v>1180</v>
      </c>
      <c r="B2634" t="s">
        <v>2481</v>
      </c>
      <c r="C2634">
        <v>0.47220890531585608</v>
      </c>
      <c r="D2634" t="s">
        <v>2480</v>
      </c>
      <c r="E2634" t="s">
        <v>65</v>
      </c>
    </row>
    <row r="2635" spans="1:5" x14ac:dyDescent="0.3">
      <c r="A2635" t="s">
        <v>440</v>
      </c>
      <c r="B2635" t="s">
        <v>132</v>
      </c>
      <c r="C2635">
        <v>0.47244615544833002</v>
      </c>
      <c r="D2635" t="s">
        <v>2480</v>
      </c>
      <c r="E2635" t="s">
        <v>65</v>
      </c>
    </row>
    <row r="2636" spans="1:5" x14ac:dyDescent="0.3">
      <c r="A2636" t="s">
        <v>1491</v>
      </c>
      <c r="B2636" t="s">
        <v>2481</v>
      </c>
      <c r="C2636">
        <v>0.47246430716289528</v>
      </c>
      <c r="D2636" t="s">
        <v>2480</v>
      </c>
      <c r="E2636" t="s">
        <v>65</v>
      </c>
    </row>
    <row r="2637" spans="1:5" x14ac:dyDescent="0.3">
      <c r="A2637" t="s">
        <v>2335</v>
      </c>
      <c r="B2637" t="s">
        <v>113</v>
      </c>
      <c r="C2637">
        <v>0.47253714654287493</v>
      </c>
      <c r="D2637" t="s">
        <v>2480</v>
      </c>
      <c r="E2637" t="s">
        <v>65</v>
      </c>
    </row>
    <row r="2638" spans="1:5" x14ac:dyDescent="0.3">
      <c r="A2638" t="s">
        <v>1487</v>
      </c>
      <c r="B2638" t="s">
        <v>2481</v>
      </c>
      <c r="C2638">
        <v>0.47261815581238498</v>
      </c>
      <c r="D2638" t="s">
        <v>2480</v>
      </c>
      <c r="E2638" t="s">
        <v>65</v>
      </c>
    </row>
    <row r="2639" spans="1:5" x14ac:dyDescent="0.3">
      <c r="A2639" t="s">
        <v>1529</v>
      </c>
      <c r="B2639" t="s">
        <v>2481</v>
      </c>
      <c r="C2639">
        <v>0.47314873358078802</v>
      </c>
      <c r="D2639" t="s">
        <v>2480</v>
      </c>
      <c r="E2639" t="s">
        <v>65</v>
      </c>
    </row>
    <row r="2640" spans="1:5" x14ac:dyDescent="0.3">
      <c r="A2640" t="s">
        <v>1267</v>
      </c>
      <c r="B2640" t="s">
        <v>66</v>
      </c>
      <c r="C2640">
        <v>0.47350811853755298</v>
      </c>
      <c r="D2640" t="s">
        <v>2480</v>
      </c>
      <c r="E2640" t="s">
        <v>65</v>
      </c>
    </row>
    <row r="2641" spans="1:5" x14ac:dyDescent="0.3">
      <c r="A2641" t="s">
        <v>1213</v>
      </c>
      <c r="B2641" t="s">
        <v>2481</v>
      </c>
      <c r="C2641">
        <v>0.47437242553611902</v>
      </c>
      <c r="D2641" t="s">
        <v>2480</v>
      </c>
      <c r="E2641" t="s">
        <v>65</v>
      </c>
    </row>
    <row r="2642" spans="1:5" x14ac:dyDescent="0.3">
      <c r="A2642" t="s">
        <v>2377</v>
      </c>
      <c r="B2642" t="s">
        <v>132</v>
      </c>
      <c r="C2642">
        <v>0.47448900498982099</v>
      </c>
      <c r="D2642" t="s">
        <v>2480</v>
      </c>
      <c r="E2642" t="s">
        <v>65</v>
      </c>
    </row>
    <row r="2643" spans="1:5" x14ac:dyDescent="0.3">
      <c r="A2643" t="s">
        <v>1127</v>
      </c>
      <c r="B2643" t="s">
        <v>66</v>
      </c>
      <c r="C2643">
        <v>0.47468627045387102</v>
      </c>
      <c r="D2643" t="s">
        <v>2480</v>
      </c>
      <c r="E2643" t="s">
        <v>65</v>
      </c>
    </row>
    <row r="2644" spans="1:5" x14ac:dyDescent="0.3">
      <c r="A2644" t="s">
        <v>1276</v>
      </c>
      <c r="B2644" t="s">
        <v>2481</v>
      </c>
      <c r="C2644">
        <v>0.47472015720580102</v>
      </c>
      <c r="D2644" t="s">
        <v>2480</v>
      </c>
      <c r="E2644" t="s">
        <v>65</v>
      </c>
    </row>
    <row r="2645" spans="1:5" x14ac:dyDescent="0.3">
      <c r="A2645" t="s">
        <v>1124</v>
      </c>
      <c r="B2645" t="s">
        <v>113</v>
      </c>
      <c r="C2645">
        <v>0.47484210929337101</v>
      </c>
      <c r="D2645" t="s">
        <v>2480</v>
      </c>
      <c r="E2645" t="s">
        <v>65</v>
      </c>
    </row>
    <row r="2646" spans="1:5" x14ac:dyDescent="0.3">
      <c r="A2646" t="s">
        <v>1991</v>
      </c>
      <c r="B2646" t="s">
        <v>132</v>
      </c>
      <c r="C2646">
        <v>0.47507856479468202</v>
      </c>
      <c r="D2646" t="s">
        <v>2480</v>
      </c>
      <c r="E2646" t="s">
        <v>65</v>
      </c>
    </row>
    <row r="2647" spans="1:5" x14ac:dyDescent="0.3">
      <c r="A2647" t="s">
        <v>1671</v>
      </c>
      <c r="B2647" t="s">
        <v>132</v>
      </c>
      <c r="C2647">
        <v>0.47515129635791298</v>
      </c>
      <c r="D2647" t="s">
        <v>2480</v>
      </c>
      <c r="E2647" t="s">
        <v>65</v>
      </c>
    </row>
    <row r="2648" spans="1:5" x14ac:dyDescent="0.3">
      <c r="A2648" t="s">
        <v>1127</v>
      </c>
      <c r="B2648" t="s">
        <v>113</v>
      </c>
      <c r="C2648">
        <v>0.47545010396384602</v>
      </c>
      <c r="D2648" t="s">
        <v>2480</v>
      </c>
      <c r="E2648" t="s">
        <v>65</v>
      </c>
    </row>
    <row r="2649" spans="1:5" x14ac:dyDescent="0.3">
      <c r="A2649" t="s">
        <v>873</v>
      </c>
      <c r="B2649" t="s">
        <v>132</v>
      </c>
      <c r="C2649">
        <v>0.47559642663871599</v>
      </c>
      <c r="D2649" t="s">
        <v>2480</v>
      </c>
      <c r="E2649" t="s">
        <v>65</v>
      </c>
    </row>
    <row r="2650" spans="1:5" x14ac:dyDescent="0.3">
      <c r="A2650" t="s">
        <v>1332</v>
      </c>
      <c r="B2650" t="s">
        <v>132</v>
      </c>
      <c r="C2650">
        <v>0.47563516946467999</v>
      </c>
      <c r="D2650" t="s">
        <v>2480</v>
      </c>
      <c r="E2650" t="s">
        <v>65</v>
      </c>
    </row>
    <row r="2651" spans="1:5" x14ac:dyDescent="0.3">
      <c r="A2651" t="s">
        <v>1107</v>
      </c>
      <c r="B2651" t="s">
        <v>113</v>
      </c>
      <c r="C2651">
        <v>0.47575391657100302</v>
      </c>
      <c r="D2651" t="s">
        <v>2480</v>
      </c>
      <c r="E2651" t="s">
        <v>65</v>
      </c>
    </row>
    <row r="2652" spans="1:5" x14ac:dyDescent="0.3">
      <c r="A2652" t="s">
        <v>1628</v>
      </c>
      <c r="B2652" t="s">
        <v>2481</v>
      </c>
      <c r="C2652">
        <v>0.47585095365325497</v>
      </c>
      <c r="D2652" t="s">
        <v>2480</v>
      </c>
      <c r="E2652" t="s">
        <v>65</v>
      </c>
    </row>
    <row r="2653" spans="1:5" x14ac:dyDescent="0.3">
      <c r="A2653" t="s">
        <v>1254</v>
      </c>
      <c r="B2653" t="s">
        <v>66</v>
      </c>
      <c r="C2653">
        <v>0.47594219481737099</v>
      </c>
      <c r="D2653" t="s">
        <v>2480</v>
      </c>
      <c r="E2653" t="s">
        <v>65</v>
      </c>
    </row>
    <row r="2654" spans="1:5" x14ac:dyDescent="0.3">
      <c r="A2654" t="s">
        <v>1210</v>
      </c>
      <c r="B2654" t="s">
        <v>66</v>
      </c>
      <c r="C2654">
        <v>0.47607242413606599</v>
      </c>
      <c r="D2654" t="s">
        <v>2480</v>
      </c>
      <c r="E2654" t="s">
        <v>65</v>
      </c>
    </row>
    <row r="2655" spans="1:5" x14ac:dyDescent="0.3">
      <c r="A2655" t="s">
        <v>1074</v>
      </c>
      <c r="B2655" t="s">
        <v>2481</v>
      </c>
      <c r="C2655">
        <v>0.47619887063195099</v>
      </c>
      <c r="D2655" t="s">
        <v>2480</v>
      </c>
      <c r="E2655" t="s">
        <v>65</v>
      </c>
    </row>
    <row r="2656" spans="1:5" x14ac:dyDescent="0.3">
      <c r="A2656" t="s">
        <v>1207</v>
      </c>
      <c r="B2656" t="s">
        <v>2481</v>
      </c>
      <c r="C2656">
        <v>0.47621230131578351</v>
      </c>
      <c r="D2656" t="s">
        <v>2480</v>
      </c>
      <c r="E2656" t="s">
        <v>65</v>
      </c>
    </row>
    <row r="2657" spans="1:5" x14ac:dyDescent="0.3">
      <c r="A2657" t="s">
        <v>1680</v>
      </c>
      <c r="B2657" t="s">
        <v>113</v>
      </c>
      <c r="C2657">
        <v>0.47636674067529994</v>
      </c>
      <c r="D2657" t="s">
        <v>2480</v>
      </c>
      <c r="E2657" t="s">
        <v>65</v>
      </c>
    </row>
    <row r="2658" spans="1:5" x14ac:dyDescent="0.3">
      <c r="A2658" t="s">
        <v>1462</v>
      </c>
      <c r="B2658" t="s">
        <v>113</v>
      </c>
      <c r="C2658">
        <v>0.47645189015528538</v>
      </c>
      <c r="D2658" t="s">
        <v>2480</v>
      </c>
      <c r="E2658" t="s">
        <v>65</v>
      </c>
    </row>
    <row r="2659" spans="1:5" x14ac:dyDescent="0.3">
      <c r="A2659" t="s">
        <v>1099</v>
      </c>
      <c r="B2659" t="s">
        <v>2481</v>
      </c>
      <c r="C2659">
        <v>0.47652429563897097</v>
      </c>
      <c r="D2659" t="s">
        <v>2480</v>
      </c>
      <c r="E2659" t="s">
        <v>65</v>
      </c>
    </row>
    <row r="2660" spans="1:5" x14ac:dyDescent="0.3">
      <c r="A2660" t="s">
        <v>2218</v>
      </c>
      <c r="B2660" t="s">
        <v>132</v>
      </c>
      <c r="C2660">
        <v>0.476801319080706</v>
      </c>
      <c r="D2660" t="s">
        <v>2480</v>
      </c>
      <c r="E2660" t="s">
        <v>65</v>
      </c>
    </row>
    <row r="2661" spans="1:5" x14ac:dyDescent="0.3">
      <c r="A2661" t="s">
        <v>2389</v>
      </c>
      <c r="B2661" t="s">
        <v>113</v>
      </c>
      <c r="C2661">
        <v>0.47716080577422104</v>
      </c>
      <c r="D2661" t="s">
        <v>2480</v>
      </c>
      <c r="E2661" t="s">
        <v>65</v>
      </c>
    </row>
    <row r="2662" spans="1:5" x14ac:dyDescent="0.3">
      <c r="A2662" t="s">
        <v>1575</v>
      </c>
      <c r="B2662" t="s">
        <v>66</v>
      </c>
      <c r="C2662">
        <v>0.47736507110480297</v>
      </c>
      <c r="D2662" t="s">
        <v>2480</v>
      </c>
      <c r="E2662" t="s">
        <v>65</v>
      </c>
    </row>
    <row r="2663" spans="1:5" x14ac:dyDescent="0.3">
      <c r="A2663" t="s">
        <v>1091</v>
      </c>
      <c r="B2663" t="s">
        <v>113</v>
      </c>
      <c r="C2663">
        <v>0.47752521449081398</v>
      </c>
      <c r="D2663" t="s">
        <v>2480</v>
      </c>
      <c r="E2663" t="s">
        <v>65</v>
      </c>
    </row>
    <row r="2664" spans="1:5" x14ac:dyDescent="0.3">
      <c r="A2664" t="s">
        <v>863</v>
      </c>
      <c r="B2664" t="s">
        <v>132</v>
      </c>
      <c r="C2664">
        <v>0.47762968645842102</v>
      </c>
      <c r="D2664" t="s">
        <v>2480</v>
      </c>
      <c r="E2664" t="s">
        <v>65</v>
      </c>
    </row>
    <row r="2665" spans="1:5" x14ac:dyDescent="0.3">
      <c r="A2665" t="s">
        <v>2415</v>
      </c>
      <c r="B2665" t="s">
        <v>132</v>
      </c>
      <c r="C2665">
        <v>0.47766186747434602</v>
      </c>
      <c r="D2665" t="s">
        <v>2480</v>
      </c>
      <c r="E2665" t="s">
        <v>65</v>
      </c>
    </row>
    <row r="2666" spans="1:5" x14ac:dyDescent="0.3">
      <c r="A2666" t="s">
        <v>1406</v>
      </c>
      <c r="B2666" t="s">
        <v>2481</v>
      </c>
      <c r="C2666">
        <v>0.47769968743789398</v>
      </c>
      <c r="D2666" t="s">
        <v>2480</v>
      </c>
      <c r="E2666" t="s">
        <v>65</v>
      </c>
    </row>
    <row r="2667" spans="1:5" x14ac:dyDescent="0.3">
      <c r="A2667" t="s">
        <v>1120</v>
      </c>
      <c r="B2667" t="s">
        <v>66</v>
      </c>
      <c r="C2667">
        <v>0.47779008383003302</v>
      </c>
      <c r="D2667" t="s">
        <v>2480</v>
      </c>
      <c r="E2667" t="s">
        <v>65</v>
      </c>
    </row>
    <row r="2668" spans="1:5" x14ac:dyDescent="0.3">
      <c r="A2668" t="s">
        <v>2392</v>
      </c>
      <c r="B2668" t="s">
        <v>66</v>
      </c>
      <c r="C2668">
        <v>0.47795361940009801</v>
      </c>
      <c r="D2668" t="s">
        <v>2480</v>
      </c>
      <c r="E2668" t="s">
        <v>65</v>
      </c>
    </row>
    <row r="2669" spans="1:5" x14ac:dyDescent="0.3">
      <c r="A2669" t="s">
        <v>1060</v>
      </c>
      <c r="B2669" t="s">
        <v>2481</v>
      </c>
      <c r="C2669">
        <v>0.47812391546157601</v>
      </c>
      <c r="D2669" t="s">
        <v>2480</v>
      </c>
      <c r="E2669" t="s">
        <v>65</v>
      </c>
    </row>
    <row r="2670" spans="1:5" x14ac:dyDescent="0.3">
      <c r="A2670" t="s">
        <v>1306</v>
      </c>
      <c r="B2670" t="s">
        <v>66</v>
      </c>
      <c r="C2670">
        <v>0.47827039397815202</v>
      </c>
      <c r="D2670" t="s">
        <v>2480</v>
      </c>
      <c r="E2670" t="s">
        <v>65</v>
      </c>
    </row>
    <row r="2671" spans="1:5" x14ac:dyDescent="0.3">
      <c r="A2671" t="s">
        <v>1086</v>
      </c>
      <c r="B2671" t="s">
        <v>2481</v>
      </c>
      <c r="C2671">
        <v>0.47852175067569303</v>
      </c>
      <c r="D2671" t="s">
        <v>2480</v>
      </c>
      <c r="E2671" t="s">
        <v>65</v>
      </c>
    </row>
    <row r="2672" spans="1:5" x14ac:dyDescent="0.3">
      <c r="A2672" t="s">
        <v>1331</v>
      </c>
      <c r="B2672" t="s">
        <v>66</v>
      </c>
      <c r="C2672">
        <v>0.47856256960212501</v>
      </c>
      <c r="D2672" t="s">
        <v>2480</v>
      </c>
      <c r="E2672" t="s">
        <v>65</v>
      </c>
    </row>
    <row r="2673" spans="1:5" x14ac:dyDescent="0.3">
      <c r="A2673" t="s">
        <v>1143</v>
      </c>
      <c r="B2673" t="s">
        <v>66</v>
      </c>
      <c r="C2673">
        <v>0.47885806751932303</v>
      </c>
      <c r="D2673" t="s">
        <v>2480</v>
      </c>
      <c r="E2673" t="s">
        <v>65</v>
      </c>
    </row>
    <row r="2674" spans="1:5" x14ac:dyDescent="0.3">
      <c r="A2674" t="s">
        <v>2328</v>
      </c>
      <c r="B2674" t="s">
        <v>66</v>
      </c>
      <c r="C2674">
        <v>0.47901574128694102</v>
      </c>
      <c r="D2674" t="s">
        <v>2480</v>
      </c>
      <c r="E2674" t="s">
        <v>65</v>
      </c>
    </row>
    <row r="2675" spans="1:5" x14ac:dyDescent="0.3">
      <c r="A2675" t="s">
        <v>1069</v>
      </c>
      <c r="B2675" t="s">
        <v>66</v>
      </c>
      <c r="C2675">
        <v>0.47902408615615799</v>
      </c>
      <c r="D2675" t="s">
        <v>2480</v>
      </c>
      <c r="E2675" t="s">
        <v>65</v>
      </c>
    </row>
    <row r="2676" spans="1:5" x14ac:dyDescent="0.3">
      <c r="A2676" t="s">
        <v>1414</v>
      </c>
      <c r="B2676" t="s">
        <v>2481</v>
      </c>
      <c r="C2676">
        <v>0.47909187908852702</v>
      </c>
      <c r="D2676" t="s">
        <v>2480</v>
      </c>
      <c r="E2676" t="s">
        <v>65</v>
      </c>
    </row>
    <row r="2677" spans="1:5" x14ac:dyDescent="0.3">
      <c r="A2677" t="s">
        <v>1384</v>
      </c>
      <c r="B2677" t="s">
        <v>2481</v>
      </c>
      <c r="C2677">
        <v>0.47941083862935596</v>
      </c>
      <c r="D2677" t="s">
        <v>2480</v>
      </c>
      <c r="E2677" t="s">
        <v>65</v>
      </c>
    </row>
    <row r="2678" spans="1:5" x14ac:dyDescent="0.3">
      <c r="A2678" t="s">
        <v>1063</v>
      </c>
      <c r="B2678" t="s">
        <v>2481</v>
      </c>
      <c r="C2678">
        <v>0.48009691661430981</v>
      </c>
      <c r="D2678" t="s">
        <v>2480</v>
      </c>
      <c r="E2678" t="s">
        <v>65</v>
      </c>
    </row>
    <row r="2679" spans="1:5" x14ac:dyDescent="0.3">
      <c r="A2679" t="s">
        <v>1236</v>
      </c>
      <c r="B2679" t="s">
        <v>2481</v>
      </c>
      <c r="C2679">
        <v>0.48015161859027494</v>
      </c>
      <c r="D2679" t="s">
        <v>2480</v>
      </c>
      <c r="E2679" t="s">
        <v>65</v>
      </c>
    </row>
    <row r="2680" spans="1:5" x14ac:dyDescent="0.3">
      <c r="A2680" t="s">
        <v>1192</v>
      </c>
      <c r="B2680" t="s">
        <v>2481</v>
      </c>
      <c r="C2680">
        <v>0.48019080285328702</v>
      </c>
      <c r="D2680" t="s">
        <v>2480</v>
      </c>
      <c r="E2680" t="s">
        <v>65</v>
      </c>
    </row>
    <row r="2681" spans="1:5" x14ac:dyDescent="0.3">
      <c r="A2681" t="s">
        <v>1672</v>
      </c>
      <c r="B2681" t="s">
        <v>113</v>
      </c>
      <c r="C2681">
        <v>0.48043368878616211</v>
      </c>
      <c r="D2681" t="s">
        <v>2480</v>
      </c>
      <c r="E2681" t="s">
        <v>65</v>
      </c>
    </row>
    <row r="2682" spans="1:5" x14ac:dyDescent="0.3">
      <c r="A2682" t="s">
        <v>1670</v>
      </c>
      <c r="B2682" t="s">
        <v>132</v>
      </c>
      <c r="C2682">
        <v>0.480791052444075</v>
      </c>
      <c r="D2682" t="s">
        <v>2480</v>
      </c>
      <c r="E2682" t="s">
        <v>65</v>
      </c>
    </row>
    <row r="2683" spans="1:5" x14ac:dyDescent="0.3">
      <c r="A2683" t="s">
        <v>1135</v>
      </c>
      <c r="B2683" t="s">
        <v>2481</v>
      </c>
      <c r="C2683">
        <v>0.48106210634963797</v>
      </c>
      <c r="D2683" t="s">
        <v>2480</v>
      </c>
      <c r="E2683" t="s">
        <v>65</v>
      </c>
    </row>
    <row r="2684" spans="1:5" x14ac:dyDescent="0.3">
      <c r="A2684" t="s">
        <v>1093</v>
      </c>
      <c r="B2684" t="s">
        <v>66</v>
      </c>
      <c r="C2684">
        <v>0.48123949206252797</v>
      </c>
      <c r="D2684" t="s">
        <v>2480</v>
      </c>
      <c r="E2684" t="s">
        <v>65</v>
      </c>
    </row>
    <row r="2685" spans="1:5" x14ac:dyDescent="0.3">
      <c r="A2685" t="s">
        <v>1561</v>
      </c>
      <c r="B2685" t="s">
        <v>2481</v>
      </c>
      <c r="C2685">
        <v>0.48147662411811998</v>
      </c>
      <c r="D2685" t="s">
        <v>2480</v>
      </c>
      <c r="E2685" t="s">
        <v>65</v>
      </c>
    </row>
    <row r="2686" spans="1:5" x14ac:dyDescent="0.3">
      <c r="A2686" t="s">
        <v>1509</v>
      </c>
      <c r="B2686" t="s">
        <v>132</v>
      </c>
      <c r="C2686">
        <v>0.48148175152470402</v>
      </c>
      <c r="D2686" t="s">
        <v>2480</v>
      </c>
      <c r="E2686" t="s">
        <v>65</v>
      </c>
    </row>
    <row r="2687" spans="1:5" x14ac:dyDescent="0.3">
      <c r="A2687" t="s">
        <v>1503</v>
      </c>
      <c r="B2687" t="s">
        <v>2481</v>
      </c>
      <c r="C2687">
        <v>0.48158244062145478</v>
      </c>
      <c r="D2687" t="s">
        <v>2480</v>
      </c>
      <c r="E2687" t="s">
        <v>65</v>
      </c>
    </row>
    <row r="2688" spans="1:5" x14ac:dyDescent="0.3">
      <c r="A2688" t="s">
        <v>829</v>
      </c>
      <c r="B2688" t="s">
        <v>132</v>
      </c>
      <c r="C2688">
        <v>0.48171317470074998</v>
      </c>
      <c r="D2688" t="s">
        <v>2480</v>
      </c>
      <c r="E2688" t="s">
        <v>65</v>
      </c>
    </row>
    <row r="2689" spans="1:5" x14ac:dyDescent="0.3">
      <c r="A2689" t="s">
        <v>1097</v>
      </c>
      <c r="B2689" t="s">
        <v>66</v>
      </c>
      <c r="C2689">
        <v>0.48172794593715101</v>
      </c>
      <c r="D2689" t="s">
        <v>2480</v>
      </c>
      <c r="E2689" t="s">
        <v>65</v>
      </c>
    </row>
    <row r="2690" spans="1:5" x14ac:dyDescent="0.3">
      <c r="A2690" t="s">
        <v>1191</v>
      </c>
      <c r="B2690" t="s">
        <v>2481</v>
      </c>
      <c r="C2690">
        <v>0.48214553057304999</v>
      </c>
      <c r="D2690" t="s">
        <v>2480</v>
      </c>
      <c r="E2690" t="s">
        <v>65</v>
      </c>
    </row>
    <row r="2691" spans="1:5" x14ac:dyDescent="0.3">
      <c r="A2691" t="s">
        <v>1918</v>
      </c>
      <c r="B2691" t="s">
        <v>132</v>
      </c>
      <c r="C2691">
        <v>0.48217938432121399</v>
      </c>
      <c r="D2691" t="s">
        <v>2480</v>
      </c>
      <c r="E2691" t="s">
        <v>65</v>
      </c>
    </row>
    <row r="2692" spans="1:5" x14ac:dyDescent="0.3">
      <c r="A2692" t="s">
        <v>831</v>
      </c>
      <c r="B2692" t="s">
        <v>132</v>
      </c>
      <c r="C2692">
        <v>0.48222370618812699</v>
      </c>
      <c r="D2692" t="s">
        <v>2480</v>
      </c>
      <c r="E2692" t="s">
        <v>65</v>
      </c>
    </row>
    <row r="2693" spans="1:5" x14ac:dyDescent="0.3">
      <c r="A2693" t="s">
        <v>1244</v>
      </c>
      <c r="B2693" t="s">
        <v>66</v>
      </c>
      <c r="C2693">
        <v>0.48246345242334798</v>
      </c>
      <c r="D2693" t="s">
        <v>2480</v>
      </c>
      <c r="E2693" t="s">
        <v>65</v>
      </c>
    </row>
    <row r="2694" spans="1:5" x14ac:dyDescent="0.3">
      <c r="A2694" t="s">
        <v>1688</v>
      </c>
      <c r="B2694" t="s">
        <v>132</v>
      </c>
      <c r="C2694">
        <v>0.48268989311461302</v>
      </c>
      <c r="D2694" t="s">
        <v>2480</v>
      </c>
      <c r="E2694" t="s">
        <v>65</v>
      </c>
    </row>
    <row r="2695" spans="1:5" x14ac:dyDescent="0.3">
      <c r="A2695" t="s">
        <v>1470</v>
      </c>
      <c r="B2695" t="s">
        <v>2481</v>
      </c>
      <c r="C2695">
        <v>0.48272570568288192</v>
      </c>
      <c r="D2695" t="s">
        <v>2480</v>
      </c>
      <c r="E2695" t="s">
        <v>65</v>
      </c>
    </row>
    <row r="2696" spans="1:5" x14ac:dyDescent="0.3">
      <c r="A2696" t="s">
        <v>1348</v>
      </c>
      <c r="B2696" t="s">
        <v>2481</v>
      </c>
      <c r="C2696">
        <v>0.48299906926542335</v>
      </c>
      <c r="D2696" t="s">
        <v>2480</v>
      </c>
      <c r="E2696" t="s">
        <v>65</v>
      </c>
    </row>
    <row r="2697" spans="1:5" x14ac:dyDescent="0.3">
      <c r="A2697" t="s">
        <v>1452</v>
      </c>
      <c r="B2697" t="s">
        <v>66</v>
      </c>
      <c r="C2697">
        <v>0.483086067750785</v>
      </c>
      <c r="D2697" t="s">
        <v>2480</v>
      </c>
      <c r="E2697" t="s">
        <v>65</v>
      </c>
    </row>
    <row r="2698" spans="1:5" x14ac:dyDescent="0.3">
      <c r="A2698" t="s">
        <v>1068</v>
      </c>
      <c r="B2698" t="s">
        <v>2481</v>
      </c>
      <c r="C2698">
        <v>0.48314148731558398</v>
      </c>
      <c r="D2698" t="s">
        <v>2480</v>
      </c>
      <c r="E2698" t="s">
        <v>65</v>
      </c>
    </row>
    <row r="2699" spans="1:5" x14ac:dyDescent="0.3">
      <c r="A2699" t="s">
        <v>2401</v>
      </c>
      <c r="B2699" t="s">
        <v>66</v>
      </c>
      <c r="C2699">
        <v>0.483341392668791</v>
      </c>
      <c r="D2699" t="s">
        <v>2480</v>
      </c>
      <c r="E2699" t="s">
        <v>65</v>
      </c>
    </row>
    <row r="2700" spans="1:5" x14ac:dyDescent="0.3">
      <c r="A2700" t="s">
        <v>466</v>
      </c>
      <c r="B2700" t="s">
        <v>132</v>
      </c>
      <c r="C2700">
        <v>0.483374377667114</v>
      </c>
      <c r="D2700" t="s">
        <v>2480</v>
      </c>
      <c r="E2700" t="s">
        <v>65</v>
      </c>
    </row>
    <row r="2701" spans="1:5" x14ac:dyDescent="0.3">
      <c r="A2701" t="s">
        <v>1054</v>
      </c>
      <c r="B2701" t="s">
        <v>2481</v>
      </c>
      <c r="C2701">
        <v>0.48340645043014702</v>
      </c>
      <c r="D2701" t="s">
        <v>2480</v>
      </c>
      <c r="E2701" t="s">
        <v>65</v>
      </c>
    </row>
    <row r="2702" spans="1:5" x14ac:dyDescent="0.3">
      <c r="A2702" t="s">
        <v>1282</v>
      </c>
      <c r="B2702" t="s">
        <v>2481</v>
      </c>
      <c r="C2702">
        <v>0.48348371998188805</v>
      </c>
      <c r="D2702" t="s">
        <v>2480</v>
      </c>
      <c r="E2702" t="s">
        <v>65</v>
      </c>
    </row>
    <row r="2703" spans="1:5" x14ac:dyDescent="0.3">
      <c r="A2703" t="s">
        <v>1064</v>
      </c>
      <c r="B2703" t="s">
        <v>132</v>
      </c>
      <c r="C2703">
        <v>0.48367659434869698</v>
      </c>
      <c r="D2703" t="s">
        <v>2480</v>
      </c>
      <c r="E2703" t="s">
        <v>65</v>
      </c>
    </row>
    <row r="2704" spans="1:5" x14ac:dyDescent="0.3">
      <c r="A2704" t="s">
        <v>1663</v>
      </c>
      <c r="B2704" t="s">
        <v>2481</v>
      </c>
      <c r="C2704">
        <v>0.48403165873460102</v>
      </c>
      <c r="D2704" t="s">
        <v>2480</v>
      </c>
      <c r="E2704" t="s">
        <v>65</v>
      </c>
    </row>
    <row r="2705" spans="1:5" x14ac:dyDescent="0.3">
      <c r="A2705" t="s">
        <v>1318</v>
      </c>
      <c r="B2705" t="s">
        <v>66</v>
      </c>
      <c r="C2705">
        <v>0.484145072124815</v>
      </c>
      <c r="D2705" t="s">
        <v>2480</v>
      </c>
      <c r="E2705" t="s">
        <v>65</v>
      </c>
    </row>
    <row r="2706" spans="1:5" x14ac:dyDescent="0.3">
      <c r="A2706" t="s">
        <v>2321</v>
      </c>
      <c r="B2706" t="s">
        <v>113</v>
      </c>
      <c r="C2706">
        <v>0.4842946644805321</v>
      </c>
      <c r="D2706" t="s">
        <v>2480</v>
      </c>
      <c r="E2706" t="s">
        <v>65</v>
      </c>
    </row>
    <row r="2707" spans="1:5" x14ac:dyDescent="0.3">
      <c r="A2707" t="s">
        <v>1167</v>
      </c>
      <c r="B2707" t="s">
        <v>113</v>
      </c>
      <c r="C2707">
        <v>0.48456757312969401</v>
      </c>
      <c r="D2707" t="s">
        <v>2480</v>
      </c>
      <c r="E2707" t="s">
        <v>65</v>
      </c>
    </row>
    <row r="2708" spans="1:5" x14ac:dyDescent="0.3">
      <c r="A2708" t="s">
        <v>2350</v>
      </c>
      <c r="B2708" t="s">
        <v>113</v>
      </c>
      <c r="C2708">
        <v>0.48494084501356899</v>
      </c>
      <c r="D2708" t="s">
        <v>2480</v>
      </c>
      <c r="E2708" t="s">
        <v>65</v>
      </c>
    </row>
    <row r="2709" spans="1:5" x14ac:dyDescent="0.3">
      <c r="A2709" t="s">
        <v>1659</v>
      </c>
      <c r="B2709" t="s">
        <v>2481</v>
      </c>
      <c r="C2709">
        <v>0.48495573392883301</v>
      </c>
      <c r="D2709" t="s">
        <v>2480</v>
      </c>
      <c r="E2709" t="s">
        <v>65</v>
      </c>
    </row>
    <row r="2710" spans="1:5" x14ac:dyDescent="0.3">
      <c r="A2710" t="s">
        <v>1130</v>
      </c>
      <c r="B2710" t="s">
        <v>2481</v>
      </c>
      <c r="C2710">
        <v>0.48565163966059399</v>
      </c>
      <c r="D2710" t="s">
        <v>2480</v>
      </c>
      <c r="E2710" t="s">
        <v>65</v>
      </c>
    </row>
    <row r="2711" spans="1:5" x14ac:dyDescent="0.3">
      <c r="A2711" t="s">
        <v>1533</v>
      </c>
      <c r="B2711" t="s">
        <v>66</v>
      </c>
      <c r="C2711">
        <v>0.48612158093921098</v>
      </c>
      <c r="D2711" t="s">
        <v>2480</v>
      </c>
      <c r="E2711" t="s">
        <v>65</v>
      </c>
    </row>
    <row r="2712" spans="1:5" x14ac:dyDescent="0.3">
      <c r="A2712" t="s">
        <v>523</v>
      </c>
      <c r="B2712" t="s">
        <v>132</v>
      </c>
      <c r="C2712">
        <v>0.486387815697711</v>
      </c>
      <c r="D2712" t="s">
        <v>2480</v>
      </c>
      <c r="E2712" t="s">
        <v>65</v>
      </c>
    </row>
    <row r="2713" spans="1:5" x14ac:dyDescent="0.3">
      <c r="A2713" t="s">
        <v>1232</v>
      </c>
      <c r="B2713" t="s">
        <v>66</v>
      </c>
      <c r="C2713">
        <v>0.48667391992483</v>
      </c>
      <c r="D2713" t="s">
        <v>2480</v>
      </c>
      <c r="E2713" t="s">
        <v>65</v>
      </c>
    </row>
    <row r="2714" spans="1:5" x14ac:dyDescent="0.3">
      <c r="A2714" t="s">
        <v>1126</v>
      </c>
      <c r="B2714" t="s">
        <v>66</v>
      </c>
      <c r="C2714">
        <v>0.48686547261968199</v>
      </c>
      <c r="D2714" t="s">
        <v>2480</v>
      </c>
      <c r="E2714" t="s">
        <v>65</v>
      </c>
    </row>
    <row r="2715" spans="1:5" x14ac:dyDescent="0.3">
      <c r="A2715" t="s">
        <v>1564</v>
      </c>
      <c r="B2715" t="s">
        <v>2481</v>
      </c>
      <c r="C2715">
        <v>0.48705137219879902</v>
      </c>
      <c r="D2715" t="s">
        <v>2480</v>
      </c>
      <c r="E2715" t="s">
        <v>65</v>
      </c>
    </row>
    <row r="2716" spans="1:5" x14ac:dyDescent="0.3">
      <c r="A2716" t="s">
        <v>1142</v>
      </c>
      <c r="B2716" t="s">
        <v>113</v>
      </c>
      <c r="C2716">
        <v>0.48724102063343794</v>
      </c>
      <c r="D2716" t="s">
        <v>2480</v>
      </c>
      <c r="E2716" t="s">
        <v>65</v>
      </c>
    </row>
    <row r="2717" spans="1:5" x14ac:dyDescent="0.3">
      <c r="A2717" t="s">
        <v>1162</v>
      </c>
      <c r="B2717" t="s">
        <v>2481</v>
      </c>
      <c r="C2717">
        <v>0.48729638590891605</v>
      </c>
      <c r="D2717" t="s">
        <v>2480</v>
      </c>
      <c r="E2717" t="s">
        <v>65</v>
      </c>
    </row>
    <row r="2718" spans="1:5" x14ac:dyDescent="0.3">
      <c r="A2718" t="s">
        <v>1038</v>
      </c>
      <c r="B2718" t="s">
        <v>132</v>
      </c>
      <c r="C2718">
        <v>0.487585328997233</v>
      </c>
      <c r="D2718" t="s">
        <v>2480</v>
      </c>
      <c r="E2718" t="s">
        <v>65</v>
      </c>
    </row>
    <row r="2719" spans="1:5" x14ac:dyDescent="0.3">
      <c r="A2719" t="s">
        <v>2391</v>
      </c>
      <c r="B2719" t="s">
        <v>132</v>
      </c>
      <c r="C2719">
        <v>0.48799524464177102</v>
      </c>
      <c r="D2719" t="s">
        <v>2480</v>
      </c>
      <c r="E2719" t="s">
        <v>65</v>
      </c>
    </row>
    <row r="2720" spans="1:5" x14ac:dyDescent="0.3">
      <c r="A2720" t="s">
        <v>1461</v>
      </c>
      <c r="B2720" t="s">
        <v>113</v>
      </c>
      <c r="C2720">
        <v>0.48827068705383486</v>
      </c>
      <c r="D2720" t="s">
        <v>2480</v>
      </c>
      <c r="E2720" t="s">
        <v>65</v>
      </c>
    </row>
    <row r="2721" spans="1:5" x14ac:dyDescent="0.3">
      <c r="A2721" t="s">
        <v>1158</v>
      </c>
      <c r="B2721" t="s">
        <v>2481</v>
      </c>
      <c r="C2721">
        <v>0.48831683443185803</v>
      </c>
      <c r="D2721" t="s">
        <v>2480</v>
      </c>
      <c r="E2721" t="s">
        <v>65</v>
      </c>
    </row>
    <row r="2722" spans="1:5" x14ac:dyDescent="0.3">
      <c r="A2722" t="s">
        <v>1350</v>
      </c>
      <c r="B2722" t="s">
        <v>66</v>
      </c>
      <c r="C2722">
        <v>0.488414363257205</v>
      </c>
      <c r="D2722" t="s">
        <v>2480</v>
      </c>
      <c r="E2722" t="s">
        <v>65</v>
      </c>
    </row>
    <row r="2723" spans="1:5" x14ac:dyDescent="0.3">
      <c r="A2723" t="s">
        <v>1396</v>
      </c>
      <c r="B2723" t="s">
        <v>2481</v>
      </c>
      <c r="C2723">
        <v>0.48843159904647798</v>
      </c>
      <c r="D2723" t="s">
        <v>2480</v>
      </c>
      <c r="E2723" t="s">
        <v>65</v>
      </c>
    </row>
    <row r="2724" spans="1:5" x14ac:dyDescent="0.3">
      <c r="A2724" t="s">
        <v>1321</v>
      </c>
      <c r="B2724" t="s">
        <v>66</v>
      </c>
      <c r="C2724">
        <v>0.48848896567192801</v>
      </c>
      <c r="D2724" t="s">
        <v>2480</v>
      </c>
      <c r="E2724" t="s">
        <v>65</v>
      </c>
    </row>
    <row r="2725" spans="1:5" x14ac:dyDescent="0.3">
      <c r="A2725" t="s">
        <v>2330</v>
      </c>
      <c r="B2725" t="s">
        <v>132</v>
      </c>
      <c r="C2725">
        <v>0.48866536751444101</v>
      </c>
      <c r="D2725" t="s">
        <v>2480</v>
      </c>
      <c r="E2725" t="s">
        <v>65</v>
      </c>
    </row>
    <row r="2726" spans="1:5" x14ac:dyDescent="0.3">
      <c r="A2726" t="s">
        <v>1264</v>
      </c>
      <c r="B2726" t="s">
        <v>66</v>
      </c>
      <c r="C2726">
        <v>0.48883040097606401</v>
      </c>
      <c r="D2726" t="s">
        <v>2480</v>
      </c>
      <c r="E2726" t="s">
        <v>65</v>
      </c>
    </row>
    <row r="2727" spans="1:5" x14ac:dyDescent="0.3">
      <c r="A2727" t="s">
        <v>1379</v>
      </c>
      <c r="B2727" t="s">
        <v>2481</v>
      </c>
      <c r="C2727">
        <v>0.48933785849173694</v>
      </c>
      <c r="D2727" t="s">
        <v>2480</v>
      </c>
      <c r="E2727" t="s">
        <v>65</v>
      </c>
    </row>
    <row r="2728" spans="1:5" x14ac:dyDescent="0.3">
      <c r="A2728" t="s">
        <v>2356</v>
      </c>
      <c r="B2728" t="s">
        <v>66</v>
      </c>
      <c r="C2728">
        <v>0.48947901248390502</v>
      </c>
      <c r="D2728" t="s">
        <v>2480</v>
      </c>
      <c r="E2728" t="s">
        <v>65</v>
      </c>
    </row>
    <row r="2729" spans="1:5" x14ac:dyDescent="0.3">
      <c r="A2729" t="s">
        <v>1106</v>
      </c>
      <c r="B2729" t="s">
        <v>113</v>
      </c>
      <c r="C2729">
        <v>0.48948721033665399</v>
      </c>
      <c r="D2729" t="s">
        <v>2480</v>
      </c>
      <c r="E2729" t="s">
        <v>65</v>
      </c>
    </row>
    <row r="2730" spans="1:5" x14ac:dyDescent="0.3">
      <c r="A2730" t="s">
        <v>1080</v>
      </c>
      <c r="B2730" t="s">
        <v>2481</v>
      </c>
      <c r="C2730">
        <v>0.48977739685139998</v>
      </c>
      <c r="D2730" t="s">
        <v>2480</v>
      </c>
      <c r="E2730" t="s">
        <v>65</v>
      </c>
    </row>
    <row r="2731" spans="1:5" x14ac:dyDescent="0.3">
      <c r="A2731" t="s">
        <v>2402</v>
      </c>
      <c r="B2731" t="s">
        <v>2481</v>
      </c>
      <c r="C2731">
        <v>0.49008785083406697</v>
      </c>
      <c r="D2731" t="s">
        <v>2480</v>
      </c>
      <c r="E2731" t="s">
        <v>65</v>
      </c>
    </row>
    <row r="2732" spans="1:5" x14ac:dyDescent="0.3">
      <c r="A2732" t="s">
        <v>1171</v>
      </c>
      <c r="B2732" t="s">
        <v>66</v>
      </c>
      <c r="C2732">
        <v>0.49012979353548702</v>
      </c>
      <c r="D2732" t="s">
        <v>2480</v>
      </c>
      <c r="E2732" t="s">
        <v>65</v>
      </c>
    </row>
    <row r="2733" spans="1:5" x14ac:dyDescent="0.3">
      <c r="A2733" t="s">
        <v>1138</v>
      </c>
      <c r="B2733" t="s">
        <v>66</v>
      </c>
      <c r="C2733">
        <v>0.490364225795486</v>
      </c>
      <c r="D2733" t="s">
        <v>2480</v>
      </c>
      <c r="E2733" t="s">
        <v>65</v>
      </c>
    </row>
    <row r="2734" spans="1:5" x14ac:dyDescent="0.3">
      <c r="A2734" t="s">
        <v>2358</v>
      </c>
      <c r="B2734" t="s">
        <v>66</v>
      </c>
      <c r="C2734">
        <v>0.49038133786703902</v>
      </c>
      <c r="D2734" t="s">
        <v>2480</v>
      </c>
      <c r="E2734" t="s">
        <v>65</v>
      </c>
    </row>
    <row r="2735" spans="1:5" x14ac:dyDescent="0.3">
      <c r="A2735" t="s">
        <v>1555</v>
      </c>
      <c r="B2735" t="s">
        <v>66</v>
      </c>
      <c r="C2735">
        <v>0.49046351790580101</v>
      </c>
      <c r="D2735" t="s">
        <v>2480</v>
      </c>
      <c r="E2735" t="s">
        <v>65</v>
      </c>
    </row>
    <row r="2736" spans="1:5" x14ac:dyDescent="0.3">
      <c r="A2736" t="s">
        <v>1066</v>
      </c>
      <c r="B2736" t="s">
        <v>2481</v>
      </c>
      <c r="C2736">
        <v>0.49051073648438343</v>
      </c>
      <c r="D2736" t="s">
        <v>2480</v>
      </c>
      <c r="E2736" t="s">
        <v>65</v>
      </c>
    </row>
    <row r="2737" spans="1:5" x14ac:dyDescent="0.3">
      <c r="A2737" t="s">
        <v>547</v>
      </c>
      <c r="B2737" t="s">
        <v>132</v>
      </c>
      <c r="C2737">
        <v>0.490541298362002</v>
      </c>
      <c r="D2737" t="s">
        <v>2480</v>
      </c>
      <c r="E2737" t="s">
        <v>65</v>
      </c>
    </row>
    <row r="2738" spans="1:5" x14ac:dyDescent="0.3">
      <c r="A2738" t="s">
        <v>2393</v>
      </c>
      <c r="B2738" t="s">
        <v>132</v>
      </c>
      <c r="C2738">
        <v>0.49064232092394899</v>
      </c>
      <c r="D2738" t="s">
        <v>2480</v>
      </c>
      <c r="E2738" t="s">
        <v>65</v>
      </c>
    </row>
    <row r="2739" spans="1:5" x14ac:dyDescent="0.3">
      <c r="A2739" t="s">
        <v>796</v>
      </c>
      <c r="B2739" t="s">
        <v>132</v>
      </c>
      <c r="C2739">
        <v>0.49094055442921097</v>
      </c>
      <c r="D2739" t="s">
        <v>2480</v>
      </c>
      <c r="E2739" t="s">
        <v>65</v>
      </c>
    </row>
    <row r="2740" spans="1:5" x14ac:dyDescent="0.3">
      <c r="A2740" t="s">
        <v>2372</v>
      </c>
      <c r="B2740" t="s">
        <v>2481</v>
      </c>
      <c r="C2740">
        <v>0.491074329451818</v>
      </c>
      <c r="D2740" t="s">
        <v>2480</v>
      </c>
      <c r="E2740" t="s">
        <v>65</v>
      </c>
    </row>
    <row r="2741" spans="1:5" x14ac:dyDescent="0.3">
      <c r="A2741" t="s">
        <v>2396</v>
      </c>
      <c r="B2741" t="s">
        <v>2481</v>
      </c>
      <c r="C2741">
        <v>0.491159235488352</v>
      </c>
      <c r="D2741" t="s">
        <v>2480</v>
      </c>
      <c r="E2741" t="s">
        <v>65</v>
      </c>
    </row>
    <row r="2742" spans="1:5" x14ac:dyDescent="0.3">
      <c r="A2742" t="s">
        <v>2376</v>
      </c>
      <c r="B2742" t="s">
        <v>2481</v>
      </c>
      <c r="C2742">
        <v>0.49118130493277912</v>
      </c>
      <c r="D2742" t="s">
        <v>2480</v>
      </c>
      <c r="E2742" t="s">
        <v>65</v>
      </c>
    </row>
    <row r="2743" spans="1:5" x14ac:dyDescent="0.3">
      <c r="A2743" t="s">
        <v>2375</v>
      </c>
      <c r="B2743" t="s">
        <v>2481</v>
      </c>
      <c r="C2743">
        <v>0.49118588636916266</v>
      </c>
      <c r="D2743" t="s">
        <v>2480</v>
      </c>
      <c r="E2743" t="s">
        <v>65</v>
      </c>
    </row>
    <row r="2744" spans="1:5" x14ac:dyDescent="0.3">
      <c r="A2744" t="s">
        <v>2374</v>
      </c>
      <c r="B2744" t="s">
        <v>2481</v>
      </c>
      <c r="C2744">
        <v>0.49119668700528102</v>
      </c>
      <c r="D2744" t="s">
        <v>2480</v>
      </c>
      <c r="E2744" t="s">
        <v>65</v>
      </c>
    </row>
    <row r="2745" spans="1:5" x14ac:dyDescent="0.3">
      <c r="A2745" t="s">
        <v>2373</v>
      </c>
      <c r="B2745" t="s">
        <v>2481</v>
      </c>
      <c r="C2745">
        <v>0.49119668814889694</v>
      </c>
      <c r="D2745" t="s">
        <v>2480</v>
      </c>
      <c r="E2745" t="s">
        <v>65</v>
      </c>
    </row>
    <row r="2746" spans="1:5" x14ac:dyDescent="0.3">
      <c r="A2746" t="s">
        <v>2378</v>
      </c>
      <c r="B2746" t="s">
        <v>2481</v>
      </c>
      <c r="C2746">
        <v>0.491196698686518</v>
      </c>
      <c r="D2746" t="s">
        <v>2480</v>
      </c>
      <c r="E2746" t="s">
        <v>65</v>
      </c>
    </row>
    <row r="2747" spans="1:5" x14ac:dyDescent="0.3">
      <c r="A2747" t="s">
        <v>2377</v>
      </c>
      <c r="B2747" t="s">
        <v>2481</v>
      </c>
      <c r="C2747">
        <v>0.49119673142712394</v>
      </c>
      <c r="D2747" t="s">
        <v>2480</v>
      </c>
      <c r="E2747" t="s">
        <v>65</v>
      </c>
    </row>
    <row r="2748" spans="1:5" x14ac:dyDescent="0.3">
      <c r="A2748" t="s">
        <v>2400</v>
      </c>
      <c r="B2748" t="s">
        <v>2481</v>
      </c>
      <c r="C2748">
        <v>0.49119675315078692</v>
      </c>
      <c r="D2748" t="s">
        <v>2480</v>
      </c>
      <c r="E2748" t="s">
        <v>65</v>
      </c>
    </row>
    <row r="2749" spans="1:5" x14ac:dyDescent="0.3">
      <c r="A2749" t="s">
        <v>1559</v>
      </c>
      <c r="B2749" t="s">
        <v>66</v>
      </c>
      <c r="C2749">
        <v>0.49140250094219301</v>
      </c>
      <c r="D2749" t="s">
        <v>2480</v>
      </c>
      <c r="E2749" t="s">
        <v>65</v>
      </c>
    </row>
    <row r="2750" spans="1:5" x14ac:dyDescent="0.3">
      <c r="A2750" t="s">
        <v>1570</v>
      </c>
      <c r="B2750" t="s">
        <v>2481</v>
      </c>
      <c r="C2750">
        <v>0.49150257857467899</v>
      </c>
      <c r="D2750" t="s">
        <v>2480</v>
      </c>
      <c r="E2750" t="s">
        <v>65</v>
      </c>
    </row>
    <row r="2751" spans="1:5" x14ac:dyDescent="0.3">
      <c r="A2751" t="s">
        <v>1397</v>
      </c>
      <c r="B2751" t="s">
        <v>2481</v>
      </c>
      <c r="C2751">
        <v>0.49150825360368905</v>
      </c>
      <c r="D2751" t="s">
        <v>2480</v>
      </c>
      <c r="E2751" t="s">
        <v>65</v>
      </c>
    </row>
    <row r="2752" spans="1:5" x14ac:dyDescent="0.3">
      <c r="A2752" t="s">
        <v>1509</v>
      </c>
      <c r="B2752" t="s">
        <v>113</v>
      </c>
      <c r="C2752">
        <v>0.49189002115431302</v>
      </c>
      <c r="D2752" t="s">
        <v>2480</v>
      </c>
      <c r="E2752" t="s">
        <v>65</v>
      </c>
    </row>
    <row r="2753" spans="1:5" x14ac:dyDescent="0.3">
      <c r="A2753" t="s">
        <v>1037</v>
      </c>
      <c r="B2753" t="s">
        <v>132</v>
      </c>
      <c r="C2753">
        <v>0.491922544825103</v>
      </c>
      <c r="D2753" t="s">
        <v>2480</v>
      </c>
      <c r="E2753" t="s">
        <v>65</v>
      </c>
    </row>
    <row r="2754" spans="1:5" x14ac:dyDescent="0.3">
      <c r="A2754" t="s">
        <v>1021</v>
      </c>
      <c r="B2754" t="s">
        <v>132</v>
      </c>
      <c r="C2754">
        <v>0.49222388433116299</v>
      </c>
      <c r="D2754" t="s">
        <v>2480</v>
      </c>
      <c r="E2754" t="s">
        <v>65</v>
      </c>
    </row>
    <row r="2755" spans="1:5" x14ac:dyDescent="0.3">
      <c r="A2755" t="s">
        <v>2329</v>
      </c>
      <c r="B2755" t="s">
        <v>132</v>
      </c>
      <c r="C2755">
        <v>0.49223345607720598</v>
      </c>
      <c r="D2755" t="s">
        <v>2480</v>
      </c>
      <c r="E2755" t="s">
        <v>65</v>
      </c>
    </row>
    <row r="2756" spans="1:5" x14ac:dyDescent="0.3">
      <c r="A2756" t="s">
        <v>826</v>
      </c>
      <c r="B2756" t="s">
        <v>132</v>
      </c>
      <c r="C2756">
        <v>0.49257245282196099</v>
      </c>
      <c r="D2756" t="s">
        <v>2480</v>
      </c>
      <c r="E2756" t="s">
        <v>65</v>
      </c>
    </row>
    <row r="2757" spans="1:5" x14ac:dyDescent="0.3">
      <c r="A2757" t="s">
        <v>865</v>
      </c>
      <c r="B2757" t="s">
        <v>66</v>
      </c>
      <c r="C2757">
        <v>0.49274378320828399</v>
      </c>
      <c r="D2757" t="s">
        <v>2480</v>
      </c>
      <c r="E2757" t="s">
        <v>65</v>
      </c>
    </row>
    <row r="2758" spans="1:5" x14ac:dyDescent="0.3">
      <c r="A2758" t="s">
        <v>2379</v>
      </c>
      <c r="B2758" t="s">
        <v>2481</v>
      </c>
      <c r="C2758">
        <v>0.49295988508681299</v>
      </c>
      <c r="D2758" t="s">
        <v>2480</v>
      </c>
      <c r="E2758" t="s">
        <v>65</v>
      </c>
    </row>
    <row r="2759" spans="1:5" x14ac:dyDescent="0.3">
      <c r="A2759" t="s">
        <v>1270</v>
      </c>
      <c r="B2759" t="s">
        <v>66</v>
      </c>
      <c r="C2759">
        <v>0.49314475475539998</v>
      </c>
      <c r="D2759" t="s">
        <v>2480</v>
      </c>
      <c r="E2759" t="s">
        <v>65</v>
      </c>
    </row>
    <row r="2760" spans="1:5" x14ac:dyDescent="0.3">
      <c r="A2760" t="s">
        <v>1424</v>
      </c>
      <c r="B2760" t="s">
        <v>2481</v>
      </c>
      <c r="C2760">
        <v>0.4934567760460436</v>
      </c>
      <c r="D2760" t="s">
        <v>2480</v>
      </c>
      <c r="E2760" t="s">
        <v>65</v>
      </c>
    </row>
    <row r="2761" spans="1:5" x14ac:dyDescent="0.3">
      <c r="A2761" t="s">
        <v>864</v>
      </c>
      <c r="B2761" t="s">
        <v>66</v>
      </c>
      <c r="C2761">
        <v>0.49346718386016097</v>
      </c>
      <c r="D2761" t="s">
        <v>2480</v>
      </c>
      <c r="E2761" t="s">
        <v>65</v>
      </c>
    </row>
    <row r="2762" spans="1:5" x14ac:dyDescent="0.3">
      <c r="A2762" t="s">
        <v>1672</v>
      </c>
      <c r="B2762" t="s">
        <v>132</v>
      </c>
      <c r="C2762">
        <v>0.49375045580804999</v>
      </c>
      <c r="D2762" t="s">
        <v>2480</v>
      </c>
      <c r="E2762" t="s">
        <v>65</v>
      </c>
    </row>
    <row r="2763" spans="1:5" x14ac:dyDescent="0.3">
      <c r="A2763" t="s">
        <v>1076</v>
      </c>
      <c r="B2763" t="s">
        <v>2481</v>
      </c>
      <c r="C2763">
        <v>0.49388588099109598</v>
      </c>
      <c r="D2763" t="s">
        <v>2480</v>
      </c>
      <c r="E2763" t="s">
        <v>65</v>
      </c>
    </row>
    <row r="2764" spans="1:5" x14ac:dyDescent="0.3">
      <c r="A2764" t="s">
        <v>1498</v>
      </c>
      <c r="B2764" t="s">
        <v>66</v>
      </c>
      <c r="C2764">
        <v>0.493952799573803</v>
      </c>
      <c r="D2764" t="s">
        <v>2480</v>
      </c>
      <c r="E2764" t="s">
        <v>65</v>
      </c>
    </row>
    <row r="2765" spans="1:5" x14ac:dyDescent="0.3">
      <c r="A2765" t="s">
        <v>1079</v>
      </c>
      <c r="B2765" t="s">
        <v>2481</v>
      </c>
      <c r="C2765">
        <v>0.49400705789897004</v>
      </c>
      <c r="D2765" t="s">
        <v>2480</v>
      </c>
      <c r="E2765" t="s">
        <v>65</v>
      </c>
    </row>
    <row r="2766" spans="1:5" x14ac:dyDescent="0.3">
      <c r="A2766" t="s">
        <v>1271</v>
      </c>
      <c r="B2766" t="s">
        <v>2481</v>
      </c>
      <c r="C2766">
        <v>0.49411011701962798</v>
      </c>
      <c r="D2766" t="s">
        <v>2480</v>
      </c>
      <c r="E2766" t="s">
        <v>65</v>
      </c>
    </row>
    <row r="2767" spans="1:5" x14ac:dyDescent="0.3">
      <c r="A2767" t="s">
        <v>2334</v>
      </c>
      <c r="B2767" t="s">
        <v>132</v>
      </c>
      <c r="C2767">
        <v>0.49415968943081801</v>
      </c>
      <c r="D2767" t="s">
        <v>2480</v>
      </c>
      <c r="E2767" t="s">
        <v>65</v>
      </c>
    </row>
    <row r="2768" spans="1:5" x14ac:dyDescent="0.3">
      <c r="A2768" t="s">
        <v>794</v>
      </c>
      <c r="B2768" t="s">
        <v>132</v>
      </c>
      <c r="C2768">
        <v>0.49457386407562998</v>
      </c>
      <c r="D2768" t="s">
        <v>2480</v>
      </c>
      <c r="E2768" t="s">
        <v>65</v>
      </c>
    </row>
    <row r="2769" spans="1:5" x14ac:dyDescent="0.3">
      <c r="A2769" t="s">
        <v>378</v>
      </c>
      <c r="B2769" t="s">
        <v>2481</v>
      </c>
      <c r="C2769">
        <v>0.49459081982132103</v>
      </c>
      <c r="D2769" t="s">
        <v>2480</v>
      </c>
      <c r="E2769" t="s">
        <v>65</v>
      </c>
    </row>
    <row r="2770" spans="1:5" x14ac:dyDescent="0.3">
      <c r="A2770" t="s">
        <v>1105</v>
      </c>
      <c r="B2770" t="s">
        <v>2481</v>
      </c>
      <c r="C2770">
        <v>0.49470589623174993</v>
      </c>
      <c r="D2770" t="s">
        <v>2480</v>
      </c>
      <c r="E2770" t="s">
        <v>65</v>
      </c>
    </row>
    <row r="2771" spans="1:5" x14ac:dyDescent="0.3">
      <c r="A2771" t="s">
        <v>529</v>
      </c>
      <c r="B2771" t="s">
        <v>66</v>
      </c>
      <c r="C2771">
        <v>0.49471839990536398</v>
      </c>
      <c r="D2771" t="s">
        <v>2480</v>
      </c>
      <c r="E2771" t="s">
        <v>65</v>
      </c>
    </row>
    <row r="2772" spans="1:5" x14ac:dyDescent="0.3">
      <c r="A2772" t="s">
        <v>1182</v>
      </c>
      <c r="B2772" t="s">
        <v>2481</v>
      </c>
      <c r="C2772">
        <v>0.49487666685766601</v>
      </c>
      <c r="D2772" t="s">
        <v>2480</v>
      </c>
      <c r="E2772" t="s">
        <v>65</v>
      </c>
    </row>
    <row r="2773" spans="1:5" x14ac:dyDescent="0.3">
      <c r="A2773" t="s">
        <v>1143</v>
      </c>
      <c r="B2773" t="s">
        <v>113</v>
      </c>
      <c r="C2773">
        <v>0.49495263008606899</v>
      </c>
      <c r="D2773" t="s">
        <v>2480</v>
      </c>
      <c r="E2773" t="s">
        <v>65</v>
      </c>
    </row>
    <row r="2774" spans="1:5" x14ac:dyDescent="0.3">
      <c r="A2774" t="s">
        <v>1490</v>
      </c>
      <c r="B2774" t="s">
        <v>132</v>
      </c>
      <c r="C2774">
        <v>0.49495853489806002</v>
      </c>
      <c r="D2774" t="s">
        <v>2480</v>
      </c>
      <c r="E2774" t="s">
        <v>65</v>
      </c>
    </row>
    <row r="2775" spans="1:5" x14ac:dyDescent="0.3">
      <c r="A2775" t="s">
        <v>1497</v>
      </c>
      <c r="B2775" t="s">
        <v>66</v>
      </c>
      <c r="C2775">
        <v>0.494987044354323</v>
      </c>
      <c r="D2775" t="s">
        <v>2480</v>
      </c>
      <c r="E2775" t="s">
        <v>65</v>
      </c>
    </row>
    <row r="2776" spans="1:5" x14ac:dyDescent="0.3">
      <c r="A2776" t="s">
        <v>1515</v>
      </c>
      <c r="B2776" t="s">
        <v>2481</v>
      </c>
      <c r="C2776">
        <v>0.49514008249970404</v>
      </c>
      <c r="D2776" t="s">
        <v>2480</v>
      </c>
      <c r="E2776" t="s">
        <v>65</v>
      </c>
    </row>
    <row r="2777" spans="1:5" x14ac:dyDescent="0.3">
      <c r="A2777" t="s">
        <v>1322</v>
      </c>
      <c r="B2777" t="s">
        <v>66</v>
      </c>
      <c r="C2777">
        <v>0.49514211697544802</v>
      </c>
      <c r="D2777" t="s">
        <v>2480</v>
      </c>
      <c r="E2777" t="s">
        <v>65</v>
      </c>
    </row>
    <row r="2778" spans="1:5" x14ac:dyDescent="0.3">
      <c r="A2778" t="s">
        <v>1376</v>
      </c>
      <c r="B2778" t="s">
        <v>2481</v>
      </c>
      <c r="C2778">
        <v>0.49514639174953101</v>
      </c>
      <c r="D2778" t="s">
        <v>2480</v>
      </c>
      <c r="E2778" t="s">
        <v>65</v>
      </c>
    </row>
    <row r="2779" spans="1:5" x14ac:dyDescent="0.3">
      <c r="A2779" t="s">
        <v>1544</v>
      </c>
      <c r="B2779" t="s">
        <v>2481</v>
      </c>
      <c r="C2779">
        <v>0.495318480455682</v>
      </c>
      <c r="D2779" t="s">
        <v>2480</v>
      </c>
      <c r="E2779" t="s">
        <v>65</v>
      </c>
    </row>
    <row r="2780" spans="1:5" x14ac:dyDescent="0.3">
      <c r="A2780" t="s">
        <v>2411</v>
      </c>
      <c r="B2780" t="s">
        <v>132</v>
      </c>
      <c r="C2780">
        <v>0.49536473627015398</v>
      </c>
      <c r="D2780" t="s">
        <v>2480</v>
      </c>
      <c r="E2780" t="s">
        <v>65</v>
      </c>
    </row>
    <row r="2781" spans="1:5" x14ac:dyDescent="0.3">
      <c r="A2781" t="s">
        <v>789</v>
      </c>
      <c r="B2781" t="s">
        <v>132</v>
      </c>
      <c r="C2781">
        <v>0.49552196439353302</v>
      </c>
      <c r="D2781" t="s">
        <v>2480</v>
      </c>
      <c r="E2781" t="s">
        <v>65</v>
      </c>
    </row>
    <row r="2782" spans="1:5" x14ac:dyDescent="0.3">
      <c r="A2782" t="s">
        <v>1319</v>
      </c>
      <c r="B2782" t="s">
        <v>66</v>
      </c>
      <c r="C2782">
        <v>0.49567735163547</v>
      </c>
      <c r="D2782" t="s">
        <v>2480</v>
      </c>
      <c r="E2782" t="s">
        <v>65</v>
      </c>
    </row>
    <row r="2783" spans="1:5" x14ac:dyDescent="0.3">
      <c r="A2783" t="s">
        <v>1403</v>
      </c>
      <c r="B2783" t="s">
        <v>2481</v>
      </c>
      <c r="C2783">
        <v>0.49606348166688302</v>
      </c>
      <c r="D2783" t="s">
        <v>2480</v>
      </c>
      <c r="E2783" t="s">
        <v>65</v>
      </c>
    </row>
    <row r="2784" spans="1:5" x14ac:dyDescent="0.3">
      <c r="A2784" t="s">
        <v>1565</v>
      </c>
      <c r="B2784" t="s">
        <v>132</v>
      </c>
      <c r="C2784">
        <v>0.49614911623593</v>
      </c>
      <c r="D2784" t="s">
        <v>2480</v>
      </c>
      <c r="E2784" t="s">
        <v>65</v>
      </c>
    </row>
    <row r="2785" spans="1:5" x14ac:dyDescent="0.3">
      <c r="A2785" t="s">
        <v>2325</v>
      </c>
      <c r="B2785" t="s">
        <v>66</v>
      </c>
      <c r="C2785">
        <v>0.49616042082388301</v>
      </c>
      <c r="D2785" t="s">
        <v>2480</v>
      </c>
      <c r="E2785" t="s">
        <v>65</v>
      </c>
    </row>
    <row r="2786" spans="1:5" x14ac:dyDescent="0.3">
      <c r="A2786" t="s">
        <v>2332</v>
      </c>
      <c r="B2786" t="s">
        <v>132</v>
      </c>
      <c r="C2786">
        <v>0.49627663529548999</v>
      </c>
      <c r="D2786" t="s">
        <v>2480</v>
      </c>
      <c r="E2786" t="s">
        <v>65</v>
      </c>
    </row>
    <row r="2787" spans="1:5" x14ac:dyDescent="0.3">
      <c r="A2787" t="s">
        <v>2404</v>
      </c>
      <c r="B2787" t="s">
        <v>66</v>
      </c>
      <c r="C2787">
        <v>0.49629999966947402</v>
      </c>
      <c r="D2787" t="s">
        <v>2480</v>
      </c>
      <c r="E2787" t="s">
        <v>65</v>
      </c>
    </row>
    <row r="2788" spans="1:5" x14ac:dyDescent="0.3">
      <c r="A2788" t="s">
        <v>1468</v>
      </c>
      <c r="B2788" t="s">
        <v>132</v>
      </c>
      <c r="C2788">
        <v>0.496380780003711</v>
      </c>
      <c r="D2788" t="s">
        <v>2480</v>
      </c>
      <c r="E2788" t="s">
        <v>65</v>
      </c>
    </row>
    <row r="2789" spans="1:5" x14ac:dyDescent="0.3">
      <c r="A2789" t="s">
        <v>1263</v>
      </c>
      <c r="B2789" t="s">
        <v>66</v>
      </c>
      <c r="C2789">
        <v>0.49665914793704602</v>
      </c>
      <c r="D2789" t="s">
        <v>2480</v>
      </c>
      <c r="E2789" t="s">
        <v>65</v>
      </c>
    </row>
    <row r="2790" spans="1:5" x14ac:dyDescent="0.3">
      <c r="A2790" t="s">
        <v>798</v>
      </c>
      <c r="B2790" t="s">
        <v>132</v>
      </c>
      <c r="C2790">
        <v>0.49681946047574499</v>
      </c>
      <c r="D2790" t="s">
        <v>2480</v>
      </c>
      <c r="E2790" t="s">
        <v>65</v>
      </c>
    </row>
    <row r="2791" spans="1:5" x14ac:dyDescent="0.3">
      <c r="A2791" t="s">
        <v>1149</v>
      </c>
      <c r="B2791" t="s">
        <v>66</v>
      </c>
      <c r="C2791">
        <v>0.49694640909797999</v>
      </c>
      <c r="D2791" t="s">
        <v>2480</v>
      </c>
      <c r="E2791" t="s">
        <v>65</v>
      </c>
    </row>
    <row r="2792" spans="1:5" x14ac:dyDescent="0.3">
      <c r="A2792" t="s">
        <v>2333</v>
      </c>
      <c r="B2792" t="s">
        <v>132</v>
      </c>
      <c r="C2792">
        <v>0.49717584938593901</v>
      </c>
      <c r="D2792" t="s">
        <v>2480</v>
      </c>
      <c r="E2792" t="s">
        <v>65</v>
      </c>
    </row>
    <row r="2793" spans="1:5" x14ac:dyDescent="0.3">
      <c r="A2793" t="s">
        <v>1121</v>
      </c>
      <c r="B2793" t="s">
        <v>66</v>
      </c>
      <c r="C2793">
        <v>0.49740132524231301</v>
      </c>
      <c r="D2793" t="s">
        <v>2480</v>
      </c>
      <c r="E2793" t="s">
        <v>65</v>
      </c>
    </row>
    <row r="2794" spans="1:5" x14ac:dyDescent="0.3">
      <c r="A2794" t="s">
        <v>1361</v>
      </c>
      <c r="B2794" t="s">
        <v>66</v>
      </c>
      <c r="C2794">
        <v>0.49747756411389799</v>
      </c>
      <c r="D2794" t="s">
        <v>2480</v>
      </c>
      <c r="E2794" t="s">
        <v>65</v>
      </c>
    </row>
    <row r="2795" spans="1:5" x14ac:dyDescent="0.3">
      <c r="A2795" t="s">
        <v>1153</v>
      </c>
      <c r="B2795" t="s">
        <v>66</v>
      </c>
      <c r="C2795">
        <v>0.497493495789113</v>
      </c>
      <c r="D2795" t="s">
        <v>2480</v>
      </c>
      <c r="E2795" t="s">
        <v>65</v>
      </c>
    </row>
    <row r="2796" spans="1:5" x14ac:dyDescent="0.3">
      <c r="A2796" t="s">
        <v>2022</v>
      </c>
      <c r="B2796" t="s">
        <v>132</v>
      </c>
      <c r="C2796">
        <v>0.49757618132811998</v>
      </c>
      <c r="D2796" t="s">
        <v>2480</v>
      </c>
      <c r="E2796" t="s">
        <v>65</v>
      </c>
    </row>
    <row r="2797" spans="1:5" x14ac:dyDescent="0.3">
      <c r="A2797" t="s">
        <v>1300</v>
      </c>
      <c r="B2797" t="s">
        <v>2481</v>
      </c>
      <c r="C2797">
        <v>0.49768703795810698</v>
      </c>
      <c r="D2797" t="s">
        <v>2480</v>
      </c>
      <c r="E2797" t="s">
        <v>65</v>
      </c>
    </row>
    <row r="2798" spans="1:5" x14ac:dyDescent="0.3">
      <c r="A2798" t="s">
        <v>653</v>
      </c>
      <c r="B2798" t="s">
        <v>132</v>
      </c>
      <c r="C2798">
        <v>0.49780606348928902</v>
      </c>
      <c r="D2798" t="s">
        <v>2480</v>
      </c>
      <c r="E2798" t="s">
        <v>65</v>
      </c>
    </row>
    <row r="2799" spans="1:5" x14ac:dyDescent="0.3">
      <c r="A2799" t="s">
        <v>1083</v>
      </c>
      <c r="B2799" t="s">
        <v>66</v>
      </c>
      <c r="C2799">
        <v>0.49783222617509099</v>
      </c>
      <c r="D2799" t="s">
        <v>2480</v>
      </c>
      <c r="E2799" t="s">
        <v>65</v>
      </c>
    </row>
    <row r="2800" spans="1:5" x14ac:dyDescent="0.3">
      <c r="A2800" t="s">
        <v>865</v>
      </c>
      <c r="B2800" t="s">
        <v>132</v>
      </c>
      <c r="C2800">
        <v>0.49809569590120101</v>
      </c>
      <c r="D2800" t="s">
        <v>2480</v>
      </c>
      <c r="E2800" t="s">
        <v>65</v>
      </c>
    </row>
    <row r="2801" spans="1:5" x14ac:dyDescent="0.3">
      <c r="A2801" t="s">
        <v>386</v>
      </c>
      <c r="B2801" t="s">
        <v>2481</v>
      </c>
      <c r="C2801">
        <v>0.49826318607387388</v>
      </c>
      <c r="D2801" t="s">
        <v>2480</v>
      </c>
      <c r="E2801" t="s">
        <v>65</v>
      </c>
    </row>
    <row r="2802" spans="1:5" x14ac:dyDescent="0.3">
      <c r="A2802" t="s">
        <v>1489</v>
      </c>
      <c r="B2802" t="s">
        <v>2481</v>
      </c>
      <c r="C2802">
        <v>0.49834679363206608</v>
      </c>
      <c r="D2802" t="s">
        <v>2480</v>
      </c>
      <c r="E2802" t="s">
        <v>65</v>
      </c>
    </row>
    <row r="2803" spans="1:5" x14ac:dyDescent="0.3">
      <c r="A2803" t="s">
        <v>792</v>
      </c>
      <c r="B2803" t="s">
        <v>132</v>
      </c>
      <c r="C2803">
        <v>0.49836886491954302</v>
      </c>
      <c r="D2803" t="s">
        <v>2480</v>
      </c>
      <c r="E2803" t="s">
        <v>65</v>
      </c>
    </row>
    <row r="2804" spans="1:5" x14ac:dyDescent="0.3">
      <c r="A2804" t="s">
        <v>2360</v>
      </c>
      <c r="B2804" t="s">
        <v>66</v>
      </c>
      <c r="C2804">
        <v>0.498454743223051</v>
      </c>
      <c r="D2804" t="s">
        <v>2480</v>
      </c>
      <c r="E2804" t="s">
        <v>65</v>
      </c>
    </row>
    <row r="2805" spans="1:5" x14ac:dyDescent="0.3">
      <c r="A2805" t="s">
        <v>639</v>
      </c>
      <c r="B2805" t="s">
        <v>2481</v>
      </c>
      <c r="C2805">
        <v>0.49846205503280172</v>
      </c>
      <c r="D2805" t="s">
        <v>2480</v>
      </c>
      <c r="E2805" t="s">
        <v>65</v>
      </c>
    </row>
    <row r="2806" spans="1:5" x14ac:dyDescent="0.3">
      <c r="A2806" t="s">
        <v>2339</v>
      </c>
      <c r="B2806" t="s">
        <v>132</v>
      </c>
      <c r="C2806">
        <v>0.49853664447083501</v>
      </c>
      <c r="D2806" t="s">
        <v>2480</v>
      </c>
      <c r="E2806" t="s">
        <v>65</v>
      </c>
    </row>
    <row r="2807" spans="1:5" x14ac:dyDescent="0.3">
      <c r="A2807" t="s">
        <v>1146</v>
      </c>
      <c r="B2807" t="s">
        <v>66</v>
      </c>
      <c r="C2807">
        <v>0.49865571079371601</v>
      </c>
      <c r="D2807" t="s">
        <v>2480</v>
      </c>
      <c r="E2807" t="s">
        <v>65</v>
      </c>
    </row>
    <row r="2808" spans="1:5" x14ac:dyDescent="0.3">
      <c r="A2808" t="s">
        <v>776</v>
      </c>
      <c r="B2808" t="s">
        <v>2481</v>
      </c>
      <c r="C2808">
        <v>0.49873150191928328</v>
      </c>
      <c r="D2808" t="s">
        <v>2480</v>
      </c>
      <c r="E2808" t="s">
        <v>65</v>
      </c>
    </row>
    <row r="2809" spans="1:5" x14ac:dyDescent="0.3">
      <c r="A2809" t="s">
        <v>2353</v>
      </c>
      <c r="B2809" t="s">
        <v>66</v>
      </c>
      <c r="C2809">
        <v>0.498737823442789</v>
      </c>
      <c r="D2809" t="s">
        <v>2480</v>
      </c>
      <c r="E2809" t="s">
        <v>65</v>
      </c>
    </row>
    <row r="2810" spans="1:5" x14ac:dyDescent="0.3">
      <c r="A2810" t="s">
        <v>1222</v>
      </c>
      <c r="B2810" t="s">
        <v>113</v>
      </c>
      <c r="C2810">
        <v>0.49903957231576102</v>
      </c>
      <c r="D2810" t="s">
        <v>2480</v>
      </c>
      <c r="E2810" t="s">
        <v>65</v>
      </c>
    </row>
    <row r="2811" spans="1:5" x14ac:dyDescent="0.3">
      <c r="A2811" t="s">
        <v>1334</v>
      </c>
      <c r="B2811" t="s">
        <v>2481</v>
      </c>
      <c r="C2811">
        <v>0.4991020471979819</v>
      </c>
      <c r="D2811" t="s">
        <v>2480</v>
      </c>
      <c r="E2811" t="s">
        <v>65</v>
      </c>
    </row>
    <row r="2812" spans="1:5" x14ac:dyDescent="0.3">
      <c r="A2812" t="s">
        <v>1090</v>
      </c>
      <c r="B2812" t="s">
        <v>66</v>
      </c>
      <c r="C2812">
        <v>0.49956536818891401</v>
      </c>
      <c r="D2812" t="s">
        <v>2480</v>
      </c>
      <c r="E2812" t="s">
        <v>65</v>
      </c>
    </row>
    <row r="2813" spans="1:5" x14ac:dyDescent="0.3">
      <c r="A2813" t="s">
        <v>1556</v>
      </c>
      <c r="B2813" t="s">
        <v>2481</v>
      </c>
      <c r="C2813">
        <v>0.49965038210817292</v>
      </c>
      <c r="D2813" t="s">
        <v>2480</v>
      </c>
      <c r="E2813" t="s">
        <v>65</v>
      </c>
    </row>
    <row r="2814" spans="1:5" x14ac:dyDescent="0.3">
      <c r="A2814" t="s">
        <v>1401</v>
      </c>
      <c r="B2814" t="s">
        <v>2481</v>
      </c>
      <c r="C2814">
        <v>0.49985962391243299</v>
      </c>
      <c r="D2814" t="s">
        <v>2480</v>
      </c>
      <c r="E2814" t="s">
        <v>65</v>
      </c>
    </row>
    <row r="2815" spans="1:5" x14ac:dyDescent="0.3">
      <c r="A2815" t="s">
        <v>1536</v>
      </c>
      <c r="B2815" t="s">
        <v>2481</v>
      </c>
      <c r="C2815">
        <v>0.49989873622333197</v>
      </c>
      <c r="D2815" t="s">
        <v>2480</v>
      </c>
      <c r="E2815" t="s">
        <v>65</v>
      </c>
    </row>
    <row r="2816" spans="1:5" x14ac:dyDescent="0.3">
      <c r="A2816" t="s">
        <v>386</v>
      </c>
      <c r="B2816" t="s">
        <v>66</v>
      </c>
      <c r="C2816">
        <v>0.49997866599225199</v>
      </c>
      <c r="D2816" t="s">
        <v>2480</v>
      </c>
      <c r="E2816" t="s">
        <v>65</v>
      </c>
    </row>
    <row r="2817" spans="1:5" x14ac:dyDescent="0.3">
      <c r="A2817" t="s">
        <v>868</v>
      </c>
      <c r="B2817" t="s">
        <v>2481</v>
      </c>
      <c r="C2817">
        <v>0.5000088691601775</v>
      </c>
      <c r="D2817" t="s">
        <v>2480</v>
      </c>
      <c r="E2817" t="s">
        <v>65</v>
      </c>
    </row>
    <row r="2818" spans="1:5" x14ac:dyDescent="0.3">
      <c r="A2818" t="s">
        <v>432</v>
      </c>
      <c r="B2818" t="s">
        <v>132</v>
      </c>
      <c r="C2818">
        <v>0.50008186313180703</v>
      </c>
      <c r="D2818" t="s">
        <v>2480</v>
      </c>
      <c r="E2818" t="s">
        <v>65</v>
      </c>
    </row>
    <row r="2819" spans="1:5" x14ac:dyDescent="0.3">
      <c r="A2819" t="s">
        <v>382</v>
      </c>
      <c r="B2819" t="s">
        <v>132</v>
      </c>
      <c r="C2819">
        <v>0.50020635193781504</v>
      </c>
      <c r="D2819" t="s">
        <v>2480</v>
      </c>
      <c r="E2819" t="s">
        <v>65</v>
      </c>
    </row>
    <row r="2820" spans="1:5" x14ac:dyDescent="0.3">
      <c r="A2820" t="s">
        <v>1100</v>
      </c>
      <c r="B2820" t="s">
        <v>2481</v>
      </c>
      <c r="C2820">
        <v>0.500263737656368</v>
      </c>
      <c r="D2820" t="s">
        <v>2480</v>
      </c>
      <c r="E2820" t="s">
        <v>65</v>
      </c>
    </row>
    <row r="2821" spans="1:5" x14ac:dyDescent="0.3">
      <c r="A2821" t="s">
        <v>2343</v>
      </c>
      <c r="B2821" t="s">
        <v>132</v>
      </c>
      <c r="C2821">
        <v>0.50044589554377406</v>
      </c>
      <c r="D2821" t="s">
        <v>2480</v>
      </c>
      <c r="E2821" t="s">
        <v>65</v>
      </c>
    </row>
    <row r="2822" spans="1:5" x14ac:dyDescent="0.3">
      <c r="A2822" t="s">
        <v>1445</v>
      </c>
      <c r="B2822" t="s">
        <v>66</v>
      </c>
      <c r="C2822">
        <v>0.50052939131581498</v>
      </c>
      <c r="D2822" t="s">
        <v>2480</v>
      </c>
      <c r="E2822" t="s">
        <v>65</v>
      </c>
    </row>
    <row r="2823" spans="1:5" x14ac:dyDescent="0.3">
      <c r="A2823" t="s">
        <v>1571</v>
      </c>
      <c r="B2823" t="s">
        <v>66</v>
      </c>
      <c r="C2823">
        <v>0.50054868872619096</v>
      </c>
      <c r="D2823" t="s">
        <v>2480</v>
      </c>
      <c r="E2823" t="s">
        <v>65</v>
      </c>
    </row>
    <row r="2824" spans="1:5" x14ac:dyDescent="0.3">
      <c r="A2824" t="s">
        <v>2366</v>
      </c>
      <c r="B2824" t="s">
        <v>113</v>
      </c>
      <c r="C2824">
        <v>0.500593047096758</v>
      </c>
      <c r="D2824" t="s">
        <v>2480</v>
      </c>
      <c r="E2824" t="s">
        <v>65</v>
      </c>
    </row>
    <row r="2825" spans="1:5" x14ac:dyDescent="0.3">
      <c r="A2825" t="s">
        <v>2414</v>
      </c>
      <c r="B2825" t="s">
        <v>132</v>
      </c>
      <c r="C2825">
        <v>0.50070492793294896</v>
      </c>
      <c r="D2825" t="s">
        <v>2480</v>
      </c>
      <c r="E2825" t="s">
        <v>65</v>
      </c>
    </row>
    <row r="2826" spans="1:5" x14ac:dyDescent="0.3">
      <c r="A2826" t="s">
        <v>2381</v>
      </c>
      <c r="B2826" t="s">
        <v>132</v>
      </c>
      <c r="C2826">
        <v>0.50077638568718996</v>
      </c>
      <c r="D2826" t="s">
        <v>2480</v>
      </c>
      <c r="E2826" t="s">
        <v>65</v>
      </c>
    </row>
    <row r="2827" spans="1:5" x14ac:dyDescent="0.3">
      <c r="A2827" t="s">
        <v>2346</v>
      </c>
      <c r="B2827" t="s">
        <v>132</v>
      </c>
      <c r="C2827">
        <v>0.50080059837268698</v>
      </c>
      <c r="D2827" t="s">
        <v>2480</v>
      </c>
      <c r="E2827" t="s">
        <v>65</v>
      </c>
    </row>
    <row r="2828" spans="1:5" x14ac:dyDescent="0.3">
      <c r="A2828" t="s">
        <v>1314</v>
      </c>
      <c r="B2828" t="s">
        <v>66</v>
      </c>
      <c r="C2828">
        <v>0.50132827821776205</v>
      </c>
      <c r="D2828" t="s">
        <v>2480</v>
      </c>
      <c r="E2828" t="s">
        <v>65</v>
      </c>
    </row>
    <row r="2829" spans="1:5" x14ac:dyDescent="0.3">
      <c r="A2829" t="s">
        <v>1410</v>
      </c>
      <c r="B2829" t="s">
        <v>66</v>
      </c>
      <c r="C2829">
        <v>0.50149481338242696</v>
      </c>
      <c r="D2829" t="s">
        <v>2480</v>
      </c>
      <c r="E2829" t="s">
        <v>65</v>
      </c>
    </row>
    <row r="2830" spans="1:5" x14ac:dyDescent="0.3">
      <c r="A2830" t="s">
        <v>380</v>
      </c>
      <c r="B2830" t="s">
        <v>2481</v>
      </c>
      <c r="C2830">
        <v>0.50181376385495902</v>
      </c>
      <c r="D2830" t="s">
        <v>2480</v>
      </c>
      <c r="E2830" t="s">
        <v>65</v>
      </c>
    </row>
    <row r="2831" spans="1:5" x14ac:dyDescent="0.3">
      <c r="A2831" t="s">
        <v>1664</v>
      </c>
      <c r="B2831" t="s">
        <v>2481</v>
      </c>
      <c r="C2831">
        <v>0.50184340555302265</v>
      </c>
      <c r="D2831" t="s">
        <v>2480</v>
      </c>
      <c r="E2831" t="s">
        <v>65</v>
      </c>
    </row>
    <row r="2832" spans="1:5" x14ac:dyDescent="0.3">
      <c r="A2832" t="s">
        <v>1204</v>
      </c>
      <c r="B2832" t="s">
        <v>2481</v>
      </c>
      <c r="C2832">
        <v>0.501905045358504</v>
      </c>
      <c r="D2832" t="s">
        <v>2480</v>
      </c>
      <c r="E2832" t="s">
        <v>65</v>
      </c>
    </row>
    <row r="2833" spans="1:5" x14ac:dyDescent="0.3">
      <c r="A2833" t="s">
        <v>2397</v>
      </c>
      <c r="B2833" t="s">
        <v>66</v>
      </c>
      <c r="C2833">
        <v>0.50219346618581395</v>
      </c>
      <c r="D2833" t="s">
        <v>2480</v>
      </c>
      <c r="E2833" t="s">
        <v>65</v>
      </c>
    </row>
    <row r="2834" spans="1:5" x14ac:dyDescent="0.3">
      <c r="A2834" t="s">
        <v>2379</v>
      </c>
      <c r="B2834" t="s">
        <v>66</v>
      </c>
      <c r="C2834">
        <v>0.50221693441944604</v>
      </c>
      <c r="D2834" t="s">
        <v>2480</v>
      </c>
      <c r="E2834" t="s">
        <v>65</v>
      </c>
    </row>
    <row r="2835" spans="1:5" x14ac:dyDescent="0.3">
      <c r="A2835" t="s">
        <v>1149</v>
      </c>
      <c r="B2835" t="s">
        <v>113</v>
      </c>
      <c r="C2835">
        <v>0.50283874321186295</v>
      </c>
      <c r="D2835" t="s">
        <v>2480</v>
      </c>
      <c r="E2835" t="s">
        <v>65</v>
      </c>
    </row>
    <row r="2836" spans="1:5" x14ac:dyDescent="0.3">
      <c r="A2836" t="s">
        <v>1438</v>
      </c>
      <c r="B2836" t="s">
        <v>66</v>
      </c>
      <c r="C2836">
        <v>0.50304453096348201</v>
      </c>
      <c r="D2836" t="s">
        <v>2480</v>
      </c>
      <c r="E2836" t="s">
        <v>65</v>
      </c>
    </row>
    <row r="2837" spans="1:5" x14ac:dyDescent="0.3">
      <c r="A2837" t="s">
        <v>470</v>
      </c>
      <c r="B2837" t="s">
        <v>2481</v>
      </c>
      <c r="C2837">
        <v>0.50307137694080806</v>
      </c>
      <c r="D2837" t="s">
        <v>2480</v>
      </c>
      <c r="E2837" t="s">
        <v>65</v>
      </c>
    </row>
    <row r="2838" spans="1:5" x14ac:dyDescent="0.3">
      <c r="A2838" t="s">
        <v>468</v>
      </c>
      <c r="B2838" t="s">
        <v>2481</v>
      </c>
      <c r="C2838">
        <v>0.50310446480243587</v>
      </c>
      <c r="D2838" t="s">
        <v>2480</v>
      </c>
      <c r="E2838" t="s">
        <v>65</v>
      </c>
    </row>
    <row r="2839" spans="1:5" x14ac:dyDescent="0.3">
      <c r="A2839" t="s">
        <v>434</v>
      </c>
      <c r="B2839" t="s">
        <v>2481</v>
      </c>
      <c r="C2839">
        <v>0.50312706787923756</v>
      </c>
      <c r="D2839" t="s">
        <v>2480</v>
      </c>
      <c r="E2839" t="s">
        <v>65</v>
      </c>
    </row>
    <row r="2840" spans="1:5" x14ac:dyDescent="0.3">
      <c r="A2840" t="s">
        <v>430</v>
      </c>
      <c r="B2840" t="s">
        <v>2481</v>
      </c>
      <c r="C2840">
        <v>0.50312748009548036</v>
      </c>
      <c r="D2840" t="s">
        <v>2480</v>
      </c>
      <c r="E2840" t="s">
        <v>65</v>
      </c>
    </row>
    <row r="2841" spans="1:5" x14ac:dyDescent="0.3">
      <c r="A2841" t="s">
        <v>428</v>
      </c>
      <c r="B2841" t="s">
        <v>2481</v>
      </c>
      <c r="C2841">
        <v>0.50314136481355687</v>
      </c>
      <c r="D2841" t="s">
        <v>2480</v>
      </c>
      <c r="E2841" t="s">
        <v>65</v>
      </c>
    </row>
    <row r="2842" spans="1:5" x14ac:dyDescent="0.3">
      <c r="A2842" t="s">
        <v>1411</v>
      </c>
      <c r="B2842" t="s">
        <v>66</v>
      </c>
      <c r="C2842">
        <v>0.50363482485591304</v>
      </c>
      <c r="D2842" t="s">
        <v>2480</v>
      </c>
      <c r="E2842" t="s">
        <v>65</v>
      </c>
    </row>
    <row r="2843" spans="1:5" x14ac:dyDescent="0.3">
      <c r="A2843" t="s">
        <v>1097</v>
      </c>
      <c r="B2843" t="s">
        <v>113</v>
      </c>
      <c r="C2843">
        <v>0.50369996063351496</v>
      </c>
      <c r="D2843" t="s">
        <v>2480</v>
      </c>
      <c r="E2843" t="s">
        <v>65</v>
      </c>
    </row>
    <row r="2844" spans="1:5" x14ac:dyDescent="0.3">
      <c r="A2844" t="s">
        <v>2432</v>
      </c>
      <c r="B2844" t="s">
        <v>132</v>
      </c>
      <c r="C2844">
        <v>0.50376410393777804</v>
      </c>
      <c r="D2844" t="s">
        <v>2480</v>
      </c>
      <c r="E2844" t="s">
        <v>65</v>
      </c>
    </row>
    <row r="2845" spans="1:5" x14ac:dyDescent="0.3">
      <c r="A2845" t="s">
        <v>777</v>
      </c>
      <c r="B2845" t="s">
        <v>2481</v>
      </c>
      <c r="C2845">
        <v>0.50398974602278901</v>
      </c>
      <c r="D2845" t="s">
        <v>2480</v>
      </c>
      <c r="E2845" t="s">
        <v>65</v>
      </c>
    </row>
    <row r="2846" spans="1:5" x14ac:dyDescent="0.3">
      <c r="A2846" t="s">
        <v>1610</v>
      </c>
      <c r="B2846" t="s">
        <v>66</v>
      </c>
      <c r="C2846">
        <v>0.50406485682812896</v>
      </c>
      <c r="D2846" t="s">
        <v>2480</v>
      </c>
      <c r="E2846" t="s">
        <v>65</v>
      </c>
    </row>
    <row r="2847" spans="1:5" x14ac:dyDescent="0.3">
      <c r="A2847" t="s">
        <v>1420</v>
      </c>
      <c r="B2847" t="s">
        <v>113</v>
      </c>
      <c r="C2847">
        <v>0.50406632030128262</v>
      </c>
      <c r="D2847" t="s">
        <v>2480</v>
      </c>
      <c r="E2847" t="s">
        <v>65</v>
      </c>
    </row>
    <row r="2848" spans="1:5" x14ac:dyDescent="0.3">
      <c r="A2848" t="s">
        <v>1120</v>
      </c>
      <c r="B2848" t="s">
        <v>113</v>
      </c>
      <c r="C2848">
        <v>0.50445807524617003</v>
      </c>
      <c r="D2848" t="s">
        <v>2480</v>
      </c>
      <c r="E2848" t="s">
        <v>65</v>
      </c>
    </row>
    <row r="2849" spans="1:5" x14ac:dyDescent="0.3">
      <c r="A2849" t="s">
        <v>1388</v>
      </c>
      <c r="B2849" t="s">
        <v>2481</v>
      </c>
      <c r="C2849">
        <v>0.50450946386204099</v>
      </c>
      <c r="D2849" t="s">
        <v>2480</v>
      </c>
      <c r="E2849" t="s">
        <v>65</v>
      </c>
    </row>
    <row r="2850" spans="1:5" x14ac:dyDescent="0.3">
      <c r="A2850" t="s">
        <v>788</v>
      </c>
      <c r="B2850" t="s">
        <v>132</v>
      </c>
      <c r="C2850">
        <v>0.50459406024096298</v>
      </c>
      <c r="D2850" t="s">
        <v>2480</v>
      </c>
      <c r="E2850" t="s">
        <v>65</v>
      </c>
    </row>
    <row r="2851" spans="1:5" x14ac:dyDescent="0.3">
      <c r="A2851" t="s">
        <v>827</v>
      </c>
      <c r="B2851" t="s">
        <v>132</v>
      </c>
      <c r="C2851">
        <v>0.50485663264087299</v>
      </c>
      <c r="D2851" t="s">
        <v>2480</v>
      </c>
      <c r="E2851" t="s">
        <v>65</v>
      </c>
    </row>
    <row r="2852" spans="1:5" x14ac:dyDescent="0.3">
      <c r="A2852" t="s">
        <v>2342</v>
      </c>
      <c r="B2852" t="s">
        <v>132</v>
      </c>
      <c r="C2852">
        <v>0.50489037573672302</v>
      </c>
      <c r="D2852" t="s">
        <v>2480</v>
      </c>
      <c r="E2852" t="s">
        <v>65</v>
      </c>
    </row>
    <row r="2853" spans="1:5" x14ac:dyDescent="0.3">
      <c r="A2853" t="s">
        <v>1189</v>
      </c>
      <c r="B2853" t="s">
        <v>2481</v>
      </c>
      <c r="C2853">
        <v>0.50491763593150396</v>
      </c>
      <c r="D2853" t="s">
        <v>2480</v>
      </c>
      <c r="E2853" t="s">
        <v>65</v>
      </c>
    </row>
    <row r="2854" spans="1:5" x14ac:dyDescent="0.3">
      <c r="A2854" t="s">
        <v>1254</v>
      </c>
      <c r="B2854" t="s">
        <v>132</v>
      </c>
      <c r="C2854">
        <v>0.50504337871180505</v>
      </c>
      <c r="D2854" t="s">
        <v>2480</v>
      </c>
      <c r="E2854" t="s">
        <v>65</v>
      </c>
    </row>
    <row r="2855" spans="1:5" x14ac:dyDescent="0.3">
      <c r="A2855" t="s">
        <v>2425</v>
      </c>
      <c r="B2855" t="s">
        <v>132</v>
      </c>
      <c r="C2855">
        <v>0.50519638454648896</v>
      </c>
      <c r="D2855" t="s">
        <v>2480</v>
      </c>
      <c r="E2855" t="s">
        <v>65</v>
      </c>
    </row>
    <row r="2856" spans="1:5" x14ac:dyDescent="0.3">
      <c r="A2856" t="s">
        <v>1650</v>
      </c>
      <c r="B2856" t="s">
        <v>2481</v>
      </c>
      <c r="C2856">
        <v>0.50545674130163698</v>
      </c>
      <c r="D2856" t="s">
        <v>2480</v>
      </c>
      <c r="E2856" t="s">
        <v>65</v>
      </c>
    </row>
    <row r="2857" spans="1:5" x14ac:dyDescent="0.3">
      <c r="A2857" t="s">
        <v>2017</v>
      </c>
      <c r="B2857" t="s">
        <v>132</v>
      </c>
      <c r="C2857">
        <v>0.50551953926552495</v>
      </c>
      <c r="D2857" t="s">
        <v>2480</v>
      </c>
      <c r="E2857" t="s">
        <v>65</v>
      </c>
    </row>
    <row r="2858" spans="1:5" x14ac:dyDescent="0.3">
      <c r="A2858" t="s">
        <v>1155</v>
      </c>
      <c r="B2858" t="s">
        <v>2481</v>
      </c>
      <c r="C2858">
        <v>0.50553369636326795</v>
      </c>
      <c r="D2858" t="s">
        <v>2480</v>
      </c>
      <c r="E2858" t="s">
        <v>65</v>
      </c>
    </row>
    <row r="2859" spans="1:5" x14ac:dyDescent="0.3">
      <c r="A2859" t="s">
        <v>1153</v>
      </c>
      <c r="B2859" t="s">
        <v>113</v>
      </c>
      <c r="C2859">
        <v>0.50573913090848299</v>
      </c>
      <c r="D2859" t="s">
        <v>2480</v>
      </c>
      <c r="E2859" t="s">
        <v>65</v>
      </c>
    </row>
    <row r="2860" spans="1:5" x14ac:dyDescent="0.3">
      <c r="A2860" t="s">
        <v>1273</v>
      </c>
      <c r="B2860" t="s">
        <v>2481</v>
      </c>
      <c r="C2860">
        <v>0.50590514500562589</v>
      </c>
      <c r="D2860" t="s">
        <v>2480</v>
      </c>
      <c r="E2860" t="s">
        <v>65</v>
      </c>
    </row>
    <row r="2861" spans="1:5" x14ac:dyDescent="0.3">
      <c r="A2861" t="s">
        <v>1065</v>
      </c>
      <c r="B2861" t="s">
        <v>66</v>
      </c>
      <c r="C2861">
        <v>0.50594210790175098</v>
      </c>
      <c r="D2861" t="s">
        <v>2480</v>
      </c>
      <c r="E2861" t="s">
        <v>65</v>
      </c>
    </row>
    <row r="2862" spans="1:5" x14ac:dyDescent="0.3">
      <c r="A2862" t="s">
        <v>376</v>
      </c>
      <c r="B2862" t="s">
        <v>2481</v>
      </c>
      <c r="C2862">
        <v>0.50602836885574298</v>
      </c>
      <c r="D2862" t="s">
        <v>2480</v>
      </c>
      <c r="E2862" t="s">
        <v>65</v>
      </c>
    </row>
    <row r="2863" spans="1:5" x14ac:dyDescent="0.3">
      <c r="A2863" t="s">
        <v>1245</v>
      </c>
      <c r="B2863" t="s">
        <v>66</v>
      </c>
      <c r="C2863">
        <v>0.50622016495289701</v>
      </c>
      <c r="D2863" t="s">
        <v>2480</v>
      </c>
      <c r="E2863" t="s">
        <v>65</v>
      </c>
    </row>
    <row r="2864" spans="1:5" x14ac:dyDescent="0.3">
      <c r="A2864" t="s">
        <v>1645</v>
      </c>
      <c r="B2864" t="s">
        <v>66</v>
      </c>
      <c r="C2864">
        <v>0.50635994567326403</v>
      </c>
      <c r="D2864" t="s">
        <v>2480</v>
      </c>
      <c r="E2864" t="s">
        <v>65</v>
      </c>
    </row>
    <row r="2865" spans="1:5" x14ac:dyDescent="0.3">
      <c r="A2865" t="s">
        <v>1089</v>
      </c>
      <c r="B2865" t="s">
        <v>66</v>
      </c>
      <c r="C2865">
        <v>0.50662635971886505</v>
      </c>
      <c r="D2865" t="s">
        <v>2480</v>
      </c>
      <c r="E2865" t="s">
        <v>65</v>
      </c>
    </row>
    <row r="2866" spans="1:5" x14ac:dyDescent="0.3">
      <c r="A2866" t="s">
        <v>1424</v>
      </c>
      <c r="B2866" t="s">
        <v>66</v>
      </c>
      <c r="C2866">
        <v>0.50686307168842304</v>
      </c>
      <c r="D2866" t="s">
        <v>2480</v>
      </c>
      <c r="E2866" t="s">
        <v>65</v>
      </c>
    </row>
    <row r="2867" spans="1:5" x14ac:dyDescent="0.3">
      <c r="A2867" t="s">
        <v>788</v>
      </c>
      <c r="B2867" t="s">
        <v>2481</v>
      </c>
      <c r="C2867">
        <v>0.50706256405546801</v>
      </c>
      <c r="D2867" t="s">
        <v>2480</v>
      </c>
      <c r="E2867" t="s">
        <v>65</v>
      </c>
    </row>
    <row r="2868" spans="1:5" x14ac:dyDescent="0.3">
      <c r="A2868" t="s">
        <v>1500</v>
      </c>
      <c r="B2868" t="s">
        <v>66</v>
      </c>
      <c r="C2868">
        <v>0.50734054576445797</v>
      </c>
      <c r="D2868" t="s">
        <v>2480</v>
      </c>
      <c r="E2868" t="s">
        <v>65</v>
      </c>
    </row>
    <row r="2869" spans="1:5" x14ac:dyDescent="0.3">
      <c r="A2869" t="s">
        <v>2387</v>
      </c>
      <c r="B2869" t="s">
        <v>132</v>
      </c>
      <c r="C2869">
        <v>0.50735619059715098</v>
      </c>
      <c r="D2869" t="s">
        <v>2480</v>
      </c>
      <c r="E2869" t="s">
        <v>65</v>
      </c>
    </row>
    <row r="2870" spans="1:5" x14ac:dyDescent="0.3">
      <c r="A2870" t="s">
        <v>1174</v>
      </c>
      <c r="B2870" t="s">
        <v>66</v>
      </c>
      <c r="C2870">
        <v>0.50774250279767097</v>
      </c>
      <c r="D2870" t="s">
        <v>2480</v>
      </c>
      <c r="E2870" t="s">
        <v>65</v>
      </c>
    </row>
    <row r="2871" spans="1:5" x14ac:dyDescent="0.3">
      <c r="A2871" t="s">
        <v>1567</v>
      </c>
      <c r="B2871" t="s">
        <v>66</v>
      </c>
      <c r="C2871">
        <v>0.50802574716482496</v>
      </c>
      <c r="D2871" t="s">
        <v>2480</v>
      </c>
      <c r="E2871" t="s">
        <v>65</v>
      </c>
    </row>
    <row r="2872" spans="1:5" x14ac:dyDescent="0.3">
      <c r="A2872" t="s">
        <v>2431</v>
      </c>
      <c r="B2872" t="s">
        <v>132</v>
      </c>
      <c r="C2872">
        <v>0.50813561874749202</v>
      </c>
      <c r="D2872" t="s">
        <v>2480</v>
      </c>
      <c r="E2872" t="s">
        <v>65</v>
      </c>
    </row>
    <row r="2873" spans="1:5" x14ac:dyDescent="0.3">
      <c r="A2873" t="s">
        <v>784</v>
      </c>
      <c r="B2873" t="s">
        <v>132</v>
      </c>
      <c r="C2873">
        <v>0.50815665475164395</v>
      </c>
      <c r="D2873" t="s">
        <v>2480</v>
      </c>
      <c r="E2873" t="s">
        <v>65</v>
      </c>
    </row>
    <row r="2874" spans="1:5" x14ac:dyDescent="0.3">
      <c r="A2874" t="s">
        <v>2392</v>
      </c>
      <c r="B2874" t="s">
        <v>113</v>
      </c>
      <c r="C2874">
        <v>0.50819765494656199</v>
      </c>
      <c r="D2874" t="s">
        <v>2480</v>
      </c>
      <c r="E2874" t="s">
        <v>65</v>
      </c>
    </row>
    <row r="2875" spans="1:5" x14ac:dyDescent="0.3">
      <c r="A2875" t="s">
        <v>1521</v>
      </c>
      <c r="B2875" t="s">
        <v>2481</v>
      </c>
      <c r="C2875">
        <v>0.50821698820482497</v>
      </c>
      <c r="D2875" t="s">
        <v>2480</v>
      </c>
      <c r="E2875" t="s">
        <v>65</v>
      </c>
    </row>
    <row r="2876" spans="1:5" x14ac:dyDescent="0.3">
      <c r="A2876" t="s">
        <v>828</v>
      </c>
      <c r="B2876" t="s">
        <v>132</v>
      </c>
      <c r="C2876">
        <v>0.50848462840296205</v>
      </c>
      <c r="D2876" t="s">
        <v>2480</v>
      </c>
      <c r="E2876" t="s">
        <v>65</v>
      </c>
    </row>
    <row r="2877" spans="1:5" x14ac:dyDescent="0.3">
      <c r="A2877" t="s">
        <v>2360</v>
      </c>
      <c r="B2877" t="s">
        <v>113</v>
      </c>
      <c r="C2877">
        <v>0.50850502882099802</v>
      </c>
      <c r="D2877" t="s">
        <v>2480</v>
      </c>
      <c r="E2877" t="s">
        <v>65</v>
      </c>
    </row>
    <row r="2878" spans="1:5" x14ac:dyDescent="0.3">
      <c r="A2878" t="s">
        <v>1338</v>
      </c>
      <c r="B2878" t="s">
        <v>2481</v>
      </c>
      <c r="C2878">
        <v>0.50872114952292002</v>
      </c>
      <c r="D2878" t="s">
        <v>2480</v>
      </c>
      <c r="E2878" t="s">
        <v>65</v>
      </c>
    </row>
    <row r="2879" spans="1:5" x14ac:dyDescent="0.3">
      <c r="A2879" t="s">
        <v>374</v>
      </c>
      <c r="B2879" t="s">
        <v>2481</v>
      </c>
      <c r="C2879">
        <v>0.50876383662953095</v>
      </c>
      <c r="D2879" t="s">
        <v>2480</v>
      </c>
      <c r="E2879" t="s">
        <v>65</v>
      </c>
    </row>
    <row r="2880" spans="1:5" x14ac:dyDescent="0.3">
      <c r="A2880" t="s">
        <v>1336</v>
      </c>
      <c r="B2880" t="s">
        <v>66</v>
      </c>
      <c r="C2880">
        <v>0.50882827369245498</v>
      </c>
      <c r="D2880" t="s">
        <v>2480</v>
      </c>
      <c r="E2880" t="s">
        <v>65</v>
      </c>
    </row>
    <row r="2881" spans="1:5" x14ac:dyDescent="0.3">
      <c r="A2881" t="s">
        <v>1279</v>
      </c>
      <c r="B2881" t="s">
        <v>2481</v>
      </c>
      <c r="C2881">
        <v>0.50901945231624401</v>
      </c>
      <c r="D2881" t="s">
        <v>2480</v>
      </c>
      <c r="E2881" t="s">
        <v>65</v>
      </c>
    </row>
    <row r="2882" spans="1:5" x14ac:dyDescent="0.3">
      <c r="A2882" t="s">
        <v>1646</v>
      </c>
      <c r="B2882" t="s">
        <v>2481</v>
      </c>
      <c r="C2882">
        <v>0.509262451667293</v>
      </c>
      <c r="D2882" t="s">
        <v>2480</v>
      </c>
      <c r="E2882" t="s">
        <v>65</v>
      </c>
    </row>
    <row r="2883" spans="1:5" x14ac:dyDescent="0.3">
      <c r="A2883" t="s">
        <v>2380</v>
      </c>
      <c r="B2883" t="s">
        <v>132</v>
      </c>
      <c r="C2883">
        <v>0.50935995289685798</v>
      </c>
      <c r="D2883" t="s">
        <v>2480</v>
      </c>
      <c r="E2883" t="s">
        <v>65</v>
      </c>
    </row>
    <row r="2884" spans="1:5" x14ac:dyDescent="0.3">
      <c r="A2884" t="s">
        <v>1138</v>
      </c>
      <c r="B2884" t="s">
        <v>113</v>
      </c>
      <c r="C2884">
        <v>0.50958826691092896</v>
      </c>
      <c r="D2884" t="s">
        <v>2480</v>
      </c>
      <c r="E2884" t="s">
        <v>65</v>
      </c>
    </row>
    <row r="2885" spans="1:5" x14ac:dyDescent="0.3">
      <c r="A2885" t="s">
        <v>1480</v>
      </c>
      <c r="B2885" t="s">
        <v>132</v>
      </c>
      <c r="C2885">
        <v>0.50972793729737098</v>
      </c>
      <c r="D2885" t="s">
        <v>2480</v>
      </c>
      <c r="E2885" t="s">
        <v>65</v>
      </c>
    </row>
    <row r="2886" spans="1:5" x14ac:dyDescent="0.3">
      <c r="A2886" t="s">
        <v>1214</v>
      </c>
      <c r="B2886" t="s">
        <v>66</v>
      </c>
      <c r="C2886">
        <v>0.50977050857350403</v>
      </c>
      <c r="D2886" t="s">
        <v>2480</v>
      </c>
      <c r="E2886" t="s">
        <v>65</v>
      </c>
    </row>
    <row r="2887" spans="1:5" x14ac:dyDescent="0.3">
      <c r="A2887" t="s">
        <v>1488</v>
      </c>
      <c r="B2887" t="s">
        <v>132</v>
      </c>
      <c r="C2887">
        <v>0.50985516550089405</v>
      </c>
      <c r="D2887" t="s">
        <v>2480</v>
      </c>
      <c r="E2887" t="s">
        <v>65</v>
      </c>
    </row>
    <row r="2888" spans="1:5" x14ac:dyDescent="0.3">
      <c r="A2888" t="s">
        <v>2382</v>
      </c>
      <c r="B2888" t="s">
        <v>132</v>
      </c>
      <c r="C2888">
        <v>0.50990126869054697</v>
      </c>
      <c r="D2888" t="s">
        <v>2480</v>
      </c>
      <c r="E2888" t="s">
        <v>65</v>
      </c>
    </row>
    <row r="2889" spans="1:5" x14ac:dyDescent="0.3">
      <c r="A2889" t="s">
        <v>1409</v>
      </c>
      <c r="B2889" t="s">
        <v>2481</v>
      </c>
      <c r="C2889">
        <v>0.51003295156671002</v>
      </c>
      <c r="D2889" t="s">
        <v>2480</v>
      </c>
      <c r="E2889" t="s">
        <v>65</v>
      </c>
    </row>
    <row r="2890" spans="1:5" x14ac:dyDescent="0.3">
      <c r="A2890" t="s">
        <v>1492</v>
      </c>
      <c r="B2890" t="s">
        <v>2481</v>
      </c>
      <c r="C2890">
        <v>0.51017059599662895</v>
      </c>
      <c r="D2890" t="s">
        <v>2480</v>
      </c>
      <c r="E2890" t="s">
        <v>65</v>
      </c>
    </row>
    <row r="2891" spans="1:5" x14ac:dyDescent="0.3">
      <c r="A2891" t="s">
        <v>1637</v>
      </c>
      <c r="B2891" t="s">
        <v>66</v>
      </c>
      <c r="C2891">
        <v>0.51018878378900101</v>
      </c>
      <c r="D2891" t="s">
        <v>2480</v>
      </c>
      <c r="E2891" t="s">
        <v>65</v>
      </c>
    </row>
    <row r="2892" spans="1:5" x14ac:dyDescent="0.3">
      <c r="A2892" t="s">
        <v>2323</v>
      </c>
      <c r="B2892" t="s">
        <v>113</v>
      </c>
      <c r="C2892">
        <v>0.51019313362962204</v>
      </c>
      <c r="D2892" t="s">
        <v>2480</v>
      </c>
      <c r="E2892" t="s">
        <v>65</v>
      </c>
    </row>
    <row r="2893" spans="1:5" x14ac:dyDescent="0.3">
      <c r="A2893" t="s">
        <v>1351</v>
      </c>
      <c r="B2893" t="s">
        <v>66</v>
      </c>
      <c r="C2893">
        <v>0.51044928208186402</v>
      </c>
      <c r="D2893" t="s">
        <v>2480</v>
      </c>
      <c r="E2893" t="s">
        <v>65</v>
      </c>
    </row>
    <row r="2894" spans="1:5" x14ac:dyDescent="0.3">
      <c r="A2894" t="s">
        <v>472</v>
      </c>
      <c r="B2894" t="s">
        <v>132</v>
      </c>
      <c r="C2894">
        <v>0.51060245378703195</v>
      </c>
      <c r="D2894" t="s">
        <v>2480</v>
      </c>
      <c r="E2894" t="s">
        <v>65</v>
      </c>
    </row>
    <row r="2895" spans="1:5" x14ac:dyDescent="0.3">
      <c r="A2895" t="s">
        <v>1184</v>
      </c>
      <c r="B2895" t="s">
        <v>2481</v>
      </c>
      <c r="C2895">
        <v>0.51064490030322096</v>
      </c>
      <c r="D2895" t="s">
        <v>2480</v>
      </c>
      <c r="E2895" t="s">
        <v>65</v>
      </c>
    </row>
    <row r="2896" spans="1:5" x14ac:dyDescent="0.3">
      <c r="A2896" t="s">
        <v>1194</v>
      </c>
      <c r="B2896" t="s">
        <v>66</v>
      </c>
      <c r="C2896">
        <v>0.51069228678442402</v>
      </c>
      <c r="D2896" t="s">
        <v>2480</v>
      </c>
      <c r="E2896" t="s">
        <v>65</v>
      </c>
    </row>
    <row r="2897" spans="1:5" x14ac:dyDescent="0.3">
      <c r="A2897" t="s">
        <v>2416</v>
      </c>
      <c r="B2897" t="s">
        <v>132</v>
      </c>
      <c r="C2897">
        <v>0.51075286919034901</v>
      </c>
      <c r="D2897" t="s">
        <v>2480</v>
      </c>
      <c r="E2897" t="s">
        <v>65</v>
      </c>
    </row>
    <row r="2898" spans="1:5" x14ac:dyDescent="0.3">
      <c r="A2898" t="s">
        <v>1087</v>
      </c>
      <c r="B2898" t="s">
        <v>2481</v>
      </c>
      <c r="C2898">
        <v>0.510769402608658</v>
      </c>
      <c r="D2898" t="s">
        <v>2480</v>
      </c>
      <c r="E2898" t="s">
        <v>65</v>
      </c>
    </row>
    <row r="2899" spans="1:5" x14ac:dyDescent="0.3">
      <c r="A2899" t="s">
        <v>1914</v>
      </c>
      <c r="B2899" t="s">
        <v>132</v>
      </c>
      <c r="C2899">
        <v>0.51087847803331599</v>
      </c>
      <c r="D2899" t="s">
        <v>2480</v>
      </c>
      <c r="E2899" t="s">
        <v>65</v>
      </c>
    </row>
    <row r="2900" spans="1:5" x14ac:dyDescent="0.3">
      <c r="A2900" t="s">
        <v>1579</v>
      </c>
      <c r="B2900" t="s">
        <v>2481</v>
      </c>
      <c r="C2900">
        <v>0.51091317217146703</v>
      </c>
      <c r="D2900" t="s">
        <v>2480</v>
      </c>
      <c r="E2900" t="s">
        <v>65</v>
      </c>
    </row>
    <row r="2901" spans="1:5" x14ac:dyDescent="0.3">
      <c r="A2901" t="s">
        <v>2388</v>
      </c>
      <c r="B2901" t="s">
        <v>132</v>
      </c>
      <c r="C2901">
        <v>0.51100520666319005</v>
      </c>
      <c r="D2901" t="s">
        <v>2480</v>
      </c>
      <c r="E2901" t="s">
        <v>65</v>
      </c>
    </row>
    <row r="2902" spans="1:5" x14ac:dyDescent="0.3">
      <c r="A2902" t="s">
        <v>1172</v>
      </c>
      <c r="B2902" t="s">
        <v>66</v>
      </c>
      <c r="C2902">
        <v>0.51104620563605296</v>
      </c>
      <c r="D2902" t="s">
        <v>2480</v>
      </c>
      <c r="E2902" t="s">
        <v>65</v>
      </c>
    </row>
    <row r="2903" spans="1:5" x14ac:dyDescent="0.3">
      <c r="A2903" t="s">
        <v>1407</v>
      </c>
      <c r="B2903" t="s">
        <v>66</v>
      </c>
      <c r="C2903">
        <v>0.51119281252673299</v>
      </c>
      <c r="D2903" t="s">
        <v>2480</v>
      </c>
      <c r="E2903" t="s">
        <v>65</v>
      </c>
    </row>
    <row r="2904" spans="1:5" x14ac:dyDescent="0.3">
      <c r="A2904" t="s">
        <v>1146</v>
      </c>
      <c r="B2904" t="s">
        <v>113</v>
      </c>
      <c r="C2904">
        <v>0.51121088755711697</v>
      </c>
      <c r="D2904" t="s">
        <v>2480</v>
      </c>
      <c r="E2904" t="s">
        <v>65</v>
      </c>
    </row>
    <row r="2905" spans="1:5" x14ac:dyDescent="0.3">
      <c r="A2905" t="s">
        <v>790</v>
      </c>
      <c r="B2905" t="s">
        <v>132</v>
      </c>
      <c r="C2905">
        <v>0.51123993829899095</v>
      </c>
      <c r="D2905" t="s">
        <v>2480</v>
      </c>
      <c r="E2905" t="s">
        <v>65</v>
      </c>
    </row>
    <row r="2906" spans="1:5" x14ac:dyDescent="0.3">
      <c r="A2906" t="s">
        <v>1121</v>
      </c>
      <c r="B2906" t="s">
        <v>113</v>
      </c>
      <c r="C2906">
        <v>0.51137717416195305</v>
      </c>
      <c r="D2906" t="s">
        <v>2480</v>
      </c>
      <c r="E2906" t="s">
        <v>65</v>
      </c>
    </row>
    <row r="2907" spans="1:5" x14ac:dyDescent="0.3">
      <c r="A2907" t="s">
        <v>793</v>
      </c>
      <c r="B2907" t="s">
        <v>132</v>
      </c>
      <c r="C2907">
        <v>0.51153888213175802</v>
      </c>
      <c r="D2907" t="s">
        <v>2480</v>
      </c>
      <c r="E2907" t="s">
        <v>65</v>
      </c>
    </row>
    <row r="2908" spans="1:5" x14ac:dyDescent="0.3">
      <c r="A2908" t="s">
        <v>1649</v>
      </c>
      <c r="B2908" t="s">
        <v>2481</v>
      </c>
      <c r="C2908">
        <v>0.51154352787541002</v>
      </c>
      <c r="D2908" t="s">
        <v>2480</v>
      </c>
      <c r="E2908" t="s">
        <v>65</v>
      </c>
    </row>
    <row r="2909" spans="1:5" x14ac:dyDescent="0.3">
      <c r="A2909" t="s">
        <v>875</v>
      </c>
      <c r="B2909" t="s">
        <v>132</v>
      </c>
      <c r="C2909">
        <v>0.51158280659394695</v>
      </c>
      <c r="D2909" t="s">
        <v>2480</v>
      </c>
      <c r="E2909" t="s">
        <v>65</v>
      </c>
    </row>
    <row r="2910" spans="1:5" x14ac:dyDescent="0.3">
      <c r="A2910" t="s">
        <v>797</v>
      </c>
      <c r="B2910" t="s">
        <v>132</v>
      </c>
      <c r="C2910">
        <v>0.51180020716589003</v>
      </c>
      <c r="D2910" t="s">
        <v>2480</v>
      </c>
      <c r="E2910" t="s">
        <v>65</v>
      </c>
    </row>
    <row r="2911" spans="1:5" x14ac:dyDescent="0.3">
      <c r="A2911" t="s">
        <v>1641</v>
      </c>
      <c r="B2911" t="s">
        <v>113</v>
      </c>
      <c r="C2911">
        <v>0.51185434271350905</v>
      </c>
      <c r="D2911" t="s">
        <v>2480</v>
      </c>
      <c r="E2911" t="s">
        <v>65</v>
      </c>
    </row>
    <row r="2912" spans="1:5" x14ac:dyDescent="0.3">
      <c r="A2912" t="s">
        <v>1667</v>
      </c>
      <c r="B2912" t="s">
        <v>113</v>
      </c>
      <c r="C2912">
        <v>0.51213686336345798</v>
      </c>
      <c r="D2912" t="s">
        <v>2480</v>
      </c>
      <c r="E2912" t="s">
        <v>65</v>
      </c>
    </row>
    <row r="2913" spans="1:5" x14ac:dyDescent="0.3">
      <c r="A2913" t="s">
        <v>1508</v>
      </c>
      <c r="B2913" t="s">
        <v>66</v>
      </c>
      <c r="C2913">
        <v>0.51219805759888104</v>
      </c>
      <c r="D2913" t="s">
        <v>2480</v>
      </c>
      <c r="E2913" t="s">
        <v>65</v>
      </c>
    </row>
    <row r="2914" spans="1:5" x14ac:dyDescent="0.3">
      <c r="A2914" t="s">
        <v>2421</v>
      </c>
      <c r="B2914" t="s">
        <v>132</v>
      </c>
      <c r="C2914">
        <v>0.51226420818140905</v>
      </c>
      <c r="D2914" t="s">
        <v>2480</v>
      </c>
      <c r="E2914" t="s">
        <v>65</v>
      </c>
    </row>
    <row r="2915" spans="1:5" x14ac:dyDescent="0.3">
      <c r="A2915" t="s">
        <v>2322</v>
      </c>
      <c r="B2915" t="s">
        <v>113</v>
      </c>
      <c r="C2915">
        <v>0.51234626179870302</v>
      </c>
      <c r="D2915" t="s">
        <v>2480</v>
      </c>
      <c r="E2915" t="s">
        <v>65</v>
      </c>
    </row>
    <row r="2916" spans="1:5" x14ac:dyDescent="0.3">
      <c r="A2916" t="s">
        <v>2417</v>
      </c>
      <c r="B2916" t="s">
        <v>132</v>
      </c>
      <c r="C2916">
        <v>0.51236619761028601</v>
      </c>
      <c r="D2916" t="s">
        <v>2480</v>
      </c>
      <c r="E2916" t="s">
        <v>65</v>
      </c>
    </row>
    <row r="2917" spans="1:5" x14ac:dyDescent="0.3">
      <c r="A2917" t="s">
        <v>795</v>
      </c>
      <c r="B2917" t="s">
        <v>132</v>
      </c>
      <c r="C2917">
        <v>0.51242402277533095</v>
      </c>
      <c r="D2917" t="s">
        <v>2480</v>
      </c>
      <c r="E2917" t="s">
        <v>65</v>
      </c>
    </row>
    <row r="2918" spans="1:5" x14ac:dyDescent="0.3">
      <c r="A2918" t="s">
        <v>1543</v>
      </c>
      <c r="B2918" t="s">
        <v>66</v>
      </c>
      <c r="C2918">
        <v>0.51247194103412397</v>
      </c>
      <c r="D2918" t="s">
        <v>2480</v>
      </c>
      <c r="E2918" t="s">
        <v>65</v>
      </c>
    </row>
    <row r="2919" spans="1:5" x14ac:dyDescent="0.3">
      <c r="A2919" t="s">
        <v>659</v>
      </c>
      <c r="B2919" t="s">
        <v>132</v>
      </c>
      <c r="C2919">
        <v>0.51254699844713503</v>
      </c>
      <c r="D2919" t="s">
        <v>2480</v>
      </c>
      <c r="E2919" t="s">
        <v>65</v>
      </c>
    </row>
    <row r="2920" spans="1:5" x14ac:dyDescent="0.3">
      <c r="A2920" t="s">
        <v>2362</v>
      </c>
      <c r="B2920" t="s">
        <v>66</v>
      </c>
      <c r="C2920">
        <v>0.51280571434960998</v>
      </c>
      <c r="D2920" t="s">
        <v>2480</v>
      </c>
      <c r="E2920" t="s">
        <v>65</v>
      </c>
    </row>
    <row r="2921" spans="1:5" x14ac:dyDescent="0.3">
      <c r="A2921" t="s">
        <v>1533</v>
      </c>
      <c r="B2921" t="s">
        <v>113</v>
      </c>
      <c r="C2921">
        <v>0.51293371249448605</v>
      </c>
      <c r="D2921" t="s">
        <v>2480</v>
      </c>
      <c r="E2921" t="s">
        <v>65</v>
      </c>
    </row>
    <row r="2922" spans="1:5" x14ac:dyDescent="0.3">
      <c r="A2922" t="s">
        <v>2324</v>
      </c>
      <c r="B2922" t="s">
        <v>113</v>
      </c>
      <c r="C2922">
        <v>0.51351924404547356</v>
      </c>
      <c r="D2922" t="s">
        <v>2480</v>
      </c>
      <c r="E2922" t="s">
        <v>65</v>
      </c>
    </row>
    <row r="2923" spans="1:5" x14ac:dyDescent="0.3">
      <c r="A2923" t="s">
        <v>1617</v>
      </c>
      <c r="B2923" t="s">
        <v>2481</v>
      </c>
      <c r="C2923">
        <v>0.51359381290260098</v>
      </c>
      <c r="D2923" t="s">
        <v>2480</v>
      </c>
      <c r="E2923" t="s">
        <v>65</v>
      </c>
    </row>
    <row r="2924" spans="1:5" x14ac:dyDescent="0.3">
      <c r="A2924" t="s">
        <v>1093</v>
      </c>
      <c r="B2924" t="s">
        <v>113</v>
      </c>
      <c r="C2924">
        <v>0.513738162694796</v>
      </c>
      <c r="D2924" t="s">
        <v>2480</v>
      </c>
      <c r="E2924" t="s">
        <v>65</v>
      </c>
    </row>
    <row r="2925" spans="1:5" x14ac:dyDescent="0.3">
      <c r="A2925" t="s">
        <v>464</v>
      </c>
      <c r="B2925" t="s">
        <v>66</v>
      </c>
      <c r="C2925">
        <v>0.51384322755793899</v>
      </c>
      <c r="D2925" t="s">
        <v>2480</v>
      </c>
      <c r="E2925" t="s">
        <v>65</v>
      </c>
    </row>
    <row r="2926" spans="1:5" x14ac:dyDescent="0.3">
      <c r="A2926" t="s">
        <v>1640</v>
      </c>
      <c r="B2926" t="s">
        <v>66</v>
      </c>
      <c r="C2926">
        <v>0.51393817586004198</v>
      </c>
      <c r="D2926" t="s">
        <v>2480</v>
      </c>
      <c r="E2926" t="s">
        <v>65</v>
      </c>
    </row>
    <row r="2927" spans="1:5" x14ac:dyDescent="0.3">
      <c r="A2927" t="s">
        <v>1285</v>
      </c>
      <c r="B2927" t="s">
        <v>2481</v>
      </c>
      <c r="C2927">
        <v>0.51399731969172202</v>
      </c>
      <c r="D2927" t="s">
        <v>2480</v>
      </c>
      <c r="E2927" t="s">
        <v>65</v>
      </c>
    </row>
    <row r="2928" spans="1:5" x14ac:dyDescent="0.3">
      <c r="A2928" t="s">
        <v>2390</v>
      </c>
      <c r="B2928" t="s">
        <v>113</v>
      </c>
      <c r="C2928">
        <v>0.51416354775261797</v>
      </c>
      <c r="D2928" t="s">
        <v>2480</v>
      </c>
      <c r="E2928" t="s">
        <v>65</v>
      </c>
    </row>
    <row r="2929" spans="1:5" x14ac:dyDescent="0.3">
      <c r="A2929" t="s">
        <v>2278</v>
      </c>
      <c r="B2929" t="s">
        <v>132</v>
      </c>
      <c r="C2929">
        <v>0.51433355813155601</v>
      </c>
      <c r="D2929" t="s">
        <v>2480</v>
      </c>
      <c r="E2929" t="s">
        <v>65</v>
      </c>
    </row>
    <row r="2930" spans="1:5" x14ac:dyDescent="0.3">
      <c r="A2930" t="s">
        <v>1057</v>
      </c>
      <c r="B2930" t="s">
        <v>66</v>
      </c>
      <c r="C2930">
        <v>0.51435484717520596</v>
      </c>
      <c r="D2930" t="s">
        <v>2480</v>
      </c>
      <c r="E2930" t="s">
        <v>65</v>
      </c>
    </row>
    <row r="2931" spans="1:5" x14ac:dyDescent="0.3">
      <c r="A2931" t="s">
        <v>1239</v>
      </c>
      <c r="B2931" t="s">
        <v>132</v>
      </c>
      <c r="C2931">
        <v>0.51437096841799201</v>
      </c>
      <c r="D2931" t="s">
        <v>2480</v>
      </c>
      <c r="E2931" t="s">
        <v>65</v>
      </c>
    </row>
    <row r="2932" spans="1:5" x14ac:dyDescent="0.3">
      <c r="A2932" t="s">
        <v>1340</v>
      </c>
      <c r="B2932" t="s">
        <v>66</v>
      </c>
      <c r="C2932">
        <v>0.51443235390394104</v>
      </c>
      <c r="D2932" t="s">
        <v>2480</v>
      </c>
      <c r="E2932" t="s">
        <v>65</v>
      </c>
    </row>
    <row r="2933" spans="1:5" x14ac:dyDescent="0.3">
      <c r="A2933" t="s">
        <v>368</v>
      </c>
      <c r="B2933" t="s">
        <v>132</v>
      </c>
      <c r="C2933">
        <v>0.51447017001542295</v>
      </c>
      <c r="D2933" t="s">
        <v>2480</v>
      </c>
      <c r="E2933" t="s">
        <v>65</v>
      </c>
    </row>
    <row r="2934" spans="1:5" x14ac:dyDescent="0.3">
      <c r="A2934" t="s">
        <v>1575</v>
      </c>
      <c r="B2934" t="s">
        <v>113</v>
      </c>
      <c r="C2934">
        <v>0.51455112022354399</v>
      </c>
      <c r="D2934" t="s">
        <v>2480</v>
      </c>
      <c r="E2934" t="s">
        <v>65</v>
      </c>
    </row>
    <row r="2935" spans="1:5" x14ac:dyDescent="0.3">
      <c r="A2935" t="s">
        <v>376</v>
      </c>
      <c r="B2935" t="s">
        <v>132</v>
      </c>
      <c r="C2935">
        <v>0.51510893146953496</v>
      </c>
      <c r="D2935" t="s">
        <v>2480</v>
      </c>
      <c r="E2935" t="s">
        <v>65</v>
      </c>
    </row>
    <row r="2936" spans="1:5" x14ac:dyDescent="0.3">
      <c r="A2936" t="s">
        <v>1327</v>
      </c>
      <c r="B2936" t="s">
        <v>2481</v>
      </c>
      <c r="C2936">
        <v>0.51523011197424906</v>
      </c>
      <c r="D2936" t="s">
        <v>2480</v>
      </c>
      <c r="E2936" t="s">
        <v>65</v>
      </c>
    </row>
    <row r="2937" spans="1:5" x14ac:dyDescent="0.3">
      <c r="A2937" t="s">
        <v>1171</v>
      </c>
      <c r="B2937" t="s">
        <v>113</v>
      </c>
      <c r="C2937">
        <v>0.51524606144234597</v>
      </c>
      <c r="D2937" t="s">
        <v>2480</v>
      </c>
      <c r="E2937" t="s">
        <v>65</v>
      </c>
    </row>
    <row r="2938" spans="1:5" x14ac:dyDescent="0.3">
      <c r="A2938" t="s">
        <v>1140</v>
      </c>
      <c r="B2938" t="s">
        <v>66</v>
      </c>
      <c r="C2938">
        <v>0.51529601535777503</v>
      </c>
      <c r="D2938" t="s">
        <v>2480</v>
      </c>
      <c r="E2938" t="s">
        <v>65</v>
      </c>
    </row>
    <row r="2939" spans="1:5" x14ac:dyDescent="0.3">
      <c r="A2939" t="s">
        <v>1215</v>
      </c>
      <c r="B2939" t="s">
        <v>66</v>
      </c>
      <c r="C2939">
        <v>0.51534922018721896</v>
      </c>
      <c r="D2939" t="s">
        <v>2480</v>
      </c>
      <c r="E2939" t="s">
        <v>65</v>
      </c>
    </row>
    <row r="2940" spans="1:5" x14ac:dyDescent="0.3">
      <c r="A2940" t="s">
        <v>1413</v>
      </c>
      <c r="B2940" t="s">
        <v>113</v>
      </c>
      <c r="C2940">
        <v>0.515455191403977</v>
      </c>
      <c r="D2940" t="s">
        <v>2480</v>
      </c>
      <c r="E2940" t="s">
        <v>65</v>
      </c>
    </row>
    <row r="2941" spans="1:5" x14ac:dyDescent="0.3">
      <c r="A2941" t="s">
        <v>1505</v>
      </c>
      <c r="B2941" t="s">
        <v>66</v>
      </c>
      <c r="C2941">
        <v>0.51576862755605701</v>
      </c>
      <c r="D2941" t="s">
        <v>2480</v>
      </c>
      <c r="E2941" t="s">
        <v>65</v>
      </c>
    </row>
    <row r="2942" spans="1:5" x14ac:dyDescent="0.3">
      <c r="A2942" t="s">
        <v>1281</v>
      </c>
      <c r="B2942" t="s">
        <v>2481</v>
      </c>
      <c r="C2942">
        <v>0.51577170393905802</v>
      </c>
      <c r="D2942" t="s">
        <v>2480</v>
      </c>
      <c r="E2942" t="s">
        <v>65</v>
      </c>
    </row>
    <row r="2943" spans="1:5" x14ac:dyDescent="0.3">
      <c r="A2943" t="s">
        <v>1160</v>
      </c>
      <c r="B2943" t="s">
        <v>66</v>
      </c>
      <c r="C2943">
        <v>0.51578684152260901</v>
      </c>
      <c r="D2943" t="s">
        <v>2480</v>
      </c>
      <c r="E2943" t="s">
        <v>65</v>
      </c>
    </row>
    <row r="2944" spans="1:5" x14ac:dyDescent="0.3">
      <c r="A2944" t="s">
        <v>1679</v>
      </c>
      <c r="B2944" t="s">
        <v>66</v>
      </c>
      <c r="C2944">
        <v>0.51587269762947097</v>
      </c>
      <c r="D2944" t="s">
        <v>2480</v>
      </c>
      <c r="E2944" t="s">
        <v>65</v>
      </c>
    </row>
    <row r="2945" spans="1:5" x14ac:dyDescent="0.3">
      <c r="A2945" t="s">
        <v>1402</v>
      </c>
      <c r="B2945" t="s">
        <v>2481</v>
      </c>
      <c r="C2945">
        <v>0.51605927930647899</v>
      </c>
      <c r="D2945" t="s">
        <v>2480</v>
      </c>
      <c r="E2945" t="s">
        <v>65</v>
      </c>
    </row>
    <row r="2946" spans="1:5" x14ac:dyDescent="0.3">
      <c r="A2946" t="s">
        <v>1469</v>
      </c>
      <c r="B2946" t="s">
        <v>2481</v>
      </c>
      <c r="C2946">
        <v>0.51624390269160469</v>
      </c>
      <c r="D2946" t="s">
        <v>2480</v>
      </c>
      <c r="E2946" t="s">
        <v>65</v>
      </c>
    </row>
    <row r="2947" spans="1:5" x14ac:dyDescent="0.3">
      <c r="A2947" t="s">
        <v>1284</v>
      </c>
      <c r="B2947" t="s">
        <v>66</v>
      </c>
      <c r="C2947">
        <v>0.51644447481178402</v>
      </c>
      <c r="D2947" t="s">
        <v>2480</v>
      </c>
      <c r="E2947" t="s">
        <v>65</v>
      </c>
    </row>
    <row r="2948" spans="1:5" x14ac:dyDescent="0.3">
      <c r="A2948" t="s">
        <v>2380</v>
      </c>
      <c r="B2948" t="s">
        <v>113</v>
      </c>
      <c r="C2948">
        <v>0.51663247866756778</v>
      </c>
      <c r="D2948" t="s">
        <v>2480</v>
      </c>
      <c r="E2948" t="s">
        <v>65</v>
      </c>
    </row>
    <row r="2949" spans="1:5" x14ac:dyDescent="0.3">
      <c r="A2949" t="s">
        <v>2408</v>
      </c>
      <c r="B2949" t="s">
        <v>113</v>
      </c>
      <c r="C2949">
        <v>0.51663247866756778</v>
      </c>
      <c r="D2949" t="s">
        <v>2480</v>
      </c>
      <c r="E2949" t="s">
        <v>65</v>
      </c>
    </row>
    <row r="2950" spans="1:5" x14ac:dyDescent="0.3">
      <c r="A2950" t="s">
        <v>2411</v>
      </c>
      <c r="B2950" t="s">
        <v>113</v>
      </c>
      <c r="C2950">
        <v>0.51663247866756778</v>
      </c>
      <c r="D2950" t="s">
        <v>2480</v>
      </c>
      <c r="E2950" t="s">
        <v>65</v>
      </c>
    </row>
    <row r="2951" spans="1:5" x14ac:dyDescent="0.3">
      <c r="A2951" t="s">
        <v>1218</v>
      </c>
      <c r="B2951" t="s">
        <v>2481</v>
      </c>
      <c r="C2951">
        <v>0.51712073981452988</v>
      </c>
      <c r="D2951" t="s">
        <v>2480</v>
      </c>
      <c r="E2951" t="s">
        <v>65</v>
      </c>
    </row>
    <row r="2952" spans="1:5" x14ac:dyDescent="0.3">
      <c r="A2952" t="s">
        <v>861</v>
      </c>
      <c r="B2952" t="s">
        <v>66</v>
      </c>
      <c r="C2952">
        <v>0.51720103103789405</v>
      </c>
      <c r="D2952" t="s">
        <v>2480</v>
      </c>
      <c r="E2952" t="s">
        <v>65</v>
      </c>
    </row>
    <row r="2953" spans="1:5" x14ac:dyDescent="0.3">
      <c r="A2953" t="s">
        <v>2419</v>
      </c>
      <c r="B2953" t="s">
        <v>132</v>
      </c>
      <c r="C2953">
        <v>0.51735689376795502</v>
      </c>
      <c r="D2953" t="s">
        <v>2480</v>
      </c>
      <c r="E2953" t="s">
        <v>65</v>
      </c>
    </row>
    <row r="2954" spans="1:5" x14ac:dyDescent="0.3">
      <c r="A2954" t="s">
        <v>1320</v>
      </c>
      <c r="B2954" t="s">
        <v>66</v>
      </c>
      <c r="C2954">
        <v>0.51755794954887602</v>
      </c>
      <c r="D2954" t="s">
        <v>2480</v>
      </c>
      <c r="E2954" t="s">
        <v>65</v>
      </c>
    </row>
    <row r="2955" spans="1:5" x14ac:dyDescent="0.3">
      <c r="A2955" t="s">
        <v>866</v>
      </c>
      <c r="B2955" t="s">
        <v>66</v>
      </c>
      <c r="C2955">
        <v>0.51763258048317096</v>
      </c>
      <c r="D2955" t="s">
        <v>2480</v>
      </c>
      <c r="E2955" t="s">
        <v>65</v>
      </c>
    </row>
    <row r="2956" spans="1:5" x14ac:dyDescent="0.3">
      <c r="A2956" t="s">
        <v>1064</v>
      </c>
      <c r="B2956" t="s">
        <v>113</v>
      </c>
      <c r="C2956">
        <v>0.51787024835487527</v>
      </c>
      <c r="D2956" t="s">
        <v>2480</v>
      </c>
      <c r="E2956" t="s">
        <v>65</v>
      </c>
    </row>
    <row r="2957" spans="1:5" x14ac:dyDescent="0.3">
      <c r="A2957" t="s">
        <v>1389</v>
      </c>
      <c r="B2957" t="s">
        <v>2481</v>
      </c>
      <c r="C2957">
        <v>0.51791967937688299</v>
      </c>
      <c r="D2957" t="s">
        <v>2480</v>
      </c>
      <c r="E2957" t="s">
        <v>65</v>
      </c>
    </row>
    <row r="2958" spans="1:5" x14ac:dyDescent="0.3">
      <c r="A2958" t="s">
        <v>1542</v>
      </c>
      <c r="B2958" t="s">
        <v>66</v>
      </c>
      <c r="C2958">
        <v>0.51900330166891295</v>
      </c>
      <c r="D2958" t="s">
        <v>2480</v>
      </c>
      <c r="E2958" t="s">
        <v>65</v>
      </c>
    </row>
    <row r="2959" spans="1:5" x14ac:dyDescent="0.3">
      <c r="A2959" t="s">
        <v>1220</v>
      </c>
      <c r="B2959" t="s">
        <v>66</v>
      </c>
      <c r="C2959">
        <v>0.51901175434866598</v>
      </c>
      <c r="D2959" t="s">
        <v>2480</v>
      </c>
      <c r="E2959" t="s">
        <v>65</v>
      </c>
    </row>
    <row r="2960" spans="1:5" x14ac:dyDescent="0.3">
      <c r="A2960" t="s">
        <v>1482</v>
      </c>
      <c r="B2960" t="s">
        <v>2481</v>
      </c>
      <c r="C2960">
        <v>0.51914434500233597</v>
      </c>
      <c r="D2960" t="s">
        <v>2480</v>
      </c>
      <c r="E2960" t="s">
        <v>65</v>
      </c>
    </row>
    <row r="2961" spans="1:5" x14ac:dyDescent="0.3">
      <c r="A2961" t="s">
        <v>1639</v>
      </c>
      <c r="B2961" t="s">
        <v>66</v>
      </c>
      <c r="C2961">
        <v>0.51930160014432902</v>
      </c>
      <c r="D2961" t="s">
        <v>2480</v>
      </c>
      <c r="E2961" t="s">
        <v>65</v>
      </c>
    </row>
    <row r="2962" spans="1:5" x14ac:dyDescent="0.3">
      <c r="A2962" t="s">
        <v>1400</v>
      </c>
      <c r="B2962" t="s">
        <v>2481</v>
      </c>
      <c r="C2962">
        <v>0.51946991499775896</v>
      </c>
      <c r="D2962" t="s">
        <v>2480</v>
      </c>
      <c r="E2962" t="s">
        <v>65</v>
      </c>
    </row>
    <row r="2963" spans="1:5" x14ac:dyDescent="0.3">
      <c r="A2963" t="s">
        <v>1126</v>
      </c>
      <c r="B2963" t="s">
        <v>113</v>
      </c>
      <c r="C2963">
        <v>0.51958359753637096</v>
      </c>
      <c r="D2963" t="s">
        <v>2480</v>
      </c>
      <c r="E2963" t="s">
        <v>65</v>
      </c>
    </row>
    <row r="2964" spans="1:5" x14ac:dyDescent="0.3">
      <c r="A2964" t="s">
        <v>2384</v>
      </c>
      <c r="B2964" t="s">
        <v>132</v>
      </c>
      <c r="C2964">
        <v>0.51959381390385795</v>
      </c>
      <c r="D2964" t="s">
        <v>2480</v>
      </c>
      <c r="E2964" t="s">
        <v>65</v>
      </c>
    </row>
    <row r="2965" spans="1:5" x14ac:dyDescent="0.3">
      <c r="A2965" t="s">
        <v>1408</v>
      </c>
      <c r="B2965" t="s">
        <v>66</v>
      </c>
      <c r="C2965">
        <v>0.51967113976402801</v>
      </c>
      <c r="D2965" t="s">
        <v>2480</v>
      </c>
      <c r="E2965" t="s">
        <v>65</v>
      </c>
    </row>
    <row r="2966" spans="1:5" x14ac:dyDescent="0.3">
      <c r="A2966" t="s">
        <v>1220</v>
      </c>
      <c r="B2966" t="s">
        <v>113</v>
      </c>
      <c r="C2966">
        <v>0.51971736479406305</v>
      </c>
      <c r="D2966" t="s">
        <v>2480</v>
      </c>
      <c r="E2966" t="s">
        <v>65</v>
      </c>
    </row>
    <row r="2967" spans="1:5" x14ac:dyDescent="0.3">
      <c r="A2967" t="s">
        <v>1404</v>
      </c>
      <c r="B2967" t="s">
        <v>113</v>
      </c>
      <c r="C2967">
        <v>0.51971736983665695</v>
      </c>
      <c r="D2967" t="s">
        <v>2480</v>
      </c>
      <c r="E2967" t="s">
        <v>65</v>
      </c>
    </row>
    <row r="2968" spans="1:5" x14ac:dyDescent="0.3">
      <c r="A2968" t="s">
        <v>1640</v>
      </c>
      <c r="B2968" t="s">
        <v>113</v>
      </c>
      <c r="C2968">
        <v>0.51971737870170698</v>
      </c>
      <c r="D2968" t="s">
        <v>2480</v>
      </c>
      <c r="E2968" t="s">
        <v>65</v>
      </c>
    </row>
    <row r="2969" spans="1:5" x14ac:dyDescent="0.3">
      <c r="A2969" t="s">
        <v>1267</v>
      </c>
      <c r="B2969" t="s">
        <v>113</v>
      </c>
      <c r="C2969">
        <v>0.51971738310385596</v>
      </c>
      <c r="D2969" t="s">
        <v>2480</v>
      </c>
      <c r="E2969" t="s">
        <v>65</v>
      </c>
    </row>
    <row r="2970" spans="1:5" x14ac:dyDescent="0.3">
      <c r="A2970" t="s">
        <v>1480</v>
      </c>
      <c r="B2970" t="s">
        <v>113</v>
      </c>
      <c r="C2970">
        <v>0.51971741030386698</v>
      </c>
      <c r="D2970" t="s">
        <v>2480</v>
      </c>
      <c r="E2970" t="s">
        <v>65</v>
      </c>
    </row>
    <row r="2971" spans="1:5" x14ac:dyDescent="0.3">
      <c r="A2971" t="s">
        <v>1493</v>
      </c>
      <c r="B2971" t="s">
        <v>113</v>
      </c>
      <c r="C2971">
        <v>0.51971766947575404</v>
      </c>
      <c r="D2971" t="s">
        <v>2480</v>
      </c>
      <c r="E2971" t="s">
        <v>65</v>
      </c>
    </row>
    <row r="2972" spans="1:5" x14ac:dyDescent="0.3">
      <c r="A2972" t="s">
        <v>1510</v>
      </c>
      <c r="B2972" t="s">
        <v>113</v>
      </c>
      <c r="C2972">
        <v>0.51972114012926096</v>
      </c>
      <c r="D2972" t="s">
        <v>2480</v>
      </c>
      <c r="E2972" t="s">
        <v>65</v>
      </c>
    </row>
    <row r="2973" spans="1:5" x14ac:dyDescent="0.3">
      <c r="A2973" t="s">
        <v>1265</v>
      </c>
      <c r="B2973" t="s">
        <v>113</v>
      </c>
      <c r="C2973">
        <v>0.51975453581861397</v>
      </c>
      <c r="D2973" t="s">
        <v>2480</v>
      </c>
      <c r="E2973" t="s">
        <v>65</v>
      </c>
    </row>
    <row r="2974" spans="1:5" x14ac:dyDescent="0.3">
      <c r="A2974" t="s">
        <v>1637</v>
      </c>
      <c r="B2974" t="s">
        <v>113</v>
      </c>
      <c r="C2974">
        <v>0.51976877637639196</v>
      </c>
      <c r="D2974" t="s">
        <v>2480</v>
      </c>
      <c r="E2974" t="s">
        <v>65</v>
      </c>
    </row>
    <row r="2975" spans="1:5" x14ac:dyDescent="0.3">
      <c r="A2975" t="s">
        <v>1408</v>
      </c>
      <c r="B2975" t="s">
        <v>113</v>
      </c>
      <c r="C2975">
        <v>0.51978142900163804</v>
      </c>
      <c r="D2975" t="s">
        <v>2480</v>
      </c>
      <c r="E2975" t="s">
        <v>65</v>
      </c>
    </row>
    <row r="2976" spans="1:5" x14ac:dyDescent="0.3">
      <c r="A2976" t="s">
        <v>1244</v>
      </c>
      <c r="B2976" t="s">
        <v>113</v>
      </c>
      <c r="C2976">
        <v>0.51979644974625905</v>
      </c>
      <c r="D2976" t="s">
        <v>2480</v>
      </c>
      <c r="E2976" t="s">
        <v>65</v>
      </c>
    </row>
    <row r="2977" spans="1:5" x14ac:dyDescent="0.3">
      <c r="A2977" t="s">
        <v>1636</v>
      </c>
      <c r="B2977" t="s">
        <v>113</v>
      </c>
      <c r="C2977">
        <v>0.51988607580288104</v>
      </c>
      <c r="D2977" t="s">
        <v>2480</v>
      </c>
      <c r="E2977" t="s">
        <v>65</v>
      </c>
    </row>
    <row r="2978" spans="1:5" x14ac:dyDescent="0.3">
      <c r="A2978" t="s">
        <v>1390</v>
      </c>
      <c r="B2978" t="s">
        <v>113</v>
      </c>
      <c r="C2978">
        <v>0.51989344674335303</v>
      </c>
      <c r="D2978" t="s">
        <v>2480</v>
      </c>
      <c r="E2978" t="s">
        <v>65</v>
      </c>
    </row>
    <row r="2979" spans="1:5" x14ac:dyDescent="0.3">
      <c r="A2979" t="s">
        <v>1493</v>
      </c>
      <c r="B2979" t="s">
        <v>132</v>
      </c>
      <c r="C2979">
        <v>0.51989757596562802</v>
      </c>
      <c r="D2979" t="s">
        <v>2480</v>
      </c>
      <c r="E2979" t="s">
        <v>65</v>
      </c>
    </row>
    <row r="2980" spans="1:5" x14ac:dyDescent="0.3">
      <c r="A2980" t="s">
        <v>1504</v>
      </c>
      <c r="B2980" t="s">
        <v>113</v>
      </c>
      <c r="C2980">
        <v>0.519916608010071</v>
      </c>
      <c r="D2980" t="s">
        <v>2480</v>
      </c>
      <c r="E2980" t="s">
        <v>65</v>
      </c>
    </row>
    <row r="2981" spans="1:5" x14ac:dyDescent="0.3">
      <c r="A2981" t="s">
        <v>1567</v>
      </c>
      <c r="B2981" t="s">
        <v>113</v>
      </c>
      <c r="C2981">
        <v>0.51992098866681502</v>
      </c>
      <c r="D2981" t="s">
        <v>2480</v>
      </c>
      <c r="E2981" t="s">
        <v>65</v>
      </c>
    </row>
    <row r="2982" spans="1:5" x14ac:dyDescent="0.3">
      <c r="A2982" t="s">
        <v>1261</v>
      </c>
      <c r="B2982" t="s">
        <v>113</v>
      </c>
      <c r="C2982">
        <v>0.51996574611064705</v>
      </c>
      <c r="D2982" t="s">
        <v>2480</v>
      </c>
      <c r="E2982" t="s">
        <v>65</v>
      </c>
    </row>
    <row r="2983" spans="1:5" x14ac:dyDescent="0.3">
      <c r="A2983" t="s">
        <v>1245</v>
      </c>
      <c r="B2983" t="s">
        <v>113</v>
      </c>
      <c r="C2983">
        <v>0.51998937331853001</v>
      </c>
      <c r="D2983" t="s">
        <v>2480</v>
      </c>
      <c r="E2983" t="s">
        <v>65</v>
      </c>
    </row>
    <row r="2984" spans="1:5" x14ac:dyDescent="0.3">
      <c r="A2984" t="s">
        <v>1410</v>
      </c>
      <c r="B2984" t="s">
        <v>113</v>
      </c>
      <c r="C2984">
        <v>0.52013936702212604</v>
      </c>
      <c r="D2984" t="s">
        <v>2480</v>
      </c>
      <c r="E2984" t="s">
        <v>65</v>
      </c>
    </row>
    <row r="2985" spans="1:5" x14ac:dyDescent="0.3">
      <c r="A2985" t="s">
        <v>1033</v>
      </c>
      <c r="B2985" t="s">
        <v>132</v>
      </c>
      <c r="C2985">
        <v>0.52020828589630297</v>
      </c>
      <c r="D2985" t="s">
        <v>2480</v>
      </c>
      <c r="E2985" t="s">
        <v>65</v>
      </c>
    </row>
    <row r="2986" spans="1:5" x14ac:dyDescent="0.3">
      <c r="A2986" t="s">
        <v>1275</v>
      </c>
      <c r="B2986" t="s">
        <v>2481</v>
      </c>
      <c r="C2986">
        <v>0.52024365716979437</v>
      </c>
      <c r="D2986" t="s">
        <v>2480</v>
      </c>
      <c r="E2986" t="s">
        <v>65</v>
      </c>
    </row>
    <row r="2987" spans="1:5" x14ac:dyDescent="0.3">
      <c r="A2987" t="s">
        <v>1534</v>
      </c>
      <c r="B2987" t="s">
        <v>66</v>
      </c>
      <c r="C2987">
        <v>0.52033145771929901</v>
      </c>
      <c r="D2987" t="s">
        <v>2480</v>
      </c>
      <c r="E2987" t="s">
        <v>65</v>
      </c>
    </row>
    <row r="2988" spans="1:5" x14ac:dyDescent="0.3">
      <c r="A2988" t="s">
        <v>1264</v>
      </c>
      <c r="B2988" t="s">
        <v>113</v>
      </c>
      <c r="C2988">
        <v>0.52047545990115296</v>
      </c>
      <c r="D2988" t="s">
        <v>2480</v>
      </c>
      <c r="E2988" t="s">
        <v>65</v>
      </c>
    </row>
    <row r="2989" spans="1:5" x14ac:dyDescent="0.3">
      <c r="A2989" t="s">
        <v>1215</v>
      </c>
      <c r="B2989" t="s">
        <v>113</v>
      </c>
      <c r="C2989">
        <v>0.520485583948328</v>
      </c>
      <c r="D2989" t="s">
        <v>2480</v>
      </c>
      <c r="E2989" t="s">
        <v>65</v>
      </c>
    </row>
    <row r="2990" spans="1:5" x14ac:dyDescent="0.3">
      <c r="A2990" t="s">
        <v>1270</v>
      </c>
      <c r="B2990" t="s">
        <v>113</v>
      </c>
      <c r="C2990">
        <v>0.52068625133529101</v>
      </c>
      <c r="D2990" t="s">
        <v>2480</v>
      </c>
      <c r="E2990" t="s">
        <v>65</v>
      </c>
    </row>
    <row r="2991" spans="1:5" x14ac:dyDescent="0.3">
      <c r="A2991" t="s">
        <v>1555</v>
      </c>
      <c r="B2991" t="s">
        <v>113</v>
      </c>
      <c r="C2991">
        <v>0.52085243853813401</v>
      </c>
      <c r="D2991" t="s">
        <v>2480</v>
      </c>
      <c r="E2991" t="s">
        <v>65</v>
      </c>
    </row>
    <row r="2992" spans="1:5" x14ac:dyDescent="0.3">
      <c r="A2992" t="s">
        <v>1507</v>
      </c>
      <c r="B2992" t="s">
        <v>113</v>
      </c>
      <c r="C2992">
        <v>0.52100288539910999</v>
      </c>
      <c r="D2992" t="s">
        <v>2480</v>
      </c>
      <c r="E2992" t="s">
        <v>65</v>
      </c>
    </row>
    <row r="2993" spans="1:5" x14ac:dyDescent="0.3">
      <c r="A2993" t="s">
        <v>1540</v>
      </c>
      <c r="B2993" t="s">
        <v>113</v>
      </c>
      <c r="C2993">
        <v>0.52101024669891105</v>
      </c>
      <c r="D2993" t="s">
        <v>2480</v>
      </c>
      <c r="E2993" t="s">
        <v>65</v>
      </c>
    </row>
    <row r="2994" spans="1:5" x14ac:dyDescent="0.3">
      <c r="A2994" t="s">
        <v>1210</v>
      </c>
      <c r="B2994" t="s">
        <v>113</v>
      </c>
      <c r="C2994">
        <v>0.52103627836565003</v>
      </c>
      <c r="D2994" t="s">
        <v>2480</v>
      </c>
      <c r="E2994" t="s">
        <v>65</v>
      </c>
    </row>
    <row r="2995" spans="1:5" x14ac:dyDescent="0.3">
      <c r="A2995" t="s">
        <v>1203</v>
      </c>
      <c r="B2995" t="s">
        <v>66</v>
      </c>
      <c r="C2995">
        <v>0.52104569028662595</v>
      </c>
      <c r="D2995" t="s">
        <v>2480</v>
      </c>
      <c r="E2995" t="s">
        <v>65</v>
      </c>
    </row>
    <row r="2996" spans="1:5" x14ac:dyDescent="0.3">
      <c r="A2996" t="s">
        <v>1083</v>
      </c>
      <c r="B2996" t="s">
        <v>113</v>
      </c>
      <c r="C2996">
        <v>0.52106581503211002</v>
      </c>
      <c r="D2996" t="s">
        <v>2480</v>
      </c>
      <c r="E2996" t="s">
        <v>65</v>
      </c>
    </row>
    <row r="2997" spans="1:5" x14ac:dyDescent="0.3">
      <c r="A2997" t="s">
        <v>1280</v>
      </c>
      <c r="B2997" t="s">
        <v>2481</v>
      </c>
      <c r="C2997">
        <v>0.52120374106586398</v>
      </c>
      <c r="D2997" t="s">
        <v>2480</v>
      </c>
      <c r="E2997" t="s">
        <v>65</v>
      </c>
    </row>
    <row r="2998" spans="1:5" x14ac:dyDescent="0.3">
      <c r="A2998" t="s">
        <v>1452</v>
      </c>
      <c r="B2998" t="s">
        <v>113</v>
      </c>
      <c r="C2998">
        <v>0.52163167266752497</v>
      </c>
      <c r="D2998" t="s">
        <v>2480</v>
      </c>
      <c r="E2998" t="s">
        <v>65</v>
      </c>
    </row>
    <row r="2999" spans="1:5" x14ac:dyDescent="0.3">
      <c r="A2999" t="s">
        <v>1387</v>
      </c>
      <c r="B2999" t="s">
        <v>2481</v>
      </c>
      <c r="C2999">
        <v>0.52193149607134004</v>
      </c>
      <c r="D2999" t="s">
        <v>2480</v>
      </c>
      <c r="E2999" t="s">
        <v>65</v>
      </c>
    </row>
    <row r="3000" spans="1:5" x14ac:dyDescent="0.3">
      <c r="A3000" t="s">
        <v>1319</v>
      </c>
      <c r="B3000" t="s">
        <v>113</v>
      </c>
      <c r="C3000">
        <v>0.522475674030765</v>
      </c>
      <c r="D3000" t="s">
        <v>2480</v>
      </c>
      <c r="E3000" t="s">
        <v>65</v>
      </c>
    </row>
    <row r="3001" spans="1:5" x14ac:dyDescent="0.3">
      <c r="A3001" t="s">
        <v>1307</v>
      </c>
      <c r="B3001" t="s">
        <v>66</v>
      </c>
      <c r="C3001">
        <v>0.52249386962272504</v>
      </c>
      <c r="D3001" t="s">
        <v>2480</v>
      </c>
      <c r="E3001" t="s">
        <v>65</v>
      </c>
    </row>
    <row r="3002" spans="1:5" x14ac:dyDescent="0.3">
      <c r="A3002" t="s">
        <v>1352</v>
      </c>
      <c r="B3002" t="s">
        <v>113</v>
      </c>
      <c r="C3002">
        <v>0.52270445915150299</v>
      </c>
      <c r="D3002" t="s">
        <v>2480</v>
      </c>
      <c r="E3002" t="s">
        <v>65</v>
      </c>
    </row>
    <row r="3003" spans="1:5" x14ac:dyDescent="0.3">
      <c r="A3003" t="s">
        <v>1176</v>
      </c>
      <c r="B3003" t="s">
        <v>132</v>
      </c>
      <c r="C3003">
        <v>0.52273817898133301</v>
      </c>
      <c r="D3003" t="s">
        <v>2480</v>
      </c>
      <c r="E3003" t="s">
        <v>65</v>
      </c>
    </row>
    <row r="3004" spans="1:5" x14ac:dyDescent="0.3">
      <c r="A3004" t="s">
        <v>488</v>
      </c>
      <c r="B3004" t="s">
        <v>132</v>
      </c>
      <c r="C3004">
        <v>0.52279689010353902</v>
      </c>
      <c r="D3004" t="s">
        <v>2480</v>
      </c>
      <c r="E3004" t="s">
        <v>65</v>
      </c>
    </row>
    <row r="3005" spans="1:5" x14ac:dyDescent="0.3">
      <c r="A3005" t="s">
        <v>1382</v>
      </c>
      <c r="B3005" t="s">
        <v>113</v>
      </c>
      <c r="C3005">
        <v>0.52280391559842998</v>
      </c>
      <c r="D3005" t="s">
        <v>2480</v>
      </c>
      <c r="E3005" t="s">
        <v>65</v>
      </c>
    </row>
    <row r="3006" spans="1:5" x14ac:dyDescent="0.3">
      <c r="A3006" t="s">
        <v>1498</v>
      </c>
      <c r="B3006" t="s">
        <v>132</v>
      </c>
      <c r="C3006">
        <v>0.52286415221787397</v>
      </c>
      <c r="D3006" t="s">
        <v>2480</v>
      </c>
      <c r="E3006" t="s">
        <v>65</v>
      </c>
    </row>
    <row r="3007" spans="1:5" x14ac:dyDescent="0.3">
      <c r="A3007" t="s">
        <v>1638</v>
      </c>
      <c r="B3007" t="s">
        <v>113</v>
      </c>
      <c r="C3007">
        <v>0.523005028625251</v>
      </c>
      <c r="D3007" t="s">
        <v>2480</v>
      </c>
      <c r="E3007" t="s">
        <v>65</v>
      </c>
    </row>
    <row r="3008" spans="1:5" x14ac:dyDescent="0.3">
      <c r="A3008" t="s">
        <v>1194</v>
      </c>
      <c r="B3008" t="s">
        <v>113</v>
      </c>
      <c r="C3008">
        <v>0.52305879194229299</v>
      </c>
      <c r="D3008" t="s">
        <v>2480</v>
      </c>
      <c r="E3008" t="s">
        <v>65</v>
      </c>
    </row>
    <row r="3009" spans="1:5" x14ac:dyDescent="0.3">
      <c r="A3009" t="s">
        <v>1172</v>
      </c>
      <c r="B3009" t="s">
        <v>113</v>
      </c>
      <c r="C3009">
        <v>0.52308053333814597</v>
      </c>
      <c r="D3009" t="s">
        <v>2480</v>
      </c>
      <c r="E3009" t="s">
        <v>65</v>
      </c>
    </row>
    <row r="3010" spans="1:5" x14ac:dyDescent="0.3">
      <c r="A3010" t="s">
        <v>1494</v>
      </c>
      <c r="B3010" t="s">
        <v>132</v>
      </c>
      <c r="C3010">
        <v>0.52316585892674505</v>
      </c>
      <c r="D3010" t="s">
        <v>2480</v>
      </c>
      <c r="E3010" t="s">
        <v>65</v>
      </c>
    </row>
    <row r="3011" spans="1:5" x14ac:dyDescent="0.3">
      <c r="A3011" t="s">
        <v>1541</v>
      </c>
      <c r="B3011" t="s">
        <v>2481</v>
      </c>
      <c r="C3011">
        <v>0.52341848109839495</v>
      </c>
      <c r="D3011" t="s">
        <v>2480</v>
      </c>
      <c r="E3011" t="s">
        <v>65</v>
      </c>
    </row>
    <row r="3012" spans="1:5" x14ac:dyDescent="0.3">
      <c r="A3012" t="s">
        <v>1303</v>
      </c>
      <c r="B3012" t="s">
        <v>113</v>
      </c>
      <c r="C3012">
        <v>0.52370885458895</v>
      </c>
      <c r="D3012" t="s">
        <v>2480</v>
      </c>
      <c r="E3012" t="s">
        <v>65</v>
      </c>
    </row>
    <row r="3013" spans="1:5" x14ac:dyDescent="0.3">
      <c r="A3013" t="s">
        <v>1490</v>
      </c>
      <c r="B3013" t="s">
        <v>113</v>
      </c>
      <c r="C3013">
        <v>0.52378531501926395</v>
      </c>
      <c r="D3013" t="s">
        <v>2480</v>
      </c>
      <c r="E3013" t="s">
        <v>65</v>
      </c>
    </row>
    <row r="3014" spans="1:5" x14ac:dyDescent="0.3">
      <c r="A3014" t="s">
        <v>1160</v>
      </c>
      <c r="B3014" t="s">
        <v>113</v>
      </c>
      <c r="C3014">
        <v>0.52378575921916604</v>
      </c>
      <c r="D3014" t="s">
        <v>2480</v>
      </c>
      <c r="E3014" t="s">
        <v>65</v>
      </c>
    </row>
    <row r="3015" spans="1:5" x14ac:dyDescent="0.3">
      <c r="A3015" t="s">
        <v>1061</v>
      </c>
      <c r="B3015" t="s">
        <v>66</v>
      </c>
      <c r="C3015">
        <v>0.52413763171799599</v>
      </c>
      <c r="D3015" t="s">
        <v>2480</v>
      </c>
      <c r="E3015" t="s">
        <v>65</v>
      </c>
    </row>
    <row r="3016" spans="1:5" x14ac:dyDescent="0.3">
      <c r="A3016" t="s">
        <v>1415</v>
      </c>
      <c r="B3016" t="s">
        <v>66</v>
      </c>
      <c r="C3016">
        <v>0.52423067692874503</v>
      </c>
      <c r="D3016" t="s">
        <v>2480</v>
      </c>
      <c r="E3016" t="s">
        <v>65</v>
      </c>
    </row>
    <row r="3017" spans="1:5" x14ac:dyDescent="0.3">
      <c r="A3017" t="s">
        <v>1343</v>
      </c>
      <c r="B3017" t="s">
        <v>2481</v>
      </c>
      <c r="C3017">
        <v>0.52441442212454425</v>
      </c>
      <c r="D3017" t="s">
        <v>2480</v>
      </c>
      <c r="E3017" t="s">
        <v>65</v>
      </c>
    </row>
    <row r="3018" spans="1:5" x14ac:dyDescent="0.3">
      <c r="A3018" t="s">
        <v>1306</v>
      </c>
      <c r="B3018" t="s">
        <v>113</v>
      </c>
      <c r="C3018">
        <v>0.52444537869582297</v>
      </c>
      <c r="D3018" t="s">
        <v>2480</v>
      </c>
      <c r="E3018" t="s">
        <v>65</v>
      </c>
    </row>
    <row r="3019" spans="1:5" x14ac:dyDescent="0.3">
      <c r="A3019" t="s">
        <v>1073</v>
      </c>
      <c r="B3019" t="s">
        <v>132</v>
      </c>
      <c r="C3019">
        <v>0.52448296419042795</v>
      </c>
      <c r="D3019" t="s">
        <v>2480</v>
      </c>
      <c r="E3019" t="s">
        <v>65</v>
      </c>
    </row>
    <row r="3020" spans="1:5" x14ac:dyDescent="0.3">
      <c r="A3020" t="s">
        <v>1025</v>
      </c>
      <c r="B3020" t="s">
        <v>132</v>
      </c>
      <c r="C3020">
        <v>0.52469316316671799</v>
      </c>
      <c r="D3020" t="s">
        <v>2480</v>
      </c>
      <c r="E3020" t="s">
        <v>65</v>
      </c>
    </row>
    <row r="3021" spans="1:5" x14ac:dyDescent="0.3">
      <c r="A3021" t="s">
        <v>2364</v>
      </c>
      <c r="B3021" t="s">
        <v>132</v>
      </c>
      <c r="C3021">
        <v>0.52485539762022804</v>
      </c>
      <c r="D3021" t="s">
        <v>2480</v>
      </c>
      <c r="E3021" t="s">
        <v>65</v>
      </c>
    </row>
    <row r="3022" spans="1:5" x14ac:dyDescent="0.3">
      <c r="A3022" t="s">
        <v>1523</v>
      </c>
      <c r="B3022" t="s">
        <v>113</v>
      </c>
      <c r="C3022">
        <v>0.52504923972233597</v>
      </c>
      <c r="D3022" t="s">
        <v>2480</v>
      </c>
      <c r="E3022" t="s">
        <v>65</v>
      </c>
    </row>
    <row r="3023" spans="1:5" x14ac:dyDescent="0.3">
      <c r="A3023" t="s">
        <v>1467</v>
      </c>
      <c r="B3023" t="s">
        <v>2481</v>
      </c>
      <c r="C3023">
        <v>0.52515459879035975</v>
      </c>
      <c r="D3023" t="s">
        <v>2480</v>
      </c>
      <c r="E3023" t="s">
        <v>65</v>
      </c>
    </row>
    <row r="3024" spans="1:5" x14ac:dyDescent="0.3">
      <c r="A3024" t="s">
        <v>1308</v>
      </c>
      <c r="B3024" t="s">
        <v>66</v>
      </c>
      <c r="C3024">
        <v>0.52541595035279298</v>
      </c>
      <c r="D3024" t="s">
        <v>2480</v>
      </c>
      <c r="E3024" t="s">
        <v>65</v>
      </c>
    </row>
    <row r="3025" spans="1:5" x14ac:dyDescent="0.3">
      <c r="A3025" t="s">
        <v>1115</v>
      </c>
      <c r="B3025" t="s">
        <v>66</v>
      </c>
      <c r="C3025">
        <v>0.52562185242186898</v>
      </c>
      <c r="D3025" t="s">
        <v>2480</v>
      </c>
      <c r="E3025" t="s">
        <v>65</v>
      </c>
    </row>
    <row r="3026" spans="1:5" x14ac:dyDescent="0.3">
      <c r="A3026" t="s">
        <v>2337</v>
      </c>
      <c r="B3026" t="s">
        <v>132</v>
      </c>
      <c r="C3026">
        <v>0.52577536355115495</v>
      </c>
      <c r="D3026" t="s">
        <v>2480</v>
      </c>
      <c r="E3026" t="s">
        <v>65</v>
      </c>
    </row>
    <row r="3027" spans="1:5" x14ac:dyDescent="0.3">
      <c r="A3027" t="s">
        <v>576</v>
      </c>
      <c r="B3027" t="s">
        <v>132</v>
      </c>
      <c r="C3027">
        <v>0.52583998036379098</v>
      </c>
      <c r="D3027" t="s">
        <v>2480</v>
      </c>
      <c r="E3027" t="s">
        <v>65</v>
      </c>
    </row>
    <row r="3028" spans="1:5" x14ac:dyDescent="0.3">
      <c r="A3028" t="s">
        <v>1174</v>
      </c>
      <c r="B3028" t="s">
        <v>113</v>
      </c>
      <c r="C3028">
        <v>0.52589007740564297</v>
      </c>
      <c r="D3028" t="s">
        <v>2480</v>
      </c>
      <c r="E3028" t="s">
        <v>65</v>
      </c>
    </row>
    <row r="3029" spans="1:5" x14ac:dyDescent="0.3">
      <c r="A3029" t="s">
        <v>1516</v>
      </c>
      <c r="B3029" t="s">
        <v>2481</v>
      </c>
      <c r="C3029">
        <v>0.52589032904265198</v>
      </c>
      <c r="D3029" t="s">
        <v>2480</v>
      </c>
      <c r="E3029" t="s">
        <v>65</v>
      </c>
    </row>
    <row r="3030" spans="1:5" x14ac:dyDescent="0.3">
      <c r="A3030" t="s">
        <v>1617</v>
      </c>
      <c r="B3030" t="s">
        <v>132</v>
      </c>
      <c r="C3030">
        <v>0.52610373976233105</v>
      </c>
      <c r="D3030" t="s">
        <v>2480</v>
      </c>
      <c r="E3030" t="s">
        <v>65</v>
      </c>
    </row>
    <row r="3031" spans="1:5" x14ac:dyDescent="0.3">
      <c r="A3031" t="s">
        <v>1058</v>
      </c>
      <c r="B3031" t="s">
        <v>66</v>
      </c>
      <c r="C3031">
        <v>0.52611673541801096</v>
      </c>
      <c r="D3031" t="s">
        <v>2480</v>
      </c>
      <c r="E3031" t="s">
        <v>65</v>
      </c>
    </row>
    <row r="3032" spans="1:5" x14ac:dyDescent="0.3">
      <c r="A3032" t="s">
        <v>2418</v>
      </c>
      <c r="B3032" t="s">
        <v>132</v>
      </c>
      <c r="C3032">
        <v>0.52622467483964597</v>
      </c>
      <c r="D3032" t="s">
        <v>2480</v>
      </c>
      <c r="E3032" t="s">
        <v>65</v>
      </c>
    </row>
    <row r="3033" spans="1:5" x14ac:dyDescent="0.3">
      <c r="A3033" t="s">
        <v>637</v>
      </c>
      <c r="B3033" t="s">
        <v>2481</v>
      </c>
      <c r="C3033">
        <v>0.52625761587445596</v>
      </c>
      <c r="D3033" t="s">
        <v>2480</v>
      </c>
      <c r="E3033" t="s">
        <v>65</v>
      </c>
    </row>
    <row r="3034" spans="1:5" x14ac:dyDescent="0.3">
      <c r="A3034" t="s">
        <v>1571</v>
      </c>
      <c r="B3034" t="s">
        <v>113</v>
      </c>
      <c r="C3034">
        <v>0.52642455087243101</v>
      </c>
      <c r="D3034" t="s">
        <v>2480</v>
      </c>
      <c r="E3034" t="s">
        <v>65</v>
      </c>
    </row>
    <row r="3035" spans="1:5" x14ac:dyDescent="0.3">
      <c r="A3035" t="s">
        <v>893</v>
      </c>
      <c r="B3035" t="s">
        <v>132</v>
      </c>
      <c r="C3035">
        <v>0.52643680098770695</v>
      </c>
      <c r="D3035" t="s">
        <v>2480</v>
      </c>
      <c r="E3035" t="s">
        <v>65</v>
      </c>
    </row>
    <row r="3036" spans="1:5" x14ac:dyDescent="0.3">
      <c r="A3036" t="s">
        <v>1488</v>
      </c>
      <c r="B3036" t="s">
        <v>113</v>
      </c>
      <c r="C3036">
        <v>0.52652449130024903</v>
      </c>
      <c r="D3036" t="s">
        <v>2480</v>
      </c>
      <c r="E3036" t="s">
        <v>65</v>
      </c>
    </row>
    <row r="3037" spans="1:5" x14ac:dyDescent="0.3">
      <c r="A3037" t="s">
        <v>1057</v>
      </c>
      <c r="B3037" t="s">
        <v>113</v>
      </c>
      <c r="C3037">
        <v>0.52659921408649502</v>
      </c>
      <c r="D3037" t="s">
        <v>2480</v>
      </c>
      <c r="E3037" t="s">
        <v>65</v>
      </c>
    </row>
    <row r="3038" spans="1:5" x14ac:dyDescent="0.3">
      <c r="A3038" t="s">
        <v>2341</v>
      </c>
      <c r="B3038" t="s">
        <v>132</v>
      </c>
      <c r="C3038">
        <v>0.52705195096340796</v>
      </c>
      <c r="D3038" t="s">
        <v>2480</v>
      </c>
      <c r="E3038" t="s">
        <v>65</v>
      </c>
    </row>
    <row r="3039" spans="1:5" x14ac:dyDescent="0.3">
      <c r="A3039" t="s">
        <v>1533</v>
      </c>
      <c r="B3039" t="s">
        <v>132</v>
      </c>
      <c r="C3039">
        <v>0.52718662813764505</v>
      </c>
      <c r="D3039" t="s">
        <v>2480</v>
      </c>
      <c r="E3039" t="s">
        <v>65</v>
      </c>
    </row>
    <row r="3040" spans="1:5" x14ac:dyDescent="0.3">
      <c r="A3040" t="s">
        <v>1069</v>
      </c>
      <c r="B3040" t="s">
        <v>113</v>
      </c>
      <c r="C3040">
        <v>0.5272578394090609</v>
      </c>
      <c r="D3040" t="s">
        <v>2480</v>
      </c>
      <c r="E3040" t="s">
        <v>65</v>
      </c>
    </row>
    <row r="3041" spans="1:5" x14ac:dyDescent="0.3">
      <c r="A3041" t="s">
        <v>2325</v>
      </c>
      <c r="B3041" t="s">
        <v>113</v>
      </c>
      <c r="C3041">
        <v>0.52758424479114052</v>
      </c>
      <c r="D3041" t="s">
        <v>2480</v>
      </c>
      <c r="E3041" t="s">
        <v>65</v>
      </c>
    </row>
    <row r="3042" spans="1:5" x14ac:dyDescent="0.3">
      <c r="A3042" t="s">
        <v>2327</v>
      </c>
      <c r="B3042" t="s">
        <v>113</v>
      </c>
      <c r="C3042">
        <v>0.52760427075401073</v>
      </c>
      <c r="D3042" t="s">
        <v>2480</v>
      </c>
      <c r="E3042" t="s">
        <v>65</v>
      </c>
    </row>
    <row r="3043" spans="1:5" x14ac:dyDescent="0.3">
      <c r="A3043" t="s">
        <v>374</v>
      </c>
      <c r="B3043" t="s">
        <v>132</v>
      </c>
      <c r="C3043">
        <v>0.52762846442936295</v>
      </c>
      <c r="D3043" t="s">
        <v>2480</v>
      </c>
      <c r="E3043" t="s">
        <v>65</v>
      </c>
    </row>
    <row r="3044" spans="1:5" x14ac:dyDescent="0.3">
      <c r="A3044" t="s">
        <v>1645</v>
      </c>
      <c r="B3044" t="s">
        <v>113</v>
      </c>
      <c r="C3044">
        <v>0.52768813202389098</v>
      </c>
      <c r="D3044" t="s">
        <v>2480</v>
      </c>
      <c r="E3044" t="s">
        <v>65</v>
      </c>
    </row>
    <row r="3045" spans="1:5" x14ac:dyDescent="0.3">
      <c r="A3045" t="s">
        <v>2367</v>
      </c>
      <c r="B3045" t="s">
        <v>66</v>
      </c>
      <c r="C3045">
        <v>0.52770029440337196</v>
      </c>
      <c r="D3045" t="s">
        <v>2480</v>
      </c>
      <c r="E3045" t="s">
        <v>65</v>
      </c>
    </row>
    <row r="3046" spans="1:5" x14ac:dyDescent="0.3">
      <c r="A3046" t="s">
        <v>2352</v>
      </c>
      <c r="B3046" t="s">
        <v>113</v>
      </c>
      <c r="C3046">
        <v>0.52774839240441196</v>
      </c>
      <c r="D3046" t="s">
        <v>2480</v>
      </c>
      <c r="E3046" t="s">
        <v>65</v>
      </c>
    </row>
    <row r="3047" spans="1:5" x14ac:dyDescent="0.3">
      <c r="A3047" t="s">
        <v>1535</v>
      </c>
      <c r="B3047" t="s">
        <v>66</v>
      </c>
      <c r="C3047">
        <v>0.52778897125078095</v>
      </c>
      <c r="D3047" t="s">
        <v>2480</v>
      </c>
      <c r="E3047" t="s">
        <v>65</v>
      </c>
    </row>
    <row r="3048" spans="1:5" x14ac:dyDescent="0.3">
      <c r="A3048" t="s">
        <v>1535</v>
      </c>
      <c r="B3048" t="s">
        <v>113</v>
      </c>
      <c r="C3048">
        <v>0.52779318449432699</v>
      </c>
      <c r="D3048" t="s">
        <v>2480</v>
      </c>
      <c r="E3048" t="s">
        <v>65</v>
      </c>
    </row>
    <row r="3049" spans="1:5" x14ac:dyDescent="0.3">
      <c r="A3049" t="s">
        <v>2328</v>
      </c>
      <c r="B3049" t="s">
        <v>113</v>
      </c>
      <c r="C3049">
        <v>0.52789181462198886</v>
      </c>
      <c r="D3049" t="s">
        <v>2480</v>
      </c>
      <c r="E3049" t="s">
        <v>65</v>
      </c>
    </row>
    <row r="3050" spans="1:5" x14ac:dyDescent="0.3">
      <c r="A3050" t="s">
        <v>1104</v>
      </c>
      <c r="B3050" t="s">
        <v>66</v>
      </c>
      <c r="C3050">
        <v>0.52797986913830497</v>
      </c>
      <c r="D3050" t="s">
        <v>2480</v>
      </c>
      <c r="E3050" t="s">
        <v>65</v>
      </c>
    </row>
    <row r="3051" spans="1:5" x14ac:dyDescent="0.3">
      <c r="A3051" t="s">
        <v>1555</v>
      </c>
      <c r="B3051" t="s">
        <v>132</v>
      </c>
      <c r="C3051">
        <v>0.52833454612177</v>
      </c>
      <c r="D3051" t="s">
        <v>2480</v>
      </c>
      <c r="E3051" t="s">
        <v>65</v>
      </c>
    </row>
    <row r="3052" spans="1:5" x14ac:dyDescent="0.3">
      <c r="A3052" t="s">
        <v>1644</v>
      </c>
      <c r="B3052" t="s">
        <v>66</v>
      </c>
      <c r="C3052">
        <v>0.52839692823316797</v>
      </c>
      <c r="D3052" t="s">
        <v>2480</v>
      </c>
      <c r="E3052" t="s">
        <v>65</v>
      </c>
    </row>
    <row r="3053" spans="1:5" x14ac:dyDescent="0.3">
      <c r="A3053" t="s">
        <v>1391</v>
      </c>
      <c r="B3053" t="s">
        <v>66</v>
      </c>
      <c r="C3053">
        <v>0.52864685104017595</v>
      </c>
      <c r="D3053" t="s">
        <v>2480</v>
      </c>
      <c r="E3053" t="s">
        <v>65</v>
      </c>
    </row>
    <row r="3054" spans="1:5" x14ac:dyDescent="0.3">
      <c r="A3054" t="s">
        <v>1474</v>
      </c>
      <c r="B3054" t="s">
        <v>113</v>
      </c>
      <c r="C3054">
        <v>0.52879961718571067</v>
      </c>
      <c r="D3054" t="s">
        <v>2480</v>
      </c>
      <c r="E3054" t="s">
        <v>65</v>
      </c>
    </row>
    <row r="3055" spans="1:5" x14ac:dyDescent="0.3">
      <c r="A3055" t="s">
        <v>2408</v>
      </c>
      <c r="B3055" t="s">
        <v>132</v>
      </c>
      <c r="C3055">
        <v>0.528893009300202</v>
      </c>
      <c r="D3055" t="s">
        <v>2480</v>
      </c>
      <c r="E3055" t="s">
        <v>65</v>
      </c>
    </row>
    <row r="3056" spans="1:5" x14ac:dyDescent="0.3">
      <c r="A3056" t="s">
        <v>1301</v>
      </c>
      <c r="B3056" t="s">
        <v>2481</v>
      </c>
      <c r="C3056">
        <v>0.52891003983318396</v>
      </c>
      <c r="D3056" t="s">
        <v>2480</v>
      </c>
      <c r="E3056" t="s">
        <v>65</v>
      </c>
    </row>
    <row r="3057" spans="1:5" x14ac:dyDescent="0.3">
      <c r="A3057" t="s">
        <v>895</v>
      </c>
      <c r="B3057" t="s">
        <v>132</v>
      </c>
      <c r="C3057">
        <v>0.528923872462564</v>
      </c>
      <c r="D3057" t="s">
        <v>2480</v>
      </c>
      <c r="E3057" t="s">
        <v>65</v>
      </c>
    </row>
    <row r="3058" spans="1:5" x14ac:dyDescent="0.3">
      <c r="A3058" t="s">
        <v>829</v>
      </c>
      <c r="B3058" t="s">
        <v>2481</v>
      </c>
      <c r="C3058">
        <v>0.52893455540161338</v>
      </c>
      <c r="D3058" t="s">
        <v>2480</v>
      </c>
      <c r="E3058" t="s">
        <v>65</v>
      </c>
    </row>
    <row r="3059" spans="1:5" x14ac:dyDescent="0.3">
      <c r="A3059" t="s">
        <v>1110</v>
      </c>
      <c r="B3059" t="s">
        <v>132</v>
      </c>
      <c r="C3059">
        <v>0.52894381430284598</v>
      </c>
      <c r="D3059" t="s">
        <v>2480</v>
      </c>
      <c r="E3059" t="s">
        <v>65</v>
      </c>
    </row>
    <row r="3060" spans="1:5" x14ac:dyDescent="0.3">
      <c r="A3060" t="s">
        <v>1108</v>
      </c>
      <c r="B3060" t="s">
        <v>132</v>
      </c>
      <c r="C3060">
        <v>0.52917623263758196</v>
      </c>
      <c r="D3060" t="s">
        <v>2480</v>
      </c>
      <c r="E3060" t="s">
        <v>65</v>
      </c>
    </row>
    <row r="3061" spans="1:5" x14ac:dyDescent="0.3">
      <c r="A3061" t="s">
        <v>1125</v>
      </c>
      <c r="B3061" t="s">
        <v>66</v>
      </c>
      <c r="C3061">
        <v>0.52926066574123098</v>
      </c>
      <c r="D3061" t="s">
        <v>2480</v>
      </c>
      <c r="E3061" t="s">
        <v>65</v>
      </c>
    </row>
    <row r="3062" spans="1:5" x14ac:dyDescent="0.3">
      <c r="A3062" t="s">
        <v>1507</v>
      </c>
      <c r="B3062" t="s">
        <v>132</v>
      </c>
      <c r="C3062">
        <v>0.52943541434811703</v>
      </c>
      <c r="D3062" t="s">
        <v>2480</v>
      </c>
      <c r="E3062" t="s">
        <v>65</v>
      </c>
    </row>
    <row r="3063" spans="1:5" x14ac:dyDescent="0.3">
      <c r="A3063" t="s">
        <v>1537</v>
      </c>
      <c r="B3063" t="s">
        <v>113</v>
      </c>
      <c r="C3063">
        <v>0.529480223947151</v>
      </c>
      <c r="D3063" t="s">
        <v>2480</v>
      </c>
      <c r="E3063" t="s">
        <v>65</v>
      </c>
    </row>
    <row r="3064" spans="1:5" x14ac:dyDescent="0.3">
      <c r="A3064" t="s">
        <v>647</v>
      </c>
      <c r="B3064" t="s">
        <v>132</v>
      </c>
      <c r="C3064">
        <v>0.52950507629265597</v>
      </c>
      <c r="D3064" t="s">
        <v>2480</v>
      </c>
      <c r="E3064" t="s">
        <v>65</v>
      </c>
    </row>
    <row r="3065" spans="1:5" x14ac:dyDescent="0.3">
      <c r="A3065" t="s">
        <v>1077</v>
      </c>
      <c r="B3065" t="s">
        <v>132</v>
      </c>
      <c r="C3065">
        <v>0.52970636823898198</v>
      </c>
      <c r="D3065" t="s">
        <v>2480</v>
      </c>
      <c r="E3065" t="s">
        <v>65</v>
      </c>
    </row>
    <row r="3066" spans="1:5" x14ac:dyDescent="0.3">
      <c r="A3066" t="s">
        <v>1210</v>
      </c>
      <c r="B3066" t="s">
        <v>132</v>
      </c>
      <c r="C3066">
        <v>0.52978601419438598</v>
      </c>
      <c r="D3066" t="s">
        <v>2480</v>
      </c>
      <c r="E3066" t="s">
        <v>65</v>
      </c>
    </row>
    <row r="3067" spans="1:5" x14ac:dyDescent="0.3">
      <c r="A3067" t="s">
        <v>417</v>
      </c>
      <c r="B3067" t="s">
        <v>66</v>
      </c>
      <c r="C3067">
        <v>0.52993982661556605</v>
      </c>
      <c r="D3067" t="s">
        <v>2480</v>
      </c>
      <c r="E3067" t="s">
        <v>65</v>
      </c>
    </row>
    <row r="3068" spans="1:5" x14ac:dyDescent="0.3">
      <c r="A3068" t="s">
        <v>2362</v>
      </c>
      <c r="B3068" t="s">
        <v>113</v>
      </c>
      <c r="C3068">
        <v>0.52999353436633101</v>
      </c>
      <c r="D3068" t="s">
        <v>2480</v>
      </c>
      <c r="E3068" t="s">
        <v>65</v>
      </c>
    </row>
    <row r="3069" spans="1:5" x14ac:dyDescent="0.3">
      <c r="A3069" t="s">
        <v>1547</v>
      </c>
      <c r="B3069" t="s">
        <v>113</v>
      </c>
      <c r="C3069">
        <v>0.52999809474789938</v>
      </c>
      <c r="D3069" t="s">
        <v>2480</v>
      </c>
      <c r="E3069" t="s">
        <v>65</v>
      </c>
    </row>
    <row r="3070" spans="1:5" x14ac:dyDescent="0.3">
      <c r="A3070" t="s">
        <v>1181</v>
      </c>
      <c r="B3070" t="s">
        <v>66</v>
      </c>
      <c r="C3070">
        <v>0.530024299848317</v>
      </c>
      <c r="D3070" t="s">
        <v>2480</v>
      </c>
      <c r="E3070" t="s">
        <v>65</v>
      </c>
    </row>
    <row r="3071" spans="1:5" x14ac:dyDescent="0.3">
      <c r="A3071" t="s">
        <v>1545</v>
      </c>
      <c r="B3071" t="s">
        <v>66</v>
      </c>
      <c r="C3071">
        <v>0.53007909946049703</v>
      </c>
      <c r="D3071" t="s">
        <v>2480</v>
      </c>
      <c r="E3071" t="s">
        <v>65</v>
      </c>
    </row>
    <row r="3072" spans="1:5" x14ac:dyDescent="0.3">
      <c r="A3072" t="s">
        <v>1662</v>
      </c>
      <c r="B3072" t="s">
        <v>2481</v>
      </c>
      <c r="C3072">
        <v>0.53014788888306985</v>
      </c>
      <c r="D3072" t="s">
        <v>2480</v>
      </c>
      <c r="E3072" t="s">
        <v>65</v>
      </c>
    </row>
    <row r="3073" spans="1:5" x14ac:dyDescent="0.3">
      <c r="A3073" t="s">
        <v>2429</v>
      </c>
      <c r="B3073" t="s">
        <v>132</v>
      </c>
      <c r="C3073">
        <v>0.53021585471852395</v>
      </c>
      <c r="D3073" t="s">
        <v>2480</v>
      </c>
      <c r="E3073" t="s">
        <v>65</v>
      </c>
    </row>
    <row r="3074" spans="1:5" x14ac:dyDescent="0.3">
      <c r="A3074" t="s">
        <v>1353</v>
      </c>
      <c r="B3074" t="s">
        <v>2481</v>
      </c>
      <c r="C3074">
        <v>0.530240643445547</v>
      </c>
      <c r="D3074" t="s">
        <v>2480</v>
      </c>
      <c r="E3074" t="s">
        <v>65</v>
      </c>
    </row>
    <row r="3075" spans="1:5" x14ac:dyDescent="0.3">
      <c r="A3075" t="s">
        <v>859</v>
      </c>
      <c r="B3075" t="s">
        <v>132</v>
      </c>
      <c r="C3075">
        <v>0.53051197411829198</v>
      </c>
      <c r="D3075" t="s">
        <v>2480</v>
      </c>
      <c r="E3075" t="s">
        <v>65</v>
      </c>
    </row>
    <row r="3076" spans="1:5" x14ac:dyDescent="0.3">
      <c r="A3076" t="s">
        <v>112</v>
      </c>
      <c r="B3076" t="s">
        <v>2481</v>
      </c>
      <c r="C3076">
        <v>0.53055751847138499</v>
      </c>
      <c r="D3076" t="s">
        <v>2480</v>
      </c>
      <c r="E3076" t="s">
        <v>65</v>
      </c>
    </row>
    <row r="3077" spans="1:5" x14ac:dyDescent="0.3">
      <c r="A3077" t="s">
        <v>1089</v>
      </c>
      <c r="B3077" t="s">
        <v>113</v>
      </c>
      <c r="C3077">
        <v>0.53068488530105895</v>
      </c>
      <c r="D3077" t="s">
        <v>2480</v>
      </c>
      <c r="E3077" t="s">
        <v>65</v>
      </c>
    </row>
    <row r="3078" spans="1:5" x14ac:dyDescent="0.3">
      <c r="A3078" t="s">
        <v>1460</v>
      </c>
      <c r="B3078" t="s">
        <v>113</v>
      </c>
      <c r="C3078">
        <v>0.53074832524561411</v>
      </c>
      <c r="D3078" t="s">
        <v>2480</v>
      </c>
      <c r="E3078" t="s">
        <v>65</v>
      </c>
    </row>
    <row r="3079" spans="1:5" x14ac:dyDescent="0.3">
      <c r="A3079" t="s">
        <v>1323</v>
      </c>
      <c r="B3079" t="s">
        <v>66</v>
      </c>
      <c r="C3079">
        <v>0.53086609671812102</v>
      </c>
      <c r="D3079" t="s">
        <v>2480</v>
      </c>
      <c r="E3079" t="s">
        <v>65</v>
      </c>
    </row>
    <row r="3080" spans="1:5" x14ac:dyDescent="0.3">
      <c r="A3080" t="s">
        <v>1206</v>
      </c>
      <c r="B3080" t="s">
        <v>66</v>
      </c>
      <c r="C3080">
        <v>0.53093988360330902</v>
      </c>
      <c r="D3080" t="s">
        <v>2480</v>
      </c>
      <c r="E3080" t="s">
        <v>65</v>
      </c>
    </row>
    <row r="3081" spans="1:5" x14ac:dyDescent="0.3">
      <c r="A3081" t="s">
        <v>1405</v>
      </c>
      <c r="B3081" t="s">
        <v>113</v>
      </c>
      <c r="C3081">
        <v>0.53096417456405498</v>
      </c>
      <c r="D3081" t="s">
        <v>2480</v>
      </c>
      <c r="E3081" t="s">
        <v>65</v>
      </c>
    </row>
    <row r="3082" spans="1:5" x14ac:dyDescent="0.3">
      <c r="A3082" t="s">
        <v>1641</v>
      </c>
      <c r="B3082" t="s">
        <v>132</v>
      </c>
      <c r="C3082">
        <v>0.53100232356181798</v>
      </c>
      <c r="D3082" t="s">
        <v>2480</v>
      </c>
      <c r="E3082" t="s">
        <v>65</v>
      </c>
    </row>
    <row r="3083" spans="1:5" x14ac:dyDescent="0.3">
      <c r="A3083" t="s">
        <v>1463</v>
      </c>
      <c r="B3083" t="s">
        <v>113</v>
      </c>
      <c r="C3083">
        <v>0.53104434284642588</v>
      </c>
      <c r="D3083" t="s">
        <v>2480</v>
      </c>
      <c r="E3083" t="s">
        <v>65</v>
      </c>
    </row>
    <row r="3084" spans="1:5" x14ac:dyDescent="0.3">
      <c r="A3084" t="s">
        <v>1652</v>
      </c>
      <c r="B3084" t="s">
        <v>66</v>
      </c>
      <c r="C3084">
        <v>0.53124009958171103</v>
      </c>
      <c r="D3084" t="s">
        <v>2480</v>
      </c>
      <c r="E3084" t="s">
        <v>65</v>
      </c>
    </row>
    <row r="3085" spans="1:5" x14ac:dyDescent="0.3">
      <c r="A3085" t="s">
        <v>1178</v>
      </c>
      <c r="B3085" t="s">
        <v>66</v>
      </c>
      <c r="C3085">
        <v>0.53138924186038405</v>
      </c>
      <c r="D3085" t="s">
        <v>2480</v>
      </c>
      <c r="E3085" t="s">
        <v>65</v>
      </c>
    </row>
    <row r="3086" spans="1:5" x14ac:dyDescent="0.3">
      <c r="A3086" t="s">
        <v>1661</v>
      </c>
      <c r="B3086" t="s">
        <v>2481</v>
      </c>
      <c r="C3086">
        <v>0.5314757642929745</v>
      </c>
      <c r="D3086" t="s">
        <v>2480</v>
      </c>
      <c r="E3086" t="s">
        <v>65</v>
      </c>
    </row>
    <row r="3087" spans="1:5" x14ac:dyDescent="0.3">
      <c r="A3087" t="s">
        <v>1385</v>
      </c>
      <c r="B3087" t="s">
        <v>2481</v>
      </c>
      <c r="C3087">
        <v>0.53160369997280499</v>
      </c>
      <c r="D3087" t="s">
        <v>2480</v>
      </c>
      <c r="E3087" t="s">
        <v>65</v>
      </c>
    </row>
    <row r="3088" spans="1:5" x14ac:dyDescent="0.3">
      <c r="A3088" t="s">
        <v>1639</v>
      </c>
      <c r="B3088" t="s">
        <v>113</v>
      </c>
      <c r="C3088">
        <v>0.531712006486594</v>
      </c>
      <c r="D3088" t="s">
        <v>2480</v>
      </c>
      <c r="E3088" t="s">
        <v>65</v>
      </c>
    </row>
    <row r="3089" spans="1:5" x14ac:dyDescent="0.3">
      <c r="A3089" t="s">
        <v>1197</v>
      </c>
      <c r="B3089" t="s">
        <v>66</v>
      </c>
      <c r="C3089">
        <v>0.53177720014335195</v>
      </c>
      <c r="D3089" t="s">
        <v>2480</v>
      </c>
      <c r="E3089" t="s">
        <v>65</v>
      </c>
    </row>
    <row r="3090" spans="1:5" x14ac:dyDescent="0.3">
      <c r="A3090" t="s">
        <v>1354</v>
      </c>
      <c r="B3090" t="s">
        <v>2481</v>
      </c>
      <c r="C3090">
        <v>0.53215589810887998</v>
      </c>
      <c r="D3090" t="s">
        <v>2480</v>
      </c>
      <c r="E3090" t="s">
        <v>65</v>
      </c>
    </row>
    <row r="3091" spans="1:5" x14ac:dyDescent="0.3">
      <c r="A3091" t="s">
        <v>1514</v>
      </c>
      <c r="B3091" t="s">
        <v>2481</v>
      </c>
      <c r="C3091">
        <v>0.53219644749382744</v>
      </c>
      <c r="D3091" t="s">
        <v>2480</v>
      </c>
      <c r="E3091" t="s">
        <v>65</v>
      </c>
    </row>
    <row r="3092" spans="1:5" x14ac:dyDescent="0.3">
      <c r="A3092" t="s">
        <v>1263</v>
      </c>
      <c r="B3092" t="s">
        <v>113</v>
      </c>
      <c r="C3092">
        <v>0.53222217619899403</v>
      </c>
      <c r="D3092" t="s">
        <v>2480</v>
      </c>
      <c r="E3092" t="s">
        <v>65</v>
      </c>
    </row>
    <row r="3093" spans="1:5" x14ac:dyDescent="0.3">
      <c r="A3093" t="s">
        <v>1316</v>
      </c>
      <c r="B3093" t="s">
        <v>113</v>
      </c>
      <c r="C3093">
        <v>0.53223045292401605</v>
      </c>
      <c r="D3093" t="s">
        <v>2480</v>
      </c>
      <c r="E3093" t="s">
        <v>65</v>
      </c>
    </row>
    <row r="3094" spans="1:5" x14ac:dyDescent="0.3">
      <c r="A3094" t="s">
        <v>367</v>
      </c>
      <c r="B3094" t="s">
        <v>113</v>
      </c>
      <c r="C3094">
        <v>0.53245883561049201</v>
      </c>
      <c r="D3094" t="s">
        <v>2480</v>
      </c>
      <c r="E3094" t="s">
        <v>65</v>
      </c>
    </row>
    <row r="3095" spans="1:5" x14ac:dyDescent="0.3">
      <c r="A3095" t="s">
        <v>1326</v>
      </c>
      <c r="B3095" t="s">
        <v>2481</v>
      </c>
      <c r="C3095">
        <v>0.532630603438765</v>
      </c>
      <c r="D3095" t="s">
        <v>2480</v>
      </c>
      <c r="E3095" t="s">
        <v>65</v>
      </c>
    </row>
    <row r="3096" spans="1:5" x14ac:dyDescent="0.3">
      <c r="A3096" t="s">
        <v>1232</v>
      </c>
      <c r="B3096" t="s">
        <v>132</v>
      </c>
      <c r="C3096">
        <v>0.53266229830010903</v>
      </c>
      <c r="D3096" t="s">
        <v>2480</v>
      </c>
      <c r="E3096" t="s">
        <v>65</v>
      </c>
    </row>
    <row r="3097" spans="1:5" x14ac:dyDescent="0.3">
      <c r="A3097" t="s">
        <v>1680</v>
      </c>
      <c r="B3097" t="s">
        <v>132</v>
      </c>
      <c r="C3097">
        <v>0.53267397077154999</v>
      </c>
      <c r="D3097" t="s">
        <v>2480</v>
      </c>
      <c r="E3097" t="s">
        <v>65</v>
      </c>
    </row>
    <row r="3098" spans="1:5" x14ac:dyDescent="0.3">
      <c r="A3098" t="s">
        <v>1504</v>
      </c>
      <c r="B3098" t="s">
        <v>132</v>
      </c>
      <c r="C3098">
        <v>0.53282290052720505</v>
      </c>
      <c r="D3098" t="s">
        <v>2480</v>
      </c>
      <c r="E3098" t="s">
        <v>65</v>
      </c>
    </row>
    <row r="3099" spans="1:5" x14ac:dyDescent="0.3">
      <c r="A3099" t="s">
        <v>833</v>
      </c>
      <c r="B3099" t="s">
        <v>66</v>
      </c>
      <c r="C3099">
        <v>0.53310152864861104</v>
      </c>
      <c r="D3099" t="s">
        <v>2480</v>
      </c>
      <c r="E3099" t="s">
        <v>65</v>
      </c>
    </row>
    <row r="3100" spans="1:5" x14ac:dyDescent="0.3">
      <c r="A3100" t="s">
        <v>1303</v>
      </c>
      <c r="B3100" t="s">
        <v>132</v>
      </c>
      <c r="C3100">
        <v>0.53334029164386099</v>
      </c>
      <c r="D3100" t="s">
        <v>2480</v>
      </c>
      <c r="E3100" t="s">
        <v>65</v>
      </c>
    </row>
    <row r="3101" spans="1:5" x14ac:dyDescent="0.3">
      <c r="A3101" t="s">
        <v>1193</v>
      </c>
      <c r="B3101" t="s">
        <v>66</v>
      </c>
      <c r="C3101">
        <v>0.53341016218716997</v>
      </c>
      <c r="D3101" t="s">
        <v>2480</v>
      </c>
      <c r="E3101" t="s">
        <v>65</v>
      </c>
    </row>
    <row r="3102" spans="1:5" x14ac:dyDescent="0.3">
      <c r="A3102" t="s">
        <v>1166</v>
      </c>
      <c r="B3102" t="s">
        <v>66</v>
      </c>
      <c r="C3102">
        <v>0.53343497060652101</v>
      </c>
      <c r="D3102" t="s">
        <v>2480</v>
      </c>
      <c r="E3102" t="s">
        <v>65</v>
      </c>
    </row>
    <row r="3103" spans="1:5" x14ac:dyDescent="0.3">
      <c r="A3103" t="s">
        <v>1342</v>
      </c>
      <c r="B3103" t="s">
        <v>66</v>
      </c>
      <c r="C3103">
        <v>0.53369990981476101</v>
      </c>
      <c r="D3103" t="s">
        <v>2480</v>
      </c>
      <c r="E3103" t="s">
        <v>65</v>
      </c>
    </row>
    <row r="3104" spans="1:5" x14ac:dyDescent="0.3">
      <c r="A3104" t="s">
        <v>1494</v>
      </c>
      <c r="B3104" t="s">
        <v>113</v>
      </c>
      <c r="C3104">
        <v>0.53406434212275999</v>
      </c>
      <c r="D3104" t="s">
        <v>2480</v>
      </c>
      <c r="E3104" t="s">
        <v>65</v>
      </c>
    </row>
    <row r="3105" spans="1:5" x14ac:dyDescent="0.3">
      <c r="A3105" t="s">
        <v>651</v>
      </c>
      <c r="B3105" t="s">
        <v>132</v>
      </c>
      <c r="C3105">
        <v>0.53410215982057596</v>
      </c>
      <c r="D3105" t="s">
        <v>2480</v>
      </c>
      <c r="E3105" t="s">
        <v>65</v>
      </c>
    </row>
    <row r="3106" spans="1:5" x14ac:dyDescent="0.3">
      <c r="A3106" t="s">
        <v>1278</v>
      </c>
      <c r="B3106" t="s">
        <v>66</v>
      </c>
      <c r="C3106">
        <v>0.53427921205192297</v>
      </c>
      <c r="D3106" t="s">
        <v>2480</v>
      </c>
      <c r="E3106" t="s">
        <v>65</v>
      </c>
    </row>
    <row r="3107" spans="1:5" x14ac:dyDescent="0.3">
      <c r="A3107" t="s">
        <v>1151</v>
      </c>
      <c r="B3107" t="s">
        <v>66</v>
      </c>
      <c r="C3107">
        <v>0.534336313671264</v>
      </c>
      <c r="D3107" t="s">
        <v>2480</v>
      </c>
      <c r="E3107" t="s">
        <v>65</v>
      </c>
    </row>
    <row r="3108" spans="1:5" x14ac:dyDescent="0.3">
      <c r="A3108" t="s">
        <v>1393</v>
      </c>
      <c r="B3108" t="s">
        <v>2481</v>
      </c>
      <c r="C3108">
        <v>0.53443825922154897</v>
      </c>
      <c r="D3108" t="s">
        <v>2480</v>
      </c>
      <c r="E3108" t="s">
        <v>65</v>
      </c>
    </row>
    <row r="3109" spans="1:5" x14ac:dyDescent="0.3">
      <c r="A3109" t="s">
        <v>1558</v>
      </c>
      <c r="B3109" t="s">
        <v>2481</v>
      </c>
      <c r="C3109">
        <v>0.53447145696339604</v>
      </c>
      <c r="D3109" t="s">
        <v>2480</v>
      </c>
      <c r="E3109" t="s">
        <v>65</v>
      </c>
    </row>
    <row r="3110" spans="1:5" x14ac:dyDescent="0.3">
      <c r="A3110" t="s">
        <v>2322</v>
      </c>
      <c r="B3110" t="s">
        <v>132</v>
      </c>
      <c r="C3110">
        <v>0.53472666752214904</v>
      </c>
      <c r="D3110" t="s">
        <v>2480</v>
      </c>
      <c r="E3110" t="s">
        <v>65</v>
      </c>
    </row>
    <row r="3111" spans="1:5" x14ac:dyDescent="0.3">
      <c r="A3111" t="s">
        <v>1673</v>
      </c>
      <c r="B3111" t="s">
        <v>66</v>
      </c>
      <c r="C3111">
        <v>0.53502701594610003</v>
      </c>
      <c r="D3111" t="s">
        <v>2480</v>
      </c>
      <c r="E3111" t="s">
        <v>65</v>
      </c>
    </row>
    <row r="3112" spans="1:5" x14ac:dyDescent="0.3">
      <c r="A3112" t="s">
        <v>1310</v>
      </c>
      <c r="B3112" t="s">
        <v>66</v>
      </c>
      <c r="C3112">
        <v>0.53514337948439095</v>
      </c>
      <c r="D3112" t="s">
        <v>2480</v>
      </c>
      <c r="E3112" t="s">
        <v>65</v>
      </c>
    </row>
    <row r="3113" spans="1:5" x14ac:dyDescent="0.3">
      <c r="A3113" t="s">
        <v>1683</v>
      </c>
      <c r="B3113" t="s">
        <v>2481</v>
      </c>
      <c r="C3113">
        <v>0.53521894511746404</v>
      </c>
      <c r="D3113" t="s">
        <v>2480</v>
      </c>
      <c r="E3113" t="s">
        <v>65</v>
      </c>
    </row>
    <row r="3114" spans="1:5" x14ac:dyDescent="0.3">
      <c r="A3114" t="s">
        <v>1071</v>
      </c>
      <c r="B3114" t="s">
        <v>66</v>
      </c>
      <c r="C3114">
        <v>0.53529765237181404</v>
      </c>
      <c r="D3114" t="s">
        <v>2480</v>
      </c>
      <c r="E3114" t="s">
        <v>65</v>
      </c>
    </row>
    <row r="3115" spans="1:5" x14ac:dyDescent="0.3">
      <c r="A3115" t="s">
        <v>322</v>
      </c>
      <c r="B3115" t="s">
        <v>132</v>
      </c>
      <c r="C3115">
        <v>0.53543071297053701</v>
      </c>
      <c r="D3115" t="s">
        <v>2480</v>
      </c>
      <c r="E3115" t="s">
        <v>65</v>
      </c>
    </row>
    <row r="3116" spans="1:5" x14ac:dyDescent="0.3">
      <c r="A3116" t="s">
        <v>1199</v>
      </c>
      <c r="B3116" t="s">
        <v>2481</v>
      </c>
      <c r="C3116">
        <v>0.53547019434019905</v>
      </c>
      <c r="D3116" t="s">
        <v>2480</v>
      </c>
      <c r="E3116" t="s">
        <v>65</v>
      </c>
    </row>
    <row r="3117" spans="1:5" x14ac:dyDescent="0.3">
      <c r="A3117" t="s">
        <v>1243</v>
      </c>
      <c r="B3117" t="s">
        <v>66</v>
      </c>
      <c r="C3117">
        <v>0.53551089594343604</v>
      </c>
      <c r="D3117" t="s">
        <v>2480</v>
      </c>
      <c r="E3117" t="s">
        <v>65</v>
      </c>
    </row>
    <row r="3118" spans="1:5" x14ac:dyDescent="0.3">
      <c r="A3118" t="s">
        <v>1312</v>
      </c>
      <c r="B3118" t="s">
        <v>113</v>
      </c>
      <c r="C3118">
        <v>0.53598869342669997</v>
      </c>
      <c r="D3118" t="s">
        <v>2480</v>
      </c>
      <c r="E3118" t="s">
        <v>65</v>
      </c>
    </row>
    <row r="3119" spans="1:5" x14ac:dyDescent="0.3">
      <c r="A3119" t="s">
        <v>1622</v>
      </c>
      <c r="B3119" t="s">
        <v>2481</v>
      </c>
      <c r="C3119">
        <v>0.536096559869218</v>
      </c>
      <c r="D3119" t="s">
        <v>2480</v>
      </c>
      <c r="E3119" t="s">
        <v>65</v>
      </c>
    </row>
    <row r="3120" spans="1:5" x14ac:dyDescent="0.3">
      <c r="A3120" t="s">
        <v>2358</v>
      </c>
      <c r="B3120" t="s">
        <v>113</v>
      </c>
      <c r="C3120">
        <v>0.53616600602790299</v>
      </c>
      <c r="D3120" t="s">
        <v>2480</v>
      </c>
      <c r="E3120" t="s">
        <v>65</v>
      </c>
    </row>
    <row r="3121" spans="1:5" x14ac:dyDescent="0.3">
      <c r="A3121" t="s">
        <v>2018</v>
      </c>
      <c r="B3121" t="s">
        <v>132</v>
      </c>
      <c r="C3121">
        <v>0.53619927423928804</v>
      </c>
      <c r="D3121" t="s">
        <v>2480</v>
      </c>
      <c r="E3121" t="s">
        <v>65</v>
      </c>
    </row>
    <row r="3122" spans="1:5" x14ac:dyDescent="0.3">
      <c r="A3122" t="s">
        <v>1262</v>
      </c>
      <c r="B3122" t="s">
        <v>113</v>
      </c>
      <c r="C3122">
        <v>0.53624919985552477</v>
      </c>
      <c r="D3122" t="s">
        <v>2480</v>
      </c>
      <c r="E3122" t="s">
        <v>65</v>
      </c>
    </row>
    <row r="3123" spans="1:5" x14ac:dyDescent="0.3">
      <c r="A3123" t="s">
        <v>1575</v>
      </c>
      <c r="B3123" t="s">
        <v>132</v>
      </c>
      <c r="C3123">
        <v>0.53635763843884898</v>
      </c>
      <c r="D3123" t="s">
        <v>2480</v>
      </c>
      <c r="E3123" t="s">
        <v>65</v>
      </c>
    </row>
    <row r="3124" spans="1:5" x14ac:dyDescent="0.3">
      <c r="A3124" t="s">
        <v>1559</v>
      </c>
      <c r="B3124" t="s">
        <v>113</v>
      </c>
      <c r="C3124">
        <v>0.536574056632111</v>
      </c>
      <c r="D3124" t="s">
        <v>2480</v>
      </c>
      <c r="E3124" t="s">
        <v>65</v>
      </c>
    </row>
    <row r="3125" spans="1:5" x14ac:dyDescent="0.3">
      <c r="A3125" t="s">
        <v>1458</v>
      </c>
      <c r="B3125" t="s">
        <v>2481</v>
      </c>
      <c r="C3125">
        <v>0.53664237229908007</v>
      </c>
      <c r="D3125" t="s">
        <v>2480</v>
      </c>
      <c r="E3125" t="s">
        <v>65</v>
      </c>
    </row>
    <row r="3126" spans="1:5" x14ac:dyDescent="0.3">
      <c r="A3126" t="s">
        <v>1640</v>
      </c>
      <c r="B3126" t="s">
        <v>2481</v>
      </c>
      <c r="C3126">
        <v>0.53664237229908007</v>
      </c>
      <c r="D3126" t="s">
        <v>2480</v>
      </c>
      <c r="E3126" t="s">
        <v>65</v>
      </c>
    </row>
    <row r="3127" spans="1:5" x14ac:dyDescent="0.3">
      <c r="A3127" t="s">
        <v>1657</v>
      </c>
      <c r="B3127" t="s">
        <v>2481</v>
      </c>
      <c r="C3127">
        <v>0.53664237229908007</v>
      </c>
      <c r="D3127" t="s">
        <v>2480</v>
      </c>
      <c r="E3127" t="s">
        <v>65</v>
      </c>
    </row>
    <row r="3128" spans="1:5" x14ac:dyDescent="0.3">
      <c r="A3128" t="s">
        <v>1254</v>
      </c>
      <c r="B3128" t="s">
        <v>2481</v>
      </c>
      <c r="C3128">
        <v>0.53664237229908007</v>
      </c>
      <c r="D3128" t="s">
        <v>2480</v>
      </c>
      <c r="E3128" t="s">
        <v>65</v>
      </c>
    </row>
    <row r="3129" spans="1:5" x14ac:dyDescent="0.3">
      <c r="A3129" t="s">
        <v>1304</v>
      </c>
      <c r="B3129" t="s">
        <v>2481</v>
      </c>
      <c r="C3129">
        <v>0.53664237229908007</v>
      </c>
      <c r="D3129" t="s">
        <v>2480</v>
      </c>
      <c r="E3129" t="s">
        <v>65</v>
      </c>
    </row>
    <row r="3130" spans="1:5" x14ac:dyDescent="0.3">
      <c r="A3130" t="s">
        <v>1311</v>
      </c>
      <c r="B3130" t="s">
        <v>2481</v>
      </c>
      <c r="C3130">
        <v>0.53664237229908007</v>
      </c>
      <c r="D3130" t="s">
        <v>2480</v>
      </c>
      <c r="E3130" t="s">
        <v>65</v>
      </c>
    </row>
    <row r="3131" spans="1:5" x14ac:dyDescent="0.3">
      <c r="A3131" t="s">
        <v>1358</v>
      </c>
      <c r="B3131" t="s">
        <v>2481</v>
      </c>
      <c r="C3131">
        <v>0.53664237229908007</v>
      </c>
      <c r="D3131" t="s">
        <v>2480</v>
      </c>
      <c r="E3131" t="s">
        <v>65</v>
      </c>
    </row>
    <row r="3132" spans="1:5" x14ac:dyDescent="0.3">
      <c r="A3132" t="s">
        <v>1408</v>
      </c>
      <c r="B3132" t="s">
        <v>2481</v>
      </c>
      <c r="C3132">
        <v>0.53664237229908007</v>
      </c>
      <c r="D3132" t="s">
        <v>2480</v>
      </c>
      <c r="E3132" t="s">
        <v>65</v>
      </c>
    </row>
    <row r="3133" spans="1:5" x14ac:dyDescent="0.3">
      <c r="A3133" t="s">
        <v>1475</v>
      </c>
      <c r="B3133" t="s">
        <v>2481</v>
      </c>
      <c r="C3133">
        <v>0.53664237229908007</v>
      </c>
      <c r="D3133" t="s">
        <v>2480</v>
      </c>
      <c r="E3133" t="s">
        <v>65</v>
      </c>
    </row>
    <row r="3134" spans="1:5" x14ac:dyDescent="0.3">
      <c r="A3134" t="s">
        <v>1480</v>
      </c>
      <c r="B3134" t="s">
        <v>2481</v>
      </c>
      <c r="C3134">
        <v>0.53664237229908007</v>
      </c>
      <c r="D3134" t="s">
        <v>2480</v>
      </c>
      <c r="E3134" t="s">
        <v>65</v>
      </c>
    </row>
    <row r="3135" spans="1:5" x14ac:dyDescent="0.3">
      <c r="A3135" t="s">
        <v>1535</v>
      </c>
      <c r="B3135" t="s">
        <v>2481</v>
      </c>
      <c r="C3135">
        <v>0.53664237229908007</v>
      </c>
      <c r="D3135" t="s">
        <v>2480</v>
      </c>
      <c r="E3135" t="s">
        <v>65</v>
      </c>
    </row>
    <row r="3136" spans="1:5" x14ac:dyDescent="0.3">
      <c r="A3136" t="s">
        <v>1540</v>
      </c>
      <c r="B3136" t="s">
        <v>2481</v>
      </c>
      <c r="C3136">
        <v>0.53664237229908007</v>
      </c>
      <c r="D3136" t="s">
        <v>2480</v>
      </c>
      <c r="E3136" t="s">
        <v>65</v>
      </c>
    </row>
    <row r="3137" spans="1:5" x14ac:dyDescent="0.3">
      <c r="A3137" t="s">
        <v>368</v>
      </c>
      <c r="B3137" t="s">
        <v>2481</v>
      </c>
      <c r="C3137">
        <v>0.536910482692316</v>
      </c>
      <c r="D3137" t="s">
        <v>2480</v>
      </c>
      <c r="E3137" t="s">
        <v>65</v>
      </c>
    </row>
    <row r="3138" spans="1:5" x14ac:dyDescent="0.3">
      <c r="A3138" t="s">
        <v>2373</v>
      </c>
      <c r="B3138" t="s">
        <v>66</v>
      </c>
      <c r="C3138">
        <v>0.53698761408711204</v>
      </c>
      <c r="D3138" t="s">
        <v>2480</v>
      </c>
      <c r="E3138" t="s">
        <v>65</v>
      </c>
    </row>
    <row r="3139" spans="1:5" x14ac:dyDescent="0.3">
      <c r="A3139" t="s">
        <v>1332</v>
      </c>
      <c r="B3139" t="s">
        <v>113</v>
      </c>
      <c r="C3139">
        <v>0.53705254549496251</v>
      </c>
      <c r="D3139" t="s">
        <v>2480</v>
      </c>
      <c r="E3139" t="s">
        <v>65</v>
      </c>
    </row>
    <row r="3140" spans="1:5" x14ac:dyDescent="0.3">
      <c r="A3140" t="s">
        <v>1075</v>
      </c>
      <c r="B3140" t="s">
        <v>66</v>
      </c>
      <c r="C3140">
        <v>0.53714563774342305</v>
      </c>
      <c r="D3140" t="s">
        <v>2480</v>
      </c>
      <c r="E3140" t="s">
        <v>65</v>
      </c>
    </row>
    <row r="3141" spans="1:5" x14ac:dyDescent="0.3">
      <c r="A3141" t="s">
        <v>1350</v>
      </c>
      <c r="B3141" t="s">
        <v>113</v>
      </c>
      <c r="C3141">
        <v>0.53730392022571805</v>
      </c>
      <c r="D3141" t="s">
        <v>2480</v>
      </c>
      <c r="E3141" t="s">
        <v>65</v>
      </c>
    </row>
    <row r="3142" spans="1:5" x14ac:dyDescent="0.3">
      <c r="A3142" t="s">
        <v>2401</v>
      </c>
      <c r="B3142" t="s">
        <v>113</v>
      </c>
      <c r="C3142">
        <v>0.53734814196860803</v>
      </c>
      <c r="D3142" t="s">
        <v>2480</v>
      </c>
      <c r="E3142" t="s">
        <v>65</v>
      </c>
    </row>
    <row r="3143" spans="1:5" x14ac:dyDescent="0.3">
      <c r="A3143" t="s">
        <v>657</v>
      </c>
      <c r="B3143" t="s">
        <v>132</v>
      </c>
      <c r="C3143">
        <v>0.53741114161344095</v>
      </c>
      <c r="D3143" t="s">
        <v>2480</v>
      </c>
      <c r="E3143" t="s">
        <v>65</v>
      </c>
    </row>
    <row r="3144" spans="1:5" x14ac:dyDescent="0.3">
      <c r="A3144" t="s">
        <v>1539</v>
      </c>
      <c r="B3144" t="s">
        <v>66</v>
      </c>
      <c r="C3144">
        <v>0.53746443112655795</v>
      </c>
      <c r="D3144" t="s">
        <v>2480</v>
      </c>
      <c r="E3144" t="s">
        <v>65</v>
      </c>
    </row>
    <row r="3145" spans="1:5" x14ac:dyDescent="0.3">
      <c r="A3145" t="s">
        <v>1245</v>
      </c>
      <c r="B3145" t="s">
        <v>132</v>
      </c>
      <c r="C3145">
        <v>0.53752475821795498</v>
      </c>
      <c r="D3145" t="s">
        <v>2480</v>
      </c>
      <c r="E3145" t="s">
        <v>65</v>
      </c>
    </row>
    <row r="3146" spans="1:5" x14ac:dyDescent="0.3">
      <c r="A3146" t="s">
        <v>1236</v>
      </c>
      <c r="B3146" t="s">
        <v>66</v>
      </c>
      <c r="C3146">
        <v>0.53762608834272096</v>
      </c>
      <c r="D3146" t="s">
        <v>2480</v>
      </c>
      <c r="E3146" t="s">
        <v>65</v>
      </c>
    </row>
    <row r="3147" spans="1:5" x14ac:dyDescent="0.3">
      <c r="A3147" t="s">
        <v>1181</v>
      </c>
      <c r="B3147" t="s">
        <v>113</v>
      </c>
      <c r="C3147">
        <v>0.53783756570427599</v>
      </c>
      <c r="D3147" t="s">
        <v>2480</v>
      </c>
      <c r="E3147" t="s">
        <v>65</v>
      </c>
    </row>
    <row r="3148" spans="1:5" x14ac:dyDescent="0.3">
      <c r="A3148" t="s">
        <v>327</v>
      </c>
      <c r="B3148" t="s">
        <v>132</v>
      </c>
      <c r="C3148">
        <v>0.53814020769989501</v>
      </c>
      <c r="D3148" t="s">
        <v>2480</v>
      </c>
      <c r="E3148" t="s">
        <v>65</v>
      </c>
    </row>
    <row r="3149" spans="1:5" x14ac:dyDescent="0.3">
      <c r="A3149" t="s">
        <v>1321</v>
      </c>
      <c r="B3149" t="s">
        <v>113</v>
      </c>
      <c r="C3149">
        <v>0.53842614667177602</v>
      </c>
      <c r="D3149" t="s">
        <v>2480</v>
      </c>
      <c r="E3149" t="s">
        <v>65</v>
      </c>
    </row>
    <row r="3150" spans="1:5" x14ac:dyDescent="0.3">
      <c r="A3150" t="s">
        <v>874</v>
      </c>
      <c r="B3150" t="s">
        <v>132</v>
      </c>
      <c r="C3150">
        <v>0.53845059640825699</v>
      </c>
      <c r="D3150" t="s">
        <v>2480</v>
      </c>
      <c r="E3150" t="s">
        <v>65</v>
      </c>
    </row>
    <row r="3151" spans="1:5" x14ac:dyDescent="0.3">
      <c r="A3151" t="s">
        <v>2277</v>
      </c>
      <c r="B3151" t="s">
        <v>132</v>
      </c>
      <c r="C3151">
        <v>0.53866640309774005</v>
      </c>
      <c r="D3151" t="s">
        <v>2480</v>
      </c>
      <c r="E3151" t="s">
        <v>65</v>
      </c>
    </row>
    <row r="3152" spans="1:5" x14ac:dyDescent="0.3">
      <c r="A3152" t="s">
        <v>1689</v>
      </c>
      <c r="B3152" t="s">
        <v>66</v>
      </c>
      <c r="C3152">
        <v>0.53873309625829602</v>
      </c>
      <c r="D3152" t="s">
        <v>2480</v>
      </c>
      <c r="E3152" t="s">
        <v>65</v>
      </c>
    </row>
    <row r="3153" spans="1:5" x14ac:dyDescent="0.3">
      <c r="A3153" t="s">
        <v>1045</v>
      </c>
      <c r="B3153" t="s">
        <v>132</v>
      </c>
      <c r="C3153">
        <v>0.53885742087842703</v>
      </c>
      <c r="D3153" t="s">
        <v>2480</v>
      </c>
      <c r="E3153" t="s">
        <v>65</v>
      </c>
    </row>
    <row r="3154" spans="1:5" x14ac:dyDescent="0.3">
      <c r="A3154" t="s">
        <v>1688</v>
      </c>
      <c r="B3154" t="s">
        <v>113</v>
      </c>
      <c r="C3154">
        <v>0.53901701266673252</v>
      </c>
      <c r="D3154" t="s">
        <v>2480</v>
      </c>
      <c r="E3154" t="s">
        <v>65</v>
      </c>
    </row>
    <row r="3155" spans="1:5" x14ac:dyDescent="0.3">
      <c r="A3155" t="s">
        <v>1058</v>
      </c>
      <c r="B3155" t="s">
        <v>113</v>
      </c>
      <c r="C3155">
        <v>0.53904868953831997</v>
      </c>
      <c r="D3155" t="s">
        <v>2480</v>
      </c>
      <c r="E3155" t="s">
        <v>65</v>
      </c>
    </row>
    <row r="3156" spans="1:5" x14ac:dyDescent="0.3">
      <c r="A3156" t="s">
        <v>1342</v>
      </c>
      <c r="B3156" t="s">
        <v>113</v>
      </c>
      <c r="C3156">
        <v>0.53928809847575299</v>
      </c>
      <c r="D3156" t="s">
        <v>2480</v>
      </c>
      <c r="E3156" t="s">
        <v>65</v>
      </c>
    </row>
    <row r="3157" spans="1:5" x14ac:dyDescent="0.3">
      <c r="A3157" t="s">
        <v>1154</v>
      </c>
      <c r="B3157" t="s">
        <v>66</v>
      </c>
      <c r="C3157">
        <v>0.53951954491824505</v>
      </c>
      <c r="D3157" t="s">
        <v>2480</v>
      </c>
      <c r="E3157" t="s">
        <v>65</v>
      </c>
    </row>
    <row r="3158" spans="1:5" x14ac:dyDescent="0.3">
      <c r="A3158" t="s">
        <v>1148</v>
      </c>
      <c r="B3158" t="s">
        <v>66</v>
      </c>
      <c r="C3158">
        <v>0.53952983657571796</v>
      </c>
      <c r="D3158" t="s">
        <v>2480</v>
      </c>
      <c r="E3158" t="s">
        <v>65</v>
      </c>
    </row>
    <row r="3159" spans="1:5" x14ac:dyDescent="0.3">
      <c r="A3159" t="s">
        <v>1318</v>
      </c>
      <c r="B3159" t="s">
        <v>132</v>
      </c>
      <c r="C3159">
        <v>0.53970210264714802</v>
      </c>
      <c r="D3159" t="s">
        <v>2480</v>
      </c>
      <c r="E3159" t="s">
        <v>65</v>
      </c>
    </row>
    <row r="3160" spans="1:5" x14ac:dyDescent="0.3">
      <c r="A3160" t="s">
        <v>2344</v>
      </c>
      <c r="B3160" t="s">
        <v>132</v>
      </c>
      <c r="C3160">
        <v>0.53970922537189003</v>
      </c>
      <c r="D3160" t="s">
        <v>2480</v>
      </c>
      <c r="E3160" t="s">
        <v>65</v>
      </c>
    </row>
    <row r="3161" spans="1:5" x14ac:dyDescent="0.3">
      <c r="A3161" t="s">
        <v>1317</v>
      </c>
      <c r="B3161" t="s">
        <v>113</v>
      </c>
      <c r="C3161">
        <v>0.53987977745197702</v>
      </c>
      <c r="D3161" t="s">
        <v>2480</v>
      </c>
      <c r="E3161" t="s">
        <v>65</v>
      </c>
    </row>
    <row r="3162" spans="1:5" x14ac:dyDescent="0.3">
      <c r="A3162" t="s">
        <v>1116</v>
      </c>
      <c r="B3162" t="s">
        <v>66</v>
      </c>
      <c r="C3162">
        <v>0.54001757815201401</v>
      </c>
      <c r="D3162" t="s">
        <v>2480</v>
      </c>
      <c r="E3162" t="s">
        <v>65</v>
      </c>
    </row>
    <row r="3163" spans="1:5" x14ac:dyDescent="0.3">
      <c r="A3163" t="s">
        <v>1243</v>
      </c>
      <c r="B3163" t="s">
        <v>113</v>
      </c>
      <c r="C3163">
        <v>0.54004270565668999</v>
      </c>
      <c r="D3163" t="s">
        <v>2480</v>
      </c>
      <c r="E3163" t="s">
        <v>65</v>
      </c>
    </row>
    <row r="3164" spans="1:5" x14ac:dyDescent="0.3">
      <c r="A3164" t="s">
        <v>1827</v>
      </c>
      <c r="B3164" t="s">
        <v>132</v>
      </c>
      <c r="C3164">
        <v>0.54005934272607203</v>
      </c>
      <c r="D3164" t="s">
        <v>2480</v>
      </c>
      <c r="E3164" t="s">
        <v>65</v>
      </c>
    </row>
    <row r="3165" spans="1:5" x14ac:dyDescent="0.3">
      <c r="A3165" t="s">
        <v>1203</v>
      </c>
      <c r="B3165" t="s">
        <v>113</v>
      </c>
      <c r="C3165">
        <v>0.54034690402218799</v>
      </c>
      <c r="D3165" t="s">
        <v>2480</v>
      </c>
      <c r="E3165" t="s">
        <v>65</v>
      </c>
    </row>
    <row r="3166" spans="1:5" x14ac:dyDescent="0.3">
      <c r="A3166" t="s">
        <v>1574</v>
      </c>
      <c r="B3166" t="s">
        <v>66</v>
      </c>
      <c r="C3166">
        <v>0.54048937258388996</v>
      </c>
      <c r="D3166" t="s">
        <v>2480</v>
      </c>
      <c r="E3166" t="s">
        <v>65</v>
      </c>
    </row>
    <row r="3167" spans="1:5" x14ac:dyDescent="0.3">
      <c r="A3167" t="s">
        <v>574</v>
      </c>
      <c r="B3167" t="s">
        <v>132</v>
      </c>
      <c r="C3167">
        <v>0.54057841974301302</v>
      </c>
      <c r="D3167" t="s">
        <v>2480</v>
      </c>
      <c r="E3167" t="s">
        <v>65</v>
      </c>
    </row>
    <row r="3168" spans="1:5" x14ac:dyDescent="0.3">
      <c r="A3168" t="s">
        <v>1348</v>
      </c>
      <c r="B3168" t="s">
        <v>66</v>
      </c>
      <c r="C3168">
        <v>0.54060271631068701</v>
      </c>
      <c r="D3168" t="s">
        <v>2480</v>
      </c>
      <c r="E3168" t="s">
        <v>65</v>
      </c>
    </row>
    <row r="3169" spans="1:5" x14ac:dyDescent="0.3">
      <c r="A3169" t="s">
        <v>1309</v>
      </c>
      <c r="B3169" t="s">
        <v>66</v>
      </c>
      <c r="C3169">
        <v>0.54062885085509105</v>
      </c>
      <c r="D3169" t="s">
        <v>2480</v>
      </c>
      <c r="E3169" t="s">
        <v>65</v>
      </c>
    </row>
    <row r="3170" spans="1:5" x14ac:dyDescent="0.3">
      <c r="A3170" t="s">
        <v>860</v>
      </c>
      <c r="B3170" t="s">
        <v>132</v>
      </c>
      <c r="C3170">
        <v>0.54067735190327104</v>
      </c>
      <c r="D3170" t="s">
        <v>2480</v>
      </c>
      <c r="E3170" t="s">
        <v>65</v>
      </c>
    </row>
    <row r="3171" spans="1:5" x14ac:dyDescent="0.3">
      <c r="A3171" t="s">
        <v>1266</v>
      </c>
      <c r="B3171" t="s">
        <v>113</v>
      </c>
      <c r="C3171">
        <v>0.54078293484222595</v>
      </c>
      <c r="D3171" t="s">
        <v>2480</v>
      </c>
      <c r="E3171" t="s">
        <v>65</v>
      </c>
    </row>
    <row r="3172" spans="1:5" x14ac:dyDescent="0.3">
      <c r="A3172" t="s">
        <v>1434</v>
      </c>
      <c r="B3172" t="s">
        <v>132</v>
      </c>
      <c r="C3172">
        <v>0.54080263653642002</v>
      </c>
      <c r="D3172" t="s">
        <v>2480</v>
      </c>
      <c r="E3172" t="s">
        <v>65</v>
      </c>
    </row>
    <row r="3173" spans="1:5" x14ac:dyDescent="0.3">
      <c r="A3173" t="s">
        <v>1644</v>
      </c>
      <c r="B3173" t="s">
        <v>113</v>
      </c>
      <c r="C3173">
        <v>0.54090606235751204</v>
      </c>
      <c r="D3173" t="s">
        <v>2480</v>
      </c>
      <c r="E3173" t="s">
        <v>65</v>
      </c>
    </row>
    <row r="3174" spans="1:5" x14ac:dyDescent="0.3">
      <c r="A3174" t="s">
        <v>1317</v>
      </c>
      <c r="B3174" t="s">
        <v>132</v>
      </c>
      <c r="C3174">
        <v>0.54107416070705405</v>
      </c>
      <c r="D3174" t="s">
        <v>2480</v>
      </c>
      <c r="E3174" t="s">
        <v>65</v>
      </c>
    </row>
    <row r="3175" spans="1:5" x14ac:dyDescent="0.3">
      <c r="A3175" t="s">
        <v>1173</v>
      </c>
      <c r="B3175" t="s">
        <v>66</v>
      </c>
      <c r="C3175">
        <v>0.54112857488467203</v>
      </c>
      <c r="D3175" t="s">
        <v>2480</v>
      </c>
      <c r="E3175" t="s">
        <v>65</v>
      </c>
    </row>
    <row r="3176" spans="1:5" x14ac:dyDescent="0.3">
      <c r="A3176" t="s">
        <v>1067</v>
      </c>
      <c r="B3176" t="s">
        <v>66</v>
      </c>
      <c r="C3176">
        <v>0.54125841315296097</v>
      </c>
      <c r="D3176" t="s">
        <v>2480</v>
      </c>
      <c r="E3176" t="s">
        <v>65</v>
      </c>
    </row>
    <row r="3177" spans="1:5" x14ac:dyDescent="0.3">
      <c r="A3177" t="s">
        <v>1500</v>
      </c>
      <c r="B3177" t="s">
        <v>132</v>
      </c>
      <c r="C3177">
        <v>0.54134845122314001</v>
      </c>
      <c r="D3177" t="s">
        <v>2480</v>
      </c>
      <c r="E3177" t="s">
        <v>65</v>
      </c>
    </row>
    <row r="3178" spans="1:5" x14ac:dyDescent="0.3">
      <c r="A3178" t="s">
        <v>1090</v>
      </c>
      <c r="B3178" t="s">
        <v>113</v>
      </c>
      <c r="C3178">
        <v>0.54136669678139004</v>
      </c>
      <c r="D3178" t="s">
        <v>2480</v>
      </c>
      <c r="E3178" t="s">
        <v>65</v>
      </c>
    </row>
    <row r="3179" spans="1:5" x14ac:dyDescent="0.3">
      <c r="A3179" t="s">
        <v>1238</v>
      </c>
      <c r="B3179" t="s">
        <v>2481</v>
      </c>
      <c r="C3179">
        <v>0.541699272540898</v>
      </c>
      <c r="D3179" t="s">
        <v>2480</v>
      </c>
      <c r="E3179" t="s">
        <v>65</v>
      </c>
    </row>
    <row r="3180" spans="1:5" x14ac:dyDescent="0.3">
      <c r="A3180" t="s">
        <v>1905</v>
      </c>
      <c r="B3180" t="s">
        <v>132</v>
      </c>
      <c r="C3180">
        <v>0.54172143400380002</v>
      </c>
      <c r="D3180" t="s">
        <v>2480</v>
      </c>
      <c r="E3180" t="s">
        <v>65</v>
      </c>
    </row>
    <row r="3181" spans="1:5" x14ac:dyDescent="0.3">
      <c r="A3181" t="s">
        <v>1283</v>
      </c>
      <c r="B3181" t="s">
        <v>66</v>
      </c>
      <c r="C3181">
        <v>0.54177107258017398</v>
      </c>
      <c r="D3181" t="s">
        <v>2480</v>
      </c>
      <c r="E3181" t="s">
        <v>65</v>
      </c>
    </row>
    <row r="3182" spans="1:5" x14ac:dyDescent="0.3">
      <c r="A3182" t="s">
        <v>1005</v>
      </c>
      <c r="B3182" t="s">
        <v>132</v>
      </c>
      <c r="C3182">
        <v>0.54177741509067001</v>
      </c>
      <c r="D3182" t="s">
        <v>2480</v>
      </c>
      <c r="E3182" t="s">
        <v>65</v>
      </c>
    </row>
    <row r="3183" spans="1:5" x14ac:dyDescent="0.3">
      <c r="A3183" t="s">
        <v>1410</v>
      </c>
      <c r="B3183" t="s">
        <v>132</v>
      </c>
      <c r="C3183">
        <v>0.54197753627832301</v>
      </c>
      <c r="D3183" t="s">
        <v>2480</v>
      </c>
      <c r="E3183" t="s">
        <v>65</v>
      </c>
    </row>
    <row r="3184" spans="1:5" x14ac:dyDescent="0.3">
      <c r="A3184" t="s">
        <v>1636</v>
      </c>
      <c r="B3184" t="s">
        <v>132</v>
      </c>
      <c r="C3184">
        <v>0.54231763070162797</v>
      </c>
      <c r="D3184" t="s">
        <v>2480</v>
      </c>
      <c r="E3184" t="s">
        <v>65</v>
      </c>
    </row>
    <row r="3185" spans="1:5" x14ac:dyDescent="0.3">
      <c r="A3185" t="s">
        <v>1305</v>
      </c>
      <c r="B3185" t="s">
        <v>66</v>
      </c>
      <c r="C3185">
        <v>0.54236515610021996</v>
      </c>
      <c r="D3185" t="s">
        <v>2480</v>
      </c>
      <c r="E3185" t="s">
        <v>65</v>
      </c>
    </row>
    <row r="3186" spans="1:5" x14ac:dyDescent="0.3">
      <c r="A3186" t="s">
        <v>1034</v>
      </c>
      <c r="B3186" t="s">
        <v>132</v>
      </c>
      <c r="C3186">
        <v>0.54248720419230501</v>
      </c>
      <c r="D3186" t="s">
        <v>2480</v>
      </c>
      <c r="E3186" t="s">
        <v>65</v>
      </c>
    </row>
    <row r="3187" spans="1:5" x14ac:dyDescent="0.3">
      <c r="A3187" t="s">
        <v>1202</v>
      </c>
      <c r="B3187" t="s">
        <v>2481</v>
      </c>
      <c r="C3187">
        <v>0.542509867872497</v>
      </c>
      <c r="D3187" t="s">
        <v>2480</v>
      </c>
      <c r="E3187" t="s">
        <v>65</v>
      </c>
    </row>
    <row r="3188" spans="1:5" x14ac:dyDescent="0.3">
      <c r="A3188" t="s">
        <v>1200</v>
      </c>
      <c r="B3188" t="s">
        <v>66</v>
      </c>
      <c r="C3188">
        <v>0.54251790934229505</v>
      </c>
      <c r="D3188" t="s">
        <v>2480</v>
      </c>
      <c r="E3188" t="s">
        <v>65</v>
      </c>
    </row>
    <row r="3189" spans="1:5" x14ac:dyDescent="0.3">
      <c r="A3189" t="s">
        <v>1248</v>
      </c>
      <c r="B3189" t="s">
        <v>2481</v>
      </c>
      <c r="C3189">
        <v>0.54259250913409096</v>
      </c>
      <c r="D3189" t="s">
        <v>2480</v>
      </c>
      <c r="E3189" t="s">
        <v>65</v>
      </c>
    </row>
    <row r="3190" spans="1:5" x14ac:dyDescent="0.3">
      <c r="A3190" t="s">
        <v>1161</v>
      </c>
      <c r="B3190" t="s">
        <v>66</v>
      </c>
      <c r="C3190">
        <v>0.54267820986877302</v>
      </c>
      <c r="D3190" t="s">
        <v>2480</v>
      </c>
      <c r="E3190" t="s">
        <v>65</v>
      </c>
    </row>
    <row r="3191" spans="1:5" x14ac:dyDescent="0.3">
      <c r="A3191" t="s">
        <v>1262</v>
      </c>
      <c r="B3191" t="s">
        <v>132</v>
      </c>
      <c r="C3191">
        <v>0.542758364862717</v>
      </c>
      <c r="D3191" t="s">
        <v>2480</v>
      </c>
      <c r="E3191" t="s">
        <v>65</v>
      </c>
    </row>
    <row r="3192" spans="1:5" x14ac:dyDescent="0.3">
      <c r="A3192" t="s">
        <v>873</v>
      </c>
      <c r="B3192" t="s">
        <v>2481</v>
      </c>
      <c r="C3192">
        <v>0.54288961525488733</v>
      </c>
      <c r="D3192" t="s">
        <v>2480</v>
      </c>
      <c r="E3192" t="s">
        <v>65</v>
      </c>
    </row>
    <row r="3193" spans="1:5" x14ac:dyDescent="0.3">
      <c r="A3193" t="s">
        <v>1352</v>
      </c>
      <c r="B3193" t="s">
        <v>132</v>
      </c>
      <c r="C3193">
        <v>0.54292443836888604</v>
      </c>
      <c r="D3193" t="s">
        <v>2480</v>
      </c>
      <c r="E3193" t="s">
        <v>65</v>
      </c>
    </row>
    <row r="3194" spans="1:5" x14ac:dyDescent="0.3">
      <c r="A3194" t="s">
        <v>1193</v>
      </c>
      <c r="B3194" t="s">
        <v>113</v>
      </c>
      <c r="C3194">
        <v>0.54307038680555797</v>
      </c>
      <c r="D3194" t="s">
        <v>2480</v>
      </c>
      <c r="E3194" t="s">
        <v>65</v>
      </c>
    </row>
    <row r="3195" spans="1:5" x14ac:dyDescent="0.3">
      <c r="A3195" t="s">
        <v>1495</v>
      </c>
      <c r="B3195" t="s">
        <v>66</v>
      </c>
      <c r="C3195">
        <v>0.54318246232586698</v>
      </c>
      <c r="D3195" t="s">
        <v>2480</v>
      </c>
      <c r="E3195" t="s">
        <v>65</v>
      </c>
    </row>
    <row r="3196" spans="1:5" x14ac:dyDescent="0.3">
      <c r="A3196" t="s">
        <v>1037</v>
      </c>
      <c r="B3196" t="s">
        <v>2481</v>
      </c>
      <c r="C3196">
        <v>0.54318788857146505</v>
      </c>
      <c r="D3196" t="s">
        <v>2480</v>
      </c>
      <c r="E3196" t="s">
        <v>65</v>
      </c>
    </row>
    <row r="3197" spans="1:5" x14ac:dyDescent="0.3">
      <c r="A3197" t="s">
        <v>586</v>
      </c>
      <c r="B3197" t="s">
        <v>132</v>
      </c>
      <c r="C3197">
        <v>0.54324597402577202</v>
      </c>
      <c r="D3197" t="s">
        <v>2480</v>
      </c>
      <c r="E3197" t="s">
        <v>65</v>
      </c>
    </row>
    <row r="3198" spans="1:5" x14ac:dyDescent="0.3">
      <c r="A3198" t="s">
        <v>464</v>
      </c>
      <c r="B3198" t="s">
        <v>2481</v>
      </c>
      <c r="C3198">
        <v>0.54362227363742377</v>
      </c>
      <c r="D3198" t="s">
        <v>2480</v>
      </c>
      <c r="E3198" t="s">
        <v>65</v>
      </c>
    </row>
    <row r="3199" spans="1:5" x14ac:dyDescent="0.3">
      <c r="A3199" t="s">
        <v>2359</v>
      </c>
      <c r="B3199" t="s">
        <v>66</v>
      </c>
      <c r="C3199">
        <v>0.54365131431164704</v>
      </c>
      <c r="D3199" t="s">
        <v>2480</v>
      </c>
      <c r="E3199" t="s">
        <v>65</v>
      </c>
    </row>
    <row r="3200" spans="1:5" x14ac:dyDescent="0.3">
      <c r="A3200" t="s">
        <v>832</v>
      </c>
      <c r="B3200" t="s">
        <v>132</v>
      </c>
      <c r="C3200">
        <v>0.54373206023356002</v>
      </c>
      <c r="D3200" t="s">
        <v>2480</v>
      </c>
      <c r="E3200" t="s">
        <v>65</v>
      </c>
    </row>
    <row r="3201" spans="1:5" x14ac:dyDescent="0.3">
      <c r="A3201" t="s">
        <v>1917</v>
      </c>
      <c r="B3201" t="s">
        <v>132</v>
      </c>
      <c r="C3201">
        <v>0.54374411979059001</v>
      </c>
      <c r="D3201" t="s">
        <v>2480</v>
      </c>
      <c r="E3201" t="s">
        <v>65</v>
      </c>
    </row>
    <row r="3202" spans="1:5" x14ac:dyDescent="0.3">
      <c r="A3202" t="s">
        <v>1095</v>
      </c>
      <c r="B3202" t="s">
        <v>66</v>
      </c>
      <c r="C3202">
        <v>0.54376980735411096</v>
      </c>
      <c r="D3202" t="s">
        <v>2480</v>
      </c>
      <c r="E3202" t="s">
        <v>65</v>
      </c>
    </row>
    <row r="3203" spans="1:5" x14ac:dyDescent="0.3">
      <c r="A3203" t="s">
        <v>1214</v>
      </c>
      <c r="B3203" t="s">
        <v>113</v>
      </c>
      <c r="C3203">
        <v>0.54384896650355896</v>
      </c>
      <c r="D3203" t="s">
        <v>2480</v>
      </c>
      <c r="E3203" t="s">
        <v>65</v>
      </c>
    </row>
    <row r="3204" spans="1:5" x14ac:dyDescent="0.3">
      <c r="A3204" t="s">
        <v>1125</v>
      </c>
      <c r="B3204" t="s">
        <v>113</v>
      </c>
      <c r="C3204">
        <v>0.54391424374493902</v>
      </c>
      <c r="D3204" t="s">
        <v>2480</v>
      </c>
      <c r="E3204" t="s">
        <v>65</v>
      </c>
    </row>
    <row r="3205" spans="1:5" x14ac:dyDescent="0.3">
      <c r="A3205" t="s">
        <v>1104</v>
      </c>
      <c r="B3205" t="s">
        <v>113</v>
      </c>
      <c r="C3205">
        <v>0.54402498304969404</v>
      </c>
      <c r="D3205" t="s">
        <v>2480</v>
      </c>
      <c r="E3205" t="s">
        <v>65</v>
      </c>
    </row>
    <row r="3206" spans="1:5" x14ac:dyDescent="0.3">
      <c r="A3206" t="s">
        <v>468</v>
      </c>
      <c r="B3206" t="s">
        <v>66</v>
      </c>
      <c r="C3206">
        <v>0.54407130373946999</v>
      </c>
      <c r="D3206" t="s">
        <v>2480</v>
      </c>
      <c r="E3206" t="s">
        <v>65</v>
      </c>
    </row>
    <row r="3207" spans="1:5" x14ac:dyDescent="0.3">
      <c r="A3207" t="s">
        <v>2353</v>
      </c>
      <c r="B3207" t="s">
        <v>113</v>
      </c>
      <c r="C3207">
        <v>0.54412548714072395</v>
      </c>
      <c r="D3207" t="s">
        <v>2480</v>
      </c>
      <c r="E3207" t="s">
        <v>65</v>
      </c>
    </row>
    <row r="3208" spans="1:5" x14ac:dyDescent="0.3">
      <c r="A3208" t="s">
        <v>1328</v>
      </c>
      <c r="B3208" t="s">
        <v>2481</v>
      </c>
      <c r="C3208">
        <v>0.54436009405797625</v>
      </c>
      <c r="D3208" t="s">
        <v>2480</v>
      </c>
      <c r="E3208" t="s">
        <v>65</v>
      </c>
    </row>
    <row r="3209" spans="1:5" x14ac:dyDescent="0.3">
      <c r="A3209" t="s">
        <v>1306</v>
      </c>
      <c r="B3209" t="s">
        <v>132</v>
      </c>
      <c r="C3209">
        <v>0.54436701466456605</v>
      </c>
      <c r="D3209" t="s">
        <v>2480</v>
      </c>
      <c r="E3209" t="s">
        <v>65</v>
      </c>
    </row>
    <row r="3210" spans="1:5" x14ac:dyDescent="0.3">
      <c r="A3210" t="s">
        <v>1096</v>
      </c>
      <c r="B3210" t="s">
        <v>66</v>
      </c>
      <c r="C3210">
        <v>0.54449066743552099</v>
      </c>
      <c r="D3210" t="s">
        <v>2480</v>
      </c>
      <c r="E3210" t="s">
        <v>65</v>
      </c>
    </row>
    <row r="3211" spans="1:5" x14ac:dyDescent="0.3">
      <c r="A3211" t="s">
        <v>1643</v>
      </c>
      <c r="B3211" t="s">
        <v>2481</v>
      </c>
      <c r="C3211">
        <v>0.54466289647416699</v>
      </c>
      <c r="D3211" t="s">
        <v>2480</v>
      </c>
      <c r="E3211" t="s">
        <v>65</v>
      </c>
    </row>
    <row r="3212" spans="1:5" x14ac:dyDescent="0.3">
      <c r="A3212" t="s">
        <v>2365</v>
      </c>
      <c r="B3212" t="s">
        <v>132</v>
      </c>
      <c r="C3212">
        <v>0.544782401236104</v>
      </c>
      <c r="D3212" t="s">
        <v>2480</v>
      </c>
      <c r="E3212" t="s">
        <v>65</v>
      </c>
    </row>
    <row r="3213" spans="1:5" x14ac:dyDescent="0.3">
      <c r="A3213" t="s">
        <v>572</v>
      </c>
      <c r="B3213" t="s">
        <v>132</v>
      </c>
      <c r="C3213">
        <v>0.54493427136957795</v>
      </c>
      <c r="D3213" t="s">
        <v>2480</v>
      </c>
      <c r="E3213" t="s">
        <v>65</v>
      </c>
    </row>
    <row r="3214" spans="1:5" x14ac:dyDescent="0.3">
      <c r="A3214" t="s">
        <v>1566</v>
      </c>
      <c r="B3214" t="s">
        <v>66</v>
      </c>
      <c r="C3214">
        <v>0.54493811319868801</v>
      </c>
      <c r="D3214" t="s">
        <v>2480</v>
      </c>
      <c r="E3214" t="s">
        <v>65</v>
      </c>
    </row>
    <row r="3215" spans="1:5" x14ac:dyDescent="0.3">
      <c r="A3215" t="s">
        <v>1329</v>
      </c>
      <c r="B3215" t="s">
        <v>2481</v>
      </c>
      <c r="C3215">
        <v>0.54495820034413012</v>
      </c>
      <c r="D3215" t="s">
        <v>2480</v>
      </c>
      <c r="E3215" t="s">
        <v>65</v>
      </c>
    </row>
    <row r="3216" spans="1:5" x14ac:dyDescent="0.3">
      <c r="A3216" t="s">
        <v>1623</v>
      </c>
      <c r="B3216" t="s">
        <v>2481</v>
      </c>
      <c r="C3216">
        <v>0.54521327793431396</v>
      </c>
      <c r="D3216" t="s">
        <v>2480</v>
      </c>
      <c r="E3216" t="s">
        <v>65</v>
      </c>
    </row>
    <row r="3217" spans="1:5" x14ac:dyDescent="0.3">
      <c r="A3217" t="s">
        <v>1439</v>
      </c>
      <c r="B3217" t="s">
        <v>66</v>
      </c>
      <c r="C3217">
        <v>0.54533895371192898</v>
      </c>
      <c r="D3217" t="s">
        <v>2480</v>
      </c>
      <c r="E3217" t="s">
        <v>65</v>
      </c>
    </row>
    <row r="3218" spans="1:5" x14ac:dyDescent="0.3">
      <c r="A3218" t="s">
        <v>1287</v>
      </c>
      <c r="B3218" t="s">
        <v>113</v>
      </c>
      <c r="C3218">
        <v>0.54561989516921205</v>
      </c>
      <c r="D3218" t="s">
        <v>2480</v>
      </c>
      <c r="E3218" t="s">
        <v>65</v>
      </c>
    </row>
    <row r="3219" spans="1:5" x14ac:dyDescent="0.3">
      <c r="A3219" t="s">
        <v>1038</v>
      </c>
      <c r="B3219" t="s">
        <v>2481</v>
      </c>
      <c r="C3219">
        <v>0.5456738119562855</v>
      </c>
      <c r="D3219" t="s">
        <v>2480</v>
      </c>
      <c r="E3219" t="s">
        <v>65</v>
      </c>
    </row>
    <row r="3220" spans="1:5" x14ac:dyDescent="0.3">
      <c r="A3220" t="s">
        <v>863</v>
      </c>
      <c r="B3220" t="s">
        <v>66</v>
      </c>
      <c r="C3220">
        <v>0.54568222883373696</v>
      </c>
      <c r="D3220" t="s">
        <v>2480</v>
      </c>
      <c r="E3220" t="s">
        <v>65</v>
      </c>
    </row>
    <row r="3221" spans="1:5" x14ac:dyDescent="0.3">
      <c r="A3221" t="s">
        <v>1355</v>
      </c>
      <c r="B3221" t="s">
        <v>113</v>
      </c>
      <c r="C3221">
        <v>0.54570725130069297</v>
      </c>
      <c r="D3221" t="s">
        <v>2480</v>
      </c>
      <c r="E3221" t="s">
        <v>65</v>
      </c>
    </row>
    <row r="3222" spans="1:5" x14ac:dyDescent="0.3">
      <c r="A3222" t="s">
        <v>1625</v>
      </c>
      <c r="B3222" t="s">
        <v>2481</v>
      </c>
      <c r="C3222">
        <v>0.54589165830821995</v>
      </c>
      <c r="D3222" t="s">
        <v>2480</v>
      </c>
      <c r="E3222" t="s">
        <v>65</v>
      </c>
    </row>
    <row r="3223" spans="1:5" x14ac:dyDescent="0.3">
      <c r="A3223" t="s">
        <v>1159</v>
      </c>
      <c r="B3223" t="s">
        <v>66</v>
      </c>
      <c r="C3223">
        <v>0.54590094987625704</v>
      </c>
      <c r="D3223" t="s">
        <v>2480</v>
      </c>
      <c r="E3223" t="s">
        <v>65</v>
      </c>
    </row>
    <row r="3224" spans="1:5" x14ac:dyDescent="0.3">
      <c r="A3224" t="s">
        <v>1065</v>
      </c>
      <c r="B3224" t="s">
        <v>113</v>
      </c>
      <c r="C3224">
        <v>0.54590203151392236</v>
      </c>
      <c r="D3224" t="s">
        <v>2480</v>
      </c>
      <c r="E3224" t="s">
        <v>65</v>
      </c>
    </row>
    <row r="3225" spans="1:5" x14ac:dyDescent="0.3">
      <c r="A3225" t="s">
        <v>1198</v>
      </c>
      <c r="B3225" t="s">
        <v>2481</v>
      </c>
      <c r="C3225">
        <v>0.54609317115917699</v>
      </c>
      <c r="D3225" t="s">
        <v>2480</v>
      </c>
      <c r="E3225" t="s">
        <v>65</v>
      </c>
    </row>
    <row r="3226" spans="1:5" x14ac:dyDescent="0.3">
      <c r="A3226" t="s">
        <v>1496</v>
      </c>
      <c r="B3226" t="s">
        <v>113</v>
      </c>
      <c r="C3226">
        <v>0.5461055328476444</v>
      </c>
      <c r="D3226" t="s">
        <v>2480</v>
      </c>
      <c r="E3226" t="s">
        <v>65</v>
      </c>
    </row>
    <row r="3227" spans="1:5" x14ac:dyDescent="0.3">
      <c r="A3227" t="s">
        <v>1452</v>
      </c>
      <c r="B3227" t="s">
        <v>132</v>
      </c>
      <c r="C3227">
        <v>0.54620076647321703</v>
      </c>
      <c r="D3227" t="s">
        <v>2480</v>
      </c>
      <c r="E3227" t="s">
        <v>65</v>
      </c>
    </row>
    <row r="3228" spans="1:5" x14ac:dyDescent="0.3">
      <c r="A3228" t="s">
        <v>484</v>
      </c>
      <c r="B3228" t="s">
        <v>132</v>
      </c>
      <c r="C3228">
        <v>0.54624953587432101</v>
      </c>
      <c r="D3228" t="s">
        <v>2480</v>
      </c>
      <c r="E3228" t="s">
        <v>65</v>
      </c>
    </row>
    <row r="3229" spans="1:5" x14ac:dyDescent="0.3">
      <c r="A3229" t="s">
        <v>899</v>
      </c>
      <c r="B3229" t="s">
        <v>132</v>
      </c>
      <c r="C3229">
        <v>0.54631283502160799</v>
      </c>
      <c r="D3229" t="s">
        <v>2480</v>
      </c>
      <c r="E3229" t="s">
        <v>65</v>
      </c>
    </row>
    <row r="3230" spans="1:5" x14ac:dyDescent="0.3">
      <c r="A3230" t="s">
        <v>2430</v>
      </c>
      <c r="B3230" t="s">
        <v>132</v>
      </c>
      <c r="C3230">
        <v>0.54639757748426598</v>
      </c>
      <c r="D3230" t="s">
        <v>2480</v>
      </c>
      <c r="E3230" t="s">
        <v>65</v>
      </c>
    </row>
    <row r="3231" spans="1:5" x14ac:dyDescent="0.3">
      <c r="A3231" t="s">
        <v>1294</v>
      </c>
      <c r="B3231" t="s">
        <v>2481</v>
      </c>
      <c r="C3231">
        <v>0.54647747698175497</v>
      </c>
      <c r="D3231" t="s">
        <v>2480</v>
      </c>
      <c r="E3231" t="s">
        <v>65</v>
      </c>
    </row>
    <row r="3232" spans="1:5" x14ac:dyDescent="0.3">
      <c r="A3232" t="s">
        <v>1132</v>
      </c>
      <c r="B3232" t="s">
        <v>66</v>
      </c>
      <c r="C3232">
        <v>0.546568491583311</v>
      </c>
      <c r="D3232" t="s">
        <v>2480</v>
      </c>
      <c r="E3232" t="s">
        <v>65</v>
      </c>
    </row>
    <row r="3233" spans="1:5" x14ac:dyDescent="0.3">
      <c r="A3233" t="s">
        <v>825</v>
      </c>
      <c r="B3233" t="s">
        <v>132</v>
      </c>
      <c r="C3233">
        <v>0.54691190737798001</v>
      </c>
      <c r="D3233" t="s">
        <v>2480</v>
      </c>
      <c r="E3233" t="s">
        <v>65</v>
      </c>
    </row>
    <row r="3234" spans="1:5" x14ac:dyDescent="0.3">
      <c r="A3234" t="s">
        <v>1325</v>
      </c>
      <c r="B3234" t="s">
        <v>2481</v>
      </c>
      <c r="C3234">
        <v>0.54691605184833303</v>
      </c>
      <c r="D3234" t="s">
        <v>2480</v>
      </c>
      <c r="E3234" t="s">
        <v>65</v>
      </c>
    </row>
    <row r="3235" spans="1:5" x14ac:dyDescent="0.3">
      <c r="A3235" t="s">
        <v>1538</v>
      </c>
      <c r="B3235" t="s">
        <v>66</v>
      </c>
      <c r="C3235">
        <v>0.54701582265508897</v>
      </c>
      <c r="D3235" t="s">
        <v>2480</v>
      </c>
      <c r="E3235" t="s">
        <v>65</v>
      </c>
    </row>
    <row r="3236" spans="1:5" x14ac:dyDescent="0.3">
      <c r="A3236" t="s">
        <v>1313</v>
      </c>
      <c r="B3236" t="s">
        <v>66</v>
      </c>
      <c r="C3236">
        <v>0.54703423501735204</v>
      </c>
      <c r="D3236" t="s">
        <v>2480</v>
      </c>
      <c r="E3236" t="s">
        <v>65</v>
      </c>
    </row>
    <row r="3237" spans="1:5" x14ac:dyDescent="0.3">
      <c r="A3237" t="s">
        <v>1284</v>
      </c>
      <c r="B3237" t="s">
        <v>113</v>
      </c>
      <c r="C3237">
        <v>0.54726423930427415</v>
      </c>
      <c r="D3237" t="s">
        <v>2480</v>
      </c>
      <c r="E3237" t="s">
        <v>65</v>
      </c>
    </row>
    <row r="3238" spans="1:5" x14ac:dyDescent="0.3">
      <c r="A3238" t="s">
        <v>1505</v>
      </c>
      <c r="B3238" t="s">
        <v>113</v>
      </c>
      <c r="C3238">
        <v>0.54732200148269905</v>
      </c>
      <c r="D3238" t="s">
        <v>2480</v>
      </c>
      <c r="E3238" t="s">
        <v>65</v>
      </c>
    </row>
    <row r="3239" spans="1:5" x14ac:dyDescent="0.3">
      <c r="A3239" t="s">
        <v>2409</v>
      </c>
      <c r="B3239" t="s">
        <v>132</v>
      </c>
      <c r="C3239">
        <v>0.54753466533300998</v>
      </c>
      <c r="D3239" t="s">
        <v>2480</v>
      </c>
      <c r="E3239" t="s">
        <v>65</v>
      </c>
    </row>
    <row r="3240" spans="1:5" x14ac:dyDescent="0.3">
      <c r="A3240" t="s">
        <v>1506</v>
      </c>
      <c r="B3240" t="s">
        <v>66</v>
      </c>
      <c r="C3240">
        <v>0.54761770763769402</v>
      </c>
      <c r="D3240" t="s">
        <v>2480</v>
      </c>
      <c r="E3240" t="s">
        <v>65</v>
      </c>
    </row>
    <row r="3241" spans="1:5" x14ac:dyDescent="0.3">
      <c r="A3241" t="s">
        <v>1685</v>
      </c>
      <c r="B3241" t="s">
        <v>66</v>
      </c>
      <c r="C3241">
        <v>0.54766060940976802</v>
      </c>
      <c r="D3241" t="s">
        <v>2480</v>
      </c>
      <c r="E3241" t="s">
        <v>65</v>
      </c>
    </row>
    <row r="3242" spans="1:5" x14ac:dyDescent="0.3">
      <c r="A3242" t="s">
        <v>1371</v>
      </c>
      <c r="B3242" t="s">
        <v>66</v>
      </c>
      <c r="C3242">
        <v>0.54766153693120401</v>
      </c>
      <c r="D3242" t="s">
        <v>2480</v>
      </c>
      <c r="E3242" t="s">
        <v>65</v>
      </c>
    </row>
    <row r="3243" spans="1:5" x14ac:dyDescent="0.3">
      <c r="A3243" t="s">
        <v>1289</v>
      </c>
      <c r="B3243" t="s">
        <v>66</v>
      </c>
      <c r="C3243">
        <v>0.54778397460503903</v>
      </c>
      <c r="D3243" t="s">
        <v>2480</v>
      </c>
      <c r="E3243" t="s">
        <v>65</v>
      </c>
    </row>
    <row r="3244" spans="1:5" x14ac:dyDescent="0.3">
      <c r="A3244" t="s">
        <v>1473</v>
      </c>
      <c r="B3244" t="s">
        <v>2481</v>
      </c>
      <c r="C3244">
        <v>0.54780114953971715</v>
      </c>
      <c r="D3244" t="s">
        <v>2480</v>
      </c>
      <c r="E3244" t="s">
        <v>65</v>
      </c>
    </row>
    <row r="3245" spans="1:5" x14ac:dyDescent="0.3">
      <c r="A3245" t="s">
        <v>1850</v>
      </c>
      <c r="B3245" t="s">
        <v>132</v>
      </c>
      <c r="C3245">
        <v>0.547845279007103</v>
      </c>
      <c r="D3245" t="s">
        <v>2480</v>
      </c>
      <c r="E3245" t="s">
        <v>65</v>
      </c>
    </row>
    <row r="3246" spans="1:5" x14ac:dyDescent="0.3">
      <c r="A3246" t="s">
        <v>1411</v>
      </c>
      <c r="B3246" t="s">
        <v>113</v>
      </c>
      <c r="C3246">
        <v>0.54790099948794102</v>
      </c>
      <c r="D3246" t="s">
        <v>2480</v>
      </c>
      <c r="E3246" t="s">
        <v>65</v>
      </c>
    </row>
    <row r="3247" spans="1:5" x14ac:dyDescent="0.3">
      <c r="A3247" t="s">
        <v>1424</v>
      </c>
      <c r="B3247" t="s">
        <v>132</v>
      </c>
      <c r="C3247">
        <v>0.54791393105902098</v>
      </c>
      <c r="D3247" t="s">
        <v>2480</v>
      </c>
      <c r="E3247" t="s">
        <v>65</v>
      </c>
    </row>
    <row r="3248" spans="1:5" x14ac:dyDescent="0.3">
      <c r="A3248" t="s">
        <v>1197</v>
      </c>
      <c r="B3248" t="s">
        <v>113</v>
      </c>
      <c r="C3248">
        <v>0.54808093046909301</v>
      </c>
      <c r="D3248" t="s">
        <v>2480</v>
      </c>
      <c r="E3248" t="s">
        <v>65</v>
      </c>
    </row>
    <row r="3249" spans="1:5" x14ac:dyDescent="0.3">
      <c r="A3249" t="s">
        <v>1569</v>
      </c>
      <c r="B3249" t="s">
        <v>66</v>
      </c>
      <c r="C3249">
        <v>0.54829539707837505</v>
      </c>
      <c r="D3249" t="s">
        <v>2480</v>
      </c>
      <c r="E3249" t="s">
        <v>65</v>
      </c>
    </row>
    <row r="3250" spans="1:5" x14ac:dyDescent="0.3">
      <c r="A3250" t="s">
        <v>1140</v>
      </c>
      <c r="B3250" t="s">
        <v>113</v>
      </c>
      <c r="C3250">
        <v>0.54852448286151601</v>
      </c>
      <c r="D3250" t="s">
        <v>2480</v>
      </c>
      <c r="E3250" t="s">
        <v>65</v>
      </c>
    </row>
    <row r="3251" spans="1:5" x14ac:dyDescent="0.3">
      <c r="A3251" t="s">
        <v>1148</v>
      </c>
      <c r="B3251" t="s">
        <v>113</v>
      </c>
      <c r="C3251">
        <v>0.54855849042531402</v>
      </c>
      <c r="D3251" t="s">
        <v>2480</v>
      </c>
      <c r="E3251" t="s">
        <v>65</v>
      </c>
    </row>
    <row r="3252" spans="1:5" x14ac:dyDescent="0.3">
      <c r="A3252" t="s">
        <v>1468</v>
      </c>
      <c r="B3252" t="s">
        <v>113</v>
      </c>
      <c r="C3252">
        <v>0.54857628217064736</v>
      </c>
      <c r="D3252" t="s">
        <v>2480</v>
      </c>
      <c r="E3252" t="s">
        <v>65</v>
      </c>
    </row>
    <row r="3253" spans="1:5" x14ac:dyDescent="0.3">
      <c r="A3253" t="s">
        <v>1151</v>
      </c>
      <c r="B3253" t="s">
        <v>113</v>
      </c>
      <c r="C3253">
        <v>0.54868669563108097</v>
      </c>
      <c r="D3253" t="s">
        <v>2480</v>
      </c>
      <c r="E3253" t="s">
        <v>65</v>
      </c>
    </row>
    <row r="3254" spans="1:5" x14ac:dyDescent="0.3">
      <c r="A3254" t="s">
        <v>1315</v>
      </c>
      <c r="B3254" t="s">
        <v>113</v>
      </c>
      <c r="C3254">
        <v>0.54873765050133305</v>
      </c>
      <c r="D3254" t="s">
        <v>2480</v>
      </c>
      <c r="E3254" t="s">
        <v>65</v>
      </c>
    </row>
    <row r="3255" spans="1:5" x14ac:dyDescent="0.3">
      <c r="A3255" t="s">
        <v>1139</v>
      </c>
      <c r="B3255" t="s">
        <v>66</v>
      </c>
      <c r="C3255">
        <v>0.54877238196482003</v>
      </c>
      <c r="D3255" t="s">
        <v>2480</v>
      </c>
      <c r="E3255" t="s">
        <v>65</v>
      </c>
    </row>
    <row r="3256" spans="1:5" x14ac:dyDescent="0.3">
      <c r="A3256" t="s">
        <v>1527</v>
      </c>
      <c r="B3256" t="s">
        <v>132</v>
      </c>
      <c r="C3256">
        <v>0.54891820426193805</v>
      </c>
      <c r="D3256" t="s">
        <v>2480</v>
      </c>
      <c r="E3256" t="s">
        <v>65</v>
      </c>
    </row>
    <row r="3257" spans="1:5" x14ac:dyDescent="0.3">
      <c r="A3257" t="s">
        <v>1577</v>
      </c>
      <c r="B3257" t="s">
        <v>2481</v>
      </c>
      <c r="C3257">
        <v>0.54893323695569596</v>
      </c>
      <c r="D3257" t="s">
        <v>2480</v>
      </c>
      <c r="E3257" t="s">
        <v>65</v>
      </c>
    </row>
    <row r="3258" spans="1:5" x14ac:dyDescent="0.3">
      <c r="A3258" t="s">
        <v>2427</v>
      </c>
      <c r="B3258" t="s">
        <v>132</v>
      </c>
      <c r="C3258">
        <v>0.54898032656001505</v>
      </c>
      <c r="D3258" t="s">
        <v>2480</v>
      </c>
      <c r="E3258" t="s">
        <v>65</v>
      </c>
    </row>
    <row r="3259" spans="1:5" x14ac:dyDescent="0.3">
      <c r="A3259" t="s">
        <v>1150</v>
      </c>
      <c r="B3259" t="s">
        <v>66</v>
      </c>
      <c r="C3259">
        <v>0.54903208399252701</v>
      </c>
      <c r="D3259" t="s">
        <v>2480</v>
      </c>
      <c r="E3259" t="s">
        <v>65</v>
      </c>
    </row>
    <row r="3260" spans="1:5" x14ac:dyDescent="0.3">
      <c r="A3260" t="s">
        <v>649</v>
      </c>
      <c r="B3260" t="s">
        <v>132</v>
      </c>
      <c r="C3260">
        <v>0.54928889197953001</v>
      </c>
      <c r="D3260" t="s">
        <v>2480</v>
      </c>
      <c r="E3260" t="s">
        <v>65</v>
      </c>
    </row>
    <row r="3261" spans="1:5" x14ac:dyDescent="0.3">
      <c r="A3261" t="s">
        <v>1128</v>
      </c>
      <c r="B3261" t="s">
        <v>66</v>
      </c>
      <c r="C3261">
        <v>0.54940979882414298</v>
      </c>
      <c r="D3261" t="s">
        <v>2480</v>
      </c>
      <c r="E3261" t="s">
        <v>65</v>
      </c>
    </row>
    <row r="3262" spans="1:5" x14ac:dyDescent="0.3">
      <c r="A3262" t="s">
        <v>1412</v>
      </c>
      <c r="B3262" t="s">
        <v>66</v>
      </c>
      <c r="C3262">
        <v>0.54948493544339705</v>
      </c>
      <c r="D3262" t="s">
        <v>2480</v>
      </c>
      <c r="E3262" t="s">
        <v>65</v>
      </c>
    </row>
    <row r="3263" spans="1:5" x14ac:dyDescent="0.3">
      <c r="A3263" t="s">
        <v>2016</v>
      </c>
      <c r="B3263" t="s">
        <v>132</v>
      </c>
      <c r="C3263">
        <v>0.54951472265569401</v>
      </c>
      <c r="D3263" t="s">
        <v>2480</v>
      </c>
      <c r="E3263" t="s">
        <v>65</v>
      </c>
    </row>
    <row r="3264" spans="1:5" x14ac:dyDescent="0.3">
      <c r="A3264" t="s">
        <v>1487</v>
      </c>
      <c r="B3264" t="s">
        <v>66</v>
      </c>
      <c r="C3264">
        <v>0.54953586637553997</v>
      </c>
      <c r="D3264" t="s">
        <v>2480</v>
      </c>
      <c r="E3264" t="s">
        <v>65</v>
      </c>
    </row>
    <row r="3265" spans="1:5" x14ac:dyDescent="0.3">
      <c r="A3265" t="s">
        <v>1154</v>
      </c>
      <c r="B3265" t="s">
        <v>113</v>
      </c>
      <c r="C3265">
        <v>0.54966919712252904</v>
      </c>
      <c r="D3265" t="s">
        <v>2480</v>
      </c>
      <c r="E3265" t="s">
        <v>65</v>
      </c>
    </row>
    <row r="3266" spans="1:5" x14ac:dyDescent="0.3">
      <c r="A3266" t="s">
        <v>1304</v>
      </c>
      <c r="B3266" t="s">
        <v>66</v>
      </c>
      <c r="C3266">
        <v>0.54971580482396698</v>
      </c>
      <c r="D3266" t="s">
        <v>2480</v>
      </c>
      <c r="E3266" t="s">
        <v>65</v>
      </c>
    </row>
    <row r="3267" spans="1:5" x14ac:dyDescent="0.3">
      <c r="A3267" t="s">
        <v>1604</v>
      </c>
      <c r="B3267" t="s">
        <v>66</v>
      </c>
      <c r="C3267">
        <v>0.549789559045882</v>
      </c>
      <c r="D3267" t="s">
        <v>2480</v>
      </c>
      <c r="E3267" t="s">
        <v>65</v>
      </c>
    </row>
    <row r="3268" spans="1:5" x14ac:dyDescent="0.3">
      <c r="A3268" t="s">
        <v>1497</v>
      </c>
      <c r="B3268" t="s">
        <v>132</v>
      </c>
      <c r="C3268">
        <v>0.54991238476395599</v>
      </c>
      <c r="D3268" t="s">
        <v>2480</v>
      </c>
      <c r="E3268" t="s">
        <v>65</v>
      </c>
    </row>
    <row r="3269" spans="1:5" x14ac:dyDescent="0.3">
      <c r="A3269" t="s">
        <v>1277</v>
      </c>
      <c r="B3269" t="s">
        <v>66</v>
      </c>
      <c r="C3269">
        <v>0.55001474876274503</v>
      </c>
      <c r="D3269" t="s">
        <v>2480</v>
      </c>
      <c r="E3269" t="s">
        <v>65</v>
      </c>
    </row>
    <row r="3270" spans="1:5" x14ac:dyDescent="0.3">
      <c r="A3270" t="s">
        <v>1687</v>
      </c>
      <c r="B3270" t="s">
        <v>66</v>
      </c>
      <c r="C3270">
        <v>0.55022459411273295</v>
      </c>
      <c r="D3270" t="s">
        <v>2480</v>
      </c>
      <c r="E3270" t="s">
        <v>65</v>
      </c>
    </row>
    <row r="3271" spans="1:5" x14ac:dyDescent="0.3">
      <c r="A3271" t="s">
        <v>632</v>
      </c>
      <c r="B3271" t="s">
        <v>132</v>
      </c>
      <c r="C3271">
        <v>0.55027316925376102</v>
      </c>
      <c r="D3271" t="s">
        <v>2480</v>
      </c>
      <c r="E3271" t="s">
        <v>65</v>
      </c>
    </row>
    <row r="3272" spans="1:5" x14ac:dyDescent="0.3">
      <c r="A3272" t="s">
        <v>1628</v>
      </c>
      <c r="B3272" t="s">
        <v>66</v>
      </c>
      <c r="C3272">
        <v>0.550358245612101</v>
      </c>
      <c r="D3272" t="s">
        <v>2480</v>
      </c>
      <c r="E3272" t="s">
        <v>65</v>
      </c>
    </row>
    <row r="3273" spans="1:5" x14ac:dyDescent="0.3">
      <c r="A3273" t="s">
        <v>2349</v>
      </c>
      <c r="B3273" t="s">
        <v>132</v>
      </c>
      <c r="C3273">
        <v>0.55072726996735399</v>
      </c>
      <c r="D3273" t="s">
        <v>2480</v>
      </c>
      <c r="E3273" t="s">
        <v>65</v>
      </c>
    </row>
    <row r="3274" spans="1:5" x14ac:dyDescent="0.3">
      <c r="A3274" t="s">
        <v>1026</v>
      </c>
      <c r="B3274" t="s">
        <v>132</v>
      </c>
      <c r="C3274">
        <v>0.55075455854377198</v>
      </c>
      <c r="D3274" t="s">
        <v>2480</v>
      </c>
      <c r="E3274" t="s">
        <v>65</v>
      </c>
    </row>
    <row r="3275" spans="1:5" x14ac:dyDescent="0.3">
      <c r="A3275" t="s">
        <v>1165</v>
      </c>
      <c r="B3275" t="s">
        <v>66</v>
      </c>
      <c r="C3275">
        <v>0.550853432599124</v>
      </c>
      <c r="D3275" t="s">
        <v>2480</v>
      </c>
      <c r="E3275" t="s">
        <v>65</v>
      </c>
    </row>
    <row r="3276" spans="1:5" x14ac:dyDescent="0.3">
      <c r="A3276" t="s">
        <v>378</v>
      </c>
      <c r="B3276" t="s">
        <v>66</v>
      </c>
      <c r="C3276">
        <v>0.55086950426433301</v>
      </c>
      <c r="D3276" t="s">
        <v>2480</v>
      </c>
      <c r="E3276" t="s">
        <v>65</v>
      </c>
    </row>
    <row r="3277" spans="1:5" x14ac:dyDescent="0.3">
      <c r="A3277" t="s">
        <v>1537</v>
      </c>
      <c r="B3277" t="s">
        <v>132</v>
      </c>
      <c r="C3277">
        <v>0.55099375466370704</v>
      </c>
      <c r="D3277" t="s">
        <v>2480</v>
      </c>
      <c r="E3277" t="s">
        <v>65</v>
      </c>
    </row>
    <row r="3278" spans="1:5" x14ac:dyDescent="0.3">
      <c r="A3278" t="s">
        <v>1316</v>
      </c>
      <c r="B3278" t="s">
        <v>132</v>
      </c>
      <c r="C3278">
        <v>0.55101457545205101</v>
      </c>
      <c r="D3278" t="s">
        <v>2480</v>
      </c>
      <c r="E3278" t="s">
        <v>65</v>
      </c>
    </row>
    <row r="3279" spans="1:5" x14ac:dyDescent="0.3">
      <c r="A3279" t="s">
        <v>539</v>
      </c>
      <c r="B3279" t="s">
        <v>132</v>
      </c>
      <c r="C3279">
        <v>0.55101687885789397</v>
      </c>
      <c r="D3279" t="s">
        <v>2480</v>
      </c>
      <c r="E3279" t="s">
        <v>65</v>
      </c>
    </row>
    <row r="3280" spans="1:5" x14ac:dyDescent="0.3">
      <c r="A3280" t="s">
        <v>430</v>
      </c>
      <c r="B3280" t="s">
        <v>66</v>
      </c>
      <c r="C3280">
        <v>0.55103415384416599</v>
      </c>
      <c r="D3280" t="s">
        <v>2480</v>
      </c>
      <c r="E3280" t="s">
        <v>65</v>
      </c>
    </row>
    <row r="3281" spans="1:5" x14ac:dyDescent="0.3">
      <c r="A3281" t="s">
        <v>2367</v>
      </c>
      <c r="B3281" t="s">
        <v>113</v>
      </c>
      <c r="C3281">
        <v>0.551230349467562</v>
      </c>
      <c r="D3281" t="s">
        <v>2480</v>
      </c>
      <c r="E3281" t="s">
        <v>65</v>
      </c>
    </row>
    <row r="3282" spans="1:5" x14ac:dyDescent="0.3">
      <c r="A3282" t="s">
        <v>1525</v>
      </c>
      <c r="B3282" t="s">
        <v>2481</v>
      </c>
      <c r="C3282">
        <v>0.55138860637079401</v>
      </c>
      <c r="D3282" t="s">
        <v>2480</v>
      </c>
      <c r="E3282" t="s">
        <v>65</v>
      </c>
    </row>
    <row r="3283" spans="1:5" x14ac:dyDescent="0.3">
      <c r="A3283" t="s">
        <v>1431</v>
      </c>
      <c r="B3283" t="s">
        <v>66</v>
      </c>
      <c r="C3283">
        <v>0.55140139948505396</v>
      </c>
      <c r="D3283" t="s">
        <v>2480</v>
      </c>
      <c r="E3283" t="s">
        <v>65</v>
      </c>
    </row>
    <row r="3284" spans="1:5" x14ac:dyDescent="0.3">
      <c r="A3284" t="s">
        <v>830</v>
      </c>
      <c r="B3284" t="s">
        <v>132</v>
      </c>
      <c r="C3284">
        <v>0.55142770904912897</v>
      </c>
      <c r="D3284" t="s">
        <v>2480</v>
      </c>
      <c r="E3284" t="s">
        <v>65</v>
      </c>
    </row>
    <row r="3285" spans="1:5" x14ac:dyDescent="0.3">
      <c r="A3285" t="s">
        <v>824</v>
      </c>
      <c r="B3285" t="s">
        <v>132</v>
      </c>
      <c r="C3285">
        <v>0.55153662674335702</v>
      </c>
      <c r="D3285" t="s">
        <v>2480</v>
      </c>
      <c r="E3285" t="s">
        <v>65</v>
      </c>
    </row>
    <row r="3286" spans="1:5" x14ac:dyDescent="0.3">
      <c r="A3286" t="s">
        <v>1445</v>
      </c>
      <c r="B3286" t="s">
        <v>113</v>
      </c>
      <c r="C3286">
        <v>0.55174635444669196</v>
      </c>
      <c r="D3286" t="s">
        <v>2480</v>
      </c>
      <c r="E3286" t="s">
        <v>65</v>
      </c>
    </row>
    <row r="3287" spans="1:5" x14ac:dyDescent="0.3">
      <c r="A3287" t="s">
        <v>1559</v>
      </c>
      <c r="B3287" t="s">
        <v>132</v>
      </c>
      <c r="C3287">
        <v>0.55185373429297402</v>
      </c>
      <c r="D3287" t="s">
        <v>2480</v>
      </c>
      <c r="E3287" t="s">
        <v>65</v>
      </c>
    </row>
    <row r="3288" spans="1:5" x14ac:dyDescent="0.3">
      <c r="A3288" t="s">
        <v>754</v>
      </c>
      <c r="B3288" t="s">
        <v>132</v>
      </c>
      <c r="C3288">
        <v>0.55186751232936504</v>
      </c>
      <c r="D3288" t="s">
        <v>2480</v>
      </c>
      <c r="E3288" t="s">
        <v>65</v>
      </c>
    </row>
    <row r="3289" spans="1:5" x14ac:dyDescent="0.3">
      <c r="A3289" t="s">
        <v>1591</v>
      </c>
      <c r="B3289" t="s">
        <v>66</v>
      </c>
      <c r="C3289">
        <v>0.55211070524373596</v>
      </c>
      <c r="D3289" t="s">
        <v>2480</v>
      </c>
      <c r="E3289" t="s">
        <v>65</v>
      </c>
    </row>
    <row r="3290" spans="1:5" x14ac:dyDescent="0.3">
      <c r="A3290" t="s">
        <v>1430</v>
      </c>
      <c r="B3290" t="s">
        <v>2481</v>
      </c>
      <c r="C3290">
        <v>0.55213000459385497</v>
      </c>
      <c r="D3290" t="s">
        <v>2480</v>
      </c>
      <c r="E3290" t="s">
        <v>65</v>
      </c>
    </row>
    <row r="3291" spans="1:5" x14ac:dyDescent="0.3">
      <c r="A3291" t="s">
        <v>1052</v>
      </c>
      <c r="B3291" t="s">
        <v>66</v>
      </c>
      <c r="C3291">
        <v>0.55213105520238004</v>
      </c>
      <c r="D3291" t="s">
        <v>2480</v>
      </c>
      <c r="E3291" t="s">
        <v>65</v>
      </c>
    </row>
    <row r="3292" spans="1:5" x14ac:dyDescent="0.3">
      <c r="A3292" t="s">
        <v>1312</v>
      </c>
      <c r="B3292" t="s">
        <v>132</v>
      </c>
      <c r="C3292">
        <v>0.55220114858735203</v>
      </c>
      <c r="D3292" t="s">
        <v>2480</v>
      </c>
      <c r="E3292" t="s">
        <v>65</v>
      </c>
    </row>
    <row r="3293" spans="1:5" x14ac:dyDescent="0.3">
      <c r="A3293" t="s">
        <v>1996</v>
      </c>
      <c r="B3293" t="s">
        <v>132</v>
      </c>
      <c r="C3293">
        <v>0.55227912153306002</v>
      </c>
      <c r="D3293" t="s">
        <v>2480</v>
      </c>
      <c r="E3293" t="s">
        <v>65</v>
      </c>
    </row>
    <row r="3294" spans="1:5" x14ac:dyDescent="0.3">
      <c r="A3294" t="s">
        <v>1131</v>
      </c>
      <c r="B3294" t="s">
        <v>66</v>
      </c>
      <c r="C3294">
        <v>0.552341622919991</v>
      </c>
      <c r="D3294" t="s">
        <v>2480</v>
      </c>
      <c r="E3294" t="s">
        <v>65</v>
      </c>
    </row>
    <row r="3295" spans="1:5" x14ac:dyDescent="0.3">
      <c r="A3295" t="s">
        <v>1246</v>
      </c>
      <c r="B3295" t="s">
        <v>2481</v>
      </c>
      <c r="C3295">
        <v>0.55246310328802495</v>
      </c>
      <c r="D3295" t="s">
        <v>2480</v>
      </c>
      <c r="E3295" t="s">
        <v>65</v>
      </c>
    </row>
    <row r="3296" spans="1:5" x14ac:dyDescent="0.3">
      <c r="A3296" t="s">
        <v>1394</v>
      </c>
      <c r="B3296" t="s">
        <v>2481</v>
      </c>
      <c r="C3296">
        <v>0.552493294238806</v>
      </c>
      <c r="D3296" t="s">
        <v>2480</v>
      </c>
      <c r="E3296" t="s">
        <v>65</v>
      </c>
    </row>
    <row r="3297" spans="1:5" x14ac:dyDescent="0.3">
      <c r="A3297" t="s">
        <v>1043</v>
      </c>
      <c r="B3297" t="s">
        <v>132</v>
      </c>
      <c r="C3297">
        <v>0.55256606708693101</v>
      </c>
      <c r="D3297" t="s">
        <v>2480</v>
      </c>
      <c r="E3297" t="s">
        <v>65</v>
      </c>
    </row>
    <row r="3298" spans="1:5" x14ac:dyDescent="0.3">
      <c r="A3298" t="s">
        <v>1274</v>
      </c>
      <c r="B3298" t="s">
        <v>2481</v>
      </c>
      <c r="C3298">
        <v>0.55258229489370092</v>
      </c>
      <c r="D3298" t="s">
        <v>2480</v>
      </c>
      <c r="E3298" t="s">
        <v>65</v>
      </c>
    </row>
    <row r="3299" spans="1:5" x14ac:dyDescent="0.3">
      <c r="A3299" t="s">
        <v>1137</v>
      </c>
      <c r="B3299" t="s">
        <v>66</v>
      </c>
      <c r="C3299">
        <v>0.55329630731750601</v>
      </c>
      <c r="D3299" t="s">
        <v>2480</v>
      </c>
      <c r="E3299" t="s">
        <v>65</v>
      </c>
    </row>
    <row r="3300" spans="1:5" x14ac:dyDescent="0.3">
      <c r="A3300" t="s">
        <v>2320</v>
      </c>
      <c r="B3300" t="s">
        <v>132</v>
      </c>
      <c r="C3300">
        <v>0.553451918024641</v>
      </c>
      <c r="D3300" t="s">
        <v>2480</v>
      </c>
      <c r="E3300" t="s">
        <v>65</v>
      </c>
    </row>
    <row r="3301" spans="1:5" x14ac:dyDescent="0.3">
      <c r="A3301" t="s">
        <v>1036</v>
      </c>
      <c r="B3301" t="s">
        <v>132</v>
      </c>
      <c r="C3301">
        <v>0.55347903940880305</v>
      </c>
      <c r="D3301" t="s">
        <v>2480</v>
      </c>
      <c r="E3301" t="s">
        <v>65</v>
      </c>
    </row>
    <row r="3302" spans="1:5" x14ac:dyDescent="0.3">
      <c r="A3302" t="s">
        <v>1391</v>
      </c>
      <c r="B3302" t="s">
        <v>113</v>
      </c>
      <c r="C3302">
        <v>0.55359960638000205</v>
      </c>
      <c r="D3302" t="s">
        <v>2480</v>
      </c>
      <c r="E3302" t="s">
        <v>65</v>
      </c>
    </row>
    <row r="3303" spans="1:5" x14ac:dyDescent="0.3">
      <c r="A3303" t="s">
        <v>590</v>
      </c>
      <c r="B3303" t="s">
        <v>132</v>
      </c>
      <c r="C3303">
        <v>0.55360749211801896</v>
      </c>
      <c r="D3303" t="s">
        <v>2480</v>
      </c>
      <c r="E3303" t="s">
        <v>65</v>
      </c>
    </row>
    <row r="3304" spans="1:5" x14ac:dyDescent="0.3">
      <c r="A3304" t="s">
        <v>755</v>
      </c>
      <c r="B3304" t="s">
        <v>132</v>
      </c>
      <c r="C3304">
        <v>0.55363924478447102</v>
      </c>
      <c r="D3304" t="s">
        <v>2480</v>
      </c>
      <c r="E3304" t="s">
        <v>65</v>
      </c>
    </row>
    <row r="3305" spans="1:5" x14ac:dyDescent="0.3">
      <c r="A3305" t="s">
        <v>1173</v>
      </c>
      <c r="B3305" t="s">
        <v>113</v>
      </c>
      <c r="C3305">
        <v>0.55365736332382398</v>
      </c>
      <c r="D3305" t="s">
        <v>2480</v>
      </c>
      <c r="E3305" t="s">
        <v>65</v>
      </c>
    </row>
    <row r="3306" spans="1:5" x14ac:dyDescent="0.3">
      <c r="A3306" t="s">
        <v>2371</v>
      </c>
      <c r="B3306" t="s">
        <v>132</v>
      </c>
      <c r="C3306">
        <v>0.55372668580039497</v>
      </c>
      <c r="D3306" t="s">
        <v>2480</v>
      </c>
      <c r="E3306" t="s">
        <v>65</v>
      </c>
    </row>
    <row r="3307" spans="1:5" x14ac:dyDescent="0.3">
      <c r="A3307" t="s">
        <v>2404</v>
      </c>
      <c r="B3307" t="s">
        <v>113</v>
      </c>
      <c r="C3307">
        <v>0.55375599243494344</v>
      </c>
      <c r="D3307" t="s">
        <v>2480</v>
      </c>
      <c r="E3307" t="s">
        <v>65</v>
      </c>
    </row>
    <row r="3308" spans="1:5" x14ac:dyDescent="0.3">
      <c r="A3308" t="s">
        <v>399</v>
      </c>
      <c r="B3308" t="s">
        <v>132</v>
      </c>
      <c r="C3308">
        <v>0.55389100674979697</v>
      </c>
      <c r="D3308" t="s">
        <v>2480</v>
      </c>
      <c r="E3308" t="s">
        <v>65</v>
      </c>
    </row>
    <row r="3309" spans="1:5" x14ac:dyDescent="0.3">
      <c r="A3309" t="s">
        <v>1159</v>
      </c>
      <c r="B3309" t="s">
        <v>113</v>
      </c>
      <c r="C3309">
        <v>0.55401633355541402</v>
      </c>
      <c r="D3309" t="s">
        <v>2480</v>
      </c>
      <c r="E3309" t="s">
        <v>65</v>
      </c>
    </row>
    <row r="3310" spans="1:5" x14ac:dyDescent="0.3">
      <c r="A3310" t="s">
        <v>1319</v>
      </c>
      <c r="B3310" t="s">
        <v>132</v>
      </c>
      <c r="C3310">
        <v>0.55404555356200103</v>
      </c>
      <c r="D3310" t="s">
        <v>2480</v>
      </c>
      <c r="E3310" t="s">
        <v>65</v>
      </c>
    </row>
    <row r="3311" spans="1:5" x14ac:dyDescent="0.3">
      <c r="A3311" t="s">
        <v>1178</v>
      </c>
      <c r="B3311" t="s">
        <v>113</v>
      </c>
      <c r="C3311">
        <v>0.55428262403691153</v>
      </c>
      <c r="D3311" t="s">
        <v>2480</v>
      </c>
      <c r="E3311" t="s">
        <v>65</v>
      </c>
    </row>
    <row r="3312" spans="1:5" x14ac:dyDescent="0.3">
      <c r="A3312" t="s">
        <v>1560</v>
      </c>
      <c r="B3312" t="s">
        <v>113</v>
      </c>
      <c r="C3312">
        <v>0.554311463664652</v>
      </c>
      <c r="D3312" t="s">
        <v>2480</v>
      </c>
      <c r="E3312" t="s">
        <v>65</v>
      </c>
    </row>
    <row r="3313" spans="1:5" x14ac:dyDescent="0.3">
      <c r="A3313" t="s">
        <v>1510</v>
      </c>
      <c r="B3313" t="s">
        <v>132</v>
      </c>
      <c r="C3313">
        <v>0.55441615655403398</v>
      </c>
      <c r="D3313" t="s">
        <v>2480</v>
      </c>
      <c r="E3313" t="s">
        <v>65</v>
      </c>
    </row>
    <row r="3314" spans="1:5" x14ac:dyDescent="0.3">
      <c r="A3314" t="s">
        <v>1331</v>
      </c>
      <c r="B3314" t="s">
        <v>113</v>
      </c>
      <c r="C3314">
        <v>0.55443326250397096</v>
      </c>
      <c r="D3314" t="s">
        <v>2480</v>
      </c>
      <c r="E3314" t="s">
        <v>65</v>
      </c>
    </row>
    <row r="3315" spans="1:5" x14ac:dyDescent="0.3">
      <c r="A3315" t="s">
        <v>1505</v>
      </c>
      <c r="B3315" t="s">
        <v>132</v>
      </c>
      <c r="C3315">
        <v>0.55447657008735696</v>
      </c>
      <c r="D3315" t="s">
        <v>2480</v>
      </c>
      <c r="E3315" t="s">
        <v>65</v>
      </c>
    </row>
    <row r="3316" spans="1:5" x14ac:dyDescent="0.3">
      <c r="A3316" t="s">
        <v>1322</v>
      </c>
      <c r="B3316" t="s">
        <v>113</v>
      </c>
      <c r="C3316">
        <v>0.55450195148193904</v>
      </c>
      <c r="D3316" t="s">
        <v>2480</v>
      </c>
      <c r="E3316" t="s">
        <v>65</v>
      </c>
    </row>
    <row r="3317" spans="1:5" x14ac:dyDescent="0.3">
      <c r="A3317" t="s">
        <v>1109</v>
      </c>
      <c r="B3317" t="s">
        <v>132</v>
      </c>
      <c r="C3317">
        <v>0.55454935507839098</v>
      </c>
      <c r="D3317" t="s">
        <v>2480</v>
      </c>
      <c r="E3317" t="s">
        <v>65</v>
      </c>
    </row>
    <row r="3318" spans="1:5" x14ac:dyDescent="0.3">
      <c r="A3318" t="s">
        <v>1095</v>
      </c>
      <c r="B3318" t="s">
        <v>113</v>
      </c>
      <c r="C3318">
        <v>0.55478548493108704</v>
      </c>
      <c r="D3318" t="s">
        <v>2480</v>
      </c>
      <c r="E3318" t="s">
        <v>65</v>
      </c>
    </row>
    <row r="3319" spans="1:5" x14ac:dyDescent="0.3">
      <c r="A3319" t="s">
        <v>1244</v>
      </c>
      <c r="B3319" t="s">
        <v>132</v>
      </c>
      <c r="C3319">
        <v>0.55485070303109896</v>
      </c>
      <c r="D3319" t="s">
        <v>2480</v>
      </c>
      <c r="E3319" t="s">
        <v>65</v>
      </c>
    </row>
    <row r="3320" spans="1:5" x14ac:dyDescent="0.3">
      <c r="A3320" t="s">
        <v>1484</v>
      </c>
      <c r="B3320" t="s">
        <v>2481</v>
      </c>
      <c r="C3320">
        <v>0.55492841419165295</v>
      </c>
      <c r="D3320" t="s">
        <v>2480</v>
      </c>
      <c r="E3320" t="s">
        <v>65</v>
      </c>
    </row>
    <row r="3321" spans="1:5" x14ac:dyDescent="0.3">
      <c r="A3321" t="s">
        <v>336</v>
      </c>
      <c r="B3321" t="s">
        <v>132</v>
      </c>
      <c r="C3321">
        <v>0.55495831596825496</v>
      </c>
      <c r="D3321" t="s">
        <v>2480</v>
      </c>
      <c r="E3321" t="s">
        <v>65</v>
      </c>
    </row>
    <row r="3322" spans="1:5" x14ac:dyDescent="0.3">
      <c r="A3322" t="s">
        <v>1264</v>
      </c>
      <c r="B3322" t="s">
        <v>132</v>
      </c>
      <c r="C3322">
        <v>0.55497934792193304</v>
      </c>
      <c r="D3322" t="s">
        <v>2480</v>
      </c>
      <c r="E3322" t="s">
        <v>65</v>
      </c>
    </row>
    <row r="3323" spans="1:5" x14ac:dyDescent="0.3">
      <c r="A3323" t="s">
        <v>1520</v>
      </c>
      <c r="B3323" t="s">
        <v>113</v>
      </c>
      <c r="C3323">
        <v>0.55518057038680602</v>
      </c>
      <c r="D3323" t="s">
        <v>2480</v>
      </c>
      <c r="E3323" t="s">
        <v>65</v>
      </c>
    </row>
    <row r="3324" spans="1:5" x14ac:dyDescent="0.3">
      <c r="A3324" t="s">
        <v>438</v>
      </c>
      <c r="B3324" t="s">
        <v>66</v>
      </c>
      <c r="C3324">
        <v>0.55523980805592099</v>
      </c>
      <c r="D3324" t="s">
        <v>2480</v>
      </c>
      <c r="E3324" t="s">
        <v>65</v>
      </c>
    </row>
    <row r="3325" spans="1:5" x14ac:dyDescent="0.3">
      <c r="A3325" t="s">
        <v>1390</v>
      </c>
      <c r="B3325" t="s">
        <v>132</v>
      </c>
      <c r="C3325">
        <v>0.55529306671539602</v>
      </c>
      <c r="D3325" t="s">
        <v>2480</v>
      </c>
      <c r="E3325" t="s">
        <v>65</v>
      </c>
    </row>
    <row r="3326" spans="1:5" x14ac:dyDescent="0.3">
      <c r="A3326" t="s">
        <v>348</v>
      </c>
      <c r="B3326" t="s">
        <v>2481</v>
      </c>
      <c r="C3326">
        <v>0.55562317877173995</v>
      </c>
      <c r="D3326" t="s">
        <v>2480</v>
      </c>
      <c r="E3326" t="s">
        <v>65</v>
      </c>
    </row>
    <row r="3327" spans="1:5" x14ac:dyDescent="0.3">
      <c r="A3327" t="s">
        <v>1567</v>
      </c>
      <c r="B3327" t="s">
        <v>132</v>
      </c>
      <c r="C3327">
        <v>0.55562862104424904</v>
      </c>
      <c r="D3327" t="s">
        <v>2480</v>
      </c>
      <c r="E3327" t="s">
        <v>65</v>
      </c>
    </row>
    <row r="3328" spans="1:5" x14ac:dyDescent="0.3">
      <c r="A3328" t="s">
        <v>617</v>
      </c>
      <c r="B3328" t="s">
        <v>132</v>
      </c>
      <c r="C3328">
        <v>0.55565797878246204</v>
      </c>
      <c r="D3328" t="s">
        <v>2480</v>
      </c>
      <c r="E3328" t="s">
        <v>65</v>
      </c>
    </row>
    <row r="3329" spans="1:5" x14ac:dyDescent="0.3">
      <c r="A3329" t="s">
        <v>1508</v>
      </c>
      <c r="B3329" t="s">
        <v>113</v>
      </c>
      <c r="C3329">
        <v>0.555699877216567</v>
      </c>
      <c r="D3329" t="s">
        <v>2480</v>
      </c>
      <c r="E3329" t="s">
        <v>65</v>
      </c>
    </row>
    <row r="3330" spans="1:5" x14ac:dyDescent="0.3">
      <c r="A3330" t="s">
        <v>1200</v>
      </c>
      <c r="B3330" t="s">
        <v>113</v>
      </c>
      <c r="C3330">
        <v>0.55591242967677701</v>
      </c>
      <c r="D3330" t="s">
        <v>2480</v>
      </c>
      <c r="E3330" t="s">
        <v>65</v>
      </c>
    </row>
    <row r="3331" spans="1:5" x14ac:dyDescent="0.3">
      <c r="A3331" t="s">
        <v>1407</v>
      </c>
      <c r="B3331" t="s">
        <v>113</v>
      </c>
      <c r="C3331">
        <v>0.55594779988425302</v>
      </c>
      <c r="D3331" t="s">
        <v>2480</v>
      </c>
      <c r="E3331" t="s">
        <v>65</v>
      </c>
    </row>
    <row r="3332" spans="1:5" x14ac:dyDescent="0.3">
      <c r="A3332" t="s">
        <v>1485</v>
      </c>
      <c r="B3332" t="s">
        <v>2481</v>
      </c>
      <c r="C3332">
        <v>0.55596975666519599</v>
      </c>
      <c r="D3332" t="s">
        <v>2480</v>
      </c>
      <c r="E3332" t="s">
        <v>65</v>
      </c>
    </row>
    <row r="3333" spans="1:5" x14ac:dyDescent="0.3">
      <c r="A3333" t="s">
        <v>1440</v>
      </c>
      <c r="B3333" t="s">
        <v>66</v>
      </c>
      <c r="C3333">
        <v>0.55608857875294604</v>
      </c>
      <c r="D3333" t="s">
        <v>2480</v>
      </c>
      <c r="E3333" t="s">
        <v>65</v>
      </c>
    </row>
    <row r="3334" spans="1:5" x14ac:dyDescent="0.3">
      <c r="A3334" t="s">
        <v>1270</v>
      </c>
      <c r="B3334" t="s">
        <v>132</v>
      </c>
      <c r="C3334">
        <v>0.55611166097251596</v>
      </c>
      <c r="D3334" t="s">
        <v>2480</v>
      </c>
      <c r="E3334" t="s">
        <v>65</v>
      </c>
    </row>
    <row r="3335" spans="1:5" x14ac:dyDescent="0.3">
      <c r="A3335" t="s">
        <v>578</v>
      </c>
      <c r="B3335" t="s">
        <v>132</v>
      </c>
      <c r="C3335">
        <v>0.55611880293100902</v>
      </c>
      <c r="D3335" t="s">
        <v>2480</v>
      </c>
      <c r="E3335" t="s">
        <v>65</v>
      </c>
    </row>
    <row r="3336" spans="1:5" x14ac:dyDescent="0.3">
      <c r="A3336" t="s">
        <v>1418</v>
      </c>
      <c r="B3336" t="s">
        <v>2481</v>
      </c>
      <c r="C3336">
        <v>0.55628777783722005</v>
      </c>
      <c r="D3336" t="s">
        <v>2480</v>
      </c>
      <c r="E3336" t="s">
        <v>65</v>
      </c>
    </row>
    <row r="3337" spans="1:5" x14ac:dyDescent="0.3">
      <c r="A3337" t="s">
        <v>1359</v>
      </c>
      <c r="B3337" t="s">
        <v>2481</v>
      </c>
      <c r="C3337">
        <v>0.55631842245770202</v>
      </c>
      <c r="D3337" t="s">
        <v>2480</v>
      </c>
      <c r="E3337" t="s">
        <v>65</v>
      </c>
    </row>
    <row r="3338" spans="1:5" x14ac:dyDescent="0.3">
      <c r="A3338" t="s">
        <v>647</v>
      </c>
      <c r="B3338" t="s">
        <v>2481</v>
      </c>
      <c r="C3338">
        <v>0.55643287443073408</v>
      </c>
      <c r="D3338" t="s">
        <v>2480</v>
      </c>
      <c r="E3338" t="s">
        <v>65</v>
      </c>
    </row>
    <row r="3339" spans="1:5" x14ac:dyDescent="0.3">
      <c r="A3339" t="s">
        <v>1082</v>
      </c>
      <c r="B3339" t="s">
        <v>66</v>
      </c>
      <c r="C3339">
        <v>0.55654471210193601</v>
      </c>
      <c r="D3339" t="s">
        <v>2480</v>
      </c>
      <c r="E3339" t="s">
        <v>65</v>
      </c>
    </row>
    <row r="3340" spans="1:5" x14ac:dyDescent="0.3">
      <c r="A3340" t="s">
        <v>1268</v>
      </c>
      <c r="B3340" t="s">
        <v>66</v>
      </c>
      <c r="C3340">
        <v>0.55656610506522097</v>
      </c>
      <c r="D3340" t="s">
        <v>2480</v>
      </c>
      <c r="E3340" t="s">
        <v>65</v>
      </c>
    </row>
    <row r="3341" spans="1:5" x14ac:dyDescent="0.3">
      <c r="A3341" t="s">
        <v>1071</v>
      </c>
      <c r="B3341" t="s">
        <v>113</v>
      </c>
      <c r="C3341">
        <v>0.55657094956057696</v>
      </c>
      <c r="D3341" t="s">
        <v>2480</v>
      </c>
      <c r="E3341" t="s">
        <v>65</v>
      </c>
    </row>
    <row r="3342" spans="1:5" x14ac:dyDescent="0.3">
      <c r="A3342" t="s">
        <v>1526</v>
      </c>
      <c r="B3342" t="s">
        <v>2481</v>
      </c>
      <c r="C3342">
        <v>0.55695537088687497</v>
      </c>
      <c r="D3342" t="s">
        <v>2480</v>
      </c>
      <c r="E3342" t="s">
        <v>65</v>
      </c>
    </row>
    <row r="3343" spans="1:5" x14ac:dyDescent="0.3">
      <c r="A3343" t="s">
        <v>1030</v>
      </c>
      <c r="B3343" t="s">
        <v>132</v>
      </c>
      <c r="C3343">
        <v>0.55697606076453099</v>
      </c>
      <c r="D3343" t="s">
        <v>2480</v>
      </c>
      <c r="E3343" t="s">
        <v>65</v>
      </c>
    </row>
    <row r="3344" spans="1:5" x14ac:dyDescent="0.3">
      <c r="A3344" t="s">
        <v>1062</v>
      </c>
      <c r="B3344" t="s">
        <v>66</v>
      </c>
      <c r="C3344">
        <v>0.55699197455382399</v>
      </c>
      <c r="D3344" t="s">
        <v>2480</v>
      </c>
      <c r="E3344" t="s">
        <v>65</v>
      </c>
    </row>
    <row r="3345" spans="1:5" x14ac:dyDescent="0.3">
      <c r="A3345" t="s">
        <v>2423</v>
      </c>
      <c r="B3345" t="s">
        <v>132</v>
      </c>
      <c r="C3345">
        <v>0.55700371408151295</v>
      </c>
      <c r="D3345" t="s">
        <v>2480</v>
      </c>
      <c r="E3345" t="s">
        <v>65</v>
      </c>
    </row>
    <row r="3346" spans="1:5" x14ac:dyDescent="0.3">
      <c r="A3346" t="s">
        <v>1150</v>
      </c>
      <c r="B3346" t="s">
        <v>113</v>
      </c>
      <c r="C3346">
        <v>0.55706907338098199</v>
      </c>
      <c r="D3346" t="s">
        <v>2480</v>
      </c>
      <c r="E3346" t="s">
        <v>65</v>
      </c>
    </row>
    <row r="3347" spans="1:5" x14ac:dyDescent="0.3">
      <c r="A3347" t="s">
        <v>649</v>
      </c>
      <c r="B3347" t="s">
        <v>2481</v>
      </c>
      <c r="C3347">
        <v>0.55716343635313637</v>
      </c>
      <c r="D3347" t="s">
        <v>2480</v>
      </c>
      <c r="E3347" t="s">
        <v>65</v>
      </c>
    </row>
    <row r="3348" spans="1:5" x14ac:dyDescent="0.3">
      <c r="A3348" t="s">
        <v>2347</v>
      </c>
      <c r="B3348" t="s">
        <v>132</v>
      </c>
      <c r="C3348">
        <v>0.55719910682154405</v>
      </c>
      <c r="D3348" t="s">
        <v>2480</v>
      </c>
      <c r="E3348" t="s">
        <v>65</v>
      </c>
    </row>
    <row r="3349" spans="1:5" x14ac:dyDescent="0.3">
      <c r="A3349" t="s">
        <v>1527</v>
      </c>
      <c r="B3349" t="s">
        <v>66</v>
      </c>
      <c r="C3349">
        <v>0.55758355559102202</v>
      </c>
      <c r="D3349" t="s">
        <v>2480</v>
      </c>
      <c r="E3349" t="s">
        <v>65</v>
      </c>
    </row>
    <row r="3350" spans="1:5" x14ac:dyDescent="0.3">
      <c r="A3350" t="s">
        <v>607</v>
      </c>
      <c r="B3350" t="s">
        <v>132</v>
      </c>
      <c r="C3350">
        <v>0.55758544761749995</v>
      </c>
      <c r="D3350" t="s">
        <v>2480</v>
      </c>
      <c r="E3350" t="s">
        <v>65</v>
      </c>
    </row>
    <row r="3351" spans="1:5" x14ac:dyDescent="0.3">
      <c r="A3351" t="s">
        <v>791</v>
      </c>
      <c r="B3351" t="s">
        <v>132</v>
      </c>
      <c r="C3351">
        <v>0.55769080745545596</v>
      </c>
      <c r="D3351" t="s">
        <v>2480</v>
      </c>
      <c r="E3351" t="s">
        <v>65</v>
      </c>
    </row>
    <row r="3352" spans="1:5" x14ac:dyDescent="0.3">
      <c r="A3352" t="s">
        <v>870</v>
      </c>
      <c r="B3352" t="s">
        <v>66</v>
      </c>
      <c r="C3352">
        <v>0.55770192051756096</v>
      </c>
      <c r="D3352" t="s">
        <v>2480</v>
      </c>
      <c r="E3352" t="s">
        <v>65</v>
      </c>
    </row>
    <row r="3353" spans="1:5" x14ac:dyDescent="0.3">
      <c r="A3353" t="s">
        <v>1315</v>
      </c>
      <c r="B3353" t="s">
        <v>132</v>
      </c>
      <c r="C3353">
        <v>0.55776529787630102</v>
      </c>
      <c r="D3353" t="s">
        <v>2480</v>
      </c>
      <c r="E3353" t="s">
        <v>65</v>
      </c>
    </row>
    <row r="3354" spans="1:5" x14ac:dyDescent="0.3">
      <c r="A3354" t="s">
        <v>466</v>
      </c>
      <c r="B3354" t="s">
        <v>2481</v>
      </c>
      <c r="C3354">
        <v>0.55781694586920261</v>
      </c>
      <c r="D3354" t="s">
        <v>2480</v>
      </c>
      <c r="E3354" t="s">
        <v>65</v>
      </c>
    </row>
    <row r="3355" spans="1:5" x14ac:dyDescent="0.3">
      <c r="A3355" t="s">
        <v>1638</v>
      </c>
      <c r="B3355" t="s">
        <v>132</v>
      </c>
      <c r="C3355">
        <v>0.55781909486278003</v>
      </c>
      <c r="D3355" t="s">
        <v>2480</v>
      </c>
      <c r="E3355" t="s">
        <v>65</v>
      </c>
    </row>
    <row r="3356" spans="1:5" x14ac:dyDescent="0.3">
      <c r="A3356" t="s">
        <v>1415</v>
      </c>
      <c r="B3356" t="s">
        <v>113</v>
      </c>
      <c r="C3356">
        <v>0.55789255969872598</v>
      </c>
      <c r="D3356" t="s">
        <v>2480</v>
      </c>
      <c r="E3356" t="s">
        <v>65</v>
      </c>
    </row>
    <row r="3357" spans="1:5" x14ac:dyDescent="0.3">
      <c r="A3357" t="s">
        <v>1392</v>
      </c>
      <c r="B3357" t="s">
        <v>66</v>
      </c>
      <c r="C3357">
        <v>0.55799676814838906</v>
      </c>
      <c r="D3357" t="s">
        <v>2480</v>
      </c>
      <c r="E3357" t="s">
        <v>65</v>
      </c>
    </row>
    <row r="3358" spans="1:5" x14ac:dyDescent="0.3">
      <c r="A3358" t="s">
        <v>1679</v>
      </c>
      <c r="B3358" t="s">
        <v>113</v>
      </c>
      <c r="C3358">
        <v>0.55802867079664753</v>
      </c>
      <c r="D3358" t="s">
        <v>2480</v>
      </c>
      <c r="E3358" t="s">
        <v>65</v>
      </c>
    </row>
    <row r="3359" spans="1:5" x14ac:dyDescent="0.3">
      <c r="A3359" t="s">
        <v>1115</v>
      </c>
      <c r="B3359" t="s">
        <v>113</v>
      </c>
      <c r="C3359">
        <v>0.55807106552313901</v>
      </c>
      <c r="D3359" t="s">
        <v>2480</v>
      </c>
      <c r="E3359" t="s">
        <v>65</v>
      </c>
    </row>
    <row r="3360" spans="1:5" x14ac:dyDescent="0.3">
      <c r="A3360" t="s">
        <v>1556</v>
      </c>
      <c r="B3360" t="s">
        <v>66</v>
      </c>
      <c r="C3360">
        <v>0.55811466776704399</v>
      </c>
      <c r="D3360" t="s">
        <v>2480</v>
      </c>
      <c r="E3360" t="s">
        <v>65</v>
      </c>
    </row>
    <row r="3361" spans="1:5" x14ac:dyDescent="0.3">
      <c r="A3361" t="s">
        <v>1629</v>
      </c>
      <c r="B3361" t="s">
        <v>2481</v>
      </c>
      <c r="C3361">
        <v>0.55835170233931197</v>
      </c>
      <c r="D3361" t="s">
        <v>2480</v>
      </c>
      <c r="E3361" t="s">
        <v>65</v>
      </c>
    </row>
    <row r="3362" spans="1:5" x14ac:dyDescent="0.3">
      <c r="A3362" t="s">
        <v>1194</v>
      </c>
      <c r="B3362" t="s">
        <v>132</v>
      </c>
      <c r="C3362">
        <v>0.55837906358259004</v>
      </c>
      <c r="D3362" t="s">
        <v>2480</v>
      </c>
      <c r="E3362" t="s">
        <v>65</v>
      </c>
    </row>
    <row r="3363" spans="1:5" x14ac:dyDescent="0.3">
      <c r="A3363" t="s">
        <v>1072</v>
      </c>
      <c r="B3363" t="s">
        <v>66</v>
      </c>
      <c r="C3363">
        <v>0.55865309417227704</v>
      </c>
      <c r="D3363" t="s">
        <v>2480</v>
      </c>
      <c r="E3363" t="s">
        <v>65</v>
      </c>
    </row>
    <row r="3364" spans="1:5" x14ac:dyDescent="0.3">
      <c r="A3364" t="s">
        <v>1164</v>
      </c>
      <c r="B3364" t="s">
        <v>66</v>
      </c>
      <c r="C3364">
        <v>0.55867246429698003</v>
      </c>
      <c r="D3364" t="s">
        <v>2480</v>
      </c>
      <c r="E3364" t="s">
        <v>65</v>
      </c>
    </row>
    <row r="3365" spans="1:5" x14ac:dyDescent="0.3">
      <c r="A3365" t="s">
        <v>1563</v>
      </c>
      <c r="B3365" t="s">
        <v>2481</v>
      </c>
      <c r="C3365">
        <v>0.55921183282799791</v>
      </c>
      <c r="D3365" t="s">
        <v>2480</v>
      </c>
      <c r="E3365" t="s">
        <v>65</v>
      </c>
    </row>
    <row r="3366" spans="1:5" x14ac:dyDescent="0.3">
      <c r="A3366" t="s">
        <v>1206</v>
      </c>
      <c r="B3366" t="s">
        <v>113</v>
      </c>
      <c r="C3366">
        <v>0.55941676373428095</v>
      </c>
      <c r="D3366" t="s">
        <v>2480</v>
      </c>
      <c r="E3366" t="s">
        <v>65</v>
      </c>
    </row>
    <row r="3367" spans="1:5" x14ac:dyDescent="0.3">
      <c r="A3367" t="s">
        <v>1323</v>
      </c>
      <c r="B3367" t="s">
        <v>113</v>
      </c>
      <c r="C3367">
        <v>0.55946828531878201</v>
      </c>
      <c r="D3367" t="s">
        <v>2480</v>
      </c>
      <c r="E3367" t="s">
        <v>65</v>
      </c>
    </row>
    <row r="3368" spans="1:5" x14ac:dyDescent="0.3">
      <c r="A3368" t="s">
        <v>1386</v>
      </c>
      <c r="B3368" t="s">
        <v>2481</v>
      </c>
      <c r="C3368">
        <v>0.55948950156073185</v>
      </c>
      <c r="D3368" t="s">
        <v>2480</v>
      </c>
      <c r="E3368" t="s">
        <v>65</v>
      </c>
    </row>
    <row r="3369" spans="1:5" x14ac:dyDescent="0.3">
      <c r="A3369" t="s">
        <v>1546</v>
      </c>
      <c r="B3369" t="s">
        <v>66</v>
      </c>
      <c r="C3369">
        <v>0.55952232831651805</v>
      </c>
      <c r="D3369" t="s">
        <v>2480</v>
      </c>
      <c r="E3369" t="s">
        <v>65</v>
      </c>
    </row>
    <row r="3370" spans="1:5" x14ac:dyDescent="0.3">
      <c r="A3370" t="s">
        <v>1422</v>
      </c>
      <c r="B3370" t="s">
        <v>2481</v>
      </c>
      <c r="C3370">
        <v>0.55954352907885174</v>
      </c>
      <c r="D3370" t="s">
        <v>2480</v>
      </c>
      <c r="E3370" t="s">
        <v>65</v>
      </c>
    </row>
    <row r="3371" spans="1:5" x14ac:dyDescent="0.3">
      <c r="A3371" t="s">
        <v>372</v>
      </c>
      <c r="B3371" t="s">
        <v>2481</v>
      </c>
      <c r="C3371">
        <v>0.55955520345863297</v>
      </c>
      <c r="D3371" t="s">
        <v>2480</v>
      </c>
      <c r="E3371" t="s">
        <v>65</v>
      </c>
    </row>
    <row r="3372" spans="1:5" x14ac:dyDescent="0.3">
      <c r="A3372" t="s">
        <v>1849</v>
      </c>
      <c r="B3372" t="s">
        <v>132</v>
      </c>
      <c r="C3372">
        <v>0.559573596967331</v>
      </c>
      <c r="D3372" t="s">
        <v>2480</v>
      </c>
      <c r="E3372" t="s">
        <v>65</v>
      </c>
    </row>
    <row r="3373" spans="1:5" x14ac:dyDescent="0.3">
      <c r="A3373" t="s">
        <v>1350</v>
      </c>
      <c r="B3373" t="s">
        <v>132</v>
      </c>
      <c r="C3373">
        <v>0.55970068499135395</v>
      </c>
      <c r="D3373" t="s">
        <v>2480</v>
      </c>
      <c r="E3373" t="s">
        <v>65</v>
      </c>
    </row>
    <row r="3374" spans="1:5" x14ac:dyDescent="0.3">
      <c r="A3374" t="s">
        <v>1117</v>
      </c>
      <c r="B3374" t="s">
        <v>66</v>
      </c>
      <c r="C3374">
        <v>0.55973895231679305</v>
      </c>
      <c r="D3374" t="s">
        <v>2480</v>
      </c>
      <c r="E3374" t="s">
        <v>65</v>
      </c>
    </row>
    <row r="3375" spans="1:5" x14ac:dyDescent="0.3">
      <c r="A3375" t="s">
        <v>1405</v>
      </c>
      <c r="B3375" t="s">
        <v>132</v>
      </c>
      <c r="C3375">
        <v>0.55983176895519404</v>
      </c>
      <c r="D3375" t="s">
        <v>2480</v>
      </c>
      <c r="E3375" t="s">
        <v>65</v>
      </c>
    </row>
    <row r="3376" spans="1:5" x14ac:dyDescent="0.3">
      <c r="A3376" t="s">
        <v>2397</v>
      </c>
      <c r="B3376" t="s">
        <v>113</v>
      </c>
      <c r="C3376">
        <v>0.56000936790075473</v>
      </c>
      <c r="D3376" t="s">
        <v>2480</v>
      </c>
      <c r="E3376" t="s">
        <v>65</v>
      </c>
    </row>
    <row r="3377" spans="1:5" x14ac:dyDescent="0.3">
      <c r="A3377" t="s">
        <v>1675</v>
      </c>
      <c r="B3377" t="s">
        <v>66</v>
      </c>
      <c r="C3377">
        <v>0.56006826600855397</v>
      </c>
      <c r="D3377" t="s">
        <v>2480</v>
      </c>
      <c r="E3377" t="s">
        <v>65</v>
      </c>
    </row>
    <row r="3378" spans="1:5" x14ac:dyDescent="0.3">
      <c r="A3378" t="s">
        <v>1652</v>
      </c>
      <c r="B3378" t="s">
        <v>2481</v>
      </c>
      <c r="C3378">
        <v>0.56008333493680684</v>
      </c>
      <c r="D3378" t="s">
        <v>2480</v>
      </c>
      <c r="E3378" t="s">
        <v>65</v>
      </c>
    </row>
    <row r="3379" spans="1:5" x14ac:dyDescent="0.3">
      <c r="A3379" t="s">
        <v>1141</v>
      </c>
      <c r="B3379" t="s">
        <v>132</v>
      </c>
      <c r="C3379">
        <v>0.56025753701190295</v>
      </c>
      <c r="D3379" t="s">
        <v>2480</v>
      </c>
      <c r="E3379" t="s">
        <v>65</v>
      </c>
    </row>
    <row r="3380" spans="1:5" x14ac:dyDescent="0.3">
      <c r="A3380" t="s">
        <v>511</v>
      </c>
      <c r="B3380" t="s">
        <v>132</v>
      </c>
      <c r="C3380">
        <v>0.56029376686370402</v>
      </c>
      <c r="D3380" t="s">
        <v>2480</v>
      </c>
      <c r="E3380" t="s">
        <v>65</v>
      </c>
    </row>
    <row r="3381" spans="1:5" x14ac:dyDescent="0.3">
      <c r="A3381" t="s">
        <v>1618</v>
      </c>
      <c r="B3381" t="s">
        <v>66</v>
      </c>
      <c r="C3381">
        <v>0.56035983257303901</v>
      </c>
      <c r="D3381" t="s">
        <v>2480</v>
      </c>
      <c r="E3381" t="s">
        <v>65</v>
      </c>
    </row>
    <row r="3382" spans="1:5" x14ac:dyDescent="0.3">
      <c r="A3382" t="s">
        <v>1096</v>
      </c>
      <c r="B3382" t="s">
        <v>113</v>
      </c>
      <c r="C3382">
        <v>0.56037405845826505</v>
      </c>
      <c r="D3382" t="s">
        <v>2480</v>
      </c>
      <c r="E3382" t="s">
        <v>65</v>
      </c>
    </row>
    <row r="3383" spans="1:5" x14ac:dyDescent="0.3">
      <c r="A3383" t="s">
        <v>1127</v>
      </c>
      <c r="B3383" t="s">
        <v>132</v>
      </c>
      <c r="C3383">
        <v>0.560443285491248</v>
      </c>
      <c r="D3383" t="s">
        <v>2480</v>
      </c>
      <c r="E3383" t="s">
        <v>65</v>
      </c>
    </row>
    <row r="3384" spans="1:5" x14ac:dyDescent="0.3">
      <c r="A3384" t="s">
        <v>2345</v>
      </c>
      <c r="B3384" t="s">
        <v>132</v>
      </c>
      <c r="C3384">
        <v>0.56046420643651895</v>
      </c>
      <c r="D3384" t="s">
        <v>2480</v>
      </c>
      <c r="E3384" t="s">
        <v>65</v>
      </c>
    </row>
    <row r="3385" spans="1:5" x14ac:dyDescent="0.3">
      <c r="A3385" t="s">
        <v>1021</v>
      </c>
      <c r="B3385" t="s">
        <v>2481</v>
      </c>
      <c r="C3385">
        <v>0.56078446497548595</v>
      </c>
      <c r="D3385" t="s">
        <v>2480</v>
      </c>
      <c r="E3385" t="s">
        <v>65</v>
      </c>
    </row>
    <row r="3386" spans="1:5" x14ac:dyDescent="0.3">
      <c r="A3386" t="s">
        <v>1005</v>
      </c>
      <c r="B3386" t="s">
        <v>2481</v>
      </c>
      <c r="C3386">
        <v>0.56084521188201397</v>
      </c>
      <c r="D3386" t="s">
        <v>2480</v>
      </c>
      <c r="E3386" t="s">
        <v>65</v>
      </c>
    </row>
    <row r="3387" spans="1:5" x14ac:dyDescent="0.3">
      <c r="A3387" t="s">
        <v>1571</v>
      </c>
      <c r="B3387" t="s">
        <v>132</v>
      </c>
      <c r="C3387">
        <v>0.56096716551238301</v>
      </c>
      <c r="D3387" t="s">
        <v>2480</v>
      </c>
      <c r="E3387" t="s">
        <v>65</v>
      </c>
    </row>
    <row r="3388" spans="1:5" x14ac:dyDescent="0.3">
      <c r="A3388" t="s">
        <v>1576</v>
      </c>
      <c r="B3388" t="s">
        <v>2481</v>
      </c>
      <c r="C3388">
        <v>0.56100150345341104</v>
      </c>
      <c r="D3388" t="s">
        <v>2480</v>
      </c>
      <c r="E3388" t="s">
        <v>65</v>
      </c>
    </row>
    <row r="3389" spans="1:5" x14ac:dyDescent="0.3">
      <c r="A3389" t="s">
        <v>1674</v>
      </c>
      <c r="B3389" t="s">
        <v>66</v>
      </c>
      <c r="C3389">
        <v>0.56107589852870998</v>
      </c>
      <c r="D3389" t="s">
        <v>2480</v>
      </c>
      <c r="E3389" t="s">
        <v>65</v>
      </c>
    </row>
    <row r="3390" spans="1:5" x14ac:dyDescent="0.3">
      <c r="A3390" t="s">
        <v>1022</v>
      </c>
      <c r="B3390" t="s">
        <v>132</v>
      </c>
      <c r="C3390">
        <v>0.56114355965487595</v>
      </c>
      <c r="D3390" t="s">
        <v>2480</v>
      </c>
      <c r="E3390" t="s">
        <v>65</v>
      </c>
    </row>
    <row r="3391" spans="1:5" x14ac:dyDescent="0.3">
      <c r="A3391" t="s">
        <v>1915</v>
      </c>
      <c r="B3391" t="s">
        <v>132</v>
      </c>
      <c r="C3391">
        <v>0.56137441581464798</v>
      </c>
      <c r="D3391" t="s">
        <v>2480</v>
      </c>
      <c r="E3391" t="s">
        <v>65</v>
      </c>
    </row>
    <row r="3392" spans="1:5" x14ac:dyDescent="0.3">
      <c r="A3392" t="s">
        <v>1486</v>
      </c>
      <c r="B3392" t="s">
        <v>66</v>
      </c>
      <c r="C3392">
        <v>0.56141185985131703</v>
      </c>
      <c r="D3392" t="s">
        <v>2480</v>
      </c>
      <c r="E3392" t="s">
        <v>65</v>
      </c>
    </row>
    <row r="3393" spans="1:5" x14ac:dyDescent="0.3">
      <c r="A3393" t="s">
        <v>1574</v>
      </c>
      <c r="B3393" t="s">
        <v>113</v>
      </c>
      <c r="C3393">
        <v>0.56158159060149504</v>
      </c>
      <c r="D3393" t="s">
        <v>2480</v>
      </c>
      <c r="E3393" t="s">
        <v>65</v>
      </c>
    </row>
    <row r="3394" spans="1:5" x14ac:dyDescent="0.3">
      <c r="A3394" t="s">
        <v>1049</v>
      </c>
      <c r="B3394" t="s">
        <v>132</v>
      </c>
      <c r="C3394">
        <v>0.56169384453585103</v>
      </c>
      <c r="D3394" t="s">
        <v>2480</v>
      </c>
      <c r="E3394" t="s">
        <v>65</v>
      </c>
    </row>
    <row r="3395" spans="1:5" x14ac:dyDescent="0.3">
      <c r="A3395" t="s">
        <v>1459</v>
      </c>
      <c r="B3395" t="s">
        <v>113</v>
      </c>
      <c r="C3395">
        <v>0.56181175494683</v>
      </c>
      <c r="D3395" t="s">
        <v>2480</v>
      </c>
      <c r="E3395" t="s">
        <v>65</v>
      </c>
    </row>
    <row r="3396" spans="1:5" x14ac:dyDescent="0.3">
      <c r="A3396" t="s">
        <v>440</v>
      </c>
      <c r="B3396" t="s">
        <v>66</v>
      </c>
      <c r="C3396">
        <v>0.56195783009991596</v>
      </c>
      <c r="D3396" t="s">
        <v>2480</v>
      </c>
      <c r="E3396" t="s">
        <v>65</v>
      </c>
    </row>
    <row r="3397" spans="1:5" x14ac:dyDescent="0.3">
      <c r="A3397" t="s">
        <v>1304</v>
      </c>
      <c r="B3397" t="s">
        <v>113</v>
      </c>
      <c r="C3397">
        <v>0.56217308921832199</v>
      </c>
      <c r="D3397" t="s">
        <v>2480</v>
      </c>
      <c r="E3397" t="s">
        <v>65</v>
      </c>
    </row>
    <row r="3398" spans="1:5" x14ac:dyDescent="0.3">
      <c r="A3398" t="s">
        <v>1078</v>
      </c>
      <c r="B3398" t="s">
        <v>66</v>
      </c>
      <c r="C3398">
        <v>0.56233986043577899</v>
      </c>
      <c r="D3398" t="s">
        <v>2480</v>
      </c>
      <c r="E3398" t="s">
        <v>65</v>
      </c>
    </row>
    <row r="3399" spans="1:5" x14ac:dyDescent="0.3">
      <c r="A3399" t="s">
        <v>1061</v>
      </c>
      <c r="B3399" t="s">
        <v>113</v>
      </c>
      <c r="C3399">
        <v>0.56248624418859505</v>
      </c>
      <c r="D3399" t="s">
        <v>2480</v>
      </c>
      <c r="E3399" t="s">
        <v>65</v>
      </c>
    </row>
    <row r="3400" spans="1:5" x14ac:dyDescent="0.3">
      <c r="A3400" t="s">
        <v>1562</v>
      </c>
      <c r="B3400" t="s">
        <v>2481</v>
      </c>
      <c r="C3400">
        <v>0.56250592908951802</v>
      </c>
      <c r="D3400" t="s">
        <v>2480</v>
      </c>
      <c r="E3400" t="s">
        <v>65</v>
      </c>
    </row>
    <row r="3401" spans="1:5" x14ac:dyDescent="0.3">
      <c r="A3401" t="s">
        <v>1272</v>
      </c>
      <c r="B3401" t="s">
        <v>66</v>
      </c>
      <c r="C3401">
        <v>0.562825114683844</v>
      </c>
      <c r="D3401" t="s">
        <v>2480</v>
      </c>
      <c r="E3401" t="s">
        <v>65</v>
      </c>
    </row>
    <row r="3402" spans="1:5" x14ac:dyDescent="0.3">
      <c r="A3402" t="s">
        <v>594</v>
      </c>
      <c r="B3402" t="s">
        <v>132</v>
      </c>
      <c r="C3402">
        <v>0.56291078617595702</v>
      </c>
      <c r="D3402" t="s">
        <v>2480</v>
      </c>
      <c r="E3402" t="s">
        <v>65</v>
      </c>
    </row>
    <row r="3403" spans="1:5" x14ac:dyDescent="0.3">
      <c r="A3403" t="s">
        <v>316</v>
      </c>
      <c r="B3403" t="s">
        <v>132</v>
      </c>
      <c r="C3403">
        <v>0.56291971091870296</v>
      </c>
      <c r="D3403" t="s">
        <v>2480</v>
      </c>
      <c r="E3403" t="s">
        <v>65</v>
      </c>
    </row>
    <row r="3404" spans="1:5" x14ac:dyDescent="0.3">
      <c r="A3404" t="s">
        <v>1404</v>
      </c>
      <c r="B3404" t="s">
        <v>132</v>
      </c>
      <c r="C3404">
        <v>0.56298341756959602</v>
      </c>
      <c r="D3404" t="s">
        <v>2480</v>
      </c>
      <c r="E3404" t="s">
        <v>65</v>
      </c>
    </row>
    <row r="3405" spans="1:5" x14ac:dyDescent="0.3">
      <c r="A3405" t="s">
        <v>1128</v>
      </c>
      <c r="B3405" t="s">
        <v>113</v>
      </c>
      <c r="C3405">
        <v>0.56306172213228201</v>
      </c>
      <c r="D3405" t="s">
        <v>2480</v>
      </c>
      <c r="E3405" t="s">
        <v>65</v>
      </c>
    </row>
    <row r="3406" spans="1:5" x14ac:dyDescent="0.3">
      <c r="A3406" t="s">
        <v>582</v>
      </c>
      <c r="B3406" t="s">
        <v>132</v>
      </c>
      <c r="C3406">
        <v>0.56312788342663</v>
      </c>
      <c r="D3406" t="s">
        <v>2480</v>
      </c>
      <c r="E3406" t="s">
        <v>65</v>
      </c>
    </row>
    <row r="3407" spans="1:5" x14ac:dyDescent="0.3">
      <c r="A3407" t="s">
        <v>792</v>
      </c>
      <c r="B3407" t="s">
        <v>2481</v>
      </c>
      <c r="C3407">
        <v>0.56320854878239524</v>
      </c>
      <c r="D3407" t="s">
        <v>2480</v>
      </c>
      <c r="E3407" t="s">
        <v>65</v>
      </c>
    </row>
    <row r="3408" spans="1:5" x14ac:dyDescent="0.3">
      <c r="A3408" t="s">
        <v>1610</v>
      </c>
      <c r="B3408" t="s">
        <v>132</v>
      </c>
      <c r="C3408">
        <v>0.56322125451024396</v>
      </c>
      <c r="D3408" t="s">
        <v>2480</v>
      </c>
      <c r="E3408" t="s">
        <v>65</v>
      </c>
    </row>
    <row r="3409" spans="1:5" x14ac:dyDescent="0.3">
      <c r="A3409" t="s">
        <v>1027</v>
      </c>
      <c r="B3409" t="s">
        <v>132</v>
      </c>
      <c r="C3409">
        <v>0.56326009604754901</v>
      </c>
      <c r="D3409" t="s">
        <v>2480</v>
      </c>
      <c r="E3409" t="s">
        <v>65</v>
      </c>
    </row>
    <row r="3410" spans="1:5" x14ac:dyDescent="0.3">
      <c r="A3410" t="s">
        <v>1340</v>
      </c>
      <c r="B3410" t="s">
        <v>113</v>
      </c>
      <c r="C3410">
        <v>0.56326814409570303</v>
      </c>
      <c r="D3410" t="s">
        <v>2480</v>
      </c>
      <c r="E3410" t="s">
        <v>65</v>
      </c>
    </row>
    <row r="3411" spans="1:5" x14ac:dyDescent="0.3">
      <c r="A3411" t="s">
        <v>1347</v>
      </c>
      <c r="B3411" t="s">
        <v>2481</v>
      </c>
      <c r="C3411">
        <v>0.56332138394299458</v>
      </c>
      <c r="D3411" t="s">
        <v>2480</v>
      </c>
      <c r="E3411" t="s">
        <v>65</v>
      </c>
    </row>
    <row r="3412" spans="1:5" x14ac:dyDescent="0.3">
      <c r="A3412" t="s">
        <v>737</v>
      </c>
      <c r="B3412" t="s">
        <v>132</v>
      </c>
      <c r="C3412">
        <v>0.56358432992817997</v>
      </c>
      <c r="D3412" t="s">
        <v>2480</v>
      </c>
      <c r="E3412" t="s">
        <v>65</v>
      </c>
    </row>
    <row r="3413" spans="1:5" x14ac:dyDescent="0.3">
      <c r="A3413" t="s">
        <v>1472</v>
      </c>
      <c r="B3413" t="s">
        <v>2481</v>
      </c>
      <c r="C3413">
        <v>0.56374338903869725</v>
      </c>
      <c r="D3413" t="s">
        <v>2480</v>
      </c>
      <c r="E3413" t="s">
        <v>65</v>
      </c>
    </row>
    <row r="3414" spans="1:5" x14ac:dyDescent="0.3">
      <c r="A3414" t="s">
        <v>1506</v>
      </c>
      <c r="B3414" t="s">
        <v>113</v>
      </c>
      <c r="C3414">
        <v>0.56378079663602298</v>
      </c>
      <c r="D3414" t="s">
        <v>2480</v>
      </c>
      <c r="E3414" t="s">
        <v>65</v>
      </c>
    </row>
    <row r="3415" spans="1:5" x14ac:dyDescent="0.3">
      <c r="A3415" t="s">
        <v>1137</v>
      </c>
      <c r="B3415" t="s">
        <v>113</v>
      </c>
      <c r="C3415">
        <v>0.56402527538818703</v>
      </c>
      <c r="D3415" t="s">
        <v>2480</v>
      </c>
      <c r="E3415" t="s">
        <v>65</v>
      </c>
    </row>
    <row r="3416" spans="1:5" x14ac:dyDescent="0.3">
      <c r="A3416" t="s">
        <v>1910</v>
      </c>
      <c r="B3416" t="s">
        <v>132</v>
      </c>
      <c r="C3416">
        <v>0.56409287133478303</v>
      </c>
      <c r="D3416" t="s">
        <v>2480</v>
      </c>
      <c r="E3416" t="s">
        <v>65</v>
      </c>
    </row>
    <row r="3417" spans="1:5" x14ac:dyDescent="0.3">
      <c r="A3417" t="s">
        <v>1286</v>
      </c>
      <c r="B3417" t="s">
        <v>66</v>
      </c>
      <c r="C3417">
        <v>0.56420074454114399</v>
      </c>
      <c r="D3417" t="s">
        <v>2480</v>
      </c>
      <c r="E3417" t="s">
        <v>65</v>
      </c>
    </row>
    <row r="3418" spans="1:5" x14ac:dyDescent="0.3">
      <c r="A3418" t="s">
        <v>1081</v>
      </c>
      <c r="B3418" t="s">
        <v>66</v>
      </c>
      <c r="C3418">
        <v>0.56443896594154397</v>
      </c>
      <c r="D3418" t="s">
        <v>2480</v>
      </c>
      <c r="E3418" t="s">
        <v>65</v>
      </c>
    </row>
    <row r="3419" spans="1:5" x14ac:dyDescent="0.3">
      <c r="A3419" t="s">
        <v>1642</v>
      </c>
      <c r="B3419" t="s">
        <v>66</v>
      </c>
      <c r="C3419">
        <v>0.56453288564121695</v>
      </c>
      <c r="D3419" t="s">
        <v>2480</v>
      </c>
      <c r="E3419" t="s">
        <v>65</v>
      </c>
    </row>
    <row r="3420" spans="1:5" x14ac:dyDescent="0.3">
      <c r="A3420" t="s">
        <v>1318</v>
      </c>
      <c r="B3420" t="s">
        <v>113</v>
      </c>
      <c r="C3420">
        <v>0.56465043113513502</v>
      </c>
      <c r="D3420" t="s">
        <v>2480</v>
      </c>
      <c r="E3420" t="s">
        <v>65</v>
      </c>
    </row>
    <row r="3421" spans="1:5" x14ac:dyDescent="0.3">
      <c r="A3421" t="s">
        <v>823</v>
      </c>
      <c r="B3421" t="s">
        <v>132</v>
      </c>
      <c r="C3421">
        <v>0.56487557527548304</v>
      </c>
      <c r="D3421" t="s">
        <v>2480</v>
      </c>
      <c r="E3421" t="s">
        <v>65</v>
      </c>
    </row>
    <row r="3422" spans="1:5" x14ac:dyDescent="0.3">
      <c r="A3422" t="s">
        <v>1530</v>
      </c>
      <c r="B3422" t="s">
        <v>66</v>
      </c>
      <c r="C3422">
        <v>0.564923933901472</v>
      </c>
      <c r="D3422" t="s">
        <v>2480</v>
      </c>
      <c r="E3422" t="s">
        <v>65</v>
      </c>
    </row>
    <row r="3423" spans="1:5" x14ac:dyDescent="0.3">
      <c r="A3423" t="s">
        <v>1419</v>
      </c>
      <c r="B3423" t="s">
        <v>66</v>
      </c>
      <c r="C3423">
        <v>0.56496237362900603</v>
      </c>
      <c r="D3423" t="s">
        <v>2480</v>
      </c>
      <c r="E3423" t="s">
        <v>65</v>
      </c>
    </row>
    <row r="3424" spans="1:5" x14ac:dyDescent="0.3">
      <c r="A3424" t="s">
        <v>1166</v>
      </c>
      <c r="B3424" t="s">
        <v>113</v>
      </c>
      <c r="C3424">
        <v>0.56497190222336102</v>
      </c>
      <c r="D3424" t="s">
        <v>2480</v>
      </c>
      <c r="E3424" t="s">
        <v>65</v>
      </c>
    </row>
    <row r="3425" spans="1:5" x14ac:dyDescent="0.3">
      <c r="A3425" t="s">
        <v>1407</v>
      </c>
      <c r="B3425" t="s">
        <v>132</v>
      </c>
      <c r="C3425">
        <v>0.56507630973603695</v>
      </c>
      <c r="D3425" t="s">
        <v>2480</v>
      </c>
      <c r="E3425" t="s">
        <v>65</v>
      </c>
    </row>
    <row r="3426" spans="1:5" x14ac:dyDescent="0.3">
      <c r="A3426" t="s">
        <v>2372</v>
      </c>
      <c r="B3426" t="s">
        <v>66</v>
      </c>
      <c r="C3426">
        <v>0.56532074323896198</v>
      </c>
      <c r="D3426" t="s">
        <v>2480</v>
      </c>
      <c r="E3426" t="s">
        <v>65</v>
      </c>
    </row>
    <row r="3427" spans="1:5" x14ac:dyDescent="0.3">
      <c r="A3427" t="s">
        <v>1506</v>
      </c>
      <c r="B3427" t="s">
        <v>132</v>
      </c>
      <c r="C3427">
        <v>0.56551348932758705</v>
      </c>
      <c r="D3427" t="s">
        <v>2480</v>
      </c>
      <c r="E3427" t="s">
        <v>65</v>
      </c>
    </row>
    <row r="3428" spans="1:5" x14ac:dyDescent="0.3">
      <c r="A3428" t="s">
        <v>1982</v>
      </c>
      <c r="B3428" t="s">
        <v>132</v>
      </c>
      <c r="C3428">
        <v>0.56556293951438097</v>
      </c>
      <c r="D3428" t="s">
        <v>2480</v>
      </c>
      <c r="E3428" t="s">
        <v>65</v>
      </c>
    </row>
    <row r="3429" spans="1:5" x14ac:dyDescent="0.3">
      <c r="A3429" t="s">
        <v>1320</v>
      </c>
      <c r="B3429" t="s">
        <v>113</v>
      </c>
      <c r="C3429">
        <v>0.56559116137655696</v>
      </c>
      <c r="D3429" t="s">
        <v>2480</v>
      </c>
      <c r="E3429" t="s">
        <v>65</v>
      </c>
    </row>
    <row r="3430" spans="1:5" x14ac:dyDescent="0.3">
      <c r="A3430" t="s">
        <v>1542</v>
      </c>
      <c r="B3430" t="s">
        <v>113</v>
      </c>
      <c r="C3430">
        <v>0.56563421050000295</v>
      </c>
      <c r="D3430" t="s">
        <v>2480</v>
      </c>
      <c r="E3430" t="s">
        <v>65</v>
      </c>
    </row>
    <row r="3431" spans="1:5" x14ac:dyDescent="0.3">
      <c r="A3431" t="s">
        <v>1355</v>
      </c>
      <c r="B3431" t="s">
        <v>132</v>
      </c>
      <c r="C3431">
        <v>0.56564210336412601</v>
      </c>
      <c r="D3431" t="s">
        <v>2480</v>
      </c>
      <c r="E3431" t="s">
        <v>65</v>
      </c>
    </row>
    <row r="3432" spans="1:5" x14ac:dyDescent="0.3">
      <c r="A3432" t="s">
        <v>1116</v>
      </c>
      <c r="B3432" t="s">
        <v>113</v>
      </c>
      <c r="C3432">
        <v>0.56566842281566798</v>
      </c>
      <c r="D3432" t="s">
        <v>2480</v>
      </c>
      <c r="E3432" t="s">
        <v>65</v>
      </c>
    </row>
    <row r="3433" spans="1:5" x14ac:dyDescent="0.3">
      <c r="A3433" t="s">
        <v>1040</v>
      </c>
      <c r="B3433" t="s">
        <v>132</v>
      </c>
      <c r="C3433">
        <v>0.56568324687712901</v>
      </c>
      <c r="D3433" t="s">
        <v>2480</v>
      </c>
      <c r="E3433" t="s">
        <v>65</v>
      </c>
    </row>
    <row r="3434" spans="1:5" x14ac:dyDescent="0.3">
      <c r="A3434" t="s">
        <v>1308</v>
      </c>
      <c r="B3434" t="s">
        <v>113</v>
      </c>
      <c r="C3434">
        <v>0.56577078436589101</v>
      </c>
      <c r="D3434" t="s">
        <v>2480</v>
      </c>
      <c r="E3434" t="s">
        <v>65</v>
      </c>
    </row>
    <row r="3435" spans="1:5" x14ac:dyDescent="0.3">
      <c r="A3435" t="s">
        <v>1413</v>
      </c>
      <c r="B3435" t="s">
        <v>132</v>
      </c>
      <c r="C3435">
        <v>0.56601300890263895</v>
      </c>
      <c r="D3435" t="s">
        <v>2480</v>
      </c>
      <c r="E3435" t="s">
        <v>65</v>
      </c>
    </row>
    <row r="3436" spans="1:5" x14ac:dyDescent="0.3">
      <c r="A3436" t="s">
        <v>1205</v>
      </c>
      <c r="B3436" t="s">
        <v>66</v>
      </c>
      <c r="C3436">
        <v>0.56619658889231095</v>
      </c>
      <c r="D3436" t="s">
        <v>2480</v>
      </c>
      <c r="E3436" t="s">
        <v>65</v>
      </c>
    </row>
    <row r="3437" spans="1:5" x14ac:dyDescent="0.3">
      <c r="A3437" t="s">
        <v>1211</v>
      </c>
      <c r="B3437" t="s">
        <v>2481</v>
      </c>
      <c r="C3437">
        <v>0.56621307225601314</v>
      </c>
      <c r="D3437" t="s">
        <v>2480</v>
      </c>
      <c r="E3437" t="s">
        <v>65</v>
      </c>
    </row>
    <row r="3438" spans="1:5" x14ac:dyDescent="0.3">
      <c r="A3438" t="s">
        <v>1283</v>
      </c>
      <c r="B3438" t="s">
        <v>113</v>
      </c>
      <c r="C3438">
        <v>0.56626553859563</v>
      </c>
      <c r="D3438" t="s">
        <v>2480</v>
      </c>
      <c r="E3438" t="s">
        <v>65</v>
      </c>
    </row>
    <row r="3439" spans="1:5" x14ac:dyDescent="0.3">
      <c r="A3439" t="s">
        <v>236</v>
      </c>
      <c r="B3439" t="s">
        <v>132</v>
      </c>
      <c r="C3439">
        <v>0.56656626323072901</v>
      </c>
      <c r="D3439" t="s">
        <v>2480</v>
      </c>
      <c r="E3439" t="s">
        <v>65</v>
      </c>
    </row>
    <row r="3440" spans="1:5" x14ac:dyDescent="0.3">
      <c r="A3440" t="s">
        <v>2340</v>
      </c>
      <c r="B3440" t="s">
        <v>132</v>
      </c>
      <c r="C3440">
        <v>0.56658629606590205</v>
      </c>
      <c r="D3440" t="s">
        <v>2480</v>
      </c>
      <c r="E3440" t="s">
        <v>65</v>
      </c>
    </row>
    <row r="3441" spans="1:5" x14ac:dyDescent="0.3">
      <c r="A3441" t="s">
        <v>1239</v>
      </c>
      <c r="B3441" t="s">
        <v>113</v>
      </c>
      <c r="C3441">
        <v>0.56666778233815396</v>
      </c>
      <c r="D3441" t="s">
        <v>2480</v>
      </c>
      <c r="E3441" t="s">
        <v>65</v>
      </c>
    </row>
    <row r="3442" spans="1:5" x14ac:dyDescent="0.3">
      <c r="A3442" t="s">
        <v>1578</v>
      </c>
      <c r="B3442" t="s">
        <v>113</v>
      </c>
      <c r="C3442">
        <v>0.56673738227222803</v>
      </c>
      <c r="D3442" t="s">
        <v>2480</v>
      </c>
      <c r="E3442" t="s">
        <v>65</v>
      </c>
    </row>
    <row r="3443" spans="1:5" x14ac:dyDescent="0.3">
      <c r="A3443" t="s">
        <v>1497</v>
      </c>
      <c r="B3443" t="s">
        <v>113</v>
      </c>
      <c r="C3443">
        <v>0.56693792835728862</v>
      </c>
      <c r="D3443" t="s">
        <v>2480</v>
      </c>
      <c r="E3443" t="s">
        <v>65</v>
      </c>
    </row>
    <row r="3444" spans="1:5" x14ac:dyDescent="0.3">
      <c r="A3444" t="s">
        <v>1408</v>
      </c>
      <c r="B3444" t="s">
        <v>132</v>
      </c>
      <c r="C3444">
        <v>0.56697498685747305</v>
      </c>
      <c r="D3444" t="s">
        <v>2480</v>
      </c>
      <c r="E3444" t="s">
        <v>65</v>
      </c>
    </row>
    <row r="3445" spans="1:5" x14ac:dyDescent="0.3">
      <c r="A3445" t="s">
        <v>2013</v>
      </c>
      <c r="B3445" t="s">
        <v>132</v>
      </c>
      <c r="C3445">
        <v>0.56700252037481302</v>
      </c>
      <c r="D3445" t="s">
        <v>2480</v>
      </c>
      <c r="E3445" t="s">
        <v>65</v>
      </c>
    </row>
    <row r="3446" spans="1:5" x14ac:dyDescent="0.3">
      <c r="A3446" t="s">
        <v>1645</v>
      </c>
      <c r="B3446" t="s">
        <v>132</v>
      </c>
      <c r="C3446">
        <v>0.56737102152162699</v>
      </c>
      <c r="D3446" t="s">
        <v>2480</v>
      </c>
      <c r="E3446" t="s">
        <v>65</v>
      </c>
    </row>
    <row r="3447" spans="1:5" x14ac:dyDescent="0.3">
      <c r="A3447" t="s">
        <v>1212</v>
      </c>
      <c r="B3447" t="s">
        <v>66</v>
      </c>
      <c r="C3447">
        <v>0.56737390707274604</v>
      </c>
      <c r="D3447" t="s">
        <v>2480</v>
      </c>
      <c r="E3447" t="s">
        <v>65</v>
      </c>
    </row>
    <row r="3448" spans="1:5" x14ac:dyDescent="0.3">
      <c r="A3448" t="s">
        <v>895</v>
      </c>
      <c r="B3448" t="s">
        <v>2481</v>
      </c>
      <c r="C3448">
        <v>0.56755859534483355</v>
      </c>
      <c r="D3448" t="s">
        <v>2480</v>
      </c>
      <c r="E3448" t="s">
        <v>65</v>
      </c>
    </row>
    <row r="3449" spans="1:5" x14ac:dyDescent="0.3">
      <c r="A3449" t="s">
        <v>907</v>
      </c>
      <c r="B3449" t="s">
        <v>132</v>
      </c>
      <c r="C3449">
        <v>0.56756978755186904</v>
      </c>
      <c r="D3449" t="s">
        <v>2480</v>
      </c>
      <c r="E3449" t="s">
        <v>65</v>
      </c>
    </row>
    <row r="3450" spans="1:5" x14ac:dyDescent="0.3">
      <c r="A3450" t="s">
        <v>1666</v>
      </c>
      <c r="B3450" t="s">
        <v>2481</v>
      </c>
      <c r="C3450">
        <v>0.56765349247780705</v>
      </c>
      <c r="D3450" t="s">
        <v>2480</v>
      </c>
      <c r="E3450" t="s">
        <v>65</v>
      </c>
    </row>
    <row r="3451" spans="1:5" x14ac:dyDescent="0.3">
      <c r="A3451" t="s">
        <v>1263</v>
      </c>
      <c r="B3451" t="s">
        <v>132</v>
      </c>
      <c r="C3451">
        <v>0.567710716772869</v>
      </c>
      <c r="D3451" t="s">
        <v>2480</v>
      </c>
      <c r="E3451" t="s">
        <v>65</v>
      </c>
    </row>
    <row r="3452" spans="1:5" x14ac:dyDescent="0.3">
      <c r="A3452" t="s">
        <v>1569</v>
      </c>
      <c r="B3452" t="s">
        <v>113</v>
      </c>
      <c r="C3452">
        <v>0.56776134328350503</v>
      </c>
      <c r="D3452" t="s">
        <v>2480</v>
      </c>
      <c r="E3452" t="s">
        <v>65</v>
      </c>
    </row>
    <row r="3453" spans="1:5" x14ac:dyDescent="0.3">
      <c r="A3453" t="s">
        <v>1508</v>
      </c>
      <c r="B3453" t="s">
        <v>132</v>
      </c>
      <c r="C3453">
        <v>0.56781017611508999</v>
      </c>
      <c r="D3453" t="s">
        <v>2480</v>
      </c>
      <c r="E3453" t="s">
        <v>65</v>
      </c>
    </row>
    <row r="3454" spans="1:5" x14ac:dyDescent="0.3">
      <c r="A3454" t="s">
        <v>1161</v>
      </c>
      <c r="B3454" t="s">
        <v>113</v>
      </c>
      <c r="C3454">
        <v>0.56790618359759604</v>
      </c>
      <c r="D3454" t="s">
        <v>2480</v>
      </c>
      <c r="E3454" t="s">
        <v>65</v>
      </c>
    </row>
    <row r="3455" spans="1:5" x14ac:dyDescent="0.3">
      <c r="A3455" t="s">
        <v>1062</v>
      </c>
      <c r="B3455" t="s">
        <v>113</v>
      </c>
      <c r="C3455">
        <v>0.568000879491393</v>
      </c>
      <c r="D3455" t="s">
        <v>2480</v>
      </c>
      <c r="E3455" t="s">
        <v>65</v>
      </c>
    </row>
    <row r="3456" spans="1:5" x14ac:dyDescent="0.3">
      <c r="A3456" t="s">
        <v>372</v>
      </c>
      <c r="B3456" t="s">
        <v>132</v>
      </c>
      <c r="C3456">
        <v>0.56801087888114599</v>
      </c>
      <c r="D3456" t="s">
        <v>2480</v>
      </c>
      <c r="E3456" t="s">
        <v>65</v>
      </c>
    </row>
    <row r="3457" spans="1:5" x14ac:dyDescent="0.3">
      <c r="A3457" t="s">
        <v>774</v>
      </c>
      <c r="B3457" t="s">
        <v>132</v>
      </c>
      <c r="C3457">
        <v>0.568029737963479</v>
      </c>
      <c r="D3457" t="s">
        <v>2480</v>
      </c>
      <c r="E3457" t="s">
        <v>65</v>
      </c>
    </row>
    <row r="3458" spans="1:5" x14ac:dyDescent="0.3">
      <c r="A3458" t="s">
        <v>1254</v>
      </c>
      <c r="B3458" t="s">
        <v>113</v>
      </c>
      <c r="C3458">
        <v>0.56804123772098802</v>
      </c>
      <c r="D3458" t="s">
        <v>2480</v>
      </c>
      <c r="E3458" t="s">
        <v>65</v>
      </c>
    </row>
    <row r="3459" spans="1:5" x14ac:dyDescent="0.3">
      <c r="A3459" t="s">
        <v>1496</v>
      </c>
      <c r="B3459" t="s">
        <v>132</v>
      </c>
      <c r="C3459">
        <v>0.56817581242944304</v>
      </c>
      <c r="D3459" t="s">
        <v>2480</v>
      </c>
      <c r="E3459" t="s">
        <v>65</v>
      </c>
    </row>
    <row r="3460" spans="1:5" x14ac:dyDescent="0.3">
      <c r="A3460" t="s">
        <v>1046</v>
      </c>
      <c r="B3460" t="s">
        <v>132</v>
      </c>
      <c r="C3460">
        <v>0.56818050246373797</v>
      </c>
      <c r="D3460" t="s">
        <v>2480</v>
      </c>
      <c r="E3460" t="s">
        <v>65</v>
      </c>
    </row>
    <row r="3461" spans="1:5" x14ac:dyDescent="0.3">
      <c r="A3461" t="s">
        <v>2395</v>
      </c>
      <c r="B3461" t="s">
        <v>66</v>
      </c>
      <c r="C3461">
        <v>0.56823924007272497</v>
      </c>
      <c r="D3461" t="s">
        <v>2480</v>
      </c>
      <c r="E3461" t="s">
        <v>65</v>
      </c>
    </row>
    <row r="3462" spans="1:5" x14ac:dyDescent="0.3">
      <c r="A3462" t="s">
        <v>1399</v>
      </c>
      <c r="B3462" t="s">
        <v>66</v>
      </c>
      <c r="C3462">
        <v>0.56824889441205395</v>
      </c>
      <c r="D3462" t="s">
        <v>2480</v>
      </c>
      <c r="E3462" t="s">
        <v>65</v>
      </c>
    </row>
    <row r="3463" spans="1:5" x14ac:dyDescent="0.3">
      <c r="A3463" t="s">
        <v>434</v>
      </c>
      <c r="B3463" t="s">
        <v>66</v>
      </c>
      <c r="C3463">
        <v>0.56831948420101297</v>
      </c>
      <c r="D3463" t="s">
        <v>2480</v>
      </c>
      <c r="E3463" t="s">
        <v>65</v>
      </c>
    </row>
    <row r="3464" spans="1:5" x14ac:dyDescent="0.3">
      <c r="A3464" t="s">
        <v>1075</v>
      </c>
      <c r="B3464" t="s">
        <v>113</v>
      </c>
      <c r="C3464">
        <v>0.56836943478870805</v>
      </c>
      <c r="D3464" t="s">
        <v>2480</v>
      </c>
      <c r="E3464" t="s">
        <v>65</v>
      </c>
    </row>
    <row r="3465" spans="1:5" x14ac:dyDescent="0.3">
      <c r="A3465" t="s">
        <v>1267</v>
      </c>
      <c r="B3465" t="s">
        <v>132</v>
      </c>
      <c r="C3465">
        <v>0.56849410188637095</v>
      </c>
      <c r="D3465" t="s">
        <v>2480</v>
      </c>
      <c r="E3465" t="s">
        <v>65</v>
      </c>
    </row>
    <row r="3466" spans="1:5" x14ac:dyDescent="0.3">
      <c r="A3466" t="s">
        <v>1398</v>
      </c>
      <c r="B3466" t="s">
        <v>66</v>
      </c>
      <c r="C3466">
        <v>0.568662942960243</v>
      </c>
      <c r="D3466" t="s">
        <v>2480</v>
      </c>
      <c r="E3466" t="s">
        <v>65</v>
      </c>
    </row>
    <row r="3467" spans="1:5" x14ac:dyDescent="0.3">
      <c r="A3467" t="s">
        <v>635</v>
      </c>
      <c r="B3467" t="s">
        <v>132</v>
      </c>
      <c r="C3467">
        <v>0.56932369189530196</v>
      </c>
      <c r="D3467" t="s">
        <v>2480</v>
      </c>
      <c r="E3467" t="s">
        <v>65</v>
      </c>
    </row>
    <row r="3468" spans="1:5" x14ac:dyDescent="0.3">
      <c r="A3468" t="s">
        <v>2359</v>
      </c>
      <c r="B3468" t="s">
        <v>113</v>
      </c>
      <c r="C3468">
        <v>0.56940838401428595</v>
      </c>
      <c r="D3468" t="s">
        <v>2480</v>
      </c>
      <c r="E3468" t="s">
        <v>65</v>
      </c>
    </row>
    <row r="3469" spans="1:5" x14ac:dyDescent="0.3">
      <c r="A3469" t="s">
        <v>1330</v>
      </c>
      <c r="B3469" t="s">
        <v>66</v>
      </c>
      <c r="C3469">
        <v>0.56948768838625197</v>
      </c>
      <c r="D3469" t="s">
        <v>2480</v>
      </c>
      <c r="E3469" t="s">
        <v>65</v>
      </c>
    </row>
    <row r="3470" spans="1:5" x14ac:dyDescent="0.3">
      <c r="A3470" t="s">
        <v>2420</v>
      </c>
      <c r="B3470" t="s">
        <v>132</v>
      </c>
      <c r="C3470">
        <v>0.56951907109091404</v>
      </c>
      <c r="D3470" t="s">
        <v>2480</v>
      </c>
      <c r="E3470" t="s">
        <v>65</v>
      </c>
    </row>
    <row r="3471" spans="1:5" x14ac:dyDescent="0.3">
      <c r="A3471" t="s">
        <v>967</v>
      </c>
      <c r="B3471" t="s">
        <v>132</v>
      </c>
      <c r="C3471">
        <v>0.56971296123867998</v>
      </c>
      <c r="D3471" t="s">
        <v>2480</v>
      </c>
      <c r="E3471" t="s">
        <v>65</v>
      </c>
    </row>
    <row r="3472" spans="1:5" x14ac:dyDescent="0.3">
      <c r="A3472" t="s">
        <v>364</v>
      </c>
      <c r="B3472" t="s">
        <v>2481</v>
      </c>
      <c r="C3472">
        <v>0.56974949945640785</v>
      </c>
      <c r="D3472" t="s">
        <v>2480</v>
      </c>
      <c r="E3472" t="s">
        <v>65</v>
      </c>
    </row>
    <row r="3473" spans="1:5" x14ac:dyDescent="0.3">
      <c r="A3473" t="s">
        <v>1434</v>
      </c>
      <c r="B3473" t="s">
        <v>66</v>
      </c>
      <c r="C3473">
        <v>0.56984800141789704</v>
      </c>
      <c r="D3473" t="s">
        <v>2480</v>
      </c>
      <c r="E3473" t="s">
        <v>65</v>
      </c>
    </row>
    <row r="3474" spans="1:5" x14ac:dyDescent="0.3">
      <c r="A3474" t="s">
        <v>1536</v>
      </c>
      <c r="B3474" t="s">
        <v>66</v>
      </c>
      <c r="C3474">
        <v>0.56987015214370595</v>
      </c>
      <c r="D3474" t="s">
        <v>2480</v>
      </c>
      <c r="E3474" t="s">
        <v>65</v>
      </c>
    </row>
    <row r="3475" spans="1:5" x14ac:dyDescent="0.3">
      <c r="A3475" t="s">
        <v>2263</v>
      </c>
      <c r="B3475" t="s">
        <v>132</v>
      </c>
      <c r="C3475">
        <v>0.569871793754131</v>
      </c>
      <c r="D3475" t="s">
        <v>2480</v>
      </c>
      <c r="E3475" t="s">
        <v>65</v>
      </c>
    </row>
    <row r="3476" spans="1:5" x14ac:dyDescent="0.3">
      <c r="A3476" t="s">
        <v>1156</v>
      </c>
      <c r="B3476" t="s">
        <v>2481</v>
      </c>
      <c r="C3476">
        <v>0.56989703468965103</v>
      </c>
      <c r="D3476" t="s">
        <v>2480</v>
      </c>
      <c r="E3476" t="s">
        <v>65</v>
      </c>
    </row>
    <row r="3477" spans="1:5" x14ac:dyDescent="0.3">
      <c r="A3477" t="s">
        <v>1400</v>
      </c>
      <c r="B3477" t="s">
        <v>66</v>
      </c>
      <c r="C3477">
        <v>0.56995857649091797</v>
      </c>
      <c r="D3477" t="s">
        <v>2480</v>
      </c>
      <c r="E3477" t="s">
        <v>65</v>
      </c>
    </row>
    <row r="3478" spans="1:5" x14ac:dyDescent="0.3">
      <c r="A3478" t="s">
        <v>1373</v>
      </c>
      <c r="B3478" t="s">
        <v>2481</v>
      </c>
      <c r="C3478">
        <v>0.57010485904105934</v>
      </c>
      <c r="D3478" t="s">
        <v>2480</v>
      </c>
      <c r="E3478" t="s">
        <v>65</v>
      </c>
    </row>
    <row r="3479" spans="1:5" x14ac:dyDescent="0.3">
      <c r="A3479" t="s">
        <v>1663</v>
      </c>
      <c r="B3479" t="s">
        <v>66</v>
      </c>
      <c r="C3479">
        <v>0.57021931732564302</v>
      </c>
      <c r="D3479" t="s">
        <v>2480</v>
      </c>
      <c r="E3479" t="s">
        <v>65</v>
      </c>
    </row>
    <row r="3480" spans="1:5" x14ac:dyDescent="0.3">
      <c r="A3480" t="s">
        <v>2357</v>
      </c>
      <c r="B3480" t="s">
        <v>132</v>
      </c>
      <c r="C3480">
        <v>0.57039254757885205</v>
      </c>
      <c r="D3480" t="s">
        <v>2480</v>
      </c>
      <c r="E3480" t="s">
        <v>65</v>
      </c>
    </row>
    <row r="3481" spans="1:5" x14ac:dyDescent="0.3">
      <c r="A3481" t="s">
        <v>1122</v>
      </c>
      <c r="B3481" t="s">
        <v>2481</v>
      </c>
      <c r="C3481">
        <v>0.57043655987631903</v>
      </c>
      <c r="D3481" t="s">
        <v>2480</v>
      </c>
      <c r="E3481" t="s">
        <v>65</v>
      </c>
    </row>
    <row r="3482" spans="1:5" x14ac:dyDescent="0.3">
      <c r="A3482" t="s">
        <v>902</v>
      </c>
      <c r="B3482" t="s">
        <v>132</v>
      </c>
      <c r="C3482">
        <v>0.57050642460633305</v>
      </c>
      <c r="D3482" t="s">
        <v>2480</v>
      </c>
      <c r="E3482" t="s">
        <v>65</v>
      </c>
    </row>
    <row r="3483" spans="1:5" x14ac:dyDescent="0.3">
      <c r="A3483" t="s">
        <v>1491</v>
      </c>
      <c r="B3483" t="s">
        <v>66</v>
      </c>
      <c r="C3483">
        <v>0.57058583486496595</v>
      </c>
      <c r="D3483" t="s">
        <v>2480</v>
      </c>
      <c r="E3483" t="s">
        <v>65</v>
      </c>
    </row>
    <row r="3484" spans="1:5" x14ac:dyDescent="0.3">
      <c r="A3484" t="s">
        <v>1291</v>
      </c>
      <c r="B3484" t="s">
        <v>2481</v>
      </c>
      <c r="C3484">
        <v>0.57083491835170297</v>
      </c>
      <c r="D3484" t="s">
        <v>2480</v>
      </c>
      <c r="E3484" t="s">
        <v>65</v>
      </c>
    </row>
    <row r="3485" spans="1:5" x14ac:dyDescent="0.3">
      <c r="A3485" t="s">
        <v>1415</v>
      </c>
      <c r="B3485" t="s">
        <v>132</v>
      </c>
      <c r="C3485">
        <v>0.57088877948017003</v>
      </c>
      <c r="D3485" t="s">
        <v>2480</v>
      </c>
      <c r="E3485" t="s">
        <v>65</v>
      </c>
    </row>
    <row r="3486" spans="1:5" x14ac:dyDescent="0.3">
      <c r="A3486" t="s">
        <v>1052</v>
      </c>
      <c r="B3486" t="s">
        <v>113</v>
      </c>
      <c r="C3486">
        <v>0.570907624889057</v>
      </c>
      <c r="D3486" t="s">
        <v>2480</v>
      </c>
      <c r="E3486" t="s">
        <v>65</v>
      </c>
    </row>
    <row r="3487" spans="1:5" x14ac:dyDescent="0.3">
      <c r="A3487" t="s">
        <v>1118</v>
      </c>
      <c r="B3487" t="s">
        <v>66</v>
      </c>
      <c r="C3487">
        <v>0.57103022606062204</v>
      </c>
      <c r="D3487" t="s">
        <v>2480</v>
      </c>
      <c r="E3487" t="s">
        <v>65</v>
      </c>
    </row>
    <row r="3488" spans="1:5" x14ac:dyDescent="0.3">
      <c r="A3488" t="s">
        <v>1534</v>
      </c>
      <c r="B3488" t="s">
        <v>113</v>
      </c>
      <c r="C3488">
        <v>0.57106249461237502</v>
      </c>
      <c r="D3488" t="s">
        <v>2480</v>
      </c>
      <c r="E3488" t="s">
        <v>65</v>
      </c>
    </row>
    <row r="3489" spans="1:5" x14ac:dyDescent="0.3">
      <c r="A3489" t="s">
        <v>1665</v>
      </c>
      <c r="B3489" t="s">
        <v>2481</v>
      </c>
      <c r="C3489">
        <v>0.57117251504350897</v>
      </c>
      <c r="D3489" t="s">
        <v>2480</v>
      </c>
      <c r="E3489" t="s">
        <v>65</v>
      </c>
    </row>
    <row r="3490" spans="1:5" x14ac:dyDescent="0.3">
      <c r="A3490" t="s">
        <v>1433</v>
      </c>
      <c r="B3490" t="s">
        <v>2481</v>
      </c>
      <c r="C3490">
        <v>0.57118940319000444</v>
      </c>
      <c r="D3490" t="s">
        <v>2480</v>
      </c>
      <c r="E3490" t="s">
        <v>65</v>
      </c>
    </row>
    <row r="3491" spans="1:5" x14ac:dyDescent="0.3">
      <c r="A3491" t="s">
        <v>1360</v>
      </c>
      <c r="B3491" t="s">
        <v>2481</v>
      </c>
      <c r="C3491">
        <v>0.57122591430387804</v>
      </c>
      <c r="D3491" t="s">
        <v>2480</v>
      </c>
      <c r="E3491" t="s">
        <v>65</v>
      </c>
    </row>
    <row r="3492" spans="1:5" x14ac:dyDescent="0.3">
      <c r="A3492" t="s">
        <v>1669</v>
      </c>
      <c r="B3492" t="s">
        <v>66</v>
      </c>
      <c r="C3492">
        <v>0.57155490062049297</v>
      </c>
      <c r="D3492" t="s">
        <v>2480</v>
      </c>
      <c r="E3492" t="s">
        <v>65</v>
      </c>
    </row>
    <row r="3493" spans="1:5" x14ac:dyDescent="0.3">
      <c r="A3493" t="s">
        <v>401</v>
      </c>
      <c r="B3493" t="s">
        <v>2481</v>
      </c>
      <c r="C3493">
        <v>0.57157732851264342</v>
      </c>
      <c r="D3493" t="s">
        <v>2480</v>
      </c>
      <c r="E3493" t="s">
        <v>65</v>
      </c>
    </row>
    <row r="3494" spans="1:5" x14ac:dyDescent="0.3">
      <c r="A3494" t="s">
        <v>929</v>
      </c>
      <c r="B3494" t="s">
        <v>132</v>
      </c>
      <c r="C3494">
        <v>0.57160653307381504</v>
      </c>
      <c r="D3494" t="s">
        <v>2480</v>
      </c>
      <c r="E3494" t="s">
        <v>65</v>
      </c>
    </row>
    <row r="3495" spans="1:5" x14ac:dyDescent="0.3">
      <c r="A3495" t="s">
        <v>1402</v>
      </c>
      <c r="B3495" t="s">
        <v>66</v>
      </c>
      <c r="C3495">
        <v>0.57167564224775402</v>
      </c>
      <c r="D3495" t="s">
        <v>2480</v>
      </c>
      <c r="E3495" t="s">
        <v>65</v>
      </c>
    </row>
    <row r="3496" spans="1:5" x14ac:dyDescent="0.3">
      <c r="A3496" t="s">
        <v>2019</v>
      </c>
      <c r="B3496" t="s">
        <v>132</v>
      </c>
      <c r="C3496">
        <v>0.57172266524276105</v>
      </c>
      <c r="D3496" t="s">
        <v>2480</v>
      </c>
      <c r="E3496" t="s">
        <v>65</v>
      </c>
    </row>
    <row r="3497" spans="1:5" x14ac:dyDescent="0.3">
      <c r="A3497" t="s">
        <v>1637</v>
      </c>
      <c r="B3497" t="s">
        <v>132</v>
      </c>
      <c r="C3497">
        <v>0.57186715124276</v>
      </c>
      <c r="D3497" t="s">
        <v>2480</v>
      </c>
      <c r="E3497" t="s">
        <v>65</v>
      </c>
    </row>
    <row r="3498" spans="1:5" x14ac:dyDescent="0.3">
      <c r="A3498" t="s">
        <v>1337</v>
      </c>
      <c r="B3498" t="s">
        <v>2481</v>
      </c>
      <c r="C3498">
        <v>0.57187379584076803</v>
      </c>
      <c r="D3498" t="s">
        <v>2480</v>
      </c>
      <c r="E3498" t="s">
        <v>65</v>
      </c>
    </row>
    <row r="3499" spans="1:5" x14ac:dyDescent="0.3">
      <c r="A3499" t="s">
        <v>1687</v>
      </c>
      <c r="B3499" t="s">
        <v>132</v>
      </c>
      <c r="C3499">
        <v>0.57195349540165796</v>
      </c>
      <c r="D3499" t="s">
        <v>2480</v>
      </c>
      <c r="E3499" t="s">
        <v>65</v>
      </c>
    </row>
    <row r="3500" spans="1:5" x14ac:dyDescent="0.3">
      <c r="A3500" t="s">
        <v>1168</v>
      </c>
      <c r="B3500" t="s">
        <v>66</v>
      </c>
      <c r="C3500">
        <v>0.57197616469715196</v>
      </c>
      <c r="D3500" t="s">
        <v>2480</v>
      </c>
      <c r="E3500" t="s">
        <v>65</v>
      </c>
    </row>
    <row r="3501" spans="1:5" x14ac:dyDescent="0.3">
      <c r="A3501" t="s">
        <v>1518</v>
      </c>
      <c r="B3501" t="s">
        <v>66</v>
      </c>
      <c r="C3501">
        <v>0.57218199705653705</v>
      </c>
      <c r="D3501" t="s">
        <v>2480</v>
      </c>
      <c r="E3501" t="s">
        <v>65</v>
      </c>
    </row>
    <row r="3502" spans="1:5" x14ac:dyDescent="0.3">
      <c r="A3502" t="s">
        <v>1411</v>
      </c>
      <c r="B3502" t="s">
        <v>132</v>
      </c>
      <c r="C3502">
        <v>0.57231390137497296</v>
      </c>
      <c r="D3502" t="s">
        <v>2480</v>
      </c>
      <c r="E3502" t="s">
        <v>65</v>
      </c>
    </row>
    <row r="3503" spans="1:5" x14ac:dyDescent="0.3">
      <c r="A3503" t="s">
        <v>793</v>
      </c>
      <c r="B3503" t="s">
        <v>2481</v>
      </c>
      <c r="C3503">
        <v>0.57232014442201951</v>
      </c>
      <c r="D3503" t="s">
        <v>2480</v>
      </c>
      <c r="E3503" t="s">
        <v>65</v>
      </c>
    </row>
    <row r="3504" spans="1:5" x14ac:dyDescent="0.3">
      <c r="A3504" t="s">
        <v>1042</v>
      </c>
      <c r="B3504" t="s">
        <v>132</v>
      </c>
      <c r="C3504">
        <v>0.57235980945431797</v>
      </c>
      <c r="D3504" t="s">
        <v>2480</v>
      </c>
      <c r="E3504" t="s">
        <v>65</v>
      </c>
    </row>
    <row r="3505" spans="1:5" x14ac:dyDescent="0.3">
      <c r="A3505" t="s">
        <v>1423</v>
      </c>
      <c r="B3505" t="s">
        <v>113</v>
      </c>
      <c r="C3505">
        <v>0.57245624464349076</v>
      </c>
      <c r="D3505" t="s">
        <v>2480</v>
      </c>
      <c r="E3505" t="s">
        <v>65</v>
      </c>
    </row>
    <row r="3506" spans="1:5" x14ac:dyDescent="0.3">
      <c r="A3506" t="s">
        <v>1673</v>
      </c>
      <c r="B3506" t="s">
        <v>113</v>
      </c>
      <c r="C3506">
        <v>0.57247347926210768</v>
      </c>
      <c r="D3506" t="s">
        <v>2480</v>
      </c>
      <c r="E3506" t="s">
        <v>65</v>
      </c>
    </row>
    <row r="3507" spans="1:5" x14ac:dyDescent="0.3">
      <c r="A3507" t="s">
        <v>1534</v>
      </c>
      <c r="B3507" t="s">
        <v>132</v>
      </c>
      <c r="C3507">
        <v>0.57265670480311204</v>
      </c>
      <c r="D3507" t="s">
        <v>2480</v>
      </c>
      <c r="E3507" t="s">
        <v>65</v>
      </c>
    </row>
    <row r="3508" spans="1:5" x14ac:dyDescent="0.3">
      <c r="A3508" t="s">
        <v>527</v>
      </c>
      <c r="B3508" t="s">
        <v>66</v>
      </c>
      <c r="C3508">
        <v>0.57269337427376898</v>
      </c>
      <c r="D3508" t="s">
        <v>2480</v>
      </c>
      <c r="E3508" t="s">
        <v>65</v>
      </c>
    </row>
    <row r="3509" spans="1:5" x14ac:dyDescent="0.3">
      <c r="A3509" t="s">
        <v>2403</v>
      </c>
      <c r="B3509" t="s">
        <v>132</v>
      </c>
      <c r="C3509">
        <v>0.57288560443923997</v>
      </c>
      <c r="D3509" t="s">
        <v>2480</v>
      </c>
      <c r="E3509" t="s">
        <v>65</v>
      </c>
    </row>
    <row r="3510" spans="1:5" x14ac:dyDescent="0.3">
      <c r="A3510" t="s">
        <v>1644</v>
      </c>
      <c r="B3510" t="s">
        <v>132</v>
      </c>
      <c r="C3510">
        <v>0.57319156785384595</v>
      </c>
      <c r="D3510" t="s">
        <v>2480</v>
      </c>
      <c r="E3510" t="s">
        <v>65</v>
      </c>
    </row>
    <row r="3511" spans="1:5" x14ac:dyDescent="0.3">
      <c r="A3511" t="s">
        <v>1417</v>
      </c>
      <c r="B3511" t="s">
        <v>66</v>
      </c>
      <c r="C3511">
        <v>0.57320391566101603</v>
      </c>
      <c r="D3511" t="s">
        <v>2480</v>
      </c>
      <c r="E3511" t="s">
        <v>65</v>
      </c>
    </row>
    <row r="3512" spans="1:5" x14ac:dyDescent="0.3">
      <c r="A3512" t="s">
        <v>1029</v>
      </c>
      <c r="B3512" t="s">
        <v>132</v>
      </c>
      <c r="C3512">
        <v>0.573341321432287</v>
      </c>
      <c r="D3512" t="s">
        <v>2480</v>
      </c>
      <c r="E3512" t="s">
        <v>65</v>
      </c>
    </row>
    <row r="3513" spans="1:5" x14ac:dyDescent="0.3">
      <c r="A3513" t="s">
        <v>1465</v>
      </c>
      <c r="B3513" t="s">
        <v>2481</v>
      </c>
      <c r="C3513">
        <v>0.57334564856888404</v>
      </c>
      <c r="D3513" t="s">
        <v>2480</v>
      </c>
      <c r="E3513" t="s">
        <v>65</v>
      </c>
    </row>
    <row r="3514" spans="1:5" x14ac:dyDescent="0.3">
      <c r="A3514" t="s">
        <v>2378</v>
      </c>
      <c r="B3514" t="s">
        <v>66</v>
      </c>
      <c r="C3514">
        <v>0.57350235596908405</v>
      </c>
      <c r="D3514" t="s">
        <v>2480</v>
      </c>
      <c r="E3514" t="s">
        <v>65</v>
      </c>
    </row>
    <row r="3515" spans="1:5" x14ac:dyDescent="0.3">
      <c r="A3515" t="s">
        <v>1659</v>
      </c>
      <c r="B3515" t="s">
        <v>66</v>
      </c>
      <c r="C3515">
        <v>0.57372677849716303</v>
      </c>
      <c r="D3515" t="s">
        <v>2480</v>
      </c>
      <c r="E3515" t="s">
        <v>65</v>
      </c>
    </row>
    <row r="3516" spans="1:5" x14ac:dyDescent="0.3">
      <c r="A3516" t="s">
        <v>380</v>
      </c>
      <c r="B3516" t="s">
        <v>66</v>
      </c>
      <c r="C3516">
        <v>0.573793777136964</v>
      </c>
      <c r="D3516" t="s">
        <v>2480</v>
      </c>
      <c r="E3516" t="s">
        <v>65</v>
      </c>
    </row>
    <row r="3517" spans="1:5" x14ac:dyDescent="0.3">
      <c r="A3517" t="s">
        <v>1990</v>
      </c>
      <c r="B3517" t="s">
        <v>132</v>
      </c>
      <c r="C3517">
        <v>0.574088656093794</v>
      </c>
      <c r="D3517" t="s">
        <v>2480</v>
      </c>
      <c r="E3517" t="s">
        <v>65</v>
      </c>
    </row>
    <row r="3518" spans="1:5" x14ac:dyDescent="0.3">
      <c r="A3518" t="s">
        <v>1134</v>
      </c>
      <c r="B3518" t="s">
        <v>66</v>
      </c>
      <c r="C3518">
        <v>0.57417387528401698</v>
      </c>
      <c r="D3518" t="s">
        <v>2480</v>
      </c>
      <c r="E3518" t="s">
        <v>65</v>
      </c>
    </row>
    <row r="3519" spans="1:5" x14ac:dyDescent="0.3">
      <c r="A3519" t="s">
        <v>2356</v>
      </c>
      <c r="B3519" t="s">
        <v>113</v>
      </c>
      <c r="C3519">
        <v>0.57423306022533505</v>
      </c>
      <c r="D3519" t="s">
        <v>2480</v>
      </c>
      <c r="E3519" t="s">
        <v>65</v>
      </c>
    </row>
    <row r="3520" spans="1:5" x14ac:dyDescent="0.3">
      <c r="A3520" t="s">
        <v>798</v>
      </c>
      <c r="B3520" t="s">
        <v>2481</v>
      </c>
      <c r="C3520">
        <v>0.57436529567105077</v>
      </c>
      <c r="D3520" t="s">
        <v>2480</v>
      </c>
      <c r="E3520" t="s">
        <v>65</v>
      </c>
    </row>
    <row r="3521" spans="1:5" x14ac:dyDescent="0.3">
      <c r="A3521" t="s">
        <v>1111</v>
      </c>
      <c r="B3521" t="s">
        <v>66</v>
      </c>
      <c r="C3521">
        <v>0.57445164490075595</v>
      </c>
      <c r="D3521" t="s">
        <v>2480</v>
      </c>
      <c r="E3521" t="s">
        <v>65</v>
      </c>
    </row>
    <row r="3522" spans="1:5" x14ac:dyDescent="0.3">
      <c r="A3522" t="s">
        <v>826</v>
      </c>
      <c r="B3522" t="s">
        <v>66</v>
      </c>
      <c r="C3522">
        <v>0.574549013558178</v>
      </c>
      <c r="D3522" t="s">
        <v>2480</v>
      </c>
      <c r="E3522" t="s">
        <v>65</v>
      </c>
    </row>
    <row r="3523" spans="1:5" x14ac:dyDescent="0.3">
      <c r="A3523" t="s">
        <v>1164</v>
      </c>
      <c r="B3523" t="s">
        <v>113</v>
      </c>
      <c r="C3523">
        <v>0.57460556068438495</v>
      </c>
      <c r="D3523" t="s">
        <v>2480</v>
      </c>
      <c r="E3523" t="s">
        <v>65</v>
      </c>
    </row>
    <row r="3524" spans="1:5" x14ac:dyDescent="0.3">
      <c r="A3524" t="s">
        <v>1610</v>
      </c>
      <c r="B3524" t="s">
        <v>2481</v>
      </c>
      <c r="C3524">
        <v>0.5746120021522737</v>
      </c>
      <c r="D3524" t="s">
        <v>2480</v>
      </c>
      <c r="E3524" t="s">
        <v>65</v>
      </c>
    </row>
    <row r="3525" spans="1:5" x14ac:dyDescent="0.3">
      <c r="A3525" t="s">
        <v>1169</v>
      </c>
      <c r="B3525" t="s">
        <v>66</v>
      </c>
      <c r="C3525">
        <v>0.57469413642882305</v>
      </c>
      <c r="D3525" t="s">
        <v>2480</v>
      </c>
      <c r="E3525" t="s">
        <v>65</v>
      </c>
    </row>
    <row r="3526" spans="1:5" x14ac:dyDescent="0.3">
      <c r="A3526" t="s">
        <v>1044</v>
      </c>
      <c r="B3526" t="s">
        <v>132</v>
      </c>
      <c r="C3526">
        <v>0.57483843516158795</v>
      </c>
      <c r="D3526" t="s">
        <v>2480</v>
      </c>
      <c r="E3526" t="s">
        <v>65</v>
      </c>
    </row>
    <row r="3527" spans="1:5" x14ac:dyDescent="0.3">
      <c r="A3527" t="s">
        <v>1574</v>
      </c>
      <c r="B3527" t="s">
        <v>132</v>
      </c>
      <c r="C3527">
        <v>0.57484277402310502</v>
      </c>
      <c r="D3527" t="s">
        <v>2480</v>
      </c>
      <c r="E3527" t="s">
        <v>65</v>
      </c>
    </row>
    <row r="3528" spans="1:5" x14ac:dyDescent="0.3">
      <c r="A3528" t="s">
        <v>653</v>
      </c>
      <c r="B3528" t="s">
        <v>2481</v>
      </c>
      <c r="C3528">
        <v>0.57507842971661649</v>
      </c>
      <c r="D3528" t="s">
        <v>2480</v>
      </c>
      <c r="E3528" t="s">
        <v>65</v>
      </c>
    </row>
    <row r="3529" spans="1:5" x14ac:dyDescent="0.3">
      <c r="A3529" t="s">
        <v>1220</v>
      </c>
      <c r="B3529" t="s">
        <v>132</v>
      </c>
      <c r="C3529">
        <v>0.57517037837343699</v>
      </c>
      <c r="D3529" t="s">
        <v>2480</v>
      </c>
      <c r="E3529" t="s">
        <v>65</v>
      </c>
    </row>
    <row r="3530" spans="1:5" x14ac:dyDescent="0.3">
      <c r="A3530" t="s">
        <v>1296</v>
      </c>
      <c r="B3530" t="s">
        <v>2481</v>
      </c>
      <c r="C3530">
        <v>0.57532136967980807</v>
      </c>
      <c r="D3530" t="s">
        <v>2480</v>
      </c>
      <c r="E3530" t="s">
        <v>65</v>
      </c>
    </row>
    <row r="3531" spans="1:5" x14ac:dyDescent="0.3">
      <c r="A3531" t="s">
        <v>1214</v>
      </c>
      <c r="B3531" t="s">
        <v>132</v>
      </c>
      <c r="C3531">
        <v>0.57533092622496795</v>
      </c>
      <c r="D3531" t="s">
        <v>2480</v>
      </c>
      <c r="E3531" t="s">
        <v>65</v>
      </c>
    </row>
    <row r="3532" spans="1:5" x14ac:dyDescent="0.3">
      <c r="A3532" t="s">
        <v>1129</v>
      </c>
      <c r="B3532" t="s">
        <v>66</v>
      </c>
      <c r="C3532">
        <v>0.57533717375334803</v>
      </c>
      <c r="D3532" t="s">
        <v>2480</v>
      </c>
      <c r="E3532" t="s">
        <v>65</v>
      </c>
    </row>
    <row r="3533" spans="1:5" x14ac:dyDescent="0.3">
      <c r="A3533" t="s">
        <v>789</v>
      </c>
      <c r="B3533" t="s">
        <v>2481</v>
      </c>
      <c r="C3533">
        <v>0.57537528968472773</v>
      </c>
      <c r="D3533" t="s">
        <v>2480</v>
      </c>
      <c r="E3533" t="s">
        <v>65</v>
      </c>
    </row>
    <row r="3534" spans="1:5" x14ac:dyDescent="0.3">
      <c r="A3534" t="s">
        <v>1920</v>
      </c>
      <c r="B3534" t="s">
        <v>132</v>
      </c>
      <c r="C3534">
        <v>0.57560987054064805</v>
      </c>
      <c r="D3534" t="s">
        <v>2480</v>
      </c>
      <c r="E3534" t="s">
        <v>65</v>
      </c>
    </row>
    <row r="3535" spans="1:5" x14ac:dyDescent="0.3">
      <c r="A3535" t="s">
        <v>1569</v>
      </c>
      <c r="B3535" t="s">
        <v>132</v>
      </c>
      <c r="C3535">
        <v>0.57565412621495105</v>
      </c>
      <c r="D3535" t="s">
        <v>2480</v>
      </c>
      <c r="E3535" t="s">
        <v>65</v>
      </c>
    </row>
    <row r="3536" spans="1:5" x14ac:dyDescent="0.3">
      <c r="A3536" t="s">
        <v>1025</v>
      </c>
      <c r="B3536" t="s">
        <v>2481</v>
      </c>
      <c r="C3536">
        <v>0.57565627707971201</v>
      </c>
      <c r="D3536" t="s">
        <v>2480</v>
      </c>
      <c r="E3536" t="s">
        <v>65</v>
      </c>
    </row>
    <row r="3537" spans="1:5" x14ac:dyDescent="0.3">
      <c r="A3537" t="s">
        <v>790</v>
      </c>
      <c r="B3537" t="s">
        <v>2481</v>
      </c>
      <c r="C3537">
        <v>0.57571266220376704</v>
      </c>
      <c r="D3537" t="s">
        <v>2480</v>
      </c>
      <c r="E3537" t="s">
        <v>65</v>
      </c>
    </row>
    <row r="3538" spans="1:5" x14ac:dyDescent="0.3">
      <c r="A3538" t="s">
        <v>1374</v>
      </c>
      <c r="B3538" t="s">
        <v>66</v>
      </c>
      <c r="C3538">
        <v>0.57580301427636205</v>
      </c>
      <c r="D3538" t="s">
        <v>2480</v>
      </c>
      <c r="E3538" t="s">
        <v>65</v>
      </c>
    </row>
    <row r="3539" spans="1:5" x14ac:dyDescent="0.3">
      <c r="A3539" t="s">
        <v>1383</v>
      </c>
      <c r="B3539" t="s">
        <v>2481</v>
      </c>
      <c r="C3539">
        <v>0.57581485407022603</v>
      </c>
      <c r="D3539" t="s">
        <v>2480</v>
      </c>
      <c r="E3539" t="s">
        <v>65</v>
      </c>
    </row>
    <row r="3540" spans="1:5" x14ac:dyDescent="0.3">
      <c r="A3540" t="s">
        <v>1177</v>
      </c>
      <c r="B3540" t="s">
        <v>66</v>
      </c>
      <c r="C3540">
        <v>0.57582931727201103</v>
      </c>
      <c r="D3540" t="s">
        <v>2480</v>
      </c>
      <c r="E3540" t="s">
        <v>65</v>
      </c>
    </row>
    <row r="3541" spans="1:5" x14ac:dyDescent="0.3">
      <c r="A3541" t="s">
        <v>319</v>
      </c>
      <c r="B3541" t="s">
        <v>132</v>
      </c>
      <c r="C3541">
        <v>0.57585780988017099</v>
      </c>
      <c r="D3541" t="s">
        <v>2480</v>
      </c>
      <c r="E3541" t="s">
        <v>65</v>
      </c>
    </row>
    <row r="3542" spans="1:5" x14ac:dyDescent="0.3">
      <c r="A3542" t="s">
        <v>1145</v>
      </c>
      <c r="B3542" t="s">
        <v>66</v>
      </c>
      <c r="C3542">
        <v>0.57607267058624601</v>
      </c>
      <c r="D3542" t="s">
        <v>2480</v>
      </c>
      <c r="E3542" t="s">
        <v>65</v>
      </c>
    </row>
    <row r="3543" spans="1:5" x14ac:dyDescent="0.3">
      <c r="A3543" t="s">
        <v>794</v>
      </c>
      <c r="B3543" t="s">
        <v>2481</v>
      </c>
      <c r="C3543">
        <v>0.57623485240362271</v>
      </c>
      <c r="D3543" t="s">
        <v>2480</v>
      </c>
      <c r="E3543" t="s">
        <v>65</v>
      </c>
    </row>
    <row r="3544" spans="1:5" x14ac:dyDescent="0.3">
      <c r="A3544" t="s">
        <v>894</v>
      </c>
      <c r="B3544" t="s">
        <v>132</v>
      </c>
      <c r="C3544">
        <v>0.57649016380729601</v>
      </c>
      <c r="D3544" t="s">
        <v>2480</v>
      </c>
      <c r="E3544" t="s">
        <v>65</v>
      </c>
    </row>
    <row r="3545" spans="1:5" x14ac:dyDescent="0.3">
      <c r="A3545" t="s">
        <v>1212</v>
      </c>
      <c r="B3545" t="s">
        <v>113</v>
      </c>
      <c r="C3545">
        <v>0.57660040233948495</v>
      </c>
      <c r="D3545" t="s">
        <v>2480</v>
      </c>
      <c r="E3545" t="s">
        <v>65</v>
      </c>
    </row>
    <row r="3546" spans="1:5" x14ac:dyDescent="0.3">
      <c r="A3546" t="s">
        <v>1395</v>
      </c>
      <c r="B3546" t="s">
        <v>66</v>
      </c>
      <c r="C3546">
        <v>0.57666107972932701</v>
      </c>
      <c r="D3546" t="s">
        <v>2480</v>
      </c>
      <c r="E3546" t="s">
        <v>65</v>
      </c>
    </row>
    <row r="3547" spans="1:5" x14ac:dyDescent="0.3">
      <c r="A3547" t="s">
        <v>1278</v>
      </c>
      <c r="B3547" t="s">
        <v>113</v>
      </c>
      <c r="C3547">
        <v>0.57684751297523396</v>
      </c>
      <c r="D3547" t="s">
        <v>2480</v>
      </c>
      <c r="E3547" t="s">
        <v>65</v>
      </c>
    </row>
    <row r="3548" spans="1:5" x14ac:dyDescent="0.3">
      <c r="A3548" t="s">
        <v>1201</v>
      </c>
      <c r="B3548" t="s">
        <v>66</v>
      </c>
      <c r="C3548">
        <v>0.57702523593570798</v>
      </c>
      <c r="D3548" t="s">
        <v>2480</v>
      </c>
      <c r="E3548" t="s">
        <v>65</v>
      </c>
    </row>
    <row r="3549" spans="1:5" x14ac:dyDescent="0.3">
      <c r="A3549" t="s">
        <v>1067</v>
      </c>
      <c r="B3549" t="s">
        <v>113</v>
      </c>
      <c r="C3549">
        <v>0.577048808303251</v>
      </c>
      <c r="D3549" t="s">
        <v>2480</v>
      </c>
      <c r="E3549" t="s">
        <v>65</v>
      </c>
    </row>
    <row r="3550" spans="1:5" x14ac:dyDescent="0.3">
      <c r="A3550" t="s">
        <v>1416</v>
      </c>
      <c r="B3550" t="s">
        <v>66</v>
      </c>
      <c r="C3550">
        <v>0.577167350619055</v>
      </c>
      <c r="D3550" t="s">
        <v>2480</v>
      </c>
      <c r="E3550" t="s">
        <v>65</v>
      </c>
    </row>
    <row r="3551" spans="1:5" x14ac:dyDescent="0.3">
      <c r="A3551" t="s">
        <v>732</v>
      </c>
      <c r="B3551" t="s">
        <v>132</v>
      </c>
      <c r="C3551">
        <v>0.57733426696964996</v>
      </c>
      <c r="D3551" t="s">
        <v>2480</v>
      </c>
      <c r="E3551" t="s">
        <v>65</v>
      </c>
    </row>
    <row r="3552" spans="1:5" x14ac:dyDescent="0.3">
      <c r="A3552" t="s">
        <v>1591</v>
      </c>
      <c r="B3552" t="s">
        <v>2481</v>
      </c>
      <c r="C3552">
        <v>0.57734356355581695</v>
      </c>
      <c r="D3552" t="s">
        <v>2480</v>
      </c>
      <c r="E3552" t="s">
        <v>65</v>
      </c>
    </row>
    <row r="3553" spans="1:5" x14ac:dyDescent="0.3">
      <c r="A3553" t="s">
        <v>1144</v>
      </c>
      <c r="B3553" t="s">
        <v>66</v>
      </c>
      <c r="C3553">
        <v>0.57735976414789403</v>
      </c>
      <c r="D3553" t="s">
        <v>2480</v>
      </c>
      <c r="E3553" t="s">
        <v>65</v>
      </c>
    </row>
    <row r="3554" spans="1:5" x14ac:dyDescent="0.3">
      <c r="A3554" t="s">
        <v>1500</v>
      </c>
      <c r="B3554" t="s">
        <v>113</v>
      </c>
      <c r="C3554">
        <v>0.57745262307344503</v>
      </c>
      <c r="D3554" t="s">
        <v>2480</v>
      </c>
      <c r="E3554" t="s">
        <v>65</v>
      </c>
    </row>
    <row r="3555" spans="1:5" x14ac:dyDescent="0.3">
      <c r="A3555" t="s">
        <v>2331</v>
      </c>
      <c r="B3555" t="s">
        <v>132</v>
      </c>
      <c r="C3555">
        <v>0.57753105213010303</v>
      </c>
      <c r="D3555" t="s">
        <v>2480</v>
      </c>
      <c r="E3555" t="s">
        <v>65</v>
      </c>
    </row>
    <row r="3556" spans="1:5" x14ac:dyDescent="0.3">
      <c r="A3556" t="s">
        <v>1265</v>
      </c>
      <c r="B3556" t="s">
        <v>132</v>
      </c>
      <c r="C3556">
        <v>0.57758043201536202</v>
      </c>
      <c r="D3556" t="s">
        <v>2480</v>
      </c>
      <c r="E3556" t="s">
        <v>65</v>
      </c>
    </row>
    <row r="3557" spans="1:5" x14ac:dyDescent="0.3">
      <c r="A3557" t="s">
        <v>1304</v>
      </c>
      <c r="B3557" t="s">
        <v>132</v>
      </c>
      <c r="C3557">
        <v>0.57760113915327205</v>
      </c>
      <c r="D3557" t="s">
        <v>2480</v>
      </c>
      <c r="E3557" t="s">
        <v>65</v>
      </c>
    </row>
    <row r="3558" spans="1:5" x14ac:dyDescent="0.3">
      <c r="A3558" t="s">
        <v>1362</v>
      </c>
      <c r="B3558" t="s">
        <v>2481</v>
      </c>
      <c r="C3558">
        <v>0.57773919443136346</v>
      </c>
      <c r="D3558" t="s">
        <v>2480</v>
      </c>
      <c r="E3558" t="s">
        <v>65</v>
      </c>
    </row>
    <row r="3559" spans="1:5" x14ac:dyDescent="0.3">
      <c r="A3559" t="s">
        <v>795</v>
      </c>
      <c r="B3559" t="s">
        <v>2481</v>
      </c>
      <c r="C3559">
        <v>0.57783728924179889</v>
      </c>
      <c r="D3559" t="s">
        <v>2480</v>
      </c>
      <c r="E3559" t="s">
        <v>65</v>
      </c>
    </row>
    <row r="3560" spans="1:5" x14ac:dyDescent="0.3">
      <c r="A3560" t="s">
        <v>578</v>
      </c>
      <c r="B3560" t="s">
        <v>2481</v>
      </c>
      <c r="C3560">
        <v>0.57783765491907391</v>
      </c>
      <c r="D3560" t="s">
        <v>2480</v>
      </c>
      <c r="E3560" t="s">
        <v>65</v>
      </c>
    </row>
    <row r="3561" spans="1:5" x14ac:dyDescent="0.3">
      <c r="A3561" t="s">
        <v>2375</v>
      </c>
      <c r="B3561" t="s">
        <v>66</v>
      </c>
      <c r="C3561">
        <v>0.57793925736698304</v>
      </c>
      <c r="D3561" t="s">
        <v>2480</v>
      </c>
      <c r="E3561" t="s">
        <v>65</v>
      </c>
    </row>
    <row r="3562" spans="1:5" x14ac:dyDescent="0.3">
      <c r="A3562" t="s">
        <v>1445</v>
      </c>
      <c r="B3562" t="s">
        <v>132</v>
      </c>
      <c r="C3562">
        <v>0.57795509654860899</v>
      </c>
      <c r="D3562" t="s">
        <v>2480</v>
      </c>
      <c r="E3562" t="s">
        <v>65</v>
      </c>
    </row>
    <row r="3563" spans="1:5" x14ac:dyDescent="0.3">
      <c r="A3563" t="s">
        <v>1640</v>
      </c>
      <c r="B3563" t="s">
        <v>132</v>
      </c>
      <c r="C3563">
        <v>0.57816979780134603</v>
      </c>
      <c r="D3563" t="s">
        <v>2480</v>
      </c>
      <c r="E3563" t="s">
        <v>65</v>
      </c>
    </row>
    <row r="3564" spans="1:5" x14ac:dyDescent="0.3">
      <c r="A3564" t="s">
        <v>348</v>
      </c>
      <c r="B3564" t="s">
        <v>132</v>
      </c>
      <c r="C3564">
        <v>0.57817923525083903</v>
      </c>
      <c r="D3564" t="s">
        <v>2480</v>
      </c>
      <c r="E3564" t="s">
        <v>65</v>
      </c>
    </row>
    <row r="3565" spans="1:5" x14ac:dyDescent="0.3">
      <c r="A3565" t="s">
        <v>417</v>
      </c>
      <c r="B3565" t="s">
        <v>2481</v>
      </c>
      <c r="C3565">
        <v>0.57831262672758199</v>
      </c>
      <c r="D3565" t="s">
        <v>2480</v>
      </c>
      <c r="E3565" t="s">
        <v>65</v>
      </c>
    </row>
    <row r="3566" spans="1:5" x14ac:dyDescent="0.3">
      <c r="A3566" t="s">
        <v>796</v>
      </c>
      <c r="B3566" t="s">
        <v>2481</v>
      </c>
      <c r="C3566">
        <v>0.57831263509651998</v>
      </c>
      <c r="D3566" t="s">
        <v>2480</v>
      </c>
      <c r="E3566" t="s">
        <v>65</v>
      </c>
    </row>
    <row r="3567" spans="1:5" x14ac:dyDescent="0.3">
      <c r="A3567" t="s">
        <v>1599</v>
      </c>
      <c r="B3567" t="s">
        <v>66</v>
      </c>
      <c r="C3567">
        <v>0.57837414697078704</v>
      </c>
      <c r="D3567" t="s">
        <v>2480</v>
      </c>
      <c r="E3567" t="s">
        <v>65</v>
      </c>
    </row>
    <row r="3568" spans="1:5" x14ac:dyDescent="0.3">
      <c r="A3568" t="s">
        <v>797</v>
      </c>
      <c r="B3568" t="s">
        <v>2481</v>
      </c>
      <c r="C3568">
        <v>0.57838865911048998</v>
      </c>
      <c r="D3568" t="s">
        <v>2480</v>
      </c>
      <c r="E3568" t="s">
        <v>65</v>
      </c>
    </row>
    <row r="3569" spans="1:5" x14ac:dyDescent="0.3">
      <c r="A3569" t="s">
        <v>384</v>
      </c>
      <c r="B3569" t="s">
        <v>2481</v>
      </c>
      <c r="C3569">
        <v>0.57847670494554404</v>
      </c>
      <c r="D3569" t="s">
        <v>2480</v>
      </c>
      <c r="E3569" t="s">
        <v>65</v>
      </c>
    </row>
    <row r="3570" spans="1:5" x14ac:dyDescent="0.3">
      <c r="A3570" t="s">
        <v>2376</v>
      </c>
      <c r="B3570" t="s">
        <v>66</v>
      </c>
      <c r="C3570">
        <v>0.57857341047167599</v>
      </c>
      <c r="D3570" t="s">
        <v>2480</v>
      </c>
      <c r="E3570" t="s">
        <v>65</v>
      </c>
    </row>
    <row r="3571" spans="1:5" x14ac:dyDescent="0.3">
      <c r="A3571" t="s">
        <v>470</v>
      </c>
      <c r="B3571" t="s">
        <v>66</v>
      </c>
      <c r="C3571">
        <v>0.57896799330937099</v>
      </c>
      <c r="D3571" t="s">
        <v>2480</v>
      </c>
      <c r="E3571" t="s">
        <v>65</v>
      </c>
    </row>
    <row r="3572" spans="1:5" x14ac:dyDescent="0.3">
      <c r="A3572" t="s">
        <v>2428</v>
      </c>
      <c r="B3572" t="s">
        <v>132</v>
      </c>
      <c r="C3572">
        <v>0.57903137797173299</v>
      </c>
      <c r="D3572" t="s">
        <v>2480</v>
      </c>
      <c r="E3572" t="s">
        <v>65</v>
      </c>
    </row>
    <row r="3573" spans="1:5" x14ac:dyDescent="0.3">
      <c r="A3573" t="s">
        <v>1203</v>
      </c>
      <c r="B3573" t="s">
        <v>132</v>
      </c>
      <c r="C3573">
        <v>0.579043210370769</v>
      </c>
      <c r="D3573" t="s">
        <v>2480</v>
      </c>
      <c r="E3573" t="s">
        <v>65</v>
      </c>
    </row>
    <row r="3574" spans="1:5" x14ac:dyDescent="0.3">
      <c r="A3574" t="s">
        <v>1302</v>
      </c>
      <c r="B3574" t="s">
        <v>2481</v>
      </c>
      <c r="C3574">
        <v>0.579187899578537</v>
      </c>
      <c r="D3574" t="s">
        <v>2480</v>
      </c>
      <c r="E3574" t="s">
        <v>65</v>
      </c>
    </row>
    <row r="3575" spans="1:5" x14ac:dyDescent="0.3">
      <c r="A3575" t="s">
        <v>340</v>
      </c>
      <c r="B3575" t="s">
        <v>2481</v>
      </c>
      <c r="C3575">
        <v>0.57920591028267299</v>
      </c>
      <c r="D3575" t="s">
        <v>2480</v>
      </c>
      <c r="E3575" t="s">
        <v>65</v>
      </c>
    </row>
    <row r="3576" spans="1:5" x14ac:dyDescent="0.3">
      <c r="A3576" t="s">
        <v>1142</v>
      </c>
      <c r="B3576" t="s">
        <v>132</v>
      </c>
      <c r="C3576">
        <v>0.57925912100879196</v>
      </c>
      <c r="D3576" t="s">
        <v>2480</v>
      </c>
      <c r="E3576" t="s">
        <v>65</v>
      </c>
    </row>
    <row r="3577" spans="1:5" x14ac:dyDescent="0.3">
      <c r="A3577" t="s">
        <v>1545</v>
      </c>
      <c r="B3577" t="s">
        <v>113</v>
      </c>
      <c r="C3577">
        <v>0.57930665437922602</v>
      </c>
      <c r="D3577" t="s">
        <v>2480</v>
      </c>
      <c r="E3577" t="s">
        <v>65</v>
      </c>
    </row>
    <row r="3578" spans="1:5" x14ac:dyDescent="0.3">
      <c r="A3578" t="s">
        <v>1351</v>
      </c>
      <c r="B3578" t="s">
        <v>113</v>
      </c>
      <c r="C3578">
        <v>0.57933757289966903</v>
      </c>
      <c r="D3578" t="s">
        <v>2480</v>
      </c>
      <c r="E3578" t="s">
        <v>65</v>
      </c>
    </row>
    <row r="3579" spans="1:5" x14ac:dyDescent="0.3">
      <c r="A3579" t="s">
        <v>1072</v>
      </c>
      <c r="B3579" t="s">
        <v>113</v>
      </c>
      <c r="C3579">
        <v>0.57938175290853189</v>
      </c>
      <c r="D3579" t="s">
        <v>2480</v>
      </c>
      <c r="E3579" t="s">
        <v>65</v>
      </c>
    </row>
    <row r="3580" spans="1:5" x14ac:dyDescent="0.3">
      <c r="A3580" t="s">
        <v>488</v>
      </c>
      <c r="B3580" t="s">
        <v>2481</v>
      </c>
      <c r="C3580">
        <v>0.57938258798047237</v>
      </c>
      <c r="D3580" t="s">
        <v>2480</v>
      </c>
      <c r="E3580" t="s">
        <v>65</v>
      </c>
    </row>
    <row r="3581" spans="1:5" x14ac:dyDescent="0.3">
      <c r="A3581" t="s">
        <v>1168</v>
      </c>
      <c r="B3581" t="s">
        <v>113</v>
      </c>
      <c r="C3581">
        <v>0.57945356638610401</v>
      </c>
      <c r="D3581" t="s">
        <v>2480</v>
      </c>
      <c r="E3581" t="s">
        <v>65</v>
      </c>
    </row>
    <row r="3582" spans="1:5" x14ac:dyDescent="0.3">
      <c r="A3582" t="s">
        <v>1346</v>
      </c>
      <c r="B3582" t="s">
        <v>2481</v>
      </c>
      <c r="C3582">
        <v>0.57955531283401562</v>
      </c>
      <c r="D3582" t="s">
        <v>2480</v>
      </c>
      <c r="E3582" t="s">
        <v>65</v>
      </c>
    </row>
    <row r="3583" spans="1:5" x14ac:dyDescent="0.3">
      <c r="A3583" t="s">
        <v>1193</v>
      </c>
      <c r="B3583" t="s">
        <v>132</v>
      </c>
      <c r="C3583">
        <v>0.57961787349336602</v>
      </c>
      <c r="D3583" t="s">
        <v>2480</v>
      </c>
      <c r="E3583" t="s">
        <v>65</v>
      </c>
    </row>
    <row r="3584" spans="1:5" x14ac:dyDescent="0.3">
      <c r="A3584" t="s">
        <v>1685</v>
      </c>
      <c r="B3584" t="s">
        <v>113</v>
      </c>
      <c r="C3584">
        <v>0.57966509940739752</v>
      </c>
      <c r="D3584" t="s">
        <v>2480</v>
      </c>
      <c r="E3584" t="s">
        <v>65</v>
      </c>
    </row>
    <row r="3585" spans="1:5" x14ac:dyDescent="0.3">
      <c r="A3585" t="s">
        <v>1542</v>
      </c>
      <c r="B3585" t="s">
        <v>132</v>
      </c>
      <c r="C3585">
        <v>0.57967309412191304</v>
      </c>
      <c r="D3585" t="s">
        <v>2480</v>
      </c>
      <c r="E3585" t="s">
        <v>65</v>
      </c>
    </row>
    <row r="3586" spans="1:5" x14ac:dyDescent="0.3">
      <c r="A3586" t="s">
        <v>413</v>
      </c>
      <c r="B3586" t="s">
        <v>132</v>
      </c>
      <c r="C3586">
        <v>0.57974057553533298</v>
      </c>
      <c r="D3586" t="s">
        <v>2480</v>
      </c>
      <c r="E3586" t="s">
        <v>65</v>
      </c>
    </row>
    <row r="3587" spans="1:5" x14ac:dyDescent="0.3">
      <c r="A3587" t="s">
        <v>1686</v>
      </c>
      <c r="B3587" t="s">
        <v>66</v>
      </c>
      <c r="C3587">
        <v>0.57997602246875402</v>
      </c>
      <c r="D3587" t="s">
        <v>2480</v>
      </c>
      <c r="E3587" t="s">
        <v>65</v>
      </c>
    </row>
    <row r="3588" spans="1:5" x14ac:dyDescent="0.3">
      <c r="A3588" t="s">
        <v>1684</v>
      </c>
      <c r="B3588" t="s">
        <v>2481</v>
      </c>
      <c r="C3588">
        <v>0.57999505220877701</v>
      </c>
      <c r="D3588" t="s">
        <v>2480</v>
      </c>
      <c r="E3588" t="s">
        <v>65</v>
      </c>
    </row>
    <row r="3589" spans="1:5" x14ac:dyDescent="0.3">
      <c r="A3589" t="s">
        <v>1179</v>
      </c>
      <c r="B3589" t="s">
        <v>132</v>
      </c>
      <c r="C3589">
        <v>0.58024611565308004</v>
      </c>
      <c r="D3589" t="s">
        <v>2480</v>
      </c>
      <c r="E3589" t="s">
        <v>65</v>
      </c>
    </row>
    <row r="3590" spans="1:5" x14ac:dyDescent="0.3">
      <c r="A3590" t="s">
        <v>627</v>
      </c>
      <c r="B3590" t="s">
        <v>132</v>
      </c>
      <c r="C3590">
        <v>0.58060784742979799</v>
      </c>
      <c r="D3590" t="s">
        <v>2480</v>
      </c>
      <c r="E3590" t="s">
        <v>65</v>
      </c>
    </row>
    <row r="3591" spans="1:5" x14ac:dyDescent="0.3">
      <c r="A3591" t="s">
        <v>1215</v>
      </c>
      <c r="B3591" t="s">
        <v>132</v>
      </c>
      <c r="C3591">
        <v>0.58076252888554702</v>
      </c>
      <c r="D3591" t="s">
        <v>2480</v>
      </c>
      <c r="E3591" t="s">
        <v>65</v>
      </c>
    </row>
    <row r="3592" spans="1:5" x14ac:dyDescent="0.3">
      <c r="A3592" t="s">
        <v>1163</v>
      </c>
      <c r="B3592" t="s">
        <v>66</v>
      </c>
      <c r="C3592">
        <v>0.58083233247662702</v>
      </c>
      <c r="D3592" t="s">
        <v>2480</v>
      </c>
      <c r="E3592" t="s">
        <v>65</v>
      </c>
    </row>
    <row r="3593" spans="1:5" x14ac:dyDescent="0.3">
      <c r="A3593" t="s">
        <v>899</v>
      </c>
      <c r="B3593" t="s">
        <v>2481</v>
      </c>
      <c r="C3593">
        <v>0.58091880000890439</v>
      </c>
      <c r="D3593" t="s">
        <v>2480</v>
      </c>
      <c r="E3593" t="s">
        <v>65</v>
      </c>
    </row>
    <row r="3594" spans="1:5" x14ac:dyDescent="0.3">
      <c r="A3594" t="s">
        <v>1034</v>
      </c>
      <c r="B3594" t="s">
        <v>2481</v>
      </c>
      <c r="C3594">
        <v>0.58109973570505058</v>
      </c>
      <c r="D3594" t="s">
        <v>2480</v>
      </c>
      <c r="E3594" t="s">
        <v>65</v>
      </c>
    </row>
    <row r="3595" spans="1:5" x14ac:dyDescent="0.3">
      <c r="A3595" t="s">
        <v>1648</v>
      </c>
      <c r="B3595" t="s">
        <v>66</v>
      </c>
      <c r="C3595">
        <v>0.58115828908790701</v>
      </c>
      <c r="D3595" t="s">
        <v>2480</v>
      </c>
      <c r="E3595" t="s">
        <v>65</v>
      </c>
    </row>
    <row r="3596" spans="1:5" x14ac:dyDescent="0.3">
      <c r="A3596" t="s">
        <v>1310</v>
      </c>
      <c r="B3596" t="s">
        <v>113</v>
      </c>
      <c r="C3596">
        <v>0.58121106829060398</v>
      </c>
      <c r="D3596" t="s">
        <v>2480</v>
      </c>
      <c r="E3596" t="s">
        <v>65</v>
      </c>
    </row>
    <row r="3597" spans="1:5" x14ac:dyDescent="0.3">
      <c r="A3597" t="s">
        <v>340</v>
      </c>
      <c r="B3597" t="s">
        <v>132</v>
      </c>
      <c r="C3597">
        <v>0.58125789024661301</v>
      </c>
      <c r="D3597" t="s">
        <v>2480</v>
      </c>
      <c r="E3597" t="s">
        <v>65</v>
      </c>
    </row>
    <row r="3598" spans="1:5" x14ac:dyDescent="0.3">
      <c r="A3598" t="s">
        <v>1370</v>
      </c>
      <c r="B3598" t="s">
        <v>2481</v>
      </c>
      <c r="C3598">
        <v>0.58140375643460684</v>
      </c>
      <c r="D3598" t="s">
        <v>2480</v>
      </c>
      <c r="E3598" t="s">
        <v>65</v>
      </c>
    </row>
    <row r="3599" spans="1:5" x14ac:dyDescent="0.3">
      <c r="A3599" t="s">
        <v>1053</v>
      </c>
      <c r="B3599" t="s">
        <v>2481</v>
      </c>
      <c r="C3599">
        <v>0.58159866320361397</v>
      </c>
      <c r="D3599" t="s">
        <v>2480</v>
      </c>
      <c r="E3599" t="s">
        <v>65</v>
      </c>
    </row>
    <row r="3600" spans="1:5" x14ac:dyDescent="0.3">
      <c r="A3600" t="s">
        <v>1169</v>
      </c>
      <c r="B3600" t="s">
        <v>113</v>
      </c>
      <c r="C3600">
        <v>0.58160185661672403</v>
      </c>
      <c r="D3600" t="s">
        <v>2480</v>
      </c>
      <c r="E3600" t="s">
        <v>65</v>
      </c>
    </row>
    <row r="3601" spans="1:5" x14ac:dyDescent="0.3">
      <c r="A3601" t="s">
        <v>1170</v>
      </c>
      <c r="B3601" t="s">
        <v>2481</v>
      </c>
      <c r="C3601">
        <v>0.58163741758677401</v>
      </c>
      <c r="D3601" t="s">
        <v>2480</v>
      </c>
      <c r="E3601" t="s">
        <v>65</v>
      </c>
    </row>
    <row r="3602" spans="1:5" x14ac:dyDescent="0.3">
      <c r="A3602" t="s">
        <v>1336</v>
      </c>
      <c r="B3602" t="s">
        <v>113</v>
      </c>
      <c r="C3602">
        <v>0.58173243753602832</v>
      </c>
      <c r="D3602" t="s">
        <v>2480</v>
      </c>
      <c r="E3602" t="s">
        <v>65</v>
      </c>
    </row>
    <row r="3603" spans="1:5" x14ac:dyDescent="0.3">
      <c r="A3603" t="s">
        <v>1660</v>
      </c>
      <c r="B3603" t="s">
        <v>2481</v>
      </c>
      <c r="C3603">
        <v>0.58183980993011197</v>
      </c>
      <c r="D3603" t="s">
        <v>2480</v>
      </c>
      <c r="E3603" t="s">
        <v>65</v>
      </c>
    </row>
    <row r="3604" spans="1:5" x14ac:dyDescent="0.3">
      <c r="A3604" t="s">
        <v>1024</v>
      </c>
      <c r="B3604" t="s">
        <v>132</v>
      </c>
      <c r="C3604">
        <v>0.58203659250222395</v>
      </c>
      <c r="D3604" t="s">
        <v>2480</v>
      </c>
      <c r="E3604" t="s">
        <v>65</v>
      </c>
    </row>
    <row r="3605" spans="1:5" x14ac:dyDescent="0.3">
      <c r="A3605" t="s">
        <v>1307</v>
      </c>
      <c r="B3605" t="s">
        <v>113</v>
      </c>
      <c r="C3605">
        <v>0.58208597116993799</v>
      </c>
      <c r="D3605" t="s">
        <v>2480</v>
      </c>
      <c r="E3605" t="s">
        <v>65</v>
      </c>
    </row>
    <row r="3606" spans="1:5" x14ac:dyDescent="0.3">
      <c r="A3606" t="s">
        <v>2422</v>
      </c>
      <c r="B3606" t="s">
        <v>132</v>
      </c>
      <c r="C3606">
        <v>0.58212613735166296</v>
      </c>
      <c r="D3606" t="s">
        <v>2480</v>
      </c>
      <c r="E3606" t="s">
        <v>65</v>
      </c>
    </row>
    <row r="3607" spans="1:5" x14ac:dyDescent="0.3">
      <c r="A3607" t="s">
        <v>1133</v>
      </c>
      <c r="B3607" t="s">
        <v>66</v>
      </c>
      <c r="C3607">
        <v>0.58222031665993301</v>
      </c>
      <c r="D3607" t="s">
        <v>2480</v>
      </c>
      <c r="E3607" t="s">
        <v>65</v>
      </c>
    </row>
    <row r="3608" spans="1:5" x14ac:dyDescent="0.3">
      <c r="A3608" t="s">
        <v>2348</v>
      </c>
      <c r="B3608" t="s">
        <v>132</v>
      </c>
      <c r="C3608">
        <v>0.58229402326541502</v>
      </c>
      <c r="D3608" t="s">
        <v>2480</v>
      </c>
      <c r="E3608" t="s">
        <v>65</v>
      </c>
    </row>
    <row r="3609" spans="1:5" x14ac:dyDescent="0.3">
      <c r="A3609" t="s">
        <v>1902</v>
      </c>
      <c r="B3609" t="s">
        <v>132</v>
      </c>
      <c r="C3609">
        <v>0.58229473658577802</v>
      </c>
      <c r="D3609" t="s">
        <v>2480</v>
      </c>
      <c r="E3609" t="s">
        <v>65</v>
      </c>
    </row>
    <row r="3610" spans="1:5" x14ac:dyDescent="0.3">
      <c r="A3610" t="s">
        <v>1236</v>
      </c>
      <c r="B3610" t="s">
        <v>132</v>
      </c>
      <c r="C3610">
        <v>0.58230590086641298</v>
      </c>
      <c r="D3610" t="s">
        <v>2480</v>
      </c>
      <c r="E3610" t="s">
        <v>65</v>
      </c>
    </row>
    <row r="3611" spans="1:5" x14ac:dyDescent="0.3">
      <c r="A3611" t="s">
        <v>1513</v>
      </c>
      <c r="B3611" t="s">
        <v>2481</v>
      </c>
      <c r="C3611">
        <v>0.58240102676333338</v>
      </c>
      <c r="D3611" t="s">
        <v>2480</v>
      </c>
      <c r="E3611" t="s">
        <v>65</v>
      </c>
    </row>
    <row r="3612" spans="1:5" x14ac:dyDescent="0.3">
      <c r="A3612" t="s">
        <v>1689</v>
      </c>
      <c r="B3612" t="s">
        <v>132</v>
      </c>
      <c r="C3612">
        <v>0.58244563581287301</v>
      </c>
      <c r="D3612" t="s">
        <v>2480</v>
      </c>
      <c r="E3612" t="s">
        <v>65</v>
      </c>
    </row>
    <row r="3613" spans="1:5" x14ac:dyDescent="0.3">
      <c r="A3613" t="s">
        <v>1197</v>
      </c>
      <c r="B3613" t="s">
        <v>132</v>
      </c>
      <c r="C3613">
        <v>0.58244608852505897</v>
      </c>
      <c r="D3613" t="s">
        <v>2480</v>
      </c>
      <c r="E3613" t="s">
        <v>65</v>
      </c>
    </row>
    <row r="3614" spans="1:5" x14ac:dyDescent="0.3">
      <c r="A3614" t="s">
        <v>1406</v>
      </c>
      <c r="B3614" t="s">
        <v>66</v>
      </c>
      <c r="C3614">
        <v>0.58245123572467405</v>
      </c>
      <c r="D3614" t="s">
        <v>2480</v>
      </c>
      <c r="E3614" t="s">
        <v>65</v>
      </c>
    </row>
    <row r="3615" spans="1:5" x14ac:dyDescent="0.3">
      <c r="A3615" t="s">
        <v>1266</v>
      </c>
      <c r="B3615" t="s">
        <v>132</v>
      </c>
      <c r="C3615">
        <v>0.58252575452531696</v>
      </c>
      <c r="D3615" t="s">
        <v>2480</v>
      </c>
      <c r="E3615" t="s">
        <v>65</v>
      </c>
    </row>
    <row r="3616" spans="1:5" x14ac:dyDescent="0.3">
      <c r="A3616" t="s">
        <v>1438</v>
      </c>
      <c r="B3616" t="s">
        <v>113</v>
      </c>
      <c r="C3616">
        <v>0.58261831143850884</v>
      </c>
      <c r="D3616" t="s">
        <v>2480</v>
      </c>
      <c r="E3616" t="s">
        <v>65</v>
      </c>
    </row>
    <row r="3617" spans="1:5" x14ac:dyDescent="0.3">
      <c r="A3617" t="s">
        <v>1553</v>
      </c>
      <c r="B3617" t="s">
        <v>2481</v>
      </c>
      <c r="C3617">
        <v>0.58307232686565313</v>
      </c>
      <c r="D3617" t="s">
        <v>2480</v>
      </c>
      <c r="E3617" t="s">
        <v>65</v>
      </c>
    </row>
    <row r="3618" spans="1:5" x14ac:dyDescent="0.3">
      <c r="A3618" t="s">
        <v>1321</v>
      </c>
      <c r="B3618" t="s">
        <v>132</v>
      </c>
      <c r="C3618">
        <v>0.58309272123236999</v>
      </c>
      <c r="D3618" t="s">
        <v>2480</v>
      </c>
      <c r="E3618" t="s">
        <v>65</v>
      </c>
    </row>
    <row r="3619" spans="1:5" x14ac:dyDescent="0.3">
      <c r="A3619" t="s">
        <v>2424</v>
      </c>
      <c r="B3619" t="s">
        <v>132</v>
      </c>
      <c r="C3619">
        <v>0.58312116259123503</v>
      </c>
      <c r="D3619" t="s">
        <v>2480</v>
      </c>
      <c r="E3619" t="s">
        <v>65</v>
      </c>
    </row>
    <row r="3620" spans="1:5" x14ac:dyDescent="0.3">
      <c r="A3620" t="s">
        <v>432</v>
      </c>
      <c r="B3620" t="s">
        <v>66</v>
      </c>
      <c r="C3620">
        <v>0.58317872393149195</v>
      </c>
      <c r="D3620" t="s">
        <v>2480</v>
      </c>
      <c r="E3620" t="s">
        <v>65</v>
      </c>
    </row>
    <row r="3621" spans="1:5" x14ac:dyDescent="0.3">
      <c r="A3621" t="s">
        <v>2124</v>
      </c>
      <c r="B3621" t="s">
        <v>132</v>
      </c>
      <c r="C3621">
        <v>0.58334788913705604</v>
      </c>
      <c r="D3621" t="s">
        <v>2480</v>
      </c>
      <c r="E3621" t="s">
        <v>65</v>
      </c>
    </row>
    <row r="3622" spans="1:5" x14ac:dyDescent="0.3">
      <c r="A3622" t="s">
        <v>1535</v>
      </c>
      <c r="B3622" t="s">
        <v>132</v>
      </c>
      <c r="C3622">
        <v>0.58344208559384203</v>
      </c>
      <c r="D3622" t="s">
        <v>2480</v>
      </c>
      <c r="E3622" t="s">
        <v>65</v>
      </c>
    </row>
    <row r="3623" spans="1:5" x14ac:dyDescent="0.3">
      <c r="A3623" t="s">
        <v>1676</v>
      </c>
      <c r="B3623" t="s">
        <v>2481</v>
      </c>
      <c r="C3623">
        <v>0.58359404136186155</v>
      </c>
      <c r="D3623" t="s">
        <v>2480</v>
      </c>
      <c r="E3623" t="s">
        <v>65</v>
      </c>
    </row>
    <row r="3624" spans="1:5" x14ac:dyDescent="0.3">
      <c r="A3624" t="s">
        <v>777</v>
      </c>
      <c r="B3624" t="s">
        <v>66</v>
      </c>
      <c r="C3624">
        <v>0.58367648633868197</v>
      </c>
      <c r="D3624" t="s">
        <v>2480</v>
      </c>
      <c r="E3624" t="s">
        <v>65</v>
      </c>
    </row>
    <row r="3625" spans="1:5" x14ac:dyDescent="0.3">
      <c r="A3625" t="s">
        <v>1219</v>
      </c>
      <c r="B3625" t="s">
        <v>113</v>
      </c>
      <c r="C3625">
        <v>0.58367769095520794</v>
      </c>
      <c r="D3625" t="s">
        <v>2480</v>
      </c>
      <c r="E3625" t="s">
        <v>65</v>
      </c>
    </row>
    <row r="3626" spans="1:5" x14ac:dyDescent="0.3">
      <c r="A3626" t="s">
        <v>2368</v>
      </c>
      <c r="B3626" t="s">
        <v>132</v>
      </c>
      <c r="C3626">
        <v>0.58378133546963495</v>
      </c>
      <c r="D3626" t="s">
        <v>2480</v>
      </c>
      <c r="E3626" t="s">
        <v>65</v>
      </c>
    </row>
    <row r="3627" spans="1:5" x14ac:dyDescent="0.3">
      <c r="A3627" t="s">
        <v>1674</v>
      </c>
      <c r="B3627" t="s">
        <v>113</v>
      </c>
      <c r="C3627">
        <v>0.58398411313755594</v>
      </c>
      <c r="D3627" t="s">
        <v>2480</v>
      </c>
      <c r="E3627" t="s">
        <v>65</v>
      </c>
    </row>
    <row r="3628" spans="1:5" x14ac:dyDescent="0.3">
      <c r="A3628" t="s">
        <v>1277</v>
      </c>
      <c r="B3628" t="s">
        <v>113</v>
      </c>
      <c r="C3628">
        <v>0.58410430916157496</v>
      </c>
      <c r="D3628" t="s">
        <v>2480</v>
      </c>
      <c r="E3628" t="s">
        <v>65</v>
      </c>
    </row>
    <row r="3629" spans="1:5" x14ac:dyDescent="0.3">
      <c r="A3629" t="s">
        <v>1101</v>
      </c>
      <c r="B3629" t="s">
        <v>2481</v>
      </c>
      <c r="C3629">
        <v>0.58415609989112105</v>
      </c>
      <c r="D3629" t="s">
        <v>2480</v>
      </c>
      <c r="E3629" t="s">
        <v>65</v>
      </c>
    </row>
    <row r="3630" spans="1:5" x14ac:dyDescent="0.3">
      <c r="A3630" t="s">
        <v>1309</v>
      </c>
      <c r="B3630" t="s">
        <v>113</v>
      </c>
      <c r="C3630">
        <v>0.58425628023016896</v>
      </c>
      <c r="D3630" t="s">
        <v>2480</v>
      </c>
      <c r="E3630" t="s">
        <v>65</v>
      </c>
    </row>
    <row r="3631" spans="1:5" x14ac:dyDescent="0.3">
      <c r="A3631" t="s">
        <v>940</v>
      </c>
      <c r="B3631" t="s">
        <v>132</v>
      </c>
      <c r="C3631">
        <v>0.58465803526488502</v>
      </c>
      <c r="D3631" t="s">
        <v>2480</v>
      </c>
      <c r="E3631" t="s">
        <v>65</v>
      </c>
    </row>
    <row r="3632" spans="1:5" x14ac:dyDescent="0.3">
      <c r="A3632" t="s">
        <v>1382</v>
      </c>
      <c r="B3632" t="s">
        <v>132</v>
      </c>
      <c r="C3632">
        <v>0.58469360744405596</v>
      </c>
      <c r="D3632" t="s">
        <v>2480</v>
      </c>
      <c r="E3632" t="s">
        <v>65</v>
      </c>
    </row>
    <row r="3633" spans="1:5" x14ac:dyDescent="0.3">
      <c r="A3633" t="s">
        <v>1320</v>
      </c>
      <c r="B3633" t="s">
        <v>132</v>
      </c>
      <c r="C3633">
        <v>0.58478499319407795</v>
      </c>
      <c r="D3633" t="s">
        <v>2480</v>
      </c>
      <c r="E3633" t="s">
        <v>65</v>
      </c>
    </row>
    <row r="3634" spans="1:5" x14ac:dyDescent="0.3">
      <c r="A3634" t="s">
        <v>1206</v>
      </c>
      <c r="B3634" t="s">
        <v>132</v>
      </c>
      <c r="C3634">
        <v>0.584944586523231</v>
      </c>
      <c r="D3634" t="s">
        <v>2480</v>
      </c>
      <c r="E3634" t="s">
        <v>65</v>
      </c>
    </row>
    <row r="3635" spans="1:5" x14ac:dyDescent="0.3">
      <c r="A3635" t="s">
        <v>1028</v>
      </c>
      <c r="B3635" t="s">
        <v>132</v>
      </c>
      <c r="C3635">
        <v>0.58502755372822102</v>
      </c>
      <c r="D3635" t="s">
        <v>2480</v>
      </c>
      <c r="E3635" t="s">
        <v>65</v>
      </c>
    </row>
    <row r="3636" spans="1:5" x14ac:dyDescent="0.3">
      <c r="A3636" t="s">
        <v>1336</v>
      </c>
      <c r="B3636" t="s">
        <v>132</v>
      </c>
      <c r="C3636">
        <v>0.58507633248914104</v>
      </c>
      <c r="D3636" t="s">
        <v>2480</v>
      </c>
      <c r="E3636" t="s">
        <v>65</v>
      </c>
    </row>
    <row r="3637" spans="1:5" x14ac:dyDescent="0.3">
      <c r="A3637" t="s">
        <v>1167</v>
      </c>
      <c r="B3637" t="s">
        <v>132</v>
      </c>
      <c r="C3637">
        <v>0.58510082615094805</v>
      </c>
      <c r="D3637" t="s">
        <v>2480</v>
      </c>
      <c r="E3637" t="s">
        <v>65</v>
      </c>
    </row>
    <row r="3638" spans="1:5" x14ac:dyDescent="0.3">
      <c r="A3638" t="s">
        <v>1269</v>
      </c>
      <c r="B3638" t="s">
        <v>66</v>
      </c>
      <c r="C3638">
        <v>0.58518195009235496</v>
      </c>
      <c r="D3638" t="s">
        <v>2480</v>
      </c>
      <c r="E3638" t="s">
        <v>65</v>
      </c>
    </row>
    <row r="3639" spans="1:5" x14ac:dyDescent="0.3">
      <c r="A3639" t="s">
        <v>630</v>
      </c>
      <c r="B3639" t="s">
        <v>132</v>
      </c>
      <c r="C3639">
        <v>0.58520305258760097</v>
      </c>
      <c r="D3639" t="s">
        <v>2480</v>
      </c>
      <c r="E3639" t="s">
        <v>65</v>
      </c>
    </row>
    <row r="3640" spans="1:5" x14ac:dyDescent="0.3">
      <c r="A3640" t="s">
        <v>1489</v>
      </c>
      <c r="B3640" t="s">
        <v>66</v>
      </c>
      <c r="C3640">
        <v>0.58521695324461598</v>
      </c>
      <c r="D3640" t="s">
        <v>2480</v>
      </c>
      <c r="E3640" t="s">
        <v>65</v>
      </c>
    </row>
    <row r="3641" spans="1:5" x14ac:dyDescent="0.3">
      <c r="A3641" t="s">
        <v>1039</v>
      </c>
      <c r="B3641" t="s">
        <v>132</v>
      </c>
      <c r="C3641">
        <v>0.58548360046909498</v>
      </c>
      <c r="D3641" t="s">
        <v>2480</v>
      </c>
      <c r="E3641" t="s">
        <v>65</v>
      </c>
    </row>
    <row r="3642" spans="1:5" x14ac:dyDescent="0.3">
      <c r="A3642" t="s">
        <v>1175</v>
      </c>
      <c r="B3642" t="s">
        <v>2481</v>
      </c>
      <c r="C3642">
        <v>0.58564936585152805</v>
      </c>
      <c r="D3642" t="s">
        <v>2480</v>
      </c>
      <c r="E3642" t="s">
        <v>65</v>
      </c>
    </row>
    <row r="3643" spans="1:5" x14ac:dyDescent="0.3">
      <c r="A3643" t="s">
        <v>1114</v>
      </c>
      <c r="B3643" t="s">
        <v>2481</v>
      </c>
      <c r="C3643">
        <v>0.58569287152648297</v>
      </c>
      <c r="D3643" t="s">
        <v>2480</v>
      </c>
      <c r="E3643" t="s">
        <v>65</v>
      </c>
    </row>
    <row r="3644" spans="1:5" x14ac:dyDescent="0.3">
      <c r="A3644" t="s">
        <v>1078</v>
      </c>
      <c r="B3644" t="s">
        <v>113</v>
      </c>
      <c r="C3644">
        <v>0.58574871979776799</v>
      </c>
      <c r="D3644" t="s">
        <v>2480</v>
      </c>
      <c r="E3644" t="s">
        <v>65</v>
      </c>
    </row>
    <row r="3645" spans="1:5" x14ac:dyDescent="0.3">
      <c r="A3645" t="s">
        <v>2402</v>
      </c>
      <c r="B3645" t="s">
        <v>66</v>
      </c>
      <c r="C3645">
        <v>0.58581402690356099</v>
      </c>
      <c r="D3645" t="s">
        <v>2480</v>
      </c>
      <c r="E3645" t="s">
        <v>65</v>
      </c>
    </row>
    <row r="3646" spans="1:5" x14ac:dyDescent="0.3">
      <c r="A3646" t="s">
        <v>1209</v>
      </c>
      <c r="B3646" t="s">
        <v>2481</v>
      </c>
      <c r="C3646">
        <v>0.5859068899138683</v>
      </c>
      <c r="D3646" t="s">
        <v>2480</v>
      </c>
      <c r="E3646" t="s">
        <v>65</v>
      </c>
    </row>
    <row r="3647" spans="1:5" x14ac:dyDescent="0.3">
      <c r="A3647" t="s">
        <v>1177</v>
      </c>
      <c r="B3647" t="s">
        <v>113</v>
      </c>
      <c r="C3647">
        <v>0.58611764479964001</v>
      </c>
      <c r="D3647" t="s">
        <v>2480</v>
      </c>
      <c r="E3647" t="s">
        <v>65</v>
      </c>
    </row>
    <row r="3648" spans="1:5" x14ac:dyDescent="0.3">
      <c r="A3648" t="s">
        <v>1035</v>
      </c>
      <c r="B3648" t="s">
        <v>132</v>
      </c>
      <c r="C3648">
        <v>0.58620006531024205</v>
      </c>
      <c r="D3648" t="s">
        <v>2480</v>
      </c>
      <c r="E3648" t="s">
        <v>65</v>
      </c>
    </row>
    <row r="3649" spans="1:5" x14ac:dyDescent="0.3">
      <c r="A3649" t="s">
        <v>1288</v>
      </c>
      <c r="B3649" t="s">
        <v>2481</v>
      </c>
      <c r="C3649">
        <v>0.58620323608753888</v>
      </c>
      <c r="D3649" t="s">
        <v>2480</v>
      </c>
      <c r="E3649" t="s">
        <v>65</v>
      </c>
    </row>
    <row r="3650" spans="1:5" x14ac:dyDescent="0.3">
      <c r="A3650" t="s">
        <v>1371</v>
      </c>
      <c r="B3650" t="s">
        <v>113</v>
      </c>
      <c r="C3650">
        <v>0.58621910776990804</v>
      </c>
      <c r="D3650" t="s">
        <v>2480</v>
      </c>
      <c r="E3650" t="s">
        <v>65</v>
      </c>
    </row>
    <row r="3651" spans="1:5" x14ac:dyDescent="0.3">
      <c r="A3651" t="s">
        <v>1492</v>
      </c>
      <c r="B3651" t="s">
        <v>66</v>
      </c>
      <c r="C3651">
        <v>0.58668311571196896</v>
      </c>
      <c r="D3651" t="s">
        <v>2480</v>
      </c>
      <c r="E3651" t="s">
        <v>65</v>
      </c>
    </row>
    <row r="3652" spans="1:5" x14ac:dyDescent="0.3">
      <c r="A3652" t="s">
        <v>2262</v>
      </c>
      <c r="B3652" t="s">
        <v>132</v>
      </c>
      <c r="C3652">
        <v>0.58706171355159698</v>
      </c>
      <c r="D3652" t="s">
        <v>2480</v>
      </c>
      <c r="E3652" t="s">
        <v>65</v>
      </c>
    </row>
    <row r="3653" spans="1:5" x14ac:dyDescent="0.3">
      <c r="A3653" t="s">
        <v>1139</v>
      </c>
      <c r="B3653" t="s">
        <v>113</v>
      </c>
      <c r="C3653">
        <v>0.58707551041021599</v>
      </c>
      <c r="D3653" t="s">
        <v>2480</v>
      </c>
      <c r="E3653" t="s">
        <v>65</v>
      </c>
    </row>
    <row r="3654" spans="1:5" x14ac:dyDescent="0.3">
      <c r="A3654" t="s">
        <v>1081</v>
      </c>
      <c r="B3654" t="s">
        <v>113</v>
      </c>
      <c r="C3654">
        <v>0.58709306886524004</v>
      </c>
      <c r="D3654" t="s">
        <v>2480</v>
      </c>
      <c r="E3654" t="s">
        <v>65</v>
      </c>
    </row>
    <row r="3655" spans="1:5" x14ac:dyDescent="0.3">
      <c r="A3655" t="s">
        <v>1568</v>
      </c>
      <c r="B3655" t="s">
        <v>2481</v>
      </c>
      <c r="C3655">
        <v>0.58725128470453503</v>
      </c>
      <c r="D3655" t="s">
        <v>2480</v>
      </c>
      <c r="E3655" t="s">
        <v>65</v>
      </c>
    </row>
    <row r="3656" spans="1:5" x14ac:dyDescent="0.3">
      <c r="A3656" t="s">
        <v>1673</v>
      </c>
      <c r="B3656" t="s">
        <v>132</v>
      </c>
      <c r="C3656">
        <v>0.58748720036989899</v>
      </c>
      <c r="D3656" t="s">
        <v>2480</v>
      </c>
      <c r="E3656" t="s">
        <v>65</v>
      </c>
    </row>
    <row r="3657" spans="1:5" x14ac:dyDescent="0.3">
      <c r="A3657" t="s">
        <v>1431</v>
      </c>
      <c r="B3657" t="s">
        <v>113</v>
      </c>
      <c r="C3657">
        <v>0.587598827912715</v>
      </c>
      <c r="D3657" t="s">
        <v>2480</v>
      </c>
      <c r="E3657" t="s">
        <v>65</v>
      </c>
    </row>
    <row r="3658" spans="1:5" x14ac:dyDescent="0.3">
      <c r="A3658" t="s">
        <v>1678</v>
      </c>
      <c r="B3658" t="s">
        <v>2481</v>
      </c>
      <c r="C3658">
        <v>0.58762908883235088</v>
      </c>
      <c r="D3658" t="s">
        <v>2480</v>
      </c>
      <c r="E3658" t="s">
        <v>65</v>
      </c>
    </row>
    <row r="3659" spans="1:5" x14ac:dyDescent="0.3">
      <c r="A3659" t="s">
        <v>1331</v>
      </c>
      <c r="B3659" t="s">
        <v>132</v>
      </c>
      <c r="C3659">
        <v>0.58787093966432702</v>
      </c>
      <c r="D3659" t="s">
        <v>2480</v>
      </c>
      <c r="E3659" t="s">
        <v>65</v>
      </c>
    </row>
    <row r="3660" spans="1:5" x14ac:dyDescent="0.3">
      <c r="A3660" t="s">
        <v>1628</v>
      </c>
      <c r="B3660" t="s">
        <v>132</v>
      </c>
      <c r="C3660">
        <v>0.58792051060330197</v>
      </c>
      <c r="D3660" t="s">
        <v>2480</v>
      </c>
      <c r="E3660" t="s">
        <v>65</v>
      </c>
    </row>
    <row r="3661" spans="1:5" x14ac:dyDescent="0.3">
      <c r="A3661" t="s">
        <v>1132</v>
      </c>
      <c r="B3661" t="s">
        <v>113</v>
      </c>
      <c r="C3661">
        <v>0.58804020266188306</v>
      </c>
      <c r="D3661" t="s">
        <v>2480</v>
      </c>
      <c r="E3661" t="s">
        <v>65</v>
      </c>
    </row>
    <row r="3662" spans="1:5" x14ac:dyDescent="0.3">
      <c r="A3662" t="s">
        <v>1276</v>
      </c>
      <c r="B3662" t="s">
        <v>66</v>
      </c>
      <c r="C3662">
        <v>0.58806870839801895</v>
      </c>
      <c r="D3662" t="s">
        <v>2480</v>
      </c>
      <c r="E3662" t="s">
        <v>65</v>
      </c>
    </row>
    <row r="3663" spans="1:5" x14ac:dyDescent="0.3">
      <c r="A3663" t="s">
        <v>1237</v>
      </c>
      <c r="B3663" t="s">
        <v>2481</v>
      </c>
      <c r="C3663">
        <v>0.58835015611019503</v>
      </c>
      <c r="D3663" t="s">
        <v>2480</v>
      </c>
      <c r="E3663" t="s">
        <v>65</v>
      </c>
    </row>
    <row r="3664" spans="1:5" x14ac:dyDescent="0.3">
      <c r="A3664" t="s">
        <v>2011</v>
      </c>
      <c r="B3664" t="s">
        <v>132</v>
      </c>
      <c r="C3664">
        <v>0.58837358425284303</v>
      </c>
      <c r="D3664" t="s">
        <v>2480</v>
      </c>
      <c r="E3664" t="s">
        <v>65</v>
      </c>
    </row>
    <row r="3665" spans="1:5" x14ac:dyDescent="0.3">
      <c r="A3665" t="s">
        <v>1129</v>
      </c>
      <c r="B3665" t="s">
        <v>113</v>
      </c>
      <c r="C3665">
        <v>0.58839756322824199</v>
      </c>
      <c r="D3665" t="s">
        <v>2480</v>
      </c>
      <c r="E3665" t="s">
        <v>65</v>
      </c>
    </row>
    <row r="3666" spans="1:5" x14ac:dyDescent="0.3">
      <c r="A3666" t="s">
        <v>1642</v>
      </c>
      <c r="B3666" t="s">
        <v>113</v>
      </c>
      <c r="C3666">
        <v>0.58844574140909001</v>
      </c>
      <c r="D3666" t="s">
        <v>2480</v>
      </c>
      <c r="E3666" t="s">
        <v>65</v>
      </c>
    </row>
    <row r="3667" spans="1:5" x14ac:dyDescent="0.3">
      <c r="A3667" t="s">
        <v>1041</v>
      </c>
      <c r="B3667" t="s">
        <v>132</v>
      </c>
      <c r="C3667">
        <v>0.58849193955305301</v>
      </c>
      <c r="D3667" t="s">
        <v>2480</v>
      </c>
      <c r="E3667" t="s">
        <v>65</v>
      </c>
    </row>
    <row r="3668" spans="1:5" x14ac:dyDescent="0.3">
      <c r="A3668" t="s">
        <v>1618</v>
      </c>
      <c r="B3668" t="s">
        <v>2481</v>
      </c>
      <c r="C3668">
        <v>0.588607561207525</v>
      </c>
      <c r="D3668" t="s">
        <v>2480</v>
      </c>
      <c r="E3668" t="s">
        <v>65</v>
      </c>
    </row>
    <row r="3669" spans="1:5" x14ac:dyDescent="0.3">
      <c r="A3669" t="s">
        <v>619</v>
      </c>
      <c r="B3669" t="s">
        <v>132</v>
      </c>
      <c r="C3669">
        <v>0.58861795594255595</v>
      </c>
      <c r="D3669" t="s">
        <v>2480</v>
      </c>
      <c r="E3669" t="s">
        <v>65</v>
      </c>
    </row>
    <row r="3670" spans="1:5" x14ac:dyDescent="0.3">
      <c r="A3670" t="s">
        <v>1313</v>
      </c>
      <c r="B3670" t="s">
        <v>113</v>
      </c>
      <c r="C3670">
        <v>0.58866020981881395</v>
      </c>
      <c r="D3670" t="s">
        <v>2480</v>
      </c>
      <c r="E3670" t="s">
        <v>65</v>
      </c>
    </row>
    <row r="3671" spans="1:5" x14ac:dyDescent="0.3">
      <c r="A3671" t="s">
        <v>344</v>
      </c>
      <c r="B3671" t="s">
        <v>2481</v>
      </c>
      <c r="C3671">
        <v>0.588665867841626</v>
      </c>
      <c r="D3671" t="s">
        <v>2480</v>
      </c>
      <c r="E3671" t="s">
        <v>65</v>
      </c>
    </row>
    <row r="3672" spans="1:5" x14ac:dyDescent="0.3">
      <c r="A3672" t="s">
        <v>1309</v>
      </c>
      <c r="B3672" t="s">
        <v>132</v>
      </c>
      <c r="C3672">
        <v>0.58876552674069804</v>
      </c>
      <c r="D3672" t="s">
        <v>2480</v>
      </c>
      <c r="E3672" t="s">
        <v>65</v>
      </c>
    </row>
    <row r="3673" spans="1:5" x14ac:dyDescent="0.3">
      <c r="A3673" t="s">
        <v>1094</v>
      </c>
      <c r="B3673" t="s">
        <v>66</v>
      </c>
      <c r="C3673">
        <v>0.58877412618635405</v>
      </c>
      <c r="D3673" t="s">
        <v>2480</v>
      </c>
      <c r="E3673" t="s">
        <v>65</v>
      </c>
    </row>
    <row r="3674" spans="1:5" x14ac:dyDescent="0.3">
      <c r="A3674" t="s">
        <v>1530</v>
      </c>
      <c r="B3674" t="s">
        <v>113</v>
      </c>
      <c r="C3674">
        <v>0.58880774076762799</v>
      </c>
      <c r="D3674" t="s">
        <v>2480</v>
      </c>
      <c r="E3674" t="s">
        <v>65</v>
      </c>
    </row>
    <row r="3675" spans="1:5" x14ac:dyDescent="0.3">
      <c r="A3675" t="s">
        <v>717</v>
      </c>
      <c r="B3675" t="s">
        <v>132</v>
      </c>
      <c r="C3675">
        <v>0.58894928631284105</v>
      </c>
      <c r="D3675" t="s">
        <v>2480</v>
      </c>
      <c r="E3675" t="s">
        <v>65</v>
      </c>
    </row>
    <row r="3676" spans="1:5" x14ac:dyDescent="0.3">
      <c r="A3676" t="s">
        <v>1310</v>
      </c>
      <c r="B3676" t="s">
        <v>132</v>
      </c>
      <c r="C3676">
        <v>0.58898749850676602</v>
      </c>
      <c r="D3676" t="s">
        <v>2480</v>
      </c>
      <c r="E3676" t="s">
        <v>65</v>
      </c>
    </row>
    <row r="3677" spans="1:5" x14ac:dyDescent="0.3">
      <c r="A3677" t="s">
        <v>1124</v>
      </c>
      <c r="B3677" t="s">
        <v>132</v>
      </c>
      <c r="C3677">
        <v>0.58908471481181601</v>
      </c>
      <c r="D3677" t="s">
        <v>2480</v>
      </c>
      <c r="E3677" t="s">
        <v>65</v>
      </c>
    </row>
    <row r="3678" spans="1:5" x14ac:dyDescent="0.3">
      <c r="A3678" t="s">
        <v>1082</v>
      </c>
      <c r="B3678" t="s">
        <v>113</v>
      </c>
      <c r="C3678">
        <v>0.58911547122880903</v>
      </c>
      <c r="D3678" t="s">
        <v>2480</v>
      </c>
      <c r="E3678" t="s">
        <v>65</v>
      </c>
    </row>
    <row r="3679" spans="1:5" x14ac:dyDescent="0.3">
      <c r="A3679" t="s">
        <v>1282</v>
      </c>
      <c r="B3679" t="s">
        <v>66</v>
      </c>
      <c r="C3679">
        <v>0.58941586790431799</v>
      </c>
      <c r="D3679" t="s">
        <v>2480</v>
      </c>
      <c r="E3679" t="s">
        <v>65</v>
      </c>
    </row>
    <row r="3680" spans="1:5" x14ac:dyDescent="0.3">
      <c r="A3680" t="s">
        <v>1981</v>
      </c>
      <c r="B3680" t="s">
        <v>132</v>
      </c>
      <c r="C3680">
        <v>0.58945434936529295</v>
      </c>
      <c r="D3680" t="s">
        <v>2480</v>
      </c>
      <c r="E3680" t="s">
        <v>65</v>
      </c>
    </row>
    <row r="3681" spans="1:5" x14ac:dyDescent="0.3">
      <c r="A3681" t="s">
        <v>2050</v>
      </c>
      <c r="B3681" t="s">
        <v>132</v>
      </c>
      <c r="C3681">
        <v>0.58954389160203902</v>
      </c>
      <c r="D3681" t="s">
        <v>2480</v>
      </c>
      <c r="E3681" t="s">
        <v>65</v>
      </c>
    </row>
    <row r="3682" spans="1:5" x14ac:dyDescent="0.3">
      <c r="A3682" t="s">
        <v>1084</v>
      </c>
      <c r="B3682" t="s">
        <v>66</v>
      </c>
      <c r="C3682">
        <v>0.58956905115231995</v>
      </c>
      <c r="D3682" t="s">
        <v>2480</v>
      </c>
      <c r="E3682" t="s">
        <v>65</v>
      </c>
    </row>
    <row r="3683" spans="1:5" x14ac:dyDescent="0.3">
      <c r="A3683" t="s">
        <v>943</v>
      </c>
      <c r="B3683" t="s">
        <v>132</v>
      </c>
      <c r="C3683">
        <v>0.589679904853328</v>
      </c>
      <c r="D3683" t="s">
        <v>2480</v>
      </c>
      <c r="E3683" t="s">
        <v>65</v>
      </c>
    </row>
    <row r="3684" spans="1:5" x14ac:dyDescent="0.3">
      <c r="A3684" t="s">
        <v>831</v>
      </c>
      <c r="B3684" t="s">
        <v>66</v>
      </c>
      <c r="C3684">
        <v>0.58972976763408003</v>
      </c>
      <c r="D3684" t="s">
        <v>2480</v>
      </c>
      <c r="E3684" t="s">
        <v>65</v>
      </c>
    </row>
    <row r="3685" spans="1:5" x14ac:dyDescent="0.3">
      <c r="A3685" t="s">
        <v>774</v>
      </c>
      <c r="B3685" t="s">
        <v>2481</v>
      </c>
      <c r="C3685">
        <v>0.58983022398819307</v>
      </c>
      <c r="D3685" t="s">
        <v>2480</v>
      </c>
      <c r="E3685" t="s">
        <v>65</v>
      </c>
    </row>
    <row r="3686" spans="1:5" x14ac:dyDescent="0.3">
      <c r="A3686" t="s">
        <v>1130</v>
      </c>
      <c r="B3686" t="s">
        <v>66</v>
      </c>
      <c r="C3686">
        <v>0.58988872087071398</v>
      </c>
      <c r="D3686" t="s">
        <v>2480</v>
      </c>
      <c r="E3686" t="s">
        <v>65</v>
      </c>
    </row>
    <row r="3687" spans="1:5" x14ac:dyDescent="0.3">
      <c r="A3687" t="s">
        <v>438</v>
      </c>
      <c r="B3687" t="s">
        <v>2481</v>
      </c>
      <c r="C3687">
        <v>0.59002895645521491</v>
      </c>
      <c r="D3687" t="s">
        <v>2480</v>
      </c>
      <c r="E3687" t="s">
        <v>65</v>
      </c>
    </row>
    <row r="3688" spans="1:5" x14ac:dyDescent="0.3">
      <c r="A3688" t="s">
        <v>1522</v>
      </c>
      <c r="B3688" t="s">
        <v>2481</v>
      </c>
      <c r="C3688">
        <v>0.59005529754081598</v>
      </c>
      <c r="D3688" t="s">
        <v>2480</v>
      </c>
      <c r="E3688" t="s">
        <v>65</v>
      </c>
    </row>
    <row r="3689" spans="1:5" x14ac:dyDescent="0.3">
      <c r="A3689" t="s">
        <v>388</v>
      </c>
      <c r="B3689" t="s">
        <v>2481</v>
      </c>
      <c r="C3689">
        <v>0.59019065748993904</v>
      </c>
      <c r="D3689" t="s">
        <v>2480</v>
      </c>
      <c r="E3689" t="s">
        <v>65</v>
      </c>
    </row>
    <row r="3690" spans="1:5" x14ac:dyDescent="0.3">
      <c r="A3690" t="s">
        <v>2138</v>
      </c>
      <c r="B3690" t="s">
        <v>132</v>
      </c>
      <c r="C3690">
        <v>0.59020598825931303</v>
      </c>
      <c r="D3690" t="s">
        <v>2480</v>
      </c>
      <c r="E3690" t="s">
        <v>65</v>
      </c>
    </row>
    <row r="3691" spans="1:5" x14ac:dyDescent="0.3">
      <c r="A3691" t="s">
        <v>541</v>
      </c>
      <c r="B3691" t="s">
        <v>132</v>
      </c>
      <c r="C3691">
        <v>0.59027176476107002</v>
      </c>
      <c r="D3691" t="s">
        <v>2480</v>
      </c>
      <c r="E3691" t="s">
        <v>65</v>
      </c>
    </row>
    <row r="3692" spans="1:5" x14ac:dyDescent="0.3">
      <c r="A3692" t="s">
        <v>1400</v>
      </c>
      <c r="B3692" t="s">
        <v>132</v>
      </c>
      <c r="C3692">
        <v>0.59033590765270805</v>
      </c>
      <c r="D3692" t="s">
        <v>2480</v>
      </c>
      <c r="E3692" t="s">
        <v>65</v>
      </c>
    </row>
    <row r="3693" spans="1:5" x14ac:dyDescent="0.3">
      <c r="A3693" t="s">
        <v>1201</v>
      </c>
      <c r="B3693" t="s">
        <v>113</v>
      </c>
      <c r="C3693">
        <v>0.59033697058485501</v>
      </c>
      <c r="D3693" t="s">
        <v>2480</v>
      </c>
      <c r="E3693" t="s">
        <v>65</v>
      </c>
    </row>
    <row r="3694" spans="1:5" x14ac:dyDescent="0.3">
      <c r="A3694" t="s">
        <v>1414</v>
      </c>
      <c r="B3694" t="s">
        <v>66</v>
      </c>
      <c r="C3694">
        <v>0.59040505245327402</v>
      </c>
      <c r="D3694" t="s">
        <v>2480</v>
      </c>
      <c r="E3694" t="s">
        <v>65</v>
      </c>
    </row>
    <row r="3695" spans="1:5" x14ac:dyDescent="0.3">
      <c r="A3695" t="s">
        <v>1323</v>
      </c>
      <c r="B3695" t="s">
        <v>132</v>
      </c>
      <c r="C3695">
        <v>0.59050066002755297</v>
      </c>
      <c r="D3695" t="s">
        <v>2480</v>
      </c>
      <c r="E3695" t="s">
        <v>65</v>
      </c>
    </row>
    <row r="3696" spans="1:5" x14ac:dyDescent="0.3">
      <c r="A3696" t="s">
        <v>1532</v>
      </c>
      <c r="B3696" t="s">
        <v>66</v>
      </c>
      <c r="C3696">
        <v>0.59069312780338501</v>
      </c>
      <c r="D3696" t="s">
        <v>2480</v>
      </c>
      <c r="E3696" t="s">
        <v>65</v>
      </c>
    </row>
    <row r="3697" spans="1:5" x14ac:dyDescent="0.3">
      <c r="A3697" t="s">
        <v>1102</v>
      </c>
      <c r="B3697" t="s">
        <v>2481</v>
      </c>
      <c r="C3697">
        <v>0.59085649658004502</v>
      </c>
      <c r="D3697" t="s">
        <v>2480</v>
      </c>
      <c r="E3697" t="s">
        <v>65</v>
      </c>
    </row>
    <row r="3698" spans="1:5" x14ac:dyDescent="0.3">
      <c r="A3698" t="s">
        <v>1821</v>
      </c>
      <c r="B3698" t="s">
        <v>132</v>
      </c>
      <c r="C3698">
        <v>0.59092208570417704</v>
      </c>
      <c r="D3698" t="s">
        <v>2480</v>
      </c>
      <c r="E3698" t="s">
        <v>65</v>
      </c>
    </row>
    <row r="3699" spans="1:5" x14ac:dyDescent="0.3">
      <c r="A3699" t="s">
        <v>1134</v>
      </c>
      <c r="B3699" t="s">
        <v>113</v>
      </c>
      <c r="C3699">
        <v>0.59093388717026196</v>
      </c>
      <c r="D3699" t="s">
        <v>2480</v>
      </c>
      <c r="E3699" t="s">
        <v>65</v>
      </c>
    </row>
    <row r="3700" spans="1:5" x14ac:dyDescent="0.3">
      <c r="A3700" t="s">
        <v>1092</v>
      </c>
      <c r="B3700" t="s">
        <v>2481</v>
      </c>
      <c r="C3700">
        <v>0.59115158971564197</v>
      </c>
      <c r="D3700" t="s">
        <v>2480</v>
      </c>
      <c r="E3700" t="s">
        <v>65</v>
      </c>
    </row>
    <row r="3701" spans="1:5" x14ac:dyDescent="0.3">
      <c r="A3701" t="s">
        <v>1446</v>
      </c>
      <c r="B3701" t="s">
        <v>2481</v>
      </c>
      <c r="C3701">
        <v>0.59125757842885274</v>
      </c>
      <c r="D3701" t="s">
        <v>2480</v>
      </c>
      <c r="E3701" t="s">
        <v>65</v>
      </c>
    </row>
    <row r="3702" spans="1:5" x14ac:dyDescent="0.3">
      <c r="A3702" t="s">
        <v>1195</v>
      </c>
      <c r="B3702" t="s">
        <v>66</v>
      </c>
      <c r="C3702">
        <v>0.59157675488386297</v>
      </c>
      <c r="D3702" t="s">
        <v>2480</v>
      </c>
      <c r="E3702" t="s">
        <v>65</v>
      </c>
    </row>
    <row r="3703" spans="1:5" x14ac:dyDescent="0.3">
      <c r="A3703" t="s">
        <v>894</v>
      </c>
      <c r="B3703" t="s">
        <v>2481</v>
      </c>
      <c r="C3703">
        <v>0.5916096226343982</v>
      </c>
      <c r="D3703" t="s">
        <v>2480</v>
      </c>
      <c r="E3703" t="s">
        <v>65</v>
      </c>
    </row>
    <row r="3704" spans="1:5" x14ac:dyDescent="0.3">
      <c r="A3704" t="s">
        <v>1152</v>
      </c>
      <c r="B3704" t="s">
        <v>2481</v>
      </c>
      <c r="C3704">
        <v>0.59175334355621401</v>
      </c>
      <c r="D3704" t="s">
        <v>2480</v>
      </c>
      <c r="E3704" t="s">
        <v>65</v>
      </c>
    </row>
    <row r="3705" spans="1:5" x14ac:dyDescent="0.3">
      <c r="A3705" t="s">
        <v>1145</v>
      </c>
      <c r="B3705" t="s">
        <v>113</v>
      </c>
      <c r="C3705">
        <v>0.59175757150195496</v>
      </c>
      <c r="D3705" t="s">
        <v>2480</v>
      </c>
      <c r="E3705" t="s">
        <v>65</v>
      </c>
    </row>
    <row r="3706" spans="1:5" x14ac:dyDescent="0.3">
      <c r="A3706" t="s">
        <v>637</v>
      </c>
      <c r="B3706" t="s">
        <v>66</v>
      </c>
      <c r="C3706">
        <v>0.59175966670910396</v>
      </c>
      <c r="D3706" t="s">
        <v>2480</v>
      </c>
      <c r="E3706" t="s">
        <v>65</v>
      </c>
    </row>
    <row r="3707" spans="1:5" x14ac:dyDescent="0.3">
      <c r="A3707" t="s">
        <v>1088</v>
      </c>
      <c r="B3707" t="s">
        <v>2481</v>
      </c>
      <c r="C3707">
        <v>0.59187763751489897</v>
      </c>
      <c r="D3707" t="s">
        <v>2480</v>
      </c>
      <c r="E3707" t="s">
        <v>65</v>
      </c>
    </row>
    <row r="3708" spans="1:5" x14ac:dyDescent="0.3">
      <c r="A3708" t="s">
        <v>1403</v>
      </c>
      <c r="B3708" t="s">
        <v>66</v>
      </c>
      <c r="C3708">
        <v>0.59189951377431504</v>
      </c>
      <c r="D3708" t="s">
        <v>2480</v>
      </c>
      <c r="E3708" t="s">
        <v>65</v>
      </c>
    </row>
    <row r="3709" spans="1:5" x14ac:dyDescent="0.3">
      <c r="A3709" t="s">
        <v>1098</v>
      </c>
      <c r="B3709" t="s">
        <v>2481</v>
      </c>
      <c r="C3709">
        <v>0.591961596648093</v>
      </c>
      <c r="D3709" t="s">
        <v>2480</v>
      </c>
      <c r="E3709" t="s">
        <v>65</v>
      </c>
    </row>
    <row r="3710" spans="1:5" x14ac:dyDescent="0.3">
      <c r="A3710" t="s">
        <v>1117</v>
      </c>
      <c r="B3710" t="s">
        <v>113</v>
      </c>
      <c r="C3710">
        <v>0.59200286796433299</v>
      </c>
      <c r="D3710" t="s">
        <v>2480</v>
      </c>
      <c r="E3710" t="s">
        <v>65</v>
      </c>
    </row>
    <row r="3711" spans="1:5" x14ac:dyDescent="0.3">
      <c r="A3711" t="s">
        <v>1566</v>
      </c>
      <c r="B3711" t="s">
        <v>132</v>
      </c>
      <c r="C3711">
        <v>0.592026493959246</v>
      </c>
      <c r="D3711" t="s">
        <v>2480</v>
      </c>
      <c r="E3711" t="s">
        <v>65</v>
      </c>
    </row>
    <row r="3712" spans="1:5" x14ac:dyDescent="0.3">
      <c r="A3712" t="s">
        <v>1401</v>
      </c>
      <c r="B3712" t="s">
        <v>66</v>
      </c>
      <c r="C3712">
        <v>0.59203990716308097</v>
      </c>
      <c r="D3712" t="s">
        <v>2480</v>
      </c>
      <c r="E3712" t="s">
        <v>65</v>
      </c>
    </row>
    <row r="3713" spans="1:5" x14ac:dyDescent="0.3">
      <c r="A3713" t="s">
        <v>1364</v>
      </c>
      <c r="B3713" t="s">
        <v>66</v>
      </c>
      <c r="C3713">
        <v>0.592117869890745</v>
      </c>
      <c r="D3713" t="s">
        <v>2480</v>
      </c>
      <c r="E3713" t="s">
        <v>65</v>
      </c>
    </row>
    <row r="3714" spans="1:5" x14ac:dyDescent="0.3">
      <c r="A3714" t="s">
        <v>1531</v>
      </c>
      <c r="B3714" t="s">
        <v>66</v>
      </c>
      <c r="C3714">
        <v>0.59211900996174105</v>
      </c>
      <c r="D3714" t="s">
        <v>2480</v>
      </c>
      <c r="E3714" t="s">
        <v>65</v>
      </c>
    </row>
    <row r="3715" spans="1:5" x14ac:dyDescent="0.3">
      <c r="A3715" t="s">
        <v>1056</v>
      </c>
      <c r="B3715" t="s">
        <v>66</v>
      </c>
      <c r="C3715">
        <v>0.59219462935946698</v>
      </c>
      <c r="D3715" t="s">
        <v>2480</v>
      </c>
      <c r="E3715" t="s">
        <v>65</v>
      </c>
    </row>
    <row r="3716" spans="1:5" x14ac:dyDescent="0.3">
      <c r="A3716" t="s">
        <v>1157</v>
      </c>
      <c r="B3716" t="s">
        <v>2481</v>
      </c>
      <c r="C3716">
        <v>0.59230243076626599</v>
      </c>
      <c r="D3716" t="s">
        <v>2480</v>
      </c>
      <c r="E3716" t="s">
        <v>65</v>
      </c>
    </row>
    <row r="3717" spans="1:5" x14ac:dyDescent="0.3">
      <c r="A3717" t="s">
        <v>1113</v>
      </c>
      <c r="B3717" t="s">
        <v>2481</v>
      </c>
      <c r="C3717">
        <v>0.59230391007004202</v>
      </c>
      <c r="D3717" t="s">
        <v>2480</v>
      </c>
      <c r="E3717" t="s">
        <v>65</v>
      </c>
    </row>
    <row r="3718" spans="1:5" x14ac:dyDescent="0.3">
      <c r="A3718" t="s">
        <v>2396</v>
      </c>
      <c r="B3718" t="s">
        <v>66</v>
      </c>
      <c r="C3718">
        <v>0.59231255713714803</v>
      </c>
      <c r="D3718" t="s">
        <v>2480</v>
      </c>
      <c r="E3718" t="s">
        <v>65</v>
      </c>
    </row>
    <row r="3719" spans="1:5" x14ac:dyDescent="0.3">
      <c r="A3719" t="s">
        <v>1055</v>
      </c>
      <c r="B3719" t="s">
        <v>2481</v>
      </c>
      <c r="C3719">
        <v>0.59236180656009296</v>
      </c>
      <c r="D3719" t="s">
        <v>2480</v>
      </c>
      <c r="E3719" t="s">
        <v>65</v>
      </c>
    </row>
    <row r="3720" spans="1:5" x14ac:dyDescent="0.3">
      <c r="A3720" t="s">
        <v>1689</v>
      </c>
      <c r="B3720" t="s">
        <v>113</v>
      </c>
      <c r="C3720">
        <v>0.59249755506140267</v>
      </c>
      <c r="D3720" t="s">
        <v>2480</v>
      </c>
      <c r="E3720" t="s">
        <v>65</v>
      </c>
    </row>
    <row r="3721" spans="1:5" x14ac:dyDescent="0.3">
      <c r="A3721" t="s">
        <v>384</v>
      </c>
      <c r="B3721" t="s">
        <v>132</v>
      </c>
      <c r="C3721">
        <v>0.59252808766852105</v>
      </c>
      <c r="D3721" t="s">
        <v>2480</v>
      </c>
      <c r="E3721" t="s">
        <v>65</v>
      </c>
    </row>
    <row r="3722" spans="1:5" x14ac:dyDescent="0.3">
      <c r="A3722" t="s">
        <v>1898</v>
      </c>
      <c r="B3722" t="s">
        <v>132</v>
      </c>
      <c r="C3722">
        <v>0.59256378120265396</v>
      </c>
      <c r="D3722" t="s">
        <v>2480</v>
      </c>
      <c r="E3722" t="s">
        <v>65</v>
      </c>
    </row>
    <row r="3723" spans="1:5" x14ac:dyDescent="0.3">
      <c r="A3723" t="s">
        <v>543</v>
      </c>
      <c r="B3723" t="s">
        <v>132</v>
      </c>
      <c r="C3723">
        <v>0.59266378709040302</v>
      </c>
      <c r="D3723" t="s">
        <v>2480</v>
      </c>
      <c r="E3723" t="s">
        <v>65</v>
      </c>
    </row>
    <row r="3724" spans="1:5" x14ac:dyDescent="0.3">
      <c r="A3724" t="s">
        <v>1992</v>
      </c>
      <c r="B3724" t="s">
        <v>132</v>
      </c>
      <c r="C3724">
        <v>0.59276557007646802</v>
      </c>
      <c r="D3724" t="s">
        <v>2480</v>
      </c>
      <c r="E3724" t="s">
        <v>65</v>
      </c>
    </row>
    <row r="3725" spans="1:5" x14ac:dyDescent="0.3">
      <c r="A3725" t="s">
        <v>1136</v>
      </c>
      <c r="B3725" t="s">
        <v>66</v>
      </c>
      <c r="C3725">
        <v>0.59293294758249004</v>
      </c>
      <c r="D3725" t="s">
        <v>2480</v>
      </c>
      <c r="E3725" t="s">
        <v>65</v>
      </c>
    </row>
    <row r="3726" spans="1:5" x14ac:dyDescent="0.3">
      <c r="A3726" t="s">
        <v>1627</v>
      </c>
      <c r="B3726" t="s">
        <v>2481</v>
      </c>
      <c r="C3726">
        <v>0.59294637759038304</v>
      </c>
      <c r="D3726" t="s">
        <v>2480</v>
      </c>
      <c r="E3726" t="s">
        <v>65</v>
      </c>
    </row>
    <row r="3727" spans="1:5" x14ac:dyDescent="0.3">
      <c r="A3727" t="s">
        <v>1669</v>
      </c>
      <c r="B3727" t="s">
        <v>113</v>
      </c>
      <c r="C3727">
        <v>0.5930220554312966</v>
      </c>
      <c r="D3727" t="s">
        <v>2480</v>
      </c>
      <c r="E3727" t="s">
        <v>65</v>
      </c>
    </row>
    <row r="3728" spans="1:5" x14ac:dyDescent="0.3">
      <c r="A3728" t="s">
        <v>1687</v>
      </c>
      <c r="B3728" t="s">
        <v>113</v>
      </c>
      <c r="C3728">
        <v>0.59311791730245866</v>
      </c>
      <c r="D3728" t="s">
        <v>2480</v>
      </c>
      <c r="E3728" t="s">
        <v>65</v>
      </c>
    </row>
    <row r="3729" spans="1:5" x14ac:dyDescent="0.3">
      <c r="A3729" t="s">
        <v>1675</v>
      </c>
      <c r="B3729" t="s">
        <v>113</v>
      </c>
      <c r="C3729">
        <v>0.5931309897290109</v>
      </c>
      <c r="D3729" t="s">
        <v>2480</v>
      </c>
      <c r="E3729" t="s">
        <v>65</v>
      </c>
    </row>
    <row r="3730" spans="1:5" x14ac:dyDescent="0.3">
      <c r="A3730" t="s">
        <v>1439</v>
      </c>
      <c r="B3730" t="s">
        <v>113</v>
      </c>
      <c r="C3730">
        <v>0.59313365678497498</v>
      </c>
      <c r="D3730" t="s">
        <v>2480</v>
      </c>
      <c r="E3730" t="s">
        <v>65</v>
      </c>
    </row>
    <row r="3731" spans="1:5" x14ac:dyDescent="0.3">
      <c r="A3731" t="s">
        <v>1686</v>
      </c>
      <c r="B3731" t="s">
        <v>113</v>
      </c>
      <c r="C3731">
        <v>0.59314381860641696</v>
      </c>
      <c r="D3731" t="s">
        <v>2480</v>
      </c>
      <c r="E3731" t="s">
        <v>65</v>
      </c>
    </row>
    <row r="3732" spans="1:5" x14ac:dyDescent="0.3">
      <c r="A3732" t="s">
        <v>1518</v>
      </c>
      <c r="B3732" t="s">
        <v>113</v>
      </c>
      <c r="C3732">
        <v>0.59326168356374898</v>
      </c>
      <c r="D3732" t="s">
        <v>2480</v>
      </c>
      <c r="E3732" t="s">
        <v>65</v>
      </c>
    </row>
    <row r="3733" spans="1:5" x14ac:dyDescent="0.3">
      <c r="A3733" t="s">
        <v>1399</v>
      </c>
      <c r="B3733" t="s">
        <v>113</v>
      </c>
      <c r="C3733">
        <v>0.59365694614179898</v>
      </c>
      <c r="D3733" t="s">
        <v>2480</v>
      </c>
      <c r="E3733" t="s">
        <v>65</v>
      </c>
    </row>
    <row r="3734" spans="1:5" x14ac:dyDescent="0.3">
      <c r="A3734" t="s">
        <v>872</v>
      </c>
      <c r="B3734" t="s">
        <v>132</v>
      </c>
      <c r="C3734">
        <v>0.59379750459668301</v>
      </c>
      <c r="D3734" t="s">
        <v>2480</v>
      </c>
      <c r="E3734" t="s">
        <v>65</v>
      </c>
    </row>
    <row r="3735" spans="1:5" x14ac:dyDescent="0.3">
      <c r="A3735" t="s">
        <v>1286</v>
      </c>
      <c r="B3735" t="s">
        <v>113</v>
      </c>
      <c r="C3735">
        <v>0.59410719632568176</v>
      </c>
      <c r="D3735" t="s">
        <v>2480</v>
      </c>
      <c r="E3735" t="s">
        <v>65</v>
      </c>
    </row>
    <row r="3736" spans="1:5" x14ac:dyDescent="0.3">
      <c r="A3736" t="s">
        <v>1284</v>
      </c>
      <c r="B3736" t="s">
        <v>132</v>
      </c>
      <c r="C3736">
        <v>0.59419851331909002</v>
      </c>
      <c r="D3736" t="s">
        <v>2480</v>
      </c>
      <c r="E3736" t="s">
        <v>65</v>
      </c>
    </row>
    <row r="3737" spans="1:5" x14ac:dyDescent="0.3">
      <c r="A3737" t="s">
        <v>1243</v>
      </c>
      <c r="B3737" t="s">
        <v>132</v>
      </c>
      <c r="C3737">
        <v>0.59467302086504803</v>
      </c>
      <c r="D3737" t="s">
        <v>2480</v>
      </c>
      <c r="E3737" t="s">
        <v>65</v>
      </c>
    </row>
    <row r="3738" spans="1:5" x14ac:dyDescent="0.3">
      <c r="A3738" t="s">
        <v>1289</v>
      </c>
      <c r="B3738" t="s">
        <v>113</v>
      </c>
      <c r="C3738">
        <v>0.59481002635503599</v>
      </c>
      <c r="D3738" t="s">
        <v>2480</v>
      </c>
      <c r="E3738" t="s">
        <v>65</v>
      </c>
    </row>
    <row r="3739" spans="1:5" x14ac:dyDescent="0.3">
      <c r="A3739" t="s">
        <v>1495</v>
      </c>
      <c r="B3739" t="s">
        <v>132</v>
      </c>
      <c r="C3739">
        <v>0.59494792741826896</v>
      </c>
      <c r="D3739" t="s">
        <v>2480</v>
      </c>
      <c r="E3739" t="s">
        <v>65</v>
      </c>
    </row>
    <row r="3740" spans="1:5" x14ac:dyDescent="0.3">
      <c r="A3740" t="s">
        <v>1639</v>
      </c>
      <c r="B3740" t="s">
        <v>132</v>
      </c>
      <c r="C3740">
        <v>0.59501081316461701</v>
      </c>
      <c r="D3740" t="s">
        <v>2480</v>
      </c>
      <c r="E3740" t="s">
        <v>65</v>
      </c>
    </row>
    <row r="3741" spans="1:5" x14ac:dyDescent="0.3">
      <c r="A3741" t="s">
        <v>657</v>
      </c>
      <c r="B3741" t="s">
        <v>2481</v>
      </c>
      <c r="C3741">
        <v>0.595180438347786</v>
      </c>
      <c r="D3741" t="s">
        <v>2480</v>
      </c>
      <c r="E3741" t="s">
        <v>65</v>
      </c>
    </row>
    <row r="3742" spans="1:5" x14ac:dyDescent="0.3">
      <c r="A3742" t="s">
        <v>491</v>
      </c>
      <c r="B3742" t="s">
        <v>132</v>
      </c>
      <c r="C3742">
        <v>0.59526533208949295</v>
      </c>
      <c r="D3742" t="s">
        <v>2480</v>
      </c>
      <c r="E3742" t="s">
        <v>65</v>
      </c>
    </row>
    <row r="3743" spans="1:5" x14ac:dyDescent="0.3">
      <c r="A3743" t="s">
        <v>1295</v>
      </c>
      <c r="B3743" t="s">
        <v>2481</v>
      </c>
      <c r="C3743">
        <v>0.59532164822857003</v>
      </c>
      <c r="D3743" t="s">
        <v>2480</v>
      </c>
      <c r="E3743" t="s">
        <v>65</v>
      </c>
    </row>
    <row r="3744" spans="1:5" x14ac:dyDescent="0.3">
      <c r="A3744" t="s">
        <v>1308</v>
      </c>
      <c r="B3744" t="s">
        <v>132</v>
      </c>
      <c r="C3744">
        <v>0.59554466158061403</v>
      </c>
      <c r="D3744" t="s">
        <v>2480</v>
      </c>
      <c r="E3744" t="s">
        <v>65</v>
      </c>
    </row>
    <row r="3745" spans="1:5" x14ac:dyDescent="0.3">
      <c r="A3745" t="s">
        <v>1144</v>
      </c>
      <c r="B3745" t="s">
        <v>113</v>
      </c>
      <c r="C3745">
        <v>0.59558341673222304</v>
      </c>
      <c r="D3745" t="s">
        <v>2480</v>
      </c>
      <c r="E3745" t="s">
        <v>65</v>
      </c>
    </row>
    <row r="3746" spans="1:5" x14ac:dyDescent="0.3">
      <c r="A3746" t="s">
        <v>1033</v>
      </c>
      <c r="B3746" t="s">
        <v>2481</v>
      </c>
      <c r="C3746">
        <v>0.59563590136038003</v>
      </c>
      <c r="D3746" t="s">
        <v>2480</v>
      </c>
      <c r="E3746" t="s">
        <v>65</v>
      </c>
    </row>
    <row r="3747" spans="1:5" x14ac:dyDescent="0.3">
      <c r="A3747" t="s">
        <v>1619</v>
      </c>
      <c r="B3747" t="s">
        <v>2481</v>
      </c>
      <c r="C3747">
        <v>0.59576261546381204</v>
      </c>
      <c r="D3747" t="s">
        <v>2480</v>
      </c>
      <c r="E3747" t="s">
        <v>65</v>
      </c>
    </row>
    <row r="3748" spans="1:5" x14ac:dyDescent="0.3">
      <c r="A3748" t="s">
        <v>2405</v>
      </c>
      <c r="B3748" t="s">
        <v>132</v>
      </c>
      <c r="C3748">
        <v>0.59576755081047506</v>
      </c>
      <c r="D3748" t="s">
        <v>2480</v>
      </c>
      <c r="E3748" t="s">
        <v>65</v>
      </c>
    </row>
    <row r="3749" spans="1:5" x14ac:dyDescent="0.3">
      <c r="A3749" t="s">
        <v>1392</v>
      </c>
      <c r="B3749" t="s">
        <v>113</v>
      </c>
      <c r="C3749">
        <v>0.59580837943936604</v>
      </c>
      <c r="D3749" t="s">
        <v>2480</v>
      </c>
      <c r="E3749" t="s">
        <v>65</v>
      </c>
    </row>
    <row r="3750" spans="1:5" x14ac:dyDescent="0.3">
      <c r="A3750" t="s">
        <v>1912</v>
      </c>
      <c r="B3750" t="s">
        <v>132</v>
      </c>
      <c r="C3750">
        <v>0.59581815941239102</v>
      </c>
      <c r="D3750" t="s">
        <v>2480</v>
      </c>
      <c r="E3750" t="s">
        <v>65</v>
      </c>
    </row>
    <row r="3751" spans="1:5" x14ac:dyDescent="0.3">
      <c r="A3751" t="s">
        <v>466</v>
      </c>
      <c r="B3751" t="s">
        <v>66</v>
      </c>
      <c r="C3751">
        <v>0.59585510198994296</v>
      </c>
      <c r="D3751" t="s">
        <v>2480</v>
      </c>
      <c r="E3751" t="s">
        <v>65</v>
      </c>
    </row>
    <row r="3752" spans="1:5" x14ac:dyDescent="0.3">
      <c r="A3752" t="s">
        <v>906</v>
      </c>
      <c r="B3752" t="s">
        <v>132</v>
      </c>
      <c r="C3752">
        <v>0.59589987434787195</v>
      </c>
      <c r="D3752" t="s">
        <v>2480</v>
      </c>
      <c r="E3752" t="s">
        <v>65</v>
      </c>
    </row>
    <row r="3753" spans="1:5" x14ac:dyDescent="0.3">
      <c r="A3753" t="s">
        <v>868</v>
      </c>
      <c r="B3753" t="s">
        <v>66</v>
      </c>
      <c r="C3753">
        <v>0.59598187457086105</v>
      </c>
      <c r="D3753" t="s">
        <v>2480</v>
      </c>
      <c r="E3753" t="s">
        <v>65</v>
      </c>
    </row>
    <row r="3754" spans="1:5" x14ac:dyDescent="0.3">
      <c r="A3754" t="s">
        <v>1300</v>
      </c>
      <c r="B3754" t="s">
        <v>66</v>
      </c>
      <c r="C3754">
        <v>0.59602455296700796</v>
      </c>
      <c r="D3754" t="s">
        <v>2480</v>
      </c>
      <c r="E3754" t="s">
        <v>65</v>
      </c>
    </row>
    <row r="3755" spans="1:5" x14ac:dyDescent="0.3">
      <c r="A3755" t="s">
        <v>1091</v>
      </c>
      <c r="B3755" t="s">
        <v>132</v>
      </c>
      <c r="C3755">
        <v>0.59618145408452605</v>
      </c>
      <c r="D3755" t="s">
        <v>2480</v>
      </c>
      <c r="E3755" t="s">
        <v>65</v>
      </c>
    </row>
    <row r="3756" spans="1:5" x14ac:dyDescent="0.3">
      <c r="A3756" t="s">
        <v>1664</v>
      </c>
      <c r="B3756" t="s">
        <v>66</v>
      </c>
      <c r="C3756">
        <v>0.59643868960660595</v>
      </c>
      <c r="D3756" t="s">
        <v>2480</v>
      </c>
      <c r="E3756" t="s">
        <v>65</v>
      </c>
    </row>
    <row r="3757" spans="1:5" x14ac:dyDescent="0.3">
      <c r="A3757" t="s">
        <v>1997</v>
      </c>
      <c r="B3757" t="s">
        <v>132</v>
      </c>
      <c r="C3757">
        <v>0.59651395755456804</v>
      </c>
      <c r="D3757" t="s">
        <v>2480</v>
      </c>
      <c r="E3757" t="s">
        <v>65</v>
      </c>
    </row>
    <row r="3758" spans="1:5" x14ac:dyDescent="0.3">
      <c r="A3758" t="s">
        <v>2399</v>
      </c>
      <c r="B3758" t="s">
        <v>132</v>
      </c>
      <c r="C3758">
        <v>0.59658979638125598</v>
      </c>
      <c r="D3758" t="s">
        <v>2480</v>
      </c>
      <c r="E3758" t="s">
        <v>65</v>
      </c>
    </row>
    <row r="3759" spans="1:5" x14ac:dyDescent="0.3">
      <c r="A3759" t="s">
        <v>1524</v>
      </c>
      <c r="B3759" t="s">
        <v>2481</v>
      </c>
      <c r="C3759">
        <v>0.59692855775936005</v>
      </c>
      <c r="D3759" t="s">
        <v>2480</v>
      </c>
      <c r="E3759" t="s">
        <v>65</v>
      </c>
    </row>
    <row r="3760" spans="1:5" x14ac:dyDescent="0.3">
      <c r="A3760" t="s">
        <v>1112</v>
      </c>
      <c r="B3760" t="s">
        <v>66</v>
      </c>
      <c r="C3760">
        <v>0.59702980657718696</v>
      </c>
      <c r="D3760" t="s">
        <v>2480</v>
      </c>
      <c r="E3760" t="s">
        <v>65</v>
      </c>
    </row>
    <row r="3761" spans="1:5" x14ac:dyDescent="0.3">
      <c r="A3761" t="s">
        <v>2216</v>
      </c>
      <c r="B3761" t="s">
        <v>132</v>
      </c>
      <c r="C3761">
        <v>0.59711048146538104</v>
      </c>
      <c r="D3761" t="s">
        <v>2480</v>
      </c>
      <c r="E3761" t="s">
        <v>65</v>
      </c>
    </row>
    <row r="3762" spans="1:5" x14ac:dyDescent="0.3">
      <c r="A3762" t="s">
        <v>1538</v>
      </c>
      <c r="B3762" t="s">
        <v>113</v>
      </c>
      <c r="C3762">
        <v>0.59713502057440204</v>
      </c>
      <c r="D3762" t="s">
        <v>2480</v>
      </c>
      <c r="E3762" t="s">
        <v>65</v>
      </c>
    </row>
    <row r="3763" spans="1:5" x14ac:dyDescent="0.3">
      <c r="A3763" t="s">
        <v>1647</v>
      </c>
      <c r="B3763" t="s">
        <v>113</v>
      </c>
      <c r="C3763">
        <v>0.59725424217677603</v>
      </c>
      <c r="D3763" t="s">
        <v>2480</v>
      </c>
      <c r="E3763" t="s">
        <v>65</v>
      </c>
    </row>
    <row r="3764" spans="1:5" x14ac:dyDescent="0.3">
      <c r="A3764" t="s">
        <v>1163</v>
      </c>
      <c r="B3764" t="s">
        <v>113</v>
      </c>
      <c r="C3764">
        <v>0.59726657247742299</v>
      </c>
      <c r="D3764" t="s">
        <v>2480</v>
      </c>
      <c r="E3764" t="s">
        <v>65</v>
      </c>
    </row>
    <row r="3765" spans="1:5" x14ac:dyDescent="0.3">
      <c r="A3765" t="s">
        <v>1384</v>
      </c>
      <c r="B3765" t="s">
        <v>66</v>
      </c>
      <c r="C3765">
        <v>0.59739858741463103</v>
      </c>
      <c r="D3765" t="s">
        <v>2480</v>
      </c>
      <c r="E3765" t="s">
        <v>65</v>
      </c>
    </row>
    <row r="3766" spans="1:5" x14ac:dyDescent="0.3">
      <c r="A3766" t="s">
        <v>1820</v>
      </c>
      <c r="B3766" t="s">
        <v>132</v>
      </c>
      <c r="C3766">
        <v>0.59756148852748803</v>
      </c>
      <c r="D3766" t="s">
        <v>2480</v>
      </c>
      <c r="E3766" t="s">
        <v>65</v>
      </c>
    </row>
    <row r="3767" spans="1:5" x14ac:dyDescent="0.3">
      <c r="A3767" t="s">
        <v>1085</v>
      </c>
      <c r="B3767" t="s">
        <v>66</v>
      </c>
      <c r="C3767">
        <v>0.59758712114927504</v>
      </c>
      <c r="D3767" t="s">
        <v>2480</v>
      </c>
      <c r="E3767" t="s">
        <v>65</v>
      </c>
    </row>
    <row r="3768" spans="1:5" x14ac:dyDescent="0.3">
      <c r="A3768" t="s">
        <v>1536</v>
      </c>
      <c r="B3768" t="s">
        <v>132</v>
      </c>
      <c r="C3768">
        <v>0.59760444254561496</v>
      </c>
      <c r="D3768" t="s">
        <v>2480</v>
      </c>
      <c r="E3768" t="s">
        <v>65</v>
      </c>
    </row>
    <row r="3769" spans="1:5" x14ac:dyDescent="0.3">
      <c r="A3769" t="s">
        <v>1217</v>
      </c>
      <c r="B3769" t="s">
        <v>113</v>
      </c>
      <c r="C3769">
        <v>0.59817387384355369</v>
      </c>
      <c r="D3769" t="s">
        <v>2480</v>
      </c>
      <c r="E3769" t="s">
        <v>65</v>
      </c>
    </row>
    <row r="3770" spans="1:5" x14ac:dyDescent="0.3">
      <c r="A3770" t="s">
        <v>2015</v>
      </c>
      <c r="B3770" t="s">
        <v>132</v>
      </c>
      <c r="C3770">
        <v>0.59833809183817399</v>
      </c>
      <c r="D3770" t="s">
        <v>2480</v>
      </c>
      <c r="E3770" t="s">
        <v>65</v>
      </c>
    </row>
    <row r="3771" spans="1:5" x14ac:dyDescent="0.3">
      <c r="A3771" t="s">
        <v>1440</v>
      </c>
      <c r="B3771" t="s">
        <v>113</v>
      </c>
      <c r="C3771">
        <v>0.59837834843334903</v>
      </c>
      <c r="D3771" t="s">
        <v>2480</v>
      </c>
      <c r="E3771" t="s">
        <v>65</v>
      </c>
    </row>
    <row r="3772" spans="1:5" x14ac:dyDescent="0.3">
      <c r="A3772" t="s">
        <v>2118</v>
      </c>
      <c r="B3772" t="s">
        <v>132</v>
      </c>
      <c r="C3772">
        <v>0.59838577236977797</v>
      </c>
      <c r="D3772" t="s">
        <v>2480</v>
      </c>
      <c r="E3772" t="s">
        <v>65</v>
      </c>
    </row>
    <row r="3773" spans="1:5" x14ac:dyDescent="0.3">
      <c r="A3773" t="s">
        <v>1539</v>
      </c>
      <c r="B3773" t="s">
        <v>113</v>
      </c>
      <c r="C3773">
        <v>0.59857304470847705</v>
      </c>
      <c r="D3773" t="s">
        <v>2480</v>
      </c>
      <c r="E3773" t="s">
        <v>65</v>
      </c>
    </row>
    <row r="3774" spans="1:5" x14ac:dyDescent="0.3">
      <c r="A3774" t="s">
        <v>1632</v>
      </c>
      <c r="B3774" t="s">
        <v>2481</v>
      </c>
      <c r="C3774">
        <v>0.59866268364105202</v>
      </c>
      <c r="D3774" t="s">
        <v>2480</v>
      </c>
      <c r="E3774" t="s">
        <v>65</v>
      </c>
    </row>
    <row r="3775" spans="1:5" x14ac:dyDescent="0.3">
      <c r="A3775" t="s">
        <v>733</v>
      </c>
      <c r="B3775" t="s">
        <v>132</v>
      </c>
      <c r="C3775">
        <v>0.59887551905801495</v>
      </c>
      <c r="D3775" t="s">
        <v>2480</v>
      </c>
      <c r="E3775" t="s">
        <v>65</v>
      </c>
    </row>
    <row r="3776" spans="1:5" x14ac:dyDescent="0.3">
      <c r="A3776" t="s">
        <v>1205</v>
      </c>
      <c r="B3776" t="s">
        <v>113</v>
      </c>
      <c r="C3776">
        <v>0.59887662286708998</v>
      </c>
      <c r="D3776" t="s">
        <v>2480</v>
      </c>
      <c r="E3776" t="s">
        <v>65</v>
      </c>
    </row>
    <row r="3777" spans="1:5" x14ac:dyDescent="0.3">
      <c r="A3777" t="s">
        <v>388</v>
      </c>
      <c r="B3777" t="s">
        <v>132</v>
      </c>
      <c r="C3777">
        <v>0.59912785309815197</v>
      </c>
      <c r="D3777" t="s">
        <v>2480</v>
      </c>
      <c r="E3777" t="s">
        <v>65</v>
      </c>
    </row>
    <row r="3778" spans="1:5" x14ac:dyDescent="0.3">
      <c r="A3778" t="s">
        <v>1313</v>
      </c>
      <c r="B3778" t="s">
        <v>132</v>
      </c>
      <c r="C3778">
        <v>0.59921014182807197</v>
      </c>
      <c r="D3778" t="s">
        <v>2480</v>
      </c>
      <c r="E3778" t="s">
        <v>65</v>
      </c>
    </row>
    <row r="3779" spans="1:5" x14ac:dyDescent="0.3">
      <c r="A3779" t="s">
        <v>2266</v>
      </c>
      <c r="B3779" t="s">
        <v>132</v>
      </c>
      <c r="C3779">
        <v>0.59926142439652896</v>
      </c>
      <c r="D3779" t="s">
        <v>2480</v>
      </c>
      <c r="E3779" t="s">
        <v>65</v>
      </c>
    </row>
    <row r="3780" spans="1:5" x14ac:dyDescent="0.3">
      <c r="A3780" t="s">
        <v>1440</v>
      </c>
      <c r="B3780" t="s">
        <v>132</v>
      </c>
      <c r="C3780">
        <v>0.59932324832212103</v>
      </c>
      <c r="D3780" t="s">
        <v>2480</v>
      </c>
      <c r="E3780" t="s">
        <v>65</v>
      </c>
    </row>
    <row r="3781" spans="1:5" x14ac:dyDescent="0.3">
      <c r="A3781" t="s">
        <v>1543</v>
      </c>
      <c r="B3781" t="s">
        <v>113</v>
      </c>
      <c r="C3781">
        <v>0.59940348083563799</v>
      </c>
      <c r="D3781" t="s">
        <v>2480</v>
      </c>
      <c r="E3781" t="s">
        <v>65</v>
      </c>
    </row>
    <row r="3782" spans="1:5" x14ac:dyDescent="0.3">
      <c r="A3782" t="s">
        <v>1107</v>
      </c>
      <c r="B3782" t="s">
        <v>132</v>
      </c>
      <c r="C3782">
        <v>0.59945859814539404</v>
      </c>
      <c r="D3782" t="s">
        <v>2480</v>
      </c>
      <c r="E3782" t="s">
        <v>65</v>
      </c>
    </row>
    <row r="3783" spans="1:5" x14ac:dyDescent="0.3">
      <c r="A3783" t="s">
        <v>1032</v>
      </c>
      <c r="B3783" t="s">
        <v>132</v>
      </c>
      <c r="C3783">
        <v>0.599533365364607</v>
      </c>
      <c r="D3783" t="s">
        <v>2480</v>
      </c>
      <c r="E3783" t="s">
        <v>65</v>
      </c>
    </row>
    <row r="3784" spans="1:5" x14ac:dyDescent="0.3">
      <c r="A3784" t="s">
        <v>1238</v>
      </c>
      <c r="B3784" t="s">
        <v>66</v>
      </c>
      <c r="C3784">
        <v>0.59970433514698596</v>
      </c>
      <c r="D3784" t="s">
        <v>2480</v>
      </c>
      <c r="E3784" t="s">
        <v>65</v>
      </c>
    </row>
    <row r="3785" spans="1:5" x14ac:dyDescent="0.3">
      <c r="A3785" t="s">
        <v>382</v>
      </c>
      <c r="B3785" t="s">
        <v>2481</v>
      </c>
      <c r="C3785">
        <v>0.59976852952458704</v>
      </c>
      <c r="D3785" t="s">
        <v>2480</v>
      </c>
      <c r="E3785" t="s">
        <v>65</v>
      </c>
    </row>
    <row r="3786" spans="1:5" x14ac:dyDescent="0.3">
      <c r="A3786" t="s">
        <v>1349</v>
      </c>
      <c r="B3786" t="s">
        <v>2481</v>
      </c>
      <c r="C3786">
        <v>0.59986767167266897</v>
      </c>
      <c r="D3786" t="s">
        <v>2480</v>
      </c>
      <c r="E3786" t="s">
        <v>65</v>
      </c>
    </row>
    <row r="3787" spans="1:5" x14ac:dyDescent="0.3">
      <c r="A3787" t="s">
        <v>1344</v>
      </c>
      <c r="B3787" t="s">
        <v>2481</v>
      </c>
      <c r="C3787">
        <v>0.59986770894708996</v>
      </c>
      <c r="D3787" t="s">
        <v>2480</v>
      </c>
      <c r="E3787" t="s">
        <v>65</v>
      </c>
    </row>
    <row r="3788" spans="1:5" x14ac:dyDescent="0.3">
      <c r="A3788" t="s">
        <v>1434</v>
      </c>
      <c r="B3788" t="s">
        <v>2481</v>
      </c>
      <c r="C3788">
        <v>0.59986777110446299</v>
      </c>
      <c r="D3788" t="s">
        <v>2480</v>
      </c>
      <c r="E3788" t="s">
        <v>65</v>
      </c>
    </row>
    <row r="3789" spans="1:5" x14ac:dyDescent="0.3">
      <c r="A3789" t="s">
        <v>2383</v>
      </c>
      <c r="B3789" t="s">
        <v>132</v>
      </c>
      <c r="C3789">
        <v>0.59994051089904499</v>
      </c>
      <c r="D3789" t="s">
        <v>2480</v>
      </c>
      <c r="E3789" t="s">
        <v>65</v>
      </c>
    </row>
    <row r="3790" spans="1:5" x14ac:dyDescent="0.3">
      <c r="A3790" t="s">
        <v>1439</v>
      </c>
      <c r="B3790" t="s">
        <v>132</v>
      </c>
      <c r="C3790">
        <v>0.59994775973801495</v>
      </c>
      <c r="D3790" t="s">
        <v>2480</v>
      </c>
      <c r="E3790" t="s">
        <v>65</v>
      </c>
    </row>
    <row r="3791" spans="1:5" x14ac:dyDescent="0.3">
      <c r="A3791" t="s">
        <v>346</v>
      </c>
      <c r="B3791" t="s">
        <v>132</v>
      </c>
      <c r="C3791">
        <v>0.60013623105912495</v>
      </c>
      <c r="D3791" t="s">
        <v>2480</v>
      </c>
      <c r="E3791" t="s">
        <v>65</v>
      </c>
    </row>
    <row r="3792" spans="1:5" x14ac:dyDescent="0.3">
      <c r="A3792" t="s">
        <v>1208</v>
      </c>
      <c r="B3792" t="s">
        <v>2481</v>
      </c>
      <c r="C3792">
        <v>0.60039931077449615</v>
      </c>
      <c r="D3792" t="s">
        <v>2480</v>
      </c>
      <c r="E3792" t="s">
        <v>65</v>
      </c>
    </row>
    <row r="3793" spans="1:5" x14ac:dyDescent="0.3">
      <c r="A3793" t="s">
        <v>1283</v>
      </c>
      <c r="B3793" t="s">
        <v>132</v>
      </c>
      <c r="C3793">
        <v>0.600574481589772</v>
      </c>
      <c r="D3793" t="s">
        <v>2480</v>
      </c>
      <c r="E3793" t="s">
        <v>65</v>
      </c>
    </row>
    <row r="3794" spans="1:5" x14ac:dyDescent="0.3">
      <c r="A3794" t="s">
        <v>1675</v>
      </c>
      <c r="B3794" t="s">
        <v>132</v>
      </c>
      <c r="C3794">
        <v>0.60061232869320103</v>
      </c>
      <c r="D3794" t="s">
        <v>2480</v>
      </c>
      <c r="E3794" t="s">
        <v>65</v>
      </c>
    </row>
    <row r="3795" spans="1:5" x14ac:dyDescent="0.3">
      <c r="A3795" t="s">
        <v>1391</v>
      </c>
      <c r="B3795" t="s">
        <v>132</v>
      </c>
      <c r="C3795">
        <v>0.60081525959863902</v>
      </c>
      <c r="D3795" t="s">
        <v>2480</v>
      </c>
      <c r="E3795" t="s">
        <v>65</v>
      </c>
    </row>
    <row r="3796" spans="1:5" x14ac:dyDescent="0.3">
      <c r="A3796" t="s">
        <v>1147</v>
      </c>
      <c r="B3796" t="s">
        <v>66</v>
      </c>
      <c r="C3796">
        <v>0.60081643945982599</v>
      </c>
      <c r="D3796" t="s">
        <v>2480</v>
      </c>
      <c r="E3796" t="s">
        <v>65</v>
      </c>
    </row>
    <row r="3797" spans="1:5" x14ac:dyDescent="0.3">
      <c r="A3797" t="s">
        <v>440</v>
      </c>
      <c r="B3797" t="s">
        <v>2481</v>
      </c>
      <c r="C3797">
        <v>0.60115246181761905</v>
      </c>
      <c r="D3797" t="s">
        <v>2480</v>
      </c>
      <c r="E3797" t="s">
        <v>65</v>
      </c>
    </row>
    <row r="3798" spans="1:5" x14ac:dyDescent="0.3">
      <c r="A3798" t="s">
        <v>1487</v>
      </c>
      <c r="B3798" t="s">
        <v>132</v>
      </c>
      <c r="C3798">
        <v>0.60122139030250099</v>
      </c>
      <c r="D3798" t="s">
        <v>2480</v>
      </c>
      <c r="E3798" t="s">
        <v>65</v>
      </c>
    </row>
    <row r="3799" spans="1:5" x14ac:dyDescent="0.3">
      <c r="A3799" t="s">
        <v>823</v>
      </c>
      <c r="B3799" t="s">
        <v>2481</v>
      </c>
      <c r="C3799">
        <v>0.60126024959823698</v>
      </c>
      <c r="D3799" t="s">
        <v>2480</v>
      </c>
      <c r="E3799" t="s">
        <v>65</v>
      </c>
    </row>
    <row r="3800" spans="1:5" x14ac:dyDescent="0.3">
      <c r="A3800" t="s">
        <v>1979</v>
      </c>
      <c r="B3800" t="s">
        <v>132</v>
      </c>
      <c r="C3800">
        <v>0.60127991406995895</v>
      </c>
      <c r="D3800" t="s">
        <v>2480</v>
      </c>
      <c r="E3800" t="s">
        <v>65</v>
      </c>
    </row>
    <row r="3801" spans="1:5" x14ac:dyDescent="0.3">
      <c r="A3801" t="s">
        <v>1253</v>
      </c>
      <c r="B3801" t="s">
        <v>2481</v>
      </c>
      <c r="C3801">
        <v>0.60132266107764998</v>
      </c>
      <c r="D3801" t="s">
        <v>2480</v>
      </c>
      <c r="E3801" t="s">
        <v>65</v>
      </c>
    </row>
    <row r="3802" spans="1:5" x14ac:dyDescent="0.3">
      <c r="A3802" t="s">
        <v>1470</v>
      </c>
      <c r="B3802" t="s">
        <v>66</v>
      </c>
      <c r="C3802">
        <v>0.60138702975320402</v>
      </c>
      <c r="D3802" t="s">
        <v>2480</v>
      </c>
      <c r="E3802" t="s">
        <v>65</v>
      </c>
    </row>
    <row r="3803" spans="1:5" x14ac:dyDescent="0.3">
      <c r="A3803" t="s">
        <v>1663</v>
      </c>
      <c r="B3803" t="s">
        <v>132</v>
      </c>
      <c r="C3803">
        <v>0.60161708396336999</v>
      </c>
      <c r="D3803" t="s">
        <v>2480</v>
      </c>
      <c r="E3803" t="s">
        <v>65</v>
      </c>
    </row>
    <row r="3804" spans="1:5" x14ac:dyDescent="0.3">
      <c r="A3804" t="s">
        <v>2336</v>
      </c>
      <c r="B3804" t="s">
        <v>132</v>
      </c>
      <c r="C3804">
        <v>0.60168239055399797</v>
      </c>
      <c r="D3804" t="s">
        <v>2480</v>
      </c>
      <c r="E3804" t="s">
        <v>65</v>
      </c>
    </row>
    <row r="3805" spans="1:5" x14ac:dyDescent="0.3">
      <c r="A3805" t="s">
        <v>1364</v>
      </c>
      <c r="B3805" t="s">
        <v>2481</v>
      </c>
      <c r="C3805">
        <v>0.60185223798125354</v>
      </c>
      <c r="D3805" t="s">
        <v>2480</v>
      </c>
      <c r="E3805" t="s">
        <v>65</v>
      </c>
    </row>
    <row r="3806" spans="1:5" x14ac:dyDescent="0.3">
      <c r="A3806" t="s">
        <v>1345</v>
      </c>
      <c r="B3806" t="s">
        <v>2481</v>
      </c>
      <c r="C3806">
        <v>0.60207508094273399</v>
      </c>
      <c r="D3806" t="s">
        <v>2480</v>
      </c>
      <c r="E3806" t="s">
        <v>65</v>
      </c>
    </row>
    <row r="3807" spans="1:5" x14ac:dyDescent="0.3">
      <c r="A3807" t="s">
        <v>1396</v>
      </c>
      <c r="B3807" t="s">
        <v>66</v>
      </c>
      <c r="C3807">
        <v>0.60217436017093195</v>
      </c>
      <c r="D3807" t="s">
        <v>2480</v>
      </c>
      <c r="E3807" t="s">
        <v>65</v>
      </c>
    </row>
    <row r="3808" spans="1:5" x14ac:dyDescent="0.3">
      <c r="A3808" t="s">
        <v>1305</v>
      </c>
      <c r="B3808" t="s">
        <v>113</v>
      </c>
      <c r="C3808">
        <v>0.60219358145037505</v>
      </c>
      <c r="D3808" t="s">
        <v>2480</v>
      </c>
      <c r="E3808" t="s">
        <v>65</v>
      </c>
    </row>
    <row r="3809" spans="1:5" x14ac:dyDescent="0.3">
      <c r="A3809" t="s">
        <v>2045</v>
      </c>
      <c r="B3809" t="s">
        <v>132</v>
      </c>
      <c r="C3809">
        <v>0.60220727041975997</v>
      </c>
      <c r="D3809" t="s">
        <v>2480</v>
      </c>
      <c r="E3809" t="s">
        <v>65</v>
      </c>
    </row>
    <row r="3810" spans="1:5" x14ac:dyDescent="0.3">
      <c r="A3810" t="s">
        <v>639</v>
      </c>
      <c r="B3810" t="s">
        <v>66</v>
      </c>
      <c r="C3810">
        <v>0.602232420290438</v>
      </c>
      <c r="D3810" t="s">
        <v>2480</v>
      </c>
      <c r="E3810" t="s">
        <v>65</v>
      </c>
    </row>
    <row r="3811" spans="1:5" x14ac:dyDescent="0.3">
      <c r="A3811" t="s">
        <v>1431</v>
      </c>
      <c r="B3811" t="s">
        <v>132</v>
      </c>
      <c r="C3811">
        <v>0.60235280960842996</v>
      </c>
      <c r="D3811" t="s">
        <v>2480</v>
      </c>
      <c r="E3811" t="s">
        <v>65</v>
      </c>
    </row>
    <row r="3812" spans="1:5" x14ac:dyDescent="0.3">
      <c r="A3812" t="s">
        <v>2117</v>
      </c>
      <c r="B3812" t="s">
        <v>132</v>
      </c>
      <c r="C3812">
        <v>0.60243445005965202</v>
      </c>
      <c r="D3812" t="s">
        <v>2480</v>
      </c>
      <c r="E3812" t="s">
        <v>65</v>
      </c>
    </row>
    <row r="3813" spans="1:5" x14ac:dyDescent="0.3">
      <c r="A3813" t="s">
        <v>1068</v>
      </c>
      <c r="B3813" t="s">
        <v>66</v>
      </c>
      <c r="C3813">
        <v>0.60251025399500002</v>
      </c>
      <c r="D3813" t="s">
        <v>2480</v>
      </c>
      <c r="E3813" t="s">
        <v>65</v>
      </c>
    </row>
    <row r="3814" spans="1:5" x14ac:dyDescent="0.3">
      <c r="A3814" t="s">
        <v>1094</v>
      </c>
      <c r="B3814" t="s">
        <v>113</v>
      </c>
      <c r="C3814">
        <v>0.60273431269419198</v>
      </c>
      <c r="D3814" t="s">
        <v>2480</v>
      </c>
      <c r="E3814" t="s">
        <v>65</v>
      </c>
    </row>
    <row r="3815" spans="1:5" x14ac:dyDescent="0.3">
      <c r="A3815" t="s">
        <v>1669</v>
      </c>
      <c r="B3815" t="s">
        <v>132</v>
      </c>
      <c r="C3815">
        <v>0.60283890471062196</v>
      </c>
      <c r="D3815" t="s">
        <v>2480</v>
      </c>
      <c r="E3815" t="s">
        <v>65</v>
      </c>
    </row>
    <row r="3816" spans="1:5" x14ac:dyDescent="0.3">
      <c r="A3816" t="s">
        <v>342</v>
      </c>
      <c r="B3816" t="s">
        <v>2481</v>
      </c>
      <c r="C3816">
        <v>0.60288379245376</v>
      </c>
      <c r="D3816" t="s">
        <v>2480</v>
      </c>
      <c r="E3816" t="s">
        <v>65</v>
      </c>
    </row>
    <row r="3817" spans="1:5" x14ac:dyDescent="0.3">
      <c r="A3817" t="s">
        <v>635</v>
      </c>
      <c r="B3817" t="s">
        <v>2481</v>
      </c>
      <c r="C3817">
        <v>0.60291392714715852</v>
      </c>
      <c r="D3817" t="s">
        <v>2480</v>
      </c>
      <c r="E3817" t="s">
        <v>65</v>
      </c>
    </row>
    <row r="3818" spans="1:5" x14ac:dyDescent="0.3">
      <c r="A3818" t="s">
        <v>1498</v>
      </c>
      <c r="B3818" t="s">
        <v>113</v>
      </c>
      <c r="C3818">
        <v>0.60301644656115705</v>
      </c>
      <c r="D3818" t="s">
        <v>2480</v>
      </c>
      <c r="E3818" t="s">
        <v>65</v>
      </c>
    </row>
    <row r="3819" spans="1:5" x14ac:dyDescent="0.3">
      <c r="A3819" t="s">
        <v>2355</v>
      </c>
      <c r="B3819" t="s">
        <v>132</v>
      </c>
      <c r="C3819">
        <v>0.60304131907735403</v>
      </c>
      <c r="D3819" t="s">
        <v>2480</v>
      </c>
      <c r="E3819" t="s">
        <v>65</v>
      </c>
    </row>
    <row r="3820" spans="1:5" x14ac:dyDescent="0.3">
      <c r="A3820" t="s">
        <v>1412</v>
      </c>
      <c r="B3820" t="s">
        <v>113</v>
      </c>
      <c r="C3820">
        <v>0.60305439993484899</v>
      </c>
      <c r="D3820" t="s">
        <v>2480</v>
      </c>
      <c r="E3820" t="s">
        <v>65</v>
      </c>
    </row>
    <row r="3821" spans="1:5" x14ac:dyDescent="0.3">
      <c r="A3821" t="s">
        <v>1503</v>
      </c>
      <c r="B3821" t="s">
        <v>66</v>
      </c>
      <c r="C3821">
        <v>0.60315049387091002</v>
      </c>
      <c r="D3821" t="s">
        <v>2480</v>
      </c>
      <c r="E3821" t="s">
        <v>65</v>
      </c>
    </row>
    <row r="3822" spans="1:5" x14ac:dyDescent="0.3">
      <c r="A3822" t="s">
        <v>545</v>
      </c>
      <c r="B3822" t="s">
        <v>132</v>
      </c>
      <c r="C3822">
        <v>0.60318206452372802</v>
      </c>
      <c r="D3822" t="s">
        <v>2480</v>
      </c>
      <c r="E3822" t="s">
        <v>65</v>
      </c>
    </row>
    <row r="3823" spans="1:5" x14ac:dyDescent="0.3">
      <c r="A3823" t="s">
        <v>346</v>
      </c>
      <c r="B3823" t="s">
        <v>2481</v>
      </c>
      <c r="C3823">
        <v>0.60321697420590259</v>
      </c>
      <c r="D3823" t="s">
        <v>2480</v>
      </c>
      <c r="E3823" t="s">
        <v>65</v>
      </c>
    </row>
    <row r="3824" spans="1:5" x14ac:dyDescent="0.3">
      <c r="A3824" t="s">
        <v>505</v>
      </c>
      <c r="B3824" t="s">
        <v>132</v>
      </c>
      <c r="C3824">
        <v>0.60322170868768199</v>
      </c>
      <c r="D3824" t="s">
        <v>2480</v>
      </c>
      <c r="E3824" t="s">
        <v>65</v>
      </c>
    </row>
    <row r="3825" spans="1:5" x14ac:dyDescent="0.3">
      <c r="A3825" t="s">
        <v>1438</v>
      </c>
      <c r="B3825" t="s">
        <v>132</v>
      </c>
      <c r="C3825">
        <v>0.60334133840987203</v>
      </c>
      <c r="D3825" t="s">
        <v>2480</v>
      </c>
      <c r="E3825" t="s">
        <v>65</v>
      </c>
    </row>
    <row r="3826" spans="1:5" x14ac:dyDescent="0.3">
      <c r="A3826" t="s">
        <v>1232</v>
      </c>
      <c r="B3826" t="s">
        <v>113</v>
      </c>
      <c r="C3826">
        <v>0.60337829360100403</v>
      </c>
      <c r="D3826" t="s">
        <v>2480</v>
      </c>
      <c r="E3826" t="s">
        <v>65</v>
      </c>
    </row>
    <row r="3827" spans="1:5" x14ac:dyDescent="0.3">
      <c r="A3827" t="s">
        <v>1097</v>
      </c>
      <c r="B3827" t="s">
        <v>132</v>
      </c>
      <c r="C3827">
        <v>0.60374879349863697</v>
      </c>
      <c r="D3827" t="s">
        <v>2480</v>
      </c>
      <c r="E3827" t="s">
        <v>65</v>
      </c>
    </row>
    <row r="3828" spans="1:5" x14ac:dyDescent="0.3">
      <c r="A3828" t="s">
        <v>1120</v>
      </c>
      <c r="B3828" t="s">
        <v>132</v>
      </c>
      <c r="C3828">
        <v>0.60387763804502703</v>
      </c>
      <c r="D3828" t="s">
        <v>2480</v>
      </c>
      <c r="E3828" t="s">
        <v>65</v>
      </c>
    </row>
    <row r="3829" spans="1:5" x14ac:dyDescent="0.3">
      <c r="A3829" t="s">
        <v>1835</v>
      </c>
      <c r="B3829" t="s">
        <v>132</v>
      </c>
      <c r="C3829">
        <v>0.60397296978913495</v>
      </c>
      <c r="D3829" t="s">
        <v>2480</v>
      </c>
      <c r="E3829" t="s">
        <v>65</v>
      </c>
    </row>
    <row r="3830" spans="1:5" x14ac:dyDescent="0.3">
      <c r="A3830" t="s">
        <v>325</v>
      </c>
      <c r="B3830" t="s">
        <v>132</v>
      </c>
      <c r="C3830">
        <v>0.60410429243753805</v>
      </c>
      <c r="D3830" t="s">
        <v>2480</v>
      </c>
      <c r="E3830" t="s">
        <v>65</v>
      </c>
    </row>
    <row r="3831" spans="1:5" x14ac:dyDescent="0.3">
      <c r="A3831" t="s">
        <v>1324</v>
      </c>
      <c r="B3831" t="s">
        <v>2481</v>
      </c>
      <c r="C3831">
        <v>0.60422859558936803</v>
      </c>
      <c r="D3831" t="s">
        <v>2480</v>
      </c>
      <c r="E3831" t="s">
        <v>65</v>
      </c>
    </row>
    <row r="3832" spans="1:5" x14ac:dyDescent="0.3">
      <c r="A3832" t="s">
        <v>1674</v>
      </c>
      <c r="B3832" t="s">
        <v>132</v>
      </c>
      <c r="C3832">
        <v>0.60424883652488204</v>
      </c>
      <c r="D3832" t="s">
        <v>2480</v>
      </c>
      <c r="E3832" t="s">
        <v>65</v>
      </c>
    </row>
    <row r="3833" spans="1:5" x14ac:dyDescent="0.3">
      <c r="A3833" t="s">
        <v>1183</v>
      </c>
      <c r="B3833" t="s">
        <v>66</v>
      </c>
      <c r="C3833">
        <v>0.604275138523377</v>
      </c>
      <c r="D3833" t="s">
        <v>2480</v>
      </c>
      <c r="E3833" t="s">
        <v>65</v>
      </c>
    </row>
    <row r="3834" spans="1:5" x14ac:dyDescent="0.3">
      <c r="A3834" t="s">
        <v>1658</v>
      </c>
      <c r="B3834" t="s">
        <v>2481</v>
      </c>
      <c r="C3834">
        <v>0.60430257761853201</v>
      </c>
      <c r="D3834" t="s">
        <v>2480</v>
      </c>
      <c r="E3834" t="s">
        <v>65</v>
      </c>
    </row>
    <row r="3835" spans="1:5" x14ac:dyDescent="0.3">
      <c r="A3835" t="s">
        <v>2412</v>
      </c>
      <c r="B3835" t="s">
        <v>132</v>
      </c>
      <c r="C3835">
        <v>0.60432706225022004</v>
      </c>
      <c r="D3835" t="s">
        <v>2480</v>
      </c>
      <c r="E3835" t="s">
        <v>65</v>
      </c>
    </row>
    <row r="3836" spans="1:5" x14ac:dyDescent="0.3">
      <c r="A3836" t="s">
        <v>1247</v>
      </c>
      <c r="B3836" t="s">
        <v>2481</v>
      </c>
      <c r="C3836">
        <v>0.60436976485444305</v>
      </c>
      <c r="D3836" t="s">
        <v>2480</v>
      </c>
      <c r="E3836" t="s">
        <v>65</v>
      </c>
    </row>
    <row r="3837" spans="1:5" x14ac:dyDescent="0.3">
      <c r="A3837" t="s">
        <v>882</v>
      </c>
      <c r="B3837" t="s">
        <v>132</v>
      </c>
      <c r="C3837">
        <v>0.60442617241479002</v>
      </c>
      <c r="D3837" t="s">
        <v>2480</v>
      </c>
      <c r="E3837" t="s">
        <v>65</v>
      </c>
    </row>
    <row r="3838" spans="1:5" x14ac:dyDescent="0.3">
      <c r="A3838" t="s">
        <v>625</v>
      </c>
      <c r="B3838" t="s">
        <v>132</v>
      </c>
      <c r="C3838">
        <v>0.60447115283645003</v>
      </c>
      <c r="D3838" t="s">
        <v>2480</v>
      </c>
      <c r="E3838" t="s">
        <v>65</v>
      </c>
    </row>
    <row r="3839" spans="1:5" x14ac:dyDescent="0.3">
      <c r="A3839" t="s">
        <v>1118</v>
      </c>
      <c r="B3839" t="s">
        <v>113</v>
      </c>
      <c r="C3839">
        <v>0.60461266871572605</v>
      </c>
      <c r="D3839" t="s">
        <v>2480</v>
      </c>
      <c r="E3839" t="s">
        <v>65</v>
      </c>
    </row>
    <row r="3840" spans="1:5" x14ac:dyDescent="0.3">
      <c r="A3840" t="s">
        <v>1436</v>
      </c>
      <c r="B3840" t="s">
        <v>2481</v>
      </c>
      <c r="C3840">
        <v>0.60466119698234544</v>
      </c>
      <c r="D3840" t="s">
        <v>2480</v>
      </c>
      <c r="E3840" t="s">
        <v>65</v>
      </c>
    </row>
    <row r="3841" spans="1:5" x14ac:dyDescent="0.3">
      <c r="A3841" t="s">
        <v>1334</v>
      </c>
      <c r="B3841" t="s">
        <v>66</v>
      </c>
      <c r="C3841">
        <v>0.60472082691914297</v>
      </c>
      <c r="D3841" t="s">
        <v>2480</v>
      </c>
      <c r="E3841" t="s">
        <v>65</v>
      </c>
    </row>
    <row r="3842" spans="1:5" x14ac:dyDescent="0.3">
      <c r="A3842" t="s">
        <v>1572</v>
      </c>
      <c r="B3842" t="s">
        <v>66</v>
      </c>
      <c r="C3842">
        <v>0.60486205639510005</v>
      </c>
      <c r="D3842" t="s">
        <v>2480</v>
      </c>
      <c r="E3842" t="s">
        <v>65</v>
      </c>
    </row>
    <row r="3843" spans="1:5" x14ac:dyDescent="0.3">
      <c r="A3843" t="s">
        <v>419</v>
      </c>
      <c r="B3843" t="s">
        <v>132</v>
      </c>
      <c r="C3843">
        <v>0.60499409888399702</v>
      </c>
      <c r="D3843" t="s">
        <v>2480</v>
      </c>
      <c r="E3843" t="s">
        <v>65</v>
      </c>
    </row>
    <row r="3844" spans="1:5" x14ac:dyDescent="0.3">
      <c r="A3844" t="s">
        <v>1136</v>
      </c>
      <c r="B3844" t="s">
        <v>113</v>
      </c>
      <c r="C3844">
        <v>0.60520174716139397</v>
      </c>
      <c r="D3844" t="s">
        <v>2480</v>
      </c>
      <c r="E3844" t="s">
        <v>65</v>
      </c>
    </row>
    <row r="3845" spans="1:5" x14ac:dyDescent="0.3">
      <c r="A3845" t="s">
        <v>1398</v>
      </c>
      <c r="B3845" t="s">
        <v>113</v>
      </c>
      <c r="C3845">
        <v>0.60535857299599205</v>
      </c>
      <c r="D3845" t="s">
        <v>2480</v>
      </c>
      <c r="E3845" t="s">
        <v>65</v>
      </c>
    </row>
    <row r="3846" spans="1:5" x14ac:dyDescent="0.3">
      <c r="A3846" t="s">
        <v>1432</v>
      </c>
      <c r="B3846" t="s">
        <v>2481</v>
      </c>
      <c r="C3846">
        <v>0.60536440631411048</v>
      </c>
      <c r="D3846" t="s">
        <v>2480</v>
      </c>
      <c r="E3846" t="s">
        <v>65</v>
      </c>
    </row>
    <row r="3847" spans="1:5" x14ac:dyDescent="0.3">
      <c r="A3847" t="s">
        <v>755</v>
      </c>
      <c r="B3847" t="s">
        <v>2481</v>
      </c>
      <c r="C3847">
        <v>0.60539481042653198</v>
      </c>
      <c r="D3847" t="s">
        <v>2480</v>
      </c>
      <c r="E3847" t="s">
        <v>65</v>
      </c>
    </row>
    <row r="3848" spans="1:5" x14ac:dyDescent="0.3">
      <c r="A3848" t="s">
        <v>1604</v>
      </c>
      <c r="B3848" t="s">
        <v>2481</v>
      </c>
      <c r="C3848">
        <v>0.60543904397046999</v>
      </c>
      <c r="D3848" t="s">
        <v>2480</v>
      </c>
      <c r="E3848" t="s">
        <v>65</v>
      </c>
    </row>
    <row r="3849" spans="1:5" x14ac:dyDescent="0.3">
      <c r="A3849" t="s">
        <v>1111</v>
      </c>
      <c r="B3849" t="s">
        <v>113</v>
      </c>
      <c r="C3849">
        <v>0.60563942523996195</v>
      </c>
      <c r="D3849" t="s">
        <v>2480</v>
      </c>
      <c r="E3849" t="s">
        <v>65</v>
      </c>
    </row>
    <row r="3850" spans="1:5" x14ac:dyDescent="0.3">
      <c r="A3850" t="s">
        <v>1123</v>
      </c>
      <c r="B3850" t="s">
        <v>66</v>
      </c>
      <c r="C3850">
        <v>0.60566247730296296</v>
      </c>
      <c r="D3850" t="s">
        <v>2480</v>
      </c>
      <c r="E3850" t="s">
        <v>65</v>
      </c>
    </row>
    <row r="3851" spans="1:5" x14ac:dyDescent="0.3">
      <c r="A3851" t="s">
        <v>1477</v>
      </c>
      <c r="B3851" t="s">
        <v>2481</v>
      </c>
      <c r="C3851">
        <v>0.60586521610940103</v>
      </c>
      <c r="D3851" t="s">
        <v>2480</v>
      </c>
      <c r="E3851" t="s">
        <v>65</v>
      </c>
    </row>
    <row r="3852" spans="1:5" x14ac:dyDescent="0.3">
      <c r="A3852" t="s">
        <v>1539</v>
      </c>
      <c r="B3852" t="s">
        <v>132</v>
      </c>
      <c r="C3852">
        <v>0.60590053908700103</v>
      </c>
      <c r="D3852" t="s">
        <v>2480</v>
      </c>
      <c r="E3852" t="s">
        <v>65</v>
      </c>
    </row>
    <row r="3853" spans="1:5" x14ac:dyDescent="0.3">
      <c r="A3853" t="s">
        <v>1417</v>
      </c>
      <c r="B3853" t="s">
        <v>113</v>
      </c>
      <c r="C3853">
        <v>0.60600719984149598</v>
      </c>
      <c r="D3853" t="s">
        <v>2480</v>
      </c>
      <c r="E3853" t="s">
        <v>65</v>
      </c>
    </row>
    <row r="3854" spans="1:5" x14ac:dyDescent="0.3">
      <c r="A3854" t="s">
        <v>1131</v>
      </c>
      <c r="B3854" t="s">
        <v>113</v>
      </c>
      <c r="C3854">
        <v>0.60628042106921098</v>
      </c>
      <c r="D3854" t="s">
        <v>2480</v>
      </c>
      <c r="E3854" t="s">
        <v>65</v>
      </c>
    </row>
    <row r="3855" spans="1:5" x14ac:dyDescent="0.3">
      <c r="A3855" t="s">
        <v>407</v>
      </c>
      <c r="B3855" t="s">
        <v>2481</v>
      </c>
      <c r="C3855">
        <v>0.60636656276898715</v>
      </c>
      <c r="D3855" t="s">
        <v>2480</v>
      </c>
      <c r="E3855" t="s">
        <v>65</v>
      </c>
    </row>
    <row r="3856" spans="1:5" x14ac:dyDescent="0.3">
      <c r="A3856" t="s">
        <v>1133</v>
      </c>
      <c r="B3856" t="s">
        <v>113</v>
      </c>
      <c r="C3856">
        <v>0.60645200225056795</v>
      </c>
      <c r="D3856" t="s">
        <v>2480</v>
      </c>
      <c r="E3856" t="s">
        <v>65</v>
      </c>
    </row>
    <row r="3857" spans="1:5" x14ac:dyDescent="0.3">
      <c r="A3857" t="s">
        <v>1059</v>
      </c>
      <c r="B3857" t="s">
        <v>66</v>
      </c>
      <c r="C3857">
        <v>0.60647617411343702</v>
      </c>
      <c r="D3857" t="s">
        <v>2480</v>
      </c>
      <c r="E3857" t="s">
        <v>65</v>
      </c>
    </row>
    <row r="3858" spans="1:5" x14ac:dyDescent="0.3">
      <c r="A3858" t="s">
        <v>1609</v>
      </c>
      <c r="B3858" t="s">
        <v>66</v>
      </c>
      <c r="C3858">
        <v>0.60654733005079697</v>
      </c>
      <c r="D3858" t="s">
        <v>2480</v>
      </c>
      <c r="E3858" t="s">
        <v>65</v>
      </c>
    </row>
    <row r="3859" spans="1:5" x14ac:dyDescent="0.3">
      <c r="A3859" t="s">
        <v>1119</v>
      </c>
      <c r="B3859" t="s">
        <v>66</v>
      </c>
      <c r="C3859">
        <v>0.60657932525824598</v>
      </c>
      <c r="D3859" t="s">
        <v>2480</v>
      </c>
      <c r="E3859" t="s">
        <v>65</v>
      </c>
    </row>
    <row r="3860" spans="1:5" x14ac:dyDescent="0.3">
      <c r="A3860" t="s">
        <v>1307</v>
      </c>
      <c r="B3860" t="s">
        <v>132</v>
      </c>
      <c r="C3860">
        <v>0.60658446139187605</v>
      </c>
      <c r="D3860" t="s">
        <v>2480</v>
      </c>
      <c r="E3860" t="s">
        <v>65</v>
      </c>
    </row>
    <row r="3861" spans="1:5" x14ac:dyDescent="0.3">
      <c r="A3861" t="s">
        <v>478</v>
      </c>
      <c r="B3861" t="s">
        <v>132</v>
      </c>
      <c r="C3861">
        <v>0.60666574902108505</v>
      </c>
      <c r="D3861" t="s">
        <v>2480</v>
      </c>
      <c r="E3861" t="s">
        <v>65</v>
      </c>
    </row>
    <row r="3862" spans="1:5" x14ac:dyDescent="0.3">
      <c r="A3862" t="s">
        <v>1473</v>
      </c>
      <c r="B3862" t="s">
        <v>66</v>
      </c>
      <c r="C3862">
        <v>0.60670246813892703</v>
      </c>
      <c r="D3862" t="s">
        <v>2480</v>
      </c>
      <c r="E3862" t="s">
        <v>65</v>
      </c>
    </row>
    <row r="3863" spans="1:5" x14ac:dyDescent="0.3">
      <c r="A3863" t="s">
        <v>1322</v>
      </c>
      <c r="B3863" t="s">
        <v>132</v>
      </c>
      <c r="C3863">
        <v>0.60683917054176595</v>
      </c>
      <c r="D3863" t="s">
        <v>2480</v>
      </c>
      <c r="E3863" t="s">
        <v>65</v>
      </c>
    </row>
    <row r="3864" spans="1:5" x14ac:dyDescent="0.3">
      <c r="A3864" t="s">
        <v>1356</v>
      </c>
      <c r="B3864" t="s">
        <v>2481</v>
      </c>
      <c r="C3864">
        <v>0.60692076608478374</v>
      </c>
      <c r="D3864" t="s">
        <v>2480</v>
      </c>
      <c r="E3864" t="s">
        <v>65</v>
      </c>
    </row>
    <row r="3865" spans="1:5" x14ac:dyDescent="0.3">
      <c r="A3865" t="s">
        <v>1030</v>
      </c>
      <c r="B3865" t="s">
        <v>2481</v>
      </c>
      <c r="C3865">
        <v>0.60725430684843218</v>
      </c>
      <c r="D3865" t="s">
        <v>2480</v>
      </c>
      <c r="E3865" t="s">
        <v>65</v>
      </c>
    </row>
    <row r="3866" spans="1:5" x14ac:dyDescent="0.3">
      <c r="A3866" t="s">
        <v>1213</v>
      </c>
      <c r="B3866" t="s">
        <v>66</v>
      </c>
      <c r="C3866">
        <v>0.60741256711500002</v>
      </c>
      <c r="D3866" t="s">
        <v>2480</v>
      </c>
      <c r="E3866" t="s">
        <v>65</v>
      </c>
    </row>
    <row r="3867" spans="1:5" x14ac:dyDescent="0.3">
      <c r="A3867" t="s">
        <v>588</v>
      </c>
      <c r="B3867" t="s">
        <v>132</v>
      </c>
      <c r="C3867">
        <v>0.60743836676767105</v>
      </c>
      <c r="D3867" t="s">
        <v>2480</v>
      </c>
      <c r="E3867" t="s">
        <v>65</v>
      </c>
    </row>
    <row r="3868" spans="1:5" x14ac:dyDescent="0.3">
      <c r="A3868" t="s">
        <v>1183</v>
      </c>
      <c r="B3868" t="s">
        <v>113</v>
      </c>
      <c r="C3868">
        <v>0.60753077354955498</v>
      </c>
      <c r="D3868" t="s">
        <v>2480</v>
      </c>
      <c r="E3868" t="s">
        <v>65</v>
      </c>
    </row>
    <row r="3869" spans="1:5" x14ac:dyDescent="0.3">
      <c r="A3869" t="s">
        <v>1608</v>
      </c>
      <c r="B3869" t="s">
        <v>66</v>
      </c>
      <c r="C3869">
        <v>0.60754844317332901</v>
      </c>
      <c r="D3869" t="s">
        <v>2480</v>
      </c>
      <c r="E3869" t="s">
        <v>65</v>
      </c>
    </row>
    <row r="3870" spans="1:5" x14ac:dyDescent="0.3">
      <c r="A3870" t="s">
        <v>519</v>
      </c>
      <c r="B3870" t="s">
        <v>132</v>
      </c>
      <c r="C3870">
        <v>0.60784548329024102</v>
      </c>
      <c r="D3870" t="s">
        <v>2480</v>
      </c>
      <c r="E3870" t="s">
        <v>65</v>
      </c>
    </row>
    <row r="3871" spans="1:5" x14ac:dyDescent="0.3">
      <c r="A3871" t="s">
        <v>2361</v>
      </c>
      <c r="B3871" t="s">
        <v>66</v>
      </c>
      <c r="C3871">
        <v>0.60786957284774901</v>
      </c>
      <c r="D3871" t="s">
        <v>2480</v>
      </c>
      <c r="E3871" t="s">
        <v>65</v>
      </c>
    </row>
    <row r="3872" spans="1:5" x14ac:dyDescent="0.3">
      <c r="A3872" t="s">
        <v>1272</v>
      </c>
      <c r="B3872" t="s">
        <v>113</v>
      </c>
      <c r="C3872">
        <v>0.60800152624411896</v>
      </c>
      <c r="D3872" t="s">
        <v>2480</v>
      </c>
      <c r="E3872" t="s">
        <v>65</v>
      </c>
    </row>
    <row r="3873" spans="1:5" x14ac:dyDescent="0.3">
      <c r="A3873" t="s">
        <v>1361</v>
      </c>
      <c r="B3873" t="s">
        <v>113</v>
      </c>
      <c r="C3873">
        <v>0.60806548635775459</v>
      </c>
      <c r="D3873" t="s">
        <v>2480</v>
      </c>
      <c r="E3873" t="s">
        <v>65</v>
      </c>
    </row>
    <row r="3874" spans="1:5" x14ac:dyDescent="0.3">
      <c r="A3874" t="s">
        <v>1278</v>
      </c>
      <c r="B3874" t="s">
        <v>132</v>
      </c>
      <c r="C3874">
        <v>0.60813231030937898</v>
      </c>
      <c r="D3874" t="s">
        <v>2480</v>
      </c>
      <c r="E3874" t="s">
        <v>65</v>
      </c>
    </row>
    <row r="3875" spans="1:5" x14ac:dyDescent="0.3">
      <c r="A3875" t="s">
        <v>1147</v>
      </c>
      <c r="B3875" t="s">
        <v>113</v>
      </c>
      <c r="C3875">
        <v>0.60822279240898502</v>
      </c>
      <c r="D3875" t="s">
        <v>2480</v>
      </c>
      <c r="E3875" t="s">
        <v>65</v>
      </c>
    </row>
    <row r="3876" spans="1:5" x14ac:dyDescent="0.3">
      <c r="A3876" t="s">
        <v>1273</v>
      </c>
      <c r="B3876" t="s">
        <v>66</v>
      </c>
      <c r="C3876">
        <v>0.60835800531420603</v>
      </c>
      <c r="D3876" t="s">
        <v>2480</v>
      </c>
      <c r="E3876" t="s">
        <v>65</v>
      </c>
    </row>
    <row r="3877" spans="1:5" x14ac:dyDescent="0.3">
      <c r="A3877" t="s">
        <v>1642</v>
      </c>
      <c r="B3877" t="s">
        <v>132</v>
      </c>
      <c r="C3877">
        <v>0.60840582954939504</v>
      </c>
      <c r="D3877" t="s">
        <v>2480</v>
      </c>
      <c r="E3877" t="s">
        <v>65</v>
      </c>
    </row>
    <row r="3878" spans="1:5" x14ac:dyDescent="0.3">
      <c r="A3878" t="s">
        <v>1196</v>
      </c>
      <c r="B3878" t="s">
        <v>66</v>
      </c>
      <c r="C3878">
        <v>0.60869280995887298</v>
      </c>
      <c r="D3878" t="s">
        <v>2480</v>
      </c>
      <c r="E3878" t="s">
        <v>65</v>
      </c>
    </row>
    <row r="3879" spans="1:5" x14ac:dyDescent="0.3">
      <c r="A3879" t="s">
        <v>1106</v>
      </c>
      <c r="B3879" t="s">
        <v>132</v>
      </c>
      <c r="C3879">
        <v>0.60873332758646603</v>
      </c>
      <c r="D3879" t="s">
        <v>2480</v>
      </c>
      <c r="E3879" t="s">
        <v>65</v>
      </c>
    </row>
    <row r="3880" spans="1:5" x14ac:dyDescent="0.3">
      <c r="A3880" t="s">
        <v>515</v>
      </c>
      <c r="B3880" t="s">
        <v>132</v>
      </c>
      <c r="C3880">
        <v>0.60875204605455002</v>
      </c>
      <c r="D3880" t="s">
        <v>2480</v>
      </c>
      <c r="E3880" t="s">
        <v>65</v>
      </c>
    </row>
    <row r="3881" spans="1:5" x14ac:dyDescent="0.3">
      <c r="A3881" t="s">
        <v>2413</v>
      </c>
      <c r="B3881" t="s">
        <v>132</v>
      </c>
      <c r="C3881">
        <v>0.60878375161527398</v>
      </c>
      <c r="D3881" t="s">
        <v>2480</v>
      </c>
      <c r="E3881" t="s">
        <v>65</v>
      </c>
    </row>
    <row r="3882" spans="1:5" x14ac:dyDescent="0.3">
      <c r="A3882" t="s">
        <v>1659</v>
      </c>
      <c r="B3882" t="s">
        <v>132</v>
      </c>
      <c r="C3882">
        <v>0.60886945276989102</v>
      </c>
      <c r="D3882" t="s">
        <v>2480</v>
      </c>
      <c r="E3882" t="s">
        <v>65</v>
      </c>
    </row>
    <row r="3883" spans="1:5" x14ac:dyDescent="0.3">
      <c r="A3883" t="s">
        <v>1086</v>
      </c>
      <c r="B3883" t="s">
        <v>66</v>
      </c>
      <c r="C3883">
        <v>0.60892706321143297</v>
      </c>
      <c r="D3883" t="s">
        <v>2480</v>
      </c>
      <c r="E3883" t="s">
        <v>65</v>
      </c>
    </row>
    <row r="3884" spans="1:5" x14ac:dyDescent="0.3">
      <c r="A3884" t="s">
        <v>1648</v>
      </c>
      <c r="B3884" t="s">
        <v>113</v>
      </c>
      <c r="C3884">
        <v>0.60896011547929496</v>
      </c>
      <c r="D3884" t="s">
        <v>2480</v>
      </c>
      <c r="E3884" t="s">
        <v>65</v>
      </c>
    </row>
    <row r="3885" spans="1:5" x14ac:dyDescent="0.3">
      <c r="A3885" t="s">
        <v>1379</v>
      </c>
      <c r="B3885" t="s">
        <v>66</v>
      </c>
      <c r="C3885">
        <v>0.60908382557557905</v>
      </c>
      <c r="D3885" t="s">
        <v>2480</v>
      </c>
      <c r="E3885" t="s">
        <v>65</v>
      </c>
    </row>
    <row r="3886" spans="1:5" x14ac:dyDescent="0.3">
      <c r="A3886" t="s">
        <v>404</v>
      </c>
      <c r="B3886" t="s">
        <v>132</v>
      </c>
      <c r="C3886">
        <v>0.60925371588113297</v>
      </c>
      <c r="D3886" t="s">
        <v>2480</v>
      </c>
      <c r="E3886" t="s">
        <v>65</v>
      </c>
    </row>
    <row r="3887" spans="1:5" x14ac:dyDescent="0.3">
      <c r="A3887" t="s">
        <v>1289</v>
      </c>
      <c r="B3887" t="s">
        <v>132</v>
      </c>
      <c r="C3887">
        <v>0.60934001498879797</v>
      </c>
      <c r="D3887" t="s">
        <v>2480</v>
      </c>
      <c r="E3887" t="s">
        <v>65</v>
      </c>
    </row>
    <row r="3888" spans="1:5" x14ac:dyDescent="0.3">
      <c r="A3888" t="s">
        <v>928</v>
      </c>
      <c r="B3888" t="s">
        <v>132</v>
      </c>
      <c r="C3888">
        <v>0.60952294896678905</v>
      </c>
      <c r="D3888" t="s">
        <v>2480</v>
      </c>
      <c r="E3888" t="s">
        <v>65</v>
      </c>
    </row>
    <row r="3889" spans="1:5" x14ac:dyDescent="0.3">
      <c r="A3889" t="s">
        <v>1048</v>
      </c>
      <c r="B3889" t="s">
        <v>132</v>
      </c>
      <c r="C3889">
        <v>0.60961039261068495</v>
      </c>
      <c r="D3889" t="s">
        <v>2480</v>
      </c>
      <c r="E3889" t="s">
        <v>65</v>
      </c>
    </row>
    <row r="3890" spans="1:5" x14ac:dyDescent="0.3">
      <c r="A3890" t="s">
        <v>1518</v>
      </c>
      <c r="B3890" t="s">
        <v>132</v>
      </c>
      <c r="C3890">
        <v>0.60966737077851396</v>
      </c>
      <c r="D3890" t="s">
        <v>2480</v>
      </c>
      <c r="E3890" t="s">
        <v>65</v>
      </c>
    </row>
    <row r="3891" spans="1:5" x14ac:dyDescent="0.3">
      <c r="A3891" t="s">
        <v>2400</v>
      </c>
      <c r="B3891" t="s">
        <v>66</v>
      </c>
      <c r="C3891">
        <v>0.609750133156441</v>
      </c>
      <c r="D3891" t="s">
        <v>2480</v>
      </c>
      <c r="E3891" t="s">
        <v>65</v>
      </c>
    </row>
    <row r="3892" spans="1:5" x14ac:dyDescent="0.3">
      <c r="A3892" t="s">
        <v>2031</v>
      </c>
      <c r="B3892" t="s">
        <v>132</v>
      </c>
      <c r="C3892">
        <v>0.60977395415504398</v>
      </c>
      <c r="D3892" t="s">
        <v>2480</v>
      </c>
      <c r="E3892" t="s">
        <v>65</v>
      </c>
    </row>
    <row r="3893" spans="1:5" x14ac:dyDescent="0.3">
      <c r="A3893" t="s">
        <v>1822</v>
      </c>
      <c r="B3893" t="s">
        <v>132</v>
      </c>
      <c r="C3893">
        <v>0.60988088744353897</v>
      </c>
      <c r="D3893" t="s">
        <v>2480</v>
      </c>
      <c r="E3893" t="s">
        <v>65</v>
      </c>
    </row>
    <row r="3894" spans="1:5" x14ac:dyDescent="0.3">
      <c r="A3894" t="s">
        <v>1314</v>
      </c>
      <c r="B3894" t="s">
        <v>113</v>
      </c>
      <c r="C3894">
        <v>0.60988865870308595</v>
      </c>
      <c r="D3894" t="s">
        <v>2480</v>
      </c>
      <c r="E3894" t="s">
        <v>65</v>
      </c>
    </row>
    <row r="3895" spans="1:5" x14ac:dyDescent="0.3">
      <c r="A3895" t="s">
        <v>1351</v>
      </c>
      <c r="B3895" t="s">
        <v>132</v>
      </c>
      <c r="C3895">
        <v>0.60989765789616401</v>
      </c>
      <c r="D3895" t="s">
        <v>2480</v>
      </c>
      <c r="E3895" t="s">
        <v>65</v>
      </c>
    </row>
    <row r="3896" spans="1:5" x14ac:dyDescent="0.3">
      <c r="A3896" t="s">
        <v>2041</v>
      </c>
      <c r="B3896" t="s">
        <v>132</v>
      </c>
      <c r="C3896">
        <v>0.609940392071328</v>
      </c>
      <c r="D3896" t="s">
        <v>2480</v>
      </c>
      <c r="E3896" t="s">
        <v>65</v>
      </c>
    </row>
    <row r="3897" spans="1:5" x14ac:dyDescent="0.3">
      <c r="A3897" t="s">
        <v>1074</v>
      </c>
      <c r="B3897" t="s">
        <v>66</v>
      </c>
      <c r="C3897">
        <v>0.61004284092390404</v>
      </c>
      <c r="D3897" t="s">
        <v>2480</v>
      </c>
      <c r="E3897" t="s">
        <v>65</v>
      </c>
    </row>
    <row r="3898" spans="1:5" x14ac:dyDescent="0.3">
      <c r="A3898" t="s">
        <v>1604</v>
      </c>
      <c r="B3898" t="s">
        <v>132</v>
      </c>
      <c r="C3898">
        <v>0.61011778465643796</v>
      </c>
      <c r="D3898" t="s">
        <v>2480</v>
      </c>
      <c r="E3898" t="s">
        <v>65</v>
      </c>
    </row>
    <row r="3899" spans="1:5" x14ac:dyDescent="0.3">
      <c r="A3899" t="s">
        <v>754</v>
      </c>
      <c r="B3899" t="s">
        <v>2481</v>
      </c>
      <c r="C3899">
        <v>0.61014949897161397</v>
      </c>
      <c r="D3899" t="s">
        <v>2480</v>
      </c>
      <c r="E3899" t="s">
        <v>65</v>
      </c>
    </row>
    <row r="3900" spans="1:5" x14ac:dyDescent="0.3">
      <c r="A3900" t="s">
        <v>1212</v>
      </c>
      <c r="B3900" t="s">
        <v>132</v>
      </c>
      <c r="C3900">
        <v>0.61033268701052901</v>
      </c>
      <c r="D3900" t="s">
        <v>2480</v>
      </c>
      <c r="E3900" t="s">
        <v>65</v>
      </c>
    </row>
    <row r="3901" spans="1:5" x14ac:dyDescent="0.3">
      <c r="A3901" t="s">
        <v>1200</v>
      </c>
      <c r="B3901" t="s">
        <v>132</v>
      </c>
      <c r="C3901">
        <v>0.61056220355822099</v>
      </c>
      <c r="D3901" t="s">
        <v>2480</v>
      </c>
      <c r="E3901" t="s">
        <v>65</v>
      </c>
    </row>
    <row r="3902" spans="1:5" x14ac:dyDescent="0.3">
      <c r="A3902" t="s">
        <v>1564</v>
      </c>
      <c r="B3902" t="s">
        <v>66</v>
      </c>
      <c r="C3902">
        <v>0.61056540066474696</v>
      </c>
      <c r="D3902" t="s">
        <v>2480</v>
      </c>
      <c r="E3902" t="s">
        <v>65</v>
      </c>
    </row>
    <row r="3903" spans="1:5" x14ac:dyDescent="0.3">
      <c r="A3903" t="s">
        <v>1450</v>
      </c>
      <c r="B3903" t="s">
        <v>2481</v>
      </c>
      <c r="C3903">
        <v>0.61070076207178514</v>
      </c>
      <c r="D3903" t="s">
        <v>2480</v>
      </c>
      <c r="E3903" t="s">
        <v>65</v>
      </c>
    </row>
    <row r="3904" spans="1:5" x14ac:dyDescent="0.3">
      <c r="A3904" t="s">
        <v>1299</v>
      </c>
      <c r="B3904" t="s">
        <v>2481</v>
      </c>
      <c r="C3904">
        <v>0.61072059343113205</v>
      </c>
      <c r="D3904" t="s">
        <v>2480</v>
      </c>
      <c r="E3904" t="s">
        <v>65</v>
      </c>
    </row>
    <row r="3905" spans="1:5" x14ac:dyDescent="0.3">
      <c r="A3905" t="s">
        <v>1623</v>
      </c>
      <c r="B3905" t="s">
        <v>66</v>
      </c>
      <c r="C3905">
        <v>0.61087327169584604</v>
      </c>
      <c r="D3905" t="s">
        <v>2480</v>
      </c>
      <c r="E3905" t="s">
        <v>65</v>
      </c>
    </row>
    <row r="3906" spans="1:5" x14ac:dyDescent="0.3">
      <c r="A3906" t="s">
        <v>1153</v>
      </c>
      <c r="B3906" t="s">
        <v>132</v>
      </c>
      <c r="C3906">
        <v>0.61091925803884795</v>
      </c>
      <c r="D3906" t="s">
        <v>2480</v>
      </c>
      <c r="E3906" t="s">
        <v>65</v>
      </c>
    </row>
    <row r="3907" spans="1:5" x14ac:dyDescent="0.3">
      <c r="A3907" t="s">
        <v>1529</v>
      </c>
      <c r="B3907" t="s">
        <v>66</v>
      </c>
      <c r="C3907">
        <v>0.61098564412867895</v>
      </c>
      <c r="D3907" t="s">
        <v>2480</v>
      </c>
      <c r="E3907" t="s">
        <v>65</v>
      </c>
    </row>
    <row r="3908" spans="1:5" x14ac:dyDescent="0.3">
      <c r="A3908" t="s">
        <v>557</v>
      </c>
      <c r="B3908" t="s">
        <v>132</v>
      </c>
      <c r="C3908">
        <v>0.61099866246342005</v>
      </c>
      <c r="D3908" t="s">
        <v>2480</v>
      </c>
      <c r="E3908" t="s">
        <v>65</v>
      </c>
    </row>
    <row r="3909" spans="1:5" x14ac:dyDescent="0.3">
      <c r="A3909" t="s">
        <v>1207</v>
      </c>
      <c r="B3909" t="s">
        <v>66</v>
      </c>
      <c r="C3909">
        <v>0.61107107680041794</v>
      </c>
      <c r="D3909" t="s">
        <v>2480</v>
      </c>
      <c r="E3909" t="s">
        <v>65</v>
      </c>
    </row>
    <row r="3910" spans="1:5" x14ac:dyDescent="0.3">
      <c r="A3910" t="s">
        <v>1231</v>
      </c>
      <c r="B3910" t="s">
        <v>2481</v>
      </c>
      <c r="C3910">
        <v>0.61123510381397095</v>
      </c>
      <c r="D3910" t="s">
        <v>2480</v>
      </c>
      <c r="E3910" t="s">
        <v>65</v>
      </c>
    </row>
    <row r="3911" spans="1:5" x14ac:dyDescent="0.3">
      <c r="A3911" t="s">
        <v>1412</v>
      </c>
      <c r="B3911" t="s">
        <v>132</v>
      </c>
      <c r="C3911">
        <v>0.61123726268348499</v>
      </c>
      <c r="D3911" t="s">
        <v>2480</v>
      </c>
      <c r="E3911" t="s">
        <v>65</v>
      </c>
    </row>
    <row r="3912" spans="1:5" x14ac:dyDescent="0.3">
      <c r="A3912" t="s">
        <v>1112</v>
      </c>
      <c r="B3912" t="s">
        <v>113</v>
      </c>
      <c r="C3912">
        <v>0.61132107178785899</v>
      </c>
      <c r="D3912" t="s">
        <v>2480</v>
      </c>
      <c r="E3912" t="s">
        <v>65</v>
      </c>
    </row>
    <row r="3913" spans="1:5" x14ac:dyDescent="0.3">
      <c r="A3913" t="s">
        <v>1342</v>
      </c>
      <c r="B3913" t="s">
        <v>132</v>
      </c>
      <c r="C3913">
        <v>0.61150575934443396</v>
      </c>
      <c r="D3913" t="s">
        <v>2480</v>
      </c>
      <c r="E3913" t="s">
        <v>65</v>
      </c>
    </row>
    <row r="3914" spans="1:5" x14ac:dyDescent="0.3">
      <c r="A3914" t="s">
        <v>1545</v>
      </c>
      <c r="B3914" t="s">
        <v>132</v>
      </c>
      <c r="C3914">
        <v>0.61152560075717899</v>
      </c>
      <c r="D3914" t="s">
        <v>2480</v>
      </c>
      <c r="E3914" t="s">
        <v>65</v>
      </c>
    </row>
    <row r="3915" spans="1:5" x14ac:dyDescent="0.3">
      <c r="A3915" t="s">
        <v>1023</v>
      </c>
      <c r="B3915" t="s">
        <v>132</v>
      </c>
      <c r="C3915">
        <v>0.61156745537159796</v>
      </c>
      <c r="D3915" t="s">
        <v>2480</v>
      </c>
      <c r="E3915" t="s">
        <v>65</v>
      </c>
    </row>
    <row r="3916" spans="1:5" x14ac:dyDescent="0.3">
      <c r="A3916" t="s">
        <v>1277</v>
      </c>
      <c r="B3916" t="s">
        <v>132</v>
      </c>
      <c r="C3916">
        <v>0.61174787109719597</v>
      </c>
      <c r="D3916" t="s">
        <v>2480</v>
      </c>
      <c r="E3916" t="s">
        <v>65</v>
      </c>
    </row>
    <row r="3917" spans="1:5" x14ac:dyDescent="0.3">
      <c r="A3917" t="s">
        <v>1143</v>
      </c>
      <c r="B3917" t="s">
        <v>132</v>
      </c>
      <c r="C3917">
        <v>0.61186211088564302</v>
      </c>
      <c r="D3917" t="s">
        <v>2480</v>
      </c>
      <c r="E3917" t="s">
        <v>65</v>
      </c>
    </row>
    <row r="3918" spans="1:5" x14ac:dyDescent="0.3">
      <c r="A3918" t="s">
        <v>1268</v>
      </c>
      <c r="B3918" t="s">
        <v>132</v>
      </c>
      <c r="C3918">
        <v>0.61200576018311403</v>
      </c>
      <c r="D3918" t="s">
        <v>2480</v>
      </c>
      <c r="E3918" t="s">
        <v>65</v>
      </c>
    </row>
    <row r="3919" spans="1:5" x14ac:dyDescent="0.3">
      <c r="A3919" t="s">
        <v>370</v>
      </c>
      <c r="B3919" t="s">
        <v>2481</v>
      </c>
      <c r="C3919">
        <v>0.61212357751214497</v>
      </c>
      <c r="D3919" t="s">
        <v>2480</v>
      </c>
      <c r="E3919" t="s">
        <v>65</v>
      </c>
    </row>
    <row r="3920" spans="1:5" x14ac:dyDescent="0.3">
      <c r="A3920" t="s">
        <v>1620</v>
      </c>
      <c r="B3920" t="s">
        <v>2481</v>
      </c>
      <c r="C3920">
        <v>0.61241520399249205</v>
      </c>
      <c r="D3920" t="s">
        <v>2480</v>
      </c>
      <c r="E3920" t="s">
        <v>65</v>
      </c>
    </row>
    <row r="3921" spans="1:5" x14ac:dyDescent="0.3">
      <c r="A3921" t="s">
        <v>1045</v>
      </c>
      <c r="B3921" t="s">
        <v>2481</v>
      </c>
      <c r="C3921">
        <v>0.61243160541504216</v>
      </c>
      <c r="D3921" t="s">
        <v>2480</v>
      </c>
      <c r="E3921" t="s">
        <v>65</v>
      </c>
    </row>
    <row r="3922" spans="1:5" x14ac:dyDescent="0.3">
      <c r="A3922" t="s">
        <v>344</v>
      </c>
      <c r="B3922" t="s">
        <v>132</v>
      </c>
      <c r="C3922">
        <v>0.61255113355646895</v>
      </c>
      <c r="D3922" t="s">
        <v>2480</v>
      </c>
      <c r="E3922" t="s">
        <v>65</v>
      </c>
    </row>
    <row r="3923" spans="1:5" x14ac:dyDescent="0.3">
      <c r="A3923" t="s">
        <v>2020</v>
      </c>
      <c r="B3923" t="s">
        <v>132</v>
      </c>
      <c r="C3923">
        <v>0.61259821155481997</v>
      </c>
      <c r="D3923" t="s">
        <v>2480</v>
      </c>
      <c r="E3923" t="s">
        <v>65</v>
      </c>
    </row>
    <row r="3924" spans="1:5" x14ac:dyDescent="0.3">
      <c r="A3924" t="s">
        <v>1482</v>
      </c>
      <c r="B3924" t="s">
        <v>66</v>
      </c>
      <c r="C3924">
        <v>0.61260033749869502</v>
      </c>
      <c r="D3924" t="s">
        <v>2480</v>
      </c>
      <c r="E3924" t="s">
        <v>65</v>
      </c>
    </row>
    <row r="3925" spans="1:5" x14ac:dyDescent="0.3">
      <c r="A3925" t="s">
        <v>2426</v>
      </c>
      <c r="B3925" t="s">
        <v>132</v>
      </c>
      <c r="C3925">
        <v>0.61265835966981996</v>
      </c>
      <c r="D3925" t="s">
        <v>2480</v>
      </c>
      <c r="E3925" t="s">
        <v>65</v>
      </c>
    </row>
    <row r="3926" spans="1:5" x14ac:dyDescent="0.3">
      <c r="A3926" t="s">
        <v>1269</v>
      </c>
      <c r="B3926" t="s">
        <v>113</v>
      </c>
      <c r="C3926">
        <v>0.61283387365774189</v>
      </c>
      <c r="D3926" t="s">
        <v>2480</v>
      </c>
      <c r="E3926" t="s">
        <v>65</v>
      </c>
    </row>
    <row r="3927" spans="1:5" x14ac:dyDescent="0.3">
      <c r="A3927" t="s">
        <v>864</v>
      </c>
      <c r="B3927" t="s">
        <v>2481</v>
      </c>
      <c r="C3927">
        <v>0.61295667114006802</v>
      </c>
      <c r="D3927" t="s">
        <v>2480</v>
      </c>
      <c r="E3927" t="s">
        <v>65</v>
      </c>
    </row>
    <row r="3928" spans="1:5" x14ac:dyDescent="0.3">
      <c r="A3928" t="s">
        <v>1380</v>
      </c>
      <c r="B3928" t="s">
        <v>2481</v>
      </c>
      <c r="C3928">
        <v>0.61297135308920903</v>
      </c>
      <c r="D3928" t="s">
        <v>2480</v>
      </c>
      <c r="E3928" t="s">
        <v>65</v>
      </c>
    </row>
    <row r="3929" spans="1:5" x14ac:dyDescent="0.3">
      <c r="A3929" t="s">
        <v>1340</v>
      </c>
      <c r="B3929" t="s">
        <v>132</v>
      </c>
      <c r="C3929">
        <v>0.61312473321284899</v>
      </c>
      <c r="D3929" t="s">
        <v>2480</v>
      </c>
      <c r="E3929" t="s">
        <v>65</v>
      </c>
    </row>
    <row r="3930" spans="1:5" x14ac:dyDescent="0.3">
      <c r="A3930" t="s">
        <v>1916</v>
      </c>
      <c r="B3930" t="s">
        <v>132</v>
      </c>
      <c r="C3930">
        <v>0.61312686744102696</v>
      </c>
      <c r="D3930" t="s">
        <v>2480</v>
      </c>
      <c r="E3930" t="s">
        <v>65</v>
      </c>
    </row>
    <row r="3931" spans="1:5" x14ac:dyDescent="0.3">
      <c r="A3931" t="s">
        <v>1681</v>
      </c>
      <c r="B3931" t="s">
        <v>2481</v>
      </c>
      <c r="C3931">
        <v>0.61325368407772152</v>
      </c>
      <c r="D3931" t="s">
        <v>2480</v>
      </c>
      <c r="E3931" t="s">
        <v>65</v>
      </c>
    </row>
    <row r="3932" spans="1:5" x14ac:dyDescent="0.3">
      <c r="A3932" t="s">
        <v>1588</v>
      </c>
      <c r="B3932" t="s">
        <v>2481</v>
      </c>
      <c r="C3932">
        <v>0.613287920327794</v>
      </c>
      <c r="D3932" t="s">
        <v>2480</v>
      </c>
      <c r="E3932" t="s">
        <v>65</v>
      </c>
    </row>
    <row r="3933" spans="1:5" x14ac:dyDescent="0.3">
      <c r="A3933" t="s">
        <v>490</v>
      </c>
      <c r="B3933" t="s">
        <v>132</v>
      </c>
      <c r="C3933">
        <v>0.61333590585872699</v>
      </c>
      <c r="D3933" t="s">
        <v>2480</v>
      </c>
      <c r="E3933" t="s">
        <v>65</v>
      </c>
    </row>
    <row r="3934" spans="1:5" x14ac:dyDescent="0.3">
      <c r="A3934" t="s">
        <v>822</v>
      </c>
      <c r="B3934" t="s">
        <v>132</v>
      </c>
      <c r="C3934">
        <v>0.61341950043844595</v>
      </c>
      <c r="D3934" t="s">
        <v>2480</v>
      </c>
      <c r="E3934" t="s">
        <v>65</v>
      </c>
    </row>
    <row r="3935" spans="1:5" x14ac:dyDescent="0.3">
      <c r="A3935" t="s">
        <v>1668</v>
      </c>
      <c r="B3935" t="s">
        <v>2481</v>
      </c>
      <c r="C3935">
        <v>0.61348149876937497</v>
      </c>
      <c r="D3935" t="s">
        <v>2480</v>
      </c>
      <c r="E3935" t="s">
        <v>65</v>
      </c>
    </row>
    <row r="3936" spans="1:5" x14ac:dyDescent="0.3">
      <c r="A3936" t="s">
        <v>740</v>
      </c>
      <c r="B3936" t="s">
        <v>132</v>
      </c>
      <c r="C3936">
        <v>0.61355196163091896</v>
      </c>
      <c r="D3936" t="s">
        <v>2480</v>
      </c>
      <c r="E3936" t="s">
        <v>65</v>
      </c>
    </row>
    <row r="3937" spans="1:5" x14ac:dyDescent="0.3">
      <c r="A3937" t="s">
        <v>1399</v>
      </c>
      <c r="B3937" t="s">
        <v>132</v>
      </c>
      <c r="C3937">
        <v>0.61358517670530699</v>
      </c>
      <c r="D3937" t="s">
        <v>2480</v>
      </c>
      <c r="E3937" t="s">
        <v>65</v>
      </c>
    </row>
    <row r="3938" spans="1:5" x14ac:dyDescent="0.3">
      <c r="A3938" t="s">
        <v>2306</v>
      </c>
      <c r="B3938" t="s">
        <v>132</v>
      </c>
      <c r="C3938">
        <v>0.61362508541262994</v>
      </c>
      <c r="D3938" t="s">
        <v>2480</v>
      </c>
      <c r="E3938" t="s">
        <v>65</v>
      </c>
    </row>
    <row r="3939" spans="1:5" x14ac:dyDescent="0.3">
      <c r="A3939" t="s">
        <v>1085</v>
      </c>
      <c r="B3939" t="s">
        <v>113</v>
      </c>
      <c r="C3939">
        <v>0.61368073190597106</v>
      </c>
      <c r="D3939" t="s">
        <v>2480</v>
      </c>
      <c r="E3939" t="s">
        <v>65</v>
      </c>
    </row>
    <row r="3940" spans="1:5" x14ac:dyDescent="0.3">
      <c r="A3940" t="s">
        <v>1622</v>
      </c>
      <c r="B3940" t="s">
        <v>66</v>
      </c>
      <c r="C3940">
        <v>0.61368575276378101</v>
      </c>
      <c r="D3940" t="s">
        <v>2480</v>
      </c>
      <c r="E3940" t="s">
        <v>65</v>
      </c>
    </row>
    <row r="3941" spans="1:5" x14ac:dyDescent="0.3">
      <c r="A3941" t="s">
        <v>1957</v>
      </c>
      <c r="B3941" t="s">
        <v>132</v>
      </c>
      <c r="C3941">
        <v>0.61381698441907195</v>
      </c>
      <c r="D3941" t="s">
        <v>2480</v>
      </c>
      <c r="E3941" t="s">
        <v>65</v>
      </c>
    </row>
    <row r="3942" spans="1:5" x14ac:dyDescent="0.3">
      <c r="A3942" t="s">
        <v>800</v>
      </c>
      <c r="B3942" t="s">
        <v>132</v>
      </c>
      <c r="C3942">
        <v>0.614417774424598</v>
      </c>
      <c r="D3942" t="s">
        <v>2480</v>
      </c>
      <c r="E3942" t="s">
        <v>65</v>
      </c>
    </row>
    <row r="3943" spans="1:5" x14ac:dyDescent="0.3">
      <c r="A3943" t="s">
        <v>1908</v>
      </c>
      <c r="B3943" t="s">
        <v>132</v>
      </c>
      <c r="C3943">
        <v>0.61450943253943302</v>
      </c>
      <c r="D3943" t="s">
        <v>2480</v>
      </c>
      <c r="E3943" t="s">
        <v>65</v>
      </c>
    </row>
    <row r="3944" spans="1:5" x14ac:dyDescent="0.3">
      <c r="A3944" t="s">
        <v>1123</v>
      </c>
      <c r="B3944" t="s">
        <v>113</v>
      </c>
      <c r="C3944">
        <v>0.61453164820484796</v>
      </c>
      <c r="D3944" t="s">
        <v>2480</v>
      </c>
      <c r="E3944" t="s">
        <v>65</v>
      </c>
    </row>
    <row r="3945" spans="1:5" x14ac:dyDescent="0.3">
      <c r="A3945" t="s">
        <v>2410</v>
      </c>
      <c r="B3945" t="s">
        <v>132</v>
      </c>
      <c r="C3945">
        <v>0.61461174026364795</v>
      </c>
      <c r="D3945" t="s">
        <v>2480</v>
      </c>
      <c r="E3945" t="s">
        <v>65</v>
      </c>
    </row>
    <row r="3946" spans="1:5" x14ac:dyDescent="0.3">
      <c r="A3946" t="s">
        <v>1955</v>
      </c>
      <c r="B3946" t="s">
        <v>132</v>
      </c>
      <c r="C3946">
        <v>0.61480585758113404</v>
      </c>
      <c r="D3946" t="s">
        <v>2480</v>
      </c>
      <c r="E3946" t="s">
        <v>65</v>
      </c>
    </row>
    <row r="3947" spans="1:5" x14ac:dyDescent="0.3">
      <c r="A3947" t="s">
        <v>1891</v>
      </c>
      <c r="B3947" t="s">
        <v>132</v>
      </c>
      <c r="C3947">
        <v>0.61481619718394798</v>
      </c>
      <c r="D3947" t="s">
        <v>2480</v>
      </c>
      <c r="E3947" t="s">
        <v>65</v>
      </c>
    </row>
    <row r="3948" spans="1:5" x14ac:dyDescent="0.3">
      <c r="A3948" t="s">
        <v>791</v>
      </c>
      <c r="B3948" t="s">
        <v>2481</v>
      </c>
      <c r="C3948">
        <v>0.61499347684858696</v>
      </c>
      <c r="D3948" t="s">
        <v>2480</v>
      </c>
      <c r="E3948" t="s">
        <v>65</v>
      </c>
    </row>
    <row r="3949" spans="1:5" x14ac:dyDescent="0.3">
      <c r="A3949" t="s">
        <v>1585</v>
      </c>
      <c r="B3949" t="s">
        <v>2481</v>
      </c>
      <c r="C3949">
        <v>0.61500047825660797</v>
      </c>
      <c r="D3949" t="s">
        <v>2480</v>
      </c>
      <c r="E3949" t="s">
        <v>65</v>
      </c>
    </row>
    <row r="3950" spans="1:5" x14ac:dyDescent="0.3">
      <c r="A3950" t="s">
        <v>547</v>
      </c>
      <c r="B3950" t="s">
        <v>66</v>
      </c>
      <c r="C3950">
        <v>0.61512362706220103</v>
      </c>
      <c r="D3950" t="s">
        <v>2480</v>
      </c>
      <c r="E3950" t="s">
        <v>65</v>
      </c>
    </row>
    <row r="3951" spans="1:5" x14ac:dyDescent="0.3">
      <c r="A3951" t="s">
        <v>401</v>
      </c>
      <c r="B3951" t="s">
        <v>66</v>
      </c>
      <c r="C3951">
        <v>0.61534935065580998</v>
      </c>
      <c r="D3951" t="s">
        <v>2480</v>
      </c>
      <c r="E3951" t="s">
        <v>65</v>
      </c>
    </row>
    <row r="3952" spans="1:5" x14ac:dyDescent="0.3">
      <c r="A3952" t="s">
        <v>1084</v>
      </c>
      <c r="B3952" t="s">
        <v>113</v>
      </c>
      <c r="C3952">
        <v>0.61536638208245797</v>
      </c>
      <c r="D3952" t="s">
        <v>2480</v>
      </c>
      <c r="E3952" t="s">
        <v>65</v>
      </c>
    </row>
    <row r="3953" spans="1:5" x14ac:dyDescent="0.3">
      <c r="A3953" t="s">
        <v>1374</v>
      </c>
      <c r="B3953" t="s">
        <v>113</v>
      </c>
      <c r="C3953">
        <v>0.61549430973264252</v>
      </c>
      <c r="D3953" t="s">
        <v>2480</v>
      </c>
      <c r="E3953" t="s">
        <v>65</v>
      </c>
    </row>
    <row r="3954" spans="1:5" x14ac:dyDescent="0.3">
      <c r="A3954" t="s">
        <v>1543</v>
      </c>
      <c r="B3954" t="s">
        <v>132</v>
      </c>
      <c r="C3954">
        <v>0.61578358100244301</v>
      </c>
      <c r="D3954" t="s">
        <v>2480</v>
      </c>
      <c r="E3954" t="s">
        <v>65</v>
      </c>
    </row>
    <row r="3955" spans="1:5" x14ac:dyDescent="0.3">
      <c r="A3955" t="s">
        <v>1677</v>
      </c>
      <c r="B3955" t="s">
        <v>2481</v>
      </c>
      <c r="C3955">
        <v>0.61579756084836568</v>
      </c>
      <c r="D3955" t="s">
        <v>2480</v>
      </c>
      <c r="E3955" t="s">
        <v>65</v>
      </c>
    </row>
    <row r="3956" spans="1:5" x14ac:dyDescent="0.3">
      <c r="A3956" t="s">
        <v>2029</v>
      </c>
      <c r="B3956" t="s">
        <v>132</v>
      </c>
      <c r="C3956">
        <v>0.61591498615052898</v>
      </c>
      <c r="D3956" t="s">
        <v>2480</v>
      </c>
      <c r="E3956" t="s">
        <v>65</v>
      </c>
    </row>
    <row r="3957" spans="1:5" x14ac:dyDescent="0.3">
      <c r="A3957" t="s">
        <v>2305</v>
      </c>
      <c r="B3957" t="s">
        <v>132</v>
      </c>
      <c r="C3957">
        <v>0.61594284308760305</v>
      </c>
      <c r="D3957" t="s">
        <v>2480</v>
      </c>
      <c r="E3957" t="s">
        <v>65</v>
      </c>
    </row>
    <row r="3958" spans="1:5" x14ac:dyDescent="0.3">
      <c r="A3958" t="s">
        <v>1372</v>
      </c>
      <c r="B3958" t="s">
        <v>2481</v>
      </c>
      <c r="C3958">
        <v>0.61598661965125368</v>
      </c>
      <c r="D3958" t="s">
        <v>2480</v>
      </c>
      <c r="E3958" t="s">
        <v>65</v>
      </c>
    </row>
    <row r="3959" spans="1:5" x14ac:dyDescent="0.3">
      <c r="A3959" t="s">
        <v>1205</v>
      </c>
      <c r="B3959" t="s">
        <v>132</v>
      </c>
      <c r="C3959">
        <v>0.61601280238362499</v>
      </c>
      <c r="D3959" t="s">
        <v>2480</v>
      </c>
      <c r="E3959" t="s">
        <v>65</v>
      </c>
    </row>
    <row r="3960" spans="1:5" x14ac:dyDescent="0.3">
      <c r="A3960" t="s">
        <v>1416</v>
      </c>
      <c r="B3960" t="s">
        <v>113</v>
      </c>
      <c r="C3960">
        <v>0.61617434295380002</v>
      </c>
      <c r="D3960" t="s">
        <v>2480</v>
      </c>
      <c r="E3960" t="s">
        <v>65</v>
      </c>
    </row>
    <row r="3961" spans="1:5" x14ac:dyDescent="0.3">
      <c r="A3961" t="s">
        <v>1951</v>
      </c>
      <c r="B3961" t="s">
        <v>132</v>
      </c>
      <c r="C3961">
        <v>0.61620222375770095</v>
      </c>
      <c r="D3961" t="s">
        <v>2480</v>
      </c>
      <c r="E3961" t="s">
        <v>65</v>
      </c>
    </row>
    <row r="3962" spans="1:5" x14ac:dyDescent="0.3">
      <c r="A3962" t="s">
        <v>2324</v>
      </c>
      <c r="B3962" t="s">
        <v>132</v>
      </c>
      <c r="C3962">
        <v>0.61620284723105301</v>
      </c>
      <c r="D3962" t="s">
        <v>2480</v>
      </c>
      <c r="E3962" t="s">
        <v>65</v>
      </c>
    </row>
    <row r="3963" spans="1:5" x14ac:dyDescent="0.3">
      <c r="A3963" t="s">
        <v>2137</v>
      </c>
      <c r="B3963" t="s">
        <v>132</v>
      </c>
      <c r="C3963">
        <v>0.61621116803125997</v>
      </c>
      <c r="D3963" t="s">
        <v>2480</v>
      </c>
      <c r="E3963" t="s">
        <v>65</v>
      </c>
    </row>
    <row r="3964" spans="1:5" x14ac:dyDescent="0.3">
      <c r="A3964" t="s">
        <v>1357</v>
      </c>
      <c r="B3964" t="s">
        <v>2481</v>
      </c>
      <c r="C3964">
        <v>0.61626989478098326</v>
      </c>
      <c r="D3964" t="s">
        <v>2480</v>
      </c>
      <c r="E3964" t="s">
        <v>65</v>
      </c>
    </row>
    <row r="3965" spans="1:5" x14ac:dyDescent="0.3">
      <c r="A3965" t="s">
        <v>495</v>
      </c>
      <c r="B3965" t="s">
        <v>132</v>
      </c>
      <c r="C3965">
        <v>0.61628739176583303</v>
      </c>
      <c r="D3965" t="s">
        <v>2480</v>
      </c>
      <c r="E3965" t="s">
        <v>65</v>
      </c>
    </row>
    <row r="3966" spans="1:5" x14ac:dyDescent="0.3">
      <c r="A3966" t="s">
        <v>609</v>
      </c>
      <c r="B3966" t="s">
        <v>132</v>
      </c>
      <c r="C3966">
        <v>0.61638400775462698</v>
      </c>
      <c r="D3966" t="s">
        <v>2480</v>
      </c>
      <c r="E3966" t="s">
        <v>65</v>
      </c>
    </row>
    <row r="3967" spans="1:5" x14ac:dyDescent="0.3">
      <c r="A3967" t="s">
        <v>1395</v>
      </c>
      <c r="B3967" t="s">
        <v>113</v>
      </c>
      <c r="C3967">
        <v>0.61644312214530705</v>
      </c>
      <c r="D3967" t="s">
        <v>2480</v>
      </c>
      <c r="E3967" t="s">
        <v>65</v>
      </c>
    </row>
    <row r="3968" spans="1:5" x14ac:dyDescent="0.3">
      <c r="A3968" t="s">
        <v>796</v>
      </c>
      <c r="B3968" t="s">
        <v>66</v>
      </c>
      <c r="C3968">
        <v>0.61659918252246504</v>
      </c>
      <c r="D3968" t="s">
        <v>2480</v>
      </c>
      <c r="E3968" t="s">
        <v>65</v>
      </c>
    </row>
    <row r="3969" spans="1:5" x14ac:dyDescent="0.3">
      <c r="A3969" t="s">
        <v>1437</v>
      </c>
      <c r="B3969" t="s">
        <v>2481</v>
      </c>
      <c r="C3969">
        <v>0.61664888799752526</v>
      </c>
      <c r="D3969" t="s">
        <v>2480</v>
      </c>
      <c r="E3969" t="s">
        <v>65</v>
      </c>
    </row>
    <row r="3970" spans="1:5" x14ac:dyDescent="0.3">
      <c r="A3970" t="s">
        <v>592</v>
      </c>
      <c r="B3970" t="s">
        <v>132</v>
      </c>
      <c r="C3970">
        <v>0.61698720244203298</v>
      </c>
      <c r="D3970" t="s">
        <v>2480</v>
      </c>
      <c r="E3970" t="s">
        <v>65</v>
      </c>
    </row>
    <row r="3971" spans="1:5" x14ac:dyDescent="0.3">
      <c r="A3971" t="s">
        <v>784</v>
      </c>
      <c r="B3971" t="s">
        <v>2481</v>
      </c>
      <c r="C3971">
        <v>0.61715866812436349</v>
      </c>
      <c r="D3971" t="s">
        <v>2480</v>
      </c>
      <c r="E3971" t="s">
        <v>65</v>
      </c>
    </row>
    <row r="3972" spans="1:5" x14ac:dyDescent="0.3">
      <c r="A3972" t="s">
        <v>1630</v>
      </c>
      <c r="B3972" t="s">
        <v>2481</v>
      </c>
      <c r="C3972">
        <v>0.61730016117854503</v>
      </c>
      <c r="D3972" t="s">
        <v>2480</v>
      </c>
      <c r="E3972" t="s">
        <v>65</v>
      </c>
    </row>
    <row r="3973" spans="1:5" x14ac:dyDescent="0.3">
      <c r="A3973" t="s">
        <v>2215</v>
      </c>
      <c r="B3973" t="s">
        <v>66</v>
      </c>
      <c r="C3973">
        <v>0.61736809595728204</v>
      </c>
      <c r="D3973" t="s">
        <v>2480</v>
      </c>
      <c r="E3973" t="s">
        <v>65</v>
      </c>
    </row>
    <row r="3974" spans="1:5" x14ac:dyDescent="0.3">
      <c r="A3974" t="s">
        <v>2163</v>
      </c>
      <c r="B3974" t="s">
        <v>132</v>
      </c>
      <c r="C3974">
        <v>0.61738873894642698</v>
      </c>
      <c r="D3974" t="s">
        <v>2480</v>
      </c>
      <c r="E3974" t="s">
        <v>65</v>
      </c>
    </row>
    <row r="3975" spans="1:5" x14ac:dyDescent="0.3">
      <c r="A3975" t="s">
        <v>1599</v>
      </c>
      <c r="B3975" t="s">
        <v>2481</v>
      </c>
      <c r="C3975">
        <v>0.61752075918516802</v>
      </c>
      <c r="D3975" t="s">
        <v>2480</v>
      </c>
      <c r="E3975" t="s">
        <v>65</v>
      </c>
    </row>
    <row r="3976" spans="1:5" x14ac:dyDescent="0.3">
      <c r="A3976" t="s">
        <v>1538</v>
      </c>
      <c r="B3976" t="s">
        <v>132</v>
      </c>
      <c r="C3976">
        <v>0.61758366873675596</v>
      </c>
      <c r="D3976" t="s">
        <v>2480</v>
      </c>
      <c r="E3976" t="s">
        <v>65</v>
      </c>
    </row>
    <row r="3977" spans="1:5" x14ac:dyDescent="0.3">
      <c r="A3977" t="s">
        <v>1195</v>
      </c>
      <c r="B3977" t="s">
        <v>113</v>
      </c>
      <c r="C3977">
        <v>0.61769295494639209</v>
      </c>
      <c r="D3977" t="s">
        <v>2480</v>
      </c>
      <c r="E3977" t="s">
        <v>65</v>
      </c>
    </row>
    <row r="3978" spans="1:5" x14ac:dyDescent="0.3">
      <c r="A3978" t="s">
        <v>1419</v>
      </c>
      <c r="B3978" t="s">
        <v>113</v>
      </c>
      <c r="C3978">
        <v>0.61788546034286596</v>
      </c>
      <c r="D3978" t="s">
        <v>2480</v>
      </c>
      <c r="E3978" t="s">
        <v>65</v>
      </c>
    </row>
    <row r="3979" spans="1:5" x14ac:dyDescent="0.3">
      <c r="A3979" t="s">
        <v>1573</v>
      </c>
      <c r="B3979" t="s">
        <v>66</v>
      </c>
      <c r="C3979">
        <v>0.61791480053090597</v>
      </c>
      <c r="D3979" t="s">
        <v>2480</v>
      </c>
      <c r="E3979" t="s">
        <v>65</v>
      </c>
    </row>
    <row r="3980" spans="1:5" x14ac:dyDescent="0.3">
      <c r="A3980" t="s">
        <v>1551</v>
      </c>
      <c r="B3980" t="s">
        <v>2481</v>
      </c>
      <c r="C3980">
        <v>0.61791863886046916</v>
      </c>
      <c r="D3980" t="s">
        <v>2480</v>
      </c>
      <c r="E3980" t="s">
        <v>65</v>
      </c>
    </row>
    <row r="3981" spans="1:5" x14ac:dyDescent="0.3">
      <c r="A3981" t="s">
        <v>1579</v>
      </c>
      <c r="B3981" t="s">
        <v>66</v>
      </c>
      <c r="C3981">
        <v>0.61805199136378797</v>
      </c>
      <c r="D3981" t="s">
        <v>2480</v>
      </c>
      <c r="E3981" t="s">
        <v>65</v>
      </c>
    </row>
    <row r="3982" spans="1:5" x14ac:dyDescent="0.3">
      <c r="A3982" t="s">
        <v>801</v>
      </c>
      <c r="B3982" t="s">
        <v>132</v>
      </c>
      <c r="C3982">
        <v>0.61829486274975598</v>
      </c>
      <c r="D3982" t="s">
        <v>2480</v>
      </c>
      <c r="E3982" t="s">
        <v>65</v>
      </c>
    </row>
    <row r="3983" spans="1:5" x14ac:dyDescent="0.3">
      <c r="A3983" t="s">
        <v>1427</v>
      </c>
      <c r="B3983" t="s">
        <v>2481</v>
      </c>
      <c r="C3983">
        <v>0.61841366010983123</v>
      </c>
      <c r="D3983" t="s">
        <v>2480</v>
      </c>
      <c r="E3983" t="s">
        <v>65</v>
      </c>
    </row>
    <row r="3984" spans="1:5" x14ac:dyDescent="0.3">
      <c r="A3984" t="s">
        <v>576</v>
      </c>
      <c r="B3984" t="s">
        <v>2481</v>
      </c>
      <c r="C3984">
        <v>0.61867673036182336</v>
      </c>
      <c r="D3984" t="s">
        <v>2480</v>
      </c>
      <c r="E3984" t="s">
        <v>65</v>
      </c>
    </row>
    <row r="3985" spans="1:5" x14ac:dyDescent="0.3">
      <c r="A3985" t="s">
        <v>1026</v>
      </c>
      <c r="B3985" t="s">
        <v>2481</v>
      </c>
      <c r="C3985">
        <v>0.61875962211679703</v>
      </c>
      <c r="D3985" t="s">
        <v>2480</v>
      </c>
      <c r="E3985" t="s">
        <v>65</v>
      </c>
    </row>
    <row r="3986" spans="1:5" x14ac:dyDescent="0.3">
      <c r="A3986" t="s">
        <v>1056</v>
      </c>
      <c r="B3986" t="s">
        <v>113</v>
      </c>
      <c r="C3986">
        <v>0.61878797989961509</v>
      </c>
      <c r="D3986" t="s">
        <v>2480</v>
      </c>
      <c r="E3986" t="s">
        <v>65</v>
      </c>
    </row>
    <row r="3987" spans="1:5" x14ac:dyDescent="0.3">
      <c r="A3987" t="s">
        <v>1648</v>
      </c>
      <c r="B3987" t="s">
        <v>132</v>
      </c>
      <c r="C3987">
        <v>0.61889885405386103</v>
      </c>
      <c r="D3987" t="s">
        <v>2480</v>
      </c>
      <c r="E3987" t="s">
        <v>65</v>
      </c>
    </row>
    <row r="3988" spans="1:5" x14ac:dyDescent="0.3">
      <c r="A3988" t="s">
        <v>1135</v>
      </c>
      <c r="B3988" t="s">
        <v>66</v>
      </c>
      <c r="C3988">
        <v>0.618917578156852</v>
      </c>
      <c r="D3988" t="s">
        <v>2480</v>
      </c>
      <c r="E3988" t="s">
        <v>65</v>
      </c>
    </row>
    <row r="3989" spans="1:5" x14ac:dyDescent="0.3">
      <c r="A3989" t="s">
        <v>2028</v>
      </c>
      <c r="B3989" t="s">
        <v>132</v>
      </c>
      <c r="C3989">
        <v>0.61902975339187305</v>
      </c>
      <c r="D3989" t="s">
        <v>2480</v>
      </c>
      <c r="E3989" t="s">
        <v>65</v>
      </c>
    </row>
    <row r="3990" spans="1:5" x14ac:dyDescent="0.3">
      <c r="A3990" t="s">
        <v>1649</v>
      </c>
      <c r="B3990" t="s">
        <v>66</v>
      </c>
      <c r="C3990">
        <v>0.61913340654384097</v>
      </c>
      <c r="D3990" t="s">
        <v>2480</v>
      </c>
      <c r="E3990" t="s">
        <v>65</v>
      </c>
    </row>
    <row r="3991" spans="1:5" x14ac:dyDescent="0.3">
      <c r="A3991" t="s">
        <v>535</v>
      </c>
      <c r="B3991" t="s">
        <v>132</v>
      </c>
      <c r="C3991">
        <v>0.61926324530306698</v>
      </c>
      <c r="D3991" t="s">
        <v>2480</v>
      </c>
      <c r="E3991" t="s">
        <v>65</v>
      </c>
    </row>
    <row r="3992" spans="1:5" x14ac:dyDescent="0.3">
      <c r="A3992" t="s">
        <v>1080</v>
      </c>
      <c r="B3992" t="s">
        <v>66</v>
      </c>
      <c r="C3992">
        <v>0.61929694606797103</v>
      </c>
      <c r="D3992" t="s">
        <v>2480</v>
      </c>
      <c r="E3992" t="s">
        <v>65</v>
      </c>
    </row>
    <row r="3993" spans="1:5" x14ac:dyDescent="0.3">
      <c r="A3993" t="s">
        <v>1201</v>
      </c>
      <c r="B3993" t="s">
        <v>132</v>
      </c>
      <c r="C3993">
        <v>0.61929892594736302</v>
      </c>
      <c r="D3993" t="s">
        <v>2480</v>
      </c>
      <c r="E3993" t="s">
        <v>65</v>
      </c>
    </row>
    <row r="3994" spans="1:5" x14ac:dyDescent="0.3">
      <c r="A3994" t="s">
        <v>1532</v>
      </c>
      <c r="B3994" t="s">
        <v>113</v>
      </c>
      <c r="C3994">
        <v>0.61933814627504802</v>
      </c>
      <c r="D3994" t="s">
        <v>2480</v>
      </c>
      <c r="E3994" t="s">
        <v>65</v>
      </c>
    </row>
    <row r="3995" spans="1:5" x14ac:dyDescent="0.3">
      <c r="A3995" t="s">
        <v>1119</v>
      </c>
      <c r="B3995" t="s">
        <v>113</v>
      </c>
      <c r="C3995">
        <v>0.61934404359027395</v>
      </c>
      <c r="D3995" t="s">
        <v>2480</v>
      </c>
      <c r="E3995" t="s">
        <v>65</v>
      </c>
    </row>
    <row r="3996" spans="1:5" x14ac:dyDescent="0.3">
      <c r="A3996" t="s">
        <v>1330</v>
      </c>
      <c r="B3996" t="s">
        <v>113</v>
      </c>
      <c r="C3996">
        <v>0.61948728270915898</v>
      </c>
      <c r="D3996" t="s">
        <v>2480</v>
      </c>
      <c r="E3996" t="s">
        <v>65</v>
      </c>
    </row>
    <row r="3997" spans="1:5" x14ac:dyDescent="0.3">
      <c r="A3997" t="s">
        <v>2210</v>
      </c>
      <c r="B3997" t="s">
        <v>132</v>
      </c>
      <c r="C3997">
        <v>0.61959312010921597</v>
      </c>
      <c r="D3997" t="s">
        <v>2480</v>
      </c>
      <c r="E3997" t="s">
        <v>65</v>
      </c>
    </row>
    <row r="3998" spans="1:5" x14ac:dyDescent="0.3">
      <c r="A3998" t="s">
        <v>1451</v>
      </c>
      <c r="B3998" t="s">
        <v>2481</v>
      </c>
      <c r="C3998">
        <v>0.61966688351511379</v>
      </c>
      <c r="D3998" t="s">
        <v>2480</v>
      </c>
      <c r="E3998" t="s">
        <v>65</v>
      </c>
    </row>
    <row r="3999" spans="1:5" x14ac:dyDescent="0.3">
      <c r="A3999" t="s">
        <v>1186</v>
      </c>
      <c r="B3999" t="s">
        <v>2481</v>
      </c>
      <c r="C3999">
        <v>0.61969703011336397</v>
      </c>
      <c r="D3999" t="s">
        <v>2480</v>
      </c>
      <c r="E3999" t="s">
        <v>65</v>
      </c>
    </row>
    <row r="4000" spans="1:5" x14ac:dyDescent="0.3">
      <c r="A4000" t="s">
        <v>714</v>
      </c>
      <c r="B4000" t="s">
        <v>132</v>
      </c>
      <c r="C4000">
        <v>0.61971728054441999</v>
      </c>
      <c r="D4000" t="s">
        <v>2480</v>
      </c>
      <c r="E4000" t="s">
        <v>65</v>
      </c>
    </row>
    <row r="4001" spans="1:5" x14ac:dyDescent="0.3">
      <c r="A4001" t="s">
        <v>1515</v>
      </c>
      <c r="B4001" t="s">
        <v>66</v>
      </c>
      <c r="C4001">
        <v>0.61971837564453103</v>
      </c>
      <c r="D4001" t="s">
        <v>2480</v>
      </c>
      <c r="E4001" t="s">
        <v>65</v>
      </c>
    </row>
    <row r="4002" spans="1:5" x14ac:dyDescent="0.3">
      <c r="A4002" t="s">
        <v>2370</v>
      </c>
      <c r="B4002" t="s">
        <v>132</v>
      </c>
      <c r="C4002">
        <v>0.61975880124271299</v>
      </c>
      <c r="D4002" t="s">
        <v>2480</v>
      </c>
      <c r="E4002" t="s">
        <v>65</v>
      </c>
    </row>
    <row r="4003" spans="1:5" x14ac:dyDescent="0.3">
      <c r="A4003" t="s">
        <v>1541</v>
      </c>
      <c r="B4003" t="s">
        <v>66</v>
      </c>
      <c r="C4003">
        <v>0.61992032516517004</v>
      </c>
      <c r="D4003" t="s">
        <v>2480</v>
      </c>
      <c r="E4003" t="s">
        <v>65</v>
      </c>
    </row>
    <row r="4004" spans="1:5" x14ac:dyDescent="0.3">
      <c r="A4004" t="s">
        <v>1268</v>
      </c>
      <c r="B4004" t="s">
        <v>113</v>
      </c>
      <c r="C4004">
        <v>0.6199365617655388</v>
      </c>
      <c r="D4004" t="s">
        <v>2480</v>
      </c>
      <c r="E4004" t="s">
        <v>65</v>
      </c>
    </row>
    <row r="4005" spans="1:5" x14ac:dyDescent="0.3">
      <c r="A4005" t="s">
        <v>805</v>
      </c>
      <c r="B4005" t="s">
        <v>132</v>
      </c>
      <c r="C4005">
        <v>0.62004917624744604</v>
      </c>
      <c r="D4005" t="s">
        <v>2480</v>
      </c>
      <c r="E4005" t="s">
        <v>65</v>
      </c>
    </row>
    <row r="4006" spans="1:5" x14ac:dyDescent="0.3">
      <c r="A4006" t="s">
        <v>1686</v>
      </c>
      <c r="B4006" t="s">
        <v>132</v>
      </c>
      <c r="C4006">
        <v>0.620106421387142</v>
      </c>
      <c r="D4006" t="s">
        <v>2480</v>
      </c>
      <c r="E4006" t="s">
        <v>65</v>
      </c>
    </row>
    <row r="4007" spans="1:5" x14ac:dyDescent="0.3">
      <c r="A4007" t="s">
        <v>1211</v>
      </c>
      <c r="B4007" t="s">
        <v>66</v>
      </c>
      <c r="C4007">
        <v>0.62029922370159296</v>
      </c>
      <c r="D4007" t="s">
        <v>2480</v>
      </c>
      <c r="E4007" t="s">
        <v>65</v>
      </c>
    </row>
    <row r="4008" spans="1:5" x14ac:dyDescent="0.3">
      <c r="A4008" t="s">
        <v>2374</v>
      </c>
      <c r="B4008" t="s">
        <v>66</v>
      </c>
      <c r="C4008">
        <v>0.62040923857337804</v>
      </c>
      <c r="D4008" t="s">
        <v>2480</v>
      </c>
      <c r="E4008" t="s">
        <v>65</v>
      </c>
    </row>
    <row r="4009" spans="1:5" x14ac:dyDescent="0.3">
      <c r="A4009" t="s">
        <v>580</v>
      </c>
      <c r="B4009" t="s">
        <v>132</v>
      </c>
      <c r="C4009">
        <v>0.62044745129038603</v>
      </c>
      <c r="D4009" t="s">
        <v>2480</v>
      </c>
      <c r="E4009" t="s">
        <v>65</v>
      </c>
    </row>
    <row r="4010" spans="1:5" x14ac:dyDescent="0.3">
      <c r="A4010" t="s">
        <v>2369</v>
      </c>
      <c r="B4010" t="s">
        <v>132</v>
      </c>
      <c r="C4010">
        <v>0.62050970858015997</v>
      </c>
      <c r="D4010" t="s">
        <v>2480</v>
      </c>
      <c r="E4010" t="s">
        <v>65</v>
      </c>
    </row>
    <row r="4011" spans="1:5" x14ac:dyDescent="0.3">
      <c r="A4011" t="s">
        <v>607</v>
      </c>
      <c r="B4011" t="s">
        <v>2481</v>
      </c>
      <c r="C4011">
        <v>0.62055780789503945</v>
      </c>
      <c r="D4011" t="s">
        <v>2480</v>
      </c>
      <c r="E4011" t="s">
        <v>65</v>
      </c>
    </row>
    <row r="4012" spans="1:5" x14ac:dyDescent="0.3">
      <c r="A4012" t="s">
        <v>1191</v>
      </c>
      <c r="B4012" t="s">
        <v>66</v>
      </c>
      <c r="C4012">
        <v>0.62080572957106595</v>
      </c>
      <c r="D4012" t="s">
        <v>2480</v>
      </c>
      <c r="E4012" t="s">
        <v>65</v>
      </c>
    </row>
    <row r="4013" spans="1:5" x14ac:dyDescent="0.3">
      <c r="A4013" t="s">
        <v>1099</v>
      </c>
      <c r="B4013" t="s">
        <v>66</v>
      </c>
      <c r="C4013">
        <v>0.62080730595288902</v>
      </c>
      <c r="D4013" t="s">
        <v>2480</v>
      </c>
      <c r="E4013" t="s">
        <v>65</v>
      </c>
    </row>
    <row r="4014" spans="1:5" x14ac:dyDescent="0.3">
      <c r="A4014" t="s">
        <v>884</v>
      </c>
      <c r="B4014" t="s">
        <v>132</v>
      </c>
      <c r="C4014">
        <v>0.62097075633375598</v>
      </c>
      <c r="D4014" t="s">
        <v>2480</v>
      </c>
      <c r="E4014" t="s">
        <v>65</v>
      </c>
    </row>
    <row r="4015" spans="1:5" x14ac:dyDescent="0.3">
      <c r="A4015" t="s">
        <v>342</v>
      </c>
      <c r="B4015" t="s">
        <v>132</v>
      </c>
      <c r="C4015">
        <v>0.62100558143727203</v>
      </c>
      <c r="D4015" t="s">
        <v>2480</v>
      </c>
      <c r="E4015" t="s">
        <v>65</v>
      </c>
    </row>
    <row r="4016" spans="1:5" x14ac:dyDescent="0.3">
      <c r="A4016" t="s">
        <v>632</v>
      </c>
      <c r="B4016" t="s">
        <v>2481</v>
      </c>
      <c r="C4016">
        <v>0.62124640541192733</v>
      </c>
      <c r="D4016" t="s">
        <v>2480</v>
      </c>
      <c r="E4016" t="s">
        <v>65</v>
      </c>
    </row>
    <row r="4017" spans="1:5" x14ac:dyDescent="0.3">
      <c r="A4017" t="s">
        <v>376</v>
      </c>
      <c r="B4017" t="s">
        <v>66</v>
      </c>
      <c r="C4017">
        <v>0.62140039329311003</v>
      </c>
      <c r="D4017" t="s">
        <v>2480</v>
      </c>
      <c r="E4017" t="s">
        <v>65</v>
      </c>
    </row>
    <row r="4018" spans="1:5" x14ac:dyDescent="0.3">
      <c r="A4018" t="s">
        <v>1292</v>
      </c>
      <c r="B4018" t="s">
        <v>2481</v>
      </c>
      <c r="C4018">
        <v>0.62149974338802205</v>
      </c>
      <c r="D4018" t="s">
        <v>2480</v>
      </c>
      <c r="E4018" t="s">
        <v>65</v>
      </c>
    </row>
    <row r="4019" spans="1:5" x14ac:dyDescent="0.3">
      <c r="A4019" t="s">
        <v>994</v>
      </c>
      <c r="B4019" t="s">
        <v>132</v>
      </c>
      <c r="C4019">
        <v>0.62150851589678202</v>
      </c>
      <c r="D4019" t="s">
        <v>2480</v>
      </c>
      <c r="E4019" t="s">
        <v>65</v>
      </c>
    </row>
    <row r="4020" spans="1:5" x14ac:dyDescent="0.3">
      <c r="A4020" t="s">
        <v>1043</v>
      </c>
      <c r="B4020" t="s">
        <v>2481</v>
      </c>
      <c r="C4020">
        <v>0.62162061850764849</v>
      </c>
      <c r="D4020" t="s">
        <v>2480</v>
      </c>
      <c r="E4020" t="s">
        <v>65</v>
      </c>
    </row>
    <row r="4021" spans="1:5" x14ac:dyDescent="0.3">
      <c r="A4021" t="s">
        <v>1060</v>
      </c>
      <c r="B4021" t="s">
        <v>66</v>
      </c>
      <c r="C4021">
        <v>0.62162865993411798</v>
      </c>
      <c r="D4021" t="s">
        <v>2480</v>
      </c>
      <c r="E4021" t="s">
        <v>65</v>
      </c>
    </row>
    <row r="4022" spans="1:5" x14ac:dyDescent="0.3">
      <c r="A4022" t="s">
        <v>1662</v>
      </c>
      <c r="B4022" t="s">
        <v>66</v>
      </c>
      <c r="C4022">
        <v>0.62176915320929504</v>
      </c>
      <c r="D4022" t="s">
        <v>2480</v>
      </c>
      <c r="E4022" t="s">
        <v>65</v>
      </c>
    </row>
    <row r="4023" spans="1:5" x14ac:dyDescent="0.3">
      <c r="A4023" t="s">
        <v>1165</v>
      </c>
      <c r="B4023" t="s">
        <v>113</v>
      </c>
      <c r="C4023">
        <v>0.62193195287841596</v>
      </c>
      <c r="D4023" t="s">
        <v>2480</v>
      </c>
      <c r="E4023" t="s">
        <v>65</v>
      </c>
    </row>
    <row r="4024" spans="1:5" x14ac:dyDescent="0.3">
      <c r="A4024" t="s">
        <v>2033</v>
      </c>
      <c r="B4024" t="s">
        <v>132</v>
      </c>
      <c r="C4024">
        <v>0.621996594011066</v>
      </c>
      <c r="D4024" t="s">
        <v>2480</v>
      </c>
      <c r="E4024" t="s">
        <v>65</v>
      </c>
    </row>
    <row r="4025" spans="1:5" x14ac:dyDescent="0.3">
      <c r="A4025" t="s">
        <v>2052</v>
      </c>
      <c r="B4025" t="s">
        <v>132</v>
      </c>
      <c r="C4025">
        <v>0.62203172062925705</v>
      </c>
      <c r="D4025" t="s">
        <v>2480</v>
      </c>
      <c r="E4025" t="s">
        <v>65</v>
      </c>
    </row>
    <row r="4026" spans="1:5" x14ac:dyDescent="0.3">
      <c r="A4026" t="s">
        <v>1566</v>
      </c>
      <c r="B4026" t="s">
        <v>113</v>
      </c>
      <c r="C4026">
        <v>0.62208890339567435</v>
      </c>
      <c r="D4026" t="s">
        <v>2480</v>
      </c>
      <c r="E4026" t="s">
        <v>65</v>
      </c>
    </row>
    <row r="4027" spans="1:5" x14ac:dyDescent="0.3">
      <c r="A4027" t="s">
        <v>350</v>
      </c>
      <c r="B4027" t="s">
        <v>2481</v>
      </c>
      <c r="C4027">
        <v>0.62212535900112498</v>
      </c>
      <c r="D4027" t="s">
        <v>2480</v>
      </c>
      <c r="E4027" t="s">
        <v>65</v>
      </c>
    </row>
    <row r="4028" spans="1:5" x14ac:dyDescent="0.3">
      <c r="A4028" t="s">
        <v>1531</v>
      </c>
      <c r="B4028" t="s">
        <v>113</v>
      </c>
      <c r="C4028">
        <v>0.62230240630016898</v>
      </c>
      <c r="D4028" t="s">
        <v>2480</v>
      </c>
      <c r="E4028" t="s">
        <v>65</v>
      </c>
    </row>
    <row r="4029" spans="1:5" x14ac:dyDescent="0.3">
      <c r="A4029" t="s">
        <v>314</v>
      </c>
      <c r="B4029" t="s">
        <v>132</v>
      </c>
      <c r="C4029">
        <v>0.62231881062095795</v>
      </c>
      <c r="D4029" t="s">
        <v>2480</v>
      </c>
      <c r="E4029" t="s">
        <v>65</v>
      </c>
    </row>
    <row r="4030" spans="1:5" x14ac:dyDescent="0.3">
      <c r="A4030" t="s">
        <v>1063</v>
      </c>
      <c r="B4030" t="s">
        <v>66</v>
      </c>
      <c r="C4030">
        <v>0.62236361422035402</v>
      </c>
      <c r="D4030" t="s">
        <v>2480</v>
      </c>
      <c r="E4030" t="s">
        <v>65</v>
      </c>
    </row>
    <row r="4031" spans="1:5" x14ac:dyDescent="0.3">
      <c r="A4031" t="s">
        <v>1054</v>
      </c>
      <c r="B4031" t="s">
        <v>66</v>
      </c>
      <c r="C4031">
        <v>0.62264837240983895</v>
      </c>
      <c r="D4031" t="s">
        <v>2480</v>
      </c>
      <c r="E4031" t="s">
        <v>65</v>
      </c>
    </row>
    <row r="4032" spans="1:5" x14ac:dyDescent="0.3">
      <c r="A4032" t="s">
        <v>727</v>
      </c>
      <c r="B4032" t="s">
        <v>132</v>
      </c>
      <c r="C4032">
        <v>0.62267209505765697</v>
      </c>
      <c r="D4032" t="s">
        <v>2480</v>
      </c>
      <c r="E4032" t="s">
        <v>65</v>
      </c>
    </row>
    <row r="4033" spans="1:5" x14ac:dyDescent="0.3">
      <c r="A4033" t="s">
        <v>1327</v>
      </c>
      <c r="B4033" t="s">
        <v>66</v>
      </c>
      <c r="C4033">
        <v>0.62276505873014898</v>
      </c>
      <c r="D4033" t="s">
        <v>2480</v>
      </c>
      <c r="E4033" t="s">
        <v>65</v>
      </c>
    </row>
    <row r="4034" spans="1:5" x14ac:dyDescent="0.3">
      <c r="A4034" t="s">
        <v>382</v>
      </c>
      <c r="B4034" t="s">
        <v>66</v>
      </c>
      <c r="C4034">
        <v>0.62283441424514596</v>
      </c>
      <c r="D4034" t="s">
        <v>2480</v>
      </c>
      <c r="E4034" t="s">
        <v>65</v>
      </c>
    </row>
    <row r="4035" spans="1:5" x14ac:dyDescent="0.3">
      <c r="A4035" t="s">
        <v>1572</v>
      </c>
      <c r="B4035" t="s">
        <v>113</v>
      </c>
      <c r="C4035">
        <v>0.62292293434243695</v>
      </c>
      <c r="D4035" t="s">
        <v>2480</v>
      </c>
      <c r="E4035" t="s">
        <v>65</v>
      </c>
    </row>
    <row r="4036" spans="1:5" x14ac:dyDescent="0.3">
      <c r="A4036" t="s">
        <v>1392</v>
      </c>
      <c r="B4036" t="s">
        <v>132</v>
      </c>
      <c r="C4036">
        <v>0.62304180867514203</v>
      </c>
      <c r="D4036" t="s">
        <v>2480</v>
      </c>
      <c r="E4036" t="s">
        <v>65</v>
      </c>
    </row>
    <row r="4037" spans="1:5" x14ac:dyDescent="0.3">
      <c r="A4037" t="s">
        <v>1561</v>
      </c>
      <c r="B4037" t="s">
        <v>66</v>
      </c>
      <c r="C4037">
        <v>0.62309179559253103</v>
      </c>
      <c r="D4037" t="s">
        <v>2480</v>
      </c>
      <c r="E4037" t="s">
        <v>65</v>
      </c>
    </row>
    <row r="4038" spans="1:5" x14ac:dyDescent="0.3">
      <c r="A4038" t="s">
        <v>1171</v>
      </c>
      <c r="B4038" t="s">
        <v>132</v>
      </c>
      <c r="C4038">
        <v>0.623244606459463</v>
      </c>
      <c r="D4038" t="s">
        <v>2480</v>
      </c>
      <c r="E4038" t="s">
        <v>65</v>
      </c>
    </row>
    <row r="4039" spans="1:5" x14ac:dyDescent="0.3">
      <c r="A4039" t="s">
        <v>1486</v>
      </c>
      <c r="B4039" t="s">
        <v>132</v>
      </c>
      <c r="C4039">
        <v>0.6233818839877</v>
      </c>
      <c r="D4039" t="s">
        <v>2480</v>
      </c>
      <c r="E4039" t="s">
        <v>65</v>
      </c>
    </row>
    <row r="4040" spans="1:5" x14ac:dyDescent="0.3">
      <c r="A4040" t="s">
        <v>1401</v>
      </c>
      <c r="B4040" t="s">
        <v>132</v>
      </c>
      <c r="C4040">
        <v>0.62369477688994501</v>
      </c>
      <c r="D4040" t="s">
        <v>2480</v>
      </c>
      <c r="E4040" t="s">
        <v>65</v>
      </c>
    </row>
    <row r="4041" spans="1:5" x14ac:dyDescent="0.3">
      <c r="A4041" t="s">
        <v>2386</v>
      </c>
      <c r="B4041" t="s">
        <v>132</v>
      </c>
      <c r="C4041">
        <v>0.62372119804180703</v>
      </c>
      <c r="D4041" t="s">
        <v>2480</v>
      </c>
      <c r="E4041" t="s">
        <v>65</v>
      </c>
    </row>
    <row r="4042" spans="1:5" x14ac:dyDescent="0.3">
      <c r="A4042" t="s">
        <v>1029</v>
      </c>
      <c r="B4042" t="s">
        <v>2481</v>
      </c>
      <c r="C4042">
        <v>0.62375614966155446</v>
      </c>
      <c r="D4042" t="s">
        <v>2480</v>
      </c>
      <c r="E4042" t="s">
        <v>65</v>
      </c>
    </row>
    <row r="4043" spans="1:5" x14ac:dyDescent="0.3">
      <c r="A4043" t="s">
        <v>2009</v>
      </c>
      <c r="B4043" t="s">
        <v>132</v>
      </c>
      <c r="C4043">
        <v>0.62386204850013904</v>
      </c>
      <c r="D4043" t="s">
        <v>2480</v>
      </c>
      <c r="E4043" t="s">
        <v>65</v>
      </c>
    </row>
    <row r="4044" spans="1:5" x14ac:dyDescent="0.3">
      <c r="A4044" t="s">
        <v>2024</v>
      </c>
      <c r="B4044" t="s">
        <v>132</v>
      </c>
      <c r="C4044">
        <v>0.62391868588668598</v>
      </c>
      <c r="D4044" t="s">
        <v>2480</v>
      </c>
      <c r="E4044" t="s">
        <v>65</v>
      </c>
    </row>
    <row r="4045" spans="1:5" x14ac:dyDescent="0.3">
      <c r="A4045" t="s">
        <v>1685</v>
      </c>
      <c r="B4045" t="s">
        <v>132</v>
      </c>
      <c r="C4045">
        <v>0.62406635752082995</v>
      </c>
      <c r="D4045" t="s">
        <v>2480</v>
      </c>
      <c r="E4045" t="s">
        <v>65</v>
      </c>
    </row>
    <row r="4046" spans="1:5" x14ac:dyDescent="0.3">
      <c r="A4046" t="s">
        <v>1192</v>
      </c>
      <c r="B4046" t="s">
        <v>66</v>
      </c>
      <c r="C4046">
        <v>0.62425923933683003</v>
      </c>
      <c r="D4046" t="s">
        <v>2480</v>
      </c>
      <c r="E4046" t="s">
        <v>65</v>
      </c>
    </row>
    <row r="4047" spans="1:5" x14ac:dyDescent="0.3">
      <c r="A4047" t="s">
        <v>1180</v>
      </c>
      <c r="B4047" t="s">
        <v>66</v>
      </c>
      <c r="C4047">
        <v>0.62428734749179704</v>
      </c>
      <c r="D4047" t="s">
        <v>2480</v>
      </c>
      <c r="E4047" t="s">
        <v>65</v>
      </c>
    </row>
    <row r="4048" spans="1:5" x14ac:dyDescent="0.3">
      <c r="A4048" t="s">
        <v>1105</v>
      </c>
      <c r="B4048" t="s">
        <v>66</v>
      </c>
      <c r="C4048">
        <v>0.62461374225494504</v>
      </c>
      <c r="D4048" t="s">
        <v>2480</v>
      </c>
      <c r="E4048" t="s">
        <v>65</v>
      </c>
    </row>
    <row r="4049" spans="1:5" x14ac:dyDescent="0.3">
      <c r="A4049" t="s">
        <v>995</v>
      </c>
      <c r="B4049" t="s">
        <v>132</v>
      </c>
      <c r="C4049">
        <v>0.62479383153315404</v>
      </c>
      <c r="D4049" t="s">
        <v>2480</v>
      </c>
      <c r="E4049" t="s">
        <v>65</v>
      </c>
    </row>
    <row r="4050" spans="1:5" x14ac:dyDescent="0.3">
      <c r="A4050" t="s">
        <v>1897</v>
      </c>
      <c r="B4050" t="s">
        <v>132</v>
      </c>
      <c r="C4050">
        <v>0.624836540828692</v>
      </c>
      <c r="D4050" t="s">
        <v>2480</v>
      </c>
      <c r="E4050" t="s">
        <v>65</v>
      </c>
    </row>
    <row r="4051" spans="1:5" x14ac:dyDescent="0.3">
      <c r="A4051" t="s">
        <v>948</v>
      </c>
      <c r="B4051" t="s">
        <v>132</v>
      </c>
      <c r="C4051">
        <v>0.62487222231499495</v>
      </c>
      <c r="D4051" t="s">
        <v>2480</v>
      </c>
      <c r="E4051" t="s">
        <v>65</v>
      </c>
    </row>
    <row r="4052" spans="1:5" x14ac:dyDescent="0.3">
      <c r="A4052" t="s">
        <v>1530</v>
      </c>
      <c r="B4052" t="s">
        <v>132</v>
      </c>
      <c r="C4052">
        <v>0.62488650440749105</v>
      </c>
      <c r="D4052" t="s">
        <v>2480</v>
      </c>
      <c r="E4052" t="s">
        <v>65</v>
      </c>
    </row>
    <row r="4053" spans="1:5" x14ac:dyDescent="0.3">
      <c r="A4053" t="s">
        <v>1022</v>
      </c>
      <c r="B4053" t="s">
        <v>2481</v>
      </c>
      <c r="C4053">
        <v>0.62490061565058308</v>
      </c>
      <c r="D4053" t="s">
        <v>2480</v>
      </c>
      <c r="E4053" t="s">
        <v>65</v>
      </c>
    </row>
    <row r="4054" spans="1:5" x14ac:dyDescent="0.3">
      <c r="A4054" t="s">
        <v>1189</v>
      </c>
      <c r="B4054" t="s">
        <v>66</v>
      </c>
      <c r="C4054">
        <v>0.62503997287480895</v>
      </c>
      <c r="D4054" t="s">
        <v>2480</v>
      </c>
      <c r="E4054" t="s">
        <v>65</v>
      </c>
    </row>
    <row r="4055" spans="1:5" x14ac:dyDescent="0.3">
      <c r="A4055" t="s">
        <v>1341</v>
      </c>
      <c r="B4055" t="s">
        <v>2481</v>
      </c>
      <c r="C4055">
        <v>0.62511311419144999</v>
      </c>
      <c r="D4055" t="s">
        <v>2480</v>
      </c>
      <c r="E4055" t="s">
        <v>65</v>
      </c>
    </row>
    <row r="4056" spans="1:5" x14ac:dyDescent="0.3">
      <c r="A4056" t="s">
        <v>862</v>
      </c>
      <c r="B4056" t="s">
        <v>132</v>
      </c>
      <c r="C4056">
        <v>0.62524187892633298</v>
      </c>
      <c r="D4056" t="s">
        <v>2480</v>
      </c>
      <c r="E4056" t="s">
        <v>65</v>
      </c>
    </row>
    <row r="4057" spans="1:5" x14ac:dyDescent="0.3">
      <c r="A4057" t="s">
        <v>1417</v>
      </c>
      <c r="B4057" t="s">
        <v>132</v>
      </c>
      <c r="C4057">
        <v>0.62529864448306804</v>
      </c>
      <c r="D4057" t="s">
        <v>2480</v>
      </c>
      <c r="E4057" t="s">
        <v>65</v>
      </c>
    </row>
    <row r="4058" spans="1:5" x14ac:dyDescent="0.3">
      <c r="A4058" t="s">
        <v>1005</v>
      </c>
      <c r="B4058" t="s">
        <v>66</v>
      </c>
      <c r="C4058">
        <v>0.62539120545557503</v>
      </c>
      <c r="D4058" t="s">
        <v>2480</v>
      </c>
      <c r="E4058" t="s">
        <v>65</v>
      </c>
    </row>
    <row r="4059" spans="1:5" x14ac:dyDescent="0.3">
      <c r="A4059" t="s">
        <v>1240</v>
      </c>
      <c r="B4059" t="s">
        <v>2481</v>
      </c>
      <c r="C4059">
        <v>0.62540558335082896</v>
      </c>
      <c r="D4059" t="s">
        <v>2480</v>
      </c>
      <c r="E4059" t="s">
        <v>65</v>
      </c>
    </row>
    <row r="4060" spans="1:5" x14ac:dyDescent="0.3">
      <c r="A4060" t="s">
        <v>617</v>
      </c>
      <c r="B4060" t="s">
        <v>2481</v>
      </c>
      <c r="C4060">
        <v>0.62543665605649301</v>
      </c>
      <c r="D4060" t="s">
        <v>2480</v>
      </c>
      <c r="E4060" t="s">
        <v>65</v>
      </c>
    </row>
    <row r="4061" spans="1:5" x14ac:dyDescent="0.3">
      <c r="A4061" t="s">
        <v>1397</v>
      </c>
      <c r="B4061" t="s">
        <v>66</v>
      </c>
      <c r="C4061">
        <v>0.62545564141312004</v>
      </c>
      <c r="D4061" t="s">
        <v>2480</v>
      </c>
      <c r="E4061" t="s">
        <v>65</v>
      </c>
    </row>
    <row r="4062" spans="1:5" x14ac:dyDescent="0.3">
      <c r="A4062" t="s">
        <v>1828</v>
      </c>
      <c r="B4062" t="s">
        <v>132</v>
      </c>
      <c r="C4062">
        <v>0.62551534679950105</v>
      </c>
      <c r="D4062" t="s">
        <v>2480</v>
      </c>
      <c r="E4062" t="s">
        <v>65</v>
      </c>
    </row>
    <row r="4063" spans="1:5" x14ac:dyDescent="0.3">
      <c r="A4063" t="s">
        <v>1376</v>
      </c>
      <c r="B4063" t="s">
        <v>66</v>
      </c>
      <c r="C4063">
        <v>0.62569247231403902</v>
      </c>
      <c r="D4063" t="s">
        <v>2480</v>
      </c>
      <c r="E4063" t="s">
        <v>65</v>
      </c>
    </row>
    <row r="4064" spans="1:5" x14ac:dyDescent="0.3">
      <c r="A4064" t="s">
        <v>1441</v>
      </c>
      <c r="B4064" t="s">
        <v>2481</v>
      </c>
      <c r="C4064">
        <v>0.62571177059166261</v>
      </c>
      <c r="D4064" t="s">
        <v>2480</v>
      </c>
      <c r="E4064" t="s">
        <v>65</v>
      </c>
    </row>
    <row r="4065" spans="1:5" x14ac:dyDescent="0.3">
      <c r="A4065" t="s">
        <v>1036</v>
      </c>
      <c r="B4065" t="s">
        <v>2481</v>
      </c>
      <c r="C4065">
        <v>0.62571317119343917</v>
      </c>
      <c r="D4065" t="s">
        <v>2480</v>
      </c>
      <c r="E4065" t="s">
        <v>65</v>
      </c>
    </row>
    <row r="4066" spans="1:5" x14ac:dyDescent="0.3">
      <c r="A4066" t="s">
        <v>738</v>
      </c>
      <c r="B4066" t="s">
        <v>132</v>
      </c>
      <c r="C4066">
        <v>0.625773948071358</v>
      </c>
      <c r="D4066" t="s">
        <v>2480</v>
      </c>
      <c r="E4066" t="s">
        <v>65</v>
      </c>
    </row>
    <row r="4067" spans="1:5" x14ac:dyDescent="0.3">
      <c r="A4067" t="s">
        <v>574</v>
      </c>
      <c r="B4067" t="s">
        <v>2481</v>
      </c>
      <c r="C4067">
        <v>0.6257849004726902</v>
      </c>
      <c r="D4067" t="s">
        <v>2480</v>
      </c>
      <c r="E4067" t="s">
        <v>65</v>
      </c>
    </row>
    <row r="4068" spans="1:5" x14ac:dyDescent="0.3">
      <c r="A4068" t="s">
        <v>572</v>
      </c>
      <c r="B4068" t="s">
        <v>2481</v>
      </c>
      <c r="C4068">
        <v>0.62589583450326591</v>
      </c>
      <c r="D4068" t="s">
        <v>2480</v>
      </c>
      <c r="E4068" t="s">
        <v>65</v>
      </c>
    </row>
    <row r="4069" spans="1:5" x14ac:dyDescent="0.3">
      <c r="A4069" t="s">
        <v>1467</v>
      </c>
      <c r="B4069" t="s">
        <v>66</v>
      </c>
      <c r="C4069">
        <v>0.62590011481318297</v>
      </c>
      <c r="D4069" t="s">
        <v>2480</v>
      </c>
      <c r="E4069" t="s">
        <v>65</v>
      </c>
    </row>
    <row r="4070" spans="1:5" x14ac:dyDescent="0.3">
      <c r="A4070" t="s">
        <v>2301</v>
      </c>
      <c r="B4070" t="s">
        <v>132</v>
      </c>
      <c r="C4070">
        <v>0.62596393394316097</v>
      </c>
      <c r="D4070" t="s">
        <v>2480</v>
      </c>
      <c r="E4070" t="s">
        <v>65</v>
      </c>
    </row>
    <row r="4071" spans="1:5" x14ac:dyDescent="0.3">
      <c r="A4071" t="s">
        <v>1031</v>
      </c>
      <c r="B4071" t="s">
        <v>132</v>
      </c>
      <c r="C4071">
        <v>0.62601343007918997</v>
      </c>
      <c r="D4071" t="s">
        <v>2480</v>
      </c>
      <c r="E4071" t="s">
        <v>65</v>
      </c>
    </row>
    <row r="4072" spans="1:5" x14ac:dyDescent="0.3">
      <c r="A4072" t="s">
        <v>2136</v>
      </c>
      <c r="B4072" t="s">
        <v>132</v>
      </c>
      <c r="C4072">
        <v>0.62602866363618903</v>
      </c>
      <c r="D4072" t="s">
        <v>2480</v>
      </c>
      <c r="E4072" t="s">
        <v>65</v>
      </c>
    </row>
    <row r="4073" spans="1:5" x14ac:dyDescent="0.3">
      <c r="A4073" t="s">
        <v>621</v>
      </c>
      <c r="B4073" t="s">
        <v>132</v>
      </c>
      <c r="C4073">
        <v>0.62610776690455205</v>
      </c>
      <c r="D4073" t="s">
        <v>2480</v>
      </c>
      <c r="E4073" t="s">
        <v>65</v>
      </c>
    </row>
    <row r="4074" spans="1:5" x14ac:dyDescent="0.3">
      <c r="A4074" t="s">
        <v>1519</v>
      </c>
      <c r="B4074" t="s">
        <v>2481</v>
      </c>
      <c r="C4074">
        <v>0.62614420386673897</v>
      </c>
      <c r="D4074" t="s">
        <v>2480</v>
      </c>
      <c r="E4074" t="s">
        <v>65</v>
      </c>
    </row>
    <row r="4075" spans="1:5" x14ac:dyDescent="0.3">
      <c r="A4075" t="s">
        <v>586</v>
      </c>
      <c r="B4075" t="s">
        <v>2481</v>
      </c>
      <c r="C4075">
        <v>0.62615146435818392</v>
      </c>
      <c r="D4075" t="s">
        <v>2480</v>
      </c>
      <c r="E4075" t="s">
        <v>65</v>
      </c>
    </row>
    <row r="4076" spans="1:5" x14ac:dyDescent="0.3">
      <c r="A4076" t="s">
        <v>1349</v>
      </c>
      <c r="B4076" t="s">
        <v>66</v>
      </c>
      <c r="C4076">
        <v>0.626334672697616</v>
      </c>
      <c r="D4076" t="s">
        <v>2480</v>
      </c>
      <c r="E4076" t="s">
        <v>65</v>
      </c>
    </row>
    <row r="4077" spans="1:5" x14ac:dyDescent="0.3">
      <c r="A4077" t="s">
        <v>1615</v>
      </c>
      <c r="B4077" t="s">
        <v>2481</v>
      </c>
      <c r="C4077">
        <v>0.62647436420952896</v>
      </c>
      <c r="D4077" t="s">
        <v>2480</v>
      </c>
      <c r="E4077" t="s">
        <v>65</v>
      </c>
    </row>
    <row r="4078" spans="1:5" x14ac:dyDescent="0.3">
      <c r="A4078" t="s">
        <v>737</v>
      </c>
      <c r="B4078" t="s">
        <v>2481</v>
      </c>
      <c r="C4078">
        <v>0.62660059416030744</v>
      </c>
      <c r="D4078" t="s">
        <v>2480</v>
      </c>
      <c r="E4078" t="s">
        <v>65</v>
      </c>
    </row>
    <row r="4079" spans="1:5" x14ac:dyDescent="0.3">
      <c r="A4079" t="s">
        <v>936</v>
      </c>
      <c r="B4079" t="s">
        <v>132</v>
      </c>
      <c r="C4079">
        <v>0.626621442978608</v>
      </c>
      <c r="D4079" t="s">
        <v>2480</v>
      </c>
      <c r="E4079" t="s">
        <v>65</v>
      </c>
    </row>
    <row r="4080" spans="1:5" x14ac:dyDescent="0.3">
      <c r="A4080" t="s">
        <v>1305</v>
      </c>
      <c r="B4080" t="s">
        <v>132</v>
      </c>
      <c r="C4080">
        <v>0.62668453938575097</v>
      </c>
      <c r="D4080" t="s">
        <v>2480</v>
      </c>
      <c r="E4080" t="s">
        <v>65</v>
      </c>
    </row>
    <row r="4081" spans="1:5" x14ac:dyDescent="0.3">
      <c r="A4081" t="s">
        <v>1664</v>
      </c>
      <c r="B4081" t="s">
        <v>132</v>
      </c>
      <c r="C4081">
        <v>0.62675860188252497</v>
      </c>
      <c r="D4081" t="s">
        <v>2480</v>
      </c>
      <c r="E4081" t="s">
        <v>65</v>
      </c>
    </row>
    <row r="4082" spans="1:5" x14ac:dyDescent="0.3">
      <c r="A4082" t="s">
        <v>651</v>
      </c>
      <c r="B4082" t="s">
        <v>2481</v>
      </c>
      <c r="C4082">
        <v>0.62682853977057007</v>
      </c>
      <c r="D4082" t="s">
        <v>2480</v>
      </c>
      <c r="E4082" t="s">
        <v>65</v>
      </c>
    </row>
    <row r="4083" spans="1:5" x14ac:dyDescent="0.3">
      <c r="A4083" t="s">
        <v>1196</v>
      </c>
      <c r="B4083" t="s">
        <v>113</v>
      </c>
      <c r="C4083">
        <v>0.62687264420490096</v>
      </c>
      <c r="D4083" t="s">
        <v>2480</v>
      </c>
      <c r="E4083" t="s">
        <v>65</v>
      </c>
    </row>
    <row r="4084" spans="1:5" x14ac:dyDescent="0.3">
      <c r="A4084" t="s">
        <v>1546</v>
      </c>
      <c r="B4084" t="s">
        <v>113</v>
      </c>
      <c r="C4084">
        <v>0.62694255662496901</v>
      </c>
      <c r="D4084" t="s">
        <v>2480</v>
      </c>
      <c r="E4084" t="s">
        <v>65</v>
      </c>
    </row>
    <row r="4085" spans="1:5" x14ac:dyDescent="0.3">
      <c r="A4085" t="s">
        <v>907</v>
      </c>
      <c r="B4085" t="s">
        <v>2481</v>
      </c>
      <c r="C4085">
        <v>0.62706974441231245</v>
      </c>
      <c r="D4085" t="s">
        <v>2480</v>
      </c>
      <c r="E4085" t="s">
        <v>65</v>
      </c>
    </row>
    <row r="4086" spans="1:5" x14ac:dyDescent="0.3">
      <c r="A4086" t="s">
        <v>1573</v>
      </c>
      <c r="B4086" t="s">
        <v>113</v>
      </c>
      <c r="C4086">
        <v>0.62718155682294296</v>
      </c>
      <c r="D4086" t="s">
        <v>2480</v>
      </c>
      <c r="E4086" t="s">
        <v>65</v>
      </c>
    </row>
    <row r="4087" spans="1:5" x14ac:dyDescent="0.3">
      <c r="A4087" t="s">
        <v>1429</v>
      </c>
      <c r="B4087" t="s">
        <v>2481</v>
      </c>
      <c r="C4087">
        <v>0.62736634301051974</v>
      </c>
      <c r="D4087" t="s">
        <v>2480</v>
      </c>
      <c r="E4087" t="s">
        <v>65</v>
      </c>
    </row>
    <row r="4088" spans="1:5" x14ac:dyDescent="0.3">
      <c r="A4088" t="s">
        <v>1174</v>
      </c>
      <c r="B4088" t="s">
        <v>132</v>
      </c>
      <c r="C4088">
        <v>0.62739546173003002</v>
      </c>
      <c r="D4088" t="s">
        <v>2480</v>
      </c>
      <c r="E4088" t="s">
        <v>65</v>
      </c>
    </row>
    <row r="4089" spans="1:5" x14ac:dyDescent="0.3">
      <c r="A4089" t="s">
        <v>1059</v>
      </c>
      <c r="B4089" t="s">
        <v>113</v>
      </c>
      <c r="C4089">
        <v>0.62742060480656803</v>
      </c>
      <c r="D4089" t="s">
        <v>2480</v>
      </c>
      <c r="E4089" t="s">
        <v>65</v>
      </c>
    </row>
    <row r="4090" spans="1:5" x14ac:dyDescent="0.3">
      <c r="A4090" t="s">
        <v>659</v>
      </c>
      <c r="B4090" t="s">
        <v>66</v>
      </c>
      <c r="C4090">
        <v>0.62764192948554398</v>
      </c>
      <c r="D4090" t="s">
        <v>2480</v>
      </c>
      <c r="E4090" t="s">
        <v>65</v>
      </c>
    </row>
    <row r="4091" spans="1:5" x14ac:dyDescent="0.3">
      <c r="A4091" t="s">
        <v>1416</v>
      </c>
      <c r="B4091" t="s">
        <v>132</v>
      </c>
      <c r="C4091">
        <v>0.62779590504232796</v>
      </c>
      <c r="D4091" t="s">
        <v>2480</v>
      </c>
      <c r="E4091" t="s">
        <v>65</v>
      </c>
    </row>
    <row r="4092" spans="1:5" x14ac:dyDescent="0.3">
      <c r="A4092" t="s">
        <v>1348</v>
      </c>
      <c r="B4092" t="s">
        <v>113</v>
      </c>
      <c r="C4092">
        <v>0.62779895919846906</v>
      </c>
      <c r="D4092" t="s">
        <v>2480</v>
      </c>
      <c r="E4092" t="s">
        <v>65</v>
      </c>
    </row>
    <row r="4093" spans="1:5" x14ac:dyDescent="0.3">
      <c r="A4093" t="s">
        <v>1527</v>
      </c>
      <c r="B4093" t="s">
        <v>113</v>
      </c>
      <c r="C4093">
        <v>0.62780647536890555</v>
      </c>
      <c r="D4093" t="s">
        <v>2480</v>
      </c>
      <c r="E4093" t="s">
        <v>65</v>
      </c>
    </row>
    <row r="4094" spans="1:5" x14ac:dyDescent="0.3">
      <c r="A4094" t="s">
        <v>1487</v>
      </c>
      <c r="B4094" t="s">
        <v>113</v>
      </c>
      <c r="C4094">
        <v>0.62780677143426</v>
      </c>
      <c r="D4094" t="s">
        <v>2480</v>
      </c>
      <c r="E4094" t="s">
        <v>65</v>
      </c>
    </row>
    <row r="4095" spans="1:5" x14ac:dyDescent="0.3">
      <c r="A4095" t="s">
        <v>1511</v>
      </c>
      <c r="B4095" t="s">
        <v>2481</v>
      </c>
      <c r="C4095">
        <v>0.62794295245127796</v>
      </c>
      <c r="D4095" t="s">
        <v>2480</v>
      </c>
      <c r="E4095" t="s">
        <v>65</v>
      </c>
    </row>
    <row r="4096" spans="1:5" x14ac:dyDescent="0.3">
      <c r="A4096" t="s">
        <v>1314</v>
      </c>
      <c r="B4096" t="s">
        <v>132</v>
      </c>
      <c r="C4096">
        <v>0.62806500225450401</v>
      </c>
      <c r="D4096" t="s">
        <v>2480</v>
      </c>
      <c r="E4096" t="s">
        <v>65</v>
      </c>
    </row>
    <row r="4097" spans="1:5" x14ac:dyDescent="0.3">
      <c r="A4097" t="s">
        <v>1271</v>
      </c>
      <c r="B4097" t="s">
        <v>66</v>
      </c>
      <c r="C4097">
        <v>0.62806917617504499</v>
      </c>
      <c r="D4097" t="s">
        <v>2480</v>
      </c>
      <c r="E4097" t="s">
        <v>65</v>
      </c>
    </row>
    <row r="4098" spans="1:5" x14ac:dyDescent="0.3">
      <c r="A4098" t="s">
        <v>370</v>
      </c>
      <c r="B4098" t="s">
        <v>132</v>
      </c>
      <c r="C4098">
        <v>0.62843772993700198</v>
      </c>
      <c r="D4098" t="s">
        <v>2480</v>
      </c>
      <c r="E4098" t="s">
        <v>65</v>
      </c>
    </row>
    <row r="4099" spans="1:5" x14ac:dyDescent="0.3">
      <c r="A4099" t="s">
        <v>1180</v>
      </c>
      <c r="B4099" t="s">
        <v>113</v>
      </c>
      <c r="C4099">
        <v>0.62844754032461303</v>
      </c>
      <c r="D4099" t="s">
        <v>2480</v>
      </c>
      <c r="E4099" t="s">
        <v>65</v>
      </c>
    </row>
    <row r="4100" spans="1:5" x14ac:dyDescent="0.3">
      <c r="A4100" t="s">
        <v>2010</v>
      </c>
      <c r="B4100" t="s">
        <v>132</v>
      </c>
      <c r="C4100">
        <v>0.62846736966837202</v>
      </c>
      <c r="D4100" t="s">
        <v>2480</v>
      </c>
      <c r="E4100" t="s">
        <v>65</v>
      </c>
    </row>
    <row r="4101" spans="1:5" x14ac:dyDescent="0.3">
      <c r="A4101" t="s">
        <v>1529</v>
      </c>
      <c r="B4101" t="s">
        <v>113</v>
      </c>
      <c r="C4101">
        <v>0.62851151582895104</v>
      </c>
      <c r="D4101" t="s">
        <v>2480</v>
      </c>
      <c r="E4101" t="s">
        <v>65</v>
      </c>
    </row>
    <row r="4102" spans="1:5" x14ac:dyDescent="0.3">
      <c r="A4102" t="s">
        <v>1635</v>
      </c>
      <c r="B4102" t="s">
        <v>66</v>
      </c>
      <c r="C4102">
        <v>0.62852533691274304</v>
      </c>
      <c r="D4102" t="s">
        <v>2480</v>
      </c>
      <c r="E4102" t="s">
        <v>65</v>
      </c>
    </row>
    <row r="4103" spans="1:5" x14ac:dyDescent="0.3">
      <c r="A4103" t="s">
        <v>2119</v>
      </c>
      <c r="B4103" t="s">
        <v>132</v>
      </c>
      <c r="C4103">
        <v>0.62860955997825796</v>
      </c>
      <c r="D4103" t="s">
        <v>2480</v>
      </c>
      <c r="E4103" t="s">
        <v>65</v>
      </c>
    </row>
    <row r="4104" spans="1:5" x14ac:dyDescent="0.3">
      <c r="A4104" t="s">
        <v>1472</v>
      </c>
      <c r="B4104" t="s">
        <v>66</v>
      </c>
      <c r="C4104">
        <v>0.62863440781610402</v>
      </c>
      <c r="D4104" t="s">
        <v>2480</v>
      </c>
      <c r="E4104" t="s">
        <v>65</v>
      </c>
    </row>
    <row r="4105" spans="1:5" x14ac:dyDescent="0.3">
      <c r="A4105" t="s">
        <v>1250</v>
      </c>
      <c r="B4105" t="s">
        <v>66</v>
      </c>
      <c r="C4105">
        <v>0.62879728487431896</v>
      </c>
      <c r="D4105" t="s">
        <v>2480</v>
      </c>
      <c r="E4105" t="s">
        <v>65</v>
      </c>
    </row>
    <row r="4106" spans="1:5" x14ac:dyDescent="0.3">
      <c r="A4106" t="s">
        <v>2395</v>
      </c>
      <c r="B4106" t="s">
        <v>113</v>
      </c>
      <c r="C4106">
        <v>0.628834875907612</v>
      </c>
      <c r="D4106" t="s">
        <v>2480</v>
      </c>
      <c r="E4106" t="s">
        <v>65</v>
      </c>
    </row>
    <row r="4107" spans="1:5" x14ac:dyDescent="0.3">
      <c r="A4107" t="s">
        <v>2361</v>
      </c>
      <c r="B4107" t="s">
        <v>113</v>
      </c>
      <c r="C4107">
        <v>0.62887391364508205</v>
      </c>
      <c r="D4107" t="s">
        <v>2480</v>
      </c>
      <c r="E4107" t="s">
        <v>65</v>
      </c>
    </row>
    <row r="4108" spans="1:5" x14ac:dyDescent="0.3">
      <c r="A4108" t="s">
        <v>1146</v>
      </c>
      <c r="B4108" t="s">
        <v>132</v>
      </c>
      <c r="C4108">
        <v>0.62895876891584401</v>
      </c>
      <c r="D4108" t="s">
        <v>2480</v>
      </c>
      <c r="E4108" t="s">
        <v>65</v>
      </c>
    </row>
    <row r="4109" spans="1:5" x14ac:dyDescent="0.3">
      <c r="A4109" t="s">
        <v>900</v>
      </c>
      <c r="B4109" t="s">
        <v>132</v>
      </c>
      <c r="C4109">
        <v>0.62901029570778499</v>
      </c>
      <c r="D4109" t="s">
        <v>2480</v>
      </c>
      <c r="E4109" t="s">
        <v>65</v>
      </c>
    </row>
    <row r="4110" spans="1:5" x14ac:dyDescent="0.3">
      <c r="A4110" t="s">
        <v>1495</v>
      </c>
      <c r="B4110" t="s">
        <v>113</v>
      </c>
      <c r="C4110">
        <v>0.62902145566011958</v>
      </c>
      <c r="D4110" t="s">
        <v>2480</v>
      </c>
      <c r="E4110" t="s">
        <v>65</v>
      </c>
    </row>
    <row r="4111" spans="1:5" x14ac:dyDescent="0.3">
      <c r="A4111" t="s">
        <v>1491</v>
      </c>
      <c r="B4111" t="s">
        <v>132</v>
      </c>
      <c r="C4111">
        <v>0.62902541455636996</v>
      </c>
      <c r="D4111" t="s">
        <v>2480</v>
      </c>
      <c r="E4111" t="s">
        <v>65</v>
      </c>
    </row>
    <row r="4112" spans="1:5" x14ac:dyDescent="0.3">
      <c r="A4112" t="s">
        <v>1024</v>
      </c>
      <c r="B4112" t="s">
        <v>2481</v>
      </c>
      <c r="C4112">
        <v>0.62909079337915097</v>
      </c>
      <c r="D4112" t="s">
        <v>2480</v>
      </c>
      <c r="E4112" t="s">
        <v>65</v>
      </c>
    </row>
    <row r="4113" spans="1:5" x14ac:dyDescent="0.3">
      <c r="A4113" t="s">
        <v>1076</v>
      </c>
      <c r="B4113" t="s">
        <v>66</v>
      </c>
      <c r="C4113">
        <v>0.62915623620212002</v>
      </c>
      <c r="D4113" t="s">
        <v>2480</v>
      </c>
      <c r="E4113" t="s">
        <v>65</v>
      </c>
    </row>
    <row r="4114" spans="1:5" x14ac:dyDescent="0.3">
      <c r="A4114" t="s">
        <v>2407</v>
      </c>
      <c r="B4114" t="s">
        <v>132</v>
      </c>
      <c r="C4114">
        <v>0.62938576017918901</v>
      </c>
      <c r="D4114" t="s">
        <v>2480</v>
      </c>
      <c r="E4114" t="s">
        <v>65</v>
      </c>
    </row>
    <row r="4115" spans="1:5" x14ac:dyDescent="0.3">
      <c r="A4115" t="s">
        <v>1521</v>
      </c>
      <c r="B4115" t="s">
        <v>66</v>
      </c>
      <c r="C4115">
        <v>0.62942152289391895</v>
      </c>
      <c r="D4115" t="s">
        <v>2480</v>
      </c>
      <c r="E4115" t="s">
        <v>65</v>
      </c>
    </row>
    <row r="4116" spans="1:5" x14ac:dyDescent="0.3">
      <c r="A4116" t="s">
        <v>2304</v>
      </c>
      <c r="B4116" t="s">
        <v>132</v>
      </c>
      <c r="C4116">
        <v>0.62965130162840099</v>
      </c>
      <c r="D4116" t="s">
        <v>2480</v>
      </c>
      <c r="E4116" t="s">
        <v>65</v>
      </c>
    </row>
    <row r="4117" spans="1:5" x14ac:dyDescent="0.3">
      <c r="A4117" t="s">
        <v>1612</v>
      </c>
      <c r="B4117" t="s">
        <v>66</v>
      </c>
      <c r="C4117">
        <v>0.62971306327584498</v>
      </c>
      <c r="D4117" t="s">
        <v>2480</v>
      </c>
      <c r="E4117" t="s">
        <v>65</v>
      </c>
    </row>
    <row r="4118" spans="1:5" x14ac:dyDescent="0.3">
      <c r="A4118" t="s">
        <v>986</v>
      </c>
      <c r="B4118" t="s">
        <v>132</v>
      </c>
      <c r="C4118">
        <v>0.62990906712138595</v>
      </c>
      <c r="D4118" t="s">
        <v>2480</v>
      </c>
      <c r="E4118" t="s">
        <v>65</v>
      </c>
    </row>
    <row r="4119" spans="1:5" x14ac:dyDescent="0.3">
      <c r="A4119" t="s">
        <v>1126</v>
      </c>
      <c r="B4119" t="s">
        <v>132</v>
      </c>
      <c r="C4119">
        <v>0.63009523541188095</v>
      </c>
      <c r="D4119" t="s">
        <v>2480</v>
      </c>
      <c r="E4119" t="s">
        <v>65</v>
      </c>
    </row>
    <row r="4120" spans="1:5" x14ac:dyDescent="0.3">
      <c r="A4120" t="s">
        <v>1381</v>
      </c>
      <c r="B4120" t="s">
        <v>2481</v>
      </c>
      <c r="C4120">
        <v>0.63009903663370104</v>
      </c>
      <c r="D4120" t="s">
        <v>2480</v>
      </c>
      <c r="E4120" t="s">
        <v>65</v>
      </c>
    </row>
    <row r="4121" spans="1:5" x14ac:dyDescent="0.3">
      <c r="A4121" t="s">
        <v>1426</v>
      </c>
      <c r="B4121" t="s">
        <v>2481</v>
      </c>
      <c r="C4121">
        <v>0.63010227713140954</v>
      </c>
      <c r="D4121" t="s">
        <v>2480</v>
      </c>
      <c r="E4121" t="s">
        <v>65</v>
      </c>
    </row>
    <row r="4122" spans="1:5" x14ac:dyDescent="0.3">
      <c r="A4122" t="s">
        <v>1909</v>
      </c>
      <c r="B4122" t="s">
        <v>132</v>
      </c>
      <c r="C4122">
        <v>0.63020207115681603</v>
      </c>
      <c r="D4122" t="s">
        <v>2480</v>
      </c>
      <c r="E4122" t="s">
        <v>65</v>
      </c>
    </row>
    <row r="4123" spans="1:5" x14ac:dyDescent="0.3">
      <c r="A4123" t="s">
        <v>1286</v>
      </c>
      <c r="B4123" t="s">
        <v>132</v>
      </c>
      <c r="C4123">
        <v>0.63032404875121695</v>
      </c>
      <c r="D4123" t="s">
        <v>2480</v>
      </c>
      <c r="E4123" t="s">
        <v>65</v>
      </c>
    </row>
    <row r="4124" spans="1:5" x14ac:dyDescent="0.3">
      <c r="A4124" t="s">
        <v>1409</v>
      </c>
      <c r="B4124" t="s">
        <v>66</v>
      </c>
      <c r="C4124">
        <v>0.63039836778463898</v>
      </c>
      <c r="D4124" t="s">
        <v>2480</v>
      </c>
      <c r="E4124" t="s">
        <v>65</v>
      </c>
    </row>
    <row r="4125" spans="1:5" x14ac:dyDescent="0.3">
      <c r="A4125" t="s">
        <v>1276</v>
      </c>
      <c r="B4125" t="s">
        <v>113</v>
      </c>
      <c r="C4125">
        <v>0.63059898953506899</v>
      </c>
      <c r="D4125" t="s">
        <v>2480</v>
      </c>
      <c r="E4125" t="s">
        <v>65</v>
      </c>
    </row>
    <row r="4126" spans="1:5" x14ac:dyDescent="0.3">
      <c r="A4126" t="s">
        <v>1661</v>
      </c>
      <c r="B4126" t="s">
        <v>66</v>
      </c>
      <c r="C4126">
        <v>0.63072209580324601</v>
      </c>
      <c r="D4126" t="s">
        <v>2480</v>
      </c>
      <c r="E4126" t="s">
        <v>65</v>
      </c>
    </row>
    <row r="4127" spans="1:5" x14ac:dyDescent="0.3">
      <c r="A4127" t="s">
        <v>1613</v>
      </c>
      <c r="B4127" t="s">
        <v>66</v>
      </c>
      <c r="C4127">
        <v>0.630799000036114</v>
      </c>
      <c r="D4127" t="s">
        <v>2480</v>
      </c>
      <c r="E4127" t="s">
        <v>65</v>
      </c>
    </row>
    <row r="4128" spans="1:5" x14ac:dyDescent="0.3">
      <c r="A4128" t="s">
        <v>1079</v>
      </c>
      <c r="B4128" t="s">
        <v>66</v>
      </c>
      <c r="C4128">
        <v>0.630896327522251</v>
      </c>
      <c r="D4128" t="s">
        <v>2480</v>
      </c>
      <c r="E4128" t="s">
        <v>65</v>
      </c>
    </row>
    <row r="4129" spans="1:5" x14ac:dyDescent="0.3">
      <c r="A4129" t="s">
        <v>1449</v>
      </c>
      <c r="B4129" t="s">
        <v>66</v>
      </c>
      <c r="C4129">
        <v>0.63120950124217801</v>
      </c>
      <c r="D4129" t="s">
        <v>2480</v>
      </c>
      <c r="E4129" t="s">
        <v>65</v>
      </c>
    </row>
    <row r="4130" spans="1:5" x14ac:dyDescent="0.3">
      <c r="A4130" t="s">
        <v>867</v>
      </c>
      <c r="B4130" t="s">
        <v>132</v>
      </c>
      <c r="C4130">
        <v>0.63123187133486702</v>
      </c>
      <c r="D4130" t="s">
        <v>2480</v>
      </c>
      <c r="E4130" t="s">
        <v>65</v>
      </c>
    </row>
    <row r="4131" spans="1:5" x14ac:dyDescent="0.3">
      <c r="A4131" t="s">
        <v>709</v>
      </c>
      <c r="B4131" t="s">
        <v>132</v>
      </c>
      <c r="C4131">
        <v>0.63133464254734395</v>
      </c>
      <c r="D4131" t="s">
        <v>2480</v>
      </c>
      <c r="E4131" t="s">
        <v>65</v>
      </c>
    </row>
    <row r="4132" spans="1:5" x14ac:dyDescent="0.3">
      <c r="A4132" t="s">
        <v>1826</v>
      </c>
      <c r="B4132" t="s">
        <v>132</v>
      </c>
      <c r="C4132">
        <v>0.63134725740081798</v>
      </c>
      <c r="D4132" t="s">
        <v>2480</v>
      </c>
      <c r="E4132" t="s">
        <v>65</v>
      </c>
    </row>
    <row r="4133" spans="1:5" x14ac:dyDescent="0.3">
      <c r="A4133" t="s">
        <v>859</v>
      </c>
      <c r="B4133" t="s">
        <v>66</v>
      </c>
      <c r="C4133">
        <v>0.631684520271801</v>
      </c>
      <c r="D4133" t="s">
        <v>2480</v>
      </c>
      <c r="E4133" t="s">
        <v>65</v>
      </c>
    </row>
    <row r="4134" spans="1:5" x14ac:dyDescent="0.3">
      <c r="A4134" t="s">
        <v>2098</v>
      </c>
      <c r="B4134" t="s">
        <v>132</v>
      </c>
      <c r="C4134">
        <v>0.63175015285098401</v>
      </c>
      <c r="D4134" t="s">
        <v>2480</v>
      </c>
      <c r="E4134" t="s">
        <v>65</v>
      </c>
    </row>
    <row r="4135" spans="1:5" x14ac:dyDescent="0.3">
      <c r="A4135" t="s">
        <v>873</v>
      </c>
      <c r="B4135" t="s">
        <v>66</v>
      </c>
      <c r="C4135">
        <v>0.63177527128425304</v>
      </c>
      <c r="D4135" t="s">
        <v>2480</v>
      </c>
      <c r="E4135" t="s">
        <v>65</v>
      </c>
    </row>
    <row r="4136" spans="1:5" x14ac:dyDescent="0.3">
      <c r="A4136" t="s">
        <v>611</v>
      </c>
      <c r="B4136" t="s">
        <v>132</v>
      </c>
      <c r="C4136">
        <v>0.631796563930629</v>
      </c>
      <c r="D4136" t="s">
        <v>2480</v>
      </c>
      <c r="E4136" t="s">
        <v>65</v>
      </c>
    </row>
    <row r="4137" spans="1:5" x14ac:dyDescent="0.3">
      <c r="A4137" t="s">
        <v>1301</v>
      </c>
      <c r="B4137" t="s">
        <v>66</v>
      </c>
      <c r="C4137">
        <v>0.63182967600468598</v>
      </c>
      <c r="D4137" t="s">
        <v>2480</v>
      </c>
      <c r="E4137" t="s">
        <v>65</v>
      </c>
    </row>
    <row r="4138" spans="1:5" x14ac:dyDescent="0.3">
      <c r="A4138" t="s">
        <v>1977</v>
      </c>
      <c r="B4138" t="s">
        <v>132</v>
      </c>
      <c r="C4138">
        <v>0.63201942732977301</v>
      </c>
      <c r="D4138" t="s">
        <v>2480</v>
      </c>
      <c r="E4138" t="s">
        <v>65</v>
      </c>
    </row>
    <row r="4139" spans="1:5" x14ac:dyDescent="0.3">
      <c r="A4139" t="s">
        <v>1836</v>
      </c>
      <c r="B4139" t="s">
        <v>132</v>
      </c>
      <c r="C4139">
        <v>0.63203862802645605</v>
      </c>
      <c r="D4139" t="s">
        <v>2480</v>
      </c>
      <c r="E4139" t="s">
        <v>65</v>
      </c>
    </row>
    <row r="4140" spans="1:5" x14ac:dyDescent="0.3">
      <c r="A4140" t="s">
        <v>1066</v>
      </c>
      <c r="B4140" t="s">
        <v>66</v>
      </c>
      <c r="C4140">
        <v>0.63208039129920002</v>
      </c>
      <c r="D4140" t="s">
        <v>2480</v>
      </c>
      <c r="E4140" t="s">
        <v>65</v>
      </c>
    </row>
    <row r="4141" spans="1:5" x14ac:dyDescent="0.3">
      <c r="A4141" t="s">
        <v>1628</v>
      </c>
      <c r="B4141" t="s">
        <v>113</v>
      </c>
      <c r="C4141">
        <v>0.63210105830266505</v>
      </c>
      <c r="D4141" t="s">
        <v>2480</v>
      </c>
      <c r="E4141" t="s">
        <v>65</v>
      </c>
    </row>
    <row r="4142" spans="1:5" x14ac:dyDescent="0.3">
      <c r="A4142" t="s">
        <v>1042</v>
      </c>
      <c r="B4142" t="s">
        <v>2481</v>
      </c>
      <c r="C4142">
        <v>0.63212602289446629</v>
      </c>
      <c r="D4142" t="s">
        <v>2480</v>
      </c>
      <c r="E4142" t="s">
        <v>65</v>
      </c>
    </row>
    <row r="4143" spans="1:5" x14ac:dyDescent="0.3">
      <c r="A4143" t="s">
        <v>1625</v>
      </c>
      <c r="B4143" t="s">
        <v>66</v>
      </c>
      <c r="C4143">
        <v>0.63228005133792398</v>
      </c>
      <c r="D4143" t="s">
        <v>2480</v>
      </c>
      <c r="E4143" t="s">
        <v>65</v>
      </c>
    </row>
    <row r="4144" spans="1:5" x14ac:dyDescent="0.3">
      <c r="A4144" t="s">
        <v>827</v>
      </c>
      <c r="B4144" t="s">
        <v>66</v>
      </c>
      <c r="C4144">
        <v>0.63244117782563403</v>
      </c>
      <c r="D4144" t="s">
        <v>2480</v>
      </c>
      <c r="E4144" t="s">
        <v>65</v>
      </c>
    </row>
    <row r="4145" spans="1:5" x14ac:dyDescent="0.3">
      <c r="A4145" t="s">
        <v>1961</v>
      </c>
      <c r="B4145" t="s">
        <v>132</v>
      </c>
      <c r="C4145">
        <v>0.63277974068370701</v>
      </c>
      <c r="D4145" t="s">
        <v>2480</v>
      </c>
      <c r="E4145" t="s">
        <v>65</v>
      </c>
    </row>
    <row r="4146" spans="1:5" x14ac:dyDescent="0.3">
      <c r="A4146" t="s">
        <v>1651</v>
      </c>
      <c r="B4146" t="s">
        <v>2481</v>
      </c>
      <c r="C4146">
        <v>0.63284428299099194</v>
      </c>
      <c r="D4146" t="s">
        <v>2480</v>
      </c>
      <c r="E4146" t="s">
        <v>65</v>
      </c>
    </row>
    <row r="4147" spans="1:5" x14ac:dyDescent="0.3">
      <c r="A4147" t="s">
        <v>1901</v>
      </c>
      <c r="B4147" t="s">
        <v>132</v>
      </c>
      <c r="C4147">
        <v>0.63288005276580095</v>
      </c>
      <c r="D4147" t="s">
        <v>2480</v>
      </c>
      <c r="E4147" t="s">
        <v>65</v>
      </c>
    </row>
    <row r="4148" spans="1:5" x14ac:dyDescent="0.3">
      <c r="A4148" t="s">
        <v>881</v>
      </c>
      <c r="B4148" t="s">
        <v>132</v>
      </c>
      <c r="C4148">
        <v>0.63305911454018204</v>
      </c>
      <c r="D4148" t="s">
        <v>2480</v>
      </c>
      <c r="E4148" t="s">
        <v>65</v>
      </c>
    </row>
    <row r="4149" spans="1:5" x14ac:dyDescent="0.3">
      <c r="A4149" t="s">
        <v>350</v>
      </c>
      <c r="B4149" t="s">
        <v>132</v>
      </c>
      <c r="C4149">
        <v>0.63319186178054099</v>
      </c>
      <c r="D4149" t="s">
        <v>2480</v>
      </c>
      <c r="E4149" t="s">
        <v>65</v>
      </c>
    </row>
    <row r="4150" spans="1:5" x14ac:dyDescent="0.3">
      <c r="A4150" t="s">
        <v>623</v>
      </c>
      <c r="B4150" t="s">
        <v>132</v>
      </c>
      <c r="C4150">
        <v>0.63324103990357306</v>
      </c>
      <c r="D4150" t="s">
        <v>2480</v>
      </c>
      <c r="E4150" t="s">
        <v>65</v>
      </c>
    </row>
    <row r="4151" spans="1:5" x14ac:dyDescent="0.3">
      <c r="A4151" t="s">
        <v>1389</v>
      </c>
      <c r="B4151" t="s">
        <v>66</v>
      </c>
      <c r="C4151">
        <v>0.63329192269463996</v>
      </c>
      <c r="D4151" t="s">
        <v>2480</v>
      </c>
      <c r="E4151" t="s">
        <v>65</v>
      </c>
    </row>
    <row r="4152" spans="1:5" x14ac:dyDescent="0.3">
      <c r="A4152" t="s">
        <v>409</v>
      </c>
      <c r="B4152" t="s">
        <v>132</v>
      </c>
      <c r="C4152">
        <v>0.63333684847594096</v>
      </c>
      <c r="D4152" t="s">
        <v>2480</v>
      </c>
      <c r="E4152" t="s">
        <v>65</v>
      </c>
    </row>
    <row r="4153" spans="1:5" x14ac:dyDescent="0.3">
      <c r="A4153" t="s">
        <v>893</v>
      </c>
      <c r="B4153" t="s">
        <v>66</v>
      </c>
      <c r="C4153">
        <v>0.63340244025604198</v>
      </c>
      <c r="D4153" t="s">
        <v>2480</v>
      </c>
      <c r="E4153" t="s">
        <v>65</v>
      </c>
    </row>
    <row r="4154" spans="1:5" x14ac:dyDescent="0.3">
      <c r="A4154" t="s">
        <v>1074</v>
      </c>
      <c r="B4154" t="s">
        <v>113</v>
      </c>
      <c r="C4154">
        <v>0.63375765150321395</v>
      </c>
      <c r="D4154" t="s">
        <v>2480</v>
      </c>
      <c r="E4154" t="s">
        <v>65</v>
      </c>
    </row>
    <row r="4155" spans="1:5" x14ac:dyDescent="0.3">
      <c r="A4155" t="s">
        <v>735</v>
      </c>
      <c r="B4155" t="s">
        <v>132</v>
      </c>
      <c r="C4155">
        <v>0.63389239513636197</v>
      </c>
      <c r="D4155" t="s">
        <v>2480</v>
      </c>
      <c r="E4155" t="s">
        <v>65</v>
      </c>
    </row>
    <row r="4156" spans="1:5" x14ac:dyDescent="0.3">
      <c r="A4156" t="s">
        <v>1484</v>
      </c>
      <c r="B4156" t="s">
        <v>66</v>
      </c>
      <c r="C4156">
        <v>0.63396316517733697</v>
      </c>
      <c r="D4156" t="s">
        <v>2480</v>
      </c>
      <c r="E4156" t="s">
        <v>65</v>
      </c>
    </row>
    <row r="4157" spans="1:5" x14ac:dyDescent="0.3">
      <c r="A4157" t="s">
        <v>1099</v>
      </c>
      <c r="B4157" t="s">
        <v>113</v>
      </c>
      <c r="C4157">
        <v>0.63419082021960405</v>
      </c>
      <c r="D4157" t="s">
        <v>2480</v>
      </c>
      <c r="E4157" t="s">
        <v>65</v>
      </c>
    </row>
    <row r="4158" spans="1:5" x14ac:dyDescent="0.3">
      <c r="A4158" t="s">
        <v>1959</v>
      </c>
      <c r="B4158" t="s">
        <v>132</v>
      </c>
      <c r="C4158">
        <v>0.63449790880128398</v>
      </c>
      <c r="D4158" t="s">
        <v>2480</v>
      </c>
      <c r="E4158" t="s">
        <v>65</v>
      </c>
    </row>
    <row r="4159" spans="1:5" x14ac:dyDescent="0.3">
      <c r="A4159" t="s">
        <v>1406</v>
      </c>
      <c r="B4159" t="s">
        <v>113</v>
      </c>
      <c r="C4159">
        <v>0.63455741162774304</v>
      </c>
      <c r="D4159" t="s">
        <v>2480</v>
      </c>
      <c r="E4159" t="s">
        <v>65</v>
      </c>
    </row>
    <row r="4160" spans="1:5" x14ac:dyDescent="0.3">
      <c r="A4160" t="s">
        <v>908</v>
      </c>
      <c r="B4160" t="s">
        <v>132</v>
      </c>
      <c r="C4160">
        <v>0.63474723179986503</v>
      </c>
      <c r="D4160" t="s">
        <v>2480</v>
      </c>
      <c r="E4160" t="s">
        <v>65</v>
      </c>
    </row>
    <row r="4161" spans="1:5" x14ac:dyDescent="0.3">
      <c r="A4161" t="s">
        <v>1544</v>
      </c>
      <c r="B4161" t="s">
        <v>66</v>
      </c>
      <c r="C4161">
        <v>0.634906455127486</v>
      </c>
      <c r="D4161" t="s">
        <v>2480</v>
      </c>
      <c r="E4161" t="s">
        <v>65</v>
      </c>
    </row>
    <row r="4162" spans="1:5" x14ac:dyDescent="0.3">
      <c r="A4162" t="s">
        <v>800</v>
      </c>
      <c r="B4162" t="s">
        <v>2481</v>
      </c>
      <c r="C4162">
        <v>0.63502217592448695</v>
      </c>
      <c r="D4162" t="s">
        <v>2480</v>
      </c>
      <c r="E4162" t="s">
        <v>65</v>
      </c>
    </row>
    <row r="4163" spans="1:5" x14ac:dyDescent="0.3">
      <c r="A4163" t="s">
        <v>828</v>
      </c>
      <c r="B4163" t="s">
        <v>2481</v>
      </c>
      <c r="C4163">
        <v>0.63502484468493603</v>
      </c>
      <c r="D4163" t="s">
        <v>2480</v>
      </c>
      <c r="E4163" t="s">
        <v>65</v>
      </c>
    </row>
    <row r="4164" spans="1:5" x14ac:dyDescent="0.3">
      <c r="A4164" t="s">
        <v>1650</v>
      </c>
      <c r="B4164" t="s">
        <v>66</v>
      </c>
      <c r="C4164">
        <v>0.63509846485989196</v>
      </c>
      <c r="D4164" t="s">
        <v>2480</v>
      </c>
      <c r="E4164" t="s">
        <v>65</v>
      </c>
    </row>
    <row r="4165" spans="1:5" x14ac:dyDescent="0.3">
      <c r="A4165" t="s">
        <v>1121</v>
      </c>
      <c r="B4165" t="s">
        <v>132</v>
      </c>
      <c r="C4165">
        <v>0.63512547077567305</v>
      </c>
      <c r="D4165" t="s">
        <v>2480</v>
      </c>
      <c r="E4165" t="s">
        <v>65</v>
      </c>
    </row>
    <row r="4166" spans="1:5" x14ac:dyDescent="0.3">
      <c r="A4166" t="s">
        <v>1599</v>
      </c>
      <c r="B4166" t="s">
        <v>132</v>
      </c>
      <c r="C4166">
        <v>0.63520565458565603</v>
      </c>
      <c r="D4166" t="s">
        <v>2480</v>
      </c>
      <c r="E4166" t="s">
        <v>65</v>
      </c>
    </row>
    <row r="4167" spans="1:5" x14ac:dyDescent="0.3">
      <c r="A4167" t="s">
        <v>1398</v>
      </c>
      <c r="B4167" t="s">
        <v>132</v>
      </c>
      <c r="C4167">
        <v>0.63529015423383295</v>
      </c>
      <c r="D4167" t="s">
        <v>2480</v>
      </c>
      <c r="E4167" t="s">
        <v>65</v>
      </c>
    </row>
    <row r="4168" spans="1:5" x14ac:dyDescent="0.3">
      <c r="A4168" t="s">
        <v>1486</v>
      </c>
      <c r="B4168" t="s">
        <v>113</v>
      </c>
      <c r="C4168">
        <v>0.63548692433980514</v>
      </c>
      <c r="D4168" t="s">
        <v>2480</v>
      </c>
      <c r="E4168" t="s">
        <v>65</v>
      </c>
    </row>
    <row r="4169" spans="1:5" x14ac:dyDescent="0.3">
      <c r="A4169" t="s">
        <v>1149</v>
      </c>
      <c r="B4169" t="s">
        <v>132</v>
      </c>
      <c r="C4169">
        <v>0.63557306390901303</v>
      </c>
      <c r="D4169" t="s">
        <v>2480</v>
      </c>
      <c r="E4169" t="s">
        <v>65</v>
      </c>
    </row>
    <row r="4170" spans="1:5" x14ac:dyDescent="0.3">
      <c r="A4170" t="s">
        <v>594</v>
      </c>
      <c r="B4170" t="s">
        <v>2481</v>
      </c>
      <c r="C4170">
        <v>0.63562882714948243</v>
      </c>
      <c r="D4170" t="s">
        <v>2480</v>
      </c>
      <c r="E4170" t="s">
        <v>65</v>
      </c>
    </row>
    <row r="4171" spans="1:5" x14ac:dyDescent="0.3">
      <c r="A4171" t="s">
        <v>1425</v>
      </c>
      <c r="B4171" t="s">
        <v>2481</v>
      </c>
      <c r="C4171">
        <v>0.63569744438913045</v>
      </c>
      <c r="D4171" t="s">
        <v>2480</v>
      </c>
      <c r="E4171" t="s">
        <v>65</v>
      </c>
    </row>
    <row r="4172" spans="1:5" x14ac:dyDescent="0.3">
      <c r="A4172" t="s">
        <v>2338</v>
      </c>
      <c r="B4172" t="s">
        <v>132</v>
      </c>
      <c r="C4172">
        <v>0.63575242341785598</v>
      </c>
      <c r="D4172" t="s">
        <v>2480</v>
      </c>
      <c r="E4172" t="s">
        <v>65</v>
      </c>
    </row>
    <row r="4173" spans="1:5" x14ac:dyDescent="0.3">
      <c r="A4173" t="s">
        <v>519</v>
      </c>
      <c r="B4173" t="s">
        <v>2481</v>
      </c>
      <c r="C4173">
        <v>0.6357795736423989</v>
      </c>
      <c r="D4173" t="s">
        <v>2480</v>
      </c>
      <c r="E4173" t="s">
        <v>65</v>
      </c>
    </row>
    <row r="4174" spans="1:5" x14ac:dyDescent="0.3">
      <c r="A4174" t="s">
        <v>1298</v>
      </c>
      <c r="B4174" t="s">
        <v>2481</v>
      </c>
      <c r="C4174">
        <v>0.63592324689861202</v>
      </c>
      <c r="D4174" t="s">
        <v>2480</v>
      </c>
      <c r="E4174" t="s">
        <v>65</v>
      </c>
    </row>
    <row r="4175" spans="1:5" x14ac:dyDescent="0.3">
      <c r="A4175" t="s">
        <v>1629</v>
      </c>
      <c r="B4175" t="s">
        <v>66</v>
      </c>
      <c r="C4175">
        <v>0.63595209076654002</v>
      </c>
      <c r="D4175" t="s">
        <v>2480</v>
      </c>
      <c r="E4175" t="s">
        <v>65</v>
      </c>
    </row>
    <row r="4176" spans="1:5" x14ac:dyDescent="0.3">
      <c r="A4176" t="s">
        <v>490</v>
      </c>
      <c r="B4176" t="s">
        <v>2481</v>
      </c>
      <c r="C4176">
        <v>0.636026018502719</v>
      </c>
      <c r="D4176" t="s">
        <v>2480</v>
      </c>
      <c r="E4176" t="s">
        <v>65</v>
      </c>
    </row>
    <row r="4177" spans="1:5" x14ac:dyDescent="0.3">
      <c r="A4177" t="s">
        <v>1275</v>
      </c>
      <c r="B4177" t="s">
        <v>66</v>
      </c>
      <c r="C4177">
        <v>0.63615574495238003</v>
      </c>
      <c r="D4177" t="s">
        <v>2480</v>
      </c>
      <c r="E4177" t="s">
        <v>65</v>
      </c>
    </row>
    <row r="4178" spans="1:5" x14ac:dyDescent="0.3">
      <c r="A4178" t="s">
        <v>1060</v>
      </c>
      <c r="B4178" t="s">
        <v>113</v>
      </c>
      <c r="C4178">
        <v>0.63631963829258698</v>
      </c>
      <c r="D4178" t="s">
        <v>2480</v>
      </c>
      <c r="E4178" t="s">
        <v>65</v>
      </c>
    </row>
    <row r="4179" spans="1:5" x14ac:dyDescent="0.3">
      <c r="A4179" t="s">
        <v>1414</v>
      </c>
      <c r="B4179" t="s">
        <v>113</v>
      </c>
      <c r="C4179">
        <v>0.63640611030226202</v>
      </c>
      <c r="D4179" t="s">
        <v>2480</v>
      </c>
      <c r="E4179" t="s">
        <v>65</v>
      </c>
    </row>
    <row r="4180" spans="1:5" x14ac:dyDescent="0.3">
      <c r="A4180" t="s">
        <v>961</v>
      </c>
      <c r="B4180" t="s">
        <v>132</v>
      </c>
      <c r="C4180">
        <v>0.63663454904311401</v>
      </c>
      <c r="D4180" t="s">
        <v>2480</v>
      </c>
      <c r="E4180" t="s">
        <v>65</v>
      </c>
    </row>
    <row r="4181" spans="1:5" x14ac:dyDescent="0.3">
      <c r="A4181" t="s">
        <v>1600</v>
      </c>
      <c r="B4181" t="s">
        <v>66</v>
      </c>
      <c r="C4181">
        <v>0.63666811579438298</v>
      </c>
      <c r="D4181" t="s">
        <v>2480</v>
      </c>
      <c r="E4181" t="s">
        <v>65</v>
      </c>
    </row>
    <row r="4182" spans="1:5" x14ac:dyDescent="0.3">
      <c r="A4182" t="s">
        <v>1384</v>
      </c>
      <c r="B4182" t="s">
        <v>113</v>
      </c>
      <c r="C4182">
        <v>0.63682992156760299</v>
      </c>
      <c r="D4182" t="s">
        <v>2480</v>
      </c>
      <c r="E4182" t="s">
        <v>65</v>
      </c>
    </row>
    <row r="4183" spans="1:5" x14ac:dyDescent="0.3">
      <c r="A4183" t="s">
        <v>1086</v>
      </c>
      <c r="B4183" t="s">
        <v>113</v>
      </c>
      <c r="C4183">
        <v>0.63684918431666804</v>
      </c>
      <c r="D4183" t="s">
        <v>2480</v>
      </c>
      <c r="E4183" t="s">
        <v>65</v>
      </c>
    </row>
    <row r="4184" spans="1:5" x14ac:dyDescent="0.3">
      <c r="A4184" t="s">
        <v>716</v>
      </c>
      <c r="B4184" t="s">
        <v>132</v>
      </c>
      <c r="C4184">
        <v>0.63697637353660297</v>
      </c>
      <c r="D4184" t="s">
        <v>2480</v>
      </c>
      <c r="E4184" t="s">
        <v>65</v>
      </c>
    </row>
    <row r="4185" spans="1:5" x14ac:dyDescent="0.3">
      <c r="A4185" t="s">
        <v>2209</v>
      </c>
      <c r="B4185" t="s">
        <v>132</v>
      </c>
      <c r="C4185">
        <v>0.63700869850347797</v>
      </c>
      <c r="D4185" t="s">
        <v>2480</v>
      </c>
      <c r="E4185" t="s">
        <v>65</v>
      </c>
    </row>
    <row r="4186" spans="1:5" x14ac:dyDescent="0.3">
      <c r="A4186" t="s">
        <v>1093</v>
      </c>
      <c r="B4186" t="s">
        <v>132</v>
      </c>
      <c r="C4186">
        <v>0.63715220112202098</v>
      </c>
      <c r="D4186" t="s">
        <v>2480</v>
      </c>
      <c r="E4186" t="s">
        <v>65</v>
      </c>
    </row>
    <row r="4187" spans="1:5" x14ac:dyDescent="0.3">
      <c r="A4187" t="s">
        <v>822</v>
      </c>
      <c r="B4187" t="s">
        <v>2481</v>
      </c>
      <c r="C4187">
        <v>0.63722426405575705</v>
      </c>
      <c r="D4187" t="s">
        <v>2480</v>
      </c>
      <c r="E4187" t="s">
        <v>65</v>
      </c>
    </row>
    <row r="4188" spans="1:5" x14ac:dyDescent="0.3">
      <c r="A4188" t="s">
        <v>801</v>
      </c>
      <c r="B4188" t="s">
        <v>2481</v>
      </c>
      <c r="C4188">
        <v>0.63722707378630739</v>
      </c>
      <c r="D4188" t="s">
        <v>2480</v>
      </c>
      <c r="E4188" t="s">
        <v>65</v>
      </c>
    </row>
    <row r="4189" spans="1:5" x14ac:dyDescent="0.3">
      <c r="A4189" t="s">
        <v>723</v>
      </c>
      <c r="B4189" t="s">
        <v>132</v>
      </c>
      <c r="C4189">
        <v>0.63723665661074702</v>
      </c>
      <c r="D4189" t="s">
        <v>2480</v>
      </c>
      <c r="E4189" t="s">
        <v>65</v>
      </c>
    </row>
    <row r="4190" spans="1:5" x14ac:dyDescent="0.3">
      <c r="A4190" t="s">
        <v>1570</v>
      </c>
      <c r="B4190" t="s">
        <v>66</v>
      </c>
      <c r="C4190">
        <v>0.63724581455623597</v>
      </c>
      <c r="D4190" t="s">
        <v>2480</v>
      </c>
      <c r="E4190" t="s">
        <v>65</v>
      </c>
    </row>
    <row r="4191" spans="1:5" x14ac:dyDescent="0.3">
      <c r="A4191" t="s">
        <v>405</v>
      </c>
      <c r="B4191" t="s">
        <v>132</v>
      </c>
      <c r="C4191">
        <v>0.63728501372351698</v>
      </c>
      <c r="D4191" t="s">
        <v>2480</v>
      </c>
      <c r="E4191" t="s">
        <v>65</v>
      </c>
    </row>
    <row r="4192" spans="1:5" x14ac:dyDescent="0.3">
      <c r="A4192" t="s">
        <v>541</v>
      </c>
      <c r="B4192" t="s">
        <v>2481</v>
      </c>
      <c r="C4192">
        <v>0.63750475734249101</v>
      </c>
      <c r="D4192" t="s">
        <v>2480</v>
      </c>
      <c r="E4192" t="s">
        <v>65</v>
      </c>
    </row>
    <row r="4193" spans="1:5" x14ac:dyDescent="0.3">
      <c r="A4193" t="s">
        <v>659</v>
      </c>
      <c r="B4193" t="s">
        <v>2481</v>
      </c>
      <c r="C4193">
        <v>0.63751486930892931</v>
      </c>
      <c r="D4193" t="s">
        <v>2480</v>
      </c>
      <c r="E4193" t="s">
        <v>65</v>
      </c>
    </row>
    <row r="4194" spans="1:5" x14ac:dyDescent="0.3">
      <c r="A4194" t="s">
        <v>1040</v>
      </c>
      <c r="B4194" t="s">
        <v>2481</v>
      </c>
      <c r="C4194">
        <v>0.63753308899558159</v>
      </c>
      <c r="D4194" t="s">
        <v>2480</v>
      </c>
      <c r="E4194" t="s">
        <v>65</v>
      </c>
    </row>
    <row r="4195" spans="1:5" x14ac:dyDescent="0.3">
      <c r="A4195" t="s">
        <v>1903</v>
      </c>
      <c r="B4195" t="s">
        <v>132</v>
      </c>
      <c r="C4195">
        <v>0.63759150554121502</v>
      </c>
      <c r="D4195" t="s">
        <v>2480</v>
      </c>
      <c r="E4195" t="s">
        <v>65</v>
      </c>
    </row>
    <row r="4196" spans="1:5" x14ac:dyDescent="0.3">
      <c r="A4196" t="s">
        <v>1428</v>
      </c>
      <c r="B4196" t="s">
        <v>2481</v>
      </c>
      <c r="C4196">
        <v>0.63773606450637976</v>
      </c>
      <c r="D4196" t="s">
        <v>2480</v>
      </c>
      <c r="E4196" t="s">
        <v>65</v>
      </c>
    </row>
    <row r="4197" spans="1:5" x14ac:dyDescent="0.3">
      <c r="A4197" t="s">
        <v>1602</v>
      </c>
      <c r="B4197" t="s">
        <v>66</v>
      </c>
      <c r="C4197">
        <v>0.63775305650221803</v>
      </c>
      <c r="D4197" t="s">
        <v>2480</v>
      </c>
      <c r="E4197" t="s">
        <v>65</v>
      </c>
    </row>
    <row r="4198" spans="1:5" x14ac:dyDescent="0.3">
      <c r="A4198" t="s">
        <v>1236</v>
      </c>
      <c r="B4198" t="s">
        <v>113</v>
      </c>
      <c r="C4198">
        <v>0.63781393276285103</v>
      </c>
      <c r="D4198" t="s">
        <v>2480</v>
      </c>
      <c r="E4198" t="s">
        <v>65</v>
      </c>
    </row>
    <row r="4199" spans="1:5" x14ac:dyDescent="0.3">
      <c r="A4199" t="s">
        <v>590</v>
      </c>
      <c r="B4199" t="s">
        <v>2481</v>
      </c>
      <c r="C4199">
        <v>0.63782317293777102</v>
      </c>
      <c r="D4199" t="s">
        <v>2480</v>
      </c>
      <c r="E4199" t="s">
        <v>65</v>
      </c>
    </row>
    <row r="4200" spans="1:5" x14ac:dyDescent="0.3">
      <c r="A4200" t="s">
        <v>1192</v>
      </c>
      <c r="B4200" t="s">
        <v>113</v>
      </c>
      <c r="C4200">
        <v>0.63786598529014504</v>
      </c>
      <c r="D4200" t="s">
        <v>2480</v>
      </c>
      <c r="E4200" t="s">
        <v>65</v>
      </c>
    </row>
    <row r="4201" spans="1:5" x14ac:dyDescent="0.3">
      <c r="A4201" t="s">
        <v>236</v>
      </c>
      <c r="B4201" t="s">
        <v>2481</v>
      </c>
      <c r="C4201">
        <v>0.63789041651181877</v>
      </c>
      <c r="D4201" t="s">
        <v>2480</v>
      </c>
      <c r="E4201" t="s">
        <v>65</v>
      </c>
    </row>
    <row r="4202" spans="1:5" x14ac:dyDescent="0.3">
      <c r="A4202" t="s">
        <v>1083</v>
      </c>
      <c r="B4202" t="s">
        <v>132</v>
      </c>
      <c r="C4202">
        <v>0.63794903038062201</v>
      </c>
      <c r="D4202" t="s">
        <v>2480</v>
      </c>
      <c r="E4202" t="s">
        <v>65</v>
      </c>
    </row>
    <row r="4203" spans="1:5" x14ac:dyDescent="0.3">
      <c r="A4203" t="s">
        <v>615</v>
      </c>
      <c r="B4203" t="s">
        <v>132</v>
      </c>
      <c r="C4203">
        <v>0.63803904465875705</v>
      </c>
      <c r="D4203" t="s">
        <v>2480</v>
      </c>
      <c r="E4203" t="s">
        <v>65</v>
      </c>
    </row>
    <row r="4204" spans="1:5" x14ac:dyDescent="0.3">
      <c r="A4204" t="s">
        <v>1281</v>
      </c>
      <c r="B4204" t="s">
        <v>66</v>
      </c>
      <c r="C4204">
        <v>0.63809132912544697</v>
      </c>
      <c r="D4204" t="s">
        <v>2480</v>
      </c>
      <c r="E4204" t="s">
        <v>65</v>
      </c>
    </row>
    <row r="4205" spans="1:5" x14ac:dyDescent="0.3">
      <c r="A4205" t="s">
        <v>1471</v>
      </c>
      <c r="B4205" t="s">
        <v>2481</v>
      </c>
      <c r="C4205">
        <v>0.63819303019581597</v>
      </c>
      <c r="D4205" t="s">
        <v>2480</v>
      </c>
      <c r="E4205" t="s">
        <v>65</v>
      </c>
    </row>
    <row r="4206" spans="1:5" x14ac:dyDescent="0.3">
      <c r="A4206" t="s">
        <v>832</v>
      </c>
      <c r="B4206" t="s">
        <v>2481</v>
      </c>
      <c r="C4206">
        <v>0.63838518800308119</v>
      </c>
      <c r="D4206" t="s">
        <v>2480</v>
      </c>
      <c r="E4206" t="s">
        <v>65</v>
      </c>
    </row>
    <row r="4207" spans="1:5" x14ac:dyDescent="0.3">
      <c r="A4207" t="s">
        <v>1257</v>
      </c>
      <c r="B4207" t="s">
        <v>2481</v>
      </c>
      <c r="C4207">
        <v>0.63842149952167104</v>
      </c>
      <c r="D4207" t="s">
        <v>2480</v>
      </c>
      <c r="E4207" t="s">
        <v>65</v>
      </c>
    </row>
    <row r="4208" spans="1:5" x14ac:dyDescent="0.3">
      <c r="A4208" t="s">
        <v>757</v>
      </c>
      <c r="B4208" t="s">
        <v>132</v>
      </c>
      <c r="C4208">
        <v>0.63843145932530998</v>
      </c>
      <c r="D4208" t="s">
        <v>2480</v>
      </c>
      <c r="E4208" t="s">
        <v>65</v>
      </c>
    </row>
    <row r="4209" spans="1:5" x14ac:dyDescent="0.3">
      <c r="A4209" t="s">
        <v>2385</v>
      </c>
      <c r="B4209" t="s">
        <v>132</v>
      </c>
      <c r="C4209">
        <v>0.638431982763076</v>
      </c>
      <c r="D4209" t="s">
        <v>2480</v>
      </c>
      <c r="E4209" t="s">
        <v>65</v>
      </c>
    </row>
    <row r="4210" spans="1:5" x14ac:dyDescent="0.3">
      <c r="A4210" t="s">
        <v>364</v>
      </c>
      <c r="B4210" t="s">
        <v>132</v>
      </c>
      <c r="C4210">
        <v>0.63849990393674105</v>
      </c>
      <c r="D4210" t="s">
        <v>2480</v>
      </c>
      <c r="E4210" t="s">
        <v>65</v>
      </c>
    </row>
    <row r="4211" spans="1:5" x14ac:dyDescent="0.3">
      <c r="A4211" t="s">
        <v>830</v>
      </c>
      <c r="B4211" t="s">
        <v>2481</v>
      </c>
      <c r="C4211">
        <v>0.63857435831779963</v>
      </c>
      <c r="D4211" t="s">
        <v>2480</v>
      </c>
      <c r="E4211" t="s">
        <v>65</v>
      </c>
    </row>
    <row r="4212" spans="1:5" x14ac:dyDescent="0.3">
      <c r="A4212" t="s">
        <v>1364</v>
      </c>
      <c r="B4212" t="s">
        <v>132</v>
      </c>
      <c r="C4212">
        <v>0.63880681513648097</v>
      </c>
      <c r="D4212" t="s">
        <v>2480</v>
      </c>
      <c r="E4212" t="s">
        <v>65</v>
      </c>
    </row>
    <row r="4213" spans="1:5" x14ac:dyDescent="0.3">
      <c r="A4213" t="s">
        <v>1272</v>
      </c>
      <c r="B4213" t="s">
        <v>132</v>
      </c>
      <c r="C4213">
        <v>0.63880938336071902</v>
      </c>
      <c r="D4213" t="s">
        <v>2480</v>
      </c>
      <c r="E4213" t="s">
        <v>65</v>
      </c>
    </row>
    <row r="4214" spans="1:5" x14ac:dyDescent="0.3">
      <c r="A4214" t="s">
        <v>2394</v>
      </c>
      <c r="B4214" t="s">
        <v>132</v>
      </c>
      <c r="C4214">
        <v>0.63886179391326903</v>
      </c>
      <c r="D4214" t="s">
        <v>2480</v>
      </c>
      <c r="E4214" t="s">
        <v>65</v>
      </c>
    </row>
    <row r="4215" spans="1:5" x14ac:dyDescent="0.3">
      <c r="A4215" t="s">
        <v>1572</v>
      </c>
      <c r="B4215" t="s">
        <v>132</v>
      </c>
      <c r="C4215">
        <v>0.63887656962080697</v>
      </c>
      <c r="D4215" t="s">
        <v>2480</v>
      </c>
      <c r="E4215" t="s">
        <v>65</v>
      </c>
    </row>
    <row r="4216" spans="1:5" x14ac:dyDescent="0.3">
      <c r="A4216" t="s">
        <v>368</v>
      </c>
      <c r="B4216" t="s">
        <v>66</v>
      </c>
      <c r="C4216">
        <v>0.63898944833290505</v>
      </c>
      <c r="D4216" t="s">
        <v>2480</v>
      </c>
      <c r="E4216" t="s">
        <v>65</v>
      </c>
    </row>
    <row r="4217" spans="1:5" x14ac:dyDescent="0.3">
      <c r="A4217" t="s">
        <v>753</v>
      </c>
      <c r="B4217" t="s">
        <v>132</v>
      </c>
      <c r="C4217">
        <v>0.63903111428091697</v>
      </c>
      <c r="D4217" t="s">
        <v>2480</v>
      </c>
      <c r="E4217" t="s">
        <v>65</v>
      </c>
    </row>
    <row r="4218" spans="1:5" x14ac:dyDescent="0.3">
      <c r="A4218" t="s">
        <v>1606</v>
      </c>
      <c r="B4218" t="s">
        <v>66</v>
      </c>
      <c r="C4218">
        <v>0.63903498449296603</v>
      </c>
      <c r="D4218" t="s">
        <v>2480</v>
      </c>
      <c r="E4218" t="s">
        <v>65</v>
      </c>
    </row>
    <row r="4219" spans="1:5" x14ac:dyDescent="0.3">
      <c r="A4219" t="s">
        <v>1458</v>
      </c>
      <c r="B4219" t="s">
        <v>66</v>
      </c>
      <c r="C4219" s="108">
        <v>0.63912541438673232</v>
      </c>
      <c r="D4219" t="s">
        <v>2480</v>
      </c>
      <c r="E4219" t="s">
        <v>65</v>
      </c>
    </row>
    <row r="4220" spans="1:5" x14ac:dyDescent="0.3">
      <c r="A4220" t="s">
        <v>1311</v>
      </c>
      <c r="B4220" t="s">
        <v>66</v>
      </c>
      <c r="C4220" s="108">
        <v>0.63912541438673232</v>
      </c>
      <c r="D4220" t="s">
        <v>2480</v>
      </c>
      <c r="E4220" t="s">
        <v>65</v>
      </c>
    </row>
    <row r="4221" spans="1:5" x14ac:dyDescent="0.3">
      <c r="A4221" t="s">
        <v>1475</v>
      </c>
      <c r="B4221" t="s">
        <v>66</v>
      </c>
      <c r="C4221" s="108">
        <v>0.63912541438673232</v>
      </c>
      <c r="D4221" t="s">
        <v>2480</v>
      </c>
      <c r="E4221" t="s">
        <v>65</v>
      </c>
    </row>
    <row r="4222" spans="1:5" x14ac:dyDescent="0.3">
      <c r="A4222" t="s">
        <v>784</v>
      </c>
      <c r="B4222" t="s">
        <v>66</v>
      </c>
      <c r="C4222">
        <v>0.63917063917019501</v>
      </c>
      <c r="D4222" t="s">
        <v>2480</v>
      </c>
      <c r="E4222" t="s">
        <v>65</v>
      </c>
    </row>
    <row r="4223" spans="1:5" x14ac:dyDescent="0.3">
      <c r="A4223" t="s">
        <v>874</v>
      </c>
      <c r="B4223" t="s">
        <v>2481</v>
      </c>
      <c r="C4223">
        <v>0.63917703429328854</v>
      </c>
      <c r="D4223" t="s">
        <v>2480</v>
      </c>
      <c r="E4223" t="s">
        <v>65</v>
      </c>
    </row>
    <row r="4224" spans="1:5" x14ac:dyDescent="0.3">
      <c r="A4224" t="s">
        <v>1532</v>
      </c>
      <c r="B4224" t="s">
        <v>132</v>
      </c>
      <c r="C4224">
        <v>0.63924704705631996</v>
      </c>
      <c r="D4224" t="s">
        <v>2480</v>
      </c>
      <c r="E4224" t="s">
        <v>65</v>
      </c>
    </row>
    <row r="4225" spans="1:5" x14ac:dyDescent="0.3">
      <c r="A4225" t="s">
        <v>1611</v>
      </c>
      <c r="B4225" t="s">
        <v>66</v>
      </c>
      <c r="C4225">
        <v>0.63929703457306797</v>
      </c>
      <c r="D4225" t="s">
        <v>2480</v>
      </c>
      <c r="E4225" t="s">
        <v>65</v>
      </c>
    </row>
    <row r="4226" spans="1:5" x14ac:dyDescent="0.3">
      <c r="A4226" t="s">
        <v>1279</v>
      </c>
      <c r="B4226" t="s">
        <v>66</v>
      </c>
      <c r="C4226">
        <v>0.63947483467716104</v>
      </c>
      <c r="D4226" t="s">
        <v>2480</v>
      </c>
      <c r="E4226" t="s">
        <v>65</v>
      </c>
    </row>
    <row r="4227" spans="1:5" x14ac:dyDescent="0.3">
      <c r="A4227" t="s">
        <v>1561</v>
      </c>
      <c r="B4227" t="s">
        <v>113</v>
      </c>
      <c r="C4227">
        <v>0.63957398243508001</v>
      </c>
      <c r="D4227" t="s">
        <v>2480</v>
      </c>
      <c r="E4227" t="s">
        <v>65</v>
      </c>
    </row>
    <row r="4228" spans="1:5" x14ac:dyDescent="0.3">
      <c r="A4228" t="s">
        <v>1158</v>
      </c>
      <c r="B4228" t="s">
        <v>66</v>
      </c>
      <c r="C4228">
        <v>0.639579141037242</v>
      </c>
      <c r="D4228" t="s">
        <v>2480</v>
      </c>
      <c r="E4228" t="s">
        <v>65</v>
      </c>
    </row>
    <row r="4229" spans="1:5" x14ac:dyDescent="0.3">
      <c r="A4229" t="s">
        <v>1899</v>
      </c>
      <c r="B4229" t="s">
        <v>132</v>
      </c>
      <c r="C4229">
        <v>0.63959474195169397</v>
      </c>
      <c r="D4229" t="s">
        <v>2480</v>
      </c>
      <c r="E4229" t="s">
        <v>65</v>
      </c>
    </row>
    <row r="4230" spans="1:5" x14ac:dyDescent="0.3">
      <c r="A4230" t="s">
        <v>2051</v>
      </c>
      <c r="B4230" t="s">
        <v>132</v>
      </c>
      <c r="C4230">
        <v>0.63971332218652399</v>
      </c>
      <c r="D4230" t="s">
        <v>2480</v>
      </c>
      <c r="E4230" t="s">
        <v>65</v>
      </c>
    </row>
    <row r="4231" spans="1:5" x14ac:dyDescent="0.3">
      <c r="A4231" t="s">
        <v>1338</v>
      </c>
      <c r="B4231" t="s">
        <v>66</v>
      </c>
      <c r="C4231">
        <v>0.63978197327457598</v>
      </c>
      <c r="D4231" t="s">
        <v>2480</v>
      </c>
      <c r="E4231" t="s">
        <v>65</v>
      </c>
    </row>
    <row r="4232" spans="1:5" x14ac:dyDescent="0.3">
      <c r="A4232" t="s">
        <v>1371</v>
      </c>
      <c r="B4232" t="s">
        <v>132</v>
      </c>
      <c r="C4232">
        <v>0.63993602050087595</v>
      </c>
      <c r="D4232" t="s">
        <v>2480</v>
      </c>
      <c r="E4232" t="s">
        <v>65</v>
      </c>
    </row>
    <row r="4233" spans="1:5" x14ac:dyDescent="0.3">
      <c r="A4233" t="s">
        <v>860</v>
      </c>
      <c r="B4233" t="s">
        <v>2481</v>
      </c>
      <c r="C4233">
        <v>0.64008140771317534</v>
      </c>
      <c r="D4233" t="s">
        <v>2480</v>
      </c>
      <c r="E4233" t="s">
        <v>65</v>
      </c>
    </row>
    <row r="4234" spans="1:5" x14ac:dyDescent="0.3">
      <c r="A4234" t="s">
        <v>1213</v>
      </c>
      <c r="B4234" t="s">
        <v>113</v>
      </c>
      <c r="C4234">
        <v>0.64010964881765875</v>
      </c>
      <c r="D4234" t="s">
        <v>2480</v>
      </c>
      <c r="E4234" t="s">
        <v>65</v>
      </c>
    </row>
    <row r="4235" spans="1:5" x14ac:dyDescent="0.3">
      <c r="A4235" t="s">
        <v>1135</v>
      </c>
      <c r="B4235" t="s">
        <v>113</v>
      </c>
      <c r="C4235">
        <v>0.64023006393506099</v>
      </c>
      <c r="D4235" t="s">
        <v>2480</v>
      </c>
      <c r="E4235" t="s">
        <v>65</v>
      </c>
    </row>
    <row r="4236" spans="1:5" x14ac:dyDescent="0.3">
      <c r="A4236" t="s">
        <v>1057</v>
      </c>
      <c r="B4236" t="s">
        <v>132</v>
      </c>
      <c r="C4236">
        <v>0.64025196389713601</v>
      </c>
      <c r="D4236" t="s">
        <v>2480</v>
      </c>
      <c r="E4236" t="s">
        <v>65</v>
      </c>
    </row>
    <row r="4237" spans="1:5" x14ac:dyDescent="0.3">
      <c r="A4237" t="s">
        <v>1087</v>
      </c>
      <c r="B4237" t="s">
        <v>66</v>
      </c>
      <c r="C4237">
        <v>0.64026704555894498</v>
      </c>
      <c r="D4237" t="s">
        <v>2480</v>
      </c>
      <c r="E4237" t="s">
        <v>65</v>
      </c>
    </row>
    <row r="4238" spans="1:5" x14ac:dyDescent="0.3">
      <c r="A4238" t="s">
        <v>1162</v>
      </c>
      <c r="B4238" t="s">
        <v>66</v>
      </c>
      <c r="C4238">
        <v>0.64029360736594398</v>
      </c>
      <c r="D4238" t="s">
        <v>2480</v>
      </c>
      <c r="E4238" t="s">
        <v>65</v>
      </c>
    </row>
    <row r="4239" spans="1:5" x14ac:dyDescent="0.3">
      <c r="A4239" t="s">
        <v>1503</v>
      </c>
      <c r="B4239" t="s">
        <v>113</v>
      </c>
      <c r="C4239">
        <v>0.64031531188016899</v>
      </c>
      <c r="D4239" t="s">
        <v>2480</v>
      </c>
      <c r="E4239" t="s">
        <v>65</v>
      </c>
    </row>
    <row r="4240" spans="1:5" x14ac:dyDescent="0.3">
      <c r="A4240" t="s">
        <v>1514</v>
      </c>
      <c r="B4240" t="s">
        <v>66</v>
      </c>
      <c r="C4240">
        <v>0.64035988038868896</v>
      </c>
      <c r="D4240" t="s">
        <v>2480</v>
      </c>
      <c r="E4240" t="s">
        <v>65</v>
      </c>
    </row>
    <row r="4241" spans="1:5" x14ac:dyDescent="0.3">
      <c r="A4241" t="s">
        <v>1191</v>
      </c>
      <c r="B4241" t="s">
        <v>113</v>
      </c>
      <c r="C4241">
        <v>0.64046250380273195</v>
      </c>
      <c r="D4241" t="s">
        <v>2480</v>
      </c>
      <c r="E4241" t="s">
        <v>65</v>
      </c>
    </row>
    <row r="4242" spans="1:5" x14ac:dyDescent="0.3">
      <c r="A4242" t="s">
        <v>1615</v>
      </c>
      <c r="B4242" t="s">
        <v>66</v>
      </c>
      <c r="C4242">
        <v>0.64067842866681202</v>
      </c>
      <c r="D4242" t="s">
        <v>2480</v>
      </c>
      <c r="E4242" t="s">
        <v>65</v>
      </c>
    </row>
    <row r="4243" spans="1:5" x14ac:dyDescent="0.3">
      <c r="A4243" t="s">
        <v>875</v>
      </c>
      <c r="B4243" t="s">
        <v>2481</v>
      </c>
      <c r="C4243">
        <v>0.64077320493492462</v>
      </c>
      <c r="D4243" t="s">
        <v>2480</v>
      </c>
      <c r="E4243" t="s">
        <v>65</v>
      </c>
    </row>
    <row r="4244" spans="1:5" x14ac:dyDescent="0.3">
      <c r="A4244" t="s">
        <v>2144</v>
      </c>
      <c r="B4244" t="s">
        <v>132</v>
      </c>
      <c r="C4244">
        <v>0.64101205577710696</v>
      </c>
      <c r="D4244" t="s">
        <v>2480</v>
      </c>
      <c r="E4244" t="s">
        <v>65</v>
      </c>
    </row>
    <row r="4245" spans="1:5" x14ac:dyDescent="0.3">
      <c r="A4245" t="s">
        <v>1470</v>
      </c>
      <c r="B4245" t="s">
        <v>113</v>
      </c>
      <c r="C4245">
        <v>0.64112196415591349</v>
      </c>
      <c r="D4245" t="s">
        <v>2480</v>
      </c>
      <c r="E4245" t="s">
        <v>65</v>
      </c>
    </row>
    <row r="4246" spans="1:5" x14ac:dyDescent="0.3">
      <c r="A4246" t="s">
        <v>1531</v>
      </c>
      <c r="B4246" t="s">
        <v>132</v>
      </c>
      <c r="C4246">
        <v>0.64118266457676099</v>
      </c>
      <c r="D4246" t="s">
        <v>2480</v>
      </c>
      <c r="E4246" t="s">
        <v>65</v>
      </c>
    </row>
    <row r="4247" spans="1:5" x14ac:dyDescent="0.3">
      <c r="A4247" t="s">
        <v>1589</v>
      </c>
      <c r="B4247" t="s">
        <v>66</v>
      </c>
      <c r="C4247">
        <v>0.641241522537636</v>
      </c>
      <c r="D4247" t="s">
        <v>2480</v>
      </c>
      <c r="E4247" t="s">
        <v>65</v>
      </c>
    </row>
    <row r="4248" spans="1:5" x14ac:dyDescent="0.3">
      <c r="A4248" t="s">
        <v>950</v>
      </c>
      <c r="B4248" t="s">
        <v>132</v>
      </c>
      <c r="C4248">
        <v>0.64134509510068904</v>
      </c>
      <c r="D4248" t="s">
        <v>2480</v>
      </c>
      <c r="E4248" t="s">
        <v>65</v>
      </c>
    </row>
    <row r="4249" spans="1:5" x14ac:dyDescent="0.3">
      <c r="A4249" t="s">
        <v>995</v>
      </c>
      <c r="B4249" t="s">
        <v>2481</v>
      </c>
      <c r="C4249">
        <v>0.64135536177894403</v>
      </c>
      <c r="D4249" t="s">
        <v>2480</v>
      </c>
      <c r="E4249" t="s">
        <v>65</v>
      </c>
    </row>
    <row r="4250" spans="1:5" x14ac:dyDescent="0.3">
      <c r="A4250" t="s">
        <v>613</v>
      </c>
      <c r="B4250" t="s">
        <v>132</v>
      </c>
      <c r="C4250">
        <v>0.64142749684932199</v>
      </c>
      <c r="D4250" t="s">
        <v>2480</v>
      </c>
      <c r="E4250" t="s">
        <v>65</v>
      </c>
    </row>
    <row r="4251" spans="1:5" x14ac:dyDescent="0.3">
      <c r="A4251" t="s">
        <v>794</v>
      </c>
      <c r="B4251" t="s">
        <v>66</v>
      </c>
      <c r="C4251">
        <v>0.64149036589692898</v>
      </c>
      <c r="D4251" t="s">
        <v>2480</v>
      </c>
      <c r="E4251" t="s">
        <v>65</v>
      </c>
    </row>
    <row r="4252" spans="1:5" x14ac:dyDescent="0.3">
      <c r="A4252" t="s">
        <v>1679</v>
      </c>
      <c r="B4252" t="s">
        <v>132</v>
      </c>
      <c r="C4252">
        <v>0.64179146622071304</v>
      </c>
      <c r="D4252" t="s">
        <v>2480</v>
      </c>
      <c r="E4252" t="s">
        <v>65</v>
      </c>
    </row>
    <row r="4253" spans="1:5" x14ac:dyDescent="0.3">
      <c r="A4253" t="s">
        <v>2406</v>
      </c>
      <c r="B4253" t="s">
        <v>132</v>
      </c>
      <c r="C4253">
        <v>0.64184489614089701</v>
      </c>
      <c r="D4253" t="s">
        <v>2480</v>
      </c>
      <c r="E4253" t="s">
        <v>65</v>
      </c>
    </row>
    <row r="4254" spans="1:5" x14ac:dyDescent="0.3">
      <c r="A4254" t="s">
        <v>1207</v>
      </c>
      <c r="B4254" t="s">
        <v>113</v>
      </c>
      <c r="C4254">
        <v>0.64189154323971109</v>
      </c>
      <c r="D4254" t="s">
        <v>2480</v>
      </c>
      <c r="E4254" t="s">
        <v>65</v>
      </c>
    </row>
    <row r="4255" spans="1:5" x14ac:dyDescent="0.3">
      <c r="A4255" t="s">
        <v>1282</v>
      </c>
      <c r="B4255" t="s">
        <v>113</v>
      </c>
      <c r="C4255">
        <v>0.64224006043104898</v>
      </c>
      <c r="D4255" t="s">
        <v>2480</v>
      </c>
      <c r="E4255" t="s">
        <v>65</v>
      </c>
    </row>
    <row r="4256" spans="1:5" x14ac:dyDescent="0.3">
      <c r="A4256" t="s">
        <v>788</v>
      </c>
      <c r="B4256" t="s">
        <v>66</v>
      </c>
      <c r="C4256">
        <v>0.64258165955121904</v>
      </c>
      <c r="D4256" t="s">
        <v>2480</v>
      </c>
      <c r="E4256" t="s">
        <v>65</v>
      </c>
    </row>
    <row r="4257" spans="1:5" x14ac:dyDescent="0.3">
      <c r="A4257" t="s">
        <v>872</v>
      </c>
      <c r="B4257" t="s">
        <v>2481</v>
      </c>
      <c r="C4257">
        <v>0.6426343889795747</v>
      </c>
      <c r="D4257" t="s">
        <v>2480</v>
      </c>
      <c r="E4257" t="s">
        <v>65</v>
      </c>
    </row>
    <row r="4258" spans="1:5" x14ac:dyDescent="0.3">
      <c r="A4258" t="s">
        <v>1492</v>
      </c>
      <c r="B4258" t="s">
        <v>132</v>
      </c>
      <c r="C4258">
        <v>0.64267752328038596</v>
      </c>
      <c r="D4258" t="s">
        <v>2480</v>
      </c>
      <c r="E4258" t="s">
        <v>65</v>
      </c>
    </row>
    <row r="4259" spans="1:5" x14ac:dyDescent="0.3">
      <c r="A4259" t="s">
        <v>1663</v>
      </c>
      <c r="B4259" t="s">
        <v>113</v>
      </c>
      <c r="C4259">
        <v>0.64296797630436298</v>
      </c>
      <c r="D4259" t="s">
        <v>2480</v>
      </c>
      <c r="E4259" t="s">
        <v>65</v>
      </c>
    </row>
    <row r="4260" spans="1:5" x14ac:dyDescent="0.3">
      <c r="A4260" t="s">
        <v>1068</v>
      </c>
      <c r="B4260" t="s">
        <v>113</v>
      </c>
      <c r="C4260">
        <v>0.64299746582525696</v>
      </c>
      <c r="D4260" t="s">
        <v>2480</v>
      </c>
      <c r="E4260" t="s">
        <v>65</v>
      </c>
    </row>
    <row r="4261" spans="1:5" x14ac:dyDescent="0.3">
      <c r="A4261" t="s">
        <v>1378</v>
      </c>
      <c r="B4261" t="s">
        <v>2481</v>
      </c>
      <c r="C4261">
        <v>0.64300193157813323</v>
      </c>
      <c r="D4261" t="s">
        <v>2480</v>
      </c>
      <c r="E4261" t="s">
        <v>65</v>
      </c>
    </row>
    <row r="4262" spans="1:5" x14ac:dyDescent="0.3">
      <c r="A4262" t="s">
        <v>860</v>
      </c>
      <c r="B4262" t="s">
        <v>66</v>
      </c>
      <c r="C4262">
        <v>0.64306488175805199</v>
      </c>
      <c r="D4262" t="s">
        <v>2480</v>
      </c>
      <c r="E4262" t="s">
        <v>65</v>
      </c>
    </row>
    <row r="4263" spans="1:5" x14ac:dyDescent="0.3">
      <c r="A4263" t="s">
        <v>827</v>
      </c>
      <c r="B4263" t="s">
        <v>2481</v>
      </c>
      <c r="C4263">
        <v>0.64315145600419388</v>
      </c>
      <c r="D4263" t="s">
        <v>2480</v>
      </c>
      <c r="E4263" t="s">
        <v>65</v>
      </c>
    </row>
    <row r="4264" spans="1:5" x14ac:dyDescent="0.3">
      <c r="A4264" t="s">
        <v>1598</v>
      </c>
      <c r="B4264" t="s">
        <v>66</v>
      </c>
      <c r="C4264">
        <v>0.64331210041424403</v>
      </c>
      <c r="D4264" t="s">
        <v>2480</v>
      </c>
      <c r="E4264" t="s">
        <v>65</v>
      </c>
    </row>
    <row r="4265" spans="1:5" x14ac:dyDescent="0.3">
      <c r="A4265" t="s">
        <v>1054</v>
      </c>
      <c r="B4265" t="s">
        <v>113</v>
      </c>
      <c r="C4265">
        <v>0.64335002222446702</v>
      </c>
      <c r="D4265" t="s">
        <v>2480</v>
      </c>
      <c r="E4265" t="s">
        <v>65</v>
      </c>
    </row>
    <row r="4266" spans="1:5" x14ac:dyDescent="0.3">
      <c r="A4266" t="s">
        <v>1485</v>
      </c>
      <c r="B4266" t="s">
        <v>66</v>
      </c>
      <c r="C4266">
        <v>0.64340689188184097</v>
      </c>
      <c r="D4266" t="s">
        <v>2480</v>
      </c>
      <c r="E4266" t="s">
        <v>65</v>
      </c>
    </row>
    <row r="4267" spans="1:5" x14ac:dyDescent="0.3">
      <c r="A4267" t="s">
        <v>863</v>
      </c>
      <c r="B4267" t="s">
        <v>2481</v>
      </c>
      <c r="C4267">
        <v>0.64346198179430503</v>
      </c>
      <c r="D4267" t="s">
        <v>2480</v>
      </c>
      <c r="E4267" t="s">
        <v>65</v>
      </c>
    </row>
    <row r="4268" spans="1:5" x14ac:dyDescent="0.3">
      <c r="A4268" t="s">
        <v>1204</v>
      </c>
      <c r="B4268" t="s">
        <v>66</v>
      </c>
      <c r="C4268">
        <v>0.643610008351438</v>
      </c>
      <c r="D4268" t="s">
        <v>2480</v>
      </c>
      <c r="E4268" t="s">
        <v>65</v>
      </c>
    </row>
    <row r="4269" spans="1:5" x14ac:dyDescent="0.3">
      <c r="A4269" t="s">
        <v>1395</v>
      </c>
      <c r="B4269" t="s">
        <v>132</v>
      </c>
      <c r="C4269">
        <v>0.64368543029454295</v>
      </c>
      <c r="D4269" t="s">
        <v>2480</v>
      </c>
      <c r="E4269" t="s">
        <v>65</v>
      </c>
    </row>
    <row r="4270" spans="1:5" x14ac:dyDescent="0.3">
      <c r="A4270" t="s">
        <v>900</v>
      </c>
      <c r="B4270" t="s">
        <v>2481</v>
      </c>
      <c r="C4270">
        <v>0.64369875120458764</v>
      </c>
      <c r="D4270" t="s">
        <v>2480</v>
      </c>
      <c r="E4270" t="s">
        <v>65</v>
      </c>
    </row>
    <row r="4271" spans="1:5" x14ac:dyDescent="0.3">
      <c r="A4271" t="s">
        <v>902</v>
      </c>
      <c r="B4271" t="s">
        <v>66</v>
      </c>
      <c r="C4271">
        <v>0.643829107139271</v>
      </c>
      <c r="D4271" t="s">
        <v>2480</v>
      </c>
      <c r="E4271" t="s">
        <v>65</v>
      </c>
    </row>
    <row r="4272" spans="1:5" x14ac:dyDescent="0.3">
      <c r="A4272" t="s">
        <v>1100</v>
      </c>
      <c r="B4272" t="s">
        <v>66</v>
      </c>
      <c r="C4272">
        <v>0.64387350209885497</v>
      </c>
      <c r="D4272" t="s">
        <v>2480</v>
      </c>
      <c r="E4272" t="s">
        <v>65</v>
      </c>
    </row>
    <row r="4273" spans="1:5" x14ac:dyDescent="0.3">
      <c r="A4273" t="s">
        <v>1188</v>
      </c>
      <c r="B4273" t="s">
        <v>2481</v>
      </c>
      <c r="C4273">
        <v>0.64388009240200805</v>
      </c>
      <c r="D4273" t="s">
        <v>2480</v>
      </c>
      <c r="E4273" t="s">
        <v>65</v>
      </c>
    </row>
    <row r="4274" spans="1:5" x14ac:dyDescent="0.3">
      <c r="A4274" t="s">
        <v>653</v>
      </c>
      <c r="B4274" t="s">
        <v>66</v>
      </c>
      <c r="C4274">
        <v>0.643963703671104</v>
      </c>
      <c r="D4274" t="s">
        <v>2480</v>
      </c>
      <c r="E4274" t="s">
        <v>65</v>
      </c>
    </row>
    <row r="4275" spans="1:5" x14ac:dyDescent="0.3">
      <c r="A4275" t="s">
        <v>2096</v>
      </c>
      <c r="B4275" t="s">
        <v>132</v>
      </c>
      <c r="C4275">
        <v>0.64398602149302697</v>
      </c>
      <c r="D4275" t="s">
        <v>2480</v>
      </c>
      <c r="E4275" t="s">
        <v>65</v>
      </c>
    </row>
    <row r="4276" spans="1:5" x14ac:dyDescent="0.3">
      <c r="A4276" t="s">
        <v>1172</v>
      </c>
      <c r="B4276" t="s">
        <v>132</v>
      </c>
      <c r="C4276">
        <v>0.64404800085896596</v>
      </c>
      <c r="D4276" t="s">
        <v>2480</v>
      </c>
      <c r="E4276" t="s">
        <v>65</v>
      </c>
    </row>
    <row r="4277" spans="1:5" x14ac:dyDescent="0.3">
      <c r="A4277" t="s">
        <v>1659</v>
      </c>
      <c r="B4277" t="s">
        <v>113</v>
      </c>
      <c r="C4277">
        <v>0.64419551526152796</v>
      </c>
      <c r="D4277" t="s">
        <v>2480</v>
      </c>
      <c r="E4277" t="s">
        <v>65</v>
      </c>
    </row>
    <row r="4278" spans="1:5" x14ac:dyDescent="0.3">
      <c r="A4278" t="s">
        <v>886</v>
      </c>
      <c r="B4278" t="s">
        <v>132</v>
      </c>
      <c r="C4278">
        <v>0.64420931287570604</v>
      </c>
      <c r="D4278" t="s">
        <v>2480</v>
      </c>
      <c r="E4278" t="s">
        <v>65</v>
      </c>
    </row>
    <row r="4279" spans="1:5" x14ac:dyDescent="0.3">
      <c r="A4279" t="s">
        <v>1607</v>
      </c>
      <c r="B4279" t="s">
        <v>66</v>
      </c>
      <c r="C4279">
        <v>0.64424222863536595</v>
      </c>
      <c r="D4279" t="s">
        <v>2480</v>
      </c>
      <c r="E4279" t="s">
        <v>65</v>
      </c>
    </row>
    <row r="4280" spans="1:5" x14ac:dyDescent="0.3">
      <c r="A4280" t="s">
        <v>1377</v>
      </c>
      <c r="B4280" t="s">
        <v>2481</v>
      </c>
      <c r="C4280">
        <v>0.64437688733913367</v>
      </c>
      <c r="D4280" t="s">
        <v>2480</v>
      </c>
      <c r="E4280" t="s">
        <v>65</v>
      </c>
    </row>
    <row r="4281" spans="1:5" x14ac:dyDescent="0.3">
      <c r="A4281" t="s">
        <v>472</v>
      </c>
      <c r="B4281" t="s">
        <v>66</v>
      </c>
      <c r="C4281">
        <v>0.64448336148651897</v>
      </c>
      <c r="D4281" t="s">
        <v>2480</v>
      </c>
      <c r="E4281" t="s">
        <v>65</v>
      </c>
    </row>
    <row r="4282" spans="1:5" x14ac:dyDescent="0.3">
      <c r="A4282" t="s">
        <v>746</v>
      </c>
      <c r="B4282" t="s">
        <v>132</v>
      </c>
      <c r="C4282">
        <v>0.64458668952693499</v>
      </c>
      <c r="D4282" t="s">
        <v>2480</v>
      </c>
      <c r="E4282" t="s">
        <v>65</v>
      </c>
    </row>
    <row r="4283" spans="1:5" x14ac:dyDescent="0.3">
      <c r="A4283" t="s">
        <v>1138</v>
      </c>
      <c r="B4283" t="s">
        <v>132</v>
      </c>
      <c r="C4283">
        <v>0.64459149100200896</v>
      </c>
      <c r="D4283" t="s">
        <v>2480</v>
      </c>
      <c r="E4283" t="s">
        <v>65</v>
      </c>
    </row>
    <row r="4284" spans="1:5" x14ac:dyDescent="0.3">
      <c r="A4284" t="s">
        <v>1414</v>
      </c>
      <c r="B4284" t="s">
        <v>132</v>
      </c>
      <c r="C4284">
        <v>0.64459996497120597</v>
      </c>
      <c r="D4284" t="s">
        <v>2480</v>
      </c>
      <c r="E4284" t="s">
        <v>65</v>
      </c>
    </row>
    <row r="4285" spans="1:5" x14ac:dyDescent="0.3">
      <c r="A4285" t="s">
        <v>2012</v>
      </c>
      <c r="B4285" t="s">
        <v>132</v>
      </c>
      <c r="C4285">
        <v>0.644630788989765</v>
      </c>
      <c r="D4285" t="s">
        <v>2480</v>
      </c>
      <c r="E4285" t="s">
        <v>65</v>
      </c>
    </row>
    <row r="4286" spans="1:5" x14ac:dyDescent="0.3">
      <c r="A4286" t="s">
        <v>1605</v>
      </c>
      <c r="B4286" t="s">
        <v>66</v>
      </c>
      <c r="C4286">
        <v>0.64475046701244998</v>
      </c>
      <c r="D4286" t="s">
        <v>2480</v>
      </c>
      <c r="E4286" t="s">
        <v>65</v>
      </c>
    </row>
    <row r="4287" spans="1:5" x14ac:dyDescent="0.3">
      <c r="A4287" t="s">
        <v>1343</v>
      </c>
      <c r="B4287" t="s">
        <v>66</v>
      </c>
      <c r="C4287">
        <v>0.644788269689341</v>
      </c>
      <c r="D4287" t="s">
        <v>2480</v>
      </c>
      <c r="E4287" t="s">
        <v>65</v>
      </c>
    </row>
    <row r="4288" spans="1:5" x14ac:dyDescent="0.3">
      <c r="A4288" t="s">
        <v>1564</v>
      </c>
      <c r="B4288" t="s">
        <v>132</v>
      </c>
      <c r="C4288">
        <v>0.64521945505638501</v>
      </c>
      <c r="D4288" t="s">
        <v>2480</v>
      </c>
      <c r="E4288" t="s">
        <v>65</v>
      </c>
    </row>
    <row r="4289" spans="1:5" x14ac:dyDescent="0.3">
      <c r="A4289" t="s">
        <v>1190</v>
      </c>
      <c r="B4289" t="s">
        <v>2481</v>
      </c>
      <c r="C4289">
        <v>0.64540874189078723</v>
      </c>
      <c r="D4289" t="s">
        <v>2480</v>
      </c>
      <c r="E4289" t="s">
        <v>65</v>
      </c>
    </row>
    <row r="4290" spans="1:5" x14ac:dyDescent="0.3">
      <c r="A4290" t="s">
        <v>1027</v>
      </c>
      <c r="B4290" t="s">
        <v>2481</v>
      </c>
      <c r="C4290">
        <v>0.64543392852387804</v>
      </c>
      <c r="D4290" t="s">
        <v>2480</v>
      </c>
      <c r="E4290" t="s">
        <v>65</v>
      </c>
    </row>
    <row r="4291" spans="1:5" x14ac:dyDescent="0.3">
      <c r="A4291" t="s">
        <v>826</v>
      </c>
      <c r="B4291" t="s">
        <v>2481</v>
      </c>
      <c r="C4291">
        <v>0.64570805596490499</v>
      </c>
      <c r="D4291" t="s">
        <v>2480</v>
      </c>
      <c r="E4291" t="s">
        <v>65</v>
      </c>
    </row>
    <row r="4292" spans="1:5" x14ac:dyDescent="0.3">
      <c r="A4292" t="s">
        <v>709</v>
      </c>
      <c r="B4292" t="s">
        <v>2481</v>
      </c>
      <c r="C4292">
        <v>0.64575284222397544</v>
      </c>
      <c r="D4292" t="s">
        <v>2480</v>
      </c>
      <c r="E4292" t="s">
        <v>65</v>
      </c>
    </row>
    <row r="4293" spans="1:5" x14ac:dyDescent="0.3">
      <c r="A4293" t="s">
        <v>1046</v>
      </c>
      <c r="B4293" t="s">
        <v>2481</v>
      </c>
      <c r="C4293">
        <v>0.64612456300550603</v>
      </c>
      <c r="D4293" t="s">
        <v>2480</v>
      </c>
      <c r="E4293" t="s">
        <v>65</v>
      </c>
    </row>
    <row r="4294" spans="1:5" x14ac:dyDescent="0.3">
      <c r="A4294" t="s">
        <v>1491</v>
      </c>
      <c r="B4294" t="s">
        <v>113</v>
      </c>
      <c r="C4294">
        <v>0.64612991352329097</v>
      </c>
      <c r="D4294" t="s">
        <v>2480</v>
      </c>
      <c r="E4294" t="s">
        <v>65</v>
      </c>
    </row>
    <row r="4295" spans="1:5" x14ac:dyDescent="0.3">
      <c r="A4295" t="s">
        <v>994</v>
      </c>
      <c r="B4295" t="s">
        <v>2481</v>
      </c>
      <c r="C4295">
        <v>0.64618746899457613</v>
      </c>
      <c r="D4295" t="s">
        <v>2480</v>
      </c>
      <c r="E4295" t="s">
        <v>65</v>
      </c>
    </row>
    <row r="4296" spans="1:5" x14ac:dyDescent="0.3">
      <c r="A4296" t="s">
        <v>2280</v>
      </c>
      <c r="B4296" t="s">
        <v>132</v>
      </c>
      <c r="C4296">
        <v>0.64626587545060799</v>
      </c>
      <c r="D4296" t="s">
        <v>2480</v>
      </c>
      <c r="E4296" t="s">
        <v>65</v>
      </c>
    </row>
    <row r="4297" spans="1:5" x14ac:dyDescent="0.3">
      <c r="A4297" t="s">
        <v>1130</v>
      </c>
      <c r="B4297" t="s">
        <v>113</v>
      </c>
      <c r="C4297">
        <v>0.64633805533715705</v>
      </c>
      <c r="D4297" t="s">
        <v>2480</v>
      </c>
      <c r="E4297" t="s">
        <v>65</v>
      </c>
    </row>
    <row r="4298" spans="1:5" x14ac:dyDescent="0.3">
      <c r="A4298" t="s">
        <v>1603</v>
      </c>
      <c r="B4298" t="s">
        <v>66</v>
      </c>
      <c r="C4298">
        <v>0.64640016670894196</v>
      </c>
      <c r="D4298" t="s">
        <v>2480</v>
      </c>
      <c r="E4298" t="s">
        <v>65</v>
      </c>
    </row>
    <row r="4299" spans="1:5" x14ac:dyDescent="0.3">
      <c r="A4299" t="s">
        <v>1489</v>
      </c>
      <c r="B4299" t="s">
        <v>132</v>
      </c>
      <c r="C4299">
        <v>0.64646503723899695</v>
      </c>
      <c r="D4299" t="s">
        <v>2480</v>
      </c>
      <c r="E4299" t="s">
        <v>65</v>
      </c>
    </row>
    <row r="4300" spans="1:5" x14ac:dyDescent="0.3">
      <c r="A4300" t="s">
        <v>859</v>
      </c>
      <c r="B4300" t="s">
        <v>2481</v>
      </c>
      <c r="C4300">
        <v>0.64649957331680485</v>
      </c>
      <c r="D4300" t="s">
        <v>2480</v>
      </c>
      <c r="E4300" t="s">
        <v>65</v>
      </c>
    </row>
    <row r="4301" spans="1:5" x14ac:dyDescent="0.3">
      <c r="A4301" t="s">
        <v>2043</v>
      </c>
      <c r="B4301" t="s">
        <v>132</v>
      </c>
      <c r="C4301">
        <v>0.64653831896436997</v>
      </c>
      <c r="D4301" t="s">
        <v>2480</v>
      </c>
      <c r="E4301" t="s">
        <v>65</v>
      </c>
    </row>
    <row r="4302" spans="1:5" x14ac:dyDescent="0.3">
      <c r="A4302" t="s">
        <v>1435</v>
      </c>
      <c r="B4302" t="s">
        <v>2481</v>
      </c>
      <c r="C4302">
        <v>0.646594708433331</v>
      </c>
      <c r="D4302" t="s">
        <v>2480</v>
      </c>
      <c r="E4302" t="s">
        <v>65</v>
      </c>
    </row>
    <row r="4303" spans="1:5" x14ac:dyDescent="0.3">
      <c r="A4303" t="s">
        <v>655</v>
      </c>
      <c r="B4303" t="s">
        <v>132</v>
      </c>
      <c r="C4303">
        <v>0.64689609868836195</v>
      </c>
      <c r="D4303" t="s">
        <v>2480</v>
      </c>
      <c r="E4303" t="s">
        <v>65</v>
      </c>
    </row>
    <row r="4304" spans="1:5" x14ac:dyDescent="0.3">
      <c r="A4304" t="s">
        <v>1260</v>
      </c>
      <c r="B4304" t="s">
        <v>2481</v>
      </c>
      <c r="C4304">
        <v>0.64694898544726598</v>
      </c>
      <c r="D4304" t="s">
        <v>2480</v>
      </c>
      <c r="E4304" t="s">
        <v>65</v>
      </c>
    </row>
    <row r="4305" spans="1:5" x14ac:dyDescent="0.3">
      <c r="A4305" t="s">
        <v>1564</v>
      </c>
      <c r="B4305" t="s">
        <v>113</v>
      </c>
      <c r="C4305">
        <v>0.64697918635099705</v>
      </c>
      <c r="D4305" t="s">
        <v>2480</v>
      </c>
      <c r="E4305" t="s">
        <v>65</v>
      </c>
    </row>
    <row r="4306" spans="1:5" x14ac:dyDescent="0.3">
      <c r="A4306" t="s">
        <v>721</v>
      </c>
      <c r="B4306" t="s">
        <v>132</v>
      </c>
      <c r="C4306">
        <v>0.64720350259829995</v>
      </c>
      <c r="D4306" t="s">
        <v>2480</v>
      </c>
      <c r="E4306" t="s">
        <v>65</v>
      </c>
    </row>
    <row r="4307" spans="1:5" x14ac:dyDescent="0.3">
      <c r="A4307" t="s">
        <v>472</v>
      </c>
      <c r="B4307" t="s">
        <v>2481</v>
      </c>
      <c r="C4307">
        <v>0.64724029759415025</v>
      </c>
      <c r="D4307" t="s">
        <v>2480</v>
      </c>
      <c r="E4307" t="s">
        <v>65</v>
      </c>
    </row>
    <row r="4308" spans="1:5" x14ac:dyDescent="0.3">
      <c r="A4308" t="s">
        <v>2281</v>
      </c>
      <c r="B4308" t="s">
        <v>132</v>
      </c>
      <c r="C4308">
        <v>0.64730019849596498</v>
      </c>
      <c r="D4308" t="s">
        <v>2480</v>
      </c>
      <c r="E4308" t="s">
        <v>65</v>
      </c>
    </row>
    <row r="4309" spans="1:5" x14ac:dyDescent="0.3">
      <c r="A4309" t="s">
        <v>1290</v>
      </c>
      <c r="B4309" t="s">
        <v>2481</v>
      </c>
      <c r="C4309">
        <v>0.64730413248531904</v>
      </c>
      <c r="D4309" t="s">
        <v>2480</v>
      </c>
      <c r="E4309" t="s">
        <v>65</v>
      </c>
    </row>
    <row r="4310" spans="1:5" x14ac:dyDescent="0.3">
      <c r="A4310" t="s">
        <v>805</v>
      </c>
      <c r="B4310" t="s">
        <v>2481</v>
      </c>
      <c r="C4310">
        <v>0.64743314388407791</v>
      </c>
      <c r="D4310" t="s">
        <v>2480</v>
      </c>
      <c r="E4310" t="s">
        <v>65</v>
      </c>
    </row>
    <row r="4311" spans="1:5" x14ac:dyDescent="0.3">
      <c r="A4311" t="s">
        <v>1697</v>
      </c>
      <c r="B4311" t="s">
        <v>132</v>
      </c>
      <c r="C4311">
        <v>0.64754117573343195</v>
      </c>
      <c r="D4311" t="s">
        <v>2480</v>
      </c>
      <c r="E4311" t="s">
        <v>65</v>
      </c>
    </row>
    <row r="4312" spans="1:5" x14ac:dyDescent="0.3">
      <c r="A4312" t="s">
        <v>870</v>
      </c>
      <c r="B4312" t="s">
        <v>2481</v>
      </c>
      <c r="C4312">
        <v>0.64768425368703131</v>
      </c>
      <c r="D4312" t="s">
        <v>2480</v>
      </c>
      <c r="E4312" t="s">
        <v>65</v>
      </c>
    </row>
    <row r="4313" spans="1:5" x14ac:dyDescent="0.3">
      <c r="A4313" t="s">
        <v>1195</v>
      </c>
      <c r="B4313" t="s">
        <v>132</v>
      </c>
      <c r="C4313">
        <v>0.64769577385077703</v>
      </c>
      <c r="D4313" t="s">
        <v>2480</v>
      </c>
      <c r="E4313" t="s">
        <v>65</v>
      </c>
    </row>
    <row r="4314" spans="1:5" x14ac:dyDescent="0.3">
      <c r="A4314" t="s">
        <v>933</v>
      </c>
      <c r="B4314" t="s">
        <v>132</v>
      </c>
      <c r="C4314">
        <v>0.64781864850086701</v>
      </c>
      <c r="D4314" t="s">
        <v>2480</v>
      </c>
      <c r="E4314" t="s">
        <v>65</v>
      </c>
    </row>
    <row r="4315" spans="1:5" x14ac:dyDescent="0.3">
      <c r="A4315" t="s">
        <v>2351</v>
      </c>
      <c r="B4315" t="s">
        <v>132</v>
      </c>
      <c r="C4315">
        <v>0.64786779323328203</v>
      </c>
      <c r="D4315" t="s">
        <v>2480</v>
      </c>
      <c r="E4315" t="s">
        <v>65</v>
      </c>
    </row>
    <row r="4316" spans="1:5" x14ac:dyDescent="0.3">
      <c r="A4316" t="s">
        <v>1646</v>
      </c>
      <c r="B4316" t="s">
        <v>66</v>
      </c>
      <c r="C4316">
        <v>0.64791888501735395</v>
      </c>
      <c r="D4316" t="s">
        <v>2480</v>
      </c>
      <c r="E4316" t="s">
        <v>65</v>
      </c>
    </row>
    <row r="4317" spans="1:5" x14ac:dyDescent="0.3">
      <c r="A4317" t="s">
        <v>397</v>
      </c>
      <c r="B4317" t="s">
        <v>2481</v>
      </c>
      <c r="C4317">
        <v>0.64823832361853795</v>
      </c>
      <c r="D4317" t="s">
        <v>2480</v>
      </c>
      <c r="E4317" t="s">
        <v>65</v>
      </c>
    </row>
    <row r="4318" spans="1:5" x14ac:dyDescent="0.3">
      <c r="A4318" t="s">
        <v>1063</v>
      </c>
      <c r="B4318" t="s">
        <v>113</v>
      </c>
      <c r="C4318">
        <v>0.64825417050911094</v>
      </c>
      <c r="D4318" t="s">
        <v>2480</v>
      </c>
      <c r="E4318" t="s">
        <v>65</v>
      </c>
    </row>
    <row r="4319" spans="1:5" x14ac:dyDescent="0.3">
      <c r="A4319" t="s">
        <v>1162</v>
      </c>
      <c r="B4319" t="s">
        <v>113</v>
      </c>
      <c r="C4319">
        <v>0.64852699340841102</v>
      </c>
      <c r="D4319" t="s">
        <v>2480</v>
      </c>
      <c r="E4319" t="s">
        <v>65</v>
      </c>
    </row>
    <row r="4320" spans="1:5" x14ac:dyDescent="0.3">
      <c r="A4320" t="s">
        <v>1396</v>
      </c>
      <c r="B4320" t="s">
        <v>113</v>
      </c>
      <c r="C4320">
        <v>0.648812726158702</v>
      </c>
      <c r="D4320" t="s">
        <v>2480</v>
      </c>
      <c r="E4320" t="s">
        <v>65</v>
      </c>
    </row>
    <row r="4321" spans="1:5" x14ac:dyDescent="0.3">
      <c r="A4321" t="s">
        <v>1250</v>
      </c>
      <c r="B4321" t="s">
        <v>132</v>
      </c>
      <c r="C4321">
        <v>0.64882496721723903</v>
      </c>
      <c r="D4321" t="s">
        <v>2480</v>
      </c>
      <c r="E4321" t="s">
        <v>65</v>
      </c>
    </row>
    <row r="4322" spans="1:5" x14ac:dyDescent="0.3">
      <c r="A4322" t="s">
        <v>1546</v>
      </c>
      <c r="B4322" t="s">
        <v>132</v>
      </c>
      <c r="C4322">
        <v>0.64883103165086997</v>
      </c>
      <c r="D4322" t="s">
        <v>2480</v>
      </c>
      <c r="E4322" t="s">
        <v>65</v>
      </c>
    </row>
    <row r="4323" spans="1:5" x14ac:dyDescent="0.3">
      <c r="A4323" t="s">
        <v>1635</v>
      </c>
      <c r="B4323" t="s">
        <v>2481</v>
      </c>
      <c r="C4323">
        <v>0.64885363574523003</v>
      </c>
      <c r="D4323" t="s">
        <v>2480</v>
      </c>
      <c r="E4323" t="s">
        <v>65</v>
      </c>
    </row>
    <row r="4324" spans="1:5" x14ac:dyDescent="0.3">
      <c r="A4324" t="s">
        <v>1160</v>
      </c>
      <c r="B4324" t="s">
        <v>132</v>
      </c>
      <c r="C4324">
        <v>0.64895409445131003</v>
      </c>
      <c r="D4324" t="s">
        <v>2480</v>
      </c>
      <c r="E4324" t="s">
        <v>65</v>
      </c>
    </row>
    <row r="4325" spans="1:5" x14ac:dyDescent="0.3">
      <c r="A4325" t="s">
        <v>1035</v>
      </c>
      <c r="B4325" t="s">
        <v>2481</v>
      </c>
      <c r="C4325">
        <v>0.64904267820507078</v>
      </c>
      <c r="D4325" t="s">
        <v>2480</v>
      </c>
      <c r="E4325" t="s">
        <v>65</v>
      </c>
    </row>
    <row r="4326" spans="1:5" x14ac:dyDescent="0.3">
      <c r="A4326" t="s">
        <v>740</v>
      </c>
      <c r="B4326" t="s">
        <v>2481</v>
      </c>
      <c r="C4326">
        <v>0.64925543347883796</v>
      </c>
      <c r="D4326" t="s">
        <v>2480</v>
      </c>
      <c r="E4326" t="s">
        <v>65</v>
      </c>
    </row>
    <row r="4327" spans="1:5" x14ac:dyDescent="0.3">
      <c r="A4327" t="s">
        <v>627</v>
      </c>
      <c r="B4327" t="s">
        <v>2481</v>
      </c>
      <c r="C4327">
        <v>0.64935254114563579</v>
      </c>
      <c r="D4327" t="s">
        <v>2480</v>
      </c>
      <c r="E4327" t="s">
        <v>65</v>
      </c>
    </row>
    <row r="4328" spans="1:5" x14ac:dyDescent="0.3">
      <c r="A4328" t="s">
        <v>1421</v>
      </c>
      <c r="B4328" t="s">
        <v>2481</v>
      </c>
      <c r="C4328">
        <v>0.64951341462622603</v>
      </c>
      <c r="D4328" t="s">
        <v>2480</v>
      </c>
      <c r="E4328" t="s">
        <v>65</v>
      </c>
    </row>
    <row r="4329" spans="1:5" x14ac:dyDescent="0.3">
      <c r="A4329" t="s">
        <v>578</v>
      </c>
      <c r="B4329" t="s">
        <v>66</v>
      </c>
      <c r="C4329">
        <v>0.64980010637655505</v>
      </c>
      <c r="D4329" t="s">
        <v>2480</v>
      </c>
      <c r="E4329" t="s">
        <v>65</v>
      </c>
    </row>
    <row r="4330" spans="1:5" x14ac:dyDescent="0.3">
      <c r="A4330" t="s">
        <v>1158</v>
      </c>
      <c r="B4330" t="s">
        <v>113</v>
      </c>
      <c r="C4330">
        <v>0.64988509114154902</v>
      </c>
      <c r="D4330" t="s">
        <v>2480</v>
      </c>
      <c r="E4330" t="s">
        <v>65</v>
      </c>
    </row>
    <row r="4331" spans="1:5" x14ac:dyDescent="0.3">
      <c r="A4331" t="s">
        <v>696</v>
      </c>
      <c r="B4331" t="s">
        <v>132</v>
      </c>
      <c r="C4331">
        <v>0.65000362512675014</v>
      </c>
      <c r="D4331" t="s">
        <v>2480</v>
      </c>
      <c r="E4331" t="s">
        <v>65</v>
      </c>
    </row>
    <row r="4332" spans="1:5" x14ac:dyDescent="0.3">
      <c r="A4332" t="s">
        <v>751</v>
      </c>
      <c r="B4332" t="s">
        <v>132</v>
      </c>
      <c r="C4332">
        <v>0.65000362512675014</v>
      </c>
      <c r="D4332" t="s">
        <v>2480</v>
      </c>
      <c r="E4332" t="s">
        <v>65</v>
      </c>
    </row>
    <row r="4333" spans="1:5" x14ac:dyDescent="0.3">
      <c r="A4333" t="s">
        <v>770</v>
      </c>
      <c r="B4333" t="s">
        <v>132</v>
      </c>
      <c r="C4333">
        <v>0.65000362512675014</v>
      </c>
      <c r="D4333" t="s">
        <v>2480</v>
      </c>
      <c r="E4333" t="s">
        <v>65</v>
      </c>
    </row>
    <row r="4334" spans="1:5" x14ac:dyDescent="0.3">
      <c r="A4334" t="s">
        <v>1682</v>
      </c>
      <c r="B4334" t="s">
        <v>2481</v>
      </c>
      <c r="C4334">
        <v>0.65001406576167964</v>
      </c>
      <c r="D4334" t="s">
        <v>2480</v>
      </c>
      <c r="E4334" t="s">
        <v>65</v>
      </c>
    </row>
    <row r="4335" spans="1:5" x14ac:dyDescent="0.3">
      <c r="A4335" t="s">
        <v>1379</v>
      </c>
      <c r="B4335" t="s">
        <v>113</v>
      </c>
      <c r="C4335">
        <v>0.65001651708665598</v>
      </c>
      <c r="D4335" t="s">
        <v>2480</v>
      </c>
      <c r="E4335" t="s">
        <v>65</v>
      </c>
    </row>
    <row r="4336" spans="1:5" x14ac:dyDescent="0.3">
      <c r="A4336" t="s">
        <v>866</v>
      </c>
      <c r="B4336" t="s">
        <v>2481</v>
      </c>
      <c r="C4336">
        <v>0.65055365780634922</v>
      </c>
      <c r="D4336" t="s">
        <v>2480</v>
      </c>
      <c r="E4336" t="s">
        <v>65</v>
      </c>
    </row>
    <row r="4337" spans="1:5" x14ac:dyDescent="0.3">
      <c r="A4337" t="s">
        <v>2279</v>
      </c>
      <c r="B4337" t="s">
        <v>132</v>
      </c>
      <c r="C4337">
        <v>0.65059989758409398</v>
      </c>
      <c r="D4337" t="s">
        <v>2480</v>
      </c>
      <c r="E4337" t="s">
        <v>65</v>
      </c>
    </row>
    <row r="4338" spans="1:5" x14ac:dyDescent="0.3">
      <c r="A4338" t="s">
        <v>1553</v>
      </c>
      <c r="B4338" t="s">
        <v>66</v>
      </c>
      <c r="C4338">
        <v>0.65076806843276602</v>
      </c>
      <c r="D4338" t="s">
        <v>2480</v>
      </c>
      <c r="E4338" t="s">
        <v>65</v>
      </c>
    </row>
    <row r="4339" spans="1:5" x14ac:dyDescent="0.3">
      <c r="A4339" t="s">
        <v>1614</v>
      </c>
      <c r="B4339" t="s">
        <v>66</v>
      </c>
      <c r="C4339">
        <v>0.65084273823345895</v>
      </c>
      <c r="D4339" t="s">
        <v>2480</v>
      </c>
      <c r="E4339" t="s">
        <v>65</v>
      </c>
    </row>
    <row r="4340" spans="1:5" x14ac:dyDescent="0.3">
      <c r="A4340" t="s">
        <v>1049</v>
      </c>
      <c r="B4340" t="s">
        <v>2481</v>
      </c>
      <c r="C4340">
        <v>0.65099246694271384</v>
      </c>
      <c r="D4340" t="s">
        <v>2480</v>
      </c>
      <c r="E4340" t="s">
        <v>65</v>
      </c>
    </row>
    <row r="4341" spans="1:5" x14ac:dyDescent="0.3">
      <c r="A4341" t="s">
        <v>1044</v>
      </c>
      <c r="B4341" t="s">
        <v>2481</v>
      </c>
      <c r="C4341">
        <v>0.65102705693604401</v>
      </c>
      <c r="D4341" t="s">
        <v>2480</v>
      </c>
      <c r="E4341" t="s">
        <v>65</v>
      </c>
    </row>
    <row r="4342" spans="1:5" x14ac:dyDescent="0.3">
      <c r="A4342" t="s">
        <v>432</v>
      </c>
      <c r="B4342" t="s">
        <v>2481</v>
      </c>
      <c r="C4342">
        <v>0.65107883650941245</v>
      </c>
      <c r="D4342" t="s">
        <v>2480</v>
      </c>
      <c r="E4342" t="s">
        <v>65</v>
      </c>
    </row>
    <row r="4343" spans="1:5" x14ac:dyDescent="0.3">
      <c r="A4343" t="s">
        <v>1652</v>
      </c>
      <c r="B4343" t="s">
        <v>132</v>
      </c>
      <c r="C4343">
        <v>0.65108193203875397</v>
      </c>
      <c r="D4343" t="s">
        <v>2480</v>
      </c>
      <c r="E4343" t="s">
        <v>65</v>
      </c>
    </row>
    <row r="4344" spans="1:5" x14ac:dyDescent="0.3">
      <c r="A4344" t="s">
        <v>523</v>
      </c>
      <c r="B4344" t="s">
        <v>66</v>
      </c>
      <c r="C4344">
        <v>0.651169713934177</v>
      </c>
      <c r="D4344" t="s">
        <v>2480</v>
      </c>
      <c r="E4344" t="s">
        <v>65</v>
      </c>
    </row>
    <row r="4345" spans="1:5" x14ac:dyDescent="0.3">
      <c r="A4345" t="s">
        <v>1528</v>
      </c>
      <c r="B4345" t="s">
        <v>2481</v>
      </c>
      <c r="C4345">
        <v>0.65141970570941299</v>
      </c>
      <c r="D4345" t="s">
        <v>2480</v>
      </c>
      <c r="E4345" t="s">
        <v>65</v>
      </c>
    </row>
    <row r="4346" spans="1:5" x14ac:dyDescent="0.3">
      <c r="A4346" t="s">
        <v>698</v>
      </c>
      <c r="B4346" t="s">
        <v>132</v>
      </c>
      <c r="C4346">
        <v>0.65157065759177402</v>
      </c>
      <c r="D4346" t="s">
        <v>2480</v>
      </c>
      <c r="E4346" t="s">
        <v>65</v>
      </c>
    </row>
    <row r="4347" spans="1:5" x14ac:dyDescent="0.3">
      <c r="A4347" t="s">
        <v>1234</v>
      </c>
      <c r="B4347" t="s">
        <v>2481</v>
      </c>
      <c r="C4347">
        <v>0.65160114302958905</v>
      </c>
      <c r="D4347" t="s">
        <v>2480</v>
      </c>
      <c r="E4347" t="s">
        <v>65</v>
      </c>
    </row>
    <row r="4348" spans="1:5" x14ac:dyDescent="0.3">
      <c r="A4348" t="s">
        <v>543</v>
      </c>
      <c r="B4348" t="s">
        <v>2481</v>
      </c>
      <c r="C4348">
        <v>0.6516018325045343</v>
      </c>
      <c r="D4348" t="s">
        <v>2480</v>
      </c>
      <c r="E4348" t="s">
        <v>65</v>
      </c>
    </row>
    <row r="4349" spans="1:5" x14ac:dyDescent="0.3">
      <c r="A4349" t="s">
        <v>2145</v>
      </c>
      <c r="B4349" t="s">
        <v>132</v>
      </c>
      <c r="C4349">
        <v>0.65172795228027502</v>
      </c>
      <c r="D4349" t="s">
        <v>2480</v>
      </c>
      <c r="E4349" t="s">
        <v>65</v>
      </c>
    </row>
    <row r="4350" spans="1:5" x14ac:dyDescent="0.3">
      <c r="A4350" t="s">
        <v>1080</v>
      </c>
      <c r="B4350" t="s">
        <v>113</v>
      </c>
      <c r="C4350">
        <v>0.65182888919590998</v>
      </c>
      <c r="D4350" t="s">
        <v>2480</v>
      </c>
      <c r="E4350" t="s">
        <v>65</v>
      </c>
    </row>
    <row r="4351" spans="1:5" x14ac:dyDescent="0.3">
      <c r="A4351" t="s">
        <v>1224</v>
      </c>
      <c r="B4351" t="s">
        <v>2481</v>
      </c>
      <c r="C4351">
        <v>0.65196121466942503</v>
      </c>
      <c r="D4351" t="s">
        <v>2480</v>
      </c>
      <c r="E4351" t="s">
        <v>65</v>
      </c>
    </row>
    <row r="4352" spans="1:5" x14ac:dyDescent="0.3">
      <c r="A4352" t="s">
        <v>639</v>
      </c>
      <c r="B4352" t="s">
        <v>113</v>
      </c>
      <c r="C4352">
        <v>0.65208825231098977</v>
      </c>
      <c r="D4352" t="s">
        <v>2480</v>
      </c>
      <c r="E4352" t="s">
        <v>65</v>
      </c>
    </row>
    <row r="4353" spans="1:5" x14ac:dyDescent="0.3">
      <c r="A4353" t="s">
        <v>582</v>
      </c>
      <c r="B4353" t="s">
        <v>2481</v>
      </c>
      <c r="C4353">
        <v>0.65245731805609797</v>
      </c>
      <c r="D4353" t="s">
        <v>2480</v>
      </c>
      <c r="E4353" t="s">
        <v>65</v>
      </c>
    </row>
    <row r="4354" spans="1:5" x14ac:dyDescent="0.3">
      <c r="A4354" t="s">
        <v>407</v>
      </c>
      <c r="B4354" t="s">
        <v>66</v>
      </c>
      <c r="C4354">
        <v>0.65246116101067597</v>
      </c>
      <c r="D4354" t="s">
        <v>2480</v>
      </c>
      <c r="E4354" t="s">
        <v>65</v>
      </c>
    </row>
    <row r="4355" spans="1:5" x14ac:dyDescent="0.3">
      <c r="A4355" t="s">
        <v>862</v>
      </c>
      <c r="B4355" t="s">
        <v>2481</v>
      </c>
      <c r="C4355">
        <v>0.65250678237245274</v>
      </c>
      <c r="D4355" t="s">
        <v>2480</v>
      </c>
      <c r="E4355" t="s">
        <v>65</v>
      </c>
    </row>
    <row r="4356" spans="1:5" x14ac:dyDescent="0.3">
      <c r="A4356" t="s">
        <v>505</v>
      </c>
      <c r="B4356" t="s">
        <v>2481</v>
      </c>
      <c r="C4356">
        <v>0.65256084317923813</v>
      </c>
      <c r="D4356" t="s">
        <v>2480</v>
      </c>
      <c r="E4356" t="s">
        <v>65</v>
      </c>
    </row>
    <row r="4357" spans="1:5" x14ac:dyDescent="0.3">
      <c r="A4357" t="s">
        <v>776</v>
      </c>
      <c r="B4357" t="s">
        <v>113</v>
      </c>
      <c r="C4357">
        <v>0.6526256023702186</v>
      </c>
      <c r="D4357" t="s">
        <v>2480</v>
      </c>
      <c r="E4357" t="s">
        <v>65</v>
      </c>
    </row>
    <row r="4358" spans="1:5" x14ac:dyDescent="0.3">
      <c r="A4358" t="s">
        <v>1041</v>
      </c>
      <c r="B4358" t="s">
        <v>2481</v>
      </c>
      <c r="C4358">
        <v>0.65264790267428907</v>
      </c>
      <c r="D4358" t="s">
        <v>2480</v>
      </c>
      <c r="E4358" t="s">
        <v>65</v>
      </c>
    </row>
    <row r="4359" spans="1:5" x14ac:dyDescent="0.3">
      <c r="A4359" t="s">
        <v>1503</v>
      </c>
      <c r="B4359" t="s">
        <v>132</v>
      </c>
      <c r="C4359">
        <v>0.65272395141159001</v>
      </c>
      <c r="D4359" t="s">
        <v>2480</v>
      </c>
      <c r="E4359" t="s">
        <v>65</v>
      </c>
    </row>
    <row r="4360" spans="1:5" x14ac:dyDescent="0.3">
      <c r="A4360" t="s">
        <v>1570</v>
      </c>
      <c r="B4360" t="s">
        <v>113</v>
      </c>
      <c r="C4360">
        <v>0.65289210901475114</v>
      </c>
      <c r="D4360" t="s">
        <v>2480</v>
      </c>
      <c r="E4360" t="s">
        <v>65</v>
      </c>
    </row>
    <row r="4361" spans="1:5" x14ac:dyDescent="0.3">
      <c r="A4361" t="s">
        <v>1397</v>
      </c>
      <c r="B4361" t="s">
        <v>113</v>
      </c>
      <c r="C4361">
        <v>0.65289960967511196</v>
      </c>
      <c r="D4361" t="s">
        <v>2480</v>
      </c>
      <c r="E4361" t="s">
        <v>65</v>
      </c>
    </row>
    <row r="4362" spans="1:5" x14ac:dyDescent="0.3">
      <c r="A4362" t="s">
        <v>1182</v>
      </c>
      <c r="B4362" t="s">
        <v>66</v>
      </c>
      <c r="C4362">
        <v>0.65296419912447701</v>
      </c>
      <c r="D4362" t="s">
        <v>2480</v>
      </c>
      <c r="E4362" t="s">
        <v>65</v>
      </c>
    </row>
    <row r="4363" spans="1:5" x14ac:dyDescent="0.3">
      <c r="A4363" t="s">
        <v>829</v>
      </c>
      <c r="B4363" t="s">
        <v>66</v>
      </c>
      <c r="C4363">
        <v>0.65300552282455304</v>
      </c>
      <c r="D4363" t="s">
        <v>2480</v>
      </c>
      <c r="E4363" t="s">
        <v>65</v>
      </c>
    </row>
    <row r="4364" spans="1:5" x14ac:dyDescent="0.3">
      <c r="A4364" t="s">
        <v>2026</v>
      </c>
      <c r="B4364" t="s">
        <v>132</v>
      </c>
      <c r="C4364">
        <v>0.65316279952878598</v>
      </c>
      <c r="D4364" t="s">
        <v>2480</v>
      </c>
      <c r="E4364" t="s">
        <v>65</v>
      </c>
    </row>
    <row r="4365" spans="1:5" x14ac:dyDescent="0.3">
      <c r="A4365" t="s">
        <v>1330</v>
      </c>
      <c r="B4365" t="s">
        <v>132</v>
      </c>
      <c r="C4365">
        <v>0.65324403713003698</v>
      </c>
      <c r="D4365" t="s">
        <v>2480</v>
      </c>
      <c r="E4365" t="s">
        <v>65</v>
      </c>
    </row>
    <row r="4366" spans="1:5" x14ac:dyDescent="0.3">
      <c r="A4366" t="s">
        <v>1561</v>
      </c>
      <c r="B4366" t="s">
        <v>132</v>
      </c>
      <c r="C4366">
        <v>0.65326763710483704</v>
      </c>
      <c r="D4366" t="s">
        <v>2480</v>
      </c>
      <c r="E4366" t="s">
        <v>65</v>
      </c>
    </row>
    <row r="4367" spans="1:5" x14ac:dyDescent="0.3">
      <c r="A4367" t="s">
        <v>378</v>
      </c>
      <c r="B4367" t="s">
        <v>113</v>
      </c>
      <c r="C4367">
        <v>0.65330888396043696</v>
      </c>
      <c r="D4367" t="s">
        <v>2480</v>
      </c>
      <c r="E4367" t="s">
        <v>65</v>
      </c>
    </row>
    <row r="4368" spans="1:5" x14ac:dyDescent="0.3">
      <c r="A4368" t="s">
        <v>1387</v>
      </c>
      <c r="B4368" t="s">
        <v>66</v>
      </c>
      <c r="C4368">
        <v>0.65344488937664802</v>
      </c>
      <c r="D4368" t="s">
        <v>2480</v>
      </c>
      <c r="E4368" t="s">
        <v>65</v>
      </c>
    </row>
    <row r="4369" spans="1:5" x14ac:dyDescent="0.3">
      <c r="A4369" t="s">
        <v>1529</v>
      </c>
      <c r="B4369" t="s">
        <v>132</v>
      </c>
      <c r="C4369">
        <v>0.65353422187325405</v>
      </c>
      <c r="D4369" t="s">
        <v>2480</v>
      </c>
      <c r="E4369" t="s">
        <v>65</v>
      </c>
    </row>
    <row r="4370" spans="1:5" x14ac:dyDescent="0.3">
      <c r="A4370" t="s">
        <v>1406</v>
      </c>
      <c r="B4370" t="s">
        <v>132</v>
      </c>
      <c r="C4370">
        <v>0.65356743994724698</v>
      </c>
      <c r="D4370" t="s">
        <v>2480</v>
      </c>
      <c r="E4370" t="s">
        <v>65</v>
      </c>
    </row>
    <row r="4371" spans="1:5" x14ac:dyDescent="0.3">
      <c r="A4371" t="s">
        <v>1238</v>
      </c>
      <c r="B4371" t="s">
        <v>132</v>
      </c>
      <c r="C4371">
        <v>0.65359160849827103</v>
      </c>
      <c r="D4371" t="s">
        <v>2480</v>
      </c>
      <c r="E4371" t="s">
        <v>65</v>
      </c>
    </row>
    <row r="4372" spans="1:5" x14ac:dyDescent="0.3">
      <c r="A4372" t="s">
        <v>1516</v>
      </c>
      <c r="B4372" t="s">
        <v>66</v>
      </c>
      <c r="C4372">
        <v>0.65372041881907095</v>
      </c>
      <c r="D4372" t="s">
        <v>2480</v>
      </c>
      <c r="E4372" t="s">
        <v>65</v>
      </c>
    </row>
    <row r="4373" spans="1:5" x14ac:dyDescent="0.3">
      <c r="A4373" t="s">
        <v>580</v>
      </c>
      <c r="B4373" t="s">
        <v>2481</v>
      </c>
      <c r="C4373">
        <v>0.65376656632117058</v>
      </c>
      <c r="D4373" t="s">
        <v>2480</v>
      </c>
      <c r="E4373" t="s">
        <v>65</v>
      </c>
    </row>
    <row r="4374" spans="1:5" x14ac:dyDescent="0.3">
      <c r="A4374" t="s">
        <v>1354</v>
      </c>
      <c r="B4374" t="s">
        <v>66</v>
      </c>
      <c r="C4374">
        <v>0.65386819506397298</v>
      </c>
      <c r="D4374" t="s">
        <v>2480</v>
      </c>
      <c r="E4374" t="s">
        <v>65</v>
      </c>
    </row>
    <row r="4375" spans="1:5" x14ac:dyDescent="0.3">
      <c r="A4375" t="s">
        <v>1089</v>
      </c>
      <c r="B4375" t="s">
        <v>132</v>
      </c>
      <c r="C4375">
        <v>0.653937671783827</v>
      </c>
      <c r="D4375" t="s">
        <v>2480</v>
      </c>
      <c r="E4375" t="s">
        <v>65</v>
      </c>
    </row>
    <row r="4376" spans="1:5" x14ac:dyDescent="0.3">
      <c r="A4376" t="s">
        <v>1293</v>
      </c>
      <c r="B4376" t="s">
        <v>2481</v>
      </c>
      <c r="C4376">
        <v>0.65394996023750795</v>
      </c>
      <c r="D4376" t="s">
        <v>2480</v>
      </c>
      <c r="E4376" t="s">
        <v>65</v>
      </c>
    </row>
    <row r="4377" spans="1:5" x14ac:dyDescent="0.3">
      <c r="A4377" t="s">
        <v>720</v>
      </c>
      <c r="B4377" t="s">
        <v>132</v>
      </c>
      <c r="C4377">
        <v>0.65395174070813</v>
      </c>
      <c r="D4377" t="s">
        <v>2480</v>
      </c>
      <c r="E4377" t="s">
        <v>65</v>
      </c>
    </row>
    <row r="4378" spans="1:5" x14ac:dyDescent="0.3">
      <c r="A4378" t="s">
        <v>374</v>
      </c>
      <c r="B4378" t="s">
        <v>66</v>
      </c>
      <c r="C4378">
        <v>0.65401358735215098</v>
      </c>
      <c r="D4378" t="s">
        <v>2480</v>
      </c>
      <c r="E4378" t="s">
        <v>65</v>
      </c>
    </row>
    <row r="4379" spans="1:5" x14ac:dyDescent="0.3">
      <c r="A4379" t="s">
        <v>333</v>
      </c>
      <c r="B4379" t="s">
        <v>132</v>
      </c>
      <c r="C4379">
        <v>0.65405237233898705</v>
      </c>
      <c r="D4379" t="s">
        <v>2480</v>
      </c>
      <c r="E4379" t="s">
        <v>65</v>
      </c>
    </row>
    <row r="4380" spans="1:5" x14ac:dyDescent="0.3">
      <c r="A4380" t="s">
        <v>2402</v>
      </c>
      <c r="B4380" t="s">
        <v>113</v>
      </c>
      <c r="C4380">
        <v>0.65409922298142498</v>
      </c>
      <c r="D4380" t="s">
        <v>2480</v>
      </c>
      <c r="E4380" t="s">
        <v>65</v>
      </c>
    </row>
    <row r="4381" spans="1:5" x14ac:dyDescent="0.3">
      <c r="A4381" t="s">
        <v>1601</v>
      </c>
      <c r="B4381" t="s">
        <v>2481</v>
      </c>
      <c r="C4381">
        <v>0.65412239155441787</v>
      </c>
      <c r="D4381" t="s">
        <v>2480</v>
      </c>
      <c r="E4381" t="s">
        <v>65</v>
      </c>
    </row>
    <row r="4382" spans="1:5" x14ac:dyDescent="0.3">
      <c r="A4382" t="s">
        <v>868</v>
      </c>
      <c r="B4382" t="s">
        <v>113</v>
      </c>
      <c r="C4382">
        <v>0.65417688281550479</v>
      </c>
      <c r="D4382" t="s">
        <v>2480</v>
      </c>
      <c r="E4382" t="s">
        <v>65</v>
      </c>
    </row>
    <row r="4383" spans="1:5" x14ac:dyDescent="0.3">
      <c r="A4383" t="s">
        <v>935</v>
      </c>
      <c r="B4383" t="s">
        <v>132</v>
      </c>
      <c r="C4383">
        <v>0.65422990400630499</v>
      </c>
      <c r="D4383" t="s">
        <v>2480</v>
      </c>
      <c r="E4383" t="s">
        <v>65</v>
      </c>
    </row>
    <row r="4384" spans="1:5" x14ac:dyDescent="0.3">
      <c r="A4384" t="s">
        <v>1419</v>
      </c>
      <c r="B4384" t="s">
        <v>132</v>
      </c>
      <c r="C4384">
        <v>0.65426661025682298</v>
      </c>
      <c r="D4384" t="s">
        <v>2480</v>
      </c>
      <c r="E4384" t="s">
        <v>65</v>
      </c>
    </row>
    <row r="4385" spans="1:5" x14ac:dyDescent="0.3">
      <c r="A4385" t="s">
        <v>797</v>
      </c>
      <c r="B4385" t="s">
        <v>66</v>
      </c>
      <c r="C4385">
        <v>0.65430248050805195</v>
      </c>
      <c r="D4385" t="s">
        <v>2480</v>
      </c>
      <c r="E4385" t="s">
        <v>65</v>
      </c>
    </row>
    <row r="4386" spans="1:5" x14ac:dyDescent="0.3">
      <c r="A4386" t="s">
        <v>875</v>
      </c>
      <c r="B4386" t="s">
        <v>66</v>
      </c>
      <c r="C4386">
        <v>0.65435207813116603</v>
      </c>
      <c r="D4386" t="s">
        <v>2480</v>
      </c>
      <c r="E4386" t="s">
        <v>65</v>
      </c>
    </row>
    <row r="4387" spans="1:5" x14ac:dyDescent="0.3">
      <c r="A4387" t="s">
        <v>1654</v>
      </c>
      <c r="B4387" t="s">
        <v>2481</v>
      </c>
      <c r="C4387">
        <v>0.65446080415998609</v>
      </c>
      <c r="D4387" t="s">
        <v>2480</v>
      </c>
      <c r="E4387" t="s">
        <v>65</v>
      </c>
    </row>
    <row r="4388" spans="1:5" x14ac:dyDescent="0.3">
      <c r="A4388" t="s">
        <v>493</v>
      </c>
      <c r="B4388" t="s">
        <v>132</v>
      </c>
      <c r="C4388">
        <v>0.65455633974129901</v>
      </c>
      <c r="D4388" t="s">
        <v>2480</v>
      </c>
      <c r="E4388" t="s">
        <v>65</v>
      </c>
    </row>
    <row r="4389" spans="1:5" x14ac:dyDescent="0.3">
      <c r="A4389" t="s">
        <v>334</v>
      </c>
      <c r="B4389" t="s">
        <v>132</v>
      </c>
      <c r="C4389">
        <v>0.65469823767368396</v>
      </c>
      <c r="D4389" t="s">
        <v>2480</v>
      </c>
      <c r="E4389" t="s">
        <v>65</v>
      </c>
    </row>
    <row r="4390" spans="1:5" x14ac:dyDescent="0.3">
      <c r="A4390" t="s">
        <v>1280</v>
      </c>
      <c r="B4390" t="s">
        <v>66</v>
      </c>
      <c r="C4390">
        <v>0.65479844847661905</v>
      </c>
      <c r="D4390" t="s">
        <v>2480</v>
      </c>
      <c r="E4390" t="s">
        <v>65</v>
      </c>
    </row>
    <row r="4391" spans="1:5" x14ac:dyDescent="0.3">
      <c r="A4391" t="s">
        <v>1718</v>
      </c>
      <c r="B4391" t="s">
        <v>66</v>
      </c>
      <c r="C4391">
        <v>0.65481089584869301</v>
      </c>
      <c r="D4391" t="s">
        <v>2480</v>
      </c>
      <c r="E4391" t="s">
        <v>65</v>
      </c>
    </row>
    <row r="4392" spans="1:5" x14ac:dyDescent="0.3">
      <c r="A4392" t="s">
        <v>1187</v>
      </c>
      <c r="B4392" t="s">
        <v>2481</v>
      </c>
      <c r="C4392">
        <v>0.65484516308144203</v>
      </c>
      <c r="D4392" t="s">
        <v>2480</v>
      </c>
      <c r="E4392" t="s">
        <v>65</v>
      </c>
    </row>
    <row r="4393" spans="1:5" x14ac:dyDescent="0.3">
      <c r="A4393" t="s">
        <v>1328</v>
      </c>
      <c r="B4393" t="s">
        <v>66</v>
      </c>
      <c r="C4393">
        <v>0.65497570090408697</v>
      </c>
      <c r="D4393" t="s">
        <v>2480</v>
      </c>
      <c r="E4393" t="s">
        <v>65</v>
      </c>
    </row>
    <row r="4394" spans="1:5" x14ac:dyDescent="0.3">
      <c r="A4394" t="s">
        <v>1402</v>
      </c>
      <c r="B4394" t="s">
        <v>132</v>
      </c>
      <c r="C4394">
        <v>0.65519500614497805</v>
      </c>
      <c r="D4394" t="s">
        <v>2480</v>
      </c>
      <c r="E4394" t="s">
        <v>65</v>
      </c>
    </row>
    <row r="4395" spans="1:5" x14ac:dyDescent="0.3">
      <c r="A4395" t="s">
        <v>825</v>
      </c>
      <c r="B4395" t="s">
        <v>66</v>
      </c>
      <c r="C4395">
        <v>0.65529045326361801</v>
      </c>
      <c r="D4395" t="s">
        <v>2480</v>
      </c>
      <c r="E4395" t="s">
        <v>65</v>
      </c>
    </row>
    <row r="4396" spans="1:5" x14ac:dyDescent="0.3">
      <c r="A4396" t="s">
        <v>799</v>
      </c>
      <c r="B4396" t="s">
        <v>132</v>
      </c>
      <c r="C4396">
        <v>0.65534149348272797</v>
      </c>
      <c r="D4396" t="s">
        <v>2480</v>
      </c>
      <c r="E4396" t="s">
        <v>65</v>
      </c>
    </row>
    <row r="4397" spans="1:5" x14ac:dyDescent="0.3">
      <c r="A4397" t="s">
        <v>2372</v>
      </c>
      <c r="B4397" t="s">
        <v>113</v>
      </c>
      <c r="C4397">
        <v>0.65541588359008696</v>
      </c>
      <c r="D4397" t="s">
        <v>2480</v>
      </c>
      <c r="E4397" t="s">
        <v>65</v>
      </c>
    </row>
    <row r="4398" spans="1:5" x14ac:dyDescent="0.3">
      <c r="A4398" t="s">
        <v>1028</v>
      </c>
      <c r="B4398" t="s">
        <v>2481</v>
      </c>
      <c r="C4398">
        <v>0.65544128665542745</v>
      </c>
      <c r="D4398" t="s">
        <v>2480</v>
      </c>
      <c r="E4398" t="s">
        <v>65</v>
      </c>
    </row>
    <row r="4399" spans="1:5" x14ac:dyDescent="0.3">
      <c r="A4399" t="s">
        <v>1173</v>
      </c>
      <c r="B4399" t="s">
        <v>132</v>
      </c>
      <c r="C4399">
        <v>0.65546543801129198</v>
      </c>
      <c r="D4399" t="s">
        <v>2480</v>
      </c>
      <c r="E4399" t="s">
        <v>65</v>
      </c>
    </row>
    <row r="4400" spans="1:5" x14ac:dyDescent="0.3">
      <c r="A4400" t="s">
        <v>2375</v>
      </c>
      <c r="B4400" t="s">
        <v>113</v>
      </c>
      <c r="C4400">
        <v>0.65548492335485742</v>
      </c>
      <c r="D4400" t="s">
        <v>2480</v>
      </c>
      <c r="E4400" t="s">
        <v>65</v>
      </c>
    </row>
    <row r="4401" spans="1:5" x14ac:dyDescent="0.3">
      <c r="A4401" t="s">
        <v>2396</v>
      </c>
      <c r="B4401" t="s">
        <v>113</v>
      </c>
      <c r="C4401">
        <v>0.65552919417865396</v>
      </c>
      <c r="D4401" t="s">
        <v>2480</v>
      </c>
      <c r="E4401" t="s">
        <v>65</v>
      </c>
    </row>
    <row r="4402" spans="1:5" x14ac:dyDescent="0.3">
      <c r="A4402" t="s">
        <v>2376</v>
      </c>
      <c r="B4402" t="s">
        <v>113</v>
      </c>
      <c r="C4402">
        <v>0.6555708995194991</v>
      </c>
      <c r="D4402" t="s">
        <v>2480</v>
      </c>
      <c r="E4402" t="s">
        <v>65</v>
      </c>
    </row>
    <row r="4403" spans="1:5" x14ac:dyDescent="0.3">
      <c r="A4403" t="s">
        <v>1900</v>
      </c>
      <c r="B4403" t="s">
        <v>132</v>
      </c>
      <c r="C4403">
        <v>0.65557092672404904</v>
      </c>
      <c r="D4403" t="s">
        <v>2480</v>
      </c>
      <c r="E4403" t="s">
        <v>65</v>
      </c>
    </row>
    <row r="4404" spans="1:5" x14ac:dyDescent="0.3">
      <c r="A4404" t="s">
        <v>2377</v>
      </c>
      <c r="B4404" t="s">
        <v>113</v>
      </c>
      <c r="C4404">
        <v>0.65557675608169963</v>
      </c>
      <c r="D4404" t="s">
        <v>2480</v>
      </c>
      <c r="E4404" t="s">
        <v>65</v>
      </c>
    </row>
    <row r="4405" spans="1:5" x14ac:dyDescent="0.3">
      <c r="A4405" t="s">
        <v>2373</v>
      </c>
      <c r="B4405" t="s">
        <v>113</v>
      </c>
      <c r="C4405">
        <v>0.65557916236475999</v>
      </c>
      <c r="D4405" t="s">
        <v>2480</v>
      </c>
      <c r="E4405" t="s">
        <v>65</v>
      </c>
    </row>
    <row r="4406" spans="1:5" x14ac:dyDescent="0.3">
      <c r="A4406" t="s">
        <v>2374</v>
      </c>
      <c r="B4406" t="s">
        <v>113</v>
      </c>
      <c r="C4406">
        <v>0.65557917951762001</v>
      </c>
      <c r="D4406" t="s">
        <v>2480</v>
      </c>
      <c r="E4406" t="s">
        <v>65</v>
      </c>
    </row>
    <row r="4407" spans="1:5" x14ac:dyDescent="0.3">
      <c r="A4407" t="s">
        <v>2400</v>
      </c>
      <c r="B4407" t="s">
        <v>113</v>
      </c>
      <c r="C4407">
        <v>0.65557919154204203</v>
      </c>
      <c r="D4407" t="s">
        <v>2480</v>
      </c>
      <c r="E4407" t="s">
        <v>65</v>
      </c>
    </row>
    <row r="4408" spans="1:5" x14ac:dyDescent="0.3">
      <c r="A4408" t="s">
        <v>2378</v>
      </c>
      <c r="B4408" t="s">
        <v>113</v>
      </c>
      <c r="C4408">
        <v>0.65557922246112799</v>
      </c>
      <c r="D4408" t="s">
        <v>2480</v>
      </c>
      <c r="E4408" t="s">
        <v>65</v>
      </c>
    </row>
    <row r="4409" spans="1:5" x14ac:dyDescent="0.3">
      <c r="A4409" t="s">
        <v>715</v>
      </c>
      <c r="B4409" t="s">
        <v>132</v>
      </c>
      <c r="C4409">
        <v>0.65573247254468403</v>
      </c>
      <c r="D4409" t="s">
        <v>2480</v>
      </c>
      <c r="E4409" t="s">
        <v>65</v>
      </c>
    </row>
    <row r="4410" spans="1:5" x14ac:dyDescent="0.3">
      <c r="A4410" t="s">
        <v>927</v>
      </c>
      <c r="B4410" t="s">
        <v>132</v>
      </c>
      <c r="C4410">
        <v>0.655768336340951</v>
      </c>
      <c r="D4410" t="s">
        <v>2480</v>
      </c>
      <c r="E4410" t="s">
        <v>65</v>
      </c>
    </row>
    <row r="4411" spans="1:5" x14ac:dyDescent="0.3">
      <c r="A4411" t="s">
        <v>630</v>
      </c>
      <c r="B4411" t="s">
        <v>2481</v>
      </c>
      <c r="C4411">
        <v>0.65593745697214023</v>
      </c>
      <c r="D4411" t="s">
        <v>2480</v>
      </c>
      <c r="E4411" t="s">
        <v>65</v>
      </c>
    </row>
    <row r="4412" spans="1:5" x14ac:dyDescent="0.3">
      <c r="A4412" t="s">
        <v>931</v>
      </c>
      <c r="B4412" t="s">
        <v>132</v>
      </c>
      <c r="C4412">
        <v>0.65601525444271902</v>
      </c>
      <c r="D4412" t="s">
        <v>2480</v>
      </c>
      <c r="E4412" t="s">
        <v>65</v>
      </c>
    </row>
    <row r="4413" spans="1:5" x14ac:dyDescent="0.3">
      <c r="A4413" t="s">
        <v>2095</v>
      </c>
      <c r="B4413" t="s">
        <v>132</v>
      </c>
      <c r="C4413">
        <v>0.65602589756065399</v>
      </c>
      <c r="D4413" t="s">
        <v>2480</v>
      </c>
      <c r="E4413" t="s">
        <v>65</v>
      </c>
    </row>
    <row r="4414" spans="1:5" x14ac:dyDescent="0.3">
      <c r="A4414" t="s">
        <v>818</v>
      </c>
      <c r="B4414" t="s">
        <v>132</v>
      </c>
      <c r="C4414">
        <v>0.65608761603229604</v>
      </c>
      <c r="D4414" t="s">
        <v>2480</v>
      </c>
      <c r="E4414" t="s">
        <v>65</v>
      </c>
    </row>
    <row r="4415" spans="1:5" x14ac:dyDescent="0.3">
      <c r="A4415" t="s">
        <v>1482</v>
      </c>
      <c r="B4415" t="s">
        <v>132</v>
      </c>
      <c r="C4415">
        <v>0.65614936189832596</v>
      </c>
      <c r="D4415" t="s">
        <v>2480</v>
      </c>
      <c r="E4415" t="s">
        <v>65</v>
      </c>
    </row>
    <row r="4416" spans="1:5" x14ac:dyDescent="0.3">
      <c r="A4416" t="s">
        <v>893</v>
      </c>
      <c r="B4416" t="s">
        <v>2481</v>
      </c>
      <c r="C4416">
        <v>0.65630334038373661</v>
      </c>
      <c r="D4416" t="s">
        <v>2480</v>
      </c>
      <c r="E4416" t="s">
        <v>65</v>
      </c>
    </row>
    <row r="4417" spans="1:5" x14ac:dyDescent="0.3">
      <c r="A4417" t="s">
        <v>1271</v>
      </c>
      <c r="B4417" t="s">
        <v>113</v>
      </c>
      <c r="C4417">
        <v>0.656355748109689</v>
      </c>
      <c r="D4417" t="s">
        <v>2480</v>
      </c>
      <c r="E4417" t="s">
        <v>65</v>
      </c>
    </row>
    <row r="4418" spans="1:5" x14ac:dyDescent="0.3">
      <c r="A4418" t="s">
        <v>535</v>
      </c>
      <c r="B4418" t="s">
        <v>2481</v>
      </c>
      <c r="C4418">
        <v>0.65674655020245565</v>
      </c>
      <c r="D4418" t="s">
        <v>2480</v>
      </c>
      <c r="E4418" t="s">
        <v>65</v>
      </c>
    </row>
    <row r="4419" spans="1:5" x14ac:dyDescent="0.3">
      <c r="A4419" t="s">
        <v>1326</v>
      </c>
      <c r="B4419" t="s">
        <v>66</v>
      </c>
      <c r="C4419">
        <v>0.65675390734013095</v>
      </c>
      <c r="D4419" t="s">
        <v>2480</v>
      </c>
      <c r="E4419" t="s">
        <v>65</v>
      </c>
    </row>
    <row r="4420" spans="1:5" x14ac:dyDescent="0.3">
      <c r="A4420" t="s">
        <v>1269</v>
      </c>
      <c r="B4420" t="s">
        <v>132</v>
      </c>
      <c r="C4420">
        <v>0.65685824276437899</v>
      </c>
      <c r="D4420" t="s">
        <v>2480</v>
      </c>
      <c r="E4420" t="s">
        <v>65</v>
      </c>
    </row>
    <row r="4421" spans="1:5" x14ac:dyDescent="0.3">
      <c r="A4421" t="s">
        <v>1366</v>
      </c>
      <c r="B4421" t="s">
        <v>2481</v>
      </c>
      <c r="C4421">
        <v>0.657044037004479</v>
      </c>
      <c r="D4421" t="s">
        <v>2480</v>
      </c>
      <c r="E4421" t="s">
        <v>65</v>
      </c>
    </row>
    <row r="4422" spans="1:5" x14ac:dyDescent="0.3">
      <c r="A4422" t="s">
        <v>1076</v>
      </c>
      <c r="B4422" t="s">
        <v>113</v>
      </c>
      <c r="C4422">
        <v>0.65729673054346505</v>
      </c>
      <c r="D4422" t="s">
        <v>2480</v>
      </c>
      <c r="E4422" t="s">
        <v>65</v>
      </c>
    </row>
    <row r="4423" spans="1:5" x14ac:dyDescent="0.3">
      <c r="A4423" t="s">
        <v>2286</v>
      </c>
      <c r="B4423" t="s">
        <v>132</v>
      </c>
      <c r="C4423">
        <v>0.65735541140665199</v>
      </c>
      <c r="D4423" t="s">
        <v>2480</v>
      </c>
      <c r="E4423" t="s">
        <v>65</v>
      </c>
    </row>
    <row r="4424" spans="1:5" x14ac:dyDescent="0.3">
      <c r="A4424" t="s">
        <v>1079</v>
      </c>
      <c r="B4424" t="s">
        <v>113</v>
      </c>
      <c r="C4424">
        <v>0.65745797296668895</v>
      </c>
      <c r="D4424" t="s">
        <v>2480</v>
      </c>
      <c r="E4424" t="s">
        <v>65</v>
      </c>
    </row>
    <row r="4425" spans="1:5" x14ac:dyDescent="0.3">
      <c r="A4425" t="s">
        <v>766</v>
      </c>
      <c r="B4425" t="s">
        <v>132</v>
      </c>
      <c r="C4425">
        <v>0.65748082541063502</v>
      </c>
      <c r="D4425" t="s">
        <v>2480</v>
      </c>
      <c r="E4425" t="s">
        <v>65</v>
      </c>
    </row>
    <row r="4426" spans="1:5" x14ac:dyDescent="0.3">
      <c r="A4426" t="s">
        <v>1334</v>
      </c>
      <c r="B4426" t="s">
        <v>113</v>
      </c>
      <c r="C4426">
        <v>0.65755304463184816</v>
      </c>
      <c r="D4426" t="s">
        <v>2480</v>
      </c>
      <c r="E4426" t="s">
        <v>65</v>
      </c>
    </row>
    <row r="4427" spans="1:5" x14ac:dyDescent="0.3">
      <c r="A4427" t="s">
        <v>1066</v>
      </c>
      <c r="B4427" t="s">
        <v>113</v>
      </c>
      <c r="C4427">
        <v>0.65755467968503956</v>
      </c>
      <c r="D4427" t="s">
        <v>2480</v>
      </c>
      <c r="E4427" t="s">
        <v>65</v>
      </c>
    </row>
    <row r="4428" spans="1:5" x14ac:dyDescent="0.3">
      <c r="A4428" t="s">
        <v>1231</v>
      </c>
      <c r="B4428" t="s">
        <v>66</v>
      </c>
      <c r="C4428">
        <v>0.65768861133810996</v>
      </c>
      <c r="D4428" t="s">
        <v>2480</v>
      </c>
      <c r="E4428" t="s">
        <v>65</v>
      </c>
    </row>
    <row r="4429" spans="1:5" x14ac:dyDescent="0.3">
      <c r="A4429" t="s">
        <v>1515</v>
      </c>
      <c r="B4429" t="s">
        <v>113</v>
      </c>
      <c r="C4429">
        <v>0.65772394619532704</v>
      </c>
      <c r="D4429" t="s">
        <v>2480</v>
      </c>
      <c r="E4429" t="s">
        <v>65</v>
      </c>
    </row>
    <row r="4430" spans="1:5" x14ac:dyDescent="0.3">
      <c r="A4430" t="s">
        <v>756</v>
      </c>
      <c r="B4430" t="s">
        <v>132</v>
      </c>
      <c r="C4430">
        <v>0.657727625093386</v>
      </c>
      <c r="D4430" t="s">
        <v>2480</v>
      </c>
      <c r="E4430" t="s">
        <v>65</v>
      </c>
    </row>
    <row r="4431" spans="1:5" x14ac:dyDescent="0.3">
      <c r="A4431" t="s">
        <v>1376</v>
      </c>
      <c r="B4431" t="s">
        <v>113</v>
      </c>
      <c r="C4431">
        <v>0.65773230440580599</v>
      </c>
      <c r="D4431" t="s">
        <v>2480</v>
      </c>
      <c r="E4431" t="s">
        <v>65</v>
      </c>
    </row>
    <row r="4432" spans="1:5" x14ac:dyDescent="0.3">
      <c r="A4432" t="s">
        <v>1589</v>
      </c>
      <c r="B4432" t="s">
        <v>2481</v>
      </c>
      <c r="C4432">
        <v>0.65778735984523395</v>
      </c>
      <c r="D4432" t="s">
        <v>2480</v>
      </c>
      <c r="E4432" t="s">
        <v>65</v>
      </c>
    </row>
    <row r="4433" spans="1:5" x14ac:dyDescent="0.3">
      <c r="A4433" t="s">
        <v>749</v>
      </c>
      <c r="B4433" t="s">
        <v>132</v>
      </c>
      <c r="C4433">
        <v>0.65783891841499398</v>
      </c>
      <c r="D4433" t="s">
        <v>2480</v>
      </c>
      <c r="E4433" t="s">
        <v>65</v>
      </c>
    </row>
    <row r="4434" spans="1:5" x14ac:dyDescent="0.3">
      <c r="A4434" t="s">
        <v>1544</v>
      </c>
      <c r="B4434" t="s">
        <v>113</v>
      </c>
      <c r="C4434">
        <v>0.657961062653874</v>
      </c>
      <c r="D4434" t="s">
        <v>2480</v>
      </c>
      <c r="E4434" t="s">
        <v>65</v>
      </c>
    </row>
    <row r="4435" spans="1:5" x14ac:dyDescent="0.3">
      <c r="A4435" t="s">
        <v>1039</v>
      </c>
      <c r="B4435" t="s">
        <v>2481</v>
      </c>
      <c r="C4435">
        <v>0.65804898869304795</v>
      </c>
      <c r="D4435" t="s">
        <v>2480</v>
      </c>
      <c r="E4435" t="s">
        <v>65</v>
      </c>
    </row>
    <row r="4436" spans="1:5" x14ac:dyDescent="0.3">
      <c r="A4436" t="s">
        <v>470</v>
      </c>
      <c r="B4436" t="s">
        <v>113</v>
      </c>
      <c r="C4436">
        <v>0.65805060176868457</v>
      </c>
      <c r="D4436" t="s">
        <v>2480</v>
      </c>
      <c r="E4436" t="s">
        <v>65</v>
      </c>
    </row>
    <row r="4437" spans="1:5" x14ac:dyDescent="0.3">
      <c r="A4437" t="s">
        <v>468</v>
      </c>
      <c r="B4437" t="s">
        <v>113</v>
      </c>
      <c r="C4437">
        <v>0.65809891576130741</v>
      </c>
      <c r="D4437" t="s">
        <v>2480</v>
      </c>
      <c r="E4437" t="s">
        <v>65</v>
      </c>
    </row>
    <row r="4438" spans="1:5" x14ac:dyDescent="0.3">
      <c r="A4438" t="s">
        <v>2379</v>
      </c>
      <c r="B4438" t="s">
        <v>113</v>
      </c>
      <c r="C4438">
        <v>0.6581211943357459</v>
      </c>
      <c r="D4438" t="s">
        <v>2480</v>
      </c>
      <c r="E4438" t="s">
        <v>65</v>
      </c>
    </row>
    <row r="4439" spans="1:5" x14ac:dyDescent="0.3">
      <c r="A4439" t="s">
        <v>430</v>
      </c>
      <c r="B4439" t="s">
        <v>113</v>
      </c>
      <c r="C4439">
        <v>0.65813405029205185</v>
      </c>
      <c r="D4439" t="s">
        <v>2480</v>
      </c>
      <c r="E4439" t="s">
        <v>65</v>
      </c>
    </row>
    <row r="4440" spans="1:5" x14ac:dyDescent="0.3">
      <c r="A4440" t="s">
        <v>434</v>
      </c>
      <c r="B4440" t="s">
        <v>113</v>
      </c>
      <c r="C4440">
        <v>0.65813430301992903</v>
      </c>
      <c r="D4440" t="s">
        <v>2480</v>
      </c>
      <c r="E4440" t="s">
        <v>65</v>
      </c>
    </row>
    <row r="4441" spans="1:5" x14ac:dyDescent="0.3">
      <c r="A4441" t="s">
        <v>428</v>
      </c>
      <c r="B4441" t="s">
        <v>113</v>
      </c>
      <c r="C4441">
        <v>0.65816656972122622</v>
      </c>
      <c r="D4441" t="s">
        <v>2480</v>
      </c>
      <c r="E4441" t="s">
        <v>65</v>
      </c>
    </row>
    <row r="4442" spans="1:5" x14ac:dyDescent="0.3">
      <c r="A4442" t="s">
        <v>1105</v>
      </c>
      <c r="B4442" t="s">
        <v>113</v>
      </c>
      <c r="C4442">
        <v>0.65838807034315405</v>
      </c>
      <c r="D4442" t="s">
        <v>2480</v>
      </c>
      <c r="E4442" t="s">
        <v>65</v>
      </c>
    </row>
    <row r="4443" spans="1:5" x14ac:dyDescent="0.3">
      <c r="A4443" t="s">
        <v>1424</v>
      </c>
      <c r="B4443" t="s">
        <v>113</v>
      </c>
      <c r="C4443">
        <v>0.6584158829767357</v>
      </c>
      <c r="D4443" t="s">
        <v>2480</v>
      </c>
      <c r="E4443" t="s">
        <v>65</v>
      </c>
    </row>
    <row r="4444" spans="1:5" x14ac:dyDescent="0.3">
      <c r="A4444" t="s">
        <v>1608</v>
      </c>
      <c r="B4444" t="s">
        <v>2481</v>
      </c>
      <c r="C4444">
        <v>0.65845372220053</v>
      </c>
      <c r="D4444" t="s">
        <v>2480</v>
      </c>
      <c r="E4444" t="s">
        <v>65</v>
      </c>
    </row>
    <row r="4445" spans="1:5" x14ac:dyDescent="0.3">
      <c r="A4445" t="s">
        <v>1090</v>
      </c>
      <c r="B4445" t="s">
        <v>132</v>
      </c>
      <c r="C4445">
        <v>0.65851396204550905</v>
      </c>
      <c r="D4445" t="s">
        <v>2480</v>
      </c>
      <c r="E4445" t="s">
        <v>65</v>
      </c>
    </row>
    <row r="4446" spans="1:5" x14ac:dyDescent="0.3">
      <c r="A4446" t="s">
        <v>1182</v>
      </c>
      <c r="B4446" t="s">
        <v>113</v>
      </c>
      <c r="C4446">
        <v>0.65861531643530102</v>
      </c>
      <c r="D4446" t="s">
        <v>2480</v>
      </c>
      <c r="E4446" t="s">
        <v>65</v>
      </c>
    </row>
    <row r="4447" spans="1:5" x14ac:dyDescent="0.3">
      <c r="A4447" t="s">
        <v>911</v>
      </c>
      <c r="B4447" t="s">
        <v>132</v>
      </c>
      <c r="C4447">
        <v>0.65895770637625595</v>
      </c>
      <c r="D4447" t="s">
        <v>2480</v>
      </c>
      <c r="E4447" t="s">
        <v>65</v>
      </c>
    </row>
    <row r="4448" spans="1:5" x14ac:dyDescent="0.3">
      <c r="A4448" t="s">
        <v>1253</v>
      </c>
      <c r="B4448" t="s">
        <v>66</v>
      </c>
      <c r="C4448">
        <v>0.65909904805002495</v>
      </c>
      <c r="D4448" t="s">
        <v>2480</v>
      </c>
      <c r="E4448" t="s">
        <v>65</v>
      </c>
    </row>
    <row r="4449" spans="1:5" x14ac:dyDescent="0.3">
      <c r="A4449" t="s">
        <v>895</v>
      </c>
      <c r="B4449" t="s">
        <v>66</v>
      </c>
      <c r="C4449">
        <v>0.65912894106483699</v>
      </c>
      <c r="D4449" t="s">
        <v>2480</v>
      </c>
      <c r="E4449" t="s">
        <v>65</v>
      </c>
    </row>
    <row r="4450" spans="1:5" x14ac:dyDescent="0.3">
      <c r="A4450" t="s">
        <v>748</v>
      </c>
      <c r="B4450" t="s">
        <v>132</v>
      </c>
      <c r="C4450">
        <v>0.65916200871313602</v>
      </c>
      <c r="D4450" t="s">
        <v>2480</v>
      </c>
      <c r="E4450" t="s">
        <v>65</v>
      </c>
    </row>
    <row r="4451" spans="1:5" x14ac:dyDescent="0.3">
      <c r="A4451" t="s">
        <v>777</v>
      </c>
      <c r="B4451" t="s">
        <v>113</v>
      </c>
      <c r="C4451">
        <v>0.65947177187372785</v>
      </c>
      <c r="D4451" t="s">
        <v>2480</v>
      </c>
      <c r="E4451" t="s">
        <v>65</v>
      </c>
    </row>
    <row r="4452" spans="1:5" x14ac:dyDescent="0.3">
      <c r="A4452" t="s">
        <v>910</v>
      </c>
      <c r="B4452" t="s">
        <v>132</v>
      </c>
      <c r="C4452">
        <v>0.65984058415023505</v>
      </c>
      <c r="D4452" t="s">
        <v>2480</v>
      </c>
      <c r="E4452" t="s">
        <v>65</v>
      </c>
    </row>
    <row r="4453" spans="1:5" x14ac:dyDescent="0.3">
      <c r="A4453" t="s">
        <v>1587</v>
      </c>
      <c r="B4453" t="s">
        <v>66</v>
      </c>
      <c r="C4453">
        <v>0.66001739206271204</v>
      </c>
      <c r="D4453" t="s">
        <v>2480</v>
      </c>
      <c r="E4453" t="s">
        <v>65</v>
      </c>
    </row>
    <row r="4454" spans="1:5" x14ac:dyDescent="0.3">
      <c r="A4454" t="s">
        <v>878</v>
      </c>
      <c r="B4454" t="s">
        <v>132</v>
      </c>
      <c r="C4454">
        <v>0.66015770017844599</v>
      </c>
      <c r="D4454" t="s">
        <v>2480</v>
      </c>
      <c r="E4454" t="s">
        <v>65</v>
      </c>
    </row>
    <row r="4455" spans="1:5" x14ac:dyDescent="0.3">
      <c r="A4455" t="s">
        <v>1202</v>
      </c>
      <c r="B4455" t="s">
        <v>66</v>
      </c>
      <c r="C4455">
        <v>0.66017049961239305</v>
      </c>
      <c r="D4455" t="s">
        <v>2480</v>
      </c>
      <c r="E4455" t="s">
        <v>65</v>
      </c>
    </row>
    <row r="4456" spans="1:5" x14ac:dyDescent="0.3">
      <c r="A4456" t="s">
        <v>1696</v>
      </c>
      <c r="B4456" t="s">
        <v>132</v>
      </c>
      <c r="C4456">
        <v>0.66029449863251</v>
      </c>
      <c r="D4456" t="s">
        <v>2480</v>
      </c>
      <c r="E4456" t="s">
        <v>65</v>
      </c>
    </row>
    <row r="4457" spans="1:5" x14ac:dyDescent="0.3">
      <c r="A4457" t="s">
        <v>2211</v>
      </c>
      <c r="B4457" t="s">
        <v>132</v>
      </c>
      <c r="C4457">
        <v>0.66035476387537095</v>
      </c>
      <c r="D4457" t="s">
        <v>2480</v>
      </c>
      <c r="E4457" t="s">
        <v>65</v>
      </c>
    </row>
    <row r="4458" spans="1:5" x14ac:dyDescent="0.3">
      <c r="A4458" t="s">
        <v>1403</v>
      </c>
      <c r="B4458" t="s">
        <v>113</v>
      </c>
      <c r="C4458">
        <v>0.66040252515033904</v>
      </c>
      <c r="D4458" t="s">
        <v>2480</v>
      </c>
      <c r="E4458" t="s">
        <v>65</v>
      </c>
    </row>
    <row r="4459" spans="1:5" x14ac:dyDescent="0.3">
      <c r="A4459" t="s">
        <v>386</v>
      </c>
      <c r="B4459" t="s">
        <v>113</v>
      </c>
      <c r="C4459">
        <v>0.6606789333522195</v>
      </c>
      <c r="D4459" t="s">
        <v>2480</v>
      </c>
      <c r="E4459" t="s">
        <v>65</v>
      </c>
    </row>
    <row r="4460" spans="1:5" x14ac:dyDescent="0.3">
      <c r="A4460" t="s">
        <v>1000</v>
      </c>
      <c r="B4460" t="s">
        <v>2481</v>
      </c>
      <c r="C4460">
        <v>0.66085366382916622</v>
      </c>
      <c r="D4460" t="s">
        <v>2480</v>
      </c>
      <c r="E4460" t="s">
        <v>65</v>
      </c>
    </row>
    <row r="4461" spans="1:5" x14ac:dyDescent="0.3">
      <c r="A4461" t="s">
        <v>1374</v>
      </c>
      <c r="B4461" t="s">
        <v>132</v>
      </c>
      <c r="C4461">
        <v>0.66085885451293902</v>
      </c>
      <c r="D4461" t="s">
        <v>2480</v>
      </c>
      <c r="E4461" t="s">
        <v>65</v>
      </c>
    </row>
    <row r="4462" spans="1:5" x14ac:dyDescent="0.3">
      <c r="A4462" t="s">
        <v>1442</v>
      </c>
      <c r="B4462" t="s">
        <v>2481</v>
      </c>
      <c r="C4462">
        <v>0.66096767150547431</v>
      </c>
      <c r="D4462" t="s">
        <v>2480</v>
      </c>
      <c r="E4462" t="s">
        <v>65</v>
      </c>
    </row>
    <row r="4463" spans="1:5" x14ac:dyDescent="0.3">
      <c r="A4463" t="s">
        <v>1588</v>
      </c>
      <c r="B4463" t="s">
        <v>66</v>
      </c>
      <c r="C4463">
        <v>0.66100391007216697</v>
      </c>
      <c r="D4463" t="s">
        <v>2480</v>
      </c>
      <c r="E4463" t="s">
        <v>65</v>
      </c>
    </row>
    <row r="4464" spans="1:5" x14ac:dyDescent="0.3">
      <c r="A4464" t="s">
        <v>1344</v>
      </c>
      <c r="B4464" t="s">
        <v>66</v>
      </c>
      <c r="C4464">
        <v>0.66110515576961204</v>
      </c>
      <c r="D4464" t="s">
        <v>2480</v>
      </c>
      <c r="E4464" t="s">
        <v>65</v>
      </c>
    </row>
    <row r="4465" spans="1:5" x14ac:dyDescent="0.3">
      <c r="A4465" t="s">
        <v>1300</v>
      </c>
      <c r="B4465" t="s">
        <v>113</v>
      </c>
      <c r="C4465">
        <v>0.66110712738834199</v>
      </c>
      <c r="D4465" t="s">
        <v>2480</v>
      </c>
      <c r="E4465" t="s">
        <v>65</v>
      </c>
    </row>
    <row r="4466" spans="1:5" x14ac:dyDescent="0.3">
      <c r="A4466" t="s">
        <v>1388</v>
      </c>
      <c r="B4466" t="s">
        <v>66</v>
      </c>
      <c r="C4466">
        <v>0.66122134416385503</v>
      </c>
      <c r="D4466" t="s">
        <v>2480</v>
      </c>
      <c r="E4466" t="s">
        <v>65</v>
      </c>
    </row>
    <row r="4467" spans="1:5" x14ac:dyDescent="0.3">
      <c r="A4467" t="s">
        <v>1285</v>
      </c>
      <c r="B4467" t="s">
        <v>66</v>
      </c>
      <c r="C4467">
        <v>0.66129931448425905</v>
      </c>
      <c r="D4467" t="s">
        <v>2480</v>
      </c>
      <c r="E4467" t="s">
        <v>65</v>
      </c>
    </row>
    <row r="4468" spans="1:5" x14ac:dyDescent="0.3">
      <c r="A4468" t="s">
        <v>1237</v>
      </c>
      <c r="B4468" t="s">
        <v>66</v>
      </c>
      <c r="C4468">
        <v>0.66142447964518902</v>
      </c>
      <c r="D4468" t="s">
        <v>2480</v>
      </c>
      <c r="E4468" t="s">
        <v>65</v>
      </c>
    </row>
    <row r="4469" spans="1:5" x14ac:dyDescent="0.3">
      <c r="A4469" t="s">
        <v>1443</v>
      </c>
      <c r="B4469" t="s">
        <v>2481</v>
      </c>
      <c r="C4469">
        <v>0.66142700460672021</v>
      </c>
      <c r="D4469" t="s">
        <v>2480</v>
      </c>
      <c r="E4469" t="s">
        <v>65</v>
      </c>
    </row>
    <row r="4470" spans="1:5" x14ac:dyDescent="0.3">
      <c r="A4470" t="s">
        <v>929</v>
      </c>
      <c r="B4470" t="s">
        <v>2481</v>
      </c>
      <c r="C4470">
        <v>0.66154255900640802</v>
      </c>
      <c r="D4470" t="s">
        <v>2480</v>
      </c>
      <c r="E4470" t="s">
        <v>65</v>
      </c>
    </row>
    <row r="4471" spans="1:5" x14ac:dyDescent="0.3">
      <c r="A4471" t="s">
        <v>2212</v>
      </c>
      <c r="B4471" t="s">
        <v>132</v>
      </c>
      <c r="C4471">
        <v>0.66154955638803803</v>
      </c>
      <c r="D4471" t="s">
        <v>2480</v>
      </c>
      <c r="E4471" t="s">
        <v>65</v>
      </c>
    </row>
    <row r="4472" spans="1:5" x14ac:dyDescent="0.3">
      <c r="A4472" t="s">
        <v>1489</v>
      </c>
      <c r="B4472" t="s">
        <v>113</v>
      </c>
      <c r="C4472">
        <v>0.66198364777376595</v>
      </c>
      <c r="D4472" t="s">
        <v>2480</v>
      </c>
      <c r="E4472" t="s">
        <v>65</v>
      </c>
    </row>
    <row r="4473" spans="1:5" x14ac:dyDescent="0.3">
      <c r="A4473" t="s">
        <v>1632</v>
      </c>
      <c r="B4473" t="s">
        <v>66</v>
      </c>
      <c r="C4473">
        <v>0.66202285538903205</v>
      </c>
      <c r="D4473" t="s">
        <v>2480</v>
      </c>
      <c r="E4473" t="s">
        <v>65</v>
      </c>
    </row>
    <row r="4474" spans="1:5" x14ac:dyDescent="0.3">
      <c r="A4474" t="s">
        <v>747</v>
      </c>
      <c r="B4474" t="s">
        <v>132</v>
      </c>
      <c r="C4474">
        <v>0.66216268503641695</v>
      </c>
      <c r="D4474" t="s">
        <v>2480</v>
      </c>
      <c r="E4474" t="s">
        <v>65</v>
      </c>
    </row>
    <row r="4475" spans="1:5" x14ac:dyDescent="0.3">
      <c r="A4475" t="s">
        <v>1591</v>
      </c>
      <c r="B4475" t="s">
        <v>132</v>
      </c>
      <c r="C4475">
        <v>0.66221129827138603</v>
      </c>
      <c r="D4475" t="s">
        <v>2480</v>
      </c>
      <c r="E4475" t="s">
        <v>65</v>
      </c>
    </row>
    <row r="4476" spans="1:5" x14ac:dyDescent="0.3">
      <c r="A4476" t="s">
        <v>828</v>
      </c>
      <c r="B4476" t="s">
        <v>66</v>
      </c>
      <c r="C4476">
        <v>0.66221565886286105</v>
      </c>
      <c r="D4476" t="s">
        <v>2480</v>
      </c>
      <c r="E4476" t="s">
        <v>65</v>
      </c>
    </row>
    <row r="4477" spans="1:5" x14ac:dyDescent="0.3">
      <c r="A4477" t="s">
        <v>1622</v>
      </c>
      <c r="B4477" t="s">
        <v>132</v>
      </c>
      <c r="C4477">
        <v>0.66221908127803897</v>
      </c>
      <c r="D4477" t="s">
        <v>2480</v>
      </c>
      <c r="E4477" t="s">
        <v>65</v>
      </c>
    </row>
    <row r="4478" spans="1:5" x14ac:dyDescent="0.3">
      <c r="A4478" t="s">
        <v>619</v>
      </c>
      <c r="B4478" t="s">
        <v>2481</v>
      </c>
      <c r="C4478">
        <v>0.66230724866245405</v>
      </c>
      <c r="D4478" t="s">
        <v>2480</v>
      </c>
      <c r="E4478" t="s">
        <v>65</v>
      </c>
    </row>
    <row r="4479" spans="1:5" x14ac:dyDescent="0.3">
      <c r="A4479" t="s">
        <v>958</v>
      </c>
      <c r="B4479" t="s">
        <v>132</v>
      </c>
      <c r="C4479">
        <v>0.66246032136074195</v>
      </c>
      <c r="D4479" t="s">
        <v>2480</v>
      </c>
      <c r="E4479" t="s">
        <v>65</v>
      </c>
    </row>
    <row r="4480" spans="1:5" x14ac:dyDescent="0.3">
      <c r="A4480" t="s">
        <v>1058</v>
      </c>
      <c r="B4480" t="s">
        <v>132</v>
      </c>
      <c r="C4480">
        <v>0.66297218227006705</v>
      </c>
      <c r="D4480" t="s">
        <v>2480</v>
      </c>
      <c r="E4480" t="s">
        <v>65</v>
      </c>
    </row>
    <row r="4481" spans="1:5" x14ac:dyDescent="0.3">
      <c r="A4481" t="s">
        <v>1032</v>
      </c>
      <c r="B4481" t="s">
        <v>2481</v>
      </c>
      <c r="C4481">
        <v>0.66303352615124833</v>
      </c>
      <c r="D4481" t="s">
        <v>2480</v>
      </c>
      <c r="E4481" t="s">
        <v>65</v>
      </c>
    </row>
    <row r="4482" spans="1:5" x14ac:dyDescent="0.3">
      <c r="A4482" t="s">
        <v>1683</v>
      </c>
      <c r="B4482" t="s">
        <v>66</v>
      </c>
      <c r="C4482">
        <v>0.66303378308304695</v>
      </c>
      <c r="D4482" t="s">
        <v>2480</v>
      </c>
      <c r="E4482" t="s">
        <v>65</v>
      </c>
    </row>
    <row r="4483" spans="1:5" x14ac:dyDescent="0.3">
      <c r="A4483" t="s">
        <v>399</v>
      </c>
      <c r="B4483" t="s">
        <v>2481</v>
      </c>
      <c r="C4483">
        <v>0.6630437318918696</v>
      </c>
      <c r="D4483" t="s">
        <v>2480</v>
      </c>
      <c r="E4483" t="s">
        <v>65</v>
      </c>
    </row>
    <row r="4484" spans="1:5" x14ac:dyDescent="0.3">
      <c r="A4484" t="s">
        <v>1608</v>
      </c>
      <c r="B4484" t="s">
        <v>132</v>
      </c>
      <c r="C4484">
        <v>0.66310527831497701</v>
      </c>
      <c r="D4484" t="s">
        <v>2480</v>
      </c>
      <c r="E4484" t="s">
        <v>65</v>
      </c>
    </row>
    <row r="4485" spans="1:5" x14ac:dyDescent="0.3">
      <c r="A4485" t="s">
        <v>2032</v>
      </c>
      <c r="B4485" t="s">
        <v>132</v>
      </c>
      <c r="C4485">
        <v>0.66320442582187</v>
      </c>
      <c r="D4485" t="s">
        <v>2480</v>
      </c>
      <c r="E4485" t="s">
        <v>65</v>
      </c>
    </row>
    <row r="4486" spans="1:5" x14ac:dyDescent="0.3">
      <c r="A4486" t="s">
        <v>788</v>
      </c>
      <c r="B4486" t="s">
        <v>113</v>
      </c>
      <c r="C4486">
        <v>0.663271114209533</v>
      </c>
      <c r="D4486" t="s">
        <v>2480</v>
      </c>
      <c r="E4486" t="s">
        <v>65</v>
      </c>
    </row>
    <row r="4487" spans="1:5" x14ac:dyDescent="0.3">
      <c r="A4487" t="s">
        <v>905</v>
      </c>
      <c r="B4487" t="s">
        <v>132</v>
      </c>
      <c r="C4487">
        <v>0.66333661557730605</v>
      </c>
      <c r="D4487" t="s">
        <v>2480</v>
      </c>
      <c r="E4487" t="s">
        <v>65</v>
      </c>
    </row>
    <row r="4488" spans="1:5" x14ac:dyDescent="0.3">
      <c r="A4488" t="s">
        <v>1335</v>
      </c>
      <c r="B4488" t="s">
        <v>2481</v>
      </c>
      <c r="C4488">
        <v>0.663350585349747</v>
      </c>
      <c r="D4488" t="s">
        <v>2480</v>
      </c>
      <c r="E4488" t="s">
        <v>65</v>
      </c>
    </row>
    <row r="4489" spans="1:5" x14ac:dyDescent="0.3">
      <c r="A4489" t="s">
        <v>1184</v>
      </c>
      <c r="B4489" t="s">
        <v>66</v>
      </c>
      <c r="C4489">
        <v>0.66366381667871199</v>
      </c>
      <c r="D4489" t="s">
        <v>2480</v>
      </c>
      <c r="E4489" t="s">
        <v>65</v>
      </c>
    </row>
    <row r="4490" spans="1:5" x14ac:dyDescent="0.3">
      <c r="A4490" t="s">
        <v>1556</v>
      </c>
      <c r="B4490" t="s">
        <v>113</v>
      </c>
      <c r="C4490">
        <v>0.66371526681491</v>
      </c>
      <c r="D4490" t="s">
        <v>2480</v>
      </c>
      <c r="E4490" t="s">
        <v>65</v>
      </c>
    </row>
    <row r="4491" spans="1:5" x14ac:dyDescent="0.3">
      <c r="A4491" t="s">
        <v>1155</v>
      </c>
      <c r="B4491" t="s">
        <v>66</v>
      </c>
      <c r="C4491">
        <v>0.66378098934582896</v>
      </c>
      <c r="D4491" t="s">
        <v>2480</v>
      </c>
      <c r="E4491" t="s">
        <v>65</v>
      </c>
    </row>
    <row r="4492" spans="1:5" x14ac:dyDescent="0.3">
      <c r="A4492" t="s">
        <v>655</v>
      </c>
      <c r="B4492" t="s">
        <v>2481</v>
      </c>
      <c r="C4492">
        <v>0.66394545429030283</v>
      </c>
      <c r="D4492" t="s">
        <v>2480</v>
      </c>
      <c r="E4492" t="s">
        <v>65</v>
      </c>
    </row>
    <row r="4493" spans="1:5" x14ac:dyDescent="0.3">
      <c r="A4493" t="s">
        <v>1401</v>
      </c>
      <c r="B4493" t="s">
        <v>113</v>
      </c>
      <c r="C4493">
        <v>0.66399317602546704</v>
      </c>
      <c r="D4493" t="s">
        <v>2480</v>
      </c>
      <c r="E4493" t="s">
        <v>65</v>
      </c>
    </row>
    <row r="4494" spans="1:5" x14ac:dyDescent="0.3">
      <c r="A4494" t="s">
        <v>478</v>
      </c>
      <c r="B4494" t="s">
        <v>2481</v>
      </c>
      <c r="C4494">
        <v>0.66401552638097727</v>
      </c>
      <c r="D4494" t="s">
        <v>2480</v>
      </c>
      <c r="E4494" t="s">
        <v>65</v>
      </c>
    </row>
    <row r="4495" spans="1:5" x14ac:dyDescent="0.3">
      <c r="A4495" t="s">
        <v>1536</v>
      </c>
      <c r="B4495" t="s">
        <v>113</v>
      </c>
      <c r="C4495">
        <v>0.66404521515382997</v>
      </c>
      <c r="D4495" t="s">
        <v>2480</v>
      </c>
      <c r="E4495" t="s">
        <v>65</v>
      </c>
    </row>
    <row r="4496" spans="1:5" x14ac:dyDescent="0.3">
      <c r="A4496" t="s">
        <v>1353</v>
      </c>
      <c r="B4496" t="s">
        <v>66</v>
      </c>
      <c r="C4496">
        <v>0.66410624722231204</v>
      </c>
      <c r="D4496" t="s">
        <v>2480</v>
      </c>
      <c r="E4496" t="s">
        <v>65</v>
      </c>
    </row>
    <row r="4497" spans="1:5" x14ac:dyDescent="0.3">
      <c r="A4497" t="s">
        <v>1384</v>
      </c>
      <c r="B4497" t="s">
        <v>132</v>
      </c>
      <c r="C4497">
        <v>0.66426736433854106</v>
      </c>
      <c r="D4497" t="s">
        <v>2480</v>
      </c>
      <c r="E4497" t="s">
        <v>65</v>
      </c>
    </row>
    <row r="4498" spans="1:5" x14ac:dyDescent="0.3">
      <c r="A4498" t="s">
        <v>1185</v>
      </c>
      <c r="B4498" t="s">
        <v>2481</v>
      </c>
      <c r="C4498">
        <v>0.66444383696535836</v>
      </c>
      <c r="D4498" t="s">
        <v>2480</v>
      </c>
      <c r="E4498" t="s">
        <v>65</v>
      </c>
    </row>
    <row r="4499" spans="1:5" x14ac:dyDescent="0.3">
      <c r="A4499" t="s">
        <v>1754</v>
      </c>
      <c r="B4499" t="s">
        <v>132</v>
      </c>
      <c r="C4499">
        <v>0.66480293903264298</v>
      </c>
      <c r="D4499" t="s">
        <v>2480</v>
      </c>
      <c r="E4499" t="s">
        <v>65</v>
      </c>
    </row>
    <row r="4500" spans="1:5" x14ac:dyDescent="0.3">
      <c r="A4500" t="s">
        <v>380</v>
      </c>
      <c r="B4500" t="s">
        <v>113</v>
      </c>
      <c r="C4500">
        <v>0.66506075960011402</v>
      </c>
      <c r="D4500" t="s">
        <v>2480</v>
      </c>
      <c r="E4500" t="s">
        <v>65</v>
      </c>
    </row>
    <row r="4501" spans="1:5" x14ac:dyDescent="0.3">
      <c r="A4501" t="s">
        <v>2120</v>
      </c>
      <c r="B4501" t="s">
        <v>132</v>
      </c>
      <c r="C4501">
        <v>0.66507353553659398</v>
      </c>
      <c r="D4501" t="s">
        <v>2480</v>
      </c>
      <c r="E4501" t="s">
        <v>65</v>
      </c>
    </row>
    <row r="4502" spans="1:5" x14ac:dyDescent="0.3">
      <c r="A4502" t="s">
        <v>725</v>
      </c>
      <c r="B4502" t="s">
        <v>132</v>
      </c>
      <c r="C4502">
        <v>0.66528334498762298</v>
      </c>
      <c r="D4502" t="s">
        <v>2480</v>
      </c>
      <c r="E4502" t="s">
        <v>65</v>
      </c>
    </row>
    <row r="4503" spans="1:5" x14ac:dyDescent="0.3">
      <c r="A4503" t="s">
        <v>824</v>
      </c>
      <c r="B4503" t="s">
        <v>2481</v>
      </c>
      <c r="C4503">
        <v>0.66538875207089532</v>
      </c>
      <c r="D4503" t="s">
        <v>2480</v>
      </c>
      <c r="E4503" t="s">
        <v>65</v>
      </c>
    </row>
    <row r="4504" spans="1:5" x14ac:dyDescent="0.3">
      <c r="A4504" t="s">
        <v>2268</v>
      </c>
      <c r="B4504" t="s">
        <v>132</v>
      </c>
      <c r="C4504">
        <v>0.66558441638708798</v>
      </c>
      <c r="D4504" t="s">
        <v>2480</v>
      </c>
      <c r="E4504" t="s">
        <v>65</v>
      </c>
    </row>
    <row r="4505" spans="1:5" x14ac:dyDescent="0.3">
      <c r="A4505" t="s">
        <v>1229</v>
      </c>
      <c r="B4505" t="s">
        <v>2481</v>
      </c>
      <c r="C4505">
        <v>0.66562131512375999</v>
      </c>
      <c r="D4505" t="s">
        <v>2480</v>
      </c>
      <c r="E4505" t="s">
        <v>65</v>
      </c>
    </row>
    <row r="4506" spans="1:5" x14ac:dyDescent="0.3">
      <c r="A4506" t="s">
        <v>1100</v>
      </c>
      <c r="B4506" t="s">
        <v>113</v>
      </c>
      <c r="C4506">
        <v>0.66578486155538097</v>
      </c>
      <c r="D4506" t="s">
        <v>2480</v>
      </c>
      <c r="E4506" t="s">
        <v>65</v>
      </c>
    </row>
    <row r="4507" spans="1:5" x14ac:dyDescent="0.3">
      <c r="A4507" t="s">
        <v>1695</v>
      </c>
      <c r="B4507" t="s">
        <v>132</v>
      </c>
      <c r="C4507">
        <v>0.665912867160808</v>
      </c>
      <c r="D4507" t="s">
        <v>2480</v>
      </c>
      <c r="E4507" t="s">
        <v>65</v>
      </c>
    </row>
    <row r="4508" spans="1:5" x14ac:dyDescent="0.3">
      <c r="A4508" t="s">
        <v>2014</v>
      </c>
      <c r="B4508" t="s">
        <v>132</v>
      </c>
      <c r="C4508">
        <v>0.66600263273329197</v>
      </c>
      <c r="D4508" t="s">
        <v>2480</v>
      </c>
      <c r="E4508" t="s">
        <v>65</v>
      </c>
    </row>
    <row r="4509" spans="1:5" x14ac:dyDescent="0.3">
      <c r="A4509" t="s">
        <v>872</v>
      </c>
      <c r="B4509" t="s">
        <v>66</v>
      </c>
      <c r="C4509">
        <v>0.66610881868272498</v>
      </c>
      <c r="D4509" t="s">
        <v>2480</v>
      </c>
      <c r="E4509" t="s">
        <v>65</v>
      </c>
    </row>
    <row r="4510" spans="1:5" x14ac:dyDescent="0.3">
      <c r="A4510" t="s">
        <v>1226</v>
      </c>
      <c r="B4510" t="s">
        <v>2481</v>
      </c>
      <c r="C4510">
        <v>0.6662774128034975</v>
      </c>
      <c r="D4510" t="s">
        <v>2480</v>
      </c>
      <c r="E4510" t="s">
        <v>65</v>
      </c>
    </row>
    <row r="4511" spans="1:5" x14ac:dyDescent="0.3">
      <c r="A4511" t="s">
        <v>1662</v>
      </c>
      <c r="B4511" t="s">
        <v>132</v>
      </c>
      <c r="C4511">
        <v>0.66631725359615501</v>
      </c>
      <c r="D4511" t="s">
        <v>2480</v>
      </c>
      <c r="E4511" t="s">
        <v>65</v>
      </c>
    </row>
    <row r="4512" spans="1:5" x14ac:dyDescent="0.3">
      <c r="A4512" t="s">
        <v>2097</v>
      </c>
      <c r="B4512" t="s">
        <v>132</v>
      </c>
      <c r="C4512">
        <v>0.66637659021399398</v>
      </c>
      <c r="D4512" t="s">
        <v>2480</v>
      </c>
      <c r="E4512" t="s">
        <v>65</v>
      </c>
    </row>
    <row r="4513" spans="1:5" x14ac:dyDescent="0.3">
      <c r="A4513" t="s">
        <v>403</v>
      </c>
      <c r="B4513" t="s">
        <v>132</v>
      </c>
      <c r="C4513">
        <v>0.66638749290675303</v>
      </c>
      <c r="D4513" t="s">
        <v>2480</v>
      </c>
      <c r="E4513" t="s">
        <v>65</v>
      </c>
    </row>
    <row r="4514" spans="1:5" x14ac:dyDescent="0.3">
      <c r="A4514" t="s">
        <v>906</v>
      </c>
      <c r="B4514" t="s">
        <v>2481</v>
      </c>
      <c r="C4514">
        <v>0.66641765632943517</v>
      </c>
      <c r="D4514" t="s">
        <v>2480</v>
      </c>
      <c r="E4514" t="s">
        <v>65</v>
      </c>
    </row>
    <row r="4515" spans="1:5" x14ac:dyDescent="0.3">
      <c r="A4515" t="s">
        <v>1403</v>
      </c>
      <c r="B4515" t="s">
        <v>132</v>
      </c>
      <c r="C4515">
        <v>0.66642460178957696</v>
      </c>
      <c r="D4515" t="s">
        <v>2480</v>
      </c>
      <c r="E4515" t="s">
        <v>65</v>
      </c>
    </row>
    <row r="4516" spans="1:5" x14ac:dyDescent="0.3">
      <c r="A4516" t="s">
        <v>1632</v>
      </c>
      <c r="B4516" t="s">
        <v>132</v>
      </c>
      <c r="C4516">
        <v>0.66643272928975195</v>
      </c>
      <c r="D4516" t="s">
        <v>2480</v>
      </c>
      <c r="E4516" t="s">
        <v>65</v>
      </c>
    </row>
    <row r="4517" spans="1:5" x14ac:dyDescent="0.3">
      <c r="A4517" t="s">
        <v>1623</v>
      </c>
      <c r="B4517" t="s">
        <v>132</v>
      </c>
      <c r="C4517">
        <v>0.66649979080875799</v>
      </c>
      <c r="D4517" t="s">
        <v>2480</v>
      </c>
      <c r="E4517" t="s">
        <v>65</v>
      </c>
    </row>
    <row r="4518" spans="1:5" x14ac:dyDescent="0.3">
      <c r="A4518" t="s">
        <v>2389</v>
      </c>
      <c r="B4518" t="s">
        <v>132</v>
      </c>
      <c r="C4518">
        <v>0.66657915388267497</v>
      </c>
      <c r="D4518" t="s">
        <v>2480</v>
      </c>
      <c r="E4518" t="s">
        <v>65</v>
      </c>
    </row>
    <row r="4519" spans="1:5" x14ac:dyDescent="0.3">
      <c r="A4519" t="s">
        <v>1216</v>
      </c>
      <c r="B4519" t="s">
        <v>2481</v>
      </c>
      <c r="C4519">
        <v>0.66663759575188897</v>
      </c>
      <c r="D4519" t="s">
        <v>2480</v>
      </c>
      <c r="E4519" t="s">
        <v>65</v>
      </c>
    </row>
    <row r="4520" spans="1:5" x14ac:dyDescent="0.3">
      <c r="A4520" t="s">
        <v>1369</v>
      </c>
      <c r="B4520" t="s">
        <v>2481</v>
      </c>
      <c r="C4520">
        <v>0.66666193282738717</v>
      </c>
      <c r="D4520" t="s">
        <v>2480</v>
      </c>
      <c r="E4520" t="s">
        <v>65</v>
      </c>
    </row>
    <row r="4521" spans="1:5" x14ac:dyDescent="0.3">
      <c r="A4521" t="s">
        <v>1204</v>
      </c>
      <c r="B4521" t="s">
        <v>113</v>
      </c>
      <c r="C4521">
        <v>0.666710306502589</v>
      </c>
      <c r="D4521" t="s">
        <v>2480</v>
      </c>
      <c r="E4521" t="s">
        <v>65</v>
      </c>
    </row>
    <row r="4522" spans="1:5" x14ac:dyDescent="0.3">
      <c r="A4522" t="s">
        <v>1666</v>
      </c>
      <c r="B4522" t="s">
        <v>66</v>
      </c>
      <c r="C4522">
        <v>0.66676813934433998</v>
      </c>
      <c r="D4522" t="s">
        <v>2480</v>
      </c>
      <c r="E4522" t="s">
        <v>65</v>
      </c>
    </row>
    <row r="4523" spans="1:5" x14ac:dyDescent="0.3">
      <c r="A4523" t="s">
        <v>404</v>
      </c>
      <c r="B4523" t="s">
        <v>2481</v>
      </c>
      <c r="C4523">
        <v>0.66691446912887609</v>
      </c>
      <c r="D4523" t="s">
        <v>2480</v>
      </c>
      <c r="E4523" t="s">
        <v>65</v>
      </c>
    </row>
    <row r="4524" spans="1:5" x14ac:dyDescent="0.3">
      <c r="A4524" t="s">
        <v>419</v>
      </c>
      <c r="B4524" t="s">
        <v>2481</v>
      </c>
      <c r="C4524">
        <v>0.66720784581306303</v>
      </c>
      <c r="D4524" t="s">
        <v>2480</v>
      </c>
      <c r="E4524" t="s">
        <v>65</v>
      </c>
    </row>
    <row r="4525" spans="1:5" x14ac:dyDescent="0.3">
      <c r="A4525" t="s">
        <v>997</v>
      </c>
      <c r="B4525" t="s">
        <v>132</v>
      </c>
      <c r="C4525">
        <v>0.66721741878068797</v>
      </c>
      <c r="D4525" t="s">
        <v>2480</v>
      </c>
      <c r="E4525" t="s">
        <v>65</v>
      </c>
    </row>
    <row r="4526" spans="1:5" x14ac:dyDescent="0.3">
      <c r="A4526" t="s">
        <v>1469</v>
      </c>
      <c r="B4526" t="s">
        <v>113</v>
      </c>
      <c r="C4526">
        <v>0.66726287066094814</v>
      </c>
      <c r="D4526" t="s">
        <v>2480</v>
      </c>
      <c r="E4526" t="s">
        <v>65</v>
      </c>
    </row>
    <row r="4527" spans="1:5" x14ac:dyDescent="0.3">
      <c r="A4527" t="s">
        <v>2135</v>
      </c>
      <c r="B4527" t="s">
        <v>132</v>
      </c>
      <c r="C4527">
        <v>0.66737829192799902</v>
      </c>
      <c r="D4527" t="s">
        <v>2480</v>
      </c>
      <c r="E4527" t="s">
        <v>65</v>
      </c>
    </row>
    <row r="4528" spans="1:5" x14ac:dyDescent="0.3">
      <c r="A4528" t="s">
        <v>1515</v>
      </c>
      <c r="B4528" t="s">
        <v>132</v>
      </c>
      <c r="C4528">
        <v>0.66765167972119299</v>
      </c>
      <c r="D4528" t="s">
        <v>2480</v>
      </c>
      <c r="E4528" t="s">
        <v>65</v>
      </c>
    </row>
    <row r="4529" spans="1:5" x14ac:dyDescent="0.3">
      <c r="A4529" t="s">
        <v>997</v>
      </c>
      <c r="B4529" t="s">
        <v>2481</v>
      </c>
      <c r="C4529">
        <v>0.66772130053800471</v>
      </c>
      <c r="D4529" t="s">
        <v>2480</v>
      </c>
      <c r="E4529" t="s">
        <v>65</v>
      </c>
    </row>
    <row r="4530" spans="1:5" x14ac:dyDescent="0.3">
      <c r="A4530" t="s">
        <v>1069</v>
      </c>
      <c r="B4530" t="s">
        <v>132</v>
      </c>
      <c r="C4530">
        <v>0.66778174152598202</v>
      </c>
      <c r="D4530" t="s">
        <v>2480</v>
      </c>
      <c r="E4530" t="s">
        <v>65</v>
      </c>
    </row>
    <row r="4531" spans="1:5" x14ac:dyDescent="0.3">
      <c r="A4531" t="s">
        <v>1282</v>
      </c>
      <c r="B4531" t="s">
        <v>132</v>
      </c>
      <c r="C4531">
        <v>0.66778986373674998</v>
      </c>
      <c r="D4531" t="s">
        <v>2480</v>
      </c>
      <c r="E4531" t="s">
        <v>65</v>
      </c>
    </row>
    <row r="4532" spans="1:5" x14ac:dyDescent="0.3">
      <c r="A4532" t="s">
        <v>1379</v>
      </c>
      <c r="B4532" t="s">
        <v>132</v>
      </c>
      <c r="C4532">
        <v>0.66850380982173196</v>
      </c>
      <c r="D4532" t="s">
        <v>2480</v>
      </c>
      <c r="E4532" t="s">
        <v>65</v>
      </c>
    </row>
    <row r="4533" spans="1:5" x14ac:dyDescent="0.3">
      <c r="A4533" t="s">
        <v>1656</v>
      </c>
      <c r="B4533" t="s">
        <v>2481</v>
      </c>
      <c r="C4533">
        <v>0.66870541542919903</v>
      </c>
      <c r="D4533" t="s">
        <v>2480</v>
      </c>
      <c r="E4533" t="s">
        <v>65</v>
      </c>
    </row>
    <row r="4534" spans="1:5" x14ac:dyDescent="0.3">
      <c r="A4534" t="s">
        <v>2134</v>
      </c>
      <c r="B4534" t="s">
        <v>132</v>
      </c>
      <c r="C4534">
        <v>0.66891812251333904</v>
      </c>
      <c r="D4534" t="s">
        <v>2480</v>
      </c>
      <c r="E4534" t="s">
        <v>65</v>
      </c>
    </row>
    <row r="4535" spans="1:5" x14ac:dyDescent="0.3">
      <c r="A4535" t="s">
        <v>1889</v>
      </c>
      <c r="B4535" t="s">
        <v>132</v>
      </c>
      <c r="C4535">
        <v>0.66939968387095605</v>
      </c>
      <c r="D4535" t="s">
        <v>2480</v>
      </c>
      <c r="E4535" t="s">
        <v>65</v>
      </c>
    </row>
    <row r="4536" spans="1:5" x14ac:dyDescent="0.3">
      <c r="A4536" t="s">
        <v>1251</v>
      </c>
      <c r="B4536" t="s">
        <v>66</v>
      </c>
      <c r="C4536">
        <v>0.66945012641907697</v>
      </c>
      <c r="D4536" t="s">
        <v>2480</v>
      </c>
      <c r="E4536" t="s">
        <v>65</v>
      </c>
    </row>
    <row r="4537" spans="1:5" x14ac:dyDescent="0.3">
      <c r="A4537" t="s">
        <v>1125</v>
      </c>
      <c r="B4537" t="s">
        <v>132</v>
      </c>
      <c r="C4537">
        <v>0.66978739615708105</v>
      </c>
      <c r="D4537" t="s">
        <v>2480</v>
      </c>
      <c r="E4537" t="s">
        <v>65</v>
      </c>
    </row>
    <row r="4538" spans="1:5" x14ac:dyDescent="0.3">
      <c r="A4538" t="s">
        <v>1388</v>
      </c>
      <c r="B4538" t="s">
        <v>113</v>
      </c>
      <c r="C4538">
        <v>0.670169834915186</v>
      </c>
      <c r="D4538" t="s">
        <v>2480</v>
      </c>
      <c r="E4538" t="s">
        <v>65</v>
      </c>
    </row>
    <row r="4539" spans="1:5" x14ac:dyDescent="0.3">
      <c r="A4539" t="s">
        <v>1211</v>
      </c>
      <c r="B4539" t="s">
        <v>132</v>
      </c>
      <c r="C4539">
        <v>0.67018763527579295</v>
      </c>
      <c r="D4539" t="s">
        <v>2480</v>
      </c>
      <c r="E4539" t="s">
        <v>65</v>
      </c>
    </row>
    <row r="4540" spans="1:5" x14ac:dyDescent="0.3">
      <c r="A4540" t="s">
        <v>1207</v>
      </c>
      <c r="B4540" t="s">
        <v>132</v>
      </c>
      <c r="C4540">
        <v>0.67033052907951396</v>
      </c>
      <c r="D4540" t="s">
        <v>2480</v>
      </c>
      <c r="E4540" t="s">
        <v>65</v>
      </c>
    </row>
    <row r="4541" spans="1:5" x14ac:dyDescent="0.3">
      <c r="A4541" t="s">
        <v>2354</v>
      </c>
      <c r="B4541" t="s">
        <v>132</v>
      </c>
      <c r="C4541">
        <v>0.67034898102016705</v>
      </c>
      <c r="D4541" t="s">
        <v>2480</v>
      </c>
      <c r="E4541" t="s">
        <v>65</v>
      </c>
    </row>
    <row r="4542" spans="1:5" x14ac:dyDescent="0.3">
      <c r="A4542" t="s">
        <v>1919</v>
      </c>
      <c r="B4542" t="s">
        <v>132</v>
      </c>
      <c r="C4542">
        <v>0.670459368452066</v>
      </c>
      <c r="D4542" t="s">
        <v>2480</v>
      </c>
      <c r="E4542" t="s">
        <v>65</v>
      </c>
    </row>
    <row r="4543" spans="1:5" x14ac:dyDescent="0.3">
      <c r="A4543" t="s">
        <v>2091</v>
      </c>
      <c r="B4543" t="s">
        <v>132</v>
      </c>
      <c r="C4543">
        <v>0.67063751407449101</v>
      </c>
      <c r="D4543" t="s">
        <v>2480</v>
      </c>
      <c r="E4543" t="s">
        <v>65</v>
      </c>
    </row>
    <row r="4544" spans="1:5" x14ac:dyDescent="0.3">
      <c r="A4544" t="s">
        <v>1393</v>
      </c>
      <c r="B4544" t="s">
        <v>66</v>
      </c>
      <c r="C4544">
        <v>0.67070153458417003</v>
      </c>
      <c r="D4544" t="s">
        <v>2480</v>
      </c>
      <c r="E4544" t="s">
        <v>65</v>
      </c>
    </row>
    <row r="4545" spans="1:5" x14ac:dyDescent="0.3">
      <c r="A4545" t="s">
        <v>1189</v>
      </c>
      <c r="B4545" t="s">
        <v>113</v>
      </c>
      <c r="C4545">
        <v>0.67071200832493505</v>
      </c>
      <c r="D4545" t="s">
        <v>2480</v>
      </c>
      <c r="E4545" t="s">
        <v>65</v>
      </c>
    </row>
    <row r="4546" spans="1:5" x14ac:dyDescent="0.3">
      <c r="A4546" t="s">
        <v>376</v>
      </c>
      <c r="B4546" t="s">
        <v>113</v>
      </c>
      <c r="C4546">
        <v>0.67072857890772197</v>
      </c>
      <c r="D4546" t="s">
        <v>2480</v>
      </c>
      <c r="E4546" t="s">
        <v>65</v>
      </c>
    </row>
    <row r="4547" spans="1:5" x14ac:dyDescent="0.3">
      <c r="A4547" t="s">
        <v>1276</v>
      </c>
      <c r="B4547" t="s">
        <v>132</v>
      </c>
      <c r="C4547">
        <v>0.67073009886552304</v>
      </c>
      <c r="D4547" t="s">
        <v>2480</v>
      </c>
      <c r="E4547" t="s">
        <v>65</v>
      </c>
    </row>
    <row r="4548" spans="1:5" x14ac:dyDescent="0.3">
      <c r="A4548" t="s">
        <v>1713</v>
      </c>
      <c r="B4548" t="s">
        <v>132</v>
      </c>
      <c r="C4548">
        <v>0.67099764092133396</v>
      </c>
      <c r="D4548" t="s">
        <v>2480</v>
      </c>
      <c r="E4548" t="s">
        <v>65</v>
      </c>
    </row>
    <row r="4549" spans="1:5" x14ac:dyDescent="0.3">
      <c r="A4549" t="s">
        <v>1649</v>
      </c>
      <c r="B4549" t="s">
        <v>132</v>
      </c>
      <c r="C4549">
        <v>0.67135989898951598</v>
      </c>
      <c r="D4549" t="s">
        <v>2480</v>
      </c>
      <c r="E4549" t="s">
        <v>65</v>
      </c>
    </row>
    <row r="4550" spans="1:5" x14ac:dyDescent="0.3">
      <c r="A4550" t="s">
        <v>1650</v>
      </c>
      <c r="B4550" t="s">
        <v>113</v>
      </c>
      <c r="C4550">
        <v>0.67142821383454299</v>
      </c>
      <c r="D4550" t="s">
        <v>2480</v>
      </c>
      <c r="E4550" t="s">
        <v>65</v>
      </c>
    </row>
    <row r="4551" spans="1:5" x14ac:dyDescent="0.3">
      <c r="A4551" t="s">
        <v>1273</v>
      </c>
      <c r="B4551" t="s">
        <v>113</v>
      </c>
      <c r="C4551">
        <v>0.67156420618744417</v>
      </c>
      <c r="D4551" t="s">
        <v>2480</v>
      </c>
      <c r="E4551" t="s">
        <v>65</v>
      </c>
    </row>
    <row r="4552" spans="1:5" x14ac:dyDescent="0.3">
      <c r="A4552" t="s">
        <v>1218</v>
      </c>
      <c r="B4552" t="s">
        <v>66</v>
      </c>
      <c r="C4552">
        <v>0.67162266643995205</v>
      </c>
      <c r="D4552" t="s">
        <v>2480</v>
      </c>
      <c r="E4552" t="s">
        <v>65</v>
      </c>
    </row>
    <row r="4553" spans="1:5" x14ac:dyDescent="0.3">
      <c r="A4553" t="s">
        <v>799</v>
      </c>
      <c r="B4553" t="s">
        <v>2481</v>
      </c>
      <c r="C4553">
        <v>0.671738796071915</v>
      </c>
      <c r="D4553" t="s">
        <v>2480</v>
      </c>
      <c r="E4553" t="s">
        <v>65</v>
      </c>
    </row>
    <row r="4554" spans="1:5" x14ac:dyDescent="0.3">
      <c r="A4554" t="s">
        <v>1570</v>
      </c>
      <c r="B4554" t="s">
        <v>132</v>
      </c>
      <c r="C4554">
        <v>0.67189955912033095</v>
      </c>
      <c r="D4554" t="s">
        <v>2480</v>
      </c>
      <c r="E4554" t="s">
        <v>65</v>
      </c>
    </row>
    <row r="4555" spans="1:5" x14ac:dyDescent="0.3">
      <c r="A4555" t="s">
        <v>1154</v>
      </c>
      <c r="B4555" t="s">
        <v>132</v>
      </c>
      <c r="C4555">
        <v>0.67193038527337601</v>
      </c>
      <c r="D4555" t="s">
        <v>2480</v>
      </c>
      <c r="E4555" t="s">
        <v>65</v>
      </c>
    </row>
    <row r="4556" spans="1:5" x14ac:dyDescent="0.3">
      <c r="A4556" t="s">
        <v>1585</v>
      </c>
      <c r="B4556" t="s">
        <v>66</v>
      </c>
      <c r="C4556">
        <v>0.67251586075985603</v>
      </c>
      <c r="D4556" t="s">
        <v>2480</v>
      </c>
      <c r="E4556" t="s">
        <v>65</v>
      </c>
    </row>
    <row r="4557" spans="1:5" x14ac:dyDescent="0.3">
      <c r="A4557" t="s">
        <v>1196</v>
      </c>
      <c r="B4557" t="s">
        <v>132</v>
      </c>
      <c r="C4557">
        <v>0.67260268361757303</v>
      </c>
      <c r="D4557" t="s">
        <v>2480</v>
      </c>
      <c r="E4557" t="s">
        <v>65</v>
      </c>
    </row>
    <row r="4558" spans="1:5" x14ac:dyDescent="0.3">
      <c r="A4558" t="s">
        <v>990</v>
      </c>
      <c r="B4558" t="s">
        <v>132</v>
      </c>
      <c r="C4558">
        <v>0.672774850683448</v>
      </c>
      <c r="D4558" t="s">
        <v>2480</v>
      </c>
      <c r="E4558" t="s">
        <v>65</v>
      </c>
    </row>
    <row r="4559" spans="1:5" x14ac:dyDescent="0.3">
      <c r="A4559" t="s">
        <v>1155</v>
      </c>
      <c r="B4559" t="s">
        <v>113</v>
      </c>
      <c r="C4559">
        <v>0.672798427794985</v>
      </c>
      <c r="D4559" t="s">
        <v>2480</v>
      </c>
      <c r="E4559" t="s">
        <v>65</v>
      </c>
    </row>
    <row r="4560" spans="1:5" x14ac:dyDescent="0.3">
      <c r="A4560" t="s">
        <v>738</v>
      </c>
      <c r="B4560" t="s">
        <v>2481</v>
      </c>
      <c r="C4560">
        <v>0.67323262326679389</v>
      </c>
      <c r="D4560" t="s">
        <v>2480</v>
      </c>
      <c r="E4560" t="s">
        <v>65</v>
      </c>
    </row>
    <row r="4561" spans="1:5" x14ac:dyDescent="0.3">
      <c r="A4561" t="s">
        <v>2027</v>
      </c>
      <c r="B4561" t="s">
        <v>132</v>
      </c>
      <c r="C4561">
        <v>0.67331661058091097</v>
      </c>
      <c r="D4561" t="s">
        <v>2480</v>
      </c>
      <c r="E4561" t="s">
        <v>65</v>
      </c>
    </row>
    <row r="4562" spans="1:5" x14ac:dyDescent="0.3">
      <c r="A4562" t="s">
        <v>2056</v>
      </c>
      <c r="B4562" t="s">
        <v>132</v>
      </c>
      <c r="C4562">
        <v>0.673326224280418</v>
      </c>
      <c r="D4562" t="s">
        <v>2480</v>
      </c>
      <c r="E4562" t="s">
        <v>65</v>
      </c>
    </row>
    <row r="4563" spans="1:5" x14ac:dyDescent="0.3">
      <c r="A4563" t="s">
        <v>1256</v>
      </c>
      <c r="B4563" t="s">
        <v>66</v>
      </c>
      <c r="C4563">
        <v>0.67338346467550803</v>
      </c>
      <c r="D4563" t="s">
        <v>2480</v>
      </c>
      <c r="E4563" t="s">
        <v>65</v>
      </c>
    </row>
    <row r="4564" spans="1:5" x14ac:dyDescent="0.3">
      <c r="A4564" t="s">
        <v>1259</v>
      </c>
      <c r="B4564" t="s">
        <v>2481</v>
      </c>
      <c r="C4564">
        <v>0.67340369619791496</v>
      </c>
      <c r="D4564" t="s">
        <v>2480</v>
      </c>
      <c r="E4564" t="s">
        <v>65</v>
      </c>
    </row>
    <row r="4565" spans="1:5" x14ac:dyDescent="0.3">
      <c r="A4565" t="s">
        <v>1499</v>
      </c>
      <c r="B4565" t="s">
        <v>2481</v>
      </c>
      <c r="C4565">
        <v>0.67356602423496104</v>
      </c>
      <c r="D4565" t="s">
        <v>2480</v>
      </c>
      <c r="E4565" t="s">
        <v>65</v>
      </c>
    </row>
    <row r="4566" spans="1:5" x14ac:dyDescent="0.3">
      <c r="A4566" t="s">
        <v>1274</v>
      </c>
      <c r="B4566" t="s">
        <v>66</v>
      </c>
      <c r="C4566">
        <v>0.67356757751396201</v>
      </c>
      <c r="D4566" t="s">
        <v>2480</v>
      </c>
      <c r="E4566" t="s">
        <v>65</v>
      </c>
    </row>
    <row r="4567" spans="1:5" x14ac:dyDescent="0.3">
      <c r="A4567" t="s">
        <v>1552</v>
      </c>
      <c r="B4567" t="s">
        <v>2481</v>
      </c>
      <c r="C4567">
        <v>0.673663479325878</v>
      </c>
      <c r="D4567" t="s">
        <v>2480</v>
      </c>
      <c r="E4567" t="s">
        <v>65</v>
      </c>
    </row>
    <row r="4568" spans="1:5" x14ac:dyDescent="0.3">
      <c r="A4568" t="s">
        <v>1998</v>
      </c>
      <c r="B4568" t="s">
        <v>132</v>
      </c>
      <c r="C4568">
        <v>0.67401177246442201</v>
      </c>
      <c r="D4568" t="s">
        <v>2480</v>
      </c>
      <c r="E4568" t="s">
        <v>65</v>
      </c>
    </row>
    <row r="4569" spans="1:5" x14ac:dyDescent="0.3">
      <c r="A4569" t="s">
        <v>1594</v>
      </c>
      <c r="B4569" t="s">
        <v>2481</v>
      </c>
      <c r="C4569">
        <v>0.67409903390100501</v>
      </c>
      <c r="D4569" t="s">
        <v>2480</v>
      </c>
      <c r="E4569" t="s">
        <v>65</v>
      </c>
    </row>
    <row r="4570" spans="1:5" x14ac:dyDescent="0.3">
      <c r="A4570" t="s">
        <v>1625</v>
      </c>
      <c r="B4570" t="s">
        <v>132</v>
      </c>
      <c r="C4570">
        <v>0.67417200807925304</v>
      </c>
      <c r="D4570" t="s">
        <v>2480</v>
      </c>
      <c r="E4570" t="s">
        <v>65</v>
      </c>
    </row>
    <row r="4571" spans="1:5" x14ac:dyDescent="0.3">
      <c r="A4571" t="s">
        <v>1363</v>
      </c>
      <c r="B4571" t="s">
        <v>2481</v>
      </c>
      <c r="C4571">
        <v>0.67427452085698303</v>
      </c>
      <c r="D4571" t="s">
        <v>2480</v>
      </c>
      <c r="E4571" t="s">
        <v>65</v>
      </c>
    </row>
    <row r="4572" spans="1:5" x14ac:dyDescent="0.3">
      <c r="A4572" t="s">
        <v>798</v>
      </c>
      <c r="B4572" t="s">
        <v>66</v>
      </c>
      <c r="C4572">
        <v>0.67436369435198595</v>
      </c>
      <c r="D4572" t="s">
        <v>2480</v>
      </c>
      <c r="E4572" t="s">
        <v>65</v>
      </c>
    </row>
    <row r="4573" spans="1:5" x14ac:dyDescent="0.3">
      <c r="A4573" t="s">
        <v>942</v>
      </c>
      <c r="B4573" t="s">
        <v>132</v>
      </c>
      <c r="C4573">
        <v>0.67440988173447802</v>
      </c>
      <c r="D4573" t="s">
        <v>2480</v>
      </c>
      <c r="E4573" t="s">
        <v>65</v>
      </c>
    </row>
    <row r="4574" spans="1:5" x14ac:dyDescent="0.3">
      <c r="A4574" t="s">
        <v>374</v>
      </c>
      <c r="B4574" t="s">
        <v>113</v>
      </c>
      <c r="C4574">
        <v>0.67460862923998899</v>
      </c>
      <c r="D4574" t="s">
        <v>2480</v>
      </c>
      <c r="E4574" t="s">
        <v>65</v>
      </c>
    </row>
    <row r="4575" spans="1:5" x14ac:dyDescent="0.3">
      <c r="A4575" t="s">
        <v>625</v>
      </c>
      <c r="B4575" t="s">
        <v>2481</v>
      </c>
      <c r="C4575">
        <v>0.67466123183945903</v>
      </c>
      <c r="D4575" t="s">
        <v>2480</v>
      </c>
      <c r="E4575" t="s">
        <v>65</v>
      </c>
    </row>
    <row r="4576" spans="1:5" x14ac:dyDescent="0.3">
      <c r="A4576" t="s">
        <v>861</v>
      </c>
      <c r="B4576" t="s">
        <v>2481</v>
      </c>
      <c r="C4576">
        <v>0.67484146797295252</v>
      </c>
      <c r="D4576" t="s">
        <v>2480</v>
      </c>
      <c r="E4576" t="s">
        <v>65</v>
      </c>
    </row>
    <row r="4577" spans="1:5" x14ac:dyDescent="0.3">
      <c r="A4577" t="s">
        <v>486</v>
      </c>
      <c r="B4577" t="s">
        <v>132</v>
      </c>
      <c r="C4577">
        <v>0.67489618214023805</v>
      </c>
      <c r="D4577" t="s">
        <v>2480</v>
      </c>
      <c r="E4577" t="s">
        <v>65</v>
      </c>
    </row>
    <row r="4578" spans="1:5" x14ac:dyDescent="0.3">
      <c r="A4578" t="s">
        <v>1181</v>
      </c>
      <c r="B4578" t="s">
        <v>132</v>
      </c>
      <c r="C4578">
        <v>0.67495693925002598</v>
      </c>
      <c r="D4578" t="s">
        <v>2480</v>
      </c>
      <c r="E4578" t="s">
        <v>65</v>
      </c>
    </row>
    <row r="4579" spans="1:5" x14ac:dyDescent="0.3">
      <c r="A4579" t="s">
        <v>1521</v>
      </c>
      <c r="B4579" t="s">
        <v>113</v>
      </c>
      <c r="C4579">
        <v>0.67509476039395799</v>
      </c>
      <c r="D4579" t="s">
        <v>2480</v>
      </c>
      <c r="E4579" t="s">
        <v>65</v>
      </c>
    </row>
    <row r="4580" spans="1:5" x14ac:dyDescent="0.3">
      <c r="A4580" t="s">
        <v>1525</v>
      </c>
      <c r="B4580" t="s">
        <v>66</v>
      </c>
      <c r="C4580">
        <v>0.67525148361284504</v>
      </c>
      <c r="D4580" t="s">
        <v>2480</v>
      </c>
      <c r="E4580" t="s">
        <v>65</v>
      </c>
    </row>
    <row r="4581" spans="1:5" x14ac:dyDescent="0.3">
      <c r="A4581" t="s">
        <v>1655</v>
      </c>
      <c r="B4581" t="s">
        <v>2481</v>
      </c>
      <c r="C4581">
        <v>0.67530215218625</v>
      </c>
      <c r="D4581" t="s">
        <v>2480</v>
      </c>
      <c r="E4581" t="s">
        <v>65</v>
      </c>
    </row>
    <row r="4582" spans="1:5" x14ac:dyDescent="0.3">
      <c r="A4582" t="s">
        <v>1664</v>
      </c>
      <c r="B4582" t="s">
        <v>113</v>
      </c>
      <c r="C4582">
        <v>0.67533321351476494</v>
      </c>
      <c r="D4582" t="s">
        <v>2480</v>
      </c>
      <c r="E4582" t="s">
        <v>65</v>
      </c>
    </row>
    <row r="4583" spans="1:5" x14ac:dyDescent="0.3">
      <c r="A4583" t="s">
        <v>901</v>
      </c>
      <c r="B4583" t="s">
        <v>132</v>
      </c>
      <c r="C4583">
        <v>0.67552158077021096</v>
      </c>
      <c r="D4583" t="s">
        <v>2480</v>
      </c>
      <c r="E4583" t="s">
        <v>65</v>
      </c>
    </row>
    <row r="4584" spans="1:5" x14ac:dyDescent="0.3">
      <c r="A4584" t="s">
        <v>1294</v>
      </c>
      <c r="B4584" t="s">
        <v>66</v>
      </c>
      <c r="C4584">
        <v>0.67562638621724003</v>
      </c>
      <c r="D4584" t="s">
        <v>2480</v>
      </c>
      <c r="E4584" t="s">
        <v>65</v>
      </c>
    </row>
    <row r="4585" spans="1:5" x14ac:dyDescent="0.3">
      <c r="A4585" t="s">
        <v>1151</v>
      </c>
      <c r="B4585" t="s">
        <v>132</v>
      </c>
      <c r="C4585">
        <v>0.675662629861282</v>
      </c>
      <c r="D4585" t="s">
        <v>2480</v>
      </c>
      <c r="E4585" t="s">
        <v>65</v>
      </c>
    </row>
    <row r="4586" spans="1:5" x14ac:dyDescent="0.3">
      <c r="A4586" t="s">
        <v>1140</v>
      </c>
      <c r="B4586" t="s">
        <v>132</v>
      </c>
      <c r="C4586">
        <v>0.67575151387049703</v>
      </c>
      <c r="D4586" t="s">
        <v>2480</v>
      </c>
      <c r="E4586" t="s">
        <v>65</v>
      </c>
    </row>
    <row r="4587" spans="1:5" x14ac:dyDescent="0.3">
      <c r="A4587" t="s">
        <v>1338</v>
      </c>
      <c r="B4587" t="s">
        <v>113</v>
      </c>
      <c r="C4587">
        <v>0.67576447889946301</v>
      </c>
      <c r="D4587" t="s">
        <v>2480</v>
      </c>
      <c r="E4587" t="s">
        <v>65</v>
      </c>
    </row>
    <row r="4588" spans="1:5" x14ac:dyDescent="0.3">
      <c r="A4588" t="s">
        <v>537</v>
      </c>
      <c r="B4588" t="s">
        <v>132</v>
      </c>
      <c r="C4588">
        <v>0.67592722629320001</v>
      </c>
      <c r="D4588" t="s">
        <v>2480</v>
      </c>
      <c r="E4588" t="s">
        <v>65</v>
      </c>
    </row>
    <row r="4589" spans="1:5" x14ac:dyDescent="0.3">
      <c r="A4589" t="s">
        <v>1279</v>
      </c>
      <c r="B4589" t="s">
        <v>113</v>
      </c>
      <c r="C4589">
        <v>0.67616076528933</v>
      </c>
      <c r="D4589" t="s">
        <v>2480</v>
      </c>
      <c r="E4589" t="s">
        <v>65</v>
      </c>
    </row>
    <row r="4590" spans="1:5" x14ac:dyDescent="0.3">
      <c r="A4590" t="s">
        <v>1661</v>
      </c>
      <c r="B4590" t="s">
        <v>132</v>
      </c>
      <c r="C4590">
        <v>0.67631197453989</v>
      </c>
      <c r="D4590" t="s">
        <v>2480</v>
      </c>
      <c r="E4590" t="s">
        <v>65</v>
      </c>
    </row>
    <row r="4591" spans="1:5" x14ac:dyDescent="0.3">
      <c r="A4591" t="s">
        <v>1148</v>
      </c>
      <c r="B4591" t="s">
        <v>132</v>
      </c>
      <c r="C4591">
        <v>0.67631312671188004</v>
      </c>
      <c r="D4591" t="s">
        <v>2480</v>
      </c>
      <c r="E4591" t="s">
        <v>65</v>
      </c>
    </row>
    <row r="4592" spans="1:5" x14ac:dyDescent="0.3">
      <c r="A4592" t="s">
        <v>1470</v>
      </c>
      <c r="B4592" t="s">
        <v>132</v>
      </c>
      <c r="C4592">
        <v>0.67635113750458398</v>
      </c>
      <c r="D4592" t="s">
        <v>2480</v>
      </c>
      <c r="E4592" t="s">
        <v>65</v>
      </c>
    </row>
    <row r="4593" spans="1:5" x14ac:dyDescent="0.3">
      <c r="A4593" t="s">
        <v>1375</v>
      </c>
      <c r="B4593" t="s">
        <v>2481</v>
      </c>
      <c r="C4593">
        <v>0.67635678062562654</v>
      </c>
      <c r="D4593" t="s">
        <v>2480</v>
      </c>
      <c r="E4593" t="s">
        <v>65</v>
      </c>
    </row>
    <row r="4594" spans="1:5" x14ac:dyDescent="0.3">
      <c r="A4594" t="s">
        <v>1329</v>
      </c>
      <c r="B4594" t="s">
        <v>66</v>
      </c>
      <c r="C4594">
        <v>0.67639619746359503</v>
      </c>
      <c r="D4594" t="s">
        <v>2480</v>
      </c>
      <c r="E4594" t="s">
        <v>65</v>
      </c>
    </row>
    <row r="4595" spans="1:5" x14ac:dyDescent="0.3">
      <c r="A4595" t="s">
        <v>1444</v>
      </c>
      <c r="B4595" t="s">
        <v>2481</v>
      </c>
      <c r="C4595">
        <v>0.67644823706582125</v>
      </c>
      <c r="D4595" t="s">
        <v>2480</v>
      </c>
      <c r="E4595" t="s">
        <v>65</v>
      </c>
    </row>
    <row r="4596" spans="1:5" x14ac:dyDescent="0.3">
      <c r="A4596" t="s">
        <v>1646</v>
      </c>
      <c r="B4596" t="s">
        <v>113</v>
      </c>
      <c r="C4596">
        <v>0.67648352977897297</v>
      </c>
      <c r="D4596" t="s">
        <v>2480</v>
      </c>
      <c r="E4596" t="s">
        <v>65</v>
      </c>
    </row>
    <row r="4597" spans="1:5" x14ac:dyDescent="0.3">
      <c r="A4597" t="s">
        <v>1550</v>
      </c>
      <c r="B4597" t="s">
        <v>2481</v>
      </c>
      <c r="C4597">
        <v>0.67658986457510273</v>
      </c>
      <c r="D4597" t="s">
        <v>2480</v>
      </c>
      <c r="E4597" t="s">
        <v>65</v>
      </c>
    </row>
    <row r="4598" spans="1:5" x14ac:dyDescent="0.3">
      <c r="A4598" t="s">
        <v>1609</v>
      </c>
      <c r="B4598" t="s">
        <v>132</v>
      </c>
      <c r="C4598">
        <v>0.67665891851154603</v>
      </c>
      <c r="D4598" t="s">
        <v>2480</v>
      </c>
      <c r="E4598" t="s">
        <v>65</v>
      </c>
    </row>
    <row r="4599" spans="1:5" x14ac:dyDescent="0.3">
      <c r="A4599" t="s">
        <v>1297</v>
      </c>
      <c r="B4599" t="s">
        <v>2481</v>
      </c>
      <c r="C4599">
        <v>0.67671330899075699</v>
      </c>
      <c r="D4599" t="s">
        <v>2480</v>
      </c>
      <c r="E4599" t="s">
        <v>65</v>
      </c>
    </row>
    <row r="4600" spans="1:5" x14ac:dyDescent="0.3">
      <c r="A4600" t="s">
        <v>2282</v>
      </c>
      <c r="B4600" t="s">
        <v>132</v>
      </c>
      <c r="C4600">
        <v>0.67706166368682796</v>
      </c>
      <c r="D4600" t="s">
        <v>2480</v>
      </c>
      <c r="E4600" t="s">
        <v>65</v>
      </c>
    </row>
    <row r="4601" spans="1:5" x14ac:dyDescent="0.3">
      <c r="A4601" t="s">
        <v>1396</v>
      </c>
      <c r="B4601" t="s">
        <v>132</v>
      </c>
      <c r="C4601">
        <v>0.67724965368331802</v>
      </c>
      <c r="D4601" t="s">
        <v>2480</v>
      </c>
      <c r="E4601" t="s">
        <v>65</v>
      </c>
    </row>
    <row r="4602" spans="1:5" x14ac:dyDescent="0.3">
      <c r="A4602" t="s">
        <v>1548</v>
      </c>
      <c r="B4602" t="s">
        <v>2481</v>
      </c>
      <c r="C4602">
        <v>0.67741073036118016</v>
      </c>
      <c r="D4602" t="s">
        <v>2480</v>
      </c>
      <c r="E4602" t="s">
        <v>65</v>
      </c>
    </row>
    <row r="4603" spans="1:5" x14ac:dyDescent="0.3">
      <c r="A4603" t="s">
        <v>1023</v>
      </c>
      <c r="B4603" t="s">
        <v>2481</v>
      </c>
      <c r="C4603">
        <v>0.67748488452923861</v>
      </c>
      <c r="D4603" t="s">
        <v>2480</v>
      </c>
      <c r="E4603" t="s">
        <v>65</v>
      </c>
    </row>
    <row r="4604" spans="1:5" x14ac:dyDescent="0.3">
      <c r="A4604" t="s">
        <v>1409</v>
      </c>
      <c r="B4604" t="s">
        <v>113</v>
      </c>
      <c r="C4604">
        <v>0.67750707690604794</v>
      </c>
      <c r="D4604" t="s">
        <v>2480</v>
      </c>
      <c r="E4604" t="s">
        <v>65</v>
      </c>
    </row>
    <row r="4605" spans="1:5" x14ac:dyDescent="0.3">
      <c r="A4605" t="s">
        <v>1492</v>
      </c>
      <c r="B4605" t="s">
        <v>113</v>
      </c>
      <c r="C4605">
        <v>0.67768992728270305</v>
      </c>
      <c r="D4605" t="s">
        <v>2480</v>
      </c>
      <c r="E4605" t="s">
        <v>65</v>
      </c>
    </row>
    <row r="4606" spans="1:5" x14ac:dyDescent="0.3">
      <c r="A4606" t="s">
        <v>1385</v>
      </c>
      <c r="B4606" t="s">
        <v>66</v>
      </c>
      <c r="C4606">
        <v>0.67770743550878398</v>
      </c>
      <c r="D4606" t="s">
        <v>2480</v>
      </c>
      <c r="E4606" t="s">
        <v>65</v>
      </c>
    </row>
    <row r="4607" spans="1:5" x14ac:dyDescent="0.3">
      <c r="A4607" t="s">
        <v>877</v>
      </c>
      <c r="B4607" t="s">
        <v>132</v>
      </c>
      <c r="C4607">
        <v>0.67776494780966101</v>
      </c>
      <c r="D4607" t="s">
        <v>2480</v>
      </c>
      <c r="E4607" t="s">
        <v>65</v>
      </c>
    </row>
    <row r="4608" spans="1:5" x14ac:dyDescent="0.3">
      <c r="A4608" t="s">
        <v>1616</v>
      </c>
      <c r="B4608" t="s">
        <v>2481</v>
      </c>
      <c r="C4608">
        <v>0.67805948896063195</v>
      </c>
      <c r="D4608" t="s">
        <v>2480</v>
      </c>
      <c r="E4608" t="s">
        <v>65</v>
      </c>
    </row>
    <row r="4609" spans="1:5" x14ac:dyDescent="0.3">
      <c r="A4609" t="s">
        <v>1325</v>
      </c>
      <c r="B4609" t="s">
        <v>66</v>
      </c>
      <c r="C4609">
        <v>0.67840274113840504</v>
      </c>
      <c r="D4609" t="s">
        <v>2480</v>
      </c>
      <c r="E4609" t="s">
        <v>65</v>
      </c>
    </row>
    <row r="4610" spans="1:5" x14ac:dyDescent="0.3">
      <c r="A4610" t="s">
        <v>1579</v>
      </c>
      <c r="B4610" t="s">
        <v>113</v>
      </c>
      <c r="C4610">
        <v>0.67867628345690101</v>
      </c>
      <c r="D4610" t="s">
        <v>2480</v>
      </c>
      <c r="E4610" t="s">
        <v>65</v>
      </c>
    </row>
    <row r="4611" spans="1:5" x14ac:dyDescent="0.3">
      <c r="A4611" t="s">
        <v>1271</v>
      </c>
      <c r="B4611" t="s">
        <v>132</v>
      </c>
      <c r="C4611">
        <v>0.67878319256931197</v>
      </c>
      <c r="D4611" t="s">
        <v>2480</v>
      </c>
      <c r="E4611" t="s">
        <v>65</v>
      </c>
    </row>
    <row r="4612" spans="1:5" x14ac:dyDescent="0.3">
      <c r="A4612" t="s">
        <v>1562</v>
      </c>
      <c r="B4612" t="s">
        <v>66</v>
      </c>
      <c r="C4612">
        <v>0.67890949903938203</v>
      </c>
      <c r="D4612" t="s">
        <v>2480</v>
      </c>
      <c r="E4612" t="s">
        <v>65</v>
      </c>
    </row>
    <row r="4613" spans="1:5" x14ac:dyDescent="0.3">
      <c r="A4613" t="s">
        <v>1627</v>
      </c>
      <c r="B4613" t="s">
        <v>66</v>
      </c>
      <c r="C4613">
        <v>0.67924812604315898</v>
      </c>
      <c r="D4613" t="s">
        <v>2480</v>
      </c>
      <c r="E4613" t="s">
        <v>65</v>
      </c>
    </row>
    <row r="4614" spans="1:5" x14ac:dyDescent="0.3">
      <c r="A4614" t="s">
        <v>2287</v>
      </c>
      <c r="B4614" t="s">
        <v>2481</v>
      </c>
      <c r="C4614">
        <v>0.67927166365344605</v>
      </c>
      <c r="D4614" t="s">
        <v>2480</v>
      </c>
      <c r="E4614" t="s">
        <v>65</v>
      </c>
    </row>
    <row r="4615" spans="1:5" x14ac:dyDescent="0.3">
      <c r="A4615" t="s">
        <v>2398</v>
      </c>
      <c r="B4615" t="s">
        <v>132</v>
      </c>
      <c r="C4615">
        <v>0.67947483203431203</v>
      </c>
      <c r="D4615" t="s">
        <v>2480</v>
      </c>
      <c r="E4615" t="s">
        <v>65</v>
      </c>
    </row>
    <row r="4616" spans="1:5" x14ac:dyDescent="0.3">
      <c r="A4616" t="s">
        <v>609</v>
      </c>
      <c r="B4616" t="s">
        <v>2481</v>
      </c>
      <c r="C4616">
        <v>0.67949671783813403</v>
      </c>
      <c r="D4616" t="s">
        <v>2480</v>
      </c>
      <c r="E4616" t="s">
        <v>65</v>
      </c>
    </row>
    <row r="4617" spans="1:5" x14ac:dyDescent="0.3">
      <c r="A4617" t="s">
        <v>1649</v>
      </c>
      <c r="B4617" t="s">
        <v>113</v>
      </c>
      <c r="C4617">
        <v>0.67951364327512687</v>
      </c>
      <c r="D4617" t="s">
        <v>2480</v>
      </c>
      <c r="E4617" t="s">
        <v>65</v>
      </c>
    </row>
    <row r="4618" spans="1:5" x14ac:dyDescent="0.3">
      <c r="A4618" t="s">
        <v>1660</v>
      </c>
      <c r="B4618" t="s">
        <v>66</v>
      </c>
      <c r="C4618">
        <v>0.67958160897211395</v>
      </c>
      <c r="D4618" t="s">
        <v>2480</v>
      </c>
      <c r="E4618" t="s">
        <v>65</v>
      </c>
    </row>
    <row r="4619" spans="1:5" x14ac:dyDescent="0.3">
      <c r="A4619" t="s">
        <v>1184</v>
      </c>
      <c r="B4619" t="s">
        <v>113</v>
      </c>
      <c r="C4619">
        <v>0.67960078521676603</v>
      </c>
      <c r="D4619" t="s">
        <v>2480</v>
      </c>
      <c r="E4619" t="s">
        <v>65</v>
      </c>
    </row>
    <row r="4620" spans="1:5" x14ac:dyDescent="0.3">
      <c r="A4620" t="s">
        <v>491</v>
      </c>
      <c r="B4620" t="s">
        <v>2481</v>
      </c>
      <c r="C4620">
        <v>0.67962478010761529</v>
      </c>
      <c r="D4620" t="s">
        <v>2480</v>
      </c>
      <c r="E4620" t="s">
        <v>65</v>
      </c>
    </row>
    <row r="4621" spans="1:5" x14ac:dyDescent="0.3">
      <c r="A4621" t="s">
        <v>1665</v>
      </c>
      <c r="B4621" t="s">
        <v>66</v>
      </c>
      <c r="C4621">
        <v>0.67965916007937999</v>
      </c>
      <c r="D4621" t="s">
        <v>2480</v>
      </c>
      <c r="E4621" t="s">
        <v>65</v>
      </c>
    </row>
    <row r="4622" spans="1:5" x14ac:dyDescent="0.3">
      <c r="A4622" t="s">
        <v>1087</v>
      </c>
      <c r="B4622" t="s">
        <v>113</v>
      </c>
      <c r="C4622">
        <v>0.67976651797133492</v>
      </c>
      <c r="D4622" t="s">
        <v>2480</v>
      </c>
      <c r="E4622" t="s">
        <v>65</v>
      </c>
    </row>
    <row r="4623" spans="1:5" x14ac:dyDescent="0.3">
      <c r="A4623" t="s">
        <v>1104</v>
      </c>
      <c r="B4623" t="s">
        <v>132</v>
      </c>
      <c r="C4623">
        <v>0.68019346101136902</v>
      </c>
      <c r="D4623" t="s">
        <v>2480</v>
      </c>
      <c r="E4623" t="s">
        <v>65</v>
      </c>
    </row>
    <row r="4624" spans="1:5" x14ac:dyDescent="0.3">
      <c r="A4624" t="s">
        <v>1458</v>
      </c>
      <c r="B4624" t="s">
        <v>132</v>
      </c>
      <c r="C4624">
        <v>0.68035783390106863</v>
      </c>
      <c r="D4624" t="s">
        <v>2480</v>
      </c>
      <c r="E4624" t="s">
        <v>65</v>
      </c>
    </row>
    <row r="4625" spans="1:5" x14ac:dyDescent="0.3">
      <c r="A4625" t="s">
        <v>1311</v>
      </c>
      <c r="B4625" t="s">
        <v>132</v>
      </c>
      <c r="C4625">
        <v>0.68035783390106863</v>
      </c>
      <c r="D4625" t="s">
        <v>2480</v>
      </c>
      <c r="E4625" t="s">
        <v>65</v>
      </c>
    </row>
    <row r="4626" spans="1:5" x14ac:dyDescent="0.3">
      <c r="A4626" t="s">
        <v>1606</v>
      </c>
      <c r="B4626" t="s">
        <v>2481</v>
      </c>
      <c r="C4626">
        <v>0.68055900850253703</v>
      </c>
      <c r="D4626" t="s">
        <v>2480</v>
      </c>
      <c r="E4626" t="s">
        <v>65</v>
      </c>
    </row>
    <row r="4627" spans="1:5" x14ac:dyDescent="0.3">
      <c r="A4627" t="s">
        <v>2044</v>
      </c>
      <c r="B4627" t="s">
        <v>132</v>
      </c>
      <c r="C4627">
        <v>0.68056580358886998</v>
      </c>
      <c r="D4627" t="s">
        <v>2480</v>
      </c>
      <c r="E4627" t="s">
        <v>65</v>
      </c>
    </row>
    <row r="4628" spans="1:5" x14ac:dyDescent="0.3">
      <c r="A4628" t="s">
        <v>917</v>
      </c>
      <c r="B4628" t="s">
        <v>132</v>
      </c>
      <c r="C4628">
        <v>0.68065809760660001</v>
      </c>
      <c r="D4628" t="s">
        <v>2480</v>
      </c>
      <c r="E4628" t="s">
        <v>65</v>
      </c>
    </row>
    <row r="4629" spans="1:5" x14ac:dyDescent="0.3">
      <c r="A4629" t="s">
        <v>474</v>
      </c>
      <c r="B4629" t="s">
        <v>132</v>
      </c>
      <c r="C4629">
        <v>0.68071459781850197</v>
      </c>
      <c r="D4629" t="s">
        <v>2480</v>
      </c>
      <c r="E4629" t="s">
        <v>65</v>
      </c>
    </row>
    <row r="4630" spans="1:5" x14ac:dyDescent="0.3">
      <c r="A4630" t="s">
        <v>1907</v>
      </c>
      <c r="B4630" t="s">
        <v>132</v>
      </c>
      <c r="C4630">
        <v>0.68074378710857997</v>
      </c>
      <c r="D4630" t="s">
        <v>2480</v>
      </c>
      <c r="E4630" t="s">
        <v>65</v>
      </c>
    </row>
    <row r="4631" spans="1:5" x14ac:dyDescent="0.3">
      <c r="A4631" t="s">
        <v>802</v>
      </c>
      <c r="B4631" t="s">
        <v>132</v>
      </c>
      <c r="C4631">
        <v>0.68074838341502897</v>
      </c>
      <c r="D4631" t="s">
        <v>2480</v>
      </c>
      <c r="E4631" t="s">
        <v>65</v>
      </c>
    </row>
    <row r="4632" spans="1:5" x14ac:dyDescent="0.3">
      <c r="A4632" t="s">
        <v>1248</v>
      </c>
      <c r="B4632" t="s">
        <v>66</v>
      </c>
      <c r="C4632">
        <v>0.68087027651574905</v>
      </c>
      <c r="D4632" t="s">
        <v>2480</v>
      </c>
      <c r="E4632" t="s">
        <v>65</v>
      </c>
    </row>
    <row r="4633" spans="1:5" x14ac:dyDescent="0.3">
      <c r="A4633" t="s">
        <v>1606</v>
      </c>
      <c r="B4633" t="s">
        <v>132</v>
      </c>
      <c r="C4633">
        <v>0.68089503331298595</v>
      </c>
      <c r="D4633" t="s">
        <v>2480</v>
      </c>
      <c r="E4633" t="s">
        <v>65</v>
      </c>
    </row>
    <row r="4634" spans="1:5" x14ac:dyDescent="0.3">
      <c r="A4634" t="s">
        <v>1191</v>
      </c>
      <c r="B4634" t="s">
        <v>132</v>
      </c>
      <c r="C4634">
        <v>0.68118174069089499</v>
      </c>
      <c r="D4634" t="s">
        <v>2480</v>
      </c>
      <c r="E4634" t="s">
        <v>65</v>
      </c>
    </row>
    <row r="4635" spans="1:5" x14ac:dyDescent="0.3">
      <c r="A4635" t="s">
        <v>1558</v>
      </c>
      <c r="B4635" t="s">
        <v>66</v>
      </c>
      <c r="C4635">
        <v>0.68121043053666297</v>
      </c>
      <c r="D4635" t="s">
        <v>2480</v>
      </c>
      <c r="E4635" t="s">
        <v>65</v>
      </c>
    </row>
    <row r="4636" spans="1:5" x14ac:dyDescent="0.3">
      <c r="A4636" t="s">
        <v>1166</v>
      </c>
      <c r="B4636" t="s">
        <v>132</v>
      </c>
      <c r="C4636">
        <v>0.68123616106828699</v>
      </c>
      <c r="D4636" t="s">
        <v>2480</v>
      </c>
      <c r="E4636" t="s">
        <v>65</v>
      </c>
    </row>
    <row r="4637" spans="1:5" x14ac:dyDescent="0.3">
      <c r="A4637" t="s">
        <v>1223</v>
      </c>
      <c r="B4637" t="s">
        <v>2481</v>
      </c>
      <c r="C4637">
        <v>0.68127157502977997</v>
      </c>
      <c r="D4637" t="s">
        <v>2480</v>
      </c>
      <c r="E4637" t="s">
        <v>65</v>
      </c>
    </row>
    <row r="4638" spans="1:5" x14ac:dyDescent="0.3">
      <c r="A4638" t="s">
        <v>1464</v>
      </c>
      <c r="B4638" t="s">
        <v>2481</v>
      </c>
      <c r="C4638">
        <v>0.68148703316798698</v>
      </c>
      <c r="D4638" t="s">
        <v>2480</v>
      </c>
      <c r="E4638" t="s">
        <v>65</v>
      </c>
    </row>
    <row r="4639" spans="1:5" x14ac:dyDescent="0.3">
      <c r="A4639" t="s">
        <v>1061</v>
      </c>
      <c r="B4639" t="s">
        <v>132</v>
      </c>
      <c r="C4639">
        <v>0.68154427319149102</v>
      </c>
      <c r="D4639" t="s">
        <v>2480</v>
      </c>
      <c r="E4639" t="s">
        <v>65</v>
      </c>
    </row>
    <row r="4640" spans="1:5" x14ac:dyDescent="0.3">
      <c r="A4640" t="s">
        <v>1526</v>
      </c>
      <c r="B4640" t="s">
        <v>66</v>
      </c>
      <c r="C4640">
        <v>0.68168218896940902</v>
      </c>
      <c r="D4640" t="s">
        <v>2480</v>
      </c>
      <c r="E4640" t="s">
        <v>65</v>
      </c>
    </row>
    <row r="4641" spans="1:5" x14ac:dyDescent="0.3">
      <c r="A4641" t="s">
        <v>943</v>
      </c>
      <c r="B4641" t="s">
        <v>2481</v>
      </c>
      <c r="C4641">
        <v>0.68176039511972597</v>
      </c>
      <c r="D4641" t="s">
        <v>2480</v>
      </c>
      <c r="E4641" t="s">
        <v>65</v>
      </c>
    </row>
    <row r="4642" spans="1:5" x14ac:dyDescent="0.3">
      <c r="A4642" t="s">
        <v>1554</v>
      </c>
      <c r="B4642" t="s">
        <v>2481</v>
      </c>
      <c r="C4642">
        <v>0.68185876754901087</v>
      </c>
      <c r="D4642" t="s">
        <v>2480</v>
      </c>
      <c r="E4642" t="s">
        <v>65</v>
      </c>
    </row>
    <row r="4643" spans="1:5" x14ac:dyDescent="0.3">
      <c r="A4643" t="s">
        <v>1273</v>
      </c>
      <c r="B4643" t="s">
        <v>132</v>
      </c>
      <c r="C4643">
        <v>0.68190909151411505</v>
      </c>
      <c r="D4643" t="s">
        <v>2480</v>
      </c>
      <c r="E4643" t="s">
        <v>65</v>
      </c>
    </row>
    <row r="4644" spans="1:5" x14ac:dyDescent="0.3">
      <c r="A4644" t="s">
        <v>584</v>
      </c>
      <c r="B4644" t="s">
        <v>132</v>
      </c>
      <c r="C4644">
        <v>0.68212758856270495</v>
      </c>
      <c r="D4644" t="s">
        <v>2480</v>
      </c>
      <c r="E4644" t="s">
        <v>65</v>
      </c>
    </row>
    <row r="4645" spans="1:5" x14ac:dyDescent="0.3">
      <c r="A4645" t="s">
        <v>1359</v>
      </c>
      <c r="B4645" t="s">
        <v>66</v>
      </c>
      <c r="C4645">
        <v>0.68213498054908395</v>
      </c>
      <c r="D4645" t="s">
        <v>2480</v>
      </c>
      <c r="E4645" t="s">
        <v>65</v>
      </c>
    </row>
    <row r="4646" spans="1:5" x14ac:dyDescent="0.3">
      <c r="A4646" t="s">
        <v>1609</v>
      </c>
      <c r="B4646" t="s">
        <v>2481</v>
      </c>
      <c r="C4646">
        <v>0.68215953843821997</v>
      </c>
      <c r="D4646" t="s">
        <v>2480</v>
      </c>
      <c r="E4646" t="s">
        <v>65</v>
      </c>
    </row>
    <row r="4647" spans="1:5" x14ac:dyDescent="0.3">
      <c r="A4647" t="s">
        <v>818</v>
      </c>
      <c r="B4647" t="s">
        <v>2481</v>
      </c>
      <c r="C4647">
        <v>0.68216131839651284</v>
      </c>
      <c r="D4647" t="s">
        <v>2480</v>
      </c>
      <c r="E4647" t="s">
        <v>65</v>
      </c>
    </row>
    <row r="4648" spans="1:5" x14ac:dyDescent="0.3">
      <c r="A4648" t="s">
        <v>903</v>
      </c>
      <c r="B4648" t="s">
        <v>132</v>
      </c>
      <c r="C4648">
        <v>0.68218332133644299</v>
      </c>
      <c r="D4648" t="s">
        <v>2480</v>
      </c>
      <c r="E4648" t="s">
        <v>65</v>
      </c>
    </row>
    <row r="4649" spans="1:5" x14ac:dyDescent="0.3">
      <c r="A4649" t="s">
        <v>1617</v>
      </c>
      <c r="B4649" t="s">
        <v>113</v>
      </c>
      <c r="C4649">
        <v>0.68223711828011302</v>
      </c>
      <c r="D4649" t="s">
        <v>2480</v>
      </c>
      <c r="E4649" t="s">
        <v>65</v>
      </c>
    </row>
    <row r="4650" spans="1:5" x14ac:dyDescent="0.3">
      <c r="A4650" t="s">
        <v>2025</v>
      </c>
      <c r="B4650" t="s">
        <v>132</v>
      </c>
      <c r="C4650">
        <v>0.682245221222749</v>
      </c>
      <c r="D4650" t="s">
        <v>2480</v>
      </c>
      <c r="E4650" t="s">
        <v>65</v>
      </c>
    </row>
    <row r="4651" spans="1:5" x14ac:dyDescent="0.3">
      <c r="A4651" t="s">
        <v>1327</v>
      </c>
      <c r="B4651" t="s">
        <v>113</v>
      </c>
      <c r="C4651">
        <v>0.68250108829701817</v>
      </c>
      <c r="D4651" t="s">
        <v>2480</v>
      </c>
      <c r="E4651" t="s">
        <v>65</v>
      </c>
    </row>
    <row r="4652" spans="1:5" x14ac:dyDescent="0.3">
      <c r="A4652" t="s">
        <v>987</v>
      </c>
      <c r="B4652" t="s">
        <v>132</v>
      </c>
      <c r="C4652">
        <v>0.68256809892557202</v>
      </c>
      <c r="D4652" t="s">
        <v>2480</v>
      </c>
      <c r="E4652" t="s">
        <v>65</v>
      </c>
    </row>
    <row r="4653" spans="1:5" x14ac:dyDescent="0.3">
      <c r="A4653" t="s">
        <v>1065</v>
      </c>
      <c r="B4653" t="s">
        <v>132</v>
      </c>
      <c r="C4653">
        <v>0.68256897943995798</v>
      </c>
      <c r="D4653" t="s">
        <v>2480</v>
      </c>
      <c r="E4653" t="s">
        <v>65</v>
      </c>
    </row>
    <row r="4654" spans="1:5" x14ac:dyDescent="0.3">
      <c r="A4654" t="s">
        <v>1456</v>
      </c>
      <c r="B4654" t="s">
        <v>2481</v>
      </c>
      <c r="C4654">
        <v>0.68279215355359602</v>
      </c>
      <c r="D4654" t="s">
        <v>2480</v>
      </c>
      <c r="E4654" t="s">
        <v>65</v>
      </c>
    </row>
    <row r="4655" spans="1:5" x14ac:dyDescent="0.3">
      <c r="A4655" t="s">
        <v>1478</v>
      </c>
      <c r="B4655" t="s">
        <v>2481</v>
      </c>
      <c r="C4655">
        <v>0.68303556082023098</v>
      </c>
      <c r="D4655" t="s">
        <v>2480</v>
      </c>
      <c r="E4655" t="s">
        <v>65</v>
      </c>
    </row>
    <row r="4656" spans="1:5" x14ac:dyDescent="0.3">
      <c r="A4656" t="s">
        <v>1512</v>
      </c>
      <c r="B4656" t="s">
        <v>2481</v>
      </c>
      <c r="C4656">
        <v>0.68310047102664917</v>
      </c>
      <c r="D4656" t="s">
        <v>2480</v>
      </c>
      <c r="E4656" t="s">
        <v>65</v>
      </c>
    </row>
    <row r="4657" spans="1:5" x14ac:dyDescent="0.3">
      <c r="A4657" t="s">
        <v>1038</v>
      </c>
      <c r="B4657" t="s">
        <v>66</v>
      </c>
      <c r="C4657">
        <v>0.68311127341587796</v>
      </c>
      <c r="D4657" t="s">
        <v>2480</v>
      </c>
      <c r="E4657" t="s">
        <v>65</v>
      </c>
    </row>
    <row r="4658" spans="1:5" x14ac:dyDescent="0.3">
      <c r="A4658" t="s">
        <v>1225</v>
      </c>
      <c r="B4658" t="s">
        <v>2481</v>
      </c>
      <c r="C4658">
        <v>0.68337479828487302</v>
      </c>
      <c r="D4658" t="s">
        <v>2480</v>
      </c>
      <c r="E4658" t="s">
        <v>65</v>
      </c>
    </row>
    <row r="4659" spans="1:5" x14ac:dyDescent="0.3">
      <c r="A4659" t="s">
        <v>1252</v>
      </c>
      <c r="B4659" t="s">
        <v>2481</v>
      </c>
      <c r="C4659">
        <v>0.683419960061868</v>
      </c>
      <c r="D4659" t="s">
        <v>2480</v>
      </c>
      <c r="E4659" t="s">
        <v>65</v>
      </c>
    </row>
    <row r="4660" spans="1:5" x14ac:dyDescent="0.3">
      <c r="A4660" t="s">
        <v>557</v>
      </c>
      <c r="B4660" t="s">
        <v>2481</v>
      </c>
      <c r="C4660">
        <v>0.68371338460864484</v>
      </c>
      <c r="D4660" t="s">
        <v>2480</v>
      </c>
      <c r="E4660" t="s">
        <v>65</v>
      </c>
    </row>
    <row r="4661" spans="1:5" x14ac:dyDescent="0.3">
      <c r="A4661" t="s">
        <v>1595</v>
      </c>
      <c r="B4661" t="s">
        <v>2481</v>
      </c>
      <c r="C4661">
        <v>0.684060800670237</v>
      </c>
      <c r="D4661" t="s">
        <v>2480</v>
      </c>
      <c r="E4661" t="s">
        <v>65</v>
      </c>
    </row>
    <row r="4662" spans="1:5" x14ac:dyDescent="0.3">
      <c r="A4662" t="s">
        <v>1646</v>
      </c>
      <c r="B4662" t="s">
        <v>132</v>
      </c>
      <c r="C4662">
        <v>0.68407292533032704</v>
      </c>
      <c r="D4662" t="s">
        <v>2480</v>
      </c>
      <c r="E4662" t="s">
        <v>65</v>
      </c>
    </row>
    <row r="4663" spans="1:5" x14ac:dyDescent="0.3">
      <c r="A4663" t="s">
        <v>511</v>
      </c>
      <c r="B4663" t="s">
        <v>66</v>
      </c>
      <c r="C4663">
        <v>0.68411212286350997</v>
      </c>
      <c r="D4663" t="s">
        <v>2480</v>
      </c>
      <c r="E4663" t="s">
        <v>65</v>
      </c>
    </row>
    <row r="4664" spans="1:5" x14ac:dyDescent="0.3">
      <c r="A4664" t="s">
        <v>1368</v>
      </c>
      <c r="B4664" t="s">
        <v>2481</v>
      </c>
      <c r="C4664">
        <v>0.68412069804797304</v>
      </c>
      <c r="D4664" t="s">
        <v>2480</v>
      </c>
      <c r="E4664" t="s">
        <v>65</v>
      </c>
    </row>
    <row r="4665" spans="1:5" x14ac:dyDescent="0.3">
      <c r="A4665" t="s">
        <v>793</v>
      </c>
      <c r="B4665" t="s">
        <v>66</v>
      </c>
      <c r="C4665">
        <v>0.68430972848476301</v>
      </c>
      <c r="D4665" t="s">
        <v>2480</v>
      </c>
      <c r="E4665" t="s">
        <v>65</v>
      </c>
    </row>
    <row r="4666" spans="1:5" x14ac:dyDescent="0.3">
      <c r="A4666" t="s">
        <v>1473</v>
      </c>
      <c r="B4666" t="s">
        <v>132</v>
      </c>
      <c r="C4666">
        <v>0.684342012862445</v>
      </c>
      <c r="D4666" t="s">
        <v>2480</v>
      </c>
      <c r="E4666" t="s">
        <v>65</v>
      </c>
    </row>
    <row r="4667" spans="1:5" x14ac:dyDescent="0.3">
      <c r="A4667" t="s">
        <v>1233</v>
      </c>
      <c r="B4667" t="s">
        <v>2481</v>
      </c>
      <c r="C4667">
        <v>0.68434475013927099</v>
      </c>
      <c r="D4667" t="s">
        <v>2480</v>
      </c>
      <c r="E4667" t="s">
        <v>65</v>
      </c>
    </row>
    <row r="4668" spans="1:5" x14ac:dyDescent="0.3">
      <c r="A4668" t="s">
        <v>795</v>
      </c>
      <c r="B4668" t="s">
        <v>66</v>
      </c>
      <c r="C4668">
        <v>0.68435961123702505</v>
      </c>
      <c r="D4668" t="s">
        <v>2480</v>
      </c>
      <c r="E4668" t="s">
        <v>65</v>
      </c>
    </row>
    <row r="4669" spans="1:5" x14ac:dyDescent="0.3">
      <c r="A4669" t="s">
        <v>1556</v>
      </c>
      <c r="B4669" t="s">
        <v>132</v>
      </c>
      <c r="C4669">
        <v>0.684360155306035</v>
      </c>
      <c r="D4669" t="s">
        <v>2480</v>
      </c>
      <c r="E4669" t="s">
        <v>65</v>
      </c>
    </row>
    <row r="4670" spans="1:5" x14ac:dyDescent="0.3">
      <c r="A4670" t="s">
        <v>1631</v>
      </c>
      <c r="B4670" t="s">
        <v>2481</v>
      </c>
      <c r="C4670">
        <v>0.68440128793399002</v>
      </c>
      <c r="D4670" t="s">
        <v>2480</v>
      </c>
      <c r="E4670" t="s">
        <v>65</v>
      </c>
    </row>
    <row r="4671" spans="1:5" x14ac:dyDescent="0.3">
      <c r="A4671" t="s">
        <v>2021</v>
      </c>
      <c r="B4671" t="s">
        <v>132</v>
      </c>
      <c r="C4671">
        <v>0.68446447321835702</v>
      </c>
      <c r="D4671" t="s">
        <v>2480</v>
      </c>
      <c r="E4671" t="s">
        <v>65</v>
      </c>
    </row>
    <row r="4672" spans="1:5" x14ac:dyDescent="0.3">
      <c r="A4672" t="s">
        <v>1376</v>
      </c>
      <c r="B4672" t="s">
        <v>132</v>
      </c>
      <c r="C4672">
        <v>0.68463533032429502</v>
      </c>
      <c r="D4672" t="s">
        <v>2480</v>
      </c>
      <c r="E4672" t="s">
        <v>65</v>
      </c>
    </row>
    <row r="4673" spans="1:5" x14ac:dyDescent="0.3">
      <c r="A4673" t="s">
        <v>1607</v>
      </c>
      <c r="B4673" t="s">
        <v>2481</v>
      </c>
      <c r="C4673">
        <v>0.68469081030399903</v>
      </c>
      <c r="D4673" t="s">
        <v>2480</v>
      </c>
      <c r="E4673" t="s">
        <v>65</v>
      </c>
    </row>
    <row r="4674" spans="1:5" x14ac:dyDescent="0.3">
      <c r="A4674" t="s">
        <v>596</v>
      </c>
      <c r="B4674" t="s">
        <v>132</v>
      </c>
      <c r="C4674">
        <v>0.68469995164737596</v>
      </c>
      <c r="D4674" t="s">
        <v>2480</v>
      </c>
      <c r="E4674" t="s">
        <v>65</v>
      </c>
    </row>
    <row r="4675" spans="1:5" x14ac:dyDescent="0.3">
      <c r="A4675" t="s">
        <v>1581</v>
      </c>
      <c r="B4675" t="s">
        <v>66</v>
      </c>
      <c r="C4675">
        <v>0.68471452258416499</v>
      </c>
      <c r="D4675" t="s">
        <v>2480</v>
      </c>
      <c r="E4675" t="s">
        <v>65</v>
      </c>
    </row>
    <row r="4676" spans="1:5" x14ac:dyDescent="0.3">
      <c r="A4676" t="s">
        <v>651</v>
      </c>
      <c r="B4676" t="s">
        <v>66</v>
      </c>
      <c r="C4676">
        <v>0.68477004352642601</v>
      </c>
      <c r="D4676" t="s">
        <v>2480</v>
      </c>
      <c r="E4676" t="s">
        <v>65</v>
      </c>
    </row>
    <row r="4677" spans="1:5" x14ac:dyDescent="0.3">
      <c r="A4677" t="s">
        <v>329</v>
      </c>
      <c r="B4677" t="s">
        <v>132</v>
      </c>
      <c r="C4677">
        <v>0.68502116205291896</v>
      </c>
      <c r="D4677" t="s">
        <v>2480</v>
      </c>
      <c r="E4677" t="s">
        <v>65</v>
      </c>
    </row>
    <row r="4678" spans="1:5" x14ac:dyDescent="0.3">
      <c r="A4678" t="s">
        <v>792</v>
      </c>
      <c r="B4678" t="s">
        <v>66</v>
      </c>
      <c r="C4678">
        <v>0.68513002341603002</v>
      </c>
      <c r="D4678" t="s">
        <v>2480</v>
      </c>
      <c r="E4678" t="s">
        <v>65</v>
      </c>
    </row>
    <row r="4679" spans="1:5" x14ac:dyDescent="0.3">
      <c r="A4679" t="s">
        <v>1281</v>
      </c>
      <c r="B4679" t="s">
        <v>113</v>
      </c>
      <c r="C4679">
        <v>0.68513022861895401</v>
      </c>
      <c r="D4679" t="s">
        <v>2480</v>
      </c>
      <c r="E4679" t="s">
        <v>65</v>
      </c>
    </row>
    <row r="4680" spans="1:5" x14ac:dyDescent="0.3">
      <c r="A4680" t="s">
        <v>912</v>
      </c>
      <c r="B4680" t="s">
        <v>132</v>
      </c>
      <c r="C4680">
        <v>0.68519633395769297</v>
      </c>
      <c r="D4680" t="s">
        <v>2480</v>
      </c>
      <c r="E4680" t="s">
        <v>65</v>
      </c>
    </row>
    <row r="4681" spans="1:5" x14ac:dyDescent="0.3">
      <c r="A4681" t="s">
        <v>1047</v>
      </c>
      <c r="B4681" t="s">
        <v>132</v>
      </c>
      <c r="C4681">
        <v>0.68531964018165803</v>
      </c>
      <c r="D4681" t="s">
        <v>2480</v>
      </c>
      <c r="E4681" t="s">
        <v>65</v>
      </c>
    </row>
    <row r="4682" spans="1:5" x14ac:dyDescent="0.3">
      <c r="A4682" t="s">
        <v>862</v>
      </c>
      <c r="B4682" t="s">
        <v>66</v>
      </c>
      <c r="C4682">
        <v>0.685417273333639</v>
      </c>
      <c r="D4682" t="s">
        <v>2480</v>
      </c>
      <c r="E4682" t="s">
        <v>65</v>
      </c>
    </row>
    <row r="4683" spans="1:5" x14ac:dyDescent="0.3">
      <c r="A4683" t="s">
        <v>1603</v>
      </c>
      <c r="B4683" t="s">
        <v>2481</v>
      </c>
      <c r="C4683">
        <v>0.68546099166401298</v>
      </c>
      <c r="D4683" t="s">
        <v>2480</v>
      </c>
      <c r="E4683" t="s">
        <v>65</v>
      </c>
    </row>
    <row r="4684" spans="1:5" x14ac:dyDescent="0.3">
      <c r="A4684" t="s">
        <v>710</v>
      </c>
      <c r="B4684" t="s">
        <v>132</v>
      </c>
      <c r="C4684">
        <v>0.68547798629826895</v>
      </c>
      <c r="D4684" t="s">
        <v>2480</v>
      </c>
      <c r="E4684" t="s">
        <v>65</v>
      </c>
    </row>
    <row r="4685" spans="1:5" x14ac:dyDescent="0.3">
      <c r="A4685" t="s">
        <v>1481</v>
      </c>
      <c r="B4685" t="s">
        <v>2481</v>
      </c>
      <c r="C4685">
        <v>0.68551851303104105</v>
      </c>
      <c r="D4685" t="s">
        <v>2480</v>
      </c>
      <c r="E4685" t="s">
        <v>65</v>
      </c>
    </row>
    <row r="4686" spans="1:5" x14ac:dyDescent="0.3">
      <c r="A4686" t="s">
        <v>1582</v>
      </c>
      <c r="B4686" t="s">
        <v>2481</v>
      </c>
      <c r="C4686">
        <v>0.68563064484038305</v>
      </c>
      <c r="D4686" t="s">
        <v>2480</v>
      </c>
      <c r="E4686" t="s">
        <v>65</v>
      </c>
    </row>
    <row r="4687" spans="1:5" x14ac:dyDescent="0.3">
      <c r="A4687" t="s">
        <v>1430</v>
      </c>
      <c r="B4687" t="s">
        <v>66</v>
      </c>
      <c r="C4687">
        <v>0.68564133206490996</v>
      </c>
      <c r="D4687" t="s">
        <v>2480</v>
      </c>
      <c r="E4687" t="s">
        <v>65</v>
      </c>
    </row>
    <row r="4688" spans="1:5" x14ac:dyDescent="0.3">
      <c r="A4688" t="s">
        <v>1600</v>
      </c>
      <c r="B4688" t="s">
        <v>2481</v>
      </c>
      <c r="C4688">
        <v>0.68564274345698195</v>
      </c>
      <c r="D4688" t="s">
        <v>2480</v>
      </c>
      <c r="E4688" t="s">
        <v>65</v>
      </c>
    </row>
    <row r="4689" spans="1:5" x14ac:dyDescent="0.3">
      <c r="A4689" t="s">
        <v>1227</v>
      </c>
      <c r="B4689" t="s">
        <v>2481</v>
      </c>
      <c r="C4689">
        <v>0.68569686495612403</v>
      </c>
      <c r="D4689" t="s">
        <v>2480</v>
      </c>
      <c r="E4689" t="s">
        <v>65</v>
      </c>
    </row>
    <row r="4690" spans="1:5" x14ac:dyDescent="0.3">
      <c r="A4690" t="s">
        <v>1479</v>
      </c>
      <c r="B4690" t="s">
        <v>2481</v>
      </c>
      <c r="C4690">
        <v>0.68574703300823303</v>
      </c>
      <c r="D4690" t="s">
        <v>2480</v>
      </c>
      <c r="E4690" t="s">
        <v>65</v>
      </c>
    </row>
    <row r="4691" spans="1:5" x14ac:dyDescent="0.3">
      <c r="A4691" t="s">
        <v>1333</v>
      </c>
      <c r="B4691" t="s">
        <v>2481</v>
      </c>
      <c r="C4691">
        <v>0.68575661737854399</v>
      </c>
      <c r="D4691" t="s">
        <v>2480</v>
      </c>
      <c r="E4691" t="s">
        <v>65</v>
      </c>
    </row>
    <row r="4692" spans="1:5" x14ac:dyDescent="0.3">
      <c r="A4692" t="s">
        <v>1517</v>
      </c>
      <c r="B4692" t="s">
        <v>2481</v>
      </c>
      <c r="C4692">
        <v>0.68584897406473699</v>
      </c>
      <c r="D4692" t="s">
        <v>2480</v>
      </c>
      <c r="E4692" t="s">
        <v>65</v>
      </c>
    </row>
    <row r="4693" spans="1:5" x14ac:dyDescent="0.3">
      <c r="A4693" t="s">
        <v>1251</v>
      </c>
      <c r="B4693" t="s">
        <v>2481</v>
      </c>
      <c r="C4693">
        <v>0.685850164571153</v>
      </c>
      <c r="D4693" t="s">
        <v>2480</v>
      </c>
      <c r="E4693" t="s">
        <v>65</v>
      </c>
    </row>
    <row r="4694" spans="1:5" x14ac:dyDescent="0.3">
      <c r="A4694" t="s">
        <v>1621</v>
      </c>
      <c r="B4694" t="s">
        <v>2481</v>
      </c>
      <c r="C4694">
        <v>0.68585659844076996</v>
      </c>
      <c r="D4694" t="s">
        <v>2480</v>
      </c>
      <c r="E4694" t="s">
        <v>65</v>
      </c>
    </row>
    <row r="4695" spans="1:5" x14ac:dyDescent="0.3">
      <c r="A4695" t="s">
        <v>1483</v>
      </c>
      <c r="B4695" t="s">
        <v>2481</v>
      </c>
      <c r="C4695">
        <v>0.68585855308780996</v>
      </c>
      <c r="D4695" t="s">
        <v>2480</v>
      </c>
      <c r="E4695" t="s">
        <v>65</v>
      </c>
    </row>
    <row r="4696" spans="1:5" x14ac:dyDescent="0.3">
      <c r="A4696" t="s">
        <v>1250</v>
      </c>
      <c r="B4696" t="s">
        <v>2481</v>
      </c>
      <c r="C4696">
        <v>0.68586531700168696</v>
      </c>
      <c r="D4696" t="s">
        <v>2480</v>
      </c>
      <c r="E4696" t="s">
        <v>65</v>
      </c>
    </row>
    <row r="4697" spans="1:5" x14ac:dyDescent="0.3">
      <c r="A4697" t="s">
        <v>1228</v>
      </c>
      <c r="B4697" t="s">
        <v>2481</v>
      </c>
      <c r="C4697">
        <v>0.68586535272317684</v>
      </c>
      <c r="D4697" t="s">
        <v>2480</v>
      </c>
      <c r="E4697" t="s">
        <v>65</v>
      </c>
    </row>
    <row r="4698" spans="1:5" x14ac:dyDescent="0.3">
      <c r="A4698" t="s">
        <v>1249</v>
      </c>
      <c r="B4698" t="s">
        <v>2481</v>
      </c>
      <c r="C4698">
        <v>0.68586535659146797</v>
      </c>
      <c r="D4698" t="s">
        <v>2480</v>
      </c>
      <c r="E4698" t="s">
        <v>65</v>
      </c>
    </row>
    <row r="4699" spans="1:5" x14ac:dyDescent="0.3">
      <c r="A4699" t="s">
        <v>1583</v>
      </c>
      <c r="B4699" t="s">
        <v>2481</v>
      </c>
      <c r="C4699">
        <v>0.68586537872837905</v>
      </c>
      <c r="D4699" t="s">
        <v>2480</v>
      </c>
      <c r="E4699" t="s">
        <v>65</v>
      </c>
    </row>
    <row r="4700" spans="1:5" x14ac:dyDescent="0.3">
      <c r="A4700" t="s">
        <v>1258</v>
      </c>
      <c r="B4700" t="s">
        <v>2481</v>
      </c>
      <c r="C4700">
        <v>0.68586537874511</v>
      </c>
      <c r="D4700" t="s">
        <v>2480</v>
      </c>
      <c r="E4700" t="s">
        <v>65</v>
      </c>
    </row>
    <row r="4701" spans="1:5" x14ac:dyDescent="0.3">
      <c r="A4701" t="s">
        <v>1230</v>
      </c>
      <c r="B4701" t="s">
        <v>2481</v>
      </c>
      <c r="C4701">
        <v>0.68586538490707205</v>
      </c>
      <c r="D4701" t="s">
        <v>2480</v>
      </c>
      <c r="E4701" t="s">
        <v>65</v>
      </c>
    </row>
    <row r="4702" spans="1:5" x14ac:dyDescent="0.3">
      <c r="A4702" t="s">
        <v>1580</v>
      </c>
      <c r="B4702" t="s">
        <v>2481</v>
      </c>
      <c r="C4702">
        <v>0.68586538517155904</v>
      </c>
      <c r="D4702" t="s">
        <v>2480</v>
      </c>
      <c r="E4702" t="s">
        <v>65</v>
      </c>
    </row>
    <row r="4703" spans="1:5" x14ac:dyDescent="0.3">
      <c r="A4703" t="s">
        <v>1256</v>
      </c>
      <c r="B4703" t="s">
        <v>2481</v>
      </c>
      <c r="C4703">
        <v>0.685865394816489</v>
      </c>
      <c r="D4703" t="s">
        <v>2480</v>
      </c>
      <c r="E4703" t="s">
        <v>65</v>
      </c>
    </row>
    <row r="4704" spans="1:5" x14ac:dyDescent="0.3">
      <c r="A4704" t="s">
        <v>1455</v>
      </c>
      <c r="B4704" t="s">
        <v>2481</v>
      </c>
      <c r="C4704">
        <v>0.68586539991745499</v>
      </c>
      <c r="D4704" t="s">
        <v>2480</v>
      </c>
      <c r="E4704" t="s">
        <v>65</v>
      </c>
    </row>
    <row r="4705" spans="1:5" x14ac:dyDescent="0.3">
      <c r="A4705" t="s">
        <v>1221</v>
      </c>
      <c r="B4705" t="s">
        <v>2481</v>
      </c>
      <c r="C4705">
        <v>0.68586540059404899</v>
      </c>
      <c r="D4705" t="s">
        <v>2480</v>
      </c>
      <c r="E4705" t="s">
        <v>65</v>
      </c>
    </row>
    <row r="4706" spans="1:5" x14ac:dyDescent="0.3">
      <c r="A4706" t="s">
        <v>1255</v>
      </c>
      <c r="B4706" t="s">
        <v>2481</v>
      </c>
      <c r="C4706">
        <v>0.68586540184445999</v>
      </c>
      <c r="D4706" t="s">
        <v>2480</v>
      </c>
      <c r="E4706" t="s">
        <v>65</v>
      </c>
    </row>
    <row r="4707" spans="1:5" x14ac:dyDescent="0.3">
      <c r="A4707" t="s">
        <v>1447</v>
      </c>
      <c r="B4707" t="s">
        <v>2481</v>
      </c>
      <c r="C4707">
        <v>0.68586540436409005</v>
      </c>
      <c r="D4707" t="s">
        <v>2480</v>
      </c>
      <c r="E4707" t="s">
        <v>65</v>
      </c>
    </row>
    <row r="4708" spans="1:5" x14ac:dyDescent="0.3">
      <c r="A4708" t="s">
        <v>1549</v>
      </c>
      <c r="B4708" t="s">
        <v>2481</v>
      </c>
      <c r="C4708">
        <v>0.68586540529252005</v>
      </c>
      <c r="D4708" t="s">
        <v>2480</v>
      </c>
      <c r="E4708" t="s">
        <v>65</v>
      </c>
    </row>
    <row r="4709" spans="1:5" x14ac:dyDescent="0.3">
      <c r="A4709" t="s">
        <v>1593</v>
      </c>
      <c r="B4709" t="s">
        <v>2481</v>
      </c>
      <c r="C4709">
        <v>0.68586541035335902</v>
      </c>
      <c r="D4709" t="s">
        <v>2480</v>
      </c>
      <c r="E4709" t="s">
        <v>65</v>
      </c>
    </row>
    <row r="4710" spans="1:5" x14ac:dyDescent="0.3">
      <c r="A4710" t="s">
        <v>1235</v>
      </c>
      <c r="B4710" t="s">
        <v>2481</v>
      </c>
      <c r="C4710">
        <v>0.68586541195520401</v>
      </c>
      <c r="D4710" t="s">
        <v>2480</v>
      </c>
      <c r="E4710" t="s">
        <v>65</v>
      </c>
    </row>
    <row r="4711" spans="1:5" x14ac:dyDescent="0.3">
      <c r="A4711" t="s">
        <v>1611</v>
      </c>
      <c r="B4711" t="s">
        <v>2481</v>
      </c>
      <c r="C4711">
        <v>0.685865412565137</v>
      </c>
      <c r="D4711" t="s">
        <v>2480</v>
      </c>
      <c r="E4711" t="s">
        <v>65</v>
      </c>
    </row>
    <row r="4712" spans="1:5" x14ac:dyDescent="0.3">
      <c r="A4712" t="s">
        <v>1242</v>
      </c>
      <c r="B4712" t="s">
        <v>2481</v>
      </c>
      <c r="C4712">
        <v>0.68586541635478615</v>
      </c>
      <c r="D4712" t="s">
        <v>2480</v>
      </c>
      <c r="E4712" t="s">
        <v>65</v>
      </c>
    </row>
    <row r="4713" spans="1:5" x14ac:dyDescent="0.3">
      <c r="A4713" t="s">
        <v>1633</v>
      </c>
      <c r="B4713" t="s">
        <v>2481</v>
      </c>
      <c r="C4713">
        <v>0.68586541675222101</v>
      </c>
      <c r="D4713" t="s">
        <v>2480</v>
      </c>
      <c r="E4713" t="s">
        <v>65</v>
      </c>
    </row>
    <row r="4714" spans="1:5" x14ac:dyDescent="0.3">
      <c r="A4714" t="s">
        <v>1597</v>
      </c>
      <c r="B4714" t="s">
        <v>2481</v>
      </c>
      <c r="C4714">
        <v>0.68586541680510504</v>
      </c>
      <c r="D4714" t="s">
        <v>2480</v>
      </c>
      <c r="E4714" t="s">
        <v>65</v>
      </c>
    </row>
    <row r="4715" spans="1:5" x14ac:dyDescent="0.3">
      <c r="A4715" t="s">
        <v>1605</v>
      </c>
      <c r="B4715" t="s">
        <v>2481</v>
      </c>
      <c r="C4715">
        <v>0.685865418148081</v>
      </c>
      <c r="D4715" t="s">
        <v>2480</v>
      </c>
      <c r="E4715" t="s">
        <v>65</v>
      </c>
    </row>
    <row r="4716" spans="1:5" x14ac:dyDescent="0.3">
      <c r="A4716" t="s">
        <v>1339</v>
      </c>
      <c r="B4716" t="s">
        <v>2481</v>
      </c>
      <c r="C4716">
        <v>0.68586541860153305</v>
      </c>
      <c r="D4716" t="s">
        <v>2480</v>
      </c>
      <c r="E4716" t="s">
        <v>65</v>
      </c>
    </row>
    <row r="4717" spans="1:5" x14ac:dyDescent="0.3">
      <c r="A4717" t="s">
        <v>1584</v>
      </c>
      <c r="B4717" t="s">
        <v>2481</v>
      </c>
      <c r="C4717">
        <v>0.68586541920399502</v>
      </c>
      <c r="D4717" t="s">
        <v>2480</v>
      </c>
      <c r="E4717" t="s">
        <v>65</v>
      </c>
    </row>
    <row r="4718" spans="1:5" x14ac:dyDescent="0.3">
      <c r="A4718" t="s">
        <v>1466</v>
      </c>
      <c r="B4718" t="s">
        <v>2481</v>
      </c>
      <c r="C4718">
        <v>0.68586542489648805</v>
      </c>
      <c r="D4718" t="s">
        <v>2480</v>
      </c>
      <c r="E4718" t="s">
        <v>65</v>
      </c>
    </row>
    <row r="4719" spans="1:5" x14ac:dyDescent="0.3">
      <c r="A4719" t="s">
        <v>1613</v>
      </c>
      <c r="B4719" t="s">
        <v>2481</v>
      </c>
      <c r="C4719">
        <v>0.68586542527557603</v>
      </c>
      <c r="D4719" t="s">
        <v>2480</v>
      </c>
      <c r="E4719" t="s">
        <v>65</v>
      </c>
    </row>
    <row r="4720" spans="1:5" x14ac:dyDescent="0.3">
      <c r="A4720" t="s">
        <v>1453</v>
      </c>
      <c r="B4720" t="s">
        <v>2481</v>
      </c>
      <c r="C4720">
        <v>0.68586542629990899</v>
      </c>
      <c r="D4720" t="s">
        <v>2480</v>
      </c>
      <c r="E4720" t="s">
        <v>65</v>
      </c>
    </row>
    <row r="4721" spans="1:5" x14ac:dyDescent="0.3">
      <c r="A4721" t="s">
        <v>1501</v>
      </c>
      <c r="B4721" t="s">
        <v>2481</v>
      </c>
      <c r="C4721">
        <v>0.68586542735538603</v>
      </c>
      <c r="D4721" t="s">
        <v>2480</v>
      </c>
      <c r="E4721" t="s">
        <v>65</v>
      </c>
    </row>
    <row r="4722" spans="1:5" x14ac:dyDescent="0.3">
      <c r="A4722" t="s">
        <v>1557</v>
      </c>
      <c r="B4722" t="s">
        <v>2481</v>
      </c>
      <c r="C4722">
        <v>0.68586542750790003</v>
      </c>
      <c r="D4722" t="s">
        <v>2480</v>
      </c>
      <c r="E4722" t="s">
        <v>65</v>
      </c>
    </row>
    <row r="4723" spans="1:5" x14ac:dyDescent="0.3">
      <c r="A4723" t="s">
        <v>1596</v>
      </c>
      <c r="B4723" t="s">
        <v>2481</v>
      </c>
      <c r="C4723">
        <v>0.68586542821523799</v>
      </c>
      <c r="D4723" t="s">
        <v>2480</v>
      </c>
      <c r="E4723" t="s">
        <v>65</v>
      </c>
    </row>
    <row r="4724" spans="1:5" x14ac:dyDescent="0.3">
      <c r="A4724" t="s">
        <v>1367</v>
      </c>
      <c r="B4724" t="s">
        <v>2481</v>
      </c>
      <c r="C4724">
        <v>0.68586542825455299</v>
      </c>
      <c r="D4724" t="s">
        <v>2480</v>
      </c>
      <c r="E4724" t="s">
        <v>65</v>
      </c>
    </row>
    <row r="4725" spans="1:5" x14ac:dyDescent="0.3">
      <c r="A4725" t="s">
        <v>1602</v>
      </c>
      <c r="B4725" t="s">
        <v>2481</v>
      </c>
      <c r="C4725">
        <v>0.68586543086023599</v>
      </c>
      <c r="D4725" t="s">
        <v>2480</v>
      </c>
      <c r="E4725" t="s">
        <v>65</v>
      </c>
    </row>
    <row r="4726" spans="1:5" x14ac:dyDescent="0.3">
      <c r="A4726" t="s">
        <v>1365</v>
      </c>
      <c r="B4726" t="s">
        <v>2481</v>
      </c>
      <c r="C4726">
        <v>0.68586543519505405</v>
      </c>
      <c r="D4726" t="s">
        <v>2480</v>
      </c>
      <c r="E4726" t="s">
        <v>65</v>
      </c>
    </row>
    <row r="4727" spans="1:5" x14ac:dyDescent="0.3">
      <c r="A4727" t="s">
        <v>1587</v>
      </c>
      <c r="B4727" t="s">
        <v>2481</v>
      </c>
      <c r="C4727">
        <v>0.68586543662784905</v>
      </c>
      <c r="D4727" t="s">
        <v>2480</v>
      </c>
      <c r="E4727" t="s">
        <v>65</v>
      </c>
    </row>
    <row r="4728" spans="1:5" x14ac:dyDescent="0.3">
      <c r="A4728" t="s">
        <v>1241</v>
      </c>
      <c r="B4728" t="s">
        <v>2481</v>
      </c>
      <c r="C4728">
        <v>0.68586543785698595</v>
      </c>
      <c r="D4728" t="s">
        <v>2480</v>
      </c>
      <c r="E4728" t="s">
        <v>65</v>
      </c>
    </row>
    <row r="4729" spans="1:5" x14ac:dyDescent="0.3">
      <c r="A4729" t="s">
        <v>1476</v>
      </c>
      <c r="B4729" t="s">
        <v>2481</v>
      </c>
      <c r="C4729">
        <v>0.68586543878504502</v>
      </c>
      <c r="D4729" t="s">
        <v>2480</v>
      </c>
      <c r="E4729" t="s">
        <v>65</v>
      </c>
    </row>
    <row r="4730" spans="1:5" x14ac:dyDescent="0.3">
      <c r="A4730" t="s">
        <v>1457</v>
      </c>
      <c r="B4730" t="s">
        <v>2481</v>
      </c>
      <c r="C4730">
        <v>0.68586543921017096</v>
      </c>
      <c r="D4730" t="s">
        <v>2480</v>
      </c>
      <c r="E4730" t="s">
        <v>65</v>
      </c>
    </row>
    <row r="4731" spans="1:5" x14ac:dyDescent="0.3">
      <c r="A4731" t="s">
        <v>1590</v>
      </c>
      <c r="B4731" t="s">
        <v>2481</v>
      </c>
      <c r="C4731">
        <v>0.68586543997180605</v>
      </c>
      <c r="D4731" t="s">
        <v>2480</v>
      </c>
      <c r="E4731" t="s">
        <v>65</v>
      </c>
    </row>
    <row r="4732" spans="1:5" x14ac:dyDescent="0.3">
      <c r="A4732" t="s">
        <v>1502</v>
      </c>
      <c r="B4732" t="s">
        <v>2481</v>
      </c>
      <c r="C4732">
        <v>0.685865443259707</v>
      </c>
      <c r="D4732" t="s">
        <v>2480</v>
      </c>
      <c r="E4732" t="s">
        <v>65</v>
      </c>
    </row>
    <row r="4733" spans="1:5" x14ac:dyDescent="0.3">
      <c r="A4733" t="s">
        <v>1614</v>
      </c>
      <c r="B4733" t="s">
        <v>2481</v>
      </c>
      <c r="C4733">
        <v>0.68586544599434296</v>
      </c>
      <c r="D4733" t="s">
        <v>2480</v>
      </c>
      <c r="E4733" t="s">
        <v>65</v>
      </c>
    </row>
    <row r="4734" spans="1:5" x14ac:dyDescent="0.3">
      <c r="A4734" t="s">
        <v>1592</v>
      </c>
      <c r="B4734" t="s">
        <v>2481</v>
      </c>
      <c r="C4734">
        <v>0.68586544665994098</v>
      </c>
      <c r="D4734" t="s">
        <v>2480</v>
      </c>
      <c r="E4734" t="s">
        <v>65</v>
      </c>
    </row>
    <row r="4735" spans="1:5" x14ac:dyDescent="0.3">
      <c r="A4735" t="s">
        <v>1624</v>
      </c>
      <c r="B4735" t="s">
        <v>2481</v>
      </c>
      <c r="C4735">
        <v>0.68586544974741803</v>
      </c>
      <c r="D4735" t="s">
        <v>2480</v>
      </c>
      <c r="E4735" t="s">
        <v>65</v>
      </c>
    </row>
    <row r="4736" spans="1:5" x14ac:dyDescent="0.3">
      <c r="A4736" t="s">
        <v>1634</v>
      </c>
      <c r="B4736" t="s">
        <v>2481</v>
      </c>
      <c r="C4736">
        <v>0.68586545148669298</v>
      </c>
      <c r="D4736" t="s">
        <v>2480</v>
      </c>
      <c r="E4736" t="s">
        <v>65</v>
      </c>
    </row>
    <row r="4737" spans="1:5" x14ac:dyDescent="0.3">
      <c r="A4737" t="s">
        <v>1612</v>
      </c>
      <c r="B4737" t="s">
        <v>2481</v>
      </c>
      <c r="C4737">
        <v>0.68586545437843205</v>
      </c>
      <c r="D4737" t="s">
        <v>2480</v>
      </c>
      <c r="E4737" t="s">
        <v>65</v>
      </c>
    </row>
    <row r="4738" spans="1:5" x14ac:dyDescent="0.3">
      <c r="A4738" t="s">
        <v>1626</v>
      </c>
      <c r="B4738" t="s">
        <v>2481</v>
      </c>
      <c r="C4738">
        <v>0.68586545960697298</v>
      </c>
      <c r="D4738" t="s">
        <v>2480</v>
      </c>
      <c r="E4738" t="s">
        <v>65</v>
      </c>
    </row>
    <row r="4739" spans="1:5" x14ac:dyDescent="0.3">
      <c r="A4739" t="s">
        <v>1581</v>
      </c>
      <c r="B4739" t="s">
        <v>2481</v>
      </c>
      <c r="C4739">
        <v>0.68586546025452599</v>
      </c>
      <c r="D4739" t="s">
        <v>2480</v>
      </c>
      <c r="E4739" t="s">
        <v>65</v>
      </c>
    </row>
    <row r="4740" spans="1:5" x14ac:dyDescent="0.3">
      <c r="A4740" t="s">
        <v>1598</v>
      </c>
      <c r="B4740" t="s">
        <v>2481</v>
      </c>
      <c r="C4740">
        <v>0.685865463187323</v>
      </c>
      <c r="D4740" t="s">
        <v>2480</v>
      </c>
      <c r="E4740" t="s">
        <v>65</v>
      </c>
    </row>
    <row r="4741" spans="1:5" x14ac:dyDescent="0.3">
      <c r="A4741" t="s">
        <v>1586</v>
      </c>
      <c r="B4741" t="s">
        <v>2481</v>
      </c>
      <c r="C4741">
        <v>0.68586548534320002</v>
      </c>
      <c r="D4741" t="s">
        <v>2480</v>
      </c>
      <c r="E4741" t="s">
        <v>65</v>
      </c>
    </row>
    <row r="4742" spans="1:5" x14ac:dyDescent="0.3">
      <c r="A4742" t="s">
        <v>1454</v>
      </c>
      <c r="B4742" t="s">
        <v>2481</v>
      </c>
      <c r="C4742">
        <v>0.685865488732328</v>
      </c>
      <c r="D4742" t="s">
        <v>2480</v>
      </c>
      <c r="E4742" t="s">
        <v>65</v>
      </c>
    </row>
    <row r="4743" spans="1:5" x14ac:dyDescent="0.3">
      <c r="A4743" t="s">
        <v>1653</v>
      </c>
      <c r="B4743" t="s">
        <v>2481</v>
      </c>
      <c r="C4743">
        <v>0.68586549984108702</v>
      </c>
      <c r="D4743" t="s">
        <v>2480</v>
      </c>
      <c r="E4743" t="s">
        <v>65</v>
      </c>
    </row>
    <row r="4744" spans="1:5" x14ac:dyDescent="0.3">
      <c r="A4744" t="s">
        <v>908</v>
      </c>
      <c r="B4744" t="s">
        <v>2481</v>
      </c>
      <c r="C4744">
        <v>0.68617276855437892</v>
      </c>
      <c r="D4744" t="s">
        <v>2480</v>
      </c>
      <c r="E4744" t="s">
        <v>65</v>
      </c>
    </row>
    <row r="4745" spans="1:5" x14ac:dyDescent="0.3">
      <c r="A4745" t="s">
        <v>1257</v>
      </c>
      <c r="B4745" t="s">
        <v>66</v>
      </c>
      <c r="C4745">
        <v>0.68621202373704204</v>
      </c>
      <c r="D4745" t="s">
        <v>2480</v>
      </c>
      <c r="E4745" t="s">
        <v>65</v>
      </c>
    </row>
    <row r="4746" spans="1:5" x14ac:dyDescent="0.3">
      <c r="A4746" t="s">
        <v>1255</v>
      </c>
      <c r="B4746" t="s">
        <v>66</v>
      </c>
      <c r="C4746">
        <v>0.68650111936463698</v>
      </c>
      <c r="D4746" t="s">
        <v>2480</v>
      </c>
      <c r="E4746" t="s">
        <v>65</v>
      </c>
    </row>
    <row r="4747" spans="1:5" x14ac:dyDescent="0.3">
      <c r="A4747" t="s">
        <v>1913</v>
      </c>
      <c r="B4747" t="s">
        <v>132</v>
      </c>
      <c r="C4747">
        <v>0.68671452145490697</v>
      </c>
      <c r="D4747" t="s">
        <v>2480</v>
      </c>
      <c r="E4747" t="s">
        <v>65</v>
      </c>
    </row>
    <row r="4748" spans="1:5" x14ac:dyDescent="0.3">
      <c r="A4748" t="s">
        <v>511</v>
      </c>
      <c r="B4748" t="s">
        <v>2481</v>
      </c>
      <c r="C4748">
        <v>0.68680135782675289</v>
      </c>
      <c r="D4748" t="s">
        <v>2480</v>
      </c>
      <c r="E4748" t="s">
        <v>65</v>
      </c>
    </row>
    <row r="4749" spans="1:5" x14ac:dyDescent="0.3">
      <c r="A4749" t="s">
        <v>722</v>
      </c>
      <c r="B4749" t="s">
        <v>132</v>
      </c>
      <c r="C4749">
        <v>0.68691287694097902</v>
      </c>
      <c r="D4749" t="s">
        <v>2480</v>
      </c>
      <c r="E4749" t="s">
        <v>65</v>
      </c>
    </row>
    <row r="4750" spans="1:5" x14ac:dyDescent="0.3">
      <c r="A4750" t="s">
        <v>423</v>
      </c>
      <c r="B4750" t="s">
        <v>132</v>
      </c>
      <c r="C4750">
        <v>0.686940620431858</v>
      </c>
      <c r="D4750" t="s">
        <v>2480</v>
      </c>
      <c r="E4750" t="s">
        <v>65</v>
      </c>
    </row>
    <row r="4751" spans="1:5" x14ac:dyDescent="0.3">
      <c r="A4751" t="s">
        <v>968</v>
      </c>
      <c r="B4751" t="s">
        <v>132</v>
      </c>
      <c r="C4751">
        <v>0.68718906407602898</v>
      </c>
      <c r="D4751" t="s">
        <v>2480</v>
      </c>
      <c r="E4751" t="s">
        <v>65</v>
      </c>
    </row>
    <row r="4752" spans="1:5" x14ac:dyDescent="0.3">
      <c r="A4752" t="s">
        <v>393</v>
      </c>
      <c r="B4752" t="s">
        <v>132</v>
      </c>
      <c r="C4752">
        <v>0.68720071180286402</v>
      </c>
      <c r="D4752" t="s">
        <v>2480</v>
      </c>
      <c r="E4752" t="s">
        <v>65</v>
      </c>
    </row>
    <row r="4753" spans="1:5" x14ac:dyDescent="0.3">
      <c r="A4753" t="s">
        <v>1103</v>
      </c>
      <c r="B4753" t="s">
        <v>132</v>
      </c>
      <c r="C4753">
        <v>0.68727012703063772</v>
      </c>
      <c r="D4753" t="s">
        <v>2480</v>
      </c>
      <c r="E4753" t="s">
        <v>65</v>
      </c>
    </row>
    <row r="4754" spans="1:5" x14ac:dyDescent="0.3">
      <c r="A4754" t="s">
        <v>1433</v>
      </c>
      <c r="B4754" t="s">
        <v>66</v>
      </c>
      <c r="C4754">
        <v>0.687372828265013</v>
      </c>
      <c r="D4754" t="s">
        <v>2480</v>
      </c>
      <c r="E4754" t="s">
        <v>65</v>
      </c>
    </row>
    <row r="4755" spans="1:5" x14ac:dyDescent="0.3">
      <c r="A4755" t="s">
        <v>2285</v>
      </c>
      <c r="B4755" t="s">
        <v>132</v>
      </c>
      <c r="C4755">
        <v>0.68759727070379695</v>
      </c>
      <c r="D4755" t="s">
        <v>2480</v>
      </c>
      <c r="E4755" t="s">
        <v>65</v>
      </c>
    </row>
    <row r="4756" spans="1:5" x14ac:dyDescent="0.3">
      <c r="A4756" t="s">
        <v>539</v>
      </c>
      <c r="B4756" t="s">
        <v>66</v>
      </c>
      <c r="C4756">
        <v>0.68782504658252097</v>
      </c>
      <c r="D4756" t="s">
        <v>2480</v>
      </c>
      <c r="E4756" t="s">
        <v>65</v>
      </c>
    </row>
    <row r="4757" spans="1:5" x14ac:dyDescent="0.3">
      <c r="A4757" t="s">
        <v>1573</v>
      </c>
      <c r="B4757" t="s">
        <v>132</v>
      </c>
      <c r="C4757">
        <v>0.68786711728028205</v>
      </c>
      <c r="D4757" t="s">
        <v>2480</v>
      </c>
      <c r="E4757" t="s">
        <v>65</v>
      </c>
    </row>
    <row r="4758" spans="1:5" x14ac:dyDescent="0.3">
      <c r="A4758" t="s">
        <v>1389</v>
      </c>
      <c r="B4758" t="s">
        <v>113</v>
      </c>
      <c r="C4758">
        <v>0.68798344147769586</v>
      </c>
      <c r="D4758" t="s">
        <v>2480</v>
      </c>
      <c r="E4758" t="s">
        <v>65</v>
      </c>
    </row>
    <row r="4759" spans="1:5" x14ac:dyDescent="0.3">
      <c r="A4759" t="s">
        <v>1192</v>
      </c>
      <c r="B4759" t="s">
        <v>132</v>
      </c>
      <c r="C4759">
        <v>0.68829123410412296</v>
      </c>
      <c r="D4759" t="s">
        <v>2480</v>
      </c>
      <c r="E4759" t="s">
        <v>65</v>
      </c>
    </row>
    <row r="4760" spans="1:5" x14ac:dyDescent="0.3">
      <c r="A4760" t="s">
        <v>1956</v>
      </c>
      <c r="B4760" t="s">
        <v>132</v>
      </c>
      <c r="C4760">
        <v>0.68846621737185199</v>
      </c>
      <c r="D4760" t="s">
        <v>2480</v>
      </c>
      <c r="E4760" t="s">
        <v>65</v>
      </c>
    </row>
    <row r="4761" spans="1:5" x14ac:dyDescent="0.3">
      <c r="A4761" t="s">
        <v>831</v>
      </c>
      <c r="B4761" t="s">
        <v>2481</v>
      </c>
      <c r="C4761">
        <v>0.68855054890529699</v>
      </c>
      <c r="D4761" t="s">
        <v>2480</v>
      </c>
      <c r="E4761" t="s">
        <v>65</v>
      </c>
    </row>
    <row r="4762" spans="1:5" x14ac:dyDescent="0.3">
      <c r="A4762" t="s">
        <v>832</v>
      </c>
      <c r="B4762" t="s">
        <v>66</v>
      </c>
      <c r="C4762">
        <v>0.68855366789648098</v>
      </c>
      <c r="D4762" t="s">
        <v>2480</v>
      </c>
      <c r="E4762" t="s">
        <v>65</v>
      </c>
    </row>
    <row r="4763" spans="1:5" x14ac:dyDescent="0.3">
      <c r="A4763" t="s">
        <v>637</v>
      </c>
      <c r="B4763" t="s">
        <v>113</v>
      </c>
      <c r="C4763">
        <v>0.68864498592670165</v>
      </c>
      <c r="D4763" t="s">
        <v>2480</v>
      </c>
      <c r="E4763" t="s">
        <v>65</v>
      </c>
    </row>
    <row r="4764" spans="1:5" x14ac:dyDescent="0.3">
      <c r="A4764" t="s">
        <v>1115</v>
      </c>
      <c r="B4764" t="s">
        <v>132</v>
      </c>
      <c r="C4764">
        <v>0.68880458636544395</v>
      </c>
      <c r="D4764" t="s">
        <v>2480</v>
      </c>
      <c r="E4764" t="s">
        <v>65</v>
      </c>
    </row>
    <row r="4765" spans="1:5" x14ac:dyDescent="0.3">
      <c r="A4765" t="s">
        <v>856</v>
      </c>
      <c r="B4765" t="s">
        <v>132</v>
      </c>
      <c r="C4765">
        <v>0.68890600692388004</v>
      </c>
      <c r="D4765" t="s">
        <v>2480</v>
      </c>
      <c r="E4765" t="s">
        <v>65</v>
      </c>
    </row>
    <row r="4766" spans="1:5" x14ac:dyDescent="0.3">
      <c r="A4766" t="s">
        <v>1000</v>
      </c>
      <c r="B4766" t="s">
        <v>132</v>
      </c>
      <c r="C4766">
        <v>0.688934151832992</v>
      </c>
      <c r="D4766" t="s">
        <v>2480</v>
      </c>
      <c r="E4766" t="s">
        <v>65</v>
      </c>
    </row>
    <row r="4767" spans="1:5" x14ac:dyDescent="0.3">
      <c r="A4767" t="s">
        <v>545</v>
      </c>
      <c r="B4767" t="s">
        <v>2481</v>
      </c>
      <c r="C4767">
        <v>0.68910768270138123</v>
      </c>
      <c r="D4767" t="s">
        <v>2480</v>
      </c>
      <c r="E4767" t="s">
        <v>65</v>
      </c>
    </row>
    <row r="4768" spans="1:5" x14ac:dyDescent="0.3">
      <c r="A4768" t="s">
        <v>1071</v>
      </c>
      <c r="B4768" t="s">
        <v>132</v>
      </c>
      <c r="C4768">
        <v>0.68917202257408505</v>
      </c>
      <c r="D4768" t="s">
        <v>2480</v>
      </c>
      <c r="E4768" t="s">
        <v>65</v>
      </c>
    </row>
    <row r="4769" spans="1:5" x14ac:dyDescent="0.3">
      <c r="A4769" t="s">
        <v>1579</v>
      </c>
      <c r="B4769" t="s">
        <v>132</v>
      </c>
      <c r="C4769">
        <v>0.68923350556678997</v>
      </c>
      <c r="D4769" t="s">
        <v>2480</v>
      </c>
      <c r="E4769" t="s">
        <v>65</v>
      </c>
    </row>
    <row r="4770" spans="1:5" x14ac:dyDescent="0.3">
      <c r="A4770" t="s">
        <v>1218</v>
      </c>
      <c r="B4770" t="s">
        <v>113</v>
      </c>
      <c r="C4770">
        <v>0.68944690612284687</v>
      </c>
      <c r="D4770" t="s">
        <v>2480</v>
      </c>
      <c r="E4770" t="s">
        <v>65</v>
      </c>
    </row>
    <row r="4771" spans="1:5" x14ac:dyDescent="0.3">
      <c r="A4771" t="s">
        <v>1482</v>
      </c>
      <c r="B4771" t="s">
        <v>113</v>
      </c>
      <c r="C4771">
        <v>0.68961023250361397</v>
      </c>
      <c r="D4771" t="s">
        <v>2480</v>
      </c>
      <c r="E4771" t="s">
        <v>65</v>
      </c>
    </row>
    <row r="4772" spans="1:5" x14ac:dyDescent="0.3">
      <c r="A4772" t="s">
        <v>2040</v>
      </c>
      <c r="B4772" t="s">
        <v>132</v>
      </c>
      <c r="C4772">
        <v>0.68961371805800797</v>
      </c>
      <c r="D4772" t="s">
        <v>2480</v>
      </c>
      <c r="E4772" t="s">
        <v>65</v>
      </c>
    </row>
    <row r="4773" spans="1:5" x14ac:dyDescent="0.3">
      <c r="A4773" t="s">
        <v>1613</v>
      </c>
      <c r="B4773" t="s">
        <v>132</v>
      </c>
      <c r="C4773">
        <v>0.68992107580629503</v>
      </c>
      <c r="D4773" t="s">
        <v>2480</v>
      </c>
      <c r="E4773" t="s">
        <v>65</v>
      </c>
    </row>
    <row r="4774" spans="1:5" x14ac:dyDescent="0.3">
      <c r="A4774" t="s">
        <v>1400</v>
      </c>
      <c r="B4774" t="s">
        <v>113</v>
      </c>
      <c r="C4774">
        <v>0.69004274887866601</v>
      </c>
      <c r="D4774" t="s">
        <v>2480</v>
      </c>
      <c r="E4774" t="s">
        <v>65</v>
      </c>
    </row>
    <row r="4775" spans="1:5" x14ac:dyDescent="0.3">
      <c r="A4775" t="s">
        <v>1394</v>
      </c>
      <c r="B4775" t="s">
        <v>66</v>
      </c>
      <c r="C4775">
        <v>0.69053344110697401</v>
      </c>
      <c r="D4775" t="s">
        <v>2480</v>
      </c>
      <c r="E4775" t="s">
        <v>65</v>
      </c>
    </row>
    <row r="4776" spans="1:5" x14ac:dyDescent="0.3">
      <c r="A4776" t="s">
        <v>1050</v>
      </c>
      <c r="B4776" t="s">
        <v>132</v>
      </c>
      <c r="C4776">
        <v>0.69099817947291697</v>
      </c>
      <c r="D4776" t="s">
        <v>2480</v>
      </c>
      <c r="E4776" t="s">
        <v>65</v>
      </c>
    </row>
    <row r="4777" spans="1:5" x14ac:dyDescent="0.3">
      <c r="A4777" t="s">
        <v>884</v>
      </c>
      <c r="B4777" t="s">
        <v>2481</v>
      </c>
      <c r="C4777">
        <v>0.69101775618254802</v>
      </c>
      <c r="D4777" t="s">
        <v>2480</v>
      </c>
      <c r="E4777" t="s">
        <v>65</v>
      </c>
    </row>
    <row r="4778" spans="1:5" x14ac:dyDescent="0.3">
      <c r="A4778" t="s">
        <v>952</v>
      </c>
      <c r="B4778" t="s">
        <v>132</v>
      </c>
      <c r="C4778">
        <v>0.691254684713833</v>
      </c>
      <c r="D4778" t="s">
        <v>2480</v>
      </c>
      <c r="E4778" t="s">
        <v>65</v>
      </c>
    </row>
    <row r="4779" spans="1:5" x14ac:dyDescent="0.3">
      <c r="A4779" t="s">
        <v>1260</v>
      </c>
      <c r="B4779" t="s">
        <v>66</v>
      </c>
      <c r="C4779">
        <v>0.69127633323089999</v>
      </c>
      <c r="D4779" t="s">
        <v>2480</v>
      </c>
      <c r="E4779" t="s">
        <v>65</v>
      </c>
    </row>
    <row r="4780" spans="1:5" x14ac:dyDescent="0.3">
      <c r="A4780" t="s">
        <v>909</v>
      </c>
      <c r="B4780" t="s">
        <v>132</v>
      </c>
      <c r="C4780">
        <v>0.69149719533958898</v>
      </c>
      <c r="D4780" t="s">
        <v>2480</v>
      </c>
      <c r="E4780" t="s">
        <v>65</v>
      </c>
    </row>
    <row r="4781" spans="1:5" x14ac:dyDescent="0.3">
      <c r="A4781" t="s">
        <v>2055</v>
      </c>
      <c r="B4781" t="s">
        <v>132</v>
      </c>
      <c r="C4781">
        <v>0.691965238956192</v>
      </c>
      <c r="D4781" t="s">
        <v>2480</v>
      </c>
      <c r="E4781" t="s">
        <v>65</v>
      </c>
    </row>
    <row r="4782" spans="1:5" x14ac:dyDescent="0.3">
      <c r="A4782" t="s">
        <v>621</v>
      </c>
      <c r="B4782" t="s">
        <v>2481</v>
      </c>
      <c r="C4782">
        <v>0.69220346648796971</v>
      </c>
      <c r="D4782" t="s">
        <v>2480</v>
      </c>
      <c r="E4782" t="s">
        <v>65</v>
      </c>
    </row>
    <row r="4783" spans="1:5" x14ac:dyDescent="0.3">
      <c r="A4783" t="s">
        <v>1159</v>
      </c>
      <c r="B4783" t="s">
        <v>132</v>
      </c>
      <c r="C4783">
        <v>0.69223907542780805</v>
      </c>
      <c r="D4783" t="s">
        <v>2480</v>
      </c>
      <c r="E4783" t="s">
        <v>65</v>
      </c>
    </row>
    <row r="4784" spans="1:5" x14ac:dyDescent="0.3">
      <c r="A4784" t="s">
        <v>1619</v>
      </c>
      <c r="B4784" t="s">
        <v>66</v>
      </c>
      <c r="C4784">
        <v>0.69230988103694602</v>
      </c>
      <c r="D4784" t="s">
        <v>2480</v>
      </c>
      <c r="E4784" t="s">
        <v>65</v>
      </c>
    </row>
    <row r="4785" spans="1:5" x14ac:dyDescent="0.3">
      <c r="A4785" t="s">
        <v>1280</v>
      </c>
      <c r="B4785" t="s">
        <v>113</v>
      </c>
      <c r="C4785">
        <v>0.69234592229245595</v>
      </c>
      <c r="D4785" t="s">
        <v>2480</v>
      </c>
      <c r="E4785" t="s">
        <v>65</v>
      </c>
    </row>
    <row r="4786" spans="1:5" x14ac:dyDescent="0.3">
      <c r="A4786" t="s">
        <v>2038</v>
      </c>
      <c r="B4786" t="s">
        <v>132</v>
      </c>
      <c r="C4786">
        <v>0.69237799606069805</v>
      </c>
      <c r="D4786" t="s">
        <v>2480</v>
      </c>
      <c r="E4786" t="s">
        <v>65</v>
      </c>
    </row>
    <row r="4787" spans="1:5" x14ac:dyDescent="0.3">
      <c r="A4787" t="s">
        <v>1397</v>
      </c>
      <c r="B4787" t="s">
        <v>132</v>
      </c>
      <c r="C4787">
        <v>0.692565020227495</v>
      </c>
      <c r="D4787" t="s">
        <v>2480</v>
      </c>
      <c r="E4787" t="s">
        <v>65</v>
      </c>
    </row>
    <row r="4788" spans="1:5" x14ac:dyDescent="0.3">
      <c r="A4788" t="s">
        <v>1650</v>
      </c>
      <c r="B4788" t="s">
        <v>132</v>
      </c>
      <c r="C4788">
        <v>0.69260203239594897</v>
      </c>
      <c r="D4788" t="s">
        <v>2480</v>
      </c>
      <c r="E4788" t="s">
        <v>65</v>
      </c>
    </row>
    <row r="4789" spans="1:5" x14ac:dyDescent="0.3">
      <c r="A4789" t="s">
        <v>539</v>
      </c>
      <c r="B4789" t="s">
        <v>2481</v>
      </c>
      <c r="C4789">
        <v>0.69266390785583887</v>
      </c>
      <c r="D4789" t="s">
        <v>2480</v>
      </c>
      <c r="E4789" t="s">
        <v>65</v>
      </c>
    </row>
    <row r="4790" spans="1:5" x14ac:dyDescent="0.3">
      <c r="A4790" t="s">
        <v>1607</v>
      </c>
      <c r="B4790" t="s">
        <v>132</v>
      </c>
      <c r="C4790">
        <v>0.69277928652438403</v>
      </c>
      <c r="D4790" t="s">
        <v>2480</v>
      </c>
      <c r="E4790" t="s">
        <v>65</v>
      </c>
    </row>
    <row r="4791" spans="1:5" x14ac:dyDescent="0.3">
      <c r="A4791" t="s">
        <v>1354</v>
      </c>
      <c r="B4791" t="s">
        <v>132</v>
      </c>
      <c r="C4791">
        <v>0.69287135312762005</v>
      </c>
      <c r="D4791" t="s">
        <v>2480</v>
      </c>
      <c r="E4791" t="s">
        <v>65</v>
      </c>
    </row>
    <row r="4792" spans="1:5" x14ac:dyDescent="0.3">
      <c r="A4792" t="s">
        <v>1252</v>
      </c>
      <c r="B4792" t="s">
        <v>66</v>
      </c>
      <c r="C4792">
        <v>0.69295390341007501</v>
      </c>
      <c r="D4792" t="s">
        <v>2480</v>
      </c>
      <c r="E4792" t="s">
        <v>65</v>
      </c>
    </row>
    <row r="4793" spans="1:5" x14ac:dyDescent="0.3">
      <c r="A4793" t="s">
        <v>1629</v>
      </c>
      <c r="B4793" t="s">
        <v>132</v>
      </c>
      <c r="C4793">
        <v>0.69301722393075804</v>
      </c>
      <c r="D4793" t="s">
        <v>2480</v>
      </c>
      <c r="E4793" t="s">
        <v>65</v>
      </c>
    </row>
    <row r="4794" spans="1:5" x14ac:dyDescent="0.3">
      <c r="A4794" t="s">
        <v>2189</v>
      </c>
      <c r="B4794" t="s">
        <v>132</v>
      </c>
      <c r="C4794">
        <v>0.69306267802284605</v>
      </c>
      <c r="D4794" t="s">
        <v>2480</v>
      </c>
      <c r="E4794" t="s">
        <v>65</v>
      </c>
    </row>
    <row r="4795" spans="1:5" x14ac:dyDescent="0.3">
      <c r="A4795" t="s">
        <v>811</v>
      </c>
      <c r="B4795" t="s">
        <v>132</v>
      </c>
      <c r="C4795">
        <v>0.69308609072570804</v>
      </c>
      <c r="D4795" t="s">
        <v>2480</v>
      </c>
      <c r="E4795" t="s">
        <v>65</v>
      </c>
    </row>
    <row r="4796" spans="1:5" x14ac:dyDescent="0.3">
      <c r="A4796" t="s">
        <v>2313</v>
      </c>
      <c r="B4796" t="s">
        <v>132</v>
      </c>
      <c r="C4796">
        <v>0.69320138028424305</v>
      </c>
      <c r="D4796" t="s">
        <v>2480</v>
      </c>
      <c r="E4796" t="s">
        <v>65</v>
      </c>
    </row>
    <row r="4797" spans="1:5" x14ac:dyDescent="0.3">
      <c r="A4797" t="s">
        <v>2046</v>
      </c>
      <c r="B4797" t="s">
        <v>132</v>
      </c>
      <c r="C4797">
        <v>0.69326678123983798</v>
      </c>
      <c r="D4797" t="s">
        <v>2480</v>
      </c>
      <c r="E4797" t="s">
        <v>65</v>
      </c>
    </row>
    <row r="4798" spans="1:5" x14ac:dyDescent="0.3">
      <c r="A4798" t="s">
        <v>1387</v>
      </c>
      <c r="B4798" t="s">
        <v>113</v>
      </c>
      <c r="C4798">
        <v>0.69331261370178698</v>
      </c>
      <c r="D4798" t="s">
        <v>2480</v>
      </c>
      <c r="E4798" t="s">
        <v>65</v>
      </c>
    </row>
    <row r="4799" spans="1:5" x14ac:dyDescent="0.3">
      <c r="A4799" t="s">
        <v>922</v>
      </c>
      <c r="B4799" t="s">
        <v>132</v>
      </c>
      <c r="C4799">
        <v>0.69336268956212299</v>
      </c>
      <c r="D4799" t="s">
        <v>2480</v>
      </c>
      <c r="E4799" t="s">
        <v>65</v>
      </c>
    </row>
    <row r="4800" spans="1:5" x14ac:dyDescent="0.3">
      <c r="A4800" t="s">
        <v>1596</v>
      </c>
      <c r="B4800" t="s">
        <v>66</v>
      </c>
      <c r="C4800">
        <v>0.69340115991306905</v>
      </c>
      <c r="D4800" t="s">
        <v>2480</v>
      </c>
      <c r="E4800" t="s">
        <v>65</v>
      </c>
    </row>
    <row r="4801" spans="1:5" x14ac:dyDescent="0.3">
      <c r="A4801" t="s">
        <v>1677</v>
      </c>
      <c r="B4801" t="s">
        <v>66</v>
      </c>
      <c r="C4801">
        <v>0.69341191222254395</v>
      </c>
      <c r="D4801" t="s">
        <v>2480</v>
      </c>
      <c r="E4801" t="s">
        <v>65</v>
      </c>
    </row>
    <row r="4802" spans="1:5" x14ac:dyDescent="0.3">
      <c r="A4802" t="s">
        <v>1202</v>
      </c>
      <c r="B4802" t="s">
        <v>132</v>
      </c>
      <c r="C4802">
        <v>0.69347179949663296</v>
      </c>
      <c r="D4802" t="s">
        <v>2480</v>
      </c>
      <c r="E4802" t="s">
        <v>65</v>
      </c>
    </row>
    <row r="4803" spans="1:5" x14ac:dyDescent="0.3">
      <c r="A4803" t="s">
        <v>1682</v>
      </c>
      <c r="B4803" t="s">
        <v>66</v>
      </c>
      <c r="C4803">
        <v>0.69362212508992505</v>
      </c>
      <c r="D4803" t="s">
        <v>2480</v>
      </c>
      <c r="E4803" t="s">
        <v>65</v>
      </c>
    </row>
    <row r="4804" spans="1:5" x14ac:dyDescent="0.3">
      <c r="A4804" t="s">
        <v>1048</v>
      </c>
      <c r="B4804" t="s">
        <v>2481</v>
      </c>
      <c r="C4804">
        <v>0.69371775802888602</v>
      </c>
      <c r="D4804" t="s">
        <v>2480</v>
      </c>
      <c r="E4804" t="s">
        <v>65</v>
      </c>
    </row>
    <row r="4805" spans="1:5" x14ac:dyDescent="0.3">
      <c r="A4805" t="s">
        <v>829</v>
      </c>
      <c r="B4805" t="s">
        <v>113</v>
      </c>
      <c r="C4805">
        <v>0.69389343263668102</v>
      </c>
      <c r="D4805" t="s">
        <v>2480</v>
      </c>
      <c r="E4805" t="s">
        <v>65</v>
      </c>
    </row>
    <row r="4806" spans="1:5" x14ac:dyDescent="0.3">
      <c r="A4806" t="s">
        <v>753</v>
      </c>
      <c r="B4806" t="s">
        <v>2481</v>
      </c>
      <c r="C4806">
        <v>0.69396331293569702</v>
      </c>
      <c r="D4806" t="s">
        <v>2480</v>
      </c>
      <c r="E4806" t="s">
        <v>65</v>
      </c>
    </row>
    <row r="4807" spans="1:5" x14ac:dyDescent="0.3">
      <c r="A4807" t="s">
        <v>1467</v>
      </c>
      <c r="B4807" t="s">
        <v>113</v>
      </c>
      <c r="C4807">
        <v>0.69434296968782705</v>
      </c>
      <c r="D4807" t="s">
        <v>2480</v>
      </c>
      <c r="E4807" t="s">
        <v>65</v>
      </c>
    </row>
    <row r="4808" spans="1:5" x14ac:dyDescent="0.3">
      <c r="A4808" t="s">
        <v>2335</v>
      </c>
      <c r="B4808" t="s">
        <v>132</v>
      </c>
      <c r="C4808">
        <v>0.69438797675429798</v>
      </c>
      <c r="D4808" t="s">
        <v>2480</v>
      </c>
      <c r="E4808" t="s">
        <v>65</v>
      </c>
    </row>
    <row r="4809" spans="1:5" x14ac:dyDescent="0.3">
      <c r="A4809" t="s">
        <v>1600</v>
      </c>
      <c r="B4809" t="s">
        <v>132</v>
      </c>
      <c r="C4809">
        <v>0.69445161704262004</v>
      </c>
      <c r="D4809" t="s">
        <v>2480</v>
      </c>
      <c r="E4809" t="s">
        <v>65</v>
      </c>
    </row>
    <row r="4810" spans="1:5" x14ac:dyDescent="0.3">
      <c r="A4810" t="s">
        <v>1446</v>
      </c>
      <c r="B4810" t="s">
        <v>66</v>
      </c>
      <c r="C4810">
        <v>0.69487270440767801</v>
      </c>
      <c r="D4810" t="s">
        <v>2480</v>
      </c>
      <c r="E4810" t="s">
        <v>65</v>
      </c>
    </row>
    <row r="4811" spans="1:5" x14ac:dyDescent="0.3">
      <c r="A4811" t="s">
        <v>790</v>
      </c>
      <c r="B4811" t="s">
        <v>66</v>
      </c>
      <c r="C4811">
        <v>0.69507038459987203</v>
      </c>
      <c r="D4811" t="s">
        <v>2480</v>
      </c>
      <c r="E4811" t="s">
        <v>65</v>
      </c>
    </row>
    <row r="4812" spans="1:5" x14ac:dyDescent="0.3">
      <c r="A4812" t="s">
        <v>1541</v>
      </c>
      <c r="B4812" t="s">
        <v>113</v>
      </c>
      <c r="C4812">
        <v>0.69528788741924796</v>
      </c>
      <c r="D4812" t="s">
        <v>2480</v>
      </c>
      <c r="E4812" t="s">
        <v>65</v>
      </c>
    </row>
    <row r="4813" spans="1:5" x14ac:dyDescent="0.3">
      <c r="A4813" t="s">
        <v>1199</v>
      </c>
      <c r="B4813" t="s">
        <v>66</v>
      </c>
      <c r="C4813">
        <v>0.695427557118519</v>
      </c>
      <c r="D4813" t="s">
        <v>2480</v>
      </c>
      <c r="E4813" t="s">
        <v>65</v>
      </c>
    </row>
    <row r="4814" spans="1:5" x14ac:dyDescent="0.3">
      <c r="A4814" t="s">
        <v>2139</v>
      </c>
      <c r="B4814" t="s">
        <v>132</v>
      </c>
      <c r="C4814">
        <v>0.69545447802235905</v>
      </c>
      <c r="D4814" t="s">
        <v>2480</v>
      </c>
      <c r="E4814" t="s">
        <v>65</v>
      </c>
    </row>
    <row r="4815" spans="1:5" x14ac:dyDescent="0.3">
      <c r="A4815" t="s">
        <v>1161</v>
      </c>
      <c r="B4815" t="s">
        <v>132</v>
      </c>
      <c r="C4815">
        <v>0.69545870867952697</v>
      </c>
      <c r="D4815" t="s">
        <v>2480</v>
      </c>
      <c r="E4815" t="s">
        <v>65</v>
      </c>
    </row>
    <row r="4816" spans="1:5" x14ac:dyDescent="0.3">
      <c r="A4816" t="s">
        <v>928</v>
      </c>
      <c r="B4816" t="s">
        <v>2481</v>
      </c>
      <c r="C4816">
        <v>0.695694552097606</v>
      </c>
      <c r="D4816" t="s">
        <v>2480</v>
      </c>
      <c r="E4816" t="s">
        <v>65</v>
      </c>
    </row>
    <row r="4817" spans="1:5" x14ac:dyDescent="0.3">
      <c r="A4817" t="s">
        <v>1586</v>
      </c>
      <c r="B4817" t="s">
        <v>66</v>
      </c>
      <c r="C4817">
        <v>0.69583438648067597</v>
      </c>
      <c r="D4817" t="s">
        <v>2480</v>
      </c>
      <c r="E4817" t="s">
        <v>65</v>
      </c>
    </row>
    <row r="4818" spans="1:5" x14ac:dyDescent="0.3">
      <c r="A4818" t="s">
        <v>515</v>
      </c>
      <c r="B4818" t="s">
        <v>2481</v>
      </c>
      <c r="C4818">
        <v>0.69632242306298275</v>
      </c>
      <c r="D4818" t="s">
        <v>2480</v>
      </c>
      <c r="E4818" t="s">
        <v>65</v>
      </c>
    </row>
    <row r="4819" spans="1:5" x14ac:dyDescent="0.3">
      <c r="A4819" t="s">
        <v>1285</v>
      </c>
      <c r="B4819" t="s">
        <v>113</v>
      </c>
      <c r="C4819">
        <v>0.69650438201960196</v>
      </c>
      <c r="D4819" t="s">
        <v>2480</v>
      </c>
      <c r="E4819" t="s">
        <v>65</v>
      </c>
    </row>
    <row r="4820" spans="1:5" x14ac:dyDescent="0.3">
      <c r="A4820" t="s">
        <v>734</v>
      </c>
      <c r="B4820" t="s">
        <v>132</v>
      </c>
      <c r="C4820">
        <v>0.696593625968006</v>
      </c>
      <c r="D4820" t="s">
        <v>2480</v>
      </c>
      <c r="E4820" t="s">
        <v>65</v>
      </c>
    </row>
    <row r="4821" spans="1:5" x14ac:dyDescent="0.3">
      <c r="A4821" t="s">
        <v>1031</v>
      </c>
      <c r="B4821" t="s">
        <v>2481</v>
      </c>
      <c r="C4821">
        <v>0.69662706956458165</v>
      </c>
      <c r="D4821" t="s">
        <v>2480</v>
      </c>
      <c r="E4821" t="s">
        <v>65</v>
      </c>
    </row>
    <row r="4822" spans="1:5" x14ac:dyDescent="0.3">
      <c r="A4822" t="s">
        <v>726</v>
      </c>
      <c r="B4822" t="s">
        <v>132</v>
      </c>
      <c r="C4822">
        <v>0.696648052710929</v>
      </c>
      <c r="D4822" t="s">
        <v>2480</v>
      </c>
      <c r="E4822" t="s">
        <v>65</v>
      </c>
    </row>
    <row r="4823" spans="1:5" x14ac:dyDescent="0.3">
      <c r="A4823" t="s">
        <v>2350</v>
      </c>
      <c r="B4823" t="s">
        <v>132</v>
      </c>
      <c r="C4823">
        <v>0.69671384865918096</v>
      </c>
      <c r="D4823" t="s">
        <v>2480</v>
      </c>
      <c r="E4823" t="s">
        <v>65</v>
      </c>
    </row>
    <row r="4824" spans="1:5" x14ac:dyDescent="0.3">
      <c r="A4824" t="s">
        <v>1605</v>
      </c>
      <c r="B4824" t="s">
        <v>132</v>
      </c>
      <c r="C4824">
        <v>0.69733588477813302</v>
      </c>
      <c r="D4824" t="s">
        <v>2480</v>
      </c>
      <c r="E4824" t="s">
        <v>65</v>
      </c>
    </row>
    <row r="4825" spans="1:5" x14ac:dyDescent="0.3">
      <c r="A4825" t="s">
        <v>1095</v>
      </c>
      <c r="B4825" t="s">
        <v>132</v>
      </c>
      <c r="C4825">
        <v>0.69734475388529604</v>
      </c>
      <c r="D4825" t="s">
        <v>2480</v>
      </c>
      <c r="E4825" t="s">
        <v>65</v>
      </c>
    </row>
    <row r="4826" spans="1:5" x14ac:dyDescent="0.3">
      <c r="A4826" t="s">
        <v>1611</v>
      </c>
      <c r="B4826" t="s">
        <v>132</v>
      </c>
      <c r="C4826">
        <v>0.69752271902844099</v>
      </c>
      <c r="D4826" t="s">
        <v>2480</v>
      </c>
      <c r="E4826" t="s">
        <v>65</v>
      </c>
    </row>
    <row r="4827" spans="1:5" x14ac:dyDescent="0.3">
      <c r="A4827" t="s">
        <v>789</v>
      </c>
      <c r="B4827" t="s">
        <v>66</v>
      </c>
      <c r="C4827">
        <v>0.69791093251996705</v>
      </c>
      <c r="D4827" t="s">
        <v>2480</v>
      </c>
      <c r="E4827" t="s">
        <v>65</v>
      </c>
    </row>
    <row r="4828" spans="1:5" x14ac:dyDescent="0.3">
      <c r="A4828" t="s">
        <v>1584</v>
      </c>
      <c r="B4828" t="s">
        <v>66</v>
      </c>
      <c r="C4828">
        <v>0.69803709161410898</v>
      </c>
      <c r="D4828" t="s">
        <v>2480</v>
      </c>
      <c r="E4828" t="s">
        <v>65</v>
      </c>
    </row>
    <row r="4829" spans="1:5" x14ac:dyDescent="0.3">
      <c r="A4829" t="s">
        <v>484</v>
      </c>
      <c r="B4829" t="s">
        <v>66</v>
      </c>
      <c r="C4829">
        <v>0.69803793628349997</v>
      </c>
      <c r="D4829" t="s">
        <v>2480</v>
      </c>
      <c r="E4829" t="s">
        <v>65</v>
      </c>
    </row>
    <row r="4830" spans="1:5" x14ac:dyDescent="0.3">
      <c r="A4830" t="s">
        <v>1213</v>
      </c>
      <c r="B4830" t="s">
        <v>132</v>
      </c>
      <c r="C4830">
        <v>0.69850106292677505</v>
      </c>
      <c r="D4830" t="s">
        <v>2480</v>
      </c>
      <c r="E4830" t="s">
        <v>65</v>
      </c>
    </row>
    <row r="4831" spans="1:5" x14ac:dyDescent="0.3">
      <c r="A4831" t="s">
        <v>1614</v>
      </c>
      <c r="B4831" t="s">
        <v>132</v>
      </c>
      <c r="C4831">
        <v>0.69853357516262604</v>
      </c>
      <c r="D4831" t="s">
        <v>2480</v>
      </c>
      <c r="E4831" t="s">
        <v>65</v>
      </c>
    </row>
    <row r="4832" spans="1:5" x14ac:dyDescent="0.3">
      <c r="A4832" t="s">
        <v>1516</v>
      </c>
      <c r="B4832" t="s">
        <v>113</v>
      </c>
      <c r="C4832">
        <v>0.69857134920492903</v>
      </c>
      <c r="D4832" t="s">
        <v>2480</v>
      </c>
      <c r="E4832" t="s">
        <v>65</v>
      </c>
    </row>
    <row r="4833" spans="1:5" x14ac:dyDescent="0.3">
      <c r="A4833" t="s">
        <v>2183</v>
      </c>
      <c r="B4833" t="s">
        <v>132</v>
      </c>
      <c r="C4833">
        <v>0.69865503497628101</v>
      </c>
      <c r="D4833" t="s">
        <v>2480</v>
      </c>
      <c r="E4833" t="s">
        <v>65</v>
      </c>
    </row>
    <row r="4834" spans="1:5" x14ac:dyDescent="0.3">
      <c r="A4834" t="s">
        <v>1643</v>
      </c>
      <c r="B4834" t="s">
        <v>66</v>
      </c>
      <c r="C4834">
        <v>0.69879474358904603</v>
      </c>
      <c r="D4834" t="s">
        <v>2480</v>
      </c>
      <c r="E4834" t="s">
        <v>65</v>
      </c>
    </row>
    <row r="4835" spans="1:5" x14ac:dyDescent="0.3">
      <c r="A4835" t="s">
        <v>1258</v>
      </c>
      <c r="B4835" t="s">
        <v>66</v>
      </c>
      <c r="C4835">
        <v>0.69911052300564203</v>
      </c>
      <c r="D4835" t="s">
        <v>2480</v>
      </c>
      <c r="E4835" t="s">
        <v>65</v>
      </c>
    </row>
    <row r="4836" spans="1:5" x14ac:dyDescent="0.3">
      <c r="A4836" t="s">
        <v>1465</v>
      </c>
      <c r="B4836" t="s">
        <v>66</v>
      </c>
      <c r="C4836">
        <v>0.69921806702620504</v>
      </c>
      <c r="D4836" t="s">
        <v>2480</v>
      </c>
      <c r="E4836" t="s">
        <v>65</v>
      </c>
    </row>
    <row r="4837" spans="1:5" x14ac:dyDescent="0.3">
      <c r="A4837" t="s">
        <v>2366</v>
      </c>
      <c r="B4837" t="s">
        <v>132</v>
      </c>
      <c r="C4837">
        <v>0.69938196844204803</v>
      </c>
      <c r="D4837" t="s">
        <v>2480</v>
      </c>
      <c r="E4837" t="s">
        <v>65</v>
      </c>
    </row>
    <row r="4838" spans="1:5" x14ac:dyDescent="0.3">
      <c r="A4838" t="s">
        <v>372</v>
      </c>
      <c r="B4838" t="s">
        <v>66</v>
      </c>
      <c r="C4838">
        <v>0.699417267648202</v>
      </c>
      <c r="D4838" t="s">
        <v>2480</v>
      </c>
      <c r="E4838" t="s">
        <v>65</v>
      </c>
    </row>
    <row r="4839" spans="1:5" x14ac:dyDescent="0.3">
      <c r="A4839" t="s">
        <v>1353</v>
      </c>
      <c r="B4839" t="s">
        <v>132</v>
      </c>
      <c r="C4839">
        <v>0.69949736467470702</v>
      </c>
      <c r="D4839" t="s">
        <v>2480</v>
      </c>
      <c r="E4839" t="s">
        <v>65</v>
      </c>
    </row>
    <row r="4840" spans="1:5" x14ac:dyDescent="0.3">
      <c r="A4840" t="s">
        <v>1422</v>
      </c>
      <c r="B4840" t="s">
        <v>66</v>
      </c>
      <c r="C4840">
        <v>0.69954621116594995</v>
      </c>
      <c r="D4840" t="s">
        <v>2480</v>
      </c>
      <c r="E4840" t="s">
        <v>65</v>
      </c>
    </row>
    <row r="4841" spans="1:5" x14ac:dyDescent="0.3">
      <c r="A4841" t="s">
        <v>1958</v>
      </c>
      <c r="B4841" t="s">
        <v>132</v>
      </c>
      <c r="C4841">
        <v>0.69954816834918698</v>
      </c>
      <c r="D4841" t="s">
        <v>2480</v>
      </c>
      <c r="E4841" t="s">
        <v>65</v>
      </c>
    </row>
    <row r="4842" spans="1:5" x14ac:dyDescent="0.3">
      <c r="A4842" t="s">
        <v>1514</v>
      </c>
      <c r="B4842" t="s">
        <v>113</v>
      </c>
      <c r="C4842">
        <v>0.69962022945802271</v>
      </c>
      <c r="D4842" t="s">
        <v>2480</v>
      </c>
      <c r="E4842" t="s">
        <v>65</v>
      </c>
    </row>
    <row r="4843" spans="1:5" x14ac:dyDescent="0.3">
      <c r="A4843" t="s">
        <v>1541</v>
      </c>
      <c r="B4843" t="s">
        <v>132</v>
      </c>
      <c r="C4843">
        <v>0.69962363713993603</v>
      </c>
      <c r="D4843" t="s">
        <v>2480</v>
      </c>
      <c r="E4843" t="s">
        <v>65</v>
      </c>
    </row>
    <row r="4844" spans="1:5" x14ac:dyDescent="0.3">
      <c r="A4844" t="s">
        <v>886</v>
      </c>
      <c r="B4844" t="s">
        <v>2481</v>
      </c>
      <c r="C4844">
        <v>0.6998393670414087</v>
      </c>
      <c r="D4844" t="s">
        <v>2480</v>
      </c>
      <c r="E4844" t="s">
        <v>65</v>
      </c>
    </row>
    <row r="4845" spans="1:5" x14ac:dyDescent="0.3">
      <c r="A4845" t="s">
        <v>1204</v>
      </c>
      <c r="B4845" t="s">
        <v>132</v>
      </c>
      <c r="C4845">
        <v>0.69996353269000899</v>
      </c>
      <c r="D4845" t="s">
        <v>2480</v>
      </c>
      <c r="E4845" t="s">
        <v>65</v>
      </c>
    </row>
    <row r="4846" spans="1:5" x14ac:dyDescent="0.3">
      <c r="A4846" t="s">
        <v>1346</v>
      </c>
      <c r="B4846" t="s">
        <v>66</v>
      </c>
      <c r="C4846">
        <v>0.70001956019762301</v>
      </c>
      <c r="D4846" t="s">
        <v>2480</v>
      </c>
      <c r="E4846" t="s">
        <v>65</v>
      </c>
    </row>
    <row r="4847" spans="1:5" x14ac:dyDescent="0.3">
      <c r="A4847" t="s">
        <v>1165</v>
      </c>
      <c r="B4847" t="s">
        <v>132</v>
      </c>
      <c r="C4847">
        <v>0.700025516095378</v>
      </c>
      <c r="D4847" t="s">
        <v>2480</v>
      </c>
      <c r="E4847" t="s">
        <v>65</v>
      </c>
    </row>
    <row r="4848" spans="1:5" x14ac:dyDescent="0.3">
      <c r="A4848" t="s">
        <v>1164</v>
      </c>
      <c r="B4848" t="s">
        <v>132</v>
      </c>
      <c r="C4848">
        <v>0.70014395821478004</v>
      </c>
      <c r="D4848" t="s">
        <v>2480</v>
      </c>
      <c r="E4848" t="s">
        <v>65</v>
      </c>
    </row>
    <row r="4849" spans="1:5" x14ac:dyDescent="0.3">
      <c r="A4849" t="s">
        <v>405</v>
      </c>
      <c r="B4849" t="s">
        <v>2481</v>
      </c>
      <c r="C4849">
        <v>0.7002717199076689</v>
      </c>
      <c r="D4849" t="s">
        <v>2480</v>
      </c>
      <c r="E4849" t="s">
        <v>65</v>
      </c>
    </row>
    <row r="4850" spans="1:5" x14ac:dyDescent="0.3">
      <c r="A4850" t="s">
        <v>1800</v>
      </c>
      <c r="B4850" t="s">
        <v>132</v>
      </c>
      <c r="C4850">
        <v>0.700350838051091</v>
      </c>
      <c r="D4850" t="s">
        <v>2480</v>
      </c>
      <c r="E4850" t="s">
        <v>65</v>
      </c>
    </row>
    <row r="4851" spans="1:5" x14ac:dyDescent="0.3">
      <c r="A4851" t="s">
        <v>824</v>
      </c>
      <c r="B4851" t="s">
        <v>66</v>
      </c>
      <c r="C4851">
        <v>0.70057193229030101</v>
      </c>
      <c r="D4851" t="s">
        <v>2480</v>
      </c>
      <c r="E4851" t="s">
        <v>65</v>
      </c>
    </row>
    <row r="4852" spans="1:5" x14ac:dyDescent="0.3">
      <c r="A4852" t="s">
        <v>1360</v>
      </c>
      <c r="B4852" t="s">
        <v>66</v>
      </c>
      <c r="C4852">
        <v>0.70080014378280997</v>
      </c>
      <c r="D4852" t="s">
        <v>2480</v>
      </c>
      <c r="E4852" t="s">
        <v>65</v>
      </c>
    </row>
    <row r="4853" spans="1:5" x14ac:dyDescent="0.3">
      <c r="A4853" t="s">
        <v>1594</v>
      </c>
      <c r="B4853" t="s">
        <v>66</v>
      </c>
      <c r="C4853">
        <v>0.70125236698161697</v>
      </c>
      <c r="D4853" t="s">
        <v>2480</v>
      </c>
      <c r="E4853" t="s">
        <v>65</v>
      </c>
    </row>
    <row r="4854" spans="1:5" x14ac:dyDescent="0.3">
      <c r="A4854" t="s">
        <v>1150</v>
      </c>
      <c r="B4854" t="s">
        <v>132</v>
      </c>
      <c r="C4854">
        <v>0.70155524651038403</v>
      </c>
      <c r="D4854" t="s">
        <v>2480</v>
      </c>
      <c r="E4854" t="s">
        <v>65</v>
      </c>
    </row>
    <row r="4855" spans="1:5" x14ac:dyDescent="0.3">
      <c r="A4855" t="s">
        <v>1178</v>
      </c>
      <c r="B4855" t="s">
        <v>132</v>
      </c>
      <c r="C4855">
        <v>0.70156038464495396</v>
      </c>
      <c r="D4855" t="s">
        <v>2480</v>
      </c>
      <c r="E4855" t="s">
        <v>65</v>
      </c>
    </row>
    <row r="4856" spans="1:5" x14ac:dyDescent="0.3">
      <c r="A4856" t="s">
        <v>1343</v>
      </c>
      <c r="B4856" t="s">
        <v>113</v>
      </c>
      <c r="C4856">
        <v>0.70163652509295904</v>
      </c>
      <c r="D4856" t="s">
        <v>2480</v>
      </c>
      <c r="E4856" t="s">
        <v>65</v>
      </c>
    </row>
    <row r="4857" spans="1:5" x14ac:dyDescent="0.3">
      <c r="A4857" t="s">
        <v>1300</v>
      </c>
      <c r="B4857" t="s">
        <v>132</v>
      </c>
      <c r="C4857">
        <v>0.70167384561023605</v>
      </c>
      <c r="D4857" t="s">
        <v>2480</v>
      </c>
      <c r="E4857" t="s">
        <v>65</v>
      </c>
    </row>
    <row r="4858" spans="1:5" x14ac:dyDescent="0.3">
      <c r="A4858" t="s">
        <v>1918</v>
      </c>
      <c r="B4858" t="s">
        <v>66</v>
      </c>
      <c r="C4858">
        <v>0.70179493853996899</v>
      </c>
      <c r="D4858" t="s">
        <v>2480</v>
      </c>
      <c r="E4858" t="s">
        <v>65</v>
      </c>
    </row>
    <row r="4859" spans="1:5" x14ac:dyDescent="0.3">
      <c r="A4859" t="s">
        <v>1418</v>
      </c>
      <c r="B4859" t="s">
        <v>66</v>
      </c>
      <c r="C4859">
        <v>0.70185692084323403</v>
      </c>
      <c r="D4859" t="s">
        <v>2480</v>
      </c>
      <c r="E4859" t="s">
        <v>65</v>
      </c>
    </row>
    <row r="4860" spans="1:5" x14ac:dyDescent="0.3">
      <c r="A4860" t="s">
        <v>820</v>
      </c>
      <c r="B4860" t="s">
        <v>132</v>
      </c>
      <c r="C4860">
        <v>0.70185916072925802</v>
      </c>
      <c r="D4860" t="s">
        <v>2480</v>
      </c>
      <c r="E4860" t="s">
        <v>65</v>
      </c>
    </row>
    <row r="4861" spans="1:5" x14ac:dyDescent="0.3">
      <c r="A4861" t="s">
        <v>1096</v>
      </c>
      <c r="B4861" t="s">
        <v>132</v>
      </c>
      <c r="C4861">
        <v>0.70193051822846197</v>
      </c>
      <c r="D4861" t="s">
        <v>2480</v>
      </c>
      <c r="E4861" t="s">
        <v>65</v>
      </c>
    </row>
    <row r="4862" spans="1:5" x14ac:dyDescent="0.3">
      <c r="A4862" t="s">
        <v>1449</v>
      </c>
      <c r="B4862" t="s">
        <v>2481</v>
      </c>
      <c r="C4862">
        <v>0.70211143927598596</v>
      </c>
      <c r="D4862" t="s">
        <v>2480</v>
      </c>
      <c r="E4862" t="s">
        <v>65</v>
      </c>
    </row>
    <row r="4863" spans="1:5" x14ac:dyDescent="0.3">
      <c r="A4863" t="s">
        <v>698</v>
      </c>
      <c r="B4863" t="s">
        <v>2481</v>
      </c>
      <c r="C4863">
        <v>0.70217617408212918</v>
      </c>
      <c r="D4863" t="s">
        <v>2480</v>
      </c>
      <c r="E4863" t="s">
        <v>65</v>
      </c>
    </row>
    <row r="4864" spans="1:5" x14ac:dyDescent="0.3">
      <c r="A4864" t="s">
        <v>112</v>
      </c>
      <c r="B4864" t="s">
        <v>113</v>
      </c>
      <c r="C4864">
        <v>0.702321203917466</v>
      </c>
      <c r="D4864" t="s">
        <v>2480</v>
      </c>
      <c r="E4864" t="s">
        <v>65</v>
      </c>
    </row>
    <row r="4865" spans="1:5" x14ac:dyDescent="0.3">
      <c r="A4865" t="s">
        <v>1301</v>
      </c>
      <c r="B4865" t="s">
        <v>113</v>
      </c>
      <c r="C4865">
        <v>0.70258263650998998</v>
      </c>
      <c r="D4865" t="s">
        <v>2480</v>
      </c>
      <c r="E4865" t="s">
        <v>65</v>
      </c>
    </row>
    <row r="4866" spans="1:5" x14ac:dyDescent="0.3">
      <c r="A4866" t="s">
        <v>1906</v>
      </c>
      <c r="B4866" t="s">
        <v>66</v>
      </c>
      <c r="C4866">
        <v>0.70274913434711805</v>
      </c>
      <c r="D4866" t="s">
        <v>2480</v>
      </c>
      <c r="E4866" t="s">
        <v>65</v>
      </c>
    </row>
    <row r="4867" spans="1:5" x14ac:dyDescent="0.3">
      <c r="A4867" t="s">
        <v>657</v>
      </c>
      <c r="B4867" t="s">
        <v>66</v>
      </c>
      <c r="C4867">
        <v>0.70280047618861596</v>
      </c>
      <c r="D4867" t="s">
        <v>2480</v>
      </c>
      <c r="E4867" t="s">
        <v>65</v>
      </c>
    </row>
    <row r="4868" spans="1:5" x14ac:dyDescent="0.3">
      <c r="A4868" t="s">
        <v>1603</v>
      </c>
      <c r="B4868" t="s">
        <v>132</v>
      </c>
      <c r="C4868">
        <v>0.70302786704879805</v>
      </c>
      <c r="D4868" t="s">
        <v>2480</v>
      </c>
      <c r="E4868" t="s">
        <v>65</v>
      </c>
    </row>
    <row r="4869" spans="1:5" x14ac:dyDescent="0.3">
      <c r="A4869" t="s">
        <v>1521</v>
      </c>
      <c r="B4869" t="s">
        <v>132</v>
      </c>
      <c r="C4869">
        <v>0.70312843699794203</v>
      </c>
      <c r="D4869" t="s">
        <v>2480</v>
      </c>
      <c r="E4869" t="s">
        <v>65</v>
      </c>
    </row>
    <row r="4870" spans="1:5" x14ac:dyDescent="0.3">
      <c r="A4870" t="s">
        <v>1893</v>
      </c>
      <c r="B4870" t="s">
        <v>132</v>
      </c>
      <c r="C4870">
        <v>0.70322840935140496</v>
      </c>
      <c r="D4870" t="s">
        <v>2480</v>
      </c>
      <c r="E4870" t="s">
        <v>65</v>
      </c>
    </row>
    <row r="4871" spans="1:5" x14ac:dyDescent="0.3">
      <c r="A4871" t="s">
        <v>767</v>
      </c>
      <c r="B4871" t="s">
        <v>132</v>
      </c>
      <c r="C4871">
        <v>0.70348626239019296</v>
      </c>
      <c r="D4871" t="s">
        <v>2480</v>
      </c>
      <c r="E4871" t="s">
        <v>65</v>
      </c>
    </row>
    <row r="4872" spans="1:5" x14ac:dyDescent="0.3">
      <c r="A4872" t="s">
        <v>1015</v>
      </c>
      <c r="B4872" t="s">
        <v>132</v>
      </c>
      <c r="C4872">
        <v>0.70350810289989596</v>
      </c>
      <c r="D4872" t="s">
        <v>2480</v>
      </c>
      <c r="E4872" t="s">
        <v>65</v>
      </c>
    </row>
    <row r="4873" spans="1:5" x14ac:dyDescent="0.3">
      <c r="A4873" t="s">
        <v>1246</v>
      </c>
      <c r="B4873" t="s">
        <v>66</v>
      </c>
      <c r="C4873">
        <v>0.70376251671414003</v>
      </c>
      <c r="D4873" t="s">
        <v>2480</v>
      </c>
      <c r="E4873" t="s">
        <v>65</v>
      </c>
    </row>
    <row r="4874" spans="1:5" x14ac:dyDescent="0.3">
      <c r="A4874" t="s">
        <v>1062</v>
      </c>
      <c r="B4874" t="s">
        <v>132</v>
      </c>
      <c r="C4874">
        <v>0.70378248769721596</v>
      </c>
      <c r="D4874" t="s">
        <v>2480</v>
      </c>
      <c r="E4874" t="s">
        <v>65</v>
      </c>
    </row>
    <row r="4875" spans="1:5" x14ac:dyDescent="0.3">
      <c r="A4875" t="s">
        <v>588</v>
      </c>
      <c r="B4875" t="s">
        <v>2481</v>
      </c>
      <c r="C4875">
        <v>0.70394458265592941</v>
      </c>
      <c r="D4875" t="s">
        <v>2480</v>
      </c>
      <c r="E4875" t="s">
        <v>65</v>
      </c>
    </row>
    <row r="4876" spans="1:5" x14ac:dyDescent="0.3">
      <c r="A4876" t="s">
        <v>742</v>
      </c>
      <c r="B4876" t="s">
        <v>132</v>
      </c>
      <c r="C4876">
        <v>0.70395714850362101</v>
      </c>
      <c r="D4876" t="s">
        <v>2480</v>
      </c>
      <c r="E4876" t="s">
        <v>65</v>
      </c>
    </row>
    <row r="4877" spans="1:5" x14ac:dyDescent="0.3">
      <c r="A4877" t="s">
        <v>1823</v>
      </c>
      <c r="B4877" t="s">
        <v>132</v>
      </c>
      <c r="C4877">
        <v>0.70403285756539002</v>
      </c>
      <c r="D4877" t="s">
        <v>2480</v>
      </c>
      <c r="E4877" t="s">
        <v>65</v>
      </c>
    </row>
    <row r="4878" spans="1:5" x14ac:dyDescent="0.3">
      <c r="A4878" t="s">
        <v>934</v>
      </c>
      <c r="B4878" t="s">
        <v>132</v>
      </c>
      <c r="C4878">
        <v>0.70417813137699503</v>
      </c>
      <c r="D4878" t="s">
        <v>2480</v>
      </c>
      <c r="E4878" t="s">
        <v>65</v>
      </c>
    </row>
    <row r="4879" spans="1:5" x14ac:dyDescent="0.3">
      <c r="A4879" t="s">
        <v>1353</v>
      </c>
      <c r="B4879" t="s">
        <v>113</v>
      </c>
      <c r="C4879">
        <v>0.70435006089619001</v>
      </c>
      <c r="D4879" t="s">
        <v>2480</v>
      </c>
      <c r="E4879" t="s">
        <v>65</v>
      </c>
    </row>
    <row r="4880" spans="1:5" x14ac:dyDescent="0.3">
      <c r="A4880" t="s">
        <v>1114</v>
      </c>
      <c r="B4880" t="s">
        <v>66</v>
      </c>
      <c r="C4880">
        <v>0.70443942878515098</v>
      </c>
      <c r="D4880" t="s">
        <v>2480</v>
      </c>
      <c r="E4880" t="s">
        <v>65</v>
      </c>
    </row>
    <row r="4881" spans="1:5" x14ac:dyDescent="0.3">
      <c r="A4881" t="s">
        <v>1683</v>
      </c>
      <c r="B4881" t="s">
        <v>113</v>
      </c>
      <c r="C4881">
        <v>0.704498196272484</v>
      </c>
      <c r="D4881" t="s">
        <v>2480</v>
      </c>
      <c r="E4881" t="s">
        <v>65</v>
      </c>
    </row>
    <row r="4882" spans="1:5" x14ac:dyDescent="0.3">
      <c r="A4882" t="s">
        <v>874</v>
      </c>
      <c r="B4882" t="s">
        <v>66</v>
      </c>
      <c r="C4882">
        <v>0.70456349725119705</v>
      </c>
      <c r="D4882" t="s">
        <v>2480</v>
      </c>
      <c r="E4882" t="s">
        <v>65</v>
      </c>
    </row>
    <row r="4883" spans="1:5" x14ac:dyDescent="0.3">
      <c r="A4883" t="s">
        <v>894</v>
      </c>
      <c r="B4883" t="s">
        <v>66</v>
      </c>
      <c r="C4883">
        <v>0.70471701888868898</v>
      </c>
      <c r="D4883" t="s">
        <v>2480</v>
      </c>
      <c r="E4883" t="s">
        <v>65</v>
      </c>
    </row>
    <row r="4884" spans="1:5" x14ac:dyDescent="0.3">
      <c r="A4884" t="s">
        <v>559</v>
      </c>
      <c r="B4884" t="s">
        <v>132</v>
      </c>
      <c r="C4884">
        <v>0.70477515105781696</v>
      </c>
      <c r="D4884" t="s">
        <v>2480</v>
      </c>
      <c r="E4884" t="s">
        <v>65</v>
      </c>
    </row>
    <row r="4885" spans="1:5" x14ac:dyDescent="0.3">
      <c r="A4885" t="s">
        <v>1240</v>
      </c>
      <c r="B4885" t="s">
        <v>66</v>
      </c>
      <c r="C4885">
        <v>0.70486490045334604</v>
      </c>
      <c r="D4885" t="s">
        <v>2480</v>
      </c>
      <c r="E4885" t="s">
        <v>65</v>
      </c>
    </row>
    <row r="4886" spans="1:5" x14ac:dyDescent="0.3">
      <c r="A4886" t="s">
        <v>1595</v>
      </c>
      <c r="B4886" t="s">
        <v>66</v>
      </c>
      <c r="C4886">
        <v>0.70510221953500596</v>
      </c>
      <c r="D4886" t="s">
        <v>2480</v>
      </c>
      <c r="E4886" t="s">
        <v>65</v>
      </c>
    </row>
    <row r="4887" spans="1:5" x14ac:dyDescent="0.3">
      <c r="A4887" t="s">
        <v>1075</v>
      </c>
      <c r="B4887" t="s">
        <v>132</v>
      </c>
      <c r="C4887">
        <v>0.70510238917803802</v>
      </c>
      <c r="D4887" t="s">
        <v>2480</v>
      </c>
      <c r="E4887" t="s">
        <v>65</v>
      </c>
    </row>
    <row r="4888" spans="1:5" x14ac:dyDescent="0.3">
      <c r="A4888" t="s">
        <v>1302</v>
      </c>
      <c r="B4888" t="s">
        <v>66</v>
      </c>
      <c r="C4888">
        <v>0.70518306102242101</v>
      </c>
      <c r="D4888" t="s">
        <v>2480</v>
      </c>
      <c r="E4888" t="s">
        <v>65</v>
      </c>
    </row>
    <row r="4889" spans="1:5" x14ac:dyDescent="0.3">
      <c r="A4889" t="s">
        <v>1337</v>
      </c>
      <c r="B4889" t="s">
        <v>66</v>
      </c>
      <c r="C4889">
        <v>0.70541217515226395</v>
      </c>
      <c r="D4889" t="s">
        <v>2480</v>
      </c>
      <c r="E4889" t="s">
        <v>65</v>
      </c>
    </row>
    <row r="4890" spans="1:5" x14ac:dyDescent="0.3">
      <c r="A4890" t="s">
        <v>1597</v>
      </c>
      <c r="B4890" t="s">
        <v>66</v>
      </c>
      <c r="C4890">
        <v>0.705487901930821</v>
      </c>
      <c r="D4890" t="s">
        <v>2480</v>
      </c>
      <c r="E4890" t="s">
        <v>65</v>
      </c>
    </row>
    <row r="4891" spans="1:5" x14ac:dyDescent="0.3">
      <c r="A4891" t="s">
        <v>918</v>
      </c>
      <c r="B4891" t="s">
        <v>132</v>
      </c>
      <c r="C4891">
        <v>0.70565541845607005</v>
      </c>
      <c r="D4891" t="s">
        <v>2480</v>
      </c>
      <c r="E4891" t="s">
        <v>65</v>
      </c>
    </row>
    <row r="4892" spans="1:5" x14ac:dyDescent="0.3">
      <c r="A4892" t="s">
        <v>1288</v>
      </c>
      <c r="B4892" t="s">
        <v>66</v>
      </c>
      <c r="C4892">
        <v>0.70591981225896905</v>
      </c>
      <c r="D4892" t="s">
        <v>2480</v>
      </c>
      <c r="E4892" t="s">
        <v>65</v>
      </c>
    </row>
    <row r="4893" spans="1:5" x14ac:dyDescent="0.3">
      <c r="A4893" t="s">
        <v>1602</v>
      </c>
      <c r="B4893" t="s">
        <v>132</v>
      </c>
      <c r="C4893">
        <v>0.70598616982048101</v>
      </c>
      <c r="D4893" t="s">
        <v>2480</v>
      </c>
      <c r="E4893" t="s">
        <v>65</v>
      </c>
    </row>
    <row r="4894" spans="1:5" x14ac:dyDescent="0.3">
      <c r="A4894" t="s">
        <v>1385</v>
      </c>
      <c r="B4894" t="s">
        <v>113</v>
      </c>
      <c r="C4894">
        <v>0.70616069875620502</v>
      </c>
      <c r="D4894" t="s">
        <v>2480</v>
      </c>
      <c r="E4894" t="s">
        <v>65</v>
      </c>
    </row>
    <row r="4895" spans="1:5" x14ac:dyDescent="0.3">
      <c r="A4895" t="s">
        <v>1338</v>
      </c>
      <c r="B4895" t="s">
        <v>132</v>
      </c>
      <c r="C4895">
        <v>0.70618557797286896</v>
      </c>
      <c r="D4895" t="s">
        <v>2480</v>
      </c>
      <c r="E4895" t="s">
        <v>65</v>
      </c>
    </row>
    <row r="4896" spans="1:5" x14ac:dyDescent="0.3">
      <c r="A4896" t="s">
        <v>611</v>
      </c>
      <c r="B4896" t="s">
        <v>2481</v>
      </c>
      <c r="C4896">
        <v>0.70651374044979887</v>
      </c>
      <c r="D4896" t="s">
        <v>2480</v>
      </c>
      <c r="E4896" t="s">
        <v>65</v>
      </c>
    </row>
    <row r="4897" spans="1:5" x14ac:dyDescent="0.3">
      <c r="A4897" t="s">
        <v>757</v>
      </c>
      <c r="B4897" t="s">
        <v>2481</v>
      </c>
      <c r="C4897">
        <v>0.70658270700977621</v>
      </c>
      <c r="D4897" t="s">
        <v>2480</v>
      </c>
      <c r="E4897" t="s">
        <v>65</v>
      </c>
    </row>
    <row r="4898" spans="1:5" x14ac:dyDescent="0.3">
      <c r="A4898" t="s">
        <v>986</v>
      </c>
      <c r="B4898" t="s">
        <v>2481</v>
      </c>
      <c r="C4898">
        <v>0.70664884061845945</v>
      </c>
      <c r="D4898" t="s">
        <v>2480</v>
      </c>
      <c r="E4898" t="s">
        <v>65</v>
      </c>
    </row>
    <row r="4899" spans="1:5" x14ac:dyDescent="0.3">
      <c r="A4899" t="s">
        <v>2392</v>
      </c>
      <c r="B4899" t="s">
        <v>132</v>
      </c>
      <c r="C4899">
        <v>0.70686353220008402</v>
      </c>
      <c r="D4899" t="s">
        <v>2480</v>
      </c>
      <c r="E4899" t="s">
        <v>65</v>
      </c>
    </row>
    <row r="4900" spans="1:5" x14ac:dyDescent="0.3">
      <c r="A4900" t="s">
        <v>1354</v>
      </c>
      <c r="B4900" t="s">
        <v>113</v>
      </c>
      <c r="C4900">
        <v>0.706894235477878</v>
      </c>
      <c r="D4900" t="s">
        <v>2480</v>
      </c>
      <c r="E4900" t="s">
        <v>65</v>
      </c>
    </row>
    <row r="4901" spans="1:5" x14ac:dyDescent="0.3">
      <c r="A4901" t="s">
        <v>727</v>
      </c>
      <c r="B4901" t="s">
        <v>2481</v>
      </c>
      <c r="C4901">
        <v>0.70690815328478684</v>
      </c>
      <c r="D4901" t="s">
        <v>2480</v>
      </c>
      <c r="E4901" t="s">
        <v>65</v>
      </c>
    </row>
    <row r="4902" spans="1:5" x14ac:dyDescent="0.3">
      <c r="A4902" t="s">
        <v>1666</v>
      </c>
      <c r="B4902" t="s">
        <v>132</v>
      </c>
      <c r="C4902">
        <v>0.70692552167568501</v>
      </c>
      <c r="D4902" t="s">
        <v>2480</v>
      </c>
      <c r="E4902" t="s">
        <v>65</v>
      </c>
    </row>
    <row r="4903" spans="1:5" x14ac:dyDescent="0.3">
      <c r="A4903" t="s">
        <v>623</v>
      </c>
      <c r="B4903" t="s">
        <v>2481</v>
      </c>
      <c r="C4903">
        <v>0.70693514103539312</v>
      </c>
      <c r="D4903" t="s">
        <v>2480</v>
      </c>
      <c r="E4903" t="s">
        <v>65</v>
      </c>
    </row>
    <row r="4904" spans="1:5" x14ac:dyDescent="0.3">
      <c r="A4904" t="s">
        <v>1622</v>
      </c>
      <c r="B4904" t="s">
        <v>113</v>
      </c>
      <c r="C4904">
        <v>0.70716385580281105</v>
      </c>
      <c r="D4904" t="s">
        <v>2480</v>
      </c>
      <c r="E4904" t="s">
        <v>65</v>
      </c>
    </row>
    <row r="4905" spans="1:5" x14ac:dyDescent="0.3">
      <c r="A4905" t="s">
        <v>746</v>
      </c>
      <c r="B4905" t="s">
        <v>2481</v>
      </c>
      <c r="C4905">
        <v>0.70732829119956897</v>
      </c>
      <c r="D4905" t="s">
        <v>2480</v>
      </c>
      <c r="E4905" t="s">
        <v>65</v>
      </c>
    </row>
    <row r="4906" spans="1:5" x14ac:dyDescent="0.3">
      <c r="A4906" t="s">
        <v>1326</v>
      </c>
      <c r="B4906" t="s">
        <v>113</v>
      </c>
      <c r="C4906">
        <v>0.70752489185587097</v>
      </c>
      <c r="D4906" t="s">
        <v>2480</v>
      </c>
      <c r="E4906" t="s">
        <v>65</v>
      </c>
    </row>
    <row r="4907" spans="1:5" x14ac:dyDescent="0.3">
      <c r="A4907" t="s">
        <v>1655</v>
      </c>
      <c r="B4907" t="s">
        <v>66</v>
      </c>
      <c r="C4907">
        <v>0.70767826264614997</v>
      </c>
      <c r="D4907" t="s">
        <v>2480</v>
      </c>
      <c r="E4907" t="s">
        <v>65</v>
      </c>
    </row>
    <row r="4908" spans="1:5" x14ac:dyDescent="0.3">
      <c r="A4908" t="s">
        <v>592</v>
      </c>
      <c r="B4908" t="s">
        <v>2481</v>
      </c>
      <c r="C4908">
        <v>0.70769695291287404</v>
      </c>
      <c r="D4908" t="s">
        <v>2480</v>
      </c>
      <c r="E4908" t="s">
        <v>65</v>
      </c>
    </row>
    <row r="4909" spans="1:5" x14ac:dyDescent="0.3">
      <c r="A4909" t="s">
        <v>1034</v>
      </c>
      <c r="B4909" t="s">
        <v>66</v>
      </c>
      <c r="C4909">
        <v>0.70773048038211805</v>
      </c>
      <c r="D4909" t="s">
        <v>2480</v>
      </c>
      <c r="E4909" t="s">
        <v>65</v>
      </c>
    </row>
    <row r="4910" spans="1:5" x14ac:dyDescent="0.3">
      <c r="A4910" t="s">
        <v>802</v>
      </c>
      <c r="B4910" t="s">
        <v>2481</v>
      </c>
      <c r="C4910">
        <v>0.70785590936903997</v>
      </c>
      <c r="D4910" t="s">
        <v>2480</v>
      </c>
      <c r="E4910" t="s">
        <v>65</v>
      </c>
    </row>
    <row r="4911" spans="1:5" x14ac:dyDescent="0.3">
      <c r="A4911" t="s">
        <v>488</v>
      </c>
      <c r="B4911" t="s">
        <v>66</v>
      </c>
      <c r="C4911">
        <v>0.70789771566464998</v>
      </c>
      <c r="D4911" t="s">
        <v>2480</v>
      </c>
      <c r="E4911" t="s">
        <v>65</v>
      </c>
    </row>
    <row r="4912" spans="1:5" x14ac:dyDescent="0.3">
      <c r="A4912" t="s">
        <v>1347</v>
      </c>
      <c r="B4912" t="s">
        <v>66</v>
      </c>
      <c r="C4912">
        <v>0.70794831890517695</v>
      </c>
      <c r="D4912" t="s">
        <v>2480</v>
      </c>
      <c r="E4912" t="s">
        <v>65</v>
      </c>
    </row>
    <row r="4913" spans="1:5" x14ac:dyDescent="0.3">
      <c r="A4913" t="s">
        <v>1291</v>
      </c>
      <c r="B4913" t="s">
        <v>66</v>
      </c>
      <c r="C4913">
        <v>0.70805406818227701</v>
      </c>
      <c r="D4913" t="s">
        <v>2480</v>
      </c>
      <c r="E4913" t="s">
        <v>65</v>
      </c>
    </row>
    <row r="4914" spans="1:5" x14ac:dyDescent="0.3">
      <c r="A4914" t="s">
        <v>1052</v>
      </c>
      <c r="B4914" t="s">
        <v>132</v>
      </c>
      <c r="C4914">
        <v>0.70824673622583201</v>
      </c>
      <c r="D4914" t="s">
        <v>2480</v>
      </c>
      <c r="E4914" t="s">
        <v>65</v>
      </c>
    </row>
    <row r="4915" spans="1:5" x14ac:dyDescent="0.3">
      <c r="A4915" t="s">
        <v>1577</v>
      </c>
      <c r="B4915" t="s">
        <v>66</v>
      </c>
      <c r="C4915">
        <v>0.70877277258952198</v>
      </c>
      <c r="D4915" t="s">
        <v>2480</v>
      </c>
      <c r="E4915" t="s">
        <v>65</v>
      </c>
    </row>
    <row r="4916" spans="1:5" x14ac:dyDescent="0.3">
      <c r="A4916" t="s">
        <v>1630</v>
      </c>
      <c r="B4916" t="s">
        <v>66</v>
      </c>
      <c r="C4916">
        <v>0.70896975667996098</v>
      </c>
      <c r="D4916" t="s">
        <v>2480</v>
      </c>
      <c r="E4916" t="s">
        <v>65</v>
      </c>
    </row>
    <row r="4917" spans="1:5" x14ac:dyDescent="0.3">
      <c r="A4917" t="s">
        <v>1612</v>
      </c>
      <c r="B4917" t="s">
        <v>132</v>
      </c>
      <c r="C4917">
        <v>0.70952269006393298</v>
      </c>
      <c r="D4917" t="s">
        <v>2480</v>
      </c>
      <c r="E4917" t="s">
        <v>65</v>
      </c>
    </row>
    <row r="4918" spans="1:5" x14ac:dyDescent="0.3">
      <c r="A4918" t="s">
        <v>927</v>
      </c>
      <c r="B4918" t="s">
        <v>2481</v>
      </c>
      <c r="C4918">
        <v>0.70955057166090296</v>
      </c>
      <c r="D4918" t="s">
        <v>2480</v>
      </c>
      <c r="E4918" t="s">
        <v>65</v>
      </c>
    </row>
    <row r="4919" spans="1:5" x14ac:dyDescent="0.3">
      <c r="A4919" t="s">
        <v>1198</v>
      </c>
      <c r="B4919" t="s">
        <v>66</v>
      </c>
      <c r="C4919">
        <v>0.70958721350403897</v>
      </c>
      <c r="D4919" t="s">
        <v>2480</v>
      </c>
      <c r="E4919" t="s">
        <v>65</v>
      </c>
    </row>
    <row r="4920" spans="1:5" x14ac:dyDescent="0.3">
      <c r="A4920" t="s">
        <v>953</v>
      </c>
      <c r="B4920" t="s">
        <v>132</v>
      </c>
      <c r="C4920">
        <v>0.70962066509220001</v>
      </c>
      <c r="D4920" t="s">
        <v>2480</v>
      </c>
      <c r="E4920" t="s">
        <v>65</v>
      </c>
    </row>
    <row r="4921" spans="1:5" x14ac:dyDescent="0.3">
      <c r="A4921" t="s">
        <v>1904</v>
      </c>
      <c r="B4921" t="s">
        <v>132</v>
      </c>
      <c r="C4921">
        <v>0.70963219031908498</v>
      </c>
      <c r="D4921" t="s">
        <v>2480</v>
      </c>
      <c r="E4921" t="s">
        <v>65</v>
      </c>
    </row>
    <row r="4922" spans="1:5" x14ac:dyDescent="0.3">
      <c r="A4922" t="s">
        <v>1448</v>
      </c>
      <c r="B4922" t="s">
        <v>2481</v>
      </c>
      <c r="C4922">
        <v>0.70965587776390215</v>
      </c>
      <c r="D4922" t="s">
        <v>2480</v>
      </c>
      <c r="E4922" t="s">
        <v>65</v>
      </c>
    </row>
    <row r="4923" spans="1:5" x14ac:dyDescent="0.3">
      <c r="A4923" t="s">
        <v>1393</v>
      </c>
      <c r="B4923" t="s">
        <v>113</v>
      </c>
      <c r="C4923">
        <v>0.70992608747012398</v>
      </c>
      <c r="D4923" t="s">
        <v>2480</v>
      </c>
      <c r="E4923" t="s">
        <v>65</v>
      </c>
    </row>
    <row r="4924" spans="1:5" x14ac:dyDescent="0.3">
      <c r="A4924" t="s">
        <v>1558</v>
      </c>
      <c r="B4924" t="s">
        <v>113</v>
      </c>
      <c r="C4924">
        <v>0.70997015237622896</v>
      </c>
      <c r="D4924" t="s">
        <v>2480</v>
      </c>
      <c r="E4924" t="s">
        <v>65</v>
      </c>
    </row>
    <row r="4925" spans="1:5" x14ac:dyDescent="0.3">
      <c r="A4925" t="s">
        <v>1275</v>
      </c>
      <c r="B4925" t="s">
        <v>113</v>
      </c>
      <c r="C4925">
        <v>0.71027425867931093</v>
      </c>
      <c r="D4925" t="s">
        <v>2480</v>
      </c>
      <c r="E4925" t="s">
        <v>65</v>
      </c>
    </row>
    <row r="4926" spans="1:5" x14ac:dyDescent="0.3">
      <c r="A4926" t="s">
        <v>552</v>
      </c>
      <c r="B4926" t="s">
        <v>132</v>
      </c>
      <c r="C4926">
        <v>0.71039971255930301</v>
      </c>
      <c r="D4926" t="s">
        <v>2480</v>
      </c>
      <c r="E4926" t="s">
        <v>65</v>
      </c>
    </row>
    <row r="4927" spans="1:5" x14ac:dyDescent="0.3">
      <c r="A4927" t="s">
        <v>1598</v>
      </c>
      <c r="B4927" t="s">
        <v>132</v>
      </c>
      <c r="C4927">
        <v>0.71052422705579699</v>
      </c>
      <c r="D4927" t="s">
        <v>2480</v>
      </c>
      <c r="E4927" t="s">
        <v>65</v>
      </c>
    </row>
    <row r="4928" spans="1:5" x14ac:dyDescent="0.3">
      <c r="A4928" t="s">
        <v>1279</v>
      </c>
      <c r="B4928" t="s">
        <v>132</v>
      </c>
      <c r="C4928">
        <v>0.71071511428832501</v>
      </c>
      <c r="D4928" t="s">
        <v>2480</v>
      </c>
      <c r="E4928" t="s">
        <v>65</v>
      </c>
    </row>
    <row r="4929" spans="1:5" x14ac:dyDescent="0.3">
      <c r="A4929" t="s">
        <v>565</v>
      </c>
      <c r="B4929" t="s">
        <v>132</v>
      </c>
      <c r="C4929">
        <v>0.71077369450698802</v>
      </c>
      <c r="D4929" t="s">
        <v>2480</v>
      </c>
      <c r="E4929" t="s">
        <v>65</v>
      </c>
    </row>
    <row r="4930" spans="1:5" x14ac:dyDescent="0.3">
      <c r="A4930" t="s">
        <v>1620</v>
      </c>
      <c r="B4930" t="s">
        <v>66</v>
      </c>
      <c r="C4930">
        <v>0.710816456282924</v>
      </c>
      <c r="D4930" t="s">
        <v>2480</v>
      </c>
      <c r="E4930" t="s">
        <v>65</v>
      </c>
    </row>
    <row r="4931" spans="1:5" x14ac:dyDescent="0.3">
      <c r="A4931" t="s">
        <v>474</v>
      </c>
      <c r="B4931" t="s">
        <v>2481</v>
      </c>
      <c r="C4931">
        <v>0.71101331425599335</v>
      </c>
      <c r="D4931" t="s">
        <v>2480</v>
      </c>
      <c r="E4931" t="s">
        <v>65</v>
      </c>
    </row>
    <row r="4932" spans="1:5" x14ac:dyDescent="0.3">
      <c r="A4932" t="s">
        <v>747</v>
      </c>
      <c r="B4932" t="s">
        <v>2481</v>
      </c>
      <c r="C4932">
        <v>0.71111758052985596</v>
      </c>
      <c r="D4932" t="s">
        <v>2480</v>
      </c>
      <c r="E4932" t="s">
        <v>65</v>
      </c>
    </row>
    <row r="4933" spans="1:5" x14ac:dyDescent="0.3">
      <c r="A4933" t="s">
        <v>464</v>
      </c>
      <c r="B4933" t="s">
        <v>113</v>
      </c>
      <c r="C4933">
        <v>0.71120807103259642</v>
      </c>
      <c r="D4933" t="s">
        <v>2480</v>
      </c>
      <c r="E4933" t="s">
        <v>65</v>
      </c>
    </row>
    <row r="4934" spans="1:5" x14ac:dyDescent="0.3">
      <c r="A4934" t="s">
        <v>1199</v>
      </c>
      <c r="B4934" t="s">
        <v>113</v>
      </c>
      <c r="C4934">
        <v>0.71129681920146703</v>
      </c>
      <c r="D4934" t="s">
        <v>2480</v>
      </c>
      <c r="E4934" t="s">
        <v>65</v>
      </c>
    </row>
    <row r="4935" spans="1:5" x14ac:dyDescent="0.3">
      <c r="A4935" t="s">
        <v>1513</v>
      </c>
      <c r="B4935" t="s">
        <v>66</v>
      </c>
      <c r="C4935">
        <v>0.71129838400714696</v>
      </c>
      <c r="D4935" t="s">
        <v>2480</v>
      </c>
      <c r="E4935" t="s">
        <v>65</v>
      </c>
    </row>
    <row r="4936" spans="1:5" x14ac:dyDescent="0.3">
      <c r="A4936" t="s">
        <v>1484</v>
      </c>
      <c r="B4936" t="s">
        <v>132</v>
      </c>
      <c r="C4936">
        <v>0.71135043696334999</v>
      </c>
      <c r="D4936" t="s">
        <v>2480</v>
      </c>
      <c r="E4936" t="s">
        <v>65</v>
      </c>
    </row>
    <row r="4937" spans="1:5" x14ac:dyDescent="0.3">
      <c r="A4937" t="s">
        <v>1662</v>
      </c>
      <c r="B4937" t="s">
        <v>113</v>
      </c>
      <c r="C4937">
        <v>0.71140686050289581</v>
      </c>
      <c r="D4937" t="s">
        <v>2480</v>
      </c>
      <c r="E4937" t="s">
        <v>65</v>
      </c>
    </row>
    <row r="4938" spans="1:5" x14ac:dyDescent="0.3">
      <c r="A4938" t="s">
        <v>1328</v>
      </c>
      <c r="B4938" t="s">
        <v>113</v>
      </c>
      <c r="C4938">
        <v>0.71143246740567956</v>
      </c>
      <c r="D4938" t="s">
        <v>2480</v>
      </c>
      <c r="E4938" t="s">
        <v>65</v>
      </c>
    </row>
    <row r="4939" spans="1:5" x14ac:dyDescent="0.3">
      <c r="A4939" t="s">
        <v>873</v>
      </c>
      <c r="B4939" t="s">
        <v>113</v>
      </c>
      <c r="C4939">
        <v>0.71143554266995357</v>
      </c>
      <c r="D4939" t="s">
        <v>2480</v>
      </c>
      <c r="E4939" t="s">
        <v>65</v>
      </c>
    </row>
    <row r="4940" spans="1:5" x14ac:dyDescent="0.3">
      <c r="A4940" t="s">
        <v>368</v>
      </c>
      <c r="B4940" t="s">
        <v>113</v>
      </c>
      <c r="C4940">
        <v>0.71147541886063304</v>
      </c>
      <c r="D4940" t="s">
        <v>2480</v>
      </c>
      <c r="E4940" t="s">
        <v>65</v>
      </c>
    </row>
    <row r="4941" spans="1:5" x14ac:dyDescent="0.3">
      <c r="A4941" t="s">
        <v>1665</v>
      </c>
      <c r="B4941" t="s">
        <v>132</v>
      </c>
      <c r="C4941">
        <v>0.71177826667627198</v>
      </c>
      <c r="D4941" t="s">
        <v>2480</v>
      </c>
      <c r="E4941" t="s">
        <v>65</v>
      </c>
    </row>
    <row r="4942" spans="1:5" x14ac:dyDescent="0.3">
      <c r="A4942" t="s">
        <v>1449</v>
      </c>
      <c r="B4942" t="s">
        <v>132</v>
      </c>
      <c r="C4942">
        <v>0.71183350349350405</v>
      </c>
      <c r="D4942" t="s">
        <v>2480</v>
      </c>
      <c r="E4942" t="s">
        <v>65</v>
      </c>
    </row>
    <row r="4943" spans="1:5" x14ac:dyDescent="0.3">
      <c r="A4943" t="s">
        <v>1409</v>
      </c>
      <c r="B4943" t="s">
        <v>132</v>
      </c>
      <c r="C4943">
        <v>0.71201914030186797</v>
      </c>
      <c r="D4943" t="s">
        <v>2480</v>
      </c>
      <c r="E4943" t="s">
        <v>65</v>
      </c>
    </row>
    <row r="4944" spans="1:5" x14ac:dyDescent="0.3">
      <c r="A4944" t="s">
        <v>749</v>
      </c>
      <c r="B4944" t="s">
        <v>2481</v>
      </c>
      <c r="C4944">
        <v>0.71230426002753799</v>
      </c>
      <c r="D4944" t="s">
        <v>2480</v>
      </c>
      <c r="E4944" t="s">
        <v>65</v>
      </c>
    </row>
    <row r="4945" spans="1:5" x14ac:dyDescent="0.3">
      <c r="A4945" t="s">
        <v>1623</v>
      </c>
      <c r="B4945" t="s">
        <v>113</v>
      </c>
      <c r="C4945">
        <v>0.71231466575255298</v>
      </c>
      <c r="D4945" t="s">
        <v>2480</v>
      </c>
      <c r="E4945" t="s">
        <v>65</v>
      </c>
    </row>
    <row r="4946" spans="1:5" x14ac:dyDescent="0.3">
      <c r="A4946" t="s">
        <v>442</v>
      </c>
      <c r="B4946" t="s">
        <v>132</v>
      </c>
      <c r="C4946">
        <v>0.71245191856363999</v>
      </c>
      <c r="D4946" t="s">
        <v>2480</v>
      </c>
      <c r="E4946" t="s">
        <v>65</v>
      </c>
    </row>
    <row r="4947" spans="1:5" x14ac:dyDescent="0.3">
      <c r="A4947" t="s">
        <v>1768</v>
      </c>
      <c r="B4947" t="s">
        <v>132</v>
      </c>
      <c r="C4947">
        <v>0.71251564821090896</v>
      </c>
      <c r="D4947" t="s">
        <v>2480</v>
      </c>
      <c r="E4947" t="s">
        <v>65</v>
      </c>
    </row>
    <row r="4948" spans="1:5" x14ac:dyDescent="0.3">
      <c r="A4948" t="s">
        <v>1631</v>
      </c>
      <c r="B4948" t="s">
        <v>66</v>
      </c>
      <c r="C4948">
        <v>0.71264383144987897</v>
      </c>
      <c r="D4948" t="s">
        <v>2480</v>
      </c>
      <c r="E4948" t="s">
        <v>65</v>
      </c>
    </row>
    <row r="4949" spans="1:5" x14ac:dyDescent="0.3">
      <c r="A4949" t="s">
        <v>978</v>
      </c>
      <c r="B4949" t="s">
        <v>132</v>
      </c>
      <c r="C4949">
        <v>0.71330202157253497</v>
      </c>
      <c r="D4949" t="s">
        <v>2480</v>
      </c>
      <c r="E4949" t="s">
        <v>65</v>
      </c>
    </row>
    <row r="4950" spans="1:5" x14ac:dyDescent="0.3">
      <c r="A4950" t="s">
        <v>786</v>
      </c>
      <c r="B4950" t="s">
        <v>132</v>
      </c>
      <c r="C4950">
        <v>0.71335876899661899</v>
      </c>
      <c r="D4950" t="s">
        <v>2480</v>
      </c>
      <c r="E4950" t="s">
        <v>65</v>
      </c>
    </row>
    <row r="4951" spans="1:5" x14ac:dyDescent="0.3">
      <c r="A4951" t="s">
        <v>1348</v>
      </c>
      <c r="B4951" t="s">
        <v>132</v>
      </c>
      <c r="C4951">
        <v>0.71339588622171302</v>
      </c>
      <c r="D4951" t="s">
        <v>2480</v>
      </c>
      <c r="E4951" t="s">
        <v>65</v>
      </c>
    </row>
    <row r="4952" spans="1:5" x14ac:dyDescent="0.3">
      <c r="A4952" t="s">
        <v>1334</v>
      </c>
      <c r="B4952" t="s">
        <v>132</v>
      </c>
      <c r="C4952">
        <v>0.71353581003512601</v>
      </c>
      <c r="D4952" t="s">
        <v>2480</v>
      </c>
      <c r="E4952" t="s">
        <v>65</v>
      </c>
    </row>
    <row r="4953" spans="1:5" x14ac:dyDescent="0.3">
      <c r="A4953" t="s">
        <v>902</v>
      </c>
      <c r="B4953" t="s">
        <v>2481</v>
      </c>
      <c r="C4953">
        <v>0.71355494056848368</v>
      </c>
      <c r="D4953" t="s">
        <v>2480</v>
      </c>
      <c r="E4953" t="s">
        <v>65</v>
      </c>
    </row>
    <row r="4954" spans="1:5" x14ac:dyDescent="0.3">
      <c r="A4954" t="s">
        <v>1285</v>
      </c>
      <c r="B4954" t="s">
        <v>132</v>
      </c>
      <c r="C4954">
        <v>0.71363993967579098</v>
      </c>
      <c r="D4954" t="s">
        <v>2480</v>
      </c>
      <c r="E4954" t="s">
        <v>65</v>
      </c>
    </row>
    <row r="4955" spans="1:5" x14ac:dyDescent="0.3">
      <c r="A4955" t="s">
        <v>1454</v>
      </c>
      <c r="B4955" t="s">
        <v>66</v>
      </c>
      <c r="C4955">
        <v>0.71371653542939695</v>
      </c>
      <c r="D4955" t="s">
        <v>2480</v>
      </c>
      <c r="E4955" t="s">
        <v>65</v>
      </c>
    </row>
    <row r="4956" spans="1:5" x14ac:dyDescent="0.3">
      <c r="A4956" t="s">
        <v>1249</v>
      </c>
      <c r="B4956" t="s">
        <v>66</v>
      </c>
      <c r="C4956">
        <v>0.71373284684850402</v>
      </c>
      <c r="D4956" t="s">
        <v>2480</v>
      </c>
      <c r="E4956" t="s">
        <v>65</v>
      </c>
    </row>
    <row r="4957" spans="1:5" x14ac:dyDescent="0.3">
      <c r="A4957" t="s">
        <v>1485</v>
      </c>
      <c r="B4957" t="s">
        <v>132</v>
      </c>
      <c r="C4957">
        <v>0.71387418702587602</v>
      </c>
      <c r="D4957" t="s">
        <v>2480</v>
      </c>
      <c r="E4957" t="s">
        <v>65</v>
      </c>
    </row>
    <row r="4958" spans="1:5" x14ac:dyDescent="0.3">
      <c r="A4958" t="s">
        <v>1242</v>
      </c>
      <c r="B4958" t="s">
        <v>66</v>
      </c>
      <c r="C4958">
        <v>0.71459513113690398</v>
      </c>
      <c r="D4958" t="s">
        <v>2480</v>
      </c>
      <c r="E4958" t="s">
        <v>65</v>
      </c>
    </row>
    <row r="4959" spans="1:5" x14ac:dyDescent="0.3">
      <c r="A4959" t="s">
        <v>899</v>
      </c>
      <c r="B4959" t="s">
        <v>66</v>
      </c>
      <c r="C4959">
        <v>0.71491966521079997</v>
      </c>
      <c r="D4959" t="s">
        <v>2480</v>
      </c>
      <c r="E4959" t="s">
        <v>65</v>
      </c>
    </row>
    <row r="4960" spans="1:5" x14ac:dyDescent="0.3">
      <c r="A4960" t="s">
        <v>1139</v>
      </c>
      <c r="B4960" t="s">
        <v>132</v>
      </c>
      <c r="C4960">
        <v>0.71495499696618703</v>
      </c>
      <c r="D4960" t="s">
        <v>2480</v>
      </c>
      <c r="E4960" t="s">
        <v>65</v>
      </c>
    </row>
    <row r="4961" spans="1:5" x14ac:dyDescent="0.3">
      <c r="A4961" t="s">
        <v>752</v>
      </c>
      <c r="B4961" t="s">
        <v>132</v>
      </c>
      <c r="C4961">
        <v>0.71497772714133501</v>
      </c>
      <c r="D4961" t="s">
        <v>2480</v>
      </c>
      <c r="E4961" t="s">
        <v>65</v>
      </c>
    </row>
    <row r="4962" spans="1:5" x14ac:dyDescent="0.3">
      <c r="A4962" t="s">
        <v>491</v>
      </c>
      <c r="B4962" t="s">
        <v>66</v>
      </c>
      <c r="C4962">
        <v>0.71538655658552996</v>
      </c>
      <c r="D4962" t="s">
        <v>2480</v>
      </c>
      <c r="E4962" t="s">
        <v>65</v>
      </c>
    </row>
    <row r="4963" spans="1:5" x14ac:dyDescent="0.3">
      <c r="A4963" t="s">
        <v>2023</v>
      </c>
      <c r="B4963" t="s">
        <v>132</v>
      </c>
      <c r="C4963">
        <v>0.71554132767974798</v>
      </c>
      <c r="D4963" t="s">
        <v>2480</v>
      </c>
      <c r="E4963" t="s">
        <v>65</v>
      </c>
    </row>
    <row r="4964" spans="1:5" x14ac:dyDescent="0.3">
      <c r="A4964" t="s">
        <v>783</v>
      </c>
      <c r="B4964" t="s">
        <v>132</v>
      </c>
      <c r="C4964">
        <v>0.71562440278173101</v>
      </c>
      <c r="D4964" t="s">
        <v>2480</v>
      </c>
      <c r="E4964" t="s">
        <v>65</v>
      </c>
    </row>
    <row r="4965" spans="1:5" x14ac:dyDescent="0.3">
      <c r="A4965" t="s">
        <v>1037</v>
      </c>
      <c r="B4965" t="s">
        <v>66</v>
      </c>
      <c r="C4965">
        <v>0.71565829132384196</v>
      </c>
      <c r="D4965" t="s">
        <v>2480</v>
      </c>
      <c r="E4965" t="s">
        <v>65</v>
      </c>
    </row>
    <row r="4966" spans="1:5" x14ac:dyDescent="0.3">
      <c r="A4966" t="s">
        <v>867</v>
      </c>
      <c r="B4966" t="s">
        <v>2481</v>
      </c>
      <c r="C4966">
        <v>0.71600883179860897</v>
      </c>
      <c r="D4966" t="s">
        <v>2480</v>
      </c>
      <c r="E4966" t="s">
        <v>65</v>
      </c>
    </row>
    <row r="4967" spans="1:5" x14ac:dyDescent="0.3">
      <c r="A4967" t="s">
        <v>395</v>
      </c>
      <c r="B4967" t="s">
        <v>132</v>
      </c>
      <c r="C4967">
        <v>0.716147162739875</v>
      </c>
      <c r="D4967" t="s">
        <v>2480</v>
      </c>
      <c r="E4967" t="s">
        <v>65</v>
      </c>
    </row>
    <row r="4968" spans="1:5" x14ac:dyDescent="0.3">
      <c r="A4968" t="s">
        <v>348</v>
      </c>
      <c r="B4968" t="s">
        <v>66</v>
      </c>
      <c r="C4968">
        <v>0.71644497650307903</v>
      </c>
      <c r="D4968" t="s">
        <v>2480</v>
      </c>
      <c r="E4968" t="s">
        <v>65</v>
      </c>
    </row>
    <row r="4969" spans="1:5" x14ac:dyDescent="0.3">
      <c r="A4969" t="s">
        <v>1661</v>
      </c>
      <c r="B4969" t="s">
        <v>113</v>
      </c>
      <c r="C4969">
        <v>0.71646059369717874</v>
      </c>
      <c r="D4969" t="s">
        <v>2480</v>
      </c>
      <c r="E4969" t="s">
        <v>65</v>
      </c>
    </row>
    <row r="4970" spans="1:5" x14ac:dyDescent="0.3">
      <c r="A4970" t="s">
        <v>1676</v>
      </c>
      <c r="B4970" t="s">
        <v>66</v>
      </c>
      <c r="C4970">
        <v>0.71650126567454298</v>
      </c>
      <c r="D4970" t="s">
        <v>2480</v>
      </c>
      <c r="E4970" t="s">
        <v>65</v>
      </c>
    </row>
    <row r="4971" spans="1:5" x14ac:dyDescent="0.3">
      <c r="A4971" t="s">
        <v>364</v>
      </c>
      <c r="B4971" t="s">
        <v>66</v>
      </c>
      <c r="C4971">
        <v>0.71660065280034102</v>
      </c>
      <c r="D4971" t="s">
        <v>2480</v>
      </c>
      <c r="E4971" t="s">
        <v>65</v>
      </c>
    </row>
    <row r="4972" spans="1:5" x14ac:dyDescent="0.3">
      <c r="A4972" t="s">
        <v>1051</v>
      </c>
      <c r="B4972" t="s">
        <v>132</v>
      </c>
      <c r="C4972">
        <v>0.71662538278738697</v>
      </c>
      <c r="D4972" t="s">
        <v>2480</v>
      </c>
      <c r="E4972" t="s">
        <v>65</v>
      </c>
    </row>
    <row r="4973" spans="1:5" x14ac:dyDescent="0.3">
      <c r="A4973" t="s">
        <v>700</v>
      </c>
      <c r="B4973" t="s">
        <v>132</v>
      </c>
      <c r="C4973">
        <v>0.716653067294301</v>
      </c>
      <c r="D4973" t="s">
        <v>2480</v>
      </c>
      <c r="E4973" t="s">
        <v>65</v>
      </c>
    </row>
    <row r="4974" spans="1:5" x14ac:dyDescent="0.3">
      <c r="A4974" t="s">
        <v>1388</v>
      </c>
      <c r="B4974" t="s">
        <v>132</v>
      </c>
      <c r="C4974">
        <v>0.71675181464085003</v>
      </c>
      <c r="D4974" t="s">
        <v>2480</v>
      </c>
      <c r="E4974" t="s">
        <v>65</v>
      </c>
    </row>
    <row r="4975" spans="1:5" x14ac:dyDescent="0.3">
      <c r="A4975" t="s">
        <v>1563</v>
      </c>
      <c r="B4975" t="s">
        <v>66</v>
      </c>
      <c r="C4975">
        <v>0.71684636422450698</v>
      </c>
      <c r="D4975" t="s">
        <v>2480</v>
      </c>
      <c r="E4975" t="s">
        <v>65</v>
      </c>
    </row>
    <row r="4976" spans="1:5" x14ac:dyDescent="0.3">
      <c r="A4976" t="s">
        <v>1237</v>
      </c>
      <c r="B4976" t="s">
        <v>132</v>
      </c>
      <c r="C4976">
        <v>0.71703587389539603</v>
      </c>
      <c r="D4976" t="s">
        <v>2480</v>
      </c>
      <c r="E4976" t="s">
        <v>65</v>
      </c>
    </row>
    <row r="4977" spans="1:5" x14ac:dyDescent="0.3">
      <c r="A4977" t="s">
        <v>729</v>
      </c>
      <c r="B4977" t="s">
        <v>132</v>
      </c>
      <c r="C4977">
        <v>0.71709671587592105</v>
      </c>
      <c r="D4977" t="s">
        <v>2480</v>
      </c>
      <c r="E4977" t="s">
        <v>65</v>
      </c>
    </row>
    <row r="4978" spans="1:5" x14ac:dyDescent="0.3">
      <c r="A4978" t="s">
        <v>882</v>
      </c>
      <c r="B4978" t="s">
        <v>2481</v>
      </c>
      <c r="C4978">
        <v>0.71725362557531724</v>
      </c>
      <c r="D4978" t="s">
        <v>2480</v>
      </c>
      <c r="E4978" t="s">
        <v>65</v>
      </c>
    </row>
    <row r="4979" spans="1:5" x14ac:dyDescent="0.3">
      <c r="A4979" t="s">
        <v>1516</v>
      </c>
      <c r="B4979" t="s">
        <v>132</v>
      </c>
      <c r="C4979">
        <v>0.71727445403685897</v>
      </c>
      <c r="D4979" t="s">
        <v>2480</v>
      </c>
      <c r="E4979" t="s">
        <v>65</v>
      </c>
    </row>
    <row r="4980" spans="1:5" x14ac:dyDescent="0.3">
      <c r="A4980" t="s">
        <v>830</v>
      </c>
      <c r="B4980" t="s">
        <v>66</v>
      </c>
      <c r="C4980">
        <v>0.71767440397736704</v>
      </c>
      <c r="D4980" t="s">
        <v>2480</v>
      </c>
      <c r="E4980" t="s">
        <v>65</v>
      </c>
    </row>
    <row r="4981" spans="1:5" x14ac:dyDescent="0.3">
      <c r="A4981" t="s">
        <v>574</v>
      </c>
      <c r="B4981" t="s">
        <v>66</v>
      </c>
      <c r="C4981">
        <v>0.71778037332047695</v>
      </c>
      <c r="D4981" t="s">
        <v>2480</v>
      </c>
      <c r="E4981" t="s">
        <v>65</v>
      </c>
    </row>
    <row r="4982" spans="1:5" x14ac:dyDescent="0.3">
      <c r="A4982" t="s">
        <v>717</v>
      </c>
      <c r="B4982" t="s">
        <v>2481</v>
      </c>
      <c r="C4982">
        <v>0.71782312166391893</v>
      </c>
      <c r="D4982" t="s">
        <v>2480</v>
      </c>
      <c r="E4982" t="s">
        <v>65</v>
      </c>
    </row>
    <row r="4983" spans="1:5" x14ac:dyDescent="0.3">
      <c r="A4983" t="s">
        <v>1128</v>
      </c>
      <c r="B4983" t="s">
        <v>132</v>
      </c>
      <c r="C4983">
        <v>0.71844852393134795</v>
      </c>
      <c r="D4983" t="s">
        <v>2480</v>
      </c>
      <c r="E4983" t="s">
        <v>65</v>
      </c>
    </row>
    <row r="4984" spans="1:5" x14ac:dyDescent="0.3">
      <c r="A4984" t="s">
        <v>2122</v>
      </c>
      <c r="B4984" t="s">
        <v>132</v>
      </c>
      <c r="C4984">
        <v>0.71845275846908996</v>
      </c>
      <c r="D4984" t="s">
        <v>2480</v>
      </c>
      <c r="E4984" t="s">
        <v>65</v>
      </c>
    </row>
    <row r="4985" spans="1:5" x14ac:dyDescent="0.3">
      <c r="A4985" t="s">
        <v>1037</v>
      </c>
      <c r="B4985" t="s">
        <v>113</v>
      </c>
      <c r="C4985">
        <v>0.71849454309021599</v>
      </c>
      <c r="D4985" t="s">
        <v>2480</v>
      </c>
      <c r="E4985" t="s">
        <v>65</v>
      </c>
    </row>
    <row r="4986" spans="1:5" x14ac:dyDescent="0.3">
      <c r="A4986" t="s">
        <v>2190</v>
      </c>
      <c r="B4986" t="s">
        <v>132</v>
      </c>
      <c r="C4986">
        <v>0.71883532911573</v>
      </c>
      <c r="D4986" t="s">
        <v>2480</v>
      </c>
      <c r="E4986" t="s">
        <v>65</v>
      </c>
    </row>
    <row r="4987" spans="1:5" x14ac:dyDescent="0.3">
      <c r="A4987" t="s">
        <v>1189</v>
      </c>
      <c r="B4987" t="s">
        <v>132</v>
      </c>
      <c r="C4987">
        <v>0.71896644466464199</v>
      </c>
      <c r="D4987" t="s">
        <v>2480</v>
      </c>
      <c r="E4987" t="s">
        <v>65</v>
      </c>
    </row>
    <row r="4988" spans="1:5" x14ac:dyDescent="0.3">
      <c r="A4988" t="s">
        <v>649</v>
      </c>
      <c r="B4988" t="s">
        <v>66</v>
      </c>
      <c r="C4988">
        <v>0.71903709105837099</v>
      </c>
      <c r="D4988" t="s">
        <v>2480</v>
      </c>
      <c r="E4988" t="s">
        <v>65</v>
      </c>
    </row>
    <row r="4989" spans="1:5" x14ac:dyDescent="0.3">
      <c r="A4989" t="s">
        <v>833</v>
      </c>
      <c r="B4989" t="s">
        <v>2481</v>
      </c>
      <c r="C4989">
        <v>0.71904606206945398</v>
      </c>
      <c r="D4989" t="s">
        <v>2480</v>
      </c>
      <c r="E4989" t="s">
        <v>65</v>
      </c>
    </row>
    <row r="4990" spans="1:5" x14ac:dyDescent="0.3">
      <c r="A4990" t="s">
        <v>1281</v>
      </c>
      <c r="B4990" t="s">
        <v>132</v>
      </c>
      <c r="C4990">
        <v>0.71910984837759395</v>
      </c>
      <c r="D4990" t="s">
        <v>2480</v>
      </c>
      <c r="E4990" t="s">
        <v>65</v>
      </c>
    </row>
    <row r="4991" spans="1:5" x14ac:dyDescent="0.3">
      <c r="A4991" t="s">
        <v>1377</v>
      </c>
      <c r="B4991" t="s">
        <v>66</v>
      </c>
      <c r="C4991">
        <v>0.71914437153933297</v>
      </c>
      <c r="D4991" t="s">
        <v>2480</v>
      </c>
      <c r="E4991" t="s">
        <v>65</v>
      </c>
    </row>
    <row r="4992" spans="1:5" x14ac:dyDescent="0.3">
      <c r="A4992" t="s">
        <v>1477</v>
      </c>
      <c r="B4992" t="s">
        <v>66</v>
      </c>
      <c r="C4992">
        <v>0.71927857801137396</v>
      </c>
      <c r="D4992" t="s">
        <v>2480</v>
      </c>
      <c r="E4992" t="s">
        <v>65</v>
      </c>
    </row>
    <row r="4993" spans="1:5" x14ac:dyDescent="0.3">
      <c r="A4993" t="s">
        <v>1238</v>
      </c>
      <c r="B4993" t="s">
        <v>113</v>
      </c>
      <c r="C4993">
        <v>0.71957130275973602</v>
      </c>
      <c r="D4993" t="s">
        <v>2480</v>
      </c>
      <c r="E4993" t="s">
        <v>65</v>
      </c>
    </row>
    <row r="4994" spans="1:5" x14ac:dyDescent="0.3">
      <c r="A4994" t="s">
        <v>706</v>
      </c>
      <c r="B4994" t="s">
        <v>132</v>
      </c>
      <c r="C4994">
        <v>0.71963638470148805</v>
      </c>
      <c r="D4994" t="s">
        <v>2480</v>
      </c>
      <c r="E4994" t="s">
        <v>65</v>
      </c>
    </row>
    <row r="4995" spans="1:5" x14ac:dyDescent="0.3">
      <c r="A4995" t="s">
        <v>1231</v>
      </c>
      <c r="B4995" t="s">
        <v>132</v>
      </c>
      <c r="C4995">
        <v>0.71963952645198204</v>
      </c>
      <c r="D4995" t="s">
        <v>2480</v>
      </c>
      <c r="E4995" t="s">
        <v>65</v>
      </c>
    </row>
    <row r="4996" spans="1:5" x14ac:dyDescent="0.3">
      <c r="A4996" t="s">
        <v>1658</v>
      </c>
      <c r="B4996" t="s">
        <v>66</v>
      </c>
      <c r="C4996">
        <v>0.71980319778630597</v>
      </c>
      <c r="D4996" t="s">
        <v>2480</v>
      </c>
      <c r="E4996" t="s">
        <v>65</v>
      </c>
    </row>
    <row r="4997" spans="1:5" x14ac:dyDescent="0.3">
      <c r="A4997" t="s">
        <v>1544</v>
      </c>
      <c r="B4997" t="s">
        <v>132</v>
      </c>
      <c r="C4997">
        <v>0.719810562625815</v>
      </c>
      <c r="D4997" t="s">
        <v>2480</v>
      </c>
      <c r="E4997" t="s">
        <v>65</v>
      </c>
    </row>
    <row r="4998" spans="1:5" x14ac:dyDescent="0.3">
      <c r="A4998" t="s">
        <v>1829</v>
      </c>
      <c r="B4998" t="s">
        <v>132</v>
      </c>
      <c r="C4998">
        <v>0.71982054546053198</v>
      </c>
      <c r="D4998" t="s">
        <v>2480</v>
      </c>
      <c r="E4998" t="s">
        <v>65</v>
      </c>
    </row>
    <row r="4999" spans="1:5" x14ac:dyDescent="0.3">
      <c r="A4999" t="s">
        <v>1562</v>
      </c>
      <c r="B4999" t="s">
        <v>132</v>
      </c>
      <c r="C4999">
        <v>0.71987406100460005</v>
      </c>
      <c r="D4999" t="s">
        <v>2480</v>
      </c>
      <c r="E4999" t="s">
        <v>65</v>
      </c>
    </row>
    <row r="5000" spans="1:5" x14ac:dyDescent="0.3">
      <c r="A5000" t="s">
        <v>1168</v>
      </c>
      <c r="B5000" t="s">
        <v>132</v>
      </c>
      <c r="C5000">
        <v>0.71992873253724898</v>
      </c>
      <c r="D5000" t="s">
        <v>2480</v>
      </c>
      <c r="E5000" t="s">
        <v>65</v>
      </c>
    </row>
    <row r="5001" spans="1:5" x14ac:dyDescent="0.3">
      <c r="A5001" t="s">
        <v>718</v>
      </c>
      <c r="B5001" t="s">
        <v>132</v>
      </c>
      <c r="C5001">
        <v>0.71999427424193096</v>
      </c>
      <c r="D5001" t="s">
        <v>2480</v>
      </c>
      <c r="E5001" t="s">
        <v>65</v>
      </c>
    </row>
    <row r="5002" spans="1:5" x14ac:dyDescent="0.3">
      <c r="A5002" t="s">
        <v>647</v>
      </c>
      <c r="B5002" t="s">
        <v>66</v>
      </c>
      <c r="C5002">
        <v>0.72024980678264405</v>
      </c>
      <c r="D5002" t="s">
        <v>2480</v>
      </c>
      <c r="E5002" t="s">
        <v>65</v>
      </c>
    </row>
    <row r="5003" spans="1:5" x14ac:dyDescent="0.3">
      <c r="A5003" t="s">
        <v>1296</v>
      </c>
      <c r="B5003" t="s">
        <v>66</v>
      </c>
      <c r="C5003">
        <v>0.72034965572188803</v>
      </c>
      <c r="D5003" t="s">
        <v>2480</v>
      </c>
      <c r="E5003" t="s">
        <v>65</v>
      </c>
    </row>
    <row r="5004" spans="1:5" x14ac:dyDescent="0.3">
      <c r="A5004" t="s">
        <v>2017</v>
      </c>
      <c r="B5004" t="s">
        <v>2481</v>
      </c>
      <c r="C5004">
        <v>0.72042049366825711</v>
      </c>
      <c r="D5004" t="s">
        <v>2480</v>
      </c>
      <c r="E5004" t="s">
        <v>65</v>
      </c>
    </row>
    <row r="5005" spans="1:5" x14ac:dyDescent="0.3">
      <c r="A5005" t="s">
        <v>1177</v>
      </c>
      <c r="B5005" t="s">
        <v>132</v>
      </c>
      <c r="C5005">
        <v>0.72043024998803995</v>
      </c>
      <c r="D5005" t="s">
        <v>2480</v>
      </c>
      <c r="E5005" t="s">
        <v>65</v>
      </c>
    </row>
    <row r="5006" spans="1:5" x14ac:dyDescent="0.3">
      <c r="A5006" t="s">
        <v>1660</v>
      </c>
      <c r="B5006" t="s">
        <v>132</v>
      </c>
      <c r="C5006">
        <v>0.72047993952620004</v>
      </c>
      <c r="D5006" t="s">
        <v>2480</v>
      </c>
      <c r="E5006" t="s">
        <v>65</v>
      </c>
    </row>
    <row r="5007" spans="1:5" x14ac:dyDescent="0.3">
      <c r="A5007" t="s">
        <v>1202</v>
      </c>
      <c r="B5007" t="s">
        <v>113</v>
      </c>
      <c r="C5007">
        <v>0.72064810881424901</v>
      </c>
      <c r="D5007" t="s">
        <v>2480</v>
      </c>
      <c r="E5007" t="s">
        <v>65</v>
      </c>
    </row>
    <row r="5008" spans="1:5" x14ac:dyDescent="0.3">
      <c r="A5008" t="s">
        <v>1248</v>
      </c>
      <c r="B5008" t="s">
        <v>113</v>
      </c>
      <c r="C5008">
        <v>0.72075783007823402</v>
      </c>
      <c r="D5008" t="s">
        <v>2480</v>
      </c>
      <c r="E5008" t="s">
        <v>65</v>
      </c>
    </row>
    <row r="5009" spans="1:5" x14ac:dyDescent="0.3">
      <c r="A5009" t="s">
        <v>936</v>
      </c>
      <c r="B5009" t="s">
        <v>2481</v>
      </c>
      <c r="C5009">
        <v>0.72077318080050201</v>
      </c>
      <c r="D5009" t="s">
        <v>2480</v>
      </c>
      <c r="E5009" t="s">
        <v>65</v>
      </c>
    </row>
    <row r="5010" spans="1:5" x14ac:dyDescent="0.3">
      <c r="A5010" t="s">
        <v>1585</v>
      </c>
      <c r="B5010" t="s">
        <v>132</v>
      </c>
      <c r="C5010">
        <v>0.72108913101046102</v>
      </c>
      <c r="D5010" t="s">
        <v>2480</v>
      </c>
      <c r="E5010" t="s">
        <v>65</v>
      </c>
    </row>
    <row r="5011" spans="1:5" x14ac:dyDescent="0.3">
      <c r="A5011" t="s">
        <v>1458</v>
      </c>
      <c r="B5011" t="s">
        <v>113</v>
      </c>
      <c r="C5011">
        <v>0.72109179321114614</v>
      </c>
      <c r="D5011" t="s">
        <v>2480</v>
      </c>
      <c r="E5011" t="s">
        <v>65</v>
      </c>
    </row>
    <row r="5012" spans="1:5" x14ac:dyDescent="0.3">
      <c r="A5012" t="s">
        <v>1311</v>
      </c>
      <c r="B5012" t="s">
        <v>113</v>
      </c>
      <c r="C5012">
        <v>0.72109179321114614</v>
      </c>
      <c r="D5012" t="s">
        <v>2480</v>
      </c>
      <c r="E5012" t="s">
        <v>65</v>
      </c>
    </row>
    <row r="5013" spans="1:5" x14ac:dyDescent="0.3">
      <c r="A5013" t="s">
        <v>1475</v>
      </c>
      <c r="B5013" t="s">
        <v>113</v>
      </c>
      <c r="C5013">
        <v>0.72109179321114614</v>
      </c>
      <c r="D5013" t="s">
        <v>2480</v>
      </c>
      <c r="E5013" t="s">
        <v>65</v>
      </c>
    </row>
    <row r="5014" spans="1:5" x14ac:dyDescent="0.3">
      <c r="A5014" t="s">
        <v>1565</v>
      </c>
      <c r="B5014" t="s">
        <v>113</v>
      </c>
      <c r="C5014">
        <v>0.72109179321114614</v>
      </c>
      <c r="D5014" t="s">
        <v>2480</v>
      </c>
      <c r="E5014" t="s">
        <v>65</v>
      </c>
    </row>
    <row r="5015" spans="1:5" x14ac:dyDescent="0.3">
      <c r="A5015" t="s">
        <v>933</v>
      </c>
      <c r="B5015" t="s">
        <v>2481</v>
      </c>
      <c r="C5015">
        <v>0.72110625486733404</v>
      </c>
      <c r="D5015" t="s">
        <v>2480</v>
      </c>
      <c r="E5015" t="s">
        <v>65</v>
      </c>
    </row>
    <row r="5016" spans="1:5" x14ac:dyDescent="0.3">
      <c r="A5016" t="s">
        <v>1116</v>
      </c>
      <c r="B5016" t="s">
        <v>132</v>
      </c>
      <c r="C5016">
        <v>0.72128735466194704</v>
      </c>
      <c r="D5016" t="s">
        <v>2480</v>
      </c>
      <c r="E5016" t="s">
        <v>65</v>
      </c>
    </row>
    <row r="5017" spans="1:5" x14ac:dyDescent="0.3">
      <c r="A5017" t="s">
        <v>1386</v>
      </c>
      <c r="B5017" t="s">
        <v>66</v>
      </c>
      <c r="C5017">
        <v>0.72136309292229195</v>
      </c>
      <c r="D5017" t="s">
        <v>2480</v>
      </c>
      <c r="E5017" t="s">
        <v>65</v>
      </c>
    </row>
    <row r="5018" spans="1:5" x14ac:dyDescent="0.3">
      <c r="A5018" t="s">
        <v>613</v>
      </c>
      <c r="B5018" t="s">
        <v>2481</v>
      </c>
      <c r="C5018">
        <v>0.7214899118148711</v>
      </c>
      <c r="D5018" t="s">
        <v>2480</v>
      </c>
      <c r="E5018" t="s">
        <v>65</v>
      </c>
    </row>
    <row r="5019" spans="1:5" x14ac:dyDescent="0.3">
      <c r="A5019" t="s">
        <v>1221</v>
      </c>
      <c r="B5019" t="s">
        <v>66</v>
      </c>
      <c r="C5019">
        <v>0.72153055032260405</v>
      </c>
      <c r="D5019" t="s">
        <v>2480</v>
      </c>
      <c r="E5019" t="s">
        <v>65</v>
      </c>
    </row>
    <row r="5020" spans="1:5" x14ac:dyDescent="0.3">
      <c r="A5020" t="s">
        <v>1038</v>
      </c>
      <c r="B5020" t="s">
        <v>113</v>
      </c>
      <c r="C5020">
        <v>0.72178199174060631</v>
      </c>
      <c r="D5020" t="s">
        <v>2480</v>
      </c>
      <c r="E5020" t="s">
        <v>65</v>
      </c>
    </row>
    <row r="5021" spans="1:5" x14ac:dyDescent="0.3">
      <c r="A5021" t="s">
        <v>898</v>
      </c>
      <c r="B5021" t="s">
        <v>132</v>
      </c>
      <c r="C5021">
        <v>0.72184595016032005</v>
      </c>
      <c r="D5021" t="s">
        <v>2480</v>
      </c>
      <c r="E5021" t="s">
        <v>65</v>
      </c>
    </row>
    <row r="5022" spans="1:5" x14ac:dyDescent="0.3">
      <c r="A5022" t="s">
        <v>1896</v>
      </c>
      <c r="B5022" t="s">
        <v>132</v>
      </c>
      <c r="C5022">
        <v>0.72184944793046102</v>
      </c>
      <c r="D5022" t="s">
        <v>2480</v>
      </c>
      <c r="E5022" t="s">
        <v>65</v>
      </c>
    </row>
    <row r="5023" spans="1:5" x14ac:dyDescent="0.3">
      <c r="A5023" t="s">
        <v>1327</v>
      </c>
      <c r="B5023" t="s">
        <v>132</v>
      </c>
      <c r="C5023">
        <v>0.72224765083354103</v>
      </c>
      <c r="D5023" t="s">
        <v>2480</v>
      </c>
      <c r="E5023" t="s">
        <v>65</v>
      </c>
    </row>
    <row r="5024" spans="1:5" x14ac:dyDescent="0.3">
      <c r="A5024" t="s">
        <v>1668</v>
      </c>
      <c r="B5024" t="s">
        <v>66</v>
      </c>
      <c r="C5024">
        <v>0.72258377358021797</v>
      </c>
      <c r="D5024" t="s">
        <v>2480</v>
      </c>
      <c r="E5024" t="s">
        <v>65</v>
      </c>
    </row>
    <row r="5025" spans="1:5" x14ac:dyDescent="0.3">
      <c r="A5025" t="s">
        <v>766</v>
      </c>
      <c r="B5025" t="s">
        <v>2481</v>
      </c>
      <c r="C5025">
        <v>0.72274448483494103</v>
      </c>
      <c r="D5025" t="s">
        <v>2480</v>
      </c>
      <c r="E5025" t="s">
        <v>65</v>
      </c>
    </row>
    <row r="5026" spans="1:5" x14ac:dyDescent="0.3">
      <c r="A5026" t="s">
        <v>1013</v>
      </c>
      <c r="B5026" t="s">
        <v>132</v>
      </c>
      <c r="C5026">
        <v>0.72282859918099496</v>
      </c>
      <c r="D5026" t="s">
        <v>2480</v>
      </c>
      <c r="E5026" t="s">
        <v>65</v>
      </c>
    </row>
    <row r="5027" spans="1:5" x14ac:dyDescent="0.3">
      <c r="A5027" t="s">
        <v>865</v>
      </c>
      <c r="B5027" t="s">
        <v>113</v>
      </c>
      <c r="C5027">
        <v>0.72285561680465216</v>
      </c>
      <c r="D5027" t="s">
        <v>2480</v>
      </c>
      <c r="E5027" t="s">
        <v>65</v>
      </c>
    </row>
    <row r="5028" spans="1:5" x14ac:dyDescent="0.3">
      <c r="A5028" t="s">
        <v>615</v>
      </c>
      <c r="B5028" t="s">
        <v>2481</v>
      </c>
      <c r="C5028">
        <v>0.72322310365749698</v>
      </c>
      <c r="D5028" t="s">
        <v>2480</v>
      </c>
      <c r="E5028" t="s">
        <v>65</v>
      </c>
    </row>
    <row r="5029" spans="1:5" x14ac:dyDescent="0.3">
      <c r="A5029" t="s">
        <v>340</v>
      </c>
      <c r="B5029" t="s">
        <v>66</v>
      </c>
      <c r="C5029">
        <v>0.72325128686000895</v>
      </c>
      <c r="D5029" t="s">
        <v>2480</v>
      </c>
      <c r="E5029" t="s">
        <v>65</v>
      </c>
    </row>
    <row r="5030" spans="1:5" x14ac:dyDescent="0.3">
      <c r="A5030" t="s">
        <v>756</v>
      </c>
      <c r="B5030" t="s">
        <v>2481</v>
      </c>
      <c r="C5030">
        <v>0.72338978048675429</v>
      </c>
      <c r="D5030" t="s">
        <v>2480</v>
      </c>
      <c r="E5030" t="s">
        <v>65</v>
      </c>
    </row>
    <row r="5031" spans="1:5" x14ac:dyDescent="0.3">
      <c r="A5031" t="s">
        <v>1767</v>
      </c>
      <c r="B5031" t="s">
        <v>132</v>
      </c>
      <c r="C5031">
        <v>0.72350073924576597</v>
      </c>
      <c r="D5031" t="s">
        <v>2480</v>
      </c>
      <c r="E5031" t="s">
        <v>65</v>
      </c>
    </row>
    <row r="5032" spans="1:5" x14ac:dyDescent="0.3">
      <c r="A5032" t="s">
        <v>1643</v>
      </c>
      <c r="B5032" t="s">
        <v>113</v>
      </c>
      <c r="C5032">
        <v>0.72350805162961296</v>
      </c>
      <c r="D5032" t="s">
        <v>2480</v>
      </c>
      <c r="E5032" t="s">
        <v>65</v>
      </c>
    </row>
    <row r="5033" spans="1:5" x14ac:dyDescent="0.3">
      <c r="A5033" t="s">
        <v>1583</v>
      </c>
      <c r="B5033" t="s">
        <v>66</v>
      </c>
      <c r="C5033">
        <v>0.72363871871260499</v>
      </c>
      <c r="D5033" t="s">
        <v>2480</v>
      </c>
      <c r="E5033" t="s">
        <v>65</v>
      </c>
    </row>
    <row r="5034" spans="1:5" x14ac:dyDescent="0.3">
      <c r="A5034" t="s">
        <v>1248</v>
      </c>
      <c r="B5034" t="s">
        <v>132</v>
      </c>
      <c r="C5034">
        <v>0.72364033560350105</v>
      </c>
      <c r="D5034" t="s">
        <v>2480</v>
      </c>
      <c r="E5034" t="s">
        <v>65</v>
      </c>
    </row>
    <row r="5035" spans="1:5" x14ac:dyDescent="0.3">
      <c r="A5035" t="s">
        <v>1218</v>
      </c>
      <c r="B5035" t="s">
        <v>132</v>
      </c>
      <c r="C5035">
        <v>0.723765463731324</v>
      </c>
      <c r="D5035" t="s">
        <v>2480</v>
      </c>
      <c r="E5035" t="s">
        <v>65</v>
      </c>
    </row>
    <row r="5036" spans="1:5" x14ac:dyDescent="0.3">
      <c r="A5036" t="s">
        <v>748</v>
      </c>
      <c r="B5036" t="s">
        <v>2481</v>
      </c>
      <c r="C5036">
        <v>0.72379120937156405</v>
      </c>
      <c r="D5036" t="s">
        <v>2480</v>
      </c>
      <c r="E5036" t="s">
        <v>65</v>
      </c>
    </row>
    <row r="5037" spans="1:5" x14ac:dyDescent="0.3">
      <c r="A5037" t="s">
        <v>1067</v>
      </c>
      <c r="B5037" t="s">
        <v>132</v>
      </c>
      <c r="C5037">
        <v>0.72381301323226199</v>
      </c>
      <c r="D5037" t="s">
        <v>2480</v>
      </c>
      <c r="E5037" t="s">
        <v>65</v>
      </c>
    </row>
    <row r="5038" spans="1:5" x14ac:dyDescent="0.3">
      <c r="A5038" t="s">
        <v>2289</v>
      </c>
      <c r="B5038" t="s">
        <v>132</v>
      </c>
      <c r="C5038">
        <v>0.72400834670631098</v>
      </c>
      <c r="D5038" t="s">
        <v>2480</v>
      </c>
      <c r="E5038" t="s">
        <v>65</v>
      </c>
    </row>
    <row r="5039" spans="1:5" x14ac:dyDescent="0.3">
      <c r="A5039" t="s">
        <v>1987</v>
      </c>
      <c r="B5039" t="s">
        <v>132</v>
      </c>
      <c r="C5039">
        <v>0.72407470055777201</v>
      </c>
      <c r="D5039" t="s">
        <v>2480</v>
      </c>
      <c r="E5039" t="s">
        <v>65</v>
      </c>
    </row>
    <row r="5040" spans="1:5" x14ac:dyDescent="0.3">
      <c r="A5040" t="s">
        <v>1402</v>
      </c>
      <c r="B5040" t="s">
        <v>113</v>
      </c>
      <c r="C5040">
        <v>0.72429930449925384</v>
      </c>
      <c r="D5040" t="s">
        <v>2480</v>
      </c>
      <c r="E5040" t="s">
        <v>65</v>
      </c>
    </row>
    <row r="5041" spans="1:5" x14ac:dyDescent="0.3">
      <c r="A5041" t="s">
        <v>967</v>
      </c>
      <c r="B5041" t="s">
        <v>2481</v>
      </c>
      <c r="C5041">
        <v>0.72441076089341905</v>
      </c>
      <c r="D5041" t="s">
        <v>2480</v>
      </c>
      <c r="E5041" t="s">
        <v>65</v>
      </c>
    </row>
    <row r="5042" spans="1:5" x14ac:dyDescent="0.3">
      <c r="A5042" t="s">
        <v>1387</v>
      </c>
      <c r="B5042" t="s">
        <v>132</v>
      </c>
      <c r="C5042">
        <v>0.72491716880881696</v>
      </c>
      <c r="D5042" t="s">
        <v>2480</v>
      </c>
      <c r="E5042" t="s">
        <v>65</v>
      </c>
    </row>
    <row r="5043" spans="1:5" x14ac:dyDescent="0.3">
      <c r="A5043" t="s">
        <v>1009</v>
      </c>
      <c r="B5043" t="s">
        <v>132</v>
      </c>
      <c r="C5043">
        <v>0.72493964465423699</v>
      </c>
      <c r="D5043" t="s">
        <v>2480</v>
      </c>
      <c r="E5043" t="s">
        <v>65</v>
      </c>
    </row>
    <row r="5044" spans="1:5" x14ac:dyDescent="0.3">
      <c r="A5044" t="s">
        <v>732</v>
      </c>
      <c r="B5044" t="s">
        <v>66</v>
      </c>
      <c r="C5044">
        <v>0.72496494208312101</v>
      </c>
      <c r="D5044" t="s">
        <v>2480</v>
      </c>
      <c r="E5044" t="s">
        <v>65</v>
      </c>
    </row>
    <row r="5045" spans="1:5" x14ac:dyDescent="0.3">
      <c r="A5045" t="s">
        <v>1473</v>
      </c>
      <c r="B5045" t="s">
        <v>113</v>
      </c>
      <c r="C5045">
        <v>0.72521186884901268</v>
      </c>
      <c r="D5045" t="s">
        <v>2480</v>
      </c>
      <c r="E5045" t="s">
        <v>65</v>
      </c>
    </row>
    <row r="5046" spans="1:5" x14ac:dyDescent="0.3">
      <c r="A5046" t="s">
        <v>758</v>
      </c>
      <c r="B5046" t="s">
        <v>132</v>
      </c>
      <c r="C5046">
        <v>0.72535278910105305</v>
      </c>
      <c r="D5046" t="s">
        <v>2480</v>
      </c>
      <c r="E5046" t="s">
        <v>65</v>
      </c>
    </row>
    <row r="5047" spans="1:5" x14ac:dyDescent="0.3">
      <c r="A5047" t="s">
        <v>735</v>
      </c>
      <c r="B5047" t="s">
        <v>2481</v>
      </c>
      <c r="C5047">
        <v>0.72539941960484389</v>
      </c>
      <c r="D5047" t="s">
        <v>2480</v>
      </c>
      <c r="E5047" t="s">
        <v>65</v>
      </c>
    </row>
    <row r="5048" spans="1:5" x14ac:dyDescent="0.3">
      <c r="A5048" t="s">
        <v>1198</v>
      </c>
      <c r="B5048" t="s">
        <v>113</v>
      </c>
      <c r="C5048">
        <v>0.72540794880175696</v>
      </c>
      <c r="D5048" t="s">
        <v>2480</v>
      </c>
      <c r="E5048" t="s">
        <v>65</v>
      </c>
    </row>
    <row r="5049" spans="1:5" x14ac:dyDescent="0.3">
      <c r="A5049" t="s">
        <v>1436</v>
      </c>
      <c r="B5049" t="s">
        <v>66</v>
      </c>
      <c r="C5049">
        <v>0.72542061170679295</v>
      </c>
      <c r="D5049" t="s">
        <v>2480</v>
      </c>
      <c r="E5049" t="s">
        <v>65</v>
      </c>
    </row>
    <row r="5050" spans="1:5" x14ac:dyDescent="0.3">
      <c r="A5050" t="s">
        <v>1989</v>
      </c>
      <c r="B5050" t="s">
        <v>132</v>
      </c>
      <c r="C5050">
        <v>0.72551404910408201</v>
      </c>
      <c r="D5050" t="s">
        <v>2480</v>
      </c>
      <c r="E5050" t="s">
        <v>65</v>
      </c>
    </row>
    <row r="5051" spans="1:5" x14ac:dyDescent="0.3">
      <c r="A5051" t="s">
        <v>1329</v>
      </c>
      <c r="B5051" t="s">
        <v>113</v>
      </c>
      <c r="C5051">
        <v>0.72562567896090013</v>
      </c>
      <c r="D5051" t="s">
        <v>2480</v>
      </c>
      <c r="E5051" t="s">
        <v>65</v>
      </c>
    </row>
    <row r="5052" spans="1:5" x14ac:dyDescent="0.3">
      <c r="A5052" t="s">
        <v>1294</v>
      </c>
      <c r="B5052" t="s">
        <v>113</v>
      </c>
      <c r="C5052">
        <v>0.72579882778119498</v>
      </c>
      <c r="D5052" t="s">
        <v>2480</v>
      </c>
      <c r="E5052" t="s">
        <v>65</v>
      </c>
    </row>
    <row r="5053" spans="1:5" x14ac:dyDescent="0.3">
      <c r="A5053" t="s">
        <v>1592</v>
      </c>
      <c r="B5053" t="s">
        <v>66</v>
      </c>
      <c r="C5053">
        <v>0.72636694209892605</v>
      </c>
      <c r="D5053" t="s">
        <v>2480</v>
      </c>
      <c r="E5053" t="s">
        <v>65</v>
      </c>
    </row>
    <row r="5054" spans="1:5" x14ac:dyDescent="0.3">
      <c r="A5054" t="s">
        <v>397</v>
      </c>
      <c r="B5054" t="s">
        <v>66</v>
      </c>
      <c r="C5054">
        <v>0.726438888944548</v>
      </c>
      <c r="D5054" t="s">
        <v>2480</v>
      </c>
      <c r="E5054" t="s">
        <v>65</v>
      </c>
    </row>
    <row r="5055" spans="1:5" x14ac:dyDescent="0.3">
      <c r="A5055" t="s">
        <v>1325</v>
      </c>
      <c r="B5055" t="s">
        <v>113</v>
      </c>
      <c r="C5055">
        <v>0.72650104578936492</v>
      </c>
      <c r="D5055" t="s">
        <v>2480</v>
      </c>
      <c r="E5055" t="s">
        <v>65</v>
      </c>
    </row>
    <row r="5056" spans="1:5" x14ac:dyDescent="0.3">
      <c r="A5056" t="s">
        <v>1280</v>
      </c>
      <c r="B5056" t="s">
        <v>132</v>
      </c>
      <c r="C5056">
        <v>0.726634816204353</v>
      </c>
      <c r="D5056" t="s">
        <v>2480</v>
      </c>
      <c r="E5056" t="s">
        <v>65</v>
      </c>
    </row>
    <row r="5057" spans="1:5" x14ac:dyDescent="0.3">
      <c r="A5057" t="s">
        <v>2326</v>
      </c>
      <c r="B5057" t="s">
        <v>132</v>
      </c>
      <c r="C5057">
        <v>0.72683468174922194</v>
      </c>
      <c r="D5057" t="s">
        <v>2480</v>
      </c>
      <c r="E5057" t="s">
        <v>65</v>
      </c>
    </row>
    <row r="5058" spans="1:5" x14ac:dyDescent="0.3">
      <c r="A5058" t="s">
        <v>732</v>
      </c>
      <c r="B5058" t="s">
        <v>2481</v>
      </c>
      <c r="C5058">
        <v>0.72725863379384581</v>
      </c>
      <c r="D5058" t="s">
        <v>2480</v>
      </c>
      <c r="E5058" t="s">
        <v>65</v>
      </c>
    </row>
    <row r="5059" spans="1:5" x14ac:dyDescent="0.3">
      <c r="A5059" t="s">
        <v>2195</v>
      </c>
      <c r="B5059" t="s">
        <v>132</v>
      </c>
      <c r="C5059">
        <v>0.72735319087283001</v>
      </c>
      <c r="D5059" t="s">
        <v>2480</v>
      </c>
      <c r="E5059" t="s">
        <v>65</v>
      </c>
    </row>
    <row r="5060" spans="1:5" x14ac:dyDescent="0.3">
      <c r="A5060" t="s">
        <v>941</v>
      </c>
      <c r="B5060" t="s">
        <v>132</v>
      </c>
      <c r="C5060">
        <v>0.72747110715410801</v>
      </c>
      <c r="D5060" t="s">
        <v>2480</v>
      </c>
      <c r="E5060" t="s">
        <v>65</v>
      </c>
    </row>
    <row r="5061" spans="1:5" x14ac:dyDescent="0.3">
      <c r="A5061" t="s">
        <v>723</v>
      </c>
      <c r="B5061" t="s">
        <v>2481</v>
      </c>
      <c r="C5061">
        <v>0.72769414821403522</v>
      </c>
      <c r="D5061" t="s">
        <v>2480</v>
      </c>
      <c r="E5061" t="s">
        <v>65</v>
      </c>
    </row>
    <row r="5062" spans="1:5" x14ac:dyDescent="0.3">
      <c r="A5062" t="s">
        <v>1081</v>
      </c>
      <c r="B5062" t="s">
        <v>132</v>
      </c>
      <c r="C5062">
        <v>0.72769930878897904</v>
      </c>
      <c r="D5062" t="s">
        <v>2480</v>
      </c>
      <c r="E5062" t="s">
        <v>65</v>
      </c>
    </row>
    <row r="5063" spans="1:5" x14ac:dyDescent="0.3">
      <c r="A5063" t="s">
        <v>409</v>
      </c>
      <c r="B5063" t="s">
        <v>2481</v>
      </c>
      <c r="C5063">
        <v>0.72770828257871212</v>
      </c>
      <c r="D5063" t="s">
        <v>2480</v>
      </c>
      <c r="E5063" t="s">
        <v>65</v>
      </c>
    </row>
    <row r="5064" spans="1:5" x14ac:dyDescent="0.3">
      <c r="A5064" t="s">
        <v>647</v>
      </c>
      <c r="B5064" t="s">
        <v>113</v>
      </c>
      <c r="C5064">
        <v>0.72791904401455942</v>
      </c>
      <c r="D5064" t="s">
        <v>2480</v>
      </c>
      <c r="E5064" t="s">
        <v>65</v>
      </c>
    </row>
    <row r="5065" spans="1:5" x14ac:dyDescent="0.3">
      <c r="A5065" t="s">
        <v>1986</v>
      </c>
      <c r="B5065" t="s">
        <v>132</v>
      </c>
      <c r="C5065">
        <v>0.72810721761137098</v>
      </c>
      <c r="D5065" t="s">
        <v>2480</v>
      </c>
      <c r="E5065" t="s">
        <v>65</v>
      </c>
    </row>
    <row r="5066" spans="1:5" x14ac:dyDescent="0.3">
      <c r="A5066" t="s">
        <v>1356</v>
      </c>
      <c r="B5066" t="s">
        <v>66</v>
      </c>
      <c r="C5066">
        <v>0.72817754314099603</v>
      </c>
      <c r="D5066" t="s">
        <v>2480</v>
      </c>
      <c r="E5066" t="s">
        <v>65</v>
      </c>
    </row>
    <row r="5067" spans="1:5" x14ac:dyDescent="0.3">
      <c r="A5067" t="s">
        <v>1209</v>
      </c>
      <c r="B5067" t="s">
        <v>66</v>
      </c>
      <c r="C5067">
        <v>0.72845128741731102</v>
      </c>
      <c r="D5067" t="s">
        <v>2480</v>
      </c>
      <c r="E5067" t="s">
        <v>65</v>
      </c>
    </row>
    <row r="5068" spans="1:5" x14ac:dyDescent="0.3">
      <c r="A5068" t="s">
        <v>1778</v>
      </c>
      <c r="B5068" t="s">
        <v>132</v>
      </c>
      <c r="C5068">
        <v>0.728463869072565</v>
      </c>
      <c r="D5068" t="s">
        <v>2480</v>
      </c>
      <c r="E5068" t="s">
        <v>65</v>
      </c>
    </row>
    <row r="5069" spans="1:5" x14ac:dyDescent="0.3">
      <c r="A5069" t="s">
        <v>1082</v>
      </c>
      <c r="B5069" t="s">
        <v>132</v>
      </c>
      <c r="C5069">
        <v>0.72872616818928804</v>
      </c>
      <c r="D5069" t="s">
        <v>2480</v>
      </c>
      <c r="E5069" t="s">
        <v>65</v>
      </c>
    </row>
    <row r="5070" spans="1:5" x14ac:dyDescent="0.3">
      <c r="A5070" t="s">
        <v>1137</v>
      </c>
      <c r="B5070" t="s">
        <v>132</v>
      </c>
      <c r="C5070">
        <v>0.72876422621195402</v>
      </c>
      <c r="D5070" t="s">
        <v>2480</v>
      </c>
      <c r="E5070" t="s">
        <v>65</v>
      </c>
    </row>
    <row r="5071" spans="1:5" x14ac:dyDescent="0.3">
      <c r="A5071" t="s">
        <v>1627</v>
      </c>
      <c r="B5071" t="s">
        <v>132</v>
      </c>
      <c r="C5071">
        <v>0.72879510074869502</v>
      </c>
      <c r="D5071" t="s">
        <v>2480</v>
      </c>
      <c r="E5071" t="s">
        <v>65</v>
      </c>
    </row>
    <row r="5072" spans="1:5" x14ac:dyDescent="0.3">
      <c r="A5072" t="s">
        <v>736</v>
      </c>
      <c r="B5072" t="s">
        <v>132</v>
      </c>
      <c r="C5072">
        <v>0.72880700702847201</v>
      </c>
      <c r="D5072" t="s">
        <v>2480</v>
      </c>
      <c r="E5072" t="s">
        <v>65</v>
      </c>
    </row>
    <row r="5073" spans="1:5" x14ac:dyDescent="0.3">
      <c r="A5073" t="s">
        <v>649</v>
      </c>
      <c r="B5073" t="s">
        <v>113</v>
      </c>
      <c r="C5073">
        <v>0.72882266587336908</v>
      </c>
      <c r="D5073" t="s">
        <v>2480</v>
      </c>
      <c r="E5073" t="s">
        <v>65</v>
      </c>
    </row>
    <row r="5074" spans="1:5" x14ac:dyDescent="0.3">
      <c r="A5074" t="s">
        <v>1021</v>
      </c>
      <c r="B5074" t="s">
        <v>66</v>
      </c>
      <c r="C5074">
        <v>0.72891046868995801</v>
      </c>
      <c r="D5074" t="s">
        <v>2480</v>
      </c>
      <c r="E5074" t="s">
        <v>65</v>
      </c>
    </row>
    <row r="5075" spans="1:5" x14ac:dyDescent="0.3">
      <c r="A5075" t="s">
        <v>1576</v>
      </c>
      <c r="B5075" t="s">
        <v>66</v>
      </c>
      <c r="C5075">
        <v>0.728962013099406</v>
      </c>
      <c r="D5075" t="s">
        <v>2480</v>
      </c>
      <c r="E5075" t="s">
        <v>65</v>
      </c>
    </row>
    <row r="5076" spans="1:5" x14ac:dyDescent="0.3">
      <c r="A5076" t="s">
        <v>1373</v>
      </c>
      <c r="B5076" t="s">
        <v>66</v>
      </c>
      <c r="C5076">
        <v>0.72909573209711498</v>
      </c>
      <c r="D5076" t="s">
        <v>2480</v>
      </c>
      <c r="E5076" t="s">
        <v>65</v>
      </c>
    </row>
    <row r="5077" spans="1:5" x14ac:dyDescent="0.3">
      <c r="A5077" t="s">
        <v>537</v>
      </c>
      <c r="B5077" t="s">
        <v>2481</v>
      </c>
      <c r="C5077">
        <v>0.72914152614341177</v>
      </c>
      <c r="D5077" t="s">
        <v>2480</v>
      </c>
      <c r="E5077" t="s">
        <v>65</v>
      </c>
    </row>
    <row r="5078" spans="1:5" x14ac:dyDescent="0.3">
      <c r="A5078" t="s">
        <v>1577</v>
      </c>
      <c r="B5078" t="s">
        <v>113</v>
      </c>
      <c r="C5078">
        <v>0.72918053578137898</v>
      </c>
      <c r="D5078" t="s">
        <v>2480</v>
      </c>
      <c r="E5078" t="s">
        <v>65</v>
      </c>
    </row>
    <row r="5079" spans="1:5" x14ac:dyDescent="0.3">
      <c r="A5079" t="s">
        <v>1259</v>
      </c>
      <c r="B5079" t="s">
        <v>66</v>
      </c>
      <c r="C5079">
        <v>0.729271647052949</v>
      </c>
      <c r="D5079" t="s">
        <v>2480</v>
      </c>
      <c r="E5079" t="s">
        <v>65</v>
      </c>
    </row>
    <row r="5080" spans="1:5" x14ac:dyDescent="0.3">
      <c r="A5080" t="s">
        <v>466</v>
      </c>
      <c r="B5080" t="s">
        <v>113</v>
      </c>
      <c r="C5080">
        <v>0.72933910935290247</v>
      </c>
      <c r="D5080" t="s">
        <v>2480</v>
      </c>
      <c r="E5080" t="s">
        <v>65</v>
      </c>
    </row>
    <row r="5081" spans="1:5" x14ac:dyDescent="0.3">
      <c r="A5081" t="s">
        <v>1208</v>
      </c>
      <c r="B5081" t="s">
        <v>66</v>
      </c>
      <c r="C5081">
        <v>0.72950686494637196</v>
      </c>
      <c r="D5081" t="s">
        <v>2480</v>
      </c>
      <c r="E5081" t="s">
        <v>65</v>
      </c>
    </row>
    <row r="5082" spans="1:5" x14ac:dyDescent="0.3">
      <c r="A5082" t="s">
        <v>1895</v>
      </c>
      <c r="B5082" t="s">
        <v>132</v>
      </c>
      <c r="C5082">
        <v>0.72952690653997798</v>
      </c>
      <c r="D5082" t="s">
        <v>2480</v>
      </c>
      <c r="E5082" t="s">
        <v>65</v>
      </c>
    </row>
    <row r="5083" spans="1:5" x14ac:dyDescent="0.3">
      <c r="A5083" t="s">
        <v>1117</v>
      </c>
      <c r="B5083" t="s">
        <v>132</v>
      </c>
      <c r="C5083">
        <v>0.73004685224827304</v>
      </c>
      <c r="D5083" t="s">
        <v>2480</v>
      </c>
      <c r="E5083" t="s">
        <v>65</v>
      </c>
    </row>
    <row r="5084" spans="1:5" x14ac:dyDescent="0.3">
      <c r="A5084" t="s">
        <v>700</v>
      </c>
      <c r="B5084" t="s">
        <v>2481</v>
      </c>
      <c r="C5084">
        <v>0.7300996994368748</v>
      </c>
      <c r="D5084" t="s">
        <v>2480</v>
      </c>
      <c r="E5084" t="s">
        <v>65</v>
      </c>
    </row>
    <row r="5085" spans="1:5" x14ac:dyDescent="0.3">
      <c r="A5085" t="s">
        <v>2005</v>
      </c>
      <c r="B5085" t="s">
        <v>132</v>
      </c>
      <c r="C5085">
        <v>0.73014236240084696</v>
      </c>
      <c r="D5085" t="s">
        <v>2480</v>
      </c>
      <c r="E5085" t="s">
        <v>65</v>
      </c>
    </row>
    <row r="5086" spans="1:5" x14ac:dyDescent="0.3">
      <c r="A5086" t="s">
        <v>706</v>
      </c>
      <c r="B5086" t="s">
        <v>2481</v>
      </c>
      <c r="C5086">
        <v>0.73023168989745812</v>
      </c>
      <c r="D5086" t="s">
        <v>2480</v>
      </c>
      <c r="E5086" t="s">
        <v>65</v>
      </c>
    </row>
    <row r="5087" spans="1:5" x14ac:dyDescent="0.3">
      <c r="A5087" t="s">
        <v>1301</v>
      </c>
      <c r="B5087" t="s">
        <v>132</v>
      </c>
      <c r="C5087">
        <v>0.73031144498525802</v>
      </c>
      <c r="D5087" t="s">
        <v>2480</v>
      </c>
      <c r="E5087" t="s">
        <v>65</v>
      </c>
    </row>
    <row r="5088" spans="1:5" x14ac:dyDescent="0.3">
      <c r="A5088" t="s">
        <v>1389</v>
      </c>
      <c r="B5088" t="s">
        <v>132</v>
      </c>
      <c r="C5088">
        <v>0.73034113250404498</v>
      </c>
      <c r="D5088" t="s">
        <v>2480</v>
      </c>
      <c r="E5088" t="s">
        <v>65</v>
      </c>
    </row>
    <row r="5089" spans="1:5" x14ac:dyDescent="0.3">
      <c r="A5089" t="s">
        <v>2390</v>
      </c>
      <c r="B5089" t="s">
        <v>132</v>
      </c>
      <c r="C5089">
        <v>0.73046108200782001</v>
      </c>
      <c r="D5089" t="s">
        <v>2480</v>
      </c>
      <c r="E5089" t="s">
        <v>65</v>
      </c>
    </row>
    <row r="5090" spans="1:5" x14ac:dyDescent="0.3">
      <c r="A5090" t="s">
        <v>2270</v>
      </c>
      <c r="B5090" t="s">
        <v>132</v>
      </c>
      <c r="C5090">
        <v>0.73048212005913205</v>
      </c>
      <c r="D5090" t="s">
        <v>2480</v>
      </c>
      <c r="E5090" t="s">
        <v>65</v>
      </c>
    </row>
    <row r="5091" spans="1:5" x14ac:dyDescent="0.3">
      <c r="A5091" t="s">
        <v>2047</v>
      </c>
      <c r="B5091" t="s">
        <v>132</v>
      </c>
      <c r="C5091">
        <v>0.731034053784411</v>
      </c>
      <c r="D5091" t="s">
        <v>2480</v>
      </c>
      <c r="E5091" t="s">
        <v>65</v>
      </c>
    </row>
    <row r="5092" spans="1:5" x14ac:dyDescent="0.3">
      <c r="A5092" t="s">
        <v>2278</v>
      </c>
      <c r="B5092" t="s">
        <v>2481</v>
      </c>
      <c r="C5092">
        <v>0.73129660632034066</v>
      </c>
      <c r="D5092" t="s">
        <v>2480</v>
      </c>
      <c r="E5092" t="s">
        <v>65</v>
      </c>
    </row>
    <row r="5093" spans="1:5" x14ac:dyDescent="0.3">
      <c r="A5093" t="s">
        <v>547</v>
      </c>
      <c r="B5093" t="s">
        <v>2481</v>
      </c>
      <c r="C5093">
        <v>0.73155829661338057</v>
      </c>
      <c r="D5093" t="s">
        <v>2480</v>
      </c>
      <c r="E5093" t="s">
        <v>65</v>
      </c>
    </row>
    <row r="5094" spans="1:5" x14ac:dyDescent="0.3">
      <c r="A5094" t="s">
        <v>1169</v>
      </c>
      <c r="B5094" t="s">
        <v>132</v>
      </c>
      <c r="C5094">
        <v>0.73160621230154899</v>
      </c>
      <c r="D5094" t="s">
        <v>2480</v>
      </c>
      <c r="E5094" t="s">
        <v>65</v>
      </c>
    </row>
    <row r="5095" spans="1:5" x14ac:dyDescent="0.3">
      <c r="A5095" t="s">
        <v>1525</v>
      </c>
      <c r="B5095" t="s">
        <v>113</v>
      </c>
      <c r="C5095">
        <v>0.73244223156005905</v>
      </c>
      <c r="D5095" t="s">
        <v>2480</v>
      </c>
      <c r="E5095" t="s">
        <v>65</v>
      </c>
    </row>
    <row r="5096" spans="1:5" x14ac:dyDescent="0.3">
      <c r="A5096" t="s">
        <v>951</v>
      </c>
      <c r="B5096" t="s">
        <v>132</v>
      </c>
      <c r="C5096">
        <v>0.73268180144064798</v>
      </c>
      <c r="D5096" t="s">
        <v>2480</v>
      </c>
      <c r="E5096" t="s">
        <v>65</v>
      </c>
    </row>
    <row r="5097" spans="1:5" x14ac:dyDescent="0.3">
      <c r="A5097" t="s">
        <v>1030</v>
      </c>
      <c r="B5097" t="s">
        <v>66</v>
      </c>
      <c r="C5097">
        <v>0.73326099293709102</v>
      </c>
      <c r="D5097" t="s">
        <v>2480</v>
      </c>
      <c r="E5097" t="s">
        <v>65</v>
      </c>
    </row>
    <row r="5098" spans="1:5" x14ac:dyDescent="0.3">
      <c r="A5098" t="s">
        <v>733</v>
      </c>
      <c r="B5098" t="s">
        <v>2481</v>
      </c>
      <c r="C5098">
        <v>0.73329040576086368</v>
      </c>
      <c r="D5098" t="s">
        <v>2480</v>
      </c>
      <c r="E5098" t="s">
        <v>65</v>
      </c>
    </row>
    <row r="5099" spans="1:5" x14ac:dyDescent="0.3">
      <c r="A5099" t="s">
        <v>1005</v>
      </c>
      <c r="B5099" t="s">
        <v>113</v>
      </c>
      <c r="C5099">
        <v>0.73362249648218092</v>
      </c>
      <c r="D5099" t="s">
        <v>2480</v>
      </c>
      <c r="E5099" t="s">
        <v>65</v>
      </c>
    </row>
    <row r="5100" spans="1:5" x14ac:dyDescent="0.3">
      <c r="A5100" t="s">
        <v>1370</v>
      </c>
      <c r="B5100" t="s">
        <v>66</v>
      </c>
      <c r="C5100">
        <v>0.73378468997824597</v>
      </c>
      <c r="D5100" t="s">
        <v>2480</v>
      </c>
      <c r="E5100" t="s">
        <v>65</v>
      </c>
    </row>
    <row r="5101" spans="1:5" x14ac:dyDescent="0.3">
      <c r="A5101" t="s">
        <v>1246</v>
      </c>
      <c r="B5101" t="s">
        <v>113</v>
      </c>
      <c r="C5101">
        <v>0.73386951619613605</v>
      </c>
      <c r="D5101" t="s">
        <v>2480</v>
      </c>
      <c r="E5101" t="s">
        <v>65</v>
      </c>
    </row>
    <row r="5102" spans="1:5" x14ac:dyDescent="0.3">
      <c r="A5102" t="s">
        <v>1430</v>
      </c>
      <c r="B5102" t="s">
        <v>113</v>
      </c>
      <c r="C5102">
        <v>0.73387228454477149</v>
      </c>
      <c r="D5102" t="s">
        <v>2480</v>
      </c>
      <c r="E5102" t="s">
        <v>65</v>
      </c>
    </row>
    <row r="5103" spans="1:5" x14ac:dyDescent="0.3">
      <c r="A5103" t="s">
        <v>1394</v>
      </c>
      <c r="B5103" t="s">
        <v>113</v>
      </c>
      <c r="C5103">
        <v>0.73390970593222504</v>
      </c>
      <c r="D5103" t="s">
        <v>2480</v>
      </c>
      <c r="E5103" t="s">
        <v>65</v>
      </c>
    </row>
    <row r="5104" spans="1:5" x14ac:dyDescent="0.3">
      <c r="A5104" t="s">
        <v>1253</v>
      </c>
      <c r="B5104" t="s">
        <v>132</v>
      </c>
      <c r="C5104">
        <v>0.73396128260266202</v>
      </c>
      <c r="D5104" t="s">
        <v>2480</v>
      </c>
      <c r="E5104" t="s">
        <v>65</v>
      </c>
    </row>
    <row r="5105" spans="1:5" x14ac:dyDescent="0.3">
      <c r="A5105" t="s">
        <v>1224</v>
      </c>
      <c r="B5105" t="s">
        <v>66</v>
      </c>
      <c r="C5105">
        <v>0.73419532061181303</v>
      </c>
      <c r="D5105" t="s">
        <v>2480</v>
      </c>
      <c r="E5105" t="s">
        <v>65</v>
      </c>
    </row>
    <row r="5106" spans="1:5" x14ac:dyDescent="0.3">
      <c r="A5106" t="s">
        <v>1593</v>
      </c>
      <c r="B5106" t="s">
        <v>66</v>
      </c>
      <c r="C5106">
        <v>0.73448172138333601</v>
      </c>
      <c r="D5106" t="s">
        <v>2480</v>
      </c>
      <c r="E5106" t="s">
        <v>65</v>
      </c>
    </row>
    <row r="5107" spans="1:5" x14ac:dyDescent="0.3">
      <c r="A5107" t="s">
        <v>2018</v>
      </c>
      <c r="B5107" t="s">
        <v>2481</v>
      </c>
      <c r="C5107">
        <v>0.73463811063631912</v>
      </c>
      <c r="D5107" t="s">
        <v>2480</v>
      </c>
      <c r="E5107" t="s">
        <v>65</v>
      </c>
    </row>
    <row r="5108" spans="1:5" x14ac:dyDescent="0.3">
      <c r="A5108" t="s">
        <v>905</v>
      </c>
      <c r="B5108" t="s">
        <v>2481</v>
      </c>
      <c r="C5108">
        <v>0.73478874733152599</v>
      </c>
      <c r="D5108" t="s">
        <v>2480</v>
      </c>
      <c r="E5108" t="s">
        <v>65</v>
      </c>
    </row>
    <row r="5109" spans="1:5" x14ac:dyDescent="0.3">
      <c r="A5109" t="s">
        <v>1072</v>
      </c>
      <c r="B5109" t="s">
        <v>132</v>
      </c>
      <c r="C5109">
        <v>0.73492180000832596</v>
      </c>
      <c r="D5109" t="s">
        <v>2480</v>
      </c>
      <c r="E5109" t="s">
        <v>65</v>
      </c>
    </row>
    <row r="5110" spans="1:5" x14ac:dyDescent="0.3">
      <c r="A5110" t="s">
        <v>714</v>
      </c>
      <c r="B5110" t="s">
        <v>2481</v>
      </c>
      <c r="C5110">
        <v>0.73502200050733912</v>
      </c>
      <c r="D5110" t="s">
        <v>2480</v>
      </c>
      <c r="E5110" t="s">
        <v>65</v>
      </c>
    </row>
    <row r="5111" spans="1:5" x14ac:dyDescent="0.3">
      <c r="A5111" t="s">
        <v>484</v>
      </c>
      <c r="B5111" t="s">
        <v>2481</v>
      </c>
      <c r="C5111">
        <v>0.73526326665855057</v>
      </c>
      <c r="D5111" t="s">
        <v>2480</v>
      </c>
      <c r="E5111" t="s">
        <v>65</v>
      </c>
    </row>
    <row r="5112" spans="1:5" x14ac:dyDescent="0.3">
      <c r="A5112" t="s">
        <v>2214</v>
      </c>
      <c r="B5112" t="s">
        <v>132</v>
      </c>
      <c r="C5112">
        <v>0.73547980566545101</v>
      </c>
      <c r="D5112" t="s">
        <v>2480</v>
      </c>
      <c r="E5112" t="s">
        <v>65</v>
      </c>
    </row>
    <row r="5113" spans="1:5" x14ac:dyDescent="0.3">
      <c r="A5113" t="s">
        <v>869</v>
      </c>
      <c r="B5113" t="s">
        <v>132</v>
      </c>
      <c r="C5113">
        <v>0.73556855195362103</v>
      </c>
      <c r="D5113" t="s">
        <v>2480</v>
      </c>
      <c r="E5113" t="s">
        <v>65</v>
      </c>
    </row>
    <row r="5114" spans="1:5" x14ac:dyDescent="0.3">
      <c r="A5114" t="s">
        <v>876</v>
      </c>
      <c r="B5114" t="s">
        <v>132</v>
      </c>
      <c r="C5114">
        <v>0.73574424487812995</v>
      </c>
      <c r="D5114" t="s">
        <v>2480</v>
      </c>
      <c r="E5114" t="s">
        <v>65</v>
      </c>
    </row>
    <row r="5115" spans="1:5" x14ac:dyDescent="0.3">
      <c r="A5115" t="s">
        <v>1118</v>
      </c>
      <c r="B5115" t="s">
        <v>132</v>
      </c>
      <c r="C5115">
        <v>0.73580316656702505</v>
      </c>
      <c r="D5115" t="s">
        <v>2480</v>
      </c>
      <c r="E5115" t="s">
        <v>65</v>
      </c>
    </row>
    <row r="5116" spans="1:5" x14ac:dyDescent="0.3">
      <c r="A5116" t="s">
        <v>988</v>
      </c>
      <c r="B5116" t="s">
        <v>132</v>
      </c>
      <c r="C5116">
        <v>0.735833970846139</v>
      </c>
      <c r="D5116" t="s">
        <v>2480</v>
      </c>
      <c r="E5116" t="s">
        <v>65</v>
      </c>
    </row>
    <row r="5117" spans="1:5" x14ac:dyDescent="0.3">
      <c r="A5117" t="s">
        <v>701</v>
      </c>
      <c r="B5117" t="s">
        <v>132</v>
      </c>
      <c r="C5117">
        <v>0.73586615150788703</v>
      </c>
      <c r="D5117" t="s">
        <v>2480</v>
      </c>
      <c r="E5117" t="s">
        <v>65</v>
      </c>
    </row>
    <row r="5118" spans="1:5" x14ac:dyDescent="0.3">
      <c r="A5118" t="s">
        <v>2121</v>
      </c>
      <c r="B5118" t="s">
        <v>132</v>
      </c>
      <c r="C5118">
        <v>0.73589664246414499</v>
      </c>
      <c r="D5118" t="s">
        <v>2480</v>
      </c>
      <c r="E5118" t="s">
        <v>65</v>
      </c>
    </row>
    <row r="5119" spans="1:5" x14ac:dyDescent="0.3">
      <c r="A5119" t="s">
        <v>1122</v>
      </c>
      <c r="B5119" t="s">
        <v>66</v>
      </c>
      <c r="C5119">
        <v>0.73598419863987596</v>
      </c>
      <c r="D5119" t="s">
        <v>2480</v>
      </c>
      <c r="E5119" t="s">
        <v>65</v>
      </c>
    </row>
    <row r="5120" spans="1:5" x14ac:dyDescent="0.3">
      <c r="A5120" t="s">
        <v>348</v>
      </c>
      <c r="B5120" t="s">
        <v>113</v>
      </c>
      <c r="C5120">
        <v>0.73613752902021501</v>
      </c>
      <c r="D5120" t="s">
        <v>2480</v>
      </c>
      <c r="E5120" t="s">
        <v>65</v>
      </c>
    </row>
    <row r="5121" spans="1:5" x14ac:dyDescent="0.3">
      <c r="A5121" t="s">
        <v>1357</v>
      </c>
      <c r="B5121" t="s">
        <v>66</v>
      </c>
      <c r="C5121">
        <v>0.73622613995396602</v>
      </c>
      <c r="D5121" t="s">
        <v>2480</v>
      </c>
      <c r="E5121" t="s">
        <v>65</v>
      </c>
    </row>
    <row r="5122" spans="1:5" x14ac:dyDescent="0.3">
      <c r="A5122" t="s">
        <v>393</v>
      </c>
      <c r="B5122" t="s">
        <v>2481</v>
      </c>
      <c r="C5122">
        <v>0.73633844134970261</v>
      </c>
      <c r="D5122" t="s">
        <v>2480</v>
      </c>
      <c r="E5122" t="s">
        <v>65</v>
      </c>
    </row>
    <row r="5123" spans="1:5" x14ac:dyDescent="0.3">
      <c r="A5123" t="s">
        <v>945</v>
      </c>
      <c r="B5123" t="s">
        <v>132</v>
      </c>
      <c r="C5123">
        <v>0.73634455619738204</v>
      </c>
      <c r="D5123" t="s">
        <v>2480</v>
      </c>
      <c r="E5123" t="s">
        <v>65</v>
      </c>
    </row>
    <row r="5124" spans="1:5" x14ac:dyDescent="0.3">
      <c r="A5124" t="s">
        <v>1435</v>
      </c>
      <c r="B5124" t="s">
        <v>66</v>
      </c>
      <c r="C5124">
        <v>0.73640988940527696</v>
      </c>
      <c r="D5124" t="s">
        <v>2480</v>
      </c>
      <c r="E5124" t="s">
        <v>65</v>
      </c>
    </row>
    <row r="5125" spans="1:5" x14ac:dyDescent="0.3">
      <c r="A5125" t="s">
        <v>1618</v>
      </c>
      <c r="B5125" t="s">
        <v>132</v>
      </c>
      <c r="C5125">
        <v>0.73654125682459903</v>
      </c>
      <c r="D5125" t="s">
        <v>2480</v>
      </c>
      <c r="E5125" t="s">
        <v>65</v>
      </c>
    </row>
    <row r="5126" spans="1:5" x14ac:dyDescent="0.3">
      <c r="A5126" t="s">
        <v>1472</v>
      </c>
      <c r="B5126" t="s">
        <v>132</v>
      </c>
      <c r="C5126">
        <v>0.73677639100499004</v>
      </c>
      <c r="D5126" t="s">
        <v>2480</v>
      </c>
      <c r="E5126" t="s">
        <v>65</v>
      </c>
    </row>
    <row r="5127" spans="1:5" x14ac:dyDescent="0.3">
      <c r="A5127" t="s">
        <v>1484</v>
      </c>
      <c r="B5127" t="s">
        <v>113</v>
      </c>
      <c r="C5127">
        <v>0.73714435909321896</v>
      </c>
      <c r="D5127" t="s">
        <v>2480</v>
      </c>
      <c r="E5127" t="s">
        <v>65</v>
      </c>
    </row>
    <row r="5128" spans="1:5" x14ac:dyDescent="0.3">
      <c r="A5128" t="s">
        <v>1472</v>
      </c>
      <c r="B5128" t="s">
        <v>113</v>
      </c>
      <c r="C5128">
        <v>0.73715928926474239</v>
      </c>
      <c r="D5128" t="s">
        <v>2480</v>
      </c>
      <c r="E5128" t="s">
        <v>65</v>
      </c>
    </row>
    <row r="5129" spans="1:5" x14ac:dyDescent="0.3">
      <c r="A5129" t="s">
        <v>2275</v>
      </c>
      <c r="B5129" t="s">
        <v>132</v>
      </c>
      <c r="C5129">
        <v>0.73734219531185696</v>
      </c>
      <c r="D5129" t="s">
        <v>2480</v>
      </c>
      <c r="E5129" t="s">
        <v>65</v>
      </c>
    </row>
    <row r="5130" spans="1:5" x14ac:dyDescent="0.3">
      <c r="A5130" t="s">
        <v>1199</v>
      </c>
      <c r="B5130" t="s">
        <v>132</v>
      </c>
      <c r="C5130">
        <v>0.73738508170726202</v>
      </c>
      <c r="D5130" t="s">
        <v>2480</v>
      </c>
      <c r="E5130" t="s">
        <v>65</v>
      </c>
    </row>
    <row r="5131" spans="1:5" x14ac:dyDescent="0.3">
      <c r="A5131" t="s">
        <v>1078</v>
      </c>
      <c r="B5131" t="s">
        <v>132</v>
      </c>
      <c r="C5131">
        <v>0.73756770064629995</v>
      </c>
      <c r="D5131" t="s">
        <v>2480</v>
      </c>
      <c r="E5131" t="s">
        <v>65</v>
      </c>
    </row>
    <row r="5132" spans="1:5" x14ac:dyDescent="0.3">
      <c r="A5132" t="s">
        <v>1629</v>
      </c>
      <c r="B5132" t="s">
        <v>113</v>
      </c>
      <c r="C5132">
        <v>0.73760421449387203</v>
      </c>
      <c r="D5132" t="s">
        <v>2480</v>
      </c>
      <c r="E5132" t="s">
        <v>65</v>
      </c>
    </row>
    <row r="5133" spans="1:5" x14ac:dyDescent="0.3">
      <c r="A5133" t="s">
        <v>384</v>
      </c>
      <c r="B5133" t="s">
        <v>66</v>
      </c>
      <c r="C5133">
        <v>0.73762310340167603</v>
      </c>
      <c r="D5133" t="s">
        <v>2480</v>
      </c>
      <c r="E5133" t="s">
        <v>65</v>
      </c>
    </row>
    <row r="5134" spans="1:5" x14ac:dyDescent="0.3">
      <c r="A5134" t="s">
        <v>2255</v>
      </c>
      <c r="B5134" t="s">
        <v>132</v>
      </c>
      <c r="C5134">
        <v>0.737695747738917</v>
      </c>
      <c r="D5134" t="s">
        <v>2480</v>
      </c>
      <c r="E5134" t="s">
        <v>65</v>
      </c>
    </row>
    <row r="5135" spans="1:5" x14ac:dyDescent="0.3">
      <c r="A5135" t="s">
        <v>2401</v>
      </c>
      <c r="B5135" t="s">
        <v>132</v>
      </c>
      <c r="C5135">
        <v>0.73772925656516197</v>
      </c>
      <c r="D5135" t="s">
        <v>2480</v>
      </c>
      <c r="E5135" t="s">
        <v>65</v>
      </c>
    </row>
    <row r="5136" spans="1:5" x14ac:dyDescent="0.3">
      <c r="A5136" t="s">
        <v>1132</v>
      </c>
      <c r="B5136" t="s">
        <v>132</v>
      </c>
      <c r="C5136">
        <v>0.73779013771660296</v>
      </c>
      <c r="D5136" t="s">
        <v>2480</v>
      </c>
      <c r="E5136" t="s">
        <v>65</v>
      </c>
    </row>
    <row r="5137" spans="1:5" x14ac:dyDescent="0.3">
      <c r="A5137" t="s">
        <v>2143</v>
      </c>
      <c r="B5137" t="s">
        <v>132</v>
      </c>
      <c r="C5137">
        <v>0.73783558129202098</v>
      </c>
      <c r="D5137" t="s">
        <v>2480</v>
      </c>
      <c r="E5137" t="s">
        <v>65</v>
      </c>
    </row>
    <row r="5138" spans="1:5" x14ac:dyDescent="0.3">
      <c r="A5138" t="s">
        <v>1619</v>
      </c>
      <c r="B5138" t="s">
        <v>132</v>
      </c>
      <c r="C5138">
        <v>0.73800552585720902</v>
      </c>
      <c r="D5138" t="s">
        <v>2480</v>
      </c>
      <c r="E5138" t="s">
        <v>65</v>
      </c>
    </row>
    <row r="5139" spans="1:5" x14ac:dyDescent="0.3">
      <c r="A5139" t="s">
        <v>910</v>
      </c>
      <c r="B5139" t="s">
        <v>2481</v>
      </c>
      <c r="C5139">
        <v>0.73819625743565598</v>
      </c>
      <c r="D5139" t="s">
        <v>2480</v>
      </c>
      <c r="E5139" t="s">
        <v>65</v>
      </c>
    </row>
    <row r="5140" spans="1:5" x14ac:dyDescent="0.3">
      <c r="A5140" t="s">
        <v>1485</v>
      </c>
      <c r="B5140" t="s">
        <v>113</v>
      </c>
      <c r="C5140">
        <v>0.73852756814443499</v>
      </c>
      <c r="D5140" t="s">
        <v>2480</v>
      </c>
      <c r="E5140" t="s">
        <v>65</v>
      </c>
    </row>
    <row r="5141" spans="1:5" x14ac:dyDescent="0.3">
      <c r="A5141" t="s">
        <v>935</v>
      </c>
      <c r="B5141" t="s">
        <v>2481</v>
      </c>
      <c r="C5141">
        <v>0.738548892400676</v>
      </c>
      <c r="D5141" t="s">
        <v>2480</v>
      </c>
      <c r="E5141" t="s">
        <v>65</v>
      </c>
    </row>
    <row r="5142" spans="1:5" x14ac:dyDescent="0.3">
      <c r="A5142" t="s">
        <v>1831</v>
      </c>
      <c r="B5142" t="s">
        <v>132</v>
      </c>
      <c r="C5142">
        <v>0.73855810145740697</v>
      </c>
      <c r="D5142" t="s">
        <v>2480</v>
      </c>
      <c r="E5142" t="s">
        <v>65</v>
      </c>
    </row>
    <row r="5143" spans="1:5" x14ac:dyDescent="0.3">
      <c r="A5143" t="s">
        <v>1580</v>
      </c>
      <c r="B5143" t="s">
        <v>66</v>
      </c>
      <c r="C5143">
        <v>0.73858100150967898</v>
      </c>
      <c r="D5143" t="s">
        <v>2480</v>
      </c>
      <c r="E5143" t="s">
        <v>65</v>
      </c>
    </row>
    <row r="5144" spans="1:5" x14ac:dyDescent="0.3">
      <c r="A5144" t="s">
        <v>1450</v>
      </c>
      <c r="B5144" t="s">
        <v>66</v>
      </c>
      <c r="C5144">
        <v>0.73871850666512595</v>
      </c>
      <c r="D5144" t="s">
        <v>2480</v>
      </c>
      <c r="E5144" t="s">
        <v>65</v>
      </c>
    </row>
    <row r="5145" spans="1:5" x14ac:dyDescent="0.3">
      <c r="A5145" t="s">
        <v>996</v>
      </c>
      <c r="B5145" t="s">
        <v>132</v>
      </c>
      <c r="C5145">
        <v>0.73883892083215297</v>
      </c>
      <c r="D5145" t="s">
        <v>2480</v>
      </c>
      <c r="E5145" t="s">
        <v>65</v>
      </c>
    </row>
    <row r="5146" spans="1:5" x14ac:dyDescent="0.3">
      <c r="A5146" t="s">
        <v>1590</v>
      </c>
      <c r="B5146" t="s">
        <v>66</v>
      </c>
      <c r="C5146">
        <v>0.73885710508296298</v>
      </c>
      <c r="D5146" t="s">
        <v>2480</v>
      </c>
      <c r="E5146" t="s">
        <v>65</v>
      </c>
    </row>
    <row r="5147" spans="1:5" x14ac:dyDescent="0.3">
      <c r="A5147" t="s">
        <v>1013</v>
      </c>
      <c r="B5147" t="s">
        <v>2481</v>
      </c>
      <c r="C5147">
        <v>0.73890358116545862</v>
      </c>
      <c r="D5147" t="s">
        <v>2480</v>
      </c>
      <c r="E5147" t="s">
        <v>65</v>
      </c>
    </row>
    <row r="5148" spans="1:5" x14ac:dyDescent="0.3">
      <c r="A5148" t="s">
        <v>1418</v>
      </c>
      <c r="B5148" t="s">
        <v>113</v>
      </c>
      <c r="C5148">
        <v>0.73894996976802596</v>
      </c>
      <c r="D5148" t="s">
        <v>2480</v>
      </c>
      <c r="E5148" t="s">
        <v>65</v>
      </c>
    </row>
    <row r="5149" spans="1:5" x14ac:dyDescent="0.3">
      <c r="A5149" t="s">
        <v>1359</v>
      </c>
      <c r="B5149" t="s">
        <v>113</v>
      </c>
      <c r="C5149">
        <v>0.73899078930402096</v>
      </c>
      <c r="D5149" t="s">
        <v>2480</v>
      </c>
      <c r="E5149" t="s">
        <v>65</v>
      </c>
    </row>
    <row r="5150" spans="1:5" x14ac:dyDescent="0.3">
      <c r="A5150" t="s">
        <v>1324</v>
      </c>
      <c r="B5150" t="s">
        <v>66</v>
      </c>
      <c r="C5150">
        <v>0.73899661602215305</v>
      </c>
      <c r="D5150" t="s">
        <v>2480</v>
      </c>
      <c r="E5150" t="s">
        <v>65</v>
      </c>
    </row>
    <row r="5151" spans="1:5" x14ac:dyDescent="0.3">
      <c r="A5151" t="s">
        <v>635</v>
      </c>
      <c r="B5151" t="s">
        <v>66</v>
      </c>
      <c r="C5151">
        <v>0.73902027285985805</v>
      </c>
      <c r="D5151" t="s">
        <v>2480</v>
      </c>
      <c r="E5151" t="s">
        <v>65</v>
      </c>
    </row>
    <row r="5152" spans="1:5" x14ac:dyDescent="0.3">
      <c r="A5152" t="s">
        <v>823</v>
      </c>
      <c r="B5152" t="s">
        <v>66</v>
      </c>
      <c r="C5152">
        <v>0.73925590175387002</v>
      </c>
      <c r="D5152" t="s">
        <v>2480</v>
      </c>
      <c r="E5152" t="s">
        <v>65</v>
      </c>
    </row>
    <row r="5153" spans="1:5" x14ac:dyDescent="0.3">
      <c r="A5153" t="s">
        <v>930</v>
      </c>
      <c r="B5153" t="s">
        <v>132</v>
      </c>
      <c r="C5153">
        <v>0.73949647500942794</v>
      </c>
      <c r="D5153" t="s">
        <v>2480</v>
      </c>
      <c r="E5153" t="s">
        <v>65</v>
      </c>
    </row>
    <row r="5154" spans="1:5" x14ac:dyDescent="0.3">
      <c r="A5154" t="s">
        <v>721</v>
      </c>
      <c r="B5154" t="s">
        <v>2481</v>
      </c>
      <c r="C5154">
        <v>0.73960253392560726</v>
      </c>
      <c r="D5154" t="s">
        <v>2480</v>
      </c>
      <c r="E5154" t="s">
        <v>65</v>
      </c>
    </row>
    <row r="5155" spans="1:5" x14ac:dyDescent="0.3">
      <c r="A5155" t="s">
        <v>937</v>
      </c>
      <c r="B5155" t="s">
        <v>132</v>
      </c>
      <c r="C5155">
        <v>0.73974628418761201</v>
      </c>
      <c r="D5155" t="s">
        <v>2480</v>
      </c>
      <c r="E5155" t="s">
        <v>65</v>
      </c>
    </row>
    <row r="5156" spans="1:5" x14ac:dyDescent="0.3">
      <c r="A5156" t="s">
        <v>1526</v>
      </c>
      <c r="B5156" t="s">
        <v>113</v>
      </c>
      <c r="C5156">
        <v>0.73983688134529302</v>
      </c>
      <c r="D5156" t="s">
        <v>2480</v>
      </c>
      <c r="E5156" t="s">
        <v>65</v>
      </c>
    </row>
    <row r="5157" spans="1:5" x14ac:dyDescent="0.3">
      <c r="A5157" t="s">
        <v>2379</v>
      </c>
      <c r="B5157" t="s">
        <v>132</v>
      </c>
      <c r="C5157">
        <v>0.74037813995522495</v>
      </c>
      <c r="D5157" t="s">
        <v>2480</v>
      </c>
      <c r="E5157" t="s">
        <v>65</v>
      </c>
    </row>
    <row r="5158" spans="1:5" x14ac:dyDescent="0.3">
      <c r="A5158" t="s">
        <v>1681</v>
      </c>
      <c r="B5158" t="s">
        <v>66</v>
      </c>
      <c r="C5158">
        <v>0.74079279237427098</v>
      </c>
      <c r="D5158" t="s">
        <v>2480</v>
      </c>
      <c r="E5158" t="s">
        <v>65</v>
      </c>
    </row>
    <row r="5159" spans="1:5" x14ac:dyDescent="0.3">
      <c r="A5159" t="s">
        <v>1156</v>
      </c>
      <c r="B5159" t="s">
        <v>66</v>
      </c>
      <c r="C5159">
        <v>0.74081762489334602</v>
      </c>
      <c r="D5159" t="s">
        <v>2480</v>
      </c>
      <c r="E5159" t="s">
        <v>65</v>
      </c>
    </row>
    <row r="5160" spans="1:5" x14ac:dyDescent="0.3">
      <c r="A5160" t="s">
        <v>2254</v>
      </c>
      <c r="B5160" t="s">
        <v>132</v>
      </c>
      <c r="C5160">
        <v>0.74094338255846903</v>
      </c>
      <c r="D5160" t="s">
        <v>2480</v>
      </c>
      <c r="E5160" t="s">
        <v>65</v>
      </c>
    </row>
    <row r="5161" spans="1:5" x14ac:dyDescent="0.3">
      <c r="A5161" t="s">
        <v>990</v>
      </c>
      <c r="B5161" t="s">
        <v>2481</v>
      </c>
      <c r="C5161">
        <v>0.74103073104578443</v>
      </c>
      <c r="D5161" t="s">
        <v>2480</v>
      </c>
      <c r="E5161" t="s">
        <v>65</v>
      </c>
    </row>
    <row r="5162" spans="1:5" x14ac:dyDescent="0.3">
      <c r="A5162" t="s">
        <v>967</v>
      </c>
      <c r="B5162" t="s">
        <v>66</v>
      </c>
      <c r="C5162">
        <v>0.74120291261814797</v>
      </c>
      <c r="D5162" t="s">
        <v>2480</v>
      </c>
      <c r="E5162" t="s">
        <v>65</v>
      </c>
    </row>
    <row r="5163" spans="1:5" x14ac:dyDescent="0.3">
      <c r="A5163" t="s">
        <v>1345</v>
      </c>
      <c r="B5163" t="s">
        <v>66</v>
      </c>
      <c r="C5163">
        <v>0.741361380829753</v>
      </c>
      <c r="D5163" t="s">
        <v>2480</v>
      </c>
      <c r="E5163" t="s">
        <v>65</v>
      </c>
    </row>
    <row r="5164" spans="1:5" x14ac:dyDescent="0.3">
      <c r="A5164" t="s">
        <v>916</v>
      </c>
      <c r="B5164" t="s">
        <v>132</v>
      </c>
      <c r="C5164">
        <v>0.74137429635806495</v>
      </c>
      <c r="D5164" t="s">
        <v>2480</v>
      </c>
      <c r="E5164" t="s">
        <v>65</v>
      </c>
    </row>
    <row r="5165" spans="1:5" x14ac:dyDescent="0.3">
      <c r="A5165" t="s">
        <v>1163</v>
      </c>
      <c r="B5165" t="s">
        <v>132</v>
      </c>
      <c r="C5165">
        <v>0.74150819744556096</v>
      </c>
      <c r="D5165" t="s">
        <v>2480</v>
      </c>
      <c r="E5165" t="s">
        <v>65</v>
      </c>
    </row>
    <row r="5166" spans="1:5" x14ac:dyDescent="0.3">
      <c r="A5166" t="s">
        <v>1145</v>
      </c>
      <c r="B5166" t="s">
        <v>132</v>
      </c>
      <c r="C5166">
        <v>0.74155661909341997</v>
      </c>
      <c r="D5166" t="s">
        <v>2480</v>
      </c>
      <c r="E5166" t="s">
        <v>65</v>
      </c>
    </row>
    <row r="5167" spans="1:5" x14ac:dyDescent="0.3">
      <c r="A5167" t="s">
        <v>1015</v>
      </c>
      <c r="B5167" t="s">
        <v>2481</v>
      </c>
      <c r="C5167">
        <v>0.74161197806886259</v>
      </c>
      <c r="D5167" t="s">
        <v>2480</v>
      </c>
      <c r="E5167" t="s">
        <v>65</v>
      </c>
    </row>
    <row r="5168" spans="1:5" x14ac:dyDescent="0.3">
      <c r="A5168" t="s">
        <v>372</v>
      </c>
      <c r="B5168" t="s">
        <v>113</v>
      </c>
      <c r="C5168">
        <v>0.74174703074330195</v>
      </c>
      <c r="D5168" t="s">
        <v>2480</v>
      </c>
      <c r="E5168" t="s">
        <v>65</v>
      </c>
    </row>
    <row r="5169" spans="1:5" x14ac:dyDescent="0.3">
      <c r="A5169" t="s">
        <v>1021</v>
      </c>
      <c r="B5169" t="s">
        <v>113</v>
      </c>
      <c r="C5169">
        <v>0.74177020574250097</v>
      </c>
      <c r="D5169" t="s">
        <v>2480</v>
      </c>
      <c r="E5169" t="s">
        <v>65</v>
      </c>
    </row>
    <row r="5170" spans="1:5" x14ac:dyDescent="0.3">
      <c r="A5170" t="s">
        <v>1625</v>
      </c>
      <c r="B5170" t="s">
        <v>113</v>
      </c>
      <c r="C5170">
        <v>0.74181558735819642</v>
      </c>
      <c r="D5170" t="s">
        <v>2480</v>
      </c>
      <c r="E5170" t="s">
        <v>65</v>
      </c>
    </row>
    <row r="5171" spans="1:5" x14ac:dyDescent="0.3">
      <c r="A5171" t="s">
        <v>904</v>
      </c>
      <c r="B5171" t="s">
        <v>132</v>
      </c>
      <c r="C5171">
        <v>0.74205553727573303</v>
      </c>
      <c r="D5171" t="s">
        <v>2480</v>
      </c>
      <c r="E5171" t="s">
        <v>65</v>
      </c>
    </row>
    <row r="5172" spans="1:5" x14ac:dyDescent="0.3">
      <c r="A5172" t="s">
        <v>364</v>
      </c>
      <c r="B5172" t="s">
        <v>113</v>
      </c>
      <c r="C5172">
        <v>0.74216880805351426</v>
      </c>
      <c r="D5172" t="s">
        <v>2480</v>
      </c>
      <c r="E5172" t="s">
        <v>65</v>
      </c>
    </row>
    <row r="5173" spans="1:5" x14ac:dyDescent="0.3">
      <c r="A5173" t="s">
        <v>898</v>
      </c>
      <c r="B5173" t="s">
        <v>2481</v>
      </c>
      <c r="C5173">
        <v>0.7423284282687348</v>
      </c>
      <c r="D5173" t="s">
        <v>2480</v>
      </c>
      <c r="E5173" t="s">
        <v>65</v>
      </c>
    </row>
    <row r="5174" spans="1:5" x14ac:dyDescent="0.3">
      <c r="A5174" t="s">
        <v>1020</v>
      </c>
      <c r="B5174" t="s">
        <v>132</v>
      </c>
      <c r="C5174">
        <v>0.74244924082933095</v>
      </c>
      <c r="D5174" t="s">
        <v>2480</v>
      </c>
      <c r="E5174" t="s">
        <v>65</v>
      </c>
    </row>
    <row r="5175" spans="1:5" x14ac:dyDescent="0.3">
      <c r="A5175" t="s">
        <v>2003</v>
      </c>
      <c r="B5175" t="s">
        <v>132</v>
      </c>
      <c r="C5175">
        <v>0.742583221550142</v>
      </c>
      <c r="D5175" t="s">
        <v>2480</v>
      </c>
      <c r="E5175" t="s">
        <v>65</v>
      </c>
    </row>
    <row r="5176" spans="1:5" x14ac:dyDescent="0.3">
      <c r="A5176" t="s">
        <v>877</v>
      </c>
      <c r="B5176" t="s">
        <v>2481</v>
      </c>
      <c r="C5176">
        <v>0.74260616632898202</v>
      </c>
      <c r="D5176" t="s">
        <v>2480</v>
      </c>
      <c r="E5176" t="s">
        <v>65</v>
      </c>
    </row>
    <row r="5177" spans="1:5" x14ac:dyDescent="0.3">
      <c r="A5177" t="s">
        <v>708</v>
      </c>
      <c r="B5177" t="s">
        <v>132</v>
      </c>
      <c r="C5177">
        <v>0.74267422033366204</v>
      </c>
      <c r="D5177" t="s">
        <v>2480</v>
      </c>
      <c r="E5177" t="s">
        <v>65</v>
      </c>
    </row>
    <row r="5178" spans="1:5" x14ac:dyDescent="0.3">
      <c r="A5178" t="s">
        <v>1563</v>
      </c>
      <c r="B5178" t="s">
        <v>113</v>
      </c>
      <c r="C5178">
        <v>0.74283435719343605</v>
      </c>
      <c r="D5178" t="s">
        <v>2480</v>
      </c>
      <c r="E5178" t="s">
        <v>65</v>
      </c>
    </row>
    <row r="5179" spans="1:5" x14ac:dyDescent="0.3">
      <c r="A5179" t="s">
        <v>1386</v>
      </c>
      <c r="B5179" t="s">
        <v>113</v>
      </c>
      <c r="C5179">
        <v>0.74317080900236154</v>
      </c>
      <c r="D5179" t="s">
        <v>2480</v>
      </c>
      <c r="E5179" t="s">
        <v>65</v>
      </c>
    </row>
    <row r="5180" spans="1:5" x14ac:dyDescent="0.3">
      <c r="A5180" t="s">
        <v>1358</v>
      </c>
      <c r="B5180" t="s">
        <v>132</v>
      </c>
      <c r="C5180">
        <v>0.74326145606919702</v>
      </c>
      <c r="D5180" t="s">
        <v>2480</v>
      </c>
      <c r="E5180" t="s">
        <v>65</v>
      </c>
    </row>
    <row r="5181" spans="1:5" x14ac:dyDescent="0.3">
      <c r="A5181" t="s">
        <v>878</v>
      </c>
      <c r="B5181" t="s">
        <v>2481</v>
      </c>
      <c r="C5181">
        <v>0.74354073579380797</v>
      </c>
      <c r="D5181" t="s">
        <v>2480</v>
      </c>
      <c r="E5181" t="s">
        <v>65</v>
      </c>
    </row>
    <row r="5182" spans="1:5" x14ac:dyDescent="0.3">
      <c r="A5182" t="s">
        <v>2217</v>
      </c>
      <c r="B5182" t="s">
        <v>132</v>
      </c>
      <c r="C5182">
        <v>0.74364157349935101</v>
      </c>
      <c r="D5182" t="s">
        <v>2480</v>
      </c>
      <c r="E5182" t="s">
        <v>65</v>
      </c>
    </row>
    <row r="5183" spans="1:5" x14ac:dyDescent="0.3">
      <c r="A5183" t="s">
        <v>423</v>
      </c>
      <c r="B5183" t="s">
        <v>2481</v>
      </c>
      <c r="C5183">
        <v>0.743715881140665</v>
      </c>
      <c r="D5183" t="s">
        <v>2480</v>
      </c>
      <c r="E5183" t="s">
        <v>65</v>
      </c>
    </row>
    <row r="5184" spans="1:5" x14ac:dyDescent="0.3">
      <c r="A5184" t="s">
        <v>1652</v>
      </c>
      <c r="B5184" t="s">
        <v>113</v>
      </c>
      <c r="C5184">
        <v>0.74379500562582312</v>
      </c>
      <c r="D5184" t="s">
        <v>2480</v>
      </c>
      <c r="E5184" t="s">
        <v>65</v>
      </c>
    </row>
    <row r="5185" spans="1:5" x14ac:dyDescent="0.3">
      <c r="A5185" t="s">
        <v>811</v>
      </c>
      <c r="B5185" t="s">
        <v>2481</v>
      </c>
      <c r="C5185">
        <v>0.74384873242903937</v>
      </c>
      <c r="D5185" t="s">
        <v>2480</v>
      </c>
      <c r="E5185" t="s">
        <v>65</v>
      </c>
    </row>
    <row r="5186" spans="1:5" x14ac:dyDescent="0.3">
      <c r="A5186" t="s">
        <v>895</v>
      </c>
      <c r="B5186" t="s">
        <v>113</v>
      </c>
      <c r="C5186">
        <v>0.7439921277771735</v>
      </c>
      <c r="D5186" t="s">
        <v>2480</v>
      </c>
      <c r="E5186" t="s">
        <v>65</v>
      </c>
    </row>
    <row r="5187" spans="1:5" x14ac:dyDescent="0.3">
      <c r="A5187" t="s">
        <v>1825</v>
      </c>
      <c r="B5187" t="s">
        <v>132</v>
      </c>
      <c r="C5187">
        <v>0.74409388531852605</v>
      </c>
      <c r="D5187" t="s">
        <v>2480</v>
      </c>
      <c r="E5187" t="s">
        <v>65</v>
      </c>
    </row>
    <row r="5188" spans="1:5" x14ac:dyDescent="0.3">
      <c r="A5188" t="s">
        <v>1359</v>
      </c>
      <c r="B5188" t="s">
        <v>132</v>
      </c>
      <c r="C5188">
        <v>0.74425167492933897</v>
      </c>
      <c r="D5188" t="s">
        <v>2480</v>
      </c>
      <c r="E5188" t="s">
        <v>65</v>
      </c>
    </row>
    <row r="5189" spans="1:5" x14ac:dyDescent="0.3">
      <c r="A5189" t="s">
        <v>1326</v>
      </c>
      <c r="B5189" t="s">
        <v>132</v>
      </c>
      <c r="C5189">
        <v>0.74426208171847097</v>
      </c>
      <c r="D5189" t="s">
        <v>2480</v>
      </c>
      <c r="E5189" t="s">
        <v>65</v>
      </c>
    </row>
    <row r="5190" spans="1:5" x14ac:dyDescent="0.3">
      <c r="A5190" t="s">
        <v>1383</v>
      </c>
      <c r="B5190" t="s">
        <v>66</v>
      </c>
      <c r="C5190">
        <v>0.74441805533250505</v>
      </c>
      <c r="D5190" t="s">
        <v>2480</v>
      </c>
      <c r="E5190" t="s">
        <v>65</v>
      </c>
    </row>
    <row r="5191" spans="1:5" x14ac:dyDescent="0.3">
      <c r="A5191" t="s">
        <v>1299</v>
      </c>
      <c r="B5191" t="s">
        <v>66</v>
      </c>
      <c r="C5191">
        <v>0.74449475778238705</v>
      </c>
      <c r="D5191" t="s">
        <v>2480</v>
      </c>
      <c r="E5191" t="s">
        <v>65</v>
      </c>
    </row>
    <row r="5192" spans="1:5" x14ac:dyDescent="0.3">
      <c r="A5192" t="s">
        <v>2308</v>
      </c>
      <c r="B5192" t="s">
        <v>132</v>
      </c>
      <c r="C5192">
        <v>0.74452013143412099</v>
      </c>
      <c r="D5192" t="s">
        <v>2480</v>
      </c>
      <c r="E5192" t="s">
        <v>65</v>
      </c>
    </row>
    <row r="5193" spans="1:5" x14ac:dyDescent="0.3">
      <c r="A5193" t="s">
        <v>425</v>
      </c>
      <c r="B5193" t="s">
        <v>132</v>
      </c>
      <c r="C5193">
        <v>0.74464459114707904</v>
      </c>
      <c r="D5193" t="s">
        <v>2480</v>
      </c>
      <c r="E5193" t="s">
        <v>65</v>
      </c>
    </row>
    <row r="5194" spans="1:5" x14ac:dyDescent="0.3">
      <c r="A5194" t="s">
        <v>821</v>
      </c>
      <c r="B5194" t="s">
        <v>132</v>
      </c>
      <c r="C5194">
        <v>0.74477333472797602</v>
      </c>
      <c r="D5194" t="s">
        <v>2480</v>
      </c>
      <c r="E5194" t="s">
        <v>65</v>
      </c>
    </row>
    <row r="5195" spans="1:5" x14ac:dyDescent="0.3">
      <c r="A5195" t="s">
        <v>1298</v>
      </c>
      <c r="B5195" t="s">
        <v>66</v>
      </c>
      <c r="C5195">
        <v>0.74489518622733497</v>
      </c>
      <c r="D5195" t="s">
        <v>2480</v>
      </c>
      <c r="E5195" t="s">
        <v>65</v>
      </c>
    </row>
    <row r="5196" spans="1:5" x14ac:dyDescent="0.3">
      <c r="A5196" t="s">
        <v>1524</v>
      </c>
      <c r="B5196" t="s">
        <v>66</v>
      </c>
      <c r="C5196">
        <v>0.74499901245448996</v>
      </c>
      <c r="D5196" t="s">
        <v>2480</v>
      </c>
      <c r="E5196" t="s">
        <v>65</v>
      </c>
    </row>
    <row r="5197" spans="1:5" x14ac:dyDescent="0.3">
      <c r="A5197" t="s">
        <v>1576</v>
      </c>
      <c r="B5197" t="s">
        <v>113</v>
      </c>
      <c r="C5197">
        <v>0.74521166034751396</v>
      </c>
      <c r="D5197" t="s">
        <v>2480</v>
      </c>
      <c r="E5197" t="s">
        <v>65</v>
      </c>
    </row>
    <row r="5198" spans="1:5" x14ac:dyDescent="0.3">
      <c r="A5198" t="s">
        <v>1294</v>
      </c>
      <c r="B5198" t="s">
        <v>132</v>
      </c>
      <c r="C5198">
        <v>0.74522364508056904</v>
      </c>
      <c r="D5198" t="s">
        <v>2480</v>
      </c>
      <c r="E5198" t="s">
        <v>65</v>
      </c>
    </row>
    <row r="5199" spans="1:5" x14ac:dyDescent="0.3">
      <c r="A5199" t="s">
        <v>856</v>
      </c>
      <c r="B5199" t="s">
        <v>2481</v>
      </c>
      <c r="C5199">
        <v>0.74561764184450396</v>
      </c>
      <c r="D5199" t="s">
        <v>2480</v>
      </c>
      <c r="E5199" t="s">
        <v>65</v>
      </c>
    </row>
    <row r="5200" spans="1:5" x14ac:dyDescent="0.3">
      <c r="A5200" t="s">
        <v>774</v>
      </c>
      <c r="B5200" t="s">
        <v>66</v>
      </c>
      <c r="C5200">
        <v>0.74570048537558797</v>
      </c>
      <c r="D5200" t="s">
        <v>2480</v>
      </c>
      <c r="E5200" t="s">
        <v>65</v>
      </c>
    </row>
    <row r="5201" spans="1:5" x14ac:dyDescent="0.3">
      <c r="A5201" t="s">
        <v>720</v>
      </c>
      <c r="B5201" t="s">
        <v>2481</v>
      </c>
      <c r="C5201">
        <v>0.74581126774881346</v>
      </c>
      <c r="D5201" t="s">
        <v>2480</v>
      </c>
      <c r="E5201" t="s">
        <v>65</v>
      </c>
    </row>
    <row r="5202" spans="1:5" x14ac:dyDescent="0.3">
      <c r="A5202" t="s">
        <v>1228</v>
      </c>
      <c r="B5202" t="s">
        <v>66</v>
      </c>
      <c r="C5202">
        <v>0.74605234149703403</v>
      </c>
      <c r="D5202" t="s">
        <v>2480</v>
      </c>
      <c r="E5202" t="s">
        <v>65</v>
      </c>
    </row>
    <row r="5203" spans="1:5" x14ac:dyDescent="0.3">
      <c r="A5203" t="s">
        <v>1113</v>
      </c>
      <c r="B5203" t="s">
        <v>66</v>
      </c>
      <c r="C5203">
        <v>0.74614050188838199</v>
      </c>
      <c r="D5203" t="s">
        <v>2480</v>
      </c>
      <c r="E5203" t="s">
        <v>65</v>
      </c>
    </row>
    <row r="5204" spans="1:5" x14ac:dyDescent="0.3">
      <c r="A5204" t="s">
        <v>891</v>
      </c>
      <c r="B5204" t="s">
        <v>132</v>
      </c>
      <c r="C5204">
        <v>0.74638378968553398</v>
      </c>
      <c r="D5204" t="s">
        <v>2480</v>
      </c>
      <c r="E5204" t="s">
        <v>65</v>
      </c>
    </row>
    <row r="5205" spans="1:5" x14ac:dyDescent="0.3">
      <c r="A5205" t="s">
        <v>1656</v>
      </c>
      <c r="B5205" t="s">
        <v>66</v>
      </c>
      <c r="C5205">
        <v>0.74658302222420703</v>
      </c>
      <c r="D5205" t="s">
        <v>2480</v>
      </c>
      <c r="E5205" t="s">
        <v>65</v>
      </c>
    </row>
    <row r="5206" spans="1:5" x14ac:dyDescent="0.3">
      <c r="A5206" t="s">
        <v>1131</v>
      </c>
      <c r="B5206" t="s">
        <v>132</v>
      </c>
      <c r="C5206">
        <v>0.74674607426249595</v>
      </c>
      <c r="D5206" t="s">
        <v>2480</v>
      </c>
      <c r="E5206" t="s">
        <v>65</v>
      </c>
    </row>
    <row r="5207" spans="1:5" x14ac:dyDescent="0.3">
      <c r="A5207" t="s">
        <v>2035</v>
      </c>
      <c r="B5207" t="s">
        <v>132</v>
      </c>
      <c r="C5207">
        <v>0.74674958091517296</v>
      </c>
      <c r="D5207" t="s">
        <v>2480</v>
      </c>
      <c r="E5207" t="s">
        <v>65</v>
      </c>
    </row>
    <row r="5208" spans="1:5" x14ac:dyDescent="0.3">
      <c r="A5208" t="s">
        <v>1643</v>
      </c>
      <c r="B5208" t="s">
        <v>132</v>
      </c>
      <c r="C5208">
        <v>0.746877380267566</v>
      </c>
      <c r="D5208" t="s">
        <v>2480</v>
      </c>
      <c r="E5208" t="s">
        <v>65</v>
      </c>
    </row>
    <row r="5209" spans="1:5" x14ac:dyDescent="0.3">
      <c r="A5209" t="s">
        <v>2116</v>
      </c>
      <c r="B5209" t="s">
        <v>132</v>
      </c>
      <c r="C5209">
        <v>0.746922617750717</v>
      </c>
      <c r="D5209" t="s">
        <v>2480</v>
      </c>
      <c r="E5209" t="s">
        <v>65</v>
      </c>
    </row>
    <row r="5210" spans="1:5" x14ac:dyDescent="0.3">
      <c r="A5210" t="s">
        <v>716</v>
      </c>
      <c r="B5210" t="s">
        <v>2481</v>
      </c>
      <c r="C5210">
        <v>0.747096929006549</v>
      </c>
      <c r="D5210" t="s">
        <v>2480</v>
      </c>
      <c r="E5210" t="s">
        <v>65</v>
      </c>
    </row>
    <row r="5211" spans="1:5" x14ac:dyDescent="0.3">
      <c r="A5211" t="s">
        <v>1562</v>
      </c>
      <c r="B5211" t="s">
        <v>113</v>
      </c>
      <c r="C5211">
        <v>0.74721001228444595</v>
      </c>
      <c r="D5211" t="s">
        <v>2480</v>
      </c>
      <c r="E5211" t="s">
        <v>65</v>
      </c>
    </row>
    <row r="5212" spans="1:5" x14ac:dyDescent="0.3">
      <c r="A5212" t="s">
        <v>1134</v>
      </c>
      <c r="B5212" t="s">
        <v>132</v>
      </c>
      <c r="C5212">
        <v>0.74726547888749495</v>
      </c>
      <c r="D5212" t="s">
        <v>2480</v>
      </c>
      <c r="E5212" t="s">
        <v>65</v>
      </c>
    </row>
    <row r="5213" spans="1:5" x14ac:dyDescent="0.3">
      <c r="A5213" t="s">
        <v>1234</v>
      </c>
      <c r="B5213" t="s">
        <v>66</v>
      </c>
      <c r="C5213">
        <v>0.74736626128823602</v>
      </c>
      <c r="D5213" t="s">
        <v>2480</v>
      </c>
      <c r="E5213" t="s">
        <v>65</v>
      </c>
    </row>
    <row r="5214" spans="1:5" x14ac:dyDescent="0.3">
      <c r="A5214" t="s">
        <v>931</v>
      </c>
      <c r="B5214" t="s">
        <v>2481</v>
      </c>
      <c r="C5214">
        <v>0.74751429658648405</v>
      </c>
      <c r="D5214" t="s">
        <v>2480</v>
      </c>
      <c r="E5214" t="s">
        <v>65</v>
      </c>
    </row>
    <row r="5215" spans="1:5" x14ac:dyDescent="0.3">
      <c r="A5215" t="s">
        <v>1111</v>
      </c>
      <c r="B5215" t="s">
        <v>132</v>
      </c>
      <c r="C5215">
        <v>0.74783495577200798</v>
      </c>
      <c r="D5215" t="s">
        <v>2480</v>
      </c>
      <c r="E5215" t="s">
        <v>65</v>
      </c>
    </row>
    <row r="5216" spans="1:5" x14ac:dyDescent="0.3">
      <c r="A5216" t="s">
        <v>1616</v>
      </c>
      <c r="B5216" t="s">
        <v>66</v>
      </c>
      <c r="C5216">
        <v>0.74789246893175998</v>
      </c>
      <c r="D5216" t="s">
        <v>2480</v>
      </c>
      <c r="E5216" t="s">
        <v>65</v>
      </c>
    </row>
    <row r="5217" spans="1:5" x14ac:dyDescent="0.3">
      <c r="A5217" t="s">
        <v>1094</v>
      </c>
      <c r="B5217" t="s">
        <v>132</v>
      </c>
      <c r="C5217">
        <v>0.74795675060306499</v>
      </c>
      <c r="D5217" t="s">
        <v>2480</v>
      </c>
      <c r="E5217" t="s">
        <v>65</v>
      </c>
    </row>
    <row r="5218" spans="1:5" x14ac:dyDescent="0.3">
      <c r="A5218" t="s">
        <v>1988</v>
      </c>
      <c r="B5218" t="s">
        <v>132</v>
      </c>
      <c r="C5218">
        <v>0.74800824318902703</v>
      </c>
      <c r="D5218" t="s">
        <v>2480</v>
      </c>
      <c r="E5218" t="s">
        <v>65</v>
      </c>
    </row>
    <row r="5219" spans="1:5" x14ac:dyDescent="0.3">
      <c r="A5219" t="s">
        <v>421</v>
      </c>
      <c r="B5219" t="s">
        <v>132</v>
      </c>
      <c r="C5219">
        <v>0.74809440705931496</v>
      </c>
      <c r="D5219" t="s">
        <v>2480</v>
      </c>
      <c r="E5219" t="s">
        <v>65</v>
      </c>
    </row>
    <row r="5220" spans="1:5" x14ac:dyDescent="0.3">
      <c r="A5220" t="s">
        <v>403</v>
      </c>
      <c r="B5220" t="s">
        <v>2481</v>
      </c>
      <c r="C5220">
        <v>0.74811604452055647</v>
      </c>
      <c r="D5220" t="s">
        <v>2480</v>
      </c>
      <c r="E5220" t="s">
        <v>65</v>
      </c>
    </row>
    <row r="5221" spans="1:5" x14ac:dyDescent="0.3">
      <c r="A5221" t="s">
        <v>2352</v>
      </c>
      <c r="B5221" t="s">
        <v>132</v>
      </c>
      <c r="C5221">
        <v>0.74850768790065703</v>
      </c>
      <c r="D5221" t="s">
        <v>2480</v>
      </c>
      <c r="E5221" t="s">
        <v>65</v>
      </c>
    </row>
    <row r="5222" spans="1:5" x14ac:dyDescent="0.3">
      <c r="A5222" t="s">
        <v>903</v>
      </c>
      <c r="B5222" t="s">
        <v>2481</v>
      </c>
      <c r="C5222">
        <v>0.74867089476372495</v>
      </c>
      <c r="D5222" t="s">
        <v>2480</v>
      </c>
      <c r="E5222" t="s">
        <v>65</v>
      </c>
    </row>
    <row r="5223" spans="1:5" x14ac:dyDescent="0.3">
      <c r="A5223" t="s">
        <v>2059</v>
      </c>
      <c r="B5223" t="s">
        <v>132</v>
      </c>
      <c r="C5223">
        <v>0.74875178386600505</v>
      </c>
      <c r="D5223" t="s">
        <v>2480</v>
      </c>
      <c r="E5223" t="s">
        <v>65</v>
      </c>
    </row>
    <row r="5224" spans="1:5" x14ac:dyDescent="0.3">
      <c r="A5224" t="s">
        <v>1343</v>
      </c>
      <c r="B5224" t="s">
        <v>132</v>
      </c>
      <c r="C5224">
        <v>0.74884968240495398</v>
      </c>
      <c r="D5224" t="s">
        <v>2480</v>
      </c>
      <c r="E5224" t="s">
        <v>65</v>
      </c>
    </row>
    <row r="5225" spans="1:5" x14ac:dyDescent="0.3">
      <c r="A5225" t="s">
        <v>1102</v>
      </c>
      <c r="B5225" t="s">
        <v>66</v>
      </c>
      <c r="C5225">
        <v>0.74888565331291401</v>
      </c>
      <c r="D5225" t="s">
        <v>2480</v>
      </c>
      <c r="E5225" t="s">
        <v>65</v>
      </c>
    </row>
    <row r="5226" spans="1:5" x14ac:dyDescent="0.3">
      <c r="A5226" t="s">
        <v>696</v>
      </c>
      <c r="B5226" t="s">
        <v>2481</v>
      </c>
      <c r="C5226">
        <v>0.74953078021264263</v>
      </c>
      <c r="D5226" t="s">
        <v>2480</v>
      </c>
      <c r="E5226" t="s">
        <v>65</v>
      </c>
    </row>
    <row r="5227" spans="1:5" x14ac:dyDescent="0.3">
      <c r="A5227" t="s">
        <v>751</v>
      </c>
      <c r="B5227" t="s">
        <v>2481</v>
      </c>
      <c r="C5227">
        <v>0.74953078021264263</v>
      </c>
      <c r="D5227" t="s">
        <v>2480</v>
      </c>
      <c r="E5227" t="s">
        <v>65</v>
      </c>
    </row>
    <row r="5228" spans="1:5" x14ac:dyDescent="0.3">
      <c r="A5228" t="s">
        <v>752</v>
      </c>
      <c r="B5228" t="s">
        <v>2481</v>
      </c>
      <c r="C5228">
        <v>0.74953078021264263</v>
      </c>
      <c r="D5228" t="s">
        <v>2480</v>
      </c>
      <c r="E5228" t="s">
        <v>65</v>
      </c>
    </row>
    <row r="5229" spans="1:5" x14ac:dyDescent="0.3">
      <c r="A5229" t="s">
        <v>770</v>
      </c>
      <c r="B5229" t="s">
        <v>2481</v>
      </c>
      <c r="C5229">
        <v>0.74953078021264263</v>
      </c>
      <c r="D5229" t="s">
        <v>2480</v>
      </c>
      <c r="E5229" t="s">
        <v>65</v>
      </c>
    </row>
    <row r="5230" spans="1:5" x14ac:dyDescent="0.3">
      <c r="A5230" t="s">
        <v>808</v>
      </c>
      <c r="B5230" t="s">
        <v>2481</v>
      </c>
      <c r="C5230">
        <v>0.74953078021264263</v>
      </c>
      <c r="D5230" t="s">
        <v>2480</v>
      </c>
      <c r="E5230" t="s">
        <v>65</v>
      </c>
    </row>
    <row r="5231" spans="1:5" x14ac:dyDescent="0.3">
      <c r="A5231" t="s">
        <v>809</v>
      </c>
      <c r="B5231" t="s">
        <v>2481</v>
      </c>
      <c r="C5231">
        <v>0.74953078021264263</v>
      </c>
      <c r="D5231" t="s">
        <v>2480</v>
      </c>
      <c r="E5231" t="s">
        <v>65</v>
      </c>
    </row>
    <row r="5232" spans="1:5" x14ac:dyDescent="0.3">
      <c r="A5232" t="s">
        <v>810</v>
      </c>
      <c r="B5232" t="s">
        <v>2481</v>
      </c>
      <c r="C5232">
        <v>0.74953078021264263</v>
      </c>
      <c r="D5232" t="s">
        <v>2480</v>
      </c>
      <c r="E5232" t="s">
        <v>65</v>
      </c>
    </row>
    <row r="5233" spans="1:5" x14ac:dyDescent="0.3">
      <c r="A5233" t="s">
        <v>816</v>
      </c>
      <c r="B5233" t="s">
        <v>2481</v>
      </c>
      <c r="C5233">
        <v>0.74953078021264263</v>
      </c>
      <c r="D5233" t="s">
        <v>2480</v>
      </c>
      <c r="E5233" t="s">
        <v>65</v>
      </c>
    </row>
    <row r="5234" spans="1:5" x14ac:dyDescent="0.3">
      <c r="A5234" t="s">
        <v>865</v>
      </c>
      <c r="B5234" t="s">
        <v>2481</v>
      </c>
      <c r="C5234">
        <v>0.74953078021264263</v>
      </c>
      <c r="D5234" t="s">
        <v>2480</v>
      </c>
      <c r="E5234" t="s">
        <v>65</v>
      </c>
    </row>
    <row r="5235" spans="1:5" x14ac:dyDescent="0.3">
      <c r="A5235" t="s">
        <v>940</v>
      </c>
      <c r="B5235" t="s">
        <v>2481</v>
      </c>
      <c r="C5235">
        <v>0.74953078021264263</v>
      </c>
      <c r="D5235" t="s">
        <v>2480</v>
      </c>
      <c r="E5235" t="s">
        <v>65</v>
      </c>
    </row>
    <row r="5236" spans="1:5" x14ac:dyDescent="0.3">
      <c r="A5236" t="s">
        <v>987</v>
      </c>
      <c r="B5236" t="s">
        <v>2481</v>
      </c>
      <c r="C5236">
        <v>0.74960613657239561</v>
      </c>
      <c r="D5236" t="s">
        <v>2480</v>
      </c>
      <c r="E5236" t="s">
        <v>65</v>
      </c>
    </row>
    <row r="5237" spans="1:5" x14ac:dyDescent="0.3">
      <c r="A5237" t="s">
        <v>1144</v>
      </c>
      <c r="B5237" t="s">
        <v>132</v>
      </c>
      <c r="C5237">
        <v>0.74974727919003903</v>
      </c>
      <c r="D5237" t="s">
        <v>2480</v>
      </c>
      <c r="E5237" t="s">
        <v>65</v>
      </c>
    </row>
    <row r="5238" spans="1:5" x14ac:dyDescent="0.3">
      <c r="A5238" t="s">
        <v>346</v>
      </c>
      <c r="B5238" t="s">
        <v>66</v>
      </c>
      <c r="C5238">
        <v>0.74982794538310904</v>
      </c>
      <c r="D5238" t="s">
        <v>2480</v>
      </c>
      <c r="E5238" t="s">
        <v>65</v>
      </c>
    </row>
    <row r="5239" spans="1:5" x14ac:dyDescent="0.3">
      <c r="A5239" t="s">
        <v>719</v>
      </c>
      <c r="B5239" t="s">
        <v>132</v>
      </c>
      <c r="C5239">
        <v>0.74998005981201699</v>
      </c>
      <c r="D5239" t="s">
        <v>2480</v>
      </c>
      <c r="E5239" t="s">
        <v>65</v>
      </c>
    </row>
    <row r="5240" spans="1:5" x14ac:dyDescent="0.3">
      <c r="A5240" t="s">
        <v>545</v>
      </c>
      <c r="B5240" t="s">
        <v>66</v>
      </c>
      <c r="C5240">
        <v>0.75058947288599898</v>
      </c>
      <c r="D5240" t="s">
        <v>2480</v>
      </c>
      <c r="E5240" t="s">
        <v>65</v>
      </c>
    </row>
    <row r="5241" spans="1:5" x14ac:dyDescent="0.3">
      <c r="A5241" t="s">
        <v>1684</v>
      </c>
      <c r="B5241" t="s">
        <v>66</v>
      </c>
      <c r="C5241">
        <v>0.75066765158525095</v>
      </c>
      <c r="D5241" t="s">
        <v>2480</v>
      </c>
      <c r="E5241" t="s">
        <v>65</v>
      </c>
    </row>
    <row r="5242" spans="1:5" x14ac:dyDescent="0.3">
      <c r="A5242" t="s">
        <v>1467</v>
      </c>
      <c r="B5242" t="s">
        <v>132</v>
      </c>
      <c r="C5242">
        <v>0.75071415725191104</v>
      </c>
      <c r="D5242" t="s">
        <v>2480</v>
      </c>
      <c r="E5242" t="s">
        <v>65</v>
      </c>
    </row>
    <row r="5243" spans="1:5" x14ac:dyDescent="0.3">
      <c r="A5243" t="s">
        <v>1009</v>
      </c>
      <c r="B5243" t="s">
        <v>2481</v>
      </c>
      <c r="C5243">
        <v>0.75078881192771163</v>
      </c>
      <c r="D5243" t="s">
        <v>2480</v>
      </c>
      <c r="E5243" t="s">
        <v>65</v>
      </c>
    </row>
    <row r="5244" spans="1:5" x14ac:dyDescent="0.3">
      <c r="A5244" t="s">
        <v>1729</v>
      </c>
      <c r="B5244" t="s">
        <v>132</v>
      </c>
      <c r="C5244">
        <v>0.75080209228818995</v>
      </c>
      <c r="D5244" t="s">
        <v>2480</v>
      </c>
      <c r="E5244" t="s">
        <v>65</v>
      </c>
    </row>
    <row r="5245" spans="1:5" x14ac:dyDescent="0.3">
      <c r="A5245" t="s">
        <v>711</v>
      </c>
      <c r="B5245" t="s">
        <v>132</v>
      </c>
      <c r="C5245">
        <v>0.75111005848659496</v>
      </c>
      <c r="D5245" t="s">
        <v>2480</v>
      </c>
      <c r="E5245" t="s">
        <v>65</v>
      </c>
    </row>
    <row r="5246" spans="1:5" x14ac:dyDescent="0.3">
      <c r="A5246" t="s">
        <v>1553</v>
      </c>
      <c r="B5246" t="s">
        <v>132</v>
      </c>
      <c r="C5246">
        <v>0.75124174295923196</v>
      </c>
      <c r="D5246" t="s">
        <v>2480</v>
      </c>
      <c r="E5246" t="s">
        <v>65</v>
      </c>
    </row>
    <row r="5247" spans="1:5" x14ac:dyDescent="0.3">
      <c r="A5247" t="s">
        <v>1360</v>
      </c>
      <c r="B5247" t="s">
        <v>132</v>
      </c>
      <c r="C5247">
        <v>0.75145551274892697</v>
      </c>
      <c r="D5247" t="s">
        <v>2480</v>
      </c>
      <c r="E5247" t="s">
        <v>65</v>
      </c>
    </row>
    <row r="5248" spans="1:5" x14ac:dyDescent="0.3">
      <c r="A5248" t="s">
        <v>1658</v>
      </c>
      <c r="B5248" t="s">
        <v>132</v>
      </c>
      <c r="C5248">
        <v>0.75148740353661303</v>
      </c>
      <c r="D5248" t="s">
        <v>2480</v>
      </c>
      <c r="E5248" t="s">
        <v>65</v>
      </c>
    </row>
    <row r="5249" spans="1:5" x14ac:dyDescent="0.3">
      <c r="A5249" t="s">
        <v>1025</v>
      </c>
      <c r="B5249" t="s">
        <v>66</v>
      </c>
      <c r="C5249">
        <v>0.75156622950510599</v>
      </c>
      <c r="D5249" t="s">
        <v>2480</v>
      </c>
      <c r="E5249" t="s">
        <v>65</v>
      </c>
    </row>
    <row r="5250" spans="1:5" x14ac:dyDescent="0.3">
      <c r="A5250" t="s">
        <v>1514</v>
      </c>
      <c r="B5250" t="s">
        <v>132</v>
      </c>
      <c r="C5250">
        <v>0.75171477327409697</v>
      </c>
      <c r="D5250" t="s">
        <v>2480</v>
      </c>
      <c r="E5250" t="s">
        <v>65</v>
      </c>
    </row>
    <row r="5251" spans="1:5" x14ac:dyDescent="0.3">
      <c r="A5251" t="s">
        <v>1290</v>
      </c>
      <c r="B5251" t="s">
        <v>66</v>
      </c>
      <c r="C5251">
        <v>0.75189884255121597</v>
      </c>
      <c r="D5251" t="s">
        <v>2480</v>
      </c>
      <c r="E5251" t="s">
        <v>65</v>
      </c>
    </row>
    <row r="5252" spans="1:5" x14ac:dyDescent="0.3">
      <c r="A5252" t="s">
        <v>1274</v>
      </c>
      <c r="B5252" t="s">
        <v>113</v>
      </c>
      <c r="C5252">
        <v>0.75205960544944572</v>
      </c>
      <c r="D5252" t="s">
        <v>2480</v>
      </c>
      <c r="E5252" t="s">
        <v>65</v>
      </c>
    </row>
    <row r="5253" spans="1:5" x14ac:dyDescent="0.3">
      <c r="A5253" t="s">
        <v>565</v>
      </c>
      <c r="B5253" t="s">
        <v>2481</v>
      </c>
      <c r="C5253">
        <v>0.75213728115743039</v>
      </c>
      <c r="D5253" t="s">
        <v>2480</v>
      </c>
      <c r="E5253" t="s">
        <v>65</v>
      </c>
    </row>
    <row r="5254" spans="1:5" x14ac:dyDescent="0.3">
      <c r="A5254" t="s">
        <v>1295</v>
      </c>
      <c r="B5254" t="s">
        <v>66</v>
      </c>
      <c r="C5254">
        <v>0.75219436966915398</v>
      </c>
      <c r="D5254" t="s">
        <v>2480</v>
      </c>
      <c r="E5254" t="s">
        <v>65</v>
      </c>
    </row>
    <row r="5255" spans="1:5" x14ac:dyDescent="0.3">
      <c r="A5255" t="s">
        <v>1393</v>
      </c>
      <c r="B5255" t="s">
        <v>132</v>
      </c>
      <c r="C5255">
        <v>0.75236574850166105</v>
      </c>
      <c r="D5255" t="s">
        <v>2480</v>
      </c>
      <c r="E5255" t="s">
        <v>65</v>
      </c>
    </row>
    <row r="5256" spans="1:5" x14ac:dyDescent="0.3">
      <c r="A5256" t="s">
        <v>1457</v>
      </c>
      <c r="B5256" t="s">
        <v>66</v>
      </c>
      <c r="C5256">
        <v>0.75242309652211903</v>
      </c>
      <c r="D5256" t="s">
        <v>2480</v>
      </c>
      <c r="E5256" t="s">
        <v>65</v>
      </c>
    </row>
    <row r="5257" spans="1:5" x14ac:dyDescent="0.3">
      <c r="A5257" t="s">
        <v>1525</v>
      </c>
      <c r="B5257" t="s">
        <v>132</v>
      </c>
      <c r="C5257">
        <v>0.75264562854713801</v>
      </c>
      <c r="D5257" t="s">
        <v>2480</v>
      </c>
      <c r="E5257" t="s">
        <v>65</v>
      </c>
    </row>
    <row r="5258" spans="1:5" x14ac:dyDescent="0.3">
      <c r="A5258" t="s">
        <v>1451</v>
      </c>
      <c r="B5258" t="s">
        <v>66</v>
      </c>
      <c r="C5258">
        <v>0.75269298923054595</v>
      </c>
      <c r="D5258" t="s">
        <v>2480</v>
      </c>
      <c r="E5258" t="s">
        <v>65</v>
      </c>
    </row>
    <row r="5259" spans="1:5" x14ac:dyDescent="0.3">
      <c r="A5259" t="s">
        <v>743</v>
      </c>
      <c r="B5259" t="s">
        <v>132</v>
      </c>
      <c r="C5259">
        <v>0.75272456148846101</v>
      </c>
      <c r="D5259" t="s">
        <v>2480</v>
      </c>
      <c r="E5259" t="s">
        <v>65</v>
      </c>
    </row>
    <row r="5260" spans="1:5" x14ac:dyDescent="0.3">
      <c r="A5260" t="s">
        <v>653</v>
      </c>
      <c r="B5260" t="s">
        <v>113</v>
      </c>
      <c r="C5260">
        <v>0.75286597340370931</v>
      </c>
      <c r="D5260" t="s">
        <v>2480</v>
      </c>
      <c r="E5260" t="s">
        <v>65</v>
      </c>
    </row>
    <row r="5261" spans="1:5" x14ac:dyDescent="0.3">
      <c r="A5261" t="s">
        <v>1211</v>
      </c>
      <c r="B5261" t="s">
        <v>113</v>
      </c>
      <c r="C5261">
        <v>0.75289894837295768</v>
      </c>
      <c r="D5261" t="s">
        <v>2480</v>
      </c>
      <c r="E5261" t="s">
        <v>65</v>
      </c>
    </row>
    <row r="5262" spans="1:5" x14ac:dyDescent="0.3">
      <c r="A5262" t="s">
        <v>1246</v>
      </c>
      <c r="B5262" t="s">
        <v>132</v>
      </c>
      <c r="C5262">
        <v>0.75310908872292703</v>
      </c>
      <c r="D5262" t="s">
        <v>2480</v>
      </c>
      <c r="E5262" t="s">
        <v>65</v>
      </c>
    </row>
    <row r="5263" spans="1:5" x14ac:dyDescent="0.3">
      <c r="A5263" t="s">
        <v>1432</v>
      </c>
      <c r="B5263" t="s">
        <v>66</v>
      </c>
      <c r="C5263">
        <v>0.75318219451223301</v>
      </c>
      <c r="D5263" t="s">
        <v>2480</v>
      </c>
      <c r="E5263" t="s">
        <v>65</v>
      </c>
    </row>
    <row r="5264" spans="1:5" x14ac:dyDescent="0.3">
      <c r="A5264" t="s">
        <v>1362</v>
      </c>
      <c r="B5264" t="s">
        <v>113</v>
      </c>
      <c r="C5264">
        <v>0.75318921830994157</v>
      </c>
      <c r="D5264" t="s">
        <v>2480</v>
      </c>
      <c r="E5264" t="s">
        <v>65</v>
      </c>
    </row>
    <row r="5265" spans="1:5" x14ac:dyDescent="0.3">
      <c r="A5265" t="s">
        <v>1092</v>
      </c>
      <c r="B5265" t="s">
        <v>66</v>
      </c>
      <c r="C5265">
        <v>0.75352686579097194</v>
      </c>
      <c r="D5265" t="s">
        <v>2480</v>
      </c>
      <c r="E5265" t="s">
        <v>65</v>
      </c>
    </row>
    <row r="5266" spans="1:5" x14ac:dyDescent="0.3">
      <c r="A5266" t="s">
        <v>1366</v>
      </c>
      <c r="B5266" t="s">
        <v>66</v>
      </c>
      <c r="C5266">
        <v>0.75383602445896403</v>
      </c>
      <c r="D5266" t="s">
        <v>2480</v>
      </c>
      <c r="E5266" t="s">
        <v>65</v>
      </c>
    </row>
    <row r="5267" spans="1:5" x14ac:dyDescent="0.3">
      <c r="A5267" t="s">
        <v>701</v>
      </c>
      <c r="B5267" t="s">
        <v>2481</v>
      </c>
      <c r="C5267">
        <v>0.75386799061167564</v>
      </c>
      <c r="D5267" t="s">
        <v>2480</v>
      </c>
      <c r="E5267" t="s">
        <v>65</v>
      </c>
    </row>
    <row r="5268" spans="1:5" x14ac:dyDescent="0.3">
      <c r="A5268" t="s">
        <v>1803</v>
      </c>
      <c r="B5268" t="s">
        <v>132</v>
      </c>
      <c r="C5268">
        <v>0.75390358265157098</v>
      </c>
      <c r="D5268" t="s">
        <v>2480</v>
      </c>
      <c r="E5268" t="s">
        <v>65</v>
      </c>
    </row>
    <row r="5269" spans="1:5" x14ac:dyDescent="0.3">
      <c r="A5269" t="s">
        <v>2307</v>
      </c>
      <c r="B5269" t="s">
        <v>132</v>
      </c>
      <c r="C5269">
        <v>0.75399697768638796</v>
      </c>
      <c r="D5269" t="s">
        <v>2480</v>
      </c>
      <c r="E5269" t="s">
        <v>65</v>
      </c>
    </row>
    <row r="5270" spans="1:5" x14ac:dyDescent="0.3">
      <c r="A5270" t="s">
        <v>1666</v>
      </c>
      <c r="B5270" t="s">
        <v>113</v>
      </c>
      <c r="C5270">
        <v>0.75404779492294605</v>
      </c>
      <c r="D5270" t="s">
        <v>2480</v>
      </c>
      <c r="E5270" t="s">
        <v>65</v>
      </c>
    </row>
    <row r="5271" spans="1:5" x14ac:dyDescent="0.3">
      <c r="A5271" t="s">
        <v>794</v>
      </c>
      <c r="B5271" t="s">
        <v>113</v>
      </c>
      <c r="C5271">
        <v>0.75420513138425449</v>
      </c>
      <c r="D5271" t="s">
        <v>2480</v>
      </c>
      <c r="E5271" t="s">
        <v>65</v>
      </c>
    </row>
    <row r="5272" spans="1:5" x14ac:dyDescent="0.3">
      <c r="A5272" t="s">
        <v>401</v>
      </c>
      <c r="B5272" t="s">
        <v>113</v>
      </c>
      <c r="C5272">
        <v>0.75462057575607022</v>
      </c>
      <c r="D5272" t="s">
        <v>2480</v>
      </c>
      <c r="E5272" t="s">
        <v>65</v>
      </c>
    </row>
    <row r="5273" spans="1:5" x14ac:dyDescent="0.3">
      <c r="A5273" t="s">
        <v>959</v>
      </c>
      <c r="B5273" t="s">
        <v>132</v>
      </c>
      <c r="C5273">
        <v>0.75465978019124402</v>
      </c>
      <c r="D5273" t="s">
        <v>2480</v>
      </c>
      <c r="E5273" t="s">
        <v>65</v>
      </c>
    </row>
    <row r="5274" spans="1:5" x14ac:dyDescent="0.3">
      <c r="A5274" t="s">
        <v>495</v>
      </c>
      <c r="B5274" t="s">
        <v>66</v>
      </c>
      <c r="C5274">
        <v>0.75481236960464204</v>
      </c>
      <c r="D5274" t="s">
        <v>2480</v>
      </c>
      <c r="E5274" t="s">
        <v>65</v>
      </c>
    </row>
    <row r="5275" spans="1:5" x14ac:dyDescent="0.3">
      <c r="A5275" t="s">
        <v>1422</v>
      </c>
      <c r="B5275" t="s">
        <v>113</v>
      </c>
      <c r="C5275">
        <v>0.75504907765760298</v>
      </c>
      <c r="D5275" t="s">
        <v>2480</v>
      </c>
      <c r="E5275" t="s">
        <v>65</v>
      </c>
    </row>
    <row r="5276" spans="1:5" x14ac:dyDescent="0.3">
      <c r="A5276" t="s">
        <v>717</v>
      </c>
      <c r="B5276" t="s">
        <v>66</v>
      </c>
      <c r="C5276">
        <v>0.75512506699009097</v>
      </c>
      <c r="D5276" t="s">
        <v>2480</v>
      </c>
      <c r="E5276" t="s">
        <v>65</v>
      </c>
    </row>
    <row r="5277" spans="1:5" x14ac:dyDescent="0.3">
      <c r="A5277" t="s">
        <v>1020</v>
      </c>
      <c r="B5277" t="s">
        <v>2481</v>
      </c>
      <c r="C5277">
        <v>0.75514169389142383</v>
      </c>
      <c r="D5277" t="s">
        <v>2480</v>
      </c>
      <c r="E5277" t="s">
        <v>65</v>
      </c>
    </row>
    <row r="5278" spans="1:5" x14ac:dyDescent="0.3">
      <c r="A5278" t="s">
        <v>1859</v>
      </c>
      <c r="B5278" t="s">
        <v>132</v>
      </c>
      <c r="C5278">
        <v>0.75526990581025499</v>
      </c>
      <c r="D5278" t="s">
        <v>2480</v>
      </c>
      <c r="E5278" t="s">
        <v>65</v>
      </c>
    </row>
    <row r="5279" spans="1:5" x14ac:dyDescent="0.3">
      <c r="A5279" t="s">
        <v>552</v>
      </c>
      <c r="B5279" t="s">
        <v>2481</v>
      </c>
      <c r="C5279">
        <v>0.75527983684856248</v>
      </c>
      <c r="D5279" t="s">
        <v>2480</v>
      </c>
      <c r="E5279" t="s">
        <v>65</v>
      </c>
    </row>
    <row r="5280" spans="1:5" x14ac:dyDescent="0.3">
      <c r="A5280" t="s">
        <v>961</v>
      </c>
      <c r="B5280" t="s">
        <v>2481</v>
      </c>
      <c r="C5280">
        <v>0.75531111789273808</v>
      </c>
      <c r="D5280" t="s">
        <v>2480</v>
      </c>
      <c r="E5280" t="s">
        <v>65</v>
      </c>
    </row>
    <row r="5281" spans="1:5" x14ac:dyDescent="0.3">
      <c r="A5281" t="s">
        <v>1129</v>
      </c>
      <c r="B5281" t="s">
        <v>132</v>
      </c>
      <c r="C5281">
        <v>0.755322238173606</v>
      </c>
      <c r="D5281" t="s">
        <v>2480</v>
      </c>
      <c r="E5281" t="s">
        <v>65</v>
      </c>
    </row>
    <row r="5282" spans="1:5" x14ac:dyDescent="0.3">
      <c r="A5282" t="s">
        <v>446</v>
      </c>
      <c r="B5282" t="s">
        <v>132</v>
      </c>
      <c r="C5282">
        <v>0.75549539434761503</v>
      </c>
      <c r="D5282" t="s">
        <v>2480</v>
      </c>
      <c r="E5282" t="s">
        <v>65</v>
      </c>
    </row>
    <row r="5283" spans="1:5" x14ac:dyDescent="0.3">
      <c r="A5283" t="s">
        <v>1522</v>
      </c>
      <c r="B5283" t="s">
        <v>66</v>
      </c>
      <c r="C5283">
        <v>0.75554063076759304</v>
      </c>
      <c r="D5283" t="s">
        <v>2480</v>
      </c>
      <c r="E5283" t="s">
        <v>65</v>
      </c>
    </row>
    <row r="5284" spans="1:5" x14ac:dyDescent="0.3">
      <c r="A5284" t="s">
        <v>1433</v>
      </c>
      <c r="B5284" t="s">
        <v>113</v>
      </c>
      <c r="C5284">
        <v>0.75558657886174108</v>
      </c>
      <c r="D5284" t="s">
        <v>2480</v>
      </c>
      <c r="E5284" t="s">
        <v>65</v>
      </c>
    </row>
    <row r="5285" spans="1:5" x14ac:dyDescent="0.3">
      <c r="A5285" t="s">
        <v>1447</v>
      </c>
      <c r="B5285" t="s">
        <v>66</v>
      </c>
      <c r="C5285">
        <v>0.75564092700935603</v>
      </c>
      <c r="D5285" t="s">
        <v>2480</v>
      </c>
      <c r="E5285" t="s">
        <v>65</v>
      </c>
    </row>
    <row r="5286" spans="1:5" x14ac:dyDescent="0.3">
      <c r="A5286" t="s">
        <v>388</v>
      </c>
      <c r="B5286" t="s">
        <v>66</v>
      </c>
      <c r="C5286">
        <v>0.75585366928792097</v>
      </c>
      <c r="D5286" t="s">
        <v>2480</v>
      </c>
      <c r="E5286" t="s">
        <v>65</v>
      </c>
    </row>
    <row r="5287" spans="1:5" x14ac:dyDescent="0.3">
      <c r="A5287" t="s">
        <v>1978</v>
      </c>
      <c r="B5287" t="s">
        <v>132</v>
      </c>
      <c r="C5287">
        <v>0.75596248785241305</v>
      </c>
      <c r="D5287" t="s">
        <v>2480</v>
      </c>
      <c r="E5287" t="s">
        <v>65</v>
      </c>
    </row>
    <row r="5288" spans="1:5" x14ac:dyDescent="0.3">
      <c r="A5288" t="s">
        <v>1385</v>
      </c>
      <c r="B5288" t="s">
        <v>132</v>
      </c>
      <c r="C5288">
        <v>0.75596375499938995</v>
      </c>
      <c r="D5288" t="s">
        <v>2480</v>
      </c>
      <c r="E5288" t="s">
        <v>65</v>
      </c>
    </row>
    <row r="5289" spans="1:5" x14ac:dyDescent="0.3">
      <c r="A5289" t="s">
        <v>2036</v>
      </c>
      <c r="B5289" t="s">
        <v>132</v>
      </c>
      <c r="C5289">
        <v>0.756304301656335</v>
      </c>
      <c r="D5289" t="s">
        <v>2480</v>
      </c>
      <c r="E5289" t="s">
        <v>65</v>
      </c>
    </row>
    <row r="5290" spans="1:5" x14ac:dyDescent="0.3">
      <c r="A5290" t="s">
        <v>572</v>
      </c>
      <c r="B5290" t="s">
        <v>66</v>
      </c>
      <c r="C5290">
        <v>0.75632509781536605</v>
      </c>
      <c r="D5290" t="s">
        <v>2480</v>
      </c>
      <c r="E5290" t="s">
        <v>65</v>
      </c>
    </row>
    <row r="5291" spans="1:5" x14ac:dyDescent="0.3">
      <c r="A5291" t="s">
        <v>1328</v>
      </c>
      <c r="B5291" t="s">
        <v>132</v>
      </c>
      <c r="C5291">
        <v>0.75647299350552599</v>
      </c>
      <c r="D5291" t="s">
        <v>2480</v>
      </c>
      <c r="E5291" t="s">
        <v>65</v>
      </c>
    </row>
    <row r="5292" spans="1:5" x14ac:dyDescent="0.3">
      <c r="A5292" t="s">
        <v>559</v>
      </c>
      <c r="B5292" t="s">
        <v>2481</v>
      </c>
      <c r="C5292">
        <v>0.75648367293344132</v>
      </c>
      <c r="D5292" t="s">
        <v>2480</v>
      </c>
      <c r="E5292" t="s">
        <v>65</v>
      </c>
    </row>
    <row r="5293" spans="1:5" x14ac:dyDescent="0.3">
      <c r="A5293" t="s">
        <v>488</v>
      </c>
      <c r="B5293" t="s">
        <v>113</v>
      </c>
      <c r="C5293">
        <v>0.75674386741369581</v>
      </c>
      <c r="D5293" t="s">
        <v>2480</v>
      </c>
      <c r="E5293" t="s">
        <v>65</v>
      </c>
    </row>
    <row r="5294" spans="1:5" x14ac:dyDescent="0.3">
      <c r="A5294" t="s">
        <v>1678</v>
      </c>
      <c r="B5294" t="s">
        <v>66</v>
      </c>
      <c r="C5294">
        <v>0.75692874896532003</v>
      </c>
      <c r="D5294" t="s">
        <v>2480</v>
      </c>
      <c r="E5294" t="s">
        <v>65</v>
      </c>
    </row>
    <row r="5295" spans="1:5" x14ac:dyDescent="0.3">
      <c r="A5295" t="s">
        <v>1347</v>
      </c>
      <c r="B5295" t="s">
        <v>113</v>
      </c>
      <c r="C5295">
        <v>0.75698311062061341</v>
      </c>
      <c r="D5295" t="s">
        <v>2480</v>
      </c>
      <c r="E5295" t="s">
        <v>65</v>
      </c>
    </row>
    <row r="5296" spans="1:5" x14ac:dyDescent="0.3">
      <c r="A5296" t="s">
        <v>2140</v>
      </c>
      <c r="B5296" t="s">
        <v>132</v>
      </c>
      <c r="C5296">
        <v>0.75701455828051001</v>
      </c>
      <c r="D5296" t="s">
        <v>2480</v>
      </c>
      <c r="E5296" t="s">
        <v>65</v>
      </c>
    </row>
    <row r="5297" spans="1:5" x14ac:dyDescent="0.3">
      <c r="A5297" t="s">
        <v>793</v>
      </c>
      <c r="B5297" t="s">
        <v>113</v>
      </c>
      <c r="C5297">
        <v>0.75712416501837998</v>
      </c>
      <c r="D5297" t="s">
        <v>2480</v>
      </c>
      <c r="E5297" t="s">
        <v>65</v>
      </c>
    </row>
    <row r="5298" spans="1:5" x14ac:dyDescent="0.3">
      <c r="A5298" t="s">
        <v>2208</v>
      </c>
      <c r="B5298" t="s">
        <v>132</v>
      </c>
      <c r="C5298">
        <v>0.75721328377788899</v>
      </c>
      <c r="D5298" t="s">
        <v>2480</v>
      </c>
      <c r="E5298" t="s">
        <v>65</v>
      </c>
    </row>
    <row r="5299" spans="1:5" x14ac:dyDescent="0.3">
      <c r="A5299" t="s">
        <v>1373</v>
      </c>
      <c r="B5299" t="s">
        <v>113</v>
      </c>
      <c r="C5299">
        <v>0.7576353121942373</v>
      </c>
      <c r="D5299" t="s">
        <v>2480</v>
      </c>
      <c r="E5299" t="s">
        <v>65</v>
      </c>
    </row>
    <row r="5300" spans="1:5" x14ac:dyDescent="0.3">
      <c r="A5300" t="s">
        <v>2240</v>
      </c>
      <c r="B5300" t="s">
        <v>132</v>
      </c>
      <c r="C5300">
        <v>0.75764159958398003</v>
      </c>
      <c r="D5300" t="s">
        <v>2480</v>
      </c>
      <c r="E5300" t="s">
        <v>65</v>
      </c>
    </row>
    <row r="5301" spans="1:5" x14ac:dyDescent="0.3">
      <c r="A5301" t="s">
        <v>1325</v>
      </c>
      <c r="B5301" t="s">
        <v>132</v>
      </c>
      <c r="C5301">
        <v>0.75768294980778095</v>
      </c>
      <c r="D5301" t="s">
        <v>2480</v>
      </c>
      <c r="E5301" t="s">
        <v>65</v>
      </c>
    </row>
    <row r="5302" spans="1:5" x14ac:dyDescent="0.3">
      <c r="A5302" t="s">
        <v>344</v>
      </c>
      <c r="B5302" t="s">
        <v>66</v>
      </c>
      <c r="C5302">
        <v>0.75781476018804195</v>
      </c>
      <c r="D5302" t="s">
        <v>2480</v>
      </c>
      <c r="E5302" t="s">
        <v>65</v>
      </c>
    </row>
    <row r="5303" spans="1:5" x14ac:dyDescent="0.3">
      <c r="A5303" t="s">
        <v>1358</v>
      </c>
      <c r="B5303" t="s">
        <v>66</v>
      </c>
      <c r="C5303">
        <v>0.75786758651018205</v>
      </c>
      <c r="D5303" t="s">
        <v>2480</v>
      </c>
      <c r="E5303" t="s">
        <v>65</v>
      </c>
    </row>
    <row r="5304" spans="1:5" x14ac:dyDescent="0.3">
      <c r="A5304" t="s">
        <v>1291</v>
      </c>
      <c r="B5304" t="s">
        <v>113</v>
      </c>
      <c r="C5304">
        <v>0.75827390135025596</v>
      </c>
      <c r="D5304" t="s">
        <v>2480</v>
      </c>
      <c r="E5304" t="s">
        <v>65</v>
      </c>
    </row>
    <row r="5305" spans="1:5" x14ac:dyDescent="0.3">
      <c r="A5305" t="s">
        <v>1367</v>
      </c>
      <c r="B5305" t="s">
        <v>66</v>
      </c>
      <c r="C5305">
        <v>0.75827462903806797</v>
      </c>
      <c r="D5305" t="s">
        <v>2480</v>
      </c>
      <c r="E5305" t="s">
        <v>65</v>
      </c>
    </row>
    <row r="5306" spans="1:5" x14ac:dyDescent="0.3">
      <c r="A5306" t="s">
        <v>854</v>
      </c>
      <c r="B5306" t="s">
        <v>132</v>
      </c>
      <c r="C5306">
        <v>0.75830376406331201</v>
      </c>
      <c r="D5306" t="s">
        <v>2480</v>
      </c>
      <c r="E5306" t="s">
        <v>65</v>
      </c>
    </row>
    <row r="5307" spans="1:5" x14ac:dyDescent="0.3">
      <c r="A5307" t="s">
        <v>1156</v>
      </c>
      <c r="B5307" t="s">
        <v>113</v>
      </c>
      <c r="C5307">
        <v>0.75845749478225799</v>
      </c>
      <c r="D5307" t="s">
        <v>2480</v>
      </c>
      <c r="E5307" t="s">
        <v>65</v>
      </c>
    </row>
    <row r="5308" spans="1:5" x14ac:dyDescent="0.3">
      <c r="A5308" t="s">
        <v>1665</v>
      </c>
      <c r="B5308" t="s">
        <v>113</v>
      </c>
      <c r="C5308">
        <v>0.758722400943732</v>
      </c>
      <c r="D5308" t="s">
        <v>2480</v>
      </c>
      <c r="E5308" t="s">
        <v>65</v>
      </c>
    </row>
    <row r="5309" spans="1:5" x14ac:dyDescent="0.3">
      <c r="A5309" t="s">
        <v>1360</v>
      </c>
      <c r="B5309" t="s">
        <v>113</v>
      </c>
      <c r="C5309">
        <v>0.75879325453284996</v>
      </c>
      <c r="D5309" t="s">
        <v>2480</v>
      </c>
      <c r="E5309" t="s">
        <v>65</v>
      </c>
    </row>
    <row r="5310" spans="1:5" x14ac:dyDescent="0.3">
      <c r="A5310" t="s">
        <v>1519</v>
      </c>
      <c r="B5310" t="s">
        <v>66</v>
      </c>
      <c r="C5310">
        <v>0.75897406012540403</v>
      </c>
      <c r="D5310" t="s">
        <v>2480</v>
      </c>
      <c r="E5310" t="s">
        <v>65</v>
      </c>
    </row>
    <row r="5311" spans="1:5" x14ac:dyDescent="0.3">
      <c r="A5311" t="s">
        <v>1198</v>
      </c>
      <c r="B5311" t="s">
        <v>132</v>
      </c>
      <c r="C5311">
        <v>0.75897951170407996</v>
      </c>
      <c r="D5311" t="s">
        <v>2480</v>
      </c>
      <c r="E5311" t="s">
        <v>65</v>
      </c>
    </row>
    <row r="5312" spans="1:5" x14ac:dyDescent="0.3">
      <c r="A5312" t="s">
        <v>2232</v>
      </c>
      <c r="B5312" t="s">
        <v>132</v>
      </c>
      <c r="C5312">
        <v>0.75901969010381698</v>
      </c>
      <c r="D5312" t="s">
        <v>2480</v>
      </c>
      <c r="E5312" t="s">
        <v>65</v>
      </c>
    </row>
    <row r="5313" spans="1:5" x14ac:dyDescent="0.3">
      <c r="A5313" t="s">
        <v>130</v>
      </c>
      <c r="B5313" t="s">
        <v>132</v>
      </c>
      <c r="C5313">
        <v>0.75904962720046398</v>
      </c>
      <c r="D5313" t="s">
        <v>2480</v>
      </c>
      <c r="E5313" t="s">
        <v>65</v>
      </c>
    </row>
    <row r="5314" spans="1:5" x14ac:dyDescent="0.3">
      <c r="A5314" t="s">
        <v>715</v>
      </c>
      <c r="B5314" t="s">
        <v>2481</v>
      </c>
      <c r="C5314">
        <v>0.75916753755383404</v>
      </c>
      <c r="D5314" t="s">
        <v>2480</v>
      </c>
      <c r="E5314" t="s">
        <v>65</v>
      </c>
    </row>
    <row r="5315" spans="1:5" x14ac:dyDescent="0.3">
      <c r="A5315" t="s">
        <v>1122</v>
      </c>
      <c r="B5315" t="s">
        <v>113</v>
      </c>
      <c r="C5315">
        <v>0.75917550801186795</v>
      </c>
      <c r="D5315" t="s">
        <v>2480</v>
      </c>
      <c r="E5315" t="s">
        <v>65</v>
      </c>
    </row>
    <row r="5316" spans="1:5" x14ac:dyDescent="0.3">
      <c r="A5316" t="s">
        <v>1714</v>
      </c>
      <c r="B5316" t="s">
        <v>132</v>
      </c>
      <c r="C5316">
        <v>0.75917560033244103</v>
      </c>
      <c r="D5316" t="s">
        <v>2480</v>
      </c>
      <c r="E5316" t="s">
        <v>65</v>
      </c>
    </row>
    <row r="5317" spans="1:5" x14ac:dyDescent="0.3">
      <c r="A5317" t="s">
        <v>992</v>
      </c>
      <c r="B5317" t="s">
        <v>132</v>
      </c>
      <c r="C5317">
        <v>0.75964498856780305</v>
      </c>
      <c r="D5317" t="s">
        <v>2480</v>
      </c>
      <c r="E5317" t="s">
        <v>65</v>
      </c>
    </row>
    <row r="5318" spans="1:5" x14ac:dyDescent="0.3">
      <c r="A5318" t="s">
        <v>1337</v>
      </c>
      <c r="B5318" t="s">
        <v>113</v>
      </c>
      <c r="C5318">
        <v>0.75965389382536896</v>
      </c>
      <c r="D5318" t="s">
        <v>2480</v>
      </c>
      <c r="E5318" t="s">
        <v>65</v>
      </c>
    </row>
    <row r="5319" spans="1:5" x14ac:dyDescent="0.3">
      <c r="A5319" t="s">
        <v>982</v>
      </c>
      <c r="B5319" t="s">
        <v>132</v>
      </c>
      <c r="C5319">
        <v>0.75968621918381796</v>
      </c>
      <c r="D5319" t="s">
        <v>2480</v>
      </c>
      <c r="E5319" t="s">
        <v>65</v>
      </c>
    </row>
    <row r="5320" spans="1:5" x14ac:dyDescent="0.3">
      <c r="A5320" t="s">
        <v>1329</v>
      </c>
      <c r="B5320" t="s">
        <v>132</v>
      </c>
      <c r="C5320">
        <v>0.75974969461854502</v>
      </c>
      <c r="D5320" t="s">
        <v>2480</v>
      </c>
      <c r="E5320" t="s">
        <v>65</v>
      </c>
    </row>
    <row r="5321" spans="1:5" x14ac:dyDescent="0.3">
      <c r="A5321" t="s">
        <v>798</v>
      </c>
      <c r="B5321" t="s">
        <v>113</v>
      </c>
      <c r="C5321">
        <v>0.75987124415044038</v>
      </c>
      <c r="D5321" t="s">
        <v>2480</v>
      </c>
      <c r="E5321" t="s">
        <v>65</v>
      </c>
    </row>
    <row r="5322" spans="1:5" x14ac:dyDescent="0.3">
      <c r="A5322" t="s">
        <v>662</v>
      </c>
      <c r="B5322" t="s">
        <v>132</v>
      </c>
      <c r="C5322">
        <v>0.75988788050619605</v>
      </c>
      <c r="D5322" t="s">
        <v>2480</v>
      </c>
      <c r="E5322" t="s">
        <v>65</v>
      </c>
    </row>
    <row r="5323" spans="1:5" x14ac:dyDescent="0.3">
      <c r="A5323" t="s">
        <v>578</v>
      </c>
      <c r="B5323" t="s">
        <v>113</v>
      </c>
      <c r="C5323">
        <v>0.75991507886876952</v>
      </c>
      <c r="D5323" t="s">
        <v>2480</v>
      </c>
      <c r="E5323" t="s">
        <v>65</v>
      </c>
    </row>
    <row r="5324" spans="1:5" x14ac:dyDescent="0.3">
      <c r="A5324" t="s">
        <v>550</v>
      </c>
      <c r="B5324" t="s">
        <v>132</v>
      </c>
      <c r="C5324">
        <v>0.75992415073282005</v>
      </c>
      <c r="D5324" t="s">
        <v>2480</v>
      </c>
      <c r="E5324" t="s">
        <v>65</v>
      </c>
    </row>
    <row r="5325" spans="1:5" x14ac:dyDescent="0.3">
      <c r="A5325" t="s">
        <v>1437</v>
      </c>
      <c r="B5325" t="s">
        <v>66</v>
      </c>
      <c r="C5325">
        <v>0.75999481413553305</v>
      </c>
      <c r="D5325" t="s">
        <v>2480</v>
      </c>
      <c r="E5325" t="s">
        <v>65</v>
      </c>
    </row>
    <row r="5326" spans="1:5" x14ac:dyDescent="0.3">
      <c r="A5326" t="s">
        <v>1101</v>
      </c>
      <c r="B5326" t="s">
        <v>66</v>
      </c>
      <c r="C5326">
        <v>0.76032188805974499</v>
      </c>
      <c r="D5326" t="s">
        <v>2480</v>
      </c>
      <c r="E5326" t="s">
        <v>65</v>
      </c>
    </row>
    <row r="5327" spans="1:5" x14ac:dyDescent="0.3">
      <c r="A5327" t="s">
        <v>1551</v>
      </c>
      <c r="B5327" t="s">
        <v>66</v>
      </c>
      <c r="C5327">
        <v>0.76049493735554996</v>
      </c>
      <c r="D5327" t="s">
        <v>2480</v>
      </c>
      <c r="E5327" t="s">
        <v>65</v>
      </c>
    </row>
    <row r="5328" spans="1:5" x14ac:dyDescent="0.3">
      <c r="A5328" t="s">
        <v>725</v>
      </c>
      <c r="B5328" t="s">
        <v>2481</v>
      </c>
      <c r="C5328">
        <v>0.76059252977804337</v>
      </c>
      <c r="D5328" t="s">
        <v>2480</v>
      </c>
      <c r="E5328" t="s">
        <v>65</v>
      </c>
    </row>
    <row r="5329" spans="1:5" x14ac:dyDescent="0.3">
      <c r="A5329" t="s">
        <v>972</v>
      </c>
      <c r="B5329" t="s">
        <v>132</v>
      </c>
      <c r="C5329">
        <v>0.76069638034590503</v>
      </c>
      <c r="D5329" t="s">
        <v>2480</v>
      </c>
      <c r="E5329" t="s">
        <v>65</v>
      </c>
    </row>
    <row r="5330" spans="1:5" x14ac:dyDescent="0.3">
      <c r="A5330" t="s">
        <v>1123</v>
      </c>
      <c r="B5330" t="s">
        <v>132</v>
      </c>
      <c r="C5330">
        <v>0.76073498077567603</v>
      </c>
      <c r="D5330" t="s">
        <v>2480</v>
      </c>
      <c r="E5330" t="s">
        <v>65</v>
      </c>
    </row>
    <row r="5331" spans="1:5" x14ac:dyDescent="0.3">
      <c r="A5331" t="s">
        <v>792</v>
      </c>
      <c r="B5331" t="s">
        <v>113</v>
      </c>
      <c r="C5331">
        <v>0.76097336828442763</v>
      </c>
      <c r="D5331" t="s">
        <v>2480</v>
      </c>
      <c r="E5331" t="s">
        <v>65</v>
      </c>
    </row>
    <row r="5332" spans="1:5" x14ac:dyDescent="0.3">
      <c r="A5332" t="s">
        <v>1691</v>
      </c>
      <c r="B5332" t="s">
        <v>132</v>
      </c>
      <c r="C5332">
        <v>0.76099795289540695</v>
      </c>
      <c r="D5332" t="s">
        <v>2480</v>
      </c>
      <c r="E5332" t="s">
        <v>65</v>
      </c>
    </row>
    <row r="5333" spans="1:5" x14ac:dyDescent="0.3">
      <c r="A5333" t="s">
        <v>2360</v>
      </c>
      <c r="B5333" t="s">
        <v>132</v>
      </c>
      <c r="C5333">
        <v>0.76099889051959702</v>
      </c>
      <c r="D5333" t="s">
        <v>2480</v>
      </c>
      <c r="E5333" t="s">
        <v>65</v>
      </c>
    </row>
    <row r="5334" spans="1:5" x14ac:dyDescent="0.3">
      <c r="A5334" t="s">
        <v>1183</v>
      </c>
      <c r="B5334" t="s">
        <v>132</v>
      </c>
      <c r="C5334">
        <v>0.76103692220045605</v>
      </c>
      <c r="D5334" t="s">
        <v>2480</v>
      </c>
      <c r="E5334" t="s">
        <v>65</v>
      </c>
    </row>
    <row r="5335" spans="1:5" x14ac:dyDescent="0.3">
      <c r="A5335" t="s">
        <v>1296</v>
      </c>
      <c r="B5335" t="s">
        <v>113</v>
      </c>
      <c r="C5335">
        <v>0.76121652611273449</v>
      </c>
      <c r="D5335" t="s">
        <v>2480</v>
      </c>
      <c r="E5335" t="s">
        <v>65</v>
      </c>
    </row>
    <row r="5336" spans="1:5" x14ac:dyDescent="0.3">
      <c r="A5336" t="s">
        <v>1275</v>
      </c>
      <c r="B5336" t="s">
        <v>132</v>
      </c>
      <c r="C5336">
        <v>0.76134474362049198</v>
      </c>
      <c r="D5336" t="s">
        <v>2480</v>
      </c>
      <c r="E5336" t="s">
        <v>65</v>
      </c>
    </row>
    <row r="5337" spans="1:5" x14ac:dyDescent="0.3">
      <c r="A5337" t="s">
        <v>880</v>
      </c>
      <c r="B5337" t="s">
        <v>132</v>
      </c>
      <c r="C5337">
        <v>0.76140962807347501</v>
      </c>
      <c r="D5337" t="s">
        <v>2480</v>
      </c>
      <c r="E5337" t="s">
        <v>65</v>
      </c>
    </row>
    <row r="5338" spans="1:5" x14ac:dyDescent="0.3">
      <c r="A5338" t="s">
        <v>1025</v>
      </c>
      <c r="B5338" t="s">
        <v>113</v>
      </c>
      <c r="C5338">
        <v>0.76144173065970699</v>
      </c>
      <c r="D5338" t="s">
        <v>2480</v>
      </c>
      <c r="E5338" t="s">
        <v>65</v>
      </c>
    </row>
    <row r="5339" spans="1:5" x14ac:dyDescent="0.3">
      <c r="A5339" t="s">
        <v>912</v>
      </c>
      <c r="B5339" t="s">
        <v>2481</v>
      </c>
      <c r="C5339">
        <v>0.76148813398874104</v>
      </c>
      <c r="D5339" t="s">
        <v>2480</v>
      </c>
      <c r="E5339" t="s">
        <v>65</v>
      </c>
    </row>
    <row r="5340" spans="1:5" x14ac:dyDescent="0.3">
      <c r="A5340" t="s">
        <v>790</v>
      </c>
      <c r="B5340" t="s">
        <v>113</v>
      </c>
      <c r="C5340">
        <v>0.76151636794289312</v>
      </c>
      <c r="D5340" t="s">
        <v>2480</v>
      </c>
      <c r="E5340" t="s">
        <v>65</v>
      </c>
    </row>
    <row r="5341" spans="1:5" x14ac:dyDescent="0.3">
      <c r="A5341" t="s">
        <v>517</v>
      </c>
      <c r="B5341" t="s">
        <v>132</v>
      </c>
      <c r="C5341">
        <v>0.76156850376704599</v>
      </c>
      <c r="D5341" t="s">
        <v>2480</v>
      </c>
      <c r="E5341" t="s">
        <v>65</v>
      </c>
    </row>
    <row r="5342" spans="1:5" x14ac:dyDescent="0.3">
      <c r="A5342" t="s">
        <v>1298</v>
      </c>
      <c r="B5342" t="s">
        <v>132</v>
      </c>
      <c r="C5342">
        <v>0.76159876157944395</v>
      </c>
      <c r="D5342" t="s">
        <v>2480</v>
      </c>
      <c r="E5342" t="s">
        <v>65</v>
      </c>
    </row>
    <row r="5343" spans="1:5" x14ac:dyDescent="0.3">
      <c r="A5343" t="s">
        <v>1465</v>
      </c>
      <c r="B5343" t="s">
        <v>113</v>
      </c>
      <c r="C5343">
        <v>0.76160912866174302</v>
      </c>
      <c r="D5343" t="s">
        <v>2480</v>
      </c>
      <c r="E5343" t="s">
        <v>65</v>
      </c>
    </row>
    <row r="5344" spans="1:5" x14ac:dyDescent="0.3">
      <c r="A5344" t="s">
        <v>1225</v>
      </c>
      <c r="B5344" t="s">
        <v>66</v>
      </c>
      <c r="C5344">
        <v>0.76166929404597905</v>
      </c>
      <c r="D5344" t="s">
        <v>2480</v>
      </c>
      <c r="E5344" t="s">
        <v>65</v>
      </c>
    </row>
    <row r="5345" spans="1:5" x14ac:dyDescent="0.3">
      <c r="A5345" t="s">
        <v>1558</v>
      </c>
      <c r="B5345" t="s">
        <v>132</v>
      </c>
      <c r="C5345">
        <v>0.761721042882338</v>
      </c>
      <c r="D5345" t="s">
        <v>2480</v>
      </c>
      <c r="E5345" t="s">
        <v>65</v>
      </c>
    </row>
    <row r="5346" spans="1:5" x14ac:dyDescent="0.3">
      <c r="A5346" t="s">
        <v>2317</v>
      </c>
      <c r="B5346" t="s">
        <v>132</v>
      </c>
      <c r="C5346">
        <v>0.76175131390756601</v>
      </c>
      <c r="D5346" t="s">
        <v>2480</v>
      </c>
      <c r="E5346" t="s">
        <v>65</v>
      </c>
    </row>
    <row r="5347" spans="1:5" x14ac:dyDescent="0.3">
      <c r="A5347" t="s">
        <v>900</v>
      </c>
      <c r="B5347" t="s">
        <v>66</v>
      </c>
      <c r="C5347">
        <v>0.76188657564173201</v>
      </c>
      <c r="D5347" t="s">
        <v>2480</v>
      </c>
      <c r="E5347" t="s">
        <v>65</v>
      </c>
    </row>
    <row r="5348" spans="1:5" x14ac:dyDescent="0.3">
      <c r="A5348" t="s">
        <v>899</v>
      </c>
      <c r="B5348" t="s">
        <v>113</v>
      </c>
      <c r="C5348">
        <v>0.76208067510898714</v>
      </c>
      <c r="D5348" t="s">
        <v>2480</v>
      </c>
      <c r="E5348" t="s">
        <v>65</v>
      </c>
    </row>
    <row r="5349" spans="1:5" x14ac:dyDescent="0.3">
      <c r="A5349" t="s">
        <v>1033</v>
      </c>
      <c r="B5349" t="s">
        <v>66</v>
      </c>
      <c r="C5349">
        <v>0.76217607479418104</v>
      </c>
      <c r="D5349" t="s">
        <v>2480</v>
      </c>
      <c r="E5349" t="s">
        <v>65</v>
      </c>
    </row>
    <row r="5350" spans="1:5" x14ac:dyDescent="0.3">
      <c r="A5350" t="s">
        <v>1430</v>
      </c>
      <c r="B5350" t="s">
        <v>132</v>
      </c>
      <c r="C5350">
        <v>0.76221856226573104</v>
      </c>
      <c r="D5350" t="s">
        <v>2480</v>
      </c>
      <c r="E5350" t="s">
        <v>65</v>
      </c>
    </row>
    <row r="5351" spans="1:5" x14ac:dyDescent="0.3">
      <c r="A5351" t="s">
        <v>789</v>
      </c>
      <c r="B5351" t="s">
        <v>113</v>
      </c>
      <c r="C5351">
        <v>0.76232430047137423</v>
      </c>
      <c r="D5351" t="s">
        <v>2480</v>
      </c>
      <c r="E5351" t="s">
        <v>65</v>
      </c>
    </row>
    <row r="5352" spans="1:5" x14ac:dyDescent="0.3">
      <c r="A5352" t="s">
        <v>580</v>
      </c>
      <c r="B5352" t="s">
        <v>66</v>
      </c>
      <c r="C5352">
        <v>0.76248493619179802</v>
      </c>
      <c r="D5352" t="s">
        <v>2480</v>
      </c>
      <c r="E5352" t="s">
        <v>65</v>
      </c>
    </row>
    <row r="5353" spans="1:5" x14ac:dyDescent="0.3">
      <c r="A5353" t="s">
        <v>543</v>
      </c>
      <c r="B5353" t="s">
        <v>66</v>
      </c>
      <c r="C5353">
        <v>0.76282156062269502</v>
      </c>
      <c r="D5353" t="s">
        <v>2480</v>
      </c>
      <c r="E5353" t="s">
        <v>65</v>
      </c>
    </row>
    <row r="5354" spans="1:5" x14ac:dyDescent="0.3">
      <c r="A5354" t="s">
        <v>2053</v>
      </c>
      <c r="B5354" t="s">
        <v>132</v>
      </c>
      <c r="C5354">
        <v>0.76284163624958601</v>
      </c>
      <c r="D5354" t="s">
        <v>2480</v>
      </c>
      <c r="E5354" t="s">
        <v>65</v>
      </c>
    </row>
    <row r="5355" spans="1:5" x14ac:dyDescent="0.3">
      <c r="A5355" t="s">
        <v>1147</v>
      </c>
      <c r="B5355" t="s">
        <v>132</v>
      </c>
      <c r="C5355">
        <v>0.76289386463990505</v>
      </c>
      <c r="D5355" t="s">
        <v>2480</v>
      </c>
      <c r="E5355" t="s">
        <v>65</v>
      </c>
    </row>
    <row r="5356" spans="1:5" x14ac:dyDescent="0.3">
      <c r="A5356" t="s">
        <v>1519</v>
      </c>
      <c r="B5356" t="s">
        <v>132</v>
      </c>
      <c r="C5356">
        <v>0.763129574129912</v>
      </c>
      <c r="D5356" t="s">
        <v>2480</v>
      </c>
      <c r="E5356" t="s">
        <v>65</v>
      </c>
    </row>
    <row r="5357" spans="1:5" x14ac:dyDescent="0.3">
      <c r="A5357" t="s">
        <v>882</v>
      </c>
      <c r="B5357" t="s">
        <v>66</v>
      </c>
      <c r="C5357">
        <v>0.76319460708128595</v>
      </c>
      <c r="D5357" t="s">
        <v>2480</v>
      </c>
      <c r="E5357" t="s">
        <v>65</v>
      </c>
    </row>
    <row r="5358" spans="1:5" x14ac:dyDescent="0.3">
      <c r="A5358" t="s">
        <v>1441</v>
      </c>
      <c r="B5358" t="s">
        <v>66</v>
      </c>
      <c r="C5358">
        <v>0.76319680086962105</v>
      </c>
      <c r="D5358" t="s">
        <v>2480</v>
      </c>
      <c r="E5358" t="s">
        <v>65</v>
      </c>
    </row>
    <row r="5359" spans="1:5" x14ac:dyDescent="0.3">
      <c r="A5359" t="s">
        <v>1034</v>
      </c>
      <c r="B5359" t="s">
        <v>113</v>
      </c>
      <c r="C5359">
        <v>0.76330688438795447</v>
      </c>
      <c r="D5359" t="s">
        <v>2480</v>
      </c>
      <c r="E5359" t="s">
        <v>65</v>
      </c>
    </row>
    <row r="5360" spans="1:5" x14ac:dyDescent="0.3">
      <c r="A5360" t="s">
        <v>2358</v>
      </c>
      <c r="B5360" t="s">
        <v>132</v>
      </c>
      <c r="C5360">
        <v>0.76334345491135003</v>
      </c>
      <c r="D5360" t="s">
        <v>2480</v>
      </c>
      <c r="E5360" t="s">
        <v>65</v>
      </c>
    </row>
    <row r="5361" spans="1:5" x14ac:dyDescent="0.3">
      <c r="A5361" t="s">
        <v>1693</v>
      </c>
      <c r="B5361" t="s">
        <v>132</v>
      </c>
      <c r="C5361">
        <v>0.76358187539717104</v>
      </c>
      <c r="D5361" t="s">
        <v>2480</v>
      </c>
      <c r="E5361" t="s">
        <v>65</v>
      </c>
    </row>
    <row r="5362" spans="1:5" x14ac:dyDescent="0.3">
      <c r="A5362" t="s">
        <v>742</v>
      </c>
      <c r="B5362" t="s">
        <v>2481</v>
      </c>
      <c r="C5362">
        <v>0.76370102046376942</v>
      </c>
      <c r="D5362" t="s">
        <v>2480</v>
      </c>
      <c r="E5362" t="s">
        <v>65</v>
      </c>
    </row>
    <row r="5363" spans="1:5" x14ac:dyDescent="0.3">
      <c r="A5363" t="s">
        <v>2362</v>
      </c>
      <c r="B5363" t="s">
        <v>132</v>
      </c>
      <c r="C5363">
        <v>0.76379615839901904</v>
      </c>
      <c r="D5363" t="s">
        <v>2480</v>
      </c>
      <c r="E5363" t="s">
        <v>65</v>
      </c>
    </row>
    <row r="5364" spans="1:5" x14ac:dyDescent="0.3">
      <c r="A5364" t="s">
        <v>888</v>
      </c>
      <c r="B5364" t="s">
        <v>132</v>
      </c>
      <c r="C5364">
        <v>0.76399814540460698</v>
      </c>
      <c r="D5364" t="s">
        <v>2480</v>
      </c>
      <c r="E5364" t="s">
        <v>65</v>
      </c>
    </row>
    <row r="5365" spans="1:5" x14ac:dyDescent="0.3">
      <c r="A5365" t="s">
        <v>1133</v>
      </c>
      <c r="B5365" t="s">
        <v>132</v>
      </c>
      <c r="C5365">
        <v>0.76413147520215896</v>
      </c>
      <c r="D5365" t="s">
        <v>2480</v>
      </c>
      <c r="E5365" t="s">
        <v>65</v>
      </c>
    </row>
    <row r="5366" spans="1:5" x14ac:dyDescent="0.3">
      <c r="A5366" t="s">
        <v>2283</v>
      </c>
      <c r="B5366" t="s">
        <v>132</v>
      </c>
      <c r="C5366">
        <v>0.76413362877087099</v>
      </c>
      <c r="D5366" t="s">
        <v>2480</v>
      </c>
      <c r="E5366" t="s">
        <v>65</v>
      </c>
    </row>
    <row r="5367" spans="1:5" x14ac:dyDescent="0.3">
      <c r="A5367" t="s">
        <v>1170</v>
      </c>
      <c r="B5367" t="s">
        <v>66</v>
      </c>
      <c r="C5367">
        <v>0.76416865978967496</v>
      </c>
      <c r="D5367" t="s">
        <v>2480</v>
      </c>
      <c r="E5367" t="s">
        <v>65</v>
      </c>
    </row>
    <row r="5368" spans="1:5" x14ac:dyDescent="0.3">
      <c r="A5368" t="s">
        <v>1845</v>
      </c>
      <c r="B5368" t="s">
        <v>132</v>
      </c>
      <c r="C5368">
        <v>0.76420622538738903</v>
      </c>
      <c r="D5368" t="s">
        <v>2480</v>
      </c>
      <c r="E5368" t="s">
        <v>65</v>
      </c>
    </row>
    <row r="5369" spans="1:5" x14ac:dyDescent="0.3">
      <c r="A5369" t="s">
        <v>1588</v>
      </c>
      <c r="B5369" t="s">
        <v>132</v>
      </c>
      <c r="C5369">
        <v>0.76422193308629205</v>
      </c>
      <c r="D5369" t="s">
        <v>2480</v>
      </c>
      <c r="E5369" t="s">
        <v>65</v>
      </c>
    </row>
    <row r="5370" spans="1:5" x14ac:dyDescent="0.3">
      <c r="A5370" t="s">
        <v>922</v>
      </c>
      <c r="B5370" t="s">
        <v>2481</v>
      </c>
      <c r="C5370">
        <v>0.76424319350130099</v>
      </c>
      <c r="D5370" t="s">
        <v>2480</v>
      </c>
      <c r="E5370" t="s">
        <v>65</v>
      </c>
    </row>
    <row r="5371" spans="1:5" x14ac:dyDescent="0.3">
      <c r="A5371" t="s">
        <v>358</v>
      </c>
      <c r="B5371" t="s">
        <v>2481</v>
      </c>
      <c r="C5371">
        <v>0.76434335994292901</v>
      </c>
      <c r="D5371" t="s">
        <v>2480</v>
      </c>
      <c r="E5371" t="s">
        <v>65</v>
      </c>
    </row>
    <row r="5372" spans="1:5" x14ac:dyDescent="0.3">
      <c r="A5372" t="s">
        <v>879</v>
      </c>
      <c r="B5372" t="s">
        <v>132</v>
      </c>
      <c r="C5372">
        <v>0.76452549453676999</v>
      </c>
      <c r="D5372" t="s">
        <v>2480</v>
      </c>
      <c r="E5372" t="s">
        <v>65</v>
      </c>
    </row>
    <row r="5373" spans="1:5" x14ac:dyDescent="0.3">
      <c r="A5373" t="s">
        <v>1229</v>
      </c>
      <c r="B5373" t="s">
        <v>66</v>
      </c>
      <c r="C5373">
        <v>0.76452559657085095</v>
      </c>
      <c r="D5373" t="s">
        <v>2480</v>
      </c>
      <c r="E5373" t="s">
        <v>65</v>
      </c>
    </row>
    <row r="5374" spans="1:5" x14ac:dyDescent="0.3">
      <c r="A5374" t="s">
        <v>1383</v>
      </c>
      <c r="B5374" t="s">
        <v>113</v>
      </c>
      <c r="C5374">
        <v>0.76488902553947602</v>
      </c>
      <c r="D5374" t="s">
        <v>2480</v>
      </c>
      <c r="E5374" t="s">
        <v>65</v>
      </c>
    </row>
    <row r="5375" spans="1:5" x14ac:dyDescent="0.3">
      <c r="A5375" t="s">
        <v>795</v>
      </c>
      <c r="B5375" t="s">
        <v>113</v>
      </c>
      <c r="C5375">
        <v>0.76491023090020727</v>
      </c>
      <c r="D5375" t="s">
        <v>2480</v>
      </c>
      <c r="E5375" t="s">
        <v>65</v>
      </c>
    </row>
    <row r="5376" spans="1:5" x14ac:dyDescent="0.3">
      <c r="A5376" t="s">
        <v>417</v>
      </c>
      <c r="B5376" t="s">
        <v>113</v>
      </c>
      <c r="C5376">
        <v>0.76495533649714298</v>
      </c>
      <c r="D5376" t="s">
        <v>2480</v>
      </c>
      <c r="E5376" t="s">
        <v>65</v>
      </c>
    </row>
    <row r="5377" spans="1:5" x14ac:dyDescent="0.3">
      <c r="A5377" t="s">
        <v>796</v>
      </c>
      <c r="B5377" t="s">
        <v>113</v>
      </c>
      <c r="C5377">
        <v>0.76495537407883696</v>
      </c>
      <c r="D5377" t="s">
        <v>2480</v>
      </c>
      <c r="E5377" t="s">
        <v>65</v>
      </c>
    </row>
    <row r="5378" spans="1:5" x14ac:dyDescent="0.3">
      <c r="A5378" t="s">
        <v>797</v>
      </c>
      <c r="B5378" t="s">
        <v>113</v>
      </c>
      <c r="C5378">
        <v>0.76505597953147597</v>
      </c>
      <c r="D5378" t="s">
        <v>2480</v>
      </c>
      <c r="E5378" t="s">
        <v>65</v>
      </c>
    </row>
    <row r="5379" spans="1:5" x14ac:dyDescent="0.3">
      <c r="A5379" t="s">
        <v>1568</v>
      </c>
      <c r="B5379" t="s">
        <v>66</v>
      </c>
      <c r="C5379">
        <v>0.76517948350676301</v>
      </c>
      <c r="D5379" t="s">
        <v>2480</v>
      </c>
      <c r="E5379" t="s">
        <v>65</v>
      </c>
    </row>
    <row r="5380" spans="1:5" x14ac:dyDescent="0.3">
      <c r="A5380" t="s">
        <v>1563</v>
      </c>
      <c r="B5380" t="s">
        <v>132</v>
      </c>
      <c r="C5380">
        <v>0.76569521051629297</v>
      </c>
      <c r="D5380" t="s">
        <v>2480</v>
      </c>
      <c r="E5380" t="s">
        <v>65</v>
      </c>
    </row>
    <row r="5381" spans="1:5" x14ac:dyDescent="0.3">
      <c r="A5381" t="s">
        <v>1911</v>
      </c>
      <c r="B5381" t="s">
        <v>132</v>
      </c>
      <c r="C5381">
        <v>0.76577880086884098</v>
      </c>
      <c r="D5381" t="s">
        <v>2480</v>
      </c>
      <c r="E5381" t="s">
        <v>65</v>
      </c>
    </row>
    <row r="5382" spans="1:5" x14ac:dyDescent="0.3">
      <c r="A5382" t="s">
        <v>1292</v>
      </c>
      <c r="B5382" t="s">
        <v>66</v>
      </c>
      <c r="C5382">
        <v>0.76599048668424696</v>
      </c>
      <c r="D5382" t="s">
        <v>2480</v>
      </c>
      <c r="E5382" t="s">
        <v>65</v>
      </c>
    </row>
    <row r="5383" spans="1:5" x14ac:dyDescent="0.3">
      <c r="A5383" t="s">
        <v>541</v>
      </c>
      <c r="B5383" t="s">
        <v>66</v>
      </c>
      <c r="C5383">
        <v>0.76608873418562695</v>
      </c>
      <c r="D5383" t="s">
        <v>2480</v>
      </c>
      <c r="E5383" t="s">
        <v>65</v>
      </c>
    </row>
    <row r="5384" spans="1:5" x14ac:dyDescent="0.3">
      <c r="A5384" t="s">
        <v>858</v>
      </c>
      <c r="B5384" t="s">
        <v>132</v>
      </c>
      <c r="C5384">
        <v>0.76624780385874902</v>
      </c>
      <c r="D5384" t="s">
        <v>2480</v>
      </c>
      <c r="E5384" t="s">
        <v>65</v>
      </c>
    </row>
    <row r="5385" spans="1:5" x14ac:dyDescent="0.3">
      <c r="A5385" t="s">
        <v>478</v>
      </c>
      <c r="B5385" t="s">
        <v>66</v>
      </c>
      <c r="C5385">
        <v>0.76625494229257196</v>
      </c>
      <c r="D5385" t="s">
        <v>2480</v>
      </c>
      <c r="E5385" t="s">
        <v>65</v>
      </c>
    </row>
    <row r="5386" spans="1:5" x14ac:dyDescent="0.3">
      <c r="A5386" t="s">
        <v>576</v>
      </c>
      <c r="B5386" t="s">
        <v>66</v>
      </c>
      <c r="C5386">
        <v>0.766373226967619</v>
      </c>
      <c r="D5386" t="s">
        <v>2480</v>
      </c>
      <c r="E5386" t="s">
        <v>65</v>
      </c>
    </row>
    <row r="5387" spans="1:5" x14ac:dyDescent="0.3">
      <c r="A5387" t="s">
        <v>384</v>
      </c>
      <c r="B5387" t="s">
        <v>113</v>
      </c>
      <c r="C5387">
        <v>0.76669193874033204</v>
      </c>
      <c r="D5387" t="s">
        <v>2480</v>
      </c>
      <c r="E5387" t="s">
        <v>65</v>
      </c>
    </row>
    <row r="5388" spans="1:5" x14ac:dyDescent="0.3">
      <c r="A5388" t="s">
        <v>1591</v>
      </c>
      <c r="B5388" t="s">
        <v>113</v>
      </c>
      <c r="C5388">
        <v>0.76691971145466298</v>
      </c>
      <c r="D5388" t="s">
        <v>2480</v>
      </c>
      <c r="E5388" t="s">
        <v>65</v>
      </c>
    </row>
    <row r="5389" spans="1:5" x14ac:dyDescent="0.3">
      <c r="A5389" t="s">
        <v>1630</v>
      </c>
      <c r="B5389" t="s">
        <v>132</v>
      </c>
      <c r="C5389">
        <v>0.76707812680201504</v>
      </c>
      <c r="D5389" t="s">
        <v>2480</v>
      </c>
      <c r="E5389" t="s">
        <v>65</v>
      </c>
    </row>
    <row r="5390" spans="1:5" x14ac:dyDescent="0.3">
      <c r="A5390" t="s">
        <v>1240</v>
      </c>
      <c r="B5390" t="s">
        <v>132</v>
      </c>
      <c r="C5390">
        <v>0.76723850477501299</v>
      </c>
      <c r="D5390" t="s">
        <v>2480</v>
      </c>
      <c r="E5390" t="s">
        <v>65</v>
      </c>
    </row>
    <row r="5391" spans="1:5" x14ac:dyDescent="0.3">
      <c r="A5391" t="s">
        <v>1059</v>
      </c>
      <c r="B5391" t="s">
        <v>132</v>
      </c>
      <c r="C5391">
        <v>0.76729671543633404</v>
      </c>
      <c r="D5391" t="s">
        <v>2480</v>
      </c>
      <c r="E5391" t="s">
        <v>65</v>
      </c>
    </row>
    <row r="5392" spans="1:5" x14ac:dyDescent="0.3">
      <c r="A5392" t="s">
        <v>2068</v>
      </c>
      <c r="B5392" t="s">
        <v>132</v>
      </c>
      <c r="C5392">
        <v>0.76731877818922201</v>
      </c>
      <c r="D5392" t="s">
        <v>2480</v>
      </c>
      <c r="E5392" t="s">
        <v>65</v>
      </c>
    </row>
    <row r="5393" spans="1:5" x14ac:dyDescent="0.3">
      <c r="A5393" t="s">
        <v>340</v>
      </c>
      <c r="B5393" t="s">
        <v>113</v>
      </c>
      <c r="C5393">
        <v>0.76732372193772203</v>
      </c>
      <c r="D5393" t="s">
        <v>2480</v>
      </c>
      <c r="E5393" t="s">
        <v>65</v>
      </c>
    </row>
    <row r="5394" spans="1:5" x14ac:dyDescent="0.3">
      <c r="A5394" t="s">
        <v>2269</v>
      </c>
      <c r="B5394" t="s">
        <v>132</v>
      </c>
      <c r="C5394">
        <v>0.76757233438005501</v>
      </c>
      <c r="D5394" t="s">
        <v>2480</v>
      </c>
      <c r="E5394" t="s">
        <v>65</v>
      </c>
    </row>
    <row r="5395" spans="1:5" x14ac:dyDescent="0.3">
      <c r="A5395" t="s">
        <v>1446</v>
      </c>
      <c r="B5395" t="s">
        <v>132</v>
      </c>
      <c r="C5395">
        <v>0.76766701654849001</v>
      </c>
      <c r="D5395" t="s">
        <v>2480</v>
      </c>
      <c r="E5395" t="s">
        <v>65</v>
      </c>
    </row>
    <row r="5396" spans="1:5" x14ac:dyDescent="0.3">
      <c r="A5396" t="s">
        <v>1471</v>
      </c>
      <c r="B5396" t="s">
        <v>66</v>
      </c>
      <c r="C5396">
        <v>0.76773652084261101</v>
      </c>
      <c r="D5396" t="s">
        <v>2480</v>
      </c>
      <c r="E5396" t="s">
        <v>65</v>
      </c>
    </row>
    <row r="5397" spans="1:5" x14ac:dyDescent="0.3">
      <c r="A5397" t="s">
        <v>1620</v>
      </c>
      <c r="B5397" t="s">
        <v>132</v>
      </c>
      <c r="C5397">
        <v>0.76777103841318906</v>
      </c>
      <c r="D5397" t="s">
        <v>2480</v>
      </c>
      <c r="E5397" t="s">
        <v>65</v>
      </c>
    </row>
    <row r="5398" spans="1:5" x14ac:dyDescent="0.3">
      <c r="A5398" t="s">
        <v>395</v>
      </c>
      <c r="B5398" t="s">
        <v>2481</v>
      </c>
      <c r="C5398">
        <v>0.76790247005369106</v>
      </c>
      <c r="D5398" t="s">
        <v>2480</v>
      </c>
      <c r="E5398" t="s">
        <v>65</v>
      </c>
    </row>
    <row r="5399" spans="1:5" x14ac:dyDescent="0.3">
      <c r="A5399" t="s">
        <v>1053</v>
      </c>
      <c r="B5399" t="s">
        <v>66</v>
      </c>
      <c r="C5399">
        <v>0.76797979863097399</v>
      </c>
      <c r="D5399" t="s">
        <v>2480</v>
      </c>
      <c r="E5399" t="s">
        <v>65</v>
      </c>
    </row>
    <row r="5400" spans="1:5" x14ac:dyDescent="0.3">
      <c r="A5400" t="s">
        <v>1288</v>
      </c>
      <c r="B5400" t="s">
        <v>113</v>
      </c>
      <c r="C5400">
        <v>0.76811096674848478</v>
      </c>
      <c r="D5400" t="s">
        <v>2480</v>
      </c>
      <c r="E5400" t="s">
        <v>65</v>
      </c>
    </row>
    <row r="5401" spans="1:5" x14ac:dyDescent="0.3">
      <c r="A5401" t="s">
        <v>1358</v>
      </c>
      <c r="B5401" t="s">
        <v>113</v>
      </c>
      <c r="C5401">
        <v>0.76826893636329296</v>
      </c>
      <c r="D5401" t="s">
        <v>2480</v>
      </c>
      <c r="E5401" t="s">
        <v>65</v>
      </c>
    </row>
    <row r="5402" spans="1:5" x14ac:dyDescent="0.3">
      <c r="A5402" t="s">
        <v>2300</v>
      </c>
      <c r="B5402" t="s">
        <v>132</v>
      </c>
      <c r="C5402">
        <v>0.76837267453566904</v>
      </c>
      <c r="D5402" t="s">
        <v>2480</v>
      </c>
      <c r="E5402" t="s">
        <v>65</v>
      </c>
    </row>
    <row r="5403" spans="1:5" x14ac:dyDescent="0.3">
      <c r="A5403" t="s">
        <v>586</v>
      </c>
      <c r="B5403" t="s">
        <v>66</v>
      </c>
      <c r="C5403">
        <v>0.768680849115145</v>
      </c>
      <c r="D5403" t="s">
        <v>2480</v>
      </c>
      <c r="E5403" t="s">
        <v>65</v>
      </c>
    </row>
    <row r="5404" spans="1:5" x14ac:dyDescent="0.3">
      <c r="A5404" t="s">
        <v>712</v>
      </c>
      <c r="B5404" t="s">
        <v>132</v>
      </c>
      <c r="C5404">
        <v>0.76879316108695295</v>
      </c>
      <c r="D5404" t="s">
        <v>2480</v>
      </c>
      <c r="E5404" t="s">
        <v>65</v>
      </c>
    </row>
    <row r="5405" spans="1:5" x14ac:dyDescent="0.3">
      <c r="A5405" t="s">
        <v>1615</v>
      </c>
      <c r="B5405" t="s">
        <v>132</v>
      </c>
      <c r="C5405">
        <v>0.76880060336240597</v>
      </c>
      <c r="D5405" t="s">
        <v>2480</v>
      </c>
      <c r="E5405" t="s">
        <v>65</v>
      </c>
    </row>
    <row r="5406" spans="1:5" x14ac:dyDescent="0.3">
      <c r="A5406" t="s">
        <v>909</v>
      </c>
      <c r="B5406" t="s">
        <v>2481</v>
      </c>
      <c r="C5406">
        <v>0.76909984040494805</v>
      </c>
      <c r="D5406" t="s">
        <v>2480</v>
      </c>
      <c r="E5406" t="s">
        <v>65</v>
      </c>
    </row>
    <row r="5407" spans="1:5" x14ac:dyDescent="0.3">
      <c r="A5407" t="s">
        <v>1610</v>
      </c>
      <c r="B5407" t="s">
        <v>113</v>
      </c>
      <c r="C5407">
        <v>0.76920591805290783</v>
      </c>
      <c r="D5407" t="s">
        <v>2480</v>
      </c>
      <c r="E5407" t="s">
        <v>65</v>
      </c>
    </row>
    <row r="5408" spans="1:5" x14ac:dyDescent="0.3">
      <c r="A5408" t="s">
        <v>1302</v>
      </c>
      <c r="B5408" t="s">
        <v>113</v>
      </c>
      <c r="C5408">
        <v>0.76936962959944299</v>
      </c>
      <c r="D5408" t="s">
        <v>2480</v>
      </c>
      <c r="E5408" t="s">
        <v>65</v>
      </c>
    </row>
    <row r="5409" spans="1:5" x14ac:dyDescent="0.3">
      <c r="A5409" t="s">
        <v>1226</v>
      </c>
      <c r="B5409" t="s">
        <v>66</v>
      </c>
      <c r="C5409">
        <v>0.76941866650949897</v>
      </c>
      <c r="D5409" t="s">
        <v>2480</v>
      </c>
      <c r="E5409" t="s">
        <v>65</v>
      </c>
    </row>
    <row r="5410" spans="1:5" x14ac:dyDescent="0.3">
      <c r="A5410" t="s">
        <v>938</v>
      </c>
      <c r="B5410" t="s">
        <v>132</v>
      </c>
      <c r="C5410">
        <v>0.76964447411220105</v>
      </c>
      <c r="D5410" t="s">
        <v>2480</v>
      </c>
      <c r="E5410" t="s">
        <v>65</v>
      </c>
    </row>
    <row r="5411" spans="1:5" x14ac:dyDescent="0.3">
      <c r="A5411" t="s">
        <v>1582</v>
      </c>
      <c r="B5411" t="s">
        <v>66</v>
      </c>
      <c r="C5411">
        <v>0.76976125043920396</v>
      </c>
      <c r="D5411" t="s">
        <v>2480</v>
      </c>
      <c r="E5411" t="s">
        <v>65</v>
      </c>
    </row>
    <row r="5412" spans="1:5" x14ac:dyDescent="0.3">
      <c r="A5412" t="s">
        <v>896</v>
      </c>
      <c r="B5412" t="s">
        <v>132</v>
      </c>
      <c r="C5412">
        <v>0.76986198361924796</v>
      </c>
      <c r="D5412" t="s">
        <v>2480</v>
      </c>
      <c r="E5412" t="s">
        <v>65</v>
      </c>
    </row>
    <row r="5413" spans="1:5" x14ac:dyDescent="0.3">
      <c r="A5413" t="s">
        <v>1684</v>
      </c>
      <c r="B5413" t="s">
        <v>113</v>
      </c>
      <c r="C5413">
        <v>0.77044197482494903</v>
      </c>
      <c r="D5413" t="s">
        <v>2480</v>
      </c>
      <c r="E5413" t="s">
        <v>65</v>
      </c>
    </row>
    <row r="5414" spans="1:5" x14ac:dyDescent="0.3">
      <c r="A5414" t="s">
        <v>932</v>
      </c>
      <c r="B5414" t="s">
        <v>132</v>
      </c>
      <c r="C5414">
        <v>0.77113866421627397</v>
      </c>
      <c r="D5414" t="s">
        <v>2480</v>
      </c>
      <c r="E5414" t="s">
        <v>65</v>
      </c>
    </row>
    <row r="5415" spans="1:5" x14ac:dyDescent="0.3">
      <c r="A5415" t="s">
        <v>1029</v>
      </c>
      <c r="B5415" t="s">
        <v>66</v>
      </c>
      <c r="C5415">
        <v>0.77121361406516697</v>
      </c>
      <c r="D5415" t="s">
        <v>2480</v>
      </c>
      <c r="E5415" t="s">
        <v>65</v>
      </c>
    </row>
    <row r="5416" spans="1:5" x14ac:dyDescent="0.3">
      <c r="A5416" t="s">
        <v>1260</v>
      </c>
      <c r="B5416" t="s">
        <v>132</v>
      </c>
      <c r="C5416">
        <v>0.77122380449490602</v>
      </c>
      <c r="D5416" t="s">
        <v>2480</v>
      </c>
      <c r="E5416" t="s">
        <v>65</v>
      </c>
    </row>
    <row r="5417" spans="1:5" x14ac:dyDescent="0.3">
      <c r="A5417" t="s">
        <v>1526</v>
      </c>
      <c r="B5417" t="s">
        <v>132</v>
      </c>
      <c r="C5417">
        <v>0.77124755904231901</v>
      </c>
      <c r="D5417" t="s">
        <v>2480</v>
      </c>
      <c r="E5417" t="s">
        <v>65</v>
      </c>
    </row>
    <row r="5418" spans="1:5" x14ac:dyDescent="0.3">
      <c r="A5418" t="s">
        <v>1341</v>
      </c>
      <c r="B5418" t="s">
        <v>66</v>
      </c>
      <c r="C5418">
        <v>0.77140817507583803</v>
      </c>
      <c r="D5418" t="s">
        <v>2480</v>
      </c>
      <c r="E5418" t="s">
        <v>65</v>
      </c>
    </row>
    <row r="5419" spans="1:5" x14ac:dyDescent="0.3">
      <c r="A5419" t="s">
        <v>774</v>
      </c>
      <c r="B5419" t="s">
        <v>113</v>
      </c>
      <c r="C5419">
        <v>0.77175773004126158</v>
      </c>
      <c r="D5419" t="s">
        <v>2480</v>
      </c>
      <c r="E5419" t="s">
        <v>65</v>
      </c>
    </row>
    <row r="5420" spans="1:5" x14ac:dyDescent="0.3">
      <c r="A5420" t="s">
        <v>1175</v>
      </c>
      <c r="B5420" t="s">
        <v>66</v>
      </c>
      <c r="C5420">
        <v>0.77181809000246404</v>
      </c>
      <c r="D5420" t="s">
        <v>2480</v>
      </c>
      <c r="E5420" t="s">
        <v>65</v>
      </c>
    </row>
    <row r="5421" spans="1:5" x14ac:dyDescent="0.3">
      <c r="A5421" t="s">
        <v>438</v>
      </c>
      <c r="B5421" t="s">
        <v>113</v>
      </c>
      <c r="C5421">
        <v>0.77187591995796356</v>
      </c>
      <c r="D5421" t="s">
        <v>2480</v>
      </c>
      <c r="E5421" t="s">
        <v>65</v>
      </c>
    </row>
    <row r="5422" spans="1:5" x14ac:dyDescent="0.3">
      <c r="A5422" t="s">
        <v>1370</v>
      </c>
      <c r="B5422" t="s">
        <v>113</v>
      </c>
      <c r="C5422">
        <v>0.77193736422207149</v>
      </c>
      <c r="D5422" t="s">
        <v>2480</v>
      </c>
      <c r="E5422" t="s">
        <v>65</v>
      </c>
    </row>
    <row r="5423" spans="1:5" x14ac:dyDescent="0.3">
      <c r="A5423" t="s">
        <v>594</v>
      </c>
      <c r="B5423" t="s">
        <v>66</v>
      </c>
      <c r="C5423">
        <v>0.77194330404796596</v>
      </c>
      <c r="D5423" t="s">
        <v>2480</v>
      </c>
      <c r="E5423" t="s">
        <v>65</v>
      </c>
    </row>
    <row r="5424" spans="1:5" x14ac:dyDescent="0.3">
      <c r="A5424" t="s">
        <v>1682</v>
      </c>
      <c r="B5424" t="s">
        <v>132</v>
      </c>
      <c r="C5424">
        <v>0.77196148379577301</v>
      </c>
      <c r="D5424" t="s">
        <v>2480</v>
      </c>
      <c r="E5424" t="s">
        <v>65</v>
      </c>
    </row>
    <row r="5425" spans="1:5" x14ac:dyDescent="0.3">
      <c r="A5425" t="s">
        <v>825</v>
      </c>
      <c r="B5425" t="s">
        <v>2481</v>
      </c>
      <c r="C5425">
        <v>0.77196301496904773</v>
      </c>
      <c r="D5425" t="s">
        <v>2480</v>
      </c>
      <c r="E5425" t="s">
        <v>65</v>
      </c>
    </row>
    <row r="5426" spans="1:5" x14ac:dyDescent="0.3">
      <c r="A5426" t="s">
        <v>1892</v>
      </c>
      <c r="B5426" t="s">
        <v>132</v>
      </c>
      <c r="C5426">
        <v>0.77197894588053195</v>
      </c>
      <c r="D5426" t="s">
        <v>2480</v>
      </c>
      <c r="E5426" t="s">
        <v>65</v>
      </c>
    </row>
    <row r="5427" spans="1:5" x14ac:dyDescent="0.3">
      <c r="A5427" t="s">
        <v>747</v>
      </c>
      <c r="B5427" t="s">
        <v>66</v>
      </c>
      <c r="C5427">
        <v>0.77198400487308905</v>
      </c>
      <c r="D5427" t="s">
        <v>2480</v>
      </c>
      <c r="E5427" t="s">
        <v>65</v>
      </c>
    </row>
    <row r="5428" spans="1:5" x14ac:dyDescent="0.3">
      <c r="A5428" t="s">
        <v>821</v>
      </c>
      <c r="B5428" t="s">
        <v>2481</v>
      </c>
      <c r="C5428">
        <v>0.77207380345409571</v>
      </c>
      <c r="D5428" t="s">
        <v>2480</v>
      </c>
      <c r="E5428" t="s">
        <v>65</v>
      </c>
    </row>
    <row r="5429" spans="1:5" x14ac:dyDescent="0.3">
      <c r="A5429" t="s">
        <v>2160</v>
      </c>
      <c r="B5429" t="s">
        <v>132</v>
      </c>
      <c r="C5429">
        <v>0.77211108404639495</v>
      </c>
      <c r="D5429" t="s">
        <v>2480</v>
      </c>
      <c r="E5429" t="s">
        <v>65</v>
      </c>
    </row>
    <row r="5430" spans="1:5" x14ac:dyDescent="0.3">
      <c r="A5430" t="s">
        <v>948</v>
      </c>
      <c r="B5430" t="s">
        <v>2481</v>
      </c>
      <c r="C5430">
        <v>0.77218869961799042</v>
      </c>
      <c r="D5430" t="s">
        <v>2480</v>
      </c>
      <c r="E5430" t="s">
        <v>65</v>
      </c>
    </row>
    <row r="5431" spans="1:5" x14ac:dyDescent="0.3">
      <c r="A5431" t="s">
        <v>1830</v>
      </c>
      <c r="B5431" t="s">
        <v>132</v>
      </c>
      <c r="C5431">
        <v>0.77232388598814306</v>
      </c>
      <c r="D5431" t="s">
        <v>2480</v>
      </c>
      <c r="E5431" t="s">
        <v>65</v>
      </c>
    </row>
    <row r="5432" spans="1:5" x14ac:dyDescent="0.3">
      <c r="A5432" t="s">
        <v>1136</v>
      </c>
      <c r="B5432" t="s">
        <v>132</v>
      </c>
      <c r="C5432">
        <v>0.77240583422481501</v>
      </c>
      <c r="D5432" t="s">
        <v>2480</v>
      </c>
      <c r="E5432" t="s">
        <v>65</v>
      </c>
    </row>
    <row r="5433" spans="1:5" x14ac:dyDescent="0.3">
      <c r="A5433" t="s">
        <v>1513</v>
      </c>
      <c r="B5433" t="s">
        <v>113</v>
      </c>
      <c r="C5433">
        <v>0.77241895700158181</v>
      </c>
      <c r="D5433" t="s">
        <v>2480</v>
      </c>
      <c r="E5433" t="s">
        <v>65</v>
      </c>
    </row>
    <row r="5434" spans="1:5" x14ac:dyDescent="0.3">
      <c r="A5434" t="s">
        <v>911</v>
      </c>
      <c r="B5434" t="s">
        <v>2481</v>
      </c>
      <c r="C5434">
        <v>0.77246995106798311</v>
      </c>
      <c r="D5434" t="s">
        <v>2480</v>
      </c>
      <c r="E5434" t="s">
        <v>65</v>
      </c>
    </row>
    <row r="5435" spans="1:5" x14ac:dyDescent="0.3">
      <c r="A5435" t="s">
        <v>2078</v>
      </c>
      <c r="B5435" t="s">
        <v>132</v>
      </c>
      <c r="C5435">
        <v>0.77252708537905102</v>
      </c>
      <c r="D5435" t="s">
        <v>2480</v>
      </c>
      <c r="E5435" t="s">
        <v>65</v>
      </c>
    </row>
    <row r="5436" spans="1:5" x14ac:dyDescent="0.3">
      <c r="A5436" t="s">
        <v>1157</v>
      </c>
      <c r="B5436" t="s">
        <v>66</v>
      </c>
      <c r="C5436">
        <v>0.77262313718020204</v>
      </c>
      <c r="D5436" t="s">
        <v>2480</v>
      </c>
      <c r="E5436" t="s">
        <v>65</v>
      </c>
    </row>
    <row r="5437" spans="1:5" x14ac:dyDescent="0.3">
      <c r="A5437" t="s">
        <v>662</v>
      </c>
      <c r="B5437" t="s">
        <v>2481</v>
      </c>
      <c r="C5437">
        <v>0.772713105566874</v>
      </c>
      <c r="D5437" t="s">
        <v>2480</v>
      </c>
      <c r="E5437" t="s">
        <v>65</v>
      </c>
    </row>
    <row r="5438" spans="1:5" x14ac:dyDescent="0.3">
      <c r="A5438" t="s">
        <v>1660</v>
      </c>
      <c r="B5438" t="s">
        <v>113</v>
      </c>
      <c r="C5438">
        <v>0.77289230595259206</v>
      </c>
      <c r="D5438" t="s">
        <v>2480</v>
      </c>
      <c r="E5438" t="s">
        <v>65</v>
      </c>
    </row>
    <row r="5439" spans="1:5" x14ac:dyDescent="0.3">
      <c r="A5439" t="s">
        <v>1577</v>
      </c>
      <c r="B5439" t="s">
        <v>132</v>
      </c>
      <c r="C5439">
        <v>0.772993616825986</v>
      </c>
      <c r="D5439" t="s">
        <v>2480</v>
      </c>
      <c r="E5439" t="s">
        <v>65</v>
      </c>
    </row>
    <row r="5440" spans="1:5" x14ac:dyDescent="0.3">
      <c r="A5440" t="s">
        <v>733</v>
      </c>
      <c r="B5440" t="s">
        <v>66</v>
      </c>
      <c r="C5440">
        <v>0.77323552882590196</v>
      </c>
      <c r="D5440" t="s">
        <v>2480</v>
      </c>
      <c r="E5440" t="s">
        <v>65</v>
      </c>
    </row>
    <row r="5441" spans="1:5" x14ac:dyDescent="0.3">
      <c r="A5441" t="s">
        <v>1683</v>
      </c>
      <c r="B5441" t="s">
        <v>132</v>
      </c>
      <c r="C5441">
        <v>0.77326861044909001</v>
      </c>
      <c r="D5441" t="s">
        <v>2480</v>
      </c>
      <c r="E5441" t="s">
        <v>65</v>
      </c>
    </row>
    <row r="5442" spans="1:5" x14ac:dyDescent="0.3">
      <c r="A5442" t="s">
        <v>1793</v>
      </c>
      <c r="B5442" t="s">
        <v>132</v>
      </c>
      <c r="C5442">
        <v>0.77336767750490298</v>
      </c>
      <c r="D5442" t="s">
        <v>2480</v>
      </c>
      <c r="E5442" t="s">
        <v>65</v>
      </c>
    </row>
    <row r="5443" spans="1:5" x14ac:dyDescent="0.3">
      <c r="A5443" t="s">
        <v>1257</v>
      </c>
      <c r="B5443" t="s">
        <v>132</v>
      </c>
      <c r="C5443">
        <v>0.77355898672191903</v>
      </c>
      <c r="D5443" t="s">
        <v>2480</v>
      </c>
      <c r="E5443" t="s">
        <v>65</v>
      </c>
    </row>
    <row r="5444" spans="1:5" x14ac:dyDescent="0.3">
      <c r="A5444" t="s">
        <v>886</v>
      </c>
      <c r="B5444" t="s">
        <v>66</v>
      </c>
      <c r="C5444">
        <v>0.77359568943249901</v>
      </c>
      <c r="D5444" t="s">
        <v>2480</v>
      </c>
      <c r="E5444" t="s">
        <v>65</v>
      </c>
    </row>
    <row r="5445" spans="1:5" x14ac:dyDescent="0.3">
      <c r="A5445" t="s">
        <v>800</v>
      </c>
      <c r="B5445" t="s">
        <v>66</v>
      </c>
      <c r="C5445">
        <v>0.77390810382822794</v>
      </c>
      <c r="D5445" t="s">
        <v>2480</v>
      </c>
      <c r="E5445" t="s">
        <v>65</v>
      </c>
    </row>
    <row r="5446" spans="1:5" x14ac:dyDescent="0.3">
      <c r="A5446" t="s">
        <v>1053</v>
      </c>
      <c r="B5446" t="s">
        <v>113</v>
      </c>
      <c r="C5446">
        <v>0.77403078789393986</v>
      </c>
      <c r="D5446" t="s">
        <v>2480</v>
      </c>
      <c r="E5446" t="s">
        <v>65</v>
      </c>
    </row>
    <row r="5447" spans="1:5" x14ac:dyDescent="0.3">
      <c r="A5447" t="s">
        <v>1418</v>
      </c>
      <c r="B5447" t="s">
        <v>132</v>
      </c>
      <c r="C5447">
        <v>0.77403710877774601</v>
      </c>
      <c r="D5447" t="s">
        <v>2480</v>
      </c>
      <c r="E5447" t="s">
        <v>65</v>
      </c>
    </row>
    <row r="5448" spans="1:5" x14ac:dyDescent="0.3">
      <c r="A5448" t="s">
        <v>894</v>
      </c>
      <c r="B5448" t="s">
        <v>113</v>
      </c>
      <c r="C5448">
        <v>0.77407674233499701</v>
      </c>
      <c r="D5448" t="s">
        <v>2480</v>
      </c>
      <c r="E5448" t="s">
        <v>65</v>
      </c>
    </row>
    <row r="5449" spans="1:5" x14ac:dyDescent="0.3">
      <c r="A5449" t="s">
        <v>1170</v>
      </c>
      <c r="B5449" t="s">
        <v>113</v>
      </c>
      <c r="C5449">
        <v>0.77408240193410405</v>
      </c>
      <c r="D5449" t="s">
        <v>2480</v>
      </c>
      <c r="E5449" t="s">
        <v>65</v>
      </c>
    </row>
    <row r="5450" spans="1:5" x14ac:dyDescent="0.3">
      <c r="A5450" t="s">
        <v>1848</v>
      </c>
      <c r="B5450" t="s">
        <v>132</v>
      </c>
      <c r="C5450">
        <v>0.77420651457019696</v>
      </c>
      <c r="D5450" t="s">
        <v>2480</v>
      </c>
      <c r="E5450" t="s">
        <v>65</v>
      </c>
    </row>
    <row r="5451" spans="1:5" x14ac:dyDescent="0.3">
      <c r="A5451" t="s">
        <v>1208</v>
      </c>
      <c r="B5451" t="s">
        <v>132</v>
      </c>
      <c r="C5451">
        <v>0.77436106590868303</v>
      </c>
      <c r="D5451" t="s">
        <v>2480</v>
      </c>
      <c r="E5451" t="s">
        <v>65</v>
      </c>
    </row>
    <row r="5452" spans="1:5" x14ac:dyDescent="0.3">
      <c r="A5452" t="s">
        <v>708</v>
      </c>
      <c r="B5452" t="s">
        <v>2481</v>
      </c>
      <c r="C5452">
        <v>0.77443573087741602</v>
      </c>
      <c r="D5452" t="s">
        <v>2480</v>
      </c>
      <c r="E5452" t="s">
        <v>65</v>
      </c>
    </row>
    <row r="5453" spans="1:5" x14ac:dyDescent="0.3">
      <c r="A5453" t="s">
        <v>820</v>
      </c>
      <c r="B5453" t="s">
        <v>2481</v>
      </c>
      <c r="C5453">
        <v>0.7744862441563517</v>
      </c>
      <c r="D5453" t="s">
        <v>2480</v>
      </c>
      <c r="E5453" t="s">
        <v>65</v>
      </c>
    </row>
    <row r="5454" spans="1:5" x14ac:dyDescent="0.3">
      <c r="A5454" t="s">
        <v>476</v>
      </c>
      <c r="B5454" t="s">
        <v>132</v>
      </c>
      <c r="C5454">
        <v>0.77458921360632105</v>
      </c>
      <c r="D5454" t="s">
        <v>2480</v>
      </c>
      <c r="E5454" t="s">
        <v>65</v>
      </c>
    </row>
    <row r="5455" spans="1:5" x14ac:dyDescent="0.3">
      <c r="A5455" t="s">
        <v>1501</v>
      </c>
      <c r="B5455" t="s">
        <v>66</v>
      </c>
      <c r="C5455">
        <v>0.77459685458348104</v>
      </c>
      <c r="D5455" t="s">
        <v>2480</v>
      </c>
      <c r="E5455" t="s">
        <v>65</v>
      </c>
    </row>
    <row r="5456" spans="1:5" x14ac:dyDescent="0.3">
      <c r="A5456" t="s">
        <v>1152</v>
      </c>
      <c r="B5456" t="s">
        <v>66</v>
      </c>
      <c r="C5456">
        <v>0.77460507709482795</v>
      </c>
      <c r="D5456" t="s">
        <v>2480</v>
      </c>
      <c r="E5456" t="s">
        <v>65</v>
      </c>
    </row>
    <row r="5457" spans="1:5" x14ac:dyDescent="0.3">
      <c r="A5457" t="s">
        <v>791</v>
      </c>
      <c r="B5457" t="s">
        <v>66</v>
      </c>
      <c r="C5457">
        <v>0.77466341843560704</v>
      </c>
      <c r="D5457" t="s">
        <v>2480</v>
      </c>
      <c r="E5457" t="s">
        <v>65</v>
      </c>
    </row>
    <row r="5458" spans="1:5" x14ac:dyDescent="0.3">
      <c r="A5458" t="s">
        <v>754</v>
      </c>
      <c r="B5458" t="s">
        <v>66</v>
      </c>
      <c r="C5458">
        <v>0.77476008489658899</v>
      </c>
      <c r="D5458" t="s">
        <v>2480</v>
      </c>
      <c r="E5458" t="s">
        <v>65</v>
      </c>
    </row>
    <row r="5459" spans="1:5" x14ac:dyDescent="0.3">
      <c r="A5459" t="s">
        <v>1624</v>
      </c>
      <c r="B5459" t="s">
        <v>66</v>
      </c>
      <c r="C5459">
        <v>0.77485371034944805</v>
      </c>
      <c r="D5459" t="s">
        <v>2480</v>
      </c>
      <c r="E5459" t="s">
        <v>65</v>
      </c>
    </row>
    <row r="5460" spans="1:5" x14ac:dyDescent="0.3">
      <c r="A5460" t="s">
        <v>316</v>
      </c>
      <c r="B5460" t="s">
        <v>66</v>
      </c>
      <c r="C5460">
        <v>0.77494403637907505</v>
      </c>
      <c r="D5460" t="s">
        <v>2480</v>
      </c>
      <c r="E5460" t="s">
        <v>65</v>
      </c>
    </row>
    <row r="5461" spans="1:5" x14ac:dyDescent="0.3">
      <c r="A5461" t="s">
        <v>1223</v>
      </c>
      <c r="B5461" t="s">
        <v>66</v>
      </c>
      <c r="C5461">
        <v>0.77533797003465399</v>
      </c>
      <c r="D5461" t="s">
        <v>2480</v>
      </c>
      <c r="E5461" t="s">
        <v>65</v>
      </c>
    </row>
    <row r="5462" spans="1:5" x14ac:dyDescent="0.3">
      <c r="A5462" t="s">
        <v>1230</v>
      </c>
      <c r="B5462" t="s">
        <v>66</v>
      </c>
      <c r="C5462">
        <v>0.77536288993067204</v>
      </c>
      <c r="D5462" t="s">
        <v>2480</v>
      </c>
      <c r="E5462" t="s">
        <v>65</v>
      </c>
    </row>
    <row r="5463" spans="1:5" x14ac:dyDescent="0.3">
      <c r="A5463" t="s">
        <v>1576</v>
      </c>
      <c r="B5463" t="s">
        <v>132</v>
      </c>
      <c r="C5463">
        <v>0.77544613406460605</v>
      </c>
      <c r="D5463" t="s">
        <v>2480</v>
      </c>
      <c r="E5463" t="s">
        <v>65</v>
      </c>
    </row>
    <row r="5464" spans="1:5" x14ac:dyDescent="0.3">
      <c r="A5464" t="s">
        <v>1499</v>
      </c>
      <c r="B5464" t="s">
        <v>66</v>
      </c>
      <c r="C5464">
        <v>0.775500335375226</v>
      </c>
      <c r="D5464" t="s">
        <v>2480</v>
      </c>
      <c r="E5464" t="s">
        <v>65</v>
      </c>
    </row>
    <row r="5465" spans="1:5" x14ac:dyDescent="0.3">
      <c r="A5465" t="s">
        <v>2273</v>
      </c>
      <c r="B5465" t="s">
        <v>132</v>
      </c>
      <c r="C5465">
        <v>0.77568726815526401</v>
      </c>
      <c r="D5465" t="s">
        <v>2480</v>
      </c>
      <c r="E5465" t="s">
        <v>65</v>
      </c>
    </row>
    <row r="5466" spans="1:5" x14ac:dyDescent="0.3">
      <c r="A5466" t="s">
        <v>1765</v>
      </c>
      <c r="B5466" t="s">
        <v>132</v>
      </c>
      <c r="C5466">
        <v>0.77572250933991704</v>
      </c>
      <c r="D5466" t="s">
        <v>2480</v>
      </c>
      <c r="E5466" t="s">
        <v>65</v>
      </c>
    </row>
    <row r="5467" spans="1:5" x14ac:dyDescent="0.3">
      <c r="A5467" t="s">
        <v>1728</v>
      </c>
      <c r="B5467" t="s">
        <v>132</v>
      </c>
      <c r="C5467">
        <v>0.77584755482407197</v>
      </c>
      <c r="D5467" t="s">
        <v>2480</v>
      </c>
      <c r="E5467" t="s">
        <v>65</v>
      </c>
    </row>
    <row r="5468" spans="1:5" x14ac:dyDescent="0.3">
      <c r="A5468" t="s">
        <v>876</v>
      </c>
      <c r="B5468" t="s">
        <v>2481</v>
      </c>
      <c r="C5468">
        <v>0.77603625356879391</v>
      </c>
      <c r="D5468" t="s">
        <v>2480</v>
      </c>
      <c r="E5468" t="s">
        <v>65</v>
      </c>
    </row>
    <row r="5469" spans="1:5" x14ac:dyDescent="0.3">
      <c r="A5469" t="s">
        <v>342</v>
      </c>
      <c r="B5469" t="s">
        <v>66</v>
      </c>
      <c r="C5469">
        <v>0.77647597958960002</v>
      </c>
      <c r="D5469" t="s">
        <v>2480</v>
      </c>
      <c r="E5469" t="s">
        <v>65</v>
      </c>
    </row>
    <row r="5470" spans="1:5" x14ac:dyDescent="0.3">
      <c r="A5470" t="s">
        <v>1119</v>
      </c>
      <c r="B5470" t="s">
        <v>132</v>
      </c>
      <c r="C5470">
        <v>0.77652799056277599</v>
      </c>
      <c r="D5470" t="s">
        <v>2480</v>
      </c>
      <c r="E5470" t="s">
        <v>65</v>
      </c>
    </row>
    <row r="5471" spans="1:5" x14ac:dyDescent="0.3">
      <c r="A5471" t="s">
        <v>413</v>
      </c>
      <c r="B5471" t="s">
        <v>2481</v>
      </c>
      <c r="C5471">
        <v>0.7765390547021207</v>
      </c>
      <c r="D5471" t="s">
        <v>2480</v>
      </c>
      <c r="E5471" t="s">
        <v>65</v>
      </c>
    </row>
    <row r="5472" spans="1:5" x14ac:dyDescent="0.3">
      <c r="A5472" t="s">
        <v>884</v>
      </c>
      <c r="B5472" t="s">
        <v>66</v>
      </c>
      <c r="C5472">
        <v>0.77664411437051695</v>
      </c>
      <c r="D5472" t="s">
        <v>2480</v>
      </c>
      <c r="E5472" t="s">
        <v>65</v>
      </c>
    </row>
    <row r="5473" spans="1:5" x14ac:dyDescent="0.3">
      <c r="A5473" t="s">
        <v>2182</v>
      </c>
      <c r="B5473" t="s">
        <v>2481</v>
      </c>
      <c r="C5473">
        <v>0.77669091630282294</v>
      </c>
      <c r="D5473" t="s">
        <v>2480</v>
      </c>
      <c r="E5473" t="s">
        <v>65</v>
      </c>
    </row>
    <row r="5474" spans="1:5" x14ac:dyDescent="0.3">
      <c r="A5474" t="s">
        <v>1922</v>
      </c>
      <c r="B5474" t="s">
        <v>132</v>
      </c>
      <c r="C5474">
        <v>0.77680423406358001</v>
      </c>
      <c r="D5474" t="s">
        <v>2480</v>
      </c>
      <c r="E5474" t="s">
        <v>65</v>
      </c>
    </row>
    <row r="5475" spans="1:5" x14ac:dyDescent="0.3">
      <c r="A5475" t="s">
        <v>486</v>
      </c>
      <c r="B5475" t="s">
        <v>2481</v>
      </c>
      <c r="C5475">
        <v>0.77681172861014658</v>
      </c>
      <c r="D5475" t="s">
        <v>2480</v>
      </c>
      <c r="E5475" t="s">
        <v>65</v>
      </c>
    </row>
    <row r="5476" spans="1:5" x14ac:dyDescent="0.3">
      <c r="A5476" t="s">
        <v>1425</v>
      </c>
      <c r="B5476" t="s">
        <v>66</v>
      </c>
      <c r="C5476">
        <v>0.77683126668335001</v>
      </c>
      <c r="D5476" t="s">
        <v>2480</v>
      </c>
      <c r="E5476" t="s">
        <v>65</v>
      </c>
    </row>
    <row r="5477" spans="1:5" x14ac:dyDescent="0.3">
      <c r="A5477" t="s">
        <v>1380</v>
      </c>
      <c r="B5477" t="s">
        <v>66</v>
      </c>
      <c r="C5477">
        <v>0.77714950681800898</v>
      </c>
      <c r="D5477" t="s">
        <v>2480</v>
      </c>
      <c r="E5477" t="s">
        <v>65</v>
      </c>
    </row>
    <row r="5478" spans="1:5" x14ac:dyDescent="0.3">
      <c r="A5478" t="s">
        <v>2323</v>
      </c>
      <c r="B5478" t="s">
        <v>132</v>
      </c>
      <c r="C5478">
        <v>0.77722254541413205</v>
      </c>
      <c r="D5478" t="s">
        <v>2480</v>
      </c>
      <c r="E5478" t="s">
        <v>65</v>
      </c>
    </row>
    <row r="5479" spans="1:5" x14ac:dyDescent="0.3">
      <c r="A5479" t="s">
        <v>1047</v>
      </c>
      <c r="B5479" t="s">
        <v>2481</v>
      </c>
      <c r="C5479">
        <v>0.77724740389972247</v>
      </c>
      <c r="D5479" t="s">
        <v>2480</v>
      </c>
      <c r="E5479" t="s">
        <v>65</v>
      </c>
    </row>
    <row r="5480" spans="1:5" x14ac:dyDescent="0.3">
      <c r="A5480" t="s">
        <v>1101</v>
      </c>
      <c r="B5480" t="s">
        <v>113</v>
      </c>
      <c r="C5480">
        <v>0.77743450606560904</v>
      </c>
      <c r="D5480" t="s">
        <v>2480</v>
      </c>
      <c r="E5480" t="s">
        <v>65</v>
      </c>
    </row>
    <row r="5481" spans="1:5" x14ac:dyDescent="0.3">
      <c r="A5481" t="s">
        <v>336</v>
      </c>
      <c r="B5481" t="s">
        <v>2481</v>
      </c>
      <c r="C5481">
        <v>0.77764656590767722</v>
      </c>
      <c r="D5481" t="s">
        <v>2480</v>
      </c>
      <c r="E5481" t="s">
        <v>65</v>
      </c>
    </row>
    <row r="5482" spans="1:5" x14ac:dyDescent="0.3">
      <c r="A5482" t="s">
        <v>1098</v>
      </c>
      <c r="B5482" t="s">
        <v>66</v>
      </c>
      <c r="C5482">
        <v>0.77769410113440796</v>
      </c>
      <c r="D5482" t="s">
        <v>2480</v>
      </c>
      <c r="E5482" t="s">
        <v>65</v>
      </c>
    </row>
    <row r="5483" spans="1:5" x14ac:dyDescent="0.3">
      <c r="A5483" t="s">
        <v>1631</v>
      </c>
      <c r="B5483" t="s">
        <v>132</v>
      </c>
      <c r="C5483">
        <v>0.778059511692895</v>
      </c>
      <c r="D5483" t="s">
        <v>2480</v>
      </c>
      <c r="E5483" t="s">
        <v>65</v>
      </c>
    </row>
    <row r="5484" spans="1:5" x14ac:dyDescent="0.3">
      <c r="A5484" t="s">
        <v>995</v>
      </c>
      <c r="B5484" t="s">
        <v>66</v>
      </c>
      <c r="C5484">
        <v>0.77845541205992796</v>
      </c>
      <c r="D5484" t="s">
        <v>2480</v>
      </c>
      <c r="E5484" t="s">
        <v>65</v>
      </c>
    </row>
    <row r="5485" spans="1:5" x14ac:dyDescent="0.3">
      <c r="A5485" t="s">
        <v>657</v>
      </c>
      <c r="B5485" t="s">
        <v>113</v>
      </c>
      <c r="C5485">
        <v>0.77859577712050987</v>
      </c>
      <c r="D5485" t="s">
        <v>2480</v>
      </c>
      <c r="E5485" t="s">
        <v>65</v>
      </c>
    </row>
    <row r="5486" spans="1:5" x14ac:dyDescent="0.3">
      <c r="A5486" t="s">
        <v>554</v>
      </c>
      <c r="B5486" t="s">
        <v>132</v>
      </c>
      <c r="C5486">
        <v>0.77879582629781696</v>
      </c>
      <c r="D5486" t="s">
        <v>2480</v>
      </c>
      <c r="E5486" t="s">
        <v>65</v>
      </c>
    </row>
    <row r="5487" spans="1:5" x14ac:dyDescent="0.3">
      <c r="A5487" t="s">
        <v>1233</v>
      </c>
      <c r="B5487" t="s">
        <v>66</v>
      </c>
      <c r="C5487">
        <v>0.77887650553133303</v>
      </c>
      <c r="D5487" t="s">
        <v>2480</v>
      </c>
      <c r="E5487" t="s">
        <v>65</v>
      </c>
    </row>
    <row r="5488" spans="1:5" x14ac:dyDescent="0.3">
      <c r="A5488" t="s">
        <v>1346</v>
      </c>
      <c r="B5488" t="s">
        <v>113</v>
      </c>
      <c r="C5488">
        <v>0.77899542872687499</v>
      </c>
      <c r="D5488" t="s">
        <v>2480</v>
      </c>
      <c r="E5488" t="s">
        <v>65</v>
      </c>
    </row>
    <row r="5489" spans="1:5" x14ac:dyDescent="0.3">
      <c r="A5489" t="s">
        <v>1175</v>
      </c>
      <c r="B5489" t="s">
        <v>113</v>
      </c>
      <c r="C5489">
        <v>0.77942170991974402</v>
      </c>
      <c r="D5489" t="s">
        <v>2480</v>
      </c>
      <c r="E5489" t="s">
        <v>65</v>
      </c>
    </row>
    <row r="5490" spans="1:5" x14ac:dyDescent="0.3">
      <c r="A5490" t="s">
        <v>767</v>
      </c>
      <c r="B5490" t="s">
        <v>2481</v>
      </c>
      <c r="C5490">
        <v>0.77944342277557199</v>
      </c>
      <c r="D5490" t="s">
        <v>2480</v>
      </c>
      <c r="E5490" t="s">
        <v>65</v>
      </c>
    </row>
    <row r="5491" spans="1:5" x14ac:dyDescent="0.3">
      <c r="A5491" t="s">
        <v>1890</v>
      </c>
      <c r="B5491" t="s">
        <v>132</v>
      </c>
      <c r="C5491">
        <v>0.77945203152581999</v>
      </c>
      <c r="D5491" t="s">
        <v>2480</v>
      </c>
      <c r="E5491" t="s">
        <v>65</v>
      </c>
    </row>
    <row r="5492" spans="1:5" x14ac:dyDescent="0.3">
      <c r="A5492" t="s">
        <v>1114</v>
      </c>
      <c r="B5492" t="s">
        <v>113</v>
      </c>
      <c r="C5492">
        <v>0.77947957230839504</v>
      </c>
      <c r="D5492" t="s">
        <v>2480</v>
      </c>
      <c r="E5492" t="s">
        <v>65</v>
      </c>
    </row>
    <row r="5493" spans="1:5" x14ac:dyDescent="0.3">
      <c r="A5493" t="s">
        <v>1985</v>
      </c>
      <c r="B5493" t="s">
        <v>132</v>
      </c>
      <c r="C5493">
        <v>0.77951429130906402</v>
      </c>
      <c r="D5493" t="s">
        <v>2480</v>
      </c>
      <c r="E5493" t="s">
        <v>65</v>
      </c>
    </row>
    <row r="5494" spans="1:5" x14ac:dyDescent="0.3">
      <c r="A5494" t="s">
        <v>1056</v>
      </c>
      <c r="B5494" t="s">
        <v>132</v>
      </c>
      <c r="C5494">
        <v>0.77964730034180396</v>
      </c>
      <c r="D5494" t="s">
        <v>2480</v>
      </c>
      <c r="E5494" t="s">
        <v>65</v>
      </c>
    </row>
    <row r="5495" spans="1:5" x14ac:dyDescent="0.3">
      <c r="A5495" t="s">
        <v>1369</v>
      </c>
      <c r="B5495" t="s">
        <v>66</v>
      </c>
      <c r="C5495">
        <v>0.77965050459546303</v>
      </c>
      <c r="D5495" t="s">
        <v>2480</v>
      </c>
      <c r="E5495" t="s">
        <v>65</v>
      </c>
    </row>
    <row r="5496" spans="1:5" x14ac:dyDescent="0.3">
      <c r="A5496" t="s">
        <v>1247</v>
      </c>
      <c r="B5496" t="s">
        <v>66</v>
      </c>
      <c r="C5496">
        <v>0.77984533595886496</v>
      </c>
      <c r="D5496" t="s">
        <v>2480</v>
      </c>
      <c r="E5496" t="s">
        <v>65</v>
      </c>
    </row>
    <row r="5497" spans="1:5" x14ac:dyDescent="0.3">
      <c r="A5497" t="s">
        <v>1088</v>
      </c>
      <c r="B5497" t="s">
        <v>66</v>
      </c>
      <c r="C5497">
        <v>0.77987449702776102</v>
      </c>
      <c r="D5497" t="s">
        <v>2480</v>
      </c>
      <c r="E5497" t="s">
        <v>65</v>
      </c>
    </row>
    <row r="5498" spans="1:5" x14ac:dyDescent="0.3">
      <c r="A5498" t="s">
        <v>344</v>
      </c>
      <c r="B5498" t="s">
        <v>113</v>
      </c>
      <c r="C5498">
        <v>0.77995492455316706</v>
      </c>
      <c r="D5498" t="s">
        <v>2480</v>
      </c>
      <c r="E5498" t="s">
        <v>65</v>
      </c>
    </row>
    <row r="5499" spans="1:5" x14ac:dyDescent="0.3">
      <c r="A5499" t="s">
        <v>1511</v>
      </c>
      <c r="B5499" t="s">
        <v>66</v>
      </c>
      <c r="C5499">
        <v>0.77998205673636101</v>
      </c>
      <c r="D5499" t="s">
        <v>2480</v>
      </c>
      <c r="E5499" t="s">
        <v>65</v>
      </c>
    </row>
    <row r="5500" spans="1:5" x14ac:dyDescent="0.3">
      <c r="A5500" t="s">
        <v>1568</v>
      </c>
      <c r="B5500" t="s">
        <v>113</v>
      </c>
      <c r="C5500">
        <v>0.78008081695761999</v>
      </c>
      <c r="D5500" t="s">
        <v>2480</v>
      </c>
      <c r="E5500" t="s">
        <v>65</v>
      </c>
    </row>
    <row r="5501" spans="1:5" x14ac:dyDescent="0.3">
      <c r="A5501" t="s">
        <v>999</v>
      </c>
      <c r="B5501" t="s">
        <v>132</v>
      </c>
      <c r="C5501">
        <v>0.78018010968464702</v>
      </c>
      <c r="D5501" t="s">
        <v>2480</v>
      </c>
      <c r="E5501" t="s">
        <v>65</v>
      </c>
    </row>
    <row r="5502" spans="1:5" x14ac:dyDescent="0.3">
      <c r="A5502" t="s">
        <v>2367</v>
      </c>
      <c r="B5502" t="s">
        <v>132</v>
      </c>
      <c r="C5502">
        <v>0.78047571046019704</v>
      </c>
      <c r="D5502" t="s">
        <v>2480</v>
      </c>
      <c r="E5502" t="s">
        <v>65</v>
      </c>
    </row>
    <row r="5503" spans="1:5" x14ac:dyDescent="0.3">
      <c r="A5503" t="s">
        <v>2284</v>
      </c>
      <c r="B5503" t="s">
        <v>132</v>
      </c>
      <c r="C5503">
        <v>0.78084248265442902</v>
      </c>
      <c r="D5503" t="s">
        <v>2480</v>
      </c>
      <c r="E5503" t="s">
        <v>65</v>
      </c>
    </row>
    <row r="5504" spans="1:5" x14ac:dyDescent="0.3">
      <c r="A5504" t="s">
        <v>1557</v>
      </c>
      <c r="B5504" t="s">
        <v>66</v>
      </c>
      <c r="C5504">
        <v>0.78114551346599603</v>
      </c>
      <c r="D5504" t="s">
        <v>2480</v>
      </c>
      <c r="E5504" t="s">
        <v>65</v>
      </c>
    </row>
    <row r="5505" spans="1:5" x14ac:dyDescent="0.3">
      <c r="A5505" t="s">
        <v>1209</v>
      </c>
      <c r="B5505" t="s">
        <v>113</v>
      </c>
      <c r="C5505">
        <v>0.78126726519854328</v>
      </c>
      <c r="D5505" t="s">
        <v>2480</v>
      </c>
      <c r="E5505" t="s">
        <v>65</v>
      </c>
    </row>
    <row r="5506" spans="1:5" x14ac:dyDescent="0.3">
      <c r="A5506" t="s">
        <v>1084</v>
      </c>
      <c r="B5506" t="s">
        <v>132</v>
      </c>
      <c r="C5506">
        <v>0.781508126124147</v>
      </c>
      <c r="D5506" t="s">
        <v>2480</v>
      </c>
      <c r="E5506" t="s">
        <v>65</v>
      </c>
    </row>
    <row r="5507" spans="1:5" x14ac:dyDescent="0.3">
      <c r="A5507" t="s">
        <v>1237</v>
      </c>
      <c r="B5507" t="s">
        <v>113</v>
      </c>
      <c r="C5507">
        <v>0.78154050576588596</v>
      </c>
      <c r="D5507" t="s">
        <v>2480</v>
      </c>
      <c r="E5507" t="s">
        <v>65</v>
      </c>
    </row>
    <row r="5508" spans="1:5" x14ac:dyDescent="0.3">
      <c r="A5508" t="s">
        <v>1446</v>
      </c>
      <c r="B5508" t="s">
        <v>113</v>
      </c>
      <c r="C5508">
        <v>0.78170725783338701</v>
      </c>
      <c r="D5508" t="s">
        <v>2480</v>
      </c>
      <c r="E5508" t="s">
        <v>65</v>
      </c>
    </row>
    <row r="5509" spans="1:5" x14ac:dyDescent="0.3">
      <c r="A5509" t="s">
        <v>755</v>
      </c>
      <c r="B5509" t="s">
        <v>66</v>
      </c>
      <c r="C5509">
        <v>0.78173548191284203</v>
      </c>
      <c r="D5509" t="s">
        <v>2480</v>
      </c>
      <c r="E5509" t="s">
        <v>65</v>
      </c>
    </row>
    <row r="5510" spans="1:5" x14ac:dyDescent="0.3">
      <c r="A5510" t="s">
        <v>1618</v>
      </c>
      <c r="B5510" t="s">
        <v>113</v>
      </c>
      <c r="C5510">
        <v>0.78188231184645696</v>
      </c>
      <c r="D5510" t="s">
        <v>2480</v>
      </c>
      <c r="E5510" t="s">
        <v>65</v>
      </c>
    </row>
    <row r="5511" spans="1:5" x14ac:dyDescent="0.3">
      <c r="A5511" t="s">
        <v>1372</v>
      </c>
      <c r="B5511" t="s">
        <v>66</v>
      </c>
      <c r="C5511">
        <v>0.78193329962912705</v>
      </c>
      <c r="D5511" t="s">
        <v>2480</v>
      </c>
      <c r="E5511" t="s">
        <v>65</v>
      </c>
    </row>
    <row r="5512" spans="1:5" x14ac:dyDescent="0.3">
      <c r="A5512" t="s">
        <v>996</v>
      </c>
      <c r="B5512" t="s">
        <v>2481</v>
      </c>
      <c r="C5512">
        <v>0.78197828900466892</v>
      </c>
      <c r="D5512" t="s">
        <v>2480</v>
      </c>
      <c r="E5512" t="s">
        <v>65</v>
      </c>
    </row>
    <row r="5513" spans="1:5" x14ac:dyDescent="0.3">
      <c r="A5513" t="s">
        <v>1055</v>
      </c>
      <c r="B5513" t="s">
        <v>66</v>
      </c>
      <c r="C5513">
        <v>0.78215452264399099</v>
      </c>
      <c r="D5513" t="s">
        <v>2480</v>
      </c>
      <c r="E5513" t="s">
        <v>65</v>
      </c>
    </row>
    <row r="5514" spans="1:5" x14ac:dyDescent="0.3">
      <c r="A5514" t="s">
        <v>388</v>
      </c>
      <c r="B5514" t="s">
        <v>113</v>
      </c>
      <c r="C5514">
        <v>0.78221721360953</v>
      </c>
      <c r="D5514" t="s">
        <v>2480</v>
      </c>
      <c r="E5514" t="s">
        <v>65</v>
      </c>
    </row>
    <row r="5515" spans="1:5" x14ac:dyDescent="0.3">
      <c r="A5515" t="s">
        <v>1050</v>
      </c>
      <c r="B5515" t="s">
        <v>2481</v>
      </c>
      <c r="C5515">
        <v>0.7822717714855868</v>
      </c>
      <c r="D5515" t="s">
        <v>2480</v>
      </c>
      <c r="E5515" t="s">
        <v>65</v>
      </c>
    </row>
    <row r="5516" spans="1:5" x14ac:dyDescent="0.3">
      <c r="A5516" t="s">
        <v>1477</v>
      </c>
      <c r="B5516" t="s">
        <v>132</v>
      </c>
      <c r="C5516">
        <v>0.78240928320005199</v>
      </c>
      <c r="D5516" t="s">
        <v>2480</v>
      </c>
      <c r="E5516" t="s">
        <v>65</v>
      </c>
    </row>
    <row r="5517" spans="1:5" x14ac:dyDescent="0.3">
      <c r="A5517" t="s">
        <v>805</v>
      </c>
      <c r="B5517" t="s">
        <v>66</v>
      </c>
      <c r="C5517">
        <v>0.78242870786847896</v>
      </c>
      <c r="D5517" t="s">
        <v>2480</v>
      </c>
      <c r="E5517" t="s">
        <v>65</v>
      </c>
    </row>
    <row r="5518" spans="1:5" x14ac:dyDescent="0.3">
      <c r="A5518" t="s">
        <v>1483</v>
      </c>
      <c r="B5518" t="s">
        <v>66</v>
      </c>
      <c r="C5518">
        <v>0.78249664731736002</v>
      </c>
      <c r="D5518" t="s">
        <v>2480</v>
      </c>
      <c r="E5518" t="s">
        <v>65</v>
      </c>
    </row>
    <row r="5519" spans="1:5" x14ac:dyDescent="0.3">
      <c r="A5519" t="s">
        <v>1370</v>
      </c>
      <c r="B5519" t="s">
        <v>132</v>
      </c>
      <c r="C5519">
        <v>0.78286538605550604</v>
      </c>
      <c r="D5519" t="s">
        <v>2480</v>
      </c>
      <c r="E5519" t="s">
        <v>65</v>
      </c>
    </row>
    <row r="5520" spans="1:5" x14ac:dyDescent="0.3">
      <c r="A5520" t="s">
        <v>1464</v>
      </c>
      <c r="B5520" t="s">
        <v>66</v>
      </c>
      <c r="C5520">
        <v>0.78288047928038496</v>
      </c>
      <c r="D5520" t="s">
        <v>2480</v>
      </c>
      <c r="E5520" t="s">
        <v>65</v>
      </c>
    </row>
    <row r="5521" spans="1:5" x14ac:dyDescent="0.3">
      <c r="A5521" t="s">
        <v>942</v>
      </c>
      <c r="B5521" t="s">
        <v>2481</v>
      </c>
      <c r="C5521">
        <v>0.78296456763894817</v>
      </c>
      <c r="D5521" t="s">
        <v>2480</v>
      </c>
      <c r="E5521" t="s">
        <v>65</v>
      </c>
    </row>
    <row r="5522" spans="1:5" x14ac:dyDescent="0.3">
      <c r="A5522" t="s">
        <v>1349</v>
      </c>
      <c r="B5522" t="s">
        <v>113</v>
      </c>
      <c r="C5522">
        <v>0.78301285234808105</v>
      </c>
      <c r="D5522" t="s">
        <v>2480</v>
      </c>
      <c r="E5522" t="s">
        <v>65</v>
      </c>
    </row>
    <row r="5523" spans="1:5" x14ac:dyDescent="0.3">
      <c r="A5523" t="s">
        <v>1344</v>
      </c>
      <c r="B5523" t="s">
        <v>113</v>
      </c>
      <c r="C5523">
        <v>0.78301293141191186</v>
      </c>
      <c r="D5523" t="s">
        <v>2480</v>
      </c>
      <c r="E5523" t="s">
        <v>65</v>
      </c>
    </row>
    <row r="5524" spans="1:5" x14ac:dyDescent="0.3">
      <c r="A5524" t="s">
        <v>1434</v>
      </c>
      <c r="B5524" t="s">
        <v>113</v>
      </c>
      <c r="C5524">
        <v>0.78301295404508897</v>
      </c>
      <c r="D5524" t="s">
        <v>2480</v>
      </c>
      <c r="E5524" t="s">
        <v>65</v>
      </c>
    </row>
    <row r="5525" spans="1:5" x14ac:dyDescent="0.3">
      <c r="A5525" t="s">
        <v>939</v>
      </c>
      <c r="B5525" t="s">
        <v>132</v>
      </c>
      <c r="C5525">
        <v>0.78313074587939402</v>
      </c>
      <c r="D5525" t="s">
        <v>2480</v>
      </c>
      <c r="E5525" t="s">
        <v>65</v>
      </c>
    </row>
    <row r="5526" spans="1:5" x14ac:dyDescent="0.3">
      <c r="A5526" t="s">
        <v>890</v>
      </c>
      <c r="B5526" t="s">
        <v>132</v>
      </c>
      <c r="C5526">
        <v>0.78318162988180695</v>
      </c>
      <c r="D5526" t="s">
        <v>2480</v>
      </c>
      <c r="E5526" t="s">
        <v>65</v>
      </c>
    </row>
    <row r="5527" spans="1:5" x14ac:dyDescent="0.3">
      <c r="A5527" t="s">
        <v>322</v>
      </c>
      <c r="B5527" t="s">
        <v>2481</v>
      </c>
      <c r="C5527">
        <v>0.78321639255366948</v>
      </c>
      <c r="D5527" t="s">
        <v>2480</v>
      </c>
      <c r="E5527" t="s">
        <v>65</v>
      </c>
    </row>
    <row r="5528" spans="1:5" x14ac:dyDescent="0.3">
      <c r="A5528" t="s">
        <v>1060</v>
      </c>
      <c r="B5528" t="s">
        <v>132</v>
      </c>
      <c r="C5528">
        <v>0.78326875084322301</v>
      </c>
      <c r="D5528" t="s">
        <v>2480</v>
      </c>
      <c r="E5528" t="s">
        <v>65</v>
      </c>
    </row>
    <row r="5529" spans="1:5" x14ac:dyDescent="0.3">
      <c r="A5529" t="s">
        <v>887</v>
      </c>
      <c r="B5529" t="s">
        <v>132</v>
      </c>
      <c r="C5529">
        <v>0.78341932222977895</v>
      </c>
      <c r="D5529" t="s">
        <v>2480</v>
      </c>
      <c r="E5529" t="s">
        <v>65</v>
      </c>
    </row>
    <row r="5530" spans="1:5" x14ac:dyDescent="0.3">
      <c r="A5530" t="s">
        <v>1364</v>
      </c>
      <c r="B5530" t="s">
        <v>113</v>
      </c>
      <c r="C5530">
        <v>0.78374218514952609</v>
      </c>
      <c r="D5530" t="s">
        <v>2480</v>
      </c>
      <c r="E5530" t="s">
        <v>65</v>
      </c>
    </row>
    <row r="5531" spans="1:5" x14ac:dyDescent="0.3">
      <c r="A5531" t="s">
        <v>1522</v>
      </c>
      <c r="B5531" t="s">
        <v>113</v>
      </c>
      <c r="C5531">
        <v>0.78380542569443801</v>
      </c>
      <c r="D5531" t="s">
        <v>2480</v>
      </c>
      <c r="E5531" t="s">
        <v>65</v>
      </c>
    </row>
    <row r="5532" spans="1:5" x14ac:dyDescent="0.3">
      <c r="A5532" t="s">
        <v>1085</v>
      </c>
      <c r="B5532" t="s">
        <v>132</v>
      </c>
      <c r="C5532">
        <v>0.78381665092181896</v>
      </c>
      <c r="D5532" t="s">
        <v>2480</v>
      </c>
      <c r="E5532" t="s">
        <v>65</v>
      </c>
    </row>
    <row r="5533" spans="1:5" x14ac:dyDescent="0.3">
      <c r="A5533" t="s">
        <v>1427</v>
      </c>
      <c r="B5533" t="s">
        <v>66</v>
      </c>
      <c r="C5533">
        <v>0.78384297924753898</v>
      </c>
      <c r="D5533" t="s">
        <v>2480</v>
      </c>
      <c r="E5533" t="s">
        <v>65</v>
      </c>
    </row>
    <row r="5534" spans="1:5" x14ac:dyDescent="0.3">
      <c r="A5534" t="s">
        <v>1429</v>
      </c>
      <c r="B5534" t="s">
        <v>66</v>
      </c>
      <c r="C5534">
        <v>0.78388956323260806</v>
      </c>
      <c r="D5534" t="s">
        <v>2480</v>
      </c>
      <c r="E5534" t="s">
        <v>65</v>
      </c>
    </row>
    <row r="5535" spans="1:5" x14ac:dyDescent="0.3">
      <c r="A5535" t="s">
        <v>1394</v>
      </c>
      <c r="B5535" t="s">
        <v>132</v>
      </c>
      <c r="C5535">
        <v>0.78390090151684</v>
      </c>
      <c r="D5535" t="s">
        <v>2480</v>
      </c>
      <c r="E5535" t="s">
        <v>65</v>
      </c>
    </row>
    <row r="5536" spans="1:5" x14ac:dyDescent="0.3">
      <c r="A5536" t="s">
        <v>411</v>
      </c>
      <c r="B5536" t="s">
        <v>2481</v>
      </c>
      <c r="C5536">
        <v>0.78390180450687896</v>
      </c>
      <c r="D5536" t="s">
        <v>2480</v>
      </c>
      <c r="E5536" t="s">
        <v>65</v>
      </c>
    </row>
    <row r="5537" spans="1:5" x14ac:dyDescent="0.3">
      <c r="A5537" t="s">
        <v>570</v>
      </c>
      <c r="B5537" t="s">
        <v>132</v>
      </c>
      <c r="C5537">
        <v>0.78408653040071397</v>
      </c>
      <c r="D5537" t="s">
        <v>2480</v>
      </c>
      <c r="E5537" t="s">
        <v>65</v>
      </c>
    </row>
    <row r="5538" spans="1:5" x14ac:dyDescent="0.3">
      <c r="A5538" t="s">
        <v>1783</v>
      </c>
      <c r="B5538" t="s">
        <v>132</v>
      </c>
      <c r="C5538">
        <v>0.78439642199575799</v>
      </c>
      <c r="D5538" t="s">
        <v>2480</v>
      </c>
      <c r="E5538" t="s">
        <v>65</v>
      </c>
    </row>
    <row r="5539" spans="1:5" x14ac:dyDescent="0.3">
      <c r="A5539" t="s">
        <v>2272</v>
      </c>
      <c r="B5539" t="s">
        <v>132</v>
      </c>
      <c r="C5539">
        <v>0.78474197973478499</v>
      </c>
      <c r="D5539" t="s">
        <v>2480</v>
      </c>
      <c r="E5539" t="s">
        <v>65</v>
      </c>
    </row>
    <row r="5540" spans="1:5" x14ac:dyDescent="0.3">
      <c r="A5540" t="s">
        <v>2197</v>
      </c>
      <c r="B5540" t="s">
        <v>132</v>
      </c>
      <c r="C5540">
        <v>0.78493293354998495</v>
      </c>
      <c r="D5540" t="s">
        <v>2480</v>
      </c>
      <c r="E5540" t="s">
        <v>65</v>
      </c>
    </row>
    <row r="5541" spans="1:5" x14ac:dyDescent="0.3">
      <c r="A5541" t="s">
        <v>957</v>
      </c>
      <c r="B5541" t="s">
        <v>132</v>
      </c>
      <c r="C5541">
        <v>0.78551671077715002</v>
      </c>
      <c r="D5541" t="s">
        <v>2480</v>
      </c>
      <c r="E5541" t="s">
        <v>65</v>
      </c>
    </row>
    <row r="5542" spans="1:5" x14ac:dyDescent="0.3">
      <c r="A5542" t="s">
        <v>714</v>
      </c>
      <c r="B5542" t="s">
        <v>66</v>
      </c>
      <c r="C5542">
        <v>0.78577472379622404</v>
      </c>
      <c r="D5542" t="s">
        <v>2480</v>
      </c>
      <c r="E5542" t="s">
        <v>65</v>
      </c>
    </row>
    <row r="5543" spans="1:5" x14ac:dyDescent="0.3">
      <c r="A5543" t="s">
        <v>1347</v>
      </c>
      <c r="B5543" t="s">
        <v>132</v>
      </c>
      <c r="C5543">
        <v>0.785778082756041</v>
      </c>
      <c r="D5543" t="s">
        <v>2480</v>
      </c>
      <c r="E5543" t="s">
        <v>65</v>
      </c>
    </row>
    <row r="5544" spans="1:5" x14ac:dyDescent="0.3">
      <c r="A5544" t="s">
        <v>1779</v>
      </c>
      <c r="B5544" t="s">
        <v>132</v>
      </c>
      <c r="C5544">
        <v>0.78580499805581405</v>
      </c>
      <c r="D5544" t="s">
        <v>2480</v>
      </c>
      <c r="E5544" t="s">
        <v>65</v>
      </c>
    </row>
    <row r="5545" spans="1:5" x14ac:dyDescent="0.3">
      <c r="A5545" t="s">
        <v>1676</v>
      </c>
      <c r="B5545" t="s">
        <v>113</v>
      </c>
      <c r="C5545">
        <v>0.78585598190853745</v>
      </c>
      <c r="D5545" t="s">
        <v>2480</v>
      </c>
      <c r="E5545" t="s">
        <v>65</v>
      </c>
    </row>
    <row r="5546" spans="1:5" x14ac:dyDescent="0.3">
      <c r="A5546" t="s">
        <v>1102</v>
      </c>
      <c r="B5546" t="s">
        <v>113</v>
      </c>
      <c r="C5546">
        <v>0.78635180105158597</v>
      </c>
      <c r="D5546" t="s">
        <v>2480</v>
      </c>
      <c r="E5546" t="s">
        <v>65</v>
      </c>
    </row>
    <row r="5547" spans="1:5" x14ac:dyDescent="0.3">
      <c r="A5547" t="s">
        <v>1426</v>
      </c>
      <c r="B5547" t="s">
        <v>66</v>
      </c>
      <c r="C5547">
        <v>0.78645206738601603</v>
      </c>
      <c r="D5547" t="s">
        <v>2480</v>
      </c>
      <c r="E5547" t="s">
        <v>65</v>
      </c>
    </row>
    <row r="5548" spans="1:5" x14ac:dyDescent="0.3">
      <c r="A5548" t="s">
        <v>1186</v>
      </c>
      <c r="B5548" t="s">
        <v>66</v>
      </c>
      <c r="C5548">
        <v>0.78646336424151897</v>
      </c>
      <c r="D5548" t="s">
        <v>2480</v>
      </c>
      <c r="E5548" t="s">
        <v>65</v>
      </c>
    </row>
    <row r="5549" spans="1:5" x14ac:dyDescent="0.3">
      <c r="A5549" t="s">
        <v>1851</v>
      </c>
      <c r="B5549" t="s">
        <v>132</v>
      </c>
      <c r="C5549">
        <v>0.78650761204199904</v>
      </c>
      <c r="D5549" t="s">
        <v>2480</v>
      </c>
      <c r="E5549" t="s">
        <v>65</v>
      </c>
    </row>
    <row r="5550" spans="1:5" x14ac:dyDescent="0.3">
      <c r="A5550" t="s">
        <v>892</v>
      </c>
      <c r="B5550" t="s">
        <v>132</v>
      </c>
      <c r="C5550">
        <v>0.78664363791346203</v>
      </c>
      <c r="D5550" t="s">
        <v>2480</v>
      </c>
      <c r="E5550" t="s">
        <v>65</v>
      </c>
    </row>
    <row r="5551" spans="1:5" x14ac:dyDescent="0.3">
      <c r="A5551" t="s">
        <v>1092</v>
      </c>
      <c r="B5551" t="s">
        <v>113</v>
      </c>
      <c r="C5551">
        <v>0.78674457336886405</v>
      </c>
      <c r="D5551" t="s">
        <v>2480</v>
      </c>
      <c r="E5551" t="s">
        <v>65</v>
      </c>
    </row>
    <row r="5552" spans="1:5" x14ac:dyDescent="0.3">
      <c r="A5552" t="s">
        <v>2353</v>
      </c>
      <c r="B5552" t="s">
        <v>132</v>
      </c>
      <c r="C5552">
        <v>0.78689427156813296</v>
      </c>
      <c r="D5552" t="s">
        <v>2480</v>
      </c>
      <c r="E5552" t="s">
        <v>65</v>
      </c>
    </row>
    <row r="5553" spans="1:5" x14ac:dyDescent="0.3">
      <c r="A5553" t="s">
        <v>958</v>
      </c>
      <c r="B5553" t="s">
        <v>2481</v>
      </c>
      <c r="C5553">
        <v>0.78694262389205849</v>
      </c>
      <c r="D5553" t="s">
        <v>2480</v>
      </c>
      <c r="E5553" t="s">
        <v>65</v>
      </c>
    </row>
    <row r="5554" spans="1:5" x14ac:dyDescent="0.3">
      <c r="A5554" t="s">
        <v>590</v>
      </c>
      <c r="B5554" t="s">
        <v>66</v>
      </c>
      <c r="C5554">
        <v>0.78701095554496903</v>
      </c>
      <c r="D5554" t="s">
        <v>2480</v>
      </c>
      <c r="E5554" t="s">
        <v>65</v>
      </c>
    </row>
    <row r="5555" spans="1:5" x14ac:dyDescent="0.3">
      <c r="A5555" t="s">
        <v>440</v>
      </c>
      <c r="B5555" t="s">
        <v>113</v>
      </c>
      <c r="C5555">
        <v>0.78702502033701305</v>
      </c>
      <c r="D5555" t="s">
        <v>2480</v>
      </c>
      <c r="E5555" t="s">
        <v>65</v>
      </c>
    </row>
    <row r="5556" spans="1:5" x14ac:dyDescent="0.3">
      <c r="A5556" t="s">
        <v>550</v>
      </c>
      <c r="B5556" t="s">
        <v>2481</v>
      </c>
      <c r="C5556">
        <v>0.78714618602040787</v>
      </c>
      <c r="D5556" t="s">
        <v>2480</v>
      </c>
      <c r="E5556" t="s">
        <v>65</v>
      </c>
    </row>
    <row r="5557" spans="1:5" x14ac:dyDescent="0.3">
      <c r="A5557" t="s">
        <v>1553</v>
      </c>
      <c r="B5557" t="s">
        <v>113</v>
      </c>
      <c r="C5557">
        <v>0.78724582994300851</v>
      </c>
      <c r="D5557" t="s">
        <v>2480</v>
      </c>
      <c r="E5557" t="s">
        <v>65</v>
      </c>
    </row>
    <row r="5558" spans="1:5" x14ac:dyDescent="0.3">
      <c r="A5558" t="s">
        <v>1381</v>
      </c>
      <c r="B5558" t="s">
        <v>66</v>
      </c>
      <c r="C5558">
        <v>0.78728440433104496</v>
      </c>
      <c r="D5558" t="s">
        <v>2480</v>
      </c>
      <c r="E5558" t="s">
        <v>65</v>
      </c>
    </row>
    <row r="5559" spans="1:5" x14ac:dyDescent="0.3">
      <c r="A5559" t="s">
        <v>823</v>
      </c>
      <c r="B5559" t="s">
        <v>113</v>
      </c>
      <c r="C5559">
        <v>0.78730909753235978</v>
      </c>
      <c r="D5559" t="s">
        <v>2480</v>
      </c>
      <c r="E5559" t="s">
        <v>65</v>
      </c>
    </row>
    <row r="5560" spans="1:5" x14ac:dyDescent="0.3">
      <c r="A5560" t="s">
        <v>1241</v>
      </c>
      <c r="B5560" t="s">
        <v>66</v>
      </c>
      <c r="C5560">
        <v>0.787466004936347</v>
      </c>
      <c r="D5560" t="s">
        <v>2480</v>
      </c>
      <c r="E5560" t="s">
        <v>65</v>
      </c>
    </row>
    <row r="5561" spans="1:5" x14ac:dyDescent="0.3">
      <c r="A5561" t="s">
        <v>1152</v>
      </c>
      <c r="B5561" t="s">
        <v>113</v>
      </c>
      <c r="C5561">
        <v>0.78754531513092896</v>
      </c>
      <c r="D5561" t="s">
        <v>2480</v>
      </c>
      <c r="E5561" t="s">
        <v>65</v>
      </c>
    </row>
    <row r="5562" spans="1:5" x14ac:dyDescent="0.3">
      <c r="A5562" t="s">
        <v>1627</v>
      </c>
      <c r="B5562" t="s">
        <v>113</v>
      </c>
      <c r="C5562">
        <v>0.78764574323827785</v>
      </c>
      <c r="D5562" t="s">
        <v>2480</v>
      </c>
      <c r="E5562" t="s">
        <v>65</v>
      </c>
    </row>
    <row r="5563" spans="1:5" x14ac:dyDescent="0.3">
      <c r="A5563" t="s">
        <v>1455</v>
      </c>
      <c r="B5563" t="s">
        <v>66</v>
      </c>
      <c r="C5563">
        <v>0.78769342764612404</v>
      </c>
      <c r="D5563" t="s">
        <v>2480</v>
      </c>
      <c r="E5563" t="s">
        <v>65</v>
      </c>
    </row>
    <row r="5564" spans="1:5" x14ac:dyDescent="0.3">
      <c r="A5564" t="s">
        <v>1256</v>
      </c>
      <c r="B5564" t="s">
        <v>132</v>
      </c>
      <c r="C5564">
        <v>0.78769613946552197</v>
      </c>
      <c r="D5564" t="s">
        <v>2480</v>
      </c>
      <c r="E5564" t="s">
        <v>65</v>
      </c>
    </row>
    <row r="5565" spans="1:5" x14ac:dyDescent="0.3">
      <c r="A5565" t="s">
        <v>1088</v>
      </c>
      <c r="B5565" t="s">
        <v>113</v>
      </c>
      <c r="C5565">
        <v>0.78771087122936301</v>
      </c>
      <c r="D5565" t="s">
        <v>2480</v>
      </c>
      <c r="E5565" t="s">
        <v>65</v>
      </c>
    </row>
    <row r="5566" spans="1:5" x14ac:dyDescent="0.3">
      <c r="A5566" t="s">
        <v>1337</v>
      </c>
      <c r="B5566" t="s">
        <v>132</v>
      </c>
      <c r="C5566">
        <v>0.78774284962033203</v>
      </c>
      <c r="D5566" t="s">
        <v>2480</v>
      </c>
      <c r="E5566" t="s">
        <v>65</v>
      </c>
    </row>
    <row r="5567" spans="1:5" x14ac:dyDescent="0.3">
      <c r="A5567" t="s">
        <v>1098</v>
      </c>
      <c r="B5567" t="s">
        <v>113</v>
      </c>
      <c r="C5567">
        <v>0.78782262952705395</v>
      </c>
      <c r="D5567" t="s">
        <v>2480</v>
      </c>
      <c r="E5567" t="s">
        <v>65</v>
      </c>
    </row>
    <row r="5568" spans="1:5" x14ac:dyDescent="0.3">
      <c r="A5568" t="s">
        <v>985</v>
      </c>
      <c r="B5568" t="s">
        <v>132</v>
      </c>
      <c r="C5568">
        <v>0.78782713702505103</v>
      </c>
      <c r="D5568" t="s">
        <v>2480</v>
      </c>
      <c r="E5568" t="s">
        <v>65</v>
      </c>
    </row>
    <row r="5569" spans="1:5" x14ac:dyDescent="0.3">
      <c r="A5569" t="s">
        <v>1759</v>
      </c>
      <c r="B5569" t="s">
        <v>132</v>
      </c>
      <c r="C5569">
        <v>0.78783326478983917</v>
      </c>
      <c r="D5569" t="s">
        <v>2480</v>
      </c>
      <c r="E5569" t="s">
        <v>65</v>
      </c>
    </row>
    <row r="5570" spans="1:5" x14ac:dyDescent="0.3">
      <c r="A5570" t="s">
        <v>1690</v>
      </c>
      <c r="B5570" t="s">
        <v>132</v>
      </c>
      <c r="C5570">
        <v>0.78783326478983917</v>
      </c>
      <c r="D5570" t="s">
        <v>2480</v>
      </c>
      <c r="E5570" t="s">
        <v>65</v>
      </c>
    </row>
    <row r="5571" spans="1:5" x14ac:dyDescent="0.3">
      <c r="A5571" t="s">
        <v>2034</v>
      </c>
      <c r="B5571" t="s">
        <v>132</v>
      </c>
      <c r="C5571">
        <v>0.78783326478983917</v>
      </c>
      <c r="D5571" t="s">
        <v>2480</v>
      </c>
      <c r="E5571" t="s">
        <v>65</v>
      </c>
    </row>
    <row r="5572" spans="1:5" x14ac:dyDescent="0.3">
      <c r="A5572" t="s">
        <v>1033</v>
      </c>
      <c r="B5572" t="s">
        <v>113</v>
      </c>
      <c r="C5572">
        <v>0.78786953115505398</v>
      </c>
      <c r="D5572" t="s">
        <v>2480</v>
      </c>
      <c r="E5572" t="s">
        <v>65</v>
      </c>
    </row>
    <row r="5573" spans="1:5" x14ac:dyDescent="0.3">
      <c r="A5573" t="s">
        <v>1258</v>
      </c>
      <c r="B5573" t="s">
        <v>132</v>
      </c>
      <c r="C5573">
        <v>0.78799626298035996</v>
      </c>
      <c r="D5573" t="s">
        <v>2480</v>
      </c>
      <c r="E5573" t="s">
        <v>65</v>
      </c>
    </row>
    <row r="5574" spans="1:5" x14ac:dyDescent="0.3">
      <c r="A5574" t="s">
        <v>801</v>
      </c>
      <c r="B5574" t="s">
        <v>66</v>
      </c>
      <c r="C5574">
        <v>0.78827121952992896</v>
      </c>
      <c r="D5574" t="s">
        <v>2480</v>
      </c>
      <c r="E5574" t="s">
        <v>65</v>
      </c>
    </row>
    <row r="5575" spans="1:5" x14ac:dyDescent="0.3">
      <c r="A5575" t="s">
        <v>1157</v>
      </c>
      <c r="B5575" t="s">
        <v>113</v>
      </c>
      <c r="C5575">
        <v>0.78827617918904702</v>
      </c>
      <c r="D5575" t="s">
        <v>2480</v>
      </c>
      <c r="E5575" t="s">
        <v>65</v>
      </c>
    </row>
    <row r="5576" spans="1:5" x14ac:dyDescent="0.3">
      <c r="A5576" t="s">
        <v>1113</v>
      </c>
      <c r="B5576" t="s">
        <v>113</v>
      </c>
      <c r="C5576">
        <v>0.78827811002654402</v>
      </c>
      <c r="D5576" t="s">
        <v>2480</v>
      </c>
      <c r="E5576" t="s">
        <v>65</v>
      </c>
    </row>
    <row r="5577" spans="1:5" x14ac:dyDescent="0.3">
      <c r="A5577" t="s">
        <v>1668</v>
      </c>
      <c r="B5577" t="s">
        <v>132</v>
      </c>
      <c r="C5577">
        <v>0.78830776470252895</v>
      </c>
      <c r="D5577" t="s">
        <v>2480</v>
      </c>
      <c r="E5577" t="s">
        <v>65</v>
      </c>
    </row>
    <row r="5578" spans="1:5" x14ac:dyDescent="0.3">
      <c r="A5578" t="s">
        <v>1055</v>
      </c>
      <c r="B5578" t="s">
        <v>113</v>
      </c>
      <c r="C5578">
        <v>0.78835521541536402</v>
      </c>
      <c r="D5578" t="s">
        <v>2480</v>
      </c>
      <c r="E5578" t="s">
        <v>65</v>
      </c>
    </row>
    <row r="5579" spans="1:5" x14ac:dyDescent="0.3">
      <c r="A5579" t="s">
        <v>741</v>
      </c>
      <c r="B5579" t="s">
        <v>132</v>
      </c>
      <c r="C5579">
        <v>0.78838925224277701</v>
      </c>
      <c r="D5579" t="s">
        <v>2480</v>
      </c>
      <c r="E5579" t="s">
        <v>65</v>
      </c>
    </row>
    <row r="5580" spans="1:5" x14ac:dyDescent="0.3">
      <c r="A5580" t="s">
        <v>1832</v>
      </c>
      <c r="B5580" t="s">
        <v>132</v>
      </c>
      <c r="C5580">
        <v>0.78845007104280296</v>
      </c>
      <c r="D5580" t="s">
        <v>2480</v>
      </c>
      <c r="E5580" t="s">
        <v>65</v>
      </c>
    </row>
    <row r="5581" spans="1:5" x14ac:dyDescent="0.3">
      <c r="A5581" t="s">
        <v>1589</v>
      </c>
      <c r="B5581" t="s">
        <v>132</v>
      </c>
      <c r="C5581">
        <v>0.78846922915898898</v>
      </c>
      <c r="D5581" t="s">
        <v>2480</v>
      </c>
      <c r="E5581" t="s">
        <v>65</v>
      </c>
    </row>
    <row r="5582" spans="1:5" x14ac:dyDescent="0.3">
      <c r="A5582" t="s">
        <v>897</v>
      </c>
      <c r="B5582" t="s">
        <v>132</v>
      </c>
      <c r="C5582">
        <v>0.78854291034111001</v>
      </c>
      <c r="D5582" t="s">
        <v>2480</v>
      </c>
      <c r="E5582" t="s">
        <v>65</v>
      </c>
    </row>
    <row r="5583" spans="1:5" x14ac:dyDescent="0.3">
      <c r="A5583" t="s">
        <v>1249</v>
      </c>
      <c r="B5583" t="s">
        <v>132</v>
      </c>
      <c r="C5583">
        <v>0.78865406163351504</v>
      </c>
      <c r="D5583" t="s">
        <v>2480</v>
      </c>
      <c r="E5583" t="s">
        <v>65</v>
      </c>
    </row>
    <row r="5584" spans="1:5" x14ac:dyDescent="0.3">
      <c r="A5584" t="s">
        <v>635</v>
      </c>
      <c r="B5584" t="s">
        <v>113</v>
      </c>
      <c r="C5584">
        <v>0.78869569706096121</v>
      </c>
      <c r="D5584" t="s">
        <v>2480</v>
      </c>
      <c r="E5584" t="s">
        <v>65</v>
      </c>
    </row>
    <row r="5585" spans="1:5" x14ac:dyDescent="0.3">
      <c r="A5585" t="s">
        <v>1621</v>
      </c>
      <c r="B5585" t="s">
        <v>66</v>
      </c>
      <c r="C5585">
        <v>0.78889896367384504</v>
      </c>
      <c r="D5585" t="s">
        <v>2480</v>
      </c>
      <c r="E5585" t="s">
        <v>65</v>
      </c>
    </row>
    <row r="5586" spans="1:5" x14ac:dyDescent="0.3">
      <c r="A5586" t="s">
        <v>596</v>
      </c>
      <c r="B5586" t="s">
        <v>2481</v>
      </c>
      <c r="C5586">
        <v>0.78895082184982002</v>
      </c>
      <c r="D5586" t="s">
        <v>2480</v>
      </c>
      <c r="E5586" t="s">
        <v>65</v>
      </c>
    </row>
    <row r="5587" spans="1:5" x14ac:dyDescent="0.3">
      <c r="A5587" t="s">
        <v>1227</v>
      </c>
      <c r="B5587" t="s">
        <v>66</v>
      </c>
      <c r="C5587">
        <v>0.78897433289681396</v>
      </c>
      <c r="D5587" t="s">
        <v>2480</v>
      </c>
      <c r="E5587" t="s">
        <v>65</v>
      </c>
    </row>
    <row r="5588" spans="1:5" x14ac:dyDescent="0.3">
      <c r="A5588" t="s">
        <v>1045</v>
      </c>
      <c r="B5588" t="s">
        <v>66</v>
      </c>
      <c r="C5588">
        <v>0.78905814764937998</v>
      </c>
      <c r="D5588" t="s">
        <v>2480</v>
      </c>
      <c r="E5588" t="s">
        <v>65</v>
      </c>
    </row>
    <row r="5589" spans="1:5" x14ac:dyDescent="0.3">
      <c r="A5589" t="s">
        <v>1478</v>
      </c>
      <c r="B5589" t="s">
        <v>66</v>
      </c>
      <c r="C5589">
        <v>0.78908549461307897</v>
      </c>
      <c r="D5589" t="s">
        <v>2480</v>
      </c>
      <c r="E5589" t="s">
        <v>65</v>
      </c>
    </row>
    <row r="5590" spans="1:5" x14ac:dyDescent="0.3">
      <c r="A5590" t="s">
        <v>1428</v>
      </c>
      <c r="B5590" t="s">
        <v>66</v>
      </c>
      <c r="C5590">
        <v>0.789318894819932</v>
      </c>
      <c r="D5590" t="s">
        <v>2480</v>
      </c>
      <c r="E5590" t="s">
        <v>65</v>
      </c>
    </row>
    <row r="5591" spans="1:5" x14ac:dyDescent="0.3">
      <c r="A5591" t="s">
        <v>999</v>
      </c>
      <c r="B5591" t="s">
        <v>2481</v>
      </c>
      <c r="C5591">
        <v>0.79002102962769349</v>
      </c>
      <c r="D5591" t="s">
        <v>2480</v>
      </c>
      <c r="E5591" t="s">
        <v>65</v>
      </c>
    </row>
    <row r="5592" spans="1:5" x14ac:dyDescent="0.3">
      <c r="A5592" t="s">
        <v>1653</v>
      </c>
      <c r="B5592" t="s">
        <v>66</v>
      </c>
      <c r="C5592">
        <v>0.79003546674430103</v>
      </c>
      <c r="D5592" t="s">
        <v>2480</v>
      </c>
      <c r="E5592" t="s">
        <v>65</v>
      </c>
    </row>
    <row r="5593" spans="1:5" x14ac:dyDescent="0.3">
      <c r="A5593" t="s">
        <v>1255</v>
      </c>
      <c r="B5593" t="s">
        <v>132</v>
      </c>
      <c r="C5593">
        <v>0.79009178468938701</v>
      </c>
      <c r="D5593" t="s">
        <v>2480</v>
      </c>
      <c r="E5593" t="s">
        <v>65</v>
      </c>
    </row>
    <row r="5594" spans="1:5" x14ac:dyDescent="0.3">
      <c r="A5594" t="s">
        <v>350</v>
      </c>
      <c r="B5594" t="s">
        <v>66</v>
      </c>
      <c r="C5594">
        <v>0.79024998621536502</v>
      </c>
      <c r="D5594" t="s">
        <v>2480</v>
      </c>
      <c r="E5594" t="s">
        <v>65</v>
      </c>
    </row>
    <row r="5595" spans="1:5" x14ac:dyDescent="0.3">
      <c r="A5595" t="s">
        <v>726</v>
      </c>
      <c r="B5595" t="s">
        <v>2481</v>
      </c>
      <c r="C5595">
        <v>0.79041045289278999</v>
      </c>
      <c r="D5595" t="s">
        <v>2480</v>
      </c>
      <c r="E5595" t="s">
        <v>65</v>
      </c>
    </row>
    <row r="5596" spans="1:5" x14ac:dyDescent="0.3">
      <c r="A5596" t="s">
        <v>370</v>
      </c>
      <c r="B5596" t="s">
        <v>66</v>
      </c>
      <c r="C5596">
        <v>0.79048213235704101</v>
      </c>
      <c r="D5596" t="s">
        <v>2480</v>
      </c>
      <c r="E5596" t="s">
        <v>65</v>
      </c>
    </row>
    <row r="5597" spans="1:5" x14ac:dyDescent="0.3">
      <c r="A5597" t="s">
        <v>1975</v>
      </c>
      <c r="B5597" t="s">
        <v>132</v>
      </c>
      <c r="C5597">
        <v>0.79053993515722698</v>
      </c>
      <c r="D5597" t="s">
        <v>2480</v>
      </c>
      <c r="E5597" t="s">
        <v>65</v>
      </c>
    </row>
    <row r="5598" spans="1:5" x14ac:dyDescent="0.3">
      <c r="A5598" t="s">
        <v>1295</v>
      </c>
      <c r="B5598" t="s">
        <v>113</v>
      </c>
      <c r="C5598">
        <v>0.79080108519738901</v>
      </c>
      <c r="D5598" t="s">
        <v>2480</v>
      </c>
      <c r="E5598" t="s">
        <v>65</v>
      </c>
    </row>
    <row r="5599" spans="1:5" x14ac:dyDescent="0.3">
      <c r="A5599" t="s">
        <v>952</v>
      </c>
      <c r="B5599" t="s">
        <v>2481</v>
      </c>
      <c r="C5599">
        <v>0.79092477920161797</v>
      </c>
      <c r="D5599" t="s">
        <v>2480</v>
      </c>
      <c r="E5599" t="s">
        <v>65</v>
      </c>
    </row>
    <row r="5600" spans="1:5" x14ac:dyDescent="0.3">
      <c r="A5600" t="s">
        <v>918</v>
      </c>
      <c r="B5600" t="s">
        <v>2481</v>
      </c>
      <c r="C5600">
        <v>0.79122062604468502</v>
      </c>
      <c r="D5600" t="s">
        <v>2480</v>
      </c>
      <c r="E5600" t="s">
        <v>65</v>
      </c>
    </row>
    <row r="5601" spans="1:5" x14ac:dyDescent="0.3">
      <c r="A5601" t="s">
        <v>2054</v>
      </c>
      <c r="B5601" t="s">
        <v>132</v>
      </c>
      <c r="C5601">
        <v>0.79126269655065895</v>
      </c>
      <c r="D5601" t="s">
        <v>2480</v>
      </c>
      <c r="E5601" t="s">
        <v>65</v>
      </c>
    </row>
    <row r="5602" spans="1:5" x14ac:dyDescent="0.3">
      <c r="A5602" t="s">
        <v>1619</v>
      </c>
      <c r="B5602" t="s">
        <v>113</v>
      </c>
      <c r="C5602">
        <v>0.79138676739442493</v>
      </c>
      <c r="D5602" t="s">
        <v>2480</v>
      </c>
      <c r="E5602" t="s">
        <v>65</v>
      </c>
    </row>
    <row r="5603" spans="1:5" x14ac:dyDescent="0.3">
      <c r="A5603" t="s">
        <v>505</v>
      </c>
      <c r="B5603" t="s">
        <v>66</v>
      </c>
      <c r="C5603">
        <v>0.79163705600560497</v>
      </c>
      <c r="D5603" t="s">
        <v>2480</v>
      </c>
      <c r="E5603" t="s">
        <v>65</v>
      </c>
    </row>
    <row r="5604" spans="1:5" x14ac:dyDescent="0.3">
      <c r="A5604" t="s">
        <v>1180</v>
      </c>
      <c r="B5604" t="s">
        <v>132</v>
      </c>
      <c r="C5604">
        <v>0.79197989252906698</v>
      </c>
      <c r="D5604" t="s">
        <v>2480</v>
      </c>
      <c r="E5604" t="s">
        <v>65</v>
      </c>
    </row>
    <row r="5605" spans="1:5" x14ac:dyDescent="0.3">
      <c r="A5605" t="s">
        <v>745</v>
      </c>
      <c r="B5605" t="s">
        <v>132</v>
      </c>
      <c r="C5605">
        <v>0.79226152827745</v>
      </c>
      <c r="D5605" t="s">
        <v>2480</v>
      </c>
      <c r="E5605" t="s">
        <v>65</v>
      </c>
    </row>
    <row r="5606" spans="1:5" x14ac:dyDescent="0.3">
      <c r="A5606" t="s">
        <v>1465</v>
      </c>
      <c r="B5606" t="s">
        <v>132</v>
      </c>
      <c r="C5606">
        <v>0.79235868797311804</v>
      </c>
      <c r="D5606" t="s">
        <v>2480</v>
      </c>
      <c r="E5606" t="s">
        <v>65</v>
      </c>
    </row>
    <row r="5607" spans="1:5" x14ac:dyDescent="0.3">
      <c r="A5607" t="s">
        <v>880</v>
      </c>
      <c r="B5607" t="s">
        <v>2481</v>
      </c>
      <c r="C5607">
        <v>0.79238181553215292</v>
      </c>
      <c r="D5607" t="s">
        <v>2480</v>
      </c>
      <c r="E5607" t="s">
        <v>65</v>
      </c>
    </row>
    <row r="5608" spans="1:5" x14ac:dyDescent="0.3">
      <c r="A5608" t="s">
        <v>743</v>
      </c>
      <c r="B5608" t="s">
        <v>2481</v>
      </c>
      <c r="C5608">
        <v>0.792773416721824</v>
      </c>
      <c r="D5608" t="s">
        <v>2480</v>
      </c>
      <c r="E5608" t="s">
        <v>65</v>
      </c>
    </row>
    <row r="5609" spans="1:5" x14ac:dyDescent="0.3">
      <c r="A5609" t="s">
        <v>1524</v>
      </c>
      <c r="B5609" t="s">
        <v>113</v>
      </c>
      <c r="C5609">
        <v>0.79293565151313805</v>
      </c>
      <c r="D5609" t="s">
        <v>2480</v>
      </c>
      <c r="E5609" t="s">
        <v>65</v>
      </c>
    </row>
    <row r="5610" spans="1:5" x14ac:dyDescent="0.3">
      <c r="A5610" t="s">
        <v>2277</v>
      </c>
      <c r="B5610" t="s">
        <v>2481</v>
      </c>
      <c r="C5610">
        <v>0.79317121127578727</v>
      </c>
      <c r="D5610" t="s">
        <v>2480</v>
      </c>
      <c r="E5610" t="s">
        <v>65</v>
      </c>
    </row>
    <row r="5611" spans="1:5" x14ac:dyDescent="0.3">
      <c r="A5611" t="s">
        <v>1043</v>
      </c>
      <c r="B5611" t="s">
        <v>66</v>
      </c>
      <c r="C5611">
        <v>0.79325562549462003</v>
      </c>
      <c r="D5611" t="s">
        <v>2480</v>
      </c>
      <c r="E5611" t="s">
        <v>65</v>
      </c>
    </row>
    <row r="5612" spans="1:5" x14ac:dyDescent="0.3">
      <c r="A5612" t="s">
        <v>1074</v>
      </c>
      <c r="B5612" t="s">
        <v>132</v>
      </c>
      <c r="C5612">
        <v>0.793386971369342</v>
      </c>
      <c r="D5612" t="s">
        <v>2480</v>
      </c>
      <c r="E5612" t="s">
        <v>65</v>
      </c>
    </row>
    <row r="5613" spans="1:5" x14ac:dyDescent="0.3">
      <c r="A5613" t="s">
        <v>1026</v>
      </c>
      <c r="B5613" t="s">
        <v>66</v>
      </c>
      <c r="C5613">
        <v>0.79343617922182397</v>
      </c>
      <c r="D5613" t="s">
        <v>2480</v>
      </c>
      <c r="E5613" t="s">
        <v>65</v>
      </c>
    </row>
    <row r="5614" spans="1:5" x14ac:dyDescent="0.3">
      <c r="A5614" t="s">
        <v>1802</v>
      </c>
      <c r="B5614" t="s">
        <v>132</v>
      </c>
      <c r="C5614">
        <v>0.79354029298950302</v>
      </c>
      <c r="D5614" t="s">
        <v>2480</v>
      </c>
      <c r="E5614" t="s">
        <v>65</v>
      </c>
    </row>
    <row r="5615" spans="1:5" x14ac:dyDescent="0.3">
      <c r="A5615" t="s">
        <v>425</v>
      </c>
      <c r="B5615" t="s">
        <v>2481</v>
      </c>
      <c r="C5615">
        <v>0.79408267161772295</v>
      </c>
      <c r="D5615" t="s">
        <v>2480</v>
      </c>
      <c r="E5615" t="s">
        <v>65</v>
      </c>
    </row>
    <row r="5616" spans="1:5" x14ac:dyDescent="0.3">
      <c r="A5616" t="s">
        <v>382</v>
      </c>
      <c r="B5616" t="s">
        <v>113</v>
      </c>
      <c r="C5616">
        <v>0.79434288978922296</v>
      </c>
      <c r="D5616" t="s">
        <v>2480</v>
      </c>
      <c r="E5616" t="s">
        <v>65</v>
      </c>
    </row>
    <row r="5617" spans="1:5" x14ac:dyDescent="0.3">
      <c r="A5617" t="s">
        <v>1724</v>
      </c>
      <c r="B5617" t="s">
        <v>132</v>
      </c>
      <c r="C5617">
        <v>0.79437782875432905</v>
      </c>
      <c r="D5617" t="s">
        <v>2480</v>
      </c>
      <c r="E5617" t="s">
        <v>65</v>
      </c>
    </row>
    <row r="5618" spans="1:5" x14ac:dyDescent="0.3">
      <c r="A5618" t="s">
        <v>2267</v>
      </c>
      <c r="B5618" t="s">
        <v>132</v>
      </c>
      <c r="C5618">
        <v>0.79449843045796198</v>
      </c>
      <c r="D5618" t="s">
        <v>2480</v>
      </c>
      <c r="E5618" t="s">
        <v>65</v>
      </c>
    </row>
    <row r="5619" spans="1:5" x14ac:dyDescent="0.3">
      <c r="A5619" t="s">
        <v>835</v>
      </c>
      <c r="B5619" t="s">
        <v>132</v>
      </c>
      <c r="C5619">
        <v>0.79462909551421801</v>
      </c>
      <c r="D5619" t="s">
        <v>2480</v>
      </c>
      <c r="E5619" t="s">
        <v>65</v>
      </c>
    </row>
    <row r="5620" spans="1:5" x14ac:dyDescent="0.3">
      <c r="A5620" t="s">
        <v>1914</v>
      </c>
      <c r="B5620" t="s">
        <v>66</v>
      </c>
      <c r="C5620">
        <v>0.79464522162295703</v>
      </c>
      <c r="D5620" t="s">
        <v>2480</v>
      </c>
      <c r="E5620" t="s">
        <v>65</v>
      </c>
    </row>
    <row r="5621" spans="1:5" x14ac:dyDescent="0.3">
      <c r="A5621" t="s">
        <v>1888</v>
      </c>
      <c r="B5621" t="s">
        <v>132</v>
      </c>
      <c r="C5621">
        <v>0.794713550986483</v>
      </c>
      <c r="D5621" t="s">
        <v>2480</v>
      </c>
      <c r="E5621" t="s">
        <v>65</v>
      </c>
    </row>
    <row r="5622" spans="1:5" x14ac:dyDescent="0.3">
      <c r="A5622" t="s">
        <v>582</v>
      </c>
      <c r="B5622" t="s">
        <v>66</v>
      </c>
      <c r="C5622">
        <v>0.795035513896301</v>
      </c>
      <c r="D5622" t="s">
        <v>2480</v>
      </c>
      <c r="E5622" t="s">
        <v>65</v>
      </c>
    </row>
    <row r="5623" spans="1:5" x14ac:dyDescent="0.3">
      <c r="A5623" t="s">
        <v>978</v>
      </c>
      <c r="B5623" t="s">
        <v>2481</v>
      </c>
      <c r="C5623">
        <v>0.7951865576110867</v>
      </c>
      <c r="D5623" t="s">
        <v>2480</v>
      </c>
      <c r="E5623" t="s">
        <v>65</v>
      </c>
    </row>
    <row r="5624" spans="1:5" x14ac:dyDescent="0.3">
      <c r="A5624" t="s">
        <v>1235</v>
      </c>
      <c r="B5624" t="s">
        <v>66</v>
      </c>
      <c r="C5624">
        <v>0.79524298167220597</v>
      </c>
      <c r="D5624" t="s">
        <v>2480</v>
      </c>
      <c r="E5624" t="s">
        <v>65</v>
      </c>
    </row>
    <row r="5625" spans="1:5" x14ac:dyDescent="0.3">
      <c r="A5625" t="s">
        <v>493</v>
      </c>
      <c r="B5625" t="s">
        <v>2481</v>
      </c>
      <c r="C5625">
        <v>0.7953133606887236</v>
      </c>
      <c r="D5625" t="s">
        <v>2480</v>
      </c>
      <c r="E5625" t="s">
        <v>65</v>
      </c>
    </row>
    <row r="5626" spans="1:5" x14ac:dyDescent="0.3">
      <c r="A5626" t="s">
        <v>956</v>
      </c>
      <c r="B5626" t="s">
        <v>132</v>
      </c>
      <c r="C5626">
        <v>0.79532822582280904</v>
      </c>
      <c r="D5626" t="s">
        <v>2480</v>
      </c>
      <c r="E5626" t="s">
        <v>65</v>
      </c>
    </row>
    <row r="5627" spans="1:5" x14ac:dyDescent="0.3">
      <c r="A5627" t="s">
        <v>1632</v>
      </c>
      <c r="B5627" t="s">
        <v>113</v>
      </c>
      <c r="C5627">
        <v>0.79533835938228903</v>
      </c>
      <c r="D5627" t="s">
        <v>2480</v>
      </c>
      <c r="E5627" t="s">
        <v>65</v>
      </c>
    </row>
    <row r="5628" spans="1:5" x14ac:dyDescent="0.3">
      <c r="A5628" t="s">
        <v>1007</v>
      </c>
      <c r="B5628" t="s">
        <v>132</v>
      </c>
      <c r="C5628">
        <v>0.79550315040345498</v>
      </c>
      <c r="D5628" t="s">
        <v>2480</v>
      </c>
      <c r="E5628" t="s">
        <v>65</v>
      </c>
    </row>
    <row r="5629" spans="1:5" x14ac:dyDescent="0.3">
      <c r="A5629" t="s">
        <v>822</v>
      </c>
      <c r="B5629" t="s">
        <v>66</v>
      </c>
      <c r="C5629">
        <v>0.79586488724179005</v>
      </c>
      <c r="D5629" t="s">
        <v>2480</v>
      </c>
      <c r="E5629" t="s">
        <v>65</v>
      </c>
    </row>
    <row r="5630" spans="1:5" x14ac:dyDescent="0.3">
      <c r="A5630" t="s">
        <v>1291</v>
      </c>
      <c r="B5630" t="s">
        <v>132</v>
      </c>
      <c r="C5630">
        <v>0.79596932021220501</v>
      </c>
      <c r="D5630" t="s">
        <v>2480</v>
      </c>
      <c r="E5630" t="s">
        <v>65</v>
      </c>
    </row>
    <row r="5631" spans="1:5" x14ac:dyDescent="0.3">
      <c r="A5631" t="s">
        <v>728</v>
      </c>
      <c r="B5631" t="s">
        <v>132</v>
      </c>
      <c r="C5631">
        <v>0.79601516267986205</v>
      </c>
      <c r="D5631" t="s">
        <v>2480</v>
      </c>
      <c r="E5631" t="s">
        <v>65</v>
      </c>
    </row>
    <row r="5632" spans="1:5" x14ac:dyDescent="0.3">
      <c r="A5632" t="s">
        <v>607</v>
      </c>
      <c r="B5632" t="s">
        <v>66</v>
      </c>
      <c r="C5632">
        <v>0.79611387089819696</v>
      </c>
      <c r="D5632" t="s">
        <v>2480</v>
      </c>
      <c r="E5632" t="s">
        <v>65</v>
      </c>
    </row>
    <row r="5633" spans="1:5" x14ac:dyDescent="0.3">
      <c r="A5633" t="s">
        <v>994</v>
      </c>
      <c r="B5633" t="s">
        <v>66</v>
      </c>
      <c r="C5633">
        <v>0.79618386432161803</v>
      </c>
      <c r="D5633" t="s">
        <v>2480</v>
      </c>
      <c r="E5633" t="s">
        <v>65</v>
      </c>
    </row>
    <row r="5634" spans="1:5" x14ac:dyDescent="0.3">
      <c r="A5634" t="s">
        <v>493</v>
      </c>
      <c r="B5634" t="s">
        <v>66</v>
      </c>
      <c r="C5634">
        <v>0.79618488838502299</v>
      </c>
      <c r="D5634" t="s">
        <v>2480</v>
      </c>
      <c r="E5634" t="s">
        <v>65</v>
      </c>
    </row>
    <row r="5635" spans="1:5" x14ac:dyDescent="0.3">
      <c r="A5635" t="s">
        <v>1251</v>
      </c>
      <c r="B5635" t="s">
        <v>132</v>
      </c>
      <c r="C5635">
        <v>0.79618933218555399</v>
      </c>
      <c r="D5635" t="s">
        <v>2480</v>
      </c>
      <c r="E5635" t="s">
        <v>65</v>
      </c>
    </row>
    <row r="5636" spans="1:5" x14ac:dyDescent="0.3">
      <c r="A5636" t="s">
        <v>1626</v>
      </c>
      <c r="B5636" t="s">
        <v>66</v>
      </c>
      <c r="C5636">
        <v>0.79623803644639402</v>
      </c>
      <c r="D5636" t="s">
        <v>2480</v>
      </c>
      <c r="E5636" t="s">
        <v>65</v>
      </c>
    </row>
    <row r="5637" spans="1:5" x14ac:dyDescent="0.3">
      <c r="A5637" t="s">
        <v>1339</v>
      </c>
      <c r="B5637" t="s">
        <v>66</v>
      </c>
      <c r="C5637">
        <v>0.796504937340479</v>
      </c>
      <c r="D5637" t="s">
        <v>2480</v>
      </c>
      <c r="E5637" t="s">
        <v>65</v>
      </c>
    </row>
    <row r="5638" spans="1:5" x14ac:dyDescent="0.3">
      <c r="A5638" t="s">
        <v>1099</v>
      </c>
      <c r="B5638" t="s">
        <v>132</v>
      </c>
      <c r="C5638">
        <v>0.79656869679640396</v>
      </c>
      <c r="D5638" t="s">
        <v>2480</v>
      </c>
      <c r="E5638" t="s">
        <v>65</v>
      </c>
    </row>
    <row r="5639" spans="1:5" x14ac:dyDescent="0.3">
      <c r="A5639" t="s">
        <v>1208</v>
      </c>
      <c r="B5639" t="s">
        <v>113</v>
      </c>
      <c r="C5639">
        <v>0.79686252663681401</v>
      </c>
      <c r="D5639" t="s">
        <v>2480</v>
      </c>
      <c r="E5639" t="s">
        <v>65</v>
      </c>
    </row>
    <row r="5640" spans="1:5" x14ac:dyDescent="0.3">
      <c r="A5640" t="s">
        <v>584</v>
      </c>
      <c r="B5640" t="s">
        <v>2481</v>
      </c>
      <c r="C5640">
        <v>0.79694440146021595</v>
      </c>
      <c r="D5640" t="s">
        <v>2480</v>
      </c>
      <c r="E5640" t="s">
        <v>65</v>
      </c>
    </row>
    <row r="5641" spans="1:5" x14ac:dyDescent="0.3">
      <c r="A5641" t="s">
        <v>1861</v>
      </c>
      <c r="B5641" t="s">
        <v>132</v>
      </c>
      <c r="C5641">
        <v>0.79701265215170602</v>
      </c>
      <c r="D5641" t="s">
        <v>2480</v>
      </c>
      <c r="E5641" t="s">
        <v>65</v>
      </c>
    </row>
    <row r="5642" spans="1:5" x14ac:dyDescent="0.3">
      <c r="A5642" t="s">
        <v>1030</v>
      </c>
      <c r="B5642" t="s">
        <v>113</v>
      </c>
      <c r="C5642">
        <v>0.79709601134720554</v>
      </c>
      <c r="D5642" t="s">
        <v>2480</v>
      </c>
      <c r="E5642" t="s">
        <v>65</v>
      </c>
    </row>
    <row r="5643" spans="1:5" x14ac:dyDescent="0.3">
      <c r="A5643" t="s">
        <v>1634</v>
      </c>
      <c r="B5643" t="s">
        <v>66</v>
      </c>
      <c r="C5643">
        <v>0.79715063882625703</v>
      </c>
      <c r="D5643" t="s">
        <v>2480</v>
      </c>
      <c r="E5643" t="s">
        <v>65</v>
      </c>
    </row>
    <row r="5644" spans="1:5" x14ac:dyDescent="0.3">
      <c r="A5644" t="s">
        <v>1422</v>
      </c>
      <c r="B5644" t="s">
        <v>132</v>
      </c>
      <c r="C5644">
        <v>0.79735882039254702</v>
      </c>
      <c r="D5644" t="s">
        <v>2480</v>
      </c>
      <c r="E5644" t="s">
        <v>65</v>
      </c>
    </row>
    <row r="5645" spans="1:5" x14ac:dyDescent="0.3">
      <c r="A5645" t="s">
        <v>727</v>
      </c>
      <c r="B5645" t="s">
        <v>66</v>
      </c>
      <c r="C5645">
        <v>0.79749797495466901</v>
      </c>
      <c r="D5645" t="s">
        <v>2480</v>
      </c>
      <c r="E5645" t="s">
        <v>65</v>
      </c>
    </row>
    <row r="5646" spans="1:5" x14ac:dyDescent="0.3">
      <c r="A5646" t="s">
        <v>2008</v>
      </c>
      <c r="B5646" t="s">
        <v>132</v>
      </c>
      <c r="C5646">
        <v>0.79769832851923395</v>
      </c>
      <c r="D5646" t="s">
        <v>2480</v>
      </c>
      <c r="E5646" t="s">
        <v>65</v>
      </c>
    </row>
    <row r="5647" spans="1:5" x14ac:dyDescent="0.3">
      <c r="A5647" t="s">
        <v>758</v>
      </c>
      <c r="B5647" t="s">
        <v>2481</v>
      </c>
      <c r="C5647">
        <v>0.79773146819562124</v>
      </c>
      <c r="D5647" t="s">
        <v>2480</v>
      </c>
      <c r="E5647" t="s">
        <v>65</v>
      </c>
    </row>
    <row r="5648" spans="1:5" x14ac:dyDescent="0.3">
      <c r="A5648" t="s">
        <v>883</v>
      </c>
      <c r="B5648" t="s">
        <v>132</v>
      </c>
      <c r="C5648">
        <v>0.79774801713167398</v>
      </c>
      <c r="D5648" t="s">
        <v>2480</v>
      </c>
      <c r="E5648" t="s">
        <v>65</v>
      </c>
    </row>
    <row r="5649" spans="1:5" x14ac:dyDescent="0.3">
      <c r="A5649" t="s">
        <v>2099</v>
      </c>
      <c r="B5649" t="s">
        <v>132</v>
      </c>
      <c r="C5649">
        <v>0.79786140719531795</v>
      </c>
      <c r="D5649" t="s">
        <v>2480</v>
      </c>
      <c r="E5649" t="s">
        <v>65</v>
      </c>
    </row>
    <row r="5650" spans="1:5" x14ac:dyDescent="0.3">
      <c r="A5650" t="s">
        <v>1377</v>
      </c>
      <c r="B5650" t="s">
        <v>132</v>
      </c>
      <c r="C5650">
        <v>0.79786264109081295</v>
      </c>
      <c r="D5650" t="s">
        <v>2480</v>
      </c>
      <c r="E5650" t="s">
        <v>65</v>
      </c>
    </row>
    <row r="5651" spans="1:5" x14ac:dyDescent="0.3">
      <c r="A5651" t="s">
        <v>1086</v>
      </c>
      <c r="B5651" t="s">
        <v>132</v>
      </c>
      <c r="C5651">
        <v>0.79792400971257804</v>
      </c>
      <c r="D5651" t="s">
        <v>2480</v>
      </c>
      <c r="E5651" t="s">
        <v>65</v>
      </c>
    </row>
    <row r="5652" spans="1:5" x14ac:dyDescent="0.3">
      <c r="A5652" t="s">
        <v>2093</v>
      </c>
      <c r="B5652" t="s">
        <v>132</v>
      </c>
      <c r="C5652">
        <v>0.79807882829574905</v>
      </c>
      <c r="D5652" t="s">
        <v>2480</v>
      </c>
      <c r="E5652" t="s">
        <v>65</v>
      </c>
    </row>
    <row r="5653" spans="1:5" x14ac:dyDescent="0.3">
      <c r="A5653" t="s">
        <v>515</v>
      </c>
      <c r="B5653" t="s">
        <v>66</v>
      </c>
      <c r="C5653">
        <v>0.79809274804895103</v>
      </c>
      <c r="D5653" t="s">
        <v>2480</v>
      </c>
      <c r="E5653" t="s">
        <v>65</v>
      </c>
    </row>
    <row r="5654" spans="1:5" x14ac:dyDescent="0.3">
      <c r="A5654" t="s">
        <v>1063</v>
      </c>
      <c r="B5654" t="s">
        <v>132</v>
      </c>
      <c r="C5654">
        <v>0.79815080257885596</v>
      </c>
      <c r="D5654" t="s">
        <v>2480</v>
      </c>
      <c r="E5654" t="s">
        <v>65</v>
      </c>
    </row>
    <row r="5655" spans="1:5" x14ac:dyDescent="0.3">
      <c r="A5655" t="s">
        <v>1302</v>
      </c>
      <c r="B5655" t="s">
        <v>132</v>
      </c>
      <c r="C5655">
        <v>0.79821975849591098</v>
      </c>
      <c r="D5655" t="s">
        <v>2480</v>
      </c>
      <c r="E5655" t="s">
        <v>65</v>
      </c>
    </row>
    <row r="5656" spans="1:5" x14ac:dyDescent="0.3">
      <c r="A5656" t="s">
        <v>1633</v>
      </c>
      <c r="B5656" t="s">
        <v>66</v>
      </c>
      <c r="C5656">
        <v>0.79828655860221498</v>
      </c>
      <c r="D5656" t="s">
        <v>2480</v>
      </c>
      <c r="E5656" t="s">
        <v>65</v>
      </c>
    </row>
    <row r="5657" spans="1:5" x14ac:dyDescent="0.3">
      <c r="A5657" t="s">
        <v>782</v>
      </c>
      <c r="B5657" t="s">
        <v>132</v>
      </c>
      <c r="C5657">
        <v>0.79838185024359898</v>
      </c>
      <c r="D5657" t="s">
        <v>2480</v>
      </c>
      <c r="E5657" t="s">
        <v>65</v>
      </c>
    </row>
    <row r="5658" spans="1:5" x14ac:dyDescent="0.3">
      <c r="A5658" t="s">
        <v>773</v>
      </c>
      <c r="B5658" t="s">
        <v>132</v>
      </c>
      <c r="C5658">
        <v>0.798433474442372</v>
      </c>
      <c r="D5658" t="s">
        <v>2480</v>
      </c>
      <c r="E5658" t="s">
        <v>65</v>
      </c>
    </row>
    <row r="5659" spans="1:5" x14ac:dyDescent="0.3">
      <c r="A5659" t="s">
        <v>896</v>
      </c>
      <c r="B5659" t="s">
        <v>2481</v>
      </c>
      <c r="C5659">
        <v>0.79849732103842752</v>
      </c>
      <c r="D5659" t="s">
        <v>2480</v>
      </c>
      <c r="E5659" t="s">
        <v>65</v>
      </c>
    </row>
    <row r="5660" spans="1:5" x14ac:dyDescent="0.3">
      <c r="A5660" t="s">
        <v>342</v>
      </c>
      <c r="B5660" t="s">
        <v>113</v>
      </c>
      <c r="C5660">
        <v>0.79875652714613399</v>
      </c>
      <c r="D5660" t="s">
        <v>2480</v>
      </c>
      <c r="E5660" t="s">
        <v>65</v>
      </c>
    </row>
    <row r="5661" spans="1:5" x14ac:dyDescent="0.3">
      <c r="A5661" t="s">
        <v>1253</v>
      </c>
      <c r="B5661" t="s">
        <v>113</v>
      </c>
      <c r="C5661">
        <v>0.7987726324861979</v>
      </c>
      <c r="D5661" t="s">
        <v>2480</v>
      </c>
      <c r="E5661" t="s">
        <v>65</v>
      </c>
    </row>
    <row r="5662" spans="1:5" x14ac:dyDescent="0.3">
      <c r="A5662" t="s">
        <v>783</v>
      </c>
      <c r="B5662" t="s">
        <v>2481</v>
      </c>
      <c r="C5662">
        <v>0.79910343273686424</v>
      </c>
      <c r="D5662" t="s">
        <v>2480</v>
      </c>
      <c r="E5662" t="s">
        <v>65</v>
      </c>
    </row>
    <row r="5663" spans="1:5" x14ac:dyDescent="0.3">
      <c r="A5663" t="s">
        <v>713</v>
      </c>
      <c r="B5663" t="s">
        <v>132</v>
      </c>
      <c r="C5663">
        <v>0.79914117095752502</v>
      </c>
      <c r="D5663" t="s">
        <v>2480</v>
      </c>
      <c r="E5663" t="s">
        <v>65</v>
      </c>
    </row>
    <row r="5664" spans="1:5" x14ac:dyDescent="0.3">
      <c r="A5664" t="s">
        <v>346</v>
      </c>
      <c r="B5664" t="s">
        <v>113</v>
      </c>
      <c r="C5664">
        <v>0.79914139919590776</v>
      </c>
      <c r="D5664" t="s">
        <v>2480</v>
      </c>
      <c r="E5664" t="s">
        <v>65</v>
      </c>
    </row>
    <row r="5665" spans="1:5" x14ac:dyDescent="0.3">
      <c r="A5665" t="s">
        <v>327</v>
      </c>
      <c r="B5665" t="s">
        <v>66</v>
      </c>
      <c r="C5665">
        <v>0.799163282437103</v>
      </c>
      <c r="D5665" t="s">
        <v>2480</v>
      </c>
      <c r="E5665" t="s">
        <v>65</v>
      </c>
    </row>
    <row r="5666" spans="1:5" x14ac:dyDescent="0.3">
      <c r="A5666" t="s">
        <v>857</v>
      </c>
      <c r="B5666" t="s">
        <v>132</v>
      </c>
      <c r="C5666">
        <v>0.79920891246898995</v>
      </c>
      <c r="D5666" t="s">
        <v>2480</v>
      </c>
      <c r="E5666" t="s">
        <v>65</v>
      </c>
    </row>
    <row r="5667" spans="1:5" x14ac:dyDescent="0.3">
      <c r="A5667" t="s">
        <v>1365</v>
      </c>
      <c r="B5667" t="s">
        <v>66</v>
      </c>
      <c r="C5667">
        <v>0.79934541602085296</v>
      </c>
      <c r="D5667" t="s">
        <v>2480</v>
      </c>
      <c r="E5667" t="s">
        <v>65</v>
      </c>
    </row>
    <row r="5668" spans="1:5" x14ac:dyDescent="0.3">
      <c r="A5668" t="s">
        <v>1476</v>
      </c>
      <c r="B5668" t="s">
        <v>66</v>
      </c>
      <c r="C5668">
        <v>0.79958626037012404</v>
      </c>
      <c r="D5668" t="s">
        <v>2480</v>
      </c>
      <c r="E5668" t="s">
        <v>65</v>
      </c>
    </row>
    <row r="5669" spans="1:5" x14ac:dyDescent="0.3">
      <c r="A5669" t="s">
        <v>2397</v>
      </c>
      <c r="B5669" t="s">
        <v>132</v>
      </c>
      <c r="C5669">
        <v>0.79965260013089001</v>
      </c>
      <c r="D5669" t="s">
        <v>2480</v>
      </c>
      <c r="E5669" t="s">
        <v>65</v>
      </c>
    </row>
    <row r="5670" spans="1:5" x14ac:dyDescent="0.3">
      <c r="A5670" t="s">
        <v>1345</v>
      </c>
      <c r="B5670" t="s">
        <v>113</v>
      </c>
      <c r="C5670">
        <v>0.79977194580098099</v>
      </c>
      <c r="D5670" t="s">
        <v>2480</v>
      </c>
      <c r="E5670" t="s">
        <v>65</v>
      </c>
    </row>
    <row r="5671" spans="1:5" x14ac:dyDescent="0.3">
      <c r="A5671" t="s">
        <v>2011</v>
      </c>
      <c r="B5671" t="s">
        <v>2481</v>
      </c>
      <c r="C5671">
        <v>0.79997027486006977</v>
      </c>
      <c r="D5671" t="s">
        <v>2480</v>
      </c>
      <c r="E5671" t="s">
        <v>65</v>
      </c>
    </row>
    <row r="5672" spans="1:5" x14ac:dyDescent="0.3">
      <c r="A5672" t="s">
        <v>881</v>
      </c>
      <c r="B5672" t="s">
        <v>66</v>
      </c>
      <c r="C5672">
        <v>0.800028549694353</v>
      </c>
      <c r="D5672" t="s">
        <v>2480</v>
      </c>
      <c r="E5672" t="s">
        <v>65</v>
      </c>
    </row>
    <row r="5673" spans="1:5" x14ac:dyDescent="0.3">
      <c r="A5673" t="s">
        <v>1635</v>
      </c>
      <c r="B5673" t="s">
        <v>132</v>
      </c>
      <c r="C5673">
        <v>0.800035534876127</v>
      </c>
      <c r="D5673" t="s">
        <v>2480</v>
      </c>
      <c r="E5673" t="s">
        <v>65</v>
      </c>
    </row>
    <row r="5674" spans="1:5" x14ac:dyDescent="0.3">
      <c r="A5674" t="s">
        <v>744</v>
      </c>
      <c r="B5674" t="s">
        <v>132</v>
      </c>
      <c r="C5674">
        <v>0.80023202768408197</v>
      </c>
      <c r="D5674" t="s">
        <v>2480</v>
      </c>
      <c r="E5674" t="s">
        <v>65</v>
      </c>
    </row>
    <row r="5675" spans="1:5" x14ac:dyDescent="0.3">
      <c r="A5675" t="s">
        <v>2123</v>
      </c>
      <c r="B5675" t="s">
        <v>132</v>
      </c>
      <c r="C5675">
        <v>0.80033715310002695</v>
      </c>
      <c r="D5675" t="s">
        <v>2480</v>
      </c>
      <c r="E5675" t="s">
        <v>65</v>
      </c>
    </row>
    <row r="5676" spans="1:5" x14ac:dyDescent="0.3">
      <c r="A5676" t="s">
        <v>2181</v>
      </c>
      <c r="B5676" t="s">
        <v>2481</v>
      </c>
      <c r="C5676">
        <v>0.80062692114609346</v>
      </c>
      <c r="D5676" t="s">
        <v>2480</v>
      </c>
      <c r="E5676" t="s">
        <v>65</v>
      </c>
    </row>
    <row r="5677" spans="1:5" x14ac:dyDescent="0.3">
      <c r="A5677" t="s">
        <v>974</v>
      </c>
      <c r="B5677" t="s">
        <v>132</v>
      </c>
      <c r="C5677">
        <v>0.80062903937571395</v>
      </c>
      <c r="D5677" t="s">
        <v>2480</v>
      </c>
      <c r="E5677" t="s">
        <v>65</v>
      </c>
    </row>
    <row r="5678" spans="1:5" x14ac:dyDescent="0.3">
      <c r="A5678" t="s">
        <v>755</v>
      </c>
      <c r="B5678" t="s">
        <v>113</v>
      </c>
      <c r="C5678">
        <v>0.80077801615551802</v>
      </c>
      <c r="D5678" t="s">
        <v>2480</v>
      </c>
      <c r="E5678" t="s">
        <v>65</v>
      </c>
    </row>
    <row r="5679" spans="1:5" x14ac:dyDescent="0.3">
      <c r="A5679" t="s">
        <v>316</v>
      </c>
      <c r="B5679" t="s">
        <v>2481</v>
      </c>
      <c r="C5679">
        <v>0.80087900014903068</v>
      </c>
      <c r="D5679" t="s">
        <v>2480</v>
      </c>
      <c r="E5679" t="s">
        <v>65</v>
      </c>
    </row>
    <row r="5680" spans="1:5" x14ac:dyDescent="0.3">
      <c r="A5680" t="s">
        <v>1356</v>
      </c>
      <c r="B5680" t="s">
        <v>113</v>
      </c>
      <c r="C5680">
        <v>0.80089789891354757</v>
      </c>
      <c r="D5680" t="s">
        <v>2480</v>
      </c>
      <c r="E5680" t="s">
        <v>65</v>
      </c>
    </row>
    <row r="5681" spans="1:5" x14ac:dyDescent="0.3">
      <c r="A5681" t="s">
        <v>1801</v>
      </c>
      <c r="B5681" t="s">
        <v>132</v>
      </c>
      <c r="C5681">
        <v>0.80109074942032898</v>
      </c>
      <c r="D5681" t="s">
        <v>2480</v>
      </c>
      <c r="E5681" t="s">
        <v>65</v>
      </c>
    </row>
    <row r="5682" spans="1:5" x14ac:dyDescent="0.3">
      <c r="A5682" t="s">
        <v>735</v>
      </c>
      <c r="B5682" t="s">
        <v>66</v>
      </c>
      <c r="C5682">
        <v>0.80109231646915102</v>
      </c>
      <c r="D5682" t="s">
        <v>2480</v>
      </c>
      <c r="E5682" t="s">
        <v>65</v>
      </c>
    </row>
    <row r="5683" spans="1:5" x14ac:dyDescent="0.3">
      <c r="A5683" t="s">
        <v>319</v>
      </c>
      <c r="B5683" t="s">
        <v>66</v>
      </c>
      <c r="C5683">
        <v>0.80111564286673098</v>
      </c>
      <c r="D5683" t="s">
        <v>2480</v>
      </c>
      <c r="E5683" t="s">
        <v>65</v>
      </c>
    </row>
    <row r="5684" spans="1:5" x14ac:dyDescent="0.3">
      <c r="A5684" t="s">
        <v>1443</v>
      </c>
      <c r="B5684" t="s">
        <v>66</v>
      </c>
      <c r="C5684">
        <v>0.80114988297418599</v>
      </c>
      <c r="D5684" t="s">
        <v>2480</v>
      </c>
      <c r="E5684" t="s">
        <v>65</v>
      </c>
    </row>
    <row r="5685" spans="1:5" x14ac:dyDescent="0.3">
      <c r="A5685" t="s">
        <v>997</v>
      </c>
      <c r="B5685" t="s">
        <v>66</v>
      </c>
      <c r="C5685">
        <v>0.80129205846666796</v>
      </c>
      <c r="D5685" t="s">
        <v>2480</v>
      </c>
      <c r="E5685" t="s">
        <v>65</v>
      </c>
    </row>
    <row r="5686" spans="1:5" x14ac:dyDescent="0.3">
      <c r="A5686" t="s">
        <v>1794</v>
      </c>
      <c r="B5686" t="s">
        <v>132</v>
      </c>
      <c r="C5686">
        <v>0.80137564930074801</v>
      </c>
      <c r="D5686" t="s">
        <v>2480</v>
      </c>
      <c r="E5686" t="s">
        <v>65</v>
      </c>
    </row>
    <row r="5687" spans="1:5" x14ac:dyDescent="0.3">
      <c r="A5687" t="s">
        <v>2359</v>
      </c>
      <c r="B5687" t="s">
        <v>132</v>
      </c>
      <c r="C5687">
        <v>0.80145533544710801</v>
      </c>
      <c r="D5687" t="s">
        <v>2480</v>
      </c>
      <c r="E5687" t="s">
        <v>65</v>
      </c>
    </row>
    <row r="5688" spans="1:5" x14ac:dyDescent="0.3">
      <c r="A5688" t="s">
        <v>2287</v>
      </c>
      <c r="B5688" t="s">
        <v>66</v>
      </c>
      <c r="C5688">
        <v>0.80146745160129895</v>
      </c>
      <c r="D5688" t="s">
        <v>2480</v>
      </c>
      <c r="E5688" t="s">
        <v>65</v>
      </c>
    </row>
    <row r="5689" spans="1:5" x14ac:dyDescent="0.3">
      <c r="A5689" t="s">
        <v>1224</v>
      </c>
      <c r="B5689" t="s">
        <v>132</v>
      </c>
      <c r="C5689">
        <v>0.80148097362904103</v>
      </c>
      <c r="D5689" t="s">
        <v>2480</v>
      </c>
      <c r="E5689" t="s">
        <v>65</v>
      </c>
    </row>
    <row r="5690" spans="1:5" x14ac:dyDescent="0.3">
      <c r="A5690" t="s">
        <v>1054</v>
      </c>
      <c r="B5690" t="s">
        <v>132</v>
      </c>
      <c r="C5690">
        <v>0.80158726302657302</v>
      </c>
      <c r="D5690" t="s">
        <v>2480</v>
      </c>
      <c r="E5690" t="s">
        <v>65</v>
      </c>
    </row>
    <row r="5691" spans="1:5" x14ac:dyDescent="0.3">
      <c r="A5691" t="s">
        <v>954</v>
      </c>
      <c r="B5691" t="s">
        <v>132</v>
      </c>
      <c r="C5691">
        <v>0.801736826465001</v>
      </c>
      <c r="D5691" t="s">
        <v>2480</v>
      </c>
      <c r="E5691" t="s">
        <v>65</v>
      </c>
    </row>
    <row r="5692" spans="1:5" x14ac:dyDescent="0.3">
      <c r="A5692" t="s">
        <v>407</v>
      </c>
      <c r="B5692" t="s">
        <v>113</v>
      </c>
      <c r="C5692">
        <v>0.80198429312191954</v>
      </c>
      <c r="D5692" t="s">
        <v>2480</v>
      </c>
      <c r="E5692" t="s">
        <v>65</v>
      </c>
    </row>
    <row r="5693" spans="1:5" x14ac:dyDescent="0.3">
      <c r="A5693" t="s">
        <v>737</v>
      </c>
      <c r="B5693" t="s">
        <v>66</v>
      </c>
      <c r="C5693">
        <v>0.80224485396589096</v>
      </c>
      <c r="D5693" t="s">
        <v>2480</v>
      </c>
      <c r="E5693" t="s">
        <v>65</v>
      </c>
    </row>
    <row r="5694" spans="1:5" x14ac:dyDescent="0.3">
      <c r="A5694" t="s">
        <v>1678</v>
      </c>
      <c r="B5694" t="s">
        <v>113</v>
      </c>
      <c r="C5694">
        <v>0.80254894246723418</v>
      </c>
      <c r="D5694" t="s">
        <v>2480</v>
      </c>
      <c r="E5694" t="s">
        <v>65</v>
      </c>
    </row>
    <row r="5695" spans="1:5" x14ac:dyDescent="0.3">
      <c r="A5695" t="s">
        <v>1112</v>
      </c>
      <c r="B5695" t="s">
        <v>132</v>
      </c>
      <c r="C5695">
        <v>0.80256945032400495</v>
      </c>
      <c r="D5695" t="s">
        <v>2480</v>
      </c>
      <c r="E5695" t="s">
        <v>65</v>
      </c>
    </row>
    <row r="5696" spans="1:5" x14ac:dyDescent="0.3">
      <c r="A5696" t="s">
        <v>2356</v>
      </c>
      <c r="B5696" t="s">
        <v>132</v>
      </c>
      <c r="C5696">
        <v>0.802571860132412</v>
      </c>
      <c r="D5696" t="s">
        <v>2480</v>
      </c>
      <c r="E5696" t="s">
        <v>65</v>
      </c>
    </row>
    <row r="5697" spans="1:5" x14ac:dyDescent="0.3">
      <c r="A5697" t="s">
        <v>632</v>
      </c>
      <c r="B5697" t="s">
        <v>66</v>
      </c>
      <c r="C5697">
        <v>0.80258088395035299</v>
      </c>
      <c r="D5697" t="s">
        <v>2480</v>
      </c>
      <c r="E5697" t="s">
        <v>65</v>
      </c>
    </row>
    <row r="5698" spans="1:5" x14ac:dyDescent="0.3">
      <c r="A5698" t="s">
        <v>1960</v>
      </c>
      <c r="B5698" t="s">
        <v>132</v>
      </c>
      <c r="C5698">
        <v>0.80258585575699903</v>
      </c>
      <c r="D5698" t="s">
        <v>2480</v>
      </c>
      <c r="E5698" t="s">
        <v>65</v>
      </c>
    </row>
    <row r="5699" spans="1:5" x14ac:dyDescent="0.3">
      <c r="A5699" t="s">
        <v>2404</v>
      </c>
      <c r="B5699" t="s">
        <v>132</v>
      </c>
      <c r="C5699">
        <v>0.80259713467562099</v>
      </c>
      <c r="D5699" t="s">
        <v>2480</v>
      </c>
      <c r="E5699" t="s">
        <v>65</v>
      </c>
    </row>
    <row r="5700" spans="1:5" x14ac:dyDescent="0.3">
      <c r="A5700" t="s">
        <v>1356</v>
      </c>
      <c r="B5700" t="s">
        <v>132</v>
      </c>
      <c r="C5700">
        <v>0.80262202767068302</v>
      </c>
      <c r="D5700" t="s">
        <v>2480</v>
      </c>
      <c r="E5700" t="s">
        <v>65</v>
      </c>
    </row>
    <row r="5701" spans="1:5" x14ac:dyDescent="0.3">
      <c r="A5701" t="s">
        <v>1324</v>
      </c>
      <c r="B5701" t="s">
        <v>113</v>
      </c>
      <c r="C5701">
        <v>0.80263269268334103</v>
      </c>
      <c r="D5701" t="s">
        <v>2480</v>
      </c>
      <c r="E5701" t="s">
        <v>65</v>
      </c>
    </row>
    <row r="5702" spans="1:5" x14ac:dyDescent="0.3">
      <c r="A5702" t="s">
        <v>864</v>
      </c>
      <c r="B5702" t="s">
        <v>113</v>
      </c>
      <c r="C5702">
        <v>0.80263621397592921</v>
      </c>
      <c r="D5702" t="s">
        <v>2480</v>
      </c>
      <c r="E5702" t="s">
        <v>65</v>
      </c>
    </row>
    <row r="5703" spans="1:5" x14ac:dyDescent="0.3">
      <c r="A5703" t="s">
        <v>1658</v>
      </c>
      <c r="B5703" t="s">
        <v>113</v>
      </c>
      <c r="C5703">
        <v>0.80273100972685396</v>
      </c>
      <c r="D5703" t="s">
        <v>2480</v>
      </c>
      <c r="E5703" t="s">
        <v>65</v>
      </c>
    </row>
    <row r="5704" spans="1:5" x14ac:dyDescent="0.3">
      <c r="A5704" t="s">
        <v>1247</v>
      </c>
      <c r="B5704" t="s">
        <v>113</v>
      </c>
      <c r="C5704">
        <v>0.80282016516292998</v>
      </c>
      <c r="D5704" t="s">
        <v>2480</v>
      </c>
      <c r="E5704" t="s">
        <v>65</v>
      </c>
    </row>
    <row r="5705" spans="1:5" x14ac:dyDescent="0.3">
      <c r="A5705" t="s">
        <v>1719</v>
      </c>
      <c r="B5705" t="s">
        <v>132</v>
      </c>
      <c r="C5705">
        <v>0.80313254339863505</v>
      </c>
      <c r="D5705" t="s">
        <v>2480</v>
      </c>
      <c r="E5705" t="s">
        <v>65</v>
      </c>
    </row>
    <row r="5706" spans="1:5" x14ac:dyDescent="0.3">
      <c r="A5706" t="s">
        <v>1386</v>
      </c>
      <c r="B5706" t="s">
        <v>132</v>
      </c>
      <c r="C5706">
        <v>0.80314842905673101</v>
      </c>
      <c r="D5706" t="s">
        <v>2480</v>
      </c>
      <c r="E5706" t="s">
        <v>65</v>
      </c>
    </row>
    <row r="5707" spans="1:5" x14ac:dyDescent="0.3">
      <c r="A5707" t="s">
        <v>1130</v>
      </c>
      <c r="B5707" t="s">
        <v>132</v>
      </c>
      <c r="C5707">
        <v>0.80317451429806996</v>
      </c>
      <c r="D5707" t="s">
        <v>2480</v>
      </c>
      <c r="E5707" t="s">
        <v>65</v>
      </c>
    </row>
    <row r="5708" spans="1:5" x14ac:dyDescent="0.3">
      <c r="A5708" t="s">
        <v>1568</v>
      </c>
      <c r="B5708" t="s">
        <v>132</v>
      </c>
      <c r="C5708">
        <v>0.80355768475120404</v>
      </c>
      <c r="D5708" t="s">
        <v>2480</v>
      </c>
      <c r="E5708" t="s">
        <v>65</v>
      </c>
    </row>
    <row r="5709" spans="1:5" x14ac:dyDescent="0.3">
      <c r="A5709" t="s">
        <v>934</v>
      </c>
      <c r="B5709" t="s">
        <v>2481</v>
      </c>
      <c r="C5709">
        <v>0.80359807651886495</v>
      </c>
      <c r="D5709" t="s">
        <v>2480</v>
      </c>
      <c r="E5709" t="s">
        <v>65</v>
      </c>
    </row>
    <row r="5710" spans="1:5" x14ac:dyDescent="0.3">
      <c r="A5710" t="s">
        <v>1475</v>
      </c>
      <c r="B5710" t="s">
        <v>132</v>
      </c>
      <c r="C5710">
        <v>0.80371811431851603</v>
      </c>
      <c r="D5710" t="s">
        <v>2480</v>
      </c>
      <c r="E5710" t="s">
        <v>65</v>
      </c>
    </row>
    <row r="5711" spans="1:5" x14ac:dyDescent="0.3">
      <c r="A5711" t="s">
        <v>739</v>
      </c>
      <c r="B5711" t="s">
        <v>132</v>
      </c>
      <c r="C5711">
        <v>0.80394954648792805</v>
      </c>
      <c r="D5711" t="s">
        <v>2480</v>
      </c>
      <c r="E5711" t="s">
        <v>65</v>
      </c>
    </row>
    <row r="5712" spans="1:5" x14ac:dyDescent="0.3">
      <c r="A5712" t="s">
        <v>1188</v>
      </c>
      <c r="B5712" t="s">
        <v>66</v>
      </c>
      <c r="C5712">
        <v>0.80400224891386896</v>
      </c>
      <c r="D5712" t="s">
        <v>2480</v>
      </c>
      <c r="E5712" t="s">
        <v>65</v>
      </c>
    </row>
    <row r="5713" spans="1:5" x14ac:dyDescent="0.3">
      <c r="A5713" t="s">
        <v>336</v>
      </c>
      <c r="B5713" t="s">
        <v>66</v>
      </c>
      <c r="C5713">
        <v>0.804169266689158</v>
      </c>
      <c r="D5713" t="s">
        <v>2480</v>
      </c>
      <c r="E5713" t="s">
        <v>65</v>
      </c>
    </row>
    <row r="5714" spans="1:5" x14ac:dyDescent="0.3">
      <c r="A5714" t="s">
        <v>1604</v>
      </c>
      <c r="B5714" t="s">
        <v>113</v>
      </c>
      <c r="C5714">
        <v>0.80424058285018296</v>
      </c>
      <c r="D5714" t="s">
        <v>2480</v>
      </c>
      <c r="E5714" t="s">
        <v>65</v>
      </c>
    </row>
    <row r="5715" spans="1:5" x14ac:dyDescent="0.3">
      <c r="A5715" t="s">
        <v>1477</v>
      </c>
      <c r="B5715" t="s">
        <v>113</v>
      </c>
      <c r="C5715">
        <v>0.80480679862218285</v>
      </c>
      <c r="D5715" t="s">
        <v>2480</v>
      </c>
      <c r="E5715" t="s">
        <v>65</v>
      </c>
    </row>
    <row r="5716" spans="1:5" x14ac:dyDescent="0.3">
      <c r="A5716" t="s">
        <v>2185</v>
      </c>
      <c r="B5716" t="s">
        <v>132</v>
      </c>
      <c r="C5716">
        <v>0.80499418995624294</v>
      </c>
      <c r="D5716" t="s">
        <v>2480</v>
      </c>
      <c r="E5716" t="s">
        <v>65</v>
      </c>
    </row>
    <row r="5717" spans="1:5" x14ac:dyDescent="0.3">
      <c r="A5717" t="s">
        <v>2302</v>
      </c>
      <c r="B5717" t="s">
        <v>132</v>
      </c>
      <c r="C5717">
        <v>0.80504886540753096</v>
      </c>
      <c r="D5717" t="s">
        <v>2480</v>
      </c>
      <c r="E5717" t="s">
        <v>65</v>
      </c>
    </row>
    <row r="5718" spans="1:5" x14ac:dyDescent="0.3">
      <c r="A5718" t="s">
        <v>702</v>
      </c>
      <c r="B5718" t="s">
        <v>132</v>
      </c>
      <c r="C5718">
        <v>0.80507714089818305</v>
      </c>
      <c r="D5718" t="s">
        <v>2480</v>
      </c>
      <c r="E5718" t="s">
        <v>65</v>
      </c>
    </row>
    <row r="5719" spans="1:5" x14ac:dyDescent="0.3">
      <c r="A5719" t="s">
        <v>2128</v>
      </c>
      <c r="B5719" t="s">
        <v>132</v>
      </c>
      <c r="C5719">
        <v>0.80515936009852096</v>
      </c>
      <c r="D5719" t="s">
        <v>2480</v>
      </c>
      <c r="E5719" t="s">
        <v>65</v>
      </c>
    </row>
    <row r="5720" spans="1:5" x14ac:dyDescent="0.3">
      <c r="A5720" t="s">
        <v>1259</v>
      </c>
      <c r="B5720" t="s">
        <v>132</v>
      </c>
      <c r="C5720">
        <v>0.80527130453793305</v>
      </c>
      <c r="D5720" t="s">
        <v>2480</v>
      </c>
      <c r="E5720" t="s">
        <v>65</v>
      </c>
    </row>
    <row r="5721" spans="1:5" x14ac:dyDescent="0.3">
      <c r="A5721" t="s">
        <v>950</v>
      </c>
      <c r="B5721" t="s">
        <v>2481</v>
      </c>
      <c r="C5721">
        <v>0.80538788815377349</v>
      </c>
      <c r="D5721" t="s">
        <v>2480</v>
      </c>
      <c r="E5721" t="s">
        <v>65</v>
      </c>
    </row>
    <row r="5722" spans="1:5" x14ac:dyDescent="0.3">
      <c r="A5722" t="s">
        <v>2010</v>
      </c>
      <c r="B5722" t="s">
        <v>2481</v>
      </c>
      <c r="C5722">
        <v>0.80545797389281071</v>
      </c>
      <c r="D5722" t="s">
        <v>2480</v>
      </c>
      <c r="E5722" t="s">
        <v>65</v>
      </c>
    </row>
    <row r="5723" spans="1:5" x14ac:dyDescent="0.3">
      <c r="A5723" t="s">
        <v>1792</v>
      </c>
      <c r="B5723" t="s">
        <v>132</v>
      </c>
      <c r="C5723">
        <v>0.80548693534750104</v>
      </c>
      <c r="D5723" t="s">
        <v>2480</v>
      </c>
      <c r="E5723" t="s">
        <v>65</v>
      </c>
    </row>
    <row r="5724" spans="1:5" x14ac:dyDescent="0.3">
      <c r="A5724" t="s">
        <v>1068</v>
      </c>
      <c r="B5724" t="s">
        <v>132</v>
      </c>
      <c r="C5724">
        <v>0.80579532669239295</v>
      </c>
      <c r="D5724" t="s">
        <v>2480</v>
      </c>
      <c r="E5724" t="s">
        <v>65</v>
      </c>
    </row>
    <row r="5725" spans="1:5" x14ac:dyDescent="0.3">
      <c r="A5725" t="s">
        <v>729</v>
      </c>
      <c r="B5725" t="s">
        <v>2481</v>
      </c>
      <c r="C5725">
        <v>0.80591333038068902</v>
      </c>
      <c r="D5725" t="s">
        <v>2480</v>
      </c>
      <c r="E5725" t="s">
        <v>65</v>
      </c>
    </row>
    <row r="5726" spans="1:5" x14ac:dyDescent="0.3">
      <c r="A5726" t="s">
        <v>1436</v>
      </c>
      <c r="B5726" t="s">
        <v>113</v>
      </c>
      <c r="C5726">
        <v>0.805981127346454</v>
      </c>
      <c r="D5726" t="s">
        <v>2480</v>
      </c>
      <c r="E5726" t="s">
        <v>65</v>
      </c>
    </row>
    <row r="5727" spans="1:5" x14ac:dyDescent="0.3">
      <c r="A5727" t="s">
        <v>519</v>
      </c>
      <c r="B5727" t="s">
        <v>66</v>
      </c>
      <c r="C5727">
        <v>0.80599270421153402</v>
      </c>
      <c r="D5727" t="s">
        <v>2480</v>
      </c>
      <c r="E5727" t="s">
        <v>65</v>
      </c>
    </row>
    <row r="5728" spans="1:5" x14ac:dyDescent="0.3">
      <c r="A5728" t="s">
        <v>1209</v>
      </c>
      <c r="B5728" t="s">
        <v>132</v>
      </c>
      <c r="C5728">
        <v>0.80645176678687802</v>
      </c>
      <c r="D5728" t="s">
        <v>2480</v>
      </c>
      <c r="E5728" t="s">
        <v>65</v>
      </c>
    </row>
    <row r="5729" spans="1:5" x14ac:dyDescent="0.3">
      <c r="A5729" t="s">
        <v>1681</v>
      </c>
      <c r="B5729" t="s">
        <v>113</v>
      </c>
      <c r="C5729">
        <v>0.8064850431641083</v>
      </c>
      <c r="D5729" t="s">
        <v>2480</v>
      </c>
      <c r="E5729" t="s">
        <v>65</v>
      </c>
    </row>
    <row r="5730" spans="1:5" x14ac:dyDescent="0.3">
      <c r="A5730" t="s">
        <v>1917</v>
      </c>
      <c r="B5730" t="s">
        <v>66</v>
      </c>
      <c r="C5730">
        <v>0.80665540920422996</v>
      </c>
      <c r="D5730" t="s">
        <v>2480</v>
      </c>
      <c r="E5730" t="s">
        <v>65</v>
      </c>
    </row>
    <row r="5731" spans="1:5" x14ac:dyDescent="0.3">
      <c r="A5731" t="s">
        <v>754</v>
      </c>
      <c r="B5731" t="s">
        <v>113</v>
      </c>
      <c r="C5731">
        <v>0.80706727791074295</v>
      </c>
      <c r="D5731" t="s">
        <v>2480</v>
      </c>
      <c r="E5731" t="s">
        <v>65</v>
      </c>
    </row>
    <row r="5732" spans="1:5" x14ac:dyDescent="0.3">
      <c r="A5732" t="s">
        <v>877</v>
      </c>
      <c r="B5732" t="s">
        <v>66</v>
      </c>
      <c r="C5732">
        <v>0.80727903849788896</v>
      </c>
      <c r="D5732" t="s">
        <v>2480</v>
      </c>
      <c r="E5732" t="s">
        <v>65</v>
      </c>
    </row>
    <row r="5733" spans="1:5" x14ac:dyDescent="0.3">
      <c r="A5733" t="s">
        <v>1466</v>
      </c>
      <c r="B5733" t="s">
        <v>66</v>
      </c>
      <c r="C5733">
        <v>0.80779632703674198</v>
      </c>
      <c r="D5733" t="s">
        <v>2480</v>
      </c>
      <c r="E5733" t="s">
        <v>65</v>
      </c>
    </row>
    <row r="5734" spans="1:5" x14ac:dyDescent="0.3">
      <c r="A5734" t="s">
        <v>1834</v>
      </c>
      <c r="B5734" t="s">
        <v>132</v>
      </c>
      <c r="C5734">
        <v>0.80781036829323305</v>
      </c>
      <c r="D5734" t="s">
        <v>2480</v>
      </c>
      <c r="E5734" t="s">
        <v>65</v>
      </c>
    </row>
    <row r="5735" spans="1:5" x14ac:dyDescent="0.3">
      <c r="A5735" t="s">
        <v>901</v>
      </c>
      <c r="B5735" t="s">
        <v>2481</v>
      </c>
      <c r="C5735">
        <v>0.80784408500160154</v>
      </c>
      <c r="D5735" t="s">
        <v>2480</v>
      </c>
      <c r="E5735" t="s">
        <v>65</v>
      </c>
    </row>
    <row r="5736" spans="1:5" x14ac:dyDescent="0.3">
      <c r="A5736" t="s">
        <v>1432</v>
      </c>
      <c r="B5736" t="s">
        <v>113</v>
      </c>
      <c r="C5736">
        <v>0.807989280658165</v>
      </c>
      <c r="D5736" t="s">
        <v>2480</v>
      </c>
      <c r="E5736" t="s">
        <v>65</v>
      </c>
    </row>
    <row r="5737" spans="1:5" x14ac:dyDescent="0.3">
      <c r="A5737" t="s">
        <v>734</v>
      </c>
      <c r="B5737" t="s">
        <v>2481</v>
      </c>
      <c r="C5737">
        <v>0.80799971683552996</v>
      </c>
      <c r="D5737" t="s">
        <v>2480</v>
      </c>
      <c r="E5737" t="s">
        <v>65</v>
      </c>
    </row>
    <row r="5738" spans="1:5" x14ac:dyDescent="0.3">
      <c r="A5738" t="s">
        <v>784</v>
      </c>
      <c r="B5738" t="s">
        <v>113</v>
      </c>
      <c r="C5738">
        <v>0.80808270858859355</v>
      </c>
      <c r="D5738" t="s">
        <v>2480</v>
      </c>
      <c r="E5738" t="s">
        <v>65</v>
      </c>
    </row>
    <row r="5739" spans="1:5" x14ac:dyDescent="0.3">
      <c r="A5739" t="s">
        <v>1135</v>
      </c>
      <c r="B5739" t="s">
        <v>132</v>
      </c>
      <c r="C5739">
        <v>0.80816361764269395</v>
      </c>
      <c r="D5739" t="s">
        <v>2480</v>
      </c>
      <c r="E5739" t="s">
        <v>65</v>
      </c>
    </row>
    <row r="5740" spans="1:5" x14ac:dyDescent="0.3">
      <c r="A5740" t="s">
        <v>1450</v>
      </c>
      <c r="B5740" t="s">
        <v>113</v>
      </c>
      <c r="C5740">
        <v>0.80838627923027817</v>
      </c>
      <c r="D5740" t="s">
        <v>2480</v>
      </c>
      <c r="E5740" t="s">
        <v>65</v>
      </c>
    </row>
    <row r="5741" spans="1:5" x14ac:dyDescent="0.3">
      <c r="A5741" t="s">
        <v>2163</v>
      </c>
      <c r="B5741" t="s">
        <v>2481</v>
      </c>
      <c r="C5741">
        <v>0.80866924298276965</v>
      </c>
      <c r="D5741" t="s">
        <v>2480</v>
      </c>
      <c r="E5741" t="s">
        <v>65</v>
      </c>
    </row>
    <row r="5742" spans="1:5" x14ac:dyDescent="0.3">
      <c r="A5742" t="s">
        <v>1453</v>
      </c>
      <c r="B5742" t="s">
        <v>66</v>
      </c>
      <c r="C5742">
        <v>0.80880008205885001</v>
      </c>
      <c r="D5742" t="s">
        <v>2480</v>
      </c>
      <c r="E5742" t="s">
        <v>65</v>
      </c>
    </row>
    <row r="5743" spans="1:5" x14ac:dyDescent="0.3">
      <c r="A5743" t="s">
        <v>740</v>
      </c>
      <c r="B5743" t="s">
        <v>66</v>
      </c>
      <c r="C5743">
        <v>0.80892343583349202</v>
      </c>
      <c r="D5743" t="s">
        <v>2480</v>
      </c>
      <c r="E5743" t="s">
        <v>65</v>
      </c>
    </row>
    <row r="5744" spans="1:5" x14ac:dyDescent="0.3">
      <c r="A5744" t="s">
        <v>327</v>
      </c>
      <c r="B5744" t="s">
        <v>2481</v>
      </c>
      <c r="C5744">
        <v>0.80907336475942682</v>
      </c>
      <c r="D5744" t="s">
        <v>2480</v>
      </c>
      <c r="E5744" t="s">
        <v>65</v>
      </c>
    </row>
    <row r="5745" spans="1:5" x14ac:dyDescent="0.3">
      <c r="A5745" t="s">
        <v>1036</v>
      </c>
      <c r="B5745" t="s">
        <v>66</v>
      </c>
      <c r="C5745">
        <v>0.80914376897127305</v>
      </c>
      <c r="D5745" t="s">
        <v>2480</v>
      </c>
      <c r="E5745" t="s">
        <v>65</v>
      </c>
    </row>
    <row r="5746" spans="1:5" x14ac:dyDescent="0.3">
      <c r="A5746" t="s">
        <v>2002</v>
      </c>
      <c r="B5746" t="s">
        <v>132</v>
      </c>
      <c r="C5746">
        <v>0.80922434958348199</v>
      </c>
      <c r="D5746" t="s">
        <v>2480</v>
      </c>
      <c r="E5746" t="s">
        <v>65</v>
      </c>
    </row>
    <row r="5747" spans="1:5" x14ac:dyDescent="0.3">
      <c r="A5747" t="s">
        <v>1373</v>
      </c>
      <c r="B5747" t="s">
        <v>132</v>
      </c>
      <c r="C5747">
        <v>0.809443734421743</v>
      </c>
      <c r="D5747" t="s">
        <v>2480</v>
      </c>
      <c r="E5747" t="s">
        <v>65</v>
      </c>
    </row>
    <row r="5748" spans="1:5" x14ac:dyDescent="0.3">
      <c r="A5748" t="s">
        <v>1045</v>
      </c>
      <c r="B5748" t="s">
        <v>113</v>
      </c>
      <c r="C5748">
        <v>0.8095089890715389</v>
      </c>
      <c r="D5748" t="s">
        <v>2480</v>
      </c>
      <c r="E5748" t="s">
        <v>65</v>
      </c>
    </row>
    <row r="5749" spans="1:5" x14ac:dyDescent="0.3">
      <c r="A5749" t="s">
        <v>710</v>
      </c>
      <c r="B5749" t="s">
        <v>2481</v>
      </c>
      <c r="C5749">
        <v>0.80979930481618012</v>
      </c>
      <c r="D5749" t="s">
        <v>2480</v>
      </c>
      <c r="E5749" t="s">
        <v>65</v>
      </c>
    </row>
    <row r="5750" spans="1:5" x14ac:dyDescent="0.3">
      <c r="A5750" t="s">
        <v>887</v>
      </c>
      <c r="B5750" t="s">
        <v>2481</v>
      </c>
      <c r="C5750">
        <v>0.81044255556963363</v>
      </c>
      <c r="D5750" t="s">
        <v>2480</v>
      </c>
      <c r="E5750" t="s">
        <v>65</v>
      </c>
    </row>
    <row r="5751" spans="1:5" x14ac:dyDescent="0.3">
      <c r="A5751" t="s">
        <v>1433</v>
      </c>
      <c r="B5751" t="s">
        <v>132</v>
      </c>
      <c r="C5751">
        <v>0.81045714522046297</v>
      </c>
      <c r="D5751" t="s">
        <v>2480</v>
      </c>
      <c r="E5751" t="s">
        <v>65</v>
      </c>
    </row>
    <row r="5752" spans="1:5" x14ac:dyDescent="0.3">
      <c r="A5752" t="s">
        <v>1421</v>
      </c>
      <c r="B5752" t="s">
        <v>66</v>
      </c>
      <c r="C5752">
        <v>0.81046819417266402</v>
      </c>
      <c r="D5752" t="s">
        <v>2480</v>
      </c>
      <c r="E5752" t="s">
        <v>65</v>
      </c>
    </row>
    <row r="5753" spans="1:5" x14ac:dyDescent="0.3">
      <c r="A5753" t="s">
        <v>421</v>
      </c>
      <c r="B5753" t="s">
        <v>2481</v>
      </c>
      <c r="C5753">
        <v>0.81065025285454295</v>
      </c>
      <c r="D5753" t="s">
        <v>2480</v>
      </c>
      <c r="E5753" t="s">
        <v>65</v>
      </c>
    </row>
    <row r="5754" spans="1:5" x14ac:dyDescent="0.3">
      <c r="A5754" t="s">
        <v>1720</v>
      </c>
      <c r="B5754" t="s">
        <v>132</v>
      </c>
      <c r="C5754">
        <v>0.81082885915294201</v>
      </c>
      <c r="D5754" t="s">
        <v>2480</v>
      </c>
      <c r="E5754" t="s">
        <v>65</v>
      </c>
    </row>
    <row r="5755" spans="1:5" x14ac:dyDescent="0.3">
      <c r="A5755" t="s">
        <v>907</v>
      </c>
      <c r="B5755" t="s">
        <v>66</v>
      </c>
      <c r="C5755">
        <v>0.81087900117691303</v>
      </c>
      <c r="D5755" t="s">
        <v>2480</v>
      </c>
      <c r="E5755" t="s">
        <v>65</v>
      </c>
    </row>
    <row r="5756" spans="1:5" x14ac:dyDescent="0.3">
      <c r="A5756" t="s">
        <v>842</v>
      </c>
      <c r="B5756" t="s">
        <v>132</v>
      </c>
      <c r="C5756">
        <v>0.81090961594911604</v>
      </c>
      <c r="D5756" t="s">
        <v>2480</v>
      </c>
      <c r="E5756" t="s">
        <v>65</v>
      </c>
    </row>
    <row r="5757" spans="1:5" x14ac:dyDescent="0.3">
      <c r="A5757" t="s">
        <v>527</v>
      </c>
      <c r="B5757" t="s">
        <v>2481</v>
      </c>
      <c r="C5757">
        <v>0.81092208965404233</v>
      </c>
      <c r="D5757" t="s">
        <v>2480</v>
      </c>
      <c r="E5757" t="s">
        <v>65</v>
      </c>
    </row>
    <row r="5758" spans="1:5" x14ac:dyDescent="0.3">
      <c r="A5758" t="s">
        <v>490</v>
      </c>
      <c r="B5758" t="s">
        <v>66</v>
      </c>
      <c r="C5758">
        <v>0.81095651236659505</v>
      </c>
      <c r="D5758" t="s">
        <v>2480</v>
      </c>
      <c r="E5758" t="s">
        <v>65</v>
      </c>
    </row>
    <row r="5759" spans="1:5" x14ac:dyDescent="0.3">
      <c r="A5759" t="s">
        <v>617</v>
      </c>
      <c r="B5759" t="s">
        <v>66</v>
      </c>
      <c r="C5759">
        <v>0.810967983275237</v>
      </c>
      <c r="D5759" t="s">
        <v>2480</v>
      </c>
      <c r="E5759" t="s">
        <v>65</v>
      </c>
    </row>
    <row r="5760" spans="1:5" x14ac:dyDescent="0.3">
      <c r="A5760" t="s">
        <v>1252</v>
      </c>
      <c r="B5760" t="s">
        <v>132</v>
      </c>
      <c r="C5760">
        <v>0.81103399725851599</v>
      </c>
      <c r="D5760" t="s">
        <v>2480</v>
      </c>
      <c r="E5760" t="s">
        <v>65</v>
      </c>
    </row>
    <row r="5761" spans="1:5" x14ac:dyDescent="0.3">
      <c r="A5761" t="s">
        <v>1299</v>
      </c>
      <c r="B5761" t="s">
        <v>113</v>
      </c>
      <c r="C5761">
        <v>0.81133246779477797</v>
      </c>
      <c r="D5761" t="s">
        <v>2480</v>
      </c>
      <c r="E5761" t="s">
        <v>65</v>
      </c>
    </row>
    <row r="5762" spans="1:5" x14ac:dyDescent="0.3">
      <c r="A5762" t="s">
        <v>442</v>
      </c>
      <c r="B5762" t="s">
        <v>2481</v>
      </c>
      <c r="C5762">
        <v>0.81142428514644305</v>
      </c>
      <c r="D5762" t="s">
        <v>2480</v>
      </c>
      <c r="E5762" t="s">
        <v>65</v>
      </c>
    </row>
    <row r="5763" spans="1:5" x14ac:dyDescent="0.3">
      <c r="A5763" t="s">
        <v>1451</v>
      </c>
      <c r="B5763" t="s">
        <v>113</v>
      </c>
      <c r="C5763">
        <v>0.81175230709386292</v>
      </c>
      <c r="D5763" t="s">
        <v>2480</v>
      </c>
      <c r="E5763" t="s">
        <v>65</v>
      </c>
    </row>
    <row r="5764" spans="1:5" x14ac:dyDescent="0.3">
      <c r="A5764" t="s">
        <v>370</v>
      </c>
      <c r="B5764" t="s">
        <v>113</v>
      </c>
      <c r="C5764">
        <v>0.81177011975662805</v>
      </c>
      <c r="D5764" t="s">
        <v>2480</v>
      </c>
      <c r="E5764" t="s">
        <v>65</v>
      </c>
    </row>
    <row r="5765" spans="1:5" x14ac:dyDescent="0.3">
      <c r="A5765" t="s">
        <v>1442</v>
      </c>
      <c r="B5765" t="s">
        <v>66</v>
      </c>
      <c r="C5765">
        <v>0.81186613323358703</v>
      </c>
      <c r="D5765" t="s">
        <v>2480</v>
      </c>
      <c r="E5765" t="s">
        <v>65</v>
      </c>
    </row>
    <row r="5766" spans="1:5" x14ac:dyDescent="0.3">
      <c r="A5766" t="s">
        <v>1231</v>
      </c>
      <c r="B5766" t="s">
        <v>113</v>
      </c>
      <c r="C5766">
        <v>0.811939847761597</v>
      </c>
      <c r="D5766" t="s">
        <v>2480</v>
      </c>
      <c r="E5766" t="s">
        <v>65</v>
      </c>
    </row>
    <row r="5767" spans="1:5" x14ac:dyDescent="0.3">
      <c r="A5767" t="s">
        <v>521</v>
      </c>
      <c r="B5767" t="s">
        <v>132</v>
      </c>
      <c r="C5767">
        <v>0.81200297403100097</v>
      </c>
      <c r="D5767" t="s">
        <v>2480</v>
      </c>
      <c r="E5767" t="s">
        <v>65</v>
      </c>
    </row>
    <row r="5768" spans="1:5" x14ac:dyDescent="0.3">
      <c r="A5768" t="s">
        <v>1549</v>
      </c>
      <c r="B5768" t="s">
        <v>66</v>
      </c>
      <c r="C5768">
        <v>0.81204048306931798</v>
      </c>
      <c r="D5768" t="s">
        <v>2480</v>
      </c>
      <c r="E5768" t="s">
        <v>65</v>
      </c>
    </row>
    <row r="5769" spans="1:5" x14ac:dyDescent="0.3">
      <c r="A5769" t="s">
        <v>1022</v>
      </c>
      <c r="B5769" t="s">
        <v>66</v>
      </c>
      <c r="C5769">
        <v>0.81214183293239395</v>
      </c>
      <c r="D5769" t="s">
        <v>2480</v>
      </c>
      <c r="E5769" t="s">
        <v>65</v>
      </c>
    </row>
    <row r="5770" spans="1:5" x14ac:dyDescent="0.3">
      <c r="A5770" t="s">
        <v>2290</v>
      </c>
      <c r="B5770" t="s">
        <v>132</v>
      </c>
      <c r="C5770">
        <v>0.81239358539992002</v>
      </c>
      <c r="D5770" t="s">
        <v>2480</v>
      </c>
      <c r="E5770" t="s">
        <v>65</v>
      </c>
    </row>
    <row r="5771" spans="1:5" x14ac:dyDescent="0.3">
      <c r="A5771" t="s">
        <v>1335</v>
      </c>
      <c r="B5771" t="s">
        <v>66</v>
      </c>
      <c r="C5771">
        <v>0.812630450142514</v>
      </c>
      <c r="D5771" t="s">
        <v>2480</v>
      </c>
      <c r="E5771" t="s">
        <v>65</v>
      </c>
    </row>
    <row r="5772" spans="1:5" x14ac:dyDescent="0.3">
      <c r="A5772" t="s">
        <v>881</v>
      </c>
      <c r="B5772" t="s">
        <v>2481</v>
      </c>
      <c r="C5772">
        <v>0.81263481155525108</v>
      </c>
      <c r="D5772" t="s">
        <v>2480</v>
      </c>
      <c r="E5772" t="s">
        <v>65</v>
      </c>
    </row>
    <row r="5773" spans="1:5" x14ac:dyDescent="0.3">
      <c r="A5773" t="s">
        <v>1684</v>
      </c>
      <c r="B5773" t="s">
        <v>132</v>
      </c>
      <c r="C5773">
        <v>0.81265904189683902</v>
      </c>
      <c r="D5773" t="s">
        <v>2480</v>
      </c>
      <c r="E5773" t="s">
        <v>65</v>
      </c>
    </row>
    <row r="5774" spans="1:5" x14ac:dyDescent="0.3">
      <c r="A5774" t="s">
        <v>476</v>
      </c>
      <c r="B5774" t="s">
        <v>2481</v>
      </c>
      <c r="C5774">
        <v>0.81267161991659753</v>
      </c>
      <c r="D5774" t="s">
        <v>2480</v>
      </c>
      <c r="E5774" t="s">
        <v>65</v>
      </c>
    </row>
    <row r="5775" spans="1:5" x14ac:dyDescent="0.3">
      <c r="A5775" t="s">
        <v>1456</v>
      </c>
      <c r="B5775" t="s">
        <v>66</v>
      </c>
      <c r="C5775">
        <v>0.81283783968953405</v>
      </c>
      <c r="D5775" t="s">
        <v>2480</v>
      </c>
      <c r="E5775" t="s">
        <v>65</v>
      </c>
    </row>
    <row r="5776" spans="1:5" x14ac:dyDescent="0.3">
      <c r="A5776" t="s">
        <v>1357</v>
      </c>
      <c r="B5776" t="s">
        <v>113</v>
      </c>
      <c r="C5776">
        <v>0.81297319992751482</v>
      </c>
      <c r="D5776" t="s">
        <v>2480</v>
      </c>
      <c r="E5776" t="s">
        <v>65</v>
      </c>
    </row>
    <row r="5777" spans="1:5" x14ac:dyDescent="0.3">
      <c r="A5777" t="s">
        <v>947</v>
      </c>
      <c r="B5777" t="s">
        <v>132</v>
      </c>
      <c r="C5777">
        <v>0.81319287250751304</v>
      </c>
      <c r="D5777" t="s">
        <v>2480</v>
      </c>
      <c r="E5777" t="s">
        <v>65</v>
      </c>
    </row>
    <row r="5778" spans="1:5" x14ac:dyDescent="0.3">
      <c r="A5778" t="s">
        <v>1479</v>
      </c>
      <c r="B5778" t="s">
        <v>66</v>
      </c>
      <c r="C5778">
        <v>0.813325068108117</v>
      </c>
      <c r="D5778" t="s">
        <v>2480</v>
      </c>
      <c r="E5778" t="s">
        <v>65</v>
      </c>
    </row>
    <row r="5779" spans="1:5" x14ac:dyDescent="0.3">
      <c r="A5779" t="s">
        <v>791</v>
      </c>
      <c r="B5779" t="s">
        <v>113</v>
      </c>
      <c r="C5779">
        <v>0.81347443316884405</v>
      </c>
      <c r="D5779" t="s">
        <v>2480</v>
      </c>
      <c r="E5779" t="s">
        <v>65</v>
      </c>
    </row>
    <row r="5780" spans="1:5" x14ac:dyDescent="0.3">
      <c r="A5780" t="s">
        <v>2310</v>
      </c>
      <c r="B5780" t="s">
        <v>132</v>
      </c>
      <c r="C5780">
        <v>0.81350238086721804</v>
      </c>
      <c r="D5780" t="s">
        <v>2480</v>
      </c>
      <c r="E5780" t="s">
        <v>65</v>
      </c>
    </row>
    <row r="5781" spans="1:5" x14ac:dyDescent="0.3">
      <c r="A5781" t="s">
        <v>1620</v>
      </c>
      <c r="B5781" t="s">
        <v>113</v>
      </c>
      <c r="C5781">
        <v>0.81350730864807197</v>
      </c>
      <c r="D5781" t="s">
        <v>2480</v>
      </c>
      <c r="E5781" t="s">
        <v>65</v>
      </c>
    </row>
    <row r="5782" spans="1:5" x14ac:dyDescent="0.3">
      <c r="A5782" t="s">
        <v>1341</v>
      </c>
      <c r="B5782" t="s">
        <v>132</v>
      </c>
      <c r="C5782">
        <v>0.81356387160277499</v>
      </c>
      <c r="D5782" t="s">
        <v>2480</v>
      </c>
      <c r="E5782" t="s">
        <v>65</v>
      </c>
    </row>
    <row r="5783" spans="1:5" x14ac:dyDescent="0.3">
      <c r="A5783" t="s">
        <v>1293</v>
      </c>
      <c r="B5783" t="s">
        <v>66</v>
      </c>
      <c r="C5783">
        <v>0.81372003748201605</v>
      </c>
      <c r="D5783" t="s">
        <v>2480</v>
      </c>
      <c r="E5783" t="s">
        <v>65</v>
      </c>
    </row>
    <row r="5784" spans="1:5" x14ac:dyDescent="0.3">
      <c r="A5784" t="s">
        <v>722</v>
      </c>
      <c r="B5784" t="s">
        <v>2481</v>
      </c>
      <c r="C5784">
        <v>0.81400927989988547</v>
      </c>
      <c r="D5784" t="s">
        <v>2480</v>
      </c>
      <c r="E5784" t="s">
        <v>65</v>
      </c>
    </row>
    <row r="5785" spans="1:5" x14ac:dyDescent="0.3">
      <c r="A5785" t="s">
        <v>1080</v>
      </c>
      <c r="B5785" t="s">
        <v>132</v>
      </c>
      <c r="C5785">
        <v>0.81404819336199596</v>
      </c>
      <c r="D5785" t="s">
        <v>2480</v>
      </c>
      <c r="E5785" t="s">
        <v>65</v>
      </c>
    </row>
    <row r="5786" spans="1:5" x14ac:dyDescent="0.3">
      <c r="A5786" t="s">
        <v>1630</v>
      </c>
      <c r="B5786" t="s">
        <v>113</v>
      </c>
      <c r="C5786">
        <v>0.81416228443452199</v>
      </c>
      <c r="D5786" t="s">
        <v>2480</v>
      </c>
      <c r="E5786" t="s">
        <v>65</v>
      </c>
    </row>
    <row r="5787" spans="1:5" x14ac:dyDescent="0.3">
      <c r="A5787" t="s">
        <v>901</v>
      </c>
      <c r="B5787" t="s">
        <v>66</v>
      </c>
      <c r="C5787">
        <v>0.81420410347059702</v>
      </c>
      <c r="D5787" t="s">
        <v>2480</v>
      </c>
      <c r="E5787" t="s">
        <v>65</v>
      </c>
    </row>
    <row r="5788" spans="1:5" x14ac:dyDescent="0.3">
      <c r="A5788" t="s">
        <v>1380</v>
      </c>
      <c r="B5788" t="s">
        <v>113</v>
      </c>
      <c r="C5788">
        <v>0.81424623404363194</v>
      </c>
      <c r="D5788" t="s">
        <v>2480</v>
      </c>
      <c r="E5788" t="s">
        <v>65</v>
      </c>
    </row>
    <row r="5789" spans="1:5" x14ac:dyDescent="0.3">
      <c r="A5789" t="s">
        <v>917</v>
      </c>
      <c r="B5789" t="s">
        <v>2481</v>
      </c>
      <c r="C5789">
        <v>0.8143769771199465</v>
      </c>
      <c r="D5789" t="s">
        <v>2480</v>
      </c>
      <c r="E5789" t="s">
        <v>65</v>
      </c>
    </row>
    <row r="5790" spans="1:5" x14ac:dyDescent="0.3">
      <c r="A5790" t="s">
        <v>2022</v>
      </c>
      <c r="B5790" t="s">
        <v>2481</v>
      </c>
      <c r="C5790">
        <v>0.814475404244412</v>
      </c>
      <c r="D5790" t="s">
        <v>2480</v>
      </c>
      <c r="E5790" t="s">
        <v>65</v>
      </c>
    </row>
    <row r="5791" spans="1:5" x14ac:dyDescent="0.3">
      <c r="A5791" t="s">
        <v>1588</v>
      </c>
      <c r="B5791" t="s">
        <v>113</v>
      </c>
      <c r="C5791">
        <v>0.81466661755163405</v>
      </c>
      <c r="D5791" t="s">
        <v>2480</v>
      </c>
      <c r="E5791" t="s">
        <v>65</v>
      </c>
    </row>
    <row r="5792" spans="1:5" x14ac:dyDescent="0.3">
      <c r="A5792" t="s">
        <v>1651</v>
      </c>
      <c r="B5792" t="s">
        <v>66</v>
      </c>
      <c r="C5792">
        <v>0.81473638684004701</v>
      </c>
      <c r="D5792" t="s">
        <v>2480</v>
      </c>
      <c r="E5792" t="s">
        <v>65</v>
      </c>
    </row>
    <row r="5793" spans="1:5" x14ac:dyDescent="0.3">
      <c r="A5793" t="s">
        <v>897</v>
      </c>
      <c r="B5793" t="s">
        <v>2481</v>
      </c>
      <c r="C5793">
        <v>0.81474597836564833</v>
      </c>
      <c r="D5793" t="s">
        <v>2480</v>
      </c>
      <c r="E5793" t="s">
        <v>65</v>
      </c>
    </row>
    <row r="5794" spans="1:5" x14ac:dyDescent="0.3">
      <c r="A5794" t="s">
        <v>1234</v>
      </c>
      <c r="B5794" t="s">
        <v>132</v>
      </c>
      <c r="C5794">
        <v>0.81485117353924197</v>
      </c>
      <c r="D5794" t="s">
        <v>2480</v>
      </c>
      <c r="E5794" t="s">
        <v>65</v>
      </c>
    </row>
    <row r="5795" spans="1:5" x14ac:dyDescent="0.3">
      <c r="A5795" t="s">
        <v>1668</v>
      </c>
      <c r="B5795" t="s">
        <v>113</v>
      </c>
      <c r="C5795">
        <v>0.81492383795071799</v>
      </c>
      <c r="D5795" t="s">
        <v>2480</v>
      </c>
      <c r="E5795" t="s">
        <v>65</v>
      </c>
    </row>
    <row r="5796" spans="1:5" x14ac:dyDescent="0.3">
      <c r="A5796" t="s">
        <v>535</v>
      </c>
      <c r="B5796" t="s">
        <v>66</v>
      </c>
      <c r="C5796">
        <v>0.81526746988737397</v>
      </c>
      <c r="D5796" t="s">
        <v>2480</v>
      </c>
      <c r="E5796" t="s">
        <v>65</v>
      </c>
    </row>
    <row r="5797" spans="1:5" x14ac:dyDescent="0.3">
      <c r="A5797" t="s">
        <v>1918</v>
      </c>
      <c r="B5797" t="s">
        <v>2481</v>
      </c>
      <c r="C5797">
        <v>0.81535233955201702</v>
      </c>
      <c r="D5797" t="s">
        <v>2480</v>
      </c>
      <c r="E5797" t="s">
        <v>65</v>
      </c>
    </row>
    <row r="5798" spans="1:5" x14ac:dyDescent="0.3">
      <c r="A5798" t="s">
        <v>944</v>
      </c>
      <c r="B5798" t="s">
        <v>132</v>
      </c>
      <c r="C5798">
        <v>0.81542309430436899</v>
      </c>
      <c r="D5798" t="s">
        <v>2480</v>
      </c>
      <c r="E5798" t="s">
        <v>65</v>
      </c>
    </row>
    <row r="5799" spans="1:5" x14ac:dyDescent="0.3">
      <c r="A5799" t="s">
        <v>869</v>
      </c>
      <c r="B5799" t="s">
        <v>2481</v>
      </c>
      <c r="C5799">
        <v>0.81569336110579271</v>
      </c>
      <c r="D5799" t="s">
        <v>2480</v>
      </c>
      <c r="E5799" t="s">
        <v>65</v>
      </c>
    </row>
    <row r="5800" spans="1:5" x14ac:dyDescent="0.3">
      <c r="A5800" t="s">
        <v>1003</v>
      </c>
      <c r="B5800" t="s">
        <v>132</v>
      </c>
      <c r="C5800">
        <v>0.81605389419411201</v>
      </c>
      <c r="D5800" t="s">
        <v>2480</v>
      </c>
      <c r="E5800" t="s">
        <v>65</v>
      </c>
    </row>
    <row r="5801" spans="1:5" x14ac:dyDescent="0.3">
      <c r="A5801" t="s">
        <v>2373</v>
      </c>
      <c r="B5801" t="s">
        <v>132</v>
      </c>
      <c r="C5801">
        <v>0.816124510890054</v>
      </c>
      <c r="D5801" t="s">
        <v>2480</v>
      </c>
      <c r="E5801" t="s">
        <v>65</v>
      </c>
    </row>
    <row r="5802" spans="1:5" x14ac:dyDescent="0.3">
      <c r="A5802" t="s">
        <v>988</v>
      </c>
      <c r="B5802" t="s">
        <v>2481</v>
      </c>
      <c r="C5802">
        <v>0.81621316011394796</v>
      </c>
      <c r="D5802" t="s">
        <v>2480</v>
      </c>
      <c r="E5802" t="s">
        <v>65</v>
      </c>
    </row>
    <row r="5803" spans="1:5" x14ac:dyDescent="0.3">
      <c r="A5803" t="s">
        <v>975</v>
      </c>
      <c r="B5803" t="s">
        <v>132</v>
      </c>
      <c r="C5803">
        <v>0.81622479929557701</v>
      </c>
      <c r="D5803" t="s">
        <v>2480</v>
      </c>
      <c r="E5803" t="s">
        <v>65</v>
      </c>
    </row>
    <row r="5804" spans="1:5" x14ac:dyDescent="0.3">
      <c r="A5804" t="s">
        <v>867</v>
      </c>
      <c r="B5804" t="s">
        <v>66</v>
      </c>
      <c r="C5804">
        <v>0.81642266198510505</v>
      </c>
      <c r="D5804" t="s">
        <v>2480</v>
      </c>
      <c r="E5804" t="s">
        <v>65</v>
      </c>
    </row>
    <row r="5805" spans="1:5" x14ac:dyDescent="0.3">
      <c r="A5805" t="s">
        <v>576</v>
      </c>
      <c r="B5805" t="s">
        <v>113</v>
      </c>
      <c r="C5805">
        <v>0.81657517428624538</v>
      </c>
      <c r="D5805" t="s">
        <v>2480</v>
      </c>
      <c r="E5805" t="s">
        <v>65</v>
      </c>
    </row>
    <row r="5806" spans="1:5" x14ac:dyDescent="0.3">
      <c r="A5806" t="s">
        <v>888</v>
      </c>
      <c r="B5806" t="s">
        <v>2481</v>
      </c>
      <c r="C5806">
        <v>0.81672914116462858</v>
      </c>
      <c r="D5806" t="s">
        <v>2480</v>
      </c>
      <c r="E5806" t="s">
        <v>65</v>
      </c>
    </row>
    <row r="5807" spans="1:5" x14ac:dyDescent="0.3">
      <c r="A5807" t="s">
        <v>1585</v>
      </c>
      <c r="B5807" t="s">
        <v>113</v>
      </c>
      <c r="C5807">
        <v>0.81694167804763984</v>
      </c>
      <c r="D5807" t="s">
        <v>2480</v>
      </c>
      <c r="E5807" t="s">
        <v>65</v>
      </c>
    </row>
    <row r="5808" spans="1:5" x14ac:dyDescent="0.3">
      <c r="A5808" t="s">
        <v>1657</v>
      </c>
      <c r="B5808" t="s">
        <v>132</v>
      </c>
      <c r="C5808">
        <v>0.81695468271976102</v>
      </c>
      <c r="D5808" t="s">
        <v>2480</v>
      </c>
      <c r="E5808" t="s">
        <v>65</v>
      </c>
    </row>
    <row r="5809" spans="1:5" x14ac:dyDescent="0.3">
      <c r="A5809" t="s">
        <v>1552</v>
      </c>
      <c r="B5809" t="s">
        <v>66</v>
      </c>
      <c r="C5809">
        <v>0.81711231493846304</v>
      </c>
      <c r="D5809" t="s">
        <v>2480</v>
      </c>
      <c r="E5809" t="s">
        <v>65</v>
      </c>
    </row>
    <row r="5810" spans="1:5" x14ac:dyDescent="0.3">
      <c r="A5810" t="s">
        <v>1677</v>
      </c>
      <c r="B5810" t="s">
        <v>113</v>
      </c>
      <c r="C5810">
        <v>0.81720527444471658</v>
      </c>
      <c r="D5810" t="s">
        <v>2480</v>
      </c>
      <c r="E5810" t="s">
        <v>65</v>
      </c>
    </row>
    <row r="5811" spans="1:5" x14ac:dyDescent="0.3">
      <c r="A5811" t="s">
        <v>1105</v>
      </c>
      <c r="B5811" t="s">
        <v>132</v>
      </c>
      <c r="C5811">
        <v>0.81727679797563202</v>
      </c>
      <c r="D5811" t="s">
        <v>2480</v>
      </c>
      <c r="E5811" t="s">
        <v>65</v>
      </c>
    </row>
    <row r="5812" spans="1:5" x14ac:dyDescent="0.3">
      <c r="A5812" t="s">
        <v>1717</v>
      </c>
      <c r="B5812" t="s">
        <v>132</v>
      </c>
      <c r="C5812">
        <v>0.81733857915327601</v>
      </c>
      <c r="D5812" t="s">
        <v>2480</v>
      </c>
      <c r="E5812" t="s">
        <v>65</v>
      </c>
    </row>
    <row r="5813" spans="1:5" x14ac:dyDescent="0.3">
      <c r="A5813" t="s">
        <v>1676</v>
      </c>
      <c r="B5813" t="s">
        <v>132</v>
      </c>
      <c r="C5813">
        <v>0.81789539500068298</v>
      </c>
      <c r="D5813" t="s">
        <v>2480</v>
      </c>
      <c r="E5813" t="s">
        <v>65</v>
      </c>
    </row>
    <row r="5814" spans="1:5" x14ac:dyDescent="0.3">
      <c r="A5814" t="s">
        <v>1905</v>
      </c>
      <c r="B5814" t="s">
        <v>66</v>
      </c>
      <c r="C5814">
        <v>0.818162362979867</v>
      </c>
      <c r="D5814" t="s">
        <v>2480</v>
      </c>
      <c r="E5814" t="s">
        <v>65</v>
      </c>
    </row>
    <row r="5815" spans="1:5" x14ac:dyDescent="0.3">
      <c r="A5815" t="s">
        <v>1225</v>
      </c>
      <c r="B5815" t="s">
        <v>132</v>
      </c>
      <c r="C5815">
        <v>0.81828434487069701</v>
      </c>
      <c r="D5815" t="s">
        <v>2480</v>
      </c>
      <c r="E5815" t="s">
        <v>65</v>
      </c>
    </row>
    <row r="5816" spans="1:5" x14ac:dyDescent="0.3">
      <c r="A5816" t="s">
        <v>723</v>
      </c>
      <c r="B5816" t="s">
        <v>66</v>
      </c>
      <c r="C5816">
        <v>0.81833711748456806</v>
      </c>
      <c r="D5816" t="s">
        <v>2480</v>
      </c>
      <c r="E5816" t="s">
        <v>65</v>
      </c>
    </row>
    <row r="5817" spans="1:5" x14ac:dyDescent="0.3">
      <c r="A5817" t="s">
        <v>1026</v>
      </c>
      <c r="B5817" t="s">
        <v>113</v>
      </c>
      <c r="C5817">
        <v>0.81845612572386595</v>
      </c>
      <c r="D5817" t="s">
        <v>2480</v>
      </c>
      <c r="E5817" t="s">
        <v>65</v>
      </c>
    </row>
    <row r="5818" spans="1:5" x14ac:dyDescent="0.3">
      <c r="A5818" t="s">
        <v>554</v>
      </c>
      <c r="B5818" t="s">
        <v>2481</v>
      </c>
      <c r="C5818">
        <v>0.81877566483446074</v>
      </c>
      <c r="D5818" t="s">
        <v>2480</v>
      </c>
      <c r="E5818" t="s">
        <v>65</v>
      </c>
    </row>
    <row r="5819" spans="1:5" x14ac:dyDescent="0.3">
      <c r="A5819" t="s">
        <v>1991</v>
      </c>
      <c r="B5819" t="s">
        <v>66</v>
      </c>
      <c r="C5819">
        <v>0.81905011427738095</v>
      </c>
      <c r="D5819" t="s">
        <v>2480</v>
      </c>
      <c r="E5819" t="s">
        <v>65</v>
      </c>
    </row>
    <row r="5820" spans="1:5" x14ac:dyDescent="0.3">
      <c r="A5820" t="s">
        <v>1100</v>
      </c>
      <c r="B5820" t="s">
        <v>132</v>
      </c>
      <c r="C5820">
        <v>0.81933352968042195</v>
      </c>
      <c r="D5820" t="s">
        <v>2480</v>
      </c>
      <c r="E5820" t="s">
        <v>65</v>
      </c>
    </row>
    <row r="5821" spans="1:5" x14ac:dyDescent="0.3">
      <c r="A5821" t="s">
        <v>804</v>
      </c>
      <c r="B5821" t="s">
        <v>132</v>
      </c>
      <c r="C5821">
        <v>0.81957222612138603</v>
      </c>
      <c r="D5821" t="s">
        <v>2480</v>
      </c>
      <c r="E5821" t="s">
        <v>65</v>
      </c>
    </row>
    <row r="5822" spans="1:5" x14ac:dyDescent="0.3">
      <c r="A5822" t="s">
        <v>1513</v>
      </c>
      <c r="B5822" t="s">
        <v>132</v>
      </c>
      <c r="C5822">
        <v>0.81957451673117898</v>
      </c>
      <c r="D5822" t="s">
        <v>2480</v>
      </c>
      <c r="E5822" t="s">
        <v>65</v>
      </c>
    </row>
    <row r="5823" spans="1:5" x14ac:dyDescent="0.3">
      <c r="A5823" t="s">
        <v>1363</v>
      </c>
      <c r="B5823" t="s">
        <v>66</v>
      </c>
      <c r="C5823">
        <v>0.81961433234589398</v>
      </c>
      <c r="D5823" t="s">
        <v>2480</v>
      </c>
      <c r="E5823" t="s">
        <v>65</v>
      </c>
    </row>
    <row r="5824" spans="1:5" x14ac:dyDescent="0.3">
      <c r="A5824" t="s">
        <v>1524</v>
      </c>
      <c r="B5824" t="s">
        <v>132</v>
      </c>
      <c r="C5824">
        <v>0.81963288480545304</v>
      </c>
      <c r="D5824" t="s">
        <v>2480</v>
      </c>
      <c r="E5824" t="s">
        <v>65</v>
      </c>
    </row>
    <row r="5825" spans="1:5" x14ac:dyDescent="0.3">
      <c r="A5825" t="s">
        <v>778</v>
      </c>
      <c r="B5825" t="s">
        <v>132</v>
      </c>
      <c r="C5825">
        <v>0.81969759225773697</v>
      </c>
      <c r="D5825" t="s">
        <v>2480</v>
      </c>
      <c r="E5825" t="s">
        <v>65</v>
      </c>
    </row>
    <row r="5826" spans="1:5" x14ac:dyDescent="0.3">
      <c r="A5826" t="s">
        <v>2013</v>
      </c>
      <c r="B5826" t="s">
        <v>2481</v>
      </c>
      <c r="C5826">
        <v>0.82007207175993502</v>
      </c>
      <c r="D5826" t="s">
        <v>2480</v>
      </c>
      <c r="E5826" t="s">
        <v>65</v>
      </c>
    </row>
    <row r="5827" spans="1:5" x14ac:dyDescent="0.3">
      <c r="A5827" t="s">
        <v>651</v>
      </c>
      <c r="B5827" t="s">
        <v>113</v>
      </c>
      <c r="C5827">
        <v>0.82009514810545214</v>
      </c>
      <c r="D5827" t="s">
        <v>2480</v>
      </c>
      <c r="E5827" t="s">
        <v>65</v>
      </c>
    </row>
    <row r="5828" spans="1:5" x14ac:dyDescent="0.3">
      <c r="A5828" t="s">
        <v>1162</v>
      </c>
      <c r="B5828" t="s">
        <v>132</v>
      </c>
      <c r="C5828">
        <v>0.82010597585461797</v>
      </c>
      <c r="D5828" t="s">
        <v>2480</v>
      </c>
      <c r="E5828" t="s">
        <v>65</v>
      </c>
    </row>
    <row r="5829" spans="1:5" x14ac:dyDescent="0.3">
      <c r="A5829" t="s">
        <v>2247</v>
      </c>
      <c r="B5829" t="s">
        <v>132</v>
      </c>
      <c r="C5829">
        <v>0.820193316827043</v>
      </c>
      <c r="D5829" t="s">
        <v>2480</v>
      </c>
      <c r="E5829" t="s">
        <v>65</v>
      </c>
    </row>
    <row r="5830" spans="1:5" x14ac:dyDescent="0.3">
      <c r="A5830" t="s">
        <v>1599</v>
      </c>
      <c r="B5830" t="s">
        <v>113</v>
      </c>
      <c r="C5830">
        <v>0.820289469294463</v>
      </c>
      <c r="D5830" t="s">
        <v>2480</v>
      </c>
      <c r="E5830" t="s">
        <v>65</v>
      </c>
    </row>
    <row r="5831" spans="1:5" x14ac:dyDescent="0.3">
      <c r="A5831" t="s">
        <v>1827</v>
      </c>
      <c r="B5831" t="s">
        <v>2481</v>
      </c>
      <c r="C5831">
        <v>0.82031238969751996</v>
      </c>
      <c r="D5831" t="s">
        <v>2480</v>
      </c>
      <c r="E5831" t="s">
        <v>65</v>
      </c>
    </row>
    <row r="5832" spans="1:5" x14ac:dyDescent="0.3">
      <c r="A5832" t="s">
        <v>1029</v>
      </c>
      <c r="B5832" t="s">
        <v>113</v>
      </c>
      <c r="C5832">
        <v>0.82040223593158601</v>
      </c>
      <c r="D5832" t="s">
        <v>2480</v>
      </c>
      <c r="E5832" t="s">
        <v>65</v>
      </c>
    </row>
    <row r="5833" spans="1:5" x14ac:dyDescent="0.3">
      <c r="A5833" t="s">
        <v>1076</v>
      </c>
      <c r="B5833" t="s">
        <v>132</v>
      </c>
      <c r="C5833">
        <v>0.820764830416299</v>
      </c>
      <c r="D5833" t="s">
        <v>2480</v>
      </c>
      <c r="E5833" t="s">
        <v>65</v>
      </c>
    </row>
    <row r="5834" spans="1:5" x14ac:dyDescent="0.3">
      <c r="A5834" t="s">
        <v>878</v>
      </c>
      <c r="B5834" t="s">
        <v>66</v>
      </c>
      <c r="C5834">
        <v>0.82145301997865094</v>
      </c>
      <c r="D5834" t="s">
        <v>2480</v>
      </c>
      <c r="E5834" t="s">
        <v>65</v>
      </c>
    </row>
    <row r="5835" spans="1:5" x14ac:dyDescent="0.3">
      <c r="A5835" t="s">
        <v>236</v>
      </c>
      <c r="B5835" t="s">
        <v>66</v>
      </c>
      <c r="C5835">
        <v>0.82157475646602895</v>
      </c>
      <c r="D5835" t="s">
        <v>2480</v>
      </c>
      <c r="E5835" t="s">
        <v>65</v>
      </c>
    </row>
    <row r="5836" spans="1:5" x14ac:dyDescent="0.3">
      <c r="A5836" t="s">
        <v>971</v>
      </c>
      <c r="B5836" t="s">
        <v>132</v>
      </c>
      <c r="C5836">
        <v>0.82176122420423103</v>
      </c>
      <c r="D5836" t="s">
        <v>2480</v>
      </c>
      <c r="E5836" t="s">
        <v>65</v>
      </c>
    </row>
    <row r="5837" spans="1:5" x14ac:dyDescent="0.3">
      <c r="A5837" t="s">
        <v>745</v>
      </c>
      <c r="B5837" t="s">
        <v>2481</v>
      </c>
      <c r="C5837">
        <v>0.82187968869949501</v>
      </c>
      <c r="D5837" t="s">
        <v>2480</v>
      </c>
      <c r="E5837" t="s">
        <v>65</v>
      </c>
    </row>
    <row r="5838" spans="1:5" x14ac:dyDescent="0.3">
      <c r="A5838" t="s">
        <v>632</v>
      </c>
      <c r="B5838" t="s">
        <v>113</v>
      </c>
      <c r="C5838">
        <v>0.82212352061608485</v>
      </c>
      <c r="D5838" t="s">
        <v>2480</v>
      </c>
      <c r="E5838" t="s">
        <v>65</v>
      </c>
    </row>
    <row r="5839" spans="1:5" x14ac:dyDescent="0.3">
      <c r="A5839" t="s">
        <v>1953</v>
      </c>
      <c r="B5839" t="s">
        <v>132</v>
      </c>
      <c r="C5839">
        <v>0.82220641380537396</v>
      </c>
      <c r="D5839" t="s">
        <v>2480</v>
      </c>
      <c r="E5839" t="s">
        <v>65</v>
      </c>
    </row>
    <row r="5840" spans="1:5" x14ac:dyDescent="0.3">
      <c r="A5840" t="s">
        <v>1043</v>
      </c>
      <c r="B5840" t="s">
        <v>113</v>
      </c>
      <c r="C5840">
        <v>0.82220776163519493</v>
      </c>
      <c r="D5840" t="s">
        <v>2480</v>
      </c>
      <c r="E5840" t="s">
        <v>65</v>
      </c>
    </row>
    <row r="5841" spans="1:5" x14ac:dyDescent="0.3">
      <c r="A5841" t="s">
        <v>1850</v>
      </c>
      <c r="B5841" t="s">
        <v>2481</v>
      </c>
      <c r="C5841">
        <v>0.82226643301673297</v>
      </c>
      <c r="D5841" t="s">
        <v>2480</v>
      </c>
      <c r="E5841" t="s">
        <v>65</v>
      </c>
    </row>
    <row r="5842" spans="1:5" x14ac:dyDescent="0.3">
      <c r="A5842" t="s">
        <v>1182</v>
      </c>
      <c r="B5842" t="s">
        <v>132</v>
      </c>
      <c r="C5842">
        <v>0.82229673587498697</v>
      </c>
      <c r="D5842" t="s">
        <v>2480</v>
      </c>
      <c r="E5842" t="s">
        <v>65</v>
      </c>
    </row>
    <row r="5843" spans="1:5" x14ac:dyDescent="0.3">
      <c r="A5843" t="s">
        <v>1221</v>
      </c>
      <c r="B5843" t="s">
        <v>132</v>
      </c>
      <c r="C5843">
        <v>0.82250361375467396</v>
      </c>
      <c r="D5843" t="s">
        <v>2480</v>
      </c>
      <c r="E5843" t="s">
        <v>65</v>
      </c>
    </row>
    <row r="5844" spans="1:5" x14ac:dyDescent="0.3">
      <c r="A5844" t="s">
        <v>1274</v>
      </c>
      <c r="B5844" t="s">
        <v>132</v>
      </c>
      <c r="C5844">
        <v>0.82252194340894103</v>
      </c>
      <c r="D5844" t="s">
        <v>2480</v>
      </c>
      <c r="E5844" t="s">
        <v>65</v>
      </c>
    </row>
    <row r="5845" spans="1:5" x14ac:dyDescent="0.3">
      <c r="A5845" t="s">
        <v>1024</v>
      </c>
      <c r="B5845" t="s">
        <v>66</v>
      </c>
      <c r="C5845">
        <v>0.82270969554037598</v>
      </c>
      <c r="D5845" t="s">
        <v>2480</v>
      </c>
      <c r="E5845" t="s">
        <v>65</v>
      </c>
    </row>
    <row r="5846" spans="1:5" x14ac:dyDescent="0.3">
      <c r="A5846" t="s">
        <v>1296</v>
      </c>
      <c r="B5846" t="s">
        <v>132</v>
      </c>
      <c r="C5846">
        <v>0.82284584789612303</v>
      </c>
      <c r="D5846" t="s">
        <v>2480</v>
      </c>
      <c r="E5846" t="s">
        <v>65</v>
      </c>
    </row>
    <row r="5847" spans="1:5" x14ac:dyDescent="0.3">
      <c r="A5847" t="s">
        <v>2223</v>
      </c>
      <c r="B5847" t="s">
        <v>132</v>
      </c>
      <c r="C5847">
        <v>0.82313984798058404</v>
      </c>
      <c r="D5847" t="s">
        <v>2480</v>
      </c>
      <c r="E5847" t="s">
        <v>65</v>
      </c>
    </row>
    <row r="5848" spans="1:5" x14ac:dyDescent="0.3">
      <c r="A5848" t="s">
        <v>1186</v>
      </c>
      <c r="B5848" t="s">
        <v>113</v>
      </c>
      <c r="C5848">
        <v>0.82317609790544122</v>
      </c>
      <c r="D5848" t="s">
        <v>2480</v>
      </c>
      <c r="E5848" t="s">
        <v>65</v>
      </c>
    </row>
    <row r="5849" spans="1:5" x14ac:dyDescent="0.3">
      <c r="A5849" t="s">
        <v>1594</v>
      </c>
      <c r="B5849" t="s">
        <v>132</v>
      </c>
      <c r="C5849">
        <v>0.82334257475764105</v>
      </c>
      <c r="D5849" t="s">
        <v>2480</v>
      </c>
      <c r="E5849" t="s">
        <v>65</v>
      </c>
    </row>
    <row r="5850" spans="1:5" x14ac:dyDescent="0.3">
      <c r="A5850" t="s">
        <v>1785</v>
      </c>
      <c r="B5850" t="s">
        <v>132</v>
      </c>
      <c r="C5850">
        <v>0.82361001889028895</v>
      </c>
      <c r="D5850" t="s">
        <v>2480</v>
      </c>
      <c r="E5850" t="s">
        <v>65</v>
      </c>
    </row>
    <row r="5851" spans="1:5" x14ac:dyDescent="0.3">
      <c r="A5851" t="s">
        <v>1512</v>
      </c>
      <c r="B5851" t="s">
        <v>66</v>
      </c>
      <c r="C5851">
        <v>0.82398851383055305</v>
      </c>
      <c r="D5851" t="s">
        <v>2480</v>
      </c>
      <c r="E5851" t="s">
        <v>65</v>
      </c>
    </row>
    <row r="5852" spans="1:5" x14ac:dyDescent="0.3">
      <c r="A5852" t="s">
        <v>1551</v>
      </c>
      <c r="B5852" t="s">
        <v>113</v>
      </c>
      <c r="C5852">
        <v>0.82399738609644224</v>
      </c>
      <c r="D5852" t="s">
        <v>2480</v>
      </c>
      <c r="E5852" t="s">
        <v>65</v>
      </c>
    </row>
    <row r="5853" spans="1:5" x14ac:dyDescent="0.3">
      <c r="A5853" t="s">
        <v>818</v>
      </c>
      <c r="B5853" t="s">
        <v>66</v>
      </c>
      <c r="C5853">
        <v>0.82400338341786805</v>
      </c>
      <c r="D5853" t="s">
        <v>2480</v>
      </c>
      <c r="E5853" t="s">
        <v>65</v>
      </c>
    </row>
    <row r="5854" spans="1:5" x14ac:dyDescent="0.3">
      <c r="A5854" t="s">
        <v>1158</v>
      </c>
      <c r="B5854" t="s">
        <v>132</v>
      </c>
      <c r="C5854">
        <v>0.82406405824601603</v>
      </c>
      <c r="D5854" t="s">
        <v>2480</v>
      </c>
      <c r="E5854" t="s">
        <v>65</v>
      </c>
    </row>
    <row r="5855" spans="1:5" x14ac:dyDescent="0.3">
      <c r="A5855" t="s">
        <v>350</v>
      </c>
      <c r="B5855" t="s">
        <v>113</v>
      </c>
      <c r="C5855">
        <v>0.82416172496554607</v>
      </c>
      <c r="D5855" t="s">
        <v>2480</v>
      </c>
      <c r="E5855" t="s">
        <v>65</v>
      </c>
    </row>
    <row r="5856" spans="1:5" x14ac:dyDescent="0.3">
      <c r="A5856" t="s">
        <v>1372</v>
      </c>
      <c r="B5856" t="s">
        <v>113</v>
      </c>
      <c r="C5856">
        <v>0.82428667740126238</v>
      </c>
      <c r="D5856" t="s">
        <v>2480</v>
      </c>
      <c r="E5856" t="s">
        <v>65</v>
      </c>
    </row>
    <row r="5857" spans="1:5" x14ac:dyDescent="0.3">
      <c r="A5857" t="s">
        <v>941</v>
      </c>
      <c r="B5857" t="s">
        <v>2481</v>
      </c>
      <c r="C5857">
        <v>0.82429725652350605</v>
      </c>
      <c r="D5857" t="s">
        <v>2480</v>
      </c>
      <c r="E5857" t="s">
        <v>65</v>
      </c>
    </row>
    <row r="5858" spans="1:5" x14ac:dyDescent="0.3">
      <c r="A5858" t="s">
        <v>1481</v>
      </c>
      <c r="B5858" t="s">
        <v>66</v>
      </c>
      <c r="C5858">
        <v>0.82436589598158205</v>
      </c>
      <c r="D5858" t="s">
        <v>2480</v>
      </c>
      <c r="E5858" t="s">
        <v>65</v>
      </c>
    </row>
    <row r="5859" spans="1:5" x14ac:dyDescent="0.3">
      <c r="A5859" t="s">
        <v>973</v>
      </c>
      <c r="B5859" t="s">
        <v>132</v>
      </c>
      <c r="C5859">
        <v>0.82443329121898501</v>
      </c>
      <c r="D5859" t="s">
        <v>2480</v>
      </c>
      <c r="E5859" t="s">
        <v>65</v>
      </c>
    </row>
    <row r="5860" spans="1:5" x14ac:dyDescent="0.3">
      <c r="A5860" t="s">
        <v>904</v>
      </c>
      <c r="B5860" t="s">
        <v>2481</v>
      </c>
      <c r="C5860">
        <v>0.82448422383761433</v>
      </c>
      <c r="D5860" t="s">
        <v>2480</v>
      </c>
      <c r="E5860" t="s">
        <v>65</v>
      </c>
    </row>
    <row r="5861" spans="1:5" x14ac:dyDescent="0.3">
      <c r="A5861" t="s">
        <v>1040</v>
      </c>
      <c r="B5861" t="s">
        <v>66</v>
      </c>
      <c r="C5861">
        <v>0.82453422546878596</v>
      </c>
      <c r="D5861" t="s">
        <v>2480</v>
      </c>
      <c r="E5861" t="s">
        <v>65</v>
      </c>
    </row>
    <row r="5862" spans="1:5" x14ac:dyDescent="0.3">
      <c r="A5862" t="s">
        <v>1554</v>
      </c>
      <c r="B5862" t="s">
        <v>66</v>
      </c>
      <c r="C5862">
        <v>0.82487743204298403</v>
      </c>
      <c r="D5862" t="s">
        <v>2480</v>
      </c>
      <c r="E5862" t="s">
        <v>65</v>
      </c>
    </row>
    <row r="5863" spans="1:5" x14ac:dyDescent="0.3">
      <c r="A5863" t="s">
        <v>2138</v>
      </c>
      <c r="B5863" t="s">
        <v>2481</v>
      </c>
      <c r="C5863">
        <v>0.82534544300887702</v>
      </c>
      <c r="D5863" t="s">
        <v>2480</v>
      </c>
      <c r="E5863" t="s">
        <v>65</v>
      </c>
    </row>
    <row r="5864" spans="1:5" x14ac:dyDescent="0.3">
      <c r="A5864" t="s">
        <v>1997</v>
      </c>
      <c r="B5864" t="s">
        <v>2481</v>
      </c>
      <c r="C5864">
        <v>0.82550142431583273</v>
      </c>
      <c r="D5864" t="s">
        <v>2480</v>
      </c>
      <c r="E5864" t="s">
        <v>65</v>
      </c>
    </row>
    <row r="5865" spans="1:5" x14ac:dyDescent="0.3">
      <c r="A5865" t="s">
        <v>1292</v>
      </c>
      <c r="B5865" t="s">
        <v>113</v>
      </c>
      <c r="C5865">
        <v>0.82557496746617498</v>
      </c>
      <c r="D5865" t="s">
        <v>2480</v>
      </c>
      <c r="E5865" t="s">
        <v>65</v>
      </c>
    </row>
    <row r="5866" spans="1:5" x14ac:dyDescent="0.3">
      <c r="A5866" t="s">
        <v>1444</v>
      </c>
      <c r="B5866" t="s">
        <v>66</v>
      </c>
      <c r="C5866">
        <v>0.82571068169750905</v>
      </c>
      <c r="D5866" t="s">
        <v>2480</v>
      </c>
      <c r="E5866" t="s">
        <v>65</v>
      </c>
    </row>
    <row r="5867" spans="1:5" x14ac:dyDescent="0.3">
      <c r="A5867" t="s">
        <v>953</v>
      </c>
      <c r="B5867" t="s">
        <v>2481</v>
      </c>
      <c r="C5867">
        <v>0.82575544308115079</v>
      </c>
      <c r="D5867" t="s">
        <v>2480</v>
      </c>
      <c r="E5867" t="s">
        <v>65</v>
      </c>
    </row>
    <row r="5868" spans="1:5" x14ac:dyDescent="0.3">
      <c r="A5868" t="s">
        <v>1324</v>
      </c>
      <c r="B5868" t="s">
        <v>132</v>
      </c>
      <c r="C5868">
        <v>0.82604223347711203</v>
      </c>
      <c r="D5868" t="s">
        <v>2480</v>
      </c>
      <c r="E5868" t="s">
        <v>65</v>
      </c>
    </row>
    <row r="5869" spans="1:5" x14ac:dyDescent="0.3">
      <c r="A5869" t="s">
        <v>63</v>
      </c>
      <c r="B5869" t="s">
        <v>132</v>
      </c>
      <c r="C5869">
        <v>0.82606308418748498</v>
      </c>
      <c r="D5869" t="s">
        <v>2480</v>
      </c>
      <c r="E5869" t="s">
        <v>65</v>
      </c>
    </row>
    <row r="5870" spans="1:5" x14ac:dyDescent="0.3">
      <c r="A5870" t="s">
        <v>890</v>
      </c>
      <c r="B5870" t="s">
        <v>2481</v>
      </c>
      <c r="C5870">
        <v>0.82619987663612959</v>
      </c>
      <c r="D5870" t="s">
        <v>2480</v>
      </c>
      <c r="E5870" t="s">
        <v>65</v>
      </c>
    </row>
    <row r="5871" spans="1:5" x14ac:dyDescent="0.3">
      <c r="A5871" t="s">
        <v>1066</v>
      </c>
      <c r="B5871" t="s">
        <v>132</v>
      </c>
      <c r="C5871">
        <v>0.82622954745946797</v>
      </c>
      <c r="D5871" t="s">
        <v>2480</v>
      </c>
      <c r="E5871" t="s">
        <v>65</v>
      </c>
    </row>
    <row r="5872" spans="1:5" x14ac:dyDescent="0.3">
      <c r="A5872" t="s">
        <v>1654</v>
      </c>
      <c r="B5872" t="s">
        <v>66</v>
      </c>
      <c r="C5872">
        <v>0.82643173312579699</v>
      </c>
      <c r="D5872" t="s">
        <v>2480</v>
      </c>
      <c r="E5872" t="s">
        <v>65</v>
      </c>
    </row>
    <row r="5873" spans="1:5" x14ac:dyDescent="0.3">
      <c r="A5873" t="s">
        <v>1051</v>
      </c>
      <c r="B5873" t="s">
        <v>2481</v>
      </c>
      <c r="C5873">
        <v>0.82647844898818001</v>
      </c>
      <c r="D5873" t="s">
        <v>2480</v>
      </c>
      <c r="E5873" t="s">
        <v>65</v>
      </c>
    </row>
    <row r="5874" spans="1:5" x14ac:dyDescent="0.3">
      <c r="A5874" t="s">
        <v>1022</v>
      </c>
      <c r="B5874" t="s">
        <v>113</v>
      </c>
      <c r="C5874">
        <v>0.82657582685721331</v>
      </c>
      <c r="D5874" t="s">
        <v>2480</v>
      </c>
      <c r="E5874" t="s">
        <v>65</v>
      </c>
    </row>
    <row r="5875" spans="1:5" x14ac:dyDescent="0.3">
      <c r="A5875" t="s">
        <v>721</v>
      </c>
      <c r="B5875" t="s">
        <v>66</v>
      </c>
      <c r="C5875">
        <v>0.82698978701140602</v>
      </c>
      <c r="D5875" t="s">
        <v>2480</v>
      </c>
      <c r="E5875" t="s">
        <v>65</v>
      </c>
    </row>
    <row r="5876" spans="1:5" x14ac:dyDescent="0.3">
      <c r="A5876" t="s">
        <v>2050</v>
      </c>
      <c r="B5876" t="s">
        <v>2481</v>
      </c>
      <c r="C5876">
        <v>0.82701010256836605</v>
      </c>
      <c r="D5876" t="s">
        <v>2480</v>
      </c>
      <c r="E5876" t="s">
        <v>65</v>
      </c>
    </row>
    <row r="5877" spans="1:5" x14ac:dyDescent="0.3">
      <c r="A5877" t="s">
        <v>984</v>
      </c>
      <c r="B5877" t="s">
        <v>132</v>
      </c>
      <c r="C5877">
        <v>0.82727189025410897</v>
      </c>
      <c r="D5877" t="s">
        <v>2480</v>
      </c>
      <c r="E5877" t="s">
        <v>65</v>
      </c>
    </row>
    <row r="5878" spans="1:5" x14ac:dyDescent="0.3">
      <c r="A5878" t="s">
        <v>617</v>
      </c>
      <c r="B5878" t="s">
        <v>113</v>
      </c>
      <c r="C5878">
        <v>0.82728807666050796</v>
      </c>
      <c r="D5878" t="s">
        <v>2480</v>
      </c>
      <c r="E5878" t="s">
        <v>65</v>
      </c>
    </row>
    <row r="5879" spans="1:5" x14ac:dyDescent="0.3">
      <c r="A5879" t="s">
        <v>1036</v>
      </c>
      <c r="B5879" t="s">
        <v>113</v>
      </c>
      <c r="C5879">
        <v>0.82737403035949708</v>
      </c>
      <c r="D5879" t="s">
        <v>2480</v>
      </c>
      <c r="E5879" t="s">
        <v>65</v>
      </c>
    </row>
    <row r="5880" spans="1:5" x14ac:dyDescent="0.3">
      <c r="A5880" t="s">
        <v>574</v>
      </c>
      <c r="B5880" t="s">
        <v>113</v>
      </c>
      <c r="C5880">
        <v>0.82775152473177127</v>
      </c>
      <c r="D5880" t="s">
        <v>2480</v>
      </c>
      <c r="E5880" t="s">
        <v>65</v>
      </c>
    </row>
    <row r="5881" spans="1:5" x14ac:dyDescent="0.3">
      <c r="A5881" t="s">
        <v>1049</v>
      </c>
      <c r="B5881" t="s">
        <v>66</v>
      </c>
      <c r="C5881">
        <v>0.82777528753497798</v>
      </c>
      <c r="D5881" t="s">
        <v>2480</v>
      </c>
      <c r="E5881" t="s">
        <v>65</v>
      </c>
    </row>
    <row r="5882" spans="1:5" x14ac:dyDescent="0.3">
      <c r="A5882" t="s">
        <v>1000</v>
      </c>
      <c r="B5882" t="s">
        <v>66</v>
      </c>
      <c r="C5882">
        <v>0.82779291218023099</v>
      </c>
      <c r="D5882" t="s">
        <v>2480</v>
      </c>
      <c r="E5882" t="s">
        <v>65</v>
      </c>
    </row>
    <row r="5883" spans="1:5" x14ac:dyDescent="0.3">
      <c r="A5883" t="s">
        <v>1450</v>
      </c>
      <c r="B5883" t="s">
        <v>132</v>
      </c>
      <c r="C5883">
        <v>0.82787872233447701</v>
      </c>
      <c r="D5883" t="s">
        <v>2480</v>
      </c>
      <c r="E5883" t="s">
        <v>65</v>
      </c>
    </row>
    <row r="5884" spans="1:5" x14ac:dyDescent="0.3">
      <c r="A5884" t="s">
        <v>572</v>
      </c>
      <c r="B5884" t="s">
        <v>113</v>
      </c>
      <c r="C5884">
        <v>0.82791331594172246</v>
      </c>
      <c r="D5884" t="s">
        <v>2480</v>
      </c>
      <c r="E5884" t="s">
        <v>65</v>
      </c>
    </row>
    <row r="5885" spans="1:5" x14ac:dyDescent="0.3">
      <c r="A5885" t="s">
        <v>450</v>
      </c>
      <c r="B5885" t="s">
        <v>132</v>
      </c>
      <c r="C5885">
        <v>0.82806028681543298</v>
      </c>
      <c r="D5885" t="s">
        <v>2480</v>
      </c>
      <c r="E5885" t="s">
        <v>65</v>
      </c>
    </row>
    <row r="5886" spans="1:5" x14ac:dyDescent="0.3">
      <c r="A5886" t="s">
        <v>781</v>
      </c>
      <c r="B5886" t="s">
        <v>132</v>
      </c>
      <c r="C5886">
        <v>0.82812908721165601</v>
      </c>
      <c r="D5886" t="s">
        <v>2480</v>
      </c>
      <c r="E5886" t="s">
        <v>65</v>
      </c>
    </row>
    <row r="5887" spans="1:5" x14ac:dyDescent="0.3">
      <c r="A5887" t="s">
        <v>1656</v>
      </c>
      <c r="B5887" t="s">
        <v>132</v>
      </c>
      <c r="C5887">
        <v>0.82815662373964405</v>
      </c>
      <c r="D5887" t="s">
        <v>2480</v>
      </c>
      <c r="E5887" t="s">
        <v>65</v>
      </c>
    </row>
    <row r="5888" spans="1:5" x14ac:dyDescent="0.3">
      <c r="A5888" t="s">
        <v>586</v>
      </c>
      <c r="B5888" t="s">
        <v>113</v>
      </c>
      <c r="C5888">
        <v>0.82825767823573848</v>
      </c>
      <c r="D5888" t="s">
        <v>2480</v>
      </c>
      <c r="E5888" t="s">
        <v>65</v>
      </c>
    </row>
    <row r="5889" spans="1:5" x14ac:dyDescent="0.3">
      <c r="A5889" t="s">
        <v>607</v>
      </c>
      <c r="B5889" t="s">
        <v>113</v>
      </c>
      <c r="C5889">
        <v>0.82827896959936909</v>
      </c>
      <c r="D5889" t="s">
        <v>2480</v>
      </c>
      <c r="E5889" t="s">
        <v>65</v>
      </c>
    </row>
    <row r="5890" spans="1:5" x14ac:dyDescent="0.3">
      <c r="A5890" t="s">
        <v>838</v>
      </c>
      <c r="B5890" t="s">
        <v>132</v>
      </c>
      <c r="C5890">
        <v>0.82833613866617295</v>
      </c>
      <c r="D5890" t="s">
        <v>2480</v>
      </c>
      <c r="E5890" t="s">
        <v>65</v>
      </c>
    </row>
    <row r="5891" spans="1:5" x14ac:dyDescent="0.3">
      <c r="A5891" t="s">
        <v>1079</v>
      </c>
      <c r="B5891" t="s">
        <v>132</v>
      </c>
      <c r="C5891">
        <v>0.828427045801304</v>
      </c>
      <c r="D5891" t="s">
        <v>2480</v>
      </c>
      <c r="E5891" t="s">
        <v>65</v>
      </c>
    </row>
    <row r="5892" spans="1:5" x14ac:dyDescent="0.3">
      <c r="A5892" t="s">
        <v>737</v>
      </c>
      <c r="B5892" t="s">
        <v>113</v>
      </c>
      <c r="C5892">
        <v>0.82874948428005457</v>
      </c>
      <c r="D5892" t="s">
        <v>2480</v>
      </c>
      <c r="E5892" t="s">
        <v>65</v>
      </c>
    </row>
    <row r="5893" spans="1:5" x14ac:dyDescent="0.3">
      <c r="A5893" t="s">
        <v>1991</v>
      </c>
      <c r="B5893" t="s">
        <v>2481</v>
      </c>
      <c r="C5893">
        <v>0.82882679498850942</v>
      </c>
      <c r="D5893" t="s">
        <v>2480</v>
      </c>
      <c r="E5893" t="s">
        <v>65</v>
      </c>
    </row>
    <row r="5894" spans="1:5" x14ac:dyDescent="0.3">
      <c r="A5894" t="s">
        <v>1345</v>
      </c>
      <c r="B5894" t="s">
        <v>132</v>
      </c>
      <c r="C5894">
        <v>0.82892047567204197</v>
      </c>
      <c r="D5894" t="s">
        <v>2480</v>
      </c>
      <c r="E5894" t="s">
        <v>65</v>
      </c>
    </row>
    <row r="5895" spans="1:5" x14ac:dyDescent="0.3">
      <c r="A5895" t="s">
        <v>1295</v>
      </c>
      <c r="B5895" t="s">
        <v>132</v>
      </c>
      <c r="C5895">
        <v>0.82938573094706902</v>
      </c>
      <c r="D5895" t="s">
        <v>2480</v>
      </c>
      <c r="E5895" t="s">
        <v>65</v>
      </c>
    </row>
    <row r="5896" spans="1:5" x14ac:dyDescent="0.3">
      <c r="A5896" t="s">
        <v>907</v>
      </c>
      <c r="B5896" t="s">
        <v>113</v>
      </c>
      <c r="C5896">
        <v>0.82943367308399552</v>
      </c>
      <c r="D5896" t="s">
        <v>2480</v>
      </c>
      <c r="E5896" t="s">
        <v>65</v>
      </c>
    </row>
    <row r="5897" spans="1:5" x14ac:dyDescent="0.3">
      <c r="A5897" t="s">
        <v>716</v>
      </c>
      <c r="B5897" t="s">
        <v>66</v>
      </c>
      <c r="C5897">
        <v>0.82945068893893503</v>
      </c>
      <c r="D5897" t="s">
        <v>2480</v>
      </c>
      <c r="E5897" t="s">
        <v>65</v>
      </c>
    </row>
    <row r="5898" spans="1:5" x14ac:dyDescent="0.3">
      <c r="A5898" t="s">
        <v>1581</v>
      </c>
      <c r="B5898" t="s">
        <v>132</v>
      </c>
      <c r="C5898">
        <v>0.82948939130671395</v>
      </c>
      <c r="D5898" t="s">
        <v>2480</v>
      </c>
      <c r="E5898" t="s">
        <v>65</v>
      </c>
    </row>
    <row r="5899" spans="1:5" x14ac:dyDescent="0.3">
      <c r="A5899" t="s">
        <v>1528</v>
      </c>
      <c r="B5899" t="s">
        <v>66</v>
      </c>
      <c r="C5899">
        <v>0.82949268023541201</v>
      </c>
      <c r="D5899" t="s">
        <v>2480</v>
      </c>
      <c r="E5899" t="s">
        <v>65</v>
      </c>
    </row>
    <row r="5900" spans="1:5" x14ac:dyDescent="0.3">
      <c r="A5900" t="s">
        <v>2194</v>
      </c>
      <c r="B5900" t="s">
        <v>132</v>
      </c>
      <c r="C5900">
        <v>0.82950870087407103</v>
      </c>
      <c r="D5900" t="s">
        <v>2480</v>
      </c>
      <c r="E5900" t="s">
        <v>65</v>
      </c>
    </row>
    <row r="5901" spans="1:5" x14ac:dyDescent="0.3">
      <c r="A5901" t="s">
        <v>1522</v>
      </c>
      <c r="B5901" t="s">
        <v>132</v>
      </c>
      <c r="C5901">
        <v>0.82962512298535696</v>
      </c>
      <c r="D5901" t="s">
        <v>2480</v>
      </c>
      <c r="E5901" t="s">
        <v>65</v>
      </c>
    </row>
    <row r="5902" spans="1:5" x14ac:dyDescent="0.3">
      <c r="A5902" t="s">
        <v>456</v>
      </c>
      <c r="B5902" t="s">
        <v>132</v>
      </c>
      <c r="C5902">
        <v>0.82966697809668999</v>
      </c>
      <c r="D5902" t="s">
        <v>2480</v>
      </c>
      <c r="E5902" t="s">
        <v>65</v>
      </c>
    </row>
    <row r="5903" spans="1:5" x14ac:dyDescent="0.3">
      <c r="A5903" t="s">
        <v>1722</v>
      </c>
      <c r="B5903" t="s">
        <v>132</v>
      </c>
      <c r="C5903">
        <v>0.82974353559898495</v>
      </c>
      <c r="D5903" t="s">
        <v>2480</v>
      </c>
      <c r="E5903" t="s">
        <v>65</v>
      </c>
    </row>
    <row r="5904" spans="1:5" x14ac:dyDescent="0.3">
      <c r="A5904" t="s">
        <v>2293</v>
      </c>
      <c r="B5904" t="s">
        <v>132</v>
      </c>
      <c r="C5904">
        <v>0.82981041106351106</v>
      </c>
      <c r="D5904" t="s">
        <v>2480</v>
      </c>
      <c r="E5904" t="s">
        <v>65</v>
      </c>
    </row>
    <row r="5905" spans="1:5" x14ac:dyDescent="0.3">
      <c r="A5905" t="s">
        <v>1437</v>
      </c>
      <c r="B5905" t="s">
        <v>113</v>
      </c>
      <c r="C5905">
        <v>0.82995307511795624</v>
      </c>
      <c r="D5905" t="s">
        <v>2480</v>
      </c>
      <c r="E5905" t="s">
        <v>65</v>
      </c>
    </row>
    <row r="5906" spans="1:5" x14ac:dyDescent="0.3">
      <c r="A5906" t="s">
        <v>1982</v>
      </c>
      <c r="B5906" t="s">
        <v>2481</v>
      </c>
      <c r="C5906">
        <v>0.8300899582233926</v>
      </c>
      <c r="D5906" t="s">
        <v>2480</v>
      </c>
      <c r="E5906" t="s">
        <v>65</v>
      </c>
    </row>
    <row r="5907" spans="1:5" x14ac:dyDescent="0.3">
      <c r="A5907" t="s">
        <v>1441</v>
      </c>
      <c r="B5907" t="s">
        <v>113</v>
      </c>
      <c r="C5907">
        <v>0.83016797751629989</v>
      </c>
      <c r="D5907" t="s">
        <v>2480</v>
      </c>
      <c r="E5907" t="s">
        <v>65</v>
      </c>
    </row>
    <row r="5908" spans="1:5" x14ac:dyDescent="0.3">
      <c r="A5908" t="s">
        <v>1341</v>
      </c>
      <c r="B5908" t="s">
        <v>113</v>
      </c>
      <c r="C5908">
        <v>0.83037478448881596</v>
      </c>
      <c r="D5908" t="s">
        <v>2480</v>
      </c>
      <c r="E5908" t="s">
        <v>65</v>
      </c>
    </row>
    <row r="5909" spans="1:5" x14ac:dyDescent="0.3">
      <c r="A5909" t="s">
        <v>2009</v>
      </c>
      <c r="B5909" t="s">
        <v>2481</v>
      </c>
      <c r="C5909">
        <v>0.83044100811029797</v>
      </c>
      <c r="D5909" t="s">
        <v>2480</v>
      </c>
      <c r="E5909" t="s">
        <v>65</v>
      </c>
    </row>
    <row r="5910" spans="1:5" x14ac:dyDescent="0.3">
      <c r="A5910" t="s">
        <v>799</v>
      </c>
      <c r="B5910" t="s">
        <v>66</v>
      </c>
      <c r="C5910">
        <v>0.830521959881792</v>
      </c>
      <c r="D5910" t="s">
        <v>2480</v>
      </c>
      <c r="E5910" t="s">
        <v>65</v>
      </c>
    </row>
    <row r="5911" spans="1:5" x14ac:dyDescent="0.3">
      <c r="A5911" t="s">
        <v>442</v>
      </c>
      <c r="B5911" t="s">
        <v>66</v>
      </c>
      <c r="C5911">
        <v>0.830549723713499</v>
      </c>
      <c r="D5911" t="s">
        <v>2480</v>
      </c>
      <c r="E5911" t="s">
        <v>65</v>
      </c>
    </row>
    <row r="5912" spans="1:5" x14ac:dyDescent="0.3">
      <c r="A5912" t="s">
        <v>707</v>
      </c>
      <c r="B5912" t="s">
        <v>132</v>
      </c>
      <c r="C5912">
        <v>0.83059212115877301</v>
      </c>
      <c r="D5912" t="s">
        <v>2480</v>
      </c>
      <c r="E5912" t="s">
        <v>65</v>
      </c>
    </row>
    <row r="5913" spans="1:5" x14ac:dyDescent="0.3">
      <c r="A5913" t="s">
        <v>1715</v>
      </c>
      <c r="B5913" t="s">
        <v>132</v>
      </c>
      <c r="C5913">
        <v>0.830607219775094</v>
      </c>
      <c r="D5913" t="s">
        <v>2480</v>
      </c>
      <c r="E5913" t="s">
        <v>65</v>
      </c>
    </row>
    <row r="5914" spans="1:5" x14ac:dyDescent="0.3">
      <c r="A5914" t="s">
        <v>1596</v>
      </c>
      <c r="B5914" t="s">
        <v>132</v>
      </c>
      <c r="C5914">
        <v>0.83060798262542301</v>
      </c>
      <c r="D5914" t="s">
        <v>2480</v>
      </c>
      <c r="E5914" t="s">
        <v>65</v>
      </c>
    </row>
    <row r="5915" spans="1:5" x14ac:dyDescent="0.3">
      <c r="A5915" t="s">
        <v>1774</v>
      </c>
      <c r="B5915" t="s">
        <v>132</v>
      </c>
      <c r="C5915">
        <v>0.83061880032866398</v>
      </c>
      <c r="D5915" t="s">
        <v>2480</v>
      </c>
      <c r="E5915" t="s">
        <v>65</v>
      </c>
    </row>
    <row r="5916" spans="1:5" x14ac:dyDescent="0.3">
      <c r="A5916" t="s">
        <v>800</v>
      </c>
      <c r="B5916" t="s">
        <v>113</v>
      </c>
      <c r="C5916">
        <v>0.83065072285250496</v>
      </c>
      <c r="D5916" t="s">
        <v>2480</v>
      </c>
      <c r="E5916" t="s">
        <v>65</v>
      </c>
    </row>
    <row r="5917" spans="1:5" x14ac:dyDescent="0.3">
      <c r="A5917" t="s">
        <v>828</v>
      </c>
      <c r="B5917" t="s">
        <v>113</v>
      </c>
      <c r="C5917">
        <v>0.83065415442756096</v>
      </c>
      <c r="D5917" t="s">
        <v>2480</v>
      </c>
      <c r="E5917" t="s">
        <v>65</v>
      </c>
    </row>
    <row r="5918" spans="1:5" x14ac:dyDescent="0.3">
      <c r="A5918" t="s">
        <v>2127</v>
      </c>
      <c r="B5918" t="s">
        <v>132</v>
      </c>
      <c r="C5918">
        <v>0.83072234769281905</v>
      </c>
      <c r="D5918" t="s">
        <v>2480</v>
      </c>
      <c r="E5918" t="s">
        <v>65</v>
      </c>
    </row>
    <row r="5919" spans="1:5" x14ac:dyDescent="0.3">
      <c r="A5919" t="s">
        <v>1383</v>
      </c>
      <c r="B5919" t="s">
        <v>132</v>
      </c>
      <c r="C5919">
        <v>0.83075575585779304</v>
      </c>
      <c r="D5919" t="s">
        <v>2480</v>
      </c>
      <c r="E5919" t="s">
        <v>65</v>
      </c>
    </row>
    <row r="5920" spans="1:5" x14ac:dyDescent="0.3">
      <c r="A5920" t="s">
        <v>1240</v>
      </c>
      <c r="B5920" t="s">
        <v>113</v>
      </c>
      <c r="C5920">
        <v>0.83076338412196704</v>
      </c>
      <c r="D5920" t="s">
        <v>2480</v>
      </c>
      <c r="E5920" t="s">
        <v>65</v>
      </c>
    </row>
    <row r="5921" spans="1:5" x14ac:dyDescent="0.3">
      <c r="A5921" t="s">
        <v>1378</v>
      </c>
      <c r="B5921" t="s">
        <v>66</v>
      </c>
      <c r="C5921">
        <v>0.831241142785482</v>
      </c>
      <c r="D5921" t="s">
        <v>2480</v>
      </c>
      <c r="E5921" t="s">
        <v>65</v>
      </c>
    </row>
    <row r="5922" spans="1:5" x14ac:dyDescent="0.3">
      <c r="A5922" t="s">
        <v>519</v>
      </c>
      <c r="B5922" t="s">
        <v>113</v>
      </c>
      <c r="C5922">
        <v>0.83135114890242834</v>
      </c>
      <c r="D5922" t="s">
        <v>2480</v>
      </c>
      <c r="E5922" t="s">
        <v>65</v>
      </c>
    </row>
    <row r="5923" spans="1:5" x14ac:dyDescent="0.3">
      <c r="A5923" t="s">
        <v>707</v>
      </c>
      <c r="B5923" t="s">
        <v>2481</v>
      </c>
      <c r="C5923">
        <v>0.83143260579844103</v>
      </c>
      <c r="D5923" t="s">
        <v>2480</v>
      </c>
      <c r="E5923" t="s">
        <v>65</v>
      </c>
    </row>
    <row r="5924" spans="1:5" x14ac:dyDescent="0.3">
      <c r="A5924" t="s">
        <v>355</v>
      </c>
      <c r="B5924" t="s">
        <v>2481</v>
      </c>
      <c r="C5924">
        <v>0.8314426998997021</v>
      </c>
      <c r="D5924" t="s">
        <v>2480</v>
      </c>
      <c r="E5924" t="s">
        <v>65</v>
      </c>
    </row>
    <row r="5925" spans="1:5" x14ac:dyDescent="0.3">
      <c r="A5925" t="s">
        <v>1784</v>
      </c>
      <c r="B5925" t="s">
        <v>132</v>
      </c>
      <c r="C5925">
        <v>0.831512916842576</v>
      </c>
      <c r="D5925" t="s">
        <v>2480</v>
      </c>
      <c r="E5925" t="s">
        <v>65</v>
      </c>
    </row>
    <row r="5926" spans="1:5" x14ac:dyDescent="0.3">
      <c r="A5926" t="s">
        <v>914</v>
      </c>
      <c r="B5926" t="s">
        <v>132</v>
      </c>
      <c r="C5926">
        <v>0.83152883225102903</v>
      </c>
      <c r="D5926" t="s">
        <v>2480</v>
      </c>
      <c r="E5926" t="s">
        <v>65</v>
      </c>
    </row>
    <row r="5927" spans="1:5" x14ac:dyDescent="0.3">
      <c r="A5927" t="s">
        <v>1519</v>
      </c>
      <c r="B5927" t="s">
        <v>113</v>
      </c>
      <c r="C5927">
        <v>0.83174448505075305</v>
      </c>
      <c r="D5927" t="s">
        <v>2480</v>
      </c>
      <c r="E5927" t="s">
        <v>65</v>
      </c>
    </row>
    <row r="5928" spans="1:5" x14ac:dyDescent="0.3">
      <c r="A5928" t="s">
        <v>2012</v>
      </c>
      <c r="B5928" t="s">
        <v>2481</v>
      </c>
      <c r="C5928">
        <v>0.83174496838419643</v>
      </c>
      <c r="D5928" t="s">
        <v>2480</v>
      </c>
      <c r="E5928" t="s">
        <v>65</v>
      </c>
    </row>
    <row r="5929" spans="1:5" x14ac:dyDescent="0.3">
      <c r="A5929" t="s">
        <v>1550</v>
      </c>
      <c r="B5929" t="s">
        <v>66</v>
      </c>
      <c r="C5929">
        <v>0.83191332584552902</v>
      </c>
      <c r="D5929" t="s">
        <v>2480</v>
      </c>
      <c r="E5929" t="s">
        <v>65</v>
      </c>
    </row>
    <row r="5930" spans="1:5" x14ac:dyDescent="0.3">
      <c r="A5930" t="s">
        <v>920</v>
      </c>
      <c r="B5930" t="s">
        <v>132</v>
      </c>
      <c r="C5930">
        <v>0.83192595009681003</v>
      </c>
      <c r="D5930" t="s">
        <v>2480</v>
      </c>
      <c r="E5930" t="s">
        <v>65</v>
      </c>
    </row>
    <row r="5931" spans="1:5" x14ac:dyDescent="0.3">
      <c r="A5931" t="s">
        <v>1381</v>
      </c>
      <c r="B5931" t="s">
        <v>113</v>
      </c>
      <c r="C5931">
        <v>0.83200380400925611</v>
      </c>
      <c r="D5931" t="s">
        <v>2480</v>
      </c>
      <c r="E5931" t="s">
        <v>65</v>
      </c>
    </row>
    <row r="5932" spans="1:5" x14ac:dyDescent="0.3">
      <c r="A5932" t="s">
        <v>490</v>
      </c>
      <c r="B5932" t="s">
        <v>113</v>
      </c>
      <c r="C5932">
        <v>0.83206320962421232</v>
      </c>
      <c r="D5932" t="s">
        <v>2480</v>
      </c>
      <c r="E5932" t="s">
        <v>65</v>
      </c>
    </row>
    <row r="5933" spans="1:5" x14ac:dyDescent="0.3">
      <c r="A5933" t="s">
        <v>715</v>
      </c>
      <c r="B5933" t="s">
        <v>66</v>
      </c>
      <c r="C5933">
        <v>0.83207143875858303</v>
      </c>
      <c r="D5933" t="s">
        <v>2480</v>
      </c>
      <c r="E5933" t="s">
        <v>65</v>
      </c>
    </row>
    <row r="5934" spans="1:5" x14ac:dyDescent="0.3">
      <c r="A5934" t="s">
        <v>1024</v>
      </c>
      <c r="B5934" t="s">
        <v>113</v>
      </c>
      <c r="C5934">
        <v>0.83212151551792901</v>
      </c>
      <c r="D5934" t="s">
        <v>2480</v>
      </c>
      <c r="E5934" t="s">
        <v>65</v>
      </c>
    </row>
    <row r="5935" spans="1:5" x14ac:dyDescent="0.3">
      <c r="A5935" t="s">
        <v>1615</v>
      </c>
      <c r="B5935" t="s">
        <v>113</v>
      </c>
      <c r="C5935">
        <v>0.83218299936052498</v>
      </c>
      <c r="D5935" t="s">
        <v>2480</v>
      </c>
      <c r="E5935" t="s">
        <v>65</v>
      </c>
    </row>
    <row r="5936" spans="1:5" x14ac:dyDescent="0.3">
      <c r="A5936" t="s">
        <v>731</v>
      </c>
      <c r="B5936" t="s">
        <v>132</v>
      </c>
      <c r="C5936">
        <v>0.83220672061405399</v>
      </c>
      <c r="D5936" t="s">
        <v>2480</v>
      </c>
      <c r="E5936" t="s">
        <v>65</v>
      </c>
    </row>
    <row r="5937" spans="1:5" x14ac:dyDescent="0.3">
      <c r="A5937" t="s">
        <v>718</v>
      </c>
      <c r="B5937" t="s">
        <v>2481</v>
      </c>
      <c r="C5937">
        <v>0.83222683073472792</v>
      </c>
      <c r="D5937" t="s">
        <v>2480</v>
      </c>
      <c r="E5937" t="s">
        <v>65</v>
      </c>
    </row>
    <row r="5938" spans="1:5" x14ac:dyDescent="0.3">
      <c r="A5938" t="s">
        <v>982</v>
      </c>
      <c r="B5938" t="s">
        <v>2481</v>
      </c>
      <c r="C5938">
        <v>0.83268126953173593</v>
      </c>
      <c r="D5938" t="s">
        <v>2480</v>
      </c>
      <c r="E5938" t="s">
        <v>65</v>
      </c>
    </row>
    <row r="5939" spans="1:5" x14ac:dyDescent="0.3">
      <c r="A5939" t="s">
        <v>1380</v>
      </c>
      <c r="B5939" t="s">
        <v>132</v>
      </c>
      <c r="C5939">
        <v>0.83272117614570296</v>
      </c>
      <c r="D5939" t="s">
        <v>2480</v>
      </c>
      <c r="E5939" t="s">
        <v>65</v>
      </c>
    </row>
    <row r="5940" spans="1:5" x14ac:dyDescent="0.3">
      <c r="A5940" t="s">
        <v>1035</v>
      </c>
      <c r="B5940" t="s">
        <v>66</v>
      </c>
      <c r="C5940">
        <v>0.83309881892092996</v>
      </c>
      <c r="D5940" t="s">
        <v>2480</v>
      </c>
      <c r="E5940" t="s">
        <v>65</v>
      </c>
    </row>
    <row r="5941" spans="1:5" x14ac:dyDescent="0.3">
      <c r="A5941" t="s">
        <v>775</v>
      </c>
      <c r="B5941" t="s">
        <v>132</v>
      </c>
      <c r="C5941">
        <v>0.83336661793926003</v>
      </c>
      <c r="D5941" t="s">
        <v>2480</v>
      </c>
      <c r="E5941" t="s">
        <v>65</v>
      </c>
    </row>
    <row r="5942" spans="1:5" x14ac:dyDescent="0.3">
      <c r="A5942" t="s">
        <v>1427</v>
      </c>
      <c r="B5942" t="s">
        <v>113</v>
      </c>
      <c r="C5942">
        <v>0.83342136350325902</v>
      </c>
      <c r="D5942" t="s">
        <v>2480</v>
      </c>
      <c r="E5942" t="s">
        <v>65</v>
      </c>
    </row>
    <row r="5943" spans="1:5" x14ac:dyDescent="0.3">
      <c r="A5943" t="s">
        <v>130</v>
      </c>
      <c r="B5943" t="s">
        <v>2481</v>
      </c>
      <c r="C5943">
        <v>0.83347616339204778</v>
      </c>
      <c r="D5943" t="s">
        <v>2480</v>
      </c>
      <c r="E5943" t="s">
        <v>65</v>
      </c>
    </row>
    <row r="5944" spans="1:5" x14ac:dyDescent="0.3">
      <c r="A5944" t="s">
        <v>822</v>
      </c>
      <c r="B5944" t="s">
        <v>113</v>
      </c>
      <c r="C5944">
        <v>0.83353124900925291</v>
      </c>
      <c r="D5944" t="s">
        <v>2480</v>
      </c>
      <c r="E5944" t="s">
        <v>65</v>
      </c>
    </row>
    <row r="5945" spans="1:5" x14ac:dyDescent="0.3">
      <c r="A5945" t="s">
        <v>801</v>
      </c>
      <c r="B5945" t="s">
        <v>113</v>
      </c>
      <c r="C5945">
        <v>0.83362950774472877</v>
      </c>
      <c r="D5945" t="s">
        <v>2480</v>
      </c>
      <c r="E5945" t="s">
        <v>65</v>
      </c>
    </row>
    <row r="5946" spans="1:5" x14ac:dyDescent="0.3">
      <c r="A5946" t="s">
        <v>1247</v>
      </c>
      <c r="B5946" t="s">
        <v>132</v>
      </c>
      <c r="C5946">
        <v>0.83383185454035202</v>
      </c>
      <c r="D5946" t="s">
        <v>2480</v>
      </c>
      <c r="E5946" t="s">
        <v>65</v>
      </c>
    </row>
    <row r="5947" spans="1:5" x14ac:dyDescent="0.3">
      <c r="A5947" t="s">
        <v>1586</v>
      </c>
      <c r="B5947" t="s">
        <v>132</v>
      </c>
      <c r="C5947">
        <v>0.83401542355732505</v>
      </c>
      <c r="D5947" t="s">
        <v>2480</v>
      </c>
      <c r="E5947" t="s">
        <v>65</v>
      </c>
    </row>
    <row r="5948" spans="1:5" x14ac:dyDescent="0.3">
      <c r="A5948" t="s">
        <v>1511</v>
      </c>
      <c r="B5948" t="s">
        <v>113</v>
      </c>
      <c r="C5948">
        <v>0.83413389484168898</v>
      </c>
      <c r="D5948" t="s">
        <v>2480</v>
      </c>
      <c r="E5948" t="s">
        <v>65</v>
      </c>
    </row>
    <row r="5949" spans="1:5" x14ac:dyDescent="0.3">
      <c r="A5949" t="s">
        <v>659</v>
      </c>
      <c r="B5949" t="s">
        <v>113</v>
      </c>
      <c r="C5949">
        <v>0.83415120119867925</v>
      </c>
      <c r="D5949" t="s">
        <v>2480</v>
      </c>
      <c r="E5949" t="s">
        <v>65</v>
      </c>
    </row>
    <row r="5950" spans="1:5" x14ac:dyDescent="0.3">
      <c r="A5950" t="s">
        <v>541</v>
      </c>
      <c r="B5950" t="s">
        <v>113</v>
      </c>
      <c r="C5950">
        <v>0.83424928056657321</v>
      </c>
      <c r="D5950" t="s">
        <v>2480</v>
      </c>
      <c r="E5950" t="s">
        <v>65</v>
      </c>
    </row>
    <row r="5951" spans="1:5" x14ac:dyDescent="0.3">
      <c r="A5951" t="s">
        <v>563</v>
      </c>
      <c r="B5951" t="s">
        <v>132</v>
      </c>
      <c r="C5951">
        <v>0.83447666925962605</v>
      </c>
      <c r="D5951" t="s">
        <v>2480</v>
      </c>
      <c r="E5951" t="s">
        <v>65</v>
      </c>
    </row>
    <row r="5952" spans="1:5" x14ac:dyDescent="0.3">
      <c r="A5952" t="s">
        <v>1230</v>
      </c>
      <c r="B5952" t="s">
        <v>132</v>
      </c>
      <c r="C5952">
        <v>0.83448641736486495</v>
      </c>
      <c r="D5952" t="s">
        <v>2480</v>
      </c>
      <c r="E5952" t="s">
        <v>65</v>
      </c>
    </row>
    <row r="5953" spans="1:5" x14ac:dyDescent="0.3">
      <c r="A5953" t="s">
        <v>2042</v>
      </c>
      <c r="B5953" t="s">
        <v>132</v>
      </c>
      <c r="C5953">
        <v>0.83454672415168796</v>
      </c>
      <c r="D5953" t="s">
        <v>2480</v>
      </c>
      <c r="E5953" t="s">
        <v>65</v>
      </c>
    </row>
    <row r="5954" spans="1:5" x14ac:dyDescent="0.3">
      <c r="A5954" t="s">
        <v>1426</v>
      </c>
      <c r="B5954" t="s">
        <v>113</v>
      </c>
      <c r="C5954">
        <v>0.83455317230494086</v>
      </c>
      <c r="D5954" t="s">
        <v>2480</v>
      </c>
      <c r="E5954" t="s">
        <v>65</v>
      </c>
    </row>
    <row r="5955" spans="1:5" x14ac:dyDescent="0.3">
      <c r="A5955" t="s">
        <v>353</v>
      </c>
      <c r="B5955" t="s">
        <v>2481</v>
      </c>
      <c r="C5955">
        <v>0.83465113294403415</v>
      </c>
      <c r="D5955" t="s">
        <v>2480</v>
      </c>
      <c r="E5955" t="s">
        <v>65</v>
      </c>
    </row>
    <row r="5956" spans="1:5" x14ac:dyDescent="0.3">
      <c r="A5956" t="s">
        <v>1590</v>
      </c>
      <c r="B5956" t="s">
        <v>132</v>
      </c>
      <c r="C5956">
        <v>0.83505836902183905</v>
      </c>
      <c r="D5956" t="s">
        <v>2480</v>
      </c>
      <c r="E5956" t="s">
        <v>65</v>
      </c>
    </row>
    <row r="5957" spans="1:5" x14ac:dyDescent="0.3">
      <c r="A5957" t="s">
        <v>702</v>
      </c>
      <c r="B5957" t="s">
        <v>2481</v>
      </c>
      <c r="C5957">
        <v>0.83507324852078302</v>
      </c>
      <c r="D5957" t="s">
        <v>2480</v>
      </c>
      <c r="E5957" t="s">
        <v>65</v>
      </c>
    </row>
    <row r="5958" spans="1:5" x14ac:dyDescent="0.3">
      <c r="A5958" t="s">
        <v>1027</v>
      </c>
      <c r="B5958" t="s">
        <v>66</v>
      </c>
      <c r="C5958">
        <v>0.83507982722266905</v>
      </c>
      <c r="D5958" t="s">
        <v>2480</v>
      </c>
      <c r="E5958" t="s">
        <v>65</v>
      </c>
    </row>
    <row r="5959" spans="1:5" x14ac:dyDescent="0.3">
      <c r="A5959" t="s">
        <v>832</v>
      </c>
      <c r="B5959" t="s">
        <v>113</v>
      </c>
      <c r="C5959">
        <v>0.8351061423616869</v>
      </c>
      <c r="D5959" t="s">
        <v>2480</v>
      </c>
      <c r="E5959" t="s">
        <v>65</v>
      </c>
    </row>
    <row r="5960" spans="1:5" x14ac:dyDescent="0.3">
      <c r="A5960" t="s">
        <v>690</v>
      </c>
      <c r="B5960" t="s">
        <v>132</v>
      </c>
      <c r="C5960">
        <v>0.83515429532099394</v>
      </c>
      <c r="D5960" t="s">
        <v>2480</v>
      </c>
      <c r="E5960" t="s">
        <v>65</v>
      </c>
    </row>
    <row r="5961" spans="1:5" x14ac:dyDescent="0.3">
      <c r="A5961" t="s">
        <v>362</v>
      </c>
      <c r="B5961" t="s">
        <v>2481</v>
      </c>
      <c r="C5961">
        <v>0.83528041479308923</v>
      </c>
      <c r="D5961" t="s">
        <v>2480</v>
      </c>
      <c r="E5961" t="s">
        <v>65</v>
      </c>
    </row>
    <row r="5962" spans="1:5" x14ac:dyDescent="0.3">
      <c r="A5962" t="s">
        <v>830</v>
      </c>
      <c r="B5962" t="s">
        <v>113</v>
      </c>
      <c r="C5962">
        <v>0.83532126454844347</v>
      </c>
      <c r="D5962" t="s">
        <v>2480</v>
      </c>
      <c r="E5962" t="s">
        <v>65</v>
      </c>
    </row>
    <row r="5963" spans="1:5" x14ac:dyDescent="0.3">
      <c r="A5963" t="s">
        <v>844</v>
      </c>
      <c r="B5963" t="s">
        <v>132</v>
      </c>
      <c r="C5963">
        <v>0.83545164325955001</v>
      </c>
      <c r="D5963" t="s">
        <v>2480</v>
      </c>
      <c r="E5963" t="s">
        <v>65</v>
      </c>
    </row>
    <row r="5964" spans="1:5" x14ac:dyDescent="0.3">
      <c r="A5964" t="s">
        <v>1655</v>
      </c>
      <c r="B5964" t="s">
        <v>132</v>
      </c>
      <c r="C5964">
        <v>0.83605133751304905</v>
      </c>
      <c r="D5964" t="s">
        <v>2480</v>
      </c>
      <c r="E5964" t="s">
        <v>65</v>
      </c>
    </row>
    <row r="5965" spans="1:5" x14ac:dyDescent="0.3">
      <c r="A5965" t="s">
        <v>874</v>
      </c>
      <c r="B5965" t="s">
        <v>113</v>
      </c>
      <c r="C5965">
        <v>0.83621729311216231</v>
      </c>
      <c r="D5965" t="s">
        <v>2480</v>
      </c>
      <c r="E5965" t="s">
        <v>65</v>
      </c>
    </row>
    <row r="5966" spans="1:5" x14ac:dyDescent="0.3">
      <c r="A5966" t="s">
        <v>1228</v>
      </c>
      <c r="B5966" t="s">
        <v>132</v>
      </c>
      <c r="C5966">
        <v>0.83657643530694803</v>
      </c>
      <c r="D5966" t="s">
        <v>2480</v>
      </c>
      <c r="E5966" t="s">
        <v>65</v>
      </c>
    </row>
    <row r="5967" spans="1:5" x14ac:dyDescent="0.3">
      <c r="A5967" t="s">
        <v>322</v>
      </c>
      <c r="B5967" t="s">
        <v>66</v>
      </c>
      <c r="C5967">
        <v>0.83664670459161505</v>
      </c>
      <c r="D5967" t="s">
        <v>2480</v>
      </c>
      <c r="E5967" t="s">
        <v>65</v>
      </c>
    </row>
    <row r="5968" spans="1:5" x14ac:dyDescent="0.3">
      <c r="A5968" t="s">
        <v>1042</v>
      </c>
      <c r="B5968" t="s">
        <v>66</v>
      </c>
      <c r="C5968">
        <v>0.83669003784467799</v>
      </c>
      <c r="D5968" t="s">
        <v>2480</v>
      </c>
      <c r="E5968" t="s">
        <v>65</v>
      </c>
    </row>
    <row r="5969" spans="1:5" x14ac:dyDescent="0.3">
      <c r="A5969" t="s">
        <v>879</v>
      </c>
      <c r="B5969" t="s">
        <v>2481</v>
      </c>
      <c r="C5969">
        <v>0.83703954297575389</v>
      </c>
      <c r="D5969" t="s">
        <v>2480</v>
      </c>
      <c r="E5969" t="s">
        <v>65</v>
      </c>
    </row>
    <row r="5970" spans="1:5" x14ac:dyDescent="0.3">
      <c r="A5970" t="s">
        <v>1593</v>
      </c>
      <c r="B5970" t="s">
        <v>132</v>
      </c>
      <c r="C5970">
        <v>0.83710177655942397</v>
      </c>
      <c r="D5970" t="s">
        <v>2480</v>
      </c>
      <c r="E5970" t="s">
        <v>65</v>
      </c>
    </row>
    <row r="5971" spans="1:5" x14ac:dyDescent="0.3">
      <c r="A5971" t="s">
        <v>2045</v>
      </c>
      <c r="B5971" t="s">
        <v>2481</v>
      </c>
      <c r="C5971">
        <v>0.83722023210725105</v>
      </c>
      <c r="D5971" t="s">
        <v>2480</v>
      </c>
      <c r="E5971" t="s">
        <v>65</v>
      </c>
    </row>
    <row r="5972" spans="1:5" x14ac:dyDescent="0.3">
      <c r="A5972" t="s">
        <v>860</v>
      </c>
      <c r="B5972" t="s">
        <v>113</v>
      </c>
      <c r="C5972">
        <v>0.83732588401710306</v>
      </c>
      <c r="D5972" t="s">
        <v>2480</v>
      </c>
      <c r="E5972" t="s">
        <v>65</v>
      </c>
    </row>
    <row r="5973" spans="1:5" x14ac:dyDescent="0.3">
      <c r="A5973" t="s">
        <v>1657</v>
      </c>
      <c r="B5973" t="s">
        <v>66</v>
      </c>
      <c r="C5973">
        <v>0.83733574482673501</v>
      </c>
      <c r="D5973" t="s">
        <v>2480</v>
      </c>
      <c r="E5973" t="s">
        <v>65</v>
      </c>
    </row>
    <row r="5974" spans="1:5" x14ac:dyDescent="0.3">
      <c r="A5974" t="s">
        <v>992</v>
      </c>
      <c r="B5974" t="s">
        <v>2481</v>
      </c>
      <c r="C5974">
        <v>0.83745608522688142</v>
      </c>
      <c r="D5974" t="s">
        <v>2480</v>
      </c>
      <c r="E5974" t="s">
        <v>65</v>
      </c>
    </row>
    <row r="5975" spans="1:5" x14ac:dyDescent="0.3">
      <c r="A5975" t="s">
        <v>1616</v>
      </c>
      <c r="B5975" t="s">
        <v>132</v>
      </c>
      <c r="C5975">
        <v>0.83749397314711205</v>
      </c>
      <c r="D5975" t="s">
        <v>2480</v>
      </c>
      <c r="E5975" t="s">
        <v>65</v>
      </c>
    </row>
    <row r="5976" spans="1:5" x14ac:dyDescent="0.3">
      <c r="A5976" t="s">
        <v>2296</v>
      </c>
      <c r="B5976" t="s">
        <v>132</v>
      </c>
      <c r="C5976">
        <v>0.83750629612059302</v>
      </c>
      <c r="D5976" t="s">
        <v>2480</v>
      </c>
      <c r="E5976" t="s">
        <v>65</v>
      </c>
    </row>
    <row r="5977" spans="1:5" x14ac:dyDescent="0.3">
      <c r="A5977" t="s">
        <v>1756</v>
      </c>
      <c r="B5977" t="s">
        <v>132</v>
      </c>
      <c r="C5977">
        <v>0.83751277439909899</v>
      </c>
      <c r="D5977" t="s">
        <v>2480</v>
      </c>
      <c r="E5977" t="s">
        <v>65</v>
      </c>
    </row>
    <row r="5978" spans="1:5" x14ac:dyDescent="0.3">
      <c r="A5978" t="s">
        <v>1448</v>
      </c>
      <c r="B5978" t="s">
        <v>66</v>
      </c>
      <c r="C5978">
        <v>0.83760852392433005</v>
      </c>
      <c r="D5978" t="s">
        <v>2480</v>
      </c>
      <c r="E5978" t="s">
        <v>65</v>
      </c>
    </row>
    <row r="5979" spans="1:5" x14ac:dyDescent="0.3">
      <c r="A5979" t="s">
        <v>1190</v>
      </c>
      <c r="B5979" t="s">
        <v>66</v>
      </c>
      <c r="C5979">
        <v>0.83769478125010199</v>
      </c>
      <c r="D5979" t="s">
        <v>2480</v>
      </c>
      <c r="E5979" t="s">
        <v>65</v>
      </c>
    </row>
    <row r="5980" spans="1:5" x14ac:dyDescent="0.3">
      <c r="A5980" t="s">
        <v>709</v>
      </c>
      <c r="B5980" t="s">
        <v>66</v>
      </c>
      <c r="C5980">
        <v>0.83811886766553201</v>
      </c>
      <c r="D5980" t="s">
        <v>2480</v>
      </c>
      <c r="E5980" t="s">
        <v>65</v>
      </c>
    </row>
    <row r="5981" spans="1:5" x14ac:dyDescent="0.3">
      <c r="A5981" t="s">
        <v>1429</v>
      </c>
      <c r="B5981" t="s">
        <v>113</v>
      </c>
      <c r="C5981">
        <v>0.83819980893332613</v>
      </c>
      <c r="D5981" t="s">
        <v>2480</v>
      </c>
      <c r="E5981" t="s">
        <v>65</v>
      </c>
    </row>
    <row r="5982" spans="1:5" x14ac:dyDescent="0.3">
      <c r="A5982" t="s">
        <v>968</v>
      </c>
      <c r="B5982" t="s">
        <v>2481</v>
      </c>
      <c r="C5982">
        <v>0.83822532754267987</v>
      </c>
      <c r="D5982" t="s">
        <v>2480</v>
      </c>
      <c r="E5982" t="s">
        <v>65</v>
      </c>
    </row>
    <row r="5983" spans="1:5" x14ac:dyDescent="0.3">
      <c r="A5983" t="s">
        <v>875</v>
      </c>
      <c r="B5983" t="s">
        <v>113</v>
      </c>
      <c r="C5983">
        <v>0.83830044094513134</v>
      </c>
      <c r="D5983" t="s">
        <v>2480</v>
      </c>
      <c r="E5983" t="s">
        <v>65</v>
      </c>
    </row>
    <row r="5984" spans="1:5" x14ac:dyDescent="0.3">
      <c r="A5984" t="s">
        <v>1597</v>
      </c>
      <c r="B5984" t="s">
        <v>132</v>
      </c>
      <c r="C5984">
        <v>0.83838868428415203</v>
      </c>
      <c r="D5984" t="s">
        <v>2480</v>
      </c>
      <c r="E5984" t="s">
        <v>65</v>
      </c>
    </row>
    <row r="5985" spans="1:5" x14ac:dyDescent="0.3">
      <c r="A5985" t="s">
        <v>655</v>
      </c>
      <c r="B5985" t="s">
        <v>66</v>
      </c>
      <c r="C5985">
        <v>0.83860701167041796</v>
      </c>
      <c r="D5985" t="s">
        <v>2480</v>
      </c>
      <c r="E5985" t="s">
        <v>65</v>
      </c>
    </row>
    <row r="5986" spans="1:5" x14ac:dyDescent="0.3">
      <c r="A5986" t="s">
        <v>1346</v>
      </c>
      <c r="B5986" t="s">
        <v>132</v>
      </c>
      <c r="C5986">
        <v>0.83861861917302305</v>
      </c>
      <c r="D5986" t="s">
        <v>2480</v>
      </c>
      <c r="E5986" t="s">
        <v>65</v>
      </c>
    </row>
    <row r="5987" spans="1:5" x14ac:dyDescent="0.3">
      <c r="A5987" t="s">
        <v>1842</v>
      </c>
      <c r="B5987" t="s">
        <v>132</v>
      </c>
      <c r="C5987">
        <v>0.83862415014730596</v>
      </c>
      <c r="D5987" t="s">
        <v>2480</v>
      </c>
      <c r="E5987" t="s">
        <v>65</v>
      </c>
    </row>
    <row r="5988" spans="1:5" x14ac:dyDescent="0.3">
      <c r="A5988" t="s">
        <v>962</v>
      </c>
      <c r="B5988" t="s">
        <v>132</v>
      </c>
      <c r="C5988">
        <v>0.83874704746842299</v>
      </c>
      <c r="D5988" t="s">
        <v>2480</v>
      </c>
      <c r="E5988" t="s">
        <v>65</v>
      </c>
    </row>
    <row r="5989" spans="1:5" x14ac:dyDescent="0.3">
      <c r="A5989" t="s">
        <v>786</v>
      </c>
      <c r="B5989" t="s">
        <v>2481</v>
      </c>
      <c r="C5989">
        <v>0.83875412171287322</v>
      </c>
      <c r="D5989" t="s">
        <v>2480</v>
      </c>
      <c r="E5989" t="s">
        <v>65</v>
      </c>
    </row>
    <row r="5990" spans="1:5" x14ac:dyDescent="0.3">
      <c r="A5990" t="s">
        <v>1992</v>
      </c>
      <c r="B5990" t="s">
        <v>2481</v>
      </c>
      <c r="C5990">
        <v>0.83890690912711385</v>
      </c>
      <c r="D5990" t="s">
        <v>2480</v>
      </c>
      <c r="E5990" t="s">
        <v>65</v>
      </c>
    </row>
    <row r="5991" spans="1:5" x14ac:dyDescent="0.3">
      <c r="A5991" t="s">
        <v>1981</v>
      </c>
      <c r="B5991" t="s">
        <v>2481</v>
      </c>
      <c r="C5991">
        <v>0.83903624558896495</v>
      </c>
      <c r="D5991" t="s">
        <v>2480</v>
      </c>
      <c r="E5991" t="s">
        <v>65</v>
      </c>
    </row>
    <row r="5992" spans="1:5" x14ac:dyDescent="0.3">
      <c r="A5992" t="s">
        <v>1226</v>
      </c>
      <c r="B5992" t="s">
        <v>132</v>
      </c>
      <c r="C5992">
        <v>0.83904083098002302</v>
      </c>
      <c r="D5992" t="s">
        <v>2480</v>
      </c>
      <c r="E5992" t="s">
        <v>65</v>
      </c>
    </row>
    <row r="5993" spans="1:5" x14ac:dyDescent="0.3">
      <c r="A5993" t="s">
        <v>995</v>
      </c>
      <c r="B5993" t="s">
        <v>113</v>
      </c>
      <c r="C5993">
        <v>0.83909851848820538</v>
      </c>
      <c r="D5993" t="s">
        <v>2480</v>
      </c>
      <c r="E5993" t="s">
        <v>65</v>
      </c>
    </row>
    <row r="5994" spans="1:5" x14ac:dyDescent="0.3">
      <c r="A5994" t="s">
        <v>1229</v>
      </c>
      <c r="B5994" t="s">
        <v>132</v>
      </c>
      <c r="C5994">
        <v>0.83913419984853099</v>
      </c>
      <c r="D5994" t="s">
        <v>2480</v>
      </c>
      <c r="E5994" t="s">
        <v>65</v>
      </c>
    </row>
    <row r="5995" spans="1:5" x14ac:dyDescent="0.3">
      <c r="A5995" t="s">
        <v>720</v>
      </c>
      <c r="B5995" t="s">
        <v>66</v>
      </c>
      <c r="C5995">
        <v>0.83921131362716095</v>
      </c>
      <c r="D5995" t="s">
        <v>2480</v>
      </c>
      <c r="E5995" t="s">
        <v>65</v>
      </c>
    </row>
    <row r="5996" spans="1:5" x14ac:dyDescent="0.3">
      <c r="A5996" t="s">
        <v>360</v>
      </c>
      <c r="B5996" t="s">
        <v>2481</v>
      </c>
      <c r="C5996">
        <v>0.83927408233240719</v>
      </c>
      <c r="D5996" t="s">
        <v>2480</v>
      </c>
      <c r="E5996" t="s">
        <v>65</v>
      </c>
    </row>
    <row r="5997" spans="1:5" x14ac:dyDescent="0.3">
      <c r="A5997" t="s">
        <v>1186</v>
      </c>
      <c r="B5997" t="s">
        <v>132</v>
      </c>
      <c r="C5997">
        <v>0.83960388523853902</v>
      </c>
      <c r="D5997" t="s">
        <v>2480</v>
      </c>
      <c r="E5997" t="s">
        <v>65</v>
      </c>
    </row>
    <row r="5998" spans="1:5" x14ac:dyDescent="0.3">
      <c r="A5998" t="s">
        <v>1912</v>
      </c>
      <c r="B5998" t="s">
        <v>2481</v>
      </c>
      <c r="C5998">
        <v>0.84006228208092326</v>
      </c>
      <c r="D5998" t="s">
        <v>2480</v>
      </c>
      <c r="E5998" t="s">
        <v>65</v>
      </c>
    </row>
    <row r="5999" spans="1:5" x14ac:dyDescent="0.3">
      <c r="A5999" t="s">
        <v>319</v>
      </c>
      <c r="B5999" t="s">
        <v>2481</v>
      </c>
      <c r="C5999">
        <v>0.84022107594026385</v>
      </c>
      <c r="D5999" t="s">
        <v>2480</v>
      </c>
      <c r="E5999" t="s">
        <v>65</v>
      </c>
    </row>
    <row r="6000" spans="1:5" x14ac:dyDescent="0.3">
      <c r="A6000" t="s">
        <v>906</v>
      </c>
      <c r="B6000" t="s">
        <v>66</v>
      </c>
      <c r="C6000">
        <v>0.840355390860139</v>
      </c>
      <c r="D6000" t="s">
        <v>2480</v>
      </c>
      <c r="E6000" t="s">
        <v>65</v>
      </c>
    </row>
    <row r="6001" spans="1:5" x14ac:dyDescent="0.3">
      <c r="A6001" t="s">
        <v>557</v>
      </c>
      <c r="B6001" t="s">
        <v>66</v>
      </c>
      <c r="C6001">
        <v>0.84041957862453498</v>
      </c>
      <c r="D6001" t="s">
        <v>2480</v>
      </c>
      <c r="E6001" t="s">
        <v>65</v>
      </c>
    </row>
    <row r="6002" spans="1:5" x14ac:dyDescent="0.3">
      <c r="A6002" t="s">
        <v>1584</v>
      </c>
      <c r="B6002" t="s">
        <v>132</v>
      </c>
      <c r="C6002">
        <v>0.84055337195110702</v>
      </c>
      <c r="D6002" t="s">
        <v>2480</v>
      </c>
      <c r="E6002" t="s">
        <v>65</v>
      </c>
    </row>
    <row r="6003" spans="1:5" x14ac:dyDescent="0.3">
      <c r="A6003" t="s">
        <v>1595</v>
      </c>
      <c r="B6003" t="s">
        <v>132</v>
      </c>
      <c r="C6003">
        <v>0.84060314073473896</v>
      </c>
      <c r="D6003" t="s">
        <v>2480</v>
      </c>
      <c r="E6003" t="s">
        <v>65</v>
      </c>
    </row>
    <row r="6004" spans="1:5" x14ac:dyDescent="0.3">
      <c r="A6004" t="s">
        <v>1651</v>
      </c>
      <c r="B6004" t="s">
        <v>113</v>
      </c>
      <c r="C6004">
        <v>0.84064466446498698</v>
      </c>
      <c r="D6004" t="s">
        <v>2480</v>
      </c>
      <c r="E6004" t="s">
        <v>65</v>
      </c>
    </row>
    <row r="6005" spans="1:5" x14ac:dyDescent="0.3">
      <c r="A6005" t="s">
        <v>2029</v>
      </c>
      <c r="B6005" t="s">
        <v>2481</v>
      </c>
      <c r="C6005">
        <v>0.84065705877950903</v>
      </c>
      <c r="D6005" t="s">
        <v>2480</v>
      </c>
      <c r="E6005" t="s">
        <v>65</v>
      </c>
    </row>
    <row r="6006" spans="1:5" x14ac:dyDescent="0.3">
      <c r="A6006" t="s">
        <v>872</v>
      </c>
      <c r="B6006" t="s">
        <v>113</v>
      </c>
      <c r="C6006">
        <v>0.84071379969471016</v>
      </c>
      <c r="D6006" t="s">
        <v>2480</v>
      </c>
      <c r="E6006" t="s">
        <v>65</v>
      </c>
    </row>
    <row r="6007" spans="1:5" x14ac:dyDescent="0.3">
      <c r="A6007" t="s">
        <v>827</v>
      </c>
      <c r="B6007" t="s">
        <v>113</v>
      </c>
      <c r="C6007">
        <v>0.84085470253466166</v>
      </c>
      <c r="D6007" t="s">
        <v>2480</v>
      </c>
      <c r="E6007" t="s">
        <v>65</v>
      </c>
    </row>
    <row r="6008" spans="1:5" x14ac:dyDescent="0.3">
      <c r="A6008" t="s">
        <v>594</v>
      </c>
      <c r="B6008" t="s">
        <v>113</v>
      </c>
      <c r="C6008">
        <v>0.84087420650746758</v>
      </c>
      <c r="D6008" t="s">
        <v>2480</v>
      </c>
      <c r="E6008" t="s">
        <v>65</v>
      </c>
    </row>
    <row r="6009" spans="1:5" x14ac:dyDescent="0.3">
      <c r="A6009" t="s">
        <v>1820</v>
      </c>
      <c r="B6009" t="s">
        <v>2481</v>
      </c>
      <c r="C6009">
        <v>0.84109741032985108</v>
      </c>
      <c r="D6009" t="s">
        <v>2480</v>
      </c>
      <c r="E6009" t="s">
        <v>65</v>
      </c>
    </row>
    <row r="6010" spans="1:5" x14ac:dyDescent="0.3">
      <c r="A6010" t="s">
        <v>885</v>
      </c>
      <c r="B6010" t="s">
        <v>132</v>
      </c>
      <c r="C6010">
        <v>0.841188188372756</v>
      </c>
      <c r="D6010" t="s">
        <v>2480</v>
      </c>
      <c r="E6010" t="s">
        <v>65</v>
      </c>
    </row>
    <row r="6011" spans="1:5" x14ac:dyDescent="0.3">
      <c r="A6011" t="s">
        <v>1587</v>
      </c>
      <c r="B6011" t="s">
        <v>132</v>
      </c>
      <c r="C6011">
        <v>0.84119616054832602</v>
      </c>
      <c r="D6011" t="s">
        <v>2480</v>
      </c>
      <c r="E6011" t="s">
        <v>65</v>
      </c>
    </row>
    <row r="6012" spans="1:5" x14ac:dyDescent="0.3">
      <c r="A6012" t="s">
        <v>645</v>
      </c>
      <c r="B6012" t="s">
        <v>132</v>
      </c>
      <c r="C6012">
        <v>0.84136369166455804</v>
      </c>
      <c r="D6012" t="s">
        <v>2480</v>
      </c>
      <c r="E6012" t="s">
        <v>65</v>
      </c>
    </row>
    <row r="6013" spans="1:5" x14ac:dyDescent="0.3">
      <c r="A6013" t="s">
        <v>1425</v>
      </c>
      <c r="B6013" t="s">
        <v>113</v>
      </c>
      <c r="C6013">
        <v>0.84140257214783998</v>
      </c>
      <c r="D6013" t="s">
        <v>2480</v>
      </c>
      <c r="E6013" t="s">
        <v>65</v>
      </c>
    </row>
    <row r="6014" spans="1:5" x14ac:dyDescent="0.3">
      <c r="A6014" t="s">
        <v>994</v>
      </c>
      <c r="B6014" t="s">
        <v>113</v>
      </c>
      <c r="C6014">
        <v>0.84151682647340742</v>
      </c>
      <c r="D6014" t="s">
        <v>2480</v>
      </c>
      <c r="E6014" t="s">
        <v>65</v>
      </c>
    </row>
    <row r="6015" spans="1:5" x14ac:dyDescent="0.3">
      <c r="A6015" t="s">
        <v>1996</v>
      </c>
      <c r="B6015" t="s">
        <v>2481</v>
      </c>
      <c r="C6015">
        <v>0.84152130696883931</v>
      </c>
      <c r="D6015" t="s">
        <v>2480</v>
      </c>
      <c r="E6015" t="s">
        <v>65</v>
      </c>
    </row>
    <row r="6016" spans="1:5" x14ac:dyDescent="0.3">
      <c r="A6016" t="s">
        <v>1087</v>
      </c>
      <c r="B6016" t="s">
        <v>132</v>
      </c>
      <c r="C6016">
        <v>0.841550087924408</v>
      </c>
      <c r="D6016" t="s">
        <v>2480</v>
      </c>
      <c r="E6016" t="s">
        <v>65</v>
      </c>
    </row>
    <row r="6017" spans="1:5" x14ac:dyDescent="0.3">
      <c r="A6017" t="s">
        <v>2372</v>
      </c>
      <c r="B6017" t="s">
        <v>132</v>
      </c>
      <c r="C6017">
        <v>0.84156197566148405</v>
      </c>
      <c r="D6017" t="s">
        <v>2480</v>
      </c>
      <c r="E6017" t="s">
        <v>65</v>
      </c>
    </row>
    <row r="6018" spans="1:5" x14ac:dyDescent="0.3">
      <c r="A6018" t="s">
        <v>863</v>
      </c>
      <c r="B6018" t="s">
        <v>113</v>
      </c>
      <c r="C6018">
        <v>0.84178137065752445</v>
      </c>
      <c r="D6018" t="s">
        <v>2480</v>
      </c>
      <c r="E6018" t="s">
        <v>65</v>
      </c>
    </row>
    <row r="6019" spans="1:5" x14ac:dyDescent="0.3">
      <c r="A6019" t="s">
        <v>900</v>
      </c>
      <c r="B6019" t="s">
        <v>113</v>
      </c>
      <c r="C6019">
        <v>0.84200068375890758</v>
      </c>
      <c r="D6019" t="s">
        <v>2480</v>
      </c>
      <c r="E6019" t="s">
        <v>65</v>
      </c>
    </row>
    <row r="6020" spans="1:5" x14ac:dyDescent="0.3">
      <c r="A6020" t="s">
        <v>1678</v>
      </c>
      <c r="B6020" t="s">
        <v>132</v>
      </c>
      <c r="C6020">
        <v>0.84202965021067899</v>
      </c>
      <c r="D6020" t="s">
        <v>2480</v>
      </c>
      <c r="E6020" t="s">
        <v>65</v>
      </c>
    </row>
    <row r="6021" spans="1:5" x14ac:dyDescent="0.3">
      <c r="A6021" t="s">
        <v>725</v>
      </c>
      <c r="B6021" t="s">
        <v>66</v>
      </c>
      <c r="C6021">
        <v>0.84215235834555502</v>
      </c>
      <c r="D6021" t="s">
        <v>2480</v>
      </c>
      <c r="E6021" t="s">
        <v>65</v>
      </c>
    </row>
    <row r="6022" spans="1:5" x14ac:dyDescent="0.3">
      <c r="A6022" t="s">
        <v>1821</v>
      </c>
      <c r="B6022" t="s">
        <v>2481</v>
      </c>
      <c r="C6022">
        <v>0.84219858874623199</v>
      </c>
      <c r="D6022" t="s">
        <v>2480</v>
      </c>
      <c r="E6022" t="s">
        <v>65</v>
      </c>
    </row>
    <row r="6023" spans="1:5" x14ac:dyDescent="0.3">
      <c r="A6023" t="s">
        <v>2007</v>
      </c>
      <c r="B6023" t="s">
        <v>132</v>
      </c>
      <c r="C6023">
        <v>0.84220690403332399</v>
      </c>
      <c r="D6023" t="s">
        <v>2480</v>
      </c>
      <c r="E6023" t="s">
        <v>65</v>
      </c>
    </row>
    <row r="6024" spans="1:5" x14ac:dyDescent="0.3">
      <c r="A6024" t="s">
        <v>2028</v>
      </c>
      <c r="B6024" t="s">
        <v>2481</v>
      </c>
      <c r="C6024">
        <v>0.84221480777264102</v>
      </c>
      <c r="D6024" t="s">
        <v>2480</v>
      </c>
      <c r="E6024" t="s">
        <v>65</v>
      </c>
    </row>
    <row r="6025" spans="1:5" x14ac:dyDescent="0.3">
      <c r="A6025" t="s">
        <v>2022</v>
      </c>
      <c r="B6025" t="s">
        <v>66</v>
      </c>
      <c r="C6025">
        <v>0.84231914282249998</v>
      </c>
      <c r="D6025" t="s">
        <v>2480</v>
      </c>
      <c r="E6025" t="s">
        <v>65</v>
      </c>
    </row>
    <row r="6026" spans="1:5" x14ac:dyDescent="0.3">
      <c r="A6026" t="s">
        <v>2306</v>
      </c>
      <c r="B6026" t="s">
        <v>2481</v>
      </c>
      <c r="C6026">
        <v>0.842490486110135</v>
      </c>
      <c r="D6026" t="s">
        <v>2480</v>
      </c>
      <c r="E6026" t="s">
        <v>65</v>
      </c>
    </row>
    <row r="6027" spans="1:5" x14ac:dyDescent="0.3">
      <c r="A6027" t="s">
        <v>2304</v>
      </c>
      <c r="B6027" t="s">
        <v>2481</v>
      </c>
      <c r="C6027">
        <v>0.84249090080865596</v>
      </c>
      <c r="D6027" t="s">
        <v>2480</v>
      </c>
      <c r="E6027" t="s">
        <v>65</v>
      </c>
    </row>
    <row r="6028" spans="1:5" x14ac:dyDescent="0.3">
      <c r="A6028" t="s">
        <v>2144</v>
      </c>
      <c r="B6028" t="s">
        <v>2481</v>
      </c>
      <c r="C6028">
        <v>0.842491832491576</v>
      </c>
      <c r="D6028" t="s">
        <v>2480</v>
      </c>
      <c r="E6028" t="s">
        <v>65</v>
      </c>
    </row>
    <row r="6029" spans="1:5" x14ac:dyDescent="0.3">
      <c r="A6029" t="s">
        <v>1891</v>
      </c>
      <c r="B6029" t="s">
        <v>2481</v>
      </c>
      <c r="C6029">
        <v>0.84249205603936295</v>
      </c>
      <c r="D6029" t="s">
        <v>2480</v>
      </c>
      <c r="E6029" t="s">
        <v>65</v>
      </c>
    </row>
    <row r="6030" spans="1:5" x14ac:dyDescent="0.3">
      <c r="A6030" t="s">
        <v>2193</v>
      </c>
      <c r="B6030" t="s">
        <v>132</v>
      </c>
      <c r="C6030">
        <v>0.84278283942473697</v>
      </c>
      <c r="D6030" t="s">
        <v>2480</v>
      </c>
      <c r="E6030" t="s">
        <v>65</v>
      </c>
    </row>
    <row r="6031" spans="1:5" x14ac:dyDescent="0.3">
      <c r="A6031" t="s">
        <v>2305</v>
      </c>
      <c r="B6031" t="s">
        <v>2481</v>
      </c>
      <c r="C6031">
        <v>0.84293184729327997</v>
      </c>
      <c r="D6031" t="s">
        <v>2480</v>
      </c>
      <c r="E6031" t="s">
        <v>65</v>
      </c>
    </row>
    <row r="6032" spans="1:5" x14ac:dyDescent="0.3">
      <c r="A6032" t="s">
        <v>1040</v>
      </c>
      <c r="B6032" t="s">
        <v>113</v>
      </c>
      <c r="C6032">
        <v>0.84325298001281157</v>
      </c>
      <c r="D6032" t="s">
        <v>2480</v>
      </c>
      <c r="E6032" t="s">
        <v>65</v>
      </c>
    </row>
    <row r="6033" spans="1:5" x14ac:dyDescent="0.3">
      <c r="A6033" t="s">
        <v>930</v>
      </c>
      <c r="B6033" t="s">
        <v>2481</v>
      </c>
      <c r="C6033">
        <v>0.84332035892623303</v>
      </c>
      <c r="D6033" t="s">
        <v>2480</v>
      </c>
      <c r="E6033" t="s">
        <v>65</v>
      </c>
    </row>
    <row r="6034" spans="1:5" x14ac:dyDescent="0.3">
      <c r="A6034" t="s">
        <v>2137</v>
      </c>
      <c r="B6034" t="s">
        <v>2481</v>
      </c>
      <c r="C6034">
        <v>0.84363062946282097</v>
      </c>
      <c r="D6034" t="s">
        <v>2480</v>
      </c>
      <c r="E6034" t="s">
        <v>65</v>
      </c>
    </row>
    <row r="6035" spans="1:5" x14ac:dyDescent="0.3">
      <c r="A6035" t="s">
        <v>590</v>
      </c>
      <c r="B6035" t="s">
        <v>113</v>
      </c>
      <c r="C6035">
        <v>0.84367216547129598</v>
      </c>
      <c r="D6035" t="s">
        <v>2480</v>
      </c>
      <c r="E6035" t="s">
        <v>65</v>
      </c>
    </row>
    <row r="6036" spans="1:5" x14ac:dyDescent="0.3">
      <c r="A6036" t="s">
        <v>2048</v>
      </c>
      <c r="B6036" t="s">
        <v>132</v>
      </c>
      <c r="C6036">
        <v>0.84375342210558801</v>
      </c>
      <c r="D6036" t="s">
        <v>2480</v>
      </c>
      <c r="E6036" t="s">
        <v>65</v>
      </c>
    </row>
    <row r="6037" spans="1:5" x14ac:dyDescent="0.3">
      <c r="A6037" t="s">
        <v>236</v>
      </c>
      <c r="B6037" t="s">
        <v>113</v>
      </c>
      <c r="C6037">
        <v>0.84383007528639253</v>
      </c>
      <c r="D6037" t="s">
        <v>2480</v>
      </c>
      <c r="E6037" t="s">
        <v>65</v>
      </c>
    </row>
    <row r="6038" spans="1:5" x14ac:dyDescent="0.3">
      <c r="A6038" t="s">
        <v>627</v>
      </c>
      <c r="B6038" t="s">
        <v>66</v>
      </c>
      <c r="C6038">
        <v>0.84401095356793598</v>
      </c>
      <c r="D6038" t="s">
        <v>2480</v>
      </c>
      <c r="E6038" t="s">
        <v>65</v>
      </c>
    </row>
    <row r="6039" spans="1:5" x14ac:dyDescent="0.3">
      <c r="A6039" t="s">
        <v>415</v>
      </c>
      <c r="B6039" t="s">
        <v>2481</v>
      </c>
      <c r="C6039">
        <v>0.84407584068820141</v>
      </c>
      <c r="D6039" t="s">
        <v>2480</v>
      </c>
      <c r="E6039" t="s">
        <v>65</v>
      </c>
    </row>
    <row r="6040" spans="1:5" x14ac:dyDescent="0.3">
      <c r="A6040" t="s">
        <v>1548</v>
      </c>
      <c r="B6040" t="s">
        <v>66</v>
      </c>
      <c r="C6040">
        <v>0.84418962072538495</v>
      </c>
      <c r="D6040" t="s">
        <v>2480</v>
      </c>
      <c r="E6040" t="s">
        <v>65</v>
      </c>
    </row>
    <row r="6041" spans="1:5" x14ac:dyDescent="0.3">
      <c r="A6041" t="s">
        <v>1721</v>
      </c>
      <c r="B6041" t="s">
        <v>132</v>
      </c>
      <c r="C6041">
        <v>0.84439534100442704</v>
      </c>
      <c r="D6041" t="s">
        <v>2480</v>
      </c>
      <c r="E6041" t="s">
        <v>65</v>
      </c>
    </row>
    <row r="6042" spans="1:5" x14ac:dyDescent="0.3">
      <c r="A6042" t="s">
        <v>826</v>
      </c>
      <c r="B6042" t="s">
        <v>113</v>
      </c>
      <c r="C6042">
        <v>0.84463281291524928</v>
      </c>
      <c r="D6042" t="s">
        <v>2480</v>
      </c>
      <c r="E6042" t="s">
        <v>65</v>
      </c>
    </row>
    <row r="6043" spans="1:5" x14ac:dyDescent="0.3">
      <c r="A6043" t="s">
        <v>969</v>
      </c>
      <c r="B6043" t="s">
        <v>132</v>
      </c>
      <c r="C6043">
        <v>0.84464619620688697</v>
      </c>
      <c r="D6043" t="s">
        <v>2480</v>
      </c>
      <c r="E6043" t="s">
        <v>65</v>
      </c>
    </row>
    <row r="6044" spans="1:5" x14ac:dyDescent="0.3">
      <c r="A6044" t="s">
        <v>2276</v>
      </c>
      <c r="B6044" t="s">
        <v>132</v>
      </c>
      <c r="C6044">
        <v>0.84476914303934103</v>
      </c>
      <c r="D6044" t="s">
        <v>2480</v>
      </c>
      <c r="E6044" t="s">
        <v>65</v>
      </c>
    </row>
    <row r="6045" spans="1:5" x14ac:dyDescent="0.3">
      <c r="A6045" t="s">
        <v>709</v>
      </c>
      <c r="B6045" t="s">
        <v>113</v>
      </c>
      <c r="C6045">
        <v>0.84477247971210312</v>
      </c>
      <c r="D6045" t="s">
        <v>2480</v>
      </c>
      <c r="E6045" t="s">
        <v>65</v>
      </c>
    </row>
    <row r="6046" spans="1:5" x14ac:dyDescent="0.3">
      <c r="A6046" t="s">
        <v>1298</v>
      </c>
      <c r="B6046" t="s">
        <v>113</v>
      </c>
      <c r="C6046">
        <v>0.84485304570973085</v>
      </c>
      <c r="D6046" t="s">
        <v>2480</v>
      </c>
      <c r="E6046" t="s">
        <v>65</v>
      </c>
    </row>
    <row r="6047" spans="1:5" x14ac:dyDescent="0.3">
      <c r="A6047" t="s">
        <v>1897</v>
      </c>
      <c r="B6047" t="s">
        <v>2481</v>
      </c>
      <c r="C6047">
        <v>0.84508853722756905</v>
      </c>
      <c r="D6047" t="s">
        <v>2480</v>
      </c>
      <c r="E6047" t="s">
        <v>65</v>
      </c>
    </row>
    <row r="6048" spans="1:5" x14ac:dyDescent="0.3">
      <c r="A6048" t="s">
        <v>1682</v>
      </c>
      <c r="B6048" t="s">
        <v>113</v>
      </c>
      <c r="C6048">
        <v>0.84534006739884948</v>
      </c>
      <c r="D6048" t="s">
        <v>2480</v>
      </c>
      <c r="E6048" t="s">
        <v>65</v>
      </c>
    </row>
    <row r="6049" spans="1:5" x14ac:dyDescent="0.3">
      <c r="A6049" t="s">
        <v>819</v>
      </c>
      <c r="B6049" t="s">
        <v>132</v>
      </c>
      <c r="C6049">
        <v>0.84534140984363504</v>
      </c>
      <c r="D6049" t="s">
        <v>2480</v>
      </c>
      <c r="E6049" t="s">
        <v>65</v>
      </c>
    </row>
    <row r="6050" spans="1:5" x14ac:dyDescent="0.3">
      <c r="A6050" t="s">
        <v>2266</v>
      </c>
      <c r="B6050" t="s">
        <v>2481</v>
      </c>
      <c r="C6050">
        <v>0.84555402407597191</v>
      </c>
      <c r="D6050" t="s">
        <v>2480</v>
      </c>
      <c r="E6050" t="s">
        <v>65</v>
      </c>
    </row>
    <row r="6051" spans="1:5" x14ac:dyDescent="0.3">
      <c r="A6051" t="s">
        <v>859</v>
      </c>
      <c r="B6051" t="s">
        <v>113</v>
      </c>
      <c r="C6051">
        <v>0.84570980838126131</v>
      </c>
      <c r="D6051" t="s">
        <v>2480</v>
      </c>
      <c r="E6051" t="s">
        <v>65</v>
      </c>
    </row>
    <row r="6052" spans="1:5" x14ac:dyDescent="0.3">
      <c r="A6052" t="s">
        <v>963</v>
      </c>
      <c r="B6052" t="s">
        <v>132</v>
      </c>
      <c r="C6052">
        <v>0.84577012897080905</v>
      </c>
      <c r="D6052" t="s">
        <v>2480</v>
      </c>
      <c r="E6052" t="s">
        <v>65</v>
      </c>
    </row>
    <row r="6053" spans="1:5" x14ac:dyDescent="0.3">
      <c r="A6053" t="s">
        <v>803</v>
      </c>
      <c r="B6053" t="s">
        <v>132</v>
      </c>
      <c r="C6053">
        <v>0.84587709148352797</v>
      </c>
      <c r="D6053" t="s">
        <v>2480</v>
      </c>
      <c r="E6053" t="s">
        <v>65</v>
      </c>
    </row>
    <row r="6054" spans="1:5" x14ac:dyDescent="0.3">
      <c r="A6054" t="s">
        <v>1227</v>
      </c>
      <c r="B6054" t="s">
        <v>132</v>
      </c>
      <c r="C6054">
        <v>0.84626119006813105</v>
      </c>
      <c r="D6054" t="s">
        <v>2480</v>
      </c>
      <c r="E6054" t="s">
        <v>65</v>
      </c>
    </row>
    <row r="6055" spans="1:5" x14ac:dyDescent="0.3">
      <c r="A6055" t="s">
        <v>2136</v>
      </c>
      <c r="B6055" t="s">
        <v>2481</v>
      </c>
      <c r="C6055">
        <v>0.84626349136002499</v>
      </c>
      <c r="D6055" t="s">
        <v>2480</v>
      </c>
      <c r="E6055" t="s">
        <v>65</v>
      </c>
    </row>
    <row r="6056" spans="1:5" x14ac:dyDescent="0.3">
      <c r="A6056" t="s">
        <v>1425</v>
      </c>
      <c r="B6056" t="s">
        <v>132</v>
      </c>
      <c r="C6056">
        <v>0.84632605678005202</v>
      </c>
      <c r="D6056" t="s">
        <v>2480</v>
      </c>
      <c r="E6056" t="s">
        <v>65</v>
      </c>
    </row>
    <row r="6057" spans="1:5" x14ac:dyDescent="0.3">
      <c r="A6057" t="s">
        <v>2263</v>
      </c>
      <c r="B6057" t="s">
        <v>2481</v>
      </c>
      <c r="C6057">
        <v>0.84655159514831912</v>
      </c>
      <c r="D6057" t="s">
        <v>2480</v>
      </c>
      <c r="E6057" t="s">
        <v>65</v>
      </c>
    </row>
    <row r="6058" spans="1:5" x14ac:dyDescent="0.3">
      <c r="A6058" t="s">
        <v>2210</v>
      </c>
      <c r="B6058" t="s">
        <v>2481</v>
      </c>
      <c r="C6058">
        <v>0.84672090147252499</v>
      </c>
      <c r="D6058" t="s">
        <v>2480</v>
      </c>
      <c r="E6058" t="s">
        <v>65</v>
      </c>
    </row>
    <row r="6059" spans="1:5" x14ac:dyDescent="0.3">
      <c r="A6059" t="s">
        <v>870</v>
      </c>
      <c r="B6059" t="s">
        <v>113</v>
      </c>
      <c r="C6059">
        <v>0.84710467063146899</v>
      </c>
      <c r="D6059" t="s">
        <v>2480</v>
      </c>
      <c r="E6059" t="s">
        <v>65</v>
      </c>
    </row>
    <row r="6060" spans="1:5" x14ac:dyDescent="0.3">
      <c r="A6060" t="s">
        <v>805</v>
      </c>
      <c r="B6060" t="s">
        <v>113</v>
      </c>
      <c r="C6060">
        <v>0.84715064924308414</v>
      </c>
      <c r="D6060" t="s">
        <v>2480</v>
      </c>
      <c r="E6060" t="s">
        <v>65</v>
      </c>
    </row>
    <row r="6061" spans="1:5" x14ac:dyDescent="0.3">
      <c r="A6061" t="s">
        <v>472</v>
      </c>
      <c r="B6061" t="s">
        <v>113</v>
      </c>
      <c r="C6061">
        <v>0.84718514058817529</v>
      </c>
      <c r="D6061" t="s">
        <v>2480</v>
      </c>
      <c r="E6061" t="s">
        <v>65</v>
      </c>
    </row>
    <row r="6062" spans="1:5" x14ac:dyDescent="0.3">
      <c r="A6062" t="s">
        <v>1957</v>
      </c>
      <c r="B6062" t="s">
        <v>2481</v>
      </c>
      <c r="C6062">
        <v>0.84759507563719705</v>
      </c>
      <c r="D6062" t="s">
        <v>2480</v>
      </c>
      <c r="E6062" t="s">
        <v>65</v>
      </c>
    </row>
    <row r="6063" spans="1:5" x14ac:dyDescent="0.3">
      <c r="A6063" t="s">
        <v>630</v>
      </c>
      <c r="B6063" t="s">
        <v>66</v>
      </c>
      <c r="C6063">
        <v>0.84764968901316395</v>
      </c>
      <c r="D6063" t="s">
        <v>2480</v>
      </c>
      <c r="E6063" t="s">
        <v>65</v>
      </c>
    </row>
    <row r="6064" spans="1:5" x14ac:dyDescent="0.3">
      <c r="A6064" t="s">
        <v>891</v>
      </c>
      <c r="B6064" t="s">
        <v>2481</v>
      </c>
      <c r="C6064">
        <v>0.84772848837177439</v>
      </c>
      <c r="D6064" t="s">
        <v>2480</v>
      </c>
      <c r="E6064" t="s">
        <v>65</v>
      </c>
    </row>
    <row r="6065" spans="1:5" x14ac:dyDescent="0.3">
      <c r="A6065" t="s">
        <v>1471</v>
      </c>
      <c r="B6065" t="s">
        <v>113</v>
      </c>
      <c r="C6065">
        <v>0.847749668017863</v>
      </c>
      <c r="D6065" t="s">
        <v>2480</v>
      </c>
      <c r="E6065" t="s">
        <v>65</v>
      </c>
    </row>
    <row r="6066" spans="1:5" x14ac:dyDescent="0.3">
      <c r="A6066" t="s">
        <v>1299</v>
      </c>
      <c r="B6066" t="s">
        <v>132</v>
      </c>
      <c r="C6066">
        <v>0.847972601692636</v>
      </c>
      <c r="D6066" t="s">
        <v>2480</v>
      </c>
      <c r="E6066" t="s">
        <v>65</v>
      </c>
    </row>
    <row r="6067" spans="1:5" x14ac:dyDescent="0.3">
      <c r="A6067" t="s">
        <v>1257</v>
      </c>
      <c r="B6067" t="s">
        <v>113</v>
      </c>
      <c r="C6067">
        <v>0.84805335941862403</v>
      </c>
      <c r="D6067" t="s">
        <v>2480</v>
      </c>
      <c r="E6067" t="s">
        <v>65</v>
      </c>
    </row>
    <row r="6068" spans="1:5" x14ac:dyDescent="0.3">
      <c r="A6068" t="s">
        <v>811</v>
      </c>
      <c r="B6068" t="s">
        <v>66</v>
      </c>
      <c r="C6068">
        <v>0.84832308425874303</v>
      </c>
      <c r="D6068" t="s">
        <v>2480</v>
      </c>
      <c r="E6068" t="s">
        <v>65</v>
      </c>
    </row>
    <row r="6069" spans="1:5" x14ac:dyDescent="0.3">
      <c r="A6069" t="s">
        <v>1723</v>
      </c>
      <c r="B6069" t="s">
        <v>132</v>
      </c>
      <c r="C6069">
        <v>0.84840441206192296</v>
      </c>
      <c r="D6069" t="s">
        <v>2480</v>
      </c>
      <c r="E6069" t="s">
        <v>65</v>
      </c>
    </row>
    <row r="6070" spans="1:5" x14ac:dyDescent="0.3">
      <c r="A6070" t="s">
        <v>2321</v>
      </c>
      <c r="B6070" t="s">
        <v>132</v>
      </c>
      <c r="C6070">
        <v>0.84843898635161197</v>
      </c>
      <c r="D6070" t="s">
        <v>2480</v>
      </c>
      <c r="E6070" t="s">
        <v>65</v>
      </c>
    </row>
    <row r="6071" spans="1:5" x14ac:dyDescent="0.3">
      <c r="A6071" t="s">
        <v>1849</v>
      </c>
      <c r="B6071" t="s">
        <v>2481</v>
      </c>
      <c r="C6071">
        <v>0.84898660224819544</v>
      </c>
      <c r="D6071" t="s">
        <v>2480</v>
      </c>
      <c r="E6071" t="s">
        <v>65</v>
      </c>
    </row>
    <row r="6072" spans="1:5" x14ac:dyDescent="0.3">
      <c r="A6072" t="s">
        <v>513</v>
      </c>
      <c r="B6072" t="s">
        <v>132</v>
      </c>
      <c r="C6072">
        <v>0.84925499569313201</v>
      </c>
      <c r="D6072" t="s">
        <v>2480</v>
      </c>
      <c r="E6072" t="s">
        <v>65</v>
      </c>
    </row>
    <row r="6073" spans="1:5" x14ac:dyDescent="0.3">
      <c r="A6073" t="s">
        <v>1592</v>
      </c>
      <c r="B6073" t="s">
        <v>132</v>
      </c>
      <c r="C6073">
        <v>0.84964190585681398</v>
      </c>
      <c r="D6073" t="s">
        <v>2480</v>
      </c>
      <c r="E6073" t="s">
        <v>65</v>
      </c>
    </row>
    <row r="6074" spans="1:5" x14ac:dyDescent="0.3">
      <c r="A6074" t="s">
        <v>946</v>
      </c>
      <c r="B6074" t="s">
        <v>132</v>
      </c>
      <c r="C6074">
        <v>0.84964442763371895</v>
      </c>
      <c r="D6074" t="s">
        <v>2480</v>
      </c>
      <c r="E6074" t="s">
        <v>65</v>
      </c>
    </row>
    <row r="6075" spans="1:5" x14ac:dyDescent="0.3">
      <c r="A6075" t="s">
        <v>2198</v>
      </c>
      <c r="B6075" t="s">
        <v>132</v>
      </c>
      <c r="C6075">
        <v>0.84986187523721601</v>
      </c>
      <c r="D6075" t="s">
        <v>2480</v>
      </c>
      <c r="E6075" t="s">
        <v>65</v>
      </c>
    </row>
    <row r="6076" spans="1:5" x14ac:dyDescent="0.3">
      <c r="A6076" t="s">
        <v>961</v>
      </c>
      <c r="B6076" t="s">
        <v>66</v>
      </c>
      <c r="C6076">
        <v>0.85006948263446003</v>
      </c>
      <c r="D6076" t="s">
        <v>2480</v>
      </c>
      <c r="E6076" t="s">
        <v>65</v>
      </c>
    </row>
    <row r="6077" spans="1:5" x14ac:dyDescent="0.3">
      <c r="A6077" t="s">
        <v>2327</v>
      </c>
      <c r="B6077" t="s">
        <v>132</v>
      </c>
      <c r="C6077">
        <v>0.85034921258343199</v>
      </c>
      <c r="D6077" t="s">
        <v>2480</v>
      </c>
      <c r="E6077" t="s">
        <v>65</v>
      </c>
    </row>
    <row r="6078" spans="1:5" x14ac:dyDescent="0.3">
      <c r="A6078" t="s">
        <v>1624</v>
      </c>
      <c r="B6078" t="s">
        <v>132</v>
      </c>
      <c r="C6078">
        <v>0.85038340577728899</v>
      </c>
      <c r="D6078" t="s">
        <v>2480</v>
      </c>
      <c r="E6078" t="s">
        <v>65</v>
      </c>
    </row>
    <row r="6079" spans="1:5" x14ac:dyDescent="0.3">
      <c r="A6079" t="s">
        <v>1841</v>
      </c>
      <c r="B6079" t="s">
        <v>132</v>
      </c>
      <c r="C6079">
        <v>0.85048578482194803</v>
      </c>
      <c r="D6079" t="s">
        <v>2480</v>
      </c>
      <c r="E6079" t="s">
        <v>65</v>
      </c>
    </row>
    <row r="6080" spans="1:5" x14ac:dyDescent="0.3">
      <c r="A6080" t="s">
        <v>1999</v>
      </c>
      <c r="B6080" t="s">
        <v>132</v>
      </c>
      <c r="C6080">
        <v>0.85051703447080895</v>
      </c>
      <c r="D6080" t="s">
        <v>2480</v>
      </c>
      <c r="E6080" t="s">
        <v>65</v>
      </c>
    </row>
    <row r="6081" spans="1:5" x14ac:dyDescent="0.3">
      <c r="A6081" t="s">
        <v>1041</v>
      </c>
      <c r="B6081" t="s">
        <v>66</v>
      </c>
      <c r="C6081">
        <v>0.85057800937889805</v>
      </c>
      <c r="D6081" t="s">
        <v>2480</v>
      </c>
      <c r="E6081" t="s">
        <v>65</v>
      </c>
    </row>
    <row r="6082" spans="1:5" x14ac:dyDescent="0.3">
      <c r="A6082" t="s">
        <v>1044</v>
      </c>
      <c r="B6082" t="s">
        <v>66</v>
      </c>
      <c r="C6082">
        <v>0.85061934324095301</v>
      </c>
      <c r="D6082" t="s">
        <v>2480</v>
      </c>
      <c r="E6082" t="s">
        <v>65</v>
      </c>
    </row>
    <row r="6083" spans="1:5" x14ac:dyDescent="0.3">
      <c r="A6083" t="s">
        <v>2145</v>
      </c>
      <c r="B6083" t="s">
        <v>2481</v>
      </c>
      <c r="C6083">
        <v>0.85066680417492802</v>
      </c>
      <c r="D6083" t="s">
        <v>2480</v>
      </c>
      <c r="E6083" t="s">
        <v>65</v>
      </c>
    </row>
    <row r="6084" spans="1:5" x14ac:dyDescent="0.3">
      <c r="A6084" t="s">
        <v>1621</v>
      </c>
      <c r="B6084" t="s">
        <v>132</v>
      </c>
      <c r="C6084">
        <v>0.850693748529745</v>
      </c>
      <c r="D6084" t="s">
        <v>2480</v>
      </c>
      <c r="E6084" t="s">
        <v>65</v>
      </c>
    </row>
    <row r="6085" spans="1:5" x14ac:dyDescent="0.3">
      <c r="A6085" t="s">
        <v>1028</v>
      </c>
      <c r="B6085" t="s">
        <v>66</v>
      </c>
      <c r="C6085">
        <v>0.85073782072915805</v>
      </c>
      <c r="D6085" t="s">
        <v>2480</v>
      </c>
      <c r="E6085" t="s">
        <v>65</v>
      </c>
    </row>
    <row r="6086" spans="1:5" x14ac:dyDescent="0.3">
      <c r="A6086" t="s">
        <v>2188</v>
      </c>
      <c r="B6086" t="s">
        <v>132</v>
      </c>
      <c r="C6086">
        <v>0.85085183772612405</v>
      </c>
      <c r="D6086" t="s">
        <v>2480</v>
      </c>
      <c r="E6086" t="s">
        <v>65</v>
      </c>
    </row>
    <row r="6087" spans="1:5" x14ac:dyDescent="0.3">
      <c r="A6087" t="s">
        <v>1223</v>
      </c>
      <c r="B6087" t="s">
        <v>132</v>
      </c>
      <c r="C6087">
        <v>0.85098782122278405</v>
      </c>
      <c r="D6087" t="s">
        <v>2480</v>
      </c>
      <c r="E6087" t="s">
        <v>65</v>
      </c>
    </row>
    <row r="6088" spans="1:5" x14ac:dyDescent="0.3">
      <c r="A6088" t="s">
        <v>929</v>
      </c>
      <c r="B6088" t="s">
        <v>66</v>
      </c>
      <c r="C6088">
        <v>0.85099955015088402</v>
      </c>
      <c r="D6088" t="s">
        <v>2480</v>
      </c>
      <c r="E6088" t="s">
        <v>65</v>
      </c>
    </row>
    <row r="6089" spans="1:5" x14ac:dyDescent="0.3">
      <c r="A6089" t="s">
        <v>1796</v>
      </c>
      <c r="B6089" t="s">
        <v>132</v>
      </c>
      <c r="C6089">
        <v>0.85105030031850704</v>
      </c>
      <c r="D6089" t="s">
        <v>2480</v>
      </c>
      <c r="E6089" t="s">
        <v>65</v>
      </c>
    </row>
    <row r="6090" spans="1:5" x14ac:dyDescent="0.3">
      <c r="A6090" t="s">
        <v>1428</v>
      </c>
      <c r="B6090" t="s">
        <v>113</v>
      </c>
      <c r="C6090">
        <v>0.85146571216713218</v>
      </c>
      <c r="D6090" t="s">
        <v>2480</v>
      </c>
      <c r="E6090" t="s">
        <v>65</v>
      </c>
    </row>
    <row r="6091" spans="1:5" x14ac:dyDescent="0.3">
      <c r="A6091" t="s">
        <v>1233</v>
      </c>
      <c r="B6091" t="s">
        <v>132</v>
      </c>
      <c r="C6091">
        <v>0.85161484332519399</v>
      </c>
      <c r="D6091" t="s">
        <v>2480</v>
      </c>
      <c r="E6091" t="s">
        <v>65</v>
      </c>
    </row>
    <row r="6092" spans="1:5" x14ac:dyDescent="0.3">
      <c r="A6092" t="s">
        <v>432</v>
      </c>
      <c r="B6092" t="s">
        <v>113</v>
      </c>
      <c r="C6092">
        <v>0.85164460061774971</v>
      </c>
      <c r="D6092" t="s">
        <v>2480</v>
      </c>
      <c r="E6092" t="s">
        <v>65</v>
      </c>
    </row>
    <row r="6093" spans="1:5" x14ac:dyDescent="0.3">
      <c r="A6093" t="s">
        <v>2301</v>
      </c>
      <c r="B6093" t="s">
        <v>2481</v>
      </c>
      <c r="C6093">
        <v>0.85175846881502404</v>
      </c>
      <c r="D6093" t="s">
        <v>2480</v>
      </c>
      <c r="E6093" t="s">
        <v>65</v>
      </c>
    </row>
    <row r="6094" spans="1:5" x14ac:dyDescent="0.3">
      <c r="A6094" t="s">
        <v>1955</v>
      </c>
      <c r="B6094" t="s">
        <v>2481</v>
      </c>
      <c r="C6094">
        <v>0.85187723735695497</v>
      </c>
      <c r="D6094" t="s">
        <v>2480</v>
      </c>
      <c r="E6094" t="s">
        <v>65</v>
      </c>
    </row>
    <row r="6095" spans="1:5" x14ac:dyDescent="0.3">
      <c r="A6095" t="s">
        <v>1155</v>
      </c>
      <c r="B6095" t="s">
        <v>132</v>
      </c>
      <c r="C6095">
        <v>0.85193151336216899</v>
      </c>
      <c r="D6095" t="s">
        <v>2480</v>
      </c>
      <c r="E6095" t="s">
        <v>65</v>
      </c>
    </row>
    <row r="6096" spans="1:5" x14ac:dyDescent="0.3">
      <c r="A6096" t="s">
        <v>1046</v>
      </c>
      <c r="B6096" t="s">
        <v>66</v>
      </c>
      <c r="C6096">
        <v>0.852165771715928</v>
      </c>
      <c r="D6096" t="s">
        <v>2480</v>
      </c>
      <c r="E6096" t="s">
        <v>65</v>
      </c>
    </row>
    <row r="6097" spans="1:5" x14ac:dyDescent="0.3">
      <c r="A6097" t="s">
        <v>2024</v>
      </c>
      <c r="B6097" t="s">
        <v>2481</v>
      </c>
      <c r="C6097">
        <v>0.85218544283658304</v>
      </c>
      <c r="D6097" t="s">
        <v>2480</v>
      </c>
      <c r="E6097" t="s">
        <v>65</v>
      </c>
    </row>
    <row r="6098" spans="1:5" x14ac:dyDescent="0.3">
      <c r="A6098" t="s">
        <v>748</v>
      </c>
      <c r="B6098" t="s">
        <v>66</v>
      </c>
      <c r="C6098">
        <v>0.85225466540249994</v>
      </c>
      <c r="D6098" t="s">
        <v>2480</v>
      </c>
      <c r="E6098" t="s">
        <v>65</v>
      </c>
    </row>
    <row r="6099" spans="1:5" x14ac:dyDescent="0.3">
      <c r="A6099" t="s">
        <v>866</v>
      </c>
      <c r="B6099" t="s">
        <v>113</v>
      </c>
      <c r="C6099">
        <v>0.85230293899449994</v>
      </c>
      <c r="D6099" t="s">
        <v>2480</v>
      </c>
      <c r="E6099" t="s">
        <v>65</v>
      </c>
    </row>
    <row r="6100" spans="1:5" x14ac:dyDescent="0.3">
      <c r="A6100" t="s">
        <v>1333</v>
      </c>
      <c r="B6100" t="s">
        <v>66</v>
      </c>
      <c r="C6100">
        <v>0.85234867225308997</v>
      </c>
      <c r="D6100" t="s">
        <v>2480</v>
      </c>
      <c r="E6100" t="s">
        <v>65</v>
      </c>
    </row>
    <row r="6101" spans="1:5" x14ac:dyDescent="0.3">
      <c r="A6101" t="s">
        <v>543</v>
      </c>
      <c r="B6101" t="s">
        <v>113</v>
      </c>
      <c r="C6101">
        <v>0.85240625415312432</v>
      </c>
      <c r="D6101" t="s">
        <v>2480</v>
      </c>
      <c r="E6101" t="s">
        <v>65</v>
      </c>
    </row>
    <row r="6102" spans="1:5" x14ac:dyDescent="0.3">
      <c r="A6102" t="s">
        <v>855</v>
      </c>
      <c r="B6102" t="s">
        <v>132</v>
      </c>
      <c r="C6102">
        <v>0.85267431938739902</v>
      </c>
      <c r="D6102" t="s">
        <v>2480</v>
      </c>
      <c r="E6102" t="s">
        <v>65</v>
      </c>
    </row>
    <row r="6103" spans="1:5" x14ac:dyDescent="0.3">
      <c r="A6103" t="s">
        <v>1381</v>
      </c>
      <c r="B6103" t="s">
        <v>132</v>
      </c>
      <c r="C6103">
        <v>0.85271080517601405</v>
      </c>
      <c r="D6103" t="s">
        <v>2480</v>
      </c>
      <c r="E6103" t="s">
        <v>65</v>
      </c>
    </row>
    <row r="6104" spans="1:5" x14ac:dyDescent="0.3">
      <c r="A6104" t="s">
        <v>976</v>
      </c>
      <c r="B6104" t="s">
        <v>132</v>
      </c>
      <c r="C6104">
        <v>0.85308984385590103</v>
      </c>
      <c r="D6104" t="s">
        <v>2480</v>
      </c>
      <c r="E6104" t="s">
        <v>65</v>
      </c>
    </row>
    <row r="6105" spans="1:5" x14ac:dyDescent="0.3">
      <c r="A6105" t="s">
        <v>804</v>
      </c>
      <c r="B6105" t="s">
        <v>2481</v>
      </c>
      <c r="C6105">
        <v>0.85309591399850038</v>
      </c>
      <c r="D6105" t="s">
        <v>2480</v>
      </c>
      <c r="E6105" t="s">
        <v>65</v>
      </c>
    </row>
    <row r="6106" spans="1:5" x14ac:dyDescent="0.3">
      <c r="A6106" t="s">
        <v>1027</v>
      </c>
      <c r="B6106" t="s">
        <v>113</v>
      </c>
      <c r="C6106">
        <v>0.85373923011708697</v>
      </c>
      <c r="D6106" t="s">
        <v>2480</v>
      </c>
      <c r="E6106" t="s">
        <v>65</v>
      </c>
    </row>
    <row r="6107" spans="1:5" x14ac:dyDescent="0.3">
      <c r="A6107" t="s">
        <v>1860</v>
      </c>
      <c r="B6107" t="s">
        <v>132</v>
      </c>
      <c r="C6107">
        <v>0.85384133048134703</v>
      </c>
      <c r="D6107" t="s">
        <v>2480</v>
      </c>
      <c r="E6107" t="s">
        <v>65</v>
      </c>
    </row>
    <row r="6108" spans="1:5" x14ac:dyDescent="0.3">
      <c r="A6108" t="s">
        <v>1042</v>
      </c>
      <c r="B6108" t="s">
        <v>113</v>
      </c>
      <c r="C6108">
        <v>0.8538705526901631</v>
      </c>
      <c r="D6108" t="s">
        <v>2480</v>
      </c>
      <c r="E6108" t="s">
        <v>65</v>
      </c>
    </row>
    <row r="6109" spans="1:5" x14ac:dyDescent="0.3">
      <c r="A6109" t="s">
        <v>862</v>
      </c>
      <c r="B6109" t="s">
        <v>113</v>
      </c>
      <c r="C6109">
        <v>0.85387610914531586</v>
      </c>
      <c r="D6109" t="s">
        <v>2480</v>
      </c>
      <c r="E6109" t="s">
        <v>65</v>
      </c>
    </row>
    <row r="6110" spans="1:5" x14ac:dyDescent="0.3">
      <c r="A6110" t="s">
        <v>736</v>
      </c>
      <c r="B6110" t="s">
        <v>2481</v>
      </c>
      <c r="C6110">
        <v>0.85405771009783382</v>
      </c>
      <c r="D6110" t="s">
        <v>2480</v>
      </c>
      <c r="E6110" t="s">
        <v>65</v>
      </c>
    </row>
    <row r="6111" spans="1:5" x14ac:dyDescent="0.3">
      <c r="A6111" t="s">
        <v>854</v>
      </c>
      <c r="B6111" t="s">
        <v>2481</v>
      </c>
      <c r="C6111">
        <v>0.85408961288047303</v>
      </c>
      <c r="D6111" t="s">
        <v>2480</v>
      </c>
      <c r="E6111" t="s">
        <v>65</v>
      </c>
    </row>
    <row r="6112" spans="1:5" x14ac:dyDescent="0.3">
      <c r="A6112" t="s">
        <v>1378</v>
      </c>
      <c r="B6112" t="s">
        <v>113</v>
      </c>
      <c r="C6112">
        <v>0.85416681282765383</v>
      </c>
      <c r="D6112" t="s">
        <v>2480</v>
      </c>
      <c r="E6112" t="s">
        <v>65</v>
      </c>
    </row>
    <row r="6113" spans="1:5" x14ac:dyDescent="0.3">
      <c r="A6113" t="s">
        <v>1915</v>
      </c>
      <c r="B6113" t="s">
        <v>66</v>
      </c>
      <c r="C6113">
        <v>0.85420446385737703</v>
      </c>
      <c r="D6113" t="s">
        <v>2480</v>
      </c>
      <c r="E6113" t="s">
        <v>65</v>
      </c>
    </row>
    <row r="6114" spans="1:5" x14ac:dyDescent="0.3">
      <c r="A6114" t="s">
        <v>505</v>
      </c>
      <c r="B6114" t="s">
        <v>113</v>
      </c>
      <c r="C6114">
        <v>0.85425608210086434</v>
      </c>
      <c r="D6114" t="s">
        <v>2480</v>
      </c>
      <c r="E6114" t="s">
        <v>65</v>
      </c>
    </row>
    <row r="6115" spans="1:5" x14ac:dyDescent="0.3">
      <c r="A6115" t="s">
        <v>773</v>
      </c>
      <c r="B6115" t="s">
        <v>2481</v>
      </c>
      <c r="C6115">
        <v>0.85437312104444174</v>
      </c>
      <c r="D6115" t="s">
        <v>2480</v>
      </c>
      <c r="E6115" t="s">
        <v>65</v>
      </c>
    </row>
    <row r="6116" spans="1:5" x14ac:dyDescent="0.3">
      <c r="A6116" t="s">
        <v>1435</v>
      </c>
      <c r="B6116" t="s">
        <v>132</v>
      </c>
      <c r="C6116">
        <v>0.85439102566443104</v>
      </c>
      <c r="D6116" t="s">
        <v>2480</v>
      </c>
      <c r="E6116" t="s">
        <v>65</v>
      </c>
    </row>
    <row r="6117" spans="1:5" x14ac:dyDescent="0.3">
      <c r="A6117" t="s">
        <v>2375</v>
      </c>
      <c r="B6117" t="s">
        <v>132</v>
      </c>
      <c r="C6117">
        <v>0.85444026376429905</v>
      </c>
      <c r="D6117" t="s">
        <v>2480</v>
      </c>
      <c r="E6117" t="s">
        <v>65</v>
      </c>
    </row>
    <row r="6118" spans="1:5" x14ac:dyDescent="0.3">
      <c r="A6118" t="s">
        <v>1046</v>
      </c>
      <c r="B6118" t="s">
        <v>113</v>
      </c>
      <c r="C6118">
        <v>0.85465279261883786</v>
      </c>
      <c r="D6118" t="s">
        <v>2480</v>
      </c>
      <c r="E6118" t="s">
        <v>65</v>
      </c>
    </row>
    <row r="6119" spans="1:5" x14ac:dyDescent="0.3">
      <c r="A6119" t="s">
        <v>2181</v>
      </c>
      <c r="B6119" t="s">
        <v>66</v>
      </c>
      <c r="C6119">
        <v>0.85469976064474595</v>
      </c>
      <c r="D6119" t="s">
        <v>2480</v>
      </c>
      <c r="E6119" t="s">
        <v>65</v>
      </c>
    </row>
    <row r="6120" spans="1:5" x14ac:dyDescent="0.3">
      <c r="A6120" t="s">
        <v>1976</v>
      </c>
      <c r="B6120" t="s">
        <v>132</v>
      </c>
      <c r="C6120">
        <v>0.85503720478946299</v>
      </c>
      <c r="D6120" t="s">
        <v>2480</v>
      </c>
      <c r="E6120" t="s">
        <v>65</v>
      </c>
    </row>
    <row r="6121" spans="1:5" x14ac:dyDescent="0.3">
      <c r="A6121" t="s">
        <v>1188</v>
      </c>
      <c r="B6121" t="s">
        <v>113</v>
      </c>
      <c r="C6121">
        <v>0.85530409622486914</v>
      </c>
      <c r="D6121" t="s">
        <v>2480</v>
      </c>
      <c r="E6121" t="s">
        <v>65</v>
      </c>
    </row>
    <row r="6122" spans="1:5" x14ac:dyDescent="0.3">
      <c r="A6122" t="s">
        <v>1580</v>
      </c>
      <c r="B6122" t="s">
        <v>132</v>
      </c>
      <c r="C6122">
        <v>0.85557224092599904</v>
      </c>
      <c r="D6122" t="s">
        <v>2480</v>
      </c>
      <c r="E6122" t="s">
        <v>65</v>
      </c>
    </row>
    <row r="6123" spans="1:5" x14ac:dyDescent="0.3">
      <c r="A6123" t="s">
        <v>1499</v>
      </c>
      <c r="B6123" t="s">
        <v>132</v>
      </c>
      <c r="C6123">
        <v>0.85596742212801202</v>
      </c>
      <c r="D6123" t="s">
        <v>2480</v>
      </c>
      <c r="E6123" t="s">
        <v>65</v>
      </c>
    </row>
    <row r="6124" spans="1:5" x14ac:dyDescent="0.3">
      <c r="A6124" t="s">
        <v>2292</v>
      </c>
      <c r="B6124" t="s">
        <v>132</v>
      </c>
      <c r="C6124">
        <v>0.85648022744779995</v>
      </c>
      <c r="D6124" t="s">
        <v>2480</v>
      </c>
      <c r="E6124" t="s">
        <v>65</v>
      </c>
    </row>
    <row r="6125" spans="1:5" x14ac:dyDescent="0.3">
      <c r="A6125" t="s">
        <v>739</v>
      </c>
      <c r="B6125" t="s">
        <v>2481</v>
      </c>
      <c r="C6125">
        <v>0.85664120270781097</v>
      </c>
      <c r="D6125" t="s">
        <v>2480</v>
      </c>
      <c r="E6125" t="s">
        <v>65</v>
      </c>
    </row>
    <row r="6126" spans="1:5" x14ac:dyDescent="0.3">
      <c r="A6126" t="s">
        <v>770</v>
      </c>
      <c r="B6126" t="s">
        <v>66</v>
      </c>
      <c r="C6126" s="108">
        <v>0.85671193827423797</v>
      </c>
      <c r="D6126" t="s">
        <v>2480</v>
      </c>
      <c r="E6126" t="s">
        <v>65</v>
      </c>
    </row>
    <row r="6127" spans="1:5" x14ac:dyDescent="0.3">
      <c r="A6127" t="s">
        <v>820</v>
      </c>
      <c r="B6127" t="s">
        <v>66</v>
      </c>
      <c r="C6127">
        <v>0.85727501879272505</v>
      </c>
      <c r="D6127" t="s">
        <v>2480</v>
      </c>
      <c r="E6127" t="s">
        <v>65</v>
      </c>
    </row>
    <row r="6128" spans="1:5" x14ac:dyDescent="0.3">
      <c r="A6128" t="s">
        <v>1035</v>
      </c>
      <c r="B6128" t="s">
        <v>113</v>
      </c>
      <c r="C6128">
        <v>0.85742137882308955</v>
      </c>
      <c r="D6128" t="s">
        <v>2480</v>
      </c>
      <c r="E6128" t="s">
        <v>65</v>
      </c>
    </row>
    <row r="6129" spans="1:5" x14ac:dyDescent="0.3">
      <c r="A6129" t="s">
        <v>397</v>
      </c>
      <c r="B6129" t="s">
        <v>113</v>
      </c>
      <c r="C6129">
        <v>0.85744862557072299</v>
      </c>
      <c r="D6129" t="s">
        <v>2480</v>
      </c>
      <c r="E6129" t="s">
        <v>65</v>
      </c>
    </row>
    <row r="6130" spans="1:5" x14ac:dyDescent="0.3">
      <c r="A6130" t="s">
        <v>771</v>
      </c>
      <c r="B6130" t="s">
        <v>132</v>
      </c>
      <c r="C6130">
        <v>0.85749130577100396</v>
      </c>
      <c r="D6130" t="s">
        <v>2480</v>
      </c>
      <c r="E6130" t="s">
        <v>65</v>
      </c>
    </row>
    <row r="6131" spans="1:5" x14ac:dyDescent="0.3">
      <c r="A6131" t="s">
        <v>1776</v>
      </c>
      <c r="B6131" t="s">
        <v>132</v>
      </c>
      <c r="C6131">
        <v>0.85763916603249701</v>
      </c>
      <c r="D6131" t="s">
        <v>2480</v>
      </c>
      <c r="E6131" t="s">
        <v>65</v>
      </c>
    </row>
    <row r="6132" spans="1:5" x14ac:dyDescent="0.3">
      <c r="A6132" t="s">
        <v>945</v>
      </c>
      <c r="B6132" t="s">
        <v>2481</v>
      </c>
      <c r="C6132">
        <v>0.85777539587697704</v>
      </c>
      <c r="D6132" t="s">
        <v>2480</v>
      </c>
      <c r="E6132" t="s">
        <v>65</v>
      </c>
    </row>
    <row r="6133" spans="1:5" x14ac:dyDescent="0.3">
      <c r="A6133" t="s">
        <v>1449</v>
      </c>
      <c r="B6133" t="s">
        <v>113</v>
      </c>
      <c r="C6133">
        <v>0.85822055688505405</v>
      </c>
      <c r="D6133" t="s">
        <v>2480</v>
      </c>
      <c r="E6133" t="s">
        <v>65</v>
      </c>
    </row>
    <row r="6134" spans="1:5" x14ac:dyDescent="0.3">
      <c r="A6134" t="s">
        <v>1242</v>
      </c>
      <c r="B6134" t="s">
        <v>132</v>
      </c>
      <c r="C6134">
        <v>0.85838934815285195</v>
      </c>
      <c r="D6134" t="s">
        <v>2480</v>
      </c>
      <c r="E6134" t="s">
        <v>65</v>
      </c>
    </row>
    <row r="6135" spans="1:5" x14ac:dyDescent="0.3">
      <c r="A6135" t="s">
        <v>1583</v>
      </c>
      <c r="B6135" t="s">
        <v>132</v>
      </c>
      <c r="C6135">
        <v>0.85868697931236504</v>
      </c>
      <c r="D6135" t="s">
        <v>2480</v>
      </c>
      <c r="E6135" t="s">
        <v>65</v>
      </c>
    </row>
    <row r="6136" spans="1:5" x14ac:dyDescent="0.3">
      <c r="A6136" t="s">
        <v>893</v>
      </c>
      <c r="B6136" t="s">
        <v>113</v>
      </c>
      <c r="C6136">
        <v>0.85869625172727582</v>
      </c>
      <c r="D6136" t="s">
        <v>2480</v>
      </c>
      <c r="E6136" t="s">
        <v>65</v>
      </c>
    </row>
    <row r="6137" spans="1:5" x14ac:dyDescent="0.3">
      <c r="A6137" t="s">
        <v>627</v>
      </c>
      <c r="B6137" t="s">
        <v>113</v>
      </c>
      <c r="C6137">
        <v>0.85872593578759604</v>
      </c>
      <c r="D6137" t="s">
        <v>2480</v>
      </c>
      <c r="E6137" t="s">
        <v>65</v>
      </c>
    </row>
    <row r="6138" spans="1:5" x14ac:dyDescent="0.3">
      <c r="A6138" t="s">
        <v>724</v>
      </c>
      <c r="B6138" t="s">
        <v>132</v>
      </c>
      <c r="C6138">
        <v>0.85876919586341005</v>
      </c>
      <c r="D6138" t="s">
        <v>2480</v>
      </c>
      <c r="E6138" t="s">
        <v>65</v>
      </c>
    </row>
    <row r="6139" spans="1:5" x14ac:dyDescent="0.3">
      <c r="A6139" t="s">
        <v>740</v>
      </c>
      <c r="B6139" t="s">
        <v>113</v>
      </c>
      <c r="C6139">
        <v>0.85879412230865815</v>
      </c>
      <c r="D6139" t="s">
        <v>2480</v>
      </c>
      <c r="E6139" t="s">
        <v>65</v>
      </c>
    </row>
    <row r="6140" spans="1:5" x14ac:dyDescent="0.3">
      <c r="A6140" t="s">
        <v>1443</v>
      </c>
      <c r="B6140" t="s">
        <v>132</v>
      </c>
      <c r="C6140">
        <v>0.85901436543097398</v>
      </c>
      <c r="D6140" t="s">
        <v>2480</v>
      </c>
      <c r="E6140" t="s">
        <v>65</v>
      </c>
    </row>
    <row r="6141" spans="1:5" x14ac:dyDescent="0.3">
      <c r="A6141" t="s">
        <v>535</v>
      </c>
      <c r="B6141" t="s">
        <v>113</v>
      </c>
      <c r="C6141">
        <v>0.85911888214319454</v>
      </c>
      <c r="D6141" t="s">
        <v>2480</v>
      </c>
      <c r="E6141" t="s">
        <v>65</v>
      </c>
    </row>
    <row r="6142" spans="1:5" x14ac:dyDescent="0.3">
      <c r="A6142" t="s">
        <v>2161</v>
      </c>
      <c r="B6142" t="s">
        <v>132</v>
      </c>
      <c r="C6142">
        <v>0.859243700490536</v>
      </c>
      <c r="D6142" t="s">
        <v>2480</v>
      </c>
      <c r="E6142" t="s">
        <v>65</v>
      </c>
    </row>
    <row r="6143" spans="1:5" x14ac:dyDescent="0.3">
      <c r="A6143" t="s">
        <v>782</v>
      </c>
      <c r="B6143" t="s">
        <v>2481</v>
      </c>
      <c r="C6143">
        <v>0.85926568069424858</v>
      </c>
      <c r="D6143" t="s">
        <v>2480</v>
      </c>
      <c r="E6143" t="s">
        <v>65</v>
      </c>
    </row>
    <row r="6144" spans="1:5" x14ac:dyDescent="0.3">
      <c r="A6144" t="s">
        <v>1039</v>
      </c>
      <c r="B6144" t="s">
        <v>66</v>
      </c>
      <c r="C6144">
        <v>0.85927531025076198</v>
      </c>
      <c r="D6144" t="s">
        <v>2480</v>
      </c>
      <c r="E6144" t="s">
        <v>65</v>
      </c>
    </row>
    <row r="6145" spans="1:5" x14ac:dyDescent="0.3">
      <c r="A6145" t="s">
        <v>1260</v>
      </c>
      <c r="B6145" t="s">
        <v>113</v>
      </c>
      <c r="C6145">
        <v>0.85938092435155899</v>
      </c>
      <c r="D6145" t="s">
        <v>2480</v>
      </c>
      <c r="E6145" t="s">
        <v>65</v>
      </c>
    </row>
    <row r="6146" spans="1:5" x14ac:dyDescent="0.3">
      <c r="A6146" t="s">
        <v>785</v>
      </c>
      <c r="B6146" t="s">
        <v>132</v>
      </c>
      <c r="C6146">
        <v>0.85938349361161404</v>
      </c>
      <c r="D6146" t="s">
        <v>2480</v>
      </c>
      <c r="E6146" t="s">
        <v>65</v>
      </c>
    </row>
    <row r="6147" spans="1:5" x14ac:dyDescent="0.3">
      <c r="A6147" t="s">
        <v>1910</v>
      </c>
      <c r="B6147" t="s">
        <v>66</v>
      </c>
      <c r="C6147">
        <v>0.85953475816515201</v>
      </c>
      <c r="D6147" t="s">
        <v>2480</v>
      </c>
      <c r="E6147" t="s">
        <v>65</v>
      </c>
    </row>
    <row r="6148" spans="1:5" x14ac:dyDescent="0.3">
      <c r="A6148" t="s">
        <v>2041</v>
      </c>
      <c r="B6148" t="s">
        <v>2481</v>
      </c>
      <c r="C6148">
        <v>0.85967617959827802</v>
      </c>
      <c r="D6148" t="s">
        <v>2480</v>
      </c>
      <c r="E6148" t="s">
        <v>65</v>
      </c>
    </row>
    <row r="6149" spans="1:5" x14ac:dyDescent="0.3">
      <c r="A6149" t="s">
        <v>1032</v>
      </c>
      <c r="B6149" t="s">
        <v>66</v>
      </c>
      <c r="C6149">
        <v>0.85971326065785902</v>
      </c>
      <c r="D6149" t="s">
        <v>2480</v>
      </c>
      <c r="E6149" t="s">
        <v>65</v>
      </c>
    </row>
    <row r="6150" spans="1:5" x14ac:dyDescent="0.3">
      <c r="A6150" t="s">
        <v>1049</v>
      </c>
      <c r="B6150" t="s">
        <v>113</v>
      </c>
      <c r="C6150">
        <v>0.85980390018225417</v>
      </c>
      <c r="D6150" t="s">
        <v>2480</v>
      </c>
      <c r="E6150" t="s">
        <v>65</v>
      </c>
    </row>
    <row r="6151" spans="1:5" x14ac:dyDescent="0.3">
      <c r="A6151" t="s">
        <v>1290</v>
      </c>
      <c r="B6151" t="s">
        <v>113</v>
      </c>
      <c r="C6151">
        <v>0.85985243474253004</v>
      </c>
      <c r="D6151" t="s">
        <v>2480</v>
      </c>
      <c r="E6151" t="s">
        <v>65</v>
      </c>
    </row>
    <row r="6152" spans="1:5" x14ac:dyDescent="0.3">
      <c r="A6152" t="s">
        <v>1517</v>
      </c>
      <c r="B6152" t="s">
        <v>66</v>
      </c>
      <c r="C6152">
        <v>0.86058777725324298</v>
      </c>
      <c r="D6152" t="s">
        <v>2480</v>
      </c>
      <c r="E6152" t="s">
        <v>65</v>
      </c>
    </row>
    <row r="6153" spans="1:5" x14ac:dyDescent="0.3">
      <c r="A6153" t="s">
        <v>998</v>
      </c>
      <c r="B6153" t="s">
        <v>132</v>
      </c>
      <c r="C6153">
        <v>0.86074427361446604</v>
      </c>
      <c r="D6153" t="s">
        <v>2480</v>
      </c>
      <c r="E6153" t="s">
        <v>65</v>
      </c>
    </row>
    <row r="6154" spans="1:5" x14ac:dyDescent="0.3">
      <c r="A6154" t="s">
        <v>1787</v>
      </c>
      <c r="B6154" t="s">
        <v>132</v>
      </c>
      <c r="C6154">
        <v>0.86096766669145097</v>
      </c>
      <c r="D6154" t="s">
        <v>2480</v>
      </c>
      <c r="E6154" t="s">
        <v>65</v>
      </c>
    </row>
    <row r="6155" spans="1:5" x14ac:dyDescent="0.3">
      <c r="A6155" t="s">
        <v>2015</v>
      </c>
      <c r="B6155" t="s">
        <v>2481</v>
      </c>
      <c r="C6155">
        <v>0.86097364830969503</v>
      </c>
      <c r="D6155" t="s">
        <v>2480</v>
      </c>
      <c r="E6155" t="s">
        <v>65</v>
      </c>
    </row>
    <row r="6156" spans="1:5" x14ac:dyDescent="0.3">
      <c r="A6156" t="s">
        <v>2124</v>
      </c>
      <c r="B6156" t="s">
        <v>2481</v>
      </c>
      <c r="C6156">
        <v>0.86099362463931794</v>
      </c>
      <c r="D6156" t="s">
        <v>2480</v>
      </c>
      <c r="E6156" t="s">
        <v>65</v>
      </c>
    </row>
    <row r="6157" spans="1:5" x14ac:dyDescent="0.3">
      <c r="A6157" t="s">
        <v>2052</v>
      </c>
      <c r="B6157" t="s">
        <v>2481</v>
      </c>
      <c r="C6157">
        <v>0.860994208067555</v>
      </c>
      <c r="D6157" t="s">
        <v>2480</v>
      </c>
      <c r="E6157" t="s">
        <v>65</v>
      </c>
    </row>
    <row r="6158" spans="1:5" x14ac:dyDescent="0.3">
      <c r="A6158" t="s">
        <v>1185</v>
      </c>
      <c r="B6158" t="s">
        <v>66</v>
      </c>
      <c r="C6158">
        <v>0.861077641465535</v>
      </c>
      <c r="D6158" t="s">
        <v>2480</v>
      </c>
      <c r="E6158" t="s">
        <v>65</v>
      </c>
    </row>
    <row r="6159" spans="1:5" x14ac:dyDescent="0.3">
      <c r="A6159" t="s">
        <v>1044</v>
      </c>
      <c r="B6159" t="s">
        <v>113</v>
      </c>
      <c r="C6159">
        <v>0.86113741469040583</v>
      </c>
      <c r="D6159" t="s">
        <v>2480</v>
      </c>
      <c r="E6159" t="s">
        <v>65</v>
      </c>
    </row>
    <row r="6160" spans="1:5" x14ac:dyDescent="0.3">
      <c r="A6160" t="s">
        <v>883</v>
      </c>
      <c r="B6160" t="s">
        <v>2481</v>
      </c>
      <c r="C6160">
        <v>0.8611835572441956</v>
      </c>
      <c r="D6160" t="s">
        <v>2480</v>
      </c>
      <c r="E6160" t="s">
        <v>65</v>
      </c>
    </row>
    <row r="6161" spans="1:5" x14ac:dyDescent="0.3">
      <c r="A6161" t="s">
        <v>876</v>
      </c>
      <c r="B6161" t="s">
        <v>66</v>
      </c>
      <c r="C6161">
        <v>0.86123621257706995</v>
      </c>
      <c r="D6161" t="s">
        <v>2480</v>
      </c>
      <c r="E6161" t="s">
        <v>65</v>
      </c>
    </row>
    <row r="6162" spans="1:5" x14ac:dyDescent="0.3">
      <c r="A6162" t="s">
        <v>1187</v>
      </c>
      <c r="B6162" t="s">
        <v>66</v>
      </c>
      <c r="C6162">
        <v>0.86184641967620601</v>
      </c>
      <c r="D6162" t="s">
        <v>2480</v>
      </c>
      <c r="E6162" t="s">
        <v>65</v>
      </c>
    </row>
    <row r="6163" spans="1:5" x14ac:dyDescent="0.3">
      <c r="A6163" t="s">
        <v>1582</v>
      </c>
      <c r="B6163" t="s">
        <v>132</v>
      </c>
      <c r="C6163">
        <v>0.86185418961551397</v>
      </c>
      <c r="D6163" t="s">
        <v>2480</v>
      </c>
      <c r="E6163" t="s">
        <v>65</v>
      </c>
    </row>
    <row r="6164" spans="1:5" x14ac:dyDescent="0.3">
      <c r="A6164" t="s">
        <v>1377</v>
      </c>
      <c r="B6164" t="s">
        <v>113</v>
      </c>
      <c r="C6164">
        <v>0.86189352759348892</v>
      </c>
      <c r="D6164" t="s">
        <v>2480</v>
      </c>
      <c r="E6164" t="s">
        <v>65</v>
      </c>
    </row>
    <row r="6165" spans="1:5" x14ac:dyDescent="0.3">
      <c r="A6165" t="s">
        <v>1635</v>
      </c>
      <c r="B6165" t="s">
        <v>113</v>
      </c>
      <c r="C6165">
        <v>0.86191064933043404</v>
      </c>
      <c r="D6165" t="s">
        <v>2480</v>
      </c>
      <c r="E6165" t="s">
        <v>65</v>
      </c>
    </row>
    <row r="6166" spans="1:5" x14ac:dyDescent="0.3">
      <c r="A6166" t="s">
        <v>937</v>
      </c>
      <c r="B6166" t="s">
        <v>2481</v>
      </c>
      <c r="C6166">
        <v>0.86203188520631824</v>
      </c>
      <c r="D6166" t="s">
        <v>2480</v>
      </c>
      <c r="E6166" t="s">
        <v>65</v>
      </c>
    </row>
    <row r="6167" spans="1:5" x14ac:dyDescent="0.3">
      <c r="A6167" t="s">
        <v>1754</v>
      </c>
      <c r="B6167" t="s">
        <v>2481</v>
      </c>
      <c r="C6167">
        <v>0.86208706206795505</v>
      </c>
      <c r="D6167" t="s">
        <v>2480</v>
      </c>
      <c r="E6167" t="s">
        <v>65</v>
      </c>
    </row>
    <row r="6168" spans="1:5" x14ac:dyDescent="0.3">
      <c r="A6168" t="s">
        <v>1184</v>
      </c>
      <c r="B6168" t="s">
        <v>132</v>
      </c>
      <c r="C6168">
        <v>0.86224714067910202</v>
      </c>
      <c r="D6168" t="s">
        <v>2480</v>
      </c>
      <c r="E6168" t="s">
        <v>65</v>
      </c>
    </row>
    <row r="6169" spans="1:5" x14ac:dyDescent="0.3">
      <c r="A6169" t="s">
        <v>1421</v>
      </c>
      <c r="B6169" t="s">
        <v>113</v>
      </c>
      <c r="C6169">
        <v>0.86278727411286094</v>
      </c>
      <c r="D6169" t="s">
        <v>2480</v>
      </c>
      <c r="E6169" t="s">
        <v>65</v>
      </c>
    </row>
    <row r="6170" spans="1:5" x14ac:dyDescent="0.3">
      <c r="A6170" t="s">
        <v>419</v>
      </c>
      <c r="B6170" t="s">
        <v>66</v>
      </c>
      <c r="C6170">
        <v>0.86279454425177904</v>
      </c>
      <c r="D6170" t="s">
        <v>2480</v>
      </c>
      <c r="E6170" t="s">
        <v>65</v>
      </c>
    </row>
    <row r="6171" spans="1:5" x14ac:dyDescent="0.3">
      <c r="A6171" t="s">
        <v>1004</v>
      </c>
      <c r="B6171" t="s">
        <v>132</v>
      </c>
      <c r="C6171">
        <v>0.86283160993491503</v>
      </c>
      <c r="D6171" t="s">
        <v>2480</v>
      </c>
      <c r="E6171" t="s">
        <v>65</v>
      </c>
    </row>
    <row r="6172" spans="1:5" x14ac:dyDescent="0.3">
      <c r="A6172" t="s">
        <v>1241</v>
      </c>
      <c r="B6172" t="s">
        <v>132</v>
      </c>
      <c r="C6172">
        <v>0.86292414580867005</v>
      </c>
      <c r="D6172" t="s">
        <v>2480</v>
      </c>
      <c r="E6172" t="s">
        <v>65</v>
      </c>
    </row>
    <row r="6173" spans="1:5" x14ac:dyDescent="0.3">
      <c r="A6173" t="s">
        <v>582</v>
      </c>
      <c r="B6173" t="s">
        <v>113</v>
      </c>
      <c r="C6173">
        <v>0.86302926451973716</v>
      </c>
      <c r="D6173" t="s">
        <v>2480</v>
      </c>
      <c r="E6173" t="s">
        <v>65</v>
      </c>
    </row>
    <row r="6174" spans="1:5" x14ac:dyDescent="0.3">
      <c r="A6174" t="s">
        <v>645</v>
      </c>
      <c r="B6174" t="s">
        <v>2481</v>
      </c>
      <c r="C6174">
        <v>0.86315692014044743</v>
      </c>
      <c r="D6174" t="s">
        <v>2480</v>
      </c>
      <c r="E6174" t="s">
        <v>65</v>
      </c>
    </row>
    <row r="6175" spans="1:5" x14ac:dyDescent="0.3">
      <c r="A6175" t="s">
        <v>843</v>
      </c>
      <c r="B6175" t="s">
        <v>132</v>
      </c>
      <c r="C6175">
        <v>0.86318370671194999</v>
      </c>
      <c r="D6175" t="s">
        <v>2480</v>
      </c>
      <c r="E6175" t="s">
        <v>65</v>
      </c>
    </row>
    <row r="6176" spans="1:5" x14ac:dyDescent="0.3">
      <c r="A6176" t="s">
        <v>1041</v>
      </c>
      <c r="B6176" t="s">
        <v>113</v>
      </c>
      <c r="C6176">
        <v>0.86324083952983044</v>
      </c>
      <c r="D6176" t="s">
        <v>2480</v>
      </c>
      <c r="E6176" t="s">
        <v>65</v>
      </c>
    </row>
    <row r="6177" spans="1:5" x14ac:dyDescent="0.3">
      <c r="A6177" t="s">
        <v>889</v>
      </c>
      <c r="B6177" t="s">
        <v>132</v>
      </c>
      <c r="C6177">
        <v>0.86325425715891901</v>
      </c>
      <c r="D6177" t="s">
        <v>2480</v>
      </c>
      <c r="E6177" t="s">
        <v>65</v>
      </c>
    </row>
    <row r="6178" spans="1:5" x14ac:dyDescent="0.3">
      <c r="A6178" t="s">
        <v>2098</v>
      </c>
      <c r="B6178" t="s">
        <v>2481</v>
      </c>
      <c r="C6178">
        <v>0.86339824428363399</v>
      </c>
      <c r="D6178" t="s">
        <v>2480</v>
      </c>
      <c r="E6178" t="s">
        <v>65</v>
      </c>
    </row>
    <row r="6179" spans="1:5" x14ac:dyDescent="0.3">
      <c r="A6179" t="s">
        <v>932</v>
      </c>
      <c r="B6179" t="s">
        <v>2481</v>
      </c>
      <c r="C6179">
        <v>0.86368484005680102</v>
      </c>
      <c r="D6179" t="s">
        <v>2480</v>
      </c>
      <c r="E6179" t="s">
        <v>65</v>
      </c>
    </row>
    <row r="6180" spans="1:5" x14ac:dyDescent="0.3">
      <c r="A6180" t="s">
        <v>619</v>
      </c>
      <c r="B6180" t="s">
        <v>66</v>
      </c>
      <c r="C6180">
        <v>0.86371566015558399</v>
      </c>
      <c r="D6180" t="s">
        <v>2480</v>
      </c>
      <c r="E6180" t="s">
        <v>65</v>
      </c>
    </row>
    <row r="6181" spans="1:5" x14ac:dyDescent="0.3">
      <c r="A6181" t="s">
        <v>2017</v>
      </c>
      <c r="B6181" t="s">
        <v>66</v>
      </c>
      <c r="C6181">
        <v>0.86381839351023404</v>
      </c>
      <c r="D6181" t="s">
        <v>2480</v>
      </c>
      <c r="E6181" t="s">
        <v>65</v>
      </c>
    </row>
    <row r="6182" spans="1:5" x14ac:dyDescent="0.3">
      <c r="A6182" t="s">
        <v>507</v>
      </c>
      <c r="B6182" t="s">
        <v>132</v>
      </c>
      <c r="C6182">
        <v>0.86432796804907297</v>
      </c>
      <c r="D6182" t="s">
        <v>2480</v>
      </c>
      <c r="E6182" t="s">
        <v>65</v>
      </c>
    </row>
    <row r="6183" spans="1:5" x14ac:dyDescent="0.3">
      <c r="A6183" t="s">
        <v>1435</v>
      </c>
      <c r="B6183" t="s">
        <v>113</v>
      </c>
      <c r="C6183">
        <v>0.86474058505593565</v>
      </c>
      <c r="D6183" t="s">
        <v>2480</v>
      </c>
      <c r="E6183" t="s">
        <v>65</v>
      </c>
    </row>
    <row r="6184" spans="1:5" x14ac:dyDescent="0.3">
      <c r="A6184" t="s">
        <v>444</v>
      </c>
      <c r="B6184" t="s">
        <v>132</v>
      </c>
      <c r="C6184">
        <v>0.86490055008836697</v>
      </c>
      <c r="D6184" t="s">
        <v>2480</v>
      </c>
      <c r="E6184" t="s">
        <v>65</v>
      </c>
    </row>
    <row r="6185" spans="1:5" x14ac:dyDescent="0.3">
      <c r="A6185" t="s">
        <v>1626</v>
      </c>
      <c r="B6185" t="s">
        <v>132</v>
      </c>
      <c r="C6185">
        <v>0.86505144264218603</v>
      </c>
      <c r="D6185" t="s">
        <v>2480</v>
      </c>
      <c r="E6185" t="s">
        <v>65</v>
      </c>
    </row>
    <row r="6186" spans="1:5" x14ac:dyDescent="0.3">
      <c r="A6186" t="s">
        <v>1000</v>
      </c>
      <c r="B6186" t="s">
        <v>113</v>
      </c>
      <c r="C6186">
        <v>0.86520050046583896</v>
      </c>
      <c r="D6186" t="s">
        <v>2480</v>
      </c>
      <c r="E6186" t="s">
        <v>65</v>
      </c>
    </row>
    <row r="6187" spans="1:5" x14ac:dyDescent="0.3">
      <c r="A6187" t="s">
        <v>1828</v>
      </c>
      <c r="B6187" t="s">
        <v>2481</v>
      </c>
      <c r="C6187">
        <v>0.86529728922068594</v>
      </c>
      <c r="D6187" t="s">
        <v>2480</v>
      </c>
      <c r="E6187" t="s">
        <v>65</v>
      </c>
    </row>
    <row r="6188" spans="1:5" x14ac:dyDescent="0.3">
      <c r="A6188" t="s">
        <v>1528</v>
      </c>
      <c r="B6188" t="s">
        <v>113</v>
      </c>
      <c r="C6188">
        <v>0.86531938323009405</v>
      </c>
      <c r="D6188" t="s">
        <v>2480</v>
      </c>
      <c r="E6188" t="s">
        <v>65</v>
      </c>
    </row>
    <row r="6189" spans="1:5" x14ac:dyDescent="0.3">
      <c r="A6189" t="s">
        <v>563</v>
      </c>
      <c r="B6189" t="s">
        <v>2481</v>
      </c>
      <c r="C6189">
        <v>0.86536877227116238</v>
      </c>
      <c r="D6189" t="s">
        <v>2480</v>
      </c>
      <c r="E6189" t="s">
        <v>65</v>
      </c>
    </row>
    <row r="6190" spans="1:5" x14ac:dyDescent="0.3">
      <c r="A6190" t="s">
        <v>965</v>
      </c>
      <c r="B6190" t="s">
        <v>132</v>
      </c>
      <c r="C6190">
        <v>0.86542575043326897</v>
      </c>
      <c r="D6190" t="s">
        <v>2480</v>
      </c>
      <c r="E6190" t="s">
        <v>65</v>
      </c>
    </row>
    <row r="6191" spans="1:5" x14ac:dyDescent="0.3">
      <c r="A6191" t="s">
        <v>1234</v>
      </c>
      <c r="B6191" t="s">
        <v>113</v>
      </c>
      <c r="C6191">
        <v>0.86556052997295996</v>
      </c>
      <c r="D6191" t="s">
        <v>2480</v>
      </c>
      <c r="E6191" t="s">
        <v>65</v>
      </c>
    </row>
    <row r="6192" spans="1:5" x14ac:dyDescent="0.3">
      <c r="A6192" t="s">
        <v>1224</v>
      </c>
      <c r="B6192" t="s">
        <v>113</v>
      </c>
      <c r="C6192">
        <v>0.86603877515717897</v>
      </c>
      <c r="D6192" t="s">
        <v>2480</v>
      </c>
      <c r="E6192" t="s">
        <v>65</v>
      </c>
    </row>
    <row r="6193" spans="1:5" x14ac:dyDescent="0.3">
      <c r="A6193" t="s">
        <v>2164</v>
      </c>
      <c r="B6193" t="s">
        <v>132</v>
      </c>
      <c r="C6193">
        <v>0.86604857994576501</v>
      </c>
      <c r="D6193" t="s">
        <v>2480</v>
      </c>
      <c r="E6193" t="s">
        <v>65</v>
      </c>
    </row>
    <row r="6194" spans="1:5" x14ac:dyDescent="0.3">
      <c r="A6194" t="s">
        <v>814</v>
      </c>
      <c r="B6194" t="s">
        <v>132</v>
      </c>
      <c r="C6194">
        <v>0.866433937648595</v>
      </c>
      <c r="D6194" t="s">
        <v>2480</v>
      </c>
      <c r="E6194" t="s">
        <v>65</v>
      </c>
    </row>
    <row r="6195" spans="1:5" x14ac:dyDescent="0.3">
      <c r="A6195" t="s">
        <v>1633</v>
      </c>
      <c r="B6195" t="s">
        <v>132</v>
      </c>
      <c r="C6195">
        <v>0.86643627452379701</v>
      </c>
      <c r="D6195" t="s">
        <v>2480</v>
      </c>
      <c r="E6195" t="s">
        <v>65</v>
      </c>
    </row>
    <row r="6196" spans="1:5" x14ac:dyDescent="0.3">
      <c r="A6196" t="s">
        <v>1961</v>
      </c>
      <c r="B6196" t="s">
        <v>2481</v>
      </c>
      <c r="C6196">
        <v>0.86647039159787698</v>
      </c>
      <c r="D6196" t="s">
        <v>2480</v>
      </c>
      <c r="E6196" t="s">
        <v>65</v>
      </c>
    </row>
    <row r="6197" spans="1:5" x14ac:dyDescent="0.3">
      <c r="A6197" t="s">
        <v>1028</v>
      </c>
      <c r="B6197" t="s">
        <v>113</v>
      </c>
      <c r="C6197">
        <v>0.86669652382416296</v>
      </c>
      <c r="D6197" t="s">
        <v>2480</v>
      </c>
      <c r="E6197" t="s">
        <v>65</v>
      </c>
    </row>
    <row r="6198" spans="1:5" x14ac:dyDescent="0.3">
      <c r="A6198" t="s">
        <v>2215</v>
      </c>
      <c r="B6198" t="s">
        <v>2481</v>
      </c>
      <c r="C6198">
        <v>0.86712315328363443</v>
      </c>
      <c r="D6198" t="s">
        <v>2480</v>
      </c>
      <c r="E6198" t="s">
        <v>65</v>
      </c>
    </row>
    <row r="6199" spans="1:5" x14ac:dyDescent="0.3">
      <c r="A6199" t="s">
        <v>806</v>
      </c>
      <c r="B6199" t="s">
        <v>132</v>
      </c>
      <c r="C6199">
        <v>0.86733394280177201</v>
      </c>
      <c r="D6199" t="s">
        <v>2480</v>
      </c>
      <c r="E6199" t="s">
        <v>65</v>
      </c>
    </row>
    <row r="6200" spans="1:5" x14ac:dyDescent="0.3">
      <c r="A6200" t="s">
        <v>1551</v>
      </c>
      <c r="B6200" t="s">
        <v>132</v>
      </c>
      <c r="C6200">
        <v>0.86735962506485498</v>
      </c>
      <c r="D6200" t="s">
        <v>2480</v>
      </c>
      <c r="E6200" t="s">
        <v>65</v>
      </c>
    </row>
    <row r="6201" spans="1:5" x14ac:dyDescent="0.3">
      <c r="A6201" t="s">
        <v>630</v>
      </c>
      <c r="B6201" t="s">
        <v>113</v>
      </c>
      <c r="C6201">
        <v>0.86766905843425324</v>
      </c>
      <c r="D6201" t="s">
        <v>2480</v>
      </c>
      <c r="E6201" t="s">
        <v>65</v>
      </c>
    </row>
    <row r="6202" spans="1:5" x14ac:dyDescent="0.3">
      <c r="A6202" t="s">
        <v>1471</v>
      </c>
      <c r="B6202" t="s">
        <v>132</v>
      </c>
      <c r="C6202">
        <v>0.86770022707672501</v>
      </c>
      <c r="D6202" t="s">
        <v>2480</v>
      </c>
      <c r="E6202" t="s">
        <v>65</v>
      </c>
    </row>
    <row r="6203" spans="1:5" x14ac:dyDescent="0.3">
      <c r="A6203" t="s">
        <v>598</v>
      </c>
      <c r="B6203" t="s">
        <v>132</v>
      </c>
      <c r="C6203">
        <v>0.86788041692470097</v>
      </c>
      <c r="D6203" t="s">
        <v>2480</v>
      </c>
      <c r="E6203" t="s">
        <v>65</v>
      </c>
    </row>
    <row r="6204" spans="1:5" x14ac:dyDescent="0.3">
      <c r="A6204" t="s">
        <v>1952</v>
      </c>
      <c r="B6204" t="s">
        <v>132</v>
      </c>
      <c r="C6204">
        <v>0.86790903379019302</v>
      </c>
      <c r="D6204" t="s">
        <v>2480</v>
      </c>
      <c r="E6204" t="s">
        <v>65</v>
      </c>
    </row>
    <row r="6205" spans="1:5" x14ac:dyDescent="0.3">
      <c r="A6205" t="s">
        <v>1709</v>
      </c>
      <c r="B6205" t="s">
        <v>132</v>
      </c>
      <c r="C6205">
        <v>0.86791828092904599</v>
      </c>
      <c r="D6205" t="s">
        <v>2480</v>
      </c>
      <c r="E6205" t="s">
        <v>65</v>
      </c>
    </row>
    <row r="6206" spans="1:5" x14ac:dyDescent="0.3">
      <c r="A6206" t="s">
        <v>2186</v>
      </c>
      <c r="B6206" t="s">
        <v>132</v>
      </c>
      <c r="C6206">
        <v>0.86794868312843698</v>
      </c>
      <c r="D6206" t="s">
        <v>2480</v>
      </c>
      <c r="E6206" t="s">
        <v>65</v>
      </c>
    </row>
    <row r="6207" spans="1:5" x14ac:dyDescent="0.3">
      <c r="A6207" t="s">
        <v>750</v>
      </c>
      <c r="B6207" t="s">
        <v>132</v>
      </c>
      <c r="C6207">
        <v>0.86797504185735297</v>
      </c>
      <c r="D6207" t="s">
        <v>2480</v>
      </c>
      <c r="E6207" t="s">
        <v>65</v>
      </c>
    </row>
    <row r="6208" spans="1:5" x14ac:dyDescent="0.3">
      <c r="A6208" t="s">
        <v>552</v>
      </c>
      <c r="B6208" t="s">
        <v>66</v>
      </c>
      <c r="C6208">
        <v>0.86818747777329697</v>
      </c>
      <c r="D6208" t="s">
        <v>2480</v>
      </c>
      <c r="E6208" t="s">
        <v>65</v>
      </c>
    </row>
    <row r="6209" spans="1:5" x14ac:dyDescent="0.3">
      <c r="A6209" t="s">
        <v>2033</v>
      </c>
      <c r="B6209" t="s">
        <v>2481</v>
      </c>
      <c r="C6209">
        <v>0.86822814939739501</v>
      </c>
      <c r="D6209" t="s">
        <v>2480</v>
      </c>
      <c r="E6209" t="s">
        <v>65</v>
      </c>
    </row>
    <row r="6210" spans="1:5" x14ac:dyDescent="0.3">
      <c r="A6210" t="s">
        <v>1847</v>
      </c>
      <c r="B6210" t="s">
        <v>132</v>
      </c>
      <c r="C6210">
        <v>0.86825050010823301</v>
      </c>
      <c r="D6210" t="s">
        <v>2480</v>
      </c>
      <c r="E6210" t="s">
        <v>65</v>
      </c>
    </row>
    <row r="6211" spans="1:5" x14ac:dyDescent="0.3">
      <c r="A6211" t="s">
        <v>580</v>
      </c>
      <c r="B6211" t="s">
        <v>113</v>
      </c>
      <c r="C6211">
        <v>0.86831806058171945</v>
      </c>
      <c r="D6211" t="s">
        <v>2480</v>
      </c>
      <c r="E6211" t="s">
        <v>65</v>
      </c>
    </row>
    <row r="6212" spans="1:5" x14ac:dyDescent="0.3">
      <c r="A6212" t="s">
        <v>1190</v>
      </c>
      <c r="B6212" t="s">
        <v>113</v>
      </c>
      <c r="C6212">
        <v>0.86867454462213178</v>
      </c>
      <c r="D6212" t="s">
        <v>2480</v>
      </c>
      <c r="E6212" t="s">
        <v>65</v>
      </c>
    </row>
    <row r="6213" spans="1:5" x14ac:dyDescent="0.3">
      <c r="A6213" t="s">
        <v>1293</v>
      </c>
      <c r="B6213" t="s">
        <v>113</v>
      </c>
      <c r="C6213">
        <v>0.86868057148143596</v>
      </c>
      <c r="D6213" t="s">
        <v>2480</v>
      </c>
      <c r="E6213" t="s">
        <v>65</v>
      </c>
    </row>
    <row r="6214" spans="1:5" x14ac:dyDescent="0.3">
      <c r="A6214" t="s">
        <v>478</v>
      </c>
      <c r="B6214" t="s">
        <v>113</v>
      </c>
      <c r="C6214">
        <v>0.8689276487309433</v>
      </c>
      <c r="D6214" t="s">
        <v>2480</v>
      </c>
      <c r="E6214" t="s">
        <v>65</v>
      </c>
    </row>
    <row r="6215" spans="1:5" x14ac:dyDescent="0.3">
      <c r="A6215" t="s">
        <v>858</v>
      </c>
      <c r="B6215" t="s">
        <v>2481</v>
      </c>
      <c r="C6215">
        <v>0.86895674775937948</v>
      </c>
      <c r="D6215" t="s">
        <v>2480</v>
      </c>
      <c r="E6215" t="s">
        <v>65</v>
      </c>
    </row>
    <row r="6216" spans="1:5" x14ac:dyDescent="0.3">
      <c r="A6216" t="s">
        <v>1654</v>
      </c>
      <c r="B6216" t="s">
        <v>113</v>
      </c>
      <c r="C6216">
        <v>0.86935911530145404</v>
      </c>
      <c r="D6216" t="s">
        <v>2480</v>
      </c>
      <c r="E6216" t="s">
        <v>65</v>
      </c>
    </row>
    <row r="6217" spans="1:5" x14ac:dyDescent="0.3">
      <c r="A6217" t="s">
        <v>655</v>
      </c>
      <c r="B6217" t="s">
        <v>113</v>
      </c>
      <c r="C6217">
        <v>0.869640307992395</v>
      </c>
      <c r="D6217" t="s">
        <v>2480</v>
      </c>
      <c r="E6217" t="s">
        <v>65</v>
      </c>
    </row>
    <row r="6218" spans="1:5" x14ac:dyDescent="0.3">
      <c r="A6218" t="s">
        <v>537</v>
      </c>
      <c r="B6218" t="s">
        <v>66</v>
      </c>
      <c r="C6218">
        <v>0.86977851927180605</v>
      </c>
      <c r="D6218" t="s">
        <v>2480</v>
      </c>
      <c r="E6218" t="s">
        <v>65</v>
      </c>
    </row>
    <row r="6219" spans="1:5" x14ac:dyDescent="0.3">
      <c r="A6219" t="s">
        <v>1292</v>
      </c>
      <c r="B6219" t="s">
        <v>132</v>
      </c>
      <c r="C6219">
        <v>0.86985649342189497</v>
      </c>
      <c r="D6219" t="s">
        <v>2480</v>
      </c>
      <c r="E6219" t="s">
        <v>65</v>
      </c>
    </row>
    <row r="6220" spans="1:5" x14ac:dyDescent="0.3">
      <c r="A6220" t="s">
        <v>1187</v>
      </c>
      <c r="B6220" t="s">
        <v>113</v>
      </c>
      <c r="C6220">
        <v>0.86986961326866985</v>
      </c>
      <c r="D6220" t="s">
        <v>2480</v>
      </c>
      <c r="E6220" t="s">
        <v>65</v>
      </c>
    </row>
    <row r="6221" spans="1:5" x14ac:dyDescent="0.3">
      <c r="A6221" t="s">
        <v>1634</v>
      </c>
      <c r="B6221" t="s">
        <v>132</v>
      </c>
      <c r="C6221">
        <v>0.87009471751670797</v>
      </c>
      <c r="D6221" t="s">
        <v>2480</v>
      </c>
      <c r="E6221" t="s">
        <v>65</v>
      </c>
    </row>
    <row r="6222" spans="1:5" x14ac:dyDescent="0.3">
      <c r="A6222" t="s">
        <v>803</v>
      </c>
      <c r="B6222" t="s">
        <v>2481</v>
      </c>
      <c r="C6222">
        <v>0.87031871691616292</v>
      </c>
      <c r="D6222" t="s">
        <v>2480</v>
      </c>
      <c r="E6222" t="s">
        <v>65</v>
      </c>
    </row>
    <row r="6223" spans="1:5" x14ac:dyDescent="0.3">
      <c r="A6223" t="s">
        <v>1039</v>
      </c>
      <c r="B6223" t="s">
        <v>113</v>
      </c>
      <c r="C6223">
        <v>0.87042571602058005</v>
      </c>
      <c r="D6223" t="s">
        <v>2480</v>
      </c>
      <c r="E6223" t="s">
        <v>65</v>
      </c>
    </row>
    <row r="6224" spans="1:5" x14ac:dyDescent="0.3">
      <c r="A6224" t="s">
        <v>2328</v>
      </c>
      <c r="B6224" t="s">
        <v>132</v>
      </c>
      <c r="C6224">
        <v>0.87048413795538904</v>
      </c>
      <c r="D6224" t="s">
        <v>2480</v>
      </c>
      <c r="E6224" t="s">
        <v>65</v>
      </c>
    </row>
    <row r="6225" spans="1:5" x14ac:dyDescent="0.3">
      <c r="A6225" t="s">
        <v>2238</v>
      </c>
      <c r="B6225" t="s">
        <v>132</v>
      </c>
      <c r="C6225">
        <v>0.87048658394703604</v>
      </c>
      <c r="D6225" t="s">
        <v>2480</v>
      </c>
      <c r="E6225" t="s">
        <v>65</v>
      </c>
    </row>
    <row r="6226" spans="1:5" x14ac:dyDescent="0.3">
      <c r="A6226" t="s">
        <v>1216</v>
      </c>
      <c r="B6226" t="s">
        <v>66</v>
      </c>
      <c r="C6226">
        <v>0.870493039265548</v>
      </c>
      <c r="D6226" t="s">
        <v>2480</v>
      </c>
      <c r="E6226" t="s">
        <v>65</v>
      </c>
    </row>
    <row r="6227" spans="1:5" x14ac:dyDescent="0.3">
      <c r="A6227" t="s">
        <v>2243</v>
      </c>
      <c r="B6227" t="s">
        <v>132</v>
      </c>
      <c r="C6227">
        <v>0.87061801124610205</v>
      </c>
      <c r="D6227" t="s">
        <v>2480</v>
      </c>
      <c r="E6227" t="s">
        <v>65</v>
      </c>
    </row>
    <row r="6228" spans="1:5" x14ac:dyDescent="0.3">
      <c r="A6228" t="s">
        <v>985</v>
      </c>
      <c r="B6228" t="s">
        <v>2481</v>
      </c>
      <c r="C6228">
        <v>0.8709599296490208</v>
      </c>
      <c r="D6228" t="s">
        <v>2480</v>
      </c>
      <c r="E6228" t="s">
        <v>65</v>
      </c>
    </row>
    <row r="6229" spans="1:5" x14ac:dyDescent="0.3">
      <c r="A6229" t="s">
        <v>802</v>
      </c>
      <c r="B6229" t="s">
        <v>66</v>
      </c>
      <c r="C6229">
        <v>0.87115186958739599</v>
      </c>
      <c r="D6229" t="s">
        <v>2480</v>
      </c>
      <c r="E6229" t="s">
        <v>65</v>
      </c>
    </row>
    <row r="6230" spans="1:5" x14ac:dyDescent="0.3">
      <c r="A6230" t="s">
        <v>404</v>
      </c>
      <c r="B6230" t="s">
        <v>66</v>
      </c>
      <c r="C6230">
        <v>0.87116987600929596</v>
      </c>
      <c r="D6230" t="s">
        <v>2480</v>
      </c>
      <c r="E6230" t="s">
        <v>65</v>
      </c>
    </row>
    <row r="6231" spans="1:5" x14ac:dyDescent="0.3">
      <c r="A6231" t="s">
        <v>1451</v>
      </c>
      <c r="B6231" t="s">
        <v>132</v>
      </c>
      <c r="C6231">
        <v>0.87124102798228198</v>
      </c>
      <c r="D6231" t="s">
        <v>2480</v>
      </c>
      <c r="E6231" t="s">
        <v>65</v>
      </c>
    </row>
    <row r="6232" spans="1:5" x14ac:dyDescent="0.3">
      <c r="A6232" t="s">
        <v>2118</v>
      </c>
      <c r="B6232" t="s">
        <v>2481</v>
      </c>
      <c r="C6232">
        <v>0.871437803671961</v>
      </c>
      <c r="D6232" t="s">
        <v>2480</v>
      </c>
      <c r="E6232" t="s">
        <v>65</v>
      </c>
    </row>
    <row r="6233" spans="1:5" x14ac:dyDescent="0.3">
      <c r="A6233" t="s">
        <v>399</v>
      </c>
      <c r="B6233" t="s">
        <v>66</v>
      </c>
      <c r="C6233">
        <v>0.87181168598849901</v>
      </c>
      <c r="D6233" t="s">
        <v>2480</v>
      </c>
      <c r="E6233" t="s">
        <v>65</v>
      </c>
    </row>
    <row r="6234" spans="1:5" x14ac:dyDescent="0.3">
      <c r="A6234" t="s">
        <v>871</v>
      </c>
      <c r="B6234" t="s">
        <v>132</v>
      </c>
      <c r="C6234">
        <v>0.87181222445198403</v>
      </c>
      <c r="D6234" t="s">
        <v>2480</v>
      </c>
      <c r="E6234" t="s">
        <v>65</v>
      </c>
    </row>
    <row r="6235" spans="1:5" x14ac:dyDescent="0.3">
      <c r="A6235" t="s">
        <v>2196</v>
      </c>
      <c r="B6235" t="s">
        <v>132</v>
      </c>
      <c r="C6235">
        <v>0.87181743953325197</v>
      </c>
      <c r="D6235" t="s">
        <v>2480</v>
      </c>
      <c r="E6235" t="s">
        <v>65</v>
      </c>
    </row>
    <row r="6236" spans="1:5" x14ac:dyDescent="0.3">
      <c r="A6236" t="s">
        <v>824</v>
      </c>
      <c r="B6236" t="s">
        <v>113</v>
      </c>
      <c r="C6236">
        <v>0.87194078870477298</v>
      </c>
      <c r="D6236" t="s">
        <v>2480</v>
      </c>
      <c r="E6236" t="s">
        <v>65</v>
      </c>
    </row>
    <row r="6237" spans="1:5" x14ac:dyDescent="0.3">
      <c r="A6237" t="s">
        <v>2213</v>
      </c>
      <c r="B6237" t="s">
        <v>132</v>
      </c>
      <c r="C6237">
        <v>0.87210163409200403</v>
      </c>
      <c r="D6237" t="s">
        <v>2480</v>
      </c>
      <c r="E6237" t="s">
        <v>65</v>
      </c>
    </row>
    <row r="6238" spans="1:5" x14ac:dyDescent="0.3">
      <c r="A6238" t="s">
        <v>2031</v>
      </c>
      <c r="B6238" t="s">
        <v>2481</v>
      </c>
      <c r="C6238">
        <v>0.87226457301156901</v>
      </c>
      <c r="D6238" t="s">
        <v>2480</v>
      </c>
      <c r="E6238" t="s">
        <v>65</v>
      </c>
    </row>
    <row r="6239" spans="1:5" x14ac:dyDescent="0.3">
      <c r="A6239" t="s">
        <v>1822</v>
      </c>
      <c r="B6239" t="s">
        <v>2481</v>
      </c>
      <c r="C6239">
        <v>0.87234011669624401</v>
      </c>
      <c r="D6239" t="s">
        <v>2480</v>
      </c>
      <c r="E6239" t="s">
        <v>65</v>
      </c>
    </row>
    <row r="6240" spans="1:5" x14ac:dyDescent="0.3">
      <c r="A6240" t="s">
        <v>1786</v>
      </c>
      <c r="B6240" t="s">
        <v>132</v>
      </c>
      <c r="C6240">
        <v>0.87236851245029001</v>
      </c>
      <c r="D6240" t="s">
        <v>2480</v>
      </c>
      <c r="E6240" t="s">
        <v>65</v>
      </c>
    </row>
    <row r="6241" spans="1:5" x14ac:dyDescent="0.3">
      <c r="A6241" t="s">
        <v>1436</v>
      </c>
      <c r="B6241" t="s">
        <v>132</v>
      </c>
      <c r="C6241">
        <v>0.87238486101804402</v>
      </c>
      <c r="D6241" t="s">
        <v>2480</v>
      </c>
      <c r="E6241" t="s">
        <v>65</v>
      </c>
    </row>
    <row r="6242" spans="1:5" x14ac:dyDescent="0.3">
      <c r="A6242" t="s">
        <v>1375</v>
      </c>
      <c r="B6242" t="s">
        <v>66</v>
      </c>
      <c r="C6242">
        <v>0.87267593193486603</v>
      </c>
      <c r="D6242" t="s">
        <v>2480</v>
      </c>
      <c r="E6242" t="s">
        <v>65</v>
      </c>
    </row>
    <row r="6243" spans="1:5" x14ac:dyDescent="0.3">
      <c r="A6243" t="s">
        <v>1366</v>
      </c>
      <c r="B6243" t="s">
        <v>113</v>
      </c>
      <c r="C6243">
        <v>0.87279059320696095</v>
      </c>
      <c r="D6243" t="s">
        <v>2480</v>
      </c>
      <c r="E6243" t="s">
        <v>65</v>
      </c>
    </row>
    <row r="6244" spans="1:5" x14ac:dyDescent="0.3">
      <c r="A6244" t="s">
        <v>2278</v>
      </c>
      <c r="B6244" t="s">
        <v>66</v>
      </c>
      <c r="C6244">
        <v>0.87315718177079205</v>
      </c>
      <c r="D6244" t="s">
        <v>2480</v>
      </c>
      <c r="E6244" t="s">
        <v>65</v>
      </c>
    </row>
    <row r="6245" spans="1:5" x14ac:dyDescent="0.3">
      <c r="A6245" t="s">
        <v>997</v>
      </c>
      <c r="B6245" t="s">
        <v>113</v>
      </c>
      <c r="C6245">
        <v>0.87348463325499104</v>
      </c>
      <c r="D6245" t="s">
        <v>2480</v>
      </c>
      <c r="E6245" t="s">
        <v>65</v>
      </c>
    </row>
    <row r="6246" spans="1:5" x14ac:dyDescent="0.3">
      <c r="A6246" t="s">
        <v>951</v>
      </c>
      <c r="B6246" t="s">
        <v>2481</v>
      </c>
      <c r="C6246">
        <v>0.87351902150667515</v>
      </c>
      <c r="D6246" t="s">
        <v>2480</v>
      </c>
      <c r="E6246" t="s">
        <v>65</v>
      </c>
    </row>
    <row r="6247" spans="1:5" x14ac:dyDescent="0.3">
      <c r="A6247" t="s">
        <v>1288</v>
      </c>
      <c r="B6247" t="s">
        <v>132</v>
      </c>
      <c r="C6247">
        <v>0.87363317668318097</v>
      </c>
      <c r="D6247" t="s">
        <v>2480</v>
      </c>
      <c r="E6247" t="s">
        <v>65</v>
      </c>
    </row>
    <row r="6248" spans="1:5" x14ac:dyDescent="0.3">
      <c r="A6248" t="s">
        <v>2376</v>
      </c>
      <c r="B6248" t="s">
        <v>132</v>
      </c>
      <c r="C6248">
        <v>0.87363365951279803</v>
      </c>
      <c r="D6248" t="s">
        <v>2480</v>
      </c>
      <c r="E6248" t="s">
        <v>65</v>
      </c>
    </row>
    <row r="6249" spans="1:5" x14ac:dyDescent="0.3">
      <c r="A6249" t="s">
        <v>1589</v>
      </c>
      <c r="B6249" t="s">
        <v>113</v>
      </c>
      <c r="C6249">
        <v>0.87377797280564584</v>
      </c>
      <c r="D6249" t="s">
        <v>2480</v>
      </c>
      <c r="E6249" t="s">
        <v>65</v>
      </c>
    </row>
    <row r="6250" spans="1:5" x14ac:dyDescent="0.3">
      <c r="A6250" t="s">
        <v>1478</v>
      </c>
      <c r="B6250" t="s">
        <v>132</v>
      </c>
      <c r="C6250">
        <v>0.87380503071318705</v>
      </c>
      <c r="D6250" t="s">
        <v>2480</v>
      </c>
      <c r="E6250" t="s">
        <v>65</v>
      </c>
    </row>
    <row r="6251" spans="1:5" x14ac:dyDescent="0.3">
      <c r="A6251" t="s">
        <v>2280</v>
      </c>
      <c r="B6251" t="s">
        <v>2481</v>
      </c>
      <c r="C6251">
        <v>0.87381120024938197</v>
      </c>
      <c r="D6251" t="s">
        <v>2480</v>
      </c>
      <c r="E6251" t="s">
        <v>65</v>
      </c>
    </row>
    <row r="6252" spans="1:5" x14ac:dyDescent="0.3">
      <c r="A6252" t="s">
        <v>2209</v>
      </c>
      <c r="B6252" t="s">
        <v>2481</v>
      </c>
      <c r="C6252">
        <v>0.87420375962554098</v>
      </c>
      <c r="D6252" t="s">
        <v>2480</v>
      </c>
      <c r="E6252" t="s">
        <v>65</v>
      </c>
    </row>
    <row r="6253" spans="1:5" x14ac:dyDescent="0.3">
      <c r="A6253" t="s">
        <v>2220</v>
      </c>
      <c r="B6253" t="s">
        <v>132</v>
      </c>
      <c r="C6253">
        <v>0.87427293571560605</v>
      </c>
      <c r="D6253" t="s">
        <v>2480</v>
      </c>
      <c r="E6253" t="s">
        <v>65</v>
      </c>
    </row>
    <row r="6254" spans="1:5" x14ac:dyDescent="0.3">
      <c r="A6254" t="s">
        <v>1235</v>
      </c>
      <c r="B6254" t="s">
        <v>132</v>
      </c>
      <c r="C6254">
        <v>0.87428998054402096</v>
      </c>
      <c r="D6254" t="s">
        <v>2480</v>
      </c>
      <c r="E6254" t="s">
        <v>65</v>
      </c>
    </row>
    <row r="6255" spans="1:5" x14ac:dyDescent="0.3">
      <c r="A6255" t="s">
        <v>326</v>
      </c>
      <c r="B6255" t="s">
        <v>2481</v>
      </c>
      <c r="C6255">
        <v>0.87430437565597818</v>
      </c>
      <c r="D6255" t="s">
        <v>2480</v>
      </c>
      <c r="E6255" t="s">
        <v>65</v>
      </c>
    </row>
    <row r="6256" spans="1:5" x14ac:dyDescent="0.3">
      <c r="A6256" t="s">
        <v>1608</v>
      </c>
      <c r="B6256" t="s">
        <v>113</v>
      </c>
      <c r="C6256">
        <v>0.87466316389931509</v>
      </c>
      <c r="D6256" t="s">
        <v>2480</v>
      </c>
      <c r="E6256" t="s">
        <v>65</v>
      </c>
    </row>
    <row r="6257" spans="1:5" x14ac:dyDescent="0.3">
      <c r="A6257" t="s">
        <v>929</v>
      </c>
      <c r="B6257" t="s">
        <v>113</v>
      </c>
      <c r="C6257">
        <v>0.87501848205538313</v>
      </c>
      <c r="D6257" t="s">
        <v>2480</v>
      </c>
      <c r="E6257" t="s">
        <v>65</v>
      </c>
    </row>
    <row r="6258" spans="1:5" x14ac:dyDescent="0.3">
      <c r="A6258" t="s">
        <v>1368</v>
      </c>
      <c r="B6258" t="s">
        <v>66</v>
      </c>
      <c r="C6258">
        <v>0.87507369992096795</v>
      </c>
      <c r="D6258" t="s">
        <v>2480</v>
      </c>
      <c r="E6258" t="s">
        <v>65</v>
      </c>
    </row>
    <row r="6259" spans="1:5" x14ac:dyDescent="0.3">
      <c r="A6259" t="s">
        <v>1428</v>
      </c>
      <c r="B6259" t="s">
        <v>132</v>
      </c>
      <c r="C6259">
        <v>0.87507578290222299</v>
      </c>
      <c r="D6259" t="s">
        <v>2480</v>
      </c>
      <c r="E6259" t="s">
        <v>65</v>
      </c>
    </row>
    <row r="6260" spans="1:5" x14ac:dyDescent="0.3">
      <c r="A6260" t="s">
        <v>1437</v>
      </c>
      <c r="B6260" t="s">
        <v>132</v>
      </c>
      <c r="C6260">
        <v>0.87531607104797005</v>
      </c>
      <c r="D6260" t="s">
        <v>2480</v>
      </c>
      <c r="E6260" t="s">
        <v>65</v>
      </c>
    </row>
    <row r="6261" spans="1:5" x14ac:dyDescent="0.3">
      <c r="A6261" t="s">
        <v>738</v>
      </c>
      <c r="B6261" t="s">
        <v>66</v>
      </c>
      <c r="C6261">
        <v>0.875345559928843</v>
      </c>
      <c r="D6261" t="s">
        <v>2480</v>
      </c>
      <c r="E6261" t="s">
        <v>65</v>
      </c>
    </row>
    <row r="6262" spans="1:5" x14ac:dyDescent="0.3">
      <c r="A6262" t="s">
        <v>741</v>
      </c>
      <c r="B6262" t="s">
        <v>2481</v>
      </c>
      <c r="C6262">
        <v>0.87536923260182897</v>
      </c>
      <c r="D6262" t="s">
        <v>2480</v>
      </c>
      <c r="E6262" t="s">
        <v>65</v>
      </c>
    </row>
    <row r="6263" spans="1:5" x14ac:dyDescent="0.3">
      <c r="A6263" t="s">
        <v>63</v>
      </c>
      <c r="B6263" t="s">
        <v>2481</v>
      </c>
      <c r="C6263">
        <v>0.87540689048606757</v>
      </c>
      <c r="D6263" t="s">
        <v>2480</v>
      </c>
      <c r="E6263" t="s">
        <v>65</v>
      </c>
    </row>
    <row r="6264" spans="1:5" x14ac:dyDescent="0.3">
      <c r="A6264" t="s">
        <v>2182</v>
      </c>
      <c r="B6264" t="s">
        <v>66</v>
      </c>
      <c r="C6264">
        <v>0.87556303935707303</v>
      </c>
      <c r="D6264" t="s">
        <v>2480</v>
      </c>
      <c r="E6264" t="s">
        <v>65</v>
      </c>
    </row>
    <row r="6265" spans="1:5" x14ac:dyDescent="0.3">
      <c r="A6265" t="s">
        <v>1032</v>
      </c>
      <c r="B6265" t="s">
        <v>113</v>
      </c>
      <c r="C6265">
        <v>0.87590621191707996</v>
      </c>
      <c r="D6265" t="s">
        <v>2480</v>
      </c>
      <c r="E6265" t="s">
        <v>65</v>
      </c>
    </row>
    <row r="6266" spans="1:5" x14ac:dyDescent="0.3">
      <c r="A6266" t="s">
        <v>775</v>
      </c>
      <c r="B6266" t="s">
        <v>2481</v>
      </c>
      <c r="C6266">
        <v>0.87591243310474887</v>
      </c>
      <c r="D6266" t="s">
        <v>2480</v>
      </c>
      <c r="E6266" t="s">
        <v>65</v>
      </c>
    </row>
    <row r="6267" spans="1:5" x14ac:dyDescent="0.3">
      <c r="A6267" t="s">
        <v>2192</v>
      </c>
      <c r="B6267" t="s">
        <v>132</v>
      </c>
      <c r="C6267">
        <v>0.87597501377877596</v>
      </c>
      <c r="D6267" t="s">
        <v>2480</v>
      </c>
      <c r="E6267" t="s">
        <v>65</v>
      </c>
    </row>
    <row r="6268" spans="1:5" x14ac:dyDescent="0.3">
      <c r="A6268" t="s">
        <v>1023</v>
      </c>
      <c r="B6268" t="s">
        <v>66</v>
      </c>
      <c r="C6268">
        <v>0.87603955136560696</v>
      </c>
      <c r="D6268" t="s">
        <v>2480</v>
      </c>
      <c r="E6268" t="s">
        <v>65</v>
      </c>
    </row>
    <row r="6269" spans="1:5" x14ac:dyDescent="0.3">
      <c r="A6269" t="s">
        <v>619</v>
      </c>
      <c r="B6269" t="s">
        <v>113</v>
      </c>
      <c r="C6269">
        <v>0.87605817106371597</v>
      </c>
      <c r="D6269" t="s">
        <v>2480</v>
      </c>
      <c r="E6269" t="s">
        <v>65</v>
      </c>
    </row>
    <row r="6270" spans="1:5" x14ac:dyDescent="0.3">
      <c r="A6270" t="s">
        <v>1677</v>
      </c>
      <c r="B6270" t="s">
        <v>132</v>
      </c>
      <c r="C6270">
        <v>0.87607462717194495</v>
      </c>
      <c r="D6270" t="s">
        <v>2480</v>
      </c>
      <c r="E6270" t="s">
        <v>65</v>
      </c>
    </row>
    <row r="6271" spans="1:5" x14ac:dyDescent="0.3">
      <c r="A6271" t="s">
        <v>1012</v>
      </c>
      <c r="B6271" t="s">
        <v>132</v>
      </c>
      <c r="C6271">
        <v>0.87618580031895099</v>
      </c>
      <c r="D6271" t="s">
        <v>2480</v>
      </c>
      <c r="E6271" t="s">
        <v>65</v>
      </c>
    </row>
    <row r="6272" spans="1:5" x14ac:dyDescent="0.3">
      <c r="A6272" t="s">
        <v>1914</v>
      </c>
      <c r="B6272" t="s">
        <v>2481</v>
      </c>
      <c r="C6272">
        <v>0.87622469838139816</v>
      </c>
      <c r="D6272" t="s">
        <v>2480</v>
      </c>
      <c r="E6272" t="s">
        <v>65</v>
      </c>
    </row>
    <row r="6273" spans="1:5" x14ac:dyDescent="0.3">
      <c r="A6273" t="s">
        <v>1702</v>
      </c>
      <c r="B6273" t="s">
        <v>132</v>
      </c>
      <c r="C6273">
        <v>0.87632890648497297</v>
      </c>
      <c r="D6273" t="s">
        <v>2480</v>
      </c>
      <c r="E6273" t="s">
        <v>65</v>
      </c>
    </row>
    <row r="6274" spans="1:5" x14ac:dyDescent="0.3">
      <c r="A6274" t="s">
        <v>1780</v>
      </c>
      <c r="B6274" t="s">
        <v>132</v>
      </c>
      <c r="C6274">
        <v>0.87641585888989004</v>
      </c>
      <c r="D6274" t="s">
        <v>2480</v>
      </c>
      <c r="E6274" t="s">
        <v>65</v>
      </c>
    </row>
    <row r="6275" spans="1:5" x14ac:dyDescent="0.3">
      <c r="A6275" t="s">
        <v>1429</v>
      </c>
      <c r="B6275" t="s">
        <v>132</v>
      </c>
      <c r="C6275">
        <v>0.87649919326783698</v>
      </c>
      <c r="D6275" t="s">
        <v>2480</v>
      </c>
      <c r="E6275" t="s">
        <v>65</v>
      </c>
    </row>
    <row r="6276" spans="1:5" x14ac:dyDescent="0.3">
      <c r="A6276" t="s">
        <v>517</v>
      </c>
      <c r="B6276" t="s">
        <v>2481</v>
      </c>
      <c r="C6276">
        <v>0.87656862615119169</v>
      </c>
      <c r="D6276" t="s">
        <v>2480</v>
      </c>
      <c r="E6276" t="s">
        <v>65</v>
      </c>
    </row>
    <row r="6277" spans="1:5" x14ac:dyDescent="0.3">
      <c r="A6277" t="s">
        <v>1427</v>
      </c>
      <c r="B6277" t="s">
        <v>132</v>
      </c>
      <c r="C6277">
        <v>0.87664318349185999</v>
      </c>
      <c r="D6277" t="s">
        <v>2480</v>
      </c>
      <c r="E6277" t="s">
        <v>65</v>
      </c>
    </row>
    <row r="6278" spans="1:5" x14ac:dyDescent="0.3">
      <c r="A6278" t="s">
        <v>1011</v>
      </c>
      <c r="B6278" t="s">
        <v>132</v>
      </c>
      <c r="C6278">
        <v>0.87664824361913896</v>
      </c>
      <c r="D6278" t="s">
        <v>2480</v>
      </c>
      <c r="E6278" t="s">
        <v>65</v>
      </c>
    </row>
    <row r="6279" spans="1:5" x14ac:dyDescent="0.3">
      <c r="A6279" t="s">
        <v>2117</v>
      </c>
      <c r="B6279" t="s">
        <v>2481</v>
      </c>
      <c r="C6279">
        <v>0.87665402538306703</v>
      </c>
      <c r="D6279" t="s">
        <v>2480</v>
      </c>
      <c r="E6279" t="s">
        <v>65</v>
      </c>
    </row>
    <row r="6280" spans="1:5" x14ac:dyDescent="0.3">
      <c r="A6280" t="s">
        <v>1835</v>
      </c>
      <c r="B6280" t="s">
        <v>2481</v>
      </c>
      <c r="C6280">
        <v>0.87669079219607604</v>
      </c>
      <c r="D6280" t="s">
        <v>2480</v>
      </c>
      <c r="E6280" t="s">
        <v>65</v>
      </c>
    </row>
    <row r="6281" spans="1:5" x14ac:dyDescent="0.3">
      <c r="A6281" t="s">
        <v>399</v>
      </c>
      <c r="B6281" t="s">
        <v>113</v>
      </c>
      <c r="C6281">
        <v>0.87703128576245426</v>
      </c>
      <c r="D6281" t="s">
        <v>2480</v>
      </c>
      <c r="E6281" t="s">
        <v>65</v>
      </c>
    </row>
    <row r="6282" spans="1:5" x14ac:dyDescent="0.3">
      <c r="A6282" t="s">
        <v>1502</v>
      </c>
      <c r="B6282" t="s">
        <v>66</v>
      </c>
      <c r="C6282">
        <v>0.87712965933643405</v>
      </c>
      <c r="D6282" t="s">
        <v>2480</v>
      </c>
      <c r="E6282" t="s">
        <v>65</v>
      </c>
    </row>
    <row r="6283" spans="1:5" x14ac:dyDescent="0.3">
      <c r="A6283" t="s">
        <v>1916</v>
      </c>
      <c r="B6283" t="s">
        <v>2481</v>
      </c>
      <c r="C6283">
        <v>0.87719696513203149</v>
      </c>
      <c r="D6283" t="s">
        <v>2480</v>
      </c>
      <c r="E6283" t="s">
        <v>65</v>
      </c>
    </row>
    <row r="6284" spans="1:5" x14ac:dyDescent="0.3">
      <c r="A6284" t="s">
        <v>1694</v>
      </c>
      <c r="B6284" t="s">
        <v>132</v>
      </c>
      <c r="C6284">
        <v>0.877736514948393</v>
      </c>
      <c r="D6284" t="s">
        <v>2480</v>
      </c>
      <c r="E6284" t="s">
        <v>65</v>
      </c>
    </row>
    <row r="6285" spans="1:5" x14ac:dyDescent="0.3">
      <c r="A6285" t="s">
        <v>972</v>
      </c>
      <c r="B6285" t="s">
        <v>2481</v>
      </c>
      <c r="C6285">
        <v>0.87805666155850737</v>
      </c>
      <c r="D6285" t="s">
        <v>2480</v>
      </c>
      <c r="E6285" t="s">
        <v>65</v>
      </c>
    </row>
    <row r="6286" spans="1:5" x14ac:dyDescent="0.3">
      <c r="A6286" t="s">
        <v>413</v>
      </c>
      <c r="B6286" t="s">
        <v>66</v>
      </c>
      <c r="C6286">
        <v>0.87809881202950302</v>
      </c>
      <c r="D6286" t="s">
        <v>2480</v>
      </c>
      <c r="E6286" t="s">
        <v>65</v>
      </c>
    </row>
    <row r="6287" spans="1:5" x14ac:dyDescent="0.3">
      <c r="A6287" t="s">
        <v>2378</v>
      </c>
      <c r="B6287" t="s">
        <v>132</v>
      </c>
      <c r="C6287">
        <v>0.87820820938043098</v>
      </c>
      <c r="D6287" t="s">
        <v>2480</v>
      </c>
      <c r="E6287" t="s">
        <v>65</v>
      </c>
    </row>
    <row r="6288" spans="1:5" x14ac:dyDescent="0.3">
      <c r="A6288" t="s">
        <v>2168</v>
      </c>
      <c r="B6288" t="s">
        <v>132</v>
      </c>
      <c r="C6288">
        <v>0.87838941182770702</v>
      </c>
      <c r="D6288" t="s">
        <v>2480</v>
      </c>
      <c r="E6288" t="s">
        <v>65</v>
      </c>
    </row>
    <row r="6289" spans="1:5" x14ac:dyDescent="0.3">
      <c r="A6289" t="s">
        <v>1479</v>
      </c>
      <c r="B6289" t="s">
        <v>132</v>
      </c>
      <c r="C6289">
        <v>0.87842801526263503</v>
      </c>
      <c r="D6289" t="s">
        <v>2480</v>
      </c>
      <c r="E6289" t="s">
        <v>65</v>
      </c>
    </row>
    <row r="6290" spans="1:5" x14ac:dyDescent="0.3">
      <c r="A6290" t="s">
        <v>2262</v>
      </c>
      <c r="B6290" t="s">
        <v>2481</v>
      </c>
      <c r="C6290">
        <v>0.87846696325392182</v>
      </c>
      <c r="D6290" t="s">
        <v>2480</v>
      </c>
      <c r="E6290" t="s">
        <v>65</v>
      </c>
    </row>
    <row r="6291" spans="1:5" x14ac:dyDescent="0.3">
      <c r="A6291" t="s">
        <v>1372</v>
      </c>
      <c r="B6291" t="s">
        <v>132</v>
      </c>
      <c r="C6291">
        <v>0.87850115923313798</v>
      </c>
      <c r="D6291" t="s">
        <v>2480</v>
      </c>
      <c r="E6291" t="s">
        <v>65</v>
      </c>
    </row>
    <row r="6292" spans="1:5" x14ac:dyDescent="0.3">
      <c r="A6292" t="s">
        <v>1838</v>
      </c>
      <c r="B6292" t="s">
        <v>132</v>
      </c>
      <c r="C6292">
        <v>0.878516411171128</v>
      </c>
      <c r="D6292" t="s">
        <v>2480</v>
      </c>
      <c r="E6292" t="s">
        <v>65</v>
      </c>
    </row>
    <row r="6293" spans="1:5" x14ac:dyDescent="0.3">
      <c r="A6293" t="s">
        <v>1297</v>
      </c>
      <c r="B6293" t="s">
        <v>66</v>
      </c>
      <c r="C6293">
        <v>0.87855471266732499</v>
      </c>
      <c r="D6293" t="s">
        <v>2480</v>
      </c>
      <c r="E6293" t="s">
        <v>65</v>
      </c>
    </row>
    <row r="6294" spans="1:5" x14ac:dyDescent="0.3">
      <c r="A6294" t="s">
        <v>799</v>
      </c>
      <c r="B6294" t="s">
        <v>113</v>
      </c>
      <c r="C6294">
        <v>0.87867851477087888</v>
      </c>
      <c r="D6294" t="s">
        <v>2480</v>
      </c>
      <c r="E6294" t="s">
        <v>65</v>
      </c>
    </row>
    <row r="6295" spans="1:5" x14ac:dyDescent="0.3">
      <c r="A6295" t="s">
        <v>1443</v>
      </c>
      <c r="B6295" t="s">
        <v>113</v>
      </c>
      <c r="C6295">
        <v>0.87871301170695615</v>
      </c>
      <c r="D6295" t="s">
        <v>2480</v>
      </c>
      <c r="E6295" t="s">
        <v>65</v>
      </c>
    </row>
    <row r="6296" spans="1:5" x14ac:dyDescent="0.3">
      <c r="A6296" t="s">
        <v>2264</v>
      </c>
      <c r="B6296" t="s">
        <v>132</v>
      </c>
      <c r="C6296">
        <v>0.87887231388015996</v>
      </c>
      <c r="D6296" t="s">
        <v>2480</v>
      </c>
      <c r="E6296" t="s">
        <v>65</v>
      </c>
    </row>
    <row r="6297" spans="1:5" x14ac:dyDescent="0.3">
      <c r="A6297" t="s">
        <v>1357</v>
      </c>
      <c r="B6297" t="s">
        <v>132</v>
      </c>
      <c r="C6297">
        <v>0.879139239718987</v>
      </c>
      <c r="D6297" t="s">
        <v>2480</v>
      </c>
      <c r="E6297" t="s">
        <v>65</v>
      </c>
    </row>
    <row r="6298" spans="1:5" x14ac:dyDescent="0.3">
      <c r="A6298" t="s">
        <v>2016</v>
      </c>
      <c r="B6298" t="s">
        <v>2481</v>
      </c>
      <c r="C6298">
        <v>0.87944029175800675</v>
      </c>
      <c r="D6298" t="s">
        <v>2480</v>
      </c>
      <c r="E6298" t="s">
        <v>65</v>
      </c>
    </row>
    <row r="6299" spans="1:5" x14ac:dyDescent="0.3">
      <c r="A6299" t="s">
        <v>2274</v>
      </c>
      <c r="B6299" t="s">
        <v>132</v>
      </c>
      <c r="C6299">
        <v>0.87959197586382298</v>
      </c>
      <c r="D6299" t="s">
        <v>2480</v>
      </c>
      <c r="E6299" t="s">
        <v>65</v>
      </c>
    </row>
    <row r="6300" spans="1:5" x14ac:dyDescent="0.3">
      <c r="A6300" t="s">
        <v>2051</v>
      </c>
      <c r="B6300" t="s">
        <v>2481</v>
      </c>
      <c r="C6300">
        <v>0.88052376190640103</v>
      </c>
      <c r="D6300" t="s">
        <v>2480</v>
      </c>
      <c r="E6300" t="s">
        <v>65</v>
      </c>
    </row>
    <row r="6301" spans="1:5" x14ac:dyDescent="0.3">
      <c r="A6301" t="s">
        <v>2281</v>
      </c>
      <c r="B6301" t="s">
        <v>2481</v>
      </c>
      <c r="C6301">
        <v>0.88084881079051203</v>
      </c>
      <c r="D6301" t="s">
        <v>2480</v>
      </c>
      <c r="E6301" t="s">
        <v>65</v>
      </c>
    </row>
    <row r="6302" spans="1:5" x14ac:dyDescent="0.3">
      <c r="A6302" t="s">
        <v>550</v>
      </c>
      <c r="B6302" t="s">
        <v>66</v>
      </c>
      <c r="C6302">
        <v>0.88094385168157996</v>
      </c>
      <c r="D6302" t="s">
        <v>2480</v>
      </c>
      <c r="E6302" t="s">
        <v>65</v>
      </c>
    </row>
    <row r="6303" spans="1:5" x14ac:dyDescent="0.3">
      <c r="A6303" t="s">
        <v>1947</v>
      </c>
      <c r="B6303" t="s">
        <v>132</v>
      </c>
      <c r="C6303">
        <v>0.88101893008015197</v>
      </c>
      <c r="D6303" t="s">
        <v>2480</v>
      </c>
      <c r="E6303" t="s">
        <v>65</v>
      </c>
    </row>
    <row r="6304" spans="1:5" x14ac:dyDescent="0.3">
      <c r="A6304" t="s">
        <v>2125</v>
      </c>
      <c r="B6304" t="s">
        <v>132</v>
      </c>
      <c r="C6304">
        <v>0.88102289490990604</v>
      </c>
      <c r="D6304" t="s">
        <v>2480</v>
      </c>
      <c r="E6304" t="s">
        <v>65</v>
      </c>
    </row>
    <row r="6305" spans="1:5" x14ac:dyDescent="0.3">
      <c r="A6305" t="s">
        <v>959</v>
      </c>
      <c r="B6305" t="s">
        <v>2481</v>
      </c>
      <c r="C6305">
        <v>0.88104680649167755</v>
      </c>
      <c r="D6305" t="s">
        <v>2480</v>
      </c>
      <c r="E6305" t="s">
        <v>65</v>
      </c>
    </row>
    <row r="6306" spans="1:5" x14ac:dyDescent="0.3">
      <c r="A6306" t="s">
        <v>2216</v>
      </c>
      <c r="B6306" t="s">
        <v>2481</v>
      </c>
      <c r="C6306">
        <v>0.88115179652978326</v>
      </c>
      <c r="D6306" t="s">
        <v>2480</v>
      </c>
      <c r="E6306" t="s">
        <v>65</v>
      </c>
    </row>
    <row r="6307" spans="1:5" x14ac:dyDescent="0.3">
      <c r="A6307" t="s">
        <v>1335</v>
      </c>
      <c r="B6307" t="s">
        <v>113</v>
      </c>
      <c r="C6307">
        <v>0.88116796458385005</v>
      </c>
      <c r="D6307" t="s">
        <v>2480</v>
      </c>
      <c r="E6307" t="s">
        <v>65</v>
      </c>
    </row>
    <row r="6308" spans="1:5" x14ac:dyDescent="0.3">
      <c r="A6308" t="s">
        <v>1441</v>
      </c>
      <c r="B6308" t="s">
        <v>132</v>
      </c>
      <c r="C6308">
        <v>0.88124835684417901</v>
      </c>
      <c r="D6308" t="s">
        <v>2480</v>
      </c>
      <c r="E6308" t="s">
        <v>65</v>
      </c>
    </row>
    <row r="6309" spans="1:5" x14ac:dyDescent="0.3">
      <c r="A6309" t="s">
        <v>625</v>
      </c>
      <c r="B6309" t="s">
        <v>66</v>
      </c>
      <c r="C6309">
        <v>0.88130831318191905</v>
      </c>
      <c r="D6309" t="s">
        <v>2480</v>
      </c>
      <c r="E6309" t="s">
        <v>65</v>
      </c>
    </row>
    <row r="6310" spans="1:5" x14ac:dyDescent="0.3">
      <c r="A6310" t="s">
        <v>906</v>
      </c>
      <c r="B6310" t="s">
        <v>113</v>
      </c>
      <c r="C6310">
        <v>0.8814619030675962</v>
      </c>
      <c r="D6310" t="s">
        <v>2480</v>
      </c>
      <c r="E6310" t="s">
        <v>65</v>
      </c>
    </row>
    <row r="6311" spans="1:5" x14ac:dyDescent="0.3">
      <c r="A6311" t="s">
        <v>1836</v>
      </c>
      <c r="B6311" t="s">
        <v>2481</v>
      </c>
      <c r="C6311">
        <v>0.88182567599709805</v>
      </c>
      <c r="D6311" t="s">
        <v>2480</v>
      </c>
      <c r="E6311" t="s">
        <v>65</v>
      </c>
    </row>
    <row r="6312" spans="1:5" x14ac:dyDescent="0.3">
      <c r="A6312" t="s">
        <v>1483</v>
      </c>
      <c r="B6312" t="s">
        <v>132</v>
      </c>
      <c r="C6312">
        <v>0.88207115511891299</v>
      </c>
      <c r="D6312" t="s">
        <v>2480</v>
      </c>
      <c r="E6312" t="s">
        <v>65</v>
      </c>
    </row>
    <row r="6313" spans="1:5" x14ac:dyDescent="0.3">
      <c r="A6313" t="s">
        <v>404</v>
      </c>
      <c r="B6313" t="s">
        <v>113</v>
      </c>
      <c r="C6313">
        <v>0.88215217110992905</v>
      </c>
      <c r="D6313" t="s">
        <v>2480</v>
      </c>
      <c r="E6313" t="s">
        <v>65</v>
      </c>
    </row>
    <row r="6314" spans="1:5" x14ac:dyDescent="0.3">
      <c r="A6314" t="s">
        <v>960</v>
      </c>
      <c r="B6314" t="s">
        <v>132</v>
      </c>
      <c r="C6314">
        <v>0.88220326348905198</v>
      </c>
      <c r="D6314" t="s">
        <v>2480</v>
      </c>
      <c r="E6314" t="s">
        <v>65</v>
      </c>
    </row>
    <row r="6315" spans="1:5" x14ac:dyDescent="0.3">
      <c r="A6315" t="s">
        <v>1846</v>
      </c>
      <c r="B6315" t="s">
        <v>132</v>
      </c>
      <c r="C6315">
        <v>0.88237126624759199</v>
      </c>
      <c r="D6315" t="s">
        <v>2480</v>
      </c>
      <c r="E6315" t="s">
        <v>65</v>
      </c>
    </row>
    <row r="6316" spans="1:5" x14ac:dyDescent="0.3">
      <c r="A6316" t="s">
        <v>419</v>
      </c>
      <c r="B6316" t="s">
        <v>113</v>
      </c>
      <c r="C6316">
        <v>0.88254026914268702</v>
      </c>
      <c r="D6316" t="s">
        <v>2480</v>
      </c>
      <c r="E6316" t="s">
        <v>65</v>
      </c>
    </row>
    <row r="6317" spans="1:5" x14ac:dyDescent="0.3">
      <c r="A6317" t="s">
        <v>1442</v>
      </c>
      <c r="B6317" t="s">
        <v>113</v>
      </c>
      <c r="C6317">
        <v>0.88270299000073738</v>
      </c>
      <c r="D6317" t="s">
        <v>2480</v>
      </c>
      <c r="E6317" t="s">
        <v>65</v>
      </c>
    </row>
    <row r="6318" spans="1:5" x14ac:dyDescent="0.3">
      <c r="A6318" t="s">
        <v>861</v>
      </c>
      <c r="B6318" t="s">
        <v>113</v>
      </c>
      <c r="C6318">
        <v>0.88291379165266481</v>
      </c>
      <c r="D6318" t="s">
        <v>2480</v>
      </c>
      <c r="E6318" t="s">
        <v>65</v>
      </c>
    </row>
    <row r="6319" spans="1:5" x14ac:dyDescent="0.3">
      <c r="A6319" t="s">
        <v>448</v>
      </c>
      <c r="B6319" t="s">
        <v>132</v>
      </c>
      <c r="C6319">
        <v>0.88375614622631604</v>
      </c>
      <c r="D6319" t="s">
        <v>2480</v>
      </c>
      <c r="E6319" t="s">
        <v>65</v>
      </c>
    </row>
    <row r="6320" spans="1:5" x14ac:dyDescent="0.3">
      <c r="A6320" t="s">
        <v>1363</v>
      </c>
      <c r="B6320" t="s">
        <v>132</v>
      </c>
      <c r="C6320">
        <v>0.88389835965978902</v>
      </c>
      <c r="D6320" t="s">
        <v>2480</v>
      </c>
      <c r="E6320" t="s">
        <v>65</v>
      </c>
    </row>
    <row r="6321" spans="1:5" x14ac:dyDescent="0.3">
      <c r="A6321" t="s">
        <v>1229</v>
      </c>
      <c r="B6321" t="s">
        <v>113</v>
      </c>
      <c r="C6321">
        <v>0.884184390692765</v>
      </c>
      <c r="D6321" t="s">
        <v>2480</v>
      </c>
      <c r="E6321" t="s">
        <v>65</v>
      </c>
    </row>
    <row r="6322" spans="1:5" x14ac:dyDescent="0.3">
      <c r="A6322" t="s">
        <v>1476</v>
      </c>
      <c r="B6322" t="s">
        <v>132</v>
      </c>
      <c r="C6322">
        <v>0.88439901528148801</v>
      </c>
      <c r="D6322" t="s">
        <v>2480</v>
      </c>
      <c r="E6322" t="s">
        <v>65</v>
      </c>
    </row>
    <row r="6323" spans="1:5" x14ac:dyDescent="0.3">
      <c r="A6323" t="s">
        <v>1511</v>
      </c>
      <c r="B6323" t="s">
        <v>132</v>
      </c>
      <c r="C6323">
        <v>0.88464868749056402</v>
      </c>
      <c r="D6323" t="s">
        <v>2480</v>
      </c>
      <c r="E6323" t="s">
        <v>65</v>
      </c>
    </row>
    <row r="6324" spans="1:5" x14ac:dyDescent="0.3">
      <c r="A6324" t="s">
        <v>1764</v>
      </c>
      <c r="B6324" t="s">
        <v>132</v>
      </c>
      <c r="C6324">
        <v>0.88479194573306397</v>
      </c>
      <c r="D6324" t="s">
        <v>2480</v>
      </c>
      <c r="E6324" t="s">
        <v>65</v>
      </c>
    </row>
    <row r="6325" spans="1:5" x14ac:dyDescent="0.3">
      <c r="A6325" t="s">
        <v>2191</v>
      </c>
      <c r="B6325" t="s">
        <v>132</v>
      </c>
      <c r="C6325">
        <v>0.88513524970731405</v>
      </c>
      <c r="D6325" t="s">
        <v>2480</v>
      </c>
      <c r="E6325" t="s">
        <v>65</v>
      </c>
    </row>
    <row r="6326" spans="1:5" x14ac:dyDescent="0.3">
      <c r="A6326" t="s">
        <v>938</v>
      </c>
      <c r="B6326" t="s">
        <v>2481</v>
      </c>
      <c r="C6326">
        <v>0.88515309868945524</v>
      </c>
      <c r="D6326" t="s">
        <v>2480</v>
      </c>
      <c r="E6326" t="s">
        <v>65</v>
      </c>
    </row>
    <row r="6327" spans="1:5" x14ac:dyDescent="0.3">
      <c r="A6327" t="s">
        <v>474</v>
      </c>
      <c r="B6327" t="s">
        <v>66</v>
      </c>
      <c r="C6327">
        <v>0.88520126329047599</v>
      </c>
      <c r="D6327" t="s">
        <v>2480</v>
      </c>
      <c r="E6327" t="s">
        <v>65</v>
      </c>
    </row>
    <row r="6328" spans="1:5" x14ac:dyDescent="0.3">
      <c r="A6328" t="s">
        <v>771</v>
      </c>
      <c r="B6328" t="s">
        <v>2481</v>
      </c>
      <c r="C6328">
        <v>0.88523039928731284</v>
      </c>
      <c r="D6328" t="s">
        <v>2480</v>
      </c>
      <c r="E6328" t="s">
        <v>65</v>
      </c>
    </row>
    <row r="6329" spans="1:5" x14ac:dyDescent="0.3">
      <c r="A6329" t="s">
        <v>1216</v>
      </c>
      <c r="B6329" t="s">
        <v>113</v>
      </c>
      <c r="C6329">
        <v>0.88553432311145897</v>
      </c>
      <c r="D6329" t="s">
        <v>2480</v>
      </c>
      <c r="E6329" t="s">
        <v>65</v>
      </c>
    </row>
    <row r="6330" spans="1:5" x14ac:dyDescent="0.3">
      <c r="A6330" t="s">
        <v>1369</v>
      </c>
      <c r="B6330" t="s">
        <v>113</v>
      </c>
      <c r="C6330">
        <v>0.88553601395440151</v>
      </c>
      <c r="D6330" t="s">
        <v>2480</v>
      </c>
      <c r="E6330" t="s">
        <v>65</v>
      </c>
    </row>
    <row r="6331" spans="1:5" x14ac:dyDescent="0.3">
      <c r="A6331" t="s">
        <v>817</v>
      </c>
      <c r="B6331" t="s">
        <v>132</v>
      </c>
      <c r="C6331">
        <v>0.88558213879113901</v>
      </c>
      <c r="D6331" t="s">
        <v>2480</v>
      </c>
      <c r="E6331" t="s">
        <v>65</v>
      </c>
    </row>
    <row r="6332" spans="1:5" x14ac:dyDescent="0.3">
      <c r="A6332" t="s">
        <v>2129</v>
      </c>
      <c r="B6332" t="s">
        <v>132</v>
      </c>
      <c r="C6332">
        <v>0.88579036913032005</v>
      </c>
      <c r="D6332" t="s">
        <v>2480</v>
      </c>
      <c r="E6332" t="s">
        <v>65</v>
      </c>
    </row>
    <row r="6333" spans="1:5" x14ac:dyDescent="0.3">
      <c r="A6333" t="s">
        <v>1008</v>
      </c>
      <c r="B6333" t="s">
        <v>132</v>
      </c>
      <c r="C6333">
        <v>0.88584428173109997</v>
      </c>
      <c r="D6333" t="s">
        <v>2480</v>
      </c>
      <c r="E6333" t="s">
        <v>65</v>
      </c>
    </row>
    <row r="6334" spans="1:5" x14ac:dyDescent="0.3">
      <c r="A6334" t="s">
        <v>1898</v>
      </c>
      <c r="B6334" t="s">
        <v>66</v>
      </c>
      <c r="C6334">
        <v>0.88585797108117703</v>
      </c>
      <c r="D6334" t="s">
        <v>2480</v>
      </c>
      <c r="E6334" t="s">
        <v>65</v>
      </c>
    </row>
    <row r="6335" spans="1:5" x14ac:dyDescent="0.3">
      <c r="A6335" t="s">
        <v>807</v>
      </c>
      <c r="B6335" t="s">
        <v>132</v>
      </c>
      <c r="C6335">
        <v>0.88593909996791198</v>
      </c>
      <c r="D6335" t="s">
        <v>2480</v>
      </c>
      <c r="E6335" t="s">
        <v>65</v>
      </c>
    </row>
    <row r="6336" spans="1:5" x14ac:dyDescent="0.3">
      <c r="A6336" t="s">
        <v>333</v>
      </c>
      <c r="B6336" t="s">
        <v>2481</v>
      </c>
      <c r="C6336">
        <v>0.88605101928124874</v>
      </c>
      <c r="D6336" t="s">
        <v>2480</v>
      </c>
      <c r="E6336" t="s">
        <v>65</v>
      </c>
    </row>
    <row r="6337" spans="1:5" x14ac:dyDescent="0.3">
      <c r="A6337" t="s">
        <v>604</v>
      </c>
      <c r="B6337" t="s">
        <v>132</v>
      </c>
      <c r="C6337">
        <v>0.88642857795927199</v>
      </c>
      <c r="D6337" t="s">
        <v>2480</v>
      </c>
      <c r="E6337" t="s">
        <v>65</v>
      </c>
    </row>
    <row r="6338" spans="1:5" x14ac:dyDescent="0.3">
      <c r="A6338" t="s">
        <v>1959</v>
      </c>
      <c r="B6338" t="s">
        <v>2481</v>
      </c>
      <c r="C6338">
        <v>0.88700641050323603</v>
      </c>
      <c r="D6338" t="s">
        <v>2480</v>
      </c>
      <c r="E6338" t="s">
        <v>65</v>
      </c>
    </row>
    <row r="6339" spans="1:5" x14ac:dyDescent="0.3">
      <c r="A6339" t="s">
        <v>2018</v>
      </c>
      <c r="B6339" t="s">
        <v>66</v>
      </c>
      <c r="C6339">
        <v>0.88708926420276302</v>
      </c>
      <c r="D6339" t="s">
        <v>2480</v>
      </c>
      <c r="E6339" t="s">
        <v>65</v>
      </c>
    </row>
    <row r="6340" spans="1:5" x14ac:dyDescent="0.3">
      <c r="A6340" t="s">
        <v>1763</v>
      </c>
      <c r="B6340" t="s">
        <v>132</v>
      </c>
      <c r="C6340">
        <v>0.88727764941909104</v>
      </c>
      <c r="D6340" t="s">
        <v>2480</v>
      </c>
      <c r="E6340" t="s">
        <v>65</v>
      </c>
    </row>
    <row r="6341" spans="1:5" x14ac:dyDescent="0.3">
      <c r="A6341" t="s">
        <v>746</v>
      </c>
      <c r="B6341" t="s">
        <v>66</v>
      </c>
      <c r="C6341">
        <v>0.887339345427966</v>
      </c>
      <c r="D6341" t="s">
        <v>2480</v>
      </c>
      <c r="E6341" t="s">
        <v>65</v>
      </c>
    </row>
    <row r="6342" spans="1:5" x14ac:dyDescent="0.3">
      <c r="A6342" t="s">
        <v>1917</v>
      </c>
      <c r="B6342" t="s">
        <v>2481</v>
      </c>
      <c r="C6342">
        <v>0.88739737317902689</v>
      </c>
      <c r="D6342" t="s">
        <v>2480</v>
      </c>
      <c r="E6342" t="s">
        <v>65</v>
      </c>
    </row>
    <row r="6343" spans="1:5" x14ac:dyDescent="0.3">
      <c r="A6343" t="s">
        <v>2298</v>
      </c>
      <c r="B6343" t="s">
        <v>132</v>
      </c>
      <c r="C6343">
        <v>0.88768399318541802</v>
      </c>
      <c r="D6343" t="s">
        <v>2480</v>
      </c>
      <c r="E6343" t="s">
        <v>65</v>
      </c>
    </row>
    <row r="6344" spans="1:5" x14ac:dyDescent="0.3">
      <c r="A6344" t="s">
        <v>1004</v>
      </c>
      <c r="B6344" t="s">
        <v>2481</v>
      </c>
      <c r="C6344">
        <v>0.88776522051381535</v>
      </c>
      <c r="D6344" t="s">
        <v>2480</v>
      </c>
      <c r="E6344" t="s">
        <v>65</v>
      </c>
    </row>
    <row r="6345" spans="1:5" x14ac:dyDescent="0.3">
      <c r="A6345" t="s">
        <v>1697</v>
      </c>
      <c r="B6345" t="s">
        <v>2481</v>
      </c>
      <c r="C6345">
        <v>0.88794770980216398</v>
      </c>
      <c r="D6345" t="s">
        <v>2480</v>
      </c>
      <c r="E6345" t="s">
        <v>65</v>
      </c>
    </row>
    <row r="6346" spans="1:5" x14ac:dyDescent="0.3">
      <c r="A6346" t="s">
        <v>2096</v>
      </c>
      <c r="B6346" t="s">
        <v>2481</v>
      </c>
      <c r="C6346">
        <v>0.88801808624259104</v>
      </c>
      <c r="D6346" t="s">
        <v>2480</v>
      </c>
      <c r="E6346" t="s">
        <v>65</v>
      </c>
    </row>
    <row r="6347" spans="1:5" x14ac:dyDescent="0.3">
      <c r="A6347" t="s">
        <v>744</v>
      </c>
      <c r="B6347" t="s">
        <v>2481</v>
      </c>
      <c r="C6347">
        <v>0.88803031076499439</v>
      </c>
      <c r="D6347" t="s">
        <v>2480</v>
      </c>
      <c r="E6347" t="s">
        <v>65</v>
      </c>
    </row>
    <row r="6348" spans="1:5" x14ac:dyDescent="0.3">
      <c r="A6348" t="s">
        <v>130</v>
      </c>
      <c r="B6348" t="s">
        <v>66</v>
      </c>
      <c r="C6348">
        <v>0.88815627848226997</v>
      </c>
      <c r="D6348" t="s">
        <v>2480</v>
      </c>
      <c r="E6348" t="s">
        <v>65</v>
      </c>
    </row>
    <row r="6349" spans="1:5" x14ac:dyDescent="0.3">
      <c r="A6349" t="s">
        <v>810</v>
      </c>
      <c r="B6349" t="s">
        <v>132</v>
      </c>
      <c r="C6349">
        <v>0.88828059334789999</v>
      </c>
      <c r="D6349" t="s">
        <v>2480</v>
      </c>
      <c r="E6349" t="s">
        <v>65</v>
      </c>
    </row>
    <row r="6350" spans="1:5" x14ac:dyDescent="0.3">
      <c r="A6350" t="s">
        <v>1656</v>
      </c>
      <c r="B6350" t="s">
        <v>113</v>
      </c>
      <c r="C6350">
        <v>0.88828104109452399</v>
      </c>
      <c r="D6350" t="s">
        <v>2480</v>
      </c>
      <c r="E6350" t="s">
        <v>65</v>
      </c>
    </row>
    <row r="6351" spans="1:5" x14ac:dyDescent="0.3">
      <c r="A6351" t="s">
        <v>712</v>
      </c>
      <c r="B6351" t="s">
        <v>2481</v>
      </c>
      <c r="C6351">
        <v>0.88873077082246799</v>
      </c>
      <c r="D6351" t="s">
        <v>2480</v>
      </c>
      <c r="E6351" t="s">
        <v>65</v>
      </c>
    </row>
    <row r="6352" spans="1:5" x14ac:dyDescent="0.3">
      <c r="A6352" t="s">
        <v>1016</v>
      </c>
      <c r="B6352" t="s">
        <v>132</v>
      </c>
      <c r="C6352">
        <v>0.88874967972087604</v>
      </c>
      <c r="D6352" t="s">
        <v>2480</v>
      </c>
      <c r="E6352" t="s">
        <v>65</v>
      </c>
    </row>
    <row r="6353" spans="1:5" x14ac:dyDescent="0.3">
      <c r="A6353" t="s">
        <v>1421</v>
      </c>
      <c r="B6353" t="s">
        <v>132</v>
      </c>
      <c r="C6353">
        <v>0.88889284324310802</v>
      </c>
      <c r="D6353" t="s">
        <v>2480</v>
      </c>
      <c r="E6353" t="s">
        <v>65</v>
      </c>
    </row>
    <row r="6354" spans="1:5" x14ac:dyDescent="0.3">
      <c r="A6354" t="s">
        <v>1601</v>
      </c>
      <c r="B6354" t="s">
        <v>113</v>
      </c>
      <c r="C6354">
        <v>0.88902483475755756</v>
      </c>
      <c r="D6354" t="s">
        <v>2480</v>
      </c>
      <c r="E6354" t="s">
        <v>65</v>
      </c>
    </row>
    <row r="6355" spans="1:5" x14ac:dyDescent="0.3">
      <c r="A6355" t="s">
        <v>358</v>
      </c>
      <c r="B6355" t="s">
        <v>132</v>
      </c>
      <c r="C6355">
        <v>0.88904704507606602</v>
      </c>
      <c r="D6355" t="s">
        <v>2480</v>
      </c>
      <c r="E6355" t="s">
        <v>65</v>
      </c>
    </row>
    <row r="6356" spans="1:5" x14ac:dyDescent="0.3">
      <c r="A6356" t="s">
        <v>452</v>
      </c>
      <c r="B6356" t="s">
        <v>132</v>
      </c>
      <c r="C6356">
        <v>0.88906653452300999</v>
      </c>
      <c r="D6356" t="s">
        <v>2480</v>
      </c>
      <c r="E6356" t="s">
        <v>65</v>
      </c>
    </row>
    <row r="6357" spans="1:5" x14ac:dyDescent="0.3">
      <c r="A6357" t="s">
        <v>1921</v>
      </c>
      <c r="B6357" t="s">
        <v>132</v>
      </c>
      <c r="C6357">
        <v>0.88921131615337101</v>
      </c>
      <c r="D6357" t="s">
        <v>2480</v>
      </c>
      <c r="E6357" t="s">
        <v>65</v>
      </c>
    </row>
    <row r="6358" spans="1:5" x14ac:dyDescent="0.3">
      <c r="A6358" t="s">
        <v>1002</v>
      </c>
      <c r="B6358" t="s">
        <v>2481</v>
      </c>
      <c r="C6358">
        <v>0.88923281656659481</v>
      </c>
      <c r="D6358" t="s">
        <v>2480</v>
      </c>
      <c r="E6358" t="s">
        <v>65</v>
      </c>
    </row>
    <row r="6359" spans="1:5" x14ac:dyDescent="0.3">
      <c r="A6359" t="s">
        <v>2065</v>
      </c>
      <c r="B6359" t="s">
        <v>132</v>
      </c>
      <c r="C6359">
        <v>0.88946911505452897</v>
      </c>
      <c r="D6359" t="s">
        <v>2480</v>
      </c>
      <c r="E6359" t="s">
        <v>65</v>
      </c>
    </row>
    <row r="6360" spans="1:5" x14ac:dyDescent="0.3">
      <c r="A6360" t="s">
        <v>491</v>
      </c>
      <c r="B6360" t="s">
        <v>113</v>
      </c>
      <c r="C6360">
        <v>0.88968742181099214</v>
      </c>
      <c r="D6360" t="s">
        <v>2480</v>
      </c>
      <c r="E6360" t="s">
        <v>65</v>
      </c>
    </row>
    <row r="6361" spans="1:5" x14ac:dyDescent="0.3">
      <c r="A6361" t="s">
        <v>943</v>
      </c>
      <c r="B6361" t="s">
        <v>66</v>
      </c>
      <c r="C6361">
        <v>0.89026653314298498</v>
      </c>
      <c r="D6361" t="s">
        <v>2480</v>
      </c>
      <c r="E6361" t="s">
        <v>65</v>
      </c>
    </row>
    <row r="6362" spans="1:5" x14ac:dyDescent="0.3">
      <c r="A6362" t="s">
        <v>497</v>
      </c>
      <c r="B6362" t="s">
        <v>132</v>
      </c>
      <c r="C6362">
        <v>0.89029318158814896</v>
      </c>
      <c r="D6362" t="s">
        <v>2480</v>
      </c>
      <c r="E6362" t="s">
        <v>65</v>
      </c>
    </row>
    <row r="6363" spans="1:5" x14ac:dyDescent="0.3">
      <c r="A6363" t="s">
        <v>1840</v>
      </c>
      <c r="B6363" t="s">
        <v>132</v>
      </c>
      <c r="C6363">
        <v>0.89029687774939403</v>
      </c>
      <c r="D6363" t="s">
        <v>2480</v>
      </c>
      <c r="E6363" t="s">
        <v>65</v>
      </c>
    </row>
    <row r="6364" spans="1:5" x14ac:dyDescent="0.3">
      <c r="A6364" t="s">
        <v>1002</v>
      </c>
      <c r="B6364" t="s">
        <v>132</v>
      </c>
      <c r="C6364">
        <v>0.89032750428636798</v>
      </c>
      <c r="D6364" t="s">
        <v>2480</v>
      </c>
      <c r="E6364" t="s">
        <v>65</v>
      </c>
    </row>
    <row r="6365" spans="1:5" x14ac:dyDescent="0.3">
      <c r="A6365" t="s">
        <v>738</v>
      </c>
      <c r="B6365" t="s">
        <v>113</v>
      </c>
      <c r="C6365">
        <v>0.89050965035685503</v>
      </c>
      <c r="D6365" t="s">
        <v>2480</v>
      </c>
      <c r="E6365" t="s">
        <v>65</v>
      </c>
    </row>
    <row r="6366" spans="1:5" x14ac:dyDescent="0.3">
      <c r="A6366" t="s">
        <v>1979</v>
      </c>
      <c r="B6366" t="s">
        <v>2481</v>
      </c>
      <c r="C6366">
        <v>0.89060299271507959</v>
      </c>
      <c r="D6366" t="s">
        <v>2480</v>
      </c>
      <c r="E6366" t="s">
        <v>65</v>
      </c>
    </row>
    <row r="6367" spans="1:5" x14ac:dyDescent="0.3">
      <c r="A6367" t="s">
        <v>1727</v>
      </c>
      <c r="B6367" t="s">
        <v>132</v>
      </c>
      <c r="C6367">
        <v>0.89068074159561605</v>
      </c>
      <c r="D6367" t="s">
        <v>2480</v>
      </c>
      <c r="E6367" t="s">
        <v>65</v>
      </c>
    </row>
    <row r="6368" spans="1:5" x14ac:dyDescent="0.3">
      <c r="A6368" t="s">
        <v>710</v>
      </c>
      <c r="B6368" t="s">
        <v>66</v>
      </c>
      <c r="C6368">
        <v>0.89080983580811102</v>
      </c>
      <c r="D6368" t="s">
        <v>2480</v>
      </c>
      <c r="E6368" t="s">
        <v>65</v>
      </c>
    </row>
    <row r="6369" spans="1:5" x14ac:dyDescent="0.3">
      <c r="A6369" t="s">
        <v>908</v>
      </c>
      <c r="B6369" t="s">
        <v>66</v>
      </c>
      <c r="C6369">
        <v>0.89084857894161096</v>
      </c>
      <c r="D6369" t="s">
        <v>2480</v>
      </c>
      <c r="E6369" t="s">
        <v>65</v>
      </c>
    </row>
    <row r="6370" spans="1:5" x14ac:dyDescent="0.3">
      <c r="A6370" t="s">
        <v>1910</v>
      </c>
      <c r="B6370" t="s">
        <v>2481</v>
      </c>
      <c r="C6370">
        <v>0.89086870339642599</v>
      </c>
      <c r="D6370" t="s">
        <v>2480</v>
      </c>
      <c r="E6370" t="s">
        <v>65</v>
      </c>
    </row>
    <row r="6371" spans="1:5" x14ac:dyDescent="0.3">
      <c r="A6371" t="s">
        <v>609</v>
      </c>
      <c r="B6371" t="s">
        <v>66</v>
      </c>
      <c r="C6371">
        <v>0.89148846428449302</v>
      </c>
      <c r="D6371" t="s">
        <v>2480</v>
      </c>
      <c r="E6371" t="s">
        <v>65</v>
      </c>
    </row>
    <row r="6372" spans="1:5" x14ac:dyDescent="0.3">
      <c r="A6372" t="s">
        <v>1651</v>
      </c>
      <c r="B6372" t="s">
        <v>132</v>
      </c>
      <c r="C6372">
        <v>0.89179159618570403</v>
      </c>
      <c r="D6372" t="s">
        <v>2480</v>
      </c>
      <c r="E6372" t="s">
        <v>65</v>
      </c>
    </row>
    <row r="6373" spans="1:5" x14ac:dyDescent="0.3">
      <c r="A6373" t="s">
        <v>2026</v>
      </c>
      <c r="B6373" t="s">
        <v>2481</v>
      </c>
      <c r="C6373">
        <v>0.89181904854898197</v>
      </c>
      <c r="D6373" t="s">
        <v>2480</v>
      </c>
      <c r="E6373" t="s">
        <v>65</v>
      </c>
    </row>
    <row r="6374" spans="1:5" x14ac:dyDescent="0.3">
      <c r="A6374" t="s">
        <v>2295</v>
      </c>
      <c r="B6374" t="s">
        <v>132</v>
      </c>
      <c r="C6374">
        <v>0.89206953063802497</v>
      </c>
      <c r="D6374" t="s">
        <v>2480</v>
      </c>
      <c r="E6374" t="s">
        <v>65</v>
      </c>
    </row>
    <row r="6375" spans="1:5" x14ac:dyDescent="0.3">
      <c r="A6375" t="s">
        <v>818</v>
      </c>
      <c r="B6375" t="s">
        <v>113</v>
      </c>
      <c r="C6375">
        <v>0.89231184859448998</v>
      </c>
      <c r="D6375" t="s">
        <v>2480</v>
      </c>
      <c r="E6375" t="s">
        <v>65</v>
      </c>
    </row>
    <row r="6376" spans="1:5" x14ac:dyDescent="0.3">
      <c r="A6376" t="s">
        <v>2062</v>
      </c>
      <c r="B6376" t="s">
        <v>132</v>
      </c>
      <c r="C6376">
        <v>0.89235183718885902</v>
      </c>
      <c r="D6376" t="s">
        <v>2480</v>
      </c>
      <c r="E6376" t="s">
        <v>65</v>
      </c>
    </row>
    <row r="6377" spans="1:5" x14ac:dyDescent="0.3">
      <c r="A6377" t="s">
        <v>625</v>
      </c>
      <c r="B6377" t="s">
        <v>113</v>
      </c>
      <c r="C6377">
        <v>0.89239920543929396</v>
      </c>
      <c r="D6377" t="s">
        <v>2480</v>
      </c>
      <c r="E6377" t="s">
        <v>65</v>
      </c>
    </row>
    <row r="6378" spans="1:5" x14ac:dyDescent="0.3">
      <c r="A6378" t="s">
        <v>916</v>
      </c>
      <c r="B6378" t="s">
        <v>2481</v>
      </c>
      <c r="C6378">
        <v>0.89255609888092802</v>
      </c>
      <c r="D6378" t="s">
        <v>2480</v>
      </c>
      <c r="E6378" t="s">
        <v>65</v>
      </c>
    </row>
    <row r="6379" spans="1:5" x14ac:dyDescent="0.3">
      <c r="A6379" t="s">
        <v>486</v>
      </c>
      <c r="B6379" t="s">
        <v>66</v>
      </c>
      <c r="C6379">
        <v>0.89270106791049797</v>
      </c>
      <c r="D6379" t="s">
        <v>2480</v>
      </c>
      <c r="E6379" t="s">
        <v>65</v>
      </c>
    </row>
    <row r="6380" spans="1:5" x14ac:dyDescent="0.3">
      <c r="A6380" t="s">
        <v>2095</v>
      </c>
      <c r="B6380" t="s">
        <v>2481</v>
      </c>
      <c r="C6380">
        <v>0.89281289955517906</v>
      </c>
      <c r="D6380" t="s">
        <v>2480</v>
      </c>
      <c r="E6380" t="s">
        <v>65</v>
      </c>
    </row>
    <row r="6381" spans="1:5" x14ac:dyDescent="0.3">
      <c r="A6381" t="s">
        <v>1457</v>
      </c>
      <c r="B6381" t="s">
        <v>132</v>
      </c>
      <c r="C6381">
        <v>0.89292942729603297</v>
      </c>
      <c r="D6381" t="s">
        <v>2480</v>
      </c>
      <c r="E6381" t="s">
        <v>65</v>
      </c>
    </row>
    <row r="6382" spans="1:5" x14ac:dyDescent="0.3">
      <c r="A6382" t="s">
        <v>1977</v>
      </c>
      <c r="B6382" t="s">
        <v>2481</v>
      </c>
      <c r="C6382">
        <v>0.89344968862165963</v>
      </c>
      <c r="D6382" t="s">
        <v>2480</v>
      </c>
      <c r="E6382" t="s">
        <v>65</v>
      </c>
    </row>
    <row r="6383" spans="1:5" x14ac:dyDescent="0.3">
      <c r="A6383" t="s">
        <v>2043</v>
      </c>
      <c r="B6383" t="s">
        <v>2481</v>
      </c>
      <c r="C6383">
        <v>0.8934802641397579</v>
      </c>
      <c r="D6383" t="s">
        <v>2480</v>
      </c>
      <c r="E6383" t="s">
        <v>65</v>
      </c>
    </row>
    <row r="6384" spans="1:5" x14ac:dyDescent="0.3">
      <c r="A6384" t="s">
        <v>1031</v>
      </c>
      <c r="B6384" t="s">
        <v>66</v>
      </c>
      <c r="C6384">
        <v>0.89364171083979804</v>
      </c>
      <c r="D6384" t="s">
        <v>2480</v>
      </c>
      <c r="E6384" t="s">
        <v>65</v>
      </c>
    </row>
    <row r="6385" spans="1:5" x14ac:dyDescent="0.3">
      <c r="A6385" t="s">
        <v>1971</v>
      </c>
      <c r="B6385" t="s">
        <v>132</v>
      </c>
      <c r="C6385">
        <v>0.89377084725556899</v>
      </c>
      <c r="D6385" t="s">
        <v>2480</v>
      </c>
      <c r="E6385" t="s">
        <v>65</v>
      </c>
    </row>
    <row r="6386" spans="1:5" x14ac:dyDescent="0.3">
      <c r="A6386" t="s">
        <v>726</v>
      </c>
      <c r="B6386" t="s">
        <v>66</v>
      </c>
      <c r="C6386">
        <v>0.89385828455759297</v>
      </c>
      <c r="D6386" t="s">
        <v>2480</v>
      </c>
      <c r="E6386" t="s">
        <v>65</v>
      </c>
    </row>
    <row r="6387" spans="1:5" x14ac:dyDescent="0.3">
      <c r="A6387" t="s">
        <v>1903</v>
      </c>
      <c r="B6387" t="s">
        <v>2481</v>
      </c>
      <c r="C6387">
        <v>0.89399613481009998</v>
      </c>
      <c r="D6387" t="s">
        <v>2480</v>
      </c>
      <c r="E6387" t="s">
        <v>65</v>
      </c>
    </row>
    <row r="6388" spans="1:5" x14ac:dyDescent="0.3">
      <c r="A6388" t="s">
        <v>2309</v>
      </c>
      <c r="B6388" t="s">
        <v>2481</v>
      </c>
      <c r="C6388">
        <v>0.89406749080191339</v>
      </c>
      <c r="D6388" t="s">
        <v>2480</v>
      </c>
      <c r="E6388" t="s">
        <v>65</v>
      </c>
    </row>
    <row r="6389" spans="1:5" x14ac:dyDescent="0.3">
      <c r="A6389" t="s">
        <v>1378</v>
      </c>
      <c r="B6389" t="s">
        <v>132</v>
      </c>
      <c r="C6389">
        <v>0.894074959061121</v>
      </c>
      <c r="D6389" t="s">
        <v>2480</v>
      </c>
      <c r="E6389" t="s">
        <v>65</v>
      </c>
    </row>
    <row r="6390" spans="1:5" x14ac:dyDescent="0.3">
      <c r="A6390" t="s">
        <v>1512</v>
      </c>
      <c r="B6390" t="s">
        <v>113</v>
      </c>
      <c r="C6390">
        <v>0.89423733634786229</v>
      </c>
      <c r="D6390" t="s">
        <v>2480</v>
      </c>
      <c r="E6390" t="s">
        <v>65</v>
      </c>
    </row>
    <row r="6391" spans="1:5" x14ac:dyDescent="0.3">
      <c r="A6391" t="s">
        <v>405</v>
      </c>
      <c r="B6391" t="s">
        <v>66</v>
      </c>
      <c r="C6391">
        <v>0.89448540622068495</v>
      </c>
      <c r="D6391" t="s">
        <v>2480</v>
      </c>
      <c r="E6391" t="s">
        <v>65</v>
      </c>
    </row>
    <row r="6392" spans="1:5" x14ac:dyDescent="0.3">
      <c r="A6392" t="s">
        <v>1259</v>
      </c>
      <c r="B6392" t="s">
        <v>113</v>
      </c>
      <c r="C6392">
        <v>0.89452216232662285</v>
      </c>
      <c r="D6392" t="s">
        <v>2480</v>
      </c>
      <c r="E6392" t="s">
        <v>65</v>
      </c>
    </row>
    <row r="6393" spans="1:5" x14ac:dyDescent="0.3">
      <c r="A6393" t="s">
        <v>1797</v>
      </c>
      <c r="B6393" t="s">
        <v>132</v>
      </c>
      <c r="C6393">
        <v>0.89458807039775901</v>
      </c>
      <c r="D6393" t="s">
        <v>2480</v>
      </c>
      <c r="E6393" t="s">
        <v>65</v>
      </c>
    </row>
    <row r="6394" spans="1:5" x14ac:dyDescent="0.3">
      <c r="A6394" t="s">
        <v>1839</v>
      </c>
      <c r="B6394" t="s">
        <v>132</v>
      </c>
      <c r="C6394">
        <v>0.89470899417545302</v>
      </c>
      <c r="D6394" t="s">
        <v>2480</v>
      </c>
      <c r="E6394" t="s">
        <v>65</v>
      </c>
    </row>
    <row r="6395" spans="1:5" x14ac:dyDescent="0.3">
      <c r="A6395" t="s">
        <v>1499</v>
      </c>
      <c r="B6395" t="s">
        <v>113</v>
      </c>
      <c r="C6395">
        <v>0.89473768238440599</v>
      </c>
      <c r="D6395" t="s">
        <v>2480</v>
      </c>
      <c r="E6395" t="s">
        <v>65</v>
      </c>
    </row>
    <row r="6396" spans="1:5" x14ac:dyDescent="0.3">
      <c r="A6396" t="s">
        <v>1552</v>
      </c>
      <c r="B6396" t="s">
        <v>113</v>
      </c>
      <c r="C6396">
        <v>0.89486724791044703</v>
      </c>
      <c r="D6396" t="s">
        <v>2480</v>
      </c>
      <c r="E6396" t="s">
        <v>65</v>
      </c>
    </row>
    <row r="6397" spans="1:5" x14ac:dyDescent="0.3">
      <c r="A6397" t="s">
        <v>713</v>
      </c>
      <c r="B6397" t="s">
        <v>2481</v>
      </c>
      <c r="C6397">
        <v>0.89488374306637408</v>
      </c>
      <c r="D6397" t="s">
        <v>2480</v>
      </c>
      <c r="E6397" t="s">
        <v>65</v>
      </c>
    </row>
    <row r="6398" spans="1:5" x14ac:dyDescent="0.3">
      <c r="A6398" t="s">
        <v>1707</v>
      </c>
      <c r="B6398" t="s">
        <v>132</v>
      </c>
      <c r="C6398">
        <v>0.89490830026753698</v>
      </c>
      <c r="D6398" t="s">
        <v>2480</v>
      </c>
      <c r="E6398" t="s">
        <v>65</v>
      </c>
    </row>
    <row r="6399" spans="1:5" x14ac:dyDescent="0.3">
      <c r="A6399" t="s">
        <v>949</v>
      </c>
      <c r="B6399" t="s">
        <v>132</v>
      </c>
      <c r="C6399">
        <v>0.89509896377548204</v>
      </c>
      <c r="D6399" t="s">
        <v>2480</v>
      </c>
      <c r="E6399" t="s">
        <v>65</v>
      </c>
    </row>
    <row r="6400" spans="1:5" x14ac:dyDescent="0.3">
      <c r="A6400" t="s">
        <v>1023</v>
      </c>
      <c r="B6400" t="s">
        <v>113</v>
      </c>
      <c r="C6400">
        <v>0.89526379731205352</v>
      </c>
      <c r="D6400" t="s">
        <v>2480</v>
      </c>
      <c r="E6400" t="s">
        <v>65</v>
      </c>
    </row>
    <row r="6401" spans="1:5" x14ac:dyDescent="0.3">
      <c r="A6401" t="s">
        <v>570</v>
      </c>
      <c r="B6401" t="s">
        <v>2481</v>
      </c>
      <c r="C6401">
        <v>0.89526751518471592</v>
      </c>
      <c r="D6401" t="s">
        <v>2480</v>
      </c>
      <c r="E6401" t="s">
        <v>65</v>
      </c>
    </row>
    <row r="6402" spans="1:5" x14ac:dyDescent="0.3">
      <c r="A6402" t="s">
        <v>1290</v>
      </c>
      <c r="B6402" t="s">
        <v>132</v>
      </c>
      <c r="C6402">
        <v>0.89533119721505805</v>
      </c>
      <c r="D6402" t="s">
        <v>2480</v>
      </c>
      <c r="E6402" t="s">
        <v>65</v>
      </c>
    </row>
    <row r="6403" spans="1:5" x14ac:dyDescent="0.3">
      <c r="A6403" t="s">
        <v>1594</v>
      </c>
      <c r="B6403" t="s">
        <v>113</v>
      </c>
      <c r="C6403">
        <v>0.89544587375468299</v>
      </c>
      <c r="D6403" t="s">
        <v>2480</v>
      </c>
      <c r="E6403" t="s">
        <v>65</v>
      </c>
    </row>
    <row r="6404" spans="1:5" x14ac:dyDescent="0.3">
      <c r="A6404" t="s">
        <v>757</v>
      </c>
      <c r="B6404" t="s">
        <v>66</v>
      </c>
      <c r="C6404">
        <v>0.89559334288694303</v>
      </c>
      <c r="D6404" t="s">
        <v>2480</v>
      </c>
      <c r="E6404" t="s">
        <v>65</v>
      </c>
    </row>
    <row r="6405" spans="1:5" x14ac:dyDescent="0.3">
      <c r="A6405" t="s">
        <v>1844</v>
      </c>
      <c r="B6405" t="s">
        <v>132</v>
      </c>
      <c r="C6405">
        <v>0.89560024548663997</v>
      </c>
      <c r="D6405" t="s">
        <v>2480</v>
      </c>
      <c r="E6405" t="s">
        <v>65</v>
      </c>
    </row>
    <row r="6406" spans="1:5" x14ac:dyDescent="0.3">
      <c r="A6406" t="s">
        <v>2253</v>
      </c>
      <c r="B6406" t="s">
        <v>132</v>
      </c>
      <c r="C6406">
        <v>0.89564290132606506</v>
      </c>
      <c r="D6406" t="s">
        <v>2480</v>
      </c>
      <c r="E6406" t="s">
        <v>65</v>
      </c>
    </row>
    <row r="6407" spans="1:5" x14ac:dyDescent="0.3">
      <c r="A6407" t="s">
        <v>2030</v>
      </c>
      <c r="B6407" t="s">
        <v>132</v>
      </c>
      <c r="C6407">
        <v>0.89565565297485705</v>
      </c>
      <c r="D6407" t="s">
        <v>2480</v>
      </c>
      <c r="E6407" t="s">
        <v>65</v>
      </c>
    </row>
    <row r="6408" spans="1:5" x14ac:dyDescent="0.3">
      <c r="A6408" t="s">
        <v>1444</v>
      </c>
      <c r="B6408" t="s">
        <v>132</v>
      </c>
      <c r="C6408">
        <v>0.89576704672621299</v>
      </c>
      <c r="D6408" t="s">
        <v>2480</v>
      </c>
      <c r="E6408" t="s">
        <v>65</v>
      </c>
    </row>
    <row r="6409" spans="1:5" x14ac:dyDescent="0.3">
      <c r="A6409" t="s">
        <v>557</v>
      </c>
      <c r="B6409" t="s">
        <v>113</v>
      </c>
      <c r="C6409">
        <v>0.89595848292783364</v>
      </c>
      <c r="D6409" t="s">
        <v>2480</v>
      </c>
      <c r="E6409" t="s">
        <v>65</v>
      </c>
    </row>
    <row r="6410" spans="1:5" x14ac:dyDescent="0.3">
      <c r="A6410" t="s">
        <v>592</v>
      </c>
      <c r="B6410" t="s">
        <v>66</v>
      </c>
      <c r="C6410">
        <v>0.896209585840538</v>
      </c>
      <c r="D6410" t="s">
        <v>2480</v>
      </c>
      <c r="E6410" t="s">
        <v>65</v>
      </c>
    </row>
    <row r="6411" spans="1:5" x14ac:dyDescent="0.3">
      <c r="A6411" t="s">
        <v>1011</v>
      </c>
      <c r="B6411" t="s">
        <v>2481</v>
      </c>
      <c r="C6411">
        <v>0.89647321857270224</v>
      </c>
      <c r="D6411" t="s">
        <v>2480</v>
      </c>
      <c r="E6411" t="s">
        <v>65</v>
      </c>
    </row>
    <row r="6412" spans="1:5" x14ac:dyDescent="0.3">
      <c r="A6412" t="s">
        <v>1905</v>
      </c>
      <c r="B6412" t="s">
        <v>2481</v>
      </c>
      <c r="C6412">
        <v>0.89652352281406689</v>
      </c>
      <c r="D6412" t="s">
        <v>2480</v>
      </c>
      <c r="E6412" t="s">
        <v>65</v>
      </c>
    </row>
    <row r="6413" spans="1:5" x14ac:dyDescent="0.3">
      <c r="A6413" t="s">
        <v>1852</v>
      </c>
      <c r="B6413" t="s">
        <v>132</v>
      </c>
      <c r="C6413">
        <v>0.89694018681577703</v>
      </c>
      <c r="D6413" t="s">
        <v>2480</v>
      </c>
      <c r="E6413" t="s">
        <v>65</v>
      </c>
    </row>
    <row r="6414" spans="1:5" x14ac:dyDescent="0.3">
      <c r="A6414" t="s">
        <v>480</v>
      </c>
      <c r="B6414" t="s">
        <v>132</v>
      </c>
      <c r="C6414">
        <v>0.89694884025743504</v>
      </c>
      <c r="D6414" t="s">
        <v>2480</v>
      </c>
      <c r="E6414" t="s">
        <v>65</v>
      </c>
    </row>
    <row r="6415" spans="1:5" x14ac:dyDescent="0.3">
      <c r="A6415" t="s">
        <v>1655</v>
      </c>
      <c r="B6415" t="s">
        <v>113</v>
      </c>
      <c r="C6415">
        <v>0.89704385708240997</v>
      </c>
      <c r="D6415" t="s">
        <v>2480</v>
      </c>
      <c r="E6415" t="s">
        <v>65</v>
      </c>
    </row>
    <row r="6416" spans="1:5" x14ac:dyDescent="0.3">
      <c r="A6416" t="s">
        <v>2090</v>
      </c>
      <c r="B6416" t="s">
        <v>132</v>
      </c>
      <c r="C6416">
        <v>0.89720199762893305</v>
      </c>
      <c r="D6416" t="s">
        <v>2480</v>
      </c>
      <c r="E6416" t="s">
        <v>65</v>
      </c>
    </row>
    <row r="6417" spans="1:5" x14ac:dyDescent="0.3">
      <c r="A6417" t="s">
        <v>2212</v>
      </c>
      <c r="B6417" t="s">
        <v>2481</v>
      </c>
      <c r="C6417">
        <v>0.89726099417632099</v>
      </c>
      <c r="D6417" t="s">
        <v>2480</v>
      </c>
      <c r="E6417" t="s">
        <v>65</v>
      </c>
    </row>
    <row r="6418" spans="1:5" x14ac:dyDescent="0.3">
      <c r="A6418" t="s">
        <v>1983</v>
      </c>
      <c r="B6418" t="s">
        <v>132</v>
      </c>
      <c r="C6418">
        <v>0.89751945006407596</v>
      </c>
      <c r="D6418" t="s">
        <v>2480</v>
      </c>
      <c r="E6418" t="s">
        <v>65</v>
      </c>
    </row>
    <row r="6419" spans="1:5" x14ac:dyDescent="0.3">
      <c r="A6419" t="s">
        <v>1293</v>
      </c>
      <c r="B6419" t="s">
        <v>132</v>
      </c>
      <c r="C6419">
        <v>0.89761982625909198</v>
      </c>
      <c r="D6419" t="s">
        <v>2480</v>
      </c>
      <c r="E6419" t="s">
        <v>65</v>
      </c>
    </row>
    <row r="6420" spans="1:5" x14ac:dyDescent="0.3">
      <c r="A6420" t="s">
        <v>1969</v>
      </c>
      <c r="B6420" t="s">
        <v>132</v>
      </c>
      <c r="C6420">
        <v>0.89813897789532704</v>
      </c>
      <c r="D6420" t="s">
        <v>2480</v>
      </c>
      <c r="E6420" t="s">
        <v>65</v>
      </c>
    </row>
    <row r="6421" spans="1:5" x14ac:dyDescent="0.3">
      <c r="A6421" t="s">
        <v>1951</v>
      </c>
      <c r="B6421" t="s">
        <v>2481</v>
      </c>
      <c r="C6421">
        <v>0.89824730572384415</v>
      </c>
      <c r="D6421" t="s">
        <v>2480</v>
      </c>
      <c r="E6421" t="s">
        <v>65</v>
      </c>
    </row>
    <row r="6422" spans="1:5" x14ac:dyDescent="0.3">
      <c r="A6422" t="s">
        <v>611</v>
      </c>
      <c r="B6422" t="s">
        <v>66</v>
      </c>
      <c r="C6422">
        <v>0.89847346563098696</v>
      </c>
      <c r="D6422" t="s">
        <v>2480</v>
      </c>
      <c r="E6422" t="s">
        <v>65</v>
      </c>
    </row>
    <row r="6423" spans="1:5" x14ac:dyDescent="0.3">
      <c r="A6423" t="s">
        <v>2162</v>
      </c>
      <c r="B6423" t="s">
        <v>132</v>
      </c>
      <c r="C6423">
        <v>0.89849069131183101</v>
      </c>
      <c r="D6423" t="s">
        <v>2480</v>
      </c>
      <c r="E6423" t="s">
        <v>65</v>
      </c>
    </row>
    <row r="6424" spans="1:5" x14ac:dyDescent="0.3">
      <c r="A6424" t="s">
        <v>2374</v>
      </c>
      <c r="B6424" t="s">
        <v>132</v>
      </c>
      <c r="C6424">
        <v>0.89876412531693795</v>
      </c>
      <c r="D6424" t="s">
        <v>2480</v>
      </c>
      <c r="E6424" t="s">
        <v>65</v>
      </c>
    </row>
    <row r="6425" spans="1:5" x14ac:dyDescent="0.3">
      <c r="A6425" t="s">
        <v>609</v>
      </c>
      <c r="B6425" t="s">
        <v>113</v>
      </c>
      <c r="C6425">
        <v>0.89879528040954904</v>
      </c>
      <c r="D6425" t="s">
        <v>2480</v>
      </c>
      <c r="E6425" t="s">
        <v>65</v>
      </c>
    </row>
    <row r="6426" spans="1:5" x14ac:dyDescent="0.3">
      <c r="A6426" t="s">
        <v>1444</v>
      </c>
      <c r="B6426" t="s">
        <v>113</v>
      </c>
      <c r="C6426">
        <v>0.8988042281306956</v>
      </c>
      <c r="D6426" t="s">
        <v>2480</v>
      </c>
      <c r="E6426" t="s">
        <v>65</v>
      </c>
    </row>
    <row r="6427" spans="1:5" x14ac:dyDescent="0.3">
      <c r="A6427" t="s">
        <v>1297</v>
      </c>
      <c r="B6427" t="s">
        <v>113</v>
      </c>
      <c r="C6427">
        <v>0.89891840730523187</v>
      </c>
      <c r="D6427" t="s">
        <v>2480</v>
      </c>
      <c r="E6427" t="s">
        <v>65</v>
      </c>
    </row>
    <row r="6428" spans="1:5" x14ac:dyDescent="0.3">
      <c r="A6428" t="s">
        <v>753</v>
      </c>
      <c r="B6428" t="s">
        <v>66</v>
      </c>
      <c r="C6428">
        <v>0.89893857213468897</v>
      </c>
      <c r="D6428" t="s">
        <v>2480</v>
      </c>
      <c r="E6428" t="s">
        <v>65</v>
      </c>
    </row>
    <row r="6429" spans="1:5" x14ac:dyDescent="0.3">
      <c r="A6429" t="s">
        <v>1970</v>
      </c>
      <c r="B6429" t="s">
        <v>132</v>
      </c>
      <c r="C6429">
        <v>0.89904802443381204</v>
      </c>
      <c r="D6429" t="s">
        <v>2480</v>
      </c>
      <c r="E6429" t="s">
        <v>65</v>
      </c>
    </row>
    <row r="6430" spans="1:5" x14ac:dyDescent="0.3">
      <c r="A6430" t="s">
        <v>928</v>
      </c>
      <c r="B6430" t="s">
        <v>66</v>
      </c>
      <c r="C6430">
        <v>0.899075181846549</v>
      </c>
      <c r="D6430" t="s">
        <v>2480</v>
      </c>
      <c r="E6430" t="s">
        <v>65</v>
      </c>
    </row>
    <row r="6431" spans="1:5" x14ac:dyDescent="0.3">
      <c r="A6431" t="s">
        <v>1369</v>
      </c>
      <c r="B6431" t="s">
        <v>132</v>
      </c>
      <c r="C6431">
        <v>0.89907927826386103</v>
      </c>
      <c r="D6431" t="s">
        <v>2480</v>
      </c>
      <c r="E6431" t="s">
        <v>65</v>
      </c>
    </row>
    <row r="6432" spans="1:5" x14ac:dyDescent="0.3">
      <c r="A6432" t="s">
        <v>325</v>
      </c>
      <c r="B6432" t="s">
        <v>2481</v>
      </c>
      <c r="C6432">
        <v>0.89911392409553015</v>
      </c>
      <c r="D6432" t="s">
        <v>2480</v>
      </c>
      <c r="E6432" t="s">
        <v>65</v>
      </c>
    </row>
    <row r="6433" spans="1:5" x14ac:dyDescent="0.3">
      <c r="A6433" t="s">
        <v>2131</v>
      </c>
      <c r="B6433" t="s">
        <v>132</v>
      </c>
      <c r="C6433">
        <v>0.89913693127096395</v>
      </c>
      <c r="D6433" t="s">
        <v>2480</v>
      </c>
      <c r="E6433" t="s">
        <v>65</v>
      </c>
    </row>
    <row r="6434" spans="1:5" x14ac:dyDescent="0.3">
      <c r="A6434" t="s">
        <v>719</v>
      </c>
      <c r="B6434" t="s">
        <v>2481</v>
      </c>
      <c r="C6434">
        <v>0.89922621989970708</v>
      </c>
      <c r="D6434" t="s">
        <v>2480</v>
      </c>
      <c r="E6434" t="s">
        <v>65</v>
      </c>
    </row>
    <row r="6435" spans="1:5" x14ac:dyDescent="0.3">
      <c r="A6435" t="s">
        <v>1826</v>
      </c>
      <c r="B6435" t="s">
        <v>2481</v>
      </c>
      <c r="C6435">
        <v>0.89930300608685099</v>
      </c>
      <c r="D6435" t="s">
        <v>2480</v>
      </c>
      <c r="E6435" t="s">
        <v>65</v>
      </c>
    </row>
    <row r="6436" spans="1:5" x14ac:dyDescent="0.3">
      <c r="A6436" t="s">
        <v>1363</v>
      </c>
      <c r="B6436" t="s">
        <v>113</v>
      </c>
      <c r="C6436">
        <v>0.89939755534017929</v>
      </c>
      <c r="D6436" t="s">
        <v>2480</v>
      </c>
      <c r="E6436" t="s">
        <v>65</v>
      </c>
    </row>
    <row r="6437" spans="1:5" x14ac:dyDescent="0.3">
      <c r="A6437" t="s">
        <v>971</v>
      </c>
      <c r="B6437" t="s">
        <v>2481</v>
      </c>
      <c r="C6437">
        <v>0.89944531060403177</v>
      </c>
      <c r="D6437" t="s">
        <v>2480</v>
      </c>
      <c r="E6437" t="s">
        <v>65</v>
      </c>
    </row>
    <row r="6438" spans="1:5" x14ac:dyDescent="0.3">
      <c r="A6438" t="s">
        <v>939</v>
      </c>
      <c r="B6438" t="s">
        <v>2481</v>
      </c>
      <c r="C6438">
        <v>0.89975711244369627</v>
      </c>
      <c r="D6438" t="s">
        <v>2480</v>
      </c>
      <c r="E6438" t="s">
        <v>65</v>
      </c>
    </row>
    <row r="6439" spans="1:5" x14ac:dyDescent="0.3">
      <c r="A6439" t="s">
        <v>1432</v>
      </c>
      <c r="B6439" t="s">
        <v>132</v>
      </c>
      <c r="C6439">
        <v>0.89976510289275502</v>
      </c>
      <c r="D6439" t="s">
        <v>2480</v>
      </c>
      <c r="E6439" t="s">
        <v>65</v>
      </c>
    </row>
    <row r="6440" spans="1:5" x14ac:dyDescent="0.3">
      <c r="A6440" t="s">
        <v>1185</v>
      </c>
      <c r="B6440" t="s">
        <v>113</v>
      </c>
      <c r="C6440">
        <v>0.89981152438781864</v>
      </c>
      <c r="D6440" t="s">
        <v>2480</v>
      </c>
      <c r="E6440" t="s">
        <v>65</v>
      </c>
    </row>
    <row r="6441" spans="1:5" x14ac:dyDescent="0.3">
      <c r="A6441" t="s">
        <v>1548</v>
      </c>
      <c r="B6441" t="s">
        <v>113</v>
      </c>
      <c r="C6441">
        <v>0.89984486477138903</v>
      </c>
      <c r="D6441" t="s">
        <v>2480</v>
      </c>
      <c r="E6441" t="s">
        <v>65</v>
      </c>
    </row>
    <row r="6442" spans="1:5" x14ac:dyDescent="0.3">
      <c r="A6442" t="s">
        <v>511</v>
      </c>
      <c r="B6442" t="s">
        <v>113</v>
      </c>
      <c r="C6442">
        <v>0.9002897635699465</v>
      </c>
      <c r="D6442" t="s">
        <v>2480</v>
      </c>
      <c r="E6442" t="s">
        <v>65</v>
      </c>
    </row>
    <row r="6443" spans="1:5" x14ac:dyDescent="0.3">
      <c r="A6443" t="s">
        <v>2246</v>
      </c>
      <c r="B6443" t="s">
        <v>132</v>
      </c>
      <c r="C6443">
        <v>0.90032468879447003</v>
      </c>
      <c r="D6443" t="s">
        <v>2480</v>
      </c>
      <c r="E6443" t="s">
        <v>65</v>
      </c>
    </row>
    <row r="6444" spans="1:5" x14ac:dyDescent="0.3">
      <c r="A6444" t="s">
        <v>1349</v>
      </c>
      <c r="B6444" t="s">
        <v>132</v>
      </c>
      <c r="C6444">
        <v>0.90046033328040098</v>
      </c>
      <c r="D6444" t="s">
        <v>2480</v>
      </c>
      <c r="E6444" t="s">
        <v>65</v>
      </c>
    </row>
    <row r="6445" spans="1:5" x14ac:dyDescent="0.3">
      <c r="A6445" t="s">
        <v>1889</v>
      </c>
      <c r="B6445" t="s">
        <v>2481</v>
      </c>
      <c r="C6445">
        <v>0.90047344489971493</v>
      </c>
      <c r="D6445" t="s">
        <v>2480</v>
      </c>
      <c r="E6445" t="s">
        <v>65</v>
      </c>
    </row>
    <row r="6446" spans="1:5" x14ac:dyDescent="0.3">
      <c r="A6446" t="s">
        <v>812</v>
      </c>
      <c r="B6446" t="s">
        <v>132</v>
      </c>
      <c r="C6446">
        <v>0.90064823183310605</v>
      </c>
      <c r="D6446" t="s">
        <v>2480</v>
      </c>
      <c r="E6446" t="s">
        <v>65</v>
      </c>
    </row>
    <row r="6447" spans="1:5" x14ac:dyDescent="0.3">
      <c r="A6447" t="s">
        <v>831</v>
      </c>
      <c r="B6447" t="s">
        <v>113</v>
      </c>
      <c r="C6447">
        <v>0.90067962412127744</v>
      </c>
      <c r="D6447" t="s">
        <v>2480</v>
      </c>
      <c r="E6447" t="s">
        <v>65</v>
      </c>
    </row>
    <row r="6448" spans="1:5" x14ac:dyDescent="0.3">
      <c r="A6448" t="s">
        <v>1616</v>
      </c>
      <c r="B6448" t="s">
        <v>113</v>
      </c>
      <c r="C6448">
        <v>0.90070663736690615</v>
      </c>
      <c r="D6448" t="s">
        <v>2480</v>
      </c>
      <c r="E6448" t="s">
        <v>65</v>
      </c>
    </row>
    <row r="6449" spans="1:5" x14ac:dyDescent="0.3">
      <c r="A6449" t="s">
        <v>966</v>
      </c>
      <c r="B6449" t="s">
        <v>132</v>
      </c>
      <c r="C6449">
        <v>0.90106358468030701</v>
      </c>
      <c r="D6449" t="s">
        <v>2480</v>
      </c>
      <c r="E6449" t="s">
        <v>65</v>
      </c>
    </row>
    <row r="6450" spans="1:5" x14ac:dyDescent="0.3">
      <c r="A6450" t="s">
        <v>2395</v>
      </c>
      <c r="B6450" t="s">
        <v>132</v>
      </c>
      <c r="C6450">
        <v>0.90112972092750698</v>
      </c>
      <c r="D6450" t="s">
        <v>2480</v>
      </c>
      <c r="E6450" t="s">
        <v>65</v>
      </c>
    </row>
    <row r="6451" spans="1:5" x14ac:dyDescent="0.3">
      <c r="A6451" t="s">
        <v>1190</v>
      </c>
      <c r="B6451" t="s">
        <v>132</v>
      </c>
      <c r="C6451">
        <v>0.90153421955900204</v>
      </c>
      <c r="D6451" t="s">
        <v>2480</v>
      </c>
      <c r="E6451" t="s">
        <v>65</v>
      </c>
    </row>
    <row r="6452" spans="1:5" x14ac:dyDescent="0.3">
      <c r="A6452" t="s">
        <v>943</v>
      </c>
      <c r="B6452" t="s">
        <v>113</v>
      </c>
      <c r="C6452">
        <v>0.90178943649273291</v>
      </c>
      <c r="D6452" t="s">
        <v>2480</v>
      </c>
      <c r="E6452" t="s">
        <v>65</v>
      </c>
    </row>
    <row r="6453" spans="1:5" x14ac:dyDescent="0.3">
      <c r="A6453" t="s">
        <v>1188</v>
      </c>
      <c r="B6453" t="s">
        <v>132</v>
      </c>
      <c r="C6453">
        <v>0.90184369742215298</v>
      </c>
      <c r="D6453" t="s">
        <v>2480</v>
      </c>
      <c r="E6453" t="s">
        <v>65</v>
      </c>
    </row>
    <row r="6454" spans="1:5" x14ac:dyDescent="0.3">
      <c r="A6454" t="s">
        <v>1550</v>
      </c>
      <c r="B6454" t="s">
        <v>113</v>
      </c>
      <c r="C6454">
        <v>0.9020147524046459</v>
      </c>
      <c r="D6454" t="s">
        <v>2480</v>
      </c>
      <c r="E6454" t="s">
        <v>65</v>
      </c>
    </row>
    <row r="6455" spans="1:5" x14ac:dyDescent="0.3">
      <c r="A6455" t="s">
        <v>1226</v>
      </c>
      <c r="B6455" t="s">
        <v>113</v>
      </c>
      <c r="C6455">
        <v>0.90205630573565299</v>
      </c>
      <c r="D6455" t="s">
        <v>2480</v>
      </c>
      <c r="E6455" t="s">
        <v>65</v>
      </c>
    </row>
    <row r="6456" spans="1:5" x14ac:dyDescent="0.3">
      <c r="A6456" t="s">
        <v>891</v>
      </c>
      <c r="B6456" t="s">
        <v>66</v>
      </c>
      <c r="C6456">
        <v>0.90214305973472098</v>
      </c>
      <c r="D6456" t="s">
        <v>2480</v>
      </c>
      <c r="E6456" t="s">
        <v>65</v>
      </c>
    </row>
    <row r="6457" spans="1:5" x14ac:dyDescent="0.3">
      <c r="A6457" t="s">
        <v>2130</v>
      </c>
      <c r="B6457" t="s">
        <v>132</v>
      </c>
      <c r="C6457">
        <v>0.902188743349708</v>
      </c>
      <c r="D6457" t="s">
        <v>2480</v>
      </c>
      <c r="E6457" t="s">
        <v>65</v>
      </c>
    </row>
    <row r="6458" spans="1:5" x14ac:dyDescent="0.3">
      <c r="A6458" t="s">
        <v>2316</v>
      </c>
      <c r="B6458" t="s">
        <v>132</v>
      </c>
      <c r="C6458">
        <v>0.90235281829894098</v>
      </c>
      <c r="D6458" t="s">
        <v>2480</v>
      </c>
      <c r="E6458" t="s">
        <v>65</v>
      </c>
    </row>
    <row r="6459" spans="1:5" x14ac:dyDescent="0.3">
      <c r="A6459" t="s">
        <v>588</v>
      </c>
      <c r="B6459" t="s">
        <v>66</v>
      </c>
      <c r="C6459">
        <v>0.90274366744550505</v>
      </c>
      <c r="D6459" t="s">
        <v>2480</v>
      </c>
      <c r="E6459" t="s">
        <v>65</v>
      </c>
    </row>
    <row r="6460" spans="1:5" x14ac:dyDescent="0.3">
      <c r="A6460" t="s">
        <v>1014</v>
      </c>
      <c r="B6460" t="s">
        <v>132</v>
      </c>
      <c r="C6460">
        <v>0.90274480921230305</v>
      </c>
      <c r="D6460" t="s">
        <v>2480</v>
      </c>
      <c r="E6460" t="s">
        <v>65</v>
      </c>
    </row>
    <row r="6461" spans="1:5" x14ac:dyDescent="0.3">
      <c r="A6461" t="s">
        <v>1775</v>
      </c>
      <c r="B6461" t="s">
        <v>132</v>
      </c>
      <c r="C6461">
        <v>0.90286677979024499</v>
      </c>
      <c r="D6461" t="s">
        <v>2480</v>
      </c>
      <c r="E6461" t="s">
        <v>65</v>
      </c>
    </row>
    <row r="6462" spans="1:5" x14ac:dyDescent="0.3">
      <c r="A6462" t="s">
        <v>1994</v>
      </c>
      <c r="B6462" t="s">
        <v>132</v>
      </c>
      <c r="C6462">
        <v>0.90289996409071605</v>
      </c>
      <c r="D6462" t="s">
        <v>2480</v>
      </c>
      <c r="E6462" t="s">
        <v>65</v>
      </c>
    </row>
    <row r="6463" spans="1:5" x14ac:dyDescent="0.3">
      <c r="A6463" t="s">
        <v>499</v>
      </c>
      <c r="B6463" t="s">
        <v>132</v>
      </c>
      <c r="C6463">
        <v>0.90294696744380898</v>
      </c>
      <c r="D6463" t="s">
        <v>2480</v>
      </c>
      <c r="E6463" t="s">
        <v>65</v>
      </c>
    </row>
    <row r="6464" spans="1:5" x14ac:dyDescent="0.3">
      <c r="A6464" t="s">
        <v>921</v>
      </c>
      <c r="B6464" t="s">
        <v>132</v>
      </c>
      <c r="C6464">
        <v>0.90303389023102598</v>
      </c>
      <c r="D6464" t="s">
        <v>2480</v>
      </c>
      <c r="E6464" t="s">
        <v>65</v>
      </c>
    </row>
    <row r="6465" spans="1:5" x14ac:dyDescent="0.3">
      <c r="A6465" t="s">
        <v>1009</v>
      </c>
      <c r="B6465" t="s">
        <v>66</v>
      </c>
      <c r="C6465">
        <v>0.90331199752496205</v>
      </c>
      <c r="D6465" t="s">
        <v>2480</v>
      </c>
      <c r="E6465" t="s">
        <v>65</v>
      </c>
    </row>
    <row r="6466" spans="1:5" x14ac:dyDescent="0.3">
      <c r="A6466" t="s">
        <v>1877</v>
      </c>
      <c r="B6466" t="s">
        <v>132</v>
      </c>
      <c r="C6466">
        <v>0.90333604529637201</v>
      </c>
      <c r="D6466" t="s">
        <v>2480</v>
      </c>
      <c r="E6466" t="s">
        <v>65</v>
      </c>
    </row>
    <row r="6467" spans="1:5" x14ac:dyDescent="0.3">
      <c r="A6467" t="s">
        <v>2361</v>
      </c>
      <c r="B6467" t="s">
        <v>132</v>
      </c>
      <c r="C6467">
        <v>0.90342114029561704</v>
      </c>
      <c r="D6467" t="s">
        <v>2480</v>
      </c>
      <c r="E6467" t="s">
        <v>65</v>
      </c>
    </row>
    <row r="6468" spans="1:5" x14ac:dyDescent="0.3">
      <c r="A6468" t="s">
        <v>621</v>
      </c>
      <c r="B6468" t="s">
        <v>66</v>
      </c>
      <c r="C6468">
        <v>0.90390117263891001</v>
      </c>
      <c r="D6468" t="s">
        <v>2480</v>
      </c>
      <c r="E6468" t="s">
        <v>65</v>
      </c>
    </row>
    <row r="6469" spans="1:5" x14ac:dyDescent="0.3">
      <c r="A6469" t="s">
        <v>835</v>
      </c>
      <c r="B6469" t="s">
        <v>2481</v>
      </c>
      <c r="C6469">
        <v>0.90394102334701099</v>
      </c>
      <c r="D6469" t="s">
        <v>2480</v>
      </c>
      <c r="E6469" t="s">
        <v>65</v>
      </c>
    </row>
    <row r="6470" spans="1:5" x14ac:dyDescent="0.3">
      <c r="A6470" t="s">
        <v>1426</v>
      </c>
      <c r="B6470" t="s">
        <v>132</v>
      </c>
      <c r="C6470">
        <v>0.90399381658752498</v>
      </c>
      <c r="D6470" t="s">
        <v>2480</v>
      </c>
      <c r="E6470" t="s">
        <v>65</v>
      </c>
    </row>
    <row r="6471" spans="1:5" x14ac:dyDescent="0.3">
      <c r="A6471" t="s">
        <v>2184</v>
      </c>
      <c r="B6471" t="s">
        <v>132</v>
      </c>
      <c r="C6471">
        <v>0.90402166803489803</v>
      </c>
      <c r="D6471" t="s">
        <v>2480</v>
      </c>
      <c r="E6471" t="s">
        <v>65</v>
      </c>
    </row>
    <row r="6472" spans="1:5" x14ac:dyDescent="0.3">
      <c r="A6472" t="s">
        <v>1606</v>
      </c>
      <c r="B6472" t="s">
        <v>113</v>
      </c>
      <c r="C6472">
        <v>0.904026921278548</v>
      </c>
      <c r="D6472" t="s">
        <v>2480</v>
      </c>
      <c r="E6472" t="s">
        <v>65</v>
      </c>
    </row>
    <row r="6473" spans="1:5" x14ac:dyDescent="0.3">
      <c r="A6473" t="s">
        <v>1965</v>
      </c>
      <c r="B6473" t="s">
        <v>132</v>
      </c>
      <c r="C6473">
        <v>0.90411104649444696</v>
      </c>
      <c r="D6473" t="s">
        <v>2480</v>
      </c>
      <c r="E6473" t="s">
        <v>65</v>
      </c>
    </row>
    <row r="6474" spans="1:5" x14ac:dyDescent="0.3">
      <c r="A6474" t="s">
        <v>1705</v>
      </c>
      <c r="B6474" t="s">
        <v>132</v>
      </c>
      <c r="C6474">
        <v>0.90429894015480095</v>
      </c>
      <c r="D6474" t="s">
        <v>2480</v>
      </c>
      <c r="E6474" t="s">
        <v>65</v>
      </c>
    </row>
    <row r="6475" spans="1:5" x14ac:dyDescent="0.3">
      <c r="A6475" t="s">
        <v>2279</v>
      </c>
      <c r="B6475" t="s">
        <v>2481</v>
      </c>
      <c r="C6475">
        <v>0.90447236288832999</v>
      </c>
      <c r="D6475" t="s">
        <v>2480</v>
      </c>
      <c r="E6475" t="s">
        <v>65</v>
      </c>
    </row>
    <row r="6476" spans="1:5" x14ac:dyDescent="0.3">
      <c r="A6476" t="s">
        <v>769</v>
      </c>
      <c r="B6476" t="s">
        <v>132</v>
      </c>
      <c r="C6476">
        <v>0.90471461262842101</v>
      </c>
      <c r="D6476" t="s">
        <v>2480</v>
      </c>
      <c r="E6476" t="s">
        <v>65</v>
      </c>
    </row>
    <row r="6477" spans="1:5" x14ac:dyDescent="0.3">
      <c r="A6477" t="s">
        <v>1003</v>
      </c>
      <c r="B6477" t="s">
        <v>2481</v>
      </c>
      <c r="C6477">
        <v>0.90482485586089834</v>
      </c>
      <c r="D6477" t="s">
        <v>2480</v>
      </c>
      <c r="E6477" t="s">
        <v>65</v>
      </c>
    </row>
    <row r="6478" spans="1:5" x14ac:dyDescent="0.3">
      <c r="A6478" t="s">
        <v>1223</v>
      </c>
      <c r="B6478" t="s">
        <v>113</v>
      </c>
      <c r="C6478">
        <v>0.904973480747576</v>
      </c>
      <c r="D6478" t="s">
        <v>2480</v>
      </c>
      <c r="E6478" t="s">
        <v>65</v>
      </c>
    </row>
    <row r="6479" spans="1:5" x14ac:dyDescent="0.3">
      <c r="A6479" t="s">
        <v>545</v>
      </c>
      <c r="B6479" t="s">
        <v>113</v>
      </c>
      <c r="C6479">
        <v>0.90509612230301484</v>
      </c>
      <c r="D6479" t="s">
        <v>2480</v>
      </c>
      <c r="E6479" t="s">
        <v>65</v>
      </c>
    </row>
    <row r="6480" spans="1:5" x14ac:dyDescent="0.3">
      <c r="A6480" t="s">
        <v>1974</v>
      </c>
      <c r="B6480" t="s">
        <v>132</v>
      </c>
      <c r="C6480">
        <v>0.90530375884724401</v>
      </c>
      <c r="D6480" t="s">
        <v>2480</v>
      </c>
      <c r="E6480" t="s">
        <v>65</v>
      </c>
    </row>
    <row r="6481" spans="1:5" x14ac:dyDescent="0.3">
      <c r="A6481" t="s">
        <v>1335</v>
      </c>
      <c r="B6481" t="s">
        <v>132</v>
      </c>
      <c r="C6481">
        <v>0.90557411384000597</v>
      </c>
      <c r="D6481" t="s">
        <v>2480</v>
      </c>
      <c r="E6481" t="s">
        <v>65</v>
      </c>
    </row>
    <row r="6482" spans="1:5" x14ac:dyDescent="0.3">
      <c r="A6482" t="s">
        <v>1554</v>
      </c>
      <c r="B6482" t="s">
        <v>113</v>
      </c>
      <c r="C6482">
        <v>0.90575336052336597</v>
      </c>
      <c r="D6482" t="s">
        <v>2480</v>
      </c>
      <c r="E6482" t="s">
        <v>65</v>
      </c>
    </row>
    <row r="6483" spans="1:5" x14ac:dyDescent="0.3">
      <c r="A6483" t="s">
        <v>409</v>
      </c>
      <c r="B6483" t="s">
        <v>66</v>
      </c>
      <c r="C6483">
        <v>0.90584893192391003</v>
      </c>
      <c r="D6483" t="s">
        <v>2480</v>
      </c>
      <c r="E6483" t="s">
        <v>65</v>
      </c>
    </row>
    <row r="6484" spans="1:5" x14ac:dyDescent="0.3">
      <c r="A6484" t="s">
        <v>1048</v>
      </c>
      <c r="B6484" t="s">
        <v>66</v>
      </c>
      <c r="C6484">
        <v>0.90591833181558101</v>
      </c>
      <c r="D6484" t="s">
        <v>2480</v>
      </c>
      <c r="E6484" t="s">
        <v>65</v>
      </c>
    </row>
    <row r="6485" spans="1:5" x14ac:dyDescent="0.3">
      <c r="A6485" t="s">
        <v>539</v>
      </c>
      <c r="B6485" t="s">
        <v>113</v>
      </c>
      <c r="C6485">
        <v>0.90594558898901889</v>
      </c>
      <c r="D6485" t="s">
        <v>2480</v>
      </c>
      <c r="E6485" t="s">
        <v>65</v>
      </c>
    </row>
    <row r="6486" spans="1:5" x14ac:dyDescent="0.3">
      <c r="A6486" t="s">
        <v>884</v>
      </c>
      <c r="B6486" t="s">
        <v>113</v>
      </c>
      <c r="C6486">
        <v>0.90601661425758262</v>
      </c>
      <c r="D6486" t="s">
        <v>2480</v>
      </c>
      <c r="E6486" t="s">
        <v>65</v>
      </c>
    </row>
    <row r="6487" spans="1:5" x14ac:dyDescent="0.3">
      <c r="A6487" t="s">
        <v>1609</v>
      </c>
      <c r="B6487" t="s">
        <v>113</v>
      </c>
      <c r="C6487">
        <v>0.90615296460913497</v>
      </c>
      <c r="D6487" t="s">
        <v>2480</v>
      </c>
      <c r="E6487" t="s">
        <v>65</v>
      </c>
    </row>
    <row r="6488" spans="1:5" x14ac:dyDescent="0.3">
      <c r="A6488" t="s">
        <v>1366</v>
      </c>
      <c r="B6488" t="s">
        <v>132</v>
      </c>
      <c r="C6488">
        <v>0.90646837297802896</v>
      </c>
      <c r="D6488" t="s">
        <v>2480</v>
      </c>
      <c r="E6488" t="s">
        <v>65</v>
      </c>
    </row>
    <row r="6489" spans="1:5" x14ac:dyDescent="0.3">
      <c r="A6489" t="s">
        <v>1375</v>
      </c>
      <c r="B6489" t="s">
        <v>113</v>
      </c>
      <c r="C6489">
        <v>0.90668337713378699</v>
      </c>
      <c r="D6489" t="s">
        <v>2480</v>
      </c>
      <c r="E6489" t="s">
        <v>65</v>
      </c>
    </row>
    <row r="6490" spans="1:5" x14ac:dyDescent="0.3">
      <c r="A6490" t="s">
        <v>561</v>
      </c>
      <c r="B6490" t="s">
        <v>132</v>
      </c>
      <c r="C6490">
        <v>0.90677059623402001</v>
      </c>
      <c r="D6490" t="s">
        <v>2480</v>
      </c>
      <c r="E6490" t="s">
        <v>65</v>
      </c>
    </row>
    <row r="6491" spans="1:5" x14ac:dyDescent="0.3">
      <c r="A6491" t="s">
        <v>1456</v>
      </c>
      <c r="B6491" t="s">
        <v>113</v>
      </c>
      <c r="C6491">
        <v>0.90699332953435896</v>
      </c>
      <c r="D6491" t="s">
        <v>2480</v>
      </c>
      <c r="E6491" t="s">
        <v>65</v>
      </c>
    </row>
    <row r="6492" spans="1:5" x14ac:dyDescent="0.3">
      <c r="A6492" t="s">
        <v>1934</v>
      </c>
      <c r="B6492" t="s">
        <v>132</v>
      </c>
      <c r="C6492">
        <v>0.90711976487091805</v>
      </c>
      <c r="D6492" t="s">
        <v>2480</v>
      </c>
      <c r="E6492" t="s">
        <v>65</v>
      </c>
    </row>
    <row r="6493" spans="1:5" x14ac:dyDescent="0.3">
      <c r="A6493" t="s">
        <v>2032</v>
      </c>
      <c r="B6493" t="s">
        <v>2481</v>
      </c>
      <c r="C6493">
        <v>0.90717654523699698</v>
      </c>
      <c r="D6493" t="s">
        <v>2480</v>
      </c>
      <c r="E6493" t="s">
        <v>65</v>
      </c>
    </row>
    <row r="6494" spans="1:5" x14ac:dyDescent="0.3">
      <c r="A6494" t="s">
        <v>1698</v>
      </c>
      <c r="B6494" t="s">
        <v>132</v>
      </c>
      <c r="C6494">
        <v>0.907202865467862</v>
      </c>
      <c r="D6494" t="s">
        <v>2480</v>
      </c>
      <c r="E6494" t="s">
        <v>65</v>
      </c>
    </row>
    <row r="6495" spans="1:5" x14ac:dyDescent="0.3">
      <c r="A6495" t="s">
        <v>1464</v>
      </c>
      <c r="B6495" t="s">
        <v>113</v>
      </c>
      <c r="C6495">
        <v>0.90724021938831334</v>
      </c>
      <c r="D6495" t="s">
        <v>2480</v>
      </c>
      <c r="E6495" t="s">
        <v>65</v>
      </c>
    </row>
    <row r="6496" spans="1:5" x14ac:dyDescent="0.3">
      <c r="A6496" t="s">
        <v>1478</v>
      </c>
      <c r="B6496" t="s">
        <v>113</v>
      </c>
      <c r="C6496">
        <v>0.90731671454442298</v>
      </c>
      <c r="D6496" t="s">
        <v>2480</v>
      </c>
      <c r="E6496" t="s">
        <v>65</v>
      </c>
    </row>
    <row r="6497" spans="1:5" x14ac:dyDescent="0.3">
      <c r="A6497" t="s">
        <v>495</v>
      </c>
      <c r="B6497" t="s">
        <v>2481</v>
      </c>
      <c r="C6497">
        <v>0.90733128439726185</v>
      </c>
      <c r="D6497" t="s">
        <v>2480</v>
      </c>
      <c r="E6497" t="s">
        <v>65</v>
      </c>
    </row>
    <row r="6498" spans="1:5" x14ac:dyDescent="0.3">
      <c r="A6498" t="s">
        <v>1853</v>
      </c>
      <c r="B6498" t="s">
        <v>132</v>
      </c>
      <c r="C6498">
        <v>0.90746762652666202</v>
      </c>
      <c r="D6498" t="s">
        <v>2480</v>
      </c>
      <c r="E6498" t="s">
        <v>65</v>
      </c>
    </row>
    <row r="6499" spans="1:5" x14ac:dyDescent="0.3">
      <c r="A6499" t="s">
        <v>1972</v>
      </c>
      <c r="B6499" t="s">
        <v>132</v>
      </c>
      <c r="C6499">
        <v>0.90755538878382602</v>
      </c>
      <c r="D6499" t="s">
        <v>2480</v>
      </c>
      <c r="E6499" t="s">
        <v>65</v>
      </c>
    </row>
    <row r="6500" spans="1:5" x14ac:dyDescent="0.3">
      <c r="A6500" t="s">
        <v>908</v>
      </c>
      <c r="B6500" t="s">
        <v>113</v>
      </c>
      <c r="C6500">
        <v>0.90762909732340991</v>
      </c>
      <c r="D6500" t="s">
        <v>2480</v>
      </c>
      <c r="E6500" t="s">
        <v>65</v>
      </c>
    </row>
    <row r="6501" spans="1:5" x14ac:dyDescent="0.3">
      <c r="A6501" t="s">
        <v>1225</v>
      </c>
      <c r="B6501" t="s">
        <v>113</v>
      </c>
      <c r="C6501">
        <v>0.90769868719189795</v>
      </c>
      <c r="D6501" t="s">
        <v>2480</v>
      </c>
      <c r="E6501" t="s">
        <v>65</v>
      </c>
    </row>
    <row r="6502" spans="1:5" x14ac:dyDescent="0.3">
      <c r="A6502" t="s">
        <v>1927</v>
      </c>
      <c r="B6502" t="s">
        <v>132</v>
      </c>
      <c r="C6502">
        <v>0.90779349875861004</v>
      </c>
      <c r="D6502" t="s">
        <v>2480</v>
      </c>
      <c r="E6502" t="s">
        <v>65</v>
      </c>
    </row>
    <row r="6503" spans="1:5" x14ac:dyDescent="0.3">
      <c r="A6503" t="s">
        <v>1252</v>
      </c>
      <c r="B6503" t="s">
        <v>113</v>
      </c>
      <c r="C6503">
        <v>0.90782733606462296</v>
      </c>
      <c r="D6503" t="s">
        <v>2480</v>
      </c>
      <c r="E6503" t="s">
        <v>65</v>
      </c>
    </row>
    <row r="6504" spans="1:5" x14ac:dyDescent="0.3">
      <c r="A6504" t="s">
        <v>778</v>
      </c>
      <c r="B6504" t="s">
        <v>2481</v>
      </c>
      <c r="C6504">
        <v>0.90789083647838698</v>
      </c>
      <c r="D6504" t="s">
        <v>2480</v>
      </c>
      <c r="E6504" t="s">
        <v>65</v>
      </c>
    </row>
    <row r="6505" spans="1:5" x14ac:dyDescent="0.3">
      <c r="A6505" t="s">
        <v>2133</v>
      </c>
      <c r="B6505" t="s">
        <v>132</v>
      </c>
      <c r="C6505">
        <v>0.90793623289154501</v>
      </c>
      <c r="D6505" t="s">
        <v>2480</v>
      </c>
      <c r="E6505" t="s">
        <v>65</v>
      </c>
    </row>
    <row r="6506" spans="1:5" x14ac:dyDescent="0.3">
      <c r="A6506" t="s">
        <v>2141</v>
      </c>
      <c r="B6506" t="s">
        <v>132</v>
      </c>
      <c r="C6506">
        <v>0.90820188481274899</v>
      </c>
      <c r="D6506" t="s">
        <v>2480</v>
      </c>
      <c r="E6506" t="s">
        <v>65</v>
      </c>
    </row>
    <row r="6507" spans="1:5" x14ac:dyDescent="0.3">
      <c r="A6507" t="s">
        <v>1595</v>
      </c>
      <c r="B6507" t="s">
        <v>113</v>
      </c>
      <c r="C6507">
        <v>0.90867857153021703</v>
      </c>
      <c r="D6507" t="s">
        <v>2480</v>
      </c>
      <c r="E6507" t="s">
        <v>65</v>
      </c>
    </row>
    <row r="6508" spans="1:5" x14ac:dyDescent="0.3">
      <c r="A6508" t="s">
        <v>1368</v>
      </c>
      <c r="B6508" t="s">
        <v>113</v>
      </c>
      <c r="C6508">
        <v>0.90875807551296595</v>
      </c>
      <c r="D6508" t="s">
        <v>2480</v>
      </c>
      <c r="E6508" t="s">
        <v>65</v>
      </c>
    </row>
    <row r="6509" spans="1:5" x14ac:dyDescent="0.3">
      <c r="A6509" t="s">
        <v>819</v>
      </c>
      <c r="B6509" t="s">
        <v>2481</v>
      </c>
      <c r="C6509">
        <v>0.90879069402265988</v>
      </c>
      <c r="D6509" t="s">
        <v>2480</v>
      </c>
      <c r="E6509" t="s">
        <v>65</v>
      </c>
    </row>
    <row r="6510" spans="1:5" x14ac:dyDescent="0.3">
      <c r="A6510" t="s">
        <v>2187</v>
      </c>
      <c r="B6510" t="s">
        <v>132</v>
      </c>
      <c r="C6510">
        <v>0.90885093457380906</v>
      </c>
      <c r="D6510" t="s">
        <v>2480</v>
      </c>
      <c r="E6510" t="s">
        <v>65</v>
      </c>
    </row>
    <row r="6511" spans="1:5" x14ac:dyDescent="0.3">
      <c r="A6511" t="s">
        <v>1233</v>
      </c>
      <c r="B6511" t="s">
        <v>113</v>
      </c>
      <c r="C6511">
        <v>0.90905584003487305</v>
      </c>
      <c r="D6511" t="s">
        <v>2480</v>
      </c>
      <c r="E6511" t="s">
        <v>65</v>
      </c>
    </row>
    <row r="6512" spans="1:5" x14ac:dyDescent="0.3">
      <c r="A6512" t="s">
        <v>1631</v>
      </c>
      <c r="B6512" t="s">
        <v>113</v>
      </c>
      <c r="C6512">
        <v>0.90913075472052507</v>
      </c>
      <c r="D6512" t="s">
        <v>2480</v>
      </c>
      <c r="E6512" t="s">
        <v>65</v>
      </c>
    </row>
    <row r="6513" spans="1:5" x14ac:dyDescent="0.3">
      <c r="A6513" t="s">
        <v>1681</v>
      </c>
      <c r="B6513" t="s">
        <v>132</v>
      </c>
      <c r="C6513">
        <v>0.90934229214408102</v>
      </c>
      <c r="D6513" t="s">
        <v>2480</v>
      </c>
      <c r="E6513" t="s">
        <v>65</v>
      </c>
    </row>
    <row r="6514" spans="1:5" x14ac:dyDescent="0.3">
      <c r="A6514" t="s">
        <v>1908</v>
      </c>
      <c r="B6514" t="s">
        <v>66</v>
      </c>
      <c r="C6514">
        <v>0.90934396467843903</v>
      </c>
      <c r="D6514" t="s">
        <v>2480</v>
      </c>
      <c r="E6514" t="s">
        <v>65</v>
      </c>
    </row>
    <row r="6515" spans="1:5" x14ac:dyDescent="0.3">
      <c r="A6515" t="s">
        <v>853</v>
      </c>
      <c r="B6515" t="s">
        <v>132</v>
      </c>
      <c r="C6515">
        <v>0.90941616455268004</v>
      </c>
      <c r="D6515" t="s">
        <v>2480</v>
      </c>
      <c r="E6515" t="s">
        <v>65</v>
      </c>
    </row>
    <row r="6516" spans="1:5" x14ac:dyDescent="0.3">
      <c r="A6516" t="s">
        <v>1607</v>
      </c>
      <c r="B6516" t="s">
        <v>113</v>
      </c>
      <c r="C6516">
        <v>0.90951545606005402</v>
      </c>
      <c r="D6516" t="s">
        <v>2480</v>
      </c>
      <c r="E6516" t="s">
        <v>65</v>
      </c>
    </row>
    <row r="6517" spans="1:5" x14ac:dyDescent="0.3">
      <c r="A6517" t="s">
        <v>666</v>
      </c>
      <c r="B6517" t="s">
        <v>132</v>
      </c>
      <c r="C6517">
        <v>0.90969404978384205</v>
      </c>
      <c r="D6517" t="s">
        <v>2480</v>
      </c>
      <c r="E6517" t="s">
        <v>65</v>
      </c>
    </row>
    <row r="6518" spans="1:5" x14ac:dyDescent="0.3">
      <c r="A6518" t="s">
        <v>2135</v>
      </c>
      <c r="B6518" t="s">
        <v>2481</v>
      </c>
      <c r="C6518">
        <v>0.90969821859206801</v>
      </c>
      <c r="D6518" t="s">
        <v>2480</v>
      </c>
      <c r="E6518" t="s">
        <v>65</v>
      </c>
    </row>
    <row r="6519" spans="1:5" x14ac:dyDescent="0.3">
      <c r="A6519" t="s">
        <v>1528</v>
      </c>
      <c r="B6519" t="s">
        <v>132</v>
      </c>
      <c r="C6519">
        <v>0.90990061228335695</v>
      </c>
      <c r="D6519" t="s">
        <v>2480</v>
      </c>
      <c r="E6519" t="s">
        <v>65</v>
      </c>
    </row>
    <row r="6520" spans="1:5" x14ac:dyDescent="0.3">
      <c r="A6520" t="s">
        <v>851</v>
      </c>
      <c r="B6520" t="s">
        <v>132</v>
      </c>
      <c r="C6520">
        <v>0.910037466435901</v>
      </c>
      <c r="D6520" t="s">
        <v>2480</v>
      </c>
      <c r="E6520" t="s">
        <v>65</v>
      </c>
    </row>
    <row r="6521" spans="1:5" x14ac:dyDescent="0.3">
      <c r="A6521" t="s">
        <v>729</v>
      </c>
      <c r="B6521" t="s">
        <v>66</v>
      </c>
      <c r="C6521">
        <v>0.91008773214086303</v>
      </c>
      <c r="D6521" t="s">
        <v>2480</v>
      </c>
      <c r="E6521" t="s">
        <v>65</v>
      </c>
    </row>
    <row r="6522" spans="1:5" x14ac:dyDescent="0.3">
      <c r="A6522" t="s">
        <v>954</v>
      </c>
      <c r="B6522" t="s">
        <v>2481</v>
      </c>
      <c r="C6522">
        <v>0.910143635526519</v>
      </c>
      <c r="D6522" t="s">
        <v>2480</v>
      </c>
      <c r="E6522" t="s">
        <v>65</v>
      </c>
    </row>
    <row r="6523" spans="1:5" x14ac:dyDescent="0.3">
      <c r="A6523" t="s">
        <v>1654</v>
      </c>
      <c r="B6523" t="s">
        <v>132</v>
      </c>
      <c r="C6523">
        <v>0.91051015881592401</v>
      </c>
      <c r="D6523" t="s">
        <v>2480</v>
      </c>
      <c r="E6523" t="s">
        <v>65</v>
      </c>
    </row>
    <row r="6524" spans="1:5" x14ac:dyDescent="0.3">
      <c r="A6524" t="s">
        <v>1603</v>
      </c>
      <c r="B6524" t="s">
        <v>113</v>
      </c>
      <c r="C6524">
        <v>0.91053859064059794</v>
      </c>
      <c r="D6524" t="s">
        <v>2480</v>
      </c>
      <c r="E6524" t="s">
        <v>65</v>
      </c>
    </row>
    <row r="6525" spans="1:5" x14ac:dyDescent="0.3">
      <c r="A6525" t="s">
        <v>1481</v>
      </c>
      <c r="B6525" t="s">
        <v>113</v>
      </c>
      <c r="C6525">
        <v>0.91061484671307802</v>
      </c>
      <c r="D6525" t="s">
        <v>2480</v>
      </c>
      <c r="E6525" t="s">
        <v>65</v>
      </c>
    </row>
    <row r="6526" spans="1:5" x14ac:dyDescent="0.3">
      <c r="A6526" t="s">
        <v>722</v>
      </c>
      <c r="B6526" t="s">
        <v>66</v>
      </c>
      <c r="C6526">
        <v>0.91071184693394402</v>
      </c>
      <c r="D6526" t="s">
        <v>2480</v>
      </c>
      <c r="E6526" t="s">
        <v>65</v>
      </c>
    </row>
    <row r="6527" spans="1:5" x14ac:dyDescent="0.3">
      <c r="A6527" t="s">
        <v>1582</v>
      </c>
      <c r="B6527" t="s">
        <v>113</v>
      </c>
      <c r="C6527">
        <v>0.91076381718274801</v>
      </c>
      <c r="D6527" t="s">
        <v>2480</v>
      </c>
      <c r="E6527" t="s">
        <v>65</v>
      </c>
    </row>
    <row r="6528" spans="1:5" x14ac:dyDescent="0.3">
      <c r="A6528" t="s">
        <v>1600</v>
      </c>
      <c r="B6528" t="s">
        <v>113</v>
      </c>
      <c r="C6528">
        <v>0.91077991476936204</v>
      </c>
      <c r="D6528" t="s">
        <v>2480</v>
      </c>
      <c r="E6528" t="s">
        <v>65</v>
      </c>
    </row>
    <row r="6529" spans="1:5" x14ac:dyDescent="0.3">
      <c r="A6529" t="s">
        <v>1227</v>
      </c>
      <c r="B6529" t="s">
        <v>113</v>
      </c>
      <c r="C6529">
        <v>0.91085187675203105</v>
      </c>
      <c r="D6529" t="s">
        <v>2480</v>
      </c>
      <c r="E6529" t="s">
        <v>65</v>
      </c>
    </row>
    <row r="6530" spans="1:5" x14ac:dyDescent="0.3">
      <c r="A6530" t="s">
        <v>1479</v>
      </c>
      <c r="B6530" t="s">
        <v>113</v>
      </c>
      <c r="C6530">
        <v>0.91091841131150697</v>
      </c>
      <c r="D6530" t="s">
        <v>2480</v>
      </c>
      <c r="E6530" t="s">
        <v>65</v>
      </c>
    </row>
    <row r="6531" spans="1:5" x14ac:dyDescent="0.3">
      <c r="A6531" t="s">
        <v>2277</v>
      </c>
      <c r="B6531" t="s">
        <v>66</v>
      </c>
      <c r="C6531">
        <v>0.91092776291695599</v>
      </c>
      <c r="D6531" t="s">
        <v>2480</v>
      </c>
      <c r="E6531" t="s">
        <v>65</v>
      </c>
    </row>
    <row r="6532" spans="1:5" x14ac:dyDescent="0.3">
      <c r="A6532" t="s">
        <v>1333</v>
      </c>
      <c r="B6532" t="s">
        <v>113</v>
      </c>
      <c r="C6532">
        <v>0.91093131998980503</v>
      </c>
      <c r="D6532" t="s">
        <v>2480</v>
      </c>
      <c r="E6532" t="s">
        <v>65</v>
      </c>
    </row>
    <row r="6533" spans="1:5" x14ac:dyDescent="0.3">
      <c r="A6533" t="s">
        <v>1517</v>
      </c>
      <c r="B6533" t="s">
        <v>113</v>
      </c>
      <c r="C6533">
        <v>0.91105386546241185</v>
      </c>
      <c r="D6533" t="s">
        <v>2480</v>
      </c>
      <c r="E6533" t="s">
        <v>65</v>
      </c>
    </row>
    <row r="6534" spans="1:5" x14ac:dyDescent="0.3">
      <c r="A6534" t="s">
        <v>1251</v>
      </c>
      <c r="B6534" t="s">
        <v>113</v>
      </c>
      <c r="C6534">
        <v>0.9110556383310271</v>
      </c>
      <c r="D6534" t="s">
        <v>2480</v>
      </c>
      <c r="E6534" t="s">
        <v>65</v>
      </c>
    </row>
    <row r="6535" spans="1:5" x14ac:dyDescent="0.3">
      <c r="A6535" t="s">
        <v>1621</v>
      </c>
      <c r="B6535" t="s">
        <v>113</v>
      </c>
      <c r="C6535">
        <v>0.91106388706276797</v>
      </c>
      <c r="D6535" t="s">
        <v>2480</v>
      </c>
      <c r="E6535" t="s">
        <v>65</v>
      </c>
    </row>
    <row r="6536" spans="1:5" x14ac:dyDescent="0.3">
      <c r="A6536" t="s">
        <v>1483</v>
      </c>
      <c r="B6536" t="s">
        <v>113</v>
      </c>
      <c r="C6536">
        <v>0.91106655345586507</v>
      </c>
      <c r="D6536" t="s">
        <v>2480</v>
      </c>
      <c r="E6536" t="s">
        <v>65</v>
      </c>
    </row>
    <row r="6537" spans="1:5" x14ac:dyDescent="0.3">
      <c r="A6537" t="s">
        <v>1598</v>
      </c>
      <c r="B6537" t="s">
        <v>113</v>
      </c>
      <c r="C6537">
        <v>0.91107567475726092</v>
      </c>
      <c r="D6537" t="s">
        <v>2480</v>
      </c>
      <c r="E6537" t="s">
        <v>65</v>
      </c>
    </row>
    <row r="6538" spans="1:5" x14ac:dyDescent="0.3">
      <c r="A6538" t="s">
        <v>1249</v>
      </c>
      <c r="B6538" t="s">
        <v>113</v>
      </c>
      <c r="C6538">
        <v>0.91107567942137302</v>
      </c>
      <c r="D6538" t="s">
        <v>2480</v>
      </c>
      <c r="E6538" t="s">
        <v>65</v>
      </c>
    </row>
    <row r="6539" spans="1:5" x14ac:dyDescent="0.3">
      <c r="A6539" t="s">
        <v>1624</v>
      </c>
      <c r="B6539" t="s">
        <v>113</v>
      </c>
      <c r="C6539">
        <v>0.91107568606335798</v>
      </c>
      <c r="D6539" t="s">
        <v>2480</v>
      </c>
      <c r="E6539" t="s">
        <v>65</v>
      </c>
    </row>
    <row r="6540" spans="1:5" x14ac:dyDescent="0.3">
      <c r="A6540" t="s">
        <v>1447</v>
      </c>
      <c r="B6540" t="s">
        <v>113</v>
      </c>
      <c r="C6540">
        <v>0.91107569599938498</v>
      </c>
      <c r="D6540" t="s">
        <v>2480</v>
      </c>
      <c r="E6540" t="s">
        <v>65</v>
      </c>
    </row>
    <row r="6541" spans="1:5" x14ac:dyDescent="0.3">
      <c r="A6541" t="s">
        <v>1367</v>
      </c>
      <c r="B6541" t="s">
        <v>113</v>
      </c>
      <c r="C6541">
        <v>0.91107569830495305</v>
      </c>
      <c r="D6541" t="s">
        <v>2480</v>
      </c>
      <c r="E6541" t="s">
        <v>65</v>
      </c>
    </row>
    <row r="6542" spans="1:5" x14ac:dyDescent="0.3">
      <c r="A6542" t="s">
        <v>1586</v>
      </c>
      <c r="B6542" t="s">
        <v>113</v>
      </c>
      <c r="C6542">
        <v>0.91107570113374503</v>
      </c>
      <c r="D6542" t="s">
        <v>2480</v>
      </c>
      <c r="E6542" t="s">
        <v>65</v>
      </c>
    </row>
    <row r="6543" spans="1:5" x14ac:dyDescent="0.3">
      <c r="A6543" t="s">
        <v>1583</v>
      </c>
      <c r="B6543" t="s">
        <v>113</v>
      </c>
      <c r="C6543">
        <v>0.91107570355122203</v>
      </c>
      <c r="D6543" t="s">
        <v>2480</v>
      </c>
      <c r="E6543" t="s">
        <v>65</v>
      </c>
    </row>
    <row r="6544" spans="1:5" x14ac:dyDescent="0.3">
      <c r="A6544" t="s">
        <v>1634</v>
      </c>
      <c r="B6544" t="s">
        <v>113</v>
      </c>
      <c r="C6544">
        <v>0.91107570545183503</v>
      </c>
      <c r="D6544" t="s">
        <v>2480</v>
      </c>
      <c r="E6544" t="s">
        <v>65</v>
      </c>
    </row>
    <row r="6545" spans="1:5" x14ac:dyDescent="0.3">
      <c r="A6545" t="s">
        <v>1633</v>
      </c>
      <c r="B6545" t="s">
        <v>113</v>
      </c>
      <c r="C6545">
        <v>0.91107570719448594</v>
      </c>
      <c r="D6545" t="s">
        <v>2480</v>
      </c>
      <c r="E6545" t="s">
        <v>65</v>
      </c>
    </row>
    <row r="6546" spans="1:5" x14ac:dyDescent="0.3">
      <c r="A6546" t="s">
        <v>1580</v>
      </c>
      <c r="B6546" t="s">
        <v>113</v>
      </c>
      <c r="C6546">
        <v>0.91107572027282502</v>
      </c>
      <c r="D6546" t="s">
        <v>2480</v>
      </c>
      <c r="E6546" t="s">
        <v>65</v>
      </c>
    </row>
    <row r="6547" spans="1:5" x14ac:dyDescent="0.3">
      <c r="A6547" t="s">
        <v>1657</v>
      </c>
      <c r="B6547" t="s">
        <v>113</v>
      </c>
      <c r="C6547">
        <v>0.91107572574706708</v>
      </c>
      <c r="D6547" t="s">
        <v>2480</v>
      </c>
      <c r="E6547" t="s">
        <v>65</v>
      </c>
    </row>
    <row r="6548" spans="1:5" x14ac:dyDescent="0.3">
      <c r="A6548" t="s">
        <v>1457</v>
      </c>
      <c r="B6548" t="s">
        <v>113</v>
      </c>
      <c r="C6548">
        <v>0.91107572804007908</v>
      </c>
      <c r="D6548" t="s">
        <v>2480</v>
      </c>
      <c r="E6548" t="s">
        <v>65</v>
      </c>
    </row>
    <row r="6549" spans="1:5" x14ac:dyDescent="0.3">
      <c r="A6549" t="s">
        <v>1592</v>
      </c>
      <c r="B6549" t="s">
        <v>113</v>
      </c>
      <c r="C6549">
        <v>0.91107573203086911</v>
      </c>
      <c r="D6549" t="s">
        <v>2480</v>
      </c>
      <c r="E6549" t="s">
        <v>65</v>
      </c>
    </row>
    <row r="6550" spans="1:5" x14ac:dyDescent="0.3">
      <c r="A6550" t="s">
        <v>1256</v>
      </c>
      <c r="B6550" t="s">
        <v>113</v>
      </c>
      <c r="C6550">
        <v>0.91107573294115596</v>
      </c>
      <c r="D6550" t="s">
        <v>2480</v>
      </c>
      <c r="E6550" t="s">
        <v>65</v>
      </c>
    </row>
    <row r="6551" spans="1:5" x14ac:dyDescent="0.3">
      <c r="A6551" t="s">
        <v>1455</v>
      </c>
      <c r="B6551" t="s">
        <v>113</v>
      </c>
      <c r="C6551">
        <v>0.91107573454785495</v>
      </c>
      <c r="D6551" t="s">
        <v>2480</v>
      </c>
      <c r="E6551" t="s">
        <v>65</v>
      </c>
    </row>
    <row r="6552" spans="1:5" x14ac:dyDescent="0.3">
      <c r="A6552" t="s">
        <v>1626</v>
      </c>
      <c r="B6552" t="s">
        <v>113</v>
      </c>
      <c r="C6552">
        <v>0.91107573569466416</v>
      </c>
      <c r="D6552" t="s">
        <v>2480</v>
      </c>
      <c r="E6552" t="s">
        <v>65</v>
      </c>
    </row>
    <row r="6553" spans="1:5" x14ac:dyDescent="0.3">
      <c r="A6553" t="s">
        <v>1365</v>
      </c>
      <c r="B6553" t="s">
        <v>113</v>
      </c>
      <c r="C6553">
        <v>0.91107573664746311</v>
      </c>
      <c r="D6553" t="s">
        <v>2480</v>
      </c>
      <c r="E6553" t="s">
        <v>65</v>
      </c>
    </row>
    <row r="6554" spans="1:5" x14ac:dyDescent="0.3">
      <c r="A6554" t="s">
        <v>1614</v>
      </c>
      <c r="B6554" t="s">
        <v>113</v>
      </c>
      <c r="C6554">
        <v>0.91107573866593705</v>
      </c>
      <c r="D6554" t="s">
        <v>2480</v>
      </c>
      <c r="E6554" t="s">
        <v>65</v>
      </c>
    </row>
    <row r="6555" spans="1:5" x14ac:dyDescent="0.3">
      <c r="A6555" t="s">
        <v>1587</v>
      </c>
      <c r="B6555" t="s">
        <v>113</v>
      </c>
      <c r="C6555">
        <v>0.91107574121120705</v>
      </c>
      <c r="D6555" t="s">
        <v>2480</v>
      </c>
      <c r="E6555" t="s">
        <v>65</v>
      </c>
    </row>
    <row r="6556" spans="1:5" x14ac:dyDescent="0.3">
      <c r="A6556" t="s">
        <v>1241</v>
      </c>
      <c r="B6556" t="s">
        <v>113</v>
      </c>
      <c r="C6556">
        <v>0.91107574159322002</v>
      </c>
      <c r="D6556" t="s">
        <v>2480</v>
      </c>
      <c r="E6556" t="s">
        <v>65</v>
      </c>
    </row>
    <row r="6557" spans="1:5" x14ac:dyDescent="0.3">
      <c r="A6557" t="s">
        <v>1250</v>
      </c>
      <c r="B6557" t="s">
        <v>113</v>
      </c>
      <c r="C6557">
        <v>0.91107574308935502</v>
      </c>
      <c r="D6557" t="s">
        <v>2480</v>
      </c>
      <c r="E6557" t="s">
        <v>65</v>
      </c>
    </row>
    <row r="6558" spans="1:5" x14ac:dyDescent="0.3">
      <c r="A6558" t="s">
        <v>1602</v>
      </c>
      <c r="B6558" t="s">
        <v>113</v>
      </c>
      <c r="C6558">
        <v>0.911075744239498</v>
      </c>
      <c r="D6558" t="s">
        <v>2480</v>
      </c>
      <c r="E6558" t="s">
        <v>65</v>
      </c>
    </row>
    <row r="6559" spans="1:5" x14ac:dyDescent="0.3">
      <c r="A6559" t="s">
        <v>1466</v>
      </c>
      <c r="B6559" t="s">
        <v>113</v>
      </c>
      <c r="C6559">
        <v>0.91107574514645595</v>
      </c>
      <c r="D6559" t="s">
        <v>2480</v>
      </c>
      <c r="E6559" t="s">
        <v>65</v>
      </c>
    </row>
    <row r="6560" spans="1:5" x14ac:dyDescent="0.3">
      <c r="A6560" t="s">
        <v>1235</v>
      </c>
      <c r="B6560" t="s">
        <v>113</v>
      </c>
      <c r="C6560">
        <v>0.91107574734825192</v>
      </c>
      <c r="D6560" t="s">
        <v>2480</v>
      </c>
      <c r="E6560" t="s">
        <v>65</v>
      </c>
    </row>
    <row r="6561" spans="1:5" x14ac:dyDescent="0.3">
      <c r="A6561" t="s">
        <v>1228</v>
      </c>
      <c r="B6561" t="s">
        <v>113</v>
      </c>
      <c r="C6561">
        <v>0.91107574921370305</v>
      </c>
      <c r="D6561" t="s">
        <v>2480</v>
      </c>
      <c r="E6561" t="s">
        <v>65</v>
      </c>
    </row>
    <row r="6562" spans="1:5" x14ac:dyDescent="0.3">
      <c r="A6562" t="s">
        <v>1584</v>
      </c>
      <c r="B6562" t="s">
        <v>113</v>
      </c>
      <c r="C6562">
        <v>0.91107575317269995</v>
      </c>
      <c r="D6562" t="s">
        <v>2480</v>
      </c>
      <c r="E6562" t="s">
        <v>65</v>
      </c>
    </row>
    <row r="6563" spans="1:5" x14ac:dyDescent="0.3">
      <c r="A6563" t="s">
        <v>1221</v>
      </c>
      <c r="B6563" t="s">
        <v>113</v>
      </c>
      <c r="C6563">
        <v>0.91107575500091298</v>
      </c>
      <c r="D6563" t="s">
        <v>2480</v>
      </c>
      <c r="E6563" t="s">
        <v>65</v>
      </c>
    </row>
    <row r="6564" spans="1:5" x14ac:dyDescent="0.3">
      <c r="A6564" t="s">
        <v>1590</v>
      </c>
      <c r="B6564" t="s">
        <v>113</v>
      </c>
      <c r="C6564">
        <v>0.91107575520525497</v>
      </c>
      <c r="D6564" t="s">
        <v>2480</v>
      </c>
      <c r="E6564" t="s">
        <v>65</v>
      </c>
    </row>
    <row r="6565" spans="1:5" x14ac:dyDescent="0.3">
      <c r="A6565" t="s">
        <v>1611</v>
      </c>
      <c r="B6565" t="s">
        <v>113</v>
      </c>
      <c r="C6565">
        <v>0.91107576045827099</v>
      </c>
      <c r="D6565" t="s">
        <v>2480</v>
      </c>
      <c r="E6565" t="s">
        <v>65</v>
      </c>
    </row>
    <row r="6566" spans="1:5" x14ac:dyDescent="0.3">
      <c r="A6566" t="s">
        <v>1581</v>
      </c>
      <c r="B6566" t="s">
        <v>113</v>
      </c>
      <c r="C6566">
        <v>0.91107576334726603</v>
      </c>
      <c r="D6566" t="s">
        <v>2480</v>
      </c>
      <c r="E6566" t="s">
        <v>65</v>
      </c>
    </row>
    <row r="6567" spans="1:5" x14ac:dyDescent="0.3">
      <c r="A6567" t="s">
        <v>1596</v>
      </c>
      <c r="B6567" t="s">
        <v>113</v>
      </c>
      <c r="C6567">
        <v>0.91107576541372903</v>
      </c>
      <c r="D6567" t="s">
        <v>2480</v>
      </c>
      <c r="E6567" t="s">
        <v>65</v>
      </c>
    </row>
    <row r="6568" spans="1:5" x14ac:dyDescent="0.3">
      <c r="A6568" t="s">
        <v>1476</v>
      </c>
      <c r="B6568" t="s">
        <v>113</v>
      </c>
      <c r="C6568">
        <v>0.91107576586981798</v>
      </c>
      <c r="D6568" t="s">
        <v>2480</v>
      </c>
      <c r="E6568" t="s">
        <v>65</v>
      </c>
    </row>
    <row r="6569" spans="1:5" x14ac:dyDescent="0.3">
      <c r="A6569" t="s">
        <v>1502</v>
      </c>
      <c r="B6569" t="s">
        <v>113</v>
      </c>
      <c r="C6569">
        <v>0.91107576593982897</v>
      </c>
      <c r="D6569" t="s">
        <v>2480</v>
      </c>
      <c r="E6569" t="s">
        <v>65</v>
      </c>
    </row>
    <row r="6570" spans="1:5" x14ac:dyDescent="0.3">
      <c r="A6570" t="s">
        <v>1453</v>
      </c>
      <c r="B6570" t="s">
        <v>113</v>
      </c>
      <c r="C6570">
        <v>0.91107576894945896</v>
      </c>
      <c r="D6570" t="s">
        <v>2480</v>
      </c>
      <c r="E6570" t="s">
        <v>65</v>
      </c>
    </row>
    <row r="6571" spans="1:5" x14ac:dyDescent="0.3">
      <c r="A6571" t="s">
        <v>1258</v>
      </c>
      <c r="B6571" t="s">
        <v>113</v>
      </c>
      <c r="C6571">
        <v>0.91107577013270213</v>
      </c>
      <c r="D6571" t="s">
        <v>2480</v>
      </c>
      <c r="E6571" t="s">
        <v>65</v>
      </c>
    </row>
    <row r="6572" spans="1:5" x14ac:dyDescent="0.3">
      <c r="A6572" t="s">
        <v>1242</v>
      </c>
      <c r="B6572" t="s">
        <v>113</v>
      </c>
      <c r="C6572">
        <v>0.91107577072057799</v>
      </c>
      <c r="D6572" t="s">
        <v>2480</v>
      </c>
      <c r="E6572" t="s">
        <v>65</v>
      </c>
    </row>
    <row r="6573" spans="1:5" x14ac:dyDescent="0.3">
      <c r="A6573" t="s">
        <v>1613</v>
      </c>
      <c r="B6573" t="s">
        <v>113</v>
      </c>
      <c r="C6573">
        <v>0.91107577674725104</v>
      </c>
      <c r="D6573" t="s">
        <v>2480</v>
      </c>
      <c r="E6573" t="s">
        <v>65</v>
      </c>
    </row>
    <row r="6574" spans="1:5" x14ac:dyDescent="0.3">
      <c r="A6574" t="s">
        <v>1230</v>
      </c>
      <c r="B6574" t="s">
        <v>113</v>
      </c>
      <c r="C6574">
        <v>0.91107577691058905</v>
      </c>
      <c r="D6574" t="s">
        <v>2480</v>
      </c>
      <c r="E6574" t="s">
        <v>65</v>
      </c>
    </row>
    <row r="6575" spans="1:5" x14ac:dyDescent="0.3">
      <c r="A6575" t="s">
        <v>1255</v>
      </c>
      <c r="B6575" t="s">
        <v>113</v>
      </c>
      <c r="C6575">
        <v>0.91107577868668299</v>
      </c>
      <c r="D6575" t="s">
        <v>2480</v>
      </c>
      <c r="E6575" t="s">
        <v>65</v>
      </c>
    </row>
    <row r="6576" spans="1:5" x14ac:dyDescent="0.3">
      <c r="A6576" t="s">
        <v>1605</v>
      </c>
      <c r="B6576" t="s">
        <v>113</v>
      </c>
      <c r="C6576">
        <v>0.9110757842368109</v>
      </c>
      <c r="D6576" t="s">
        <v>2480</v>
      </c>
      <c r="E6576" t="s">
        <v>65</v>
      </c>
    </row>
    <row r="6577" spans="1:5" x14ac:dyDescent="0.3">
      <c r="A6577" t="s">
        <v>1501</v>
      </c>
      <c r="B6577" t="s">
        <v>113</v>
      </c>
      <c r="C6577">
        <v>0.91107578435481995</v>
      </c>
      <c r="D6577" t="s">
        <v>2480</v>
      </c>
      <c r="E6577" t="s">
        <v>65</v>
      </c>
    </row>
    <row r="6578" spans="1:5" x14ac:dyDescent="0.3">
      <c r="A6578" t="s">
        <v>1557</v>
      </c>
      <c r="B6578" t="s">
        <v>113</v>
      </c>
      <c r="C6578">
        <v>0.91107579238947789</v>
      </c>
      <c r="D6578" t="s">
        <v>2480</v>
      </c>
      <c r="E6578" t="s">
        <v>65</v>
      </c>
    </row>
    <row r="6579" spans="1:5" x14ac:dyDescent="0.3">
      <c r="A6579" t="s">
        <v>1612</v>
      </c>
      <c r="B6579" t="s">
        <v>113</v>
      </c>
      <c r="C6579">
        <v>0.911075795613288</v>
      </c>
      <c r="D6579" t="s">
        <v>2480</v>
      </c>
      <c r="E6579" t="s">
        <v>65</v>
      </c>
    </row>
    <row r="6580" spans="1:5" x14ac:dyDescent="0.3">
      <c r="A6580" t="s">
        <v>1593</v>
      </c>
      <c r="B6580" t="s">
        <v>113</v>
      </c>
      <c r="C6580">
        <v>0.91107580301853486</v>
      </c>
      <c r="D6580" t="s">
        <v>2480</v>
      </c>
      <c r="E6580" t="s">
        <v>65</v>
      </c>
    </row>
    <row r="6581" spans="1:5" x14ac:dyDescent="0.3">
      <c r="A6581" t="s">
        <v>1454</v>
      </c>
      <c r="B6581" t="s">
        <v>113</v>
      </c>
      <c r="C6581">
        <v>0.91107581039878105</v>
      </c>
      <c r="D6581" t="s">
        <v>2480</v>
      </c>
      <c r="E6581" t="s">
        <v>65</v>
      </c>
    </row>
    <row r="6582" spans="1:5" x14ac:dyDescent="0.3">
      <c r="A6582" t="s">
        <v>1597</v>
      </c>
      <c r="B6582" t="s">
        <v>113</v>
      </c>
      <c r="C6582">
        <v>0.91107581351510503</v>
      </c>
      <c r="D6582" t="s">
        <v>2480</v>
      </c>
      <c r="E6582" t="s">
        <v>65</v>
      </c>
    </row>
    <row r="6583" spans="1:5" x14ac:dyDescent="0.3">
      <c r="A6583" t="s">
        <v>1339</v>
      </c>
      <c r="B6583" t="s">
        <v>113</v>
      </c>
      <c r="C6583">
        <v>0.91107581604946108</v>
      </c>
      <c r="D6583" t="s">
        <v>2480</v>
      </c>
      <c r="E6583" t="s">
        <v>65</v>
      </c>
    </row>
    <row r="6584" spans="1:5" x14ac:dyDescent="0.3">
      <c r="A6584" t="s">
        <v>1653</v>
      </c>
      <c r="B6584" t="s">
        <v>113</v>
      </c>
      <c r="C6584">
        <v>0.91107581808371696</v>
      </c>
      <c r="D6584" t="s">
        <v>2480</v>
      </c>
      <c r="E6584" t="s">
        <v>65</v>
      </c>
    </row>
    <row r="6585" spans="1:5" x14ac:dyDescent="0.3">
      <c r="A6585" t="s">
        <v>1549</v>
      </c>
      <c r="B6585" t="s">
        <v>113</v>
      </c>
      <c r="C6585">
        <v>0.91107583743737297</v>
      </c>
      <c r="D6585" t="s">
        <v>2480</v>
      </c>
      <c r="E6585" t="s">
        <v>65</v>
      </c>
    </row>
    <row r="6586" spans="1:5" x14ac:dyDescent="0.3">
      <c r="A6586" t="s">
        <v>2119</v>
      </c>
      <c r="B6586" t="s">
        <v>2481</v>
      </c>
      <c r="C6586">
        <v>0.91117823996017</v>
      </c>
      <c r="D6586" t="s">
        <v>2480</v>
      </c>
      <c r="E6586" t="s">
        <v>65</v>
      </c>
    </row>
    <row r="6587" spans="1:5" x14ac:dyDescent="0.3">
      <c r="A6587" t="s">
        <v>1920</v>
      </c>
      <c r="B6587" t="s">
        <v>66</v>
      </c>
      <c r="C6587">
        <v>0.91136072963207204</v>
      </c>
      <c r="D6587" t="s">
        <v>2480</v>
      </c>
      <c r="E6587" t="s">
        <v>65</v>
      </c>
    </row>
    <row r="6588" spans="1:5" x14ac:dyDescent="0.3">
      <c r="A6588" t="s">
        <v>515</v>
      </c>
      <c r="B6588" t="s">
        <v>113</v>
      </c>
      <c r="C6588">
        <v>0.91146225124503721</v>
      </c>
      <c r="D6588" t="s">
        <v>2480</v>
      </c>
      <c r="E6588" t="s">
        <v>65</v>
      </c>
    </row>
    <row r="6589" spans="1:5" x14ac:dyDescent="0.3">
      <c r="A6589" t="s">
        <v>2244</v>
      </c>
      <c r="B6589" t="s">
        <v>132</v>
      </c>
      <c r="C6589">
        <v>0.91178927856040304</v>
      </c>
      <c r="D6589" t="s">
        <v>2480</v>
      </c>
      <c r="E6589" t="s">
        <v>65</v>
      </c>
    </row>
    <row r="6590" spans="1:5" x14ac:dyDescent="0.3">
      <c r="A6590" t="s">
        <v>2265</v>
      </c>
      <c r="B6590" t="s">
        <v>132</v>
      </c>
      <c r="C6590">
        <v>0.91185621484349499</v>
      </c>
      <c r="D6590" t="s">
        <v>2480</v>
      </c>
      <c r="E6590" t="s">
        <v>65</v>
      </c>
    </row>
    <row r="6591" spans="1:5" x14ac:dyDescent="0.3">
      <c r="A6591" t="s">
        <v>2287</v>
      </c>
      <c r="B6591" t="s">
        <v>113</v>
      </c>
      <c r="C6591">
        <v>0.91198853566861626</v>
      </c>
      <c r="D6591" t="s">
        <v>2480</v>
      </c>
      <c r="E6591" t="s">
        <v>65</v>
      </c>
    </row>
    <row r="6592" spans="1:5" x14ac:dyDescent="0.3">
      <c r="A6592" t="s">
        <v>1481</v>
      </c>
      <c r="B6592" t="s">
        <v>132</v>
      </c>
      <c r="C6592">
        <v>0.91220439424511801</v>
      </c>
      <c r="D6592" t="s">
        <v>2480</v>
      </c>
      <c r="E6592" t="s">
        <v>65</v>
      </c>
    </row>
    <row r="6593" spans="1:5" x14ac:dyDescent="0.3">
      <c r="A6593" t="s">
        <v>728</v>
      </c>
      <c r="B6593" t="s">
        <v>2481</v>
      </c>
      <c r="C6593">
        <v>0.9122849206145095</v>
      </c>
      <c r="D6593" t="s">
        <v>2480</v>
      </c>
      <c r="E6593" t="s">
        <v>65</v>
      </c>
    </row>
    <row r="6594" spans="1:5" x14ac:dyDescent="0.3">
      <c r="A6594" t="s">
        <v>2312</v>
      </c>
      <c r="B6594" t="s">
        <v>132</v>
      </c>
      <c r="C6594">
        <v>0.91240503968762099</v>
      </c>
      <c r="D6594" t="s">
        <v>2480</v>
      </c>
      <c r="E6594" t="s">
        <v>65</v>
      </c>
    </row>
    <row r="6595" spans="1:5" x14ac:dyDescent="0.3">
      <c r="A6595" t="s">
        <v>749</v>
      </c>
      <c r="B6595" t="s">
        <v>66</v>
      </c>
      <c r="C6595">
        <v>0.91253136884864505</v>
      </c>
      <c r="D6595" t="s">
        <v>2480</v>
      </c>
      <c r="E6595" t="s">
        <v>65</v>
      </c>
    </row>
    <row r="6596" spans="1:5" x14ac:dyDescent="0.3">
      <c r="A6596" t="s">
        <v>565</v>
      </c>
      <c r="B6596" t="s">
        <v>66</v>
      </c>
      <c r="C6596">
        <v>0.91256299524389395</v>
      </c>
      <c r="D6596" t="s">
        <v>2480</v>
      </c>
      <c r="E6596" t="s">
        <v>65</v>
      </c>
    </row>
    <row r="6597" spans="1:5" x14ac:dyDescent="0.3">
      <c r="A6597" t="s">
        <v>836</v>
      </c>
      <c r="B6597" t="s">
        <v>132</v>
      </c>
      <c r="C6597">
        <v>0.91262122748878505</v>
      </c>
      <c r="D6597" t="s">
        <v>2480</v>
      </c>
      <c r="E6597" t="s">
        <v>65</v>
      </c>
    </row>
    <row r="6598" spans="1:5" x14ac:dyDescent="0.3">
      <c r="A6598" t="s">
        <v>1442</v>
      </c>
      <c r="B6598" t="s">
        <v>132</v>
      </c>
      <c r="C6598">
        <v>0.91264030752151104</v>
      </c>
      <c r="D6598" t="s">
        <v>2480</v>
      </c>
      <c r="E6598" t="s">
        <v>65</v>
      </c>
    </row>
    <row r="6599" spans="1:5" x14ac:dyDescent="0.3">
      <c r="A6599" t="s">
        <v>734</v>
      </c>
      <c r="B6599" t="s">
        <v>66</v>
      </c>
      <c r="C6599">
        <v>0.91270864718117894</v>
      </c>
      <c r="D6599" t="s">
        <v>2480</v>
      </c>
      <c r="E6599" t="s">
        <v>65</v>
      </c>
    </row>
    <row r="6600" spans="1:5" x14ac:dyDescent="0.3">
      <c r="A6600" t="s">
        <v>1008</v>
      </c>
      <c r="B6600" t="s">
        <v>2481</v>
      </c>
      <c r="C6600">
        <v>0.91298286359769909</v>
      </c>
      <c r="D6600" t="s">
        <v>2480</v>
      </c>
      <c r="E6600" t="s">
        <v>65</v>
      </c>
    </row>
    <row r="6601" spans="1:5" x14ac:dyDescent="0.3">
      <c r="A6601" t="s">
        <v>2044</v>
      </c>
      <c r="B6601" t="s">
        <v>2481</v>
      </c>
      <c r="C6601">
        <v>0.9131621760285511</v>
      </c>
      <c r="D6601" t="s">
        <v>2480</v>
      </c>
      <c r="E6601" t="s">
        <v>65</v>
      </c>
    </row>
    <row r="6602" spans="1:5" x14ac:dyDescent="0.3">
      <c r="A6602" t="s">
        <v>845</v>
      </c>
      <c r="B6602" t="s">
        <v>132</v>
      </c>
      <c r="C6602">
        <v>0.91333396680758505</v>
      </c>
      <c r="D6602" t="s">
        <v>2480</v>
      </c>
      <c r="E6602" t="s">
        <v>65</v>
      </c>
    </row>
    <row r="6603" spans="1:5" x14ac:dyDescent="0.3">
      <c r="A6603" t="s">
        <v>2325</v>
      </c>
      <c r="B6603" t="s">
        <v>132</v>
      </c>
      <c r="C6603">
        <v>0.91333710561892001</v>
      </c>
      <c r="D6603" t="s">
        <v>2480</v>
      </c>
      <c r="E6603" t="s">
        <v>65</v>
      </c>
    </row>
    <row r="6604" spans="1:5" x14ac:dyDescent="0.3">
      <c r="A6604" t="s">
        <v>1692</v>
      </c>
      <c r="B6604" t="s">
        <v>132</v>
      </c>
      <c r="C6604">
        <v>0.91343519833243203</v>
      </c>
      <c r="D6604" t="s">
        <v>2480</v>
      </c>
      <c r="E6604" t="s">
        <v>65</v>
      </c>
    </row>
    <row r="6605" spans="1:5" x14ac:dyDescent="0.3">
      <c r="A6605" t="s">
        <v>1973</v>
      </c>
      <c r="B6605" t="s">
        <v>132</v>
      </c>
      <c r="C6605">
        <v>0.91355208849513303</v>
      </c>
      <c r="D6605" t="s">
        <v>2480</v>
      </c>
      <c r="E6605" t="s">
        <v>65</v>
      </c>
    </row>
    <row r="6606" spans="1:5" x14ac:dyDescent="0.3">
      <c r="A6606" t="s">
        <v>2230</v>
      </c>
      <c r="B6606" t="s">
        <v>132</v>
      </c>
      <c r="C6606">
        <v>0.91357326462629296</v>
      </c>
      <c r="D6606" t="s">
        <v>2480</v>
      </c>
      <c r="E6606" t="s">
        <v>65</v>
      </c>
    </row>
    <row r="6607" spans="1:5" x14ac:dyDescent="0.3">
      <c r="A6607" t="s">
        <v>1878</v>
      </c>
      <c r="B6607" t="s">
        <v>132</v>
      </c>
      <c r="C6607">
        <v>0.91358031732677003</v>
      </c>
      <c r="D6607" t="s">
        <v>2480</v>
      </c>
      <c r="E6607" t="s">
        <v>65</v>
      </c>
    </row>
    <row r="6608" spans="1:5" x14ac:dyDescent="0.3">
      <c r="A6608" t="s">
        <v>2252</v>
      </c>
      <c r="B6608" t="s">
        <v>132</v>
      </c>
      <c r="C6608">
        <v>0.91369136719723099</v>
      </c>
      <c r="D6608" t="s">
        <v>2480</v>
      </c>
      <c r="E6608" t="s">
        <v>65</v>
      </c>
    </row>
    <row r="6609" spans="1:5" x14ac:dyDescent="0.3">
      <c r="A6609" t="s">
        <v>2318</v>
      </c>
      <c r="B6609" t="s">
        <v>132</v>
      </c>
      <c r="C6609">
        <v>0.913767953033785</v>
      </c>
      <c r="D6609" t="s">
        <v>2480</v>
      </c>
      <c r="E6609" t="s">
        <v>65</v>
      </c>
    </row>
    <row r="6610" spans="1:5" x14ac:dyDescent="0.3">
      <c r="A6610" t="s">
        <v>1755</v>
      </c>
      <c r="B6610" t="s">
        <v>132</v>
      </c>
      <c r="C6610">
        <v>0.91439009526266901</v>
      </c>
      <c r="D6610" t="s">
        <v>2480</v>
      </c>
      <c r="E6610" t="s">
        <v>65</v>
      </c>
    </row>
    <row r="6611" spans="1:5" x14ac:dyDescent="0.3">
      <c r="A6611" t="s">
        <v>783</v>
      </c>
      <c r="B6611" t="s">
        <v>66</v>
      </c>
      <c r="C6611">
        <v>0.91460359119432899</v>
      </c>
      <c r="D6611" t="s">
        <v>2480</v>
      </c>
      <c r="E6611" t="s">
        <v>65</v>
      </c>
    </row>
    <row r="6612" spans="1:5" x14ac:dyDescent="0.3">
      <c r="A6612" t="s">
        <v>1448</v>
      </c>
      <c r="B6612" t="s">
        <v>132</v>
      </c>
      <c r="C6612">
        <v>0.91476914515270902</v>
      </c>
      <c r="D6612" t="s">
        <v>2480</v>
      </c>
      <c r="E6612" t="s">
        <v>65</v>
      </c>
    </row>
    <row r="6613" spans="1:5" x14ac:dyDescent="0.3">
      <c r="A6613" t="s">
        <v>888</v>
      </c>
      <c r="B6613" t="s">
        <v>66</v>
      </c>
      <c r="C6613">
        <v>0.91478213189820201</v>
      </c>
      <c r="D6613" t="s">
        <v>2480</v>
      </c>
      <c r="E6613" t="s">
        <v>65</v>
      </c>
    </row>
    <row r="6614" spans="1:5" x14ac:dyDescent="0.3">
      <c r="A6614" t="s">
        <v>2299</v>
      </c>
      <c r="B6614" t="s">
        <v>132</v>
      </c>
      <c r="C6614">
        <v>0.91499808709367703</v>
      </c>
      <c r="D6614" t="s">
        <v>2480</v>
      </c>
      <c r="E6614" t="s">
        <v>65</v>
      </c>
    </row>
    <row r="6615" spans="1:5" x14ac:dyDescent="0.3">
      <c r="A6615" t="s">
        <v>886</v>
      </c>
      <c r="B6615" t="s">
        <v>113</v>
      </c>
      <c r="C6615">
        <v>0.91505071346860356</v>
      </c>
      <c r="D6615" t="s">
        <v>2480</v>
      </c>
      <c r="E6615" t="s">
        <v>65</v>
      </c>
    </row>
    <row r="6616" spans="1:5" x14ac:dyDescent="0.3">
      <c r="A6616" t="s">
        <v>621</v>
      </c>
      <c r="B6616" t="s">
        <v>113</v>
      </c>
      <c r="C6616">
        <v>0.91534814582044677</v>
      </c>
      <c r="D6616" t="s">
        <v>2480</v>
      </c>
      <c r="E6616" t="s">
        <v>65</v>
      </c>
    </row>
    <row r="6617" spans="1:5" x14ac:dyDescent="0.3">
      <c r="A6617" t="s">
        <v>1696</v>
      </c>
      <c r="B6617" t="s">
        <v>2481</v>
      </c>
      <c r="C6617">
        <v>0.91555372923557399</v>
      </c>
      <c r="D6617" t="s">
        <v>2480</v>
      </c>
      <c r="E6617" t="s">
        <v>65</v>
      </c>
    </row>
    <row r="6618" spans="1:5" x14ac:dyDescent="0.3">
      <c r="A6618" t="s">
        <v>1837</v>
      </c>
      <c r="B6618" t="s">
        <v>132</v>
      </c>
      <c r="C6618">
        <v>0.91610117651979095</v>
      </c>
      <c r="D6618" t="s">
        <v>2480</v>
      </c>
      <c r="E6618" t="s">
        <v>65</v>
      </c>
    </row>
    <row r="6619" spans="1:5" x14ac:dyDescent="0.3">
      <c r="A6619" t="s">
        <v>815</v>
      </c>
      <c r="B6619" t="s">
        <v>132</v>
      </c>
      <c r="C6619">
        <v>0.91621434502107801</v>
      </c>
      <c r="D6619" t="s">
        <v>2480</v>
      </c>
      <c r="E6619" t="s">
        <v>65</v>
      </c>
    </row>
    <row r="6620" spans="1:5" x14ac:dyDescent="0.3">
      <c r="A6620" t="s">
        <v>2132</v>
      </c>
      <c r="B6620" t="s">
        <v>132</v>
      </c>
      <c r="C6620">
        <v>0.91667348171436602</v>
      </c>
      <c r="D6620" t="s">
        <v>2480</v>
      </c>
      <c r="E6620" t="s">
        <v>65</v>
      </c>
    </row>
    <row r="6621" spans="1:5" x14ac:dyDescent="0.3">
      <c r="A6621" t="s">
        <v>602</v>
      </c>
      <c r="B6621" t="s">
        <v>132</v>
      </c>
      <c r="C6621">
        <v>0.91710923075401296</v>
      </c>
      <c r="D6621" t="s">
        <v>2480</v>
      </c>
      <c r="E6621" t="s">
        <v>65</v>
      </c>
    </row>
    <row r="6622" spans="1:5" x14ac:dyDescent="0.3">
      <c r="A6622" t="s">
        <v>698</v>
      </c>
      <c r="B6622" t="s">
        <v>66</v>
      </c>
      <c r="C6622">
        <v>0.91721295607840503</v>
      </c>
      <c r="D6622" t="s">
        <v>2480</v>
      </c>
      <c r="E6622" t="s">
        <v>65</v>
      </c>
    </row>
    <row r="6623" spans="1:5" x14ac:dyDescent="0.3">
      <c r="A6623" t="s">
        <v>889</v>
      </c>
      <c r="B6623" t="s">
        <v>2481</v>
      </c>
      <c r="C6623">
        <v>0.91725999767943589</v>
      </c>
      <c r="D6623" t="s">
        <v>2480</v>
      </c>
      <c r="E6623" t="s">
        <v>65</v>
      </c>
    </row>
    <row r="6624" spans="1:5" x14ac:dyDescent="0.3">
      <c r="A6624" t="s">
        <v>1048</v>
      </c>
      <c r="B6624" t="s">
        <v>113</v>
      </c>
      <c r="C6624">
        <v>0.917606060895652</v>
      </c>
      <c r="D6624" t="s">
        <v>2480</v>
      </c>
      <c r="E6624" t="s">
        <v>65</v>
      </c>
    </row>
    <row r="6625" spans="1:5" x14ac:dyDescent="0.3">
      <c r="A6625" t="s">
        <v>814</v>
      </c>
      <c r="B6625" t="s">
        <v>2481</v>
      </c>
      <c r="C6625">
        <v>0.91774271829496445</v>
      </c>
      <c r="D6625" t="s">
        <v>2480</v>
      </c>
      <c r="E6625" t="s">
        <v>65</v>
      </c>
    </row>
    <row r="6626" spans="1:5" x14ac:dyDescent="0.3">
      <c r="A6626" t="s">
        <v>753</v>
      </c>
      <c r="B6626" t="s">
        <v>113</v>
      </c>
      <c r="C6626">
        <v>0.91793090913604602</v>
      </c>
      <c r="D6626" t="s">
        <v>2480</v>
      </c>
      <c r="E6626" t="s">
        <v>65</v>
      </c>
    </row>
    <row r="6627" spans="1:5" x14ac:dyDescent="0.3">
      <c r="A6627" t="s">
        <v>1908</v>
      </c>
      <c r="B6627" t="s">
        <v>2481</v>
      </c>
      <c r="C6627">
        <v>0.91794962324236506</v>
      </c>
      <c r="D6627" t="s">
        <v>2480</v>
      </c>
      <c r="E6627" t="s">
        <v>65</v>
      </c>
    </row>
    <row r="6628" spans="1:5" x14ac:dyDescent="0.3">
      <c r="A6628" t="s">
        <v>2097</v>
      </c>
      <c r="B6628" t="s">
        <v>2481</v>
      </c>
      <c r="C6628">
        <v>0.9180940469409149</v>
      </c>
      <c r="D6628" t="s">
        <v>2480</v>
      </c>
      <c r="E6628" t="s">
        <v>65</v>
      </c>
    </row>
    <row r="6629" spans="1:5" x14ac:dyDescent="0.3">
      <c r="A6629" t="s">
        <v>885</v>
      </c>
      <c r="B6629" t="s">
        <v>2481</v>
      </c>
      <c r="C6629">
        <v>0.91828980250506886</v>
      </c>
      <c r="D6629" t="s">
        <v>2480</v>
      </c>
      <c r="E6629" t="s">
        <v>65</v>
      </c>
    </row>
    <row r="6630" spans="1:5" x14ac:dyDescent="0.3">
      <c r="A6630" t="s">
        <v>2239</v>
      </c>
      <c r="B6630" t="s">
        <v>132</v>
      </c>
      <c r="C6630">
        <v>0.91888464092862998</v>
      </c>
      <c r="D6630" t="s">
        <v>2480</v>
      </c>
      <c r="E6630" t="s">
        <v>65</v>
      </c>
    </row>
    <row r="6631" spans="1:5" x14ac:dyDescent="0.3">
      <c r="A6631" t="s">
        <v>2019</v>
      </c>
      <c r="B6631" t="s">
        <v>66</v>
      </c>
      <c r="C6631">
        <v>0.91947535899524602</v>
      </c>
      <c r="D6631" t="s">
        <v>2480</v>
      </c>
      <c r="E6631" t="s">
        <v>65</v>
      </c>
    </row>
    <row r="6632" spans="1:5" x14ac:dyDescent="0.3">
      <c r="A6632" t="s">
        <v>981</v>
      </c>
      <c r="B6632" t="s">
        <v>132</v>
      </c>
      <c r="C6632">
        <v>0.91964583036242697</v>
      </c>
      <c r="D6632" t="s">
        <v>2480</v>
      </c>
      <c r="E6632" t="s">
        <v>65</v>
      </c>
    </row>
    <row r="6633" spans="1:5" x14ac:dyDescent="0.3">
      <c r="A6633" t="s">
        <v>460</v>
      </c>
      <c r="B6633" t="s">
        <v>132</v>
      </c>
      <c r="C6633">
        <v>0.91990218074896302</v>
      </c>
      <c r="D6633" t="s">
        <v>2480</v>
      </c>
      <c r="E6633" t="s">
        <v>65</v>
      </c>
    </row>
    <row r="6634" spans="1:5" x14ac:dyDescent="0.3">
      <c r="A6634" t="s">
        <v>1798</v>
      </c>
      <c r="B6634" t="s">
        <v>132</v>
      </c>
      <c r="C6634">
        <v>0.91990345224769698</v>
      </c>
      <c r="D6634" t="s">
        <v>2480</v>
      </c>
      <c r="E6634" t="s">
        <v>65</v>
      </c>
    </row>
    <row r="6635" spans="1:5" x14ac:dyDescent="0.3">
      <c r="A6635" t="s">
        <v>1031</v>
      </c>
      <c r="B6635" t="s">
        <v>113</v>
      </c>
      <c r="C6635">
        <v>0.91995659652901307</v>
      </c>
      <c r="D6635" t="s">
        <v>2480</v>
      </c>
      <c r="E6635" t="s">
        <v>65</v>
      </c>
    </row>
    <row r="6636" spans="1:5" x14ac:dyDescent="0.3">
      <c r="A6636" t="s">
        <v>1909</v>
      </c>
      <c r="B6636" t="s">
        <v>2481</v>
      </c>
      <c r="C6636">
        <v>0.9200110858588727</v>
      </c>
      <c r="D6636" t="s">
        <v>2480</v>
      </c>
      <c r="E6636" t="s">
        <v>65</v>
      </c>
    </row>
    <row r="6637" spans="1:5" x14ac:dyDescent="0.3">
      <c r="A6637" t="s">
        <v>446</v>
      </c>
      <c r="B6637" t="s">
        <v>66</v>
      </c>
      <c r="C6637">
        <v>0.92001149638443103</v>
      </c>
      <c r="D6637" t="s">
        <v>2480</v>
      </c>
      <c r="E6637" t="s">
        <v>65</v>
      </c>
    </row>
    <row r="6638" spans="1:5" x14ac:dyDescent="0.3">
      <c r="A6638" t="s">
        <v>1453</v>
      </c>
      <c r="B6638" t="s">
        <v>132</v>
      </c>
      <c r="C6638">
        <v>0.92008928616380203</v>
      </c>
      <c r="D6638" t="s">
        <v>2480</v>
      </c>
      <c r="E6638" t="s">
        <v>65</v>
      </c>
    </row>
    <row r="6639" spans="1:5" x14ac:dyDescent="0.3">
      <c r="A6639" t="s">
        <v>360</v>
      </c>
      <c r="B6639" t="s">
        <v>132</v>
      </c>
      <c r="C6639">
        <v>0.92011596058159395</v>
      </c>
      <c r="D6639" t="s">
        <v>2480</v>
      </c>
      <c r="E6639" t="s">
        <v>65</v>
      </c>
    </row>
    <row r="6640" spans="1:5" x14ac:dyDescent="0.3">
      <c r="A6640" t="s">
        <v>928</v>
      </c>
      <c r="B6640" t="s">
        <v>113</v>
      </c>
      <c r="C6640">
        <v>0.9202206845709241</v>
      </c>
      <c r="D6640" t="s">
        <v>2480</v>
      </c>
      <c r="E6640" t="s">
        <v>65</v>
      </c>
    </row>
    <row r="6641" spans="1:5" x14ac:dyDescent="0.3">
      <c r="A6641" t="s">
        <v>2319</v>
      </c>
      <c r="B6641" t="s">
        <v>132</v>
      </c>
      <c r="C6641">
        <v>0.92045285488626205</v>
      </c>
      <c r="D6641" t="s">
        <v>2480</v>
      </c>
      <c r="E6641" t="s">
        <v>65</v>
      </c>
    </row>
    <row r="6642" spans="1:5" x14ac:dyDescent="0.3">
      <c r="A6642" t="s">
        <v>1925</v>
      </c>
      <c r="B6642" t="s">
        <v>132</v>
      </c>
      <c r="C6642">
        <v>0.92065226524335997</v>
      </c>
      <c r="D6642" t="s">
        <v>2480</v>
      </c>
      <c r="E6642" t="s">
        <v>65</v>
      </c>
    </row>
    <row r="6643" spans="1:5" x14ac:dyDescent="0.3">
      <c r="A6643" t="s">
        <v>2006</v>
      </c>
      <c r="B6643" t="s">
        <v>132</v>
      </c>
      <c r="C6643">
        <v>0.92115754606581102</v>
      </c>
      <c r="D6643" t="s">
        <v>2480</v>
      </c>
      <c r="E6643" t="s">
        <v>65</v>
      </c>
    </row>
    <row r="6644" spans="1:5" x14ac:dyDescent="0.3">
      <c r="A6644" t="s">
        <v>2211</v>
      </c>
      <c r="B6644" t="s">
        <v>2481</v>
      </c>
      <c r="C6644">
        <v>0.92129871149766795</v>
      </c>
      <c r="D6644" t="s">
        <v>2480</v>
      </c>
      <c r="E6644" t="s">
        <v>65</v>
      </c>
    </row>
    <row r="6645" spans="1:5" x14ac:dyDescent="0.3">
      <c r="A6645" t="s">
        <v>948</v>
      </c>
      <c r="B6645" t="s">
        <v>66</v>
      </c>
      <c r="C6645">
        <v>0.92192982312739602</v>
      </c>
      <c r="D6645" t="s">
        <v>2480</v>
      </c>
      <c r="E6645" t="s">
        <v>65</v>
      </c>
    </row>
    <row r="6646" spans="1:5" x14ac:dyDescent="0.3">
      <c r="A6646" t="s">
        <v>915</v>
      </c>
      <c r="B6646" t="s">
        <v>132</v>
      </c>
      <c r="C6646">
        <v>0.92203371456203898</v>
      </c>
      <c r="D6646" t="s">
        <v>2480</v>
      </c>
      <c r="E6646" t="s">
        <v>65</v>
      </c>
    </row>
    <row r="6647" spans="1:5" x14ac:dyDescent="0.3">
      <c r="A6647" t="s">
        <v>703</v>
      </c>
      <c r="B6647" t="s">
        <v>132</v>
      </c>
      <c r="C6647">
        <v>0.92210682691786905</v>
      </c>
      <c r="D6647" t="s">
        <v>2480</v>
      </c>
      <c r="E6647" t="s">
        <v>65</v>
      </c>
    </row>
    <row r="6648" spans="1:5" x14ac:dyDescent="0.3">
      <c r="A6648" t="s">
        <v>1185</v>
      </c>
      <c r="B6648" t="s">
        <v>132</v>
      </c>
      <c r="C6648">
        <v>0.92226645472801705</v>
      </c>
      <c r="D6648" t="s">
        <v>2480</v>
      </c>
      <c r="E6648" t="s">
        <v>65</v>
      </c>
    </row>
    <row r="6649" spans="1:5" x14ac:dyDescent="0.3">
      <c r="A6649" t="s">
        <v>1984</v>
      </c>
      <c r="B6649" t="s">
        <v>132</v>
      </c>
      <c r="C6649">
        <v>0.92229780574738696</v>
      </c>
      <c r="D6649" t="s">
        <v>2480</v>
      </c>
      <c r="E6649" t="s">
        <v>65</v>
      </c>
    </row>
    <row r="6650" spans="1:5" x14ac:dyDescent="0.3">
      <c r="A6650" t="s">
        <v>2063</v>
      </c>
      <c r="B6650" t="s">
        <v>132</v>
      </c>
      <c r="C6650">
        <v>0.92241061839128602</v>
      </c>
      <c r="D6650" t="s">
        <v>2480</v>
      </c>
      <c r="E6650" t="s">
        <v>65</v>
      </c>
    </row>
    <row r="6651" spans="1:5" x14ac:dyDescent="0.3">
      <c r="A6651" t="s">
        <v>1782</v>
      </c>
      <c r="B6651" t="s">
        <v>132</v>
      </c>
      <c r="C6651">
        <v>0.92248137821617904</v>
      </c>
      <c r="D6651" t="s">
        <v>2480</v>
      </c>
      <c r="E6651" t="s">
        <v>65</v>
      </c>
    </row>
    <row r="6652" spans="1:5" x14ac:dyDescent="0.3">
      <c r="A6652" t="s">
        <v>600</v>
      </c>
      <c r="B6652" t="s">
        <v>132</v>
      </c>
      <c r="C6652">
        <v>0.92252097113701703</v>
      </c>
      <c r="D6652" t="s">
        <v>2480</v>
      </c>
      <c r="E6652" t="s">
        <v>65</v>
      </c>
    </row>
    <row r="6653" spans="1:5" x14ac:dyDescent="0.3">
      <c r="A6653" t="s">
        <v>975</v>
      </c>
      <c r="B6653" t="s">
        <v>2481</v>
      </c>
      <c r="C6653">
        <v>0.92257347119979616</v>
      </c>
      <c r="D6653" t="s">
        <v>2480</v>
      </c>
      <c r="E6653" t="s">
        <v>65</v>
      </c>
    </row>
    <row r="6654" spans="1:5" x14ac:dyDescent="0.3">
      <c r="A6654" t="s">
        <v>2087</v>
      </c>
      <c r="B6654" t="s">
        <v>132</v>
      </c>
      <c r="C6654">
        <v>0.92259230615271703</v>
      </c>
      <c r="D6654" t="s">
        <v>2480</v>
      </c>
      <c r="E6654" t="s">
        <v>65</v>
      </c>
    </row>
    <row r="6655" spans="1:5" x14ac:dyDescent="0.3">
      <c r="A6655" t="s">
        <v>533</v>
      </c>
      <c r="B6655" t="s">
        <v>132</v>
      </c>
      <c r="C6655">
        <v>0.92263723344943205</v>
      </c>
      <c r="D6655" t="s">
        <v>2480</v>
      </c>
      <c r="E6655" t="s">
        <v>65</v>
      </c>
    </row>
    <row r="6656" spans="1:5" x14ac:dyDescent="0.3">
      <c r="A6656" t="s">
        <v>1006</v>
      </c>
      <c r="B6656" t="s">
        <v>132</v>
      </c>
      <c r="C6656">
        <v>0.92269461500125904</v>
      </c>
      <c r="D6656" t="s">
        <v>2480</v>
      </c>
      <c r="E6656" t="s">
        <v>65</v>
      </c>
    </row>
    <row r="6657" spans="1:5" x14ac:dyDescent="0.3">
      <c r="A6657" t="s">
        <v>1695</v>
      </c>
      <c r="B6657" t="s">
        <v>2481</v>
      </c>
      <c r="C6657">
        <v>0.922845222831573</v>
      </c>
      <c r="D6657" t="s">
        <v>2480</v>
      </c>
      <c r="E6657" t="s">
        <v>65</v>
      </c>
    </row>
    <row r="6658" spans="1:5" x14ac:dyDescent="0.3">
      <c r="A6658" t="s">
        <v>353</v>
      </c>
      <c r="B6658" t="s">
        <v>132</v>
      </c>
      <c r="C6658">
        <v>0.92293689327682704</v>
      </c>
      <c r="D6658" t="s">
        <v>2480</v>
      </c>
      <c r="E6658" t="s">
        <v>65</v>
      </c>
    </row>
    <row r="6659" spans="1:5" x14ac:dyDescent="0.3">
      <c r="A6659" t="s">
        <v>501</v>
      </c>
      <c r="B6659" t="s">
        <v>132</v>
      </c>
      <c r="C6659">
        <v>0.92306724016609298</v>
      </c>
      <c r="D6659" t="s">
        <v>2480</v>
      </c>
      <c r="E6659" t="s">
        <v>65</v>
      </c>
    </row>
    <row r="6660" spans="1:5" x14ac:dyDescent="0.3">
      <c r="A6660" t="s">
        <v>1710</v>
      </c>
      <c r="B6660" t="s">
        <v>132</v>
      </c>
      <c r="C6660">
        <v>0.92311425630896304</v>
      </c>
      <c r="D6660" t="s">
        <v>2480</v>
      </c>
      <c r="E6660" t="s">
        <v>65</v>
      </c>
    </row>
    <row r="6661" spans="1:5" x14ac:dyDescent="0.3">
      <c r="A6661" t="s">
        <v>1824</v>
      </c>
      <c r="B6661" t="s">
        <v>132</v>
      </c>
      <c r="C6661">
        <v>0.92318465503603797</v>
      </c>
      <c r="D6661" t="s">
        <v>2480</v>
      </c>
      <c r="E6661" t="s">
        <v>65</v>
      </c>
    </row>
    <row r="6662" spans="1:5" x14ac:dyDescent="0.3">
      <c r="A6662" t="s">
        <v>1001</v>
      </c>
      <c r="B6662" t="s">
        <v>2481</v>
      </c>
      <c r="C6662">
        <v>0.92326338729401303</v>
      </c>
      <c r="D6662" t="s">
        <v>2480</v>
      </c>
      <c r="E6662" t="s">
        <v>65</v>
      </c>
    </row>
    <row r="6663" spans="1:5" x14ac:dyDescent="0.3">
      <c r="A6663" t="s">
        <v>1870</v>
      </c>
      <c r="B6663" t="s">
        <v>132</v>
      </c>
      <c r="C6663">
        <v>0.92331438028090695</v>
      </c>
      <c r="D6663" t="s">
        <v>2480</v>
      </c>
      <c r="E6663" t="s">
        <v>65</v>
      </c>
    </row>
    <row r="6664" spans="1:5" x14ac:dyDescent="0.3">
      <c r="A6664" t="s">
        <v>2057</v>
      </c>
      <c r="B6664" t="s">
        <v>132</v>
      </c>
      <c r="C6664">
        <v>0.92351554056924501</v>
      </c>
      <c r="D6664" t="s">
        <v>2480</v>
      </c>
      <c r="E6664" t="s">
        <v>65</v>
      </c>
    </row>
    <row r="6665" spans="1:5" x14ac:dyDescent="0.3">
      <c r="A6665" t="s">
        <v>2218</v>
      </c>
      <c r="B6665" t="s">
        <v>66</v>
      </c>
      <c r="C6665">
        <v>0.92366098107155303</v>
      </c>
      <c r="D6665" t="s">
        <v>2480</v>
      </c>
      <c r="E6665" t="s">
        <v>65</v>
      </c>
    </row>
    <row r="6666" spans="1:5" x14ac:dyDescent="0.3">
      <c r="A6666" t="s">
        <v>1876</v>
      </c>
      <c r="B6666" t="s">
        <v>132</v>
      </c>
      <c r="C6666">
        <v>0.92366460073058498</v>
      </c>
      <c r="D6666" t="s">
        <v>2480</v>
      </c>
      <c r="E6666" t="s">
        <v>65</v>
      </c>
    </row>
    <row r="6667" spans="1:5" x14ac:dyDescent="0.3">
      <c r="A6667" t="s">
        <v>786</v>
      </c>
      <c r="B6667" t="s">
        <v>66</v>
      </c>
      <c r="C6667">
        <v>0.92371775233231501</v>
      </c>
      <c r="D6667" t="s">
        <v>2480</v>
      </c>
      <c r="E6667" t="s">
        <v>65</v>
      </c>
    </row>
    <row r="6668" spans="1:5" x14ac:dyDescent="0.3">
      <c r="A6668" t="s">
        <v>462</v>
      </c>
      <c r="B6668" t="s">
        <v>132</v>
      </c>
      <c r="C6668">
        <v>0.92376923956449997</v>
      </c>
      <c r="D6668" t="s">
        <v>2480</v>
      </c>
      <c r="E6668" t="s">
        <v>65</v>
      </c>
    </row>
    <row r="6669" spans="1:5" x14ac:dyDescent="0.3">
      <c r="A6669" t="s">
        <v>1447</v>
      </c>
      <c r="B6669" t="s">
        <v>132</v>
      </c>
      <c r="C6669">
        <v>0.92439026935014001</v>
      </c>
      <c r="D6669" t="s">
        <v>2480</v>
      </c>
      <c r="E6669" t="s">
        <v>65</v>
      </c>
    </row>
    <row r="6670" spans="1:5" x14ac:dyDescent="0.3">
      <c r="A6670" t="s">
        <v>2064</v>
      </c>
      <c r="B6670" t="s">
        <v>132</v>
      </c>
      <c r="C6670">
        <v>0.92443075947176601</v>
      </c>
      <c r="D6670" t="s">
        <v>2480</v>
      </c>
      <c r="E6670" t="s">
        <v>65</v>
      </c>
    </row>
    <row r="6671" spans="1:5" x14ac:dyDescent="0.3">
      <c r="A6671" t="s">
        <v>700</v>
      </c>
      <c r="B6671" t="s">
        <v>66</v>
      </c>
      <c r="C6671">
        <v>0.92450481203027302</v>
      </c>
      <c r="D6671" t="s">
        <v>2480</v>
      </c>
      <c r="E6671" t="s">
        <v>65</v>
      </c>
    </row>
    <row r="6672" spans="1:5" x14ac:dyDescent="0.3">
      <c r="A6672" t="s">
        <v>517</v>
      </c>
      <c r="B6672" t="s">
        <v>66</v>
      </c>
      <c r="C6672">
        <v>0.92452963049646297</v>
      </c>
      <c r="D6672" t="s">
        <v>2480</v>
      </c>
      <c r="E6672" t="s">
        <v>65</v>
      </c>
    </row>
    <row r="6673" spans="1:5" x14ac:dyDescent="0.3">
      <c r="A6673" t="s">
        <v>821</v>
      </c>
      <c r="B6673" t="s">
        <v>66</v>
      </c>
      <c r="C6673">
        <v>0.92457281979677397</v>
      </c>
      <c r="D6673" t="s">
        <v>2480</v>
      </c>
      <c r="E6673" t="s">
        <v>65</v>
      </c>
    </row>
    <row r="6674" spans="1:5" x14ac:dyDescent="0.3">
      <c r="A6674" t="s">
        <v>984</v>
      </c>
      <c r="B6674" t="s">
        <v>2481</v>
      </c>
      <c r="C6674">
        <v>0.92470328941318658</v>
      </c>
      <c r="D6674" t="s">
        <v>2480</v>
      </c>
      <c r="E6674" t="s">
        <v>65</v>
      </c>
    </row>
    <row r="6675" spans="1:5" x14ac:dyDescent="0.3">
      <c r="A6675" t="s">
        <v>2056</v>
      </c>
      <c r="B6675" t="s">
        <v>2481</v>
      </c>
      <c r="C6675">
        <v>0.92473658805785697</v>
      </c>
      <c r="D6675" t="s">
        <v>2480</v>
      </c>
      <c r="E6675" t="s">
        <v>65</v>
      </c>
    </row>
    <row r="6676" spans="1:5" x14ac:dyDescent="0.3">
      <c r="A6676" t="s">
        <v>1871</v>
      </c>
      <c r="B6676" t="s">
        <v>132</v>
      </c>
      <c r="C6676">
        <v>0.92485857120331405</v>
      </c>
      <c r="D6676" t="s">
        <v>2480</v>
      </c>
      <c r="E6676" t="s">
        <v>65</v>
      </c>
    </row>
    <row r="6677" spans="1:5" x14ac:dyDescent="0.3">
      <c r="A6677" t="s">
        <v>2225</v>
      </c>
      <c r="B6677" t="s">
        <v>132</v>
      </c>
      <c r="C6677">
        <v>0.92487167736925802</v>
      </c>
      <c r="D6677" t="s">
        <v>2480</v>
      </c>
      <c r="E6677" t="s">
        <v>65</v>
      </c>
    </row>
    <row r="6678" spans="1:5" x14ac:dyDescent="0.3">
      <c r="A6678" t="s">
        <v>529</v>
      </c>
      <c r="B6678" t="s">
        <v>2481</v>
      </c>
      <c r="C6678">
        <v>0.9249753100313417</v>
      </c>
      <c r="D6678" t="s">
        <v>2480</v>
      </c>
      <c r="E6678" t="s">
        <v>65</v>
      </c>
    </row>
    <row r="6679" spans="1:5" x14ac:dyDescent="0.3">
      <c r="A6679" t="s">
        <v>2169</v>
      </c>
      <c r="B6679" t="s">
        <v>132</v>
      </c>
      <c r="C6679">
        <v>0.92519406927866399</v>
      </c>
      <c r="D6679" t="s">
        <v>2480</v>
      </c>
      <c r="E6679" t="s">
        <v>65</v>
      </c>
    </row>
    <row r="6680" spans="1:5" x14ac:dyDescent="0.3">
      <c r="A6680" t="s">
        <v>927</v>
      </c>
      <c r="B6680" t="s">
        <v>66</v>
      </c>
      <c r="C6680">
        <v>0.92529749876955103</v>
      </c>
      <c r="D6680" t="s">
        <v>2480</v>
      </c>
      <c r="E6680" t="s">
        <v>65</v>
      </c>
    </row>
    <row r="6681" spans="1:5" x14ac:dyDescent="0.3">
      <c r="A6681" t="s">
        <v>727</v>
      </c>
      <c r="B6681" t="s">
        <v>113</v>
      </c>
      <c r="C6681">
        <v>0.9255763390881715</v>
      </c>
      <c r="D6681" t="s">
        <v>2480</v>
      </c>
      <c r="E6681" t="s">
        <v>65</v>
      </c>
    </row>
    <row r="6682" spans="1:5" x14ac:dyDescent="0.3">
      <c r="A6682" t="s">
        <v>1875</v>
      </c>
      <c r="B6682" t="s">
        <v>132</v>
      </c>
      <c r="C6682">
        <v>0.92565127006499404</v>
      </c>
      <c r="D6682" t="s">
        <v>2480</v>
      </c>
      <c r="E6682" t="s">
        <v>65</v>
      </c>
    </row>
    <row r="6683" spans="1:5" x14ac:dyDescent="0.3">
      <c r="A6683" t="s">
        <v>711</v>
      </c>
      <c r="B6683" t="s">
        <v>2481</v>
      </c>
      <c r="C6683">
        <v>0.92596160627047241</v>
      </c>
      <c r="D6683" t="s">
        <v>2480</v>
      </c>
      <c r="E6683" t="s">
        <v>65</v>
      </c>
    </row>
    <row r="6684" spans="1:5" x14ac:dyDescent="0.3">
      <c r="A6684" t="s">
        <v>1963</v>
      </c>
      <c r="B6684" t="s">
        <v>132</v>
      </c>
      <c r="C6684">
        <v>0.92600761298518397</v>
      </c>
      <c r="D6684" t="s">
        <v>2480</v>
      </c>
      <c r="E6684" t="s">
        <v>65</v>
      </c>
    </row>
    <row r="6685" spans="1:5" x14ac:dyDescent="0.3">
      <c r="A6685" t="s">
        <v>1703</v>
      </c>
      <c r="B6685" t="s">
        <v>132</v>
      </c>
      <c r="C6685">
        <v>0.92617143654460099</v>
      </c>
      <c r="D6685" t="s">
        <v>2480</v>
      </c>
      <c r="E6685" t="s">
        <v>65</v>
      </c>
    </row>
    <row r="6686" spans="1:5" x14ac:dyDescent="0.3">
      <c r="A6686" t="s">
        <v>808</v>
      </c>
      <c r="B6686" t="s">
        <v>132</v>
      </c>
      <c r="C6686">
        <v>0.92624023508604203</v>
      </c>
      <c r="D6686" t="s">
        <v>2480</v>
      </c>
      <c r="E6686" t="s">
        <v>65</v>
      </c>
    </row>
    <row r="6687" spans="1:5" x14ac:dyDescent="0.3">
      <c r="A6687" t="s">
        <v>405</v>
      </c>
      <c r="B6687" t="s">
        <v>113</v>
      </c>
      <c r="C6687">
        <v>0.92627194795094603</v>
      </c>
      <c r="D6687" t="s">
        <v>2480</v>
      </c>
      <c r="E6687" t="s">
        <v>65</v>
      </c>
    </row>
    <row r="6688" spans="1:5" x14ac:dyDescent="0.3">
      <c r="A6688" t="s">
        <v>1867</v>
      </c>
      <c r="B6688" t="s">
        <v>132</v>
      </c>
      <c r="C6688">
        <v>0.92639174010190495</v>
      </c>
      <c r="D6688" t="s">
        <v>2480</v>
      </c>
      <c r="E6688" t="s">
        <v>65</v>
      </c>
    </row>
    <row r="6689" spans="1:5" x14ac:dyDescent="0.3">
      <c r="A6689" t="s">
        <v>802</v>
      </c>
      <c r="B6689" t="s">
        <v>113</v>
      </c>
      <c r="C6689">
        <v>0.92653017272151428</v>
      </c>
      <c r="D6689" t="s">
        <v>2480</v>
      </c>
      <c r="E6689" t="s">
        <v>65</v>
      </c>
    </row>
    <row r="6690" spans="1:5" x14ac:dyDescent="0.3">
      <c r="A6690" t="s">
        <v>698</v>
      </c>
      <c r="B6690" t="s">
        <v>113</v>
      </c>
      <c r="C6690">
        <v>0.92657747976547933</v>
      </c>
      <c r="D6690" t="s">
        <v>2480</v>
      </c>
      <c r="E6690" t="s">
        <v>65</v>
      </c>
    </row>
    <row r="6691" spans="1:5" x14ac:dyDescent="0.3">
      <c r="A6691" t="s">
        <v>2061</v>
      </c>
      <c r="B6691" t="s">
        <v>132</v>
      </c>
      <c r="C6691">
        <v>0.92664130852222104</v>
      </c>
      <c r="D6691" t="s">
        <v>2480</v>
      </c>
      <c r="E6691" t="s">
        <v>65</v>
      </c>
    </row>
    <row r="6692" spans="1:5" x14ac:dyDescent="0.3">
      <c r="A6692" t="s">
        <v>623</v>
      </c>
      <c r="B6692" t="s">
        <v>66</v>
      </c>
      <c r="C6692">
        <v>0.92676810655308794</v>
      </c>
      <c r="D6692" t="s">
        <v>2480</v>
      </c>
      <c r="E6692" t="s">
        <v>65</v>
      </c>
    </row>
    <row r="6693" spans="1:5" x14ac:dyDescent="0.3">
      <c r="A6693" t="s">
        <v>454</v>
      </c>
      <c r="B6693" t="s">
        <v>132</v>
      </c>
      <c r="C6693">
        <v>0.92678719741224103</v>
      </c>
      <c r="D6693" t="s">
        <v>2480</v>
      </c>
      <c r="E6693" t="s">
        <v>65</v>
      </c>
    </row>
    <row r="6694" spans="1:5" x14ac:dyDescent="0.3">
      <c r="A6694" t="s">
        <v>2091</v>
      </c>
      <c r="B6694" t="s">
        <v>2481</v>
      </c>
      <c r="C6694">
        <v>0.92687841345730515</v>
      </c>
      <c r="D6694" t="s">
        <v>2480</v>
      </c>
      <c r="E6694" t="s">
        <v>65</v>
      </c>
    </row>
    <row r="6695" spans="1:5" x14ac:dyDescent="0.3">
      <c r="A6695" t="s">
        <v>568</v>
      </c>
      <c r="B6695" t="s">
        <v>132</v>
      </c>
      <c r="C6695">
        <v>0.92691232488563602</v>
      </c>
      <c r="D6695" t="s">
        <v>2480</v>
      </c>
      <c r="E6695" t="s">
        <v>65</v>
      </c>
    </row>
    <row r="6696" spans="1:5" x14ac:dyDescent="0.3">
      <c r="A6696" t="s">
        <v>986</v>
      </c>
      <c r="B6696" t="s">
        <v>66</v>
      </c>
      <c r="C6696">
        <v>0.92693379627115202</v>
      </c>
      <c r="D6696" t="s">
        <v>2480</v>
      </c>
      <c r="E6696" t="s">
        <v>65</v>
      </c>
    </row>
    <row r="6697" spans="1:5" x14ac:dyDescent="0.3">
      <c r="A6697" t="s">
        <v>2258</v>
      </c>
      <c r="B6697" t="s">
        <v>132</v>
      </c>
      <c r="C6697">
        <v>0.927196743899105</v>
      </c>
      <c r="D6697" t="s">
        <v>2480</v>
      </c>
      <c r="E6697" t="s">
        <v>65</v>
      </c>
    </row>
    <row r="6698" spans="1:5" x14ac:dyDescent="0.3">
      <c r="A6698" t="s">
        <v>1757</v>
      </c>
      <c r="B6698" t="s">
        <v>132</v>
      </c>
      <c r="C6698">
        <v>0.92727258894957598</v>
      </c>
      <c r="D6698" t="s">
        <v>2480</v>
      </c>
      <c r="E6698" t="s">
        <v>65</v>
      </c>
    </row>
    <row r="6699" spans="1:5" x14ac:dyDescent="0.3">
      <c r="A6699" t="s">
        <v>1464</v>
      </c>
      <c r="B6699" t="s">
        <v>132</v>
      </c>
      <c r="C6699">
        <v>0.92742821682476295</v>
      </c>
      <c r="D6699" t="s">
        <v>2480</v>
      </c>
      <c r="E6699" t="s">
        <v>65</v>
      </c>
    </row>
    <row r="6700" spans="1:5" x14ac:dyDescent="0.3">
      <c r="A6700" t="s">
        <v>2126</v>
      </c>
      <c r="B6700" t="s">
        <v>132</v>
      </c>
      <c r="C6700">
        <v>0.92744038195259104</v>
      </c>
      <c r="D6700" t="s">
        <v>2480</v>
      </c>
      <c r="E6700" t="s">
        <v>65</v>
      </c>
    </row>
    <row r="6701" spans="1:5" x14ac:dyDescent="0.3">
      <c r="A6701" t="s">
        <v>1993</v>
      </c>
      <c r="B6701" t="s">
        <v>132</v>
      </c>
      <c r="C6701">
        <v>0.92747057254151599</v>
      </c>
      <c r="D6701" t="s">
        <v>2480</v>
      </c>
      <c r="E6701" t="s">
        <v>65</v>
      </c>
    </row>
    <row r="6702" spans="1:5" x14ac:dyDescent="0.3">
      <c r="A6702" t="s">
        <v>559</v>
      </c>
      <c r="B6702" t="s">
        <v>66</v>
      </c>
      <c r="C6702">
        <v>0.92755832002267102</v>
      </c>
      <c r="D6702" t="s">
        <v>2480</v>
      </c>
      <c r="E6702" t="s">
        <v>65</v>
      </c>
    </row>
    <row r="6703" spans="1:5" x14ac:dyDescent="0.3">
      <c r="A6703" t="s">
        <v>2067</v>
      </c>
      <c r="B6703" t="s">
        <v>132</v>
      </c>
      <c r="C6703">
        <v>0.92768440256790297</v>
      </c>
      <c r="D6703" t="s">
        <v>2480</v>
      </c>
      <c r="E6703" t="s">
        <v>65</v>
      </c>
    </row>
    <row r="6704" spans="1:5" x14ac:dyDescent="0.3">
      <c r="A6704" t="s">
        <v>2094</v>
      </c>
      <c r="B6704" t="s">
        <v>132</v>
      </c>
      <c r="C6704">
        <v>0.928257706763013</v>
      </c>
      <c r="D6704" t="s">
        <v>2480</v>
      </c>
      <c r="E6704" t="s">
        <v>65</v>
      </c>
    </row>
    <row r="6705" spans="1:5" x14ac:dyDescent="0.3">
      <c r="A6705" t="s">
        <v>355</v>
      </c>
      <c r="B6705" t="s">
        <v>132</v>
      </c>
      <c r="C6705">
        <v>0.92869317095814696</v>
      </c>
      <c r="D6705" t="s">
        <v>2480</v>
      </c>
      <c r="E6705" t="s">
        <v>65</v>
      </c>
    </row>
    <row r="6706" spans="1:5" x14ac:dyDescent="0.3">
      <c r="A6706" t="s">
        <v>957</v>
      </c>
      <c r="B6706" t="s">
        <v>2481</v>
      </c>
      <c r="C6706">
        <v>0.9290329190173342</v>
      </c>
      <c r="D6706" t="s">
        <v>2480</v>
      </c>
      <c r="E6706" t="s">
        <v>65</v>
      </c>
    </row>
    <row r="6707" spans="1:5" x14ac:dyDescent="0.3">
      <c r="A6707" t="s">
        <v>1872</v>
      </c>
      <c r="B6707" t="s">
        <v>132</v>
      </c>
      <c r="C6707">
        <v>0.92911659782260503</v>
      </c>
      <c r="D6707" t="s">
        <v>2480</v>
      </c>
      <c r="E6707" t="s">
        <v>65</v>
      </c>
    </row>
    <row r="6708" spans="1:5" x14ac:dyDescent="0.3">
      <c r="A6708" t="s">
        <v>2314</v>
      </c>
      <c r="B6708" t="s">
        <v>132</v>
      </c>
      <c r="C6708">
        <v>0.92920732627021296</v>
      </c>
      <c r="D6708" t="s">
        <v>2480</v>
      </c>
      <c r="E6708" t="s">
        <v>65</v>
      </c>
    </row>
    <row r="6709" spans="1:5" x14ac:dyDescent="0.3">
      <c r="A6709" t="s">
        <v>1501</v>
      </c>
      <c r="B6709" t="s">
        <v>132</v>
      </c>
      <c r="C6709">
        <v>0.92956837180053098</v>
      </c>
      <c r="D6709" t="s">
        <v>2480</v>
      </c>
      <c r="E6709" t="s">
        <v>65</v>
      </c>
    </row>
    <row r="6710" spans="1:5" x14ac:dyDescent="0.3">
      <c r="A6710" t="s">
        <v>2134</v>
      </c>
      <c r="B6710" t="s">
        <v>2481</v>
      </c>
      <c r="C6710">
        <v>0.92965649323431043</v>
      </c>
      <c r="D6710" t="s">
        <v>2480</v>
      </c>
      <c r="E6710" t="s">
        <v>65</v>
      </c>
    </row>
    <row r="6711" spans="1:5" x14ac:dyDescent="0.3">
      <c r="A6711" t="s">
        <v>857</v>
      </c>
      <c r="B6711" t="s">
        <v>2481</v>
      </c>
      <c r="C6711">
        <v>0.929718229900793</v>
      </c>
      <c r="D6711" t="s">
        <v>2480</v>
      </c>
      <c r="E6711" t="s">
        <v>65</v>
      </c>
    </row>
    <row r="6712" spans="1:5" x14ac:dyDescent="0.3">
      <c r="A6712" t="s">
        <v>1706</v>
      </c>
      <c r="B6712" t="s">
        <v>132</v>
      </c>
      <c r="C6712">
        <v>0.92980555238237905</v>
      </c>
      <c r="D6712" t="s">
        <v>2480</v>
      </c>
      <c r="E6712" t="s">
        <v>65</v>
      </c>
    </row>
    <row r="6713" spans="1:5" x14ac:dyDescent="0.3">
      <c r="A6713" t="s">
        <v>403</v>
      </c>
      <c r="B6713" t="s">
        <v>66</v>
      </c>
      <c r="C6713">
        <v>0.92991246498825098</v>
      </c>
      <c r="D6713" t="s">
        <v>2480</v>
      </c>
      <c r="E6713" t="s">
        <v>65</v>
      </c>
    </row>
    <row r="6714" spans="1:5" x14ac:dyDescent="0.3">
      <c r="A6714" t="s">
        <v>314</v>
      </c>
      <c r="B6714" t="s">
        <v>2481</v>
      </c>
      <c r="C6714">
        <v>0.92994699330728048</v>
      </c>
      <c r="D6714" t="s">
        <v>2480</v>
      </c>
      <c r="E6714" t="s">
        <v>65</v>
      </c>
    </row>
    <row r="6715" spans="1:5" x14ac:dyDescent="0.3">
      <c r="A6715" t="s">
        <v>766</v>
      </c>
      <c r="B6715" t="s">
        <v>66</v>
      </c>
      <c r="C6715">
        <v>0.92996245806505196</v>
      </c>
      <c r="D6715" t="s">
        <v>2480</v>
      </c>
      <c r="E6715" t="s">
        <v>65</v>
      </c>
    </row>
    <row r="6716" spans="1:5" x14ac:dyDescent="0.3">
      <c r="A6716" t="s">
        <v>474</v>
      </c>
      <c r="B6716" t="s">
        <v>113</v>
      </c>
      <c r="C6716">
        <v>0.92998929884926329</v>
      </c>
      <c r="D6716" t="s">
        <v>2480</v>
      </c>
      <c r="E6716" t="s">
        <v>65</v>
      </c>
    </row>
    <row r="6717" spans="1:5" x14ac:dyDescent="0.3">
      <c r="A6717" t="s">
        <v>2055</v>
      </c>
      <c r="B6717" t="s">
        <v>2481</v>
      </c>
      <c r="C6717">
        <v>0.93011407565867998</v>
      </c>
      <c r="D6717" t="s">
        <v>2480</v>
      </c>
      <c r="E6717" t="s">
        <v>65</v>
      </c>
    </row>
    <row r="6718" spans="1:5" x14ac:dyDescent="0.3">
      <c r="A6718" t="s">
        <v>1996</v>
      </c>
      <c r="B6718" t="s">
        <v>66</v>
      </c>
      <c r="C6718">
        <v>0.93019335026834105</v>
      </c>
      <c r="D6718" t="s">
        <v>2480</v>
      </c>
      <c r="E6718" t="s">
        <v>65</v>
      </c>
    </row>
    <row r="6719" spans="1:5" x14ac:dyDescent="0.3">
      <c r="A6719" t="s">
        <v>1216</v>
      </c>
      <c r="B6719" t="s">
        <v>132</v>
      </c>
      <c r="C6719">
        <v>0.93024052753653297</v>
      </c>
      <c r="D6719" t="s">
        <v>2480</v>
      </c>
      <c r="E6719" t="s">
        <v>65</v>
      </c>
    </row>
    <row r="6720" spans="1:5" x14ac:dyDescent="0.3">
      <c r="A6720" t="s">
        <v>2070</v>
      </c>
      <c r="B6720" t="s">
        <v>132</v>
      </c>
      <c r="C6720">
        <v>0.93033806414604903</v>
      </c>
      <c r="D6720" t="s">
        <v>2480</v>
      </c>
      <c r="E6720" t="s">
        <v>65</v>
      </c>
    </row>
    <row r="6721" spans="1:5" x14ac:dyDescent="0.3">
      <c r="A6721" t="s">
        <v>892</v>
      </c>
      <c r="B6721" t="s">
        <v>2481</v>
      </c>
      <c r="C6721">
        <v>0.93052129474509571</v>
      </c>
      <c r="D6721" t="s">
        <v>2480</v>
      </c>
      <c r="E6721" t="s">
        <v>65</v>
      </c>
    </row>
    <row r="6722" spans="1:5" x14ac:dyDescent="0.3">
      <c r="A6722" t="s">
        <v>1923</v>
      </c>
      <c r="B6722" t="s">
        <v>132</v>
      </c>
      <c r="C6722">
        <v>0.930943671496411</v>
      </c>
      <c r="D6722" t="s">
        <v>2480</v>
      </c>
      <c r="E6722" t="s">
        <v>65</v>
      </c>
    </row>
    <row r="6723" spans="1:5" x14ac:dyDescent="0.3">
      <c r="A6723" t="s">
        <v>2027</v>
      </c>
      <c r="B6723" t="s">
        <v>2481</v>
      </c>
      <c r="C6723">
        <v>0.93101847508986801</v>
      </c>
      <c r="D6723" t="s">
        <v>2480</v>
      </c>
      <c r="E6723" t="s">
        <v>65</v>
      </c>
    </row>
    <row r="6724" spans="1:5" x14ac:dyDescent="0.3">
      <c r="A6724" t="s">
        <v>923</v>
      </c>
      <c r="B6724" t="s">
        <v>132</v>
      </c>
      <c r="C6724">
        <v>0.93108049531885895</v>
      </c>
      <c r="D6724" t="s">
        <v>2480</v>
      </c>
      <c r="E6724" t="s">
        <v>65</v>
      </c>
    </row>
    <row r="6725" spans="1:5" x14ac:dyDescent="0.3">
      <c r="A6725" t="s">
        <v>2241</v>
      </c>
      <c r="B6725" t="s">
        <v>132</v>
      </c>
      <c r="C6725">
        <v>0.93111537115729104</v>
      </c>
      <c r="D6725" t="s">
        <v>2480</v>
      </c>
      <c r="E6725" t="s">
        <v>65</v>
      </c>
    </row>
    <row r="6726" spans="1:5" x14ac:dyDescent="0.3">
      <c r="A6726" t="s">
        <v>1833</v>
      </c>
      <c r="B6726" t="s">
        <v>132</v>
      </c>
      <c r="C6726">
        <v>0.93164738478568498</v>
      </c>
      <c r="D6726" t="s">
        <v>2480</v>
      </c>
      <c r="E6726" t="s">
        <v>65</v>
      </c>
    </row>
    <row r="6727" spans="1:5" x14ac:dyDescent="0.3">
      <c r="A6727" t="s">
        <v>1448</v>
      </c>
      <c r="B6727" t="s">
        <v>113</v>
      </c>
      <c r="C6727">
        <v>0.93187060450299419</v>
      </c>
      <c r="D6727" t="s">
        <v>2480</v>
      </c>
      <c r="E6727" t="s">
        <v>65</v>
      </c>
    </row>
    <row r="6728" spans="1:5" x14ac:dyDescent="0.3">
      <c r="A6728" t="s">
        <v>588</v>
      </c>
      <c r="B6728" t="s">
        <v>113</v>
      </c>
      <c r="C6728">
        <v>0.93193872498130104</v>
      </c>
      <c r="D6728" t="s">
        <v>2480</v>
      </c>
      <c r="E6728" t="s">
        <v>65</v>
      </c>
    </row>
    <row r="6729" spans="1:5" x14ac:dyDescent="0.3">
      <c r="A6729" t="s">
        <v>2025</v>
      </c>
      <c r="B6729" t="s">
        <v>2481</v>
      </c>
      <c r="C6729">
        <v>0.93216071724564598</v>
      </c>
      <c r="D6729" t="s">
        <v>2480</v>
      </c>
      <c r="E6729" t="s">
        <v>65</v>
      </c>
    </row>
    <row r="6730" spans="1:5" x14ac:dyDescent="0.3">
      <c r="A6730" t="s">
        <v>2124</v>
      </c>
      <c r="B6730" t="s">
        <v>66</v>
      </c>
      <c r="C6730">
        <v>0.93224968119469898</v>
      </c>
      <c r="D6730" t="s">
        <v>2480</v>
      </c>
      <c r="E6730" t="s">
        <v>65</v>
      </c>
    </row>
    <row r="6731" spans="1:5" x14ac:dyDescent="0.3">
      <c r="A6731" t="s">
        <v>785</v>
      </c>
      <c r="B6731" t="s">
        <v>2481</v>
      </c>
      <c r="C6731">
        <v>0.93232303475633072</v>
      </c>
      <c r="D6731" t="s">
        <v>2480</v>
      </c>
      <c r="E6731" t="s">
        <v>65</v>
      </c>
    </row>
    <row r="6732" spans="1:5" x14ac:dyDescent="0.3">
      <c r="A6732" t="s">
        <v>664</v>
      </c>
      <c r="B6732" t="s">
        <v>132</v>
      </c>
      <c r="C6732">
        <v>0.93236002055535105</v>
      </c>
      <c r="D6732" t="s">
        <v>2480</v>
      </c>
      <c r="E6732" t="s">
        <v>65</v>
      </c>
    </row>
    <row r="6733" spans="1:5" x14ac:dyDescent="0.3">
      <c r="A6733" t="s">
        <v>944</v>
      </c>
      <c r="B6733" t="s">
        <v>2481</v>
      </c>
      <c r="C6733">
        <v>0.93240860238687506</v>
      </c>
      <c r="D6733" t="s">
        <v>2480</v>
      </c>
      <c r="E6733" t="s">
        <v>65</v>
      </c>
    </row>
    <row r="6734" spans="1:5" x14ac:dyDescent="0.3">
      <c r="A6734" t="s">
        <v>2245</v>
      </c>
      <c r="B6734" t="s">
        <v>132</v>
      </c>
      <c r="C6734">
        <v>0.93241550341398305</v>
      </c>
      <c r="D6734" t="s">
        <v>2480</v>
      </c>
      <c r="E6734" t="s">
        <v>65</v>
      </c>
    </row>
    <row r="6735" spans="1:5" x14ac:dyDescent="0.3">
      <c r="A6735" t="s">
        <v>513</v>
      </c>
      <c r="B6735" t="s">
        <v>2481</v>
      </c>
      <c r="C6735">
        <v>0.9324246048079875</v>
      </c>
      <c r="D6735" t="s">
        <v>2480</v>
      </c>
      <c r="E6735" t="s">
        <v>65</v>
      </c>
    </row>
    <row r="6736" spans="1:5" x14ac:dyDescent="0.3">
      <c r="A6736" t="s">
        <v>968</v>
      </c>
      <c r="B6736" t="s">
        <v>66</v>
      </c>
      <c r="C6736">
        <v>0.93256260934051904</v>
      </c>
      <c r="D6736" t="s">
        <v>2480</v>
      </c>
      <c r="E6736" t="s">
        <v>65</v>
      </c>
    </row>
    <row r="6737" spans="1:5" x14ac:dyDescent="0.3">
      <c r="A6737" t="s">
        <v>834</v>
      </c>
      <c r="B6737" t="s">
        <v>132</v>
      </c>
      <c r="C6737">
        <v>0.93261607991258599</v>
      </c>
      <c r="D6737" t="s">
        <v>2480</v>
      </c>
      <c r="E6737" t="s">
        <v>65</v>
      </c>
    </row>
    <row r="6738" spans="1:5" x14ac:dyDescent="0.3">
      <c r="A6738" t="s">
        <v>898</v>
      </c>
      <c r="B6738" t="s">
        <v>66</v>
      </c>
      <c r="C6738">
        <v>0.93279804198039395</v>
      </c>
      <c r="D6738" t="s">
        <v>2480</v>
      </c>
      <c r="E6738" t="s">
        <v>65</v>
      </c>
    </row>
    <row r="6739" spans="1:5" x14ac:dyDescent="0.3">
      <c r="A6739" t="s">
        <v>730</v>
      </c>
      <c r="B6739" t="s">
        <v>132</v>
      </c>
      <c r="C6739">
        <v>0.933115191718218</v>
      </c>
      <c r="D6739" t="s">
        <v>2480</v>
      </c>
      <c r="E6739" t="s">
        <v>65</v>
      </c>
    </row>
    <row r="6740" spans="1:5" x14ac:dyDescent="0.3">
      <c r="A6740" t="s">
        <v>1949</v>
      </c>
      <c r="B6740" t="s">
        <v>132</v>
      </c>
      <c r="C6740">
        <v>0.93318479872223103</v>
      </c>
      <c r="D6740" t="s">
        <v>2480</v>
      </c>
      <c r="E6740" t="s">
        <v>65</v>
      </c>
    </row>
    <row r="6741" spans="1:5" x14ac:dyDescent="0.3">
      <c r="A6741" t="s">
        <v>436</v>
      </c>
      <c r="B6741" t="s">
        <v>132</v>
      </c>
      <c r="C6741">
        <v>0.93336485809981595</v>
      </c>
      <c r="D6741" t="s">
        <v>2480</v>
      </c>
      <c r="E6741" t="s">
        <v>65</v>
      </c>
    </row>
    <row r="6742" spans="1:5" x14ac:dyDescent="0.3">
      <c r="A6742" t="s">
        <v>902</v>
      </c>
      <c r="B6742" t="s">
        <v>113</v>
      </c>
      <c r="C6742">
        <v>0.93337685329604214</v>
      </c>
      <c r="D6742" t="s">
        <v>2480</v>
      </c>
      <c r="E6742" t="s">
        <v>65</v>
      </c>
    </row>
    <row r="6743" spans="1:5" x14ac:dyDescent="0.3">
      <c r="A6743" t="s">
        <v>837</v>
      </c>
      <c r="B6743" t="s">
        <v>132</v>
      </c>
      <c r="C6743">
        <v>0.93338277032225103</v>
      </c>
      <c r="D6743" t="s">
        <v>2480</v>
      </c>
      <c r="E6743" t="s">
        <v>65</v>
      </c>
    </row>
    <row r="6744" spans="1:5" x14ac:dyDescent="0.3">
      <c r="A6744" t="s">
        <v>926</v>
      </c>
      <c r="B6744" t="s">
        <v>132</v>
      </c>
      <c r="C6744">
        <v>0.933464118310527</v>
      </c>
      <c r="D6744" t="s">
        <v>2480</v>
      </c>
      <c r="E6744" t="s">
        <v>65</v>
      </c>
    </row>
    <row r="6745" spans="1:5" x14ac:dyDescent="0.3">
      <c r="A6745" t="s">
        <v>1708</v>
      </c>
      <c r="B6745" t="s">
        <v>132</v>
      </c>
      <c r="C6745">
        <v>0.93346719855132498</v>
      </c>
      <c r="D6745" t="s">
        <v>2480</v>
      </c>
      <c r="E6745" t="s">
        <v>65</v>
      </c>
    </row>
    <row r="6746" spans="1:5" x14ac:dyDescent="0.3">
      <c r="A6746" t="s">
        <v>2170</v>
      </c>
      <c r="B6746" t="s">
        <v>132</v>
      </c>
      <c r="C6746">
        <v>0.93352042111987799</v>
      </c>
      <c r="D6746" t="s">
        <v>2480</v>
      </c>
      <c r="E6746" t="s">
        <v>65</v>
      </c>
    </row>
    <row r="6747" spans="1:5" x14ac:dyDescent="0.3">
      <c r="A6747" t="s">
        <v>480</v>
      </c>
      <c r="B6747" t="s">
        <v>2481</v>
      </c>
      <c r="C6747">
        <v>0.93354377569689073</v>
      </c>
      <c r="D6747" t="s">
        <v>2480</v>
      </c>
      <c r="E6747" t="s">
        <v>65</v>
      </c>
    </row>
    <row r="6748" spans="1:5" x14ac:dyDescent="0.3">
      <c r="A6748" t="s">
        <v>940</v>
      </c>
      <c r="B6748" t="s">
        <v>66</v>
      </c>
      <c r="C6748">
        <v>0.93358717987115203</v>
      </c>
      <c r="D6748" t="s">
        <v>2480</v>
      </c>
      <c r="E6748" t="s">
        <v>65</v>
      </c>
    </row>
    <row r="6749" spans="1:5" x14ac:dyDescent="0.3">
      <c r="A6749" t="s">
        <v>1873</v>
      </c>
      <c r="B6749" t="s">
        <v>132</v>
      </c>
      <c r="C6749">
        <v>0.93375927028907602</v>
      </c>
      <c r="D6749" t="s">
        <v>2480</v>
      </c>
      <c r="E6749" t="s">
        <v>65</v>
      </c>
    </row>
    <row r="6750" spans="1:5" x14ac:dyDescent="0.3">
      <c r="A6750" t="s">
        <v>838</v>
      </c>
      <c r="B6750" t="s">
        <v>2481</v>
      </c>
      <c r="C6750">
        <v>0.93396481863430503</v>
      </c>
      <c r="D6750" t="s">
        <v>2480</v>
      </c>
      <c r="E6750" t="s">
        <v>65</v>
      </c>
    </row>
    <row r="6751" spans="1:5" x14ac:dyDescent="0.3">
      <c r="A6751" t="s">
        <v>936</v>
      </c>
      <c r="B6751" t="s">
        <v>66</v>
      </c>
      <c r="C6751">
        <v>0.93396828272389598</v>
      </c>
      <c r="D6751" t="s">
        <v>2480</v>
      </c>
      <c r="E6751" t="s">
        <v>65</v>
      </c>
    </row>
    <row r="6752" spans="1:5" x14ac:dyDescent="0.3">
      <c r="A6752" t="s">
        <v>1375</v>
      </c>
      <c r="B6752" t="s">
        <v>132</v>
      </c>
      <c r="C6752">
        <v>0.93411527980806697</v>
      </c>
      <c r="D6752" t="s">
        <v>2480</v>
      </c>
      <c r="E6752" t="s">
        <v>65</v>
      </c>
    </row>
    <row r="6753" spans="1:5" x14ac:dyDescent="0.3">
      <c r="A6753" t="s">
        <v>1187</v>
      </c>
      <c r="B6753" t="s">
        <v>132</v>
      </c>
      <c r="C6753">
        <v>0.93413917985619999</v>
      </c>
      <c r="D6753" t="s">
        <v>2480</v>
      </c>
      <c r="E6753" t="s">
        <v>65</v>
      </c>
    </row>
    <row r="6754" spans="1:5" x14ac:dyDescent="0.3">
      <c r="A6754" t="s">
        <v>924</v>
      </c>
      <c r="B6754" t="s">
        <v>132</v>
      </c>
      <c r="C6754">
        <v>0.93421156617810797</v>
      </c>
      <c r="D6754" t="s">
        <v>2480</v>
      </c>
      <c r="E6754" t="s">
        <v>65</v>
      </c>
    </row>
    <row r="6755" spans="1:5" x14ac:dyDescent="0.3">
      <c r="A6755" t="s">
        <v>920</v>
      </c>
      <c r="B6755" t="s">
        <v>2481</v>
      </c>
      <c r="C6755">
        <v>0.93432324949315915</v>
      </c>
      <c r="D6755" t="s">
        <v>2480</v>
      </c>
      <c r="E6755" t="s">
        <v>65</v>
      </c>
    </row>
    <row r="6756" spans="1:5" x14ac:dyDescent="0.3">
      <c r="A6756" t="s">
        <v>1712</v>
      </c>
      <c r="B6756" t="s">
        <v>132</v>
      </c>
      <c r="C6756">
        <v>0.93435667241829401</v>
      </c>
      <c r="D6756" t="s">
        <v>2480</v>
      </c>
      <c r="E6756" t="s">
        <v>65</v>
      </c>
    </row>
    <row r="6757" spans="1:5" x14ac:dyDescent="0.3">
      <c r="A6757" t="s">
        <v>756</v>
      </c>
      <c r="B6757" t="s">
        <v>66</v>
      </c>
      <c r="C6757">
        <v>0.93436211093038601</v>
      </c>
      <c r="D6757" t="s">
        <v>2480</v>
      </c>
      <c r="E6757" t="s">
        <v>65</v>
      </c>
    </row>
    <row r="6758" spans="1:5" x14ac:dyDescent="0.3">
      <c r="A6758" t="s">
        <v>611</v>
      </c>
      <c r="B6758" t="s">
        <v>113</v>
      </c>
      <c r="C6758">
        <v>0.93453171704229498</v>
      </c>
      <c r="D6758" t="s">
        <v>2480</v>
      </c>
      <c r="E6758" t="s">
        <v>65</v>
      </c>
    </row>
    <row r="6759" spans="1:5" x14ac:dyDescent="0.3">
      <c r="A6759" t="s">
        <v>925</v>
      </c>
      <c r="B6759" t="s">
        <v>132</v>
      </c>
      <c r="C6759">
        <v>0.93459312384132598</v>
      </c>
      <c r="D6759" t="s">
        <v>2480</v>
      </c>
      <c r="E6759" t="s">
        <v>65</v>
      </c>
    </row>
    <row r="6760" spans="1:5" x14ac:dyDescent="0.3">
      <c r="A6760" t="s">
        <v>458</v>
      </c>
      <c r="B6760" t="s">
        <v>132</v>
      </c>
      <c r="C6760">
        <v>0.93462028406958597</v>
      </c>
      <c r="D6760" t="s">
        <v>2480</v>
      </c>
      <c r="E6760" t="s">
        <v>65</v>
      </c>
    </row>
    <row r="6761" spans="1:5" x14ac:dyDescent="0.3">
      <c r="A6761" t="s">
        <v>964</v>
      </c>
      <c r="B6761" t="s">
        <v>132</v>
      </c>
      <c r="C6761">
        <v>0.93469191687555198</v>
      </c>
      <c r="D6761" t="s">
        <v>2480</v>
      </c>
      <c r="E6761" t="s">
        <v>65</v>
      </c>
    </row>
    <row r="6762" spans="1:5" x14ac:dyDescent="0.3">
      <c r="A6762" t="s">
        <v>986</v>
      </c>
      <c r="B6762" t="s">
        <v>113</v>
      </c>
      <c r="C6762">
        <v>0.93471022579474894</v>
      </c>
      <c r="D6762" t="s">
        <v>2480</v>
      </c>
      <c r="E6762" t="s">
        <v>65</v>
      </c>
    </row>
    <row r="6763" spans="1:5" x14ac:dyDescent="0.3">
      <c r="A6763" t="s">
        <v>962</v>
      </c>
      <c r="B6763" t="s">
        <v>2481</v>
      </c>
      <c r="C6763">
        <v>0.93481447288033681</v>
      </c>
      <c r="D6763" t="s">
        <v>2480</v>
      </c>
      <c r="E6763" t="s">
        <v>65</v>
      </c>
    </row>
    <row r="6764" spans="1:5" x14ac:dyDescent="0.3">
      <c r="A6764" t="s">
        <v>1704</v>
      </c>
      <c r="B6764" t="s">
        <v>132</v>
      </c>
      <c r="C6764">
        <v>0.93481598502823704</v>
      </c>
      <c r="D6764" t="s">
        <v>2480</v>
      </c>
      <c r="E6764" t="s">
        <v>65</v>
      </c>
    </row>
    <row r="6765" spans="1:5" x14ac:dyDescent="0.3">
      <c r="A6765" t="s">
        <v>1887</v>
      </c>
      <c r="B6765" t="s">
        <v>132</v>
      </c>
      <c r="C6765">
        <v>0.934965858828399</v>
      </c>
      <c r="D6765" t="s">
        <v>2480</v>
      </c>
      <c r="E6765" t="s">
        <v>65</v>
      </c>
    </row>
    <row r="6766" spans="1:5" x14ac:dyDescent="0.3">
      <c r="A6766" t="s">
        <v>842</v>
      </c>
      <c r="B6766" t="s">
        <v>2481</v>
      </c>
      <c r="C6766">
        <v>0.93502653169548255</v>
      </c>
      <c r="D6766" t="s">
        <v>2480</v>
      </c>
      <c r="E6766" t="s">
        <v>65</v>
      </c>
    </row>
    <row r="6767" spans="1:5" x14ac:dyDescent="0.3">
      <c r="A6767" t="s">
        <v>1454</v>
      </c>
      <c r="B6767" t="s">
        <v>132</v>
      </c>
      <c r="C6767">
        <v>0.93524146308557599</v>
      </c>
      <c r="D6767" t="s">
        <v>2480</v>
      </c>
      <c r="E6767" t="s">
        <v>65</v>
      </c>
    </row>
    <row r="6768" spans="1:5" x14ac:dyDescent="0.3">
      <c r="A6768" t="s">
        <v>1365</v>
      </c>
      <c r="B6768" t="s">
        <v>132</v>
      </c>
      <c r="C6768">
        <v>0.93537393374925004</v>
      </c>
      <c r="D6768" t="s">
        <v>2480</v>
      </c>
      <c r="E6768" t="s">
        <v>65</v>
      </c>
    </row>
    <row r="6769" spans="1:5" x14ac:dyDescent="0.3">
      <c r="A6769" t="s">
        <v>1941</v>
      </c>
      <c r="B6769" t="s">
        <v>132</v>
      </c>
      <c r="C6769">
        <v>0.935390198672859</v>
      </c>
      <c r="D6769" t="s">
        <v>2480</v>
      </c>
      <c r="E6769" t="s">
        <v>65</v>
      </c>
    </row>
    <row r="6770" spans="1:5" x14ac:dyDescent="0.3">
      <c r="A6770" t="s">
        <v>1548</v>
      </c>
      <c r="B6770" t="s">
        <v>132</v>
      </c>
      <c r="C6770">
        <v>0.93552426271642997</v>
      </c>
      <c r="D6770" t="s">
        <v>2480</v>
      </c>
      <c r="E6770" t="s">
        <v>65</v>
      </c>
    </row>
    <row r="6771" spans="1:5" x14ac:dyDescent="0.3">
      <c r="A6771" t="s">
        <v>2165</v>
      </c>
      <c r="B6771" t="s">
        <v>132</v>
      </c>
      <c r="C6771">
        <v>0.93556169336908301</v>
      </c>
      <c r="D6771" t="s">
        <v>2480</v>
      </c>
      <c r="E6771" t="s">
        <v>65</v>
      </c>
    </row>
    <row r="6772" spans="1:5" x14ac:dyDescent="0.3">
      <c r="A6772" t="s">
        <v>940</v>
      </c>
      <c r="B6772" t="s">
        <v>113</v>
      </c>
      <c r="C6772">
        <v>0.93560911150016401</v>
      </c>
      <c r="D6772" t="s">
        <v>2480</v>
      </c>
      <c r="E6772" t="s">
        <v>65</v>
      </c>
    </row>
    <row r="6773" spans="1:5" x14ac:dyDescent="0.3">
      <c r="A6773" t="s">
        <v>746</v>
      </c>
      <c r="B6773" t="s">
        <v>113</v>
      </c>
      <c r="C6773">
        <v>0.93560917486908401</v>
      </c>
      <c r="D6773" t="s">
        <v>2480</v>
      </c>
      <c r="E6773" t="s">
        <v>65</v>
      </c>
    </row>
    <row r="6774" spans="1:5" x14ac:dyDescent="0.3">
      <c r="A6774" t="s">
        <v>787</v>
      </c>
      <c r="B6774" t="s">
        <v>132</v>
      </c>
      <c r="C6774">
        <v>0.93607561233247205</v>
      </c>
      <c r="D6774" t="s">
        <v>2480</v>
      </c>
      <c r="E6774" t="s">
        <v>65</v>
      </c>
    </row>
    <row r="6775" spans="1:5" x14ac:dyDescent="0.3">
      <c r="A6775" t="s">
        <v>592</v>
      </c>
      <c r="B6775" t="s">
        <v>113</v>
      </c>
      <c r="C6775">
        <v>0.93609678721114009</v>
      </c>
      <c r="D6775" t="s">
        <v>2480</v>
      </c>
      <c r="E6775" t="s">
        <v>65</v>
      </c>
    </row>
    <row r="6776" spans="1:5" x14ac:dyDescent="0.3">
      <c r="A6776" t="s">
        <v>1912</v>
      </c>
      <c r="B6776" t="s">
        <v>66</v>
      </c>
      <c r="C6776">
        <v>0.93616321971592198</v>
      </c>
      <c r="D6776" t="s">
        <v>2480</v>
      </c>
      <c r="E6776" t="s">
        <v>65</v>
      </c>
    </row>
    <row r="6777" spans="1:5" x14ac:dyDescent="0.3">
      <c r="A6777" t="s">
        <v>846</v>
      </c>
      <c r="B6777" t="s">
        <v>132</v>
      </c>
      <c r="C6777">
        <v>0.93617510281110605</v>
      </c>
      <c r="D6777" t="s">
        <v>2480</v>
      </c>
      <c r="E6777" t="s">
        <v>65</v>
      </c>
    </row>
    <row r="6778" spans="1:5" x14ac:dyDescent="0.3">
      <c r="A6778" t="s">
        <v>623</v>
      </c>
      <c r="B6778" t="s">
        <v>113</v>
      </c>
      <c r="C6778">
        <v>0.93630936703787293</v>
      </c>
      <c r="D6778" t="s">
        <v>2480</v>
      </c>
      <c r="E6778" t="s">
        <v>65</v>
      </c>
    </row>
    <row r="6779" spans="1:5" x14ac:dyDescent="0.3">
      <c r="A6779" t="s">
        <v>850</v>
      </c>
      <c r="B6779" t="s">
        <v>132</v>
      </c>
      <c r="C6779">
        <v>0.93639901433318196</v>
      </c>
      <c r="D6779" t="s">
        <v>2480</v>
      </c>
      <c r="E6779" t="s">
        <v>65</v>
      </c>
    </row>
    <row r="6780" spans="1:5" x14ac:dyDescent="0.3">
      <c r="A6780" t="s">
        <v>331</v>
      </c>
      <c r="B6780" t="s">
        <v>132</v>
      </c>
      <c r="C6780">
        <v>0.93690204198211702</v>
      </c>
      <c r="D6780" t="s">
        <v>2480</v>
      </c>
      <c r="E6780" t="s">
        <v>65</v>
      </c>
    </row>
    <row r="6781" spans="1:5" x14ac:dyDescent="0.3">
      <c r="A6781" t="s">
        <v>2016</v>
      </c>
      <c r="B6781" t="s">
        <v>66</v>
      </c>
      <c r="C6781">
        <v>0.93698787601001399</v>
      </c>
      <c r="D6781" t="s">
        <v>2480</v>
      </c>
      <c r="E6781" t="s">
        <v>65</v>
      </c>
    </row>
    <row r="6782" spans="1:5" x14ac:dyDescent="0.3">
      <c r="A6782" t="s">
        <v>2092</v>
      </c>
      <c r="B6782" t="s">
        <v>132</v>
      </c>
      <c r="C6782">
        <v>0.93701093548965897</v>
      </c>
      <c r="D6782" t="s">
        <v>2480</v>
      </c>
      <c r="E6782" t="s">
        <v>65</v>
      </c>
    </row>
    <row r="6783" spans="1:5" x14ac:dyDescent="0.3">
      <c r="A6783" t="s">
        <v>880</v>
      </c>
      <c r="B6783" t="s">
        <v>66</v>
      </c>
      <c r="C6783">
        <v>0.937014392478002</v>
      </c>
      <c r="D6783" t="s">
        <v>2480</v>
      </c>
      <c r="E6783" t="s">
        <v>65</v>
      </c>
    </row>
    <row r="6784" spans="1:5" x14ac:dyDescent="0.3">
      <c r="A6784" t="s">
        <v>867</v>
      </c>
      <c r="B6784" t="s">
        <v>113</v>
      </c>
      <c r="C6784">
        <v>0.93710783410687726</v>
      </c>
      <c r="D6784" t="s">
        <v>2480</v>
      </c>
      <c r="E6784" t="s">
        <v>65</v>
      </c>
    </row>
    <row r="6785" spans="1:5" x14ac:dyDescent="0.3">
      <c r="A6785" t="s">
        <v>1920</v>
      </c>
      <c r="B6785" t="s">
        <v>2481</v>
      </c>
      <c r="C6785">
        <v>0.93713497702388071</v>
      </c>
      <c r="D6785" t="s">
        <v>2480</v>
      </c>
      <c r="E6785" t="s">
        <v>65</v>
      </c>
    </row>
    <row r="6786" spans="1:5" x14ac:dyDescent="0.3">
      <c r="A6786" t="s">
        <v>991</v>
      </c>
      <c r="B6786" t="s">
        <v>132</v>
      </c>
      <c r="C6786">
        <v>0.93727327870810395</v>
      </c>
      <c r="D6786" t="s">
        <v>2480</v>
      </c>
      <c r="E6786" t="s">
        <v>65</v>
      </c>
    </row>
    <row r="6787" spans="1:5" x14ac:dyDescent="0.3">
      <c r="A6787" t="s">
        <v>1552</v>
      </c>
      <c r="B6787" t="s">
        <v>132</v>
      </c>
      <c r="C6787">
        <v>0.93740431422116299</v>
      </c>
      <c r="D6787" t="s">
        <v>2480</v>
      </c>
      <c r="E6787" t="s">
        <v>65</v>
      </c>
    </row>
    <row r="6788" spans="1:5" x14ac:dyDescent="0.3">
      <c r="A6788" t="s">
        <v>977</v>
      </c>
      <c r="B6788" t="s">
        <v>132</v>
      </c>
      <c r="C6788">
        <v>0.93762309875628502</v>
      </c>
      <c r="D6788" t="s">
        <v>2480</v>
      </c>
      <c r="E6788" t="s">
        <v>65</v>
      </c>
    </row>
    <row r="6789" spans="1:5" x14ac:dyDescent="0.3">
      <c r="A6789" t="s">
        <v>1899</v>
      </c>
      <c r="B6789" t="s">
        <v>66</v>
      </c>
      <c r="C6789">
        <v>0.93762792252498095</v>
      </c>
      <c r="D6789" t="s">
        <v>2480</v>
      </c>
      <c r="E6789" t="s">
        <v>65</v>
      </c>
    </row>
    <row r="6790" spans="1:5" x14ac:dyDescent="0.3">
      <c r="A6790" t="s">
        <v>1013</v>
      </c>
      <c r="B6790" t="s">
        <v>66</v>
      </c>
      <c r="C6790">
        <v>0.93789067364276901</v>
      </c>
      <c r="D6790" t="s">
        <v>2480</v>
      </c>
      <c r="E6790" t="s">
        <v>65</v>
      </c>
    </row>
    <row r="6791" spans="1:5" x14ac:dyDescent="0.3">
      <c r="A6791" t="s">
        <v>1901</v>
      </c>
      <c r="B6791" t="s">
        <v>66</v>
      </c>
      <c r="C6791">
        <v>0.93802812843346794</v>
      </c>
      <c r="D6791" t="s">
        <v>2480</v>
      </c>
      <c r="E6791" t="s">
        <v>65</v>
      </c>
    </row>
    <row r="6792" spans="1:5" x14ac:dyDescent="0.3">
      <c r="A6792" t="s">
        <v>1893</v>
      </c>
      <c r="B6792" t="s">
        <v>2481</v>
      </c>
      <c r="C6792">
        <v>0.93822469619905191</v>
      </c>
      <c r="D6792" t="s">
        <v>2480</v>
      </c>
      <c r="E6792" t="s">
        <v>65</v>
      </c>
    </row>
    <row r="6793" spans="1:5" x14ac:dyDescent="0.3">
      <c r="A6793" t="s">
        <v>927</v>
      </c>
      <c r="B6793" t="s">
        <v>113</v>
      </c>
      <c r="C6793">
        <v>0.93855147279346285</v>
      </c>
      <c r="D6793" t="s">
        <v>2480</v>
      </c>
      <c r="E6793" t="s">
        <v>65</v>
      </c>
    </row>
    <row r="6794" spans="1:5" x14ac:dyDescent="0.3">
      <c r="A6794" t="s">
        <v>1114</v>
      </c>
      <c r="B6794" t="s">
        <v>132</v>
      </c>
      <c r="C6794">
        <v>0.93874178940133901</v>
      </c>
      <c r="D6794" t="s">
        <v>2480</v>
      </c>
      <c r="E6794" t="s">
        <v>65</v>
      </c>
    </row>
    <row r="6795" spans="1:5" x14ac:dyDescent="0.3">
      <c r="A6795" t="s">
        <v>1781</v>
      </c>
      <c r="B6795" t="s">
        <v>132</v>
      </c>
      <c r="C6795">
        <v>0.93879119143845902</v>
      </c>
      <c r="D6795" t="s">
        <v>2480</v>
      </c>
      <c r="E6795" t="s">
        <v>65</v>
      </c>
    </row>
    <row r="6796" spans="1:5" x14ac:dyDescent="0.3">
      <c r="A6796" t="s">
        <v>2257</v>
      </c>
      <c r="B6796" t="s">
        <v>132</v>
      </c>
      <c r="C6796">
        <v>0.93880253929630697</v>
      </c>
      <c r="D6796" t="s">
        <v>2480</v>
      </c>
      <c r="E6796" t="s">
        <v>65</v>
      </c>
    </row>
    <row r="6797" spans="1:5" x14ac:dyDescent="0.3">
      <c r="A6797" t="s">
        <v>2039</v>
      </c>
      <c r="B6797" t="s">
        <v>132</v>
      </c>
      <c r="C6797">
        <v>0.93881529521321105</v>
      </c>
      <c r="D6797" t="s">
        <v>2480</v>
      </c>
      <c r="E6797" t="s">
        <v>65</v>
      </c>
    </row>
    <row r="6798" spans="1:5" x14ac:dyDescent="0.3">
      <c r="A6798" t="s">
        <v>362</v>
      </c>
      <c r="B6798" t="s">
        <v>132</v>
      </c>
      <c r="C6798">
        <v>0.93884201449357696</v>
      </c>
      <c r="D6798" t="s">
        <v>2480</v>
      </c>
      <c r="E6798" t="s">
        <v>65</v>
      </c>
    </row>
    <row r="6799" spans="1:5" x14ac:dyDescent="0.3">
      <c r="A6799" t="s">
        <v>1017</v>
      </c>
      <c r="B6799" t="s">
        <v>132</v>
      </c>
      <c r="C6799">
        <v>0.93890694296720401</v>
      </c>
      <c r="D6799" t="s">
        <v>2480</v>
      </c>
      <c r="E6799" t="s">
        <v>65</v>
      </c>
    </row>
    <row r="6800" spans="1:5" x14ac:dyDescent="0.3">
      <c r="A6800" t="s">
        <v>717</v>
      </c>
      <c r="B6800" t="s">
        <v>113</v>
      </c>
      <c r="C6800">
        <v>0.93897578749083832</v>
      </c>
      <c r="D6800" t="s">
        <v>2480</v>
      </c>
      <c r="E6800" t="s">
        <v>65</v>
      </c>
    </row>
    <row r="6801" spans="1:5" x14ac:dyDescent="0.3">
      <c r="A6801" t="s">
        <v>955</v>
      </c>
      <c r="B6801" t="s">
        <v>132</v>
      </c>
      <c r="C6801">
        <v>0.93898360820651205</v>
      </c>
      <c r="D6801" t="s">
        <v>2480</v>
      </c>
      <c r="E6801" t="s">
        <v>65</v>
      </c>
    </row>
    <row r="6802" spans="1:5" x14ac:dyDescent="0.3">
      <c r="A6802" t="s">
        <v>757</v>
      </c>
      <c r="B6802" t="s">
        <v>113</v>
      </c>
      <c r="C6802">
        <v>0.93906838467073428</v>
      </c>
      <c r="D6802" t="s">
        <v>2480</v>
      </c>
      <c r="E6802" t="s">
        <v>65</v>
      </c>
    </row>
    <row r="6803" spans="1:5" x14ac:dyDescent="0.3">
      <c r="A6803" t="s">
        <v>2282</v>
      </c>
      <c r="B6803" t="s">
        <v>2481</v>
      </c>
      <c r="C6803">
        <v>0.93910774633041905</v>
      </c>
      <c r="D6803" t="s">
        <v>2480</v>
      </c>
      <c r="E6803" t="s">
        <v>65</v>
      </c>
    </row>
    <row r="6804" spans="1:5" x14ac:dyDescent="0.3">
      <c r="A6804" t="s">
        <v>813</v>
      </c>
      <c r="B6804" t="s">
        <v>132</v>
      </c>
      <c r="C6804">
        <v>0.93914163675973295</v>
      </c>
      <c r="D6804" t="s">
        <v>2480</v>
      </c>
      <c r="E6804" t="s">
        <v>65</v>
      </c>
    </row>
    <row r="6805" spans="1:5" x14ac:dyDescent="0.3">
      <c r="A6805" t="s">
        <v>1367</v>
      </c>
      <c r="B6805" t="s">
        <v>132</v>
      </c>
      <c r="C6805">
        <v>0.93917973159063395</v>
      </c>
      <c r="D6805" t="s">
        <v>2480</v>
      </c>
      <c r="E6805" t="s">
        <v>65</v>
      </c>
    </row>
    <row r="6806" spans="1:5" x14ac:dyDescent="0.3">
      <c r="A6806" t="s">
        <v>1770</v>
      </c>
      <c r="B6806" t="s">
        <v>132</v>
      </c>
      <c r="C6806">
        <v>0.93937405222672499</v>
      </c>
      <c r="D6806" t="s">
        <v>2480</v>
      </c>
      <c r="E6806" t="s">
        <v>65</v>
      </c>
    </row>
    <row r="6807" spans="1:5" x14ac:dyDescent="0.3">
      <c r="A6807" t="s">
        <v>706</v>
      </c>
      <c r="B6807" t="s">
        <v>66</v>
      </c>
      <c r="C6807">
        <v>0.93958320086098701</v>
      </c>
      <c r="D6807" t="s">
        <v>2480</v>
      </c>
      <c r="E6807" t="s">
        <v>65</v>
      </c>
    </row>
    <row r="6808" spans="1:5" x14ac:dyDescent="0.3">
      <c r="A6808" t="s">
        <v>911</v>
      </c>
      <c r="B6808" t="s">
        <v>66</v>
      </c>
      <c r="C6808">
        <v>0.93958808366290503</v>
      </c>
      <c r="D6808" t="s">
        <v>2480</v>
      </c>
      <c r="E6808" t="s">
        <v>65</v>
      </c>
    </row>
    <row r="6809" spans="1:5" x14ac:dyDescent="0.3">
      <c r="A6809" t="s">
        <v>1773</v>
      </c>
      <c r="B6809" t="s">
        <v>132</v>
      </c>
      <c r="C6809">
        <v>0.93978477667328497</v>
      </c>
      <c r="D6809" t="s">
        <v>2480</v>
      </c>
      <c r="E6809" t="s">
        <v>65</v>
      </c>
    </row>
    <row r="6810" spans="1:5" x14ac:dyDescent="0.3">
      <c r="A6810" t="s">
        <v>509</v>
      </c>
      <c r="B6810" t="s">
        <v>132</v>
      </c>
      <c r="C6810">
        <v>0.93999791457492199</v>
      </c>
      <c r="D6810" t="s">
        <v>2480</v>
      </c>
      <c r="E6810" t="s">
        <v>65</v>
      </c>
    </row>
    <row r="6811" spans="1:5" x14ac:dyDescent="0.3">
      <c r="A6811" t="s">
        <v>615</v>
      </c>
      <c r="B6811" t="s">
        <v>66</v>
      </c>
      <c r="C6811">
        <v>0.94003353605114304</v>
      </c>
      <c r="D6811" t="s">
        <v>2480</v>
      </c>
      <c r="E6811" t="s">
        <v>65</v>
      </c>
    </row>
    <row r="6812" spans="1:5" x14ac:dyDescent="0.3">
      <c r="A6812" t="s">
        <v>947</v>
      </c>
      <c r="B6812" t="s">
        <v>2481</v>
      </c>
      <c r="C6812">
        <v>0.94014281948079004</v>
      </c>
      <c r="D6812" t="s">
        <v>2480</v>
      </c>
      <c r="E6812" t="s">
        <v>65</v>
      </c>
    </row>
    <row r="6813" spans="1:5" x14ac:dyDescent="0.3">
      <c r="A6813" t="s">
        <v>979</v>
      </c>
      <c r="B6813" t="s">
        <v>132</v>
      </c>
      <c r="C6813">
        <v>0.94031475122055697</v>
      </c>
      <c r="D6813" t="s">
        <v>2480</v>
      </c>
      <c r="E6813" t="s">
        <v>65</v>
      </c>
    </row>
    <row r="6814" spans="1:5" x14ac:dyDescent="0.3">
      <c r="A6814" t="s">
        <v>2402</v>
      </c>
      <c r="B6814" t="s">
        <v>132</v>
      </c>
      <c r="C6814">
        <v>0.940328123875939</v>
      </c>
      <c r="D6814" t="s">
        <v>2480</v>
      </c>
      <c r="E6814" t="s">
        <v>65</v>
      </c>
    </row>
    <row r="6815" spans="1:5" x14ac:dyDescent="0.3">
      <c r="A6815" t="s">
        <v>973</v>
      </c>
      <c r="B6815" t="s">
        <v>2481</v>
      </c>
      <c r="C6815">
        <v>0.94040937409456682</v>
      </c>
      <c r="D6815" t="s">
        <v>2480</v>
      </c>
      <c r="E6815" t="s">
        <v>65</v>
      </c>
    </row>
    <row r="6816" spans="1:5" x14ac:dyDescent="0.3">
      <c r="A6816" t="s">
        <v>2271</v>
      </c>
      <c r="B6816" t="s">
        <v>132</v>
      </c>
      <c r="C6816">
        <v>0.94047687587960205</v>
      </c>
      <c r="D6816" t="s">
        <v>2480</v>
      </c>
      <c r="E6816" t="s">
        <v>65</v>
      </c>
    </row>
    <row r="6817" spans="1:5" x14ac:dyDescent="0.3">
      <c r="A6817" t="s">
        <v>833</v>
      </c>
      <c r="B6817" t="s">
        <v>113</v>
      </c>
      <c r="C6817">
        <v>0.94055943455999402</v>
      </c>
      <c r="D6817" t="s">
        <v>2480</v>
      </c>
      <c r="E6817" t="s">
        <v>65</v>
      </c>
    </row>
    <row r="6818" spans="1:5" x14ac:dyDescent="0.3">
      <c r="A6818" t="s">
        <v>747</v>
      </c>
      <c r="B6818" t="s">
        <v>113</v>
      </c>
      <c r="C6818">
        <v>0.94062152080771</v>
      </c>
      <c r="D6818" t="s">
        <v>2480</v>
      </c>
      <c r="E6818" t="s">
        <v>65</v>
      </c>
    </row>
    <row r="6819" spans="1:5" x14ac:dyDescent="0.3">
      <c r="A6819" t="s">
        <v>848</v>
      </c>
      <c r="B6819" t="s">
        <v>132</v>
      </c>
      <c r="C6819">
        <v>0.94094281278925596</v>
      </c>
      <c r="D6819" t="s">
        <v>2480</v>
      </c>
      <c r="E6819" t="s">
        <v>65</v>
      </c>
    </row>
    <row r="6820" spans="1:5" x14ac:dyDescent="0.3">
      <c r="A6820" t="s">
        <v>1902</v>
      </c>
      <c r="B6820" t="s">
        <v>66</v>
      </c>
      <c r="C6820">
        <v>0.94095395994034303</v>
      </c>
      <c r="D6820" t="s">
        <v>2480</v>
      </c>
      <c r="E6820" t="s">
        <v>65</v>
      </c>
    </row>
    <row r="6821" spans="1:5" x14ac:dyDescent="0.3">
      <c r="A6821" t="s">
        <v>1554</v>
      </c>
      <c r="B6821" t="s">
        <v>132</v>
      </c>
      <c r="C6821">
        <v>0.94100396332871605</v>
      </c>
      <c r="D6821" t="s">
        <v>2480</v>
      </c>
      <c r="E6821" t="s">
        <v>65</v>
      </c>
    </row>
    <row r="6822" spans="1:5" x14ac:dyDescent="0.3">
      <c r="A6822" t="s">
        <v>1900</v>
      </c>
      <c r="B6822" t="s">
        <v>2481</v>
      </c>
      <c r="C6822">
        <v>0.94101249788993258</v>
      </c>
      <c r="D6822" t="s">
        <v>2480</v>
      </c>
      <c r="E6822" t="s">
        <v>65</v>
      </c>
    </row>
    <row r="6823" spans="1:5" x14ac:dyDescent="0.3">
      <c r="A6823" t="s">
        <v>781</v>
      </c>
      <c r="B6823" t="s">
        <v>2481</v>
      </c>
      <c r="C6823">
        <v>0.94109017513093995</v>
      </c>
      <c r="D6823" t="s">
        <v>2480</v>
      </c>
      <c r="E6823" t="s">
        <v>65</v>
      </c>
    </row>
    <row r="6824" spans="1:5" x14ac:dyDescent="0.3">
      <c r="A6824" t="s">
        <v>1856</v>
      </c>
      <c r="B6824" t="s">
        <v>132</v>
      </c>
      <c r="C6824">
        <v>0.94112563035628505</v>
      </c>
      <c r="D6824" t="s">
        <v>2480</v>
      </c>
      <c r="E6824" t="s">
        <v>65</v>
      </c>
    </row>
    <row r="6825" spans="1:5" x14ac:dyDescent="0.3">
      <c r="A6825" t="s">
        <v>1769</v>
      </c>
      <c r="B6825" t="s">
        <v>132</v>
      </c>
      <c r="C6825">
        <v>0.94121294369694297</v>
      </c>
      <c r="D6825" t="s">
        <v>2480</v>
      </c>
      <c r="E6825" t="s">
        <v>65</v>
      </c>
    </row>
    <row r="6826" spans="1:5" x14ac:dyDescent="0.3">
      <c r="A6826" t="s">
        <v>2155</v>
      </c>
      <c r="B6826" t="s">
        <v>132</v>
      </c>
      <c r="C6826">
        <v>0.94122648616031901</v>
      </c>
      <c r="D6826" t="s">
        <v>2480</v>
      </c>
      <c r="E6826" t="s">
        <v>65</v>
      </c>
    </row>
    <row r="6827" spans="1:5" x14ac:dyDescent="0.3">
      <c r="A6827" t="s">
        <v>980</v>
      </c>
      <c r="B6827" t="s">
        <v>132</v>
      </c>
      <c r="C6827">
        <v>0.94125131458607803</v>
      </c>
      <c r="D6827" t="s">
        <v>2480</v>
      </c>
      <c r="E6827" t="s">
        <v>65</v>
      </c>
    </row>
    <row r="6828" spans="1:5" x14ac:dyDescent="0.3">
      <c r="A6828" t="s">
        <v>2175</v>
      </c>
      <c r="B6828" t="s">
        <v>132</v>
      </c>
      <c r="C6828">
        <v>0.94126256809987996</v>
      </c>
      <c r="D6828" t="s">
        <v>2480</v>
      </c>
      <c r="E6828" t="s">
        <v>65</v>
      </c>
    </row>
    <row r="6829" spans="1:5" x14ac:dyDescent="0.3">
      <c r="A6829" t="s">
        <v>993</v>
      </c>
      <c r="B6829" t="s">
        <v>132</v>
      </c>
      <c r="C6829">
        <v>0.941320037578669</v>
      </c>
      <c r="D6829" t="s">
        <v>2480</v>
      </c>
      <c r="E6829" t="s">
        <v>65</v>
      </c>
    </row>
    <row r="6830" spans="1:5" x14ac:dyDescent="0.3">
      <c r="A6830" t="s">
        <v>1982</v>
      </c>
      <c r="B6830" t="s">
        <v>66</v>
      </c>
      <c r="C6830">
        <v>0.94172091510595202</v>
      </c>
      <c r="D6830" t="s">
        <v>2480</v>
      </c>
      <c r="E6830" t="s">
        <v>65</v>
      </c>
    </row>
    <row r="6831" spans="1:5" x14ac:dyDescent="0.3">
      <c r="A6831" t="s">
        <v>2060</v>
      </c>
      <c r="B6831" t="s">
        <v>132</v>
      </c>
      <c r="C6831">
        <v>0.94178755753052101</v>
      </c>
      <c r="D6831" t="s">
        <v>2480</v>
      </c>
      <c r="E6831" t="s">
        <v>65</v>
      </c>
    </row>
    <row r="6832" spans="1:5" x14ac:dyDescent="0.3">
      <c r="A6832" t="s">
        <v>882</v>
      </c>
      <c r="B6832" t="s">
        <v>113</v>
      </c>
      <c r="C6832">
        <v>0.94193188618906953</v>
      </c>
      <c r="D6832" t="s">
        <v>2480</v>
      </c>
      <c r="E6832" t="s">
        <v>65</v>
      </c>
    </row>
    <row r="6833" spans="1:5" x14ac:dyDescent="0.3">
      <c r="A6833" t="s">
        <v>613</v>
      </c>
      <c r="B6833" t="s">
        <v>66</v>
      </c>
      <c r="C6833">
        <v>0.94195922671223398</v>
      </c>
      <c r="D6833" t="s">
        <v>2480</v>
      </c>
      <c r="E6833" t="s">
        <v>65</v>
      </c>
    </row>
    <row r="6834" spans="1:5" x14ac:dyDescent="0.3">
      <c r="A6834" t="s">
        <v>2400</v>
      </c>
      <c r="B6834" t="s">
        <v>132</v>
      </c>
      <c r="C6834">
        <v>0.94199070987552702</v>
      </c>
      <c r="D6834" t="s">
        <v>2480</v>
      </c>
      <c r="E6834" t="s">
        <v>65</v>
      </c>
    </row>
    <row r="6835" spans="1:5" x14ac:dyDescent="0.3">
      <c r="A6835" t="s">
        <v>1789</v>
      </c>
      <c r="B6835" t="s">
        <v>132</v>
      </c>
      <c r="C6835">
        <v>0.94203445300150801</v>
      </c>
      <c r="D6835" t="s">
        <v>2480</v>
      </c>
      <c r="E6835" t="s">
        <v>65</v>
      </c>
    </row>
    <row r="6836" spans="1:5" x14ac:dyDescent="0.3">
      <c r="A6836" t="s">
        <v>749</v>
      </c>
      <c r="B6836" t="s">
        <v>113</v>
      </c>
      <c r="C6836">
        <v>0.94219120195084205</v>
      </c>
      <c r="D6836" t="s">
        <v>2480</v>
      </c>
      <c r="E6836" t="s">
        <v>65</v>
      </c>
    </row>
    <row r="6837" spans="1:5" x14ac:dyDescent="0.3">
      <c r="A6837" t="s">
        <v>2311</v>
      </c>
      <c r="B6837" t="s">
        <v>132</v>
      </c>
      <c r="C6837">
        <v>0.942224566058943</v>
      </c>
      <c r="D6837" t="s">
        <v>2480</v>
      </c>
      <c r="E6837" t="s">
        <v>65</v>
      </c>
    </row>
    <row r="6838" spans="1:5" x14ac:dyDescent="0.3">
      <c r="A6838" t="s">
        <v>704</v>
      </c>
      <c r="B6838" t="s">
        <v>132</v>
      </c>
      <c r="C6838">
        <v>0.94242349298050399</v>
      </c>
      <c r="D6838" t="s">
        <v>2480</v>
      </c>
      <c r="E6838" t="s">
        <v>65</v>
      </c>
    </row>
    <row r="6839" spans="1:5" x14ac:dyDescent="0.3">
      <c r="A6839" t="s">
        <v>983</v>
      </c>
      <c r="B6839" t="s">
        <v>132</v>
      </c>
      <c r="C6839">
        <v>0.94254006616202202</v>
      </c>
      <c r="D6839" t="s">
        <v>2480</v>
      </c>
      <c r="E6839" t="s">
        <v>65</v>
      </c>
    </row>
    <row r="6840" spans="1:5" x14ac:dyDescent="0.3">
      <c r="A6840" t="s">
        <v>2154</v>
      </c>
      <c r="B6840" t="s">
        <v>132</v>
      </c>
      <c r="C6840">
        <v>0.94260815289917899</v>
      </c>
      <c r="D6840" t="s">
        <v>2480</v>
      </c>
      <c r="E6840" t="s">
        <v>65</v>
      </c>
    </row>
    <row r="6841" spans="1:5" x14ac:dyDescent="0.3">
      <c r="A6841" t="s">
        <v>718</v>
      </c>
      <c r="B6841" t="s">
        <v>66</v>
      </c>
      <c r="C6841">
        <v>0.94279691141641697</v>
      </c>
      <c r="D6841" t="s">
        <v>2480</v>
      </c>
      <c r="E6841" t="s">
        <v>65</v>
      </c>
    </row>
    <row r="6842" spans="1:5" x14ac:dyDescent="0.3">
      <c r="A6842" t="s">
        <v>1843</v>
      </c>
      <c r="B6842" t="s">
        <v>132</v>
      </c>
      <c r="C6842">
        <v>0.94280639306594605</v>
      </c>
      <c r="D6842" t="s">
        <v>2480</v>
      </c>
      <c r="E6842" t="s">
        <v>65</v>
      </c>
    </row>
    <row r="6843" spans="1:5" x14ac:dyDescent="0.3">
      <c r="A6843" t="s">
        <v>1001</v>
      </c>
      <c r="B6843" t="s">
        <v>132</v>
      </c>
      <c r="C6843">
        <v>0.94286119210342001</v>
      </c>
      <c r="D6843" t="s">
        <v>2480</v>
      </c>
      <c r="E6843" t="s">
        <v>65</v>
      </c>
    </row>
    <row r="6844" spans="1:5" x14ac:dyDescent="0.3">
      <c r="A6844" t="s">
        <v>2088</v>
      </c>
      <c r="B6844" t="s">
        <v>132</v>
      </c>
      <c r="C6844">
        <v>0.94302892425064699</v>
      </c>
      <c r="D6844" t="s">
        <v>2480</v>
      </c>
      <c r="E6844" t="s">
        <v>65</v>
      </c>
    </row>
    <row r="6845" spans="1:5" x14ac:dyDescent="0.3">
      <c r="A6845" t="s">
        <v>989</v>
      </c>
      <c r="B6845" t="s">
        <v>132</v>
      </c>
      <c r="C6845">
        <v>0.94306898151449103</v>
      </c>
      <c r="D6845" t="s">
        <v>2480</v>
      </c>
      <c r="E6845" t="s">
        <v>65</v>
      </c>
    </row>
    <row r="6846" spans="1:5" x14ac:dyDescent="0.3">
      <c r="A6846" t="s">
        <v>1990</v>
      </c>
      <c r="B6846" t="s">
        <v>2481</v>
      </c>
      <c r="C6846">
        <v>0.94322497713401021</v>
      </c>
      <c r="D6846" t="s">
        <v>2480</v>
      </c>
      <c r="E6846" t="s">
        <v>65</v>
      </c>
    </row>
    <row r="6847" spans="1:5" x14ac:dyDescent="0.3">
      <c r="A6847" t="s">
        <v>2171</v>
      </c>
      <c r="B6847" t="s">
        <v>132</v>
      </c>
      <c r="C6847">
        <v>0.94343511225693799</v>
      </c>
      <c r="D6847" t="s">
        <v>2480</v>
      </c>
      <c r="E6847" t="s">
        <v>65</v>
      </c>
    </row>
    <row r="6848" spans="1:5" x14ac:dyDescent="0.3">
      <c r="A6848" t="s">
        <v>1928</v>
      </c>
      <c r="B6848" t="s">
        <v>132</v>
      </c>
      <c r="C6848">
        <v>0.94354702627763198</v>
      </c>
      <c r="D6848" t="s">
        <v>2480</v>
      </c>
      <c r="E6848" t="s">
        <v>65</v>
      </c>
    </row>
    <row r="6849" spans="1:5" x14ac:dyDescent="0.3">
      <c r="A6849" t="s">
        <v>1980</v>
      </c>
      <c r="B6849" t="s">
        <v>132</v>
      </c>
      <c r="C6849">
        <v>0.94360303433442905</v>
      </c>
      <c r="D6849" t="s">
        <v>2480</v>
      </c>
      <c r="E6849" t="s">
        <v>65</v>
      </c>
    </row>
    <row r="6850" spans="1:5" x14ac:dyDescent="0.3">
      <c r="A6850" t="s">
        <v>1014</v>
      </c>
      <c r="B6850" t="s">
        <v>2481</v>
      </c>
      <c r="C6850">
        <v>0.94372186917843459</v>
      </c>
      <c r="D6850" t="s">
        <v>2480</v>
      </c>
      <c r="E6850" t="s">
        <v>65</v>
      </c>
    </row>
    <row r="6851" spans="1:5" x14ac:dyDescent="0.3">
      <c r="A6851" t="s">
        <v>1950</v>
      </c>
      <c r="B6851" t="s">
        <v>132</v>
      </c>
      <c r="C6851">
        <v>0.94403216633493203</v>
      </c>
      <c r="D6851" t="s">
        <v>2480</v>
      </c>
      <c r="E6851" t="s">
        <v>65</v>
      </c>
    </row>
    <row r="6852" spans="1:5" x14ac:dyDescent="0.3">
      <c r="A6852" t="s">
        <v>666</v>
      </c>
      <c r="B6852" t="s">
        <v>2481</v>
      </c>
      <c r="C6852">
        <v>0.94406151874669508</v>
      </c>
      <c r="D6852" t="s">
        <v>2480</v>
      </c>
      <c r="E6852" t="s">
        <v>65</v>
      </c>
    </row>
    <row r="6853" spans="1:5" x14ac:dyDescent="0.3">
      <c r="A6853" t="s">
        <v>314</v>
      </c>
      <c r="B6853" t="s">
        <v>66</v>
      </c>
      <c r="C6853">
        <v>0.94411693450384504</v>
      </c>
      <c r="D6853" t="s">
        <v>2480</v>
      </c>
      <c r="E6853" t="s">
        <v>65</v>
      </c>
    </row>
    <row r="6854" spans="1:5" x14ac:dyDescent="0.3">
      <c r="A6854" t="s">
        <v>1713</v>
      </c>
      <c r="B6854" t="s">
        <v>2481</v>
      </c>
      <c r="C6854">
        <v>0.94446461586202923</v>
      </c>
      <c r="D6854" t="s">
        <v>2480</v>
      </c>
      <c r="E6854" t="s">
        <v>65</v>
      </c>
    </row>
    <row r="6855" spans="1:5" x14ac:dyDescent="0.3">
      <c r="A6855" t="s">
        <v>913</v>
      </c>
      <c r="B6855" t="s">
        <v>132</v>
      </c>
      <c r="C6855">
        <v>0.94478942818143796</v>
      </c>
      <c r="D6855" t="s">
        <v>2480</v>
      </c>
      <c r="E6855" t="s">
        <v>65</v>
      </c>
    </row>
    <row r="6856" spans="1:5" x14ac:dyDescent="0.3">
      <c r="A6856" t="s">
        <v>1512</v>
      </c>
      <c r="B6856" t="s">
        <v>132</v>
      </c>
      <c r="C6856">
        <v>0.94509104844618896</v>
      </c>
      <c r="D6856" t="s">
        <v>2480</v>
      </c>
      <c r="E6856" t="s">
        <v>65</v>
      </c>
    </row>
    <row r="6857" spans="1:5" x14ac:dyDescent="0.3">
      <c r="A6857" t="s">
        <v>1122</v>
      </c>
      <c r="B6857" t="s">
        <v>132</v>
      </c>
      <c r="C6857">
        <v>0.9451581682329</v>
      </c>
      <c r="D6857" t="s">
        <v>2480</v>
      </c>
      <c r="E6857" t="s">
        <v>65</v>
      </c>
    </row>
    <row r="6858" spans="1:5" x14ac:dyDescent="0.3">
      <c r="A6858" t="s">
        <v>1940</v>
      </c>
      <c r="B6858" t="s">
        <v>132</v>
      </c>
      <c r="C6858">
        <v>0.94541028831223095</v>
      </c>
      <c r="D6858" t="s">
        <v>2480</v>
      </c>
      <c r="E6858" t="s">
        <v>65</v>
      </c>
    </row>
    <row r="6859" spans="1:5" x14ac:dyDescent="0.3">
      <c r="A6859" t="s">
        <v>2058</v>
      </c>
      <c r="B6859" t="s">
        <v>132</v>
      </c>
      <c r="C6859">
        <v>0.94566631491046005</v>
      </c>
      <c r="D6859" t="s">
        <v>2480</v>
      </c>
      <c r="E6859" t="s">
        <v>65</v>
      </c>
    </row>
    <row r="6860" spans="1:5" x14ac:dyDescent="0.3">
      <c r="A6860" t="s">
        <v>807</v>
      </c>
      <c r="B6860" t="s">
        <v>2481</v>
      </c>
      <c r="C6860">
        <v>0.94604582969323558</v>
      </c>
      <c r="D6860" t="s">
        <v>2480</v>
      </c>
      <c r="E6860" t="s">
        <v>65</v>
      </c>
    </row>
    <row r="6861" spans="1:5" x14ac:dyDescent="0.3">
      <c r="A6861" t="s">
        <v>1933</v>
      </c>
      <c r="B6861" t="s">
        <v>132</v>
      </c>
      <c r="C6861">
        <v>0.94604957928849798</v>
      </c>
      <c r="D6861" t="s">
        <v>2480</v>
      </c>
      <c r="E6861" t="s">
        <v>65</v>
      </c>
    </row>
    <row r="6862" spans="1:5" x14ac:dyDescent="0.3">
      <c r="A6862" t="s">
        <v>1344</v>
      </c>
      <c r="B6862" t="s">
        <v>132</v>
      </c>
      <c r="C6862">
        <v>0.94618645538871204</v>
      </c>
      <c r="D6862" t="s">
        <v>2480</v>
      </c>
      <c r="E6862" t="s">
        <v>65</v>
      </c>
    </row>
    <row r="6863" spans="1:5" x14ac:dyDescent="0.3">
      <c r="A6863" t="s">
        <v>2066</v>
      </c>
      <c r="B6863" t="s">
        <v>132</v>
      </c>
      <c r="C6863">
        <v>0.94663743693315505</v>
      </c>
      <c r="D6863" t="s">
        <v>2480</v>
      </c>
      <c r="E6863" t="s">
        <v>65</v>
      </c>
    </row>
    <row r="6864" spans="1:5" x14ac:dyDescent="0.3">
      <c r="A6864" t="s">
        <v>2151</v>
      </c>
      <c r="B6864" t="s">
        <v>132</v>
      </c>
      <c r="C6864">
        <v>0.94667881588715996</v>
      </c>
      <c r="D6864" t="s">
        <v>2480</v>
      </c>
      <c r="E6864" t="s">
        <v>65</v>
      </c>
    </row>
    <row r="6865" spans="1:5" x14ac:dyDescent="0.3">
      <c r="A6865" t="s">
        <v>2049</v>
      </c>
      <c r="B6865" t="s">
        <v>132</v>
      </c>
      <c r="C6865">
        <v>0.94673074834700999</v>
      </c>
      <c r="D6865" t="s">
        <v>2480</v>
      </c>
      <c r="E6865" t="s">
        <v>65</v>
      </c>
    </row>
    <row r="6866" spans="1:5" x14ac:dyDescent="0.3">
      <c r="A6866" t="s">
        <v>933</v>
      </c>
      <c r="B6866" t="s">
        <v>66</v>
      </c>
      <c r="C6866">
        <v>0.94696877415514402</v>
      </c>
      <c r="D6866" t="s">
        <v>2480</v>
      </c>
      <c r="E6866" t="s">
        <v>65</v>
      </c>
    </row>
    <row r="6867" spans="1:5" x14ac:dyDescent="0.3">
      <c r="A6867" t="s">
        <v>1771</v>
      </c>
      <c r="B6867" t="s">
        <v>132</v>
      </c>
      <c r="C6867">
        <v>0.94698573990564605</v>
      </c>
      <c r="D6867" t="s">
        <v>2480</v>
      </c>
      <c r="E6867" t="s">
        <v>65</v>
      </c>
    </row>
    <row r="6868" spans="1:5" x14ac:dyDescent="0.3">
      <c r="A6868" t="s">
        <v>2118</v>
      </c>
      <c r="B6868" t="s">
        <v>66</v>
      </c>
      <c r="C6868">
        <v>0.94718306485061199</v>
      </c>
      <c r="D6868" t="s">
        <v>2480</v>
      </c>
      <c r="E6868" t="s">
        <v>65</v>
      </c>
    </row>
    <row r="6869" spans="1:5" x14ac:dyDescent="0.3">
      <c r="A6869" t="s">
        <v>969</v>
      </c>
      <c r="B6869" t="s">
        <v>2481</v>
      </c>
      <c r="C6869">
        <v>0.94733947409842645</v>
      </c>
      <c r="D6869" t="s">
        <v>2480</v>
      </c>
      <c r="E6869" t="s">
        <v>65</v>
      </c>
    </row>
    <row r="6870" spans="1:5" x14ac:dyDescent="0.3">
      <c r="A6870" t="s">
        <v>1817</v>
      </c>
      <c r="B6870" t="s">
        <v>132</v>
      </c>
      <c r="C6870">
        <v>0.94744518743694395</v>
      </c>
      <c r="D6870" t="s">
        <v>2480</v>
      </c>
      <c r="E6870" t="s">
        <v>65</v>
      </c>
    </row>
    <row r="6871" spans="1:5" x14ac:dyDescent="0.3">
      <c r="A6871" t="s">
        <v>670</v>
      </c>
      <c r="B6871" t="s">
        <v>132</v>
      </c>
      <c r="C6871">
        <v>0.94790111675518096</v>
      </c>
      <c r="D6871" t="s">
        <v>2480</v>
      </c>
      <c r="E6871" t="s">
        <v>65</v>
      </c>
    </row>
    <row r="6872" spans="1:5" x14ac:dyDescent="0.3">
      <c r="A6872" t="s">
        <v>772</v>
      </c>
      <c r="B6872" t="s">
        <v>132</v>
      </c>
      <c r="C6872">
        <v>0.94813848810471002</v>
      </c>
      <c r="D6872" t="s">
        <v>2480</v>
      </c>
      <c r="E6872" t="s">
        <v>65</v>
      </c>
    </row>
    <row r="6873" spans="1:5" x14ac:dyDescent="0.3">
      <c r="A6873" t="s">
        <v>2242</v>
      </c>
      <c r="B6873" t="s">
        <v>132</v>
      </c>
      <c r="C6873">
        <v>0.94818042025919202</v>
      </c>
      <c r="D6873" t="s">
        <v>2480</v>
      </c>
      <c r="E6873" t="s">
        <v>65</v>
      </c>
    </row>
    <row r="6874" spans="1:5" x14ac:dyDescent="0.3">
      <c r="A6874" t="s">
        <v>2157</v>
      </c>
      <c r="B6874" t="s">
        <v>132</v>
      </c>
      <c r="C6874">
        <v>0.94827195377956697</v>
      </c>
      <c r="D6874" t="s">
        <v>2480</v>
      </c>
      <c r="E6874" t="s">
        <v>65</v>
      </c>
    </row>
    <row r="6875" spans="1:5" x14ac:dyDescent="0.3">
      <c r="A6875" t="s">
        <v>2152</v>
      </c>
      <c r="B6875" t="s">
        <v>132</v>
      </c>
      <c r="C6875">
        <v>0.948387241534415</v>
      </c>
      <c r="D6875" t="s">
        <v>2480</v>
      </c>
      <c r="E6875" t="s">
        <v>65</v>
      </c>
    </row>
    <row r="6876" spans="1:5" x14ac:dyDescent="0.3">
      <c r="A6876" t="s">
        <v>1699</v>
      </c>
      <c r="B6876" t="s">
        <v>132</v>
      </c>
      <c r="C6876">
        <v>0.94867552501256702</v>
      </c>
      <c r="D6876" t="s">
        <v>2480</v>
      </c>
      <c r="E6876" t="s">
        <v>65</v>
      </c>
    </row>
    <row r="6877" spans="1:5" x14ac:dyDescent="0.3">
      <c r="A6877" t="s">
        <v>735</v>
      </c>
      <c r="B6877" t="s">
        <v>113</v>
      </c>
      <c r="C6877">
        <v>0.94887558355321455</v>
      </c>
      <c r="D6877" t="s">
        <v>2480</v>
      </c>
      <c r="E6877" t="s">
        <v>65</v>
      </c>
    </row>
    <row r="6878" spans="1:5" x14ac:dyDescent="0.3">
      <c r="A6878" t="s">
        <v>1819</v>
      </c>
      <c r="B6878" t="s">
        <v>132</v>
      </c>
      <c r="C6878">
        <v>0.94888737425161296</v>
      </c>
      <c r="D6878" t="s">
        <v>2480</v>
      </c>
      <c r="E6878" t="s">
        <v>65</v>
      </c>
    </row>
    <row r="6879" spans="1:5" x14ac:dyDescent="0.3">
      <c r="A6879" t="s">
        <v>1517</v>
      </c>
      <c r="B6879" t="s">
        <v>132</v>
      </c>
      <c r="C6879">
        <v>0.94902364207817802</v>
      </c>
      <c r="D6879" t="s">
        <v>2480</v>
      </c>
      <c r="E6879" t="s">
        <v>65</v>
      </c>
    </row>
    <row r="6880" spans="1:5" x14ac:dyDescent="0.3">
      <c r="A6880" t="s">
        <v>2172</v>
      </c>
      <c r="B6880" t="s">
        <v>132</v>
      </c>
      <c r="C6880">
        <v>0.94910267509204405</v>
      </c>
      <c r="D6880" t="s">
        <v>2480</v>
      </c>
      <c r="E6880" t="s">
        <v>65</v>
      </c>
    </row>
    <row r="6881" spans="1:5" x14ac:dyDescent="0.3">
      <c r="A6881" t="s">
        <v>2156</v>
      </c>
      <c r="B6881" t="s">
        <v>132</v>
      </c>
      <c r="C6881">
        <v>0.94922344329903097</v>
      </c>
      <c r="D6881" t="s">
        <v>2480</v>
      </c>
      <c r="E6881" t="s">
        <v>65</v>
      </c>
    </row>
    <row r="6882" spans="1:5" x14ac:dyDescent="0.3">
      <c r="A6882" t="s">
        <v>1967</v>
      </c>
      <c r="B6882" t="s">
        <v>132</v>
      </c>
      <c r="C6882">
        <v>0.94922736236609995</v>
      </c>
      <c r="D6882" t="s">
        <v>2480</v>
      </c>
      <c r="E6882" t="s">
        <v>65</v>
      </c>
    </row>
    <row r="6883" spans="1:5" x14ac:dyDescent="0.3">
      <c r="A6883" t="s">
        <v>643</v>
      </c>
      <c r="B6883" t="s">
        <v>132</v>
      </c>
      <c r="C6883">
        <v>0.94931566905528297</v>
      </c>
      <c r="D6883" t="s">
        <v>2480</v>
      </c>
      <c r="E6883" t="s">
        <v>65</v>
      </c>
    </row>
    <row r="6884" spans="1:5" x14ac:dyDescent="0.3">
      <c r="A6884" t="s">
        <v>1858</v>
      </c>
      <c r="B6884" t="s">
        <v>132</v>
      </c>
      <c r="C6884">
        <v>0.94944026387983804</v>
      </c>
      <c r="D6884" t="s">
        <v>2480</v>
      </c>
      <c r="E6884" t="s">
        <v>65</v>
      </c>
    </row>
    <row r="6885" spans="1:5" x14ac:dyDescent="0.3">
      <c r="A6885" t="s">
        <v>2040</v>
      </c>
      <c r="B6885" t="s">
        <v>2481</v>
      </c>
      <c r="C6885">
        <v>0.94963212938161501</v>
      </c>
      <c r="D6885" t="s">
        <v>2480</v>
      </c>
      <c r="E6885" t="s">
        <v>65</v>
      </c>
    </row>
    <row r="6886" spans="1:5" x14ac:dyDescent="0.3">
      <c r="A6886" t="s">
        <v>2000</v>
      </c>
      <c r="B6886" t="s">
        <v>132</v>
      </c>
      <c r="C6886">
        <v>0.94976343369121796</v>
      </c>
      <c r="D6886" t="s">
        <v>2480</v>
      </c>
      <c r="E6886" t="s">
        <v>65</v>
      </c>
    </row>
    <row r="6887" spans="1:5" x14ac:dyDescent="0.3">
      <c r="A6887" t="s">
        <v>2166</v>
      </c>
      <c r="B6887" t="s">
        <v>132</v>
      </c>
      <c r="C6887">
        <v>0.949897354027045</v>
      </c>
      <c r="D6887" t="s">
        <v>2480</v>
      </c>
      <c r="E6887" t="s">
        <v>65</v>
      </c>
    </row>
    <row r="6888" spans="1:5" x14ac:dyDescent="0.3">
      <c r="A6888" t="s">
        <v>1795</v>
      </c>
      <c r="B6888" t="s">
        <v>132</v>
      </c>
      <c r="C6888">
        <v>0.950122377704405</v>
      </c>
      <c r="D6888" t="s">
        <v>2480</v>
      </c>
      <c r="E6888" t="s">
        <v>65</v>
      </c>
    </row>
    <row r="6889" spans="1:5" x14ac:dyDescent="0.3">
      <c r="A6889" t="s">
        <v>2113</v>
      </c>
      <c r="B6889" t="s">
        <v>132</v>
      </c>
      <c r="C6889">
        <v>0.95017121169111096</v>
      </c>
      <c r="D6889" t="s">
        <v>2480</v>
      </c>
      <c r="E6889" t="s">
        <v>65</v>
      </c>
    </row>
    <row r="6890" spans="1:5" x14ac:dyDescent="0.3">
      <c r="A6890" t="s">
        <v>2248</v>
      </c>
      <c r="B6890" t="s">
        <v>132</v>
      </c>
      <c r="C6890">
        <v>0.95028298224382801</v>
      </c>
      <c r="D6890" t="s">
        <v>2480</v>
      </c>
      <c r="E6890" t="s">
        <v>65</v>
      </c>
    </row>
    <row r="6891" spans="1:5" x14ac:dyDescent="0.3">
      <c r="A6891" t="s">
        <v>1956</v>
      </c>
      <c r="B6891" t="s">
        <v>2481</v>
      </c>
      <c r="C6891">
        <v>0.95123159569965798</v>
      </c>
      <c r="D6891" t="s">
        <v>2480</v>
      </c>
      <c r="E6891" t="s">
        <v>65</v>
      </c>
    </row>
    <row r="6892" spans="1:5" x14ac:dyDescent="0.3">
      <c r="A6892" t="s">
        <v>732</v>
      </c>
      <c r="B6892" t="s">
        <v>113</v>
      </c>
      <c r="C6892">
        <v>0.95131379726943344</v>
      </c>
      <c r="D6892" t="s">
        <v>2480</v>
      </c>
      <c r="E6892" t="s">
        <v>65</v>
      </c>
    </row>
    <row r="6893" spans="1:5" x14ac:dyDescent="0.3">
      <c r="A6893" t="s">
        <v>2315</v>
      </c>
      <c r="B6893" t="s">
        <v>132</v>
      </c>
      <c r="C6893">
        <v>0.95140856241802096</v>
      </c>
      <c r="D6893" t="s">
        <v>2480</v>
      </c>
      <c r="E6893" t="s">
        <v>65</v>
      </c>
    </row>
    <row r="6894" spans="1:5" x14ac:dyDescent="0.3">
      <c r="A6894" t="s">
        <v>1754</v>
      </c>
      <c r="B6894" t="s">
        <v>66</v>
      </c>
      <c r="C6894">
        <v>0.95148344160646403</v>
      </c>
      <c r="D6894" t="s">
        <v>2480</v>
      </c>
      <c r="E6894" t="s">
        <v>65</v>
      </c>
    </row>
    <row r="6895" spans="1:5" x14ac:dyDescent="0.3">
      <c r="A6895" t="s">
        <v>2139</v>
      </c>
      <c r="B6895" t="s">
        <v>2481</v>
      </c>
      <c r="C6895">
        <v>0.95156146810570197</v>
      </c>
      <c r="D6895" t="s">
        <v>2480</v>
      </c>
      <c r="E6895" t="s">
        <v>65</v>
      </c>
    </row>
    <row r="6896" spans="1:5" x14ac:dyDescent="0.3">
      <c r="A6896" t="s">
        <v>2229</v>
      </c>
      <c r="B6896" t="s">
        <v>132</v>
      </c>
      <c r="C6896">
        <v>0.95162170028148196</v>
      </c>
      <c r="D6896" t="s">
        <v>2480</v>
      </c>
      <c r="E6896" t="s">
        <v>65</v>
      </c>
    </row>
    <row r="6897" spans="1:5" x14ac:dyDescent="0.3">
      <c r="A6897" t="s">
        <v>847</v>
      </c>
      <c r="B6897" t="s">
        <v>132</v>
      </c>
      <c r="C6897">
        <v>0.951791184986155</v>
      </c>
      <c r="D6897" t="s">
        <v>2480</v>
      </c>
      <c r="E6897" t="s">
        <v>65</v>
      </c>
    </row>
    <row r="6898" spans="1:5" x14ac:dyDescent="0.3">
      <c r="A6898" t="s">
        <v>2235</v>
      </c>
      <c r="B6898" t="s">
        <v>132</v>
      </c>
      <c r="C6898">
        <v>0.95186077425719495</v>
      </c>
      <c r="D6898" t="s">
        <v>2480</v>
      </c>
      <c r="E6898" t="s">
        <v>65</v>
      </c>
    </row>
    <row r="6899" spans="1:5" x14ac:dyDescent="0.3">
      <c r="A6899" t="s">
        <v>2396</v>
      </c>
      <c r="B6899" t="s">
        <v>132</v>
      </c>
      <c r="C6899">
        <v>0.95187040062199302</v>
      </c>
      <c r="D6899" t="s">
        <v>2480</v>
      </c>
      <c r="E6899" t="s">
        <v>65</v>
      </c>
    </row>
    <row r="6900" spans="1:5" x14ac:dyDescent="0.3">
      <c r="A6900" t="s">
        <v>723</v>
      </c>
      <c r="B6900" t="s">
        <v>113</v>
      </c>
      <c r="C6900">
        <v>0.95188108797190485</v>
      </c>
      <c r="D6900" t="s">
        <v>2480</v>
      </c>
      <c r="E6900" t="s">
        <v>65</v>
      </c>
    </row>
    <row r="6901" spans="1:5" x14ac:dyDescent="0.3">
      <c r="A6901" t="s">
        <v>1156</v>
      </c>
      <c r="B6901" t="s">
        <v>132</v>
      </c>
      <c r="C6901">
        <v>0.951960970084888</v>
      </c>
      <c r="D6901" t="s">
        <v>2480</v>
      </c>
      <c r="E6901" t="s">
        <v>65</v>
      </c>
    </row>
    <row r="6902" spans="1:5" x14ac:dyDescent="0.3">
      <c r="A6902" t="s">
        <v>1932</v>
      </c>
      <c r="B6902" t="s">
        <v>132</v>
      </c>
      <c r="C6902">
        <v>0.95238099532379905</v>
      </c>
      <c r="D6902" t="s">
        <v>2480</v>
      </c>
      <c r="E6902" t="s">
        <v>65</v>
      </c>
    </row>
    <row r="6903" spans="1:5" x14ac:dyDescent="0.3">
      <c r="A6903" t="s">
        <v>750</v>
      </c>
      <c r="B6903" t="s">
        <v>2481</v>
      </c>
      <c r="C6903">
        <v>0.95252695210089466</v>
      </c>
      <c r="D6903" t="s">
        <v>2480</v>
      </c>
      <c r="E6903" t="s">
        <v>65</v>
      </c>
    </row>
    <row r="6904" spans="1:5" x14ac:dyDescent="0.3">
      <c r="A6904" t="s">
        <v>1368</v>
      </c>
      <c r="B6904" t="s">
        <v>132</v>
      </c>
      <c r="C6904">
        <v>0.952699360474487</v>
      </c>
      <c r="D6904" t="s">
        <v>2480</v>
      </c>
      <c r="E6904" t="s">
        <v>65</v>
      </c>
    </row>
    <row r="6905" spans="1:5" x14ac:dyDescent="0.3">
      <c r="A6905" t="s">
        <v>768</v>
      </c>
      <c r="B6905" t="s">
        <v>132</v>
      </c>
      <c r="C6905">
        <v>0.95273810989641805</v>
      </c>
      <c r="D6905" t="s">
        <v>2480</v>
      </c>
      <c r="E6905" t="s">
        <v>65</v>
      </c>
    </row>
    <row r="6906" spans="1:5" x14ac:dyDescent="0.3">
      <c r="A6906" t="s">
        <v>764</v>
      </c>
      <c r="B6906" t="s">
        <v>132</v>
      </c>
      <c r="C6906">
        <v>0.95285242998420205</v>
      </c>
      <c r="D6906" t="s">
        <v>2480</v>
      </c>
      <c r="E6906" t="s">
        <v>65</v>
      </c>
    </row>
    <row r="6907" spans="1:5" x14ac:dyDescent="0.3">
      <c r="A6907" t="s">
        <v>1788</v>
      </c>
      <c r="B6907" t="s">
        <v>132</v>
      </c>
      <c r="C6907">
        <v>0.95287202142144001</v>
      </c>
      <c r="D6907" t="s">
        <v>2480</v>
      </c>
      <c r="E6907" t="s">
        <v>65</v>
      </c>
    </row>
    <row r="6908" spans="1:5" x14ac:dyDescent="0.3">
      <c r="A6908" t="s">
        <v>2037</v>
      </c>
      <c r="B6908" t="s">
        <v>132</v>
      </c>
      <c r="C6908">
        <v>0.95293472776559396</v>
      </c>
      <c r="D6908" t="s">
        <v>2480</v>
      </c>
      <c r="E6908" t="s">
        <v>65</v>
      </c>
    </row>
    <row r="6909" spans="1:5" x14ac:dyDescent="0.3">
      <c r="A6909" t="s">
        <v>2173</v>
      </c>
      <c r="B6909" t="s">
        <v>132</v>
      </c>
      <c r="C6909">
        <v>0.95306483817947096</v>
      </c>
      <c r="D6909" t="s">
        <v>2480</v>
      </c>
      <c r="E6909" t="s">
        <v>65</v>
      </c>
    </row>
    <row r="6910" spans="1:5" x14ac:dyDescent="0.3">
      <c r="A6910" t="s">
        <v>334</v>
      </c>
      <c r="B6910" t="s">
        <v>2481</v>
      </c>
      <c r="C6910">
        <v>0.95321109199939313</v>
      </c>
      <c r="D6910" t="s">
        <v>2480</v>
      </c>
      <c r="E6910" t="s">
        <v>65</v>
      </c>
    </row>
    <row r="6911" spans="1:5" x14ac:dyDescent="0.3">
      <c r="A6911" t="s">
        <v>1550</v>
      </c>
      <c r="B6911" t="s">
        <v>132</v>
      </c>
      <c r="C6911">
        <v>0.95336963484708803</v>
      </c>
      <c r="D6911" t="s">
        <v>2480</v>
      </c>
      <c r="E6911" t="s">
        <v>65</v>
      </c>
    </row>
    <row r="6912" spans="1:5" x14ac:dyDescent="0.3">
      <c r="A6912" t="s">
        <v>761</v>
      </c>
      <c r="B6912" t="s">
        <v>132</v>
      </c>
      <c r="C6912">
        <v>0.95348340256849795</v>
      </c>
      <c r="D6912" t="s">
        <v>2480</v>
      </c>
      <c r="E6912" t="s">
        <v>65</v>
      </c>
    </row>
    <row r="6913" spans="1:5" x14ac:dyDescent="0.3">
      <c r="A6913" t="s">
        <v>935</v>
      </c>
      <c r="B6913" t="s">
        <v>66</v>
      </c>
      <c r="C6913">
        <v>0.95360058560005201</v>
      </c>
      <c r="D6913" t="s">
        <v>2480</v>
      </c>
      <c r="E6913" t="s">
        <v>65</v>
      </c>
    </row>
    <row r="6914" spans="1:5" x14ac:dyDescent="0.3">
      <c r="A6914" t="s">
        <v>936</v>
      </c>
      <c r="B6914" t="s">
        <v>113</v>
      </c>
      <c r="C6914">
        <v>0.95360648514660451</v>
      </c>
      <c r="D6914" t="s">
        <v>2480</v>
      </c>
      <c r="E6914" t="s">
        <v>65</v>
      </c>
    </row>
    <row r="6915" spans="1:5" x14ac:dyDescent="0.3">
      <c r="A6915" t="s">
        <v>2286</v>
      </c>
      <c r="B6915" t="s">
        <v>2481</v>
      </c>
      <c r="C6915">
        <v>0.95379049058236476</v>
      </c>
      <c r="D6915" t="s">
        <v>2480</v>
      </c>
      <c r="E6915" t="s">
        <v>65</v>
      </c>
    </row>
    <row r="6916" spans="1:5" x14ac:dyDescent="0.3">
      <c r="A6916" t="s">
        <v>933</v>
      </c>
      <c r="B6916" t="s">
        <v>113</v>
      </c>
      <c r="C6916">
        <v>0.95383367603965696</v>
      </c>
      <c r="D6916" t="s">
        <v>2480</v>
      </c>
      <c r="E6916" t="s">
        <v>65</v>
      </c>
    </row>
    <row r="6917" spans="1:5" x14ac:dyDescent="0.3">
      <c r="A6917" t="s">
        <v>970</v>
      </c>
      <c r="B6917" t="s">
        <v>132</v>
      </c>
      <c r="C6917">
        <v>0.95399723558495897</v>
      </c>
      <c r="D6917" t="s">
        <v>2480</v>
      </c>
      <c r="E6917" t="s">
        <v>65</v>
      </c>
    </row>
    <row r="6918" spans="1:5" x14ac:dyDescent="0.3">
      <c r="A6918" t="s">
        <v>2086</v>
      </c>
      <c r="B6918" t="s">
        <v>132</v>
      </c>
      <c r="C6918">
        <v>0.95407502385107901</v>
      </c>
      <c r="D6918" t="s">
        <v>2480</v>
      </c>
      <c r="E6918" t="s">
        <v>65</v>
      </c>
    </row>
    <row r="6919" spans="1:5" x14ac:dyDescent="0.3">
      <c r="A6919" t="s">
        <v>325</v>
      </c>
      <c r="B6919" t="s">
        <v>66</v>
      </c>
      <c r="C6919">
        <v>0.95426878995945397</v>
      </c>
      <c r="D6919" t="s">
        <v>2480</v>
      </c>
      <c r="E6919" t="s">
        <v>65</v>
      </c>
    </row>
    <row r="6920" spans="1:5" x14ac:dyDescent="0.3">
      <c r="A6920" t="s">
        <v>613</v>
      </c>
      <c r="B6920" t="s">
        <v>113</v>
      </c>
      <c r="C6920">
        <v>0.95438390819540575</v>
      </c>
      <c r="D6920" t="s">
        <v>2480</v>
      </c>
      <c r="E6920" t="s">
        <v>65</v>
      </c>
    </row>
    <row r="6921" spans="1:5" x14ac:dyDescent="0.3">
      <c r="A6921" t="s">
        <v>2259</v>
      </c>
      <c r="B6921" t="s">
        <v>132</v>
      </c>
      <c r="C6921">
        <v>0.95438431671131396</v>
      </c>
      <c r="D6921" t="s">
        <v>2480</v>
      </c>
      <c r="E6921" t="s">
        <v>65</v>
      </c>
    </row>
    <row r="6922" spans="1:5" x14ac:dyDescent="0.3">
      <c r="A6922" t="s">
        <v>2233</v>
      </c>
      <c r="B6922" t="s">
        <v>132</v>
      </c>
      <c r="C6922">
        <v>0.954436132823966</v>
      </c>
      <c r="D6922" t="s">
        <v>2480</v>
      </c>
      <c r="E6922" t="s">
        <v>65</v>
      </c>
    </row>
    <row r="6923" spans="1:5" x14ac:dyDescent="0.3">
      <c r="A6923" t="s">
        <v>1018</v>
      </c>
      <c r="B6923" t="s">
        <v>132</v>
      </c>
      <c r="C6923">
        <v>0.95492908855968295</v>
      </c>
      <c r="D6923" t="s">
        <v>2480</v>
      </c>
      <c r="E6923" t="s">
        <v>65</v>
      </c>
    </row>
    <row r="6924" spans="1:5" x14ac:dyDescent="0.3">
      <c r="A6924" t="s">
        <v>700</v>
      </c>
      <c r="B6924" t="s">
        <v>113</v>
      </c>
      <c r="C6924">
        <v>0.95494846701143377</v>
      </c>
      <c r="D6924" t="s">
        <v>2480</v>
      </c>
      <c r="E6924" t="s">
        <v>65</v>
      </c>
    </row>
    <row r="6925" spans="1:5" x14ac:dyDescent="0.3">
      <c r="A6925" t="s">
        <v>1734</v>
      </c>
      <c r="B6925" t="s">
        <v>132</v>
      </c>
      <c r="C6925">
        <v>0.954972786191017</v>
      </c>
      <c r="D6925" t="s">
        <v>2480</v>
      </c>
      <c r="E6925" t="s">
        <v>65</v>
      </c>
    </row>
    <row r="6926" spans="1:5" x14ac:dyDescent="0.3">
      <c r="A6926" t="s">
        <v>839</v>
      </c>
      <c r="B6926" t="s">
        <v>132</v>
      </c>
      <c r="C6926">
        <v>0.954981165984777</v>
      </c>
      <c r="D6926" t="s">
        <v>2480</v>
      </c>
      <c r="E6926" t="s">
        <v>65</v>
      </c>
    </row>
    <row r="6927" spans="1:5" x14ac:dyDescent="0.3">
      <c r="A6927" t="s">
        <v>1747</v>
      </c>
      <c r="B6927" t="s">
        <v>132</v>
      </c>
      <c r="C6927">
        <v>0.95508709043081397</v>
      </c>
      <c r="D6927" t="s">
        <v>2480</v>
      </c>
      <c r="E6927" t="s">
        <v>65</v>
      </c>
    </row>
    <row r="6928" spans="1:5" x14ac:dyDescent="0.3">
      <c r="A6928" t="s">
        <v>706</v>
      </c>
      <c r="B6928" t="s">
        <v>113</v>
      </c>
      <c r="C6928">
        <v>0.95516025678639671</v>
      </c>
      <c r="D6928" t="s">
        <v>2480</v>
      </c>
      <c r="E6928" t="s">
        <v>65</v>
      </c>
    </row>
    <row r="6929" spans="1:5" x14ac:dyDescent="0.3">
      <c r="A6929" t="s">
        <v>1653</v>
      </c>
      <c r="B6929" t="s">
        <v>132</v>
      </c>
      <c r="C6929">
        <v>0.95519993515916901</v>
      </c>
      <c r="D6929" t="s">
        <v>2480</v>
      </c>
      <c r="E6929" t="s">
        <v>65</v>
      </c>
    </row>
    <row r="6930" spans="1:5" x14ac:dyDescent="0.3">
      <c r="A6930" t="s">
        <v>1557</v>
      </c>
      <c r="B6930" t="s">
        <v>132</v>
      </c>
      <c r="C6930">
        <v>0.95521457390442899</v>
      </c>
      <c r="D6930" t="s">
        <v>2480</v>
      </c>
      <c r="E6930" t="s">
        <v>65</v>
      </c>
    </row>
    <row r="6931" spans="1:5" x14ac:dyDescent="0.3">
      <c r="A6931" t="s">
        <v>1968</v>
      </c>
      <c r="B6931" t="s">
        <v>132</v>
      </c>
      <c r="C6931">
        <v>0.95536719511616797</v>
      </c>
      <c r="D6931" t="s">
        <v>2480</v>
      </c>
      <c r="E6931" t="s">
        <v>65</v>
      </c>
    </row>
    <row r="6932" spans="1:5" x14ac:dyDescent="0.3">
      <c r="A6932" t="s">
        <v>708</v>
      </c>
      <c r="B6932" t="s">
        <v>66</v>
      </c>
      <c r="C6932">
        <v>0.95539003477821904</v>
      </c>
      <c r="D6932" t="s">
        <v>2480</v>
      </c>
      <c r="E6932" t="s">
        <v>65</v>
      </c>
    </row>
    <row r="6933" spans="1:5" x14ac:dyDescent="0.3">
      <c r="A6933" t="s">
        <v>910</v>
      </c>
      <c r="B6933" t="s">
        <v>66</v>
      </c>
      <c r="C6933">
        <v>0.95547491317725997</v>
      </c>
      <c r="D6933" t="s">
        <v>2480</v>
      </c>
      <c r="E6933" t="s">
        <v>65</v>
      </c>
    </row>
    <row r="6934" spans="1:5" x14ac:dyDescent="0.3">
      <c r="A6934" t="s">
        <v>1772</v>
      </c>
      <c r="B6934" t="s">
        <v>132</v>
      </c>
      <c r="C6934">
        <v>0.95558053214301197</v>
      </c>
      <c r="D6934" t="s">
        <v>2480</v>
      </c>
      <c r="E6934" t="s">
        <v>65</v>
      </c>
    </row>
    <row r="6935" spans="1:5" x14ac:dyDescent="0.3">
      <c r="A6935" t="s">
        <v>844</v>
      </c>
      <c r="B6935" t="s">
        <v>2481</v>
      </c>
      <c r="C6935">
        <v>0.95581289226466526</v>
      </c>
      <c r="D6935" t="s">
        <v>2480</v>
      </c>
      <c r="E6935" t="s">
        <v>65</v>
      </c>
    </row>
    <row r="6936" spans="1:5" x14ac:dyDescent="0.3">
      <c r="A6936" t="s">
        <v>1866</v>
      </c>
      <c r="B6936" t="s">
        <v>132</v>
      </c>
      <c r="C6936">
        <v>0.95581908549845696</v>
      </c>
      <c r="D6936" t="s">
        <v>2480</v>
      </c>
      <c r="E6936" t="s">
        <v>65</v>
      </c>
    </row>
    <row r="6937" spans="1:5" x14ac:dyDescent="0.3">
      <c r="A6937" t="s">
        <v>482</v>
      </c>
      <c r="B6937" t="s">
        <v>132</v>
      </c>
      <c r="C6937">
        <v>0.95582875128755296</v>
      </c>
      <c r="D6937" t="s">
        <v>2480</v>
      </c>
      <c r="E6937" t="s">
        <v>65</v>
      </c>
    </row>
    <row r="6938" spans="1:5" x14ac:dyDescent="0.3">
      <c r="A6938" t="s">
        <v>1726</v>
      </c>
      <c r="B6938" t="s">
        <v>132</v>
      </c>
      <c r="C6938">
        <v>0.95585860083164897</v>
      </c>
      <c r="D6938" t="s">
        <v>2480</v>
      </c>
      <c r="E6938" t="s">
        <v>65</v>
      </c>
    </row>
    <row r="6939" spans="1:5" x14ac:dyDescent="0.3">
      <c r="A6939" t="s">
        <v>2262</v>
      </c>
      <c r="B6939" t="s">
        <v>66</v>
      </c>
      <c r="C6939">
        <v>0.95594971421316799</v>
      </c>
      <c r="D6939" t="s">
        <v>2480</v>
      </c>
      <c r="E6939" t="s">
        <v>65</v>
      </c>
    </row>
    <row r="6940" spans="1:5" x14ac:dyDescent="0.3">
      <c r="A6940" t="s">
        <v>766</v>
      </c>
      <c r="B6940" t="s">
        <v>113</v>
      </c>
      <c r="C6940">
        <v>0.95600084704075405</v>
      </c>
      <c r="D6940" t="s">
        <v>2480</v>
      </c>
      <c r="E6940" t="s">
        <v>65</v>
      </c>
    </row>
    <row r="6941" spans="1:5" x14ac:dyDescent="0.3">
      <c r="A6941" t="s">
        <v>1701</v>
      </c>
      <c r="B6941" t="s">
        <v>132</v>
      </c>
      <c r="C6941">
        <v>0.95611597993879005</v>
      </c>
      <c r="D6941" t="s">
        <v>2480</v>
      </c>
      <c r="E6941" t="s">
        <v>65</v>
      </c>
    </row>
    <row r="6942" spans="1:5" x14ac:dyDescent="0.3">
      <c r="A6942" t="s">
        <v>736</v>
      </c>
      <c r="B6942" t="s">
        <v>66</v>
      </c>
      <c r="C6942">
        <v>0.95644537639659499</v>
      </c>
      <c r="D6942" t="s">
        <v>2480</v>
      </c>
      <c r="E6942" t="s">
        <v>65</v>
      </c>
    </row>
    <row r="6943" spans="1:5" x14ac:dyDescent="0.3">
      <c r="A6943" t="s">
        <v>705</v>
      </c>
      <c r="B6943" t="s">
        <v>132</v>
      </c>
      <c r="C6943">
        <v>0.95655559706328896</v>
      </c>
      <c r="D6943" t="s">
        <v>2480</v>
      </c>
      <c r="E6943" t="s">
        <v>65</v>
      </c>
    </row>
    <row r="6944" spans="1:5" x14ac:dyDescent="0.3">
      <c r="A6944" t="s">
        <v>615</v>
      </c>
      <c r="B6944" t="s">
        <v>113</v>
      </c>
      <c r="C6944">
        <v>0.95663377512271586</v>
      </c>
      <c r="D6944" t="s">
        <v>2480</v>
      </c>
      <c r="E6944" t="s">
        <v>65</v>
      </c>
    </row>
    <row r="6945" spans="1:5" x14ac:dyDescent="0.3">
      <c r="A6945" t="s">
        <v>1930</v>
      </c>
      <c r="B6945" t="s">
        <v>132</v>
      </c>
      <c r="C6945">
        <v>0.95670117311574299</v>
      </c>
      <c r="D6945" t="s">
        <v>2480</v>
      </c>
      <c r="E6945" t="s">
        <v>65</v>
      </c>
    </row>
    <row r="6946" spans="1:5" x14ac:dyDescent="0.3">
      <c r="A6946" t="s">
        <v>1944</v>
      </c>
      <c r="B6946" t="s">
        <v>132</v>
      </c>
      <c r="C6946">
        <v>0.95676230823618003</v>
      </c>
      <c r="D6946" t="s">
        <v>2480</v>
      </c>
      <c r="E6946" t="s">
        <v>65</v>
      </c>
    </row>
    <row r="6947" spans="1:5" x14ac:dyDescent="0.3">
      <c r="A6947" t="s">
        <v>2291</v>
      </c>
      <c r="B6947" t="s">
        <v>132</v>
      </c>
      <c r="C6947">
        <v>0.956812458606628</v>
      </c>
      <c r="D6947" t="s">
        <v>2480</v>
      </c>
      <c r="E6947" t="s">
        <v>65</v>
      </c>
    </row>
    <row r="6948" spans="1:5" x14ac:dyDescent="0.3">
      <c r="A6948" t="s">
        <v>1939</v>
      </c>
      <c r="B6948" t="s">
        <v>132</v>
      </c>
      <c r="C6948">
        <v>0.95683689785182402</v>
      </c>
      <c r="D6948" t="s">
        <v>2480</v>
      </c>
      <c r="E6948" t="s">
        <v>65</v>
      </c>
    </row>
    <row r="6949" spans="1:5" x14ac:dyDescent="0.3">
      <c r="A6949" t="s">
        <v>996</v>
      </c>
      <c r="B6949" t="s">
        <v>66</v>
      </c>
      <c r="C6949">
        <v>0.95683919286198205</v>
      </c>
      <c r="D6949" t="s">
        <v>2480</v>
      </c>
      <c r="E6949" t="s">
        <v>65</v>
      </c>
    </row>
    <row r="6950" spans="1:5" x14ac:dyDescent="0.3">
      <c r="A6950" t="s">
        <v>756</v>
      </c>
      <c r="B6950" t="s">
        <v>113</v>
      </c>
      <c r="C6950">
        <v>0.95685338512310147</v>
      </c>
      <c r="D6950" t="s">
        <v>2480</v>
      </c>
      <c r="E6950" t="s">
        <v>65</v>
      </c>
    </row>
    <row r="6951" spans="1:5" x14ac:dyDescent="0.3">
      <c r="A6951" t="s">
        <v>950</v>
      </c>
      <c r="B6951" t="s">
        <v>66</v>
      </c>
      <c r="C6951">
        <v>0.95685780403490805</v>
      </c>
      <c r="D6951" t="s">
        <v>2480</v>
      </c>
      <c r="E6951" t="s">
        <v>65</v>
      </c>
    </row>
    <row r="6952" spans="1:5" x14ac:dyDescent="0.3">
      <c r="A6952" t="s">
        <v>1909</v>
      </c>
      <c r="B6952" t="s">
        <v>66</v>
      </c>
      <c r="C6952">
        <v>0.95690991192348795</v>
      </c>
      <c r="D6952" t="s">
        <v>2480</v>
      </c>
      <c r="E6952" t="s">
        <v>65</v>
      </c>
    </row>
    <row r="6953" spans="1:5" x14ac:dyDescent="0.3">
      <c r="A6953" t="s">
        <v>2260</v>
      </c>
      <c r="B6953" t="s">
        <v>132</v>
      </c>
      <c r="C6953">
        <v>0.95724359623877997</v>
      </c>
      <c r="D6953" t="s">
        <v>2480</v>
      </c>
      <c r="E6953" t="s">
        <v>65</v>
      </c>
    </row>
    <row r="6954" spans="1:5" x14ac:dyDescent="0.3">
      <c r="A6954" t="s">
        <v>748</v>
      </c>
      <c r="B6954" t="s">
        <v>113</v>
      </c>
      <c r="C6954">
        <v>0.95738525748150205</v>
      </c>
      <c r="D6954" t="s">
        <v>2480</v>
      </c>
      <c r="E6954" t="s">
        <v>65</v>
      </c>
    </row>
    <row r="6955" spans="1:5" x14ac:dyDescent="0.3">
      <c r="A6955" t="s">
        <v>1946</v>
      </c>
      <c r="B6955" t="s">
        <v>132</v>
      </c>
      <c r="C6955">
        <v>0.95747997642605098</v>
      </c>
      <c r="D6955" t="s">
        <v>2480</v>
      </c>
      <c r="E6955" t="s">
        <v>65</v>
      </c>
    </row>
    <row r="6956" spans="1:5" x14ac:dyDescent="0.3">
      <c r="A6956" t="s">
        <v>2297</v>
      </c>
      <c r="B6956" t="s">
        <v>132</v>
      </c>
      <c r="C6956">
        <v>0.95749331685354599</v>
      </c>
      <c r="D6956" t="s">
        <v>2480</v>
      </c>
      <c r="E6956" t="s">
        <v>65</v>
      </c>
    </row>
    <row r="6957" spans="1:5" x14ac:dyDescent="0.3">
      <c r="A6957" t="s">
        <v>1936</v>
      </c>
      <c r="B6957" t="s">
        <v>132</v>
      </c>
      <c r="C6957">
        <v>0.95751039245301195</v>
      </c>
      <c r="D6957" t="s">
        <v>2480</v>
      </c>
      <c r="E6957" t="s">
        <v>65</v>
      </c>
    </row>
    <row r="6958" spans="1:5" x14ac:dyDescent="0.3">
      <c r="A6958" t="s">
        <v>1809</v>
      </c>
      <c r="B6958" t="s">
        <v>132</v>
      </c>
      <c r="C6958">
        <v>0.95784203293982595</v>
      </c>
      <c r="D6958" t="s">
        <v>2480</v>
      </c>
      <c r="E6958" t="s">
        <v>65</v>
      </c>
    </row>
    <row r="6959" spans="1:5" x14ac:dyDescent="0.3">
      <c r="A6959" t="s">
        <v>1813</v>
      </c>
      <c r="B6959" t="s">
        <v>132</v>
      </c>
      <c r="C6959">
        <v>0.95787868638489204</v>
      </c>
      <c r="D6959" t="s">
        <v>2480</v>
      </c>
      <c r="E6959" t="s">
        <v>65</v>
      </c>
    </row>
    <row r="6960" spans="1:5" x14ac:dyDescent="0.3">
      <c r="A6960" t="s">
        <v>840</v>
      </c>
      <c r="B6960" t="s">
        <v>132</v>
      </c>
      <c r="C6960">
        <v>0.95789273045865897</v>
      </c>
      <c r="D6960" t="s">
        <v>2480</v>
      </c>
      <c r="E6960" t="s">
        <v>65</v>
      </c>
    </row>
    <row r="6961" spans="1:5" x14ac:dyDescent="0.3">
      <c r="A6961" t="s">
        <v>393</v>
      </c>
      <c r="B6961" t="s">
        <v>66</v>
      </c>
      <c r="C6961">
        <v>0.95797338204073301</v>
      </c>
      <c r="D6961" t="s">
        <v>2480</v>
      </c>
      <c r="E6961" t="s">
        <v>65</v>
      </c>
    </row>
    <row r="6962" spans="1:5" x14ac:dyDescent="0.3">
      <c r="A6962" t="s">
        <v>852</v>
      </c>
      <c r="B6962" t="s">
        <v>132</v>
      </c>
      <c r="C6962">
        <v>0.95800847963226898</v>
      </c>
      <c r="D6962" t="s">
        <v>2480</v>
      </c>
      <c r="E6962" t="s">
        <v>65</v>
      </c>
    </row>
    <row r="6963" spans="1:5" x14ac:dyDescent="0.3">
      <c r="A6963" t="s">
        <v>1735</v>
      </c>
      <c r="B6963" t="s">
        <v>132</v>
      </c>
      <c r="C6963">
        <v>0.95814218323539502</v>
      </c>
      <c r="D6963" t="s">
        <v>2480</v>
      </c>
      <c r="E6963" t="s">
        <v>65</v>
      </c>
    </row>
    <row r="6964" spans="1:5" x14ac:dyDescent="0.3">
      <c r="A6964" t="s">
        <v>537</v>
      </c>
      <c r="B6964" t="s">
        <v>113</v>
      </c>
      <c r="C6964">
        <v>0.95815641454141509</v>
      </c>
      <c r="D6964" t="s">
        <v>2480</v>
      </c>
      <c r="E6964" t="s">
        <v>65</v>
      </c>
    </row>
    <row r="6965" spans="1:5" x14ac:dyDescent="0.3">
      <c r="A6965" t="s">
        <v>1855</v>
      </c>
      <c r="B6965" t="s">
        <v>132</v>
      </c>
      <c r="C6965">
        <v>0.95824331132818596</v>
      </c>
      <c r="D6965" t="s">
        <v>2480</v>
      </c>
      <c r="E6965" t="s">
        <v>65</v>
      </c>
    </row>
    <row r="6966" spans="1:5" x14ac:dyDescent="0.3">
      <c r="A6966" t="s">
        <v>892</v>
      </c>
      <c r="B6966" t="s">
        <v>66</v>
      </c>
      <c r="C6966">
        <v>0.95855655721043198</v>
      </c>
      <c r="D6966" t="s">
        <v>2480</v>
      </c>
      <c r="E6966" t="s">
        <v>65</v>
      </c>
    </row>
    <row r="6967" spans="1:5" x14ac:dyDescent="0.3">
      <c r="A6967" t="s">
        <v>1916</v>
      </c>
      <c r="B6967" t="s">
        <v>66</v>
      </c>
      <c r="C6967">
        <v>0.95864961391523895</v>
      </c>
      <c r="D6967" t="s">
        <v>2480</v>
      </c>
      <c r="E6967" t="s">
        <v>65</v>
      </c>
    </row>
    <row r="6968" spans="1:5" x14ac:dyDescent="0.3">
      <c r="A6968" t="s">
        <v>841</v>
      </c>
      <c r="B6968" t="s">
        <v>132</v>
      </c>
      <c r="C6968">
        <v>0.95869325312684694</v>
      </c>
      <c r="D6968" t="s">
        <v>2480</v>
      </c>
      <c r="E6968" t="s">
        <v>65</v>
      </c>
    </row>
    <row r="6969" spans="1:5" x14ac:dyDescent="0.3">
      <c r="A6969" t="s">
        <v>2263</v>
      </c>
      <c r="B6969" t="s">
        <v>66</v>
      </c>
      <c r="C6969">
        <v>0.95869585333477403</v>
      </c>
      <c r="D6969" t="s">
        <v>2480</v>
      </c>
      <c r="E6969" t="s">
        <v>65</v>
      </c>
    </row>
    <row r="6970" spans="1:5" x14ac:dyDescent="0.3">
      <c r="A6970" t="s">
        <v>1736</v>
      </c>
      <c r="B6970" t="s">
        <v>132</v>
      </c>
      <c r="C6970">
        <v>0.95872062608804898</v>
      </c>
      <c r="D6970" t="s">
        <v>2480</v>
      </c>
      <c r="E6970" t="s">
        <v>65</v>
      </c>
    </row>
    <row r="6971" spans="1:5" x14ac:dyDescent="0.3">
      <c r="A6971" t="s">
        <v>547</v>
      </c>
      <c r="B6971" t="s">
        <v>113</v>
      </c>
      <c r="C6971">
        <v>0.95890066288462017</v>
      </c>
      <c r="D6971" t="s">
        <v>2480</v>
      </c>
      <c r="E6971" t="s">
        <v>65</v>
      </c>
    </row>
    <row r="6972" spans="1:5" x14ac:dyDescent="0.3">
      <c r="A6972" t="s">
        <v>905</v>
      </c>
      <c r="B6972" t="s">
        <v>66</v>
      </c>
      <c r="C6972">
        <v>0.95907328595291397</v>
      </c>
      <c r="D6972" t="s">
        <v>2480</v>
      </c>
      <c r="E6972" t="s">
        <v>65</v>
      </c>
    </row>
    <row r="6973" spans="1:5" x14ac:dyDescent="0.3">
      <c r="A6973" t="s">
        <v>1935</v>
      </c>
      <c r="B6973" t="s">
        <v>132</v>
      </c>
      <c r="C6973">
        <v>0.95927055161153996</v>
      </c>
      <c r="D6973" t="s">
        <v>2480</v>
      </c>
      <c r="E6973" t="s">
        <v>65</v>
      </c>
    </row>
    <row r="6974" spans="1:5" x14ac:dyDescent="0.3">
      <c r="A6974" t="s">
        <v>733</v>
      </c>
      <c r="B6974" t="s">
        <v>113</v>
      </c>
      <c r="C6974">
        <v>0.95934162941714762</v>
      </c>
      <c r="D6974" t="s">
        <v>2480</v>
      </c>
      <c r="E6974" t="s">
        <v>65</v>
      </c>
    </row>
    <row r="6975" spans="1:5" x14ac:dyDescent="0.3">
      <c r="A6975" t="s">
        <v>641</v>
      </c>
      <c r="B6975" t="s">
        <v>132</v>
      </c>
      <c r="C6975">
        <v>0.95963439763835301</v>
      </c>
      <c r="D6975" t="s">
        <v>2480</v>
      </c>
      <c r="E6975" t="s">
        <v>65</v>
      </c>
    </row>
    <row r="6976" spans="1:5" x14ac:dyDescent="0.3">
      <c r="A6976" t="s">
        <v>1945</v>
      </c>
      <c r="B6976" t="s">
        <v>132</v>
      </c>
      <c r="C6976">
        <v>0.95970699916997704</v>
      </c>
      <c r="D6976" t="s">
        <v>2480</v>
      </c>
      <c r="E6976" t="s">
        <v>65</v>
      </c>
    </row>
    <row r="6977" spans="1:5" x14ac:dyDescent="0.3">
      <c r="A6977" t="s">
        <v>2266</v>
      </c>
      <c r="B6977" t="s">
        <v>66</v>
      </c>
      <c r="C6977">
        <v>0.95978600918919699</v>
      </c>
      <c r="D6977" t="s">
        <v>2480</v>
      </c>
      <c r="E6977" t="s">
        <v>65</v>
      </c>
    </row>
    <row r="6978" spans="1:5" x14ac:dyDescent="0.3">
      <c r="A6978" t="s">
        <v>2256</v>
      </c>
      <c r="B6978" t="s">
        <v>132</v>
      </c>
      <c r="C6978">
        <v>0.95985972146541298</v>
      </c>
      <c r="D6978" t="s">
        <v>2480</v>
      </c>
      <c r="E6978" t="s">
        <v>65</v>
      </c>
    </row>
    <row r="6979" spans="1:5" x14ac:dyDescent="0.3">
      <c r="A6979" t="s">
        <v>1854</v>
      </c>
      <c r="B6979" t="s">
        <v>132</v>
      </c>
      <c r="C6979">
        <v>0.96018646104445804</v>
      </c>
      <c r="D6979" t="s">
        <v>2480</v>
      </c>
      <c r="E6979" t="s">
        <v>65</v>
      </c>
    </row>
    <row r="6980" spans="1:5" x14ac:dyDescent="0.3">
      <c r="A6980" t="s">
        <v>1857</v>
      </c>
      <c r="B6980" t="s">
        <v>132</v>
      </c>
      <c r="C6980">
        <v>0.96019259981829697</v>
      </c>
      <c r="D6980" t="s">
        <v>2480</v>
      </c>
      <c r="E6980" t="s">
        <v>65</v>
      </c>
    </row>
    <row r="6981" spans="1:5" x14ac:dyDescent="0.3">
      <c r="A6981" t="s">
        <v>2167</v>
      </c>
      <c r="B6981" t="s">
        <v>132</v>
      </c>
      <c r="C6981">
        <v>0.96031062601672101</v>
      </c>
      <c r="D6981" t="s">
        <v>2480</v>
      </c>
      <c r="E6981" t="s">
        <v>65</v>
      </c>
    </row>
    <row r="6982" spans="1:5" x14ac:dyDescent="0.3">
      <c r="A6982" t="s">
        <v>2074</v>
      </c>
      <c r="B6982" t="s">
        <v>132</v>
      </c>
      <c r="C6982">
        <v>0.96047601965094898</v>
      </c>
      <c r="D6982" t="s">
        <v>2480</v>
      </c>
      <c r="E6982" t="s">
        <v>65</v>
      </c>
    </row>
    <row r="6983" spans="1:5" x14ac:dyDescent="0.3">
      <c r="A6983" t="s">
        <v>2100</v>
      </c>
      <c r="B6983" t="s">
        <v>132</v>
      </c>
      <c r="C6983">
        <v>0.96062036242298998</v>
      </c>
      <c r="D6983" t="s">
        <v>2480</v>
      </c>
      <c r="E6983" t="s">
        <v>65</v>
      </c>
    </row>
    <row r="6984" spans="1:5" x14ac:dyDescent="0.3">
      <c r="A6984" t="s">
        <v>883</v>
      </c>
      <c r="B6984" t="s">
        <v>66</v>
      </c>
      <c r="C6984">
        <v>0.96084020936037495</v>
      </c>
      <c r="D6984" t="s">
        <v>2480</v>
      </c>
      <c r="E6984" t="s">
        <v>65</v>
      </c>
    </row>
    <row r="6985" spans="1:5" x14ac:dyDescent="0.3">
      <c r="A6985" t="s">
        <v>2083</v>
      </c>
      <c r="B6985" t="s">
        <v>132</v>
      </c>
      <c r="C6985">
        <v>0.96102184646851496</v>
      </c>
      <c r="D6985" t="s">
        <v>2480</v>
      </c>
      <c r="E6985" t="s">
        <v>65</v>
      </c>
    </row>
    <row r="6986" spans="1:5" x14ac:dyDescent="0.3">
      <c r="A6986" t="s">
        <v>1007</v>
      </c>
      <c r="B6986" t="s">
        <v>2481</v>
      </c>
      <c r="C6986">
        <v>0.96111034830710051</v>
      </c>
      <c r="D6986" t="s">
        <v>2480</v>
      </c>
      <c r="E6986" t="s">
        <v>65</v>
      </c>
    </row>
    <row r="6987" spans="1:5" x14ac:dyDescent="0.3">
      <c r="A6987" t="s">
        <v>1549</v>
      </c>
      <c r="B6987" t="s">
        <v>132</v>
      </c>
      <c r="C6987">
        <v>0.96115096700285396</v>
      </c>
      <c r="D6987" t="s">
        <v>2480</v>
      </c>
      <c r="E6987" t="s">
        <v>65</v>
      </c>
    </row>
    <row r="6988" spans="1:5" x14ac:dyDescent="0.3">
      <c r="A6988" t="s">
        <v>765</v>
      </c>
      <c r="B6988" t="s">
        <v>132</v>
      </c>
      <c r="C6988">
        <v>0.96118388267700305</v>
      </c>
      <c r="D6988" t="s">
        <v>2480</v>
      </c>
      <c r="E6988" t="s">
        <v>65</v>
      </c>
    </row>
    <row r="6989" spans="1:5" x14ac:dyDescent="0.3">
      <c r="A6989" t="s">
        <v>855</v>
      </c>
      <c r="B6989" t="s">
        <v>2481</v>
      </c>
      <c r="C6989">
        <v>0.96119090167782395</v>
      </c>
      <c r="D6989" t="s">
        <v>2480</v>
      </c>
      <c r="E6989" t="s">
        <v>65</v>
      </c>
    </row>
    <row r="6990" spans="1:5" x14ac:dyDescent="0.3">
      <c r="A6990" t="s">
        <v>1019</v>
      </c>
      <c r="B6990" t="s">
        <v>132</v>
      </c>
      <c r="C6990">
        <v>0.96135547088951401</v>
      </c>
      <c r="D6990" t="s">
        <v>2480</v>
      </c>
      <c r="E6990" t="s">
        <v>65</v>
      </c>
    </row>
    <row r="6991" spans="1:5" x14ac:dyDescent="0.3">
      <c r="A6991" t="s">
        <v>714</v>
      </c>
      <c r="B6991" t="s">
        <v>113</v>
      </c>
      <c r="C6991">
        <v>0.96147754327538282</v>
      </c>
      <c r="D6991" t="s">
        <v>2480</v>
      </c>
      <c r="E6991" t="s">
        <v>65</v>
      </c>
    </row>
    <row r="6992" spans="1:5" x14ac:dyDescent="0.3">
      <c r="A6992" t="s">
        <v>1913</v>
      </c>
      <c r="B6992" t="s">
        <v>2481</v>
      </c>
      <c r="C6992">
        <v>0.96149719608688311</v>
      </c>
      <c r="D6992" t="s">
        <v>2480</v>
      </c>
      <c r="E6992" t="s">
        <v>65</v>
      </c>
    </row>
    <row r="6993" spans="1:5" x14ac:dyDescent="0.3">
      <c r="A6993" t="s">
        <v>1766</v>
      </c>
      <c r="B6993" t="s">
        <v>132</v>
      </c>
      <c r="C6993">
        <v>0.961538808797193</v>
      </c>
      <c r="D6993" t="s">
        <v>2480</v>
      </c>
      <c r="E6993" t="s">
        <v>65</v>
      </c>
    </row>
    <row r="6994" spans="1:5" x14ac:dyDescent="0.3">
      <c r="A6994" t="s">
        <v>2014</v>
      </c>
      <c r="B6994" t="s">
        <v>2481</v>
      </c>
      <c r="C6994">
        <v>0.96170138799141913</v>
      </c>
      <c r="D6994" t="s">
        <v>2480</v>
      </c>
      <c r="E6994" t="s">
        <v>65</v>
      </c>
    </row>
    <row r="6995" spans="1:5" x14ac:dyDescent="0.3">
      <c r="A6995" t="s">
        <v>409</v>
      </c>
      <c r="B6995" t="s">
        <v>113</v>
      </c>
      <c r="C6995">
        <v>0.96177689012049705</v>
      </c>
      <c r="D6995" t="s">
        <v>2480</v>
      </c>
      <c r="E6995" t="s">
        <v>65</v>
      </c>
    </row>
    <row r="6996" spans="1:5" x14ac:dyDescent="0.3">
      <c r="A6996" t="s">
        <v>779</v>
      </c>
      <c r="B6996" t="s">
        <v>132</v>
      </c>
      <c r="C6996">
        <v>0.96185115584119896</v>
      </c>
      <c r="D6996" t="s">
        <v>2480</v>
      </c>
      <c r="E6996" t="s">
        <v>65</v>
      </c>
    </row>
    <row r="6997" spans="1:5" x14ac:dyDescent="0.3">
      <c r="A6997" t="s">
        <v>2017</v>
      </c>
      <c r="B6997" t="s">
        <v>113</v>
      </c>
      <c r="C6997">
        <v>0.9621154477087791</v>
      </c>
      <c r="D6997" t="s">
        <v>2480</v>
      </c>
      <c r="E6997" t="s">
        <v>65</v>
      </c>
    </row>
    <row r="6998" spans="1:5" x14ac:dyDescent="0.3">
      <c r="A6998" t="s">
        <v>2046</v>
      </c>
      <c r="B6998" t="s">
        <v>2481</v>
      </c>
      <c r="C6998">
        <v>0.96218552677342495</v>
      </c>
      <c r="D6998" t="s">
        <v>2480</v>
      </c>
      <c r="E6998" t="s">
        <v>65</v>
      </c>
    </row>
    <row r="6999" spans="1:5" x14ac:dyDescent="0.3">
      <c r="A6999" t="s">
        <v>2294</v>
      </c>
      <c r="B6999" t="s">
        <v>132</v>
      </c>
      <c r="C6999">
        <v>0.96227136825364401</v>
      </c>
      <c r="D6999" t="s">
        <v>2480</v>
      </c>
      <c r="E6999" t="s">
        <v>65</v>
      </c>
    </row>
    <row r="7000" spans="1:5" x14ac:dyDescent="0.3">
      <c r="A7000" t="s">
        <v>1746</v>
      </c>
      <c r="B7000" t="s">
        <v>132</v>
      </c>
      <c r="C7000">
        <v>0.96250001377932304</v>
      </c>
      <c r="D7000" t="s">
        <v>2480</v>
      </c>
      <c r="E7000" t="s">
        <v>65</v>
      </c>
    </row>
    <row r="7001" spans="1:5" x14ac:dyDescent="0.3">
      <c r="A7001" t="s">
        <v>1339</v>
      </c>
      <c r="B7001" t="s">
        <v>132</v>
      </c>
      <c r="C7001">
        <v>0.96258240900849501</v>
      </c>
      <c r="D7001" t="s">
        <v>2480</v>
      </c>
      <c r="E7001" t="s">
        <v>65</v>
      </c>
    </row>
    <row r="7002" spans="1:5" x14ac:dyDescent="0.3">
      <c r="A7002" t="s">
        <v>358</v>
      </c>
      <c r="B7002" t="s">
        <v>66</v>
      </c>
      <c r="C7002">
        <v>0.96280221876487804</v>
      </c>
      <c r="D7002" t="s">
        <v>2480</v>
      </c>
      <c r="E7002" t="s">
        <v>65</v>
      </c>
    </row>
    <row r="7003" spans="1:5" x14ac:dyDescent="0.3">
      <c r="A7003" t="s">
        <v>701</v>
      </c>
      <c r="B7003" t="s">
        <v>66</v>
      </c>
      <c r="C7003">
        <v>0.96284757274355204</v>
      </c>
      <c r="D7003" t="s">
        <v>2480</v>
      </c>
      <c r="E7003" t="s">
        <v>65</v>
      </c>
    </row>
    <row r="7004" spans="1:5" x14ac:dyDescent="0.3">
      <c r="A7004" t="s">
        <v>672</v>
      </c>
      <c r="B7004" t="s">
        <v>132</v>
      </c>
      <c r="C7004">
        <v>0.96284827962761199</v>
      </c>
      <c r="D7004" t="s">
        <v>2480</v>
      </c>
      <c r="E7004" t="s">
        <v>65</v>
      </c>
    </row>
    <row r="7005" spans="1:5" x14ac:dyDescent="0.3">
      <c r="A7005" t="s">
        <v>1737</v>
      </c>
      <c r="B7005" t="s">
        <v>132</v>
      </c>
      <c r="C7005">
        <v>0.96301959278885696</v>
      </c>
      <c r="D7005" t="s">
        <v>2480</v>
      </c>
      <c r="E7005" t="s">
        <v>65</v>
      </c>
    </row>
    <row r="7006" spans="1:5" x14ac:dyDescent="0.3">
      <c r="A7006" t="s">
        <v>2011</v>
      </c>
      <c r="B7006" t="s">
        <v>66</v>
      </c>
      <c r="C7006">
        <v>0.96311657164906705</v>
      </c>
      <c r="D7006" t="s">
        <v>2480</v>
      </c>
      <c r="E7006" t="s">
        <v>65</v>
      </c>
    </row>
    <row r="7007" spans="1:5" x14ac:dyDescent="0.3">
      <c r="A7007" t="s">
        <v>1879</v>
      </c>
      <c r="B7007" t="s">
        <v>132</v>
      </c>
      <c r="C7007">
        <v>0.96317007321909098</v>
      </c>
      <c r="D7007" t="s">
        <v>2480</v>
      </c>
      <c r="E7007" t="s">
        <v>65</v>
      </c>
    </row>
    <row r="7008" spans="1:5" x14ac:dyDescent="0.3">
      <c r="A7008" t="s">
        <v>2250</v>
      </c>
      <c r="B7008" t="s">
        <v>132</v>
      </c>
      <c r="C7008">
        <v>0.96342204068125503</v>
      </c>
      <c r="D7008" t="s">
        <v>2480</v>
      </c>
      <c r="E7008" t="s">
        <v>65</v>
      </c>
    </row>
    <row r="7009" spans="1:5" x14ac:dyDescent="0.3">
      <c r="A7009" t="s">
        <v>2085</v>
      </c>
      <c r="B7009" t="s">
        <v>132</v>
      </c>
      <c r="C7009">
        <v>0.96359596417550497</v>
      </c>
      <c r="D7009" t="s">
        <v>2480</v>
      </c>
      <c r="E7009" t="s">
        <v>65</v>
      </c>
    </row>
    <row r="7010" spans="1:5" x14ac:dyDescent="0.3">
      <c r="A7010" t="s">
        <v>763</v>
      </c>
      <c r="B7010" t="s">
        <v>132</v>
      </c>
      <c r="C7010">
        <v>0.96359907905630304</v>
      </c>
      <c r="D7010" t="s">
        <v>2480</v>
      </c>
      <c r="E7010" t="s">
        <v>65</v>
      </c>
    </row>
    <row r="7011" spans="1:5" x14ac:dyDescent="0.3">
      <c r="A7011" t="s">
        <v>759</v>
      </c>
      <c r="B7011" t="s">
        <v>132</v>
      </c>
      <c r="C7011">
        <v>0.96360085007993201</v>
      </c>
      <c r="D7011" t="s">
        <v>2480</v>
      </c>
      <c r="E7011" t="s">
        <v>65</v>
      </c>
    </row>
    <row r="7012" spans="1:5" x14ac:dyDescent="0.3">
      <c r="A7012" t="s">
        <v>2084</v>
      </c>
      <c r="B7012" t="s">
        <v>132</v>
      </c>
      <c r="C7012">
        <v>0.96361448883339695</v>
      </c>
      <c r="D7012" t="s">
        <v>2480</v>
      </c>
      <c r="E7012" t="s">
        <v>65</v>
      </c>
    </row>
    <row r="7013" spans="1:5" x14ac:dyDescent="0.3">
      <c r="A7013" t="s">
        <v>2077</v>
      </c>
      <c r="B7013" t="s">
        <v>132</v>
      </c>
      <c r="C7013">
        <v>0.96361669588669996</v>
      </c>
      <c r="D7013" t="s">
        <v>2480</v>
      </c>
      <c r="E7013" t="s">
        <v>65</v>
      </c>
    </row>
    <row r="7014" spans="1:5" x14ac:dyDescent="0.3">
      <c r="A7014" t="s">
        <v>503</v>
      </c>
      <c r="B7014" t="s">
        <v>132</v>
      </c>
      <c r="C7014">
        <v>0.96389096073469005</v>
      </c>
      <c r="D7014" t="s">
        <v>2480</v>
      </c>
      <c r="E7014" t="s">
        <v>65</v>
      </c>
    </row>
    <row r="7015" spans="1:5" x14ac:dyDescent="0.3">
      <c r="A7015" t="s">
        <v>1924</v>
      </c>
      <c r="B7015" t="s">
        <v>132</v>
      </c>
      <c r="C7015">
        <v>0.96399543633029505</v>
      </c>
      <c r="D7015" t="s">
        <v>2480</v>
      </c>
      <c r="E7015" t="s">
        <v>65</v>
      </c>
    </row>
    <row r="7016" spans="1:5" x14ac:dyDescent="0.3">
      <c r="A7016" t="s">
        <v>678</v>
      </c>
      <c r="B7016" t="s">
        <v>132</v>
      </c>
      <c r="C7016">
        <v>0.964099626968281</v>
      </c>
      <c r="D7016" t="s">
        <v>2480</v>
      </c>
      <c r="E7016" t="s">
        <v>65</v>
      </c>
    </row>
    <row r="7017" spans="1:5" x14ac:dyDescent="0.3">
      <c r="A7017" t="s">
        <v>2174</v>
      </c>
      <c r="B7017" t="s">
        <v>132</v>
      </c>
      <c r="C7017">
        <v>0.96438446383722098</v>
      </c>
      <c r="D7017" t="s">
        <v>2480</v>
      </c>
      <c r="E7017" t="s">
        <v>65</v>
      </c>
    </row>
    <row r="7018" spans="1:5" x14ac:dyDescent="0.3">
      <c r="A7018" t="s">
        <v>2278</v>
      </c>
      <c r="B7018" t="s">
        <v>113</v>
      </c>
      <c r="C7018">
        <v>0.96464088769756051</v>
      </c>
      <c r="D7018" t="s">
        <v>2480</v>
      </c>
      <c r="E7018" t="s">
        <v>65</v>
      </c>
    </row>
    <row r="7019" spans="1:5" x14ac:dyDescent="0.3">
      <c r="A7019" t="s">
        <v>1977</v>
      </c>
      <c r="B7019" t="s">
        <v>66</v>
      </c>
      <c r="C7019">
        <v>0.96481301510455797</v>
      </c>
      <c r="D7019" t="s">
        <v>2480</v>
      </c>
      <c r="E7019" t="s">
        <v>65</v>
      </c>
    </row>
    <row r="7020" spans="1:5" x14ac:dyDescent="0.3">
      <c r="A7020" t="s">
        <v>1015</v>
      </c>
      <c r="B7020" t="s">
        <v>66</v>
      </c>
      <c r="C7020">
        <v>0.96500359170350203</v>
      </c>
      <c r="D7020" t="s">
        <v>2480</v>
      </c>
      <c r="E7020" t="s">
        <v>65</v>
      </c>
    </row>
    <row r="7021" spans="1:5" x14ac:dyDescent="0.3">
      <c r="A7021" t="s">
        <v>1170</v>
      </c>
      <c r="B7021" t="s">
        <v>132</v>
      </c>
      <c r="C7021">
        <v>0.96501623762322497</v>
      </c>
      <c r="D7021" t="s">
        <v>2480</v>
      </c>
      <c r="E7021" t="s">
        <v>65</v>
      </c>
    </row>
    <row r="7022" spans="1:5" x14ac:dyDescent="0.3">
      <c r="A7022" t="s">
        <v>931</v>
      </c>
      <c r="B7022" t="s">
        <v>66</v>
      </c>
      <c r="C7022">
        <v>0.96502295778064595</v>
      </c>
      <c r="D7022" t="s">
        <v>2480</v>
      </c>
      <c r="E7022" t="s">
        <v>65</v>
      </c>
    </row>
    <row r="7023" spans="1:5" x14ac:dyDescent="0.3">
      <c r="A7023" t="s">
        <v>1964</v>
      </c>
      <c r="B7023" t="s">
        <v>132</v>
      </c>
      <c r="C7023">
        <v>0.96502631491245405</v>
      </c>
      <c r="D7023" t="s">
        <v>2480</v>
      </c>
      <c r="E7023" t="s">
        <v>65</v>
      </c>
    </row>
    <row r="7024" spans="1:5" x14ac:dyDescent="0.3">
      <c r="A7024" t="s">
        <v>1818</v>
      </c>
      <c r="B7024" t="s">
        <v>132</v>
      </c>
      <c r="C7024">
        <v>0.96514106494615304</v>
      </c>
      <c r="D7024" t="s">
        <v>2480</v>
      </c>
      <c r="E7024" t="s">
        <v>65</v>
      </c>
    </row>
    <row r="7025" spans="1:5" x14ac:dyDescent="0.3">
      <c r="A7025" t="s">
        <v>2117</v>
      </c>
      <c r="B7025" t="s">
        <v>66</v>
      </c>
      <c r="C7025">
        <v>0.96525953399036502</v>
      </c>
      <c r="D7025" t="s">
        <v>2480</v>
      </c>
      <c r="E7025" t="s">
        <v>65</v>
      </c>
    </row>
    <row r="7026" spans="1:5" x14ac:dyDescent="0.3">
      <c r="A7026" t="s">
        <v>2018</v>
      </c>
      <c r="B7026" t="s">
        <v>113</v>
      </c>
      <c r="C7026">
        <v>0.96543890365113905</v>
      </c>
      <c r="D7026" t="s">
        <v>2480</v>
      </c>
      <c r="E7026" t="s">
        <v>65</v>
      </c>
    </row>
    <row r="7027" spans="1:5" x14ac:dyDescent="0.3">
      <c r="A7027" t="s">
        <v>1711</v>
      </c>
      <c r="B7027" t="s">
        <v>132</v>
      </c>
      <c r="C7027">
        <v>0.96557224798447805</v>
      </c>
      <c r="D7027" t="s">
        <v>2480</v>
      </c>
      <c r="E7027" t="s">
        <v>65</v>
      </c>
    </row>
    <row r="7028" spans="1:5" x14ac:dyDescent="0.3">
      <c r="A7028" t="s">
        <v>967</v>
      </c>
      <c r="B7028" t="s">
        <v>113</v>
      </c>
      <c r="C7028">
        <v>0.96557786332796736</v>
      </c>
      <c r="D7028" t="s">
        <v>2480</v>
      </c>
      <c r="E7028" t="s">
        <v>65</v>
      </c>
    </row>
    <row r="7029" spans="1:5" x14ac:dyDescent="0.3">
      <c r="A7029" t="s">
        <v>2114</v>
      </c>
      <c r="B7029" t="s">
        <v>132</v>
      </c>
      <c r="C7029">
        <v>0.96597169328867805</v>
      </c>
      <c r="D7029" t="s">
        <v>2480</v>
      </c>
      <c r="E7029" t="s">
        <v>65</v>
      </c>
    </row>
    <row r="7030" spans="1:5" x14ac:dyDescent="0.3">
      <c r="A7030" t="s">
        <v>1810</v>
      </c>
      <c r="B7030" t="s">
        <v>132</v>
      </c>
      <c r="C7030">
        <v>0.96602538380686598</v>
      </c>
      <c r="D7030" t="s">
        <v>2480</v>
      </c>
      <c r="E7030" t="s">
        <v>65</v>
      </c>
    </row>
    <row r="7031" spans="1:5" x14ac:dyDescent="0.3">
      <c r="A7031" t="s">
        <v>767</v>
      </c>
      <c r="B7031" t="s">
        <v>66</v>
      </c>
      <c r="C7031">
        <v>0.96604121663394105</v>
      </c>
      <c r="D7031" t="s">
        <v>2480</v>
      </c>
      <c r="E7031" t="s">
        <v>65</v>
      </c>
    </row>
    <row r="7032" spans="1:5" x14ac:dyDescent="0.3">
      <c r="A7032" t="s">
        <v>1730</v>
      </c>
      <c r="B7032" t="s">
        <v>132</v>
      </c>
      <c r="C7032">
        <v>0.96607642800599103</v>
      </c>
      <c r="D7032" t="s">
        <v>2480</v>
      </c>
      <c r="E7032" t="s">
        <v>65</v>
      </c>
    </row>
    <row r="7033" spans="1:5" x14ac:dyDescent="0.3">
      <c r="A7033" t="s">
        <v>484</v>
      </c>
      <c r="B7033" t="s">
        <v>113</v>
      </c>
      <c r="C7033">
        <v>0.96630586662689799</v>
      </c>
      <c r="D7033" t="s">
        <v>2480</v>
      </c>
      <c r="E7033" t="s">
        <v>65</v>
      </c>
    </row>
    <row r="7034" spans="1:5" x14ac:dyDescent="0.3">
      <c r="A7034" t="s">
        <v>1948</v>
      </c>
      <c r="B7034" t="s">
        <v>132</v>
      </c>
      <c r="C7034">
        <v>0.96643705063993601</v>
      </c>
      <c r="D7034" t="s">
        <v>2480</v>
      </c>
      <c r="E7034" t="s">
        <v>65</v>
      </c>
    </row>
    <row r="7035" spans="1:5" x14ac:dyDescent="0.3">
      <c r="A7035" t="s">
        <v>2105</v>
      </c>
      <c r="B7035" t="s">
        <v>132</v>
      </c>
      <c r="C7035">
        <v>0.96654819462061803</v>
      </c>
      <c r="D7035" t="s">
        <v>2480</v>
      </c>
      <c r="E7035" t="s">
        <v>65</v>
      </c>
    </row>
    <row r="7036" spans="1:5" x14ac:dyDescent="0.3">
      <c r="A7036" t="s">
        <v>686</v>
      </c>
      <c r="B7036" t="s">
        <v>132</v>
      </c>
      <c r="C7036">
        <v>0.96670393432972901</v>
      </c>
      <c r="D7036" t="s">
        <v>2480</v>
      </c>
      <c r="E7036" t="s">
        <v>65</v>
      </c>
    </row>
    <row r="7037" spans="1:5" x14ac:dyDescent="0.3">
      <c r="A7037" t="s">
        <v>1744</v>
      </c>
      <c r="B7037" t="s">
        <v>132</v>
      </c>
      <c r="C7037">
        <v>0.96672141908760001</v>
      </c>
      <c r="D7037" t="s">
        <v>2480</v>
      </c>
      <c r="E7037" t="s">
        <v>65</v>
      </c>
    </row>
    <row r="7038" spans="1:5" x14ac:dyDescent="0.3">
      <c r="A7038" t="s">
        <v>1742</v>
      </c>
      <c r="B7038" t="s">
        <v>132</v>
      </c>
      <c r="C7038">
        <v>0.96684148172323603</v>
      </c>
      <c r="D7038" t="s">
        <v>2480</v>
      </c>
      <c r="E7038" t="s">
        <v>65</v>
      </c>
    </row>
    <row r="7039" spans="1:5" x14ac:dyDescent="0.3">
      <c r="A7039" t="s">
        <v>743</v>
      </c>
      <c r="B7039" t="s">
        <v>66</v>
      </c>
      <c r="C7039">
        <v>0.96699067187930199</v>
      </c>
      <c r="D7039" t="s">
        <v>2480</v>
      </c>
      <c r="E7039" t="s">
        <v>65</v>
      </c>
    </row>
    <row r="7040" spans="1:5" x14ac:dyDescent="0.3">
      <c r="A7040" t="s">
        <v>711</v>
      </c>
      <c r="B7040" t="s">
        <v>66</v>
      </c>
      <c r="C7040">
        <v>0.967049649080435</v>
      </c>
      <c r="D7040" t="s">
        <v>2480</v>
      </c>
      <c r="E7040" t="s">
        <v>65</v>
      </c>
    </row>
    <row r="7041" spans="1:5" x14ac:dyDescent="0.3">
      <c r="A7041" t="s">
        <v>2153</v>
      </c>
      <c r="B7041" t="s">
        <v>132</v>
      </c>
      <c r="C7041">
        <v>0.96711479630432695</v>
      </c>
      <c r="D7041" t="s">
        <v>2480</v>
      </c>
      <c r="E7041" t="s">
        <v>65</v>
      </c>
    </row>
    <row r="7042" spans="1:5" x14ac:dyDescent="0.3">
      <c r="A7042" t="s">
        <v>1929</v>
      </c>
      <c r="B7042" t="s">
        <v>132</v>
      </c>
      <c r="C7042">
        <v>0.96711679721546495</v>
      </c>
      <c r="D7042" t="s">
        <v>2480</v>
      </c>
      <c r="E7042" t="s">
        <v>65</v>
      </c>
    </row>
    <row r="7043" spans="1:5" x14ac:dyDescent="0.3">
      <c r="A7043" t="s">
        <v>849</v>
      </c>
      <c r="B7043" t="s">
        <v>132</v>
      </c>
      <c r="C7043">
        <v>0.96716261758101896</v>
      </c>
      <c r="D7043" t="s">
        <v>2480</v>
      </c>
      <c r="E7043" t="s">
        <v>65</v>
      </c>
    </row>
    <row r="7044" spans="1:5" x14ac:dyDescent="0.3">
      <c r="A7044" t="s">
        <v>1455</v>
      </c>
      <c r="B7044" t="s">
        <v>132</v>
      </c>
      <c r="C7044">
        <v>0.96727242403773395</v>
      </c>
      <c r="D7044" t="s">
        <v>2480</v>
      </c>
      <c r="E7044" t="s">
        <v>65</v>
      </c>
    </row>
    <row r="7045" spans="1:5" x14ac:dyDescent="0.3">
      <c r="A7045" t="s">
        <v>1931</v>
      </c>
      <c r="B7045" t="s">
        <v>132</v>
      </c>
      <c r="C7045">
        <v>0.96733299806695405</v>
      </c>
      <c r="D7045" t="s">
        <v>2480</v>
      </c>
      <c r="E7045" t="s">
        <v>65</v>
      </c>
    </row>
    <row r="7046" spans="1:5" x14ac:dyDescent="0.3">
      <c r="A7046" t="s">
        <v>2103</v>
      </c>
      <c r="B7046" t="s">
        <v>132</v>
      </c>
      <c r="C7046">
        <v>0.96742457964970097</v>
      </c>
      <c r="D7046" t="s">
        <v>2480</v>
      </c>
      <c r="E7046" t="s">
        <v>65</v>
      </c>
    </row>
    <row r="7047" spans="1:5" x14ac:dyDescent="0.3">
      <c r="A7047" t="s">
        <v>721</v>
      </c>
      <c r="B7047" t="s">
        <v>113</v>
      </c>
      <c r="C7047">
        <v>0.96744870117389126</v>
      </c>
      <c r="D7047" t="s">
        <v>2480</v>
      </c>
      <c r="E7047" t="s">
        <v>65</v>
      </c>
    </row>
    <row r="7048" spans="1:5" x14ac:dyDescent="0.3">
      <c r="A7048" t="s">
        <v>2110</v>
      </c>
      <c r="B7048" t="s">
        <v>132</v>
      </c>
      <c r="C7048">
        <v>0.96748476631589697</v>
      </c>
      <c r="D7048" t="s">
        <v>2480</v>
      </c>
      <c r="E7048" t="s">
        <v>65</v>
      </c>
    </row>
    <row r="7049" spans="1:5" x14ac:dyDescent="0.3">
      <c r="A7049" t="s">
        <v>1466</v>
      </c>
      <c r="B7049" t="s">
        <v>132</v>
      </c>
      <c r="C7049">
        <v>0.96754183169498398</v>
      </c>
      <c r="D7049" t="s">
        <v>2480</v>
      </c>
      <c r="E7049" t="s">
        <v>65</v>
      </c>
    </row>
    <row r="7050" spans="1:5" x14ac:dyDescent="0.3">
      <c r="A7050" t="s">
        <v>942</v>
      </c>
      <c r="B7050" t="s">
        <v>66</v>
      </c>
      <c r="C7050">
        <v>0.96754458214045402</v>
      </c>
      <c r="D7050" t="s">
        <v>2480</v>
      </c>
      <c r="E7050" t="s">
        <v>65</v>
      </c>
    </row>
    <row r="7051" spans="1:5" x14ac:dyDescent="0.3">
      <c r="A7051" t="s">
        <v>596</v>
      </c>
      <c r="B7051" t="s">
        <v>66</v>
      </c>
      <c r="C7051">
        <v>0.96761676179709499</v>
      </c>
      <c r="D7051" t="s">
        <v>2480</v>
      </c>
      <c r="E7051" t="s">
        <v>65</v>
      </c>
    </row>
    <row r="7052" spans="1:5" x14ac:dyDescent="0.3">
      <c r="A7052" t="s">
        <v>769</v>
      </c>
      <c r="B7052" t="s">
        <v>2481</v>
      </c>
      <c r="C7052">
        <v>0.96767225404707813</v>
      </c>
      <c r="D7052" t="s">
        <v>2480</v>
      </c>
      <c r="E7052" t="s">
        <v>65</v>
      </c>
    </row>
    <row r="7053" spans="1:5" x14ac:dyDescent="0.3">
      <c r="A7053" t="s">
        <v>2013</v>
      </c>
      <c r="B7053" t="s">
        <v>66</v>
      </c>
      <c r="C7053">
        <v>0.96808248611671899</v>
      </c>
      <c r="D7053" t="s">
        <v>2480</v>
      </c>
      <c r="E7053" t="s">
        <v>65</v>
      </c>
    </row>
    <row r="7054" spans="1:5" x14ac:dyDescent="0.3">
      <c r="A7054" t="s">
        <v>1013</v>
      </c>
      <c r="B7054" t="s">
        <v>113</v>
      </c>
      <c r="C7054">
        <v>0.96818864285232598</v>
      </c>
      <c r="D7054" t="s">
        <v>2480</v>
      </c>
      <c r="E7054" t="s">
        <v>65</v>
      </c>
    </row>
    <row r="7055" spans="1:5" x14ac:dyDescent="0.3">
      <c r="A7055" t="s">
        <v>1753</v>
      </c>
      <c r="B7055" t="s">
        <v>132</v>
      </c>
      <c r="C7055">
        <v>0.968250719505375</v>
      </c>
      <c r="D7055" t="s">
        <v>2480</v>
      </c>
      <c r="E7055" t="s">
        <v>65</v>
      </c>
    </row>
    <row r="7056" spans="1:5" x14ac:dyDescent="0.3">
      <c r="A7056" t="s">
        <v>760</v>
      </c>
      <c r="B7056" t="s">
        <v>132</v>
      </c>
      <c r="C7056">
        <v>0.96847594326898001</v>
      </c>
      <c r="D7056" t="s">
        <v>2480</v>
      </c>
      <c r="E7056" t="s">
        <v>65</v>
      </c>
    </row>
    <row r="7057" spans="1:5" x14ac:dyDescent="0.3">
      <c r="A7057" t="s">
        <v>1901</v>
      </c>
      <c r="B7057" t="s">
        <v>2481</v>
      </c>
      <c r="C7057">
        <v>0.96848261756481346</v>
      </c>
      <c r="D7057" t="s">
        <v>2480</v>
      </c>
      <c r="E7057" t="s">
        <v>65</v>
      </c>
    </row>
    <row r="7058" spans="1:5" x14ac:dyDescent="0.3">
      <c r="A7058" t="s">
        <v>1055</v>
      </c>
      <c r="B7058" t="s">
        <v>132</v>
      </c>
      <c r="C7058">
        <v>0.968503884784503</v>
      </c>
      <c r="D7058" t="s">
        <v>2480</v>
      </c>
      <c r="E7058" t="s">
        <v>65</v>
      </c>
    </row>
    <row r="7059" spans="1:5" x14ac:dyDescent="0.3">
      <c r="A7059" t="s">
        <v>1739</v>
      </c>
      <c r="B7059" t="s">
        <v>132</v>
      </c>
      <c r="C7059">
        <v>0.96863327664088905</v>
      </c>
      <c r="D7059" t="s">
        <v>2480</v>
      </c>
      <c r="E7059" t="s">
        <v>65</v>
      </c>
    </row>
    <row r="7060" spans="1:5" x14ac:dyDescent="0.3">
      <c r="A7060" t="s">
        <v>1899</v>
      </c>
      <c r="B7060" t="s">
        <v>2481</v>
      </c>
      <c r="C7060">
        <v>0.96863648553169723</v>
      </c>
      <c r="D7060" t="s">
        <v>2480</v>
      </c>
      <c r="E7060" t="s">
        <v>65</v>
      </c>
    </row>
    <row r="7061" spans="1:5" x14ac:dyDescent="0.3">
      <c r="A7061" t="s">
        <v>2106</v>
      </c>
      <c r="B7061" t="s">
        <v>132</v>
      </c>
      <c r="C7061">
        <v>0.96866931893136698</v>
      </c>
      <c r="D7061" t="s">
        <v>2480</v>
      </c>
      <c r="E7061" t="s">
        <v>65</v>
      </c>
    </row>
    <row r="7062" spans="1:5" x14ac:dyDescent="0.3">
      <c r="A7062" t="s">
        <v>956</v>
      </c>
      <c r="B7062" t="s">
        <v>2481</v>
      </c>
      <c r="C7062">
        <v>0.96869607535302005</v>
      </c>
      <c r="D7062" t="s">
        <v>2480</v>
      </c>
      <c r="E7062" t="s">
        <v>65</v>
      </c>
    </row>
    <row r="7063" spans="1:5" x14ac:dyDescent="0.3">
      <c r="A7063" t="s">
        <v>1020</v>
      </c>
      <c r="B7063" t="s">
        <v>66</v>
      </c>
      <c r="C7063">
        <v>0.96869931301596401</v>
      </c>
      <c r="D7063" t="s">
        <v>2480</v>
      </c>
      <c r="E7063" t="s">
        <v>65</v>
      </c>
    </row>
    <row r="7064" spans="1:5" x14ac:dyDescent="0.3">
      <c r="A7064" t="s">
        <v>2251</v>
      </c>
      <c r="B7064" t="s">
        <v>132</v>
      </c>
      <c r="C7064">
        <v>0.96883774858993599</v>
      </c>
      <c r="D7064" t="s">
        <v>2480</v>
      </c>
      <c r="E7064" t="s">
        <v>65</v>
      </c>
    </row>
    <row r="7065" spans="1:5" x14ac:dyDescent="0.3">
      <c r="A7065" t="s">
        <v>1731</v>
      </c>
      <c r="B7065" t="s">
        <v>132</v>
      </c>
      <c r="C7065">
        <v>0.96901945165209802</v>
      </c>
      <c r="D7065" t="s">
        <v>2480</v>
      </c>
      <c r="E7065" t="s">
        <v>65</v>
      </c>
    </row>
    <row r="7066" spans="1:5" x14ac:dyDescent="0.3">
      <c r="A7066" t="s">
        <v>2150</v>
      </c>
      <c r="B7066" t="s">
        <v>132</v>
      </c>
      <c r="C7066">
        <v>0.96929065880980203</v>
      </c>
      <c r="D7066" t="s">
        <v>2480</v>
      </c>
      <c r="E7066" t="s">
        <v>65</v>
      </c>
    </row>
    <row r="7067" spans="1:5" x14ac:dyDescent="0.3">
      <c r="A7067" t="s">
        <v>2120</v>
      </c>
      <c r="B7067" t="s">
        <v>2481</v>
      </c>
      <c r="C7067">
        <v>0.96930482661141304</v>
      </c>
      <c r="D7067" t="s">
        <v>2480</v>
      </c>
      <c r="E7067" t="s">
        <v>65</v>
      </c>
    </row>
    <row r="7068" spans="1:5" x14ac:dyDescent="0.3">
      <c r="A7068" t="s">
        <v>1990</v>
      </c>
      <c r="B7068" t="s">
        <v>66</v>
      </c>
      <c r="C7068">
        <v>0.96935915246187598</v>
      </c>
      <c r="D7068" t="s">
        <v>2480</v>
      </c>
      <c r="E7068" t="s">
        <v>65</v>
      </c>
    </row>
    <row r="7069" spans="1:5" x14ac:dyDescent="0.3">
      <c r="A7069" t="s">
        <v>1175</v>
      </c>
      <c r="B7069" t="s">
        <v>132</v>
      </c>
      <c r="C7069">
        <v>0.96941811761344399</v>
      </c>
      <c r="D7069" t="s">
        <v>2480</v>
      </c>
      <c r="E7069" t="s">
        <v>65</v>
      </c>
    </row>
    <row r="7070" spans="1:5" x14ac:dyDescent="0.3">
      <c r="A7070" t="s">
        <v>1738</v>
      </c>
      <c r="B7070" t="s">
        <v>132</v>
      </c>
      <c r="C7070">
        <v>0.96952793937076798</v>
      </c>
      <c r="D7070" t="s">
        <v>2480</v>
      </c>
      <c r="E7070" t="s">
        <v>65</v>
      </c>
    </row>
    <row r="7071" spans="1:5" x14ac:dyDescent="0.3">
      <c r="A7071" t="s">
        <v>903</v>
      </c>
      <c r="B7071" t="s">
        <v>66</v>
      </c>
      <c r="C7071">
        <v>0.96955454092762405</v>
      </c>
      <c r="D7071" t="s">
        <v>2480</v>
      </c>
      <c r="E7071" t="s">
        <v>65</v>
      </c>
    </row>
    <row r="7072" spans="1:5" x14ac:dyDescent="0.3">
      <c r="A7072" t="s">
        <v>2115</v>
      </c>
      <c r="B7072" t="s">
        <v>132</v>
      </c>
      <c r="C7072">
        <v>0.96956978071280697</v>
      </c>
      <c r="D7072" t="s">
        <v>2480</v>
      </c>
      <c r="E7072" t="s">
        <v>65</v>
      </c>
    </row>
    <row r="7073" spans="1:5" x14ac:dyDescent="0.3">
      <c r="A7073" t="s">
        <v>1700</v>
      </c>
      <c r="B7073" t="s">
        <v>132</v>
      </c>
      <c r="C7073">
        <v>0.96973155655920396</v>
      </c>
      <c r="D7073" t="s">
        <v>2480</v>
      </c>
      <c r="E7073" t="s">
        <v>65</v>
      </c>
    </row>
    <row r="7074" spans="1:5" x14ac:dyDescent="0.3">
      <c r="A7074" t="s">
        <v>1749</v>
      </c>
      <c r="B7074" t="s">
        <v>132</v>
      </c>
      <c r="C7074">
        <v>0.96987480169363205</v>
      </c>
      <c r="D7074" t="s">
        <v>2480</v>
      </c>
      <c r="E7074" t="s">
        <v>65</v>
      </c>
    </row>
    <row r="7075" spans="1:5" x14ac:dyDescent="0.3">
      <c r="A7075" t="s">
        <v>1937</v>
      </c>
      <c r="B7075" t="s">
        <v>132</v>
      </c>
      <c r="C7075">
        <v>0.96989603663775803</v>
      </c>
      <c r="D7075" t="s">
        <v>2480</v>
      </c>
      <c r="E7075" t="s">
        <v>65</v>
      </c>
    </row>
    <row r="7076" spans="1:5" x14ac:dyDescent="0.3">
      <c r="A7076" t="s">
        <v>2202</v>
      </c>
      <c r="B7076" t="s">
        <v>132</v>
      </c>
      <c r="C7076">
        <v>0.970003450826605</v>
      </c>
      <c r="D7076" t="s">
        <v>2480</v>
      </c>
      <c r="E7076" t="s">
        <v>65</v>
      </c>
    </row>
    <row r="7077" spans="1:5" x14ac:dyDescent="0.3">
      <c r="A7077" t="s">
        <v>2112</v>
      </c>
      <c r="B7077" t="s">
        <v>132</v>
      </c>
      <c r="C7077">
        <v>0.97013211361855001</v>
      </c>
      <c r="D7077" t="s">
        <v>2480</v>
      </c>
      <c r="E7077" t="s">
        <v>65</v>
      </c>
    </row>
    <row r="7078" spans="1:5" x14ac:dyDescent="0.3">
      <c r="A7078" t="s">
        <v>2075</v>
      </c>
      <c r="B7078" t="s">
        <v>132</v>
      </c>
      <c r="C7078">
        <v>0.97016298571124304</v>
      </c>
      <c r="D7078" t="s">
        <v>2480</v>
      </c>
      <c r="E7078" t="s">
        <v>65</v>
      </c>
    </row>
    <row r="7079" spans="1:5" x14ac:dyDescent="0.3">
      <c r="A7079" t="s">
        <v>1799</v>
      </c>
      <c r="B7079" t="s">
        <v>132</v>
      </c>
      <c r="C7079">
        <v>0.97028513144880202</v>
      </c>
      <c r="D7079" t="s">
        <v>2480</v>
      </c>
      <c r="E7079" t="s">
        <v>65</v>
      </c>
    </row>
    <row r="7080" spans="1:5" x14ac:dyDescent="0.3">
      <c r="A7080" t="s">
        <v>1995</v>
      </c>
      <c r="B7080" t="s">
        <v>132</v>
      </c>
      <c r="C7080">
        <v>0.97034833598125902</v>
      </c>
      <c r="D7080" t="s">
        <v>2480</v>
      </c>
      <c r="E7080" t="s">
        <v>65</v>
      </c>
    </row>
    <row r="7081" spans="1:5" x14ac:dyDescent="0.3">
      <c r="A7081" t="s">
        <v>2082</v>
      </c>
      <c r="B7081" t="s">
        <v>132</v>
      </c>
      <c r="C7081">
        <v>0.97081513428812605</v>
      </c>
      <c r="D7081" t="s">
        <v>2480</v>
      </c>
      <c r="E7081" t="s">
        <v>65</v>
      </c>
    </row>
    <row r="7082" spans="1:5" x14ac:dyDescent="0.3">
      <c r="A7082" t="s">
        <v>2222</v>
      </c>
      <c r="B7082" t="s">
        <v>132</v>
      </c>
      <c r="C7082">
        <v>0.97091758213894197</v>
      </c>
      <c r="D7082" t="s">
        <v>2480</v>
      </c>
      <c r="E7082" t="s">
        <v>65</v>
      </c>
    </row>
    <row r="7083" spans="1:5" x14ac:dyDescent="0.3">
      <c r="A7083" t="s">
        <v>1804</v>
      </c>
      <c r="B7083" t="s">
        <v>132</v>
      </c>
      <c r="C7083">
        <v>0.97141501879588399</v>
      </c>
      <c r="D7083" t="s">
        <v>2480</v>
      </c>
      <c r="E7083" t="s">
        <v>65</v>
      </c>
    </row>
    <row r="7084" spans="1:5" x14ac:dyDescent="0.3">
      <c r="A7084" t="s">
        <v>898</v>
      </c>
      <c r="B7084" t="s">
        <v>113</v>
      </c>
      <c r="C7084">
        <v>0.971443988266119</v>
      </c>
      <c r="D7084" t="s">
        <v>2480</v>
      </c>
      <c r="E7084" t="s">
        <v>65</v>
      </c>
    </row>
    <row r="7085" spans="1:5" x14ac:dyDescent="0.3">
      <c r="A7085" t="s">
        <v>1456</v>
      </c>
      <c r="B7085" t="s">
        <v>132</v>
      </c>
      <c r="C7085">
        <v>0.97154358250599204</v>
      </c>
      <c r="D7085" t="s">
        <v>2480</v>
      </c>
      <c r="E7085" t="s">
        <v>65</v>
      </c>
    </row>
    <row r="7086" spans="1:5" x14ac:dyDescent="0.3">
      <c r="A7086" t="s">
        <v>525</v>
      </c>
      <c r="B7086" t="s">
        <v>132</v>
      </c>
      <c r="C7086">
        <v>0.97158102934231805</v>
      </c>
      <c r="D7086" t="s">
        <v>2480</v>
      </c>
      <c r="E7086" t="s">
        <v>65</v>
      </c>
    </row>
    <row r="7087" spans="1:5" x14ac:dyDescent="0.3">
      <c r="A7087" t="s">
        <v>2146</v>
      </c>
      <c r="B7087" t="s">
        <v>132</v>
      </c>
      <c r="C7087">
        <v>0.97166918095488097</v>
      </c>
      <c r="D7087" t="s">
        <v>2480</v>
      </c>
      <c r="E7087" t="s">
        <v>65</v>
      </c>
    </row>
    <row r="7088" spans="1:5" x14ac:dyDescent="0.3">
      <c r="A7088" t="s">
        <v>2176</v>
      </c>
      <c r="B7088" t="s">
        <v>132</v>
      </c>
      <c r="C7088">
        <v>0.97182112338309501</v>
      </c>
      <c r="D7088" t="s">
        <v>2480</v>
      </c>
      <c r="E7088" t="s">
        <v>65</v>
      </c>
    </row>
    <row r="7089" spans="1:5" x14ac:dyDescent="0.3">
      <c r="A7089" t="s">
        <v>905</v>
      </c>
      <c r="B7089" t="s">
        <v>113</v>
      </c>
      <c r="C7089">
        <v>0.97193497877502188</v>
      </c>
      <c r="D7089" t="s">
        <v>2480</v>
      </c>
      <c r="E7089" t="s">
        <v>65</v>
      </c>
    </row>
    <row r="7090" spans="1:5" x14ac:dyDescent="0.3">
      <c r="A7090" t="s">
        <v>2148</v>
      </c>
      <c r="B7090" t="s">
        <v>132</v>
      </c>
      <c r="C7090">
        <v>0.97202667152395505</v>
      </c>
      <c r="D7090" t="s">
        <v>2480</v>
      </c>
      <c r="E7090" t="s">
        <v>65</v>
      </c>
    </row>
    <row r="7091" spans="1:5" x14ac:dyDescent="0.3">
      <c r="A7091" t="s">
        <v>2228</v>
      </c>
      <c r="B7091" t="s">
        <v>132</v>
      </c>
      <c r="C7091">
        <v>0.97255316490192401</v>
      </c>
      <c r="D7091" t="s">
        <v>2480</v>
      </c>
      <c r="E7091" t="s">
        <v>65</v>
      </c>
    </row>
    <row r="7092" spans="1:5" x14ac:dyDescent="0.3">
      <c r="A7092" t="s">
        <v>877</v>
      </c>
      <c r="B7092" t="s">
        <v>113</v>
      </c>
      <c r="C7092">
        <v>0.97256742356934767</v>
      </c>
      <c r="D7092" t="s">
        <v>2480</v>
      </c>
      <c r="E7092" t="s">
        <v>65</v>
      </c>
    </row>
    <row r="7093" spans="1:5" x14ac:dyDescent="0.3">
      <c r="A7093" t="s">
        <v>731</v>
      </c>
      <c r="B7093" t="s">
        <v>2481</v>
      </c>
      <c r="C7093">
        <v>0.97274481168182936</v>
      </c>
      <c r="D7093" t="s">
        <v>2480</v>
      </c>
      <c r="E7093" t="s">
        <v>65</v>
      </c>
    </row>
    <row r="7094" spans="1:5" x14ac:dyDescent="0.3">
      <c r="A7094" t="s">
        <v>1725</v>
      </c>
      <c r="B7094" t="s">
        <v>132</v>
      </c>
      <c r="C7094">
        <v>0.97277591151388498</v>
      </c>
      <c r="D7094" t="s">
        <v>2480</v>
      </c>
      <c r="E7094" t="s">
        <v>65</v>
      </c>
    </row>
    <row r="7095" spans="1:5" x14ac:dyDescent="0.3">
      <c r="A7095" t="s">
        <v>1806</v>
      </c>
      <c r="B7095" t="s">
        <v>132</v>
      </c>
      <c r="C7095">
        <v>0.97280911725952002</v>
      </c>
      <c r="D7095" t="s">
        <v>2480</v>
      </c>
      <c r="E7095" t="s">
        <v>65</v>
      </c>
    </row>
    <row r="7096" spans="1:5" x14ac:dyDescent="0.3">
      <c r="A7096" t="s">
        <v>811</v>
      </c>
      <c r="B7096" t="s">
        <v>113</v>
      </c>
      <c r="C7096">
        <v>0.97302623411260003</v>
      </c>
      <c r="D7096" t="s">
        <v>2480</v>
      </c>
      <c r="E7096" t="s">
        <v>65</v>
      </c>
    </row>
    <row r="7097" spans="1:5" x14ac:dyDescent="0.3">
      <c r="A7097" t="s">
        <v>1732</v>
      </c>
      <c r="B7097" t="s">
        <v>132</v>
      </c>
      <c r="C7097">
        <v>0.973214761488855</v>
      </c>
      <c r="D7097" t="s">
        <v>2480</v>
      </c>
      <c r="E7097" t="s">
        <v>65</v>
      </c>
    </row>
    <row r="7098" spans="1:5" x14ac:dyDescent="0.3">
      <c r="A7098" t="s">
        <v>724</v>
      </c>
      <c r="B7098" t="s">
        <v>2481</v>
      </c>
      <c r="C7098">
        <v>0.97339196852048993</v>
      </c>
      <c r="D7098" t="s">
        <v>2480</v>
      </c>
      <c r="E7098" t="s">
        <v>65</v>
      </c>
    </row>
    <row r="7099" spans="1:5" x14ac:dyDescent="0.3">
      <c r="A7099" t="s">
        <v>878</v>
      </c>
      <c r="B7099" t="s">
        <v>113</v>
      </c>
      <c r="C7099">
        <v>0.97348115198800322</v>
      </c>
      <c r="D7099" t="s">
        <v>2480</v>
      </c>
      <c r="E7099" t="s">
        <v>65</v>
      </c>
    </row>
    <row r="7100" spans="1:5" x14ac:dyDescent="0.3">
      <c r="A7100" t="s">
        <v>1894</v>
      </c>
      <c r="B7100" t="s">
        <v>132</v>
      </c>
      <c r="C7100">
        <v>0.97366233688398496</v>
      </c>
      <c r="D7100" t="s">
        <v>2480</v>
      </c>
      <c r="E7100" t="s">
        <v>65</v>
      </c>
    </row>
    <row r="7101" spans="1:5" x14ac:dyDescent="0.3">
      <c r="A7101" t="s">
        <v>919</v>
      </c>
      <c r="B7101" t="s">
        <v>132</v>
      </c>
      <c r="C7101">
        <v>0.97374349642662505</v>
      </c>
      <c r="D7101" t="s">
        <v>2480</v>
      </c>
      <c r="E7101" t="s">
        <v>65</v>
      </c>
    </row>
    <row r="7102" spans="1:5" x14ac:dyDescent="0.3">
      <c r="A7102" t="s">
        <v>2073</v>
      </c>
      <c r="B7102" t="s">
        <v>132</v>
      </c>
      <c r="C7102">
        <v>0.97379905807724199</v>
      </c>
      <c r="D7102" t="s">
        <v>2480</v>
      </c>
      <c r="E7102" t="s">
        <v>65</v>
      </c>
    </row>
    <row r="7103" spans="1:5" x14ac:dyDescent="0.3">
      <c r="A7103" t="s">
        <v>976</v>
      </c>
      <c r="B7103" t="s">
        <v>2481</v>
      </c>
      <c r="C7103">
        <v>0.97384104169762264</v>
      </c>
      <c r="D7103" t="s">
        <v>2480</v>
      </c>
      <c r="E7103" t="s">
        <v>65</v>
      </c>
    </row>
    <row r="7104" spans="1:5" x14ac:dyDescent="0.3">
      <c r="A7104" t="s">
        <v>758</v>
      </c>
      <c r="B7104" t="s">
        <v>66</v>
      </c>
      <c r="C7104">
        <v>0.97389351228927601</v>
      </c>
      <c r="D7104" t="s">
        <v>2480</v>
      </c>
      <c r="E7104" t="s">
        <v>65</v>
      </c>
    </row>
    <row r="7105" spans="1:5" x14ac:dyDescent="0.3">
      <c r="A7105" t="s">
        <v>692</v>
      </c>
      <c r="B7105" t="s">
        <v>132</v>
      </c>
      <c r="C7105">
        <v>0.97390484495200103</v>
      </c>
      <c r="D7105" t="s">
        <v>2480</v>
      </c>
      <c r="E7105" t="s">
        <v>65</v>
      </c>
    </row>
    <row r="7106" spans="1:5" x14ac:dyDescent="0.3">
      <c r="A7106" t="s">
        <v>393</v>
      </c>
      <c r="B7106" t="s">
        <v>113</v>
      </c>
      <c r="C7106">
        <v>0.97398182494303742</v>
      </c>
      <c r="D7106" t="s">
        <v>2480</v>
      </c>
      <c r="E7106" t="s">
        <v>65</v>
      </c>
    </row>
    <row r="7107" spans="1:5" x14ac:dyDescent="0.3">
      <c r="A7107" t="s">
        <v>1760</v>
      </c>
      <c r="B7107" t="s">
        <v>132</v>
      </c>
      <c r="C7107">
        <v>0.97410943703624997</v>
      </c>
      <c r="D7107" t="s">
        <v>2480</v>
      </c>
      <c r="E7107" t="s">
        <v>65</v>
      </c>
    </row>
    <row r="7108" spans="1:5" x14ac:dyDescent="0.3">
      <c r="A7108" t="s">
        <v>1740</v>
      </c>
      <c r="B7108" t="s">
        <v>132</v>
      </c>
      <c r="C7108">
        <v>0.974147341763414</v>
      </c>
      <c r="D7108" t="s">
        <v>2480</v>
      </c>
      <c r="E7108" t="s">
        <v>65</v>
      </c>
    </row>
    <row r="7109" spans="1:5" x14ac:dyDescent="0.3">
      <c r="A7109" t="s">
        <v>2261</v>
      </c>
      <c r="B7109" t="s">
        <v>132</v>
      </c>
      <c r="C7109">
        <v>0.97419559559151203</v>
      </c>
      <c r="D7109" t="s">
        <v>2480</v>
      </c>
      <c r="E7109" t="s">
        <v>65</v>
      </c>
    </row>
    <row r="7110" spans="1:5" x14ac:dyDescent="0.3">
      <c r="A7110" t="s">
        <v>958</v>
      </c>
      <c r="B7110" t="s">
        <v>66</v>
      </c>
      <c r="C7110">
        <v>0.97431038000721404</v>
      </c>
      <c r="D7110" t="s">
        <v>2480</v>
      </c>
      <c r="E7110" t="s">
        <v>65</v>
      </c>
    </row>
    <row r="7111" spans="1:5" x14ac:dyDescent="0.3">
      <c r="A7111" t="s">
        <v>2179</v>
      </c>
      <c r="B7111" t="s">
        <v>132</v>
      </c>
      <c r="C7111">
        <v>0.97431506974944404</v>
      </c>
      <c r="D7111" t="s">
        <v>2480</v>
      </c>
      <c r="E7111" t="s">
        <v>65</v>
      </c>
    </row>
    <row r="7112" spans="1:5" x14ac:dyDescent="0.3">
      <c r="A7112" t="s">
        <v>1102</v>
      </c>
      <c r="B7112" t="s">
        <v>132</v>
      </c>
      <c r="C7112">
        <v>0.97441792349955703</v>
      </c>
      <c r="D7112" t="s">
        <v>2480</v>
      </c>
      <c r="E7112" t="s">
        <v>65</v>
      </c>
    </row>
    <row r="7113" spans="1:5" x14ac:dyDescent="0.3">
      <c r="A7113" t="s">
        <v>2005</v>
      </c>
      <c r="B7113" t="s">
        <v>2481</v>
      </c>
      <c r="C7113">
        <v>0.97444914971873808</v>
      </c>
      <c r="D7113" t="s">
        <v>2480</v>
      </c>
      <c r="E7113" t="s">
        <v>65</v>
      </c>
    </row>
    <row r="7114" spans="1:5" x14ac:dyDescent="0.3">
      <c r="A7114" t="s">
        <v>2104</v>
      </c>
      <c r="B7114" t="s">
        <v>132</v>
      </c>
      <c r="C7114">
        <v>0.97445822355728196</v>
      </c>
      <c r="D7114" t="s">
        <v>2480</v>
      </c>
      <c r="E7114" t="s">
        <v>65</v>
      </c>
    </row>
    <row r="7115" spans="1:5" x14ac:dyDescent="0.3">
      <c r="A7115" t="s">
        <v>676</v>
      </c>
      <c r="B7115" t="s">
        <v>132</v>
      </c>
      <c r="C7115">
        <v>0.974461850660996</v>
      </c>
      <c r="D7115" t="s">
        <v>2480</v>
      </c>
      <c r="E7115" t="s">
        <v>65</v>
      </c>
    </row>
    <row r="7116" spans="1:5" x14ac:dyDescent="0.3">
      <c r="A7116" t="s">
        <v>1883</v>
      </c>
      <c r="B7116" t="s">
        <v>132</v>
      </c>
      <c r="C7116">
        <v>0.97449166658657205</v>
      </c>
      <c r="D7116" t="s">
        <v>2480</v>
      </c>
      <c r="E7116" t="s">
        <v>65</v>
      </c>
    </row>
    <row r="7117" spans="1:5" x14ac:dyDescent="0.3">
      <c r="A7117" t="s">
        <v>1869</v>
      </c>
      <c r="B7117" t="s">
        <v>132</v>
      </c>
      <c r="C7117">
        <v>0.97459966832673495</v>
      </c>
      <c r="D7117" t="s">
        <v>2480</v>
      </c>
      <c r="E7117" t="s">
        <v>65</v>
      </c>
    </row>
    <row r="7118" spans="1:5" x14ac:dyDescent="0.3">
      <c r="A7118" t="s">
        <v>2227</v>
      </c>
      <c r="B7118" t="s">
        <v>132</v>
      </c>
      <c r="C7118">
        <v>0.97473892349923597</v>
      </c>
      <c r="D7118" t="s">
        <v>2480</v>
      </c>
      <c r="E7118" t="s">
        <v>65</v>
      </c>
    </row>
    <row r="7119" spans="1:5" x14ac:dyDescent="0.3">
      <c r="A7119" t="s">
        <v>668</v>
      </c>
      <c r="B7119" t="s">
        <v>132</v>
      </c>
      <c r="C7119">
        <v>0.97481371255496096</v>
      </c>
      <c r="D7119" t="s">
        <v>2480</v>
      </c>
      <c r="E7119" t="s">
        <v>65</v>
      </c>
    </row>
    <row r="7120" spans="1:5" x14ac:dyDescent="0.3">
      <c r="A7120" t="s">
        <v>990</v>
      </c>
      <c r="B7120" t="s">
        <v>66</v>
      </c>
      <c r="C7120">
        <v>0.97494054478588199</v>
      </c>
      <c r="D7120" t="s">
        <v>2480</v>
      </c>
      <c r="E7120" t="s">
        <v>65</v>
      </c>
    </row>
    <row r="7121" spans="1:5" x14ac:dyDescent="0.3">
      <c r="A7121" t="s">
        <v>2219</v>
      </c>
      <c r="B7121" t="s">
        <v>132</v>
      </c>
      <c r="C7121">
        <v>0.97499535764730805</v>
      </c>
      <c r="D7121" t="s">
        <v>2480</v>
      </c>
      <c r="E7121" t="s">
        <v>65</v>
      </c>
    </row>
    <row r="7122" spans="1:5" x14ac:dyDescent="0.3">
      <c r="A7122" t="s">
        <v>815</v>
      </c>
      <c r="B7122" t="s">
        <v>2481</v>
      </c>
      <c r="C7122">
        <v>0.975030584224853</v>
      </c>
      <c r="D7122" t="s">
        <v>2480</v>
      </c>
      <c r="E7122" t="s">
        <v>65</v>
      </c>
    </row>
    <row r="7123" spans="1:5" x14ac:dyDescent="0.3">
      <c r="A7123" t="s">
        <v>2101</v>
      </c>
      <c r="B7123" t="s">
        <v>132</v>
      </c>
      <c r="C7123">
        <v>0.97509802654211797</v>
      </c>
      <c r="D7123" t="s">
        <v>2480</v>
      </c>
      <c r="E7123" t="s">
        <v>65</v>
      </c>
    </row>
    <row r="7124" spans="1:5" x14ac:dyDescent="0.3">
      <c r="A7124" t="s">
        <v>507</v>
      </c>
      <c r="B7124" t="s">
        <v>2481</v>
      </c>
      <c r="C7124">
        <v>0.97514477077757111</v>
      </c>
      <c r="D7124" t="s">
        <v>2480</v>
      </c>
      <c r="E7124" t="s">
        <v>65</v>
      </c>
    </row>
    <row r="7125" spans="1:5" x14ac:dyDescent="0.3">
      <c r="A7125" t="s">
        <v>719</v>
      </c>
      <c r="B7125" t="s">
        <v>66</v>
      </c>
      <c r="C7125">
        <v>0.97518295257075605</v>
      </c>
      <c r="D7125" t="s">
        <v>2480</v>
      </c>
      <c r="E7125" t="s">
        <v>65</v>
      </c>
    </row>
    <row r="7126" spans="1:5" x14ac:dyDescent="0.3">
      <c r="A7126" t="s">
        <v>2231</v>
      </c>
      <c r="B7126" t="s">
        <v>132</v>
      </c>
      <c r="C7126">
        <v>0.97521211772025895</v>
      </c>
      <c r="D7126" t="s">
        <v>2480</v>
      </c>
      <c r="E7126" t="s">
        <v>65</v>
      </c>
    </row>
    <row r="7127" spans="1:5" x14ac:dyDescent="0.3">
      <c r="A7127" t="s">
        <v>2142</v>
      </c>
      <c r="B7127" t="s">
        <v>132</v>
      </c>
      <c r="C7127">
        <v>0.97530213935711696</v>
      </c>
      <c r="D7127" t="s">
        <v>2480</v>
      </c>
      <c r="E7127" t="s">
        <v>65</v>
      </c>
    </row>
    <row r="7128" spans="1:5" x14ac:dyDescent="0.3">
      <c r="A7128" t="s">
        <v>703</v>
      </c>
      <c r="B7128" t="s">
        <v>2481</v>
      </c>
      <c r="C7128">
        <v>0.97537891825669942</v>
      </c>
      <c r="D7128" t="s">
        <v>2480</v>
      </c>
      <c r="E7128" t="s">
        <v>65</v>
      </c>
    </row>
    <row r="7129" spans="1:5" x14ac:dyDescent="0.3">
      <c r="A7129" t="s">
        <v>641</v>
      </c>
      <c r="B7129" t="s">
        <v>2481</v>
      </c>
      <c r="C7129">
        <v>0.97540292365731696</v>
      </c>
      <c r="D7129" t="s">
        <v>2480</v>
      </c>
      <c r="E7129" t="s">
        <v>65</v>
      </c>
    </row>
    <row r="7130" spans="1:5" x14ac:dyDescent="0.3">
      <c r="A7130" t="s">
        <v>678</v>
      </c>
      <c r="B7130" t="s">
        <v>2481</v>
      </c>
      <c r="C7130">
        <v>0.97542097031408903</v>
      </c>
      <c r="D7130" t="s">
        <v>2480</v>
      </c>
      <c r="E7130" t="s">
        <v>65</v>
      </c>
    </row>
    <row r="7131" spans="1:5" x14ac:dyDescent="0.3">
      <c r="A7131" t="s">
        <v>690</v>
      </c>
      <c r="B7131" t="s">
        <v>2481</v>
      </c>
      <c r="C7131">
        <v>0.97542098619550788</v>
      </c>
      <c r="D7131" t="s">
        <v>2480</v>
      </c>
      <c r="E7131" t="s">
        <v>65</v>
      </c>
    </row>
    <row r="7132" spans="1:5" x14ac:dyDescent="0.3">
      <c r="A7132" t="s">
        <v>677</v>
      </c>
      <c r="B7132" t="s">
        <v>2481</v>
      </c>
      <c r="C7132">
        <v>0.975421001632789</v>
      </c>
      <c r="D7132" t="s">
        <v>2480</v>
      </c>
      <c r="E7132" t="s">
        <v>65</v>
      </c>
    </row>
    <row r="7133" spans="1:5" x14ac:dyDescent="0.3">
      <c r="A7133" t="s">
        <v>1006</v>
      </c>
      <c r="B7133" t="s">
        <v>2481</v>
      </c>
      <c r="C7133">
        <v>0.97542102255832797</v>
      </c>
      <c r="D7133" t="s">
        <v>2480</v>
      </c>
      <c r="E7133" t="s">
        <v>65</v>
      </c>
    </row>
    <row r="7134" spans="1:5" x14ac:dyDescent="0.3">
      <c r="A7134" t="s">
        <v>780</v>
      </c>
      <c r="B7134" t="s">
        <v>2481</v>
      </c>
      <c r="C7134">
        <v>0.97542103941011105</v>
      </c>
      <c r="D7134" t="s">
        <v>2480</v>
      </c>
      <c r="E7134" t="s">
        <v>65</v>
      </c>
    </row>
    <row r="7135" spans="1:5" x14ac:dyDescent="0.3">
      <c r="A7135" t="s">
        <v>688</v>
      </c>
      <c r="B7135" t="s">
        <v>2481</v>
      </c>
      <c r="C7135">
        <v>0.97542105373495802</v>
      </c>
      <c r="D7135" t="s">
        <v>2480</v>
      </c>
      <c r="E7135" t="s">
        <v>65</v>
      </c>
    </row>
    <row r="7136" spans="1:5" x14ac:dyDescent="0.3">
      <c r="A7136" t="s">
        <v>812</v>
      </c>
      <c r="B7136" t="s">
        <v>2481</v>
      </c>
      <c r="C7136">
        <v>0.9754227567583631</v>
      </c>
      <c r="D7136" t="s">
        <v>2480</v>
      </c>
      <c r="E7136" t="s">
        <v>65</v>
      </c>
    </row>
    <row r="7137" spans="1:5" x14ac:dyDescent="0.3">
      <c r="A7137" t="s">
        <v>813</v>
      </c>
      <c r="B7137" t="s">
        <v>2481</v>
      </c>
      <c r="C7137">
        <v>0.97543333611523242</v>
      </c>
      <c r="D7137" t="s">
        <v>2480</v>
      </c>
      <c r="E7137" t="s">
        <v>65</v>
      </c>
    </row>
    <row r="7138" spans="1:5" x14ac:dyDescent="0.3">
      <c r="A7138" t="s">
        <v>817</v>
      </c>
      <c r="B7138" t="s">
        <v>2481</v>
      </c>
      <c r="C7138">
        <v>0.97544762547356134</v>
      </c>
      <c r="D7138" t="s">
        <v>2480</v>
      </c>
      <c r="E7138" t="s">
        <v>65</v>
      </c>
    </row>
    <row r="7139" spans="1:5" x14ac:dyDescent="0.3">
      <c r="A7139" t="s">
        <v>779</v>
      </c>
      <c r="B7139" t="s">
        <v>2481</v>
      </c>
      <c r="C7139">
        <v>0.97546800257966471</v>
      </c>
      <c r="D7139" t="s">
        <v>2480</v>
      </c>
      <c r="E7139" t="s">
        <v>65</v>
      </c>
    </row>
    <row r="7140" spans="1:5" x14ac:dyDescent="0.3">
      <c r="A7140" t="s">
        <v>460</v>
      </c>
      <c r="B7140" t="s">
        <v>2481</v>
      </c>
      <c r="C7140">
        <v>0.97547321154079403</v>
      </c>
      <c r="D7140" t="s">
        <v>2480</v>
      </c>
      <c r="E7140" t="s">
        <v>65</v>
      </c>
    </row>
    <row r="7141" spans="1:5" x14ac:dyDescent="0.3">
      <c r="A7141" t="s">
        <v>458</v>
      </c>
      <c r="B7141" t="s">
        <v>2481</v>
      </c>
      <c r="C7141">
        <v>0.97550719912577599</v>
      </c>
      <c r="D7141" t="s">
        <v>2480</v>
      </c>
      <c r="E7141" t="s">
        <v>65</v>
      </c>
    </row>
    <row r="7142" spans="1:5" x14ac:dyDescent="0.3">
      <c r="A7142" t="s">
        <v>680</v>
      </c>
      <c r="B7142" t="s">
        <v>2481</v>
      </c>
      <c r="C7142">
        <v>0.97552094400399358</v>
      </c>
      <c r="D7142" t="s">
        <v>2480</v>
      </c>
      <c r="E7142" t="s">
        <v>65</v>
      </c>
    </row>
    <row r="7143" spans="1:5" x14ac:dyDescent="0.3">
      <c r="A7143" t="s">
        <v>452</v>
      </c>
      <c r="B7143" t="s">
        <v>2481</v>
      </c>
      <c r="C7143">
        <v>0.97557961503597823</v>
      </c>
      <c r="D7143" t="s">
        <v>2480</v>
      </c>
      <c r="E7143" t="s">
        <v>65</v>
      </c>
    </row>
    <row r="7144" spans="1:5" x14ac:dyDescent="0.3">
      <c r="A7144" t="s">
        <v>1805</v>
      </c>
      <c r="B7144" t="s">
        <v>132</v>
      </c>
      <c r="C7144">
        <v>0.97562365194599299</v>
      </c>
      <c r="D7144" t="s">
        <v>2480</v>
      </c>
      <c r="E7144" t="s">
        <v>65</v>
      </c>
    </row>
    <row r="7145" spans="1:5" x14ac:dyDescent="0.3">
      <c r="A7145" t="s">
        <v>720</v>
      </c>
      <c r="B7145" t="s">
        <v>113</v>
      </c>
      <c r="C7145">
        <v>0.97565185287619571</v>
      </c>
      <c r="D7145" t="s">
        <v>2480</v>
      </c>
      <c r="E7145" t="s">
        <v>65</v>
      </c>
    </row>
    <row r="7146" spans="1:5" x14ac:dyDescent="0.3">
      <c r="A7146" t="s">
        <v>806</v>
      </c>
      <c r="B7146" t="s">
        <v>2481</v>
      </c>
      <c r="C7146">
        <v>0.97572006762586616</v>
      </c>
      <c r="D7146" t="s">
        <v>2480</v>
      </c>
      <c r="E7146" t="s">
        <v>65</v>
      </c>
    </row>
    <row r="7147" spans="1:5" x14ac:dyDescent="0.3">
      <c r="A7147" t="s">
        <v>503</v>
      </c>
      <c r="B7147" t="s">
        <v>2481</v>
      </c>
      <c r="C7147">
        <v>0.97579111896885762</v>
      </c>
      <c r="D7147" t="s">
        <v>2480</v>
      </c>
      <c r="E7147" t="s">
        <v>65</v>
      </c>
    </row>
    <row r="7148" spans="1:5" x14ac:dyDescent="0.3">
      <c r="A7148" t="s">
        <v>998</v>
      </c>
      <c r="B7148" t="s">
        <v>2481</v>
      </c>
      <c r="C7148">
        <v>0.97589422040033791</v>
      </c>
      <c r="D7148" t="s">
        <v>2480</v>
      </c>
      <c r="E7148" t="s">
        <v>65</v>
      </c>
    </row>
    <row r="7149" spans="1:5" x14ac:dyDescent="0.3">
      <c r="A7149" t="s">
        <v>692</v>
      </c>
      <c r="B7149" t="s">
        <v>2481</v>
      </c>
      <c r="C7149">
        <v>0.97594211942668296</v>
      </c>
      <c r="D7149" t="s">
        <v>2480</v>
      </c>
      <c r="E7149" t="s">
        <v>65</v>
      </c>
    </row>
    <row r="7150" spans="1:5" x14ac:dyDescent="0.3">
      <c r="A7150" t="s">
        <v>1762</v>
      </c>
      <c r="B7150" t="s">
        <v>132</v>
      </c>
      <c r="C7150">
        <v>0.97595961678008003</v>
      </c>
      <c r="D7150" t="s">
        <v>2480</v>
      </c>
      <c r="E7150" t="s">
        <v>65</v>
      </c>
    </row>
    <row r="7151" spans="1:5" x14ac:dyDescent="0.3">
      <c r="A7151" t="s">
        <v>523</v>
      </c>
      <c r="B7151" t="s">
        <v>2481</v>
      </c>
      <c r="C7151">
        <v>0.97602268083289945</v>
      </c>
      <c r="D7151" t="s">
        <v>2480</v>
      </c>
      <c r="E7151" t="s">
        <v>65</v>
      </c>
    </row>
    <row r="7152" spans="1:5" x14ac:dyDescent="0.3">
      <c r="A7152" t="s">
        <v>533</v>
      </c>
      <c r="B7152" t="s">
        <v>2481</v>
      </c>
      <c r="C7152">
        <v>0.97610084394185226</v>
      </c>
      <c r="D7152" t="s">
        <v>2480</v>
      </c>
      <c r="E7152" t="s">
        <v>65</v>
      </c>
    </row>
    <row r="7153" spans="1:5" x14ac:dyDescent="0.3">
      <c r="A7153" t="s">
        <v>643</v>
      </c>
      <c r="B7153" t="s">
        <v>2481</v>
      </c>
      <c r="C7153">
        <v>0.97615064742208724</v>
      </c>
      <c r="D7153" t="s">
        <v>2480</v>
      </c>
      <c r="E7153" t="s">
        <v>65</v>
      </c>
    </row>
    <row r="7154" spans="1:5" x14ac:dyDescent="0.3">
      <c r="A7154" t="s">
        <v>2076</v>
      </c>
      <c r="B7154" t="s">
        <v>132</v>
      </c>
      <c r="C7154">
        <v>0.97621416350363799</v>
      </c>
      <c r="D7154" t="s">
        <v>2480</v>
      </c>
      <c r="E7154" t="s">
        <v>65</v>
      </c>
    </row>
    <row r="7155" spans="1:5" x14ac:dyDescent="0.3">
      <c r="A7155" t="s">
        <v>497</v>
      </c>
      <c r="B7155" t="s">
        <v>2481</v>
      </c>
      <c r="C7155">
        <v>0.97635752653802266</v>
      </c>
      <c r="D7155" t="s">
        <v>2480</v>
      </c>
      <c r="E7155" t="s">
        <v>65</v>
      </c>
    </row>
    <row r="7156" spans="1:5" x14ac:dyDescent="0.3">
      <c r="A7156" t="s">
        <v>423</v>
      </c>
      <c r="B7156" t="s">
        <v>66</v>
      </c>
      <c r="C7156">
        <v>0.97637333516455405</v>
      </c>
      <c r="D7156" t="s">
        <v>2480</v>
      </c>
      <c r="E7156" t="s">
        <v>65</v>
      </c>
    </row>
    <row r="7157" spans="1:5" x14ac:dyDescent="0.3">
      <c r="A7157" t="s">
        <v>910</v>
      </c>
      <c r="B7157" t="s">
        <v>113</v>
      </c>
      <c r="C7157">
        <v>0.97644153367704989</v>
      </c>
      <c r="D7157" t="s">
        <v>2480</v>
      </c>
      <c r="E7157" t="s">
        <v>65</v>
      </c>
    </row>
    <row r="7158" spans="1:5" x14ac:dyDescent="0.3">
      <c r="A7158" t="s">
        <v>482</v>
      </c>
      <c r="B7158" t="s">
        <v>2481</v>
      </c>
      <c r="C7158">
        <v>0.97649789258395048</v>
      </c>
      <c r="D7158" t="s">
        <v>2480</v>
      </c>
      <c r="E7158" t="s">
        <v>65</v>
      </c>
    </row>
    <row r="7159" spans="1:5" x14ac:dyDescent="0.3">
      <c r="A7159" t="s">
        <v>2237</v>
      </c>
      <c r="B7159" t="s">
        <v>132</v>
      </c>
      <c r="C7159">
        <v>0.97656530502373895</v>
      </c>
      <c r="D7159" t="s">
        <v>2480</v>
      </c>
      <c r="E7159" t="s">
        <v>65</v>
      </c>
    </row>
    <row r="7160" spans="1:5" x14ac:dyDescent="0.3">
      <c r="A7160" t="s">
        <v>2071</v>
      </c>
      <c r="B7160" t="s">
        <v>132</v>
      </c>
      <c r="C7160">
        <v>0.97656579367817697</v>
      </c>
      <c r="D7160" t="s">
        <v>2480</v>
      </c>
      <c r="E7160" t="s">
        <v>65</v>
      </c>
    </row>
    <row r="7161" spans="1:5" x14ac:dyDescent="0.3">
      <c r="A7161" t="s">
        <v>2102</v>
      </c>
      <c r="B7161" t="s">
        <v>132</v>
      </c>
      <c r="C7161">
        <v>0.97664855014467999</v>
      </c>
      <c r="D7161" t="s">
        <v>2480</v>
      </c>
      <c r="E7161" t="s">
        <v>65</v>
      </c>
    </row>
    <row r="7162" spans="1:5" x14ac:dyDescent="0.3">
      <c r="A7162" t="s">
        <v>704</v>
      </c>
      <c r="B7162" t="s">
        <v>2481</v>
      </c>
      <c r="C7162">
        <v>0.97674736536072371</v>
      </c>
      <c r="D7162" t="s">
        <v>2480</v>
      </c>
      <c r="E7162" t="s">
        <v>65</v>
      </c>
    </row>
    <row r="7163" spans="1:5" x14ac:dyDescent="0.3">
      <c r="A7163" t="s">
        <v>935</v>
      </c>
      <c r="B7163" t="s">
        <v>113</v>
      </c>
      <c r="C7163">
        <v>0.97681660807618897</v>
      </c>
      <c r="D7163" t="s">
        <v>2480</v>
      </c>
      <c r="E7163" t="s">
        <v>65</v>
      </c>
    </row>
    <row r="7164" spans="1:5" x14ac:dyDescent="0.3">
      <c r="A7164" t="s">
        <v>499</v>
      </c>
      <c r="B7164" t="s">
        <v>2481</v>
      </c>
      <c r="C7164">
        <v>0.97685833889821339</v>
      </c>
      <c r="D7164" t="s">
        <v>2480</v>
      </c>
      <c r="E7164" t="s">
        <v>65</v>
      </c>
    </row>
    <row r="7165" spans="1:5" x14ac:dyDescent="0.3">
      <c r="A7165" t="s">
        <v>1015</v>
      </c>
      <c r="B7165" t="s">
        <v>113</v>
      </c>
      <c r="C7165">
        <v>0.97686180111449517</v>
      </c>
      <c r="D7165" t="s">
        <v>2480</v>
      </c>
      <c r="E7165" t="s">
        <v>65</v>
      </c>
    </row>
    <row r="7166" spans="1:5" x14ac:dyDescent="0.3">
      <c r="A7166" t="s">
        <v>531</v>
      </c>
      <c r="B7166" t="s">
        <v>2481</v>
      </c>
      <c r="C7166">
        <v>0.97689468890182596</v>
      </c>
      <c r="D7166" t="s">
        <v>2480</v>
      </c>
      <c r="E7166" t="s">
        <v>65</v>
      </c>
    </row>
    <row r="7167" spans="1:5" x14ac:dyDescent="0.3">
      <c r="A7167" t="s">
        <v>1113</v>
      </c>
      <c r="B7167" t="s">
        <v>132</v>
      </c>
      <c r="C7167">
        <v>0.97697972883935802</v>
      </c>
      <c r="D7167" t="s">
        <v>2480</v>
      </c>
      <c r="E7167" t="s">
        <v>65</v>
      </c>
    </row>
    <row r="7168" spans="1:5" x14ac:dyDescent="0.3">
      <c r="A7168" t="s">
        <v>780</v>
      </c>
      <c r="B7168" t="s">
        <v>132</v>
      </c>
      <c r="C7168">
        <v>0.97712721541162695</v>
      </c>
      <c r="D7168" t="s">
        <v>2480</v>
      </c>
      <c r="E7168" t="s">
        <v>65</v>
      </c>
    </row>
    <row r="7169" spans="1:5" x14ac:dyDescent="0.3">
      <c r="A7169" t="s">
        <v>664</v>
      </c>
      <c r="B7169" t="s">
        <v>2481</v>
      </c>
      <c r="C7169">
        <v>0.9771783013638663</v>
      </c>
      <c r="D7169" t="s">
        <v>2480</v>
      </c>
      <c r="E7169" t="s">
        <v>65</v>
      </c>
    </row>
    <row r="7170" spans="1:5" x14ac:dyDescent="0.3">
      <c r="A7170" t="s">
        <v>2221</v>
      </c>
      <c r="B7170" t="s">
        <v>132</v>
      </c>
      <c r="C7170">
        <v>0.977344672829217</v>
      </c>
      <c r="D7170" t="s">
        <v>2480</v>
      </c>
      <c r="E7170" t="s">
        <v>65</v>
      </c>
    </row>
    <row r="7171" spans="1:5" x14ac:dyDescent="0.3">
      <c r="A7171" t="s">
        <v>716</v>
      </c>
      <c r="B7171" t="s">
        <v>113</v>
      </c>
      <c r="C7171">
        <v>0.97735331431866646</v>
      </c>
      <c r="D7171" t="s">
        <v>2480</v>
      </c>
      <c r="E7171" t="s">
        <v>65</v>
      </c>
    </row>
    <row r="7172" spans="1:5" x14ac:dyDescent="0.3">
      <c r="A7172" t="s">
        <v>456</v>
      </c>
      <c r="B7172" t="s">
        <v>2481</v>
      </c>
      <c r="C7172">
        <v>0.9775058839026477</v>
      </c>
      <c r="D7172" t="s">
        <v>2480</v>
      </c>
      <c r="E7172" t="s">
        <v>65</v>
      </c>
    </row>
    <row r="7173" spans="1:5" x14ac:dyDescent="0.3">
      <c r="A7173" t="s">
        <v>705</v>
      </c>
      <c r="B7173" t="s">
        <v>2481</v>
      </c>
      <c r="C7173">
        <v>0.97772045497860194</v>
      </c>
      <c r="D7173" t="s">
        <v>2480</v>
      </c>
      <c r="E7173" t="s">
        <v>65</v>
      </c>
    </row>
    <row r="7174" spans="1:5" x14ac:dyDescent="0.3">
      <c r="A7174" t="s">
        <v>896</v>
      </c>
      <c r="B7174" t="s">
        <v>66</v>
      </c>
      <c r="C7174">
        <v>0.97776955187589598</v>
      </c>
      <c r="D7174" t="s">
        <v>2480</v>
      </c>
      <c r="E7174" t="s">
        <v>65</v>
      </c>
    </row>
    <row r="7175" spans="1:5" x14ac:dyDescent="0.3">
      <c r="A7175" t="s">
        <v>2236</v>
      </c>
      <c r="B7175" t="s">
        <v>132</v>
      </c>
      <c r="C7175">
        <v>0.97794937001767901</v>
      </c>
      <c r="D7175" t="s">
        <v>2480</v>
      </c>
      <c r="E7175" t="s">
        <v>65</v>
      </c>
    </row>
    <row r="7176" spans="1:5" x14ac:dyDescent="0.3">
      <c r="A7176" t="s">
        <v>694</v>
      </c>
      <c r="B7176" t="s">
        <v>132</v>
      </c>
      <c r="C7176">
        <v>0.97804322000795896</v>
      </c>
      <c r="D7176" t="s">
        <v>2480</v>
      </c>
      <c r="E7176" t="s">
        <v>65</v>
      </c>
    </row>
    <row r="7177" spans="1:5" x14ac:dyDescent="0.3">
      <c r="A7177" t="s">
        <v>1745</v>
      </c>
      <c r="B7177" t="s">
        <v>132</v>
      </c>
      <c r="C7177">
        <v>0.97805706221254696</v>
      </c>
      <c r="D7177" t="s">
        <v>2480</v>
      </c>
      <c r="E7177" t="s">
        <v>65</v>
      </c>
    </row>
    <row r="7178" spans="1:5" x14ac:dyDescent="0.3">
      <c r="A7178" t="s">
        <v>2107</v>
      </c>
      <c r="B7178" t="s">
        <v>132</v>
      </c>
      <c r="C7178">
        <v>0.97815687084954295</v>
      </c>
      <c r="D7178" t="s">
        <v>2480</v>
      </c>
      <c r="E7178" t="s">
        <v>65</v>
      </c>
    </row>
    <row r="7179" spans="1:5" x14ac:dyDescent="0.3">
      <c r="A7179" t="s">
        <v>682</v>
      </c>
      <c r="B7179" t="s">
        <v>132</v>
      </c>
      <c r="C7179">
        <v>0.97848257014638595</v>
      </c>
      <c r="D7179" t="s">
        <v>2480</v>
      </c>
      <c r="E7179" t="s">
        <v>65</v>
      </c>
    </row>
    <row r="7180" spans="1:5" x14ac:dyDescent="0.3">
      <c r="A7180" t="s">
        <v>680</v>
      </c>
      <c r="B7180" t="s">
        <v>132</v>
      </c>
      <c r="C7180">
        <v>0.978570181281609</v>
      </c>
      <c r="D7180" t="s">
        <v>2480</v>
      </c>
      <c r="E7180" t="s">
        <v>65</v>
      </c>
    </row>
    <row r="7181" spans="1:5" x14ac:dyDescent="0.3">
      <c r="A7181" t="s">
        <v>2147</v>
      </c>
      <c r="B7181" t="s">
        <v>132</v>
      </c>
      <c r="C7181">
        <v>0.97857729874390498</v>
      </c>
      <c r="D7181" t="s">
        <v>2480</v>
      </c>
      <c r="E7181" t="s">
        <v>65</v>
      </c>
    </row>
    <row r="7182" spans="1:5" x14ac:dyDescent="0.3">
      <c r="A7182" t="s">
        <v>1012</v>
      </c>
      <c r="B7182" t="s">
        <v>2481</v>
      </c>
      <c r="C7182">
        <v>0.97873364584455214</v>
      </c>
      <c r="D7182" t="s">
        <v>2480</v>
      </c>
      <c r="E7182" t="s">
        <v>65</v>
      </c>
    </row>
    <row r="7183" spans="1:5" x14ac:dyDescent="0.3">
      <c r="A7183" t="s">
        <v>1811</v>
      </c>
      <c r="B7183" t="s">
        <v>132</v>
      </c>
      <c r="C7183">
        <v>0.97918140946479604</v>
      </c>
      <c r="D7183" t="s">
        <v>2480</v>
      </c>
      <c r="E7183" t="s">
        <v>65</v>
      </c>
    </row>
    <row r="7184" spans="1:5" x14ac:dyDescent="0.3">
      <c r="A7184" t="s">
        <v>1962</v>
      </c>
      <c r="B7184" t="s">
        <v>132</v>
      </c>
      <c r="C7184">
        <v>0.97931336688715098</v>
      </c>
      <c r="D7184" t="s">
        <v>2480</v>
      </c>
      <c r="E7184" t="s">
        <v>65</v>
      </c>
    </row>
    <row r="7185" spans="1:5" x14ac:dyDescent="0.3">
      <c r="A7185" t="s">
        <v>2177</v>
      </c>
      <c r="B7185" t="s">
        <v>132</v>
      </c>
      <c r="C7185">
        <v>0.97949757714839603</v>
      </c>
      <c r="D7185" t="s">
        <v>2480</v>
      </c>
      <c r="E7185" t="s">
        <v>65</v>
      </c>
    </row>
    <row r="7186" spans="1:5" x14ac:dyDescent="0.3">
      <c r="A7186" t="s">
        <v>1951</v>
      </c>
      <c r="B7186" t="s">
        <v>66</v>
      </c>
      <c r="C7186">
        <v>0.97974152541797999</v>
      </c>
      <c r="D7186" t="s">
        <v>2480</v>
      </c>
      <c r="E7186" t="s">
        <v>65</v>
      </c>
    </row>
    <row r="7187" spans="1:5" x14ac:dyDescent="0.3">
      <c r="A7187" t="s">
        <v>1868</v>
      </c>
      <c r="B7187" t="s">
        <v>132</v>
      </c>
      <c r="C7187">
        <v>0.97976686810484903</v>
      </c>
      <c r="D7187" t="s">
        <v>2480</v>
      </c>
      <c r="E7187" t="s">
        <v>65</v>
      </c>
    </row>
    <row r="7188" spans="1:5" x14ac:dyDescent="0.3">
      <c r="A7188" t="s">
        <v>990</v>
      </c>
      <c r="B7188" t="s">
        <v>113</v>
      </c>
      <c r="C7188">
        <v>0.97978632343185301</v>
      </c>
      <c r="D7188" t="s">
        <v>2480</v>
      </c>
      <c r="E7188" t="s">
        <v>65</v>
      </c>
    </row>
    <row r="7189" spans="1:5" x14ac:dyDescent="0.3">
      <c r="A7189" t="s">
        <v>674</v>
      </c>
      <c r="B7189" t="s">
        <v>132</v>
      </c>
      <c r="C7189">
        <v>0.97984809567415698</v>
      </c>
      <c r="D7189" t="s">
        <v>2480</v>
      </c>
      <c r="E7189" t="s">
        <v>65</v>
      </c>
    </row>
    <row r="7190" spans="1:5" x14ac:dyDescent="0.3">
      <c r="A7190" t="s">
        <v>1808</v>
      </c>
      <c r="B7190" t="s">
        <v>132</v>
      </c>
      <c r="C7190">
        <v>0.97989961900160805</v>
      </c>
      <c r="D7190" t="s">
        <v>2480</v>
      </c>
      <c r="E7190" t="s">
        <v>65</v>
      </c>
    </row>
    <row r="7191" spans="1:5" x14ac:dyDescent="0.3">
      <c r="A7191" t="s">
        <v>2050</v>
      </c>
      <c r="B7191" t="s">
        <v>66</v>
      </c>
      <c r="C7191">
        <v>0.98000234344613102</v>
      </c>
      <c r="D7191" t="s">
        <v>2480</v>
      </c>
      <c r="E7191" t="s">
        <v>65</v>
      </c>
    </row>
    <row r="7192" spans="1:5" x14ac:dyDescent="0.3">
      <c r="A7192" t="s">
        <v>1863</v>
      </c>
      <c r="B7192" t="s">
        <v>132</v>
      </c>
      <c r="C7192">
        <v>0.98007178094066405</v>
      </c>
      <c r="D7192" t="s">
        <v>2480</v>
      </c>
      <c r="E7192" t="s">
        <v>65</v>
      </c>
    </row>
    <row r="7193" spans="1:5" x14ac:dyDescent="0.3">
      <c r="A7193" t="s">
        <v>946</v>
      </c>
      <c r="B7193" t="s">
        <v>2481</v>
      </c>
      <c r="C7193">
        <v>0.98022006515868998</v>
      </c>
      <c r="D7193" t="s">
        <v>2480</v>
      </c>
      <c r="E7193" t="s">
        <v>65</v>
      </c>
    </row>
    <row r="7194" spans="1:5" x14ac:dyDescent="0.3">
      <c r="A7194" t="s">
        <v>1864</v>
      </c>
      <c r="B7194" t="s">
        <v>132</v>
      </c>
      <c r="C7194">
        <v>0.98039062480266403</v>
      </c>
      <c r="D7194" t="s">
        <v>2480</v>
      </c>
      <c r="E7194" t="s">
        <v>65</v>
      </c>
    </row>
    <row r="7195" spans="1:5" x14ac:dyDescent="0.3">
      <c r="A7195" t="s">
        <v>2249</v>
      </c>
      <c r="B7195" t="s">
        <v>132</v>
      </c>
      <c r="C7195">
        <v>0.98043910766210496</v>
      </c>
      <c r="D7195" t="s">
        <v>2480</v>
      </c>
      <c r="E7195" t="s">
        <v>65</v>
      </c>
    </row>
    <row r="7196" spans="1:5" x14ac:dyDescent="0.3">
      <c r="A7196" t="s">
        <v>1865</v>
      </c>
      <c r="B7196" t="s">
        <v>132</v>
      </c>
      <c r="C7196">
        <v>0.98044757788885095</v>
      </c>
      <c r="D7196" t="s">
        <v>2480</v>
      </c>
      <c r="E7196" t="s">
        <v>65</v>
      </c>
    </row>
    <row r="7197" spans="1:5" x14ac:dyDescent="0.3">
      <c r="A7197" t="s">
        <v>448</v>
      </c>
      <c r="B7197" t="s">
        <v>2481</v>
      </c>
      <c r="C7197">
        <v>0.98057663170543197</v>
      </c>
      <c r="D7197" t="s">
        <v>2480</v>
      </c>
      <c r="E7197" t="s">
        <v>65</v>
      </c>
    </row>
    <row r="7198" spans="1:5" x14ac:dyDescent="0.3">
      <c r="A7198" t="s">
        <v>1880</v>
      </c>
      <c r="B7198" t="s">
        <v>132</v>
      </c>
      <c r="C7198">
        <v>0.98079839554348902</v>
      </c>
      <c r="D7198" t="s">
        <v>2480</v>
      </c>
      <c r="E7198" t="s">
        <v>65</v>
      </c>
    </row>
    <row r="7199" spans="1:5" x14ac:dyDescent="0.3">
      <c r="A7199" t="s">
        <v>521</v>
      </c>
      <c r="B7199" t="s">
        <v>2481</v>
      </c>
      <c r="C7199">
        <v>0.98100687716196733</v>
      </c>
      <c r="D7199" t="s">
        <v>2480</v>
      </c>
      <c r="E7199" t="s">
        <v>65</v>
      </c>
    </row>
    <row r="7200" spans="1:5" x14ac:dyDescent="0.3">
      <c r="A7200" t="s">
        <v>462</v>
      </c>
      <c r="B7200" t="s">
        <v>2481</v>
      </c>
      <c r="C7200">
        <v>0.98105108528054752</v>
      </c>
      <c r="D7200" t="s">
        <v>2480</v>
      </c>
      <c r="E7200" t="s">
        <v>65</v>
      </c>
    </row>
    <row r="7201" spans="1:5" x14ac:dyDescent="0.3">
      <c r="A7201" t="s">
        <v>1752</v>
      </c>
      <c r="B7201" t="s">
        <v>132</v>
      </c>
      <c r="C7201">
        <v>0.98141010264163497</v>
      </c>
      <c r="D7201" t="s">
        <v>2480</v>
      </c>
      <c r="E7201" t="s">
        <v>65</v>
      </c>
    </row>
    <row r="7202" spans="1:5" x14ac:dyDescent="0.3">
      <c r="A7202" t="s">
        <v>1092</v>
      </c>
      <c r="B7202" t="s">
        <v>132</v>
      </c>
      <c r="C7202">
        <v>0.98146201822566104</v>
      </c>
      <c r="D7202" t="s">
        <v>2480</v>
      </c>
      <c r="E7202" t="s">
        <v>65</v>
      </c>
    </row>
    <row r="7203" spans="1:5" x14ac:dyDescent="0.3">
      <c r="A7203" t="s">
        <v>2089</v>
      </c>
      <c r="B7203" t="s">
        <v>132</v>
      </c>
      <c r="C7203">
        <v>0.98165680523624599</v>
      </c>
      <c r="D7203" t="s">
        <v>2480</v>
      </c>
      <c r="E7203" t="s">
        <v>65</v>
      </c>
    </row>
    <row r="7204" spans="1:5" x14ac:dyDescent="0.3">
      <c r="A7204" t="s">
        <v>1919</v>
      </c>
      <c r="B7204" t="s">
        <v>66</v>
      </c>
      <c r="C7204">
        <v>0.98174695122064604</v>
      </c>
      <c r="D7204" t="s">
        <v>2480</v>
      </c>
      <c r="E7204" t="s">
        <v>65</v>
      </c>
    </row>
    <row r="7205" spans="1:5" x14ac:dyDescent="0.3">
      <c r="A7205" t="s">
        <v>2072</v>
      </c>
      <c r="B7205" t="s">
        <v>132</v>
      </c>
      <c r="C7205">
        <v>0.98184328491080597</v>
      </c>
      <c r="D7205" t="s">
        <v>2480</v>
      </c>
      <c r="E7205" t="s">
        <v>65</v>
      </c>
    </row>
    <row r="7206" spans="1:5" x14ac:dyDescent="0.3">
      <c r="A7206" t="s">
        <v>999</v>
      </c>
      <c r="B7206" t="s">
        <v>66</v>
      </c>
      <c r="C7206">
        <v>0.98192655084187397</v>
      </c>
      <c r="D7206" t="s">
        <v>2480</v>
      </c>
      <c r="E7206" t="s">
        <v>65</v>
      </c>
    </row>
    <row r="7207" spans="1:5" x14ac:dyDescent="0.3">
      <c r="A7207" t="s">
        <v>2205</v>
      </c>
      <c r="B7207" t="s">
        <v>132</v>
      </c>
      <c r="C7207">
        <v>0.98215929015652104</v>
      </c>
      <c r="D7207" t="s">
        <v>2480</v>
      </c>
      <c r="E7207" t="s">
        <v>65</v>
      </c>
    </row>
    <row r="7208" spans="1:5" x14ac:dyDescent="0.3">
      <c r="A7208" t="s">
        <v>450</v>
      </c>
      <c r="B7208" t="s">
        <v>2481</v>
      </c>
      <c r="C7208">
        <v>0.98222898517726909</v>
      </c>
      <c r="D7208" t="s">
        <v>2480</v>
      </c>
      <c r="E7208" t="s">
        <v>65</v>
      </c>
    </row>
    <row r="7209" spans="1:5" x14ac:dyDescent="0.3">
      <c r="A7209" t="s">
        <v>1009</v>
      </c>
      <c r="B7209" t="s">
        <v>113</v>
      </c>
      <c r="C7209">
        <v>0.98227519887079384</v>
      </c>
      <c r="D7209" t="s">
        <v>2480</v>
      </c>
      <c r="E7209" t="s">
        <v>65</v>
      </c>
    </row>
    <row r="7210" spans="1:5" x14ac:dyDescent="0.3">
      <c r="A7210" t="s">
        <v>454</v>
      </c>
      <c r="B7210" t="s">
        <v>2481</v>
      </c>
      <c r="C7210">
        <v>0.98227638018141339</v>
      </c>
      <c r="D7210" t="s">
        <v>2480</v>
      </c>
      <c r="E7210" t="s">
        <v>65</v>
      </c>
    </row>
    <row r="7211" spans="1:5" x14ac:dyDescent="0.3">
      <c r="A7211" t="s">
        <v>1943</v>
      </c>
      <c r="B7211" t="s">
        <v>132</v>
      </c>
      <c r="C7211">
        <v>0.98231837148400802</v>
      </c>
      <c r="D7211" t="s">
        <v>2480</v>
      </c>
      <c r="E7211" t="s">
        <v>65</v>
      </c>
    </row>
    <row r="7212" spans="1:5" x14ac:dyDescent="0.3">
      <c r="A7212" t="s">
        <v>987</v>
      </c>
      <c r="B7212" t="s">
        <v>66</v>
      </c>
      <c r="C7212">
        <v>0.98233002450637996</v>
      </c>
      <c r="D7212" t="s">
        <v>2480</v>
      </c>
      <c r="E7212" t="s">
        <v>65</v>
      </c>
    </row>
    <row r="7213" spans="1:5" x14ac:dyDescent="0.3">
      <c r="A7213" t="s">
        <v>2255</v>
      </c>
      <c r="B7213" t="s">
        <v>2481</v>
      </c>
      <c r="C7213">
        <v>0.98235578312627869</v>
      </c>
      <c r="D7213" t="s">
        <v>2480</v>
      </c>
      <c r="E7213" t="s">
        <v>65</v>
      </c>
    </row>
    <row r="7214" spans="1:5" x14ac:dyDescent="0.3">
      <c r="A7214" t="s">
        <v>1101</v>
      </c>
      <c r="B7214" t="s">
        <v>132</v>
      </c>
      <c r="C7214">
        <v>0.98236851755519405</v>
      </c>
      <c r="D7214" t="s">
        <v>2480</v>
      </c>
      <c r="E7214" t="s">
        <v>65</v>
      </c>
    </row>
    <row r="7215" spans="1:5" x14ac:dyDescent="0.3">
      <c r="A7215" t="s">
        <v>856</v>
      </c>
      <c r="B7215" t="s">
        <v>66</v>
      </c>
      <c r="C7215">
        <v>0.98271167488677502</v>
      </c>
      <c r="D7215" t="s">
        <v>2480</v>
      </c>
      <c r="E7215" t="s">
        <v>65</v>
      </c>
    </row>
    <row r="7216" spans="1:5" x14ac:dyDescent="0.3">
      <c r="A7216" t="s">
        <v>1010</v>
      </c>
      <c r="B7216" t="s">
        <v>132</v>
      </c>
      <c r="C7216">
        <v>0.98276686334941199</v>
      </c>
      <c r="D7216" t="s">
        <v>2480</v>
      </c>
      <c r="E7216" t="s">
        <v>65</v>
      </c>
    </row>
    <row r="7217" spans="1:5" x14ac:dyDescent="0.3">
      <c r="A7217" t="s">
        <v>561</v>
      </c>
      <c r="B7217" t="s">
        <v>2481</v>
      </c>
      <c r="C7217">
        <v>0.98295072351803592</v>
      </c>
      <c r="D7217" t="s">
        <v>2480</v>
      </c>
      <c r="E7217" t="s">
        <v>65</v>
      </c>
    </row>
    <row r="7218" spans="1:5" x14ac:dyDescent="0.3">
      <c r="A7218" t="s">
        <v>2159</v>
      </c>
      <c r="B7218" t="s">
        <v>132</v>
      </c>
      <c r="C7218">
        <v>0.98298330137058398</v>
      </c>
      <c r="D7218" t="s">
        <v>2480</v>
      </c>
      <c r="E7218" t="s">
        <v>65</v>
      </c>
    </row>
    <row r="7219" spans="1:5" x14ac:dyDescent="0.3">
      <c r="A7219" t="s">
        <v>2203</v>
      </c>
      <c r="B7219" t="s">
        <v>132</v>
      </c>
      <c r="C7219">
        <v>0.98311554440084303</v>
      </c>
      <c r="D7219" t="s">
        <v>2480</v>
      </c>
      <c r="E7219" t="s">
        <v>65</v>
      </c>
    </row>
    <row r="7220" spans="1:5" x14ac:dyDescent="0.3">
      <c r="A7220" t="s">
        <v>501</v>
      </c>
      <c r="B7220" t="s">
        <v>2481</v>
      </c>
      <c r="C7220">
        <v>0.98326620317722058</v>
      </c>
      <c r="D7220" t="s">
        <v>2480</v>
      </c>
      <c r="E7220" t="s">
        <v>65</v>
      </c>
    </row>
    <row r="7221" spans="1:5" x14ac:dyDescent="0.3">
      <c r="A7221" t="s">
        <v>1966</v>
      </c>
      <c r="B7221" t="s">
        <v>132</v>
      </c>
      <c r="C7221">
        <v>0.98343716256313196</v>
      </c>
      <c r="D7221" t="s">
        <v>2480</v>
      </c>
      <c r="E7221" t="s">
        <v>65</v>
      </c>
    </row>
    <row r="7222" spans="1:5" x14ac:dyDescent="0.3">
      <c r="A7222" t="s">
        <v>869</v>
      </c>
      <c r="B7222" t="s">
        <v>66</v>
      </c>
      <c r="C7222">
        <v>0.98346126112763599</v>
      </c>
      <c r="D7222" t="s">
        <v>2480</v>
      </c>
      <c r="E7222" t="s">
        <v>65</v>
      </c>
    </row>
    <row r="7223" spans="1:5" x14ac:dyDescent="0.3">
      <c r="A7223" t="s">
        <v>1814</v>
      </c>
      <c r="B7223" t="s">
        <v>132</v>
      </c>
      <c r="C7223">
        <v>0.98360483073323401</v>
      </c>
      <c r="D7223" t="s">
        <v>2480</v>
      </c>
      <c r="E7223" t="s">
        <v>65</v>
      </c>
    </row>
    <row r="7224" spans="1:5" x14ac:dyDescent="0.3">
      <c r="A7224" t="s">
        <v>912</v>
      </c>
      <c r="B7224" t="s">
        <v>66</v>
      </c>
      <c r="C7224">
        <v>0.98366796750925101</v>
      </c>
      <c r="D7224" t="s">
        <v>2480</v>
      </c>
      <c r="E7224" t="s">
        <v>65</v>
      </c>
    </row>
    <row r="7225" spans="1:5" x14ac:dyDescent="0.3">
      <c r="A7225" t="s">
        <v>1053</v>
      </c>
      <c r="B7225" t="s">
        <v>132</v>
      </c>
      <c r="C7225">
        <v>0.98366972670336805</v>
      </c>
      <c r="D7225" t="s">
        <v>2480</v>
      </c>
      <c r="E7225" t="s">
        <v>65</v>
      </c>
    </row>
    <row r="7226" spans="1:5" x14ac:dyDescent="0.3">
      <c r="A7226" t="s">
        <v>423</v>
      </c>
      <c r="B7226" t="s">
        <v>113</v>
      </c>
      <c r="C7226">
        <v>0.98374031217941005</v>
      </c>
      <c r="D7226" t="s">
        <v>2480</v>
      </c>
      <c r="E7226" t="s">
        <v>65</v>
      </c>
    </row>
    <row r="7227" spans="1:5" x14ac:dyDescent="0.3">
      <c r="A7227" t="s">
        <v>1716</v>
      </c>
      <c r="B7227" t="s">
        <v>2481</v>
      </c>
      <c r="C7227">
        <v>0.98382821770478912</v>
      </c>
      <c r="D7227" t="s">
        <v>2480</v>
      </c>
      <c r="E7227" t="s">
        <v>65</v>
      </c>
    </row>
    <row r="7228" spans="1:5" x14ac:dyDescent="0.3">
      <c r="A7228" t="s">
        <v>762</v>
      </c>
      <c r="B7228" t="s">
        <v>132</v>
      </c>
      <c r="C7228">
        <v>0.98391310489574502</v>
      </c>
      <c r="D7228" t="s">
        <v>2480</v>
      </c>
      <c r="E7228" t="s">
        <v>65</v>
      </c>
    </row>
    <row r="7229" spans="1:5" x14ac:dyDescent="0.3">
      <c r="A7229" t="s">
        <v>965</v>
      </c>
      <c r="B7229" t="s">
        <v>2481</v>
      </c>
      <c r="C7229">
        <v>0.98397949084675895</v>
      </c>
      <c r="D7229" t="s">
        <v>2480</v>
      </c>
      <c r="E7229" t="s">
        <v>65</v>
      </c>
    </row>
    <row r="7230" spans="1:5" x14ac:dyDescent="0.3">
      <c r="A7230" t="s">
        <v>1761</v>
      </c>
      <c r="B7230" t="s">
        <v>132</v>
      </c>
      <c r="C7230">
        <v>0.98409299160956099</v>
      </c>
      <c r="D7230" t="s">
        <v>2480</v>
      </c>
      <c r="E7230" t="s">
        <v>65</v>
      </c>
    </row>
    <row r="7231" spans="1:5" x14ac:dyDescent="0.3">
      <c r="A7231" t="s">
        <v>1741</v>
      </c>
      <c r="B7231" t="s">
        <v>132</v>
      </c>
      <c r="C7231">
        <v>0.98414161244144904</v>
      </c>
      <c r="D7231" t="s">
        <v>2480</v>
      </c>
      <c r="E7231" t="s">
        <v>65</v>
      </c>
    </row>
    <row r="7232" spans="1:5" x14ac:dyDescent="0.3">
      <c r="A7232" t="s">
        <v>1958</v>
      </c>
      <c r="B7232" t="s">
        <v>2481</v>
      </c>
      <c r="C7232">
        <v>0.98419260226620797</v>
      </c>
      <c r="D7232" t="s">
        <v>2480</v>
      </c>
      <c r="E7232" t="s">
        <v>65</v>
      </c>
    </row>
    <row r="7233" spans="1:5" x14ac:dyDescent="0.3">
      <c r="A7233" t="s">
        <v>2108</v>
      </c>
      <c r="B7233" t="s">
        <v>132</v>
      </c>
      <c r="C7233">
        <v>0.984583967543737</v>
      </c>
      <c r="D7233" t="s">
        <v>2480</v>
      </c>
      <c r="E7233" t="s">
        <v>65</v>
      </c>
    </row>
    <row r="7234" spans="1:5" x14ac:dyDescent="0.3">
      <c r="A7234" t="s">
        <v>1016</v>
      </c>
      <c r="B7234" t="s">
        <v>2481</v>
      </c>
      <c r="C7234">
        <v>0.98493137152561894</v>
      </c>
      <c r="D7234" t="s">
        <v>2480</v>
      </c>
      <c r="E7234" t="s">
        <v>65</v>
      </c>
    </row>
    <row r="7235" spans="1:5" x14ac:dyDescent="0.3">
      <c r="A7235" t="s">
        <v>1733</v>
      </c>
      <c r="B7235" t="s">
        <v>132</v>
      </c>
      <c r="C7235">
        <v>0.98510372667513801</v>
      </c>
      <c r="D7235" t="s">
        <v>2480</v>
      </c>
      <c r="E7235" t="s">
        <v>65</v>
      </c>
    </row>
    <row r="7236" spans="1:5" x14ac:dyDescent="0.3">
      <c r="A7236" t="s">
        <v>2313</v>
      </c>
      <c r="B7236" t="s">
        <v>2481</v>
      </c>
      <c r="C7236">
        <v>0.9851930257483853</v>
      </c>
      <c r="D7236" t="s">
        <v>2480</v>
      </c>
      <c r="E7236" t="s">
        <v>65</v>
      </c>
    </row>
    <row r="7237" spans="1:5" x14ac:dyDescent="0.3">
      <c r="A7237" t="s">
        <v>742</v>
      </c>
      <c r="B7237" t="s">
        <v>66</v>
      </c>
      <c r="C7237">
        <v>0.98523277267561304</v>
      </c>
      <c r="D7237" t="s">
        <v>2480</v>
      </c>
      <c r="E7237" t="s">
        <v>65</v>
      </c>
    </row>
    <row r="7238" spans="1:5" x14ac:dyDescent="0.3">
      <c r="A7238" t="s">
        <v>684</v>
      </c>
      <c r="B7238" t="s">
        <v>132</v>
      </c>
      <c r="C7238">
        <v>0.98524443294264497</v>
      </c>
      <c r="D7238" t="s">
        <v>2480</v>
      </c>
      <c r="E7238" t="s">
        <v>65</v>
      </c>
    </row>
    <row r="7239" spans="1:5" x14ac:dyDescent="0.3">
      <c r="A7239" t="s">
        <v>1938</v>
      </c>
      <c r="B7239" t="s">
        <v>132</v>
      </c>
      <c r="C7239">
        <v>0.98543318974299698</v>
      </c>
      <c r="D7239" t="s">
        <v>2480</v>
      </c>
      <c r="E7239" t="s">
        <v>65</v>
      </c>
    </row>
    <row r="7240" spans="1:5" x14ac:dyDescent="0.3">
      <c r="A7240" t="s">
        <v>565</v>
      </c>
      <c r="B7240" t="s">
        <v>113</v>
      </c>
      <c r="C7240">
        <v>0.98564913907738583</v>
      </c>
      <c r="D7240" t="s">
        <v>2480</v>
      </c>
      <c r="E7240" t="s">
        <v>65</v>
      </c>
    </row>
    <row r="7241" spans="1:5" x14ac:dyDescent="0.3">
      <c r="A7241" t="s">
        <v>688</v>
      </c>
      <c r="B7241" t="s">
        <v>132</v>
      </c>
      <c r="C7241">
        <v>0.98578747672448797</v>
      </c>
      <c r="D7241" t="s">
        <v>2480</v>
      </c>
      <c r="E7241" t="s">
        <v>65</v>
      </c>
    </row>
    <row r="7242" spans="1:5" x14ac:dyDescent="0.3">
      <c r="A7242" t="s">
        <v>2047</v>
      </c>
      <c r="B7242" t="s">
        <v>2481</v>
      </c>
      <c r="C7242">
        <v>0.98590573165187101</v>
      </c>
      <c r="D7242" t="s">
        <v>2480</v>
      </c>
      <c r="E7242" t="s">
        <v>65</v>
      </c>
    </row>
    <row r="7243" spans="1:5" x14ac:dyDescent="0.3">
      <c r="A7243" t="s">
        <v>856</v>
      </c>
      <c r="B7243" t="s">
        <v>113</v>
      </c>
      <c r="C7243">
        <v>0.98625601434021914</v>
      </c>
      <c r="D7243" t="s">
        <v>2480</v>
      </c>
      <c r="E7243" t="s">
        <v>65</v>
      </c>
    </row>
    <row r="7244" spans="1:5" x14ac:dyDescent="0.3">
      <c r="A7244" t="s">
        <v>1017</v>
      </c>
      <c r="B7244" t="s">
        <v>2481</v>
      </c>
      <c r="C7244">
        <v>0.98630698847639331</v>
      </c>
      <c r="D7244" t="s">
        <v>2480</v>
      </c>
      <c r="E7244" t="s">
        <v>65</v>
      </c>
    </row>
    <row r="7245" spans="1:5" x14ac:dyDescent="0.3">
      <c r="A7245" t="s">
        <v>1882</v>
      </c>
      <c r="B7245" t="s">
        <v>132</v>
      </c>
      <c r="C7245">
        <v>0.98632408338349498</v>
      </c>
      <c r="D7245" t="s">
        <v>2480</v>
      </c>
      <c r="E7245" t="s">
        <v>65</v>
      </c>
    </row>
    <row r="7246" spans="1:5" x14ac:dyDescent="0.3">
      <c r="A7246" t="s">
        <v>701</v>
      </c>
      <c r="B7246" t="s">
        <v>113</v>
      </c>
      <c r="C7246">
        <v>0.98636029486023258</v>
      </c>
      <c r="D7246" t="s">
        <v>2480</v>
      </c>
      <c r="E7246" t="s">
        <v>65</v>
      </c>
    </row>
    <row r="7247" spans="1:5" x14ac:dyDescent="0.3">
      <c r="A7247" t="s">
        <v>1898</v>
      </c>
      <c r="B7247" t="s">
        <v>2481</v>
      </c>
      <c r="C7247">
        <v>0.98654154362198543</v>
      </c>
      <c r="D7247" t="s">
        <v>2480</v>
      </c>
      <c r="E7247" t="s">
        <v>65</v>
      </c>
    </row>
    <row r="7248" spans="1:5" x14ac:dyDescent="0.3">
      <c r="A7248" t="s">
        <v>1748</v>
      </c>
      <c r="B7248" t="s">
        <v>132</v>
      </c>
      <c r="C7248">
        <v>0.98678032733318699</v>
      </c>
      <c r="D7248" t="s">
        <v>2480</v>
      </c>
      <c r="E7248" t="s">
        <v>65</v>
      </c>
    </row>
    <row r="7249" spans="1:5" x14ac:dyDescent="0.3">
      <c r="A7249" t="s">
        <v>1815</v>
      </c>
      <c r="B7249" t="s">
        <v>132</v>
      </c>
      <c r="C7249">
        <v>0.98697108920681098</v>
      </c>
      <c r="D7249" t="s">
        <v>2480</v>
      </c>
      <c r="E7249" t="s">
        <v>65</v>
      </c>
    </row>
    <row r="7250" spans="1:5" x14ac:dyDescent="0.3">
      <c r="A7250" t="s">
        <v>1926</v>
      </c>
      <c r="B7250" t="s">
        <v>132</v>
      </c>
      <c r="C7250">
        <v>0.98704614082500797</v>
      </c>
      <c r="D7250" t="s">
        <v>2480</v>
      </c>
      <c r="E7250" t="s">
        <v>65</v>
      </c>
    </row>
    <row r="7251" spans="1:5" x14ac:dyDescent="0.3">
      <c r="A7251" t="s">
        <v>2010</v>
      </c>
      <c r="B7251" t="s">
        <v>66</v>
      </c>
      <c r="C7251">
        <v>0.98708784207481604</v>
      </c>
      <c r="D7251" t="s">
        <v>2480</v>
      </c>
      <c r="E7251" t="s">
        <v>65</v>
      </c>
    </row>
    <row r="7252" spans="1:5" x14ac:dyDescent="0.3">
      <c r="A7252" t="s">
        <v>2158</v>
      </c>
      <c r="B7252" t="s">
        <v>132</v>
      </c>
      <c r="C7252">
        <v>0.98732419033790197</v>
      </c>
      <c r="D7252" t="s">
        <v>2480</v>
      </c>
      <c r="E7252" t="s">
        <v>65</v>
      </c>
    </row>
    <row r="7253" spans="1:5" x14ac:dyDescent="0.3">
      <c r="A7253" t="s">
        <v>1751</v>
      </c>
      <c r="B7253" t="s">
        <v>132</v>
      </c>
      <c r="C7253">
        <v>0.98775546698260597</v>
      </c>
      <c r="D7253" t="s">
        <v>2480</v>
      </c>
      <c r="E7253" t="s">
        <v>65</v>
      </c>
    </row>
    <row r="7254" spans="1:5" x14ac:dyDescent="0.3">
      <c r="A7254" t="s">
        <v>917</v>
      </c>
      <c r="B7254" t="s">
        <v>66</v>
      </c>
      <c r="C7254">
        <v>0.987806100401451</v>
      </c>
      <c r="D7254" t="s">
        <v>2480</v>
      </c>
      <c r="E7254" t="s">
        <v>65</v>
      </c>
    </row>
    <row r="7255" spans="1:5" x14ac:dyDescent="0.3">
      <c r="A7255" t="s">
        <v>1743</v>
      </c>
      <c r="B7255" t="s">
        <v>132</v>
      </c>
      <c r="C7255">
        <v>0.98785493029720495</v>
      </c>
      <c r="D7255" t="s">
        <v>2480</v>
      </c>
      <c r="E7255" t="s">
        <v>65</v>
      </c>
    </row>
    <row r="7256" spans="1:5" x14ac:dyDescent="0.3">
      <c r="A7256" t="s">
        <v>2206</v>
      </c>
      <c r="B7256" t="s">
        <v>132</v>
      </c>
      <c r="C7256">
        <v>0.987907048814332</v>
      </c>
      <c r="D7256" t="s">
        <v>2480</v>
      </c>
      <c r="E7256" t="s">
        <v>65</v>
      </c>
    </row>
    <row r="7257" spans="1:5" x14ac:dyDescent="0.3">
      <c r="A7257" t="s">
        <v>885</v>
      </c>
      <c r="B7257" t="s">
        <v>66</v>
      </c>
      <c r="C7257">
        <v>0.98793087672741098</v>
      </c>
      <c r="D7257" t="s">
        <v>2480</v>
      </c>
      <c r="E7257" t="s">
        <v>65</v>
      </c>
    </row>
    <row r="7258" spans="1:5" x14ac:dyDescent="0.3">
      <c r="A7258" t="s">
        <v>2308</v>
      </c>
      <c r="B7258" t="s">
        <v>2481</v>
      </c>
      <c r="C7258">
        <v>0.98798514028130102</v>
      </c>
      <c r="D7258" t="s">
        <v>2480</v>
      </c>
      <c r="E7258" t="s">
        <v>65</v>
      </c>
    </row>
    <row r="7259" spans="1:5" x14ac:dyDescent="0.3">
      <c r="A7259" t="s">
        <v>879</v>
      </c>
      <c r="B7259" t="s">
        <v>66</v>
      </c>
      <c r="C7259">
        <v>0.98806462487861402</v>
      </c>
      <c r="D7259" t="s">
        <v>2480</v>
      </c>
      <c r="E7259" t="s">
        <v>65</v>
      </c>
    </row>
    <row r="7260" spans="1:5" x14ac:dyDescent="0.3">
      <c r="A7260" t="s">
        <v>552</v>
      </c>
      <c r="B7260" t="s">
        <v>113</v>
      </c>
      <c r="C7260">
        <v>0.98815284897844047</v>
      </c>
      <c r="D7260" t="s">
        <v>2480</v>
      </c>
      <c r="E7260" t="s">
        <v>65</v>
      </c>
    </row>
    <row r="7261" spans="1:5" x14ac:dyDescent="0.3">
      <c r="A7261" t="s">
        <v>670</v>
      </c>
      <c r="B7261" t="s">
        <v>2481</v>
      </c>
      <c r="C7261">
        <v>0.9882511558260908</v>
      </c>
      <c r="D7261" t="s">
        <v>2480</v>
      </c>
      <c r="E7261" t="s">
        <v>65</v>
      </c>
    </row>
    <row r="7262" spans="1:5" x14ac:dyDescent="0.3">
      <c r="A7262" t="s">
        <v>1333</v>
      </c>
      <c r="B7262" t="s">
        <v>132</v>
      </c>
      <c r="C7262">
        <v>0.98849573663438595</v>
      </c>
      <c r="D7262" t="s">
        <v>2480</v>
      </c>
      <c r="E7262" t="s">
        <v>65</v>
      </c>
    </row>
    <row r="7263" spans="1:5" x14ac:dyDescent="0.3">
      <c r="A7263" t="s">
        <v>974</v>
      </c>
      <c r="B7263" t="s">
        <v>2481</v>
      </c>
      <c r="C7263">
        <v>0.98857613703733771</v>
      </c>
      <c r="D7263" t="s">
        <v>2480</v>
      </c>
      <c r="E7263" t="s">
        <v>65</v>
      </c>
    </row>
    <row r="7264" spans="1:5" x14ac:dyDescent="0.3">
      <c r="A7264" t="s">
        <v>446</v>
      </c>
      <c r="B7264" t="s">
        <v>2481</v>
      </c>
      <c r="C7264">
        <v>0.98870634403093616</v>
      </c>
      <c r="D7264" t="s">
        <v>2480</v>
      </c>
      <c r="E7264" t="s">
        <v>65</v>
      </c>
    </row>
    <row r="7265" spans="1:5" x14ac:dyDescent="0.3">
      <c r="A7265" t="s">
        <v>1020</v>
      </c>
      <c r="B7265" t="s">
        <v>113</v>
      </c>
      <c r="C7265">
        <v>0.98874713234047562</v>
      </c>
      <c r="D7265" t="s">
        <v>2480</v>
      </c>
      <c r="E7265" t="s">
        <v>65</v>
      </c>
    </row>
    <row r="7266" spans="1:5" x14ac:dyDescent="0.3">
      <c r="A7266" t="s">
        <v>931</v>
      </c>
      <c r="B7266" t="s">
        <v>113</v>
      </c>
      <c r="C7266">
        <v>0.98876471256674803</v>
      </c>
      <c r="D7266" t="s">
        <v>2480</v>
      </c>
      <c r="E7266" t="s">
        <v>65</v>
      </c>
    </row>
    <row r="7267" spans="1:5" x14ac:dyDescent="0.3">
      <c r="A7267" t="s">
        <v>772</v>
      </c>
      <c r="B7267" t="s">
        <v>2481</v>
      </c>
      <c r="C7267">
        <v>0.98881574970903119</v>
      </c>
      <c r="D7267" t="s">
        <v>2480</v>
      </c>
      <c r="E7267" t="s">
        <v>65</v>
      </c>
    </row>
    <row r="7268" spans="1:5" x14ac:dyDescent="0.3">
      <c r="A7268" t="s">
        <v>2207</v>
      </c>
      <c r="B7268" t="s">
        <v>132</v>
      </c>
      <c r="C7268">
        <v>0.98891358320088296</v>
      </c>
      <c r="D7268" t="s">
        <v>2480</v>
      </c>
      <c r="E7268" t="s">
        <v>65</v>
      </c>
    </row>
    <row r="7269" spans="1:5" x14ac:dyDescent="0.3">
      <c r="A7269" t="s">
        <v>2216</v>
      </c>
      <c r="B7269" t="s">
        <v>66</v>
      </c>
      <c r="C7269">
        <v>0.98894482611100398</v>
      </c>
      <c r="D7269" t="s">
        <v>2480</v>
      </c>
      <c r="E7269" t="s">
        <v>65</v>
      </c>
    </row>
    <row r="7270" spans="1:5" x14ac:dyDescent="0.3">
      <c r="A7270" t="s">
        <v>1881</v>
      </c>
      <c r="B7270" t="s">
        <v>132</v>
      </c>
      <c r="C7270">
        <v>0.98924079070607596</v>
      </c>
      <c r="D7270" t="s">
        <v>2480</v>
      </c>
      <c r="E7270" t="s">
        <v>65</v>
      </c>
    </row>
    <row r="7271" spans="1:5" x14ac:dyDescent="0.3">
      <c r="A7271" t="s">
        <v>2224</v>
      </c>
      <c r="B7271" t="s">
        <v>132</v>
      </c>
      <c r="C7271">
        <v>0.98931587172115398</v>
      </c>
      <c r="D7271" t="s">
        <v>2480</v>
      </c>
      <c r="E7271" t="s">
        <v>65</v>
      </c>
    </row>
    <row r="7272" spans="1:5" x14ac:dyDescent="0.3">
      <c r="A7272" t="s">
        <v>1297</v>
      </c>
      <c r="B7272" t="s">
        <v>132</v>
      </c>
      <c r="C7272">
        <v>0.98934798473305297</v>
      </c>
      <c r="D7272" t="s">
        <v>2480</v>
      </c>
      <c r="E7272" t="s">
        <v>65</v>
      </c>
    </row>
    <row r="7273" spans="1:5" x14ac:dyDescent="0.3">
      <c r="A7273" t="s">
        <v>1019</v>
      </c>
      <c r="B7273" t="s">
        <v>2481</v>
      </c>
      <c r="C7273">
        <v>0.98937474031083894</v>
      </c>
      <c r="D7273" t="s">
        <v>2480</v>
      </c>
      <c r="E7273" t="s">
        <v>65</v>
      </c>
    </row>
    <row r="7274" spans="1:5" x14ac:dyDescent="0.3">
      <c r="A7274" t="s">
        <v>403</v>
      </c>
      <c r="B7274" t="s">
        <v>113</v>
      </c>
      <c r="C7274">
        <v>0.98954784200801127</v>
      </c>
      <c r="D7274" t="s">
        <v>2480</v>
      </c>
      <c r="E7274" t="s">
        <v>65</v>
      </c>
    </row>
    <row r="7275" spans="1:5" x14ac:dyDescent="0.3">
      <c r="A7275" t="s">
        <v>1157</v>
      </c>
      <c r="B7275" t="s">
        <v>132</v>
      </c>
      <c r="C7275">
        <v>0.989603348866816</v>
      </c>
      <c r="D7275" t="s">
        <v>2480</v>
      </c>
      <c r="E7275" t="s">
        <v>65</v>
      </c>
    </row>
    <row r="7276" spans="1:5" x14ac:dyDescent="0.3">
      <c r="A7276" t="s">
        <v>598</v>
      </c>
      <c r="B7276" t="s">
        <v>2481</v>
      </c>
      <c r="C7276">
        <v>0.98969830100686407</v>
      </c>
      <c r="D7276" t="s">
        <v>2480</v>
      </c>
      <c r="E7276" t="s">
        <v>65</v>
      </c>
    </row>
    <row r="7277" spans="1:5" x14ac:dyDescent="0.3">
      <c r="A7277" t="s">
        <v>2001</v>
      </c>
      <c r="B7277" t="s">
        <v>132</v>
      </c>
      <c r="C7277">
        <v>0.98978961190804604</v>
      </c>
      <c r="D7277" t="s">
        <v>2480</v>
      </c>
      <c r="E7277" t="s">
        <v>65</v>
      </c>
    </row>
    <row r="7278" spans="1:5" x14ac:dyDescent="0.3">
      <c r="A7278" t="s">
        <v>2023</v>
      </c>
      <c r="B7278" t="s">
        <v>2481</v>
      </c>
      <c r="C7278">
        <v>0.98991009870614599</v>
      </c>
      <c r="D7278" t="s">
        <v>2480</v>
      </c>
      <c r="E7278" t="s">
        <v>65</v>
      </c>
    </row>
    <row r="7279" spans="1:5" x14ac:dyDescent="0.3">
      <c r="A7279" t="s">
        <v>554</v>
      </c>
      <c r="B7279" t="s">
        <v>66</v>
      </c>
      <c r="C7279">
        <v>0.98998161823364805</v>
      </c>
      <c r="D7279" t="s">
        <v>2480</v>
      </c>
      <c r="E7279" t="s">
        <v>65</v>
      </c>
    </row>
    <row r="7280" spans="1:5" x14ac:dyDescent="0.3">
      <c r="A7280" t="s">
        <v>987</v>
      </c>
      <c r="B7280" t="s">
        <v>113</v>
      </c>
      <c r="C7280">
        <v>0.99012585708504519</v>
      </c>
      <c r="D7280" t="s">
        <v>2480</v>
      </c>
      <c r="E7280" t="s">
        <v>65</v>
      </c>
    </row>
    <row r="7281" spans="1:5" x14ac:dyDescent="0.3">
      <c r="A7281" t="s">
        <v>903</v>
      </c>
      <c r="B7281" t="s">
        <v>113</v>
      </c>
      <c r="C7281">
        <v>0.990297882912342</v>
      </c>
      <c r="D7281" t="s">
        <v>2480</v>
      </c>
      <c r="E7281" t="s">
        <v>65</v>
      </c>
    </row>
    <row r="7282" spans="1:5" x14ac:dyDescent="0.3">
      <c r="A7282" t="s">
        <v>1790</v>
      </c>
      <c r="B7282" t="s">
        <v>132</v>
      </c>
      <c r="C7282">
        <v>0.99029978426645804</v>
      </c>
      <c r="D7282" t="s">
        <v>2480</v>
      </c>
      <c r="E7282" t="s">
        <v>65</v>
      </c>
    </row>
    <row r="7283" spans="1:5" x14ac:dyDescent="0.3">
      <c r="A7283" t="s">
        <v>1885</v>
      </c>
      <c r="B7283" t="s">
        <v>132</v>
      </c>
      <c r="C7283">
        <v>0.990758759722563</v>
      </c>
      <c r="D7283" t="s">
        <v>2480</v>
      </c>
      <c r="E7283" t="s">
        <v>65</v>
      </c>
    </row>
    <row r="7284" spans="1:5" x14ac:dyDescent="0.3">
      <c r="A7284" t="s">
        <v>2163</v>
      </c>
      <c r="B7284" t="s">
        <v>66</v>
      </c>
      <c r="C7284">
        <v>0.99105420489995699</v>
      </c>
      <c r="D7284" t="s">
        <v>2480</v>
      </c>
      <c r="E7284" t="s">
        <v>65</v>
      </c>
    </row>
    <row r="7285" spans="1:5" x14ac:dyDescent="0.3">
      <c r="A7285" t="s">
        <v>1997</v>
      </c>
      <c r="B7285" t="s">
        <v>66</v>
      </c>
      <c r="C7285">
        <v>0.99111236651442103</v>
      </c>
      <c r="D7285" t="s">
        <v>2480</v>
      </c>
      <c r="E7285" t="s">
        <v>65</v>
      </c>
    </row>
    <row r="7286" spans="1:5" x14ac:dyDescent="0.3">
      <c r="A7286" t="s">
        <v>2069</v>
      </c>
      <c r="B7286" t="s">
        <v>132</v>
      </c>
      <c r="C7286">
        <v>0.99123484040626797</v>
      </c>
      <c r="D7286" t="s">
        <v>2480</v>
      </c>
      <c r="E7286" t="s">
        <v>65</v>
      </c>
    </row>
    <row r="7287" spans="1:5" x14ac:dyDescent="0.3">
      <c r="A7287" t="s">
        <v>444</v>
      </c>
      <c r="B7287" t="s">
        <v>2481</v>
      </c>
      <c r="C7287">
        <v>0.99140660013367732</v>
      </c>
      <c r="D7287" t="s">
        <v>2480</v>
      </c>
      <c r="E7287" t="s">
        <v>65</v>
      </c>
    </row>
    <row r="7288" spans="1:5" x14ac:dyDescent="0.3">
      <c r="A7288" t="s">
        <v>1768</v>
      </c>
      <c r="B7288" t="s">
        <v>2481</v>
      </c>
      <c r="C7288">
        <v>0.99153463841436096</v>
      </c>
      <c r="D7288" t="s">
        <v>2480</v>
      </c>
      <c r="E7288" t="s">
        <v>65</v>
      </c>
    </row>
    <row r="7289" spans="1:5" x14ac:dyDescent="0.3">
      <c r="A7289" t="s">
        <v>1010</v>
      </c>
      <c r="B7289" t="s">
        <v>2481</v>
      </c>
      <c r="C7289">
        <v>0.9918582545112643</v>
      </c>
      <c r="D7289" t="s">
        <v>2480</v>
      </c>
      <c r="E7289" t="s">
        <v>65</v>
      </c>
    </row>
    <row r="7290" spans="1:5" x14ac:dyDescent="0.3">
      <c r="A7290" t="s">
        <v>559</v>
      </c>
      <c r="B7290" t="s">
        <v>113</v>
      </c>
      <c r="C7290">
        <v>0.9920117343482604</v>
      </c>
      <c r="D7290" t="s">
        <v>2480</v>
      </c>
      <c r="E7290" t="s">
        <v>65</v>
      </c>
    </row>
    <row r="7291" spans="1:5" x14ac:dyDescent="0.3">
      <c r="A7291" t="s">
        <v>662</v>
      </c>
      <c r="B7291" t="s">
        <v>66</v>
      </c>
      <c r="C7291">
        <v>0.99213033879275503</v>
      </c>
      <c r="D7291" t="s">
        <v>2480</v>
      </c>
      <c r="E7291" t="s">
        <v>65</v>
      </c>
    </row>
    <row r="7292" spans="1:5" x14ac:dyDescent="0.3">
      <c r="A7292" t="s">
        <v>2004</v>
      </c>
      <c r="B7292" t="s">
        <v>132</v>
      </c>
      <c r="C7292">
        <v>0.992168600798082</v>
      </c>
      <c r="D7292" t="s">
        <v>2480</v>
      </c>
      <c r="E7292" t="s">
        <v>65</v>
      </c>
    </row>
    <row r="7293" spans="1:5" x14ac:dyDescent="0.3">
      <c r="A7293" t="s">
        <v>1874</v>
      </c>
      <c r="B7293" t="s">
        <v>132</v>
      </c>
      <c r="C7293">
        <v>0.99218896300037696</v>
      </c>
      <c r="D7293" t="s">
        <v>2480</v>
      </c>
      <c r="E7293" t="s">
        <v>65</v>
      </c>
    </row>
    <row r="7294" spans="1:5" x14ac:dyDescent="0.3">
      <c r="A7294" t="s">
        <v>1886</v>
      </c>
      <c r="B7294" t="s">
        <v>132</v>
      </c>
      <c r="C7294">
        <v>0.99235974708863395</v>
      </c>
      <c r="D7294" t="s">
        <v>2480</v>
      </c>
      <c r="E7294" t="s">
        <v>65</v>
      </c>
    </row>
    <row r="7295" spans="1:5" x14ac:dyDescent="0.3">
      <c r="A7295" t="s">
        <v>1713</v>
      </c>
      <c r="B7295" t="s">
        <v>66</v>
      </c>
      <c r="C7295">
        <v>0.99284181059226195</v>
      </c>
      <c r="D7295" t="s">
        <v>2480</v>
      </c>
      <c r="E7295" t="s">
        <v>65</v>
      </c>
    </row>
    <row r="7296" spans="1:5" x14ac:dyDescent="0.3">
      <c r="A7296" t="s">
        <v>2204</v>
      </c>
      <c r="B7296" t="s">
        <v>132</v>
      </c>
      <c r="C7296">
        <v>0.99290190739117001</v>
      </c>
      <c r="D7296" t="s">
        <v>2480</v>
      </c>
      <c r="E7296" t="s">
        <v>65</v>
      </c>
    </row>
    <row r="7297" spans="1:5" x14ac:dyDescent="0.3">
      <c r="A7297" t="s">
        <v>843</v>
      </c>
      <c r="B7297" t="s">
        <v>2481</v>
      </c>
      <c r="C7297">
        <v>0.99300920925879188</v>
      </c>
      <c r="D7297" t="s">
        <v>2480</v>
      </c>
      <c r="E7297" t="s">
        <v>65</v>
      </c>
    </row>
    <row r="7298" spans="1:5" x14ac:dyDescent="0.3">
      <c r="A7298" t="s">
        <v>2149</v>
      </c>
      <c r="B7298" t="s">
        <v>132</v>
      </c>
      <c r="C7298">
        <v>0.99342161623398795</v>
      </c>
      <c r="D7298" t="s">
        <v>2480</v>
      </c>
      <c r="E7298" t="s">
        <v>65</v>
      </c>
    </row>
    <row r="7299" spans="1:5" x14ac:dyDescent="0.3">
      <c r="A7299" t="s">
        <v>1098</v>
      </c>
      <c r="B7299" t="s">
        <v>132</v>
      </c>
      <c r="C7299">
        <v>0.993736581793076</v>
      </c>
      <c r="D7299" t="s">
        <v>2480</v>
      </c>
      <c r="E7299" t="s">
        <v>65</v>
      </c>
    </row>
    <row r="7300" spans="1:5" x14ac:dyDescent="0.3">
      <c r="A7300" t="s">
        <v>715</v>
      </c>
      <c r="B7300" t="s">
        <v>113</v>
      </c>
      <c r="C7300">
        <v>0.99451602338826128</v>
      </c>
      <c r="D7300" t="s">
        <v>2480</v>
      </c>
      <c r="E7300" t="s">
        <v>65</v>
      </c>
    </row>
    <row r="7301" spans="1:5" x14ac:dyDescent="0.3">
      <c r="A7301" t="s">
        <v>1900</v>
      </c>
      <c r="B7301" t="s">
        <v>66</v>
      </c>
      <c r="C7301">
        <v>0.99452732566935498</v>
      </c>
      <c r="D7301" t="s">
        <v>2480</v>
      </c>
      <c r="E7301" t="s">
        <v>65</v>
      </c>
    </row>
    <row r="7302" spans="1:5" x14ac:dyDescent="0.3">
      <c r="A7302" t="s">
        <v>1088</v>
      </c>
      <c r="B7302" t="s">
        <v>132</v>
      </c>
      <c r="C7302">
        <v>0.99469015283111095</v>
      </c>
      <c r="D7302" t="s">
        <v>2480</v>
      </c>
      <c r="E7302" t="s">
        <v>65</v>
      </c>
    </row>
    <row r="7303" spans="1:5" x14ac:dyDescent="0.3">
      <c r="A7303" t="s">
        <v>674</v>
      </c>
      <c r="B7303" t="s">
        <v>2481</v>
      </c>
      <c r="C7303">
        <v>0.99473393583579894</v>
      </c>
      <c r="D7303" t="s">
        <v>2480</v>
      </c>
      <c r="E7303" t="s">
        <v>65</v>
      </c>
    </row>
    <row r="7304" spans="1:5" x14ac:dyDescent="0.3">
      <c r="A7304" t="s">
        <v>887</v>
      </c>
      <c r="B7304" t="s">
        <v>66</v>
      </c>
      <c r="C7304">
        <v>0.99475488805500401</v>
      </c>
      <c r="D7304" t="s">
        <v>2480</v>
      </c>
      <c r="E7304" t="s">
        <v>65</v>
      </c>
    </row>
    <row r="7305" spans="1:5" x14ac:dyDescent="0.3">
      <c r="A7305" t="s">
        <v>1895</v>
      </c>
      <c r="B7305" t="s">
        <v>2481</v>
      </c>
      <c r="C7305">
        <v>0.99479798434743005</v>
      </c>
      <c r="D7305" t="s">
        <v>2480</v>
      </c>
      <c r="E7305" t="s">
        <v>65</v>
      </c>
    </row>
    <row r="7306" spans="1:5" x14ac:dyDescent="0.3">
      <c r="A7306" t="s">
        <v>1758</v>
      </c>
      <c r="B7306" t="s">
        <v>132</v>
      </c>
      <c r="C7306">
        <v>0.99483141912785999</v>
      </c>
      <c r="D7306" t="s">
        <v>2480</v>
      </c>
      <c r="E7306" t="s">
        <v>65</v>
      </c>
    </row>
    <row r="7307" spans="1:5" x14ac:dyDescent="0.3">
      <c r="A7307" t="s">
        <v>909</v>
      </c>
      <c r="B7307" t="s">
        <v>66</v>
      </c>
      <c r="C7307">
        <v>0.994973325925682</v>
      </c>
      <c r="D7307" t="s">
        <v>2480</v>
      </c>
      <c r="E7307" t="s">
        <v>65</v>
      </c>
    </row>
    <row r="7308" spans="1:5" x14ac:dyDescent="0.3">
      <c r="A7308" t="s">
        <v>2003</v>
      </c>
      <c r="B7308" t="s">
        <v>2481</v>
      </c>
      <c r="C7308">
        <v>0.99514137613212195</v>
      </c>
      <c r="D7308" t="s">
        <v>2480</v>
      </c>
      <c r="E7308" t="s">
        <v>65</v>
      </c>
    </row>
    <row r="7309" spans="1:5" x14ac:dyDescent="0.3">
      <c r="A7309" t="s">
        <v>1777</v>
      </c>
      <c r="B7309" t="s">
        <v>132</v>
      </c>
      <c r="C7309">
        <v>0.99538231596535298</v>
      </c>
      <c r="D7309" t="s">
        <v>2480</v>
      </c>
      <c r="E7309" t="s">
        <v>65</v>
      </c>
    </row>
    <row r="7310" spans="1:5" x14ac:dyDescent="0.3">
      <c r="A7310" t="s">
        <v>725</v>
      </c>
      <c r="B7310" t="s">
        <v>113</v>
      </c>
      <c r="C7310">
        <v>0.99544334615998553</v>
      </c>
      <c r="D7310" t="s">
        <v>2480</v>
      </c>
      <c r="E7310" t="s">
        <v>65</v>
      </c>
    </row>
    <row r="7311" spans="1:5" x14ac:dyDescent="0.3">
      <c r="A7311" t="s">
        <v>360</v>
      </c>
      <c r="B7311" t="s">
        <v>66</v>
      </c>
      <c r="C7311">
        <v>0.99559650651236598</v>
      </c>
      <c r="D7311" t="s">
        <v>2480</v>
      </c>
      <c r="E7311" t="s">
        <v>65</v>
      </c>
    </row>
    <row r="7312" spans="1:5" x14ac:dyDescent="0.3">
      <c r="A7312" t="s">
        <v>2081</v>
      </c>
      <c r="B7312" t="s">
        <v>132</v>
      </c>
      <c r="C7312">
        <v>0.99684733193598596</v>
      </c>
      <c r="D7312" t="s">
        <v>2480</v>
      </c>
      <c r="E7312" t="s">
        <v>65</v>
      </c>
    </row>
    <row r="7313" spans="1:5" x14ac:dyDescent="0.3">
      <c r="A7313" t="s">
        <v>1823</v>
      </c>
      <c r="B7313" t="s">
        <v>2481</v>
      </c>
      <c r="C7313">
        <v>0.99696422245793404</v>
      </c>
      <c r="D7313" t="s">
        <v>2480</v>
      </c>
      <c r="E7313" t="s">
        <v>65</v>
      </c>
    </row>
    <row r="7314" spans="1:5" x14ac:dyDescent="0.3">
      <c r="A7314" t="s">
        <v>1820</v>
      </c>
      <c r="B7314" t="s">
        <v>66</v>
      </c>
      <c r="C7314">
        <v>0.99732558926113601</v>
      </c>
      <c r="D7314" t="s">
        <v>2480</v>
      </c>
      <c r="E7314" t="s">
        <v>65</v>
      </c>
    </row>
    <row r="7315" spans="1:5" x14ac:dyDescent="0.3">
      <c r="A7315" t="s">
        <v>2111</v>
      </c>
      <c r="B7315" t="s">
        <v>132</v>
      </c>
      <c r="C7315">
        <v>0.99743918064848003</v>
      </c>
      <c r="D7315" t="s">
        <v>2480</v>
      </c>
      <c r="E7315" t="s">
        <v>65</v>
      </c>
    </row>
    <row r="7316" spans="1:5" x14ac:dyDescent="0.3">
      <c r="A7316" t="s">
        <v>921</v>
      </c>
      <c r="B7316" t="s">
        <v>2481</v>
      </c>
      <c r="C7316">
        <v>0.99759845295918903</v>
      </c>
      <c r="D7316" t="s">
        <v>2480</v>
      </c>
      <c r="E7316" t="s">
        <v>65</v>
      </c>
    </row>
    <row r="7317" spans="1:5" x14ac:dyDescent="0.3">
      <c r="A7317" t="s">
        <v>1502</v>
      </c>
      <c r="B7317" t="s">
        <v>132</v>
      </c>
      <c r="C7317">
        <v>0.99833398041661503</v>
      </c>
      <c r="D7317" t="s">
        <v>2480</v>
      </c>
      <c r="E7317" t="s">
        <v>65</v>
      </c>
    </row>
    <row r="7318" spans="1:5" x14ac:dyDescent="0.3">
      <c r="A7318" t="s">
        <v>672</v>
      </c>
      <c r="B7318" t="s">
        <v>2481</v>
      </c>
      <c r="C7318">
        <v>0.99837579552067257</v>
      </c>
      <c r="D7318" t="s">
        <v>2480</v>
      </c>
      <c r="E7318" t="s">
        <v>65</v>
      </c>
    </row>
    <row r="7319" spans="1:5" x14ac:dyDescent="0.3">
      <c r="A7319" t="s">
        <v>871</v>
      </c>
      <c r="B7319" t="s">
        <v>2481</v>
      </c>
      <c r="C7319">
        <v>0.99858661624323763</v>
      </c>
      <c r="D7319" t="s">
        <v>2480</v>
      </c>
      <c r="E7319" t="s">
        <v>65</v>
      </c>
    </row>
    <row r="7320" spans="1:5" x14ac:dyDescent="0.3">
      <c r="A7320" t="s">
        <v>1152</v>
      </c>
      <c r="B7320" t="s">
        <v>132</v>
      </c>
      <c r="C7320">
        <v>0.99866108783653595</v>
      </c>
      <c r="D7320" t="s">
        <v>2480</v>
      </c>
      <c r="E7320" t="s">
        <v>65</v>
      </c>
    </row>
    <row r="7321" spans="1:5" x14ac:dyDescent="0.3">
      <c r="A7321" t="s">
        <v>395</v>
      </c>
      <c r="B7321" t="s">
        <v>66</v>
      </c>
      <c r="C7321">
        <v>0.99866979967161595</v>
      </c>
      <c r="D7321" t="s">
        <v>2480</v>
      </c>
      <c r="E7321" t="s">
        <v>65</v>
      </c>
    </row>
    <row r="7322" spans="1:5" x14ac:dyDescent="0.3">
      <c r="A7322" t="s">
        <v>1807</v>
      </c>
      <c r="B7322" t="s">
        <v>132</v>
      </c>
      <c r="C7322">
        <v>0.998692271367561</v>
      </c>
      <c r="D7322" t="s">
        <v>2480</v>
      </c>
      <c r="E7322" t="s">
        <v>65</v>
      </c>
    </row>
    <row r="7323" spans="1:5" x14ac:dyDescent="0.3">
      <c r="A7323" t="s">
        <v>2303</v>
      </c>
      <c r="B7323" t="s">
        <v>132</v>
      </c>
      <c r="C7323">
        <v>0.99992116269494902</v>
      </c>
      <c r="D7323" t="s">
        <v>2480</v>
      </c>
      <c r="E7323" t="s">
        <v>65</v>
      </c>
    </row>
    <row r="7324" spans="1:5" x14ac:dyDescent="0.3">
      <c r="A7324" t="s">
        <v>1896</v>
      </c>
      <c r="B7324" t="s">
        <v>2481</v>
      </c>
      <c r="C7324">
        <v>1.00010732190928</v>
      </c>
      <c r="D7324" t="s">
        <v>2480</v>
      </c>
      <c r="E7324" t="s">
        <v>65</v>
      </c>
    </row>
    <row r="7325" spans="1:5" x14ac:dyDescent="0.3">
      <c r="A7325" t="s">
        <v>1862</v>
      </c>
      <c r="B7325" t="s">
        <v>132</v>
      </c>
      <c r="C7325">
        <v>1.00046189673673</v>
      </c>
      <c r="D7325" t="s">
        <v>2480</v>
      </c>
      <c r="E7325" t="s">
        <v>65</v>
      </c>
    </row>
    <row r="7326" spans="1:5" x14ac:dyDescent="0.3">
      <c r="A7326" t="s">
        <v>770</v>
      </c>
      <c r="B7326" t="s">
        <v>113</v>
      </c>
      <c r="C7326">
        <v>1.0008799169240947</v>
      </c>
      <c r="D7326" t="s">
        <v>2480</v>
      </c>
      <c r="E7326" t="s">
        <v>65</v>
      </c>
    </row>
    <row r="7327" spans="1:5" x14ac:dyDescent="0.3">
      <c r="A7327" t="s">
        <v>682</v>
      </c>
      <c r="B7327" t="s">
        <v>2481</v>
      </c>
      <c r="C7327">
        <v>1.0009454740055408</v>
      </c>
      <c r="D7327" t="s">
        <v>2480</v>
      </c>
      <c r="E7327" t="s">
        <v>65</v>
      </c>
    </row>
    <row r="7328" spans="1:5" x14ac:dyDescent="0.3">
      <c r="A7328" t="s">
        <v>2180</v>
      </c>
      <c r="B7328" t="s">
        <v>132</v>
      </c>
      <c r="C7328">
        <v>1.00095519452215</v>
      </c>
      <c r="D7328" t="s">
        <v>2480</v>
      </c>
      <c r="E7328" t="s">
        <v>65</v>
      </c>
    </row>
    <row r="7329" spans="1:5" x14ac:dyDescent="0.3">
      <c r="A7329" t="s">
        <v>509</v>
      </c>
      <c r="B7329" t="s">
        <v>2481</v>
      </c>
      <c r="C7329">
        <v>1.0009844492871462</v>
      </c>
      <c r="D7329" t="s">
        <v>2480</v>
      </c>
      <c r="E7329" t="s">
        <v>65</v>
      </c>
    </row>
    <row r="7330" spans="1:5" x14ac:dyDescent="0.3">
      <c r="A7330" t="s">
        <v>922</v>
      </c>
      <c r="B7330" t="s">
        <v>66</v>
      </c>
      <c r="C7330">
        <v>1.00115052970234</v>
      </c>
      <c r="D7330" t="s">
        <v>2480</v>
      </c>
      <c r="E7330" t="s">
        <v>65</v>
      </c>
    </row>
    <row r="7331" spans="1:5" x14ac:dyDescent="0.3">
      <c r="A7331" t="s">
        <v>804</v>
      </c>
      <c r="B7331" t="s">
        <v>66</v>
      </c>
      <c r="C7331">
        <v>1.0012870611515701</v>
      </c>
      <c r="D7331" t="s">
        <v>2480</v>
      </c>
      <c r="E7331" t="s">
        <v>65</v>
      </c>
    </row>
    <row r="7332" spans="1:5" x14ac:dyDescent="0.3">
      <c r="A7332" t="s">
        <v>1812</v>
      </c>
      <c r="B7332" t="s">
        <v>132</v>
      </c>
      <c r="C7332">
        <v>1.00132931427572</v>
      </c>
      <c r="D7332" t="s">
        <v>2480</v>
      </c>
      <c r="E7332" t="s">
        <v>65</v>
      </c>
    </row>
    <row r="7333" spans="1:5" x14ac:dyDescent="0.3">
      <c r="A7333" t="s">
        <v>2109</v>
      </c>
      <c r="B7333" t="s">
        <v>132</v>
      </c>
      <c r="C7333">
        <v>1.00148411537639</v>
      </c>
      <c r="D7333" t="s">
        <v>2480</v>
      </c>
      <c r="E7333" t="s">
        <v>65</v>
      </c>
    </row>
    <row r="7334" spans="1:5" x14ac:dyDescent="0.3">
      <c r="A7334" t="s">
        <v>677</v>
      </c>
      <c r="B7334" t="s">
        <v>132</v>
      </c>
      <c r="C7334">
        <v>1.0015024806923001</v>
      </c>
      <c r="D7334" t="s">
        <v>2480</v>
      </c>
      <c r="E7334" t="s">
        <v>65</v>
      </c>
    </row>
    <row r="7335" spans="1:5" x14ac:dyDescent="0.3">
      <c r="A7335" t="s">
        <v>2289</v>
      </c>
      <c r="B7335" t="s">
        <v>2481</v>
      </c>
      <c r="C7335">
        <v>1.0015605193105801</v>
      </c>
      <c r="D7335" t="s">
        <v>2480</v>
      </c>
      <c r="E7335" t="s">
        <v>65</v>
      </c>
    </row>
    <row r="7336" spans="1:5" x14ac:dyDescent="0.3">
      <c r="A7336" t="s">
        <v>358</v>
      </c>
      <c r="B7336" t="s">
        <v>113</v>
      </c>
      <c r="C7336">
        <v>1.0019475282469499</v>
      </c>
      <c r="D7336" t="s">
        <v>2480</v>
      </c>
      <c r="E7336" t="s">
        <v>65</v>
      </c>
    </row>
    <row r="7337" spans="1:5" x14ac:dyDescent="0.3">
      <c r="A7337" t="s">
        <v>1942</v>
      </c>
      <c r="B7337" t="s">
        <v>132</v>
      </c>
      <c r="C7337">
        <v>1.0021438052709899</v>
      </c>
      <c r="D7337" t="s">
        <v>2480</v>
      </c>
      <c r="E7337" t="s">
        <v>65</v>
      </c>
    </row>
    <row r="7338" spans="1:5" x14ac:dyDescent="0.3">
      <c r="A7338" t="s">
        <v>1835</v>
      </c>
      <c r="B7338" t="s">
        <v>66</v>
      </c>
      <c r="C7338">
        <v>1.00346897658026</v>
      </c>
      <c r="D7338" t="s">
        <v>2480</v>
      </c>
      <c r="E7338" t="s">
        <v>65</v>
      </c>
    </row>
    <row r="7339" spans="1:5" x14ac:dyDescent="0.3">
      <c r="A7339" t="s">
        <v>436</v>
      </c>
      <c r="B7339" t="s">
        <v>2481</v>
      </c>
      <c r="C7339">
        <v>1.003471620645664</v>
      </c>
      <c r="D7339" t="s">
        <v>2480</v>
      </c>
      <c r="E7339" t="s">
        <v>65</v>
      </c>
    </row>
    <row r="7340" spans="1:5" x14ac:dyDescent="0.3">
      <c r="A7340" t="s">
        <v>713</v>
      </c>
      <c r="B7340" t="s">
        <v>66</v>
      </c>
      <c r="C7340">
        <v>1.0035230347670101</v>
      </c>
      <c r="D7340" t="s">
        <v>2480</v>
      </c>
      <c r="E7340" t="s">
        <v>65</v>
      </c>
    </row>
    <row r="7341" spans="1:5" x14ac:dyDescent="0.3">
      <c r="A7341" t="s">
        <v>961</v>
      </c>
      <c r="B7341" t="s">
        <v>113</v>
      </c>
      <c r="C7341">
        <v>1.0039319198846406</v>
      </c>
      <c r="D7341" t="s">
        <v>2480</v>
      </c>
      <c r="E7341" t="s">
        <v>65</v>
      </c>
    </row>
    <row r="7342" spans="1:5" x14ac:dyDescent="0.3">
      <c r="A7342" t="s">
        <v>686</v>
      </c>
      <c r="B7342" t="s">
        <v>2481</v>
      </c>
      <c r="C7342">
        <v>1.004782881466165</v>
      </c>
      <c r="D7342" t="s">
        <v>2480</v>
      </c>
      <c r="E7342" t="s">
        <v>65</v>
      </c>
    </row>
    <row r="7343" spans="1:5" x14ac:dyDescent="0.3">
      <c r="A7343" t="s">
        <v>1884</v>
      </c>
      <c r="B7343" t="s">
        <v>132</v>
      </c>
      <c r="C7343">
        <v>1.00533732150372</v>
      </c>
      <c r="D7343" t="s">
        <v>2480</v>
      </c>
      <c r="E7343" t="s">
        <v>65</v>
      </c>
    </row>
    <row r="7344" spans="1:5" x14ac:dyDescent="0.3">
      <c r="A7344" t="s">
        <v>773</v>
      </c>
      <c r="B7344" t="s">
        <v>66</v>
      </c>
      <c r="C7344">
        <v>1.0059294682737401</v>
      </c>
      <c r="D7344" t="s">
        <v>2480</v>
      </c>
      <c r="E7344" t="s">
        <v>65</v>
      </c>
    </row>
    <row r="7345" spans="1:5" x14ac:dyDescent="0.3">
      <c r="A7345" t="s">
        <v>1829</v>
      </c>
      <c r="B7345" t="s">
        <v>2481</v>
      </c>
      <c r="C7345">
        <v>1.0059644339238001</v>
      </c>
      <c r="D7345" t="s">
        <v>2480</v>
      </c>
      <c r="E7345" t="s">
        <v>65</v>
      </c>
    </row>
    <row r="7346" spans="1:5" x14ac:dyDescent="0.3">
      <c r="A7346" t="s">
        <v>966</v>
      </c>
      <c r="B7346" t="s">
        <v>2481</v>
      </c>
      <c r="C7346">
        <v>1.0060421935990385</v>
      </c>
      <c r="D7346" t="s">
        <v>2480</v>
      </c>
      <c r="E7346" t="s">
        <v>65</v>
      </c>
    </row>
    <row r="7347" spans="1:5" x14ac:dyDescent="0.3">
      <c r="A7347" t="s">
        <v>2080</v>
      </c>
      <c r="B7347" t="s">
        <v>132</v>
      </c>
      <c r="C7347">
        <v>1.0061650416316501</v>
      </c>
      <c r="D7347" t="s">
        <v>2480</v>
      </c>
      <c r="E7347" t="s">
        <v>65</v>
      </c>
    </row>
    <row r="7348" spans="1:5" x14ac:dyDescent="0.3">
      <c r="A7348" t="s">
        <v>1849</v>
      </c>
      <c r="B7348" t="s">
        <v>66</v>
      </c>
      <c r="C7348">
        <v>1.0065249217443</v>
      </c>
      <c r="D7348" t="s">
        <v>2480</v>
      </c>
      <c r="E7348" t="s">
        <v>65</v>
      </c>
    </row>
    <row r="7349" spans="1:5" x14ac:dyDescent="0.3">
      <c r="A7349" t="s">
        <v>728</v>
      </c>
      <c r="B7349" t="s">
        <v>66</v>
      </c>
      <c r="C7349">
        <v>1.00688692194783</v>
      </c>
      <c r="D7349" t="s">
        <v>2480</v>
      </c>
      <c r="E7349" t="s">
        <v>65</v>
      </c>
    </row>
    <row r="7350" spans="1:5" x14ac:dyDescent="0.3">
      <c r="A7350" t="s">
        <v>889</v>
      </c>
      <c r="B7350" t="s">
        <v>66</v>
      </c>
      <c r="C7350">
        <v>1.0070949396491999</v>
      </c>
      <c r="D7350" t="s">
        <v>2480</v>
      </c>
      <c r="E7350" t="s">
        <v>65</v>
      </c>
    </row>
    <row r="7351" spans="1:5" x14ac:dyDescent="0.3">
      <c r="A7351" t="s">
        <v>912</v>
      </c>
      <c r="B7351" t="s">
        <v>113</v>
      </c>
      <c r="C7351">
        <v>1.0072532732685999</v>
      </c>
      <c r="D7351" t="s">
        <v>2480</v>
      </c>
      <c r="E7351" t="s">
        <v>65</v>
      </c>
    </row>
    <row r="7352" spans="1:5" x14ac:dyDescent="0.3">
      <c r="A7352" t="s">
        <v>1998</v>
      </c>
      <c r="B7352" t="s">
        <v>2481</v>
      </c>
      <c r="C7352">
        <v>1.0074613097777185</v>
      </c>
      <c r="D7352" t="s">
        <v>2480</v>
      </c>
      <c r="E7352" t="s">
        <v>65</v>
      </c>
    </row>
    <row r="7353" spans="1:5" x14ac:dyDescent="0.3">
      <c r="A7353" t="s">
        <v>584</v>
      </c>
      <c r="B7353" t="s">
        <v>66</v>
      </c>
      <c r="C7353">
        <v>1.00817190021527</v>
      </c>
      <c r="D7353" t="s">
        <v>2480</v>
      </c>
      <c r="E7353" t="s">
        <v>65</v>
      </c>
    </row>
    <row r="7354" spans="1:5" x14ac:dyDescent="0.3">
      <c r="A7354" t="s">
        <v>1767</v>
      </c>
      <c r="B7354" t="s">
        <v>2481</v>
      </c>
      <c r="C7354">
        <v>1.00872486428296</v>
      </c>
      <c r="D7354" t="s">
        <v>2480</v>
      </c>
      <c r="E7354" t="s">
        <v>65</v>
      </c>
    </row>
    <row r="7355" spans="1:5" x14ac:dyDescent="0.3">
      <c r="A7355" t="s">
        <v>1791</v>
      </c>
      <c r="B7355" t="s">
        <v>132</v>
      </c>
      <c r="C7355">
        <v>1.0088453370630299</v>
      </c>
      <c r="D7355" t="s">
        <v>2480</v>
      </c>
      <c r="E7355" t="s">
        <v>65</v>
      </c>
    </row>
    <row r="7356" spans="1:5" x14ac:dyDescent="0.3">
      <c r="A7356" t="s">
        <v>2119</v>
      </c>
      <c r="B7356" t="s">
        <v>66</v>
      </c>
      <c r="C7356">
        <v>1.0088547095384699</v>
      </c>
      <c r="D7356" t="s">
        <v>2480</v>
      </c>
      <c r="E7356" t="s">
        <v>65</v>
      </c>
    </row>
    <row r="7357" spans="1:5" x14ac:dyDescent="0.3">
      <c r="A7357" t="s">
        <v>952</v>
      </c>
      <c r="B7357" t="s">
        <v>66</v>
      </c>
      <c r="C7357">
        <v>1.0090323383653099</v>
      </c>
      <c r="D7357" t="s">
        <v>2480</v>
      </c>
      <c r="E7357" t="s">
        <v>65</v>
      </c>
    </row>
    <row r="7358" spans="1:5" x14ac:dyDescent="0.3">
      <c r="A7358" t="s">
        <v>890</v>
      </c>
      <c r="B7358" t="s">
        <v>66</v>
      </c>
      <c r="C7358">
        <v>1.00955570200796</v>
      </c>
      <c r="D7358" t="s">
        <v>2480</v>
      </c>
      <c r="E7358" t="s">
        <v>65</v>
      </c>
    </row>
    <row r="7359" spans="1:5" x14ac:dyDescent="0.3">
      <c r="A7359" t="s">
        <v>1816</v>
      </c>
      <c r="B7359" t="s">
        <v>132</v>
      </c>
      <c r="C7359">
        <v>1.0096204204894399</v>
      </c>
      <c r="D7359" t="s">
        <v>2480</v>
      </c>
      <c r="E7359" t="s">
        <v>65</v>
      </c>
    </row>
    <row r="7360" spans="1:5" x14ac:dyDescent="0.3">
      <c r="A7360" t="s">
        <v>2200</v>
      </c>
      <c r="B7360" t="s">
        <v>132</v>
      </c>
      <c r="C7360">
        <v>1.00985628119809</v>
      </c>
      <c r="D7360" t="s">
        <v>2480</v>
      </c>
      <c r="E7360" t="s">
        <v>65</v>
      </c>
    </row>
    <row r="7361" spans="1:5" x14ac:dyDescent="0.3">
      <c r="A7361" t="s">
        <v>742</v>
      </c>
      <c r="B7361" t="s">
        <v>113</v>
      </c>
      <c r="C7361">
        <v>1.0101393822155063</v>
      </c>
      <c r="D7361" t="s">
        <v>2480</v>
      </c>
      <c r="E7361" t="s">
        <v>65</v>
      </c>
    </row>
    <row r="7362" spans="1:5" x14ac:dyDescent="0.3">
      <c r="A7362" t="s">
        <v>825</v>
      </c>
      <c r="B7362" t="s">
        <v>113</v>
      </c>
      <c r="C7362">
        <v>1.0102978081652172</v>
      </c>
      <c r="D7362" t="s">
        <v>2480</v>
      </c>
      <c r="E7362" t="s">
        <v>65</v>
      </c>
    </row>
    <row r="7363" spans="1:5" x14ac:dyDescent="0.3">
      <c r="A7363" t="s">
        <v>668</v>
      </c>
      <c r="B7363" t="s">
        <v>2481</v>
      </c>
      <c r="C7363">
        <v>1.0103240830236249</v>
      </c>
      <c r="D7363" t="s">
        <v>2480</v>
      </c>
      <c r="E7363" t="s">
        <v>65</v>
      </c>
    </row>
    <row r="7364" spans="1:5" x14ac:dyDescent="0.3">
      <c r="A7364" t="s">
        <v>949</v>
      </c>
      <c r="B7364" t="s">
        <v>2481</v>
      </c>
      <c r="C7364">
        <v>1.0106335745746331</v>
      </c>
      <c r="D7364" t="s">
        <v>2480</v>
      </c>
      <c r="E7364" t="s">
        <v>65</v>
      </c>
    </row>
    <row r="7365" spans="1:5" x14ac:dyDescent="0.3">
      <c r="A7365" t="s">
        <v>821</v>
      </c>
      <c r="B7365" t="s">
        <v>113</v>
      </c>
      <c r="C7365">
        <v>1.0106535225881814</v>
      </c>
      <c r="D7365" t="s">
        <v>2480</v>
      </c>
      <c r="E7365" t="s">
        <v>65</v>
      </c>
    </row>
    <row r="7366" spans="1:5" x14ac:dyDescent="0.3">
      <c r="A7366" t="s">
        <v>662</v>
      </c>
      <c r="B7366" t="s">
        <v>113</v>
      </c>
      <c r="C7366">
        <v>1.0107595636956701</v>
      </c>
      <c r="D7366" t="s">
        <v>2480</v>
      </c>
      <c r="E7366" t="s">
        <v>65</v>
      </c>
    </row>
    <row r="7367" spans="1:5" x14ac:dyDescent="0.3">
      <c r="A7367" t="s">
        <v>684</v>
      </c>
      <c r="B7367" t="s">
        <v>2481</v>
      </c>
      <c r="C7367">
        <v>1.0107851066353744</v>
      </c>
      <c r="D7367" t="s">
        <v>2480</v>
      </c>
      <c r="E7367" t="s">
        <v>65</v>
      </c>
    </row>
    <row r="7368" spans="1:5" x14ac:dyDescent="0.3">
      <c r="A7368" t="s">
        <v>922</v>
      </c>
      <c r="B7368" t="s">
        <v>113</v>
      </c>
      <c r="C7368">
        <v>1.01089777773735</v>
      </c>
      <c r="D7368" t="s">
        <v>2480</v>
      </c>
      <c r="E7368" t="s">
        <v>65</v>
      </c>
    </row>
    <row r="7369" spans="1:5" x14ac:dyDescent="0.3">
      <c r="A7369" t="s">
        <v>355</v>
      </c>
      <c r="B7369" t="s">
        <v>66</v>
      </c>
      <c r="C7369">
        <v>1.0118323866801699</v>
      </c>
      <c r="D7369" t="s">
        <v>2480</v>
      </c>
      <c r="E7369" t="s">
        <v>65</v>
      </c>
    </row>
    <row r="7370" spans="1:5" x14ac:dyDescent="0.3">
      <c r="A7370" t="s">
        <v>676</v>
      </c>
      <c r="B7370" t="s">
        <v>2481</v>
      </c>
      <c r="C7370">
        <v>1.0120030114461063</v>
      </c>
      <c r="D7370" t="s">
        <v>2480</v>
      </c>
      <c r="E7370" t="s">
        <v>65</v>
      </c>
    </row>
    <row r="7371" spans="1:5" x14ac:dyDescent="0.3">
      <c r="A7371" t="s">
        <v>2012</v>
      </c>
      <c r="B7371" t="s">
        <v>66</v>
      </c>
      <c r="C7371">
        <v>1.0120421667894499</v>
      </c>
      <c r="D7371" t="s">
        <v>2480</v>
      </c>
      <c r="E7371" t="s">
        <v>65</v>
      </c>
    </row>
    <row r="7372" spans="1:5" x14ac:dyDescent="0.3">
      <c r="A7372" t="s">
        <v>918</v>
      </c>
      <c r="B7372" t="s">
        <v>66</v>
      </c>
      <c r="C7372">
        <v>1.01218614873155</v>
      </c>
      <c r="D7372" t="s">
        <v>2480</v>
      </c>
      <c r="E7372" t="s">
        <v>65</v>
      </c>
    </row>
    <row r="7373" spans="1:5" x14ac:dyDescent="0.3">
      <c r="A7373" t="s">
        <v>563</v>
      </c>
      <c r="B7373" t="s">
        <v>66</v>
      </c>
      <c r="C7373">
        <v>1.0123523735047499</v>
      </c>
      <c r="D7373" t="s">
        <v>2480</v>
      </c>
      <c r="E7373" t="s">
        <v>65</v>
      </c>
    </row>
    <row r="7374" spans="1:5" x14ac:dyDescent="0.3">
      <c r="A7374" t="s">
        <v>2268</v>
      </c>
      <c r="B7374" t="s">
        <v>2481</v>
      </c>
      <c r="C7374">
        <v>1.0124935444033025</v>
      </c>
      <c r="D7374" t="s">
        <v>2480</v>
      </c>
      <c r="E7374" t="s">
        <v>65</v>
      </c>
    </row>
    <row r="7375" spans="1:5" x14ac:dyDescent="0.3">
      <c r="A7375" t="s">
        <v>1955</v>
      </c>
      <c r="B7375" t="s">
        <v>66</v>
      </c>
      <c r="C7375">
        <v>1.0131148771223499</v>
      </c>
      <c r="D7375" t="s">
        <v>2480</v>
      </c>
      <c r="E7375" t="s">
        <v>65</v>
      </c>
    </row>
    <row r="7376" spans="1:5" x14ac:dyDescent="0.3">
      <c r="A7376" t="s">
        <v>820</v>
      </c>
      <c r="B7376" t="s">
        <v>113</v>
      </c>
      <c r="C7376">
        <v>1.0131884448386665</v>
      </c>
      <c r="D7376" t="s">
        <v>2480</v>
      </c>
      <c r="E7376" t="s">
        <v>65</v>
      </c>
    </row>
    <row r="7377" spans="1:5" x14ac:dyDescent="0.3">
      <c r="A7377" t="s">
        <v>2288</v>
      </c>
      <c r="B7377" t="s">
        <v>132</v>
      </c>
      <c r="C7377">
        <v>1.01374634866645</v>
      </c>
      <c r="D7377" t="s">
        <v>2480</v>
      </c>
      <c r="E7377" t="s">
        <v>65</v>
      </c>
    </row>
    <row r="7378" spans="1:5" x14ac:dyDescent="0.3">
      <c r="A7378" t="s">
        <v>913</v>
      </c>
      <c r="B7378" t="s">
        <v>2481</v>
      </c>
      <c r="C7378">
        <v>1.0137899221007936</v>
      </c>
      <c r="D7378" t="s">
        <v>2480</v>
      </c>
      <c r="E7378" t="s">
        <v>65</v>
      </c>
    </row>
    <row r="7379" spans="1:5" x14ac:dyDescent="0.3">
      <c r="A7379" t="s">
        <v>1728</v>
      </c>
      <c r="B7379" t="s">
        <v>2481</v>
      </c>
      <c r="C7379">
        <v>1.013857304231</v>
      </c>
      <c r="D7379" t="s">
        <v>2480</v>
      </c>
      <c r="E7379" t="s">
        <v>65</v>
      </c>
    </row>
    <row r="7380" spans="1:5" x14ac:dyDescent="0.3">
      <c r="A7380" t="s">
        <v>2234</v>
      </c>
      <c r="B7380" t="s">
        <v>132</v>
      </c>
      <c r="C7380">
        <v>1.01396449770224</v>
      </c>
      <c r="D7380" t="s">
        <v>2480</v>
      </c>
      <c r="E7380" t="s">
        <v>65</v>
      </c>
    </row>
    <row r="7381" spans="1:5" x14ac:dyDescent="0.3">
      <c r="A7381" t="s">
        <v>2178</v>
      </c>
      <c r="B7381" t="s">
        <v>132</v>
      </c>
      <c r="C7381">
        <v>1.01400262503122</v>
      </c>
      <c r="D7381" t="s">
        <v>2480</v>
      </c>
      <c r="E7381" t="s">
        <v>65</v>
      </c>
    </row>
    <row r="7382" spans="1:5" x14ac:dyDescent="0.3">
      <c r="A7382" t="s">
        <v>897</v>
      </c>
      <c r="B7382" t="s">
        <v>66</v>
      </c>
      <c r="C7382">
        <v>1.01483808337653</v>
      </c>
      <c r="D7382" t="s">
        <v>2480</v>
      </c>
      <c r="E7382" t="s">
        <v>65</v>
      </c>
    </row>
    <row r="7383" spans="1:5" x14ac:dyDescent="0.3">
      <c r="A7383" t="s">
        <v>708</v>
      </c>
      <c r="B7383" t="s">
        <v>113</v>
      </c>
      <c r="C7383">
        <v>1.0151205461392154</v>
      </c>
      <c r="D7383" t="s">
        <v>2480</v>
      </c>
      <c r="E7383" t="s">
        <v>65</v>
      </c>
    </row>
    <row r="7384" spans="1:5" x14ac:dyDescent="0.3">
      <c r="A7384" t="s">
        <v>876</v>
      </c>
      <c r="B7384" t="s">
        <v>113</v>
      </c>
      <c r="C7384">
        <v>1.0151425736656121</v>
      </c>
      <c r="D7384" t="s">
        <v>2480</v>
      </c>
      <c r="E7384" t="s">
        <v>65</v>
      </c>
    </row>
    <row r="7385" spans="1:5" x14ac:dyDescent="0.3">
      <c r="A7385" t="s">
        <v>2254</v>
      </c>
      <c r="B7385" t="s">
        <v>2481</v>
      </c>
      <c r="C7385">
        <v>1.0152150796444701</v>
      </c>
      <c r="D7385" t="s">
        <v>2480</v>
      </c>
      <c r="E7385" t="s">
        <v>65</v>
      </c>
    </row>
    <row r="7386" spans="1:5" x14ac:dyDescent="0.3">
      <c r="A7386" t="s">
        <v>1979</v>
      </c>
      <c r="B7386" t="s">
        <v>66</v>
      </c>
      <c r="C7386">
        <v>1.01545685557285</v>
      </c>
      <c r="D7386" t="s">
        <v>2480</v>
      </c>
      <c r="E7386" t="s">
        <v>65</v>
      </c>
    </row>
    <row r="7387" spans="1:5" x14ac:dyDescent="0.3">
      <c r="A7387" t="s">
        <v>456</v>
      </c>
      <c r="B7387" t="s">
        <v>66</v>
      </c>
      <c r="C7387">
        <v>1.0154817707958099</v>
      </c>
      <c r="D7387" t="s">
        <v>2480</v>
      </c>
      <c r="E7387" t="s">
        <v>65</v>
      </c>
    </row>
    <row r="7388" spans="1:5" x14ac:dyDescent="0.3">
      <c r="A7388" t="s">
        <v>395</v>
      </c>
      <c r="B7388" t="s">
        <v>113</v>
      </c>
      <c r="C7388">
        <v>1.0157328869875299</v>
      </c>
      <c r="D7388" t="s">
        <v>2480</v>
      </c>
      <c r="E7388" t="s">
        <v>65</v>
      </c>
    </row>
    <row r="7389" spans="1:5" x14ac:dyDescent="0.3">
      <c r="A7389" t="s">
        <v>1836</v>
      </c>
      <c r="B7389" t="s">
        <v>66</v>
      </c>
      <c r="C7389">
        <v>1.01620048575523</v>
      </c>
      <c r="D7389" t="s">
        <v>2480</v>
      </c>
      <c r="E7389" t="s">
        <v>65</v>
      </c>
    </row>
    <row r="7390" spans="1:5" x14ac:dyDescent="0.3">
      <c r="A7390" t="s">
        <v>972</v>
      </c>
      <c r="B7390" t="s">
        <v>66</v>
      </c>
      <c r="C7390">
        <v>1.0162406902010399</v>
      </c>
      <c r="D7390" t="s">
        <v>2480</v>
      </c>
      <c r="E7390" t="s">
        <v>65</v>
      </c>
    </row>
    <row r="7391" spans="1:5" x14ac:dyDescent="0.3">
      <c r="A7391" t="s">
        <v>2182</v>
      </c>
      <c r="B7391" t="s">
        <v>113</v>
      </c>
      <c r="C7391">
        <v>1.01660467575858</v>
      </c>
      <c r="D7391" t="s">
        <v>2480</v>
      </c>
      <c r="E7391" t="s">
        <v>65</v>
      </c>
    </row>
    <row r="7392" spans="1:5" x14ac:dyDescent="0.3">
      <c r="A7392" t="s">
        <v>2143</v>
      </c>
      <c r="B7392" t="s">
        <v>2481</v>
      </c>
      <c r="C7392">
        <v>1.01664993545367</v>
      </c>
      <c r="D7392" t="s">
        <v>2480</v>
      </c>
      <c r="E7392" t="s">
        <v>65</v>
      </c>
    </row>
    <row r="7393" spans="1:5" x14ac:dyDescent="0.3">
      <c r="A7393" t="s">
        <v>787</v>
      </c>
      <c r="B7393" t="s">
        <v>2481</v>
      </c>
      <c r="C7393">
        <v>1.0167593093893472</v>
      </c>
      <c r="D7393" t="s">
        <v>2480</v>
      </c>
      <c r="E7393" t="s">
        <v>65</v>
      </c>
    </row>
    <row r="7394" spans="1:5" x14ac:dyDescent="0.3">
      <c r="A7394" t="s">
        <v>1018</v>
      </c>
      <c r="B7394" t="s">
        <v>2481</v>
      </c>
      <c r="C7394">
        <v>1.0170341637566394</v>
      </c>
      <c r="D7394" t="s">
        <v>2480</v>
      </c>
      <c r="E7394" t="s">
        <v>65</v>
      </c>
    </row>
    <row r="7395" spans="1:5" x14ac:dyDescent="0.3">
      <c r="A7395" t="s">
        <v>909</v>
      </c>
      <c r="B7395" t="s">
        <v>113</v>
      </c>
      <c r="C7395">
        <v>1.01731953005168</v>
      </c>
      <c r="D7395" t="s">
        <v>2480</v>
      </c>
      <c r="E7395" t="s">
        <v>65</v>
      </c>
    </row>
    <row r="7396" spans="1:5" x14ac:dyDescent="0.3">
      <c r="A7396" t="s">
        <v>2286</v>
      </c>
      <c r="B7396" t="s">
        <v>66</v>
      </c>
      <c r="C7396">
        <v>1.01776495962673</v>
      </c>
      <c r="D7396" t="s">
        <v>2480</v>
      </c>
      <c r="E7396" t="s">
        <v>65</v>
      </c>
    </row>
    <row r="7397" spans="1:5" x14ac:dyDescent="0.3">
      <c r="A7397" t="s">
        <v>2285</v>
      </c>
      <c r="B7397" t="s">
        <v>2481</v>
      </c>
      <c r="C7397">
        <v>1.0180505543560314</v>
      </c>
      <c r="D7397" t="s">
        <v>2480</v>
      </c>
      <c r="E7397" t="s">
        <v>65</v>
      </c>
    </row>
    <row r="7398" spans="1:5" x14ac:dyDescent="0.3">
      <c r="A7398" t="s">
        <v>334</v>
      </c>
      <c r="B7398" t="s">
        <v>66</v>
      </c>
      <c r="C7398">
        <v>1.0183183589090199</v>
      </c>
      <c r="D7398" t="s">
        <v>2480</v>
      </c>
      <c r="E7398" t="s">
        <v>65</v>
      </c>
    </row>
    <row r="7399" spans="1:5" x14ac:dyDescent="0.3">
      <c r="A7399" t="s">
        <v>836</v>
      </c>
      <c r="B7399" t="s">
        <v>2481</v>
      </c>
      <c r="C7399">
        <v>1.0183423927701496</v>
      </c>
      <c r="D7399" t="s">
        <v>2480</v>
      </c>
      <c r="E7399" t="s">
        <v>65</v>
      </c>
    </row>
    <row r="7400" spans="1:5" x14ac:dyDescent="0.3">
      <c r="A7400" t="s">
        <v>690</v>
      </c>
      <c r="B7400" t="s">
        <v>66</v>
      </c>
      <c r="C7400">
        <v>1.01907823350719</v>
      </c>
      <c r="D7400" t="s">
        <v>2480</v>
      </c>
      <c r="E7400" t="s">
        <v>65</v>
      </c>
    </row>
    <row r="7401" spans="1:5" x14ac:dyDescent="0.3">
      <c r="A7401" t="s">
        <v>1047</v>
      </c>
      <c r="B7401" t="s">
        <v>66</v>
      </c>
      <c r="C7401">
        <v>1.01968101806164</v>
      </c>
      <c r="D7401" t="s">
        <v>2480</v>
      </c>
      <c r="E7401" t="s">
        <v>65</v>
      </c>
    </row>
    <row r="7402" spans="1:5" x14ac:dyDescent="0.3">
      <c r="A7402" t="s">
        <v>948</v>
      </c>
      <c r="B7402" t="s">
        <v>113</v>
      </c>
      <c r="C7402">
        <v>1.0203161099138069</v>
      </c>
      <c r="D7402" t="s">
        <v>2480</v>
      </c>
      <c r="E7402" t="s">
        <v>65</v>
      </c>
    </row>
    <row r="7403" spans="1:5" x14ac:dyDescent="0.3">
      <c r="A7403" t="s">
        <v>336</v>
      </c>
      <c r="B7403" t="s">
        <v>113</v>
      </c>
      <c r="C7403">
        <v>1.0203279613313567</v>
      </c>
      <c r="D7403" t="s">
        <v>2480</v>
      </c>
      <c r="E7403" t="s">
        <v>65</v>
      </c>
    </row>
    <row r="7404" spans="1:5" x14ac:dyDescent="0.3">
      <c r="A7404" t="s">
        <v>1821</v>
      </c>
      <c r="B7404" t="s">
        <v>66</v>
      </c>
      <c r="C7404">
        <v>1.0207281539587001</v>
      </c>
      <c r="D7404" t="s">
        <v>2480</v>
      </c>
      <c r="E7404" t="s">
        <v>65</v>
      </c>
    </row>
    <row r="7405" spans="1:5" x14ac:dyDescent="0.3">
      <c r="A7405" t="s">
        <v>2024</v>
      </c>
      <c r="B7405" t="s">
        <v>66</v>
      </c>
      <c r="C7405">
        <v>1.0212538492988601</v>
      </c>
      <c r="D7405" t="s">
        <v>2480</v>
      </c>
      <c r="E7405" t="s">
        <v>65</v>
      </c>
    </row>
    <row r="7406" spans="1:5" x14ac:dyDescent="0.3">
      <c r="A7406" t="s">
        <v>476</v>
      </c>
      <c r="B7406" t="s">
        <v>66</v>
      </c>
      <c r="C7406">
        <v>1.0215385991210999</v>
      </c>
      <c r="D7406" t="s">
        <v>2480</v>
      </c>
      <c r="E7406" t="s">
        <v>65</v>
      </c>
    </row>
    <row r="7407" spans="1:5" x14ac:dyDescent="0.3">
      <c r="A7407" t="s">
        <v>712</v>
      </c>
      <c r="B7407" t="s">
        <v>66</v>
      </c>
      <c r="C7407">
        <v>1.02165063892079</v>
      </c>
      <c r="D7407" t="s">
        <v>2480</v>
      </c>
      <c r="E7407" t="s">
        <v>65</v>
      </c>
    </row>
    <row r="7408" spans="1:5" x14ac:dyDescent="0.3">
      <c r="A7408" t="s">
        <v>911</v>
      </c>
      <c r="B7408" t="s">
        <v>113</v>
      </c>
      <c r="C7408">
        <v>1.0217427043480525</v>
      </c>
      <c r="D7408" t="s">
        <v>2480</v>
      </c>
      <c r="E7408" t="s">
        <v>65</v>
      </c>
    </row>
    <row r="7409" spans="1:5" x14ac:dyDescent="0.3">
      <c r="A7409" t="s">
        <v>953</v>
      </c>
      <c r="B7409" t="s">
        <v>66</v>
      </c>
      <c r="C7409">
        <v>1.0222815681639701</v>
      </c>
      <c r="D7409" t="s">
        <v>2480</v>
      </c>
      <c r="E7409" t="s">
        <v>65</v>
      </c>
    </row>
    <row r="7410" spans="1:5" x14ac:dyDescent="0.3">
      <c r="A7410" t="s">
        <v>782</v>
      </c>
      <c r="B7410" t="s">
        <v>66</v>
      </c>
      <c r="C7410">
        <v>1.02310240475962</v>
      </c>
      <c r="D7410" t="s">
        <v>2480</v>
      </c>
      <c r="E7410" t="s">
        <v>65</v>
      </c>
    </row>
    <row r="7411" spans="1:5" x14ac:dyDescent="0.3">
      <c r="A7411" t="s">
        <v>2138</v>
      </c>
      <c r="B7411" t="s">
        <v>66</v>
      </c>
      <c r="C7411">
        <v>1.0235637191282201</v>
      </c>
      <c r="D7411" t="s">
        <v>2480</v>
      </c>
      <c r="E7411" t="s">
        <v>65</v>
      </c>
    </row>
    <row r="7412" spans="1:5" x14ac:dyDescent="0.3">
      <c r="A7412" t="s">
        <v>1981</v>
      </c>
      <c r="B7412" t="s">
        <v>66</v>
      </c>
      <c r="C7412">
        <v>1.0236396664194201</v>
      </c>
      <c r="D7412" t="s">
        <v>2480</v>
      </c>
      <c r="E7412" t="s">
        <v>65</v>
      </c>
    </row>
    <row r="7413" spans="1:5" x14ac:dyDescent="0.3">
      <c r="A7413" t="s">
        <v>2208</v>
      </c>
      <c r="B7413" t="s">
        <v>2481</v>
      </c>
      <c r="C7413">
        <v>1.0240845871687401</v>
      </c>
      <c r="D7413" t="s">
        <v>2480</v>
      </c>
      <c r="E7413" t="s">
        <v>65</v>
      </c>
    </row>
    <row r="7414" spans="1:5" x14ac:dyDescent="0.3">
      <c r="A7414" t="s">
        <v>996</v>
      </c>
      <c r="B7414" t="s">
        <v>113</v>
      </c>
      <c r="C7414">
        <v>1.0247782858791097</v>
      </c>
      <c r="D7414" t="s">
        <v>2480</v>
      </c>
      <c r="E7414" t="s">
        <v>65</v>
      </c>
    </row>
    <row r="7415" spans="1:5" x14ac:dyDescent="0.3">
      <c r="A7415" t="s">
        <v>2307</v>
      </c>
      <c r="B7415" t="s">
        <v>2481</v>
      </c>
      <c r="C7415">
        <v>1.0248248434599201</v>
      </c>
      <c r="D7415" t="s">
        <v>2480</v>
      </c>
      <c r="E7415" t="s">
        <v>65</v>
      </c>
    </row>
    <row r="7416" spans="1:5" x14ac:dyDescent="0.3">
      <c r="A7416" t="s">
        <v>486</v>
      </c>
      <c r="B7416" t="s">
        <v>113</v>
      </c>
      <c r="C7416">
        <v>1.0250740049458034</v>
      </c>
      <c r="D7416" t="s">
        <v>2480</v>
      </c>
      <c r="E7416" t="s">
        <v>65</v>
      </c>
    </row>
    <row r="7417" spans="1:5" x14ac:dyDescent="0.3">
      <c r="A7417" t="s">
        <v>2140</v>
      </c>
      <c r="B7417" t="s">
        <v>2481</v>
      </c>
      <c r="C7417">
        <v>1.02602004580911</v>
      </c>
      <c r="D7417" t="s">
        <v>2480</v>
      </c>
      <c r="E7417" t="s">
        <v>65</v>
      </c>
    </row>
    <row r="7418" spans="1:5" x14ac:dyDescent="0.3">
      <c r="A7418" t="s">
        <v>1911</v>
      </c>
      <c r="B7418" t="s">
        <v>2481</v>
      </c>
      <c r="C7418">
        <v>1.0260342140342911</v>
      </c>
      <c r="D7418" t="s">
        <v>2480</v>
      </c>
      <c r="E7418" t="s">
        <v>65</v>
      </c>
    </row>
    <row r="7419" spans="1:5" x14ac:dyDescent="0.3">
      <c r="A7419" t="s">
        <v>1007</v>
      </c>
      <c r="B7419" t="s">
        <v>66</v>
      </c>
      <c r="C7419">
        <v>1.02613126114303</v>
      </c>
      <c r="D7419" t="s">
        <v>2480</v>
      </c>
      <c r="E7419" t="s">
        <v>65</v>
      </c>
    </row>
    <row r="7420" spans="1:5" x14ac:dyDescent="0.3">
      <c r="A7420" t="s">
        <v>2029</v>
      </c>
      <c r="B7420" t="s">
        <v>66</v>
      </c>
      <c r="C7420">
        <v>1.0266677889923901</v>
      </c>
      <c r="D7420" t="s">
        <v>2480</v>
      </c>
      <c r="E7420" t="s">
        <v>65</v>
      </c>
    </row>
    <row r="7421" spans="1:5" x14ac:dyDescent="0.3">
      <c r="A7421" t="s">
        <v>413</v>
      </c>
      <c r="B7421" t="s">
        <v>113</v>
      </c>
      <c r="C7421">
        <v>1.0270511528183612</v>
      </c>
      <c r="D7421" t="s">
        <v>2480</v>
      </c>
      <c r="E7421" t="s">
        <v>65</v>
      </c>
    </row>
    <row r="7422" spans="1:5" x14ac:dyDescent="0.3">
      <c r="A7422" t="s">
        <v>768</v>
      </c>
      <c r="B7422" t="s">
        <v>2481</v>
      </c>
      <c r="C7422">
        <v>1.0272720415288144</v>
      </c>
      <c r="D7422" t="s">
        <v>2480</v>
      </c>
      <c r="E7422" t="s">
        <v>65</v>
      </c>
    </row>
    <row r="7423" spans="1:5" x14ac:dyDescent="0.3">
      <c r="A7423" t="s">
        <v>1922</v>
      </c>
      <c r="B7423" t="s">
        <v>2481</v>
      </c>
      <c r="C7423">
        <v>1.027806085662903</v>
      </c>
      <c r="D7423" t="s">
        <v>2480</v>
      </c>
      <c r="E7423" t="s">
        <v>65</v>
      </c>
    </row>
    <row r="7424" spans="1:5" x14ac:dyDescent="0.3">
      <c r="A7424" t="s">
        <v>819</v>
      </c>
      <c r="B7424" t="s">
        <v>66</v>
      </c>
      <c r="C7424">
        <v>1.0279572618683701</v>
      </c>
      <c r="D7424" t="s">
        <v>2480</v>
      </c>
      <c r="E7424" t="s">
        <v>65</v>
      </c>
    </row>
    <row r="7425" spans="1:5" x14ac:dyDescent="0.3">
      <c r="A7425" t="s">
        <v>981</v>
      </c>
      <c r="B7425" t="s">
        <v>2481</v>
      </c>
      <c r="C7425">
        <v>1.02831980482607</v>
      </c>
      <c r="D7425" t="s">
        <v>2480</v>
      </c>
      <c r="E7425" t="s">
        <v>65</v>
      </c>
    </row>
    <row r="7426" spans="1:5" x14ac:dyDescent="0.3">
      <c r="A7426" t="s">
        <v>1047</v>
      </c>
      <c r="B7426" t="s">
        <v>113</v>
      </c>
      <c r="C7426">
        <v>1.0285095478889545</v>
      </c>
      <c r="D7426" t="s">
        <v>2480</v>
      </c>
      <c r="E7426" t="s">
        <v>65</v>
      </c>
    </row>
    <row r="7427" spans="1:5" x14ac:dyDescent="0.3">
      <c r="A7427" t="s">
        <v>2214</v>
      </c>
      <c r="B7427" t="s">
        <v>2481</v>
      </c>
      <c r="C7427">
        <v>1.02862791256857</v>
      </c>
      <c r="D7427" t="s">
        <v>2480</v>
      </c>
      <c r="E7427" t="s">
        <v>65</v>
      </c>
    </row>
    <row r="7428" spans="1:5" x14ac:dyDescent="0.3">
      <c r="A7428" t="s">
        <v>2226</v>
      </c>
      <c r="B7428" t="s">
        <v>132</v>
      </c>
      <c r="C7428">
        <v>1.0288884028783001</v>
      </c>
      <c r="D7428" t="s">
        <v>2480</v>
      </c>
      <c r="E7428" t="s">
        <v>65</v>
      </c>
    </row>
    <row r="7429" spans="1:5" x14ac:dyDescent="0.3">
      <c r="A7429" t="s">
        <v>2009</v>
      </c>
      <c r="B7429" t="s">
        <v>66</v>
      </c>
      <c r="C7429">
        <v>1.0291718988229701</v>
      </c>
      <c r="D7429" t="s">
        <v>2480</v>
      </c>
      <c r="E7429" t="s">
        <v>65</v>
      </c>
    </row>
    <row r="7430" spans="1:5" x14ac:dyDescent="0.3">
      <c r="A7430" t="s">
        <v>2281</v>
      </c>
      <c r="B7430" t="s">
        <v>66</v>
      </c>
      <c r="C7430">
        <v>1.0292713806164699</v>
      </c>
      <c r="D7430" t="s">
        <v>2480</v>
      </c>
      <c r="E7430" t="s">
        <v>65</v>
      </c>
    </row>
    <row r="7431" spans="1:5" x14ac:dyDescent="0.3">
      <c r="A7431" t="s">
        <v>353</v>
      </c>
      <c r="B7431" t="s">
        <v>66</v>
      </c>
      <c r="C7431">
        <v>1.02952635473891</v>
      </c>
      <c r="D7431" t="s">
        <v>2480</v>
      </c>
      <c r="E7431" t="s">
        <v>65</v>
      </c>
    </row>
    <row r="7432" spans="1:5" x14ac:dyDescent="0.3">
      <c r="A7432" t="s">
        <v>550</v>
      </c>
      <c r="B7432" t="s">
        <v>113</v>
      </c>
      <c r="C7432">
        <v>1.0298259734367112</v>
      </c>
      <c r="D7432" t="s">
        <v>2480</v>
      </c>
      <c r="E7432" t="s">
        <v>65</v>
      </c>
    </row>
    <row r="7433" spans="1:5" x14ac:dyDescent="0.3">
      <c r="A7433" t="s">
        <v>1907</v>
      </c>
      <c r="B7433" t="s">
        <v>2481</v>
      </c>
      <c r="C7433">
        <v>1.0306687569885824</v>
      </c>
      <c r="D7433" t="s">
        <v>2480</v>
      </c>
      <c r="E7433" t="s">
        <v>65</v>
      </c>
    </row>
    <row r="7434" spans="1:5" x14ac:dyDescent="0.3">
      <c r="A7434" t="s">
        <v>767</v>
      </c>
      <c r="B7434" t="s">
        <v>113</v>
      </c>
      <c r="C7434">
        <v>1.03099851231176</v>
      </c>
      <c r="D7434" t="s">
        <v>2480</v>
      </c>
      <c r="E7434" t="s">
        <v>65</v>
      </c>
    </row>
    <row r="7435" spans="1:5" x14ac:dyDescent="0.3">
      <c r="A7435" t="s">
        <v>2015</v>
      </c>
      <c r="B7435" t="s">
        <v>66</v>
      </c>
      <c r="C7435">
        <v>1.0311187148638401</v>
      </c>
      <c r="D7435" t="s">
        <v>2480</v>
      </c>
      <c r="E7435" t="s">
        <v>65</v>
      </c>
    </row>
    <row r="7436" spans="1:5" x14ac:dyDescent="0.3">
      <c r="A7436" t="s">
        <v>1793</v>
      </c>
      <c r="B7436" t="s">
        <v>2481</v>
      </c>
      <c r="C7436">
        <v>1.03155773998249</v>
      </c>
      <c r="D7436" t="s">
        <v>2480</v>
      </c>
      <c r="E7436" t="s">
        <v>65</v>
      </c>
    </row>
    <row r="7437" spans="1:5" x14ac:dyDescent="0.3">
      <c r="A7437" t="s">
        <v>513</v>
      </c>
      <c r="B7437" t="s">
        <v>66</v>
      </c>
      <c r="C7437">
        <v>1.0316282401986701</v>
      </c>
      <c r="D7437" t="s">
        <v>2480</v>
      </c>
      <c r="E7437" t="s">
        <v>65</v>
      </c>
    </row>
    <row r="7438" spans="1:5" x14ac:dyDescent="0.3">
      <c r="A7438" t="s">
        <v>934</v>
      </c>
      <c r="B7438" t="s">
        <v>66</v>
      </c>
      <c r="C7438">
        <v>1.03185091587275</v>
      </c>
      <c r="D7438" t="s">
        <v>2480</v>
      </c>
      <c r="E7438" t="s">
        <v>65</v>
      </c>
    </row>
    <row r="7439" spans="1:5" x14ac:dyDescent="0.3">
      <c r="A7439" t="s">
        <v>604</v>
      </c>
      <c r="B7439" t="s">
        <v>2481</v>
      </c>
      <c r="C7439">
        <v>1.03218692265446</v>
      </c>
      <c r="D7439" t="s">
        <v>2480</v>
      </c>
      <c r="E7439" t="s">
        <v>65</v>
      </c>
    </row>
    <row r="7440" spans="1:5" x14ac:dyDescent="0.3">
      <c r="A7440" t="s">
        <v>1954</v>
      </c>
      <c r="B7440" t="s">
        <v>132</v>
      </c>
      <c r="C7440">
        <v>1.03223685031878</v>
      </c>
      <c r="D7440" t="s">
        <v>2480</v>
      </c>
      <c r="E7440" t="s">
        <v>65</v>
      </c>
    </row>
    <row r="7441" spans="1:5" x14ac:dyDescent="0.3">
      <c r="A7441" t="s">
        <v>2028</v>
      </c>
      <c r="B7441" t="s">
        <v>66</v>
      </c>
      <c r="C7441">
        <v>1.03225700574421</v>
      </c>
      <c r="D7441" t="s">
        <v>2480</v>
      </c>
      <c r="E7441" t="s">
        <v>65</v>
      </c>
    </row>
    <row r="7442" spans="1:5" x14ac:dyDescent="0.3">
      <c r="A7442" t="s">
        <v>450</v>
      </c>
      <c r="B7442" t="s">
        <v>66</v>
      </c>
      <c r="C7442">
        <v>1.0322826315160101</v>
      </c>
      <c r="D7442" t="s">
        <v>2480</v>
      </c>
      <c r="E7442" t="s">
        <v>65</v>
      </c>
    </row>
    <row r="7443" spans="1:5" x14ac:dyDescent="0.3">
      <c r="A7443" t="s">
        <v>362</v>
      </c>
      <c r="B7443" t="s">
        <v>66</v>
      </c>
      <c r="C7443">
        <v>1.0326767159072101</v>
      </c>
      <c r="D7443" t="s">
        <v>2480</v>
      </c>
      <c r="E7443" t="s">
        <v>65</v>
      </c>
    </row>
    <row r="7444" spans="1:5" x14ac:dyDescent="0.3">
      <c r="A7444" t="s">
        <v>778</v>
      </c>
      <c r="B7444" t="s">
        <v>66</v>
      </c>
      <c r="C7444">
        <v>1.03269349113121</v>
      </c>
      <c r="D7444" t="s">
        <v>2480</v>
      </c>
      <c r="E7444" t="s">
        <v>65</v>
      </c>
    </row>
    <row r="7445" spans="1:5" x14ac:dyDescent="0.3">
      <c r="A7445" t="s">
        <v>1892</v>
      </c>
      <c r="B7445" t="s">
        <v>2481</v>
      </c>
      <c r="C7445">
        <v>1.03304080620671</v>
      </c>
      <c r="D7445" t="s">
        <v>2480</v>
      </c>
      <c r="E7445" t="s">
        <v>65</v>
      </c>
    </row>
    <row r="7446" spans="1:5" x14ac:dyDescent="0.3">
      <c r="A7446" t="s">
        <v>999</v>
      </c>
      <c r="B7446" t="s">
        <v>113</v>
      </c>
      <c r="C7446">
        <v>1.0334023511445047</v>
      </c>
      <c r="D7446" t="s">
        <v>2480</v>
      </c>
      <c r="E7446" t="s">
        <v>65</v>
      </c>
    </row>
    <row r="7447" spans="1:5" x14ac:dyDescent="0.3">
      <c r="A7447" t="s">
        <v>726</v>
      </c>
      <c r="B7447" t="s">
        <v>113</v>
      </c>
      <c r="C7447">
        <v>1.03390876748622</v>
      </c>
      <c r="D7447" t="s">
        <v>2480</v>
      </c>
      <c r="E7447" t="s">
        <v>65</v>
      </c>
    </row>
    <row r="7448" spans="1:5" x14ac:dyDescent="0.3">
      <c r="A7448" t="s">
        <v>926</v>
      </c>
      <c r="B7448" t="s">
        <v>2481</v>
      </c>
      <c r="C7448">
        <v>1.0342080382463237</v>
      </c>
      <c r="D7448" t="s">
        <v>2480</v>
      </c>
      <c r="E7448" t="s">
        <v>65</v>
      </c>
    </row>
    <row r="7449" spans="1:5" x14ac:dyDescent="0.3">
      <c r="A7449" t="s">
        <v>2232</v>
      </c>
      <c r="B7449" t="s">
        <v>2481</v>
      </c>
      <c r="C7449">
        <v>1.0350455094256701</v>
      </c>
      <c r="D7449" t="s">
        <v>2480</v>
      </c>
      <c r="E7449" t="s">
        <v>65</v>
      </c>
    </row>
    <row r="7450" spans="1:5" x14ac:dyDescent="0.3">
      <c r="A7450" t="s">
        <v>1831</v>
      </c>
      <c r="B7450" t="s">
        <v>2481</v>
      </c>
      <c r="C7450">
        <v>1.0350604293247001</v>
      </c>
      <c r="D7450" t="s">
        <v>2480</v>
      </c>
      <c r="E7450" t="s">
        <v>65</v>
      </c>
    </row>
    <row r="7451" spans="1:5" x14ac:dyDescent="0.3">
      <c r="A7451" t="s">
        <v>1904</v>
      </c>
      <c r="B7451" t="s">
        <v>2481</v>
      </c>
      <c r="C7451">
        <v>1.0350624647642099</v>
      </c>
      <c r="D7451" t="s">
        <v>2480</v>
      </c>
      <c r="E7451" t="s">
        <v>65</v>
      </c>
    </row>
    <row r="7452" spans="1:5" x14ac:dyDescent="0.3">
      <c r="A7452" t="s">
        <v>1903</v>
      </c>
      <c r="B7452" t="s">
        <v>66</v>
      </c>
      <c r="C7452">
        <v>1.0350985734361899</v>
      </c>
      <c r="D7452" t="s">
        <v>2480</v>
      </c>
      <c r="E7452" t="s">
        <v>65</v>
      </c>
    </row>
    <row r="7453" spans="1:5" x14ac:dyDescent="0.3">
      <c r="A7453" t="s">
        <v>942</v>
      </c>
      <c r="B7453" t="s">
        <v>113</v>
      </c>
      <c r="C7453">
        <v>1.0352583904516794</v>
      </c>
      <c r="D7453" t="s">
        <v>2480</v>
      </c>
      <c r="E7453" t="s">
        <v>65</v>
      </c>
    </row>
    <row r="7454" spans="1:5" x14ac:dyDescent="0.3">
      <c r="A7454" t="s">
        <v>1957</v>
      </c>
      <c r="B7454" t="s">
        <v>66</v>
      </c>
      <c r="C7454">
        <v>1.03526076780823</v>
      </c>
      <c r="D7454" t="s">
        <v>2480</v>
      </c>
      <c r="E7454" t="s">
        <v>65</v>
      </c>
    </row>
    <row r="7455" spans="1:5" x14ac:dyDescent="0.3">
      <c r="A7455" t="s">
        <v>2145</v>
      </c>
      <c r="B7455" t="s">
        <v>66</v>
      </c>
      <c r="C7455">
        <v>1.0352766015877</v>
      </c>
      <c r="D7455" t="s">
        <v>2480</v>
      </c>
      <c r="E7455" t="s">
        <v>65</v>
      </c>
    </row>
    <row r="7456" spans="1:5" x14ac:dyDescent="0.3">
      <c r="A7456" t="s">
        <v>851</v>
      </c>
      <c r="B7456" t="s">
        <v>2481</v>
      </c>
      <c r="C7456">
        <v>1.0353378152187278</v>
      </c>
      <c r="D7456" t="s">
        <v>2480</v>
      </c>
      <c r="E7456" t="s">
        <v>65</v>
      </c>
    </row>
    <row r="7457" spans="1:5" x14ac:dyDescent="0.3">
      <c r="A7457" t="s">
        <v>741</v>
      </c>
      <c r="B7457" t="s">
        <v>66</v>
      </c>
      <c r="C7457">
        <v>1.0355807687151799</v>
      </c>
      <c r="D7457" t="s">
        <v>2480</v>
      </c>
      <c r="E7457" t="s">
        <v>65</v>
      </c>
    </row>
    <row r="7458" spans="1:5" x14ac:dyDescent="0.3">
      <c r="A7458" t="s">
        <v>694</v>
      </c>
      <c r="B7458" t="s">
        <v>2481</v>
      </c>
      <c r="C7458">
        <v>1.0357110501234703</v>
      </c>
      <c r="D7458" t="s">
        <v>2480</v>
      </c>
      <c r="E7458" t="s">
        <v>65</v>
      </c>
    </row>
    <row r="7459" spans="1:5" x14ac:dyDescent="0.3">
      <c r="A7459" t="s">
        <v>702</v>
      </c>
      <c r="B7459" t="s">
        <v>66</v>
      </c>
      <c r="C7459">
        <v>1.03574823233007</v>
      </c>
      <c r="D7459" t="s">
        <v>2480</v>
      </c>
      <c r="E7459" t="s">
        <v>65</v>
      </c>
    </row>
    <row r="7460" spans="1:5" x14ac:dyDescent="0.3">
      <c r="A7460" t="s">
        <v>914</v>
      </c>
      <c r="B7460" t="s">
        <v>2481</v>
      </c>
      <c r="C7460">
        <v>1.0364319145807002</v>
      </c>
      <c r="D7460" t="s">
        <v>2480</v>
      </c>
      <c r="E7460" t="s">
        <v>65</v>
      </c>
    </row>
    <row r="7461" spans="1:5" x14ac:dyDescent="0.3">
      <c r="A7461" t="s">
        <v>809</v>
      </c>
      <c r="B7461" t="s">
        <v>132</v>
      </c>
      <c r="C7461">
        <v>1.0367166020701599</v>
      </c>
      <c r="D7461" t="s">
        <v>2480</v>
      </c>
      <c r="E7461" t="s">
        <v>65</v>
      </c>
    </row>
    <row r="7462" spans="1:5" x14ac:dyDescent="0.3">
      <c r="A7462" t="s">
        <v>411</v>
      </c>
      <c r="B7462" t="s">
        <v>113</v>
      </c>
      <c r="C7462">
        <v>1.0368957561566801</v>
      </c>
      <c r="D7462" t="s">
        <v>2480</v>
      </c>
      <c r="E7462" t="s">
        <v>65</v>
      </c>
    </row>
    <row r="7463" spans="1:5" x14ac:dyDescent="0.3">
      <c r="A7463" t="s">
        <v>696</v>
      </c>
      <c r="B7463" t="s">
        <v>66</v>
      </c>
      <c r="C7463">
        <v>1.0371608406499799</v>
      </c>
      <c r="D7463" t="s">
        <v>2480</v>
      </c>
      <c r="E7463" t="s">
        <v>65</v>
      </c>
    </row>
    <row r="7464" spans="1:5" x14ac:dyDescent="0.3">
      <c r="A7464" t="s">
        <v>2035</v>
      </c>
      <c r="B7464" t="s">
        <v>2481</v>
      </c>
      <c r="C7464">
        <v>1.0372160757769699</v>
      </c>
      <c r="D7464" t="s">
        <v>2480</v>
      </c>
      <c r="E7464" t="s">
        <v>65</v>
      </c>
    </row>
    <row r="7465" spans="1:5" x14ac:dyDescent="0.3">
      <c r="A7465" t="s">
        <v>322</v>
      </c>
      <c r="B7465" t="s">
        <v>113</v>
      </c>
      <c r="C7465">
        <v>1.0377584337538635</v>
      </c>
      <c r="D7465" t="s">
        <v>2480</v>
      </c>
      <c r="E7465" t="s">
        <v>65</v>
      </c>
    </row>
    <row r="7466" spans="1:5" x14ac:dyDescent="0.3">
      <c r="A7466" t="s">
        <v>2300</v>
      </c>
      <c r="B7466" t="s">
        <v>2481</v>
      </c>
      <c r="C7466">
        <v>1.0379032809722499</v>
      </c>
      <c r="D7466" t="s">
        <v>2480</v>
      </c>
      <c r="E7466" t="s">
        <v>65</v>
      </c>
    </row>
    <row r="7467" spans="1:5" x14ac:dyDescent="0.3">
      <c r="A7467" t="s">
        <v>696</v>
      </c>
      <c r="B7467" t="s">
        <v>113</v>
      </c>
      <c r="C7467">
        <v>1.0382219829327901</v>
      </c>
      <c r="D7467" t="s">
        <v>2480</v>
      </c>
      <c r="E7467" t="s">
        <v>65</v>
      </c>
    </row>
    <row r="7468" spans="1:5" x14ac:dyDescent="0.3">
      <c r="A7468" t="s">
        <v>2280</v>
      </c>
      <c r="B7468" t="s">
        <v>66</v>
      </c>
      <c r="C7468">
        <v>1.03835498041487</v>
      </c>
      <c r="D7468" t="s">
        <v>2480</v>
      </c>
      <c r="E7468" t="s">
        <v>65</v>
      </c>
    </row>
    <row r="7469" spans="1:5" x14ac:dyDescent="0.3">
      <c r="A7469" t="s">
        <v>958</v>
      </c>
      <c r="B7469" t="s">
        <v>113</v>
      </c>
      <c r="C7469">
        <v>1.0386136881111858</v>
      </c>
      <c r="D7469" t="s">
        <v>2480</v>
      </c>
      <c r="E7469" t="s">
        <v>65</v>
      </c>
    </row>
    <row r="7470" spans="1:5" x14ac:dyDescent="0.3">
      <c r="A7470" t="s">
        <v>1992</v>
      </c>
      <c r="B7470" t="s">
        <v>66</v>
      </c>
      <c r="C7470">
        <v>1.03883023559704</v>
      </c>
      <c r="D7470" t="s">
        <v>2480</v>
      </c>
      <c r="E7470" t="s">
        <v>65</v>
      </c>
    </row>
    <row r="7471" spans="1:5" x14ac:dyDescent="0.3">
      <c r="A7471" t="s">
        <v>960</v>
      </c>
      <c r="B7471" t="s">
        <v>2481</v>
      </c>
      <c r="C7471">
        <v>1.0392525030954345</v>
      </c>
      <c r="D7471" t="s">
        <v>2480</v>
      </c>
      <c r="E7471" t="s">
        <v>65</v>
      </c>
    </row>
    <row r="7472" spans="1:5" x14ac:dyDescent="0.3">
      <c r="A7472" t="s">
        <v>1050</v>
      </c>
      <c r="B7472" t="s">
        <v>66</v>
      </c>
      <c r="C7472">
        <v>1.04024109607211</v>
      </c>
      <c r="D7472" t="s">
        <v>2480</v>
      </c>
      <c r="E7472" t="s">
        <v>65</v>
      </c>
    </row>
    <row r="7473" spans="1:5" x14ac:dyDescent="0.3">
      <c r="A7473" t="s">
        <v>880</v>
      </c>
      <c r="B7473" t="s">
        <v>113</v>
      </c>
      <c r="C7473">
        <v>1.0405303906391759</v>
      </c>
      <c r="D7473" t="s">
        <v>2480</v>
      </c>
      <c r="E7473" t="s">
        <v>65</v>
      </c>
    </row>
    <row r="7474" spans="1:5" x14ac:dyDescent="0.3">
      <c r="A7474" t="s">
        <v>493</v>
      </c>
      <c r="B7474" t="s">
        <v>113</v>
      </c>
      <c r="C7474">
        <v>1.0407463263422592</v>
      </c>
      <c r="D7474" t="s">
        <v>2480</v>
      </c>
      <c r="E7474" t="s">
        <v>65</v>
      </c>
    </row>
    <row r="7475" spans="1:5" x14ac:dyDescent="0.3">
      <c r="A7475" t="s">
        <v>1827</v>
      </c>
      <c r="B7475" t="s">
        <v>66</v>
      </c>
      <c r="C7475">
        <v>1.0410610680180501</v>
      </c>
      <c r="D7475" t="s">
        <v>2480</v>
      </c>
      <c r="E7475" t="s">
        <v>65</v>
      </c>
    </row>
    <row r="7476" spans="1:5" x14ac:dyDescent="0.3">
      <c r="A7476" t="s">
        <v>1803</v>
      </c>
      <c r="B7476" t="s">
        <v>2481</v>
      </c>
      <c r="C7476">
        <v>1.0412051731366201</v>
      </c>
      <c r="D7476" t="s">
        <v>2480</v>
      </c>
      <c r="E7476" t="s">
        <v>65</v>
      </c>
    </row>
    <row r="7477" spans="1:5" x14ac:dyDescent="0.3">
      <c r="A7477" t="s">
        <v>978</v>
      </c>
      <c r="B7477" t="s">
        <v>66</v>
      </c>
      <c r="C7477">
        <v>1.04144804214404</v>
      </c>
      <c r="D7477" t="s">
        <v>2480</v>
      </c>
      <c r="E7477" t="s">
        <v>65</v>
      </c>
    </row>
    <row r="7478" spans="1:5" x14ac:dyDescent="0.3">
      <c r="A7478" t="s">
        <v>2011</v>
      </c>
      <c r="B7478" t="s">
        <v>113</v>
      </c>
      <c r="C7478">
        <v>1.0415295745846822</v>
      </c>
      <c r="D7478" t="s">
        <v>2480</v>
      </c>
      <c r="E7478" t="s">
        <v>65</v>
      </c>
    </row>
    <row r="7479" spans="1:5" x14ac:dyDescent="0.3">
      <c r="A7479" t="s">
        <v>425</v>
      </c>
      <c r="B7479" t="s">
        <v>66</v>
      </c>
      <c r="C7479">
        <v>1.0418308064210999</v>
      </c>
      <c r="D7479" t="s">
        <v>2480</v>
      </c>
      <c r="E7479" t="s">
        <v>65</v>
      </c>
    </row>
    <row r="7480" spans="1:5" x14ac:dyDescent="0.3">
      <c r="A7480" t="s">
        <v>1778</v>
      </c>
      <c r="B7480" t="s">
        <v>2481</v>
      </c>
      <c r="C7480">
        <v>1.0424715512896701</v>
      </c>
      <c r="D7480" t="s">
        <v>2480</v>
      </c>
      <c r="E7480" t="s">
        <v>65</v>
      </c>
    </row>
    <row r="7481" spans="1:5" x14ac:dyDescent="0.3">
      <c r="A7481" t="s">
        <v>2201</v>
      </c>
      <c r="B7481" t="s">
        <v>132</v>
      </c>
      <c r="C7481">
        <v>1.04297912645378</v>
      </c>
      <c r="D7481" t="s">
        <v>2480</v>
      </c>
      <c r="E7481" t="s">
        <v>65</v>
      </c>
    </row>
    <row r="7482" spans="1:5" x14ac:dyDescent="0.3">
      <c r="A7482" t="s">
        <v>816</v>
      </c>
      <c r="B7482" t="s">
        <v>132</v>
      </c>
      <c r="C7482">
        <v>1.0431110234441201</v>
      </c>
      <c r="D7482" t="s">
        <v>2480</v>
      </c>
      <c r="E7482" t="s">
        <v>65</v>
      </c>
    </row>
    <row r="7483" spans="1:5" x14ac:dyDescent="0.3">
      <c r="A7483" t="s">
        <v>1825</v>
      </c>
      <c r="B7483" t="s">
        <v>2481</v>
      </c>
      <c r="C7483">
        <v>1.0435579151487899</v>
      </c>
      <c r="D7483" t="s">
        <v>2480</v>
      </c>
      <c r="E7483" t="s">
        <v>65</v>
      </c>
    </row>
    <row r="7484" spans="1:5" x14ac:dyDescent="0.3">
      <c r="A7484" t="s">
        <v>596</v>
      </c>
      <c r="B7484" t="s">
        <v>113</v>
      </c>
      <c r="C7484">
        <v>1.043596023406729</v>
      </c>
      <c r="D7484" t="s">
        <v>2480</v>
      </c>
      <c r="E7484" t="s">
        <v>65</v>
      </c>
    </row>
    <row r="7485" spans="1:5" x14ac:dyDescent="0.3">
      <c r="A7485" t="s">
        <v>2134</v>
      </c>
      <c r="B7485" t="s">
        <v>66</v>
      </c>
      <c r="C7485">
        <v>1.0439417616209401</v>
      </c>
      <c r="D7485" t="s">
        <v>2480</v>
      </c>
      <c r="E7485" t="s">
        <v>65</v>
      </c>
    </row>
    <row r="7486" spans="1:5" x14ac:dyDescent="0.3">
      <c r="A7486" t="s">
        <v>2277</v>
      </c>
      <c r="B7486" t="s">
        <v>113</v>
      </c>
      <c r="C7486">
        <v>1.04423040188572</v>
      </c>
      <c r="D7486" t="s">
        <v>2480</v>
      </c>
      <c r="E7486" t="s">
        <v>65</v>
      </c>
    </row>
    <row r="7487" spans="1:5" x14ac:dyDescent="0.3">
      <c r="A7487" t="s">
        <v>444</v>
      </c>
      <c r="B7487" t="s">
        <v>66</v>
      </c>
      <c r="C7487">
        <v>1.0445115437663901</v>
      </c>
      <c r="D7487" t="s">
        <v>2480</v>
      </c>
      <c r="E7487" t="s">
        <v>65</v>
      </c>
    </row>
    <row r="7488" spans="1:5" x14ac:dyDescent="0.3">
      <c r="A7488" t="s">
        <v>2020</v>
      </c>
      <c r="B7488" t="s">
        <v>66</v>
      </c>
      <c r="C7488">
        <v>1.04468143105541</v>
      </c>
      <c r="D7488" t="s">
        <v>2480</v>
      </c>
      <c r="E7488" t="s">
        <v>65</v>
      </c>
    </row>
    <row r="7489" spans="1:5" x14ac:dyDescent="0.3">
      <c r="A7489" t="s">
        <v>329</v>
      </c>
      <c r="B7489" t="s">
        <v>2481</v>
      </c>
      <c r="C7489">
        <v>1.0449659162167684</v>
      </c>
      <c r="D7489" t="s">
        <v>2480</v>
      </c>
      <c r="E7489" t="s">
        <v>65</v>
      </c>
    </row>
    <row r="7490" spans="1:5" x14ac:dyDescent="0.3">
      <c r="A7490" t="s">
        <v>952</v>
      </c>
      <c r="B7490" t="s">
        <v>113</v>
      </c>
      <c r="C7490">
        <v>1.0452629489381617</v>
      </c>
      <c r="D7490" t="s">
        <v>2480</v>
      </c>
      <c r="E7490" t="s">
        <v>65</v>
      </c>
    </row>
    <row r="7491" spans="1:5" x14ac:dyDescent="0.3">
      <c r="A7491" t="s">
        <v>2189</v>
      </c>
      <c r="B7491" t="s">
        <v>66</v>
      </c>
      <c r="C7491">
        <v>1.04595857901516</v>
      </c>
      <c r="D7491" t="s">
        <v>2480</v>
      </c>
      <c r="E7491" t="s">
        <v>65</v>
      </c>
    </row>
    <row r="7492" spans="1:5" x14ac:dyDescent="0.3">
      <c r="A7492" t="s">
        <v>924</v>
      </c>
      <c r="B7492" t="s">
        <v>2481</v>
      </c>
      <c r="C7492">
        <v>1.046034866938977</v>
      </c>
      <c r="D7492" t="s">
        <v>2480</v>
      </c>
      <c r="E7492" t="s">
        <v>65</v>
      </c>
    </row>
    <row r="7493" spans="1:5" x14ac:dyDescent="0.3">
      <c r="A7493" t="s">
        <v>783</v>
      </c>
      <c r="B7493" t="s">
        <v>113</v>
      </c>
      <c r="C7493">
        <v>1.0461938458785287</v>
      </c>
      <c r="D7493" t="s">
        <v>2480</v>
      </c>
      <c r="E7493" t="s">
        <v>65</v>
      </c>
    </row>
    <row r="7494" spans="1:5" x14ac:dyDescent="0.3">
      <c r="A7494" t="s">
        <v>896</v>
      </c>
      <c r="B7494" t="s">
        <v>113</v>
      </c>
      <c r="C7494">
        <v>1.046484998864015</v>
      </c>
      <c r="D7494" t="s">
        <v>2480</v>
      </c>
      <c r="E7494" t="s">
        <v>65</v>
      </c>
    </row>
    <row r="7495" spans="1:5" x14ac:dyDescent="0.3">
      <c r="A7495" t="s">
        <v>1050</v>
      </c>
      <c r="B7495" t="s">
        <v>113</v>
      </c>
      <c r="C7495">
        <v>1.0465406934260055</v>
      </c>
      <c r="D7495" t="s">
        <v>2480</v>
      </c>
      <c r="E7495" t="s">
        <v>65</v>
      </c>
    </row>
    <row r="7496" spans="1:5" x14ac:dyDescent="0.3">
      <c r="A7496" t="s">
        <v>918</v>
      </c>
      <c r="B7496" t="s">
        <v>113</v>
      </c>
      <c r="C7496">
        <v>1.0465782845732301</v>
      </c>
      <c r="D7496" t="s">
        <v>2480</v>
      </c>
      <c r="E7496" t="s">
        <v>65</v>
      </c>
    </row>
    <row r="7497" spans="1:5" x14ac:dyDescent="0.3">
      <c r="A7497" t="s">
        <v>2002</v>
      </c>
      <c r="B7497" t="s">
        <v>2481</v>
      </c>
      <c r="C7497">
        <v>1.04720199151632</v>
      </c>
      <c r="D7497" t="s">
        <v>2480</v>
      </c>
      <c r="E7497" t="s">
        <v>65</v>
      </c>
    </row>
    <row r="7498" spans="1:5" x14ac:dyDescent="0.3">
      <c r="A7498" t="s">
        <v>2137</v>
      </c>
      <c r="B7498" t="s">
        <v>66</v>
      </c>
      <c r="C7498">
        <v>1.0472917980116501</v>
      </c>
      <c r="D7498" t="s">
        <v>2480</v>
      </c>
      <c r="E7498" t="s">
        <v>65</v>
      </c>
    </row>
    <row r="7499" spans="1:5" x14ac:dyDescent="0.3">
      <c r="A7499" t="s">
        <v>2181</v>
      </c>
      <c r="B7499" t="s">
        <v>113</v>
      </c>
      <c r="C7499">
        <v>1.047440557862535</v>
      </c>
      <c r="D7499" t="s">
        <v>2480</v>
      </c>
      <c r="E7499" t="s">
        <v>65</v>
      </c>
    </row>
    <row r="7500" spans="1:5" x14ac:dyDescent="0.3">
      <c r="A7500" t="s">
        <v>2053</v>
      </c>
      <c r="B7500" t="s">
        <v>2481</v>
      </c>
      <c r="C7500">
        <v>1.0483223436339</v>
      </c>
      <c r="D7500" t="s">
        <v>2480</v>
      </c>
      <c r="E7500" t="s">
        <v>65</v>
      </c>
    </row>
    <row r="7501" spans="1:5" x14ac:dyDescent="0.3">
      <c r="A7501" t="s">
        <v>731</v>
      </c>
      <c r="B7501" t="s">
        <v>66</v>
      </c>
      <c r="C7501">
        <v>1.04833285572588</v>
      </c>
      <c r="D7501" t="s">
        <v>2480</v>
      </c>
      <c r="E7501" t="s">
        <v>65</v>
      </c>
    </row>
    <row r="7502" spans="1:5" x14ac:dyDescent="0.3">
      <c r="A7502" t="s">
        <v>2136</v>
      </c>
      <c r="B7502" t="s">
        <v>66</v>
      </c>
      <c r="C7502">
        <v>1.04835133975247</v>
      </c>
      <c r="D7502" t="s">
        <v>2480</v>
      </c>
      <c r="E7502" t="s">
        <v>65</v>
      </c>
    </row>
    <row r="7503" spans="1:5" x14ac:dyDescent="0.3">
      <c r="A7503" t="s">
        <v>316</v>
      </c>
      <c r="B7503" t="s">
        <v>113</v>
      </c>
      <c r="C7503">
        <v>1.0483654166434051</v>
      </c>
      <c r="D7503" t="s">
        <v>2480</v>
      </c>
      <c r="E7503" t="s">
        <v>65</v>
      </c>
    </row>
    <row r="7504" spans="1:5" x14ac:dyDescent="0.3">
      <c r="A7504" t="s">
        <v>951</v>
      </c>
      <c r="B7504" t="s">
        <v>66</v>
      </c>
      <c r="C7504">
        <v>1.0486064557408501</v>
      </c>
      <c r="D7504" t="s">
        <v>2480</v>
      </c>
      <c r="E7504" t="s">
        <v>65</v>
      </c>
    </row>
    <row r="7505" spans="1:5" x14ac:dyDescent="0.3">
      <c r="A7505" t="s">
        <v>743</v>
      </c>
      <c r="B7505" t="s">
        <v>113</v>
      </c>
      <c r="C7505">
        <v>1.0486307118126299</v>
      </c>
      <c r="D7505" t="s">
        <v>2480</v>
      </c>
      <c r="E7505" t="s">
        <v>65</v>
      </c>
    </row>
    <row r="7506" spans="1:5" x14ac:dyDescent="0.3">
      <c r="A7506" t="s">
        <v>602</v>
      </c>
      <c r="B7506" t="s">
        <v>2481</v>
      </c>
      <c r="C7506">
        <v>1.04897482566169</v>
      </c>
      <c r="D7506" t="s">
        <v>2480</v>
      </c>
      <c r="E7506" t="s">
        <v>65</v>
      </c>
    </row>
    <row r="7507" spans="1:5" x14ac:dyDescent="0.3">
      <c r="A7507" t="s">
        <v>2285</v>
      </c>
      <c r="B7507" t="s">
        <v>66</v>
      </c>
      <c r="C7507">
        <v>1.0499111335653</v>
      </c>
      <c r="D7507" t="s">
        <v>2480</v>
      </c>
      <c r="E7507" t="s">
        <v>65</v>
      </c>
    </row>
    <row r="7508" spans="1:5" x14ac:dyDescent="0.3">
      <c r="A7508" t="s">
        <v>425</v>
      </c>
      <c r="B7508" t="s">
        <v>113</v>
      </c>
      <c r="C7508">
        <v>1.05036242013212</v>
      </c>
      <c r="D7508" t="s">
        <v>2480</v>
      </c>
      <c r="E7508" t="s">
        <v>65</v>
      </c>
    </row>
    <row r="7509" spans="1:5" x14ac:dyDescent="0.3">
      <c r="A7509" t="s">
        <v>2240</v>
      </c>
      <c r="B7509" t="s">
        <v>2481</v>
      </c>
      <c r="C7509">
        <v>1.0505849435454</v>
      </c>
      <c r="D7509" t="s">
        <v>2480</v>
      </c>
      <c r="E7509" t="s">
        <v>65</v>
      </c>
    </row>
    <row r="7510" spans="1:5" x14ac:dyDescent="0.3">
      <c r="A7510" t="s">
        <v>978</v>
      </c>
      <c r="B7510" t="s">
        <v>113</v>
      </c>
      <c r="C7510">
        <v>1.0507931457337925</v>
      </c>
      <c r="D7510" t="s">
        <v>2480</v>
      </c>
      <c r="E7510" t="s">
        <v>65</v>
      </c>
    </row>
    <row r="7511" spans="1:5" x14ac:dyDescent="0.3">
      <c r="A7511" t="s">
        <v>758</v>
      </c>
      <c r="B7511" t="s">
        <v>113</v>
      </c>
      <c r="C7511">
        <v>1.0520631160243998</v>
      </c>
      <c r="D7511" t="s">
        <v>2480</v>
      </c>
      <c r="E7511" t="s">
        <v>65</v>
      </c>
    </row>
    <row r="7512" spans="1:5" x14ac:dyDescent="0.3">
      <c r="A7512" t="s">
        <v>803</v>
      </c>
      <c r="B7512" t="s">
        <v>66</v>
      </c>
      <c r="C7512">
        <v>1.0526416327343699</v>
      </c>
      <c r="D7512" t="s">
        <v>2480</v>
      </c>
      <c r="E7512" t="s">
        <v>65</v>
      </c>
    </row>
    <row r="7513" spans="1:5" x14ac:dyDescent="0.3">
      <c r="A7513" t="s">
        <v>1693</v>
      </c>
      <c r="B7513" t="s">
        <v>2481</v>
      </c>
      <c r="C7513">
        <v>1.0526920346327</v>
      </c>
      <c r="D7513" t="s">
        <v>2480</v>
      </c>
      <c r="E7513" t="s">
        <v>65</v>
      </c>
    </row>
    <row r="7514" spans="1:5" x14ac:dyDescent="0.3">
      <c r="A7514" t="s">
        <v>1822</v>
      </c>
      <c r="B7514" t="s">
        <v>66</v>
      </c>
      <c r="C7514">
        <v>1.05279525416402</v>
      </c>
      <c r="D7514" t="s">
        <v>2480</v>
      </c>
      <c r="E7514" t="s">
        <v>65</v>
      </c>
    </row>
    <row r="7515" spans="1:5" x14ac:dyDescent="0.3">
      <c r="A7515" t="s">
        <v>2079</v>
      </c>
      <c r="B7515" t="s">
        <v>132</v>
      </c>
      <c r="C7515">
        <v>1.0528084343814901</v>
      </c>
      <c r="D7515" t="s">
        <v>2480</v>
      </c>
      <c r="E7515" t="s">
        <v>65</v>
      </c>
    </row>
    <row r="7516" spans="1:5" x14ac:dyDescent="0.3">
      <c r="A7516" t="s">
        <v>448</v>
      </c>
      <c r="B7516" t="s">
        <v>66</v>
      </c>
      <c r="C7516">
        <v>1.05301249393291</v>
      </c>
      <c r="D7516" t="s">
        <v>2480</v>
      </c>
      <c r="E7516" t="s">
        <v>65</v>
      </c>
    </row>
    <row r="7517" spans="1:5" x14ac:dyDescent="0.3">
      <c r="A7517" t="s">
        <v>1750</v>
      </c>
      <c r="B7517" t="s">
        <v>132</v>
      </c>
      <c r="C7517">
        <v>1.0530398200676401</v>
      </c>
      <c r="D7517" t="s">
        <v>2480</v>
      </c>
      <c r="E7517" t="s">
        <v>65</v>
      </c>
    </row>
    <row r="7518" spans="1:5" x14ac:dyDescent="0.3">
      <c r="A7518" t="s">
        <v>1729</v>
      </c>
      <c r="B7518" t="s">
        <v>2481</v>
      </c>
      <c r="C7518">
        <v>1.05350544897858</v>
      </c>
      <c r="D7518" t="s">
        <v>2480</v>
      </c>
      <c r="E7518" t="s">
        <v>65</v>
      </c>
    </row>
    <row r="7519" spans="1:5" x14ac:dyDescent="0.3">
      <c r="A7519" t="s">
        <v>729</v>
      </c>
      <c r="B7519" t="s">
        <v>113</v>
      </c>
      <c r="C7519">
        <v>1.0541876270033399</v>
      </c>
      <c r="D7519" t="s">
        <v>2480</v>
      </c>
      <c r="E7519" t="s">
        <v>65</v>
      </c>
    </row>
    <row r="7520" spans="1:5" x14ac:dyDescent="0.3">
      <c r="A7520" t="s">
        <v>2199</v>
      </c>
      <c r="B7520" t="s">
        <v>132</v>
      </c>
      <c r="C7520">
        <v>1.0544754698941901</v>
      </c>
      <c r="D7520" t="s">
        <v>2480</v>
      </c>
      <c r="E7520" t="s">
        <v>65</v>
      </c>
    </row>
    <row r="7521" spans="1:5" x14ac:dyDescent="0.3">
      <c r="A7521" t="s">
        <v>584</v>
      </c>
      <c r="B7521" t="s">
        <v>113</v>
      </c>
      <c r="C7521">
        <v>1.0551231325178108</v>
      </c>
      <c r="D7521" t="s">
        <v>2480</v>
      </c>
      <c r="E7521" t="s">
        <v>65</v>
      </c>
    </row>
    <row r="7522" spans="1:5" x14ac:dyDescent="0.3">
      <c r="A7522" t="s">
        <v>2010</v>
      </c>
      <c r="B7522" t="s">
        <v>113</v>
      </c>
      <c r="C7522">
        <v>1.055338884156279</v>
      </c>
      <c r="D7522" t="s">
        <v>2480</v>
      </c>
      <c r="E7522" t="s">
        <v>65</v>
      </c>
    </row>
    <row r="7523" spans="1:5" x14ac:dyDescent="0.3">
      <c r="A7523" t="s">
        <v>1003</v>
      </c>
      <c r="B7523" t="s">
        <v>66</v>
      </c>
      <c r="C7523">
        <v>1.0558015056108301</v>
      </c>
      <c r="D7523" t="s">
        <v>2480</v>
      </c>
      <c r="E7523" t="s">
        <v>65</v>
      </c>
    </row>
    <row r="7524" spans="1:5" x14ac:dyDescent="0.3">
      <c r="A7524" t="s">
        <v>1850</v>
      </c>
      <c r="B7524" t="s">
        <v>66</v>
      </c>
      <c r="C7524">
        <v>1.05581153966347</v>
      </c>
      <c r="D7524" t="s">
        <v>2480</v>
      </c>
      <c r="E7524" t="s">
        <v>65</v>
      </c>
    </row>
    <row r="7525" spans="1:5" x14ac:dyDescent="0.3">
      <c r="A7525" t="s">
        <v>840</v>
      </c>
      <c r="B7525" t="s">
        <v>2481</v>
      </c>
      <c r="C7525">
        <v>1.0560648729362365</v>
      </c>
      <c r="D7525" t="s">
        <v>2480</v>
      </c>
      <c r="E7525" t="s">
        <v>65</v>
      </c>
    </row>
    <row r="7526" spans="1:5" x14ac:dyDescent="0.3">
      <c r="A7526" t="s">
        <v>761</v>
      </c>
      <c r="B7526" t="s">
        <v>2481</v>
      </c>
      <c r="C7526">
        <v>1.0562163011553949</v>
      </c>
      <c r="D7526" t="s">
        <v>2480</v>
      </c>
      <c r="E7526" t="s">
        <v>65</v>
      </c>
    </row>
    <row r="7527" spans="1:5" x14ac:dyDescent="0.3">
      <c r="A7527" t="s">
        <v>846</v>
      </c>
      <c r="B7527" t="s">
        <v>2481</v>
      </c>
      <c r="C7527">
        <v>1.05629737932296</v>
      </c>
      <c r="D7527" t="s">
        <v>2480</v>
      </c>
      <c r="E7527" t="s">
        <v>65</v>
      </c>
    </row>
    <row r="7528" spans="1:5" x14ac:dyDescent="0.3">
      <c r="A7528" t="s">
        <v>923</v>
      </c>
      <c r="B7528" t="s">
        <v>2481</v>
      </c>
      <c r="C7528">
        <v>1.056411031045098</v>
      </c>
      <c r="D7528" t="s">
        <v>2480</v>
      </c>
      <c r="E7528" t="s">
        <v>65</v>
      </c>
    </row>
    <row r="7529" spans="1:5" x14ac:dyDescent="0.3">
      <c r="A7529" t="s">
        <v>600</v>
      </c>
      <c r="B7529" t="s">
        <v>2481</v>
      </c>
      <c r="C7529">
        <v>1.0565440220277107</v>
      </c>
      <c r="D7529" t="s">
        <v>2480</v>
      </c>
      <c r="E7529" t="s">
        <v>65</v>
      </c>
    </row>
    <row r="7530" spans="1:5" x14ac:dyDescent="0.3">
      <c r="A7530" t="s">
        <v>734</v>
      </c>
      <c r="B7530" t="s">
        <v>113</v>
      </c>
      <c r="C7530">
        <v>1.05691668937131</v>
      </c>
      <c r="D7530" t="s">
        <v>2480</v>
      </c>
      <c r="E7530" t="s">
        <v>65</v>
      </c>
    </row>
    <row r="7531" spans="1:5" x14ac:dyDescent="0.3">
      <c r="A7531" t="s">
        <v>1919</v>
      </c>
      <c r="B7531" t="s">
        <v>2481</v>
      </c>
      <c r="C7531">
        <v>1.057043349412411</v>
      </c>
      <c r="D7531" t="s">
        <v>2480</v>
      </c>
      <c r="E7531" t="s">
        <v>65</v>
      </c>
    </row>
    <row r="7532" spans="1:5" x14ac:dyDescent="0.3">
      <c r="A7532" t="s">
        <v>845</v>
      </c>
      <c r="B7532" t="s">
        <v>2481</v>
      </c>
      <c r="C7532">
        <v>1.0571044150796312</v>
      </c>
      <c r="D7532" t="s">
        <v>2480</v>
      </c>
      <c r="E7532" t="s">
        <v>65</v>
      </c>
    </row>
    <row r="7533" spans="1:5" x14ac:dyDescent="0.3">
      <c r="A7533" t="s">
        <v>925</v>
      </c>
      <c r="B7533" t="s">
        <v>2481</v>
      </c>
      <c r="C7533">
        <v>1.0571467869582289</v>
      </c>
      <c r="D7533" t="s">
        <v>2480</v>
      </c>
      <c r="E7533" t="s">
        <v>65</v>
      </c>
    </row>
    <row r="7534" spans="1:5" x14ac:dyDescent="0.3">
      <c r="A7534" t="s">
        <v>1959</v>
      </c>
      <c r="B7534" t="s">
        <v>66</v>
      </c>
      <c r="C7534">
        <v>1.0572520992751999</v>
      </c>
      <c r="D7534" t="s">
        <v>2480</v>
      </c>
      <c r="E7534" t="s">
        <v>65</v>
      </c>
    </row>
    <row r="7535" spans="1:5" x14ac:dyDescent="0.3">
      <c r="A7535" t="s">
        <v>839</v>
      </c>
      <c r="B7535" t="s">
        <v>2481</v>
      </c>
      <c r="C7535">
        <v>1.0576440038840427</v>
      </c>
      <c r="D7535" t="s">
        <v>2480</v>
      </c>
      <c r="E7535" t="s">
        <v>65</v>
      </c>
    </row>
    <row r="7536" spans="1:5" x14ac:dyDescent="0.3">
      <c r="A7536" t="s">
        <v>901</v>
      </c>
      <c r="B7536" t="s">
        <v>113</v>
      </c>
      <c r="C7536">
        <v>1.0581644216294575</v>
      </c>
      <c r="D7536" t="s">
        <v>2480</v>
      </c>
      <c r="E7536" t="s">
        <v>65</v>
      </c>
    </row>
    <row r="7537" spans="1:5" x14ac:dyDescent="0.3">
      <c r="A7537" t="s">
        <v>327</v>
      </c>
      <c r="B7537" t="s">
        <v>113</v>
      </c>
      <c r="C7537">
        <v>1.0583287260683749</v>
      </c>
      <c r="D7537" t="s">
        <v>2480</v>
      </c>
      <c r="E7537" t="s">
        <v>65</v>
      </c>
    </row>
    <row r="7538" spans="1:5" x14ac:dyDescent="0.3">
      <c r="A7538" t="s">
        <v>852</v>
      </c>
      <c r="B7538" t="s">
        <v>2481</v>
      </c>
      <c r="C7538">
        <v>1.0587983500418796</v>
      </c>
      <c r="D7538" t="s">
        <v>2480</v>
      </c>
      <c r="E7538" t="s">
        <v>65</v>
      </c>
    </row>
    <row r="7539" spans="1:5" x14ac:dyDescent="0.3">
      <c r="A7539" t="s">
        <v>2270</v>
      </c>
      <c r="B7539" t="s">
        <v>2481</v>
      </c>
      <c r="C7539">
        <v>1.0591070828056093</v>
      </c>
      <c r="D7539" t="s">
        <v>2480</v>
      </c>
      <c r="E7539" t="s">
        <v>65</v>
      </c>
    </row>
    <row r="7540" spans="1:5" x14ac:dyDescent="0.3">
      <c r="A7540" t="s">
        <v>707</v>
      </c>
      <c r="B7540" t="s">
        <v>66</v>
      </c>
      <c r="C7540">
        <v>1.0592613882117099</v>
      </c>
      <c r="D7540" t="s">
        <v>2480</v>
      </c>
      <c r="E7540" t="s">
        <v>65</v>
      </c>
    </row>
    <row r="7541" spans="1:5" x14ac:dyDescent="0.3">
      <c r="A7541" t="s">
        <v>841</v>
      </c>
      <c r="B7541" t="s">
        <v>2481</v>
      </c>
      <c r="C7541">
        <v>1.0598746872140816</v>
      </c>
      <c r="D7541" t="s">
        <v>2480</v>
      </c>
      <c r="E7541" t="s">
        <v>65</v>
      </c>
    </row>
    <row r="7542" spans="1:5" x14ac:dyDescent="0.3">
      <c r="A7542" t="s">
        <v>2163</v>
      </c>
      <c r="B7542" t="s">
        <v>113</v>
      </c>
      <c r="C7542">
        <v>1.0598921474106131</v>
      </c>
      <c r="D7542" t="s">
        <v>2480</v>
      </c>
      <c r="E7542" t="s">
        <v>65</v>
      </c>
    </row>
    <row r="7543" spans="1:5" x14ac:dyDescent="0.3">
      <c r="A7543" t="s">
        <v>710</v>
      </c>
      <c r="B7543" t="s">
        <v>113</v>
      </c>
      <c r="C7543">
        <v>1.0599340359375284</v>
      </c>
      <c r="D7543" t="s">
        <v>2480</v>
      </c>
      <c r="E7543" t="s">
        <v>65</v>
      </c>
    </row>
    <row r="7544" spans="1:5" x14ac:dyDescent="0.3">
      <c r="A7544" t="s">
        <v>2098</v>
      </c>
      <c r="B7544" t="s">
        <v>66</v>
      </c>
      <c r="C7544">
        <v>1.0604602157234799</v>
      </c>
      <c r="D7544" t="s">
        <v>2480</v>
      </c>
      <c r="E7544" t="s">
        <v>65</v>
      </c>
    </row>
    <row r="7545" spans="1:5" x14ac:dyDescent="0.3">
      <c r="A7545" t="s">
        <v>979</v>
      </c>
      <c r="B7545" t="s">
        <v>2481</v>
      </c>
      <c r="C7545">
        <v>1.0605373867030454</v>
      </c>
      <c r="D7545" t="s">
        <v>2480</v>
      </c>
      <c r="E7545" t="s">
        <v>65</v>
      </c>
    </row>
    <row r="7546" spans="1:5" x14ac:dyDescent="0.3">
      <c r="A7546" t="s">
        <v>955</v>
      </c>
      <c r="B7546" t="s">
        <v>2481</v>
      </c>
      <c r="C7546">
        <v>1.0605698036214528</v>
      </c>
      <c r="D7546" t="s">
        <v>2480</v>
      </c>
      <c r="E7546" t="s">
        <v>65</v>
      </c>
    </row>
    <row r="7547" spans="1:5" x14ac:dyDescent="0.3">
      <c r="A7547" t="s">
        <v>775</v>
      </c>
      <c r="B7547" t="s">
        <v>66</v>
      </c>
      <c r="C7547">
        <v>1.06059260415282</v>
      </c>
      <c r="D7547" t="s">
        <v>2480</v>
      </c>
      <c r="E7547" t="s">
        <v>65</v>
      </c>
    </row>
    <row r="7548" spans="1:5" x14ac:dyDescent="0.3">
      <c r="A7548" t="s">
        <v>849</v>
      </c>
      <c r="B7548" t="s">
        <v>2481</v>
      </c>
      <c r="C7548">
        <v>1.0606293516526184</v>
      </c>
      <c r="D7548" t="s">
        <v>2480</v>
      </c>
      <c r="E7548" t="s">
        <v>65</v>
      </c>
    </row>
    <row r="7549" spans="1:5" x14ac:dyDescent="0.3">
      <c r="A7549" t="s">
        <v>850</v>
      </c>
      <c r="B7549" t="s">
        <v>2481</v>
      </c>
      <c r="C7549">
        <v>1.0606834101377931</v>
      </c>
      <c r="D7549" t="s">
        <v>2480</v>
      </c>
      <c r="E7549" t="s">
        <v>65</v>
      </c>
    </row>
    <row r="7550" spans="1:5" x14ac:dyDescent="0.3">
      <c r="A7550" t="s">
        <v>1890</v>
      </c>
      <c r="B7550" t="s">
        <v>2481</v>
      </c>
      <c r="C7550">
        <v>1.06079160663198</v>
      </c>
      <c r="D7550" t="s">
        <v>2480</v>
      </c>
      <c r="E7550" t="s">
        <v>65</v>
      </c>
    </row>
    <row r="7551" spans="1:5" x14ac:dyDescent="0.3">
      <c r="A7551" t="s">
        <v>977</v>
      </c>
      <c r="B7551" t="s">
        <v>2481</v>
      </c>
      <c r="C7551">
        <v>1.0608468859486699</v>
      </c>
      <c r="D7551" t="s">
        <v>2480</v>
      </c>
      <c r="E7551" t="s">
        <v>65</v>
      </c>
    </row>
    <row r="7552" spans="1:5" x14ac:dyDescent="0.3">
      <c r="A7552" t="s">
        <v>2144</v>
      </c>
      <c r="B7552" t="s">
        <v>66</v>
      </c>
      <c r="C7552">
        <v>1.06088956885862</v>
      </c>
      <c r="D7552" t="s">
        <v>2480</v>
      </c>
      <c r="E7552" t="s">
        <v>65</v>
      </c>
    </row>
    <row r="7553" spans="1:5" x14ac:dyDescent="0.3">
      <c r="A7553" t="s">
        <v>993</v>
      </c>
      <c r="B7553" t="s">
        <v>2481</v>
      </c>
      <c r="C7553">
        <v>1.0609299668203342</v>
      </c>
      <c r="D7553" t="s">
        <v>2480</v>
      </c>
      <c r="E7553" t="s">
        <v>65</v>
      </c>
    </row>
    <row r="7554" spans="1:5" x14ac:dyDescent="0.3">
      <c r="A7554" t="s">
        <v>764</v>
      </c>
      <c r="B7554" t="s">
        <v>2481</v>
      </c>
      <c r="C7554">
        <v>1.0609736547767989</v>
      </c>
      <c r="D7554" t="s">
        <v>2480</v>
      </c>
      <c r="E7554" t="s">
        <v>65</v>
      </c>
    </row>
    <row r="7555" spans="1:5" x14ac:dyDescent="0.3">
      <c r="A7555" t="s">
        <v>762</v>
      </c>
      <c r="B7555" t="s">
        <v>2481</v>
      </c>
      <c r="C7555">
        <v>1.06106308134626</v>
      </c>
      <c r="D7555" t="s">
        <v>2480</v>
      </c>
      <c r="E7555" t="s">
        <v>65</v>
      </c>
    </row>
    <row r="7556" spans="1:5" x14ac:dyDescent="0.3">
      <c r="A7556" t="s">
        <v>730</v>
      </c>
      <c r="B7556" t="s">
        <v>2481</v>
      </c>
      <c r="C7556">
        <v>1.0612189032577404</v>
      </c>
      <c r="D7556" t="s">
        <v>2480</v>
      </c>
      <c r="E7556" t="s">
        <v>65</v>
      </c>
    </row>
    <row r="7557" spans="1:5" x14ac:dyDescent="0.3">
      <c r="A7557" t="s">
        <v>848</v>
      </c>
      <c r="B7557" t="s">
        <v>2481</v>
      </c>
      <c r="C7557">
        <v>1.0612803767610699</v>
      </c>
      <c r="D7557" t="s">
        <v>2480</v>
      </c>
      <c r="E7557" t="s">
        <v>65</v>
      </c>
    </row>
    <row r="7558" spans="1:5" x14ac:dyDescent="0.3">
      <c r="A7558" t="s">
        <v>837</v>
      </c>
      <c r="B7558" t="s">
        <v>2481</v>
      </c>
      <c r="C7558">
        <v>1.0613359600857699</v>
      </c>
      <c r="D7558" t="s">
        <v>2480</v>
      </c>
      <c r="E7558" t="s">
        <v>65</v>
      </c>
    </row>
    <row r="7559" spans="1:5" x14ac:dyDescent="0.3">
      <c r="A7559" t="s">
        <v>919</v>
      </c>
      <c r="B7559" t="s">
        <v>2481</v>
      </c>
      <c r="C7559">
        <v>1.06136520064402</v>
      </c>
      <c r="D7559" t="s">
        <v>2480</v>
      </c>
      <c r="E7559" t="s">
        <v>65</v>
      </c>
    </row>
    <row r="7560" spans="1:5" x14ac:dyDescent="0.3">
      <c r="A7560" t="s">
        <v>568</v>
      </c>
      <c r="B7560" t="s">
        <v>2481</v>
      </c>
      <c r="C7560">
        <v>1.0613672339493736</v>
      </c>
      <c r="D7560" t="s">
        <v>2480</v>
      </c>
      <c r="E7560" t="s">
        <v>65</v>
      </c>
    </row>
    <row r="7561" spans="1:5" x14ac:dyDescent="0.3">
      <c r="A7561" t="s">
        <v>983</v>
      </c>
      <c r="B7561" t="s">
        <v>2481</v>
      </c>
      <c r="C7561">
        <v>1.0613758833298648</v>
      </c>
      <c r="D7561" t="s">
        <v>2480</v>
      </c>
      <c r="E7561" t="s">
        <v>65</v>
      </c>
    </row>
    <row r="7562" spans="1:5" x14ac:dyDescent="0.3">
      <c r="A7562" t="s">
        <v>989</v>
      </c>
      <c r="B7562" t="s">
        <v>2481</v>
      </c>
      <c r="C7562">
        <v>1.06138789785996</v>
      </c>
      <c r="D7562" t="s">
        <v>2480</v>
      </c>
      <c r="E7562" t="s">
        <v>65</v>
      </c>
    </row>
    <row r="7563" spans="1:5" x14ac:dyDescent="0.3">
      <c r="A7563" t="s">
        <v>964</v>
      </c>
      <c r="B7563" t="s">
        <v>2481</v>
      </c>
      <c r="C7563">
        <v>1.0613979717923201</v>
      </c>
      <c r="D7563" t="s">
        <v>2480</v>
      </c>
      <c r="E7563" t="s">
        <v>65</v>
      </c>
    </row>
    <row r="7564" spans="1:5" x14ac:dyDescent="0.3">
      <c r="A7564" t="s">
        <v>980</v>
      </c>
      <c r="B7564" t="s">
        <v>2481</v>
      </c>
      <c r="C7564">
        <v>1.0614185816964901</v>
      </c>
      <c r="D7564" t="s">
        <v>2480</v>
      </c>
      <c r="E7564" t="s">
        <v>65</v>
      </c>
    </row>
    <row r="7565" spans="1:5" x14ac:dyDescent="0.3">
      <c r="A7565" t="s">
        <v>847</v>
      </c>
      <c r="B7565" t="s">
        <v>2481</v>
      </c>
      <c r="C7565">
        <v>1.06141863840715</v>
      </c>
      <c r="D7565" t="s">
        <v>2480</v>
      </c>
      <c r="E7565" t="s">
        <v>65</v>
      </c>
    </row>
    <row r="7566" spans="1:5" x14ac:dyDescent="0.3">
      <c r="A7566" t="s">
        <v>834</v>
      </c>
      <c r="B7566" t="s">
        <v>2481</v>
      </c>
      <c r="C7566">
        <v>1.0614186445573801</v>
      </c>
      <c r="D7566" t="s">
        <v>2480</v>
      </c>
      <c r="E7566" t="s">
        <v>65</v>
      </c>
    </row>
    <row r="7567" spans="1:5" x14ac:dyDescent="0.3">
      <c r="A7567" t="s">
        <v>765</v>
      </c>
      <c r="B7567" t="s">
        <v>2481</v>
      </c>
      <c r="C7567">
        <v>1.0614186624813999</v>
      </c>
      <c r="D7567" t="s">
        <v>2480</v>
      </c>
      <c r="E7567" t="s">
        <v>65</v>
      </c>
    </row>
    <row r="7568" spans="1:5" x14ac:dyDescent="0.3">
      <c r="A7568" t="s">
        <v>991</v>
      </c>
      <c r="B7568" t="s">
        <v>2481</v>
      </c>
      <c r="C7568">
        <v>1.0614186741021301</v>
      </c>
      <c r="D7568" t="s">
        <v>2480</v>
      </c>
      <c r="E7568" t="s">
        <v>65</v>
      </c>
    </row>
    <row r="7569" spans="1:5" x14ac:dyDescent="0.3">
      <c r="A7569" t="s">
        <v>525</v>
      </c>
      <c r="B7569" t="s">
        <v>2481</v>
      </c>
      <c r="C7569">
        <v>1.0614187015597101</v>
      </c>
      <c r="D7569" t="s">
        <v>2480</v>
      </c>
      <c r="E7569" t="s">
        <v>65</v>
      </c>
    </row>
    <row r="7570" spans="1:5" x14ac:dyDescent="0.3">
      <c r="A7570" t="s">
        <v>763</v>
      </c>
      <c r="B7570" t="s">
        <v>2481</v>
      </c>
      <c r="C7570">
        <v>1.0614187025914601</v>
      </c>
      <c r="D7570" t="s">
        <v>2480</v>
      </c>
      <c r="E7570" t="s">
        <v>65</v>
      </c>
    </row>
    <row r="7571" spans="1:5" x14ac:dyDescent="0.3">
      <c r="A7571" t="s">
        <v>853</v>
      </c>
      <c r="B7571" t="s">
        <v>2481</v>
      </c>
      <c r="C7571">
        <v>1.06141870842474</v>
      </c>
      <c r="D7571" t="s">
        <v>2480</v>
      </c>
      <c r="E7571" t="s">
        <v>65</v>
      </c>
    </row>
    <row r="7572" spans="1:5" x14ac:dyDescent="0.3">
      <c r="A7572" t="s">
        <v>970</v>
      </c>
      <c r="B7572" t="s">
        <v>2481</v>
      </c>
      <c r="C7572">
        <v>1.06141874733785</v>
      </c>
      <c r="D7572" t="s">
        <v>2480</v>
      </c>
      <c r="E7572" t="s">
        <v>65</v>
      </c>
    </row>
    <row r="7573" spans="1:5" x14ac:dyDescent="0.3">
      <c r="A7573" t="s">
        <v>963</v>
      </c>
      <c r="B7573" t="s">
        <v>2481</v>
      </c>
      <c r="C7573">
        <v>1.06141875091376</v>
      </c>
      <c r="D7573" t="s">
        <v>2480</v>
      </c>
      <c r="E7573" t="s">
        <v>65</v>
      </c>
    </row>
    <row r="7574" spans="1:5" x14ac:dyDescent="0.3">
      <c r="A7574" t="s">
        <v>759</v>
      </c>
      <c r="B7574" t="s">
        <v>2481</v>
      </c>
      <c r="C7574">
        <v>1.06141875173367</v>
      </c>
      <c r="D7574" t="s">
        <v>2480</v>
      </c>
      <c r="E7574" t="s">
        <v>65</v>
      </c>
    </row>
    <row r="7575" spans="1:5" x14ac:dyDescent="0.3">
      <c r="A7575" t="s">
        <v>760</v>
      </c>
      <c r="B7575" t="s">
        <v>2481</v>
      </c>
      <c r="C7575">
        <v>1.0614187687133501</v>
      </c>
      <c r="D7575" t="s">
        <v>2480</v>
      </c>
      <c r="E7575" t="s">
        <v>65</v>
      </c>
    </row>
    <row r="7576" spans="1:5" x14ac:dyDescent="0.3">
      <c r="A7576" t="s">
        <v>915</v>
      </c>
      <c r="B7576" t="s">
        <v>2481</v>
      </c>
      <c r="C7576">
        <v>1.0614314041591999</v>
      </c>
      <c r="D7576" t="s">
        <v>2480</v>
      </c>
      <c r="E7576" t="s">
        <v>65</v>
      </c>
    </row>
    <row r="7577" spans="1:5" x14ac:dyDescent="0.3">
      <c r="A7577" t="s">
        <v>442</v>
      </c>
      <c r="B7577" t="s">
        <v>113</v>
      </c>
      <c r="C7577">
        <v>1.0615303089459298</v>
      </c>
      <c r="D7577" t="s">
        <v>2480</v>
      </c>
      <c r="E7577" t="s">
        <v>65</v>
      </c>
    </row>
    <row r="7578" spans="1:5" x14ac:dyDescent="0.3">
      <c r="A7578" t="s">
        <v>1845</v>
      </c>
      <c r="B7578" t="s">
        <v>2481</v>
      </c>
      <c r="C7578">
        <v>1.0615348389807839</v>
      </c>
      <c r="D7578" t="s">
        <v>2480</v>
      </c>
      <c r="E7578" t="s">
        <v>65</v>
      </c>
    </row>
    <row r="7579" spans="1:5" x14ac:dyDescent="0.3">
      <c r="A7579" t="s">
        <v>887</v>
      </c>
      <c r="B7579" t="s">
        <v>113</v>
      </c>
      <c r="C7579">
        <v>1.0616067333780677</v>
      </c>
      <c r="D7579" t="s">
        <v>2480</v>
      </c>
      <c r="E7579" t="s">
        <v>65</v>
      </c>
    </row>
    <row r="7580" spans="1:5" x14ac:dyDescent="0.3">
      <c r="A7580" t="s">
        <v>527</v>
      </c>
      <c r="B7580" t="s">
        <v>113</v>
      </c>
      <c r="C7580">
        <v>1.0618678668084607</v>
      </c>
      <c r="D7580" t="s">
        <v>2480</v>
      </c>
      <c r="E7580" t="s">
        <v>65</v>
      </c>
    </row>
    <row r="7581" spans="1:5" x14ac:dyDescent="0.3">
      <c r="A7581" t="s">
        <v>781</v>
      </c>
      <c r="B7581" t="s">
        <v>66</v>
      </c>
      <c r="C7581">
        <v>1.06188087628921</v>
      </c>
      <c r="D7581" t="s">
        <v>2480</v>
      </c>
      <c r="E7581" t="s">
        <v>65</v>
      </c>
    </row>
    <row r="7582" spans="1:5" x14ac:dyDescent="0.3">
      <c r="A7582" t="s">
        <v>1961</v>
      </c>
      <c r="B7582" t="s">
        <v>66</v>
      </c>
      <c r="C7582">
        <v>1.06254718833194</v>
      </c>
      <c r="D7582" t="s">
        <v>2480</v>
      </c>
      <c r="E7582" t="s">
        <v>65</v>
      </c>
    </row>
    <row r="7583" spans="1:5" x14ac:dyDescent="0.3">
      <c r="A7583" t="s">
        <v>988</v>
      </c>
      <c r="B7583" t="s">
        <v>66</v>
      </c>
      <c r="C7583">
        <v>1.0626544002522</v>
      </c>
      <c r="D7583" t="s">
        <v>2480</v>
      </c>
      <c r="E7583" t="s">
        <v>65</v>
      </c>
    </row>
    <row r="7584" spans="1:5" x14ac:dyDescent="0.3">
      <c r="A7584" t="s">
        <v>521</v>
      </c>
      <c r="B7584" t="s">
        <v>66</v>
      </c>
      <c r="C7584">
        <v>1.0628964230893401</v>
      </c>
      <c r="D7584" t="s">
        <v>2480</v>
      </c>
      <c r="E7584" t="s">
        <v>65</v>
      </c>
    </row>
    <row r="7585" spans="1:5" x14ac:dyDescent="0.3">
      <c r="A7585" t="s">
        <v>934</v>
      </c>
      <c r="B7585" t="s">
        <v>113</v>
      </c>
      <c r="C7585">
        <v>1.0629487263455999</v>
      </c>
      <c r="D7585" t="s">
        <v>2480</v>
      </c>
      <c r="E7585" t="s">
        <v>65</v>
      </c>
    </row>
    <row r="7586" spans="1:5" x14ac:dyDescent="0.3">
      <c r="A7586" t="s">
        <v>476</v>
      </c>
      <c r="B7586" t="s">
        <v>113</v>
      </c>
      <c r="C7586">
        <v>1.0630299164828927</v>
      </c>
      <c r="D7586" t="s">
        <v>2480</v>
      </c>
      <c r="E7586" t="s">
        <v>65</v>
      </c>
    </row>
    <row r="7587" spans="1:5" x14ac:dyDescent="0.3">
      <c r="A7587" t="s">
        <v>2031</v>
      </c>
      <c r="B7587" t="s">
        <v>66</v>
      </c>
      <c r="C7587">
        <v>1.06330767935172</v>
      </c>
      <c r="D7587" t="s">
        <v>2480</v>
      </c>
      <c r="E7587" t="s">
        <v>65</v>
      </c>
    </row>
    <row r="7588" spans="1:5" x14ac:dyDescent="0.3">
      <c r="A7588" t="s">
        <v>950</v>
      </c>
      <c r="B7588" t="s">
        <v>113</v>
      </c>
      <c r="C7588">
        <v>1.0636794858265066</v>
      </c>
      <c r="D7588" t="s">
        <v>2480</v>
      </c>
      <c r="E7588" t="s">
        <v>65</v>
      </c>
    </row>
    <row r="7589" spans="1:5" x14ac:dyDescent="0.3">
      <c r="A7589" t="s">
        <v>1891</v>
      </c>
      <c r="B7589" t="s">
        <v>66</v>
      </c>
      <c r="C7589">
        <v>1.0643998954539799</v>
      </c>
      <c r="D7589" t="s">
        <v>2480</v>
      </c>
      <c r="E7589" t="s">
        <v>65</v>
      </c>
    </row>
    <row r="7590" spans="1:5" x14ac:dyDescent="0.3">
      <c r="A7590" t="s">
        <v>452</v>
      </c>
      <c r="B7590" t="s">
        <v>66</v>
      </c>
      <c r="C7590">
        <v>1.0649155730228199</v>
      </c>
      <c r="D7590" t="s">
        <v>2480</v>
      </c>
      <c r="E7590" t="s">
        <v>65</v>
      </c>
    </row>
    <row r="7591" spans="1:5" x14ac:dyDescent="0.3">
      <c r="A7591" t="s">
        <v>941</v>
      </c>
      <c r="B7591" t="s">
        <v>66</v>
      </c>
      <c r="C7591">
        <v>1.0650178016135401</v>
      </c>
      <c r="D7591" t="s">
        <v>2480</v>
      </c>
      <c r="E7591" t="s">
        <v>65</v>
      </c>
    </row>
    <row r="7592" spans="1:5" x14ac:dyDescent="0.3">
      <c r="A7592" t="s">
        <v>982</v>
      </c>
      <c r="B7592" t="s">
        <v>66</v>
      </c>
      <c r="C7592">
        <v>1.0652057611196599</v>
      </c>
      <c r="D7592" t="s">
        <v>2480</v>
      </c>
      <c r="E7592" t="s">
        <v>65</v>
      </c>
    </row>
    <row r="7593" spans="1:5" x14ac:dyDescent="0.3">
      <c r="A7593" t="s">
        <v>745</v>
      </c>
      <c r="B7593" t="s">
        <v>66</v>
      </c>
      <c r="C7593">
        <v>1.0654363058365199</v>
      </c>
      <c r="D7593" t="s">
        <v>2480</v>
      </c>
      <c r="E7593" t="s">
        <v>65</v>
      </c>
    </row>
    <row r="7594" spans="1:5" x14ac:dyDescent="0.3">
      <c r="A7594" t="s">
        <v>2099</v>
      </c>
      <c r="B7594" t="s">
        <v>2481</v>
      </c>
      <c r="C7594">
        <v>1.0657981597042001</v>
      </c>
      <c r="D7594" t="s">
        <v>2480</v>
      </c>
      <c r="E7594" t="s">
        <v>65</v>
      </c>
    </row>
    <row r="7595" spans="1:5" x14ac:dyDescent="0.3">
      <c r="A7595" t="s">
        <v>1913</v>
      </c>
      <c r="B7595" t="s">
        <v>66</v>
      </c>
      <c r="C7595">
        <v>1.0663498997417999</v>
      </c>
      <c r="D7595" t="s">
        <v>2480</v>
      </c>
      <c r="E7595" t="s">
        <v>65</v>
      </c>
    </row>
    <row r="7596" spans="1:5" x14ac:dyDescent="0.3">
      <c r="A7596" t="s">
        <v>1859</v>
      </c>
      <c r="B7596" t="s">
        <v>2481</v>
      </c>
      <c r="C7596">
        <v>1.0664891073034299</v>
      </c>
      <c r="D7596" t="s">
        <v>2480</v>
      </c>
      <c r="E7596" t="s">
        <v>65</v>
      </c>
    </row>
    <row r="7597" spans="1:5" x14ac:dyDescent="0.3">
      <c r="A7597" t="s">
        <v>897</v>
      </c>
      <c r="B7597" t="s">
        <v>113</v>
      </c>
      <c r="C7597">
        <v>1.0665454507820948</v>
      </c>
      <c r="D7597" t="s">
        <v>2480</v>
      </c>
      <c r="E7597" t="s">
        <v>65</v>
      </c>
    </row>
    <row r="7598" spans="1:5" x14ac:dyDescent="0.3">
      <c r="A7598" t="s">
        <v>869</v>
      </c>
      <c r="B7598" t="s">
        <v>113</v>
      </c>
      <c r="C7598">
        <v>1.0668616711329124</v>
      </c>
      <c r="D7598" t="s">
        <v>2480</v>
      </c>
      <c r="E7598" t="s">
        <v>65</v>
      </c>
    </row>
    <row r="7599" spans="1:5" x14ac:dyDescent="0.3">
      <c r="A7599" t="s">
        <v>1918</v>
      </c>
      <c r="B7599" t="s">
        <v>113</v>
      </c>
      <c r="C7599">
        <v>1.0671930235059206</v>
      </c>
      <c r="D7599" t="s">
        <v>2480</v>
      </c>
      <c r="E7599" t="s">
        <v>65</v>
      </c>
    </row>
    <row r="7600" spans="1:5" x14ac:dyDescent="0.3">
      <c r="A7600" t="s">
        <v>1975</v>
      </c>
      <c r="B7600" t="s">
        <v>2481</v>
      </c>
      <c r="C7600">
        <v>1.0672907493889008</v>
      </c>
      <c r="D7600" t="s">
        <v>2480</v>
      </c>
      <c r="E7600" t="s">
        <v>65</v>
      </c>
    </row>
    <row r="7601" spans="1:5" x14ac:dyDescent="0.3">
      <c r="A7601" t="s">
        <v>2160</v>
      </c>
      <c r="B7601" t="s">
        <v>2481</v>
      </c>
      <c r="C7601">
        <v>1.0679747553855801</v>
      </c>
      <c r="D7601" t="s">
        <v>2480</v>
      </c>
      <c r="E7601" t="s">
        <v>65</v>
      </c>
    </row>
    <row r="7602" spans="1:5" x14ac:dyDescent="0.3">
      <c r="A7602" t="s">
        <v>773</v>
      </c>
      <c r="B7602" t="s">
        <v>113</v>
      </c>
      <c r="C7602">
        <v>1.0681387732663943</v>
      </c>
      <c r="D7602" t="s">
        <v>2480</v>
      </c>
      <c r="E7602" t="s">
        <v>65</v>
      </c>
    </row>
    <row r="7603" spans="1:5" x14ac:dyDescent="0.3">
      <c r="A7603" t="s">
        <v>881</v>
      </c>
      <c r="B7603" t="s">
        <v>113</v>
      </c>
      <c r="C7603">
        <v>1.0683413153344326</v>
      </c>
      <c r="D7603" t="s">
        <v>2480</v>
      </c>
      <c r="E7603" t="s">
        <v>65</v>
      </c>
    </row>
    <row r="7604" spans="1:5" x14ac:dyDescent="0.3">
      <c r="A7604" t="s">
        <v>722</v>
      </c>
      <c r="B7604" t="s">
        <v>113</v>
      </c>
      <c r="C7604">
        <v>1.0684971248380231</v>
      </c>
      <c r="D7604" t="s">
        <v>2480</v>
      </c>
      <c r="E7604" t="s">
        <v>65</v>
      </c>
    </row>
    <row r="7605" spans="1:5" x14ac:dyDescent="0.3">
      <c r="A7605" t="s">
        <v>2306</v>
      </c>
      <c r="B7605" t="s">
        <v>66</v>
      </c>
      <c r="C7605">
        <v>1.0685674707025099</v>
      </c>
      <c r="D7605" t="s">
        <v>2480</v>
      </c>
      <c r="E7605" t="s">
        <v>65</v>
      </c>
    </row>
    <row r="7606" spans="1:5" x14ac:dyDescent="0.3">
      <c r="A7606" t="s">
        <v>2301</v>
      </c>
      <c r="B7606" t="s">
        <v>66</v>
      </c>
      <c r="C7606">
        <v>1.0694562715506699</v>
      </c>
      <c r="D7606" t="s">
        <v>2480</v>
      </c>
      <c r="E7606" t="s">
        <v>65</v>
      </c>
    </row>
    <row r="7607" spans="1:5" x14ac:dyDescent="0.3">
      <c r="A7607" t="s">
        <v>888</v>
      </c>
      <c r="B7607" t="s">
        <v>113</v>
      </c>
      <c r="C7607">
        <v>1.070127603841406</v>
      </c>
      <c r="D7607" t="s">
        <v>2480</v>
      </c>
      <c r="E7607" t="s">
        <v>65</v>
      </c>
    </row>
    <row r="7608" spans="1:5" x14ac:dyDescent="0.3">
      <c r="A7608" t="s">
        <v>1794</v>
      </c>
      <c r="B7608" t="s">
        <v>2481</v>
      </c>
      <c r="C7608">
        <v>1.07023047416933</v>
      </c>
      <c r="D7608" t="s">
        <v>2480</v>
      </c>
      <c r="E7608" t="s">
        <v>65</v>
      </c>
    </row>
    <row r="7609" spans="1:5" x14ac:dyDescent="0.3">
      <c r="A7609" t="s">
        <v>1897</v>
      </c>
      <c r="B7609" t="s">
        <v>66</v>
      </c>
      <c r="C7609">
        <v>1.0710913776564599</v>
      </c>
      <c r="D7609" t="s">
        <v>2480</v>
      </c>
      <c r="E7609" t="s">
        <v>65</v>
      </c>
    </row>
    <row r="7610" spans="1:5" x14ac:dyDescent="0.3">
      <c r="A7610" t="s">
        <v>421</v>
      </c>
      <c r="B7610" t="s">
        <v>66</v>
      </c>
      <c r="C7610">
        <v>1.0711438014999699</v>
      </c>
      <c r="D7610" t="s">
        <v>2480</v>
      </c>
      <c r="E7610" t="s">
        <v>65</v>
      </c>
    </row>
    <row r="7611" spans="1:5" x14ac:dyDescent="0.3">
      <c r="A7611" t="s">
        <v>554</v>
      </c>
      <c r="B7611" t="s">
        <v>113</v>
      </c>
      <c r="C7611">
        <v>1.0712244658537404</v>
      </c>
      <c r="D7611" t="s">
        <v>2480</v>
      </c>
      <c r="E7611" t="s">
        <v>65</v>
      </c>
    </row>
    <row r="7612" spans="1:5" x14ac:dyDescent="0.3">
      <c r="A7612" t="s">
        <v>2122</v>
      </c>
      <c r="B7612" t="s">
        <v>2481</v>
      </c>
      <c r="C7612">
        <v>1.07153303244929</v>
      </c>
      <c r="D7612" t="s">
        <v>2480</v>
      </c>
      <c r="E7612" t="s">
        <v>65</v>
      </c>
    </row>
    <row r="7613" spans="1:5" x14ac:dyDescent="0.3">
      <c r="A7613" t="s">
        <v>421</v>
      </c>
      <c r="B7613" t="s">
        <v>113</v>
      </c>
      <c r="C7613">
        <v>1.0722768144502599</v>
      </c>
      <c r="D7613" t="s">
        <v>2480</v>
      </c>
      <c r="E7613" t="s">
        <v>65</v>
      </c>
    </row>
    <row r="7614" spans="1:5" x14ac:dyDescent="0.3">
      <c r="A7614" t="s">
        <v>1987</v>
      </c>
      <c r="B7614" t="s">
        <v>2481</v>
      </c>
      <c r="C7614">
        <v>1.07267848876003</v>
      </c>
      <c r="D7614" t="s">
        <v>2480</v>
      </c>
      <c r="E7614" t="s">
        <v>65</v>
      </c>
    </row>
    <row r="7615" spans="1:5" x14ac:dyDescent="0.3">
      <c r="A7615" t="s">
        <v>1802</v>
      </c>
      <c r="B7615" t="s">
        <v>2481</v>
      </c>
      <c r="C7615">
        <v>1.0727538505876499</v>
      </c>
      <c r="D7615" t="s">
        <v>2480</v>
      </c>
      <c r="E7615" t="s">
        <v>65</v>
      </c>
    </row>
    <row r="7616" spans="1:5" x14ac:dyDescent="0.3">
      <c r="A7616" t="s">
        <v>63</v>
      </c>
      <c r="B7616" t="s">
        <v>66</v>
      </c>
      <c r="C7616">
        <v>1.07287416841538</v>
      </c>
      <c r="D7616" t="s">
        <v>2480</v>
      </c>
      <c r="E7616" t="s">
        <v>65</v>
      </c>
    </row>
    <row r="7617" spans="1:5" x14ac:dyDescent="0.3">
      <c r="A7617" t="s">
        <v>1828</v>
      </c>
      <c r="B7617" t="s">
        <v>66</v>
      </c>
      <c r="C7617">
        <v>1.07324119608707</v>
      </c>
      <c r="D7617" t="s">
        <v>2480</v>
      </c>
      <c r="E7617" t="s">
        <v>65</v>
      </c>
    </row>
    <row r="7618" spans="1:5" x14ac:dyDescent="0.3">
      <c r="A7618" t="s">
        <v>1783</v>
      </c>
      <c r="B7618" t="s">
        <v>2481</v>
      </c>
      <c r="C7618">
        <v>1.0740387618268299</v>
      </c>
      <c r="D7618" t="s">
        <v>2480</v>
      </c>
      <c r="E7618" t="s">
        <v>65</v>
      </c>
    </row>
    <row r="7619" spans="1:5" x14ac:dyDescent="0.3">
      <c r="A7619" t="s">
        <v>2041</v>
      </c>
      <c r="B7619" t="s">
        <v>66</v>
      </c>
      <c r="C7619">
        <v>1.07418159894375</v>
      </c>
      <c r="D7619" t="s">
        <v>2480</v>
      </c>
      <c r="E7619" t="s">
        <v>65</v>
      </c>
    </row>
    <row r="7620" spans="1:5" x14ac:dyDescent="0.3">
      <c r="A7620" t="s">
        <v>2210</v>
      </c>
      <c r="B7620" t="s">
        <v>66</v>
      </c>
      <c r="C7620">
        <v>1.07537234428453</v>
      </c>
      <c r="D7620" t="s">
        <v>2480</v>
      </c>
      <c r="E7620" t="s">
        <v>65</v>
      </c>
    </row>
    <row r="7621" spans="1:5" x14ac:dyDescent="0.3">
      <c r="A7621" t="s">
        <v>2279</v>
      </c>
      <c r="B7621" t="s">
        <v>66</v>
      </c>
      <c r="C7621">
        <v>1.07542362197993</v>
      </c>
      <c r="D7621" t="s">
        <v>2480</v>
      </c>
      <c r="E7621" t="s">
        <v>65</v>
      </c>
    </row>
    <row r="7622" spans="1:5" x14ac:dyDescent="0.3">
      <c r="A7622" t="s">
        <v>1697</v>
      </c>
      <c r="B7622" t="s">
        <v>66</v>
      </c>
      <c r="C7622">
        <v>1.0758346871370701</v>
      </c>
      <c r="D7622" t="s">
        <v>2480</v>
      </c>
      <c r="E7622" t="s">
        <v>65</v>
      </c>
    </row>
    <row r="7623" spans="1:5" x14ac:dyDescent="0.3">
      <c r="A7623" t="s">
        <v>814</v>
      </c>
      <c r="B7623" t="s">
        <v>66</v>
      </c>
      <c r="C7623">
        <v>1.0769546645791399</v>
      </c>
      <c r="D7623" t="s">
        <v>2480</v>
      </c>
      <c r="E7623" t="s">
        <v>65</v>
      </c>
    </row>
    <row r="7624" spans="1:5" x14ac:dyDescent="0.3">
      <c r="A7624" t="s">
        <v>2022</v>
      </c>
      <c r="B7624" t="s">
        <v>113</v>
      </c>
      <c r="C7624">
        <v>1.0770211006625048</v>
      </c>
      <c r="D7624" t="s">
        <v>2480</v>
      </c>
      <c r="E7624" t="s">
        <v>65</v>
      </c>
    </row>
    <row r="7625" spans="1:5" x14ac:dyDescent="0.3">
      <c r="A7625" t="s">
        <v>1765</v>
      </c>
      <c r="B7625" t="s">
        <v>2481</v>
      </c>
      <c r="C7625">
        <v>1.0771163060567068</v>
      </c>
      <c r="D7625" t="s">
        <v>2480</v>
      </c>
      <c r="E7625" t="s">
        <v>65</v>
      </c>
    </row>
    <row r="7626" spans="1:5" x14ac:dyDescent="0.3">
      <c r="A7626" t="s">
        <v>917</v>
      </c>
      <c r="B7626" t="s">
        <v>113</v>
      </c>
      <c r="C7626">
        <v>1.0772013883525027</v>
      </c>
      <c r="D7626" t="s">
        <v>2480</v>
      </c>
      <c r="E7626" t="s">
        <v>65</v>
      </c>
    </row>
    <row r="7627" spans="1:5" x14ac:dyDescent="0.3">
      <c r="A7627" t="s">
        <v>1848</v>
      </c>
      <c r="B7627" t="s">
        <v>2481</v>
      </c>
      <c r="C7627">
        <v>1.0773018534421137</v>
      </c>
      <c r="D7627" t="s">
        <v>2480</v>
      </c>
      <c r="E7627" t="s">
        <v>65</v>
      </c>
    </row>
    <row r="7628" spans="1:5" x14ac:dyDescent="0.3">
      <c r="A7628" t="s">
        <v>1779</v>
      </c>
      <c r="B7628" t="s">
        <v>2481</v>
      </c>
      <c r="C7628">
        <v>1.07786062328118</v>
      </c>
      <c r="D7628" t="s">
        <v>2480</v>
      </c>
      <c r="E7628" t="s">
        <v>65</v>
      </c>
    </row>
    <row r="7629" spans="1:5" x14ac:dyDescent="0.3">
      <c r="A7629" t="s">
        <v>570</v>
      </c>
      <c r="B7629" t="s">
        <v>66</v>
      </c>
      <c r="C7629">
        <v>1.0778711296037999</v>
      </c>
      <c r="D7629" t="s">
        <v>2480</v>
      </c>
      <c r="E7629" t="s">
        <v>65</v>
      </c>
    </row>
    <row r="7630" spans="1:5" x14ac:dyDescent="0.3">
      <c r="A7630" t="s">
        <v>904</v>
      </c>
      <c r="B7630" t="s">
        <v>66</v>
      </c>
      <c r="C7630">
        <v>1.07813330857585</v>
      </c>
      <c r="D7630" t="s">
        <v>2480</v>
      </c>
      <c r="E7630" t="s">
        <v>65</v>
      </c>
    </row>
    <row r="7631" spans="1:5" x14ac:dyDescent="0.3">
      <c r="A7631" t="s">
        <v>988</v>
      </c>
      <c r="B7631" t="s">
        <v>113</v>
      </c>
      <c r="C7631">
        <v>1.0796352222758401</v>
      </c>
      <c r="D7631" t="s">
        <v>2480</v>
      </c>
      <c r="E7631" t="s">
        <v>65</v>
      </c>
    </row>
    <row r="7632" spans="1:5" x14ac:dyDescent="0.3">
      <c r="A7632" t="s">
        <v>1997</v>
      </c>
      <c r="B7632" t="s">
        <v>113</v>
      </c>
      <c r="C7632">
        <v>1.0797863721137382</v>
      </c>
      <c r="D7632" t="s">
        <v>2480</v>
      </c>
      <c r="E7632" t="s">
        <v>65</v>
      </c>
    </row>
    <row r="7633" spans="1:5" x14ac:dyDescent="0.3">
      <c r="A7633" t="s">
        <v>1801</v>
      </c>
      <c r="B7633" t="s">
        <v>2481</v>
      </c>
      <c r="C7633">
        <v>1.0800722878681599</v>
      </c>
      <c r="D7633" t="s">
        <v>2480</v>
      </c>
      <c r="E7633" t="s">
        <v>65</v>
      </c>
    </row>
    <row r="7634" spans="1:5" x14ac:dyDescent="0.3">
      <c r="A7634" t="s">
        <v>1691</v>
      </c>
      <c r="B7634" t="s">
        <v>2481</v>
      </c>
      <c r="C7634">
        <v>1.08060147449656</v>
      </c>
      <c r="D7634" t="s">
        <v>2480</v>
      </c>
      <c r="E7634" t="s">
        <v>65</v>
      </c>
    </row>
    <row r="7635" spans="1:5" x14ac:dyDescent="0.3">
      <c r="A7635" t="s">
        <v>2054</v>
      </c>
      <c r="B7635" t="s">
        <v>2481</v>
      </c>
      <c r="C7635">
        <v>1.08060220787274</v>
      </c>
      <c r="D7635" t="s">
        <v>2480</v>
      </c>
      <c r="E7635" t="s">
        <v>65</v>
      </c>
    </row>
    <row r="7636" spans="1:5" x14ac:dyDescent="0.3">
      <c r="A7636" t="s">
        <v>2218</v>
      </c>
      <c r="B7636" t="s">
        <v>2481</v>
      </c>
      <c r="C7636">
        <v>1.0806318199035181</v>
      </c>
      <c r="D7636" t="s">
        <v>2480</v>
      </c>
      <c r="E7636" t="s">
        <v>65</v>
      </c>
    </row>
    <row r="7637" spans="1:5" x14ac:dyDescent="0.3">
      <c r="A7637" t="s">
        <v>2317</v>
      </c>
      <c r="B7637" t="s">
        <v>2481</v>
      </c>
      <c r="C7637">
        <v>1.081284863655835</v>
      </c>
      <c r="D7637" t="s">
        <v>2480</v>
      </c>
      <c r="E7637" t="s">
        <v>65</v>
      </c>
    </row>
    <row r="7638" spans="1:5" x14ac:dyDescent="0.3">
      <c r="A7638" t="s">
        <v>2096</v>
      </c>
      <c r="B7638" t="s">
        <v>66</v>
      </c>
      <c r="C7638">
        <v>1.0813750689986601</v>
      </c>
      <c r="D7638" t="s">
        <v>2480</v>
      </c>
      <c r="E7638" t="s">
        <v>65</v>
      </c>
    </row>
    <row r="7639" spans="1:5" x14ac:dyDescent="0.3">
      <c r="A7639" t="s">
        <v>2056</v>
      </c>
      <c r="B7639" t="s">
        <v>66</v>
      </c>
      <c r="C7639">
        <v>1.0818232045835099</v>
      </c>
      <c r="D7639" t="s">
        <v>2480</v>
      </c>
      <c r="E7639" t="s">
        <v>65</v>
      </c>
    </row>
    <row r="7640" spans="1:5" x14ac:dyDescent="0.3">
      <c r="A7640" t="s">
        <v>1785</v>
      </c>
      <c r="B7640" t="s">
        <v>2481</v>
      </c>
      <c r="C7640">
        <v>1.08208318832156</v>
      </c>
      <c r="D7640" t="s">
        <v>2480</v>
      </c>
      <c r="E7640" t="s">
        <v>65</v>
      </c>
    </row>
    <row r="7641" spans="1:5" x14ac:dyDescent="0.3">
      <c r="A7641" t="s">
        <v>2121</v>
      </c>
      <c r="B7641" t="s">
        <v>2481</v>
      </c>
      <c r="C7641">
        <v>1.0821811710272</v>
      </c>
      <c r="D7641" t="s">
        <v>2480</v>
      </c>
      <c r="E7641" t="s">
        <v>65</v>
      </c>
    </row>
    <row r="7642" spans="1:5" x14ac:dyDescent="0.3">
      <c r="A7642" t="s">
        <v>2095</v>
      </c>
      <c r="B7642" t="s">
        <v>66</v>
      </c>
      <c r="C7642">
        <v>1.0822084937569401</v>
      </c>
      <c r="D7642" t="s">
        <v>2480</v>
      </c>
      <c r="E7642" t="s">
        <v>65</v>
      </c>
    </row>
    <row r="7643" spans="1:5" x14ac:dyDescent="0.3">
      <c r="A7643" t="s">
        <v>890</v>
      </c>
      <c r="B7643" t="s">
        <v>113</v>
      </c>
      <c r="C7643">
        <v>1.0822923237759499</v>
      </c>
      <c r="D7643" t="s">
        <v>2480</v>
      </c>
      <c r="E7643" t="s">
        <v>65</v>
      </c>
    </row>
    <row r="7644" spans="1:5" x14ac:dyDescent="0.3">
      <c r="A7644" t="s">
        <v>2045</v>
      </c>
      <c r="B7644" t="s">
        <v>66</v>
      </c>
      <c r="C7644">
        <v>1.0823733858584199</v>
      </c>
      <c r="D7644" t="s">
        <v>2480</v>
      </c>
      <c r="E7644" t="s">
        <v>65</v>
      </c>
    </row>
    <row r="7645" spans="1:5" x14ac:dyDescent="0.3">
      <c r="A7645" t="s">
        <v>2013</v>
      </c>
      <c r="B7645" t="s">
        <v>113</v>
      </c>
      <c r="C7645">
        <v>1.0830472594276399</v>
      </c>
      <c r="D7645" t="s">
        <v>2480</v>
      </c>
      <c r="E7645" t="s">
        <v>65</v>
      </c>
    </row>
    <row r="7646" spans="1:5" x14ac:dyDescent="0.3">
      <c r="A7646" t="s">
        <v>1827</v>
      </c>
      <c r="B7646" t="s">
        <v>113</v>
      </c>
      <c r="C7646">
        <v>1.0833662515889999</v>
      </c>
      <c r="D7646" t="s">
        <v>2480</v>
      </c>
      <c r="E7646" t="s">
        <v>65</v>
      </c>
    </row>
    <row r="7647" spans="1:5" x14ac:dyDescent="0.3">
      <c r="A7647" t="s">
        <v>2026</v>
      </c>
      <c r="B7647" t="s">
        <v>66</v>
      </c>
      <c r="C7647">
        <v>1.0838421866341099</v>
      </c>
      <c r="D7647" t="s">
        <v>2480</v>
      </c>
      <c r="E7647" t="s">
        <v>65</v>
      </c>
    </row>
    <row r="7648" spans="1:5" x14ac:dyDescent="0.3">
      <c r="A7648" t="s">
        <v>959</v>
      </c>
      <c r="B7648" t="s">
        <v>66</v>
      </c>
      <c r="C7648">
        <v>1.08392547813337</v>
      </c>
      <c r="D7648" t="s">
        <v>2480</v>
      </c>
      <c r="E7648" t="s">
        <v>65</v>
      </c>
    </row>
    <row r="7649" spans="1:5" x14ac:dyDescent="0.3">
      <c r="A7649" t="s">
        <v>2305</v>
      </c>
      <c r="B7649" t="s">
        <v>66</v>
      </c>
      <c r="C7649">
        <v>1.0840287150015</v>
      </c>
      <c r="D7649" t="s">
        <v>2480</v>
      </c>
      <c r="E7649" t="s">
        <v>65</v>
      </c>
    </row>
    <row r="7650" spans="1:5" x14ac:dyDescent="0.3">
      <c r="A7650" t="s">
        <v>1756</v>
      </c>
      <c r="B7650" t="s">
        <v>2481</v>
      </c>
      <c r="C7650">
        <v>1.084211974803855</v>
      </c>
      <c r="D7650" t="s">
        <v>2480</v>
      </c>
      <c r="E7650" t="s">
        <v>65</v>
      </c>
    </row>
    <row r="7651" spans="1:5" x14ac:dyDescent="0.3">
      <c r="A7651" t="s">
        <v>2183</v>
      </c>
      <c r="B7651" t="s">
        <v>2481</v>
      </c>
      <c r="C7651">
        <v>1.0857240256616771</v>
      </c>
      <c r="D7651" t="s">
        <v>2480</v>
      </c>
      <c r="E7651" t="s">
        <v>65</v>
      </c>
    </row>
    <row r="7652" spans="1:5" x14ac:dyDescent="0.3">
      <c r="A7652" t="s">
        <v>1850</v>
      </c>
      <c r="B7652" t="s">
        <v>113</v>
      </c>
      <c r="C7652">
        <v>1.0859472516690101</v>
      </c>
      <c r="D7652" t="s">
        <v>2480</v>
      </c>
      <c r="E7652" t="s">
        <v>65</v>
      </c>
    </row>
    <row r="7653" spans="1:5" x14ac:dyDescent="0.3">
      <c r="A7653" t="s">
        <v>355</v>
      </c>
      <c r="B7653" t="s">
        <v>113</v>
      </c>
      <c r="C7653">
        <v>1.0870795768669477</v>
      </c>
      <c r="D7653" t="s">
        <v>2480</v>
      </c>
      <c r="E7653" t="s">
        <v>65</v>
      </c>
    </row>
    <row r="7654" spans="1:5" x14ac:dyDescent="0.3">
      <c r="A7654" t="s">
        <v>745</v>
      </c>
      <c r="B7654" t="s">
        <v>113</v>
      </c>
      <c r="C7654">
        <v>1.0871305872540999</v>
      </c>
      <c r="D7654" t="s">
        <v>2480</v>
      </c>
      <c r="E7654" t="s">
        <v>65</v>
      </c>
    </row>
    <row r="7655" spans="1:5" x14ac:dyDescent="0.3">
      <c r="A7655" t="s">
        <v>1051</v>
      </c>
      <c r="B7655" t="s">
        <v>66</v>
      </c>
      <c r="C7655">
        <v>1.0871687359418201</v>
      </c>
      <c r="D7655" t="s">
        <v>2480</v>
      </c>
      <c r="E7655" t="s">
        <v>65</v>
      </c>
    </row>
    <row r="7656" spans="1:5" x14ac:dyDescent="0.3">
      <c r="A7656" t="s">
        <v>2052</v>
      </c>
      <c r="B7656" t="s">
        <v>66</v>
      </c>
      <c r="C7656">
        <v>1.0874159380872399</v>
      </c>
      <c r="D7656" t="s">
        <v>2480</v>
      </c>
      <c r="E7656" t="s">
        <v>65</v>
      </c>
    </row>
    <row r="7657" spans="1:5" x14ac:dyDescent="0.3">
      <c r="A7657" t="s">
        <v>707</v>
      </c>
      <c r="B7657" t="s">
        <v>113</v>
      </c>
      <c r="C7657">
        <v>1.08756838434652</v>
      </c>
      <c r="D7657" t="s">
        <v>2480</v>
      </c>
      <c r="E7657" t="s">
        <v>65</v>
      </c>
    </row>
    <row r="7658" spans="1:5" x14ac:dyDescent="0.3">
      <c r="A7658" t="s">
        <v>916</v>
      </c>
      <c r="B7658" t="s">
        <v>66</v>
      </c>
      <c r="C7658">
        <v>1.0878747762071901</v>
      </c>
      <c r="D7658" t="s">
        <v>2480</v>
      </c>
      <c r="E7658" t="s">
        <v>65</v>
      </c>
    </row>
    <row r="7659" spans="1:5" x14ac:dyDescent="0.3">
      <c r="A7659" t="s">
        <v>2209</v>
      </c>
      <c r="B7659" t="s">
        <v>66</v>
      </c>
      <c r="C7659">
        <v>1.0881451734166401</v>
      </c>
      <c r="D7659" t="s">
        <v>2480</v>
      </c>
      <c r="E7659" t="s">
        <v>65</v>
      </c>
    </row>
    <row r="7660" spans="1:5" x14ac:dyDescent="0.3">
      <c r="A7660" t="s">
        <v>2008</v>
      </c>
      <c r="B7660" t="s">
        <v>2481</v>
      </c>
      <c r="C7660">
        <v>1.0885021934221699</v>
      </c>
      <c r="D7660" t="s">
        <v>2480</v>
      </c>
      <c r="E7660" t="s">
        <v>65</v>
      </c>
    </row>
    <row r="7661" spans="1:5" x14ac:dyDescent="0.3">
      <c r="A7661" t="s">
        <v>353</v>
      </c>
      <c r="B7661" t="s">
        <v>113</v>
      </c>
      <c r="C7661">
        <v>1.088642377121855</v>
      </c>
      <c r="D7661" t="s">
        <v>2480</v>
      </c>
      <c r="E7661" t="s">
        <v>65</v>
      </c>
    </row>
    <row r="7662" spans="1:5" x14ac:dyDescent="0.3">
      <c r="A7662" t="s">
        <v>930</v>
      </c>
      <c r="B7662" t="s">
        <v>66</v>
      </c>
      <c r="C7662">
        <v>1.08968439077921</v>
      </c>
      <c r="D7662" t="s">
        <v>2480</v>
      </c>
      <c r="E7662" t="s">
        <v>65</v>
      </c>
    </row>
    <row r="7663" spans="1:5" x14ac:dyDescent="0.3">
      <c r="A7663" t="s">
        <v>1989</v>
      </c>
      <c r="B7663" t="s">
        <v>2481</v>
      </c>
      <c r="C7663">
        <v>1.0899471722359899</v>
      </c>
      <c r="D7663" t="s">
        <v>2480</v>
      </c>
      <c r="E7663" t="s">
        <v>65</v>
      </c>
    </row>
    <row r="7664" spans="1:5" x14ac:dyDescent="0.3">
      <c r="A7664" t="s">
        <v>2283</v>
      </c>
      <c r="B7664" t="s">
        <v>2481</v>
      </c>
      <c r="C7664">
        <v>1.0899496283982899</v>
      </c>
      <c r="D7664" t="s">
        <v>2480</v>
      </c>
      <c r="E7664" t="s">
        <v>65</v>
      </c>
    </row>
    <row r="7665" spans="1:5" x14ac:dyDescent="0.3">
      <c r="A7665" t="s">
        <v>2138</v>
      </c>
      <c r="B7665" t="s">
        <v>113</v>
      </c>
      <c r="C7665">
        <v>1.09001369178676</v>
      </c>
      <c r="D7665" t="s">
        <v>2480</v>
      </c>
      <c r="E7665" t="s">
        <v>65</v>
      </c>
    </row>
    <row r="7666" spans="1:5" x14ac:dyDescent="0.3">
      <c r="A7666" t="s">
        <v>941</v>
      </c>
      <c r="B7666" t="s">
        <v>113</v>
      </c>
      <c r="C7666">
        <v>1.0903282675735</v>
      </c>
      <c r="D7666" t="s">
        <v>2480</v>
      </c>
      <c r="E7666" t="s">
        <v>65</v>
      </c>
    </row>
    <row r="7667" spans="1:5" x14ac:dyDescent="0.3">
      <c r="A7667" t="s">
        <v>362</v>
      </c>
      <c r="B7667" t="s">
        <v>113</v>
      </c>
      <c r="C7667">
        <v>1.0904735720014354</v>
      </c>
      <c r="D7667" t="s">
        <v>2480</v>
      </c>
      <c r="E7667" t="s">
        <v>65</v>
      </c>
    </row>
    <row r="7668" spans="1:5" x14ac:dyDescent="0.3">
      <c r="A7668" t="s">
        <v>904</v>
      </c>
      <c r="B7668" t="s">
        <v>113</v>
      </c>
      <c r="C7668">
        <v>1.0904907639647725</v>
      </c>
      <c r="D7668" t="s">
        <v>2480</v>
      </c>
      <c r="E7668" t="s">
        <v>65</v>
      </c>
    </row>
    <row r="7669" spans="1:5" x14ac:dyDescent="0.3">
      <c r="A7669" t="s">
        <v>786</v>
      </c>
      <c r="B7669" t="s">
        <v>113</v>
      </c>
      <c r="C7669">
        <v>1.09049695337832</v>
      </c>
      <c r="D7669" t="s">
        <v>2480</v>
      </c>
      <c r="E7669" t="s">
        <v>65</v>
      </c>
    </row>
    <row r="7670" spans="1:5" x14ac:dyDescent="0.3">
      <c r="A7670" t="s">
        <v>718</v>
      </c>
      <c r="B7670" t="s">
        <v>113</v>
      </c>
      <c r="C7670">
        <v>1.0906666666051248</v>
      </c>
      <c r="D7670" t="s">
        <v>2480</v>
      </c>
      <c r="E7670" t="s">
        <v>65</v>
      </c>
    </row>
    <row r="7671" spans="1:5" x14ac:dyDescent="0.3">
      <c r="A7671" t="s">
        <v>2027</v>
      </c>
      <c r="B7671" t="s">
        <v>66</v>
      </c>
      <c r="C7671">
        <v>1.0907052810753799</v>
      </c>
      <c r="D7671" t="s">
        <v>2480</v>
      </c>
      <c r="E7671" t="s">
        <v>65</v>
      </c>
    </row>
    <row r="7672" spans="1:5" x14ac:dyDescent="0.3">
      <c r="A7672" t="s">
        <v>1888</v>
      </c>
      <c r="B7672" t="s">
        <v>2481</v>
      </c>
      <c r="C7672">
        <v>1.0907262092468186</v>
      </c>
      <c r="D7672" t="s">
        <v>2480</v>
      </c>
      <c r="E7672" t="s">
        <v>65</v>
      </c>
    </row>
    <row r="7673" spans="1:5" x14ac:dyDescent="0.3">
      <c r="A7673" t="s">
        <v>1830</v>
      </c>
      <c r="B7673" t="s">
        <v>2481</v>
      </c>
      <c r="C7673">
        <v>1.09103744204575</v>
      </c>
      <c r="D7673" t="s">
        <v>2480</v>
      </c>
      <c r="E7673" t="s">
        <v>65</v>
      </c>
    </row>
    <row r="7674" spans="1:5" x14ac:dyDescent="0.3">
      <c r="A7674" t="s">
        <v>992</v>
      </c>
      <c r="B7674" t="s">
        <v>66</v>
      </c>
      <c r="C7674">
        <v>1.0913440637693199</v>
      </c>
      <c r="D7674" t="s">
        <v>2480</v>
      </c>
      <c r="E7674" t="s">
        <v>65</v>
      </c>
    </row>
    <row r="7675" spans="1:5" x14ac:dyDescent="0.3">
      <c r="A7675" t="s">
        <v>2012</v>
      </c>
      <c r="B7675" t="s">
        <v>113</v>
      </c>
      <c r="C7675">
        <v>1.0917016837702624</v>
      </c>
      <c r="D7675" t="s">
        <v>2480</v>
      </c>
      <c r="E7675" t="s">
        <v>65</v>
      </c>
    </row>
    <row r="7676" spans="1:5" x14ac:dyDescent="0.3">
      <c r="A7676" t="s">
        <v>2050</v>
      </c>
      <c r="B7676" t="s">
        <v>113</v>
      </c>
      <c r="C7676">
        <v>1.0922143867874601</v>
      </c>
      <c r="D7676" t="s">
        <v>2480</v>
      </c>
      <c r="E7676" t="s">
        <v>65</v>
      </c>
    </row>
    <row r="7677" spans="1:5" x14ac:dyDescent="0.3">
      <c r="A7677" t="s">
        <v>953</v>
      </c>
      <c r="B7677" t="s">
        <v>113</v>
      </c>
      <c r="C7677">
        <v>1.0922508250015943</v>
      </c>
      <c r="D7677" t="s">
        <v>2480</v>
      </c>
      <c r="E7677" t="s">
        <v>65</v>
      </c>
    </row>
    <row r="7678" spans="1:5" x14ac:dyDescent="0.3">
      <c r="A7678" t="s">
        <v>2019</v>
      </c>
      <c r="B7678" t="s">
        <v>2481</v>
      </c>
      <c r="C7678">
        <v>1.0923156001561807</v>
      </c>
      <c r="D7678" t="s">
        <v>2480</v>
      </c>
      <c r="E7678" t="s">
        <v>65</v>
      </c>
    </row>
    <row r="7679" spans="1:5" x14ac:dyDescent="0.3">
      <c r="A7679" t="s">
        <v>702</v>
      </c>
      <c r="B7679" t="s">
        <v>113</v>
      </c>
      <c r="C7679">
        <v>1.0923307029039699</v>
      </c>
      <c r="D7679" t="s">
        <v>2480</v>
      </c>
      <c r="E7679" t="s">
        <v>65</v>
      </c>
    </row>
    <row r="7680" spans="1:5" x14ac:dyDescent="0.3">
      <c r="A7680" t="s">
        <v>2093</v>
      </c>
      <c r="B7680" t="s">
        <v>2481</v>
      </c>
      <c r="C7680">
        <v>1.0924619701362499</v>
      </c>
      <c r="D7680" t="s">
        <v>2480</v>
      </c>
      <c r="E7680" t="s">
        <v>65</v>
      </c>
    </row>
    <row r="7681" spans="1:5" x14ac:dyDescent="0.3">
      <c r="A7681" t="s">
        <v>971</v>
      </c>
      <c r="B7681" t="s">
        <v>66</v>
      </c>
      <c r="C7681">
        <v>1.09248322523932</v>
      </c>
      <c r="D7681" t="s">
        <v>2480</v>
      </c>
      <c r="E7681" t="s">
        <v>65</v>
      </c>
    </row>
    <row r="7682" spans="1:5" x14ac:dyDescent="0.3">
      <c r="A7682" t="s">
        <v>1904</v>
      </c>
      <c r="B7682" t="s">
        <v>66</v>
      </c>
      <c r="C7682">
        <v>1.0925545914827699</v>
      </c>
      <c r="D7682" t="s">
        <v>2480</v>
      </c>
      <c r="E7682" t="s">
        <v>65</v>
      </c>
    </row>
    <row r="7683" spans="1:5" x14ac:dyDescent="0.3">
      <c r="A7683" t="s">
        <v>333</v>
      </c>
      <c r="B7683" t="s">
        <v>66</v>
      </c>
      <c r="C7683">
        <v>1.0930305063546</v>
      </c>
      <c r="D7683" t="s">
        <v>2480</v>
      </c>
      <c r="E7683" t="s">
        <v>65</v>
      </c>
    </row>
    <row r="7684" spans="1:5" x14ac:dyDescent="0.3">
      <c r="A7684" t="s">
        <v>785</v>
      </c>
      <c r="B7684" t="s">
        <v>66</v>
      </c>
      <c r="C7684">
        <v>1.0933888434788399</v>
      </c>
      <c r="D7684" t="s">
        <v>2480</v>
      </c>
      <c r="E7684" t="s">
        <v>65</v>
      </c>
    </row>
    <row r="7685" spans="1:5" x14ac:dyDescent="0.3">
      <c r="A7685" t="s">
        <v>1719</v>
      </c>
      <c r="B7685" t="s">
        <v>2481</v>
      </c>
      <c r="C7685">
        <v>1.0934343653245799</v>
      </c>
      <c r="D7685" t="s">
        <v>2480</v>
      </c>
      <c r="E7685" t="s">
        <v>65</v>
      </c>
    </row>
    <row r="7686" spans="1:5" x14ac:dyDescent="0.3">
      <c r="A7686" t="s">
        <v>1051</v>
      </c>
      <c r="B7686" t="s">
        <v>113</v>
      </c>
      <c r="C7686">
        <v>1.094277015497066</v>
      </c>
      <c r="D7686" t="s">
        <v>2480</v>
      </c>
      <c r="E7686" t="s">
        <v>65</v>
      </c>
    </row>
    <row r="7687" spans="1:5" x14ac:dyDescent="0.3">
      <c r="A7687" t="s">
        <v>1982</v>
      </c>
      <c r="B7687" t="s">
        <v>113</v>
      </c>
      <c r="C7687">
        <v>1.0945906730490134</v>
      </c>
      <c r="D7687" t="s">
        <v>2480</v>
      </c>
      <c r="E7687" t="s">
        <v>65</v>
      </c>
    </row>
    <row r="7688" spans="1:5" x14ac:dyDescent="0.3">
      <c r="A7688" t="s">
        <v>2304</v>
      </c>
      <c r="B7688" t="s">
        <v>66</v>
      </c>
      <c r="C7688">
        <v>1.0955672472973299</v>
      </c>
      <c r="D7688" t="s">
        <v>2480</v>
      </c>
      <c r="E7688" t="s">
        <v>65</v>
      </c>
    </row>
    <row r="7689" spans="1:5" x14ac:dyDescent="0.3">
      <c r="A7689" t="s">
        <v>2120</v>
      </c>
      <c r="B7689" t="s">
        <v>66</v>
      </c>
      <c r="C7689">
        <v>1.09586422571853</v>
      </c>
      <c r="D7689" t="s">
        <v>2480</v>
      </c>
      <c r="E7689" t="s">
        <v>65</v>
      </c>
    </row>
    <row r="7690" spans="1:5" x14ac:dyDescent="0.3">
      <c r="A7690" t="s">
        <v>2036</v>
      </c>
      <c r="B7690" t="s">
        <v>2481</v>
      </c>
      <c r="C7690">
        <v>1.0963714384191801</v>
      </c>
      <c r="D7690" t="s">
        <v>2480</v>
      </c>
      <c r="E7690" t="s">
        <v>65</v>
      </c>
    </row>
    <row r="7691" spans="1:5" x14ac:dyDescent="0.3">
      <c r="A7691" t="s">
        <v>645</v>
      </c>
      <c r="B7691" t="s">
        <v>66</v>
      </c>
      <c r="C7691">
        <v>1.09667197261224</v>
      </c>
      <c r="D7691" t="s">
        <v>2480</v>
      </c>
      <c r="E7691" t="s">
        <v>65</v>
      </c>
    </row>
    <row r="7692" spans="1:5" x14ac:dyDescent="0.3">
      <c r="A7692" t="s">
        <v>2009</v>
      </c>
      <c r="B7692" t="s">
        <v>113</v>
      </c>
      <c r="C7692">
        <v>1.09674279250498</v>
      </c>
      <c r="D7692" t="s">
        <v>2480</v>
      </c>
      <c r="E7692" t="s">
        <v>65</v>
      </c>
    </row>
    <row r="7693" spans="1:5" x14ac:dyDescent="0.3">
      <c r="A7693" t="s">
        <v>2116</v>
      </c>
      <c r="B7693" t="s">
        <v>2481</v>
      </c>
      <c r="C7693">
        <v>1.0968143841204201</v>
      </c>
      <c r="D7693" t="s">
        <v>2480</v>
      </c>
      <c r="E7693" t="s">
        <v>65</v>
      </c>
    </row>
    <row r="7694" spans="1:5" x14ac:dyDescent="0.3">
      <c r="A7694" t="s">
        <v>319</v>
      </c>
      <c r="B7694" t="s">
        <v>113</v>
      </c>
      <c r="C7694">
        <v>1.0968345851854568</v>
      </c>
      <c r="D7694" t="s">
        <v>2480</v>
      </c>
      <c r="E7694" t="s">
        <v>65</v>
      </c>
    </row>
    <row r="7695" spans="1:5" x14ac:dyDescent="0.3">
      <c r="A7695" t="s">
        <v>2302</v>
      </c>
      <c r="B7695" t="s">
        <v>2481</v>
      </c>
      <c r="C7695">
        <v>1.0968400046508899</v>
      </c>
      <c r="D7695" t="s">
        <v>2480</v>
      </c>
      <c r="E7695" t="s">
        <v>65</v>
      </c>
    </row>
    <row r="7696" spans="1:5" x14ac:dyDescent="0.3">
      <c r="A7696" t="s">
        <v>2033</v>
      </c>
      <c r="B7696" t="s">
        <v>66</v>
      </c>
      <c r="C7696">
        <v>1.0971954377678801</v>
      </c>
      <c r="D7696" t="s">
        <v>2480</v>
      </c>
      <c r="E7696" t="s">
        <v>65</v>
      </c>
    </row>
    <row r="7697" spans="1:5" x14ac:dyDescent="0.3">
      <c r="A7697" t="s">
        <v>982</v>
      </c>
      <c r="B7697" t="s">
        <v>113</v>
      </c>
      <c r="C7697">
        <v>1.097236782226958</v>
      </c>
      <c r="D7697" t="s">
        <v>2480</v>
      </c>
      <c r="E7697" t="s">
        <v>65</v>
      </c>
    </row>
    <row r="7698" spans="1:5" x14ac:dyDescent="0.3">
      <c r="A7698" t="s">
        <v>1695</v>
      </c>
      <c r="B7698" t="s">
        <v>66</v>
      </c>
      <c r="C7698">
        <v>1.0975206778156701</v>
      </c>
      <c r="D7698" t="s">
        <v>2480</v>
      </c>
      <c r="E7698" t="s">
        <v>65</v>
      </c>
    </row>
    <row r="7699" spans="1:5" x14ac:dyDescent="0.3">
      <c r="A7699" t="s">
        <v>1696</v>
      </c>
      <c r="B7699" t="s">
        <v>66</v>
      </c>
      <c r="C7699">
        <v>1.0978858517021199</v>
      </c>
      <c r="D7699" t="s">
        <v>2480</v>
      </c>
      <c r="E7699" t="s">
        <v>65</v>
      </c>
    </row>
    <row r="7700" spans="1:5" x14ac:dyDescent="0.3">
      <c r="A7700" t="s">
        <v>2223</v>
      </c>
      <c r="B7700" t="s">
        <v>2481</v>
      </c>
      <c r="C7700">
        <v>1.09875040727206</v>
      </c>
      <c r="D7700" t="s">
        <v>2480</v>
      </c>
      <c r="E7700" t="s">
        <v>65</v>
      </c>
    </row>
    <row r="7701" spans="1:5" x14ac:dyDescent="0.3">
      <c r="A7701" t="s">
        <v>807</v>
      </c>
      <c r="B7701" t="s">
        <v>66</v>
      </c>
      <c r="C7701">
        <v>1.09897603281969</v>
      </c>
      <c r="D7701" t="s">
        <v>2480</v>
      </c>
      <c r="E7701" t="s">
        <v>65</v>
      </c>
    </row>
    <row r="7702" spans="1:5" x14ac:dyDescent="0.3">
      <c r="A7702" t="s">
        <v>1991</v>
      </c>
      <c r="B7702" t="s">
        <v>113</v>
      </c>
      <c r="C7702">
        <v>1.0995149528498562</v>
      </c>
      <c r="D7702" t="s">
        <v>2480</v>
      </c>
      <c r="E7702" t="s">
        <v>65</v>
      </c>
    </row>
    <row r="7703" spans="1:5" x14ac:dyDescent="0.3">
      <c r="A7703" t="s">
        <v>937</v>
      </c>
      <c r="B7703" t="s">
        <v>66</v>
      </c>
      <c r="C7703">
        <v>1.1007641725660999</v>
      </c>
      <c r="D7703" t="s">
        <v>2480</v>
      </c>
      <c r="E7703" t="s">
        <v>65</v>
      </c>
    </row>
    <row r="7704" spans="1:5" x14ac:dyDescent="0.3">
      <c r="A7704" t="s">
        <v>1724</v>
      </c>
      <c r="B7704" t="s">
        <v>2481</v>
      </c>
      <c r="C7704">
        <v>1.1009691267739601</v>
      </c>
      <c r="D7704" t="s">
        <v>2480</v>
      </c>
      <c r="E7704" t="s">
        <v>65</v>
      </c>
    </row>
    <row r="7705" spans="1:5" x14ac:dyDescent="0.3">
      <c r="A7705" t="s">
        <v>1953</v>
      </c>
      <c r="B7705" t="s">
        <v>2481</v>
      </c>
      <c r="C7705">
        <v>1.10103382935077</v>
      </c>
      <c r="D7705" t="s">
        <v>2480</v>
      </c>
      <c r="E7705" t="s">
        <v>65</v>
      </c>
    </row>
    <row r="7706" spans="1:5" x14ac:dyDescent="0.3">
      <c r="A7706" t="s">
        <v>1832</v>
      </c>
      <c r="B7706" t="s">
        <v>2481</v>
      </c>
      <c r="C7706">
        <v>1.1011361705566201</v>
      </c>
      <c r="D7706" t="s">
        <v>2480</v>
      </c>
      <c r="E7706" t="s">
        <v>65</v>
      </c>
    </row>
    <row r="7707" spans="1:5" x14ac:dyDescent="0.3">
      <c r="A7707" t="s">
        <v>998</v>
      </c>
      <c r="B7707" t="s">
        <v>66</v>
      </c>
      <c r="C7707">
        <v>1.1022021432124101</v>
      </c>
      <c r="D7707" t="s">
        <v>2480</v>
      </c>
      <c r="E7707" t="s">
        <v>65</v>
      </c>
    </row>
    <row r="7708" spans="1:5" x14ac:dyDescent="0.3">
      <c r="A7708" t="s">
        <v>1720</v>
      </c>
      <c r="B7708" t="s">
        <v>2481</v>
      </c>
      <c r="C7708">
        <v>1.1026808647112001</v>
      </c>
      <c r="D7708" t="s">
        <v>2480</v>
      </c>
      <c r="E7708" t="s">
        <v>65</v>
      </c>
    </row>
    <row r="7709" spans="1:5" x14ac:dyDescent="0.3">
      <c r="A7709" t="s">
        <v>1906</v>
      </c>
      <c r="B7709" t="s">
        <v>2481</v>
      </c>
      <c r="C7709">
        <v>1.1029525830195455</v>
      </c>
      <c r="D7709" t="s">
        <v>2480</v>
      </c>
      <c r="E7709" t="s">
        <v>65</v>
      </c>
    </row>
    <row r="7710" spans="1:5" x14ac:dyDescent="0.3">
      <c r="A7710" t="s">
        <v>2097</v>
      </c>
      <c r="B7710" t="s">
        <v>66</v>
      </c>
      <c r="C7710">
        <v>1.1029820454478001</v>
      </c>
      <c r="D7710" t="s">
        <v>2480</v>
      </c>
      <c r="E7710" t="s">
        <v>65</v>
      </c>
    </row>
    <row r="7711" spans="1:5" x14ac:dyDescent="0.3">
      <c r="A7711" t="s">
        <v>854</v>
      </c>
      <c r="B7711" t="s">
        <v>66</v>
      </c>
      <c r="C7711">
        <v>1.10363241214367</v>
      </c>
      <c r="D7711" t="s">
        <v>2480</v>
      </c>
      <c r="E7711" t="s">
        <v>65</v>
      </c>
    </row>
    <row r="7712" spans="1:5" x14ac:dyDescent="0.3">
      <c r="A7712" t="s">
        <v>130</v>
      </c>
      <c r="B7712" t="s">
        <v>113</v>
      </c>
      <c r="C7712">
        <v>1.103817204700178</v>
      </c>
      <c r="D7712" t="s">
        <v>2480</v>
      </c>
      <c r="E7712" t="s">
        <v>65</v>
      </c>
    </row>
    <row r="7713" spans="1:5" x14ac:dyDescent="0.3">
      <c r="A7713" t="s">
        <v>879</v>
      </c>
      <c r="B7713" t="s">
        <v>113</v>
      </c>
      <c r="C7713">
        <v>1.1040977776114811</v>
      </c>
      <c r="D7713" t="s">
        <v>2480</v>
      </c>
      <c r="E7713" t="s">
        <v>65</v>
      </c>
    </row>
    <row r="7714" spans="1:5" x14ac:dyDescent="0.3">
      <c r="A7714" t="s">
        <v>992</v>
      </c>
      <c r="B7714" t="s">
        <v>113</v>
      </c>
      <c r="C7714">
        <v>1.1041582041032489</v>
      </c>
      <c r="D7714" t="s">
        <v>2480</v>
      </c>
      <c r="E7714" t="s">
        <v>65</v>
      </c>
    </row>
    <row r="7715" spans="1:5" x14ac:dyDescent="0.3">
      <c r="A7715" t="s">
        <v>415</v>
      </c>
      <c r="B7715" t="s">
        <v>113</v>
      </c>
      <c r="C7715">
        <v>1.104175808584797</v>
      </c>
      <c r="D7715" t="s">
        <v>2480</v>
      </c>
      <c r="E7715" t="s">
        <v>65</v>
      </c>
    </row>
    <row r="7716" spans="1:5" x14ac:dyDescent="0.3">
      <c r="A7716" t="s">
        <v>2217</v>
      </c>
      <c r="B7716" t="s">
        <v>66</v>
      </c>
      <c r="C7716">
        <v>1.1049432302670099</v>
      </c>
      <c r="D7716" t="s">
        <v>2480</v>
      </c>
      <c r="E7716" t="s">
        <v>65</v>
      </c>
    </row>
    <row r="7717" spans="1:5" x14ac:dyDescent="0.3">
      <c r="A7717" t="s">
        <v>2282</v>
      </c>
      <c r="B7717" t="s">
        <v>66</v>
      </c>
      <c r="C7717">
        <v>1.10530367676771</v>
      </c>
      <c r="D7717" t="s">
        <v>2480</v>
      </c>
      <c r="E7717" t="s">
        <v>65</v>
      </c>
    </row>
    <row r="7718" spans="1:5" x14ac:dyDescent="0.3">
      <c r="A7718" t="s">
        <v>739</v>
      </c>
      <c r="B7718" t="s">
        <v>66</v>
      </c>
      <c r="C7718">
        <v>1.10530713797853</v>
      </c>
      <c r="D7718" t="s">
        <v>2480</v>
      </c>
      <c r="E7718" t="s">
        <v>65</v>
      </c>
    </row>
    <row r="7719" spans="1:5" x14ac:dyDescent="0.3">
      <c r="A7719" t="s">
        <v>2045</v>
      </c>
      <c r="B7719" t="s">
        <v>113</v>
      </c>
      <c r="C7719">
        <v>1.1056961427026899</v>
      </c>
      <c r="D7719" t="s">
        <v>2480</v>
      </c>
      <c r="E7719" t="s">
        <v>65</v>
      </c>
    </row>
    <row r="7720" spans="1:5" x14ac:dyDescent="0.3">
      <c r="A7720" t="s">
        <v>1722</v>
      </c>
      <c r="B7720" t="s">
        <v>2481</v>
      </c>
      <c r="C7720">
        <v>1.1058253117563701</v>
      </c>
      <c r="D7720" t="s">
        <v>2480</v>
      </c>
      <c r="E7720" t="s">
        <v>65</v>
      </c>
    </row>
    <row r="7721" spans="1:5" x14ac:dyDescent="0.3">
      <c r="A7721" t="s">
        <v>724</v>
      </c>
      <c r="B7721" t="s">
        <v>66</v>
      </c>
      <c r="C7721">
        <v>1.1062242719150299</v>
      </c>
      <c r="D7721" t="s">
        <v>2480</v>
      </c>
      <c r="E7721" t="s">
        <v>65</v>
      </c>
    </row>
    <row r="7722" spans="1:5" x14ac:dyDescent="0.3">
      <c r="A7722" t="s">
        <v>1992</v>
      </c>
      <c r="B7722" t="s">
        <v>113</v>
      </c>
      <c r="C7722">
        <v>1.1076555060315285</v>
      </c>
      <c r="D7722" t="s">
        <v>2480</v>
      </c>
      <c r="E7722" t="s">
        <v>65</v>
      </c>
    </row>
    <row r="7723" spans="1:5" x14ac:dyDescent="0.3">
      <c r="A7723" t="s">
        <v>1981</v>
      </c>
      <c r="B7723" t="s">
        <v>113</v>
      </c>
      <c r="C7723">
        <v>1.10800655243089</v>
      </c>
      <c r="D7723" t="s">
        <v>2480</v>
      </c>
      <c r="E7723" t="s">
        <v>65</v>
      </c>
    </row>
    <row r="7724" spans="1:5" x14ac:dyDescent="0.3">
      <c r="A7724" t="s">
        <v>932</v>
      </c>
      <c r="B7724" t="s">
        <v>66</v>
      </c>
      <c r="C7724">
        <v>1.10805208894452</v>
      </c>
      <c r="D7724" t="s">
        <v>2480</v>
      </c>
      <c r="E7724" t="s">
        <v>65</v>
      </c>
    </row>
    <row r="7725" spans="1:5" x14ac:dyDescent="0.3">
      <c r="A7725" t="s">
        <v>945</v>
      </c>
      <c r="B7725" t="s">
        <v>66</v>
      </c>
      <c r="C7725">
        <v>1.10817058170308</v>
      </c>
      <c r="D7725" t="s">
        <v>2480</v>
      </c>
      <c r="E7725" t="s">
        <v>65</v>
      </c>
    </row>
    <row r="7726" spans="1:5" x14ac:dyDescent="0.3">
      <c r="A7726" t="s">
        <v>1996</v>
      </c>
      <c r="B7726" t="s">
        <v>113</v>
      </c>
      <c r="C7726">
        <v>1.108505736614545</v>
      </c>
      <c r="D7726" t="s">
        <v>2480</v>
      </c>
      <c r="E7726" t="s">
        <v>65</v>
      </c>
    </row>
    <row r="7727" spans="1:5" x14ac:dyDescent="0.3">
      <c r="A7727" t="s">
        <v>360</v>
      </c>
      <c r="B7727" t="s">
        <v>113</v>
      </c>
      <c r="C7727">
        <v>1.1086560946320441</v>
      </c>
      <c r="D7727" t="s">
        <v>2480</v>
      </c>
      <c r="E7727" t="s">
        <v>65</v>
      </c>
    </row>
    <row r="7728" spans="1:5" x14ac:dyDescent="0.3">
      <c r="A7728" t="s">
        <v>2190</v>
      </c>
      <c r="B7728" t="s">
        <v>2481</v>
      </c>
      <c r="C7728">
        <v>1.1090601961709785</v>
      </c>
      <c r="D7728" t="s">
        <v>2480</v>
      </c>
      <c r="E7728" t="s">
        <v>65</v>
      </c>
    </row>
    <row r="7729" spans="1:5" x14ac:dyDescent="0.3">
      <c r="A7729" t="s">
        <v>1792</v>
      </c>
      <c r="B7729" t="s">
        <v>2481</v>
      </c>
      <c r="C7729">
        <v>1.10908726411556</v>
      </c>
      <c r="D7729" t="s">
        <v>2480</v>
      </c>
      <c r="E7729" t="s">
        <v>65</v>
      </c>
    </row>
    <row r="7730" spans="1:5" x14ac:dyDescent="0.3">
      <c r="A7730" t="s">
        <v>891</v>
      </c>
      <c r="B7730" t="s">
        <v>113</v>
      </c>
      <c r="C7730">
        <v>1.109542294160097</v>
      </c>
      <c r="D7730" t="s">
        <v>2480</v>
      </c>
      <c r="E7730" t="s">
        <v>65</v>
      </c>
    </row>
    <row r="7731" spans="1:5" x14ac:dyDescent="0.3">
      <c r="A7731" t="s">
        <v>1008</v>
      </c>
      <c r="B7731" t="s">
        <v>66</v>
      </c>
      <c r="C7731">
        <v>1.1095597640847401</v>
      </c>
      <c r="D7731" t="s">
        <v>2480</v>
      </c>
      <c r="E7731" t="s">
        <v>65</v>
      </c>
    </row>
    <row r="7732" spans="1:5" x14ac:dyDescent="0.3">
      <c r="A7732" t="s">
        <v>2029</v>
      </c>
      <c r="B7732" t="s">
        <v>113</v>
      </c>
      <c r="C7732">
        <v>1.1102354193814901</v>
      </c>
      <c r="D7732" t="s">
        <v>2480</v>
      </c>
      <c r="E7732" t="s">
        <v>65</v>
      </c>
    </row>
    <row r="7733" spans="1:5" x14ac:dyDescent="0.3">
      <c r="A7733" t="s">
        <v>1998</v>
      </c>
      <c r="B7733" t="s">
        <v>66</v>
      </c>
      <c r="C7733">
        <v>1.1103346266766301</v>
      </c>
      <c r="D7733" t="s">
        <v>2480</v>
      </c>
      <c r="E7733" t="s">
        <v>65</v>
      </c>
    </row>
    <row r="7734" spans="1:5" x14ac:dyDescent="0.3">
      <c r="A7734" t="s">
        <v>1820</v>
      </c>
      <c r="B7734" t="s">
        <v>113</v>
      </c>
      <c r="C7734">
        <v>1.1106867105713827</v>
      </c>
      <c r="D7734" t="s">
        <v>2480</v>
      </c>
      <c r="E7734" t="s">
        <v>65</v>
      </c>
    </row>
    <row r="7735" spans="1:5" x14ac:dyDescent="0.3">
      <c r="A7735" t="s">
        <v>2028</v>
      </c>
      <c r="B7735" t="s">
        <v>113</v>
      </c>
      <c r="C7735">
        <v>1.1122927438683801</v>
      </c>
      <c r="D7735" t="s">
        <v>2480</v>
      </c>
      <c r="E7735" t="s">
        <v>65</v>
      </c>
    </row>
    <row r="7736" spans="1:5" x14ac:dyDescent="0.3">
      <c r="A7736" t="s">
        <v>1821</v>
      </c>
      <c r="B7736" t="s">
        <v>113</v>
      </c>
      <c r="C7736">
        <v>1.11239395965707</v>
      </c>
      <c r="D7736" t="s">
        <v>2480</v>
      </c>
      <c r="E7736" t="s">
        <v>65</v>
      </c>
    </row>
    <row r="7737" spans="1:5" x14ac:dyDescent="0.3">
      <c r="A7737" t="s">
        <v>2306</v>
      </c>
      <c r="B7737" t="s">
        <v>113</v>
      </c>
      <c r="C7737">
        <v>1.1126569119765699</v>
      </c>
      <c r="D7737" t="s">
        <v>2480</v>
      </c>
      <c r="E7737" t="s">
        <v>65</v>
      </c>
    </row>
    <row r="7738" spans="1:5" x14ac:dyDescent="0.3">
      <c r="A7738" t="s">
        <v>2304</v>
      </c>
      <c r="B7738" t="s">
        <v>113</v>
      </c>
      <c r="C7738">
        <v>1.11265746529679</v>
      </c>
      <c r="D7738" t="s">
        <v>2480</v>
      </c>
      <c r="E7738" t="s">
        <v>65</v>
      </c>
    </row>
    <row r="7739" spans="1:5" x14ac:dyDescent="0.3">
      <c r="A7739" t="s">
        <v>2144</v>
      </c>
      <c r="B7739" t="s">
        <v>113</v>
      </c>
      <c r="C7739">
        <v>1.1126579688006299</v>
      </c>
      <c r="D7739" t="s">
        <v>2480</v>
      </c>
      <c r="E7739" t="s">
        <v>65</v>
      </c>
    </row>
    <row r="7740" spans="1:5" x14ac:dyDescent="0.3">
      <c r="A7740" t="s">
        <v>1891</v>
      </c>
      <c r="B7740" t="s">
        <v>113</v>
      </c>
      <c r="C7740">
        <v>1.11265815119941</v>
      </c>
      <c r="D7740" t="s">
        <v>2480</v>
      </c>
      <c r="E7740" t="s">
        <v>65</v>
      </c>
    </row>
    <row r="7741" spans="1:5" x14ac:dyDescent="0.3">
      <c r="A7741" t="s">
        <v>2135</v>
      </c>
      <c r="B7741" t="s">
        <v>66</v>
      </c>
      <c r="C7741">
        <v>1.1130350493821399</v>
      </c>
      <c r="D7741" t="s">
        <v>2480</v>
      </c>
      <c r="E7741" t="s">
        <v>65</v>
      </c>
    </row>
    <row r="7742" spans="1:5" x14ac:dyDescent="0.3">
      <c r="A7742" t="s">
        <v>2305</v>
      </c>
      <c r="B7742" t="s">
        <v>113</v>
      </c>
      <c r="C7742">
        <v>1.11323933454257</v>
      </c>
      <c r="D7742" t="s">
        <v>2480</v>
      </c>
      <c r="E7742" t="s">
        <v>65</v>
      </c>
    </row>
    <row r="7743" spans="1:5" x14ac:dyDescent="0.3">
      <c r="A7743" t="s">
        <v>1912</v>
      </c>
      <c r="B7743" t="s">
        <v>113</v>
      </c>
      <c r="C7743">
        <v>1.1132749907370443</v>
      </c>
      <c r="D7743" t="s">
        <v>2480</v>
      </c>
      <c r="E7743" t="s">
        <v>65</v>
      </c>
    </row>
    <row r="7744" spans="1:5" x14ac:dyDescent="0.3">
      <c r="A7744" t="s">
        <v>2051</v>
      </c>
      <c r="B7744" t="s">
        <v>66</v>
      </c>
      <c r="C7744">
        <v>1.1136742417729999</v>
      </c>
      <c r="D7744" t="s">
        <v>2480</v>
      </c>
      <c r="E7744" t="s">
        <v>65</v>
      </c>
    </row>
    <row r="7745" spans="1:5" x14ac:dyDescent="0.3">
      <c r="A7745" t="s">
        <v>2266</v>
      </c>
      <c r="B7745" t="s">
        <v>113</v>
      </c>
      <c r="C7745">
        <v>1.1140068228286437</v>
      </c>
      <c r="D7745" t="s">
        <v>2480</v>
      </c>
      <c r="E7745" t="s">
        <v>65</v>
      </c>
    </row>
    <row r="7746" spans="1:5" x14ac:dyDescent="0.3">
      <c r="A7746" t="s">
        <v>2137</v>
      </c>
      <c r="B7746" t="s">
        <v>113</v>
      </c>
      <c r="C7746">
        <v>1.1141627866686401</v>
      </c>
      <c r="D7746" t="s">
        <v>2480</v>
      </c>
      <c r="E7746" t="s">
        <v>65</v>
      </c>
    </row>
    <row r="7747" spans="1:5" x14ac:dyDescent="0.3">
      <c r="A7747" t="s">
        <v>1960</v>
      </c>
      <c r="B7747" t="s">
        <v>2481</v>
      </c>
      <c r="C7747">
        <v>1.11455819298041</v>
      </c>
      <c r="D7747" t="s">
        <v>2480</v>
      </c>
      <c r="E7747" t="s">
        <v>65</v>
      </c>
    </row>
    <row r="7748" spans="1:5" x14ac:dyDescent="0.3">
      <c r="A7748" t="s">
        <v>1784</v>
      </c>
      <c r="B7748" t="s">
        <v>2481</v>
      </c>
      <c r="C7748">
        <v>1.1147306424902199</v>
      </c>
      <c r="D7748" t="s">
        <v>2480</v>
      </c>
      <c r="E7748" t="s">
        <v>65</v>
      </c>
    </row>
    <row r="7749" spans="1:5" x14ac:dyDescent="0.3">
      <c r="A7749" t="s">
        <v>2055</v>
      </c>
      <c r="B7749" t="s">
        <v>66</v>
      </c>
      <c r="C7749">
        <v>1.11541698646038</v>
      </c>
      <c r="D7749" t="s">
        <v>2480</v>
      </c>
      <c r="E7749" t="s">
        <v>65</v>
      </c>
    </row>
    <row r="7750" spans="1:5" x14ac:dyDescent="0.3">
      <c r="A7750" t="s">
        <v>930</v>
      </c>
      <c r="B7750" t="s">
        <v>113</v>
      </c>
      <c r="C7750">
        <v>1.1154907966297201</v>
      </c>
      <c r="D7750" t="s">
        <v>2480</v>
      </c>
      <c r="E7750" t="s">
        <v>65</v>
      </c>
    </row>
    <row r="7751" spans="1:5" x14ac:dyDescent="0.3">
      <c r="A7751" t="s">
        <v>1897</v>
      </c>
      <c r="B7751" t="s">
        <v>113</v>
      </c>
      <c r="C7751">
        <v>1.1162170596450001</v>
      </c>
      <c r="D7751" t="s">
        <v>2480</v>
      </c>
      <c r="E7751" t="s">
        <v>65</v>
      </c>
    </row>
    <row r="7752" spans="1:5" x14ac:dyDescent="0.3">
      <c r="A7752" t="s">
        <v>2043</v>
      </c>
      <c r="B7752" t="s">
        <v>66</v>
      </c>
      <c r="C7752">
        <v>1.11642297520157</v>
      </c>
      <c r="D7752" t="s">
        <v>2480</v>
      </c>
      <c r="E7752" t="s">
        <v>65</v>
      </c>
    </row>
    <row r="7753" spans="1:5" x14ac:dyDescent="0.3">
      <c r="A7753" t="s">
        <v>2263</v>
      </c>
      <c r="B7753" t="s">
        <v>113</v>
      </c>
      <c r="C7753">
        <v>1.116992016800489</v>
      </c>
      <c r="D7753" t="s">
        <v>2480</v>
      </c>
      <c r="E7753" t="s">
        <v>65</v>
      </c>
    </row>
    <row r="7754" spans="1:5" x14ac:dyDescent="0.3">
      <c r="A7754" t="s">
        <v>2136</v>
      </c>
      <c r="B7754" t="s">
        <v>113</v>
      </c>
      <c r="C7754">
        <v>1.1176399056751001</v>
      </c>
      <c r="D7754" t="s">
        <v>2480</v>
      </c>
      <c r="E7754" t="s">
        <v>65</v>
      </c>
    </row>
    <row r="7755" spans="1:5" x14ac:dyDescent="0.3">
      <c r="A7755" t="s">
        <v>2210</v>
      </c>
      <c r="B7755" t="s">
        <v>113</v>
      </c>
      <c r="C7755">
        <v>1.1182435079691</v>
      </c>
      <c r="D7755" t="s">
        <v>2480</v>
      </c>
      <c r="E7755" t="s">
        <v>65</v>
      </c>
    </row>
    <row r="7756" spans="1:5" x14ac:dyDescent="0.3">
      <c r="A7756" t="s">
        <v>804</v>
      </c>
      <c r="B7756" t="s">
        <v>113</v>
      </c>
      <c r="C7756">
        <v>1.1182942929190995</v>
      </c>
      <c r="D7756" t="s">
        <v>2480</v>
      </c>
      <c r="E7756" t="s">
        <v>65</v>
      </c>
    </row>
    <row r="7757" spans="1:5" x14ac:dyDescent="0.3">
      <c r="A7757" t="s">
        <v>736</v>
      </c>
      <c r="B7757" t="s">
        <v>113</v>
      </c>
      <c r="C7757">
        <v>1.1192704632015686</v>
      </c>
      <c r="D7757" t="s">
        <v>2480</v>
      </c>
      <c r="E7757" t="s">
        <v>65</v>
      </c>
    </row>
    <row r="7758" spans="1:5" x14ac:dyDescent="0.3">
      <c r="A7758" t="s">
        <v>1957</v>
      </c>
      <c r="B7758" t="s">
        <v>113</v>
      </c>
      <c r="C7758">
        <v>1.11939831700433</v>
      </c>
      <c r="D7758" t="s">
        <v>2480</v>
      </c>
      <c r="E7758" t="s">
        <v>65</v>
      </c>
    </row>
    <row r="7759" spans="1:5" x14ac:dyDescent="0.3">
      <c r="A7759" t="s">
        <v>507</v>
      </c>
      <c r="B7759" t="s">
        <v>66</v>
      </c>
      <c r="C7759">
        <v>1.1195447261721401</v>
      </c>
      <c r="D7759" t="s">
        <v>2480</v>
      </c>
      <c r="E7759" t="s">
        <v>65</v>
      </c>
    </row>
    <row r="7760" spans="1:5" x14ac:dyDescent="0.3">
      <c r="A7760" t="s">
        <v>1922</v>
      </c>
      <c r="B7760" t="s">
        <v>66</v>
      </c>
      <c r="C7760">
        <v>1.11961662641555</v>
      </c>
      <c r="D7760" t="s">
        <v>2480</v>
      </c>
      <c r="E7760" t="s">
        <v>65</v>
      </c>
    </row>
    <row r="7761" spans="1:5" x14ac:dyDescent="0.3">
      <c r="A7761" t="s">
        <v>1849</v>
      </c>
      <c r="B7761" t="s">
        <v>113</v>
      </c>
      <c r="C7761">
        <v>1.1203214566649387</v>
      </c>
      <c r="D7761" t="s">
        <v>2480</v>
      </c>
      <c r="E7761" t="s">
        <v>65</v>
      </c>
    </row>
    <row r="7762" spans="1:5" x14ac:dyDescent="0.3">
      <c r="A7762" t="s">
        <v>815</v>
      </c>
      <c r="B7762" t="s">
        <v>66</v>
      </c>
      <c r="C7762">
        <v>1.1203667094393399</v>
      </c>
      <c r="D7762" t="s">
        <v>2480</v>
      </c>
      <c r="E7762" t="s">
        <v>65</v>
      </c>
    </row>
    <row r="7763" spans="1:5" x14ac:dyDescent="0.3">
      <c r="A7763" t="s">
        <v>771</v>
      </c>
      <c r="B7763" t="s">
        <v>66</v>
      </c>
      <c r="C7763">
        <v>1.1203750360996001</v>
      </c>
      <c r="D7763" t="s">
        <v>2480</v>
      </c>
      <c r="E7763" t="s">
        <v>65</v>
      </c>
    </row>
    <row r="7764" spans="1:5" x14ac:dyDescent="0.3">
      <c r="A7764" t="s">
        <v>1978</v>
      </c>
      <c r="B7764" t="s">
        <v>2481</v>
      </c>
      <c r="C7764">
        <v>1.1208787568212999</v>
      </c>
      <c r="D7764" t="s">
        <v>2480</v>
      </c>
      <c r="E7764" t="s">
        <v>65</v>
      </c>
    </row>
    <row r="7765" spans="1:5" x14ac:dyDescent="0.3">
      <c r="A7765" t="s">
        <v>2007</v>
      </c>
      <c r="B7765" t="s">
        <v>2481</v>
      </c>
      <c r="C7765">
        <v>1.12230736569332</v>
      </c>
      <c r="D7765" t="s">
        <v>2480</v>
      </c>
      <c r="E7765" t="s">
        <v>65</v>
      </c>
    </row>
    <row r="7766" spans="1:5" x14ac:dyDescent="0.3">
      <c r="A7766" t="s">
        <v>1861</v>
      </c>
      <c r="B7766" t="s">
        <v>2481</v>
      </c>
      <c r="C7766">
        <v>1.12338176423817</v>
      </c>
      <c r="D7766" t="s">
        <v>2480</v>
      </c>
      <c r="E7766" t="s">
        <v>65</v>
      </c>
    </row>
    <row r="7767" spans="1:5" x14ac:dyDescent="0.3">
      <c r="A7767" t="s">
        <v>2145</v>
      </c>
      <c r="B7767" t="s">
        <v>113</v>
      </c>
      <c r="C7767">
        <v>1.12345478431729</v>
      </c>
      <c r="D7767" t="s">
        <v>2480</v>
      </c>
      <c r="E7767" t="s">
        <v>65</v>
      </c>
    </row>
    <row r="7768" spans="1:5" x14ac:dyDescent="0.3">
      <c r="A7768" t="s">
        <v>2290</v>
      </c>
      <c r="B7768" t="s">
        <v>2481</v>
      </c>
      <c r="C7768">
        <v>1.1248472322408301</v>
      </c>
      <c r="D7768" t="s">
        <v>2480</v>
      </c>
      <c r="E7768" t="s">
        <v>65</v>
      </c>
    </row>
    <row r="7769" spans="1:5" x14ac:dyDescent="0.3">
      <c r="A7769" t="s">
        <v>2301</v>
      </c>
      <c r="B7769" t="s">
        <v>113</v>
      </c>
      <c r="C7769">
        <v>1.12489687827937</v>
      </c>
      <c r="D7769" t="s">
        <v>2480</v>
      </c>
      <c r="E7769" t="s">
        <v>65</v>
      </c>
    </row>
    <row r="7770" spans="1:5" x14ac:dyDescent="0.3">
      <c r="A7770" t="s">
        <v>782</v>
      </c>
      <c r="B7770" t="s">
        <v>113</v>
      </c>
      <c r="C7770">
        <v>1.1250087212021269</v>
      </c>
      <c r="D7770" t="s">
        <v>2480</v>
      </c>
      <c r="E7770" t="s">
        <v>65</v>
      </c>
    </row>
    <row r="7771" spans="1:5" x14ac:dyDescent="0.3">
      <c r="A7771" t="s">
        <v>1955</v>
      </c>
      <c r="B7771" t="s">
        <v>113</v>
      </c>
      <c r="C7771">
        <v>1.1250534342626399</v>
      </c>
      <c r="D7771" t="s">
        <v>2480</v>
      </c>
      <c r="E7771" t="s">
        <v>65</v>
      </c>
    </row>
    <row r="7772" spans="1:5" x14ac:dyDescent="0.3">
      <c r="A7772" t="s">
        <v>2212</v>
      </c>
      <c r="B7772" t="s">
        <v>66</v>
      </c>
      <c r="C7772">
        <v>1.1251044802352901</v>
      </c>
      <c r="D7772" t="s">
        <v>2480</v>
      </c>
      <c r="E7772" t="s">
        <v>65</v>
      </c>
    </row>
    <row r="7773" spans="1:5" x14ac:dyDescent="0.3">
      <c r="A7773" t="s">
        <v>2024</v>
      </c>
      <c r="B7773" t="s">
        <v>113</v>
      </c>
      <c r="C7773">
        <v>1.1254605914104301</v>
      </c>
      <c r="D7773" t="s">
        <v>2480</v>
      </c>
      <c r="E7773" t="s">
        <v>65</v>
      </c>
    </row>
    <row r="7774" spans="1:5" x14ac:dyDescent="0.3">
      <c r="A7774" t="s">
        <v>2313</v>
      </c>
      <c r="B7774" t="s">
        <v>66</v>
      </c>
      <c r="C7774">
        <v>1.1259819887833999</v>
      </c>
      <c r="D7774" t="s">
        <v>2480</v>
      </c>
      <c r="E7774" t="s">
        <v>65</v>
      </c>
    </row>
    <row r="7775" spans="1:5" x14ac:dyDescent="0.3">
      <c r="A7775" t="s">
        <v>1826</v>
      </c>
      <c r="B7775" t="s">
        <v>66</v>
      </c>
      <c r="C7775">
        <v>1.1266718955111901</v>
      </c>
      <c r="D7775" t="s">
        <v>2480</v>
      </c>
      <c r="E7775" t="s">
        <v>65</v>
      </c>
    </row>
    <row r="7776" spans="1:5" x14ac:dyDescent="0.3">
      <c r="A7776" t="s">
        <v>2025</v>
      </c>
      <c r="B7776" t="s">
        <v>66</v>
      </c>
      <c r="C7776">
        <v>1.1271854053106201</v>
      </c>
      <c r="D7776" t="s">
        <v>2480</v>
      </c>
      <c r="E7776" t="s">
        <v>65</v>
      </c>
    </row>
    <row r="7777" spans="1:5" x14ac:dyDescent="0.3">
      <c r="A7777" t="s">
        <v>499</v>
      </c>
      <c r="B7777" t="s">
        <v>66</v>
      </c>
      <c r="C7777">
        <v>1.12741093445486</v>
      </c>
      <c r="D7777" t="s">
        <v>2480</v>
      </c>
      <c r="E7777" t="s">
        <v>65</v>
      </c>
    </row>
    <row r="7778" spans="1:5" x14ac:dyDescent="0.3">
      <c r="A7778" t="s">
        <v>957</v>
      </c>
      <c r="B7778" t="s">
        <v>66</v>
      </c>
      <c r="C7778">
        <v>1.1276242526084499</v>
      </c>
      <c r="D7778" t="s">
        <v>2480</v>
      </c>
      <c r="E7778" t="s">
        <v>65</v>
      </c>
    </row>
    <row r="7779" spans="1:5" x14ac:dyDescent="0.3">
      <c r="A7779" t="s">
        <v>968</v>
      </c>
      <c r="B7779" t="s">
        <v>113</v>
      </c>
      <c r="C7779">
        <v>1.1288127774741681</v>
      </c>
      <c r="D7779" t="s">
        <v>2480</v>
      </c>
      <c r="E7779" t="s">
        <v>65</v>
      </c>
    </row>
    <row r="7780" spans="1:5" x14ac:dyDescent="0.3">
      <c r="A7780" t="s">
        <v>645</v>
      </c>
      <c r="B7780" t="s">
        <v>113</v>
      </c>
      <c r="C7780">
        <v>1.1291501051544923</v>
      </c>
      <c r="D7780" t="s">
        <v>2480</v>
      </c>
      <c r="E7780" t="s">
        <v>65</v>
      </c>
    </row>
    <row r="7781" spans="1:5" x14ac:dyDescent="0.3">
      <c r="A7781" t="s">
        <v>1956</v>
      </c>
      <c r="B7781" t="s">
        <v>66</v>
      </c>
      <c r="C7781">
        <v>1.12941742551088</v>
      </c>
      <c r="D7781" t="s">
        <v>2480</v>
      </c>
      <c r="E7781" t="s">
        <v>65</v>
      </c>
    </row>
    <row r="7782" spans="1:5" x14ac:dyDescent="0.3">
      <c r="A7782" t="s">
        <v>854</v>
      </c>
      <c r="B7782" t="s">
        <v>113</v>
      </c>
      <c r="C7782">
        <v>1.1297357388362601</v>
      </c>
      <c r="D7782" t="s">
        <v>2480</v>
      </c>
      <c r="E7782" t="s">
        <v>65</v>
      </c>
    </row>
    <row r="7783" spans="1:5" x14ac:dyDescent="0.3">
      <c r="A7783" t="s">
        <v>974</v>
      </c>
      <c r="B7783" t="s">
        <v>66</v>
      </c>
      <c r="C7783">
        <v>1.12976417799116</v>
      </c>
      <c r="D7783" t="s">
        <v>2480</v>
      </c>
      <c r="E7783" t="s">
        <v>65</v>
      </c>
    </row>
    <row r="7784" spans="1:5" x14ac:dyDescent="0.3">
      <c r="A7784" t="s">
        <v>2247</v>
      </c>
      <c r="B7784" t="s">
        <v>2481</v>
      </c>
      <c r="C7784">
        <v>1.12989689864278</v>
      </c>
      <c r="D7784" t="s">
        <v>2480</v>
      </c>
      <c r="E7784" t="s">
        <v>65</v>
      </c>
    </row>
    <row r="7785" spans="1:5" x14ac:dyDescent="0.3">
      <c r="A7785" t="s">
        <v>1715</v>
      </c>
      <c r="B7785" t="s">
        <v>2481</v>
      </c>
      <c r="C7785">
        <v>1.131066355371819</v>
      </c>
      <c r="D7785" t="s">
        <v>2480</v>
      </c>
      <c r="E7785" t="s">
        <v>65</v>
      </c>
    </row>
    <row r="7786" spans="1:5" x14ac:dyDescent="0.3">
      <c r="A7786" t="s">
        <v>883</v>
      </c>
      <c r="B7786" t="s">
        <v>113</v>
      </c>
      <c r="C7786">
        <v>1.1315945233088398</v>
      </c>
      <c r="D7786" t="s">
        <v>2480</v>
      </c>
      <c r="E7786" t="s">
        <v>65</v>
      </c>
    </row>
    <row r="7787" spans="1:5" x14ac:dyDescent="0.3">
      <c r="A7787" t="s">
        <v>563</v>
      </c>
      <c r="B7787" t="s">
        <v>113</v>
      </c>
      <c r="C7787">
        <v>1.1321788852202443</v>
      </c>
      <c r="D7787" t="s">
        <v>2480</v>
      </c>
      <c r="E7787" t="s">
        <v>65</v>
      </c>
    </row>
    <row r="7788" spans="1:5" x14ac:dyDescent="0.3">
      <c r="A7788" t="s">
        <v>739</v>
      </c>
      <c r="B7788" t="s">
        <v>113</v>
      </c>
      <c r="C7788">
        <v>1.1331108517230399</v>
      </c>
      <c r="D7788" t="s">
        <v>2480</v>
      </c>
      <c r="E7788" t="s">
        <v>65</v>
      </c>
    </row>
    <row r="7789" spans="1:5" x14ac:dyDescent="0.3">
      <c r="A7789" t="s">
        <v>858</v>
      </c>
      <c r="B7789" t="s">
        <v>66</v>
      </c>
      <c r="C7789">
        <v>1.13332427282598</v>
      </c>
      <c r="D7789" t="s">
        <v>2480</v>
      </c>
      <c r="E7789" t="s">
        <v>65</v>
      </c>
    </row>
    <row r="7790" spans="1:5" x14ac:dyDescent="0.3">
      <c r="A7790" t="s">
        <v>1011</v>
      </c>
      <c r="B7790" t="s">
        <v>66</v>
      </c>
      <c r="C7790">
        <v>1.1334537191674401</v>
      </c>
      <c r="D7790" t="s">
        <v>2480</v>
      </c>
      <c r="E7790" t="s">
        <v>65</v>
      </c>
    </row>
    <row r="7791" spans="1:5" x14ac:dyDescent="0.3">
      <c r="A7791" t="s">
        <v>1754</v>
      </c>
      <c r="B7791" t="s">
        <v>113</v>
      </c>
      <c r="C7791">
        <v>1.1340277098644751</v>
      </c>
      <c r="D7791" t="s">
        <v>2480</v>
      </c>
      <c r="E7791" t="s">
        <v>65</v>
      </c>
    </row>
    <row r="7792" spans="1:5" x14ac:dyDescent="0.3">
      <c r="A7792" t="s">
        <v>2091</v>
      </c>
      <c r="B7792" t="s">
        <v>66</v>
      </c>
      <c r="C7792">
        <v>1.13445657656673</v>
      </c>
      <c r="D7792" t="s">
        <v>2480</v>
      </c>
      <c r="E7792" t="s">
        <v>65</v>
      </c>
    </row>
    <row r="7793" spans="1:5" x14ac:dyDescent="0.3">
      <c r="A7793" t="s">
        <v>945</v>
      </c>
      <c r="B7793" t="s">
        <v>113</v>
      </c>
      <c r="C7793">
        <v>1.1346109049120201</v>
      </c>
      <c r="D7793" t="s">
        <v>2480</v>
      </c>
      <c r="E7793" t="s">
        <v>65</v>
      </c>
    </row>
    <row r="7794" spans="1:5" x14ac:dyDescent="0.3">
      <c r="A7794" t="s">
        <v>2215</v>
      </c>
      <c r="B7794" t="s">
        <v>113</v>
      </c>
      <c r="C7794">
        <v>1.1351256438650734</v>
      </c>
      <c r="D7794" t="s">
        <v>2480</v>
      </c>
      <c r="E7794" t="s">
        <v>65</v>
      </c>
    </row>
    <row r="7795" spans="1:5" x14ac:dyDescent="0.3">
      <c r="A7795" t="s">
        <v>2041</v>
      </c>
      <c r="B7795" t="s">
        <v>113</v>
      </c>
      <c r="C7795">
        <v>1.1353530454104299</v>
      </c>
      <c r="D7795" t="s">
        <v>2480</v>
      </c>
      <c r="E7795" t="s">
        <v>65</v>
      </c>
    </row>
    <row r="7796" spans="1:5" x14ac:dyDescent="0.3">
      <c r="A7796" t="s">
        <v>2262</v>
      </c>
      <c r="B7796" t="s">
        <v>113</v>
      </c>
      <c r="C7796">
        <v>1.1356932016489669</v>
      </c>
      <c r="D7796" t="s">
        <v>2480</v>
      </c>
      <c r="E7796" t="s">
        <v>65</v>
      </c>
    </row>
    <row r="7797" spans="1:5" x14ac:dyDescent="0.3">
      <c r="A7797" t="s">
        <v>497</v>
      </c>
      <c r="B7797" t="s">
        <v>66</v>
      </c>
      <c r="C7797">
        <v>1.1360586892815101</v>
      </c>
      <c r="D7797" t="s">
        <v>2480</v>
      </c>
      <c r="E7797" t="s">
        <v>65</v>
      </c>
    </row>
    <row r="7798" spans="1:5" x14ac:dyDescent="0.3">
      <c r="A7798" t="s">
        <v>2015</v>
      </c>
      <c r="B7798" t="s">
        <v>113</v>
      </c>
      <c r="C7798">
        <v>1.13706713331354</v>
      </c>
      <c r="D7798" t="s">
        <v>2480</v>
      </c>
      <c r="E7798" t="s">
        <v>65</v>
      </c>
    </row>
    <row r="7799" spans="1:5" x14ac:dyDescent="0.3">
      <c r="A7799" t="s">
        <v>2124</v>
      </c>
      <c r="B7799" t="s">
        <v>113</v>
      </c>
      <c r="C7799">
        <v>1.13709346659928</v>
      </c>
      <c r="D7799" t="s">
        <v>2480</v>
      </c>
      <c r="E7799" t="s">
        <v>65</v>
      </c>
    </row>
    <row r="7800" spans="1:5" x14ac:dyDescent="0.3">
      <c r="A7800" t="s">
        <v>2052</v>
      </c>
      <c r="B7800" t="s">
        <v>113</v>
      </c>
      <c r="C7800">
        <v>1.1370940630606401</v>
      </c>
      <c r="D7800" t="s">
        <v>2480</v>
      </c>
      <c r="E7800" t="s">
        <v>65</v>
      </c>
    </row>
    <row r="7801" spans="1:5" x14ac:dyDescent="0.3">
      <c r="A7801" t="s">
        <v>1004</v>
      </c>
      <c r="B7801" t="s">
        <v>66</v>
      </c>
      <c r="C7801">
        <v>1.13721033237782</v>
      </c>
      <c r="D7801" t="s">
        <v>2480</v>
      </c>
      <c r="E7801" t="s">
        <v>65</v>
      </c>
    </row>
    <row r="7802" spans="1:5" x14ac:dyDescent="0.3">
      <c r="A7802" t="s">
        <v>1985</v>
      </c>
      <c r="B7802" t="s">
        <v>2481</v>
      </c>
      <c r="C7802">
        <v>1.1373799030180001</v>
      </c>
      <c r="D7802" t="s">
        <v>2480</v>
      </c>
      <c r="E7802" t="s">
        <v>65</v>
      </c>
    </row>
    <row r="7803" spans="1:5" x14ac:dyDescent="0.3">
      <c r="A7803" t="s">
        <v>1988</v>
      </c>
      <c r="B7803" t="s">
        <v>2481</v>
      </c>
      <c r="C7803">
        <v>1.1373877245186388</v>
      </c>
      <c r="D7803" t="s">
        <v>2480</v>
      </c>
      <c r="E7803" t="s">
        <v>65</v>
      </c>
    </row>
    <row r="7804" spans="1:5" x14ac:dyDescent="0.3">
      <c r="A7804" t="s">
        <v>2020</v>
      </c>
      <c r="B7804" t="s">
        <v>2481</v>
      </c>
      <c r="C7804">
        <v>1.1375869377715542</v>
      </c>
      <c r="D7804" t="s">
        <v>2480</v>
      </c>
      <c r="E7804" t="s">
        <v>65</v>
      </c>
    </row>
    <row r="7805" spans="1:5" x14ac:dyDescent="0.3">
      <c r="A7805" t="s">
        <v>1907</v>
      </c>
      <c r="B7805" t="s">
        <v>66</v>
      </c>
      <c r="C7805">
        <v>1.13766857930066</v>
      </c>
      <c r="D7805" t="s">
        <v>2480</v>
      </c>
      <c r="E7805" t="s">
        <v>65</v>
      </c>
    </row>
    <row r="7806" spans="1:5" x14ac:dyDescent="0.3">
      <c r="A7806" t="s">
        <v>803</v>
      </c>
      <c r="B7806" t="s">
        <v>113</v>
      </c>
      <c r="C7806">
        <v>1.1384493858149887</v>
      </c>
      <c r="D7806" t="s">
        <v>2480</v>
      </c>
      <c r="E7806" t="s">
        <v>65</v>
      </c>
    </row>
    <row r="7807" spans="1:5" x14ac:dyDescent="0.3">
      <c r="A7807" t="s">
        <v>462</v>
      </c>
      <c r="B7807" t="s">
        <v>66</v>
      </c>
      <c r="C7807">
        <v>1.1393560857248699</v>
      </c>
      <c r="D7807" t="s">
        <v>2480</v>
      </c>
      <c r="E7807" t="s">
        <v>65</v>
      </c>
    </row>
    <row r="7808" spans="1:5" x14ac:dyDescent="0.3">
      <c r="A7808" t="s">
        <v>1911</v>
      </c>
      <c r="B7808" t="s">
        <v>66</v>
      </c>
      <c r="C7808">
        <v>1.13941274328482</v>
      </c>
      <c r="D7808" t="s">
        <v>2480</v>
      </c>
      <c r="E7808" t="s">
        <v>65</v>
      </c>
    </row>
    <row r="7809" spans="1:5" x14ac:dyDescent="0.3">
      <c r="A7809" t="s">
        <v>937</v>
      </c>
      <c r="B7809" t="s">
        <v>113</v>
      </c>
      <c r="C7809">
        <v>1.1401520057030969</v>
      </c>
      <c r="D7809" t="s">
        <v>2480</v>
      </c>
      <c r="E7809" t="s">
        <v>65</v>
      </c>
    </row>
    <row r="7810" spans="1:5" x14ac:dyDescent="0.3">
      <c r="A7810" t="s">
        <v>2098</v>
      </c>
      <c r="B7810" t="s">
        <v>113</v>
      </c>
      <c r="C7810">
        <v>1.1402686293003901</v>
      </c>
      <c r="D7810" t="s">
        <v>2480</v>
      </c>
      <c r="E7810" t="s">
        <v>65</v>
      </c>
    </row>
    <row r="7811" spans="1:5" x14ac:dyDescent="0.3">
      <c r="A7811" t="s">
        <v>2021</v>
      </c>
      <c r="B7811" t="s">
        <v>66</v>
      </c>
      <c r="C7811">
        <v>1.1411943775077</v>
      </c>
      <c r="D7811" t="s">
        <v>2480</v>
      </c>
      <c r="E7811" t="s">
        <v>65</v>
      </c>
    </row>
    <row r="7812" spans="1:5" x14ac:dyDescent="0.3">
      <c r="A7812" t="s">
        <v>2014</v>
      </c>
      <c r="B7812" t="s">
        <v>66</v>
      </c>
      <c r="C7812">
        <v>1.14145295429676</v>
      </c>
      <c r="D7812" t="s">
        <v>2480</v>
      </c>
      <c r="E7812" t="s">
        <v>65</v>
      </c>
    </row>
    <row r="7813" spans="1:5" x14ac:dyDescent="0.3">
      <c r="A7813" t="s">
        <v>752</v>
      </c>
      <c r="B7813" t="s">
        <v>66</v>
      </c>
      <c r="C7813">
        <v>1.1416820576650999</v>
      </c>
      <c r="D7813" t="s">
        <v>2480</v>
      </c>
      <c r="E7813" t="s">
        <v>65</v>
      </c>
    </row>
    <row r="7814" spans="1:5" x14ac:dyDescent="0.3">
      <c r="A7814" t="s">
        <v>751</v>
      </c>
      <c r="B7814" t="s">
        <v>66</v>
      </c>
      <c r="C7814">
        <v>1.14182650437688</v>
      </c>
      <c r="D7814" t="s">
        <v>2480</v>
      </c>
      <c r="E7814" t="s">
        <v>65</v>
      </c>
    </row>
    <row r="7815" spans="1:5" x14ac:dyDescent="0.3">
      <c r="A7815" t="s">
        <v>985</v>
      </c>
      <c r="B7815" t="s">
        <v>66</v>
      </c>
      <c r="C7815">
        <v>1.1423039021413699</v>
      </c>
      <c r="D7815" t="s">
        <v>2480</v>
      </c>
      <c r="E7815" t="s">
        <v>65</v>
      </c>
    </row>
    <row r="7816" spans="1:5" x14ac:dyDescent="0.3">
      <c r="A7816" t="s">
        <v>932</v>
      </c>
      <c r="B7816" t="s">
        <v>113</v>
      </c>
      <c r="C7816">
        <v>1.1424276919504801</v>
      </c>
      <c r="D7816" t="s">
        <v>2480</v>
      </c>
      <c r="E7816" t="s">
        <v>65</v>
      </c>
    </row>
    <row r="7817" spans="1:5" x14ac:dyDescent="0.3">
      <c r="A7817" t="s">
        <v>751</v>
      </c>
      <c r="B7817" t="s">
        <v>113</v>
      </c>
      <c r="C7817">
        <v>1.14242779244267</v>
      </c>
      <c r="D7817" t="s">
        <v>2480</v>
      </c>
      <c r="E7817" t="s">
        <v>65</v>
      </c>
    </row>
    <row r="7818" spans="1:5" x14ac:dyDescent="0.3">
      <c r="A7818" t="s">
        <v>752</v>
      </c>
      <c r="B7818" t="s">
        <v>113</v>
      </c>
      <c r="C7818">
        <v>1.1424278517378399</v>
      </c>
      <c r="D7818" t="s">
        <v>2480</v>
      </c>
      <c r="E7818" t="s">
        <v>65</v>
      </c>
    </row>
    <row r="7819" spans="1:5" x14ac:dyDescent="0.3">
      <c r="A7819" t="s">
        <v>1828</v>
      </c>
      <c r="B7819" t="s">
        <v>113</v>
      </c>
      <c r="C7819">
        <v>1.1427764457252001</v>
      </c>
      <c r="D7819" t="s">
        <v>2480</v>
      </c>
      <c r="E7819" t="s">
        <v>65</v>
      </c>
    </row>
    <row r="7820" spans="1:5" x14ac:dyDescent="0.3">
      <c r="A7820" t="s">
        <v>1002</v>
      </c>
      <c r="B7820" t="s">
        <v>66</v>
      </c>
      <c r="C7820">
        <v>1.14336449250437</v>
      </c>
      <c r="D7820" t="s">
        <v>2480</v>
      </c>
      <c r="E7820" t="s">
        <v>65</v>
      </c>
    </row>
    <row r="7821" spans="1:5" x14ac:dyDescent="0.3">
      <c r="A7821" t="s">
        <v>1759</v>
      </c>
      <c r="B7821" t="s">
        <v>2481</v>
      </c>
      <c r="C7821">
        <v>1.1438811782518132</v>
      </c>
      <c r="D7821" t="s">
        <v>2480</v>
      </c>
      <c r="E7821" t="s">
        <v>65</v>
      </c>
    </row>
    <row r="7822" spans="1:5" x14ac:dyDescent="0.3">
      <c r="A7822" t="s">
        <v>2233</v>
      </c>
      <c r="B7822" t="s">
        <v>2481</v>
      </c>
      <c r="C7822">
        <v>1.1438811782518132</v>
      </c>
      <c r="D7822" t="s">
        <v>2480</v>
      </c>
      <c r="E7822" t="s">
        <v>65</v>
      </c>
    </row>
    <row r="7823" spans="1:5" x14ac:dyDescent="0.3">
      <c r="A7823" t="s">
        <v>1690</v>
      </c>
      <c r="B7823" t="s">
        <v>2481</v>
      </c>
      <c r="C7823">
        <v>1.1438811782518132</v>
      </c>
      <c r="D7823" t="s">
        <v>2480</v>
      </c>
      <c r="E7823" t="s">
        <v>65</v>
      </c>
    </row>
    <row r="7824" spans="1:5" x14ac:dyDescent="0.3">
      <c r="A7824" t="s">
        <v>1750</v>
      </c>
      <c r="B7824" t="s">
        <v>2481</v>
      </c>
      <c r="C7824">
        <v>1.1438811782518132</v>
      </c>
      <c r="D7824" t="s">
        <v>2480</v>
      </c>
      <c r="E7824" t="s">
        <v>65</v>
      </c>
    </row>
    <row r="7825" spans="1:5" x14ac:dyDescent="0.3">
      <c r="A7825" t="s">
        <v>1776</v>
      </c>
      <c r="B7825" t="s">
        <v>2481</v>
      </c>
      <c r="C7825">
        <v>1.1438811782518132</v>
      </c>
      <c r="D7825" t="s">
        <v>2480</v>
      </c>
      <c r="E7825" t="s">
        <v>65</v>
      </c>
    </row>
    <row r="7826" spans="1:5" x14ac:dyDescent="0.3">
      <c r="A7826" t="s">
        <v>1800</v>
      </c>
      <c r="B7826" t="s">
        <v>2481</v>
      </c>
      <c r="C7826">
        <v>1.1438811782518132</v>
      </c>
      <c r="D7826" t="s">
        <v>2480</v>
      </c>
      <c r="E7826" t="s">
        <v>65</v>
      </c>
    </row>
    <row r="7827" spans="1:5" x14ac:dyDescent="0.3">
      <c r="A7827" t="s">
        <v>1865</v>
      </c>
      <c r="B7827" t="s">
        <v>2481</v>
      </c>
      <c r="C7827">
        <v>1.1438811782518132</v>
      </c>
      <c r="D7827" t="s">
        <v>2480</v>
      </c>
      <c r="E7827" t="s">
        <v>65</v>
      </c>
    </row>
    <row r="7828" spans="1:5" x14ac:dyDescent="0.3">
      <c r="A7828" t="s">
        <v>1954</v>
      </c>
      <c r="B7828" t="s">
        <v>2481</v>
      </c>
      <c r="C7828">
        <v>1.1438811782518132</v>
      </c>
      <c r="D7828" t="s">
        <v>2480</v>
      </c>
      <c r="E7828" t="s">
        <v>65</v>
      </c>
    </row>
    <row r="7829" spans="1:5" x14ac:dyDescent="0.3">
      <c r="A7829" t="s">
        <v>2034</v>
      </c>
      <c r="B7829" t="s">
        <v>2481</v>
      </c>
      <c r="C7829">
        <v>1.1438811782518132</v>
      </c>
      <c r="D7829" t="s">
        <v>2480</v>
      </c>
      <c r="E7829" t="s">
        <v>65</v>
      </c>
    </row>
    <row r="7830" spans="1:5" x14ac:dyDescent="0.3">
      <c r="A7830" t="s">
        <v>2168</v>
      </c>
      <c r="B7830" t="s">
        <v>2481</v>
      </c>
      <c r="C7830">
        <v>1.1438811782518132</v>
      </c>
      <c r="D7830" t="s">
        <v>2480</v>
      </c>
      <c r="E7830" t="s">
        <v>65</v>
      </c>
    </row>
    <row r="7831" spans="1:5" x14ac:dyDescent="0.3">
      <c r="A7831" t="s">
        <v>1961</v>
      </c>
      <c r="B7831" t="s">
        <v>113</v>
      </c>
      <c r="C7831">
        <v>1.14432633400786</v>
      </c>
      <c r="D7831" t="s">
        <v>2480</v>
      </c>
      <c r="E7831" t="s">
        <v>65</v>
      </c>
    </row>
    <row r="7832" spans="1:5" x14ac:dyDescent="0.3">
      <c r="A7832" t="s">
        <v>1721</v>
      </c>
      <c r="B7832" t="s">
        <v>2481</v>
      </c>
      <c r="C7832">
        <v>1.1446915042174</v>
      </c>
      <c r="D7832" t="s">
        <v>2480</v>
      </c>
      <c r="E7832" t="s">
        <v>65</v>
      </c>
    </row>
    <row r="7833" spans="1:5" x14ac:dyDescent="0.3">
      <c r="A7833" t="s">
        <v>775</v>
      </c>
      <c r="B7833" t="s">
        <v>113</v>
      </c>
      <c r="C7833">
        <v>1.1452554959645278</v>
      </c>
      <c r="D7833" t="s">
        <v>2480</v>
      </c>
      <c r="E7833" t="s">
        <v>65</v>
      </c>
    </row>
    <row r="7834" spans="1:5" x14ac:dyDescent="0.3">
      <c r="A7834" t="s">
        <v>63</v>
      </c>
      <c r="B7834" t="s">
        <v>113</v>
      </c>
      <c r="C7834">
        <v>1.1458626152860156</v>
      </c>
      <c r="D7834" t="s">
        <v>2480</v>
      </c>
      <c r="E7834" t="s">
        <v>65</v>
      </c>
    </row>
    <row r="7835" spans="1:5" x14ac:dyDescent="0.3">
      <c r="A7835" t="s">
        <v>326</v>
      </c>
      <c r="B7835" t="s">
        <v>113</v>
      </c>
      <c r="C7835">
        <v>1.1459672383404482</v>
      </c>
      <c r="D7835" t="s">
        <v>2480</v>
      </c>
      <c r="E7835" t="s">
        <v>65</v>
      </c>
    </row>
    <row r="7836" spans="1:5" x14ac:dyDescent="0.3">
      <c r="A7836" t="s">
        <v>2033</v>
      </c>
      <c r="B7836" t="s">
        <v>113</v>
      </c>
      <c r="C7836">
        <v>1.14664673014816</v>
      </c>
      <c r="D7836" t="s">
        <v>2480</v>
      </c>
      <c r="E7836" t="s">
        <v>65</v>
      </c>
    </row>
    <row r="7837" spans="1:5" x14ac:dyDescent="0.3">
      <c r="A7837" t="s">
        <v>744</v>
      </c>
      <c r="B7837" t="s">
        <v>66</v>
      </c>
      <c r="C7837">
        <v>1.14805108634247</v>
      </c>
      <c r="D7837" t="s">
        <v>2480</v>
      </c>
      <c r="E7837" t="s">
        <v>65</v>
      </c>
    </row>
    <row r="7838" spans="1:5" x14ac:dyDescent="0.3">
      <c r="A7838" t="s">
        <v>1851</v>
      </c>
      <c r="B7838" t="s">
        <v>2481</v>
      </c>
      <c r="C7838">
        <v>1.1481644645552744</v>
      </c>
      <c r="D7838" t="s">
        <v>2480</v>
      </c>
      <c r="E7838" t="s">
        <v>65</v>
      </c>
    </row>
    <row r="7839" spans="1:5" x14ac:dyDescent="0.3">
      <c r="A7839" t="s">
        <v>517</v>
      </c>
      <c r="B7839" t="s">
        <v>113</v>
      </c>
      <c r="C7839">
        <v>1.1482723554507515</v>
      </c>
      <c r="D7839" t="s">
        <v>2480</v>
      </c>
      <c r="E7839" t="s">
        <v>65</v>
      </c>
    </row>
    <row r="7840" spans="1:5" x14ac:dyDescent="0.3">
      <c r="A7840" t="s">
        <v>2293</v>
      </c>
      <c r="B7840" t="s">
        <v>2481</v>
      </c>
      <c r="C7840">
        <v>1.1489727655498101</v>
      </c>
      <c r="D7840" t="s">
        <v>2480</v>
      </c>
      <c r="E7840" t="s">
        <v>65</v>
      </c>
    </row>
    <row r="7841" spans="1:5" x14ac:dyDescent="0.3">
      <c r="A7841" t="s">
        <v>938</v>
      </c>
      <c r="B7841" t="s">
        <v>66</v>
      </c>
      <c r="C7841">
        <v>1.1491369964811899</v>
      </c>
      <c r="D7841" t="s">
        <v>2480</v>
      </c>
      <c r="E7841" t="s">
        <v>65</v>
      </c>
    </row>
    <row r="7842" spans="1:5" x14ac:dyDescent="0.3">
      <c r="A7842" t="s">
        <v>858</v>
      </c>
      <c r="B7842" t="s">
        <v>113</v>
      </c>
      <c r="C7842">
        <v>1.1494122008531755</v>
      </c>
      <c r="D7842" t="s">
        <v>2480</v>
      </c>
      <c r="E7842" t="s">
        <v>65</v>
      </c>
    </row>
    <row r="7843" spans="1:5" x14ac:dyDescent="0.3">
      <c r="A7843" t="s">
        <v>1834</v>
      </c>
      <c r="B7843" t="s">
        <v>2481</v>
      </c>
      <c r="C7843">
        <v>1.1497166492347199</v>
      </c>
      <c r="D7843" t="s">
        <v>2480</v>
      </c>
      <c r="E7843" t="s">
        <v>65</v>
      </c>
    </row>
    <row r="7844" spans="1:5" x14ac:dyDescent="0.3">
      <c r="A7844" t="s">
        <v>2118</v>
      </c>
      <c r="B7844" t="s">
        <v>113</v>
      </c>
      <c r="C7844">
        <v>1.15088683676701</v>
      </c>
      <c r="D7844" t="s">
        <v>2480</v>
      </c>
      <c r="E7844" t="s">
        <v>65</v>
      </c>
    </row>
    <row r="7845" spans="1:5" x14ac:dyDescent="0.3">
      <c r="A7845" t="s">
        <v>1780</v>
      </c>
      <c r="B7845" t="s">
        <v>2481</v>
      </c>
      <c r="C7845">
        <v>1.1516666852702899</v>
      </c>
      <c r="D7845" t="s">
        <v>2480</v>
      </c>
      <c r="E7845" t="s">
        <v>65</v>
      </c>
    </row>
    <row r="7846" spans="1:5" x14ac:dyDescent="0.3">
      <c r="A7846" t="s">
        <v>2211</v>
      </c>
      <c r="B7846" t="s">
        <v>66</v>
      </c>
      <c r="C7846">
        <v>1.1517087457155399</v>
      </c>
      <c r="D7846" t="s">
        <v>2480</v>
      </c>
      <c r="E7846" t="s">
        <v>65</v>
      </c>
    </row>
    <row r="7847" spans="1:5" x14ac:dyDescent="0.3">
      <c r="A7847" t="s">
        <v>1831</v>
      </c>
      <c r="B7847" t="s">
        <v>66</v>
      </c>
      <c r="C7847">
        <v>1.1517985457040201</v>
      </c>
      <c r="D7847" t="s">
        <v>2480</v>
      </c>
      <c r="E7847" t="s">
        <v>65</v>
      </c>
    </row>
    <row r="7848" spans="1:5" x14ac:dyDescent="0.3">
      <c r="A7848" t="s">
        <v>2031</v>
      </c>
      <c r="B7848" t="s">
        <v>113</v>
      </c>
      <c r="C7848">
        <v>1.1519777527697399</v>
      </c>
      <c r="D7848" t="s">
        <v>2480</v>
      </c>
      <c r="E7848" t="s">
        <v>65</v>
      </c>
    </row>
    <row r="7849" spans="1:5" x14ac:dyDescent="0.3">
      <c r="A7849" t="s">
        <v>985</v>
      </c>
      <c r="B7849" t="s">
        <v>113</v>
      </c>
      <c r="C7849">
        <v>1.1520323192931048</v>
      </c>
      <c r="D7849" t="s">
        <v>2480</v>
      </c>
      <c r="E7849" t="s">
        <v>65</v>
      </c>
    </row>
    <row r="7850" spans="1:5" x14ac:dyDescent="0.3">
      <c r="A7850" t="s">
        <v>1822</v>
      </c>
      <c r="B7850" t="s">
        <v>113</v>
      </c>
      <c r="C7850">
        <v>1.1520508072876201</v>
      </c>
      <c r="D7850" t="s">
        <v>2480</v>
      </c>
      <c r="E7850" t="s">
        <v>65</v>
      </c>
    </row>
    <row r="7851" spans="1:5" x14ac:dyDescent="0.3">
      <c r="A7851" t="s">
        <v>2032</v>
      </c>
      <c r="B7851" t="s">
        <v>66</v>
      </c>
      <c r="C7851">
        <v>1.1522068059717601</v>
      </c>
      <c r="D7851" t="s">
        <v>2480</v>
      </c>
      <c r="E7851" t="s">
        <v>65</v>
      </c>
    </row>
    <row r="7852" spans="1:5" x14ac:dyDescent="0.3">
      <c r="A7852" t="s">
        <v>2042</v>
      </c>
      <c r="B7852" t="s">
        <v>2481</v>
      </c>
      <c r="C7852">
        <v>1.15332262625556</v>
      </c>
      <c r="D7852" t="s">
        <v>2480</v>
      </c>
      <c r="E7852" t="s">
        <v>65</v>
      </c>
    </row>
    <row r="7853" spans="1:5" x14ac:dyDescent="0.3">
      <c r="A7853" t="s">
        <v>2216</v>
      </c>
      <c r="B7853" t="s">
        <v>113</v>
      </c>
      <c r="C7853">
        <v>1.1534738928892092</v>
      </c>
      <c r="D7853" t="s">
        <v>2480</v>
      </c>
      <c r="E7853" t="s">
        <v>65</v>
      </c>
    </row>
    <row r="7854" spans="1:5" x14ac:dyDescent="0.3">
      <c r="A7854" t="s">
        <v>2280</v>
      </c>
      <c r="B7854" t="s">
        <v>113</v>
      </c>
      <c r="C7854">
        <v>1.15402117076398</v>
      </c>
      <c r="D7854" t="s">
        <v>2480</v>
      </c>
      <c r="E7854" t="s">
        <v>65</v>
      </c>
    </row>
    <row r="7855" spans="1:5" x14ac:dyDescent="0.3">
      <c r="A7855" t="s">
        <v>2209</v>
      </c>
      <c r="B7855" t="s">
        <v>113</v>
      </c>
      <c r="C7855">
        <v>1.1545187378416499</v>
      </c>
      <c r="D7855" t="s">
        <v>2480</v>
      </c>
      <c r="E7855" t="s">
        <v>65</v>
      </c>
    </row>
    <row r="7856" spans="1:5" x14ac:dyDescent="0.3">
      <c r="A7856" t="s">
        <v>951</v>
      </c>
      <c r="B7856" t="s">
        <v>113</v>
      </c>
      <c r="C7856">
        <v>1.1551848369285835</v>
      </c>
      <c r="D7856" t="s">
        <v>2480</v>
      </c>
      <c r="E7856" t="s">
        <v>65</v>
      </c>
    </row>
    <row r="7857" spans="1:5" x14ac:dyDescent="0.3">
      <c r="A7857" t="s">
        <v>1012</v>
      </c>
      <c r="B7857" t="s">
        <v>66</v>
      </c>
      <c r="C7857">
        <v>1.1562276430252001</v>
      </c>
      <c r="D7857" t="s">
        <v>2480</v>
      </c>
      <c r="E7857" t="s">
        <v>65</v>
      </c>
    </row>
    <row r="7858" spans="1:5" x14ac:dyDescent="0.3">
      <c r="A7858" t="s">
        <v>2117</v>
      </c>
      <c r="B7858" t="s">
        <v>113</v>
      </c>
      <c r="C7858">
        <v>1.15777561168915</v>
      </c>
      <c r="D7858" t="s">
        <v>2480</v>
      </c>
      <c r="E7858" t="s">
        <v>65</v>
      </c>
    </row>
    <row r="7859" spans="1:5" x14ac:dyDescent="0.3">
      <c r="A7859" t="s">
        <v>1835</v>
      </c>
      <c r="B7859" t="s">
        <v>113</v>
      </c>
      <c r="C7859">
        <v>1.1578240699478299</v>
      </c>
      <c r="D7859" t="s">
        <v>2480</v>
      </c>
      <c r="E7859" t="s">
        <v>65</v>
      </c>
    </row>
    <row r="7860" spans="1:5" x14ac:dyDescent="0.3">
      <c r="A7860" t="s">
        <v>771</v>
      </c>
      <c r="B7860" t="s">
        <v>113</v>
      </c>
      <c r="C7860">
        <v>1.1578525256292374</v>
      </c>
      <c r="D7860" t="s">
        <v>2480</v>
      </c>
      <c r="E7860" t="s">
        <v>65</v>
      </c>
    </row>
    <row r="7861" spans="1:5" x14ac:dyDescent="0.3">
      <c r="A7861" t="s">
        <v>741</v>
      </c>
      <c r="B7861" t="s">
        <v>113</v>
      </c>
      <c r="C7861">
        <v>1.15788333183994</v>
      </c>
      <c r="D7861" t="s">
        <v>2480</v>
      </c>
      <c r="E7861" t="s">
        <v>65</v>
      </c>
    </row>
    <row r="7862" spans="1:5" x14ac:dyDescent="0.3">
      <c r="A7862" t="s">
        <v>1914</v>
      </c>
      <c r="B7862" t="s">
        <v>113</v>
      </c>
      <c r="C7862">
        <v>1.1584891791494445</v>
      </c>
      <c r="D7862" t="s">
        <v>2480</v>
      </c>
      <c r="E7862" t="s">
        <v>65</v>
      </c>
    </row>
    <row r="7863" spans="1:5" x14ac:dyDescent="0.3">
      <c r="A7863" t="s">
        <v>1016</v>
      </c>
      <c r="B7863" t="s">
        <v>66</v>
      </c>
      <c r="C7863">
        <v>1.15913008663677</v>
      </c>
      <c r="D7863" t="s">
        <v>2480</v>
      </c>
      <c r="E7863" t="s">
        <v>65</v>
      </c>
    </row>
    <row r="7864" spans="1:5" x14ac:dyDescent="0.3">
      <c r="A7864" t="s">
        <v>1916</v>
      </c>
      <c r="B7864" t="s">
        <v>113</v>
      </c>
      <c r="C7864">
        <v>1.1592109026103559</v>
      </c>
      <c r="D7864" t="s">
        <v>2480</v>
      </c>
      <c r="E7864" t="s">
        <v>65</v>
      </c>
    </row>
    <row r="7865" spans="1:5" x14ac:dyDescent="0.3">
      <c r="A7865" t="s">
        <v>914</v>
      </c>
      <c r="B7865" t="s">
        <v>66</v>
      </c>
      <c r="C7865">
        <v>1.15928207075922</v>
      </c>
      <c r="D7865" t="s">
        <v>2480</v>
      </c>
      <c r="E7865" t="s">
        <v>65</v>
      </c>
    </row>
    <row r="7866" spans="1:5" x14ac:dyDescent="0.3">
      <c r="A7866" t="s">
        <v>2128</v>
      </c>
      <c r="B7866" t="s">
        <v>2481</v>
      </c>
      <c r="C7866">
        <v>1.1593582990048521</v>
      </c>
      <c r="D7866" t="s">
        <v>2480</v>
      </c>
      <c r="E7866" t="s">
        <v>65</v>
      </c>
    </row>
    <row r="7867" spans="1:5" x14ac:dyDescent="0.3">
      <c r="A7867" t="s">
        <v>329</v>
      </c>
      <c r="B7867" t="s">
        <v>66</v>
      </c>
      <c r="C7867">
        <v>1.1600527018647599</v>
      </c>
      <c r="D7867" t="s">
        <v>2480</v>
      </c>
      <c r="E7867" t="s">
        <v>65</v>
      </c>
    </row>
    <row r="7868" spans="1:5" x14ac:dyDescent="0.3">
      <c r="A7868" t="s">
        <v>1889</v>
      </c>
      <c r="B7868" t="s">
        <v>66</v>
      </c>
      <c r="C7868">
        <v>1.1601597324505899</v>
      </c>
      <c r="D7868" t="s">
        <v>2480</v>
      </c>
      <c r="E7868" t="s">
        <v>65</v>
      </c>
    </row>
    <row r="7869" spans="1:5" x14ac:dyDescent="0.3">
      <c r="A7869" t="s">
        <v>1917</v>
      </c>
      <c r="B7869" t="s">
        <v>113</v>
      </c>
      <c r="C7869">
        <v>1.1610194442825779</v>
      </c>
      <c r="D7869" t="s">
        <v>2480</v>
      </c>
      <c r="E7869" t="s">
        <v>65</v>
      </c>
    </row>
    <row r="7870" spans="1:5" x14ac:dyDescent="0.3">
      <c r="A7870" t="s">
        <v>666</v>
      </c>
      <c r="B7870" t="s">
        <v>66</v>
      </c>
      <c r="C7870">
        <v>1.16121219398084</v>
      </c>
      <c r="D7870" t="s">
        <v>2480</v>
      </c>
      <c r="E7870" t="s">
        <v>65</v>
      </c>
    </row>
    <row r="7871" spans="1:5" x14ac:dyDescent="0.3">
      <c r="A7871" t="s">
        <v>2044</v>
      </c>
      <c r="B7871" t="s">
        <v>66</v>
      </c>
      <c r="C7871">
        <v>1.16146558865391</v>
      </c>
      <c r="D7871" t="s">
        <v>2480</v>
      </c>
      <c r="E7871" t="s">
        <v>65</v>
      </c>
    </row>
    <row r="7872" spans="1:5" x14ac:dyDescent="0.3">
      <c r="A7872" t="s">
        <v>2139</v>
      </c>
      <c r="B7872" t="s">
        <v>66</v>
      </c>
      <c r="C7872">
        <v>1.16287349309938</v>
      </c>
      <c r="D7872" t="s">
        <v>2480</v>
      </c>
      <c r="E7872" t="s">
        <v>65</v>
      </c>
    </row>
    <row r="7873" spans="1:5" x14ac:dyDescent="0.3">
      <c r="A7873" t="s">
        <v>2051</v>
      </c>
      <c r="B7873" t="s">
        <v>113</v>
      </c>
      <c r="C7873">
        <v>1.1628865698333399</v>
      </c>
      <c r="D7873" t="s">
        <v>2480</v>
      </c>
      <c r="E7873" t="s">
        <v>65</v>
      </c>
    </row>
    <row r="7874" spans="1:5" x14ac:dyDescent="0.3">
      <c r="A7874" t="s">
        <v>1774</v>
      </c>
      <c r="B7874" t="s">
        <v>2481</v>
      </c>
      <c r="C7874">
        <v>1.16296061878733</v>
      </c>
      <c r="D7874" t="s">
        <v>2480</v>
      </c>
      <c r="E7874" t="s">
        <v>65</v>
      </c>
    </row>
    <row r="7875" spans="1:5" x14ac:dyDescent="0.3">
      <c r="A7875" t="s">
        <v>2281</v>
      </c>
      <c r="B7875" t="s">
        <v>113</v>
      </c>
      <c r="C7875">
        <v>1.1633154694672101</v>
      </c>
      <c r="D7875" t="s">
        <v>2480</v>
      </c>
      <c r="E7875" t="s">
        <v>65</v>
      </c>
    </row>
    <row r="7876" spans="1:5" x14ac:dyDescent="0.3">
      <c r="A7876" t="s">
        <v>959</v>
      </c>
      <c r="B7876" t="s">
        <v>113</v>
      </c>
      <c r="C7876">
        <v>1.1637417684330829</v>
      </c>
      <c r="D7876" t="s">
        <v>2480</v>
      </c>
      <c r="E7876" t="s">
        <v>65</v>
      </c>
    </row>
    <row r="7877" spans="1:5" x14ac:dyDescent="0.3">
      <c r="A7877" t="s">
        <v>1836</v>
      </c>
      <c r="B7877" t="s">
        <v>113</v>
      </c>
      <c r="C7877">
        <v>1.1646054700272299</v>
      </c>
      <c r="D7877" t="s">
        <v>2480</v>
      </c>
      <c r="E7877" t="s">
        <v>65</v>
      </c>
    </row>
    <row r="7878" spans="1:5" x14ac:dyDescent="0.3">
      <c r="A7878" t="s">
        <v>2016</v>
      </c>
      <c r="B7878" t="s">
        <v>113</v>
      </c>
      <c r="C7878">
        <v>1.1648288911119535</v>
      </c>
      <c r="D7878" t="s">
        <v>2480</v>
      </c>
      <c r="E7878" t="s">
        <v>65</v>
      </c>
    </row>
    <row r="7879" spans="1:5" x14ac:dyDescent="0.3">
      <c r="A7879" t="s">
        <v>1004</v>
      </c>
      <c r="B7879" t="s">
        <v>113</v>
      </c>
      <c r="C7879">
        <v>1.1648752624559064</v>
      </c>
      <c r="D7879" t="s">
        <v>2480</v>
      </c>
      <c r="E7879" t="s">
        <v>65</v>
      </c>
    </row>
    <row r="7880" spans="1:5" x14ac:dyDescent="0.3">
      <c r="A7880" t="s">
        <v>1002</v>
      </c>
      <c r="B7880" t="s">
        <v>113</v>
      </c>
      <c r="C7880">
        <v>1.1654853123642785</v>
      </c>
      <c r="D7880" t="s">
        <v>2480</v>
      </c>
      <c r="E7880" t="s">
        <v>65</v>
      </c>
    </row>
    <row r="7881" spans="1:5" x14ac:dyDescent="0.3">
      <c r="A7881" t="s">
        <v>842</v>
      </c>
      <c r="B7881" t="s">
        <v>66</v>
      </c>
      <c r="C7881">
        <v>1.1655208468212299</v>
      </c>
      <c r="D7881" t="s">
        <v>2480</v>
      </c>
      <c r="E7881" t="s">
        <v>65</v>
      </c>
    </row>
    <row r="7882" spans="1:5" x14ac:dyDescent="0.3">
      <c r="A7882" t="s">
        <v>939</v>
      </c>
      <c r="B7882" t="s">
        <v>66</v>
      </c>
      <c r="C7882">
        <v>1.16569953545048</v>
      </c>
      <c r="D7882" t="s">
        <v>2480</v>
      </c>
      <c r="E7882" t="s">
        <v>65</v>
      </c>
    </row>
    <row r="7883" spans="1:5" x14ac:dyDescent="0.3">
      <c r="A7883" t="s">
        <v>750</v>
      </c>
      <c r="B7883" t="s">
        <v>66</v>
      </c>
      <c r="C7883">
        <v>1.1663795956182399</v>
      </c>
      <c r="D7883" t="s">
        <v>2480</v>
      </c>
      <c r="E7883" t="s">
        <v>65</v>
      </c>
    </row>
    <row r="7884" spans="1:5" x14ac:dyDescent="0.3">
      <c r="A7884" t="s">
        <v>871</v>
      </c>
      <c r="B7884" t="s">
        <v>66</v>
      </c>
      <c r="C7884">
        <v>1.16660181555696</v>
      </c>
      <c r="D7884" t="s">
        <v>2480</v>
      </c>
      <c r="E7884" t="s">
        <v>65</v>
      </c>
    </row>
    <row r="7885" spans="1:5" x14ac:dyDescent="0.3">
      <c r="A7885" t="s">
        <v>712</v>
      </c>
      <c r="B7885" t="s">
        <v>113</v>
      </c>
      <c r="C7885">
        <v>1.1677995176470093</v>
      </c>
      <c r="D7885" t="s">
        <v>2480</v>
      </c>
      <c r="E7885" t="s">
        <v>65</v>
      </c>
    </row>
    <row r="7886" spans="1:5" x14ac:dyDescent="0.3">
      <c r="A7886" t="s">
        <v>2122</v>
      </c>
      <c r="B7886" t="s">
        <v>66</v>
      </c>
      <c r="C7886">
        <v>1.16804410562964</v>
      </c>
      <c r="D7886" t="s">
        <v>2480</v>
      </c>
      <c r="E7886" t="s">
        <v>65</v>
      </c>
    </row>
    <row r="7887" spans="1:5" x14ac:dyDescent="0.3">
      <c r="A7887" t="s">
        <v>1014</v>
      </c>
      <c r="B7887" t="s">
        <v>66</v>
      </c>
      <c r="C7887">
        <v>1.1683704553080601</v>
      </c>
      <c r="D7887" t="s">
        <v>2480</v>
      </c>
      <c r="E7887" t="s">
        <v>65</v>
      </c>
    </row>
    <row r="7888" spans="1:5" x14ac:dyDescent="0.3">
      <c r="A7888" t="s">
        <v>2123</v>
      </c>
      <c r="B7888" t="s">
        <v>2481</v>
      </c>
      <c r="C7888">
        <v>1.16855638612738</v>
      </c>
      <c r="D7888" t="s">
        <v>2480</v>
      </c>
      <c r="E7888" t="s">
        <v>65</v>
      </c>
    </row>
    <row r="7889" spans="1:5" x14ac:dyDescent="0.3">
      <c r="A7889" t="s">
        <v>480</v>
      </c>
      <c r="B7889" t="s">
        <v>66</v>
      </c>
      <c r="C7889">
        <v>1.16932246027174</v>
      </c>
      <c r="D7889" t="s">
        <v>2480</v>
      </c>
      <c r="E7889" t="s">
        <v>65</v>
      </c>
    </row>
    <row r="7890" spans="1:5" x14ac:dyDescent="0.3">
      <c r="A7890" t="s">
        <v>1842</v>
      </c>
      <c r="B7890" t="s">
        <v>2481</v>
      </c>
      <c r="C7890">
        <v>1.169768581345074</v>
      </c>
      <c r="D7890" t="s">
        <v>2480</v>
      </c>
      <c r="E7890" t="s">
        <v>65</v>
      </c>
    </row>
    <row r="7891" spans="1:5" x14ac:dyDescent="0.3">
      <c r="A7891" t="s">
        <v>1979</v>
      </c>
      <c r="B7891" t="s">
        <v>113</v>
      </c>
      <c r="C7891">
        <v>1.1705954626740489</v>
      </c>
      <c r="D7891" t="s">
        <v>2480</v>
      </c>
      <c r="E7891" t="s">
        <v>65</v>
      </c>
    </row>
    <row r="7892" spans="1:5" x14ac:dyDescent="0.3">
      <c r="A7892" t="s">
        <v>2268</v>
      </c>
      <c r="B7892" t="s">
        <v>66</v>
      </c>
      <c r="C7892">
        <v>1.17076884048421</v>
      </c>
      <c r="D7892" t="s">
        <v>2480</v>
      </c>
      <c r="E7892" t="s">
        <v>65</v>
      </c>
    </row>
    <row r="7893" spans="1:5" x14ac:dyDescent="0.3">
      <c r="A7893" t="s">
        <v>713</v>
      </c>
      <c r="B7893" t="s">
        <v>113</v>
      </c>
      <c r="C7893">
        <v>1.171271508031295</v>
      </c>
      <c r="D7893" t="s">
        <v>2480</v>
      </c>
      <c r="E7893" t="s">
        <v>65</v>
      </c>
    </row>
    <row r="7894" spans="1:5" x14ac:dyDescent="0.3">
      <c r="A7894" t="s">
        <v>2284</v>
      </c>
      <c r="B7894" t="s">
        <v>66</v>
      </c>
      <c r="C7894">
        <v>1.1714424903671501</v>
      </c>
      <c r="D7894" t="s">
        <v>2480</v>
      </c>
      <c r="E7894" t="s">
        <v>65</v>
      </c>
    </row>
    <row r="7895" spans="1:5" x14ac:dyDescent="0.3">
      <c r="A7895" t="s">
        <v>1959</v>
      </c>
      <c r="B7895" t="s">
        <v>113</v>
      </c>
      <c r="C7895">
        <v>1.1714478285357099</v>
      </c>
      <c r="D7895" t="s">
        <v>2480</v>
      </c>
      <c r="E7895" t="s">
        <v>65</v>
      </c>
    </row>
    <row r="7896" spans="1:5" x14ac:dyDescent="0.3">
      <c r="A7896" t="s">
        <v>938</v>
      </c>
      <c r="B7896" t="s">
        <v>113</v>
      </c>
      <c r="C7896">
        <v>1.1716672198677622</v>
      </c>
      <c r="D7896" t="s">
        <v>2480</v>
      </c>
      <c r="E7896" t="s">
        <v>65</v>
      </c>
    </row>
    <row r="7897" spans="1:5" x14ac:dyDescent="0.3">
      <c r="A7897" t="s">
        <v>2116</v>
      </c>
      <c r="B7897" t="s">
        <v>66</v>
      </c>
      <c r="C7897">
        <v>1.17183623693904</v>
      </c>
      <c r="D7897" t="s">
        <v>2480</v>
      </c>
      <c r="E7897" t="s">
        <v>65</v>
      </c>
    </row>
    <row r="7898" spans="1:5" x14ac:dyDescent="0.3">
      <c r="A7898" t="s">
        <v>703</v>
      </c>
      <c r="B7898" t="s">
        <v>66</v>
      </c>
      <c r="C7898">
        <v>1.1719217697776401</v>
      </c>
      <c r="D7898" t="s">
        <v>2480</v>
      </c>
      <c r="E7898" t="s">
        <v>65</v>
      </c>
    </row>
    <row r="7899" spans="1:5" x14ac:dyDescent="0.3">
      <c r="A7899" t="s">
        <v>1910</v>
      </c>
      <c r="B7899" t="s">
        <v>113</v>
      </c>
      <c r="C7899">
        <v>1.172266930047186</v>
      </c>
      <c r="D7899" t="s">
        <v>2480</v>
      </c>
      <c r="E7899" t="s">
        <v>65</v>
      </c>
    </row>
    <row r="7900" spans="1:5" x14ac:dyDescent="0.3">
      <c r="A7900" t="s">
        <v>1697</v>
      </c>
      <c r="B7900" t="s">
        <v>113</v>
      </c>
      <c r="C7900">
        <v>1.17269084295481</v>
      </c>
      <c r="D7900" t="s">
        <v>2480</v>
      </c>
      <c r="E7900" t="s">
        <v>65</v>
      </c>
    </row>
    <row r="7901" spans="1:5" x14ac:dyDescent="0.3">
      <c r="A7901" t="s">
        <v>2096</v>
      </c>
      <c r="B7901" t="s">
        <v>113</v>
      </c>
      <c r="C7901">
        <v>1.17278369109473</v>
      </c>
      <c r="D7901" t="s">
        <v>2480</v>
      </c>
      <c r="E7901" t="s">
        <v>65</v>
      </c>
    </row>
    <row r="7902" spans="1:5" x14ac:dyDescent="0.3">
      <c r="A7902" t="s">
        <v>325</v>
      </c>
      <c r="B7902" t="s">
        <v>113</v>
      </c>
      <c r="C7902">
        <v>1.1736885974267466</v>
      </c>
      <c r="D7902" t="s">
        <v>2480</v>
      </c>
      <c r="E7902" t="s">
        <v>65</v>
      </c>
    </row>
    <row r="7903" spans="1:5" x14ac:dyDescent="0.3">
      <c r="A7903" t="s">
        <v>744</v>
      </c>
      <c r="B7903" t="s">
        <v>113</v>
      </c>
      <c r="C7903">
        <v>1.1738758739530852</v>
      </c>
      <c r="D7903" t="s">
        <v>2480</v>
      </c>
      <c r="E7903" t="s">
        <v>65</v>
      </c>
    </row>
    <row r="7904" spans="1:5" x14ac:dyDescent="0.3">
      <c r="A7904" t="s">
        <v>956</v>
      </c>
      <c r="B7904" t="s">
        <v>66</v>
      </c>
      <c r="C7904">
        <v>1.1740177294747001</v>
      </c>
      <c r="D7904" t="s">
        <v>2480</v>
      </c>
      <c r="E7904" t="s">
        <v>65</v>
      </c>
    </row>
    <row r="7905" spans="1:5" x14ac:dyDescent="0.3">
      <c r="A7905" t="s">
        <v>1714</v>
      </c>
      <c r="B7905" t="s">
        <v>66</v>
      </c>
      <c r="C7905">
        <v>1.17407180213034</v>
      </c>
      <c r="D7905" t="s">
        <v>2480</v>
      </c>
      <c r="E7905" t="s">
        <v>65</v>
      </c>
    </row>
    <row r="7906" spans="1:5" x14ac:dyDescent="0.3">
      <c r="A7906" t="s">
        <v>1958</v>
      </c>
      <c r="B7906" t="s">
        <v>66</v>
      </c>
      <c r="C7906">
        <v>1.1747040879962101</v>
      </c>
      <c r="D7906" t="s">
        <v>2480</v>
      </c>
      <c r="E7906" t="s">
        <v>65</v>
      </c>
    </row>
    <row r="7907" spans="1:5" x14ac:dyDescent="0.3">
      <c r="A7907" t="s">
        <v>1011</v>
      </c>
      <c r="B7907" t="s">
        <v>113</v>
      </c>
      <c r="C7907">
        <v>1.1757277771663823</v>
      </c>
      <c r="D7907" t="s">
        <v>2480</v>
      </c>
      <c r="E7907" t="s">
        <v>65</v>
      </c>
    </row>
    <row r="7908" spans="1:5" x14ac:dyDescent="0.3">
      <c r="A7908" t="s">
        <v>2273</v>
      </c>
      <c r="B7908" t="s">
        <v>2481</v>
      </c>
      <c r="C7908">
        <v>1.1757953420618095</v>
      </c>
      <c r="D7908" t="s">
        <v>2480</v>
      </c>
      <c r="E7908" t="s">
        <v>65</v>
      </c>
    </row>
    <row r="7909" spans="1:5" x14ac:dyDescent="0.3">
      <c r="A7909" t="s">
        <v>954</v>
      </c>
      <c r="B7909" t="s">
        <v>66</v>
      </c>
      <c r="C7909">
        <v>1.1759542394665199</v>
      </c>
      <c r="D7909" t="s">
        <v>2480</v>
      </c>
      <c r="E7909" t="s">
        <v>65</v>
      </c>
    </row>
    <row r="7910" spans="1:5" x14ac:dyDescent="0.3">
      <c r="A7910" t="s">
        <v>2267</v>
      </c>
      <c r="B7910" t="s">
        <v>2481</v>
      </c>
      <c r="C7910">
        <v>1.1764930870455099</v>
      </c>
      <c r="D7910" t="s">
        <v>2480</v>
      </c>
      <c r="E7910" t="s">
        <v>65</v>
      </c>
    </row>
    <row r="7911" spans="1:5" x14ac:dyDescent="0.3">
      <c r="A7911" t="s">
        <v>806</v>
      </c>
      <c r="B7911" t="s">
        <v>66</v>
      </c>
      <c r="C7911">
        <v>1.17678211628228</v>
      </c>
      <c r="D7911" t="s">
        <v>2480</v>
      </c>
      <c r="E7911" t="s">
        <v>65</v>
      </c>
    </row>
    <row r="7912" spans="1:5" x14ac:dyDescent="0.3">
      <c r="A7912" t="s">
        <v>1977</v>
      </c>
      <c r="B7912" t="s">
        <v>113</v>
      </c>
      <c r="C7912">
        <v>1.1776718021875201</v>
      </c>
      <c r="D7912" t="s">
        <v>2480</v>
      </c>
      <c r="E7912" t="s">
        <v>65</v>
      </c>
    </row>
    <row r="7913" spans="1:5" x14ac:dyDescent="0.3">
      <c r="A7913" t="s">
        <v>2026</v>
      </c>
      <c r="B7913" t="s">
        <v>113</v>
      </c>
      <c r="C7913">
        <v>1.1778036940744701</v>
      </c>
      <c r="D7913" t="s">
        <v>2480</v>
      </c>
      <c r="E7913" t="s">
        <v>65</v>
      </c>
    </row>
    <row r="7914" spans="1:5" x14ac:dyDescent="0.3">
      <c r="A7914" t="s">
        <v>719</v>
      </c>
      <c r="B7914" t="s">
        <v>113</v>
      </c>
      <c r="C7914">
        <v>1.1779206835978224</v>
      </c>
      <c r="D7914" t="s">
        <v>2480</v>
      </c>
      <c r="E7914" t="s">
        <v>65</v>
      </c>
    </row>
    <row r="7915" spans="1:5" x14ac:dyDescent="0.3">
      <c r="A7915" t="s">
        <v>2005</v>
      </c>
      <c r="B7915" t="s">
        <v>66</v>
      </c>
      <c r="C7915">
        <v>1.1782945473640101</v>
      </c>
      <c r="D7915" t="s">
        <v>2480</v>
      </c>
      <c r="E7915" t="s">
        <v>65</v>
      </c>
    </row>
    <row r="7916" spans="1:5" x14ac:dyDescent="0.3">
      <c r="A7916" t="s">
        <v>2095</v>
      </c>
      <c r="B7916" t="s">
        <v>113</v>
      </c>
      <c r="C7916">
        <v>1.17911614983666</v>
      </c>
      <c r="D7916" t="s">
        <v>2480</v>
      </c>
      <c r="E7916" t="s">
        <v>65</v>
      </c>
    </row>
    <row r="7917" spans="1:5" x14ac:dyDescent="0.3">
      <c r="A7917" t="s">
        <v>2043</v>
      </c>
      <c r="B7917" t="s">
        <v>113</v>
      </c>
      <c r="C7917">
        <v>1.17999758552082</v>
      </c>
      <c r="D7917" t="s">
        <v>2480</v>
      </c>
      <c r="E7917" t="s">
        <v>65</v>
      </c>
    </row>
    <row r="7918" spans="1:5" x14ac:dyDescent="0.3">
      <c r="A7918" t="s">
        <v>1947</v>
      </c>
      <c r="B7918" t="s">
        <v>2481</v>
      </c>
      <c r="C7918">
        <v>1.18015119620973</v>
      </c>
      <c r="D7918" t="s">
        <v>2480</v>
      </c>
      <c r="E7918" t="s">
        <v>65</v>
      </c>
    </row>
    <row r="7919" spans="1:5" x14ac:dyDescent="0.3">
      <c r="A7919" t="s">
        <v>916</v>
      </c>
      <c r="B7919" t="s">
        <v>113</v>
      </c>
      <c r="C7919">
        <v>1.1806037283900164</v>
      </c>
      <c r="D7919" t="s">
        <v>2480</v>
      </c>
      <c r="E7919" t="s">
        <v>65</v>
      </c>
    </row>
    <row r="7920" spans="1:5" x14ac:dyDescent="0.3">
      <c r="A7920" t="s">
        <v>1903</v>
      </c>
      <c r="B7920" t="s">
        <v>113</v>
      </c>
      <c r="C7920">
        <v>1.18063811908775</v>
      </c>
      <c r="D7920" t="s">
        <v>2480</v>
      </c>
      <c r="E7920" t="s">
        <v>65</v>
      </c>
    </row>
    <row r="7921" spans="1:5" x14ac:dyDescent="0.3">
      <c r="A7921" t="s">
        <v>1003</v>
      </c>
      <c r="B7921" t="s">
        <v>113</v>
      </c>
      <c r="C7921">
        <v>1.1809797203358747</v>
      </c>
      <c r="D7921" t="s">
        <v>2480</v>
      </c>
      <c r="E7921" t="s">
        <v>65</v>
      </c>
    </row>
    <row r="7922" spans="1:5" x14ac:dyDescent="0.3">
      <c r="A7922" t="s">
        <v>1951</v>
      </c>
      <c r="B7922" t="s">
        <v>113</v>
      </c>
      <c r="C7922">
        <v>1.1810256371318189</v>
      </c>
      <c r="D7922" t="s">
        <v>2480</v>
      </c>
      <c r="E7922" t="s">
        <v>65</v>
      </c>
    </row>
    <row r="7923" spans="1:5" x14ac:dyDescent="0.3">
      <c r="A7923" t="s">
        <v>454</v>
      </c>
      <c r="B7923" t="s">
        <v>66</v>
      </c>
      <c r="C7923">
        <v>1.18271129373026</v>
      </c>
      <c r="D7923" t="s">
        <v>2480</v>
      </c>
      <c r="E7923" t="s">
        <v>65</v>
      </c>
    </row>
    <row r="7924" spans="1:5" x14ac:dyDescent="0.3">
      <c r="A7924" t="s">
        <v>2213</v>
      </c>
      <c r="B7924" t="s">
        <v>2481</v>
      </c>
      <c r="C7924">
        <v>1.1832627867015399</v>
      </c>
      <c r="D7924" t="s">
        <v>2480</v>
      </c>
      <c r="E7924" t="s">
        <v>65</v>
      </c>
    </row>
    <row r="7925" spans="1:5" x14ac:dyDescent="0.3">
      <c r="A7925" t="s">
        <v>1905</v>
      </c>
      <c r="B7925" t="s">
        <v>113</v>
      </c>
      <c r="C7925">
        <v>1.183564570342722</v>
      </c>
      <c r="D7925" t="s">
        <v>2480</v>
      </c>
      <c r="E7925" t="s">
        <v>65</v>
      </c>
    </row>
    <row r="7926" spans="1:5" x14ac:dyDescent="0.3">
      <c r="A7926" t="s">
        <v>2164</v>
      </c>
      <c r="B7926" t="s">
        <v>2481</v>
      </c>
      <c r="C7926">
        <v>1.1836881922471434</v>
      </c>
      <c r="D7926" t="s">
        <v>2480</v>
      </c>
      <c r="E7926" t="s">
        <v>65</v>
      </c>
    </row>
    <row r="7927" spans="1:5" x14ac:dyDescent="0.3">
      <c r="A7927" t="s">
        <v>2040</v>
      </c>
      <c r="B7927" t="s">
        <v>66</v>
      </c>
      <c r="C7927">
        <v>1.1837848394153601</v>
      </c>
      <c r="D7927" t="s">
        <v>2480</v>
      </c>
      <c r="E7927" t="s">
        <v>65</v>
      </c>
    </row>
    <row r="7928" spans="1:5" x14ac:dyDescent="0.3">
      <c r="A7928" t="s">
        <v>1902</v>
      </c>
      <c r="B7928" t="s">
        <v>2481</v>
      </c>
      <c r="C7928">
        <v>1.1840186119318341</v>
      </c>
      <c r="D7928" t="s">
        <v>2480</v>
      </c>
      <c r="E7928" t="s">
        <v>65</v>
      </c>
    </row>
    <row r="7929" spans="1:5" x14ac:dyDescent="0.3">
      <c r="A7929" t="s">
        <v>570</v>
      </c>
      <c r="B7929" t="s">
        <v>113</v>
      </c>
      <c r="C7929">
        <v>1.1842078369660607</v>
      </c>
      <c r="D7929" t="s">
        <v>2480</v>
      </c>
      <c r="E7929" t="s">
        <v>65</v>
      </c>
    </row>
    <row r="7930" spans="1:5" x14ac:dyDescent="0.3">
      <c r="A7930" t="s">
        <v>333</v>
      </c>
      <c r="B7930" t="s">
        <v>113</v>
      </c>
      <c r="C7930">
        <v>1.1847293534260193</v>
      </c>
      <c r="D7930" t="s">
        <v>2480</v>
      </c>
      <c r="E7930" t="s">
        <v>65</v>
      </c>
    </row>
    <row r="7931" spans="1:5" x14ac:dyDescent="0.3">
      <c r="A7931" t="s">
        <v>835</v>
      </c>
      <c r="B7931" t="s">
        <v>66</v>
      </c>
      <c r="C7931">
        <v>1.1848786680177801</v>
      </c>
      <c r="D7931" t="s">
        <v>2480</v>
      </c>
      <c r="E7931" t="s">
        <v>65</v>
      </c>
    </row>
    <row r="7932" spans="1:5" x14ac:dyDescent="0.3">
      <c r="A7932" t="s">
        <v>2212</v>
      </c>
      <c r="B7932" t="s">
        <v>113</v>
      </c>
      <c r="C7932">
        <v>1.18499013024758</v>
      </c>
      <c r="D7932" t="s">
        <v>2480</v>
      </c>
      <c r="E7932" t="s">
        <v>65</v>
      </c>
    </row>
    <row r="7933" spans="1:5" x14ac:dyDescent="0.3">
      <c r="A7933" t="s">
        <v>1796</v>
      </c>
      <c r="B7933" t="s">
        <v>2481</v>
      </c>
      <c r="C7933">
        <v>1.1850293758488697</v>
      </c>
      <c r="D7933" t="s">
        <v>2480</v>
      </c>
      <c r="E7933" t="s">
        <v>65</v>
      </c>
    </row>
    <row r="7934" spans="1:5" x14ac:dyDescent="0.3">
      <c r="A7934" t="s">
        <v>2309</v>
      </c>
      <c r="B7934" t="s">
        <v>113</v>
      </c>
      <c r="C7934">
        <v>1.186070131468238</v>
      </c>
      <c r="D7934" t="s">
        <v>2480</v>
      </c>
      <c r="E7934" t="s">
        <v>65</v>
      </c>
    </row>
    <row r="7935" spans="1:5" x14ac:dyDescent="0.3">
      <c r="A7935" t="s">
        <v>1786</v>
      </c>
      <c r="B7935" t="s">
        <v>2481</v>
      </c>
      <c r="C7935">
        <v>1.186582415565</v>
      </c>
      <c r="D7935" t="s">
        <v>2480</v>
      </c>
      <c r="E7935" t="s">
        <v>65</v>
      </c>
    </row>
    <row r="7936" spans="1:5" x14ac:dyDescent="0.3">
      <c r="A7936" t="s">
        <v>975</v>
      </c>
      <c r="B7936" t="s">
        <v>66</v>
      </c>
      <c r="C7936">
        <v>1.18673570103512</v>
      </c>
      <c r="D7936" t="s">
        <v>2480</v>
      </c>
      <c r="E7936" t="s">
        <v>65</v>
      </c>
    </row>
    <row r="7937" spans="1:5" x14ac:dyDescent="0.3">
      <c r="A7937" t="s">
        <v>495</v>
      </c>
      <c r="B7937" t="s">
        <v>113</v>
      </c>
      <c r="C7937">
        <v>1.1872730014957327</v>
      </c>
      <c r="D7937" t="s">
        <v>2480</v>
      </c>
      <c r="E7937" t="s">
        <v>65</v>
      </c>
    </row>
    <row r="7938" spans="1:5" x14ac:dyDescent="0.3">
      <c r="A7938" t="s">
        <v>1826</v>
      </c>
      <c r="B7938" t="s">
        <v>113</v>
      </c>
      <c r="C7938">
        <v>1.1876870354695701</v>
      </c>
      <c r="D7938" t="s">
        <v>2480</v>
      </c>
      <c r="E7938" t="s">
        <v>65</v>
      </c>
    </row>
    <row r="7939" spans="1:5" x14ac:dyDescent="0.3">
      <c r="A7939" t="s">
        <v>778</v>
      </c>
      <c r="B7939" t="s">
        <v>113</v>
      </c>
      <c r="C7939">
        <v>1.1882037417402544</v>
      </c>
      <c r="D7939" t="s">
        <v>2480</v>
      </c>
      <c r="E7939" t="s">
        <v>65</v>
      </c>
    </row>
    <row r="7940" spans="1:5" x14ac:dyDescent="0.3">
      <c r="A7940" t="s">
        <v>819</v>
      </c>
      <c r="B7940" t="s">
        <v>113</v>
      </c>
      <c r="C7940">
        <v>1.188790935738159</v>
      </c>
      <c r="D7940" t="s">
        <v>2480</v>
      </c>
      <c r="E7940" t="s">
        <v>65</v>
      </c>
    </row>
    <row r="7941" spans="1:5" x14ac:dyDescent="0.3">
      <c r="A7941" t="s">
        <v>1889</v>
      </c>
      <c r="B7941" t="s">
        <v>113</v>
      </c>
      <c r="C7941">
        <v>1.18923292498914</v>
      </c>
      <c r="D7941" t="s">
        <v>2480</v>
      </c>
      <c r="E7941" t="s">
        <v>65</v>
      </c>
    </row>
    <row r="7942" spans="1:5" x14ac:dyDescent="0.3">
      <c r="A7942" t="s">
        <v>1999</v>
      </c>
      <c r="B7942" t="s">
        <v>2481</v>
      </c>
      <c r="C7942">
        <v>1.1896793858027157</v>
      </c>
      <c r="D7942" t="s">
        <v>2480</v>
      </c>
      <c r="E7942" t="s">
        <v>65</v>
      </c>
    </row>
    <row r="7943" spans="1:5" x14ac:dyDescent="0.3">
      <c r="A7943" t="s">
        <v>458</v>
      </c>
      <c r="B7943" t="s">
        <v>66</v>
      </c>
      <c r="C7943">
        <v>1.18971629868069</v>
      </c>
      <c r="D7943" t="s">
        <v>2480</v>
      </c>
      <c r="E7943" t="s">
        <v>65</v>
      </c>
    </row>
    <row r="7944" spans="1:5" x14ac:dyDescent="0.3">
      <c r="A7944" t="s">
        <v>972</v>
      </c>
      <c r="B7944" t="s">
        <v>113</v>
      </c>
      <c r="C7944">
        <v>1.1901910682989798</v>
      </c>
      <c r="D7944" t="s">
        <v>2480</v>
      </c>
      <c r="E7944" t="s">
        <v>65</v>
      </c>
    </row>
    <row r="7945" spans="1:5" x14ac:dyDescent="0.3">
      <c r="A7945" t="s">
        <v>939</v>
      </c>
      <c r="B7945" t="s">
        <v>113</v>
      </c>
      <c r="C7945">
        <v>1.1904256833346931</v>
      </c>
      <c r="D7945" t="s">
        <v>2480</v>
      </c>
      <c r="E7945" t="s">
        <v>65</v>
      </c>
    </row>
    <row r="7946" spans="1:5" x14ac:dyDescent="0.3">
      <c r="A7946" t="s">
        <v>1723</v>
      </c>
      <c r="B7946" t="s">
        <v>2481</v>
      </c>
      <c r="C7946">
        <v>1.19055157803998</v>
      </c>
      <c r="D7946" t="s">
        <v>2480</v>
      </c>
      <c r="E7946" t="s">
        <v>65</v>
      </c>
    </row>
    <row r="7947" spans="1:5" x14ac:dyDescent="0.3">
      <c r="A7947" t="s">
        <v>2048</v>
      </c>
      <c r="B7947" t="s">
        <v>2481</v>
      </c>
      <c r="C7947">
        <v>1.19167475293953</v>
      </c>
      <c r="D7947" t="s">
        <v>2480</v>
      </c>
      <c r="E7947" t="s">
        <v>65</v>
      </c>
    </row>
    <row r="7948" spans="1:5" x14ac:dyDescent="0.3">
      <c r="A7948" t="s">
        <v>2046</v>
      </c>
      <c r="B7948" t="s">
        <v>66</v>
      </c>
      <c r="C7948">
        <v>1.19237176778037</v>
      </c>
      <c r="D7948" t="s">
        <v>2480</v>
      </c>
      <c r="E7948" t="s">
        <v>65</v>
      </c>
    </row>
    <row r="7949" spans="1:5" x14ac:dyDescent="0.3">
      <c r="A7949" t="s">
        <v>1860</v>
      </c>
      <c r="B7949" t="s">
        <v>2481</v>
      </c>
      <c r="C7949">
        <v>1.1930810020618701</v>
      </c>
      <c r="D7949" t="s">
        <v>2480</v>
      </c>
      <c r="E7949" t="s">
        <v>65</v>
      </c>
    </row>
    <row r="7950" spans="1:5" x14ac:dyDescent="0.3">
      <c r="A7950" t="s">
        <v>1008</v>
      </c>
      <c r="B7950" t="s">
        <v>113</v>
      </c>
      <c r="C7950">
        <v>1.193195027409365</v>
      </c>
      <c r="D7950" t="s">
        <v>2480</v>
      </c>
      <c r="E7950" t="s">
        <v>65</v>
      </c>
    </row>
    <row r="7951" spans="1:5" x14ac:dyDescent="0.3">
      <c r="A7951" t="s">
        <v>728</v>
      </c>
      <c r="B7951" t="s">
        <v>113</v>
      </c>
      <c r="C7951">
        <v>1.1933290081577586</v>
      </c>
      <c r="D7951" t="s">
        <v>2480</v>
      </c>
      <c r="E7951" t="s">
        <v>65</v>
      </c>
    </row>
    <row r="7952" spans="1:5" x14ac:dyDescent="0.3">
      <c r="A7952" t="s">
        <v>817</v>
      </c>
      <c r="B7952" t="s">
        <v>66</v>
      </c>
      <c r="C7952">
        <v>1.19427986624143</v>
      </c>
      <c r="D7952" t="s">
        <v>2480</v>
      </c>
      <c r="E7952" t="s">
        <v>65</v>
      </c>
    </row>
    <row r="7953" spans="1:5" x14ac:dyDescent="0.3">
      <c r="A7953" t="s">
        <v>984</v>
      </c>
      <c r="B7953" t="s">
        <v>66</v>
      </c>
      <c r="C7953">
        <v>1.19443923318754</v>
      </c>
      <c r="D7953" t="s">
        <v>2480</v>
      </c>
      <c r="E7953" t="s">
        <v>65</v>
      </c>
    </row>
    <row r="7954" spans="1:5" x14ac:dyDescent="0.3">
      <c r="A7954" t="s">
        <v>2279</v>
      </c>
      <c r="B7954" t="s">
        <v>113</v>
      </c>
      <c r="C7954">
        <v>1.19451364084735</v>
      </c>
      <c r="D7954" t="s">
        <v>2480</v>
      </c>
      <c r="E7954" t="s">
        <v>65</v>
      </c>
    </row>
    <row r="7955" spans="1:5" x14ac:dyDescent="0.3">
      <c r="A7955" t="s">
        <v>1001</v>
      </c>
      <c r="B7955" t="s">
        <v>66</v>
      </c>
      <c r="C7955">
        <v>1.19452896485965</v>
      </c>
      <c r="D7955" t="s">
        <v>2480</v>
      </c>
      <c r="E7955" t="s">
        <v>65</v>
      </c>
    </row>
    <row r="7956" spans="1:5" x14ac:dyDescent="0.3">
      <c r="A7956" t="s">
        <v>1975</v>
      </c>
      <c r="B7956" t="s">
        <v>66</v>
      </c>
      <c r="C7956">
        <v>1.1945733637312099</v>
      </c>
      <c r="D7956" t="s">
        <v>2480</v>
      </c>
      <c r="E7956" t="s">
        <v>65</v>
      </c>
    </row>
    <row r="7957" spans="1:5" x14ac:dyDescent="0.3">
      <c r="A7957" t="s">
        <v>2220</v>
      </c>
      <c r="B7957" t="s">
        <v>2481</v>
      </c>
      <c r="C7957">
        <v>1.1950142523943199</v>
      </c>
      <c r="D7957" t="s">
        <v>2480</v>
      </c>
      <c r="E7957" t="s">
        <v>65</v>
      </c>
    </row>
    <row r="7958" spans="1:5" x14ac:dyDescent="0.3">
      <c r="A7958" t="s">
        <v>1915</v>
      </c>
      <c r="B7958" t="s">
        <v>2481</v>
      </c>
      <c r="C7958">
        <v>1.195372011298113</v>
      </c>
      <c r="D7958" t="s">
        <v>2480</v>
      </c>
      <c r="E7958" t="s">
        <v>65</v>
      </c>
    </row>
    <row r="7959" spans="1:5" x14ac:dyDescent="0.3">
      <c r="A7959" t="s">
        <v>1847</v>
      </c>
      <c r="B7959" t="s">
        <v>2481</v>
      </c>
      <c r="C7959">
        <v>1.1954266008543877</v>
      </c>
      <c r="D7959" t="s">
        <v>2480</v>
      </c>
      <c r="E7959" t="s">
        <v>65</v>
      </c>
    </row>
    <row r="7960" spans="1:5" x14ac:dyDescent="0.3">
      <c r="A7960" t="s">
        <v>835</v>
      </c>
      <c r="B7960" t="s">
        <v>113</v>
      </c>
      <c r="C7960">
        <v>1.1956760844802199</v>
      </c>
      <c r="D7960" t="s">
        <v>2480</v>
      </c>
      <c r="E7960" t="s">
        <v>65</v>
      </c>
    </row>
    <row r="7961" spans="1:5" x14ac:dyDescent="0.3">
      <c r="A7961" t="s">
        <v>976</v>
      </c>
      <c r="B7961" t="s">
        <v>66</v>
      </c>
      <c r="C7961">
        <v>1.1958843694385599</v>
      </c>
      <c r="D7961" t="s">
        <v>2480</v>
      </c>
      <c r="E7961" t="s">
        <v>65</v>
      </c>
    </row>
    <row r="7962" spans="1:5" x14ac:dyDescent="0.3">
      <c r="A7962" t="s">
        <v>1694</v>
      </c>
      <c r="B7962" t="s">
        <v>2481</v>
      </c>
      <c r="C7962">
        <v>1.1965213884650201</v>
      </c>
      <c r="D7962" t="s">
        <v>2480</v>
      </c>
      <c r="E7962" t="s">
        <v>65</v>
      </c>
    </row>
    <row r="7963" spans="1:5" x14ac:dyDescent="0.3">
      <c r="A7963" t="s">
        <v>857</v>
      </c>
      <c r="B7963" t="s">
        <v>66</v>
      </c>
      <c r="C7963">
        <v>1.1977636268887399</v>
      </c>
      <c r="D7963" t="s">
        <v>2480</v>
      </c>
      <c r="E7963" t="s">
        <v>65</v>
      </c>
    </row>
    <row r="7964" spans="1:5" x14ac:dyDescent="0.3">
      <c r="A7964" t="s">
        <v>838</v>
      </c>
      <c r="B7964" t="s">
        <v>66</v>
      </c>
      <c r="C7964">
        <v>1.1980296002364801</v>
      </c>
      <c r="D7964" t="s">
        <v>2480</v>
      </c>
      <c r="E7964" t="s">
        <v>65</v>
      </c>
    </row>
    <row r="7965" spans="1:5" x14ac:dyDescent="0.3">
      <c r="A7965" t="s">
        <v>2032</v>
      </c>
      <c r="B7965" t="s">
        <v>113</v>
      </c>
      <c r="C7965">
        <v>1.1980852980144701</v>
      </c>
      <c r="D7965" t="s">
        <v>2480</v>
      </c>
      <c r="E7965" t="s">
        <v>65</v>
      </c>
    </row>
    <row r="7966" spans="1:5" x14ac:dyDescent="0.3">
      <c r="A7966" t="s">
        <v>501</v>
      </c>
      <c r="B7966" t="s">
        <v>66</v>
      </c>
      <c r="C7966">
        <v>1.1983182965675701</v>
      </c>
      <c r="D7966" t="s">
        <v>2480</v>
      </c>
      <c r="E7966" t="s">
        <v>65</v>
      </c>
    </row>
    <row r="7967" spans="1:5" x14ac:dyDescent="0.3">
      <c r="A7967" t="s">
        <v>889</v>
      </c>
      <c r="B7967" t="s">
        <v>113</v>
      </c>
      <c r="C7967">
        <v>1.1983920315878316</v>
      </c>
      <c r="D7967" t="s">
        <v>2480</v>
      </c>
      <c r="E7967" t="s">
        <v>65</v>
      </c>
    </row>
    <row r="7968" spans="1:5" x14ac:dyDescent="0.3">
      <c r="A7968" t="s">
        <v>1006</v>
      </c>
      <c r="B7968" t="s">
        <v>66</v>
      </c>
      <c r="C7968">
        <v>1.1995719632514901</v>
      </c>
      <c r="D7968" t="s">
        <v>2480</v>
      </c>
      <c r="E7968" t="s">
        <v>65</v>
      </c>
    </row>
    <row r="7969" spans="1:5" x14ac:dyDescent="0.3">
      <c r="A7969" t="s">
        <v>1715</v>
      </c>
      <c r="B7969" t="s">
        <v>66</v>
      </c>
      <c r="C7969">
        <v>1.1995865009970501</v>
      </c>
      <c r="D7969" t="s">
        <v>2480</v>
      </c>
      <c r="E7969" t="s">
        <v>65</v>
      </c>
    </row>
    <row r="7970" spans="1:5" x14ac:dyDescent="0.3">
      <c r="A7970" t="s">
        <v>962</v>
      </c>
      <c r="B7970" t="s">
        <v>66</v>
      </c>
      <c r="C7970">
        <v>1.2002345085703601</v>
      </c>
      <c r="D7970" t="s">
        <v>2480</v>
      </c>
      <c r="E7970" t="s">
        <v>65</v>
      </c>
    </row>
    <row r="7971" spans="1:5" x14ac:dyDescent="0.3">
      <c r="A7971" t="s">
        <v>971</v>
      </c>
      <c r="B7971" t="s">
        <v>113</v>
      </c>
      <c r="C7971">
        <v>1.2009190898715747</v>
      </c>
      <c r="D7971" t="s">
        <v>2480</v>
      </c>
      <c r="E7971" t="s">
        <v>65</v>
      </c>
    </row>
    <row r="7972" spans="1:5" x14ac:dyDescent="0.3">
      <c r="A7972" t="s">
        <v>885</v>
      </c>
      <c r="B7972" t="s">
        <v>113</v>
      </c>
      <c r="C7972">
        <v>1.2011753513462835</v>
      </c>
      <c r="D7972" t="s">
        <v>2480</v>
      </c>
      <c r="E7972" t="s">
        <v>65</v>
      </c>
    </row>
    <row r="7973" spans="1:5" x14ac:dyDescent="0.3">
      <c r="A7973" t="s">
        <v>2135</v>
      </c>
      <c r="B7973" t="s">
        <v>113</v>
      </c>
      <c r="C7973">
        <v>1.2014107214646197</v>
      </c>
      <c r="D7973" t="s">
        <v>2480</v>
      </c>
      <c r="E7973" t="s">
        <v>65</v>
      </c>
    </row>
    <row r="7974" spans="1:5" x14ac:dyDescent="0.3">
      <c r="A7974" t="s">
        <v>1010</v>
      </c>
      <c r="B7974" t="s">
        <v>66</v>
      </c>
      <c r="C7974">
        <v>1.20144626951731</v>
      </c>
      <c r="D7974" t="s">
        <v>2480</v>
      </c>
      <c r="E7974" t="s">
        <v>65</v>
      </c>
    </row>
    <row r="7975" spans="1:5" x14ac:dyDescent="0.3">
      <c r="A7975" t="s">
        <v>460</v>
      </c>
      <c r="B7975" t="s">
        <v>66</v>
      </c>
      <c r="C7975">
        <v>1.2016102765823999</v>
      </c>
      <c r="D7975" t="s">
        <v>2480</v>
      </c>
      <c r="E7975" t="s">
        <v>65</v>
      </c>
    </row>
    <row r="7976" spans="1:5" x14ac:dyDescent="0.3">
      <c r="A7976" t="s">
        <v>814</v>
      </c>
      <c r="B7976" t="s">
        <v>113</v>
      </c>
      <c r="C7976">
        <v>1.2022840447868679</v>
      </c>
      <c r="D7976" t="s">
        <v>2480</v>
      </c>
      <c r="E7976" t="s">
        <v>65</v>
      </c>
    </row>
    <row r="7977" spans="1:5" x14ac:dyDescent="0.3">
      <c r="A7977" t="s">
        <v>2119</v>
      </c>
      <c r="B7977" t="s">
        <v>113</v>
      </c>
      <c r="C7977">
        <v>1.20337085393395</v>
      </c>
      <c r="D7977" t="s">
        <v>2480</v>
      </c>
      <c r="E7977" t="s">
        <v>65</v>
      </c>
    </row>
    <row r="7978" spans="1:5" x14ac:dyDescent="0.3">
      <c r="A7978" t="s">
        <v>2292</v>
      </c>
      <c r="B7978" t="s">
        <v>2481</v>
      </c>
      <c r="C7978">
        <v>1.20379048907025</v>
      </c>
      <c r="D7978" t="s">
        <v>2480</v>
      </c>
      <c r="E7978" t="s">
        <v>65</v>
      </c>
    </row>
    <row r="7979" spans="1:5" x14ac:dyDescent="0.3">
      <c r="A7979" t="s">
        <v>954</v>
      </c>
      <c r="B7979" t="s">
        <v>113</v>
      </c>
      <c r="C7979">
        <v>1.20388042001687</v>
      </c>
      <c r="D7979" t="s">
        <v>2480</v>
      </c>
      <c r="E7979" t="s">
        <v>65</v>
      </c>
    </row>
    <row r="7980" spans="1:5" x14ac:dyDescent="0.3">
      <c r="A7980" t="s">
        <v>2284</v>
      </c>
      <c r="B7980" t="s">
        <v>2481</v>
      </c>
      <c r="C7980">
        <v>1.2040039112201868</v>
      </c>
      <c r="D7980" t="s">
        <v>2480</v>
      </c>
      <c r="E7980" t="s">
        <v>65</v>
      </c>
    </row>
    <row r="7981" spans="1:5" x14ac:dyDescent="0.3">
      <c r="A7981" t="s">
        <v>2161</v>
      </c>
      <c r="B7981" t="s">
        <v>2481</v>
      </c>
      <c r="C7981">
        <v>1.20438821397493</v>
      </c>
      <c r="D7981" t="s">
        <v>2480</v>
      </c>
      <c r="E7981" t="s">
        <v>65</v>
      </c>
    </row>
    <row r="7982" spans="1:5" x14ac:dyDescent="0.3">
      <c r="A7982" t="s">
        <v>920</v>
      </c>
      <c r="B7982" t="s">
        <v>66</v>
      </c>
      <c r="C7982">
        <v>1.2045342490334701</v>
      </c>
      <c r="D7982" t="s">
        <v>2480</v>
      </c>
      <c r="E7982" t="s">
        <v>65</v>
      </c>
    </row>
    <row r="7983" spans="1:5" x14ac:dyDescent="0.3">
      <c r="A7983" t="s">
        <v>2298</v>
      </c>
      <c r="B7983" t="s">
        <v>2481</v>
      </c>
      <c r="C7983">
        <v>1.2045920384370501</v>
      </c>
      <c r="D7983" t="s">
        <v>2480</v>
      </c>
      <c r="E7983" t="s">
        <v>65</v>
      </c>
    </row>
    <row r="7984" spans="1:5" x14ac:dyDescent="0.3">
      <c r="A7984" t="s">
        <v>1909</v>
      </c>
      <c r="B7984" t="s">
        <v>113</v>
      </c>
      <c r="C7984">
        <v>1.204745160052509</v>
      </c>
      <c r="D7984" t="s">
        <v>2480</v>
      </c>
      <c r="E7984" t="s">
        <v>65</v>
      </c>
    </row>
    <row r="7985" spans="1:5" x14ac:dyDescent="0.3">
      <c r="A7985" t="s">
        <v>1908</v>
      </c>
      <c r="B7985" t="s">
        <v>113</v>
      </c>
      <c r="C7985">
        <v>1.2047854646394971</v>
      </c>
      <c r="D7985" t="s">
        <v>2480</v>
      </c>
      <c r="E7985" t="s">
        <v>65</v>
      </c>
    </row>
    <row r="7986" spans="1:5" x14ac:dyDescent="0.3">
      <c r="A7986" t="s">
        <v>2143</v>
      </c>
      <c r="B7986" t="s">
        <v>66</v>
      </c>
      <c r="C7986">
        <v>1.20517013242159</v>
      </c>
      <c r="D7986" t="s">
        <v>2480</v>
      </c>
      <c r="E7986" t="s">
        <v>65</v>
      </c>
    </row>
    <row r="7987" spans="1:5" x14ac:dyDescent="0.3">
      <c r="A7987" t="s">
        <v>2044</v>
      </c>
      <c r="B7987" t="s">
        <v>113</v>
      </c>
      <c r="C7987">
        <v>1.2059907046897</v>
      </c>
      <c r="D7987" t="s">
        <v>2480</v>
      </c>
      <c r="E7987" t="s">
        <v>65</v>
      </c>
    </row>
    <row r="7988" spans="1:5" x14ac:dyDescent="0.3">
      <c r="A7988" t="s">
        <v>598</v>
      </c>
      <c r="B7988" t="s">
        <v>66</v>
      </c>
      <c r="C7988">
        <v>1.2061488404807801</v>
      </c>
      <c r="D7988" t="s">
        <v>2480</v>
      </c>
      <c r="E7988" t="s">
        <v>65</v>
      </c>
    </row>
    <row r="7989" spans="1:5" x14ac:dyDescent="0.3">
      <c r="A7989" t="s">
        <v>436</v>
      </c>
      <c r="B7989" t="s">
        <v>66</v>
      </c>
      <c r="C7989">
        <v>1.20617510986048</v>
      </c>
      <c r="D7989" t="s">
        <v>2480</v>
      </c>
      <c r="E7989" t="s">
        <v>65</v>
      </c>
    </row>
    <row r="7990" spans="1:5" x14ac:dyDescent="0.3">
      <c r="A7990" t="s">
        <v>1768</v>
      </c>
      <c r="B7990" t="s">
        <v>66</v>
      </c>
      <c r="C7990">
        <v>1.20657331735081</v>
      </c>
      <c r="D7990" t="s">
        <v>2480</v>
      </c>
      <c r="E7990" t="s">
        <v>65</v>
      </c>
    </row>
    <row r="7991" spans="1:5" x14ac:dyDescent="0.3">
      <c r="A7991" t="s">
        <v>1893</v>
      </c>
      <c r="B7991" t="s">
        <v>66</v>
      </c>
      <c r="C7991">
        <v>1.2072747801671799</v>
      </c>
      <c r="D7991" t="s">
        <v>2480</v>
      </c>
      <c r="E7991" t="s">
        <v>65</v>
      </c>
    </row>
    <row r="7992" spans="1:5" x14ac:dyDescent="0.3">
      <c r="A7992" t="s">
        <v>1001</v>
      </c>
      <c r="B7992" t="s">
        <v>113</v>
      </c>
      <c r="C7992">
        <v>1.2076892225728999</v>
      </c>
      <c r="D7992" t="s">
        <v>2480</v>
      </c>
      <c r="E7992" t="s">
        <v>65</v>
      </c>
    </row>
    <row r="7993" spans="1:5" x14ac:dyDescent="0.3">
      <c r="A7993" t="s">
        <v>561</v>
      </c>
      <c r="B7993" t="s">
        <v>66</v>
      </c>
      <c r="C7993">
        <v>1.2081662798708299</v>
      </c>
      <c r="D7993" t="s">
        <v>2480</v>
      </c>
      <c r="E7993" t="s">
        <v>65</v>
      </c>
    </row>
    <row r="7994" spans="1:5" x14ac:dyDescent="0.3">
      <c r="A7994" t="s">
        <v>947</v>
      </c>
      <c r="B7994" t="s">
        <v>66</v>
      </c>
      <c r="C7994">
        <v>1.2084113591891701</v>
      </c>
      <c r="D7994" t="s">
        <v>2480</v>
      </c>
      <c r="E7994" t="s">
        <v>65</v>
      </c>
    </row>
    <row r="7995" spans="1:5" x14ac:dyDescent="0.3">
      <c r="A7995" t="s">
        <v>1696</v>
      </c>
      <c r="B7995" t="s">
        <v>113</v>
      </c>
      <c r="C7995">
        <v>1.2091494718308</v>
      </c>
      <c r="D7995" t="s">
        <v>2480</v>
      </c>
      <c r="E7995" t="s">
        <v>65</v>
      </c>
    </row>
    <row r="7996" spans="1:5" x14ac:dyDescent="0.3">
      <c r="A7996" t="s">
        <v>2275</v>
      </c>
      <c r="B7996" t="s">
        <v>66</v>
      </c>
      <c r="C7996">
        <v>1.2095242036649501</v>
      </c>
      <c r="D7996" t="s">
        <v>2480</v>
      </c>
      <c r="E7996" t="s">
        <v>65</v>
      </c>
    </row>
    <row r="7997" spans="1:5" x14ac:dyDescent="0.3">
      <c r="A7997" t="s">
        <v>533</v>
      </c>
      <c r="B7997" t="s">
        <v>66</v>
      </c>
      <c r="C7997">
        <v>1.20981747343806</v>
      </c>
      <c r="D7997" t="s">
        <v>2480</v>
      </c>
      <c r="E7997" t="s">
        <v>65</v>
      </c>
    </row>
    <row r="7998" spans="1:5" x14ac:dyDescent="0.3">
      <c r="A7998" t="s">
        <v>2068</v>
      </c>
      <c r="B7998" t="s">
        <v>66</v>
      </c>
      <c r="C7998">
        <v>1.2106444869899999</v>
      </c>
      <c r="D7998" t="s">
        <v>2480</v>
      </c>
      <c r="E7998" t="s">
        <v>65</v>
      </c>
    </row>
    <row r="7999" spans="1:5" x14ac:dyDescent="0.3">
      <c r="A7999" t="s">
        <v>1714</v>
      </c>
      <c r="B7999" t="s">
        <v>2481</v>
      </c>
      <c r="C7999">
        <v>1.2111574854742517</v>
      </c>
      <c r="D7999" t="s">
        <v>2480</v>
      </c>
      <c r="E7999" t="s">
        <v>65</v>
      </c>
    </row>
    <row r="8000" spans="1:5" x14ac:dyDescent="0.3">
      <c r="A8000" t="s">
        <v>529</v>
      </c>
      <c r="B8000" t="s">
        <v>113</v>
      </c>
      <c r="C8000">
        <v>1.2121047300591856</v>
      </c>
      <c r="D8000" t="s">
        <v>2480</v>
      </c>
      <c r="E8000" t="s">
        <v>65</v>
      </c>
    </row>
    <row r="8001" spans="1:5" x14ac:dyDescent="0.3">
      <c r="A8001" t="s">
        <v>2097</v>
      </c>
      <c r="B8001" t="s">
        <v>113</v>
      </c>
      <c r="C8001">
        <v>1.2125040728623899</v>
      </c>
      <c r="D8001" t="s">
        <v>2480</v>
      </c>
      <c r="E8001" t="s">
        <v>65</v>
      </c>
    </row>
    <row r="8002" spans="1:5" x14ac:dyDescent="0.3">
      <c r="A8002" t="s">
        <v>944</v>
      </c>
      <c r="B8002" t="s">
        <v>66</v>
      </c>
      <c r="C8002">
        <v>1.2132720509761299</v>
      </c>
      <c r="D8002" t="s">
        <v>2480</v>
      </c>
      <c r="E8002" t="s">
        <v>65</v>
      </c>
    </row>
    <row r="8003" spans="1:5" x14ac:dyDescent="0.3">
      <c r="A8003" t="s">
        <v>711</v>
      </c>
      <c r="B8003" t="s">
        <v>113</v>
      </c>
      <c r="C8003">
        <v>1.2133146952760396</v>
      </c>
      <c r="D8003" t="s">
        <v>2480</v>
      </c>
      <c r="E8003" t="s">
        <v>65</v>
      </c>
    </row>
    <row r="8004" spans="1:5" x14ac:dyDescent="0.3">
      <c r="A8004" t="s">
        <v>785</v>
      </c>
      <c r="B8004" t="s">
        <v>113</v>
      </c>
      <c r="C8004">
        <v>1.2135772715060382</v>
      </c>
      <c r="D8004" t="s">
        <v>2480</v>
      </c>
      <c r="E8004" t="s">
        <v>65</v>
      </c>
    </row>
    <row r="8005" spans="1:5" x14ac:dyDescent="0.3">
      <c r="A8005" t="s">
        <v>1853</v>
      </c>
      <c r="B8005" t="s">
        <v>2481</v>
      </c>
      <c r="C8005">
        <v>1.2142377514492384</v>
      </c>
      <c r="D8005" t="s">
        <v>2480</v>
      </c>
      <c r="E8005" t="s">
        <v>65</v>
      </c>
    </row>
    <row r="8006" spans="1:5" x14ac:dyDescent="0.3">
      <c r="A8006" t="s">
        <v>2126</v>
      </c>
      <c r="B8006" t="s">
        <v>2481</v>
      </c>
      <c r="C8006">
        <v>1.2151922259693431</v>
      </c>
      <c r="D8006" t="s">
        <v>2480</v>
      </c>
      <c r="E8006" t="s">
        <v>65</v>
      </c>
    </row>
    <row r="8007" spans="1:5" x14ac:dyDescent="0.3">
      <c r="A8007" t="s">
        <v>1787</v>
      </c>
      <c r="B8007" t="s">
        <v>2481</v>
      </c>
      <c r="C8007">
        <v>1.2157737080640001</v>
      </c>
      <c r="D8007" t="s">
        <v>2480</v>
      </c>
      <c r="E8007" t="s">
        <v>65</v>
      </c>
    </row>
    <row r="8008" spans="1:5" x14ac:dyDescent="0.3">
      <c r="A8008" t="s">
        <v>2023</v>
      </c>
      <c r="B8008" t="s">
        <v>66</v>
      </c>
      <c r="C8008">
        <v>1.2160116982075999</v>
      </c>
      <c r="D8008" t="s">
        <v>2480</v>
      </c>
      <c r="E8008" t="s">
        <v>65</v>
      </c>
    </row>
    <row r="8009" spans="1:5" x14ac:dyDescent="0.3">
      <c r="A8009" t="s">
        <v>2255</v>
      </c>
      <c r="B8009" t="s">
        <v>66</v>
      </c>
      <c r="C8009">
        <v>1.2163032788285</v>
      </c>
      <c r="D8009" t="s">
        <v>2480</v>
      </c>
      <c r="E8009" t="s">
        <v>65</v>
      </c>
    </row>
    <row r="8010" spans="1:5" x14ac:dyDescent="0.3">
      <c r="A8010" t="s">
        <v>787</v>
      </c>
      <c r="B8010" t="s">
        <v>66</v>
      </c>
      <c r="C8010">
        <v>1.2164840826844101</v>
      </c>
      <c r="D8010" t="s">
        <v>2480</v>
      </c>
      <c r="E8010" t="s">
        <v>65</v>
      </c>
    </row>
    <row r="8011" spans="1:5" x14ac:dyDescent="0.3">
      <c r="A8011" t="s">
        <v>2006</v>
      </c>
      <c r="B8011" t="s">
        <v>2481</v>
      </c>
      <c r="C8011">
        <v>1.2165379470951101</v>
      </c>
      <c r="D8011" t="s">
        <v>2480</v>
      </c>
      <c r="E8011" t="s">
        <v>65</v>
      </c>
    </row>
    <row r="8012" spans="1:5" x14ac:dyDescent="0.3">
      <c r="A8012" t="s">
        <v>314</v>
      </c>
      <c r="B8012" t="s">
        <v>113</v>
      </c>
      <c r="C8012">
        <v>1.2166182205818248</v>
      </c>
      <c r="D8012" t="s">
        <v>2480</v>
      </c>
      <c r="E8012" t="s">
        <v>65</v>
      </c>
    </row>
    <row r="8013" spans="1:5" x14ac:dyDescent="0.3">
      <c r="A8013" t="s">
        <v>2211</v>
      </c>
      <c r="B8013" t="s">
        <v>113</v>
      </c>
      <c r="C8013">
        <v>1.21673660793434</v>
      </c>
      <c r="D8013" t="s">
        <v>2480</v>
      </c>
      <c r="E8013" t="s">
        <v>65</v>
      </c>
    </row>
    <row r="8014" spans="1:5" x14ac:dyDescent="0.3">
      <c r="A8014" t="s">
        <v>2030</v>
      </c>
      <c r="B8014" t="s">
        <v>2481</v>
      </c>
      <c r="C8014">
        <v>1.2170648283176499</v>
      </c>
      <c r="D8014" t="s">
        <v>2480</v>
      </c>
      <c r="E8014" t="s">
        <v>65</v>
      </c>
    </row>
    <row r="8015" spans="1:5" x14ac:dyDescent="0.3">
      <c r="A8015" t="s">
        <v>892</v>
      </c>
      <c r="B8015" t="s">
        <v>113</v>
      </c>
      <c r="C8015">
        <v>1.218107481665277</v>
      </c>
      <c r="D8015" t="s">
        <v>2480</v>
      </c>
      <c r="E8015" t="s">
        <v>65</v>
      </c>
    </row>
    <row r="8016" spans="1:5" x14ac:dyDescent="0.3">
      <c r="A8016" t="s">
        <v>664</v>
      </c>
      <c r="B8016" t="s">
        <v>66</v>
      </c>
      <c r="C8016">
        <v>1.21861803797837</v>
      </c>
      <c r="D8016" t="s">
        <v>2480</v>
      </c>
      <c r="E8016" t="s">
        <v>65</v>
      </c>
    </row>
    <row r="8017" spans="1:5" x14ac:dyDescent="0.3">
      <c r="A8017" t="s">
        <v>1695</v>
      </c>
      <c r="B8017" t="s">
        <v>113</v>
      </c>
      <c r="C8017">
        <v>1.21878055037086</v>
      </c>
      <c r="D8017" t="s">
        <v>2480</v>
      </c>
      <c r="E8017" t="s">
        <v>65</v>
      </c>
    </row>
    <row r="8018" spans="1:5" x14ac:dyDescent="0.3">
      <c r="A8018" t="s">
        <v>2090</v>
      </c>
      <c r="B8018" t="s">
        <v>2481</v>
      </c>
      <c r="C8018">
        <v>1.21927943766613</v>
      </c>
      <c r="D8018" t="s">
        <v>2480</v>
      </c>
      <c r="E8018" t="s">
        <v>65</v>
      </c>
    </row>
    <row r="8019" spans="1:5" x14ac:dyDescent="0.3">
      <c r="A8019" t="s">
        <v>812</v>
      </c>
      <c r="B8019" t="s">
        <v>66</v>
      </c>
      <c r="C8019">
        <v>1.21966402643031</v>
      </c>
      <c r="D8019" t="s">
        <v>2480</v>
      </c>
      <c r="E8019" t="s">
        <v>65</v>
      </c>
    </row>
    <row r="8020" spans="1:5" x14ac:dyDescent="0.3">
      <c r="A8020" t="s">
        <v>513</v>
      </c>
      <c r="B8020" t="s">
        <v>113</v>
      </c>
      <c r="C8020">
        <v>1.2196820845867746</v>
      </c>
      <c r="D8020" t="s">
        <v>2480</v>
      </c>
      <c r="E8020" t="s">
        <v>65</v>
      </c>
    </row>
    <row r="8021" spans="1:5" x14ac:dyDescent="0.3">
      <c r="A8021" t="s">
        <v>975</v>
      </c>
      <c r="B8021" t="s">
        <v>113</v>
      </c>
      <c r="C8021">
        <v>1.22032176373037</v>
      </c>
      <c r="D8021" t="s">
        <v>2480</v>
      </c>
      <c r="E8021" t="s">
        <v>65</v>
      </c>
    </row>
    <row r="8022" spans="1:5" x14ac:dyDescent="0.3">
      <c r="A8022" t="s">
        <v>2317</v>
      </c>
      <c r="B8022" t="s">
        <v>66</v>
      </c>
      <c r="C8022">
        <v>1.2207640666099</v>
      </c>
      <c r="D8022" t="s">
        <v>2480</v>
      </c>
      <c r="E8022" t="s">
        <v>65</v>
      </c>
    </row>
    <row r="8023" spans="1:5" x14ac:dyDescent="0.3">
      <c r="A8023" t="s">
        <v>2056</v>
      </c>
      <c r="B8023" t="s">
        <v>113</v>
      </c>
      <c r="C8023">
        <v>1.22127705052549</v>
      </c>
      <c r="D8023" t="s">
        <v>2480</v>
      </c>
      <c r="E8023" t="s">
        <v>65</v>
      </c>
    </row>
    <row r="8024" spans="1:5" x14ac:dyDescent="0.3">
      <c r="A8024" t="s">
        <v>2183</v>
      </c>
      <c r="B8024" t="s">
        <v>66</v>
      </c>
      <c r="C8024">
        <v>1.22137756746752</v>
      </c>
      <c r="D8024" t="s">
        <v>2480</v>
      </c>
      <c r="E8024" t="s">
        <v>65</v>
      </c>
    </row>
    <row r="8025" spans="1:5" x14ac:dyDescent="0.3">
      <c r="A8025" t="s">
        <v>670</v>
      </c>
      <c r="B8025" t="s">
        <v>66</v>
      </c>
      <c r="C8025">
        <v>1.22160605100751</v>
      </c>
      <c r="D8025" t="s">
        <v>2480</v>
      </c>
      <c r="E8025" t="s">
        <v>65</v>
      </c>
    </row>
    <row r="8026" spans="1:5" x14ac:dyDescent="0.3">
      <c r="A8026" t="s">
        <v>480</v>
      </c>
      <c r="B8026" t="s">
        <v>113</v>
      </c>
      <c r="C8026">
        <v>1.2220197793951693</v>
      </c>
      <c r="D8026" t="s">
        <v>2480</v>
      </c>
      <c r="E8026" t="s">
        <v>65</v>
      </c>
    </row>
    <row r="8027" spans="1:5" x14ac:dyDescent="0.3">
      <c r="A8027" t="s">
        <v>2243</v>
      </c>
      <c r="B8027" t="s">
        <v>2481</v>
      </c>
      <c r="C8027">
        <v>1.2224398530222318</v>
      </c>
      <c r="D8027" t="s">
        <v>2480</v>
      </c>
      <c r="E8027" t="s">
        <v>65</v>
      </c>
    </row>
    <row r="8028" spans="1:5" x14ac:dyDescent="0.3">
      <c r="A8028" t="s">
        <v>984</v>
      </c>
      <c r="B8028" t="s">
        <v>113</v>
      </c>
      <c r="C8028">
        <v>1.2230191550135507</v>
      </c>
      <c r="D8028" t="s">
        <v>2480</v>
      </c>
      <c r="E8028" t="s">
        <v>65</v>
      </c>
    </row>
    <row r="8029" spans="1:5" x14ac:dyDescent="0.3">
      <c r="A8029" t="s">
        <v>810</v>
      </c>
      <c r="B8029" t="s">
        <v>66</v>
      </c>
      <c r="C8029">
        <v>1.2234848134602001</v>
      </c>
      <c r="D8029" t="s">
        <v>2480</v>
      </c>
      <c r="E8029" t="s">
        <v>65</v>
      </c>
    </row>
    <row r="8030" spans="1:5" x14ac:dyDescent="0.3">
      <c r="A8030" t="s">
        <v>969</v>
      </c>
      <c r="B8030" t="s">
        <v>66</v>
      </c>
      <c r="C8030">
        <v>1.22377354156713</v>
      </c>
      <c r="D8030" t="s">
        <v>2480</v>
      </c>
      <c r="E8030" t="s">
        <v>65</v>
      </c>
    </row>
    <row r="8031" spans="1:5" x14ac:dyDescent="0.3">
      <c r="A8031" t="s">
        <v>2275</v>
      </c>
      <c r="B8031" t="s">
        <v>2481</v>
      </c>
      <c r="C8031">
        <v>1.2237737995997604</v>
      </c>
      <c r="D8031" t="s">
        <v>2480</v>
      </c>
      <c r="E8031" t="s">
        <v>65</v>
      </c>
    </row>
    <row r="8032" spans="1:5" x14ac:dyDescent="0.3">
      <c r="A8032" t="s">
        <v>2091</v>
      </c>
      <c r="B8032" t="s">
        <v>113</v>
      </c>
      <c r="C8032">
        <v>1.2241055064331801</v>
      </c>
      <c r="D8032" t="s">
        <v>2480</v>
      </c>
      <c r="E8032" t="s">
        <v>65</v>
      </c>
    </row>
    <row r="8033" spans="1:5" x14ac:dyDescent="0.3">
      <c r="A8033" t="s">
        <v>1717</v>
      </c>
      <c r="B8033" t="s">
        <v>2481</v>
      </c>
      <c r="C8033">
        <v>1.2252918865903855</v>
      </c>
      <c r="D8033" t="s">
        <v>2480</v>
      </c>
      <c r="E8033" t="s">
        <v>65</v>
      </c>
    </row>
    <row r="8034" spans="1:5" x14ac:dyDescent="0.3">
      <c r="A8034" t="s">
        <v>1797</v>
      </c>
      <c r="B8034" t="s">
        <v>2481</v>
      </c>
      <c r="C8034">
        <v>1.22603292516018</v>
      </c>
      <c r="D8034" t="s">
        <v>2480</v>
      </c>
      <c r="E8034" t="s">
        <v>65</v>
      </c>
    </row>
    <row r="8035" spans="1:5" x14ac:dyDescent="0.3">
      <c r="A8035" t="s">
        <v>957</v>
      </c>
      <c r="B8035" t="s">
        <v>113</v>
      </c>
      <c r="C8035">
        <v>1.2260539688692862</v>
      </c>
      <c r="D8035" t="s">
        <v>2480</v>
      </c>
      <c r="E8035" t="s">
        <v>65</v>
      </c>
    </row>
    <row r="8036" spans="1:5" x14ac:dyDescent="0.3">
      <c r="A8036" t="s">
        <v>1920</v>
      </c>
      <c r="B8036" t="s">
        <v>113</v>
      </c>
      <c r="C8036">
        <v>1.2264321620781129</v>
      </c>
      <c r="D8036" t="s">
        <v>2480</v>
      </c>
      <c r="E8036" t="s">
        <v>65</v>
      </c>
    </row>
    <row r="8037" spans="1:5" x14ac:dyDescent="0.3">
      <c r="A8037" t="s">
        <v>2270</v>
      </c>
      <c r="B8037" t="s">
        <v>66</v>
      </c>
      <c r="C8037">
        <v>1.2265629669624301</v>
      </c>
      <c r="D8037" t="s">
        <v>2480</v>
      </c>
      <c r="E8037" t="s">
        <v>65</v>
      </c>
    </row>
    <row r="8038" spans="1:5" x14ac:dyDescent="0.3">
      <c r="A8038" t="s">
        <v>1767</v>
      </c>
      <c r="B8038" t="s">
        <v>66</v>
      </c>
      <c r="C8038">
        <v>1.2268203887595399</v>
      </c>
      <c r="D8038" t="s">
        <v>2480</v>
      </c>
      <c r="E8038" t="s">
        <v>65</v>
      </c>
    </row>
    <row r="8039" spans="1:5" x14ac:dyDescent="0.3">
      <c r="A8039" t="s">
        <v>2190</v>
      </c>
      <c r="B8039" t="s">
        <v>66</v>
      </c>
      <c r="C8039">
        <v>1.22703719458585</v>
      </c>
      <c r="D8039" t="s">
        <v>2480</v>
      </c>
      <c r="E8039" t="s">
        <v>65</v>
      </c>
    </row>
    <row r="8040" spans="1:5" x14ac:dyDescent="0.3">
      <c r="A8040" t="s">
        <v>2310</v>
      </c>
      <c r="B8040" t="s">
        <v>66</v>
      </c>
      <c r="C8040">
        <v>1.2274437519741499</v>
      </c>
      <c r="D8040" t="s">
        <v>2480</v>
      </c>
      <c r="E8040" t="s">
        <v>65</v>
      </c>
    </row>
    <row r="8041" spans="1:5" x14ac:dyDescent="0.3">
      <c r="A8041" t="s">
        <v>973</v>
      </c>
      <c r="B8041" t="s">
        <v>66</v>
      </c>
      <c r="C8041">
        <v>1.22745464889862</v>
      </c>
      <c r="D8041" t="s">
        <v>2480</v>
      </c>
      <c r="E8041" t="s">
        <v>65</v>
      </c>
    </row>
    <row r="8042" spans="1:5" x14ac:dyDescent="0.3">
      <c r="A8042" t="s">
        <v>2055</v>
      </c>
      <c r="B8042" t="s">
        <v>113</v>
      </c>
      <c r="C8042">
        <v>1.22837891566775</v>
      </c>
      <c r="D8042" t="s">
        <v>2480</v>
      </c>
      <c r="E8042" t="s">
        <v>65</v>
      </c>
    </row>
    <row r="8043" spans="1:5" x14ac:dyDescent="0.3">
      <c r="A8043" t="s">
        <v>2269</v>
      </c>
      <c r="B8043" t="s">
        <v>66</v>
      </c>
      <c r="C8043">
        <v>1.22852255594153</v>
      </c>
      <c r="D8043" t="s">
        <v>2480</v>
      </c>
      <c r="E8043" t="s">
        <v>65</v>
      </c>
    </row>
    <row r="8044" spans="1:5" x14ac:dyDescent="0.3">
      <c r="A8044" t="s">
        <v>1756</v>
      </c>
      <c r="B8044" t="s">
        <v>66</v>
      </c>
      <c r="C8044">
        <v>1.2286168006993801</v>
      </c>
      <c r="D8044" t="s">
        <v>2480</v>
      </c>
      <c r="E8044" t="s">
        <v>65</v>
      </c>
    </row>
    <row r="8045" spans="1:5" x14ac:dyDescent="0.3">
      <c r="A8045" t="s">
        <v>482</v>
      </c>
      <c r="B8045" t="s">
        <v>66</v>
      </c>
      <c r="C8045">
        <v>1.22925042492201</v>
      </c>
      <c r="D8045" t="s">
        <v>2480</v>
      </c>
      <c r="E8045" t="s">
        <v>65</v>
      </c>
    </row>
    <row r="8046" spans="1:5" x14ac:dyDescent="0.3">
      <c r="A8046" t="s">
        <v>2027</v>
      </c>
      <c r="B8046" t="s">
        <v>113</v>
      </c>
      <c r="C8046">
        <v>1.2295735356715201</v>
      </c>
      <c r="D8046" t="s">
        <v>2480</v>
      </c>
      <c r="E8046" t="s">
        <v>65</v>
      </c>
    </row>
    <row r="8047" spans="1:5" x14ac:dyDescent="0.3">
      <c r="A8047" t="s">
        <v>1823</v>
      </c>
      <c r="B8047" t="s">
        <v>66</v>
      </c>
      <c r="C8047">
        <v>1.2298005239557099</v>
      </c>
      <c r="D8047" t="s">
        <v>2480</v>
      </c>
      <c r="E8047" t="s">
        <v>65</v>
      </c>
    </row>
    <row r="8048" spans="1:5" x14ac:dyDescent="0.3">
      <c r="A8048" t="s">
        <v>857</v>
      </c>
      <c r="B8048" t="s">
        <v>113</v>
      </c>
      <c r="C8048">
        <v>1.2300243797578483</v>
      </c>
      <c r="D8048" t="s">
        <v>2480</v>
      </c>
      <c r="E8048" t="s">
        <v>65</v>
      </c>
    </row>
    <row r="8049" spans="1:5" x14ac:dyDescent="0.3">
      <c r="A8049" t="s">
        <v>2025</v>
      </c>
      <c r="B8049" t="s">
        <v>113</v>
      </c>
      <c r="C8049">
        <v>1.2310811287373999</v>
      </c>
      <c r="D8049" t="s">
        <v>2480</v>
      </c>
      <c r="E8049" t="s">
        <v>65</v>
      </c>
    </row>
    <row r="8050" spans="1:5" x14ac:dyDescent="0.3">
      <c r="A8050" t="s">
        <v>1829</v>
      </c>
      <c r="B8050" t="s">
        <v>66</v>
      </c>
      <c r="C8050">
        <v>1.23146768370919</v>
      </c>
      <c r="D8050" t="s">
        <v>2480</v>
      </c>
      <c r="E8050" t="s">
        <v>65</v>
      </c>
    </row>
    <row r="8051" spans="1:5" x14ac:dyDescent="0.3">
      <c r="A8051" t="s">
        <v>2003</v>
      </c>
      <c r="B8051" t="s">
        <v>66</v>
      </c>
      <c r="C8051">
        <v>1.23229627762408</v>
      </c>
      <c r="D8051" t="s">
        <v>2480</v>
      </c>
      <c r="E8051" t="s">
        <v>65</v>
      </c>
    </row>
    <row r="8052" spans="1:5" x14ac:dyDescent="0.3">
      <c r="A8052" t="s">
        <v>1900</v>
      </c>
      <c r="B8052" t="s">
        <v>113</v>
      </c>
      <c r="C8052">
        <v>1.2326806557179324</v>
      </c>
      <c r="D8052" t="s">
        <v>2480</v>
      </c>
      <c r="E8052" t="s">
        <v>65</v>
      </c>
    </row>
    <row r="8053" spans="1:5" x14ac:dyDescent="0.3">
      <c r="A8053" t="s">
        <v>772</v>
      </c>
      <c r="B8053" t="s">
        <v>66</v>
      </c>
      <c r="C8053">
        <v>1.23287716924173</v>
      </c>
      <c r="D8053" t="s">
        <v>2480</v>
      </c>
      <c r="E8053" t="s">
        <v>65</v>
      </c>
    </row>
    <row r="8054" spans="1:5" x14ac:dyDescent="0.3">
      <c r="A8054" t="s">
        <v>781</v>
      </c>
      <c r="B8054" t="s">
        <v>113</v>
      </c>
      <c r="C8054">
        <v>1.2328805034032753</v>
      </c>
      <c r="D8054" t="s">
        <v>2480</v>
      </c>
      <c r="E8054" t="s">
        <v>65</v>
      </c>
    </row>
    <row r="8055" spans="1:5" x14ac:dyDescent="0.3">
      <c r="A8055" t="s">
        <v>944</v>
      </c>
      <c r="B8055" t="s">
        <v>113</v>
      </c>
      <c r="C8055">
        <v>1.2336802033562697</v>
      </c>
      <c r="D8055" t="s">
        <v>2480</v>
      </c>
      <c r="E8055" t="s">
        <v>65</v>
      </c>
    </row>
    <row r="8056" spans="1:5" x14ac:dyDescent="0.3">
      <c r="A8056" t="s">
        <v>1989</v>
      </c>
      <c r="B8056" t="s">
        <v>66</v>
      </c>
      <c r="C8056">
        <v>1.2342241164313801</v>
      </c>
      <c r="D8056" t="s">
        <v>2480</v>
      </c>
      <c r="E8056" t="s">
        <v>65</v>
      </c>
    </row>
    <row r="8057" spans="1:5" x14ac:dyDescent="0.3">
      <c r="A8057" t="s">
        <v>1858</v>
      </c>
      <c r="B8057" t="s">
        <v>2481</v>
      </c>
      <c r="C8057">
        <v>1.2344504917825456</v>
      </c>
      <c r="D8057" t="s">
        <v>2480</v>
      </c>
      <c r="E8057" t="s">
        <v>65</v>
      </c>
    </row>
    <row r="8058" spans="1:5" x14ac:dyDescent="0.3">
      <c r="A8058" t="s">
        <v>1846</v>
      </c>
      <c r="B8058" t="s">
        <v>2481</v>
      </c>
      <c r="C8058">
        <v>1.234945134476267</v>
      </c>
      <c r="D8058" t="s">
        <v>2480</v>
      </c>
      <c r="E8058" t="s">
        <v>65</v>
      </c>
    </row>
    <row r="8059" spans="1:5" x14ac:dyDescent="0.3">
      <c r="A8059" t="s">
        <v>2134</v>
      </c>
      <c r="B8059" t="s">
        <v>113</v>
      </c>
      <c r="C8059">
        <v>1.2349651429184958</v>
      </c>
      <c r="D8059" t="s">
        <v>2480</v>
      </c>
      <c r="E8059" t="s">
        <v>65</v>
      </c>
    </row>
    <row r="8060" spans="1:5" x14ac:dyDescent="0.3">
      <c r="A8060" t="s">
        <v>1921</v>
      </c>
      <c r="B8060" t="s">
        <v>2481</v>
      </c>
      <c r="C8060">
        <v>1.2349919668167584</v>
      </c>
      <c r="D8060" t="s">
        <v>2480</v>
      </c>
      <c r="E8060" t="s">
        <v>65</v>
      </c>
    </row>
    <row r="8061" spans="1:5" x14ac:dyDescent="0.3">
      <c r="A8061" t="s">
        <v>666</v>
      </c>
      <c r="B8061" t="s">
        <v>113</v>
      </c>
      <c r="C8061">
        <v>1.2350418209391618</v>
      </c>
      <c r="D8061" t="s">
        <v>2480</v>
      </c>
      <c r="E8061" t="s">
        <v>65</v>
      </c>
    </row>
    <row r="8062" spans="1:5" x14ac:dyDescent="0.3">
      <c r="A8062" t="s">
        <v>1713</v>
      </c>
      <c r="B8062" t="s">
        <v>113</v>
      </c>
      <c r="C8062">
        <v>1.2351381334457592</v>
      </c>
      <c r="D8062" t="s">
        <v>2480</v>
      </c>
      <c r="E8062" t="s">
        <v>65</v>
      </c>
    </row>
    <row r="8063" spans="1:5" x14ac:dyDescent="0.3">
      <c r="A8063" t="s">
        <v>688</v>
      </c>
      <c r="B8063" t="s">
        <v>66</v>
      </c>
      <c r="C8063">
        <v>1.23523257639591</v>
      </c>
      <c r="D8063" t="s">
        <v>2480</v>
      </c>
      <c r="E8063" t="s">
        <v>65</v>
      </c>
    </row>
    <row r="8064" spans="1:5" x14ac:dyDescent="0.3">
      <c r="A8064" t="s">
        <v>838</v>
      </c>
      <c r="B8064" t="s">
        <v>113</v>
      </c>
      <c r="C8064">
        <v>1.2353896030163301</v>
      </c>
      <c r="D8064" t="s">
        <v>2480</v>
      </c>
      <c r="E8064" t="s">
        <v>65</v>
      </c>
    </row>
    <row r="8065" spans="1:5" x14ac:dyDescent="0.3">
      <c r="A8065" t="s">
        <v>2059</v>
      </c>
      <c r="B8065" t="s">
        <v>66</v>
      </c>
      <c r="C8065">
        <v>1.23539079823979</v>
      </c>
      <c r="D8065" t="s">
        <v>2480</v>
      </c>
      <c r="E8065" t="s">
        <v>65</v>
      </c>
    </row>
    <row r="8066" spans="1:5" x14ac:dyDescent="0.3">
      <c r="A8066" t="s">
        <v>2197</v>
      </c>
      <c r="B8066" t="s">
        <v>66</v>
      </c>
      <c r="C8066">
        <v>1.2356571159891601</v>
      </c>
      <c r="D8066" t="s">
        <v>2480</v>
      </c>
      <c r="E8066" t="s">
        <v>65</v>
      </c>
    </row>
    <row r="8067" spans="1:5" x14ac:dyDescent="0.3">
      <c r="A8067" t="s">
        <v>920</v>
      </c>
      <c r="B8067" t="s">
        <v>113</v>
      </c>
      <c r="C8067">
        <v>1.2357081214512891</v>
      </c>
      <c r="D8067" t="s">
        <v>2480</v>
      </c>
      <c r="E8067" t="s">
        <v>65</v>
      </c>
    </row>
    <row r="8068" spans="1:5" x14ac:dyDescent="0.3">
      <c r="A8068" t="s">
        <v>2140</v>
      </c>
      <c r="B8068" t="s">
        <v>66</v>
      </c>
      <c r="C8068">
        <v>1.23589473333041</v>
      </c>
      <c r="D8068" t="s">
        <v>2480</v>
      </c>
      <c r="E8068" t="s">
        <v>65</v>
      </c>
    </row>
    <row r="8069" spans="1:5" x14ac:dyDescent="0.3">
      <c r="A8069" t="s">
        <v>1727</v>
      </c>
      <c r="B8069" t="s">
        <v>2481</v>
      </c>
      <c r="C8069">
        <v>1.23622229627441</v>
      </c>
      <c r="D8069" t="s">
        <v>2480</v>
      </c>
      <c r="E8069" t="s">
        <v>65</v>
      </c>
    </row>
    <row r="8070" spans="1:5" x14ac:dyDescent="0.3">
      <c r="A8070" t="s">
        <v>842</v>
      </c>
      <c r="B8070" t="s">
        <v>113</v>
      </c>
      <c r="C8070">
        <v>1.2366729449523377</v>
      </c>
      <c r="D8070" t="s">
        <v>2480</v>
      </c>
      <c r="E8070" t="s">
        <v>65</v>
      </c>
    </row>
    <row r="8071" spans="1:5" x14ac:dyDescent="0.3">
      <c r="A8071" t="s">
        <v>2087</v>
      </c>
      <c r="B8071" t="s">
        <v>2481</v>
      </c>
      <c r="C8071">
        <v>1.2367181480217331</v>
      </c>
      <c r="D8071" t="s">
        <v>2480</v>
      </c>
      <c r="E8071" t="s">
        <v>65</v>
      </c>
    </row>
    <row r="8072" spans="1:5" x14ac:dyDescent="0.3">
      <c r="A8072" t="s">
        <v>2002</v>
      </c>
      <c r="B8072" t="s">
        <v>66</v>
      </c>
      <c r="C8072">
        <v>1.2376477797994401</v>
      </c>
      <c r="D8072" t="s">
        <v>2480</v>
      </c>
      <c r="E8072" t="s">
        <v>65</v>
      </c>
    </row>
    <row r="8073" spans="1:5" x14ac:dyDescent="0.3">
      <c r="A8073" t="s">
        <v>1782</v>
      </c>
      <c r="B8073" t="s">
        <v>2481</v>
      </c>
      <c r="C8073">
        <v>1.2380635932038699</v>
      </c>
      <c r="D8073" t="s">
        <v>2480</v>
      </c>
      <c r="E8073" t="s">
        <v>65</v>
      </c>
    </row>
    <row r="8074" spans="1:5" x14ac:dyDescent="0.3">
      <c r="A8074" t="s">
        <v>686</v>
      </c>
      <c r="B8074" t="s">
        <v>66</v>
      </c>
      <c r="C8074">
        <v>1.2382679821063101</v>
      </c>
      <c r="D8074" t="s">
        <v>2480</v>
      </c>
      <c r="E8074" t="s">
        <v>65</v>
      </c>
    </row>
    <row r="8075" spans="1:5" x14ac:dyDescent="0.3">
      <c r="A8075" t="s">
        <v>1014</v>
      </c>
      <c r="B8075" t="s">
        <v>113</v>
      </c>
      <c r="C8075">
        <v>1.2385062976336547</v>
      </c>
      <c r="D8075" t="s">
        <v>2480</v>
      </c>
      <c r="E8075" t="s">
        <v>65</v>
      </c>
    </row>
    <row r="8076" spans="1:5" x14ac:dyDescent="0.3">
      <c r="A8076" t="s">
        <v>855</v>
      </c>
      <c r="B8076" t="s">
        <v>66</v>
      </c>
      <c r="C8076">
        <v>1.23857166365966</v>
      </c>
      <c r="D8076" t="s">
        <v>2480</v>
      </c>
      <c r="E8076" t="s">
        <v>65</v>
      </c>
    </row>
    <row r="8077" spans="1:5" x14ac:dyDescent="0.3">
      <c r="A8077" t="s">
        <v>2264</v>
      </c>
      <c r="B8077" t="s">
        <v>2481</v>
      </c>
      <c r="C8077">
        <v>1.2389299084646399</v>
      </c>
      <c r="D8077" t="s">
        <v>2480</v>
      </c>
      <c r="E8077" t="s">
        <v>65</v>
      </c>
    </row>
    <row r="8078" spans="1:5" x14ac:dyDescent="0.3">
      <c r="A8078" t="s">
        <v>1893</v>
      </c>
      <c r="B8078" t="s">
        <v>113</v>
      </c>
      <c r="C8078">
        <v>1.2390892422441799</v>
      </c>
      <c r="D8078" t="s">
        <v>2480</v>
      </c>
      <c r="E8078" t="s">
        <v>65</v>
      </c>
    </row>
    <row r="8079" spans="1:5" x14ac:dyDescent="0.3">
      <c r="A8079" t="s">
        <v>1785</v>
      </c>
      <c r="B8079" t="s">
        <v>66</v>
      </c>
      <c r="C8079">
        <v>1.23916998660936</v>
      </c>
      <c r="D8079" t="s">
        <v>2480</v>
      </c>
      <c r="E8079" t="s">
        <v>65</v>
      </c>
    </row>
    <row r="8080" spans="1:5" x14ac:dyDescent="0.3">
      <c r="A8080" t="s">
        <v>2282</v>
      </c>
      <c r="B8080" t="s">
        <v>113</v>
      </c>
      <c r="C8080">
        <v>1.2402566877918699</v>
      </c>
      <c r="D8080" t="s">
        <v>2480</v>
      </c>
      <c r="E8080" t="s">
        <v>65</v>
      </c>
    </row>
    <row r="8081" spans="1:5" x14ac:dyDescent="0.3">
      <c r="A8081" t="s">
        <v>678</v>
      </c>
      <c r="B8081" t="s">
        <v>66</v>
      </c>
      <c r="C8081">
        <v>1.2411164255060101</v>
      </c>
      <c r="D8081" t="s">
        <v>2480</v>
      </c>
      <c r="E8081" t="s">
        <v>65</v>
      </c>
    </row>
    <row r="8082" spans="1:5" x14ac:dyDescent="0.3">
      <c r="A8082" t="s">
        <v>680</v>
      </c>
      <c r="B8082" t="s">
        <v>66</v>
      </c>
      <c r="C8082">
        <v>1.2413712315220899</v>
      </c>
      <c r="D8082" t="s">
        <v>2480</v>
      </c>
      <c r="E8082" t="s">
        <v>65</v>
      </c>
    </row>
    <row r="8083" spans="1:5" x14ac:dyDescent="0.3">
      <c r="A8083" t="s">
        <v>1857</v>
      </c>
      <c r="B8083" t="s">
        <v>2481</v>
      </c>
      <c r="C8083">
        <v>1.2417704063221331</v>
      </c>
      <c r="D8083" t="s">
        <v>2480</v>
      </c>
      <c r="E8083" t="s">
        <v>65</v>
      </c>
    </row>
    <row r="8084" spans="1:5" x14ac:dyDescent="0.3">
      <c r="A8084" t="s">
        <v>2311</v>
      </c>
      <c r="B8084" t="s">
        <v>2481</v>
      </c>
      <c r="C8084">
        <v>1.2420016749050899</v>
      </c>
      <c r="D8084" t="s">
        <v>2480</v>
      </c>
      <c r="E8084" t="s">
        <v>65</v>
      </c>
    </row>
    <row r="8085" spans="1:5" x14ac:dyDescent="0.3">
      <c r="A8085" t="s">
        <v>2312</v>
      </c>
      <c r="B8085" t="s">
        <v>2481</v>
      </c>
      <c r="C8085">
        <v>1.24200233650882</v>
      </c>
      <c r="D8085" t="s">
        <v>2480</v>
      </c>
      <c r="E8085" t="s">
        <v>65</v>
      </c>
    </row>
    <row r="8086" spans="1:5" x14ac:dyDescent="0.3">
      <c r="A8086" t="s">
        <v>2217</v>
      </c>
      <c r="B8086" t="s">
        <v>2481</v>
      </c>
      <c r="C8086">
        <v>1.2420036557677565</v>
      </c>
      <c r="D8086" t="s">
        <v>2480</v>
      </c>
      <c r="E8086" t="s">
        <v>65</v>
      </c>
    </row>
    <row r="8087" spans="1:5" x14ac:dyDescent="0.3">
      <c r="A8087" t="s">
        <v>2089</v>
      </c>
      <c r="B8087" t="s">
        <v>2481</v>
      </c>
      <c r="C8087">
        <v>1.2420117447733201</v>
      </c>
      <c r="D8087" t="s">
        <v>2480</v>
      </c>
      <c r="E8087" t="s">
        <v>65</v>
      </c>
    </row>
    <row r="8088" spans="1:5" x14ac:dyDescent="0.3">
      <c r="A8088" t="s">
        <v>1993</v>
      </c>
      <c r="B8088" t="s">
        <v>2481</v>
      </c>
      <c r="C8088">
        <v>1.2420492189719876</v>
      </c>
      <c r="D8088" t="s">
        <v>2480</v>
      </c>
      <c r="E8088" t="s">
        <v>65</v>
      </c>
    </row>
    <row r="8089" spans="1:5" x14ac:dyDescent="0.3">
      <c r="A8089" t="s">
        <v>2133</v>
      </c>
      <c r="B8089" t="s">
        <v>2481</v>
      </c>
      <c r="C8089">
        <v>1.242176895975923</v>
      </c>
      <c r="D8089" t="s">
        <v>2480</v>
      </c>
      <c r="E8089" t="s">
        <v>65</v>
      </c>
    </row>
    <row r="8090" spans="1:5" x14ac:dyDescent="0.3">
      <c r="A8090" t="s">
        <v>1995</v>
      </c>
      <c r="B8090" t="s">
        <v>2481</v>
      </c>
      <c r="C8090">
        <v>1.2423411898943872</v>
      </c>
      <c r="D8090" t="s">
        <v>2480</v>
      </c>
      <c r="E8090" t="s">
        <v>65</v>
      </c>
    </row>
    <row r="8091" spans="1:5" x14ac:dyDescent="0.3">
      <c r="A8091" t="s">
        <v>2310</v>
      </c>
      <c r="B8091" t="s">
        <v>2481</v>
      </c>
      <c r="C8091">
        <v>1.2427831331997321</v>
      </c>
      <c r="D8091" t="s">
        <v>2480</v>
      </c>
      <c r="E8091" t="s">
        <v>65</v>
      </c>
    </row>
    <row r="8092" spans="1:5" x14ac:dyDescent="0.3">
      <c r="A8092" t="s">
        <v>1974</v>
      </c>
      <c r="B8092" t="s">
        <v>2481</v>
      </c>
      <c r="C8092">
        <v>1.2428174244338988</v>
      </c>
      <c r="D8092" t="s">
        <v>2480</v>
      </c>
      <c r="E8092" t="s">
        <v>65</v>
      </c>
    </row>
    <row r="8093" spans="1:5" x14ac:dyDescent="0.3">
      <c r="A8093" t="s">
        <v>1017</v>
      </c>
      <c r="B8093" t="s">
        <v>66</v>
      </c>
      <c r="C8093">
        <v>1.24318833361003</v>
      </c>
      <c r="D8093" t="s">
        <v>2480</v>
      </c>
      <c r="E8093" t="s">
        <v>65</v>
      </c>
    </row>
    <row r="8094" spans="1:5" x14ac:dyDescent="0.3">
      <c r="A8094" t="s">
        <v>947</v>
      </c>
      <c r="B8094" t="s">
        <v>113</v>
      </c>
      <c r="C8094">
        <v>1.2435614383693401</v>
      </c>
      <c r="D8094" t="s">
        <v>2480</v>
      </c>
      <c r="E8094" t="s">
        <v>65</v>
      </c>
    </row>
    <row r="8095" spans="1:5" x14ac:dyDescent="0.3">
      <c r="A8095" t="s">
        <v>965</v>
      </c>
      <c r="B8095" t="s">
        <v>66</v>
      </c>
      <c r="C8095">
        <v>1.2439276414076099</v>
      </c>
      <c r="D8095" t="s">
        <v>2480</v>
      </c>
      <c r="E8095" t="s">
        <v>65</v>
      </c>
    </row>
    <row r="8096" spans="1:5" x14ac:dyDescent="0.3">
      <c r="A8096" t="s">
        <v>1757</v>
      </c>
      <c r="B8096" t="s">
        <v>2481</v>
      </c>
      <c r="C8096">
        <v>1.2447621832370852</v>
      </c>
      <c r="D8096" t="s">
        <v>2480</v>
      </c>
      <c r="E8096" t="s">
        <v>65</v>
      </c>
    </row>
    <row r="8097" spans="1:5" x14ac:dyDescent="0.3">
      <c r="A8097" t="s">
        <v>1990</v>
      </c>
      <c r="B8097" t="s">
        <v>113</v>
      </c>
      <c r="C8097">
        <v>1.2448570814641047</v>
      </c>
      <c r="D8097" t="s">
        <v>2480</v>
      </c>
      <c r="E8097" t="s">
        <v>65</v>
      </c>
    </row>
    <row r="8098" spans="1:5" x14ac:dyDescent="0.3">
      <c r="A8098" t="s">
        <v>2128</v>
      </c>
      <c r="B8098" t="s">
        <v>66</v>
      </c>
      <c r="C8098">
        <v>1.2450987819697701</v>
      </c>
      <c r="D8098" t="s">
        <v>2480</v>
      </c>
      <c r="E8098" t="s">
        <v>65</v>
      </c>
    </row>
    <row r="8099" spans="1:5" x14ac:dyDescent="0.3">
      <c r="A8099" t="s">
        <v>769</v>
      </c>
      <c r="B8099" t="s">
        <v>66</v>
      </c>
      <c r="C8099">
        <v>1.2451558825379501</v>
      </c>
      <c r="D8099" t="s">
        <v>2480</v>
      </c>
      <c r="E8099" t="s">
        <v>65</v>
      </c>
    </row>
    <row r="8100" spans="1:5" x14ac:dyDescent="0.3">
      <c r="A8100" t="s">
        <v>807</v>
      </c>
      <c r="B8100" t="s">
        <v>113</v>
      </c>
      <c r="C8100">
        <v>1.2452179311931892</v>
      </c>
      <c r="D8100" t="s">
        <v>2480</v>
      </c>
      <c r="E8100" t="s">
        <v>65</v>
      </c>
    </row>
    <row r="8101" spans="1:5" x14ac:dyDescent="0.3">
      <c r="A8101" t="s">
        <v>2286</v>
      </c>
      <c r="B8101" t="s">
        <v>113</v>
      </c>
      <c r="C8101">
        <v>1.2455562434592813</v>
      </c>
      <c r="D8101" t="s">
        <v>2480</v>
      </c>
      <c r="E8101" t="s">
        <v>65</v>
      </c>
    </row>
    <row r="8102" spans="1:5" x14ac:dyDescent="0.3">
      <c r="A8102" t="s">
        <v>704</v>
      </c>
      <c r="B8102" t="s">
        <v>66</v>
      </c>
      <c r="C8102">
        <v>1.24567485574546</v>
      </c>
      <c r="D8102" t="s">
        <v>2480</v>
      </c>
      <c r="E8102" t="s">
        <v>65</v>
      </c>
    </row>
    <row r="8103" spans="1:5" x14ac:dyDescent="0.3">
      <c r="A8103" t="s">
        <v>1707</v>
      </c>
      <c r="B8103" t="s">
        <v>2481</v>
      </c>
      <c r="C8103">
        <v>1.2458541225632891</v>
      </c>
      <c r="D8103" t="s">
        <v>2480</v>
      </c>
      <c r="E8103" t="s">
        <v>65</v>
      </c>
    </row>
    <row r="8104" spans="1:5" x14ac:dyDescent="0.3">
      <c r="A8104" t="s">
        <v>2121</v>
      </c>
      <c r="B8104" t="s">
        <v>66</v>
      </c>
      <c r="C8104">
        <v>1.24617898629538</v>
      </c>
      <c r="D8104" t="s">
        <v>2480</v>
      </c>
      <c r="E8104" t="s">
        <v>65</v>
      </c>
    </row>
    <row r="8105" spans="1:5" x14ac:dyDescent="0.3">
      <c r="A8105" t="s">
        <v>1775</v>
      </c>
      <c r="B8105" t="s">
        <v>2481</v>
      </c>
      <c r="C8105">
        <v>1.246806928895809</v>
      </c>
      <c r="D8105" t="s">
        <v>2480</v>
      </c>
      <c r="E8105" t="s">
        <v>65</v>
      </c>
    </row>
    <row r="8106" spans="1:5" x14ac:dyDescent="0.3">
      <c r="A8106" t="s">
        <v>962</v>
      </c>
      <c r="B8106" t="s">
        <v>113</v>
      </c>
      <c r="C8106">
        <v>1.2470887479149608</v>
      </c>
      <c r="D8106" t="s">
        <v>2480</v>
      </c>
      <c r="E8106" t="s">
        <v>65</v>
      </c>
    </row>
    <row r="8107" spans="1:5" x14ac:dyDescent="0.3">
      <c r="A8107" t="s">
        <v>2299</v>
      </c>
      <c r="B8107" t="s">
        <v>2481</v>
      </c>
      <c r="C8107">
        <v>1.2470921897091702</v>
      </c>
      <c r="D8107" t="s">
        <v>2480</v>
      </c>
      <c r="E8107" t="s">
        <v>65</v>
      </c>
    </row>
    <row r="8108" spans="1:5" x14ac:dyDescent="0.3">
      <c r="A8108" t="s">
        <v>2253</v>
      </c>
      <c r="B8108" t="s">
        <v>2481</v>
      </c>
      <c r="C8108">
        <v>1.24714656966358</v>
      </c>
      <c r="D8108" t="s">
        <v>2480</v>
      </c>
      <c r="E8108" t="s">
        <v>65</v>
      </c>
    </row>
    <row r="8109" spans="1:5" x14ac:dyDescent="0.3">
      <c r="A8109" t="s">
        <v>2141</v>
      </c>
      <c r="B8109" t="s">
        <v>2481</v>
      </c>
      <c r="C8109">
        <v>1.2487193916986199</v>
      </c>
      <c r="D8109" t="s">
        <v>2480</v>
      </c>
      <c r="E8109" t="s">
        <v>65</v>
      </c>
    </row>
    <row r="8110" spans="1:5" x14ac:dyDescent="0.3">
      <c r="A8110" t="s">
        <v>2125</v>
      </c>
      <c r="B8110" t="s">
        <v>2481</v>
      </c>
      <c r="C8110">
        <v>1.2494130136996684</v>
      </c>
      <c r="D8110" t="s">
        <v>2480</v>
      </c>
      <c r="E8110" t="s">
        <v>65</v>
      </c>
    </row>
    <row r="8111" spans="1:5" x14ac:dyDescent="0.3">
      <c r="A8111" t="s">
        <v>844</v>
      </c>
      <c r="B8111" t="s">
        <v>66</v>
      </c>
      <c r="C8111">
        <v>1.2499564818807001</v>
      </c>
      <c r="D8111" t="s">
        <v>2480</v>
      </c>
      <c r="E8111" t="s">
        <v>65</v>
      </c>
    </row>
    <row r="8112" spans="1:5" x14ac:dyDescent="0.3">
      <c r="A8112" t="s">
        <v>1764</v>
      </c>
      <c r="B8112" t="s">
        <v>2481</v>
      </c>
      <c r="C8112">
        <v>1.2503020622068499</v>
      </c>
      <c r="D8112" t="s">
        <v>2480</v>
      </c>
      <c r="E8112" t="s">
        <v>65</v>
      </c>
    </row>
    <row r="8113" spans="1:5" x14ac:dyDescent="0.3">
      <c r="A8113" t="s">
        <v>2165</v>
      </c>
      <c r="B8113" t="s">
        <v>2481</v>
      </c>
      <c r="C8113">
        <v>1.2503095437271055</v>
      </c>
      <c r="D8113" t="s">
        <v>2480</v>
      </c>
      <c r="E8113" t="s">
        <v>65</v>
      </c>
    </row>
    <row r="8114" spans="1:5" x14ac:dyDescent="0.3">
      <c r="A8114" t="s">
        <v>1976</v>
      </c>
      <c r="B8114" t="s">
        <v>2481</v>
      </c>
      <c r="C8114">
        <v>1.2514807265813821</v>
      </c>
      <c r="D8114" t="s">
        <v>2480</v>
      </c>
      <c r="E8114" t="s">
        <v>65</v>
      </c>
    </row>
    <row r="8115" spans="1:5" x14ac:dyDescent="0.3">
      <c r="A8115" t="s">
        <v>969</v>
      </c>
      <c r="B8115" t="s">
        <v>113</v>
      </c>
      <c r="C8115">
        <v>1.251744583512544</v>
      </c>
      <c r="D8115" t="s">
        <v>2480</v>
      </c>
      <c r="E8115" t="s">
        <v>65</v>
      </c>
    </row>
    <row r="8116" spans="1:5" x14ac:dyDescent="0.3">
      <c r="A8116" t="s">
        <v>2289</v>
      </c>
      <c r="B8116" t="s">
        <v>66</v>
      </c>
      <c r="C8116">
        <v>1.2518950465541201</v>
      </c>
      <c r="D8116" t="s">
        <v>2480</v>
      </c>
      <c r="E8116" t="s">
        <v>65</v>
      </c>
    </row>
    <row r="8117" spans="1:5" x14ac:dyDescent="0.3">
      <c r="A8117" t="s">
        <v>2088</v>
      </c>
      <c r="B8117" t="s">
        <v>2481</v>
      </c>
      <c r="C8117">
        <v>1.2528956156170599</v>
      </c>
      <c r="D8117" t="s">
        <v>2480</v>
      </c>
      <c r="E8117" t="s">
        <v>65</v>
      </c>
    </row>
    <row r="8118" spans="1:5" x14ac:dyDescent="0.3">
      <c r="A8118" t="s">
        <v>1019</v>
      </c>
      <c r="B8118" t="s">
        <v>66</v>
      </c>
      <c r="C8118">
        <v>1.25390348575467</v>
      </c>
      <c r="D8118" t="s">
        <v>2480</v>
      </c>
      <c r="E8118" t="s">
        <v>65</v>
      </c>
    </row>
    <row r="8119" spans="1:5" x14ac:dyDescent="0.3">
      <c r="A8119" t="s">
        <v>641</v>
      </c>
      <c r="B8119" t="s">
        <v>66</v>
      </c>
      <c r="C8119">
        <v>1.2541155513112501</v>
      </c>
      <c r="D8119" t="s">
        <v>2480</v>
      </c>
      <c r="E8119" t="s">
        <v>65</v>
      </c>
    </row>
    <row r="8120" spans="1:5" x14ac:dyDescent="0.3">
      <c r="A8120" t="s">
        <v>2040</v>
      </c>
      <c r="B8120" t="s">
        <v>113</v>
      </c>
      <c r="C8120">
        <v>1.2541549687217399</v>
      </c>
      <c r="D8120" t="s">
        <v>2480</v>
      </c>
      <c r="E8120" t="s">
        <v>65</v>
      </c>
    </row>
    <row r="8121" spans="1:5" x14ac:dyDescent="0.3">
      <c r="A8121" t="s">
        <v>1867</v>
      </c>
      <c r="B8121" t="s">
        <v>2481</v>
      </c>
      <c r="C8121">
        <v>1.25419256246702</v>
      </c>
      <c r="D8121" t="s">
        <v>2480</v>
      </c>
      <c r="E8121" t="s">
        <v>65</v>
      </c>
    </row>
    <row r="8122" spans="1:5" x14ac:dyDescent="0.3">
      <c r="A8122" t="s">
        <v>2129</v>
      </c>
      <c r="B8122" t="s">
        <v>2481</v>
      </c>
      <c r="C8122">
        <v>1.2544214636868043</v>
      </c>
      <c r="D8122" t="s">
        <v>2480</v>
      </c>
      <c r="E8122" t="s">
        <v>65</v>
      </c>
    </row>
    <row r="8123" spans="1:5" x14ac:dyDescent="0.3">
      <c r="A8123" t="s">
        <v>1832</v>
      </c>
      <c r="B8123" t="s">
        <v>66</v>
      </c>
      <c r="C8123">
        <v>1.2549558165805099</v>
      </c>
      <c r="D8123" t="s">
        <v>2480</v>
      </c>
      <c r="E8123" t="s">
        <v>65</v>
      </c>
    </row>
    <row r="8124" spans="1:5" x14ac:dyDescent="0.3">
      <c r="A8124" t="s">
        <v>780</v>
      </c>
      <c r="B8124" t="s">
        <v>66</v>
      </c>
      <c r="C8124">
        <v>1.2550699912952199</v>
      </c>
      <c r="D8124" t="s">
        <v>2480</v>
      </c>
      <c r="E8124" t="s">
        <v>65</v>
      </c>
    </row>
    <row r="8125" spans="1:5" x14ac:dyDescent="0.3">
      <c r="A8125" t="s">
        <v>2166</v>
      </c>
      <c r="B8125" t="s">
        <v>2481</v>
      </c>
      <c r="C8125">
        <v>1.2551044877129061</v>
      </c>
      <c r="D8125" t="s">
        <v>2480</v>
      </c>
      <c r="E8125" t="s">
        <v>65</v>
      </c>
    </row>
    <row r="8126" spans="1:5" x14ac:dyDescent="0.3">
      <c r="A8126" t="s">
        <v>779</v>
      </c>
      <c r="B8126" t="s">
        <v>66</v>
      </c>
      <c r="C8126">
        <v>1.2553516944925101</v>
      </c>
      <c r="D8126" t="s">
        <v>2480</v>
      </c>
      <c r="E8126" t="s">
        <v>65</v>
      </c>
    </row>
    <row r="8127" spans="1:5" x14ac:dyDescent="0.3">
      <c r="A8127" t="s">
        <v>2254</v>
      </c>
      <c r="B8127" t="s">
        <v>66</v>
      </c>
      <c r="C8127">
        <v>1.2559672577111001</v>
      </c>
      <c r="D8127" t="s">
        <v>2480</v>
      </c>
      <c r="E8127" t="s">
        <v>65</v>
      </c>
    </row>
    <row r="8128" spans="1:5" x14ac:dyDescent="0.3">
      <c r="A8128" t="s">
        <v>730</v>
      </c>
      <c r="B8128" t="s">
        <v>66</v>
      </c>
      <c r="C8128">
        <v>1.2561472175361399</v>
      </c>
      <c r="D8128" t="s">
        <v>2480</v>
      </c>
      <c r="E8128" t="s">
        <v>65</v>
      </c>
    </row>
    <row r="8129" spans="1:5" x14ac:dyDescent="0.3">
      <c r="A8129" t="s">
        <v>1956</v>
      </c>
      <c r="B8129" t="s">
        <v>113</v>
      </c>
      <c r="C8129">
        <v>1.2562685619648</v>
      </c>
      <c r="D8129" t="s">
        <v>2480</v>
      </c>
      <c r="E8129" t="s">
        <v>65</v>
      </c>
    </row>
    <row r="8130" spans="1:5" x14ac:dyDescent="0.3">
      <c r="A8130" t="s">
        <v>2184</v>
      </c>
      <c r="B8130" t="s">
        <v>2481</v>
      </c>
      <c r="C8130">
        <v>1.25640762900181</v>
      </c>
      <c r="D8130" t="s">
        <v>2480</v>
      </c>
      <c r="E8130" t="s">
        <v>65</v>
      </c>
    </row>
    <row r="8131" spans="1:5" x14ac:dyDescent="0.3">
      <c r="A8131" t="s">
        <v>2139</v>
      </c>
      <c r="B8131" t="s">
        <v>113</v>
      </c>
      <c r="C8131">
        <v>1.25670366764592</v>
      </c>
      <c r="D8131" t="s">
        <v>2480</v>
      </c>
      <c r="E8131" t="s">
        <v>65</v>
      </c>
    </row>
    <row r="8132" spans="1:5" x14ac:dyDescent="0.3">
      <c r="A8132" t="s">
        <v>2068</v>
      </c>
      <c r="B8132" t="s">
        <v>2481</v>
      </c>
      <c r="C8132">
        <v>1.2568333826415785</v>
      </c>
      <c r="D8132" t="s">
        <v>2480</v>
      </c>
      <c r="E8132" t="s">
        <v>65</v>
      </c>
    </row>
    <row r="8133" spans="1:5" x14ac:dyDescent="0.3">
      <c r="A8133" t="s">
        <v>2167</v>
      </c>
      <c r="B8133" t="s">
        <v>2481</v>
      </c>
      <c r="C8133">
        <v>1.2568946528492888</v>
      </c>
      <c r="D8133" t="s">
        <v>2480</v>
      </c>
      <c r="E8133" t="s">
        <v>65</v>
      </c>
    </row>
    <row r="8134" spans="1:5" x14ac:dyDescent="0.3">
      <c r="A8134" t="s">
        <v>2170</v>
      </c>
      <c r="B8134" t="s">
        <v>2481</v>
      </c>
      <c r="C8134">
        <v>1.2569043590669533</v>
      </c>
      <c r="D8134" t="s">
        <v>2480</v>
      </c>
      <c r="E8134" t="s">
        <v>65</v>
      </c>
    </row>
    <row r="8135" spans="1:5" x14ac:dyDescent="0.3">
      <c r="A8135" t="s">
        <v>1007</v>
      </c>
      <c r="B8135" t="s">
        <v>113</v>
      </c>
      <c r="C8135">
        <v>1.257096913281502</v>
      </c>
      <c r="D8135" t="s">
        <v>2480</v>
      </c>
      <c r="E8135" t="s">
        <v>65</v>
      </c>
    </row>
    <row r="8136" spans="1:5" x14ac:dyDescent="0.3">
      <c r="A8136" t="s">
        <v>1755</v>
      </c>
      <c r="B8136" t="s">
        <v>2481</v>
      </c>
      <c r="C8136">
        <v>1.2573558265087539</v>
      </c>
      <c r="D8136" t="s">
        <v>2480</v>
      </c>
      <c r="E8136" t="s">
        <v>65</v>
      </c>
    </row>
    <row r="8137" spans="1:5" x14ac:dyDescent="0.3">
      <c r="A8137" t="s">
        <v>2208</v>
      </c>
      <c r="B8137" t="s">
        <v>66</v>
      </c>
      <c r="C8137">
        <v>1.25739313190644</v>
      </c>
      <c r="D8137" t="s">
        <v>2480</v>
      </c>
      <c r="E8137" t="s">
        <v>65</v>
      </c>
    </row>
    <row r="8138" spans="1:5" x14ac:dyDescent="0.3">
      <c r="A8138" t="s">
        <v>2162</v>
      </c>
      <c r="B8138" t="s">
        <v>2481</v>
      </c>
      <c r="C8138">
        <v>1.2580672654634499</v>
      </c>
      <c r="D8138" t="s">
        <v>2480</v>
      </c>
      <c r="E8138" t="s">
        <v>65</v>
      </c>
    </row>
    <row r="8139" spans="1:5" x14ac:dyDescent="0.3">
      <c r="A8139" t="s">
        <v>677</v>
      </c>
      <c r="B8139" t="s">
        <v>66</v>
      </c>
      <c r="C8139">
        <v>1.2581948990124501</v>
      </c>
      <c r="D8139" t="s">
        <v>2480</v>
      </c>
      <c r="E8139" t="s">
        <v>65</v>
      </c>
    </row>
    <row r="8140" spans="1:5" x14ac:dyDescent="0.3">
      <c r="A8140" t="s">
        <v>2315</v>
      </c>
      <c r="B8140" t="s">
        <v>2481</v>
      </c>
      <c r="C8140">
        <v>1.25836968926004</v>
      </c>
      <c r="D8140" t="s">
        <v>2480</v>
      </c>
      <c r="E8140" t="s">
        <v>65</v>
      </c>
    </row>
    <row r="8141" spans="1:5" x14ac:dyDescent="0.3">
      <c r="A8141" t="s">
        <v>963</v>
      </c>
      <c r="B8141" t="s">
        <v>66</v>
      </c>
      <c r="C8141">
        <v>1.25846942415257</v>
      </c>
      <c r="D8141" t="s">
        <v>2480</v>
      </c>
      <c r="E8141" t="s">
        <v>65</v>
      </c>
    </row>
    <row r="8142" spans="1:5" x14ac:dyDescent="0.3">
      <c r="A8142" t="s">
        <v>1718</v>
      </c>
      <c r="B8142" t="s">
        <v>2481</v>
      </c>
      <c r="C8142">
        <v>1.2592592987051376</v>
      </c>
      <c r="D8142" t="s">
        <v>2480</v>
      </c>
      <c r="E8142" t="s">
        <v>65</v>
      </c>
    </row>
    <row r="8143" spans="1:5" x14ac:dyDescent="0.3">
      <c r="A8143" t="s">
        <v>913</v>
      </c>
      <c r="B8143" t="s">
        <v>66</v>
      </c>
      <c r="C8143">
        <v>1.25930976841812</v>
      </c>
      <c r="D8143" t="s">
        <v>2480</v>
      </c>
      <c r="E8143" t="s">
        <v>65</v>
      </c>
    </row>
    <row r="8144" spans="1:5" x14ac:dyDescent="0.3">
      <c r="A8144" t="s">
        <v>705</v>
      </c>
      <c r="B8144" t="s">
        <v>66</v>
      </c>
      <c r="C8144">
        <v>1.25940323242969</v>
      </c>
      <c r="D8144" t="s">
        <v>2480</v>
      </c>
      <c r="E8144" t="s">
        <v>65</v>
      </c>
    </row>
    <row r="8145" spans="1:5" x14ac:dyDescent="0.3">
      <c r="A8145" t="s">
        <v>568</v>
      </c>
      <c r="B8145" t="s">
        <v>66</v>
      </c>
      <c r="C8145">
        <v>1.259817480215</v>
      </c>
      <c r="D8145" t="s">
        <v>2480</v>
      </c>
      <c r="E8145" t="s">
        <v>65</v>
      </c>
    </row>
    <row r="8146" spans="1:5" x14ac:dyDescent="0.3">
      <c r="A8146" t="s">
        <v>750</v>
      </c>
      <c r="B8146" t="s">
        <v>113</v>
      </c>
      <c r="C8146">
        <v>1.2599416115349937</v>
      </c>
      <c r="D8146" t="s">
        <v>2480</v>
      </c>
      <c r="E8146" t="s">
        <v>65</v>
      </c>
    </row>
    <row r="8147" spans="1:5" x14ac:dyDescent="0.3">
      <c r="A8147" t="s">
        <v>643</v>
      </c>
      <c r="B8147" t="s">
        <v>66</v>
      </c>
      <c r="C8147">
        <v>1.2603241948627799</v>
      </c>
      <c r="D8147" t="s">
        <v>2480</v>
      </c>
      <c r="E8147" t="s">
        <v>65</v>
      </c>
    </row>
    <row r="8148" spans="1:5" x14ac:dyDescent="0.3">
      <c r="A8148" t="s">
        <v>1994</v>
      </c>
      <c r="B8148" t="s">
        <v>2481</v>
      </c>
      <c r="C8148">
        <v>1.2605089940218823</v>
      </c>
      <c r="D8148" t="s">
        <v>2480</v>
      </c>
      <c r="E8148" t="s">
        <v>65</v>
      </c>
    </row>
    <row r="8149" spans="1:5" x14ac:dyDescent="0.3">
      <c r="A8149" t="s">
        <v>2047</v>
      </c>
      <c r="B8149" t="s">
        <v>66</v>
      </c>
      <c r="C8149">
        <v>1.26081555492414</v>
      </c>
      <c r="D8149" t="s">
        <v>2480</v>
      </c>
      <c r="E8149" t="s">
        <v>65</v>
      </c>
    </row>
    <row r="8150" spans="1:5" x14ac:dyDescent="0.3">
      <c r="A8150" t="s">
        <v>1729</v>
      </c>
      <c r="B8150" t="s">
        <v>66</v>
      </c>
      <c r="C8150">
        <v>1.2615963315157399</v>
      </c>
      <c r="D8150" t="s">
        <v>2480</v>
      </c>
      <c r="E8150" t="s">
        <v>65</v>
      </c>
    </row>
    <row r="8151" spans="1:5" x14ac:dyDescent="0.3">
      <c r="A8151" t="s">
        <v>2225</v>
      </c>
      <c r="B8151" t="s">
        <v>2481</v>
      </c>
      <c r="C8151">
        <v>1.2616047284115799</v>
      </c>
      <c r="D8151" t="s">
        <v>2480</v>
      </c>
      <c r="E8151" t="s">
        <v>65</v>
      </c>
    </row>
    <row r="8152" spans="1:5" x14ac:dyDescent="0.3">
      <c r="A8152" t="s">
        <v>2132</v>
      </c>
      <c r="B8152" t="s">
        <v>2481</v>
      </c>
      <c r="C8152">
        <v>1.2620209906519166</v>
      </c>
      <c r="D8152" t="s">
        <v>2480</v>
      </c>
      <c r="E8152" t="s">
        <v>65</v>
      </c>
    </row>
    <row r="8153" spans="1:5" x14ac:dyDescent="0.3">
      <c r="A8153" t="s">
        <v>2000</v>
      </c>
      <c r="B8153" t="s">
        <v>2481</v>
      </c>
      <c r="C8153">
        <v>1.2623929171807375</v>
      </c>
      <c r="D8153" t="s">
        <v>2480</v>
      </c>
      <c r="E8153" t="s">
        <v>65</v>
      </c>
    </row>
    <row r="8154" spans="1:5" x14ac:dyDescent="0.3">
      <c r="A8154" t="s">
        <v>1693</v>
      </c>
      <c r="B8154" t="s">
        <v>66</v>
      </c>
      <c r="C8154">
        <v>1.26284291313812</v>
      </c>
      <c r="D8154" t="s">
        <v>2480</v>
      </c>
      <c r="E8154" t="s">
        <v>65</v>
      </c>
    </row>
    <row r="8155" spans="1:5" x14ac:dyDescent="0.3">
      <c r="A8155" t="s">
        <v>503</v>
      </c>
      <c r="B8155" t="s">
        <v>66</v>
      </c>
      <c r="C8155">
        <v>1.2631555546907001</v>
      </c>
      <c r="D8155" t="s">
        <v>2480</v>
      </c>
      <c r="E8155" t="s">
        <v>65</v>
      </c>
    </row>
    <row r="8156" spans="1:5" x14ac:dyDescent="0.3">
      <c r="A8156" t="s">
        <v>334</v>
      </c>
      <c r="B8156" t="s">
        <v>113</v>
      </c>
      <c r="C8156">
        <v>1.2633698693490423</v>
      </c>
      <c r="D8156" t="s">
        <v>2480</v>
      </c>
      <c r="E8156" t="s">
        <v>65</v>
      </c>
    </row>
    <row r="8157" spans="1:5" x14ac:dyDescent="0.3">
      <c r="A8157" t="s">
        <v>1983</v>
      </c>
      <c r="B8157" t="s">
        <v>2481</v>
      </c>
      <c r="C8157">
        <v>1.26401326772055</v>
      </c>
      <c r="D8157" t="s">
        <v>2480</v>
      </c>
      <c r="E8157" t="s">
        <v>65</v>
      </c>
    </row>
    <row r="8158" spans="1:5" x14ac:dyDescent="0.3">
      <c r="A8158" t="s">
        <v>331</v>
      </c>
      <c r="B8158" t="s">
        <v>2481</v>
      </c>
      <c r="C8158">
        <v>1.26424218808179</v>
      </c>
      <c r="D8158" t="s">
        <v>2480</v>
      </c>
      <c r="E8158" t="s">
        <v>65</v>
      </c>
    </row>
    <row r="8159" spans="1:5" x14ac:dyDescent="0.3">
      <c r="A8159" t="s">
        <v>844</v>
      </c>
      <c r="B8159" t="s">
        <v>113</v>
      </c>
      <c r="C8159">
        <v>1.2642842947643558</v>
      </c>
      <c r="D8159" t="s">
        <v>2480</v>
      </c>
      <c r="E8159" t="s">
        <v>65</v>
      </c>
    </row>
    <row r="8160" spans="1:5" x14ac:dyDescent="0.3">
      <c r="A8160" t="s">
        <v>2053</v>
      </c>
      <c r="B8160" t="s">
        <v>66</v>
      </c>
      <c r="C8160">
        <v>1.26433596099004</v>
      </c>
      <c r="D8160" t="s">
        <v>2480</v>
      </c>
      <c r="E8160" t="s">
        <v>65</v>
      </c>
    </row>
    <row r="8161" spans="1:5" x14ac:dyDescent="0.3">
      <c r="A8161" t="s">
        <v>1848</v>
      </c>
      <c r="B8161" t="s">
        <v>66</v>
      </c>
      <c r="C8161">
        <v>1.26477069071114</v>
      </c>
      <c r="D8161" t="s">
        <v>2480</v>
      </c>
      <c r="E8161" t="s">
        <v>65</v>
      </c>
    </row>
    <row r="8162" spans="1:5" x14ac:dyDescent="0.3">
      <c r="A8162" t="s">
        <v>1783</v>
      </c>
      <c r="B8162" t="s">
        <v>66</v>
      </c>
      <c r="C8162">
        <v>1.2648419362102099</v>
      </c>
      <c r="D8162" t="s">
        <v>2480</v>
      </c>
      <c r="E8162" t="s">
        <v>65</v>
      </c>
    </row>
    <row r="8163" spans="1:5" x14ac:dyDescent="0.3">
      <c r="A8163" t="s">
        <v>2296</v>
      </c>
      <c r="B8163" t="s">
        <v>2481</v>
      </c>
      <c r="C8163">
        <v>1.2649539786876387</v>
      </c>
      <c r="D8163" t="s">
        <v>2480</v>
      </c>
      <c r="E8163" t="s">
        <v>65</v>
      </c>
    </row>
    <row r="8164" spans="1:5" x14ac:dyDescent="0.3">
      <c r="A8164" t="s">
        <v>2238</v>
      </c>
      <c r="B8164" t="s">
        <v>2481</v>
      </c>
      <c r="C8164">
        <v>1.2654614713618497</v>
      </c>
      <c r="D8164" t="s">
        <v>2480</v>
      </c>
      <c r="E8164" t="s">
        <v>65</v>
      </c>
    </row>
    <row r="8165" spans="1:5" x14ac:dyDescent="0.3">
      <c r="A8165" t="s">
        <v>2214</v>
      </c>
      <c r="B8165" t="s">
        <v>66</v>
      </c>
      <c r="C8165">
        <v>1.2659388369550899</v>
      </c>
      <c r="D8165" t="s">
        <v>2480</v>
      </c>
      <c r="E8165" t="s">
        <v>65</v>
      </c>
    </row>
    <row r="8166" spans="1:5" x14ac:dyDescent="0.3">
      <c r="A8166" t="s">
        <v>1763</v>
      </c>
      <c r="B8166" t="s">
        <v>2481</v>
      </c>
      <c r="C8166">
        <v>1.2663426812244101</v>
      </c>
      <c r="D8166" t="s">
        <v>2480</v>
      </c>
      <c r="E8166" t="s">
        <v>65</v>
      </c>
    </row>
    <row r="8167" spans="1:5" x14ac:dyDescent="0.3">
      <c r="A8167" t="s">
        <v>2265</v>
      </c>
      <c r="B8167" t="s">
        <v>2481</v>
      </c>
      <c r="C8167">
        <v>1.2667668098347038</v>
      </c>
      <c r="D8167" t="s">
        <v>2480</v>
      </c>
      <c r="E8167" t="s">
        <v>65</v>
      </c>
    </row>
    <row r="8168" spans="1:5" x14ac:dyDescent="0.3">
      <c r="A8168" t="s">
        <v>674</v>
      </c>
      <c r="B8168" t="s">
        <v>66</v>
      </c>
      <c r="C8168">
        <v>1.26704944306759</v>
      </c>
      <c r="D8168" t="s">
        <v>2480</v>
      </c>
      <c r="E8168" t="s">
        <v>65</v>
      </c>
    </row>
    <row r="8169" spans="1:5" x14ac:dyDescent="0.3">
      <c r="A8169" t="s">
        <v>1793</v>
      </c>
      <c r="B8169" t="s">
        <v>66</v>
      </c>
      <c r="C8169">
        <v>1.26712195086091</v>
      </c>
      <c r="D8169" t="s">
        <v>2480</v>
      </c>
      <c r="E8169" t="s">
        <v>65</v>
      </c>
    </row>
    <row r="8170" spans="1:5" x14ac:dyDescent="0.3">
      <c r="A8170" t="s">
        <v>1844</v>
      </c>
      <c r="B8170" t="s">
        <v>2481</v>
      </c>
      <c r="C8170">
        <v>1.2674932142749205</v>
      </c>
      <c r="D8170" t="s">
        <v>2480</v>
      </c>
      <c r="E8170" t="s">
        <v>65</v>
      </c>
    </row>
    <row r="8171" spans="1:5" x14ac:dyDescent="0.3">
      <c r="A8171" t="s">
        <v>692</v>
      </c>
      <c r="B8171" t="s">
        <v>66</v>
      </c>
      <c r="C8171">
        <v>1.2682231614380399</v>
      </c>
      <c r="D8171" t="s">
        <v>2480</v>
      </c>
      <c r="E8171" t="s">
        <v>65</v>
      </c>
    </row>
    <row r="8172" spans="1:5" x14ac:dyDescent="0.3">
      <c r="A8172" t="s">
        <v>2276</v>
      </c>
      <c r="B8172" t="s">
        <v>2481</v>
      </c>
      <c r="C8172">
        <v>1.2689898941812099</v>
      </c>
      <c r="D8172" t="s">
        <v>2480</v>
      </c>
      <c r="E8172" t="s">
        <v>65</v>
      </c>
    </row>
    <row r="8173" spans="1:5" x14ac:dyDescent="0.3">
      <c r="A8173" t="s">
        <v>1899</v>
      </c>
      <c r="B8173" t="s">
        <v>113</v>
      </c>
      <c r="C8173">
        <v>1.2690224400309522</v>
      </c>
      <c r="D8173" t="s">
        <v>2480</v>
      </c>
      <c r="E8173" t="s">
        <v>65</v>
      </c>
    </row>
    <row r="8174" spans="1:5" x14ac:dyDescent="0.3">
      <c r="A8174" t="s">
        <v>1913</v>
      </c>
      <c r="B8174" t="s">
        <v>113</v>
      </c>
      <c r="C8174">
        <v>1.2698259340595599</v>
      </c>
      <c r="D8174" t="s">
        <v>2480</v>
      </c>
      <c r="E8174" t="s">
        <v>65</v>
      </c>
    </row>
    <row r="8175" spans="1:5" x14ac:dyDescent="0.3">
      <c r="A8175" t="s">
        <v>2014</v>
      </c>
      <c r="B8175" t="s">
        <v>113</v>
      </c>
      <c r="C8175">
        <v>1.2700955403632499</v>
      </c>
      <c r="D8175" t="s">
        <v>2480</v>
      </c>
      <c r="E8175" t="s">
        <v>65</v>
      </c>
    </row>
    <row r="8176" spans="1:5" x14ac:dyDescent="0.3">
      <c r="A8176" t="s">
        <v>1781</v>
      </c>
      <c r="B8176" t="s">
        <v>2481</v>
      </c>
      <c r="C8176">
        <v>1.2701470371515999</v>
      </c>
      <c r="D8176" t="s">
        <v>2480</v>
      </c>
      <c r="E8176" t="s">
        <v>65</v>
      </c>
    </row>
    <row r="8177" spans="1:5" x14ac:dyDescent="0.3">
      <c r="A8177" t="s">
        <v>1717</v>
      </c>
      <c r="B8177" t="s">
        <v>66</v>
      </c>
      <c r="C8177">
        <v>1.2702749446500301</v>
      </c>
      <c r="D8177" t="s">
        <v>2480</v>
      </c>
      <c r="E8177" t="s">
        <v>65</v>
      </c>
    </row>
    <row r="8178" spans="1:5" x14ac:dyDescent="0.3">
      <c r="A8178" t="s">
        <v>2130</v>
      </c>
      <c r="B8178" t="s">
        <v>2481</v>
      </c>
      <c r="C8178">
        <v>1.2703548594788352</v>
      </c>
      <c r="D8178" t="s">
        <v>2480</v>
      </c>
      <c r="E8178" t="s">
        <v>65</v>
      </c>
    </row>
    <row r="8179" spans="1:5" x14ac:dyDescent="0.3">
      <c r="A8179" t="s">
        <v>2046</v>
      </c>
      <c r="B8179" t="s">
        <v>113</v>
      </c>
      <c r="C8179">
        <v>1.27073493862028</v>
      </c>
      <c r="D8179" t="s">
        <v>2480</v>
      </c>
      <c r="E8179" t="s">
        <v>65</v>
      </c>
    </row>
    <row r="8180" spans="1:5" x14ac:dyDescent="0.3">
      <c r="A8180" t="s">
        <v>1927</v>
      </c>
      <c r="B8180" t="s">
        <v>2481</v>
      </c>
      <c r="C8180">
        <v>1.270846538420686</v>
      </c>
      <c r="D8180" t="s">
        <v>2480</v>
      </c>
      <c r="E8180" t="s">
        <v>65</v>
      </c>
    </row>
    <row r="8181" spans="1:5" x14ac:dyDescent="0.3">
      <c r="A8181" t="s">
        <v>2078</v>
      </c>
      <c r="B8181" t="s">
        <v>66</v>
      </c>
      <c r="C8181">
        <v>1.27139258594132</v>
      </c>
      <c r="D8181" t="s">
        <v>2480</v>
      </c>
      <c r="E8181" t="s">
        <v>65</v>
      </c>
    </row>
    <row r="8182" spans="1:5" x14ac:dyDescent="0.3">
      <c r="A8182" t="s">
        <v>855</v>
      </c>
      <c r="B8182" t="s">
        <v>113</v>
      </c>
      <c r="C8182">
        <v>1.2714025931158699</v>
      </c>
      <c r="D8182" t="s">
        <v>2480</v>
      </c>
      <c r="E8182" t="s">
        <v>65</v>
      </c>
    </row>
    <row r="8183" spans="1:5" x14ac:dyDescent="0.3">
      <c r="A8183" t="s">
        <v>2252</v>
      </c>
      <c r="B8183" t="s">
        <v>2481</v>
      </c>
      <c r="C8183">
        <v>1.2715102877531601</v>
      </c>
      <c r="D8183" t="s">
        <v>2480</v>
      </c>
      <c r="E8183" t="s">
        <v>65</v>
      </c>
    </row>
    <row r="8184" spans="1:5" x14ac:dyDescent="0.3">
      <c r="A8184" t="s">
        <v>2057</v>
      </c>
      <c r="B8184" t="s">
        <v>2481</v>
      </c>
      <c r="C8184">
        <v>1.2725431033794199</v>
      </c>
      <c r="D8184" t="s">
        <v>2480</v>
      </c>
      <c r="E8184" t="s">
        <v>65</v>
      </c>
    </row>
    <row r="8185" spans="1:5" x14ac:dyDescent="0.3">
      <c r="A8185" t="s">
        <v>1901</v>
      </c>
      <c r="B8185" t="s">
        <v>113</v>
      </c>
      <c r="C8185">
        <v>1.2729255745186405</v>
      </c>
      <c r="D8185" t="s">
        <v>2480</v>
      </c>
      <c r="E8185" t="s">
        <v>65</v>
      </c>
    </row>
    <row r="8186" spans="1:5" x14ac:dyDescent="0.3">
      <c r="A8186" t="s">
        <v>1772</v>
      </c>
      <c r="B8186" t="s">
        <v>2481</v>
      </c>
      <c r="C8186">
        <v>1.2731020890409994</v>
      </c>
      <c r="D8186" t="s">
        <v>2480</v>
      </c>
      <c r="E8186" t="s">
        <v>65</v>
      </c>
    </row>
    <row r="8187" spans="1:5" x14ac:dyDescent="0.3">
      <c r="A8187" t="s">
        <v>731</v>
      </c>
      <c r="B8187" t="s">
        <v>113</v>
      </c>
      <c r="C8187">
        <v>1.2732914486023437</v>
      </c>
      <c r="D8187" t="s">
        <v>2480</v>
      </c>
      <c r="E8187" t="s">
        <v>65</v>
      </c>
    </row>
    <row r="8188" spans="1:5" x14ac:dyDescent="0.3">
      <c r="A8188" t="s">
        <v>724</v>
      </c>
      <c r="B8188" t="s">
        <v>113</v>
      </c>
      <c r="C8188">
        <v>1.2733028081169513</v>
      </c>
      <c r="D8188" t="s">
        <v>2480</v>
      </c>
      <c r="E8188" t="s">
        <v>65</v>
      </c>
    </row>
    <row r="8189" spans="1:5" x14ac:dyDescent="0.3">
      <c r="A8189" t="s">
        <v>1728</v>
      </c>
      <c r="B8189" t="s">
        <v>66</v>
      </c>
      <c r="C8189">
        <v>1.2734656066822301</v>
      </c>
      <c r="D8189" t="s">
        <v>2480</v>
      </c>
      <c r="E8189" t="s">
        <v>65</v>
      </c>
    </row>
    <row r="8190" spans="1:5" x14ac:dyDescent="0.3">
      <c r="A8190" t="s">
        <v>602</v>
      </c>
      <c r="B8190" t="s">
        <v>66</v>
      </c>
      <c r="C8190">
        <v>1.2736706891051499</v>
      </c>
      <c r="D8190" t="s">
        <v>2480</v>
      </c>
      <c r="E8190" t="s">
        <v>65</v>
      </c>
    </row>
    <row r="8191" spans="1:5" x14ac:dyDescent="0.3">
      <c r="A8191" t="s">
        <v>2246</v>
      </c>
      <c r="B8191" t="s">
        <v>2481</v>
      </c>
      <c r="C8191">
        <v>1.2739265957606083</v>
      </c>
      <c r="D8191" t="s">
        <v>2480</v>
      </c>
      <c r="E8191" t="s">
        <v>65</v>
      </c>
    </row>
    <row r="8192" spans="1:5" x14ac:dyDescent="0.3">
      <c r="A8192" t="s">
        <v>672</v>
      </c>
      <c r="B8192" t="s">
        <v>66</v>
      </c>
      <c r="C8192">
        <v>1.2743845019667901</v>
      </c>
      <c r="D8192" t="s">
        <v>2480</v>
      </c>
      <c r="E8192" t="s">
        <v>65</v>
      </c>
    </row>
    <row r="8193" spans="1:5" x14ac:dyDescent="0.3">
      <c r="A8193" t="s">
        <v>2258</v>
      </c>
      <c r="B8193" t="s">
        <v>2481</v>
      </c>
      <c r="C8193">
        <v>1.2744931405182609</v>
      </c>
      <c r="D8193" t="s">
        <v>2480</v>
      </c>
      <c r="E8193" t="s">
        <v>65</v>
      </c>
    </row>
    <row r="8194" spans="1:5" x14ac:dyDescent="0.3">
      <c r="A8194" t="s">
        <v>2059</v>
      </c>
      <c r="B8194" t="s">
        <v>2481</v>
      </c>
      <c r="C8194">
        <v>1.2745978608043571</v>
      </c>
      <c r="D8194" t="s">
        <v>2480</v>
      </c>
      <c r="E8194" t="s">
        <v>65</v>
      </c>
    </row>
    <row r="8195" spans="1:5" x14ac:dyDescent="0.3">
      <c r="A8195" t="s">
        <v>946</v>
      </c>
      <c r="B8195" t="s">
        <v>66</v>
      </c>
      <c r="C8195">
        <v>1.2753437198690201</v>
      </c>
      <c r="D8195" t="s">
        <v>2480</v>
      </c>
      <c r="E8195" t="s">
        <v>65</v>
      </c>
    </row>
    <row r="8196" spans="1:5" x14ac:dyDescent="0.3">
      <c r="A8196" t="s">
        <v>815</v>
      </c>
      <c r="B8196" t="s">
        <v>113</v>
      </c>
      <c r="C8196">
        <v>1.27540418232578</v>
      </c>
      <c r="D8196" t="s">
        <v>2480</v>
      </c>
      <c r="E8196" t="s">
        <v>65</v>
      </c>
    </row>
    <row r="8197" spans="1:5" x14ac:dyDescent="0.3">
      <c r="A8197" t="s">
        <v>2308</v>
      </c>
      <c r="B8197" t="s">
        <v>66</v>
      </c>
      <c r="C8197">
        <v>1.2756361688809199</v>
      </c>
      <c r="D8197" t="s">
        <v>2480</v>
      </c>
      <c r="E8197" t="s">
        <v>65</v>
      </c>
    </row>
    <row r="8198" spans="1:5" x14ac:dyDescent="0.3">
      <c r="A8198" t="s">
        <v>2232</v>
      </c>
      <c r="B8198" t="s">
        <v>66</v>
      </c>
      <c r="C8198">
        <v>1.27575840069508</v>
      </c>
      <c r="D8198" t="s">
        <v>2480</v>
      </c>
      <c r="E8198" t="s">
        <v>65</v>
      </c>
    </row>
    <row r="8199" spans="1:5" x14ac:dyDescent="0.3">
      <c r="A8199" t="s">
        <v>703</v>
      </c>
      <c r="B8199" t="s">
        <v>113</v>
      </c>
      <c r="C8199">
        <v>1.2758649607184096</v>
      </c>
      <c r="D8199" t="s">
        <v>2480</v>
      </c>
      <c r="E8199" t="s">
        <v>65</v>
      </c>
    </row>
    <row r="8200" spans="1:5" x14ac:dyDescent="0.3">
      <c r="A8200" t="s">
        <v>641</v>
      </c>
      <c r="B8200" t="s">
        <v>113</v>
      </c>
      <c r="C8200">
        <v>1.2758910775396901</v>
      </c>
      <c r="D8200" t="s">
        <v>2480</v>
      </c>
      <c r="E8200" t="s">
        <v>65</v>
      </c>
    </row>
    <row r="8201" spans="1:5" x14ac:dyDescent="0.3">
      <c r="A8201" t="s">
        <v>688</v>
      </c>
      <c r="B8201" t="s">
        <v>113</v>
      </c>
      <c r="C8201">
        <v>1.2759147219856799</v>
      </c>
      <c r="D8201" t="s">
        <v>2480</v>
      </c>
      <c r="E8201" t="s">
        <v>65</v>
      </c>
    </row>
    <row r="8202" spans="1:5" x14ac:dyDescent="0.3">
      <c r="A8202" t="s">
        <v>677</v>
      </c>
      <c r="B8202" t="s">
        <v>113</v>
      </c>
      <c r="C8202">
        <v>1.2759147502825099</v>
      </c>
      <c r="D8202" t="s">
        <v>2480</v>
      </c>
      <c r="E8202" t="s">
        <v>65</v>
      </c>
    </row>
    <row r="8203" spans="1:5" x14ac:dyDescent="0.3">
      <c r="A8203" t="s">
        <v>780</v>
      </c>
      <c r="B8203" t="s">
        <v>113</v>
      </c>
      <c r="C8203">
        <v>1.2759147746600701</v>
      </c>
      <c r="D8203" t="s">
        <v>2480</v>
      </c>
      <c r="E8203" t="s">
        <v>65</v>
      </c>
    </row>
    <row r="8204" spans="1:5" x14ac:dyDescent="0.3">
      <c r="A8204" t="s">
        <v>690</v>
      </c>
      <c r="B8204" t="s">
        <v>113</v>
      </c>
      <c r="C8204">
        <v>1.27591478833993</v>
      </c>
      <c r="D8204" t="s">
        <v>2480</v>
      </c>
      <c r="E8204" t="s">
        <v>65</v>
      </c>
    </row>
    <row r="8205" spans="1:5" x14ac:dyDescent="0.3">
      <c r="A8205" t="s">
        <v>678</v>
      </c>
      <c r="B8205" t="s">
        <v>113</v>
      </c>
      <c r="C8205">
        <v>1.27591481632593</v>
      </c>
      <c r="D8205" t="s">
        <v>2480</v>
      </c>
      <c r="E8205" t="s">
        <v>65</v>
      </c>
    </row>
    <row r="8206" spans="1:5" x14ac:dyDescent="0.3">
      <c r="A8206" t="s">
        <v>1006</v>
      </c>
      <c r="B8206" t="s">
        <v>113</v>
      </c>
      <c r="C8206">
        <v>1.2759149467563</v>
      </c>
      <c r="D8206" t="s">
        <v>2480</v>
      </c>
      <c r="E8206" t="s">
        <v>65</v>
      </c>
    </row>
    <row r="8207" spans="1:5" x14ac:dyDescent="0.3">
      <c r="A8207" t="s">
        <v>779</v>
      </c>
      <c r="B8207" t="s">
        <v>113</v>
      </c>
      <c r="C8207">
        <v>1.2759832572203822</v>
      </c>
      <c r="D8207" t="s">
        <v>2480</v>
      </c>
      <c r="E8207" t="s">
        <v>65</v>
      </c>
    </row>
    <row r="8208" spans="1:5" x14ac:dyDescent="0.3">
      <c r="A8208" t="s">
        <v>460</v>
      </c>
      <c r="B8208" t="s">
        <v>113</v>
      </c>
      <c r="C8208">
        <v>1.2759928296359382</v>
      </c>
      <c r="D8208" t="s">
        <v>2480</v>
      </c>
      <c r="E8208" t="s">
        <v>65</v>
      </c>
    </row>
    <row r="8209" spans="1:5" x14ac:dyDescent="0.3">
      <c r="A8209" t="s">
        <v>458</v>
      </c>
      <c r="B8209" t="s">
        <v>113</v>
      </c>
      <c r="C8209">
        <v>1.2760400320018479</v>
      </c>
      <c r="D8209" t="s">
        <v>2480</v>
      </c>
      <c r="E8209" t="s">
        <v>65</v>
      </c>
    </row>
    <row r="8210" spans="1:5" x14ac:dyDescent="0.3">
      <c r="A8210" t="s">
        <v>503</v>
      </c>
      <c r="B8210" t="s">
        <v>113</v>
      </c>
      <c r="C8210">
        <v>1.2760594658867637</v>
      </c>
      <c r="D8210" t="s">
        <v>2480</v>
      </c>
      <c r="E8210" t="s">
        <v>65</v>
      </c>
    </row>
    <row r="8211" spans="1:5" x14ac:dyDescent="0.3">
      <c r="A8211" t="s">
        <v>507</v>
      </c>
      <c r="B8211" t="s">
        <v>113</v>
      </c>
      <c r="C8211">
        <v>1.2760986267713743</v>
      </c>
      <c r="D8211" t="s">
        <v>2480</v>
      </c>
      <c r="E8211" t="s">
        <v>65</v>
      </c>
    </row>
    <row r="8212" spans="1:5" x14ac:dyDescent="0.3">
      <c r="A8212" t="s">
        <v>452</v>
      </c>
      <c r="B8212" t="s">
        <v>113</v>
      </c>
      <c r="C8212">
        <v>1.2761487119258459</v>
      </c>
      <c r="D8212" t="s">
        <v>2480</v>
      </c>
      <c r="E8212" t="s">
        <v>65</v>
      </c>
    </row>
    <row r="8213" spans="1:5" x14ac:dyDescent="0.3">
      <c r="A8213" t="s">
        <v>680</v>
      </c>
      <c r="B8213" t="s">
        <v>113</v>
      </c>
      <c r="C8213">
        <v>1.2761716458154775</v>
      </c>
      <c r="D8213" t="s">
        <v>2480</v>
      </c>
      <c r="E8213" t="s">
        <v>65</v>
      </c>
    </row>
    <row r="8214" spans="1:5" x14ac:dyDescent="0.3">
      <c r="A8214" t="s">
        <v>692</v>
      </c>
      <c r="B8214" t="s">
        <v>113</v>
      </c>
      <c r="C8214">
        <v>1.27658446276949</v>
      </c>
      <c r="D8214" t="s">
        <v>2480</v>
      </c>
      <c r="E8214" t="s">
        <v>65</v>
      </c>
    </row>
    <row r="8215" spans="1:5" x14ac:dyDescent="0.3">
      <c r="A8215" t="s">
        <v>998</v>
      </c>
      <c r="B8215" t="s">
        <v>113</v>
      </c>
      <c r="C8215">
        <v>1.2766398366952321</v>
      </c>
      <c r="D8215" t="s">
        <v>2480</v>
      </c>
      <c r="E8215" t="s">
        <v>65</v>
      </c>
    </row>
    <row r="8216" spans="1:5" x14ac:dyDescent="0.3">
      <c r="A8216" t="s">
        <v>533</v>
      </c>
      <c r="B8216" t="s">
        <v>113</v>
      </c>
      <c r="C8216">
        <v>1.2767944521070818</v>
      </c>
      <c r="D8216" t="s">
        <v>2480</v>
      </c>
      <c r="E8216" t="s">
        <v>65</v>
      </c>
    </row>
    <row r="8217" spans="1:5" x14ac:dyDescent="0.3">
      <c r="A8217" t="s">
        <v>643</v>
      </c>
      <c r="B8217" t="s">
        <v>113</v>
      </c>
      <c r="C8217">
        <v>1.2769999011677142</v>
      </c>
      <c r="D8217" t="s">
        <v>2480</v>
      </c>
      <c r="E8217" t="s">
        <v>65</v>
      </c>
    </row>
    <row r="8218" spans="1:5" x14ac:dyDescent="0.3">
      <c r="A8218" t="s">
        <v>482</v>
      </c>
      <c r="B8218" t="s">
        <v>113</v>
      </c>
      <c r="C8218">
        <v>1.2772654245560016</v>
      </c>
      <c r="D8218" t="s">
        <v>2480</v>
      </c>
      <c r="E8218" t="s">
        <v>65</v>
      </c>
    </row>
    <row r="8219" spans="1:5" x14ac:dyDescent="0.3">
      <c r="A8219" t="s">
        <v>497</v>
      </c>
      <c r="B8219" t="s">
        <v>113</v>
      </c>
      <c r="C8219">
        <v>1.2773761773051635</v>
      </c>
      <c r="D8219" t="s">
        <v>2480</v>
      </c>
      <c r="E8219" t="s">
        <v>65</v>
      </c>
    </row>
    <row r="8220" spans="1:5" x14ac:dyDescent="0.3">
      <c r="A8220" t="s">
        <v>1692</v>
      </c>
      <c r="B8220" t="s">
        <v>2481</v>
      </c>
      <c r="C8220">
        <v>1.2773882944430499</v>
      </c>
      <c r="D8220" t="s">
        <v>2480</v>
      </c>
      <c r="E8220" t="s">
        <v>65</v>
      </c>
    </row>
    <row r="8221" spans="1:5" x14ac:dyDescent="0.3">
      <c r="A8221" t="s">
        <v>499</v>
      </c>
      <c r="B8221" t="s">
        <v>113</v>
      </c>
      <c r="C8221">
        <v>1.2775338728574288</v>
      </c>
      <c r="D8221" t="s">
        <v>2480</v>
      </c>
      <c r="E8221" t="s">
        <v>65</v>
      </c>
    </row>
    <row r="8222" spans="1:5" x14ac:dyDescent="0.3">
      <c r="A8222" t="s">
        <v>704</v>
      </c>
      <c r="B8222" t="s">
        <v>113</v>
      </c>
      <c r="C8222">
        <v>1.2776255631703302</v>
      </c>
      <c r="D8222" t="s">
        <v>2480</v>
      </c>
      <c r="E8222" t="s">
        <v>65</v>
      </c>
    </row>
    <row r="8223" spans="1:5" x14ac:dyDescent="0.3">
      <c r="A8223" t="s">
        <v>1895</v>
      </c>
      <c r="B8223" t="s">
        <v>66</v>
      </c>
      <c r="C8223">
        <v>1.2782612500755699</v>
      </c>
      <c r="D8223" t="s">
        <v>2480</v>
      </c>
      <c r="E8223" t="s">
        <v>65</v>
      </c>
    </row>
    <row r="8224" spans="1:5" x14ac:dyDescent="0.3">
      <c r="A8224" t="s">
        <v>664</v>
      </c>
      <c r="B8224" t="s">
        <v>113</v>
      </c>
      <c r="C8224">
        <v>1.2785229145521335</v>
      </c>
      <c r="D8224" t="s">
        <v>2480</v>
      </c>
      <c r="E8224" t="s">
        <v>65</v>
      </c>
    </row>
    <row r="8225" spans="1:5" x14ac:dyDescent="0.3">
      <c r="A8225" t="s">
        <v>456</v>
      </c>
      <c r="B8225" t="s">
        <v>113</v>
      </c>
      <c r="C8225">
        <v>1.2785331085840328</v>
      </c>
      <c r="D8225" t="s">
        <v>2480</v>
      </c>
      <c r="E8225" t="s">
        <v>65</v>
      </c>
    </row>
    <row r="8226" spans="1:5" x14ac:dyDescent="0.3">
      <c r="A8226" t="s">
        <v>924</v>
      </c>
      <c r="B8226" t="s">
        <v>66</v>
      </c>
      <c r="C8226">
        <v>1.2787836838977</v>
      </c>
      <c r="D8226" t="s">
        <v>2480</v>
      </c>
      <c r="E8226" t="s">
        <v>65</v>
      </c>
    </row>
    <row r="8227" spans="1:5" x14ac:dyDescent="0.3">
      <c r="A8227" t="s">
        <v>705</v>
      </c>
      <c r="B8227" t="s">
        <v>113</v>
      </c>
      <c r="C8227">
        <v>1.279340607777075</v>
      </c>
      <c r="D8227" t="s">
        <v>2480</v>
      </c>
      <c r="E8227" t="s">
        <v>65</v>
      </c>
    </row>
    <row r="8228" spans="1:5" x14ac:dyDescent="0.3">
      <c r="A8228" t="s">
        <v>1778</v>
      </c>
      <c r="B8228" t="s">
        <v>66</v>
      </c>
      <c r="C8228">
        <v>1.27981151743665</v>
      </c>
      <c r="D8228" t="s">
        <v>2480</v>
      </c>
      <c r="E8228" t="s">
        <v>65</v>
      </c>
    </row>
    <row r="8229" spans="1:5" x14ac:dyDescent="0.3">
      <c r="A8229" t="s">
        <v>787</v>
      </c>
      <c r="B8229" t="s">
        <v>113</v>
      </c>
      <c r="C8229">
        <v>1.2798816690547286</v>
      </c>
      <c r="D8229" t="s">
        <v>2480</v>
      </c>
      <c r="E8229" t="s">
        <v>65</v>
      </c>
    </row>
    <row r="8230" spans="1:5" x14ac:dyDescent="0.3">
      <c r="A8230" t="s">
        <v>769</v>
      </c>
      <c r="B8230" t="s">
        <v>113</v>
      </c>
      <c r="C8230">
        <v>1.2799758657120801</v>
      </c>
      <c r="D8230" t="s">
        <v>2480</v>
      </c>
      <c r="E8230" t="s">
        <v>65</v>
      </c>
    </row>
    <row r="8231" spans="1:5" x14ac:dyDescent="0.3">
      <c r="A8231" t="s">
        <v>2062</v>
      </c>
      <c r="B8231" t="s">
        <v>2481</v>
      </c>
      <c r="C8231">
        <v>1.2800682964666938</v>
      </c>
      <c r="D8231" t="s">
        <v>2480</v>
      </c>
      <c r="E8231" t="s">
        <v>65</v>
      </c>
    </row>
    <row r="8232" spans="1:5" x14ac:dyDescent="0.3">
      <c r="A8232" t="s">
        <v>2120</v>
      </c>
      <c r="B8232" t="s">
        <v>113</v>
      </c>
      <c r="C8232">
        <v>1.2801380654351</v>
      </c>
      <c r="D8232" t="s">
        <v>2480</v>
      </c>
      <c r="E8232" t="s">
        <v>65</v>
      </c>
    </row>
    <row r="8233" spans="1:5" x14ac:dyDescent="0.3">
      <c r="A8233" t="s">
        <v>1736</v>
      </c>
      <c r="B8233" t="s">
        <v>2481</v>
      </c>
      <c r="C8233">
        <v>1.2802001637684299</v>
      </c>
      <c r="D8233" t="s">
        <v>2480</v>
      </c>
      <c r="E8233" t="s">
        <v>65</v>
      </c>
    </row>
    <row r="8234" spans="1:5" x14ac:dyDescent="0.3">
      <c r="A8234" t="s">
        <v>2094</v>
      </c>
      <c r="B8234" t="s">
        <v>2481</v>
      </c>
      <c r="C8234">
        <v>1.2806505502522301</v>
      </c>
      <c r="D8234" t="s">
        <v>2480</v>
      </c>
      <c r="E8234" t="s">
        <v>65</v>
      </c>
    </row>
    <row r="8235" spans="1:5" x14ac:dyDescent="0.3">
      <c r="A8235" t="s">
        <v>2273</v>
      </c>
      <c r="B8235" t="s">
        <v>66</v>
      </c>
      <c r="C8235">
        <v>1.2807926182105001</v>
      </c>
      <c r="D8235" t="s">
        <v>2480</v>
      </c>
      <c r="E8235" t="s">
        <v>65</v>
      </c>
    </row>
    <row r="8236" spans="1:5" x14ac:dyDescent="0.3">
      <c r="A8236" t="s">
        <v>509</v>
      </c>
      <c r="B8236" t="s">
        <v>66</v>
      </c>
      <c r="C8236">
        <v>1.2810677474724199</v>
      </c>
      <c r="D8236" t="s">
        <v>2480</v>
      </c>
      <c r="E8236" t="s">
        <v>65</v>
      </c>
    </row>
    <row r="8237" spans="1:5" x14ac:dyDescent="0.3">
      <c r="A8237" t="s">
        <v>1830</v>
      </c>
      <c r="B8237" t="s">
        <v>66</v>
      </c>
      <c r="C8237">
        <v>1.2811821286485601</v>
      </c>
      <c r="D8237" t="s">
        <v>2480</v>
      </c>
      <c r="E8237" t="s">
        <v>65</v>
      </c>
    </row>
    <row r="8238" spans="1:5" x14ac:dyDescent="0.3">
      <c r="A8238" t="s">
        <v>1698</v>
      </c>
      <c r="B8238" t="s">
        <v>2481</v>
      </c>
      <c r="C8238">
        <v>1.2812824072139699</v>
      </c>
      <c r="D8238" t="s">
        <v>2480</v>
      </c>
      <c r="E8238" t="s">
        <v>65</v>
      </c>
    </row>
    <row r="8239" spans="1:5" x14ac:dyDescent="0.3">
      <c r="A8239" t="s">
        <v>956</v>
      </c>
      <c r="B8239" t="s">
        <v>113</v>
      </c>
      <c r="C8239">
        <v>1.2813297761873603</v>
      </c>
      <c r="D8239" t="s">
        <v>2480</v>
      </c>
      <c r="E8239" t="s">
        <v>65</v>
      </c>
    </row>
    <row r="8240" spans="1:5" x14ac:dyDescent="0.3">
      <c r="A8240" t="s">
        <v>1896</v>
      </c>
      <c r="B8240" t="s">
        <v>66</v>
      </c>
      <c r="C8240">
        <v>1.28141308848847</v>
      </c>
      <c r="D8240" t="s">
        <v>2480</v>
      </c>
      <c r="E8240" t="s">
        <v>65</v>
      </c>
    </row>
    <row r="8241" spans="1:5" x14ac:dyDescent="0.3">
      <c r="A8241" t="s">
        <v>2269</v>
      </c>
      <c r="B8241" t="s">
        <v>2481</v>
      </c>
      <c r="C8241">
        <v>1.2814551285181328</v>
      </c>
      <c r="D8241" t="s">
        <v>2480</v>
      </c>
      <c r="E8241" t="s">
        <v>65</v>
      </c>
    </row>
    <row r="8242" spans="1:5" x14ac:dyDescent="0.3">
      <c r="A8242" t="s">
        <v>531</v>
      </c>
      <c r="B8242" t="s">
        <v>113</v>
      </c>
      <c r="C8242">
        <v>1.2815059283167118</v>
      </c>
      <c r="D8242" t="s">
        <v>2480</v>
      </c>
      <c r="E8242" t="s">
        <v>65</v>
      </c>
    </row>
    <row r="8243" spans="1:5" x14ac:dyDescent="0.3">
      <c r="A8243" t="s">
        <v>523</v>
      </c>
      <c r="B8243" t="s">
        <v>113</v>
      </c>
      <c r="C8243">
        <v>1.2818066738790337</v>
      </c>
      <c r="D8243" t="s">
        <v>2480</v>
      </c>
      <c r="E8243" t="s">
        <v>65</v>
      </c>
    </row>
    <row r="8244" spans="1:5" x14ac:dyDescent="0.3">
      <c r="A8244" t="s">
        <v>501</v>
      </c>
      <c r="B8244" t="s">
        <v>113</v>
      </c>
      <c r="C8244">
        <v>1.2819515866884628</v>
      </c>
      <c r="D8244" t="s">
        <v>2480</v>
      </c>
      <c r="E8244" t="s">
        <v>65</v>
      </c>
    </row>
    <row r="8245" spans="1:5" x14ac:dyDescent="0.3">
      <c r="A8245" t="s">
        <v>1703</v>
      </c>
      <c r="B8245" t="s">
        <v>2481</v>
      </c>
      <c r="C8245">
        <v>1.2820206558242799</v>
      </c>
      <c r="D8245" t="s">
        <v>2480</v>
      </c>
      <c r="E8245" t="s">
        <v>65</v>
      </c>
    </row>
    <row r="8246" spans="1:5" x14ac:dyDescent="0.3">
      <c r="A8246" t="s">
        <v>1845</v>
      </c>
      <c r="B8246" t="s">
        <v>66</v>
      </c>
      <c r="C8246">
        <v>1.28270165295136</v>
      </c>
      <c r="D8246" t="s">
        <v>2480</v>
      </c>
      <c r="E8246" t="s">
        <v>65</v>
      </c>
    </row>
    <row r="8247" spans="1:5" x14ac:dyDescent="0.3">
      <c r="A8247" t="s">
        <v>1710</v>
      </c>
      <c r="B8247" t="s">
        <v>2481</v>
      </c>
      <c r="C8247">
        <v>1.28291408707217</v>
      </c>
      <c r="D8247" t="s">
        <v>2480</v>
      </c>
      <c r="E8247" t="s">
        <v>65</v>
      </c>
    </row>
    <row r="8248" spans="1:5" x14ac:dyDescent="0.3">
      <c r="A8248" t="s">
        <v>1712</v>
      </c>
      <c r="B8248" t="s">
        <v>2481</v>
      </c>
      <c r="C8248">
        <v>1.2830578352042299</v>
      </c>
      <c r="D8248" t="s">
        <v>2480</v>
      </c>
      <c r="E8248" t="s">
        <v>65</v>
      </c>
    </row>
    <row r="8249" spans="1:5" x14ac:dyDescent="0.3">
      <c r="A8249" t="s">
        <v>448</v>
      </c>
      <c r="B8249" t="s">
        <v>113</v>
      </c>
      <c r="C8249">
        <v>1.2835337521299293</v>
      </c>
      <c r="D8249" t="s">
        <v>2480</v>
      </c>
      <c r="E8249" t="s">
        <v>65</v>
      </c>
    </row>
    <row r="8250" spans="1:5" x14ac:dyDescent="0.3">
      <c r="A8250" t="s">
        <v>2127</v>
      </c>
      <c r="B8250" t="s">
        <v>66</v>
      </c>
      <c r="C8250">
        <v>1.28358306728717</v>
      </c>
      <c r="D8250" t="s">
        <v>2480</v>
      </c>
      <c r="E8250" t="s">
        <v>65</v>
      </c>
    </row>
    <row r="8251" spans="1:5" x14ac:dyDescent="0.3">
      <c r="A8251" t="s">
        <v>462</v>
      </c>
      <c r="B8251" t="s">
        <v>113</v>
      </c>
      <c r="C8251">
        <v>1.2838505511160607</v>
      </c>
      <c r="D8251" t="s">
        <v>2480</v>
      </c>
      <c r="E8251" t="s">
        <v>65</v>
      </c>
    </row>
    <row r="8252" spans="1:5" x14ac:dyDescent="0.3">
      <c r="A8252" t="s">
        <v>1949</v>
      </c>
      <c r="B8252" t="s">
        <v>2481</v>
      </c>
      <c r="C8252">
        <v>1.2844240949663384</v>
      </c>
      <c r="D8252" t="s">
        <v>2480</v>
      </c>
      <c r="E8252" t="s">
        <v>65</v>
      </c>
    </row>
    <row r="8253" spans="1:5" x14ac:dyDescent="0.3">
      <c r="A8253" t="s">
        <v>813</v>
      </c>
      <c r="B8253" t="s">
        <v>66</v>
      </c>
      <c r="C8253">
        <v>1.28450252451847</v>
      </c>
      <c r="D8253" t="s">
        <v>2480</v>
      </c>
      <c r="E8253" t="s">
        <v>65</v>
      </c>
    </row>
    <row r="8254" spans="1:5" x14ac:dyDescent="0.3">
      <c r="A8254" t="s">
        <v>1706</v>
      </c>
      <c r="B8254" t="s">
        <v>2481</v>
      </c>
      <c r="C8254">
        <v>1.28457125524184</v>
      </c>
      <c r="D8254" t="s">
        <v>2480</v>
      </c>
      <c r="E8254" t="s">
        <v>65</v>
      </c>
    </row>
    <row r="8255" spans="1:5" x14ac:dyDescent="0.3">
      <c r="A8255" t="s">
        <v>2295</v>
      </c>
      <c r="B8255" t="s">
        <v>2481</v>
      </c>
      <c r="C8255">
        <v>1.2845788842698551</v>
      </c>
      <c r="D8255" t="s">
        <v>2480</v>
      </c>
      <c r="E8255" t="s">
        <v>65</v>
      </c>
    </row>
    <row r="8256" spans="1:5" x14ac:dyDescent="0.3">
      <c r="A8256" t="s">
        <v>1950</v>
      </c>
      <c r="B8256" t="s">
        <v>2481</v>
      </c>
      <c r="C8256">
        <v>1.2846404003157104</v>
      </c>
      <c r="D8256" t="s">
        <v>2480</v>
      </c>
      <c r="E8256" t="s">
        <v>65</v>
      </c>
    </row>
    <row r="8257" spans="1:5" x14ac:dyDescent="0.3">
      <c r="A8257" t="s">
        <v>1747</v>
      </c>
      <c r="B8257" t="s">
        <v>2481</v>
      </c>
      <c r="C8257">
        <v>1.2847282969824945</v>
      </c>
      <c r="D8257" t="s">
        <v>2480</v>
      </c>
      <c r="E8257" t="s">
        <v>65</v>
      </c>
    </row>
    <row r="8258" spans="1:5" x14ac:dyDescent="0.3">
      <c r="A8258" t="s">
        <v>450</v>
      </c>
      <c r="B8258" t="s">
        <v>113</v>
      </c>
      <c r="C8258">
        <v>1.2852643840609972</v>
      </c>
      <c r="D8258" t="s">
        <v>2480</v>
      </c>
      <c r="E8258" t="s">
        <v>65</v>
      </c>
    </row>
    <row r="8259" spans="1:5" x14ac:dyDescent="0.3">
      <c r="A8259" t="s">
        <v>1700</v>
      </c>
      <c r="B8259" t="s">
        <v>2481</v>
      </c>
      <c r="C8259">
        <v>1.28533652642121</v>
      </c>
      <c r="D8259" t="s">
        <v>2480</v>
      </c>
      <c r="E8259" t="s">
        <v>65</v>
      </c>
    </row>
    <row r="8260" spans="1:5" x14ac:dyDescent="0.3">
      <c r="A8260" t="s">
        <v>1925</v>
      </c>
      <c r="B8260" t="s">
        <v>2481</v>
      </c>
      <c r="C8260">
        <v>1.2854408650518048</v>
      </c>
      <c r="D8260" t="s">
        <v>2480</v>
      </c>
      <c r="E8260" t="s">
        <v>65</v>
      </c>
    </row>
    <row r="8261" spans="1:5" x14ac:dyDescent="0.3">
      <c r="A8261" t="s">
        <v>682</v>
      </c>
      <c r="B8261" t="s">
        <v>66</v>
      </c>
      <c r="C8261">
        <v>1.285725378168</v>
      </c>
      <c r="D8261" t="s">
        <v>2480</v>
      </c>
      <c r="E8261" t="s">
        <v>65</v>
      </c>
    </row>
    <row r="8262" spans="1:5" x14ac:dyDescent="0.3">
      <c r="A8262" t="s">
        <v>454</v>
      </c>
      <c r="B8262" t="s">
        <v>113</v>
      </c>
      <c r="C8262">
        <v>1.2860892641243118</v>
      </c>
      <c r="D8262" t="s">
        <v>2480</v>
      </c>
      <c r="E8262" t="s">
        <v>65</v>
      </c>
    </row>
    <row r="8263" spans="1:5" x14ac:dyDescent="0.3">
      <c r="A8263" t="s">
        <v>668</v>
      </c>
      <c r="B8263" t="s">
        <v>66</v>
      </c>
      <c r="C8263">
        <v>1.2863069825898601</v>
      </c>
      <c r="D8263" t="s">
        <v>2480</v>
      </c>
      <c r="E8263" t="s">
        <v>65</v>
      </c>
    </row>
    <row r="8264" spans="1:5" x14ac:dyDescent="0.3">
      <c r="A8264" t="s">
        <v>1921</v>
      </c>
      <c r="B8264" t="s">
        <v>66</v>
      </c>
      <c r="C8264">
        <v>1.2863602096639499</v>
      </c>
      <c r="D8264" t="s">
        <v>2480</v>
      </c>
      <c r="E8264" t="s">
        <v>65</v>
      </c>
    </row>
    <row r="8265" spans="1:5" x14ac:dyDescent="0.3">
      <c r="A8265" t="s">
        <v>1012</v>
      </c>
      <c r="B8265" t="s">
        <v>113</v>
      </c>
      <c r="C8265">
        <v>1.2866139143817366</v>
      </c>
      <c r="D8265" t="s">
        <v>2480</v>
      </c>
      <c r="E8265" t="s">
        <v>65</v>
      </c>
    </row>
    <row r="8266" spans="1:5" x14ac:dyDescent="0.3">
      <c r="A8266" t="s">
        <v>1852</v>
      </c>
      <c r="B8266" t="s">
        <v>2481</v>
      </c>
      <c r="C8266">
        <v>1.2867720140528818</v>
      </c>
      <c r="D8266" t="s">
        <v>2480</v>
      </c>
      <c r="E8266" t="s">
        <v>65</v>
      </c>
    </row>
    <row r="8267" spans="1:5" x14ac:dyDescent="0.3">
      <c r="A8267" t="s">
        <v>2160</v>
      </c>
      <c r="B8267" t="s">
        <v>66</v>
      </c>
      <c r="C8267">
        <v>1.2869726968286299</v>
      </c>
      <c r="D8267" t="s">
        <v>2480</v>
      </c>
      <c r="E8267" t="s">
        <v>65</v>
      </c>
    </row>
    <row r="8268" spans="1:5" x14ac:dyDescent="0.3">
      <c r="A8268" t="s">
        <v>561</v>
      </c>
      <c r="B8268" t="s">
        <v>113</v>
      </c>
      <c r="C8268">
        <v>1.2871000673742583</v>
      </c>
      <c r="D8268" t="s">
        <v>2480</v>
      </c>
      <c r="E8268" t="s">
        <v>65</v>
      </c>
    </row>
    <row r="8269" spans="1:5" x14ac:dyDescent="0.3">
      <c r="A8269" t="s">
        <v>2005</v>
      </c>
      <c r="B8269" t="s">
        <v>113</v>
      </c>
      <c r="C8269">
        <v>1.28724397299869</v>
      </c>
      <c r="D8269" t="s">
        <v>2480</v>
      </c>
      <c r="E8269" t="s">
        <v>65</v>
      </c>
    </row>
    <row r="8270" spans="1:5" x14ac:dyDescent="0.3">
      <c r="A8270" t="s">
        <v>2319</v>
      </c>
      <c r="B8270" t="s">
        <v>2481</v>
      </c>
      <c r="C8270">
        <v>1.2879260285978125</v>
      </c>
      <c r="D8270" t="s">
        <v>2480</v>
      </c>
      <c r="E8270" t="s">
        <v>65</v>
      </c>
    </row>
    <row r="8271" spans="1:5" x14ac:dyDescent="0.3">
      <c r="A8271" t="s">
        <v>976</v>
      </c>
      <c r="B8271" t="s">
        <v>113</v>
      </c>
      <c r="C8271">
        <v>1.2881872545000559</v>
      </c>
      <c r="D8271" t="s">
        <v>2480</v>
      </c>
      <c r="E8271" t="s">
        <v>65</v>
      </c>
    </row>
    <row r="8272" spans="1:5" x14ac:dyDescent="0.3">
      <c r="A8272" t="s">
        <v>926</v>
      </c>
      <c r="B8272" t="s">
        <v>66</v>
      </c>
      <c r="C8272">
        <v>1.2883060203069501</v>
      </c>
      <c r="D8272" t="s">
        <v>2480</v>
      </c>
      <c r="E8272" t="s">
        <v>65</v>
      </c>
    </row>
    <row r="8273" spans="1:5" x14ac:dyDescent="0.3">
      <c r="A8273" t="s">
        <v>1704</v>
      </c>
      <c r="B8273" t="s">
        <v>2481</v>
      </c>
      <c r="C8273">
        <v>1.28904576989576</v>
      </c>
      <c r="D8273" t="s">
        <v>2480</v>
      </c>
      <c r="E8273" t="s">
        <v>65</v>
      </c>
    </row>
    <row r="8274" spans="1:5" x14ac:dyDescent="0.3">
      <c r="A8274" t="s">
        <v>446</v>
      </c>
      <c r="B8274" t="s">
        <v>113</v>
      </c>
      <c r="C8274">
        <v>1.2892322820082085</v>
      </c>
      <c r="D8274" t="s">
        <v>2480</v>
      </c>
      <c r="E8274" t="s">
        <v>65</v>
      </c>
    </row>
    <row r="8275" spans="1:5" x14ac:dyDescent="0.3">
      <c r="A8275" t="s">
        <v>2255</v>
      </c>
      <c r="B8275" t="s">
        <v>113</v>
      </c>
      <c r="C8275">
        <v>1.2894602432815239</v>
      </c>
      <c r="D8275" t="s">
        <v>2480</v>
      </c>
      <c r="E8275" t="s">
        <v>65</v>
      </c>
    </row>
    <row r="8276" spans="1:5" x14ac:dyDescent="0.3">
      <c r="A8276" t="s">
        <v>1825</v>
      </c>
      <c r="B8276" t="s">
        <v>66</v>
      </c>
      <c r="C8276">
        <v>1.28954750411551</v>
      </c>
      <c r="D8276" t="s">
        <v>2480</v>
      </c>
      <c r="E8276" t="s">
        <v>65</v>
      </c>
    </row>
    <row r="8277" spans="1:5" x14ac:dyDescent="0.3">
      <c r="A8277" t="s">
        <v>1708</v>
      </c>
      <c r="B8277" t="s">
        <v>2481</v>
      </c>
      <c r="C8277">
        <v>1.28970193102384</v>
      </c>
      <c r="D8277" t="s">
        <v>2480</v>
      </c>
      <c r="E8277" t="s">
        <v>65</v>
      </c>
    </row>
    <row r="8278" spans="1:5" x14ac:dyDescent="0.3">
      <c r="A8278" t="s">
        <v>1709</v>
      </c>
      <c r="B8278" t="s">
        <v>2481</v>
      </c>
      <c r="C8278">
        <v>1.2899176754962034</v>
      </c>
      <c r="D8278" t="s">
        <v>2480</v>
      </c>
      <c r="E8278" t="s">
        <v>65</v>
      </c>
    </row>
    <row r="8279" spans="1:5" x14ac:dyDescent="0.3">
      <c r="A8279" t="s">
        <v>1866</v>
      </c>
      <c r="B8279" t="s">
        <v>2481</v>
      </c>
      <c r="C8279">
        <v>1.2900796859532699</v>
      </c>
      <c r="D8279" t="s">
        <v>2480</v>
      </c>
      <c r="E8279" t="s">
        <v>65</v>
      </c>
    </row>
    <row r="8280" spans="1:5" x14ac:dyDescent="0.3">
      <c r="A8280" t="s">
        <v>2195</v>
      </c>
      <c r="B8280" t="s">
        <v>66</v>
      </c>
      <c r="C8280">
        <v>1.29036799837228</v>
      </c>
      <c r="D8280" t="s">
        <v>2480</v>
      </c>
      <c r="E8280" t="s">
        <v>65</v>
      </c>
    </row>
    <row r="8281" spans="1:5" x14ac:dyDescent="0.3">
      <c r="A8281" t="s">
        <v>1887</v>
      </c>
      <c r="B8281" t="s">
        <v>2481</v>
      </c>
      <c r="C8281">
        <v>1.2905422978344083</v>
      </c>
      <c r="D8281" t="s">
        <v>2480</v>
      </c>
      <c r="E8281" t="s">
        <v>65</v>
      </c>
    </row>
    <row r="8282" spans="1:5" x14ac:dyDescent="0.3">
      <c r="A8282" t="s">
        <v>2318</v>
      </c>
      <c r="B8282" t="s">
        <v>2481</v>
      </c>
      <c r="C8282">
        <v>1.2908071799760945</v>
      </c>
      <c r="D8282" t="s">
        <v>2480</v>
      </c>
      <c r="E8282" t="s">
        <v>65</v>
      </c>
    </row>
    <row r="8283" spans="1:5" x14ac:dyDescent="0.3">
      <c r="A8283" t="s">
        <v>1769</v>
      </c>
      <c r="B8283" t="s">
        <v>2481</v>
      </c>
      <c r="C8283">
        <v>1.2910754219978799</v>
      </c>
      <c r="D8283" t="s">
        <v>2480</v>
      </c>
      <c r="E8283" t="s">
        <v>65</v>
      </c>
    </row>
    <row r="8284" spans="1:5" x14ac:dyDescent="0.3">
      <c r="A8284" t="s">
        <v>1841</v>
      </c>
      <c r="B8284" t="s">
        <v>2481</v>
      </c>
      <c r="C8284">
        <v>1.2911360243276169</v>
      </c>
      <c r="D8284" t="s">
        <v>2480</v>
      </c>
      <c r="E8284" t="s">
        <v>65</v>
      </c>
    </row>
    <row r="8285" spans="1:5" x14ac:dyDescent="0.3">
      <c r="A8285" t="s">
        <v>1016</v>
      </c>
      <c r="B8285" t="s">
        <v>113</v>
      </c>
      <c r="C8285">
        <v>1.2912562586691381</v>
      </c>
      <c r="D8285" t="s">
        <v>2480</v>
      </c>
      <c r="E8285" t="s">
        <v>65</v>
      </c>
    </row>
    <row r="8286" spans="1:5" x14ac:dyDescent="0.3">
      <c r="A8286" t="s">
        <v>1898</v>
      </c>
      <c r="B8286" t="s">
        <v>113</v>
      </c>
      <c r="C8286">
        <v>1.291261614358759</v>
      </c>
      <c r="D8286" t="s">
        <v>2480</v>
      </c>
      <c r="E8286" t="s">
        <v>65</v>
      </c>
    </row>
    <row r="8287" spans="1:5" x14ac:dyDescent="0.3">
      <c r="A8287" t="s">
        <v>2169</v>
      </c>
      <c r="B8287" t="s">
        <v>2481</v>
      </c>
      <c r="C8287">
        <v>1.2912936024849653</v>
      </c>
      <c r="D8287" t="s">
        <v>2480</v>
      </c>
      <c r="E8287" t="s">
        <v>65</v>
      </c>
    </row>
    <row r="8288" spans="1:5" x14ac:dyDescent="0.3">
      <c r="A8288" t="s">
        <v>2239</v>
      </c>
      <c r="B8288" t="s">
        <v>2481</v>
      </c>
      <c r="C8288">
        <v>1.2919892697127298</v>
      </c>
      <c r="D8288" t="s">
        <v>2480</v>
      </c>
      <c r="E8288" t="s">
        <v>65</v>
      </c>
    </row>
    <row r="8289" spans="1:5" x14ac:dyDescent="0.3">
      <c r="A8289" t="s">
        <v>1017</v>
      </c>
      <c r="B8289" t="s">
        <v>113</v>
      </c>
      <c r="C8289">
        <v>1.2928959430676596</v>
      </c>
      <c r="D8289" t="s">
        <v>2480</v>
      </c>
      <c r="E8289" t="s">
        <v>65</v>
      </c>
    </row>
    <row r="8290" spans="1:5" x14ac:dyDescent="0.3">
      <c r="A8290" t="s">
        <v>2189</v>
      </c>
      <c r="B8290" t="s">
        <v>2481</v>
      </c>
      <c r="C8290">
        <v>1.2929527026964673</v>
      </c>
      <c r="D8290" t="s">
        <v>2480</v>
      </c>
      <c r="E8290" t="s">
        <v>65</v>
      </c>
    </row>
    <row r="8291" spans="1:5" x14ac:dyDescent="0.3">
      <c r="A8291" t="s">
        <v>2078</v>
      </c>
      <c r="B8291" t="s">
        <v>2481</v>
      </c>
      <c r="C8291">
        <v>1.2932836200149878</v>
      </c>
      <c r="D8291" t="s">
        <v>2480</v>
      </c>
      <c r="E8291" t="s">
        <v>65</v>
      </c>
    </row>
    <row r="8292" spans="1:5" x14ac:dyDescent="0.3">
      <c r="A8292" t="s">
        <v>1010</v>
      </c>
      <c r="B8292" t="s">
        <v>113</v>
      </c>
      <c r="C8292">
        <v>1.2934961745473346</v>
      </c>
      <c r="D8292" t="s">
        <v>2480</v>
      </c>
      <c r="E8292" t="s">
        <v>65</v>
      </c>
    </row>
    <row r="8293" spans="1:5" x14ac:dyDescent="0.3">
      <c r="A8293" t="s">
        <v>1702</v>
      </c>
      <c r="B8293" t="s">
        <v>2481</v>
      </c>
      <c r="C8293">
        <v>1.2936400631058407</v>
      </c>
      <c r="D8293" t="s">
        <v>2480</v>
      </c>
      <c r="E8293" t="s">
        <v>65</v>
      </c>
    </row>
    <row r="8294" spans="1:5" x14ac:dyDescent="0.3">
      <c r="A8294" t="s">
        <v>1711</v>
      </c>
      <c r="B8294" t="s">
        <v>2481</v>
      </c>
      <c r="C8294">
        <v>1.29416397477248</v>
      </c>
      <c r="D8294" t="s">
        <v>2480</v>
      </c>
      <c r="E8294" t="s">
        <v>65</v>
      </c>
    </row>
    <row r="8295" spans="1:5" x14ac:dyDescent="0.3">
      <c r="A8295" t="s">
        <v>1833</v>
      </c>
      <c r="B8295" t="s">
        <v>2481</v>
      </c>
      <c r="C8295">
        <v>1.29454348018748</v>
      </c>
      <c r="D8295" t="s">
        <v>2480</v>
      </c>
      <c r="E8295" t="s">
        <v>65</v>
      </c>
    </row>
    <row r="8296" spans="1:5" x14ac:dyDescent="0.3">
      <c r="A8296" t="s">
        <v>670</v>
      </c>
      <c r="B8296" t="s">
        <v>113</v>
      </c>
      <c r="C8296">
        <v>1.2950965994605679</v>
      </c>
      <c r="D8296" t="s">
        <v>2480</v>
      </c>
      <c r="E8296" t="s">
        <v>65</v>
      </c>
    </row>
    <row r="8297" spans="1:5" x14ac:dyDescent="0.3">
      <c r="A8297" t="s">
        <v>2065</v>
      </c>
      <c r="B8297" t="s">
        <v>2481</v>
      </c>
      <c r="C8297">
        <v>1.29520556416279</v>
      </c>
      <c r="D8297" t="s">
        <v>2480</v>
      </c>
      <c r="E8297" t="s">
        <v>65</v>
      </c>
    </row>
    <row r="8298" spans="1:5" x14ac:dyDescent="0.3">
      <c r="A8298" t="s">
        <v>2274</v>
      </c>
      <c r="B8298" t="s">
        <v>2481</v>
      </c>
      <c r="C8298">
        <v>1.2952388203038399</v>
      </c>
      <c r="D8298" t="s">
        <v>2480</v>
      </c>
      <c r="E8298" t="s">
        <v>65</v>
      </c>
    </row>
    <row r="8299" spans="1:5" x14ac:dyDescent="0.3">
      <c r="A8299" t="s">
        <v>772</v>
      </c>
      <c r="B8299" t="s">
        <v>113</v>
      </c>
      <c r="C8299">
        <v>1.2960728613096326</v>
      </c>
      <c r="D8299" t="s">
        <v>2480</v>
      </c>
      <c r="E8299" t="s">
        <v>65</v>
      </c>
    </row>
    <row r="8300" spans="1:5" x14ac:dyDescent="0.3">
      <c r="A8300" t="s">
        <v>1803</v>
      </c>
      <c r="B8300" t="s">
        <v>66</v>
      </c>
      <c r="C8300">
        <v>1.2963057097219099</v>
      </c>
      <c r="D8300" t="s">
        <v>2480</v>
      </c>
      <c r="E8300" t="s">
        <v>65</v>
      </c>
    </row>
    <row r="8301" spans="1:5" x14ac:dyDescent="0.3">
      <c r="A8301" t="s">
        <v>2313</v>
      </c>
      <c r="B8301" t="s">
        <v>113</v>
      </c>
      <c r="C8301">
        <v>1.2964518762882205</v>
      </c>
      <c r="D8301" t="s">
        <v>2480</v>
      </c>
      <c r="E8301" t="s">
        <v>65</v>
      </c>
    </row>
    <row r="8302" spans="1:5" x14ac:dyDescent="0.3">
      <c r="A8302" t="s">
        <v>946</v>
      </c>
      <c r="B8302" t="s">
        <v>113</v>
      </c>
      <c r="C8302">
        <v>1.2965730397139099</v>
      </c>
      <c r="D8302" t="s">
        <v>2480</v>
      </c>
      <c r="E8302" t="s">
        <v>65</v>
      </c>
    </row>
    <row r="8303" spans="1:5" x14ac:dyDescent="0.3">
      <c r="A8303" t="s">
        <v>1819</v>
      </c>
      <c r="B8303" t="s">
        <v>2481</v>
      </c>
      <c r="C8303">
        <v>1.2966402884844355</v>
      </c>
      <c r="D8303" t="s">
        <v>2480</v>
      </c>
      <c r="E8303" t="s">
        <v>65</v>
      </c>
    </row>
    <row r="8304" spans="1:5" x14ac:dyDescent="0.3">
      <c r="A8304" t="s">
        <v>966</v>
      </c>
      <c r="B8304" t="s">
        <v>66</v>
      </c>
      <c r="C8304">
        <v>1.29716140677684</v>
      </c>
      <c r="D8304" t="s">
        <v>2480</v>
      </c>
      <c r="E8304" t="s">
        <v>65</v>
      </c>
    </row>
    <row r="8305" spans="1:5" x14ac:dyDescent="0.3">
      <c r="A8305" t="s">
        <v>1789</v>
      </c>
      <c r="B8305" t="s">
        <v>2481</v>
      </c>
      <c r="C8305">
        <v>1.2977228353167816</v>
      </c>
      <c r="D8305" t="s">
        <v>2480</v>
      </c>
      <c r="E8305" t="s">
        <v>65</v>
      </c>
    </row>
    <row r="8306" spans="1:5" x14ac:dyDescent="0.3">
      <c r="A8306" t="s">
        <v>1986</v>
      </c>
      <c r="B8306" t="s">
        <v>2481</v>
      </c>
      <c r="C8306">
        <v>1.29807595627914</v>
      </c>
      <c r="D8306" t="s">
        <v>2480</v>
      </c>
      <c r="E8306" t="s">
        <v>65</v>
      </c>
    </row>
    <row r="8307" spans="1:5" x14ac:dyDescent="0.3">
      <c r="A8307" t="s">
        <v>1018</v>
      </c>
      <c r="B8307" t="s">
        <v>66</v>
      </c>
      <c r="C8307">
        <v>1.2984650202753101</v>
      </c>
      <c r="D8307" t="s">
        <v>2480</v>
      </c>
      <c r="E8307" t="s">
        <v>65</v>
      </c>
    </row>
    <row r="8308" spans="1:5" x14ac:dyDescent="0.3">
      <c r="A8308" t="s">
        <v>2259</v>
      </c>
      <c r="B8308" t="s">
        <v>2481</v>
      </c>
      <c r="C8308">
        <v>1.2985676708946099</v>
      </c>
      <c r="D8308" t="s">
        <v>2480</v>
      </c>
      <c r="E8308" t="s">
        <v>65</v>
      </c>
    </row>
    <row r="8309" spans="1:5" x14ac:dyDescent="0.3">
      <c r="A8309" t="s">
        <v>521</v>
      </c>
      <c r="B8309" t="s">
        <v>113</v>
      </c>
      <c r="C8309">
        <v>1.2985714230733347</v>
      </c>
      <c r="D8309" t="s">
        <v>2480</v>
      </c>
      <c r="E8309" t="s">
        <v>65</v>
      </c>
    </row>
    <row r="8310" spans="1:5" x14ac:dyDescent="0.3">
      <c r="A8310" t="s">
        <v>1019</v>
      </c>
      <c r="B8310" t="s">
        <v>113</v>
      </c>
      <c r="C8310">
        <v>1.2986395933831141</v>
      </c>
      <c r="D8310" t="s">
        <v>2480</v>
      </c>
      <c r="E8310" t="s">
        <v>65</v>
      </c>
    </row>
    <row r="8311" spans="1:5" x14ac:dyDescent="0.3">
      <c r="A8311" t="s">
        <v>444</v>
      </c>
      <c r="B8311" t="s">
        <v>113</v>
      </c>
      <c r="C8311">
        <v>1.2987948923985795</v>
      </c>
      <c r="D8311" t="s">
        <v>2480</v>
      </c>
      <c r="E8311" t="s">
        <v>65</v>
      </c>
    </row>
    <row r="8312" spans="1:5" x14ac:dyDescent="0.3">
      <c r="A8312" t="s">
        <v>1987</v>
      </c>
      <c r="B8312" t="s">
        <v>66</v>
      </c>
      <c r="C8312">
        <v>1.2990393366645101</v>
      </c>
      <c r="D8312" t="s">
        <v>2480</v>
      </c>
      <c r="E8312" t="s">
        <v>65</v>
      </c>
    </row>
    <row r="8313" spans="1:5" x14ac:dyDescent="0.3">
      <c r="A8313" t="s">
        <v>1701</v>
      </c>
      <c r="B8313" t="s">
        <v>2481</v>
      </c>
      <c r="C8313">
        <v>1.2993121655572799</v>
      </c>
      <c r="D8313" t="s">
        <v>2480</v>
      </c>
      <c r="E8313" t="s">
        <v>65</v>
      </c>
    </row>
    <row r="8314" spans="1:5" x14ac:dyDescent="0.3">
      <c r="A8314" t="s">
        <v>1699</v>
      </c>
      <c r="B8314" t="s">
        <v>2481</v>
      </c>
      <c r="C8314">
        <v>1.2994173105751301</v>
      </c>
      <c r="D8314" t="s">
        <v>2480</v>
      </c>
      <c r="E8314" t="s">
        <v>65</v>
      </c>
    </row>
    <row r="8315" spans="1:5" x14ac:dyDescent="0.3">
      <c r="A8315" t="s">
        <v>1958</v>
      </c>
      <c r="B8315" t="s">
        <v>113</v>
      </c>
      <c r="C8315">
        <v>1.29980272049387</v>
      </c>
      <c r="D8315" t="s">
        <v>2480</v>
      </c>
      <c r="E8315" t="s">
        <v>65</v>
      </c>
    </row>
    <row r="8316" spans="1:5" x14ac:dyDescent="0.3">
      <c r="A8316" t="s">
        <v>1963</v>
      </c>
      <c r="B8316" t="s">
        <v>2481</v>
      </c>
      <c r="C8316">
        <v>1.2998387791882993</v>
      </c>
      <c r="D8316" t="s">
        <v>2480</v>
      </c>
      <c r="E8316" t="s">
        <v>65</v>
      </c>
    </row>
    <row r="8317" spans="1:5" x14ac:dyDescent="0.3">
      <c r="A8317" t="s">
        <v>965</v>
      </c>
      <c r="B8317" t="s">
        <v>113</v>
      </c>
      <c r="C8317">
        <v>1.3000931194694463</v>
      </c>
      <c r="D8317" t="s">
        <v>2480</v>
      </c>
      <c r="E8317" t="s">
        <v>65</v>
      </c>
    </row>
    <row r="8318" spans="1:5" x14ac:dyDescent="0.3">
      <c r="A8318" t="s">
        <v>1923</v>
      </c>
      <c r="B8318" t="s">
        <v>2481</v>
      </c>
      <c r="C8318">
        <v>1.3003077254749589</v>
      </c>
      <c r="D8318" t="s">
        <v>2480</v>
      </c>
      <c r="E8318" t="s">
        <v>65</v>
      </c>
    </row>
    <row r="8319" spans="1:5" x14ac:dyDescent="0.3">
      <c r="A8319" t="s">
        <v>2067</v>
      </c>
      <c r="B8319" t="s">
        <v>2481</v>
      </c>
      <c r="C8319">
        <v>1.3009221949129508</v>
      </c>
      <c r="D8319" t="s">
        <v>2480</v>
      </c>
      <c r="E8319" t="s">
        <v>65</v>
      </c>
    </row>
    <row r="8320" spans="1:5" x14ac:dyDescent="0.3">
      <c r="A8320" t="s">
        <v>843</v>
      </c>
      <c r="B8320" t="s">
        <v>66</v>
      </c>
      <c r="C8320">
        <v>1.30108114912117</v>
      </c>
      <c r="D8320" t="s">
        <v>2480</v>
      </c>
      <c r="E8320" t="s">
        <v>65</v>
      </c>
    </row>
    <row r="8321" spans="1:5" x14ac:dyDescent="0.3">
      <c r="A8321" t="s">
        <v>1974</v>
      </c>
      <c r="B8321" t="s">
        <v>66</v>
      </c>
      <c r="C8321">
        <v>1.3011427470719501</v>
      </c>
      <c r="D8321" t="s">
        <v>2480</v>
      </c>
      <c r="E8321" t="s">
        <v>65</v>
      </c>
    </row>
    <row r="8322" spans="1:5" x14ac:dyDescent="0.3">
      <c r="A8322" t="s">
        <v>600</v>
      </c>
      <c r="B8322" t="s">
        <v>66</v>
      </c>
      <c r="C8322">
        <v>1.30176612028181</v>
      </c>
      <c r="D8322" t="s">
        <v>2480</v>
      </c>
      <c r="E8322" t="s">
        <v>65</v>
      </c>
    </row>
    <row r="8323" spans="1:5" x14ac:dyDescent="0.3">
      <c r="A8323" t="s">
        <v>2047</v>
      </c>
      <c r="B8323" t="s">
        <v>113</v>
      </c>
      <c r="C8323">
        <v>1.3020613890438399</v>
      </c>
      <c r="D8323" t="s">
        <v>2480</v>
      </c>
      <c r="E8323" t="s">
        <v>65</v>
      </c>
    </row>
    <row r="8324" spans="1:5" x14ac:dyDescent="0.3">
      <c r="A8324" t="s">
        <v>2188</v>
      </c>
      <c r="B8324" t="s">
        <v>2481</v>
      </c>
      <c r="C8324">
        <v>1.3020650603511466</v>
      </c>
      <c r="D8324" t="s">
        <v>2480</v>
      </c>
      <c r="E8324" t="s">
        <v>65</v>
      </c>
    </row>
    <row r="8325" spans="1:5" x14ac:dyDescent="0.3">
      <c r="A8325" t="s">
        <v>1988</v>
      </c>
      <c r="B8325" t="s">
        <v>66</v>
      </c>
      <c r="C8325">
        <v>1.3021735325034001</v>
      </c>
      <c r="D8325" t="s">
        <v>2480</v>
      </c>
      <c r="E8325" t="s">
        <v>65</v>
      </c>
    </row>
    <row r="8326" spans="1:5" x14ac:dyDescent="0.3">
      <c r="A8326" t="s">
        <v>1716</v>
      </c>
      <c r="B8326" t="s">
        <v>113</v>
      </c>
      <c r="C8326">
        <v>1.3023102105844202</v>
      </c>
      <c r="D8326" t="s">
        <v>2480</v>
      </c>
      <c r="E8326" t="s">
        <v>65</v>
      </c>
    </row>
    <row r="8327" spans="1:5" x14ac:dyDescent="0.3">
      <c r="A8327" t="s">
        <v>2235</v>
      </c>
      <c r="B8327" t="s">
        <v>2481</v>
      </c>
      <c r="C8327">
        <v>1.3023237190936401</v>
      </c>
      <c r="D8327" t="s">
        <v>2480</v>
      </c>
      <c r="E8327" t="s">
        <v>65</v>
      </c>
    </row>
    <row r="8328" spans="1:5" x14ac:dyDescent="0.3">
      <c r="A8328" t="s">
        <v>2257</v>
      </c>
      <c r="B8328" t="s">
        <v>2481</v>
      </c>
      <c r="C8328">
        <v>1.3024319031141525</v>
      </c>
      <c r="D8328" t="s">
        <v>2480</v>
      </c>
      <c r="E8328" t="s">
        <v>65</v>
      </c>
    </row>
    <row r="8329" spans="1:5" x14ac:dyDescent="0.3">
      <c r="A8329" t="s">
        <v>2244</v>
      </c>
      <c r="B8329" t="s">
        <v>2481</v>
      </c>
      <c r="C8329">
        <v>1.3024620694224682</v>
      </c>
      <c r="D8329" t="s">
        <v>2480</v>
      </c>
      <c r="E8329" t="s">
        <v>65</v>
      </c>
    </row>
    <row r="8330" spans="1:5" x14ac:dyDescent="0.3">
      <c r="A8330" t="s">
        <v>2245</v>
      </c>
      <c r="B8330" t="s">
        <v>2481</v>
      </c>
      <c r="C8330">
        <v>1.30288455086857</v>
      </c>
      <c r="D8330" t="s">
        <v>2480</v>
      </c>
      <c r="E8330" t="s">
        <v>65</v>
      </c>
    </row>
    <row r="8331" spans="1:5" x14ac:dyDescent="0.3">
      <c r="A8331" t="s">
        <v>973</v>
      </c>
      <c r="B8331" t="s">
        <v>113</v>
      </c>
      <c r="C8331">
        <v>1.3031784871871703</v>
      </c>
      <c r="D8331" t="s">
        <v>2480</v>
      </c>
      <c r="E8331" t="s">
        <v>65</v>
      </c>
    </row>
    <row r="8332" spans="1:5" x14ac:dyDescent="0.3">
      <c r="A8332" t="s">
        <v>1824</v>
      </c>
      <c r="B8332" t="s">
        <v>2481</v>
      </c>
      <c r="C8332">
        <v>1.30371963044335</v>
      </c>
      <c r="D8332" t="s">
        <v>2480</v>
      </c>
      <c r="E8332" t="s">
        <v>65</v>
      </c>
    </row>
    <row r="8333" spans="1:5" x14ac:dyDescent="0.3">
      <c r="A8333" t="s">
        <v>2123</v>
      </c>
      <c r="B8333" t="s">
        <v>66</v>
      </c>
      <c r="C8333">
        <v>1.30390174813134</v>
      </c>
      <c r="D8333" t="s">
        <v>2480</v>
      </c>
      <c r="E8333" t="s">
        <v>65</v>
      </c>
    </row>
    <row r="8334" spans="1:5" x14ac:dyDescent="0.3">
      <c r="A8334" t="s">
        <v>1986</v>
      </c>
      <c r="B8334" t="s">
        <v>66</v>
      </c>
      <c r="C8334">
        <v>1.30405025172074</v>
      </c>
      <c r="D8334" t="s">
        <v>2480</v>
      </c>
      <c r="E8334" t="s">
        <v>65</v>
      </c>
    </row>
    <row r="8335" spans="1:5" x14ac:dyDescent="0.3">
      <c r="A8335" t="s">
        <v>2241</v>
      </c>
      <c r="B8335" t="s">
        <v>2481</v>
      </c>
      <c r="C8335">
        <v>1.3044897564287568</v>
      </c>
      <c r="D8335" t="s">
        <v>2480</v>
      </c>
      <c r="E8335" t="s">
        <v>65</v>
      </c>
    </row>
    <row r="8336" spans="1:5" x14ac:dyDescent="0.3">
      <c r="A8336" t="s">
        <v>2092</v>
      </c>
      <c r="B8336" t="s">
        <v>2481</v>
      </c>
      <c r="C8336">
        <v>1.30454028196456</v>
      </c>
      <c r="D8336" t="s">
        <v>2480</v>
      </c>
      <c r="E8336" t="s">
        <v>65</v>
      </c>
    </row>
    <row r="8337" spans="1:5" x14ac:dyDescent="0.3">
      <c r="A8337" t="s">
        <v>2240</v>
      </c>
      <c r="B8337" t="s">
        <v>66</v>
      </c>
      <c r="C8337">
        <v>1.3047343012252599</v>
      </c>
      <c r="D8337" t="s">
        <v>2480</v>
      </c>
      <c r="E8337" t="s">
        <v>65</v>
      </c>
    </row>
    <row r="8338" spans="1:5" x14ac:dyDescent="0.3">
      <c r="A8338" t="s">
        <v>2308</v>
      </c>
      <c r="B8338" t="s">
        <v>113</v>
      </c>
      <c r="C8338">
        <v>1.3048080726532301</v>
      </c>
      <c r="D8338" t="s">
        <v>2480</v>
      </c>
      <c r="E8338" t="s">
        <v>65</v>
      </c>
    </row>
    <row r="8339" spans="1:5" x14ac:dyDescent="0.3">
      <c r="A8339" t="s">
        <v>674</v>
      </c>
      <c r="B8339" t="s">
        <v>113</v>
      </c>
      <c r="C8339">
        <v>1.3048276420864264</v>
      </c>
      <c r="D8339" t="s">
        <v>2480</v>
      </c>
      <c r="E8339" t="s">
        <v>65</v>
      </c>
    </row>
    <row r="8340" spans="1:5" x14ac:dyDescent="0.3">
      <c r="A8340" t="s">
        <v>768</v>
      </c>
      <c r="B8340" t="s">
        <v>66</v>
      </c>
      <c r="C8340">
        <v>1.3052194583775001</v>
      </c>
      <c r="D8340" t="s">
        <v>2480</v>
      </c>
      <c r="E8340" t="s">
        <v>65</v>
      </c>
    </row>
    <row r="8341" spans="1:5" x14ac:dyDescent="0.3">
      <c r="A8341" t="s">
        <v>836</v>
      </c>
      <c r="B8341" t="s">
        <v>66</v>
      </c>
      <c r="C8341">
        <v>1.3052538713866799</v>
      </c>
      <c r="D8341" t="s">
        <v>2480</v>
      </c>
      <c r="E8341" t="s">
        <v>65</v>
      </c>
    </row>
    <row r="8342" spans="1:5" x14ac:dyDescent="0.3">
      <c r="A8342" t="s">
        <v>1840</v>
      </c>
      <c r="B8342" t="s">
        <v>2481</v>
      </c>
      <c r="C8342">
        <v>1.3052977913359856</v>
      </c>
      <c r="D8342" t="s">
        <v>2480</v>
      </c>
      <c r="E8342" t="s">
        <v>65</v>
      </c>
    </row>
    <row r="8343" spans="1:5" x14ac:dyDescent="0.3">
      <c r="A8343" t="s">
        <v>2131</v>
      </c>
      <c r="B8343" t="s">
        <v>2481</v>
      </c>
      <c r="C8343">
        <v>1.3061900911636355</v>
      </c>
      <c r="D8343" t="s">
        <v>2480</v>
      </c>
      <c r="E8343" t="s">
        <v>65</v>
      </c>
    </row>
    <row r="8344" spans="1:5" x14ac:dyDescent="0.3">
      <c r="A8344" t="s">
        <v>2039</v>
      </c>
      <c r="B8344" t="s">
        <v>2481</v>
      </c>
      <c r="C8344">
        <v>1.3062487266976399</v>
      </c>
      <c r="D8344" t="s">
        <v>2480</v>
      </c>
      <c r="E8344" t="s">
        <v>65</v>
      </c>
    </row>
    <row r="8345" spans="1:5" x14ac:dyDescent="0.3">
      <c r="A8345" t="s">
        <v>2186</v>
      </c>
      <c r="B8345" t="s">
        <v>2481</v>
      </c>
      <c r="C8345">
        <v>1.3071650862409352</v>
      </c>
      <c r="D8345" t="s">
        <v>2480</v>
      </c>
      <c r="E8345" t="s">
        <v>65</v>
      </c>
    </row>
    <row r="8346" spans="1:5" x14ac:dyDescent="0.3">
      <c r="A8346" t="s">
        <v>2314</v>
      </c>
      <c r="B8346" t="s">
        <v>2481</v>
      </c>
      <c r="C8346">
        <v>1.307330699534957</v>
      </c>
      <c r="D8346" t="s">
        <v>2480</v>
      </c>
      <c r="E8346" t="s">
        <v>65</v>
      </c>
    </row>
    <row r="8347" spans="1:5" x14ac:dyDescent="0.3">
      <c r="A8347" t="s">
        <v>2023</v>
      </c>
      <c r="B8347" t="s">
        <v>113</v>
      </c>
      <c r="C8347">
        <v>1.3073500145821599</v>
      </c>
      <c r="D8347" t="s">
        <v>2480</v>
      </c>
      <c r="E8347" t="s">
        <v>65</v>
      </c>
    </row>
    <row r="8348" spans="1:5" x14ac:dyDescent="0.3">
      <c r="A8348" t="s">
        <v>974</v>
      </c>
      <c r="B8348" t="s">
        <v>113</v>
      </c>
      <c r="C8348">
        <v>1.3073532705162647</v>
      </c>
      <c r="D8348" t="s">
        <v>2480</v>
      </c>
      <c r="E8348" t="s">
        <v>65</v>
      </c>
    </row>
    <row r="8349" spans="1:5" x14ac:dyDescent="0.3">
      <c r="A8349" t="s">
        <v>668</v>
      </c>
      <c r="B8349" t="s">
        <v>113</v>
      </c>
      <c r="C8349">
        <v>1.3084482756008557</v>
      </c>
      <c r="D8349" t="s">
        <v>2480</v>
      </c>
      <c r="E8349" t="s">
        <v>65</v>
      </c>
    </row>
    <row r="8350" spans="1:5" x14ac:dyDescent="0.3">
      <c r="A8350" t="s">
        <v>2159</v>
      </c>
      <c r="B8350" t="s">
        <v>2481</v>
      </c>
      <c r="C8350">
        <v>1.3086739354616601</v>
      </c>
      <c r="D8350" t="s">
        <v>2480</v>
      </c>
      <c r="E8350" t="s">
        <v>65</v>
      </c>
    </row>
    <row r="8351" spans="1:5" x14ac:dyDescent="0.3">
      <c r="A8351" t="s">
        <v>1859</v>
      </c>
      <c r="B8351" t="s">
        <v>66</v>
      </c>
      <c r="C8351">
        <v>1.30867521281403</v>
      </c>
      <c r="D8351" t="s">
        <v>2480</v>
      </c>
      <c r="E8351" t="s">
        <v>65</v>
      </c>
    </row>
    <row r="8352" spans="1:5" x14ac:dyDescent="0.3">
      <c r="A8352" t="s">
        <v>949</v>
      </c>
      <c r="B8352" t="s">
        <v>66</v>
      </c>
      <c r="C8352">
        <v>1.30896413620381</v>
      </c>
      <c r="D8352" t="s">
        <v>2480</v>
      </c>
      <c r="E8352" t="s">
        <v>65</v>
      </c>
    </row>
    <row r="8353" spans="1:5" x14ac:dyDescent="0.3">
      <c r="A8353" t="s">
        <v>598</v>
      </c>
      <c r="B8353" t="s">
        <v>113</v>
      </c>
      <c r="C8353">
        <v>1.3091090593582304</v>
      </c>
      <c r="D8353" t="s">
        <v>2480</v>
      </c>
      <c r="E8353" t="s">
        <v>65</v>
      </c>
    </row>
    <row r="8354" spans="1:5" x14ac:dyDescent="0.3">
      <c r="A8354" t="s">
        <v>1768</v>
      </c>
      <c r="B8354" t="s">
        <v>113</v>
      </c>
      <c r="C8354">
        <v>1.3094948382966201</v>
      </c>
      <c r="D8354" t="s">
        <v>2480</v>
      </c>
      <c r="E8354" t="s">
        <v>65</v>
      </c>
    </row>
    <row r="8355" spans="1:5" x14ac:dyDescent="0.3">
      <c r="A8355" t="s">
        <v>672</v>
      </c>
      <c r="B8355" t="s">
        <v>113</v>
      </c>
      <c r="C8355">
        <v>1.3098330450879689</v>
      </c>
      <c r="D8355" t="s">
        <v>2480</v>
      </c>
      <c r="E8355" t="s">
        <v>65</v>
      </c>
    </row>
    <row r="8356" spans="1:5" x14ac:dyDescent="0.3">
      <c r="A8356" t="s">
        <v>1946</v>
      </c>
      <c r="B8356" t="s">
        <v>2481</v>
      </c>
      <c r="C8356">
        <v>1.3099530272140385</v>
      </c>
      <c r="D8356" t="s">
        <v>2480</v>
      </c>
      <c r="E8356" t="s">
        <v>65</v>
      </c>
    </row>
    <row r="8357" spans="1:5" x14ac:dyDescent="0.3">
      <c r="A8357" t="s">
        <v>871</v>
      </c>
      <c r="B8357" t="s">
        <v>113</v>
      </c>
      <c r="C8357">
        <v>1.3099557751764517</v>
      </c>
      <c r="D8357" t="s">
        <v>2480</v>
      </c>
      <c r="E8357" t="s">
        <v>65</v>
      </c>
    </row>
    <row r="8358" spans="1:5" x14ac:dyDescent="0.3">
      <c r="A8358" t="s">
        <v>2198</v>
      </c>
      <c r="B8358" t="s">
        <v>2481</v>
      </c>
      <c r="C8358">
        <v>1.3101900537196021</v>
      </c>
      <c r="D8358" t="s">
        <v>2480</v>
      </c>
      <c r="E8358" t="s">
        <v>65</v>
      </c>
    </row>
    <row r="8359" spans="1:5" x14ac:dyDescent="0.3">
      <c r="A8359" t="s">
        <v>921</v>
      </c>
      <c r="B8359" t="s">
        <v>66</v>
      </c>
      <c r="C8359">
        <v>1.3110234609876299</v>
      </c>
      <c r="D8359" t="s">
        <v>2480</v>
      </c>
      <c r="E8359" t="s">
        <v>65</v>
      </c>
    </row>
    <row r="8360" spans="1:5" x14ac:dyDescent="0.3">
      <c r="A8360" t="s">
        <v>2054</v>
      </c>
      <c r="B8360" t="s">
        <v>66</v>
      </c>
      <c r="C8360">
        <v>1.31139384127685</v>
      </c>
      <c r="D8360" t="s">
        <v>2480</v>
      </c>
      <c r="E8360" t="s">
        <v>65</v>
      </c>
    </row>
    <row r="8361" spans="1:5" x14ac:dyDescent="0.3">
      <c r="A8361" t="s">
        <v>960</v>
      </c>
      <c r="B8361" t="s">
        <v>66</v>
      </c>
      <c r="C8361">
        <v>1.3128954719964701</v>
      </c>
      <c r="D8361" t="s">
        <v>2480</v>
      </c>
      <c r="E8361" t="s">
        <v>65</v>
      </c>
    </row>
    <row r="8362" spans="1:5" x14ac:dyDescent="0.3">
      <c r="A8362" t="s">
        <v>2191</v>
      </c>
      <c r="B8362" t="s">
        <v>2481</v>
      </c>
      <c r="C8362">
        <v>1.3131420840725374</v>
      </c>
      <c r="D8362" t="s">
        <v>2480</v>
      </c>
      <c r="E8362" t="s">
        <v>65</v>
      </c>
    </row>
    <row r="8363" spans="1:5" x14ac:dyDescent="0.3">
      <c r="A8363" t="s">
        <v>2187</v>
      </c>
      <c r="B8363" t="s">
        <v>2481</v>
      </c>
      <c r="C8363">
        <v>1.3131531466442157</v>
      </c>
      <c r="D8363" t="s">
        <v>2480</v>
      </c>
      <c r="E8363" t="s">
        <v>65</v>
      </c>
    </row>
    <row r="8364" spans="1:5" x14ac:dyDescent="0.3">
      <c r="A8364" t="s">
        <v>1894</v>
      </c>
      <c r="B8364" t="s">
        <v>2481</v>
      </c>
      <c r="C8364">
        <v>1.3134830000911699</v>
      </c>
      <c r="D8364" t="s">
        <v>2480</v>
      </c>
      <c r="E8364" t="s">
        <v>65</v>
      </c>
    </row>
    <row r="8365" spans="1:5" x14ac:dyDescent="0.3">
      <c r="A8365" t="s">
        <v>843</v>
      </c>
      <c r="B8365" t="s">
        <v>113</v>
      </c>
      <c r="C8365">
        <v>1.3134899453393001</v>
      </c>
      <c r="D8365" t="s">
        <v>2480</v>
      </c>
      <c r="E8365" t="s">
        <v>65</v>
      </c>
    </row>
    <row r="8366" spans="1:5" x14ac:dyDescent="0.3">
      <c r="A8366" t="s">
        <v>682</v>
      </c>
      <c r="B8366" t="s">
        <v>113</v>
      </c>
      <c r="C8366">
        <v>1.3135547474922278</v>
      </c>
      <c r="D8366" t="s">
        <v>2480</v>
      </c>
      <c r="E8366" t="s">
        <v>65</v>
      </c>
    </row>
    <row r="8367" spans="1:5" x14ac:dyDescent="0.3">
      <c r="A8367" t="s">
        <v>2127</v>
      </c>
      <c r="B8367" t="s">
        <v>2481</v>
      </c>
      <c r="C8367">
        <v>1.3137476331402527</v>
      </c>
      <c r="D8367" t="s">
        <v>2480</v>
      </c>
      <c r="E8367" t="s">
        <v>65</v>
      </c>
    </row>
    <row r="8368" spans="1:5" x14ac:dyDescent="0.3">
      <c r="A8368" t="s">
        <v>1895</v>
      </c>
      <c r="B8368" t="s">
        <v>113</v>
      </c>
      <c r="C8368">
        <v>1.31380517479657</v>
      </c>
      <c r="D8368" t="s">
        <v>2480</v>
      </c>
      <c r="E8368" t="s">
        <v>65</v>
      </c>
    </row>
    <row r="8369" spans="1:5" x14ac:dyDescent="0.3">
      <c r="A8369" t="s">
        <v>1948</v>
      </c>
      <c r="B8369" t="s">
        <v>2481</v>
      </c>
      <c r="C8369">
        <v>1.3140296751509735</v>
      </c>
      <c r="D8369" t="s">
        <v>2480</v>
      </c>
      <c r="E8369" t="s">
        <v>65</v>
      </c>
    </row>
    <row r="8370" spans="1:5" x14ac:dyDescent="0.3">
      <c r="A8370" t="s">
        <v>2003</v>
      </c>
      <c r="B8370" t="s">
        <v>113</v>
      </c>
      <c r="C8370">
        <v>1.3142586153722799</v>
      </c>
      <c r="D8370" t="s">
        <v>2480</v>
      </c>
      <c r="E8370" t="s">
        <v>65</v>
      </c>
    </row>
    <row r="8371" spans="1:5" x14ac:dyDescent="0.3">
      <c r="A8371" t="s">
        <v>1735</v>
      </c>
      <c r="B8371" t="s">
        <v>2481</v>
      </c>
      <c r="C8371">
        <v>1.3154396719111101</v>
      </c>
      <c r="D8371" t="s">
        <v>2480</v>
      </c>
      <c r="E8371" t="s">
        <v>65</v>
      </c>
    </row>
    <row r="8372" spans="1:5" x14ac:dyDescent="0.3">
      <c r="A8372" t="s">
        <v>2297</v>
      </c>
      <c r="B8372" t="s">
        <v>2481</v>
      </c>
      <c r="C8372">
        <v>1.315562420452606</v>
      </c>
      <c r="D8372" t="s">
        <v>2480</v>
      </c>
      <c r="E8372" t="s">
        <v>65</v>
      </c>
    </row>
    <row r="8373" spans="1:5" x14ac:dyDescent="0.3">
      <c r="A8373" t="s">
        <v>684</v>
      </c>
      <c r="B8373" t="s">
        <v>66</v>
      </c>
      <c r="C8373">
        <v>1.31607792682</v>
      </c>
      <c r="D8373" t="s">
        <v>2480</v>
      </c>
      <c r="E8373" t="s">
        <v>65</v>
      </c>
    </row>
    <row r="8374" spans="1:5" x14ac:dyDescent="0.3">
      <c r="A8374" t="s">
        <v>2283</v>
      </c>
      <c r="B8374" t="s">
        <v>66</v>
      </c>
      <c r="C8374">
        <v>1.3166870310424801</v>
      </c>
      <c r="D8374" t="s">
        <v>2480</v>
      </c>
      <c r="E8374" t="s">
        <v>65</v>
      </c>
    </row>
    <row r="8375" spans="1:5" x14ac:dyDescent="0.3">
      <c r="A8375" t="s">
        <v>1823</v>
      </c>
      <c r="B8375" t="s">
        <v>113</v>
      </c>
      <c r="C8375">
        <v>1.31669873695228</v>
      </c>
      <c r="D8375" t="s">
        <v>2480</v>
      </c>
      <c r="E8375" t="s">
        <v>65</v>
      </c>
    </row>
    <row r="8376" spans="1:5" x14ac:dyDescent="0.3">
      <c r="A8376" t="s">
        <v>1932</v>
      </c>
      <c r="B8376" t="s">
        <v>2481</v>
      </c>
      <c r="C8376">
        <v>1.3167224316145325</v>
      </c>
      <c r="D8376" t="s">
        <v>2480</v>
      </c>
      <c r="E8376" t="s">
        <v>65</v>
      </c>
    </row>
    <row r="8377" spans="1:5" x14ac:dyDescent="0.3">
      <c r="A8377" t="s">
        <v>436</v>
      </c>
      <c r="B8377" t="s">
        <v>113</v>
      </c>
      <c r="C8377">
        <v>1.317005581288224</v>
      </c>
      <c r="D8377" t="s">
        <v>2480</v>
      </c>
      <c r="E8377" t="s">
        <v>65</v>
      </c>
    </row>
    <row r="8378" spans="1:5" x14ac:dyDescent="0.3">
      <c r="A8378" t="s">
        <v>604</v>
      </c>
      <c r="B8378" t="s">
        <v>66</v>
      </c>
      <c r="C8378">
        <v>1.3183705596339299</v>
      </c>
      <c r="D8378" t="s">
        <v>2480</v>
      </c>
      <c r="E8378" t="s">
        <v>65</v>
      </c>
    </row>
    <row r="8379" spans="1:5" x14ac:dyDescent="0.3">
      <c r="A8379" t="s">
        <v>686</v>
      </c>
      <c r="B8379" t="s">
        <v>113</v>
      </c>
      <c r="C8379">
        <v>1.3195487243645181</v>
      </c>
      <c r="D8379" t="s">
        <v>2480</v>
      </c>
      <c r="E8379" t="s">
        <v>65</v>
      </c>
    </row>
    <row r="8380" spans="1:5" x14ac:dyDescent="0.3">
      <c r="A8380" t="s">
        <v>921</v>
      </c>
      <c r="B8380" t="s">
        <v>113</v>
      </c>
      <c r="C8380">
        <v>1.31956660015299</v>
      </c>
      <c r="D8380" t="s">
        <v>2480</v>
      </c>
      <c r="E8380" t="s">
        <v>65</v>
      </c>
    </row>
    <row r="8381" spans="1:5" x14ac:dyDescent="0.3">
      <c r="A8381" t="s">
        <v>1771</v>
      </c>
      <c r="B8381" t="s">
        <v>2481</v>
      </c>
      <c r="C8381">
        <v>1.3198587222532887</v>
      </c>
      <c r="D8381" t="s">
        <v>2480</v>
      </c>
      <c r="E8381" t="s">
        <v>65</v>
      </c>
    </row>
    <row r="8382" spans="1:5" x14ac:dyDescent="0.3">
      <c r="A8382" t="s">
        <v>2037</v>
      </c>
      <c r="B8382" t="s">
        <v>2481</v>
      </c>
      <c r="C8382">
        <v>1.3203454233471199</v>
      </c>
      <c r="D8382" t="s">
        <v>2480</v>
      </c>
      <c r="E8382" t="s">
        <v>65</v>
      </c>
    </row>
    <row r="8383" spans="1:5" x14ac:dyDescent="0.3">
      <c r="A8383" t="s">
        <v>1896</v>
      </c>
      <c r="B8383" t="s">
        <v>113</v>
      </c>
      <c r="C8383">
        <v>1.3208170845067599</v>
      </c>
      <c r="D8383" t="s">
        <v>2480</v>
      </c>
      <c r="E8383" t="s">
        <v>65</v>
      </c>
    </row>
    <row r="8384" spans="1:5" x14ac:dyDescent="0.3">
      <c r="A8384" t="s">
        <v>2196</v>
      </c>
      <c r="B8384" t="s">
        <v>2481</v>
      </c>
      <c r="C8384">
        <v>1.3209584977690909</v>
      </c>
      <c r="D8384" t="s">
        <v>2480</v>
      </c>
      <c r="E8384" t="s">
        <v>65</v>
      </c>
    </row>
    <row r="8385" spans="1:5" x14ac:dyDescent="0.3">
      <c r="A8385" t="s">
        <v>1784</v>
      </c>
      <c r="B8385" t="s">
        <v>66</v>
      </c>
      <c r="C8385">
        <v>1.3213499156189099</v>
      </c>
      <c r="D8385" t="s">
        <v>2480</v>
      </c>
      <c r="E8385" t="s">
        <v>65</v>
      </c>
    </row>
    <row r="8386" spans="1:5" x14ac:dyDescent="0.3">
      <c r="A8386" t="s">
        <v>2064</v>
      </c>
      <c r="B8386" t="s">
        <v>2481</v>
      </c>
      <c r="C8386">
        <v>1.3214183384918201</v>
      </c>
      <c r="D8386" t="s">
        <v>2480</v>
      </c>
      <c r="E8386" t="s">
        <v>65</v>
      </c>
    </row>
    <row r="8387" spans="1:5" x14ac:dyDescent="0.3">
      <c r="A8387" t="s">
        <v>2195</v>
      </c>
      <c r="B8387" t="s">
        <v>2481</v>
      </c>
      <c r="C8387">
        <v>1.3217489468031489</v>
      </c>
      <c r="D8387" t="s">
        <v>2480</v>
      </c>
      <c r="E8387" t="s">
        <v>65</v>
      </c>
    </row>
    <row r="8388" spans="1:5" x14ac:dyDescent="0.3">
      <c r="A8388" t="s">
        <v>676</v>
      </c>
      <c r="B8388" t="s">
        <v>66</v>
      </c>
      <c r="C8388">
        <v>1.3218710557405</v>
      </c>
      <c r="D8388" t="s">
        <v>2480</v>
      </c>
      <c r="E8388" t="s">
        <v>65</v>
      </c>
    </row>
    <row r="8389" spans="1:5" x14ac:dyDescent="0.3">
      <c r="A8389" t="s">
        <v>2194</v>
      </c>
      <c r="B8389" t="s">
        <v>2481</v>
      </c>
      <c r="C8389">
        <v>1.321973452994315</v>
      </c>
      <c r="D8389" t="s">
        <v>2480</v>
      </c>
      <c r="E8389" t="s">
        <v>65</v>
      </c>
    </row>
    <row r="8390" spans="1:5" x14ac:dyDescent="0.3">
      <c r="A8390" t="s">
        <v>1869</v>
      </c>
      <c r="B8390" t="s">
        <v>2481</v>
      </c>
      <c r="C8390">
        <v>1.3220467195039398</v>
      </c>
      <c r="D8390" t="s">
        <v>2480</v>
      </c>
      <c r="E8390" t="s">
        <v>65</v>
      </c>
    </row>
    <row r="8391" spans="1:5" x14ac:dyDescent="0.3">
      <c r="A8391" t="s">
        <v>759</v>
      </c>
      <c r="B8391" t="s">
        <v>66</v>
      </c>
      <c r="C8391">
        <v>1.3223461650874999</v>
      </c>
      <c r="D8391" t="s">
        <v>2480</v>
      </c>
      <c r="E8391" t="s">
        <v>65</v>
      </c>
    </row>
    <row r="8392" spans="1:5" x14ac:dyDescent="0.3">
      <c r="A8392" t="s">
        <v>925</v>
      </c>
      <c r="B8392" t="s">
        <v>66</v>
      </c>
      <c r="C8392">
        <v>1.3225149773540701</v>
      </c>
      <c r="D8392" t="s">
        <v>2480</v>
      </c>
      <c r="E8392" t="s">
        <v>65</v>
      </c>
    </row>
    <row r="8393" spans="1:5" x14ac:dyDescent="0.3">
      <c r="A8393" t="s">
        <v>2289</v>
      </c>
      <c r="B8393" t="s">
        <v>113</v>
      </c>
      <c r="C8393">
        <v>1.32258475242977</v>
      </c>
      <c r="D8393" t="s">
        <v>2480</v>
      </c>
      <c r="E8393" t="s">
        <v>65</v>
      </c>
    </row>
    <row r="8394" spans="1:5" x14ac:dyDescent="0.3">
      <c r="A8394" t="s">
        <v>1998</v>
      </c>
      <c r="B8394" t="s">
        <v>113</v>
      </c>
      <c r="C8394">
        <v>1.3232103241709257</v>
      </c>
      <c r="D8394" t="s">
        <v>2480</v>
      </c>
      <c r="E8394" t="s">
        <v>65</v>
      </c>
    </row>
    <row r="8395" spans="1:5" x14ac:dyDescent="0.3">
      <c r="A8395" t="s">
        <v>2060</v>
      </c>
      <c r="B8395" t="s">
        <v>2481</v>
      </c>
      <c r="C8395">
        <v>1.3236313926326673</v>
      </c>
      <c r="D8395" t="s">
        <v>2480</v>
      </c>
      <c r="E8395" t="s">
        <v>65</v>
      </c>
    </row>
    <row r="8396" spans="1:5" x14ac:dyDescent="0.3">
      <c r="A8396" t="s">
        <v>1976</v>
      </c>
      <c r="B8396" t="s">
        <v>66</v>
      </c>
      <c r="C8396">
        <v>1.3239020739766501</v>
      </c>
      <c r="D8396" t="s">
        <v>2480</v>
      </c>
      <c r="E8396" t="s">
        <v>65</v>
      </c>
    </row>
    <row r="8397" spans="1:5" x14ac:dyDescent="0.3">
      <c r="A8397" t="s">
        <v>1999</v>
      </c>
      <c r="B8397" t="s">
        <v>66</v>
      </c>
      <c r="C8397">
        <v>1.3240142927604499</v>
      </c>
      <c r="D8397" t="s">
        <v>2480</v>
      </c>
      <c r="E8397" t="s">
        <v>65</v>
      </c>
    </row>
    <row r="8398" spans="1:5" x14ac:dyDescent="0.3">
      <c r="A8398" t="s">
        <v>2288</v>
      </c>
      <c r="B8398" t="s">
        <v>2481</v>
      </c>
      <c r="C8398">
        <v>1.32472198164187</v>
      </c>
      <c r="D8398" t="s">
        <v>2480</v>
      </c>
      <c r="E8398" t="s">
        <v>65</v>
      </c>
    </row>
    <row r="8399" spans="1:5" x14ac:dyDescent="0.3">
      <c r="A8399" t="s">
        <v>1742</v>
      </c>
      <c r="B8399" t="s">
        <v>2481</v>
      </c>
      <c r="C8399">
        <v>1.3249109432444288</v>
      </c>
      <c r="D8399" t="s">
        <v>2480</v>
      </c>
      <c r="E8399" t="s">
        <v>65</v>
      </c>
    </row>
    <row r="8400" spans="1:5" x14ac:dyDescent="0.3">
      <c r="A8400" t="s">
        <v>763</v>
      </c>
      <c r="B8400" t="s">
        <v>66</v>
      </c>
      <c r="C8400">
        <v>1.3255575364577299</v>
      </c>
      <c r="D8400" t="s">
        <v>2480</v>
      </c>
      <c r="E8400" t="s">
        <v>65</v>
      </c>
    </row>
    <row r="8401" spans="1:5" x14ac:dyDescent="0.3">
      <c r="A8401" t="s">
        <v>2035</v>
      </c>
      <c r="B8401" t="s">
        <v>66</v>
      </c>
      <c r="C8401">
        <v>1.3257165051892501</v>
      </c>
      <c r="D8401" t="s">
        <v>2480</v>
      </c>
      <c r="E8401" t="s">
        <v>65</v>
      </c>
    </row>
    <row r="8402" spans="1:5" x14ac:dyDescent="0.3">
      <c r="A8402" t="s">
        <v>1952</v>
      </c>
      <c r="B8402" t="s">
        <v>2481</v>
      </c>
      <c r="C8402">
        <v>1.3257495547695499</v>
      </c>
      <c r="D8402" t="s">
        <v>2480</v>
      </c>
      <c r="E8402" t="s">
        <v>65</v>
      </c>
    </row>
    <row r="8403" spans="1:5" x14ac:dyDescent="0.3">
      <c r="A8403" t="s">
        <v>1892</v>
      </c>
      <c r="B8403" t="s">
        <v>66</v>
      </c>
      <c r="C8403">
        <v>1.32593052788412</v>
      </c>
      <c r="D8403" t="s">
        <v>2480</v>
      </c>
      <c r="E8403" t="s">
        <v>65</v>
      </c>
    </row>
    <row r="8404" spans="1:5" x14ac:dyDescent="0.3">
      <c r="A8404" t="s">
        <v>1777</v>
      </c>
      <c r="B8404" t="s">
        <v>2481</v>
      </c>
      <c r="C8404">
        <v>1.3259647488624</v>
      </c>
      <c r="D8404" t="s">
        <v>2480</v>
      </c>
      <c r="E8404" t="s">
        <v>65</v>
      </c>
    </row>
    <row r="8405" spans="1:5" x14ac:dyDescent="0.3">
      <c r="A8405" t="s">
        <v>1726</v>
      </c>
      <c r="B8405" t="s">
        <v>2481</v>
      </c>
      <c r="C8405">
        <v>1.3260290445267697</v>
      </c>
      <c r="D8405" t="s">
        <v>2480</v>
      </c>
      <c r="E8405" t="s">
        <v>65</v>
      </c>
    </row>
    <row r="8406" spans="1:5" x14ac:dyDescent="0.3">
      <c r="A8406" t="s">
        <v>2226</v>
      </c>
      <c r="B8406" t="s">
        <v>2481</v>
      </c>
      <c r="C8406">
        <v>1.3260298457761299</v>
      </c>
      <c r="D8406" t="s">
        <v>2480</v>
      </c>
      <c r="E8406" t="s">
        <v>65</v>
      </c>
    </row>
    <row r="8407" spans="1:5" x14ac:dyDescent="0.3">
      <c r="A8407" t="s">
        <v>2008</v>
      </c>
      <c r="B8407" t="s">
        <v>66</v>
      </c>
      <c r="C8407">
        <v>1.3261350483663801</v>
      </c>
      <c r="D8407" t="s">
        <v>2480</v>
      </c>
      <c r="E8407" t="s">
        <v>65</v>
      </c>
    </row>
    <row r="8408" spans="1:5" x14ac:dyDescent="0.3">
      <c r="A8408" t="s">
        <v>1798</v>
      </c>
      <c r="B8408" t="s">
        <v>2481</v>
      </c>
      <c r="C8408">
        <v>1.32646766770137</v>
      </c>
      <c r="D8408" t="s">
        <v>2480</v>
      </c>
      <c r="E8408" t="s">
        <v>65</v>
      </c>
    </row>
    <row r="8409" spans="1:5" x14ac:dyDescent="0.3">
      <c r="A8409" t="s">
        <v>2230</v>
      </c>
      <c r="B8409" t="s">
        <v>2481</v>
      </c>
      <c r="C8409">
        <v>1.32660928886957</v>
      </c>
      <c r="D8409" t="s">
        <v>2480</v>
      </c>
      <c r="E8409" t="s">
        <v>65</v>
      </c>
    </row>
    <row r="8410" spans="1:5" x14ac:dyDescent="0.3">
      <c r="A8410" t="s">
        <v>1799</v>
      </c>
      <c r="B8410" t="s">
        <v>2481</v>
      </c>
      <c r="C8410">
        <v>1.3266735807988299</v>
      </c>
      <c r="D8410" t="s">
        <v>2480</v>
      </c>
      <c r="E8410" t="s">
        <v>65</v>
      </c>
    </row>
    <row r="8411" spans="1:5" x14ac:dyDescent="0.3">
      <c r="A8411" t="s">
        <v>2004</v>
      </c>
      <c r="B8411" t="s">
        <v>2481</v>
      </c>
      <c r="C8411">
        <v>1.32681202473968</v>
      </c>
      <c r="D8411" t="s">
        <v>2480</v>
      </c>
      <c r="E8411" t="s">
        <v>65</v>
      </c>
    </row>
    <row r="8412" spans="1:5" x14ac:dyDescent="0.3">
      <c r="A8412" t="s">
        <v>1926</v>
      </c>
      <c r="B8412" t="s">
        <v>2481</v>
      </c>
      <c r="C8412">
        <v>1.32686204954955</v>
      </c>
      <c r="D8412" t="s">
        <v>2480</v>
      </c>
      <c r="E8412" t="s">
        <v>65</v>
      </c>
    </row>
    <row r="8413" spans="1:5" x14ac:dyDescent="0.3">
      <c r="A8413" t="s">
        <v>1980</v>
      </c>
      <c r="B8413" t="s">
        <v>2481</v>
      </c>
      <c r="C8413">
        <v>1.3268741953035901</v>
      </c>
      <c r="D8413" t="s">
        <v>2480</v>
      </c>
      <c r="E8413" t="s">
        <v>65</v>
      </c>
    </row>
    <row r="8414" spans="1:5" x14ac:dyDescent="0.3">
      <c r="A8414" t="s">
        <v>1984</v>
      </c>
      <c r="B8414" t="s">
        <v>2481</v>
      </c>
      <c r="C8414">
        <v>1.3269465941798799</v>
      </c>
      <c r="D8414" t="s">
        <v>2480</v>
      </c>
      <c r="E8414" t="s">
        <v>65</v>
      </c>
    </row>
    <row r="8415" spans="1:5" x14ac:dyDescent="0.3">
      <c r="A8415" t="s">
        <v>2063</v>
      </c>
      <c r="B8415" t="s">
        <v>2481</v>
      </c>
      <c r="C8415">
        <v>1.3270080964398381</v>
      </c>
      <c r="D8415" t="s">
        <v>2480</v>
      </c>
      <c r="E8415" t="s">
        <v>65</v>
      </c>
    </row>
    <row r="8416" spans="1:5" x14ac:dyDescent="0.3">
      <c r="A8416" t="s">
        <v>2227</v>
      </c>
      <c r="B8416" t="s">
        <v>2481</v>
      </c>
      <c r="C8416">
        <v>1.32708111996825</v>
      </c>
      <c r="D8416" t="s">
        <v>2480</v>
      </c>
      <c r="E8416" t="s">
        <v>65</v>
      </c>
    </row>
    <row r="8417" spans="1:5" x14ac:dyDescent="0.3">
      <c r="A8417" t="s">
        <v>1806</v>
      </c>
      <c r="B8417" t="s">
        <v>2481</v>
      </c>
      <c r="C8417">
        <v>1.3272682362629</v>
      </c>
      <c r="D8417" t="s">
        <v>2480</v>
      </c>
      <c r="E8417" t="s">
        <v>65</v>
      </c>
    </row>
    <row r="8418" spans="1:5" x14ac:dyDescent="0.3">
      <c r="A8418" t="s">
        <v>761</v>
      </c>
      <c r="B8418" t="s">
        <v>66</v>
      </c>
      <c r="C8418">
        <v>1.3275361851957499</v>
      </c>
      <c r="D8418" t="s">
        <v>2480</v>
      </c>
      <c r="E8418" t="s">
        <v>65</v>
      </c>
    </row>
    <row r="8419" spans="1:5" x14ac:dyDescent="0.3">
      <c r="A8419" t="s">
        <v>2251</v>
      </c>
      <c r="B8419" t="s">
        <v>2481</v>
      </c>
      <c r="C8419">
        <v>1.3276280018159401</v>
      </c>
      <c r="D8419" t="s">
        <v>2480</v>
      </c>
      <c r="E8419" t="s">
        <v>65</v>
      </c>
    </row>
    <row r="8420" spans="1:5" x14ac:dyDescent="0.3">
      <c r="A8420" t="s">
        <v>1805</v>
      </c>
      <c r="B8420" t="s">
        <v>2481</v>
      </c>
      <c r="C8420">
        <v>1.3276321687090109</v>
      </c>
      <c r="D8420" t="s">
        <v>2480</v>
      </c>
      <c r="E8420" t="s">
        <v>65</v>
      </c>
    </row>
    <row r="8421" spans="1:5" x14ac:dyDescent="0.3">
      <c r="A8421" t="s">
        <v>2250</v>
      </c>
      <c r="B8421" t="s">
        <v>2481</v>
      </c>
      <c r="C8421">
        <v>1.32765866533021</v>
      </c>
      <c r="D8421" t="s">
        <v>2480</v>
      </c>
      <c r="E8421" t="s">
        <v>65</v>
      </c>
    </row>
    <row r="8422" spans="1:5" x14ac:dyDescent="0.3">
      <c r="A8422" t="s">
        <v>2219</v>
      </c>
      <c r="B8422" t="s">
        <v>2481</v>
      </c>
      <c r="C8422">
        <v>1.32777516886354</v>
      </c>
      <c r="D8422" t="s">
        <v>2480</v>
      </c>
      <c r="E8422" t="s">
        <v>65</v>
      </c>
    </row>
    <row r="8423" spans="1:5" x14ac:dyDescent="0.3">
      <c r="A8423" t="s">
        <v>1725</v>
      </c>
      <c r="B8423" t="s">
        <v>2481</v>
      </c>
      <c r="C8423">
        <v>1.3277930615557101</v>
      </c>
      <c r="D8423" t="s">
        <v>2480</v>
      </c>
      <c r="E8423" t="s">
        <v>65</v>
      </c>
    </row>
    <row r="8424" spans="1:5" x14ac:dyDescent="0.3">
      <c r="A8424" t="s">
        <v>1732</v>
      </c>
      <c r="B8424" t="s">
        <v>2481</v>
      </c>
      <c r="C8424">
        <v>1.3277969624025301</v>
      </c>
      <c r="D8424" t="s">
        <v>2480</v>
      </c>
      <c r="E8424" t="s">
        <v>65</v>
      </c>
    </row>
    <row r="8425" spans="1:5" x14ac:dyDescent="0.3">
      <c r="A8425" t="s">
        <v>1795</v>
      </c>
      <c r="B8425" t="s">
        <v>2481</v>
      </c>
      <c r="C8425">
        <v>1.3278423288101002</v>
      </c>
      <c r="D8425" t="s">
        <v>2480</v>
      </c>
      <c r="E8425" t="s">
        <v>65</v>
      </c>
    </row>
    <row r="8426" spans="1:5" x14ac:dyDescent="0.3">
      <c r="A8426" t="s">
        <v>2291</v>
      </c>
      <c r="B8426" t="s">
        <v>2481</v>
      </c>
      <c r="C8426">
        <v>1.3278435875144099</v>
      </c>
      <c r="D8426" t="s">
        <v>2480</v>
      </c>
      <c r="E8426" t="s">
        <v>65</v>
      </c>
    </row>
    <row r="8427" spans="1:5" x14ac:dyDescent="0.3">
      <c r="A8427" t="s">
        <v>2242</v>
      </c>
      <c r="B8427" t="s">
        <v>2481</v>
      </c>
      <c r="C8427">
        <v>1.3278567133302199</v>
      </c>
      <c r="D8427" t="s">
        <v>2480</v>
      </c>
      <c r="E8427" t="s">
        <v>65</v>
      </c>
    </row>
    <row r="8428" spans="1:5" x14ac:dyDescent="0.3">
      <c r="A8428" t="s">
        <v>2221</v>
      </c>
      <c r="B8428" t="s">
        <v>2481</v>
      </c>
      <c r="C8428">
        <v>1.32786722371938</v>
      </c>
      <c r="D8428" t="s">
        <v>2480</v>
      </c>
      <c r="E8428" t="s">
        <v>65</v>
      </c>
    </row>
    <row r="8429" spans="1:5" x14ac:dyDescent="0.3">
      <c r="A8429" t="s">
        <v>2001</v>
      </c>
      <c r="B8429" t="s">
        <v>2481</v>
      </c>
      <c r="C8429">
        <v>1.3278817439380799</v>
      </c>
      <c r="D8429" t="s">
        <v>2480</v>
      </c>
      <c r="E8429" t="s">
        <v>65</v>
      </c>
    </row>
    <row r="8430" spans="1:5" x14ac:dyDescent="0.3">
      <c r="A8430" t="s">
        <v>2249</v>
      </c>
      <c r="B8430" t="s">
        <v>2481</v>
      </c>
      <c r="C8430">
        <v>1.3279018490554799</v>
      </c>
      <c r="D8430" t="s">
        <v>2480</v>
      </c>
      <c r="E8430" t="s">
        <v>65</v>
      </c>
    </row>
    <row r="8431" spans="1:5" x14ac:dyDescent="0.3">
      <c r="A8431" t="s">
        <v>1868</v>
      </c>
      <c r="B8431" t="s">
        <v>2481</v>
      </c>
      <c r="C8431">
        <v>1.3279092961259498</v>
      </c>
      <c r="D8431" t="s">
        <v>2480</v>
      </c>
      <c r="E8431" t="s">
        <v>65</v>
      </c>
    </row>
    <row r="8432" spans="1:5" x14ac:dyDescent="0.3">
      <c r="A8432" t="s">
        <v>2224</v>
      </c>
      <c r="B8432" t="s">
        <v>2481</v>
      </c>
      <c r="C8432">
        <v>1.32791193418627</v>
      </c>
      <c r="D8432" t="s">
        <v>2480</v>
      </c>
      <c r="E8432" t="s">
        <v>65</v>
      </c>
    </row>
    <row r="8433" spans="1:5" x14ac:dyDescent="0.3">
      <c r="A8433" t="s">
        <v>1856</v>
      </c>
      <c r="B8433" t="s">
        <v>2481</v>
      </c>
      <c r="C8433">
        <v>1.3279318701171001</v>
      </c>
      <c r="D8433" t="s">
        <v>2480</v>
      </c>
      <c r="E8433" t="s">
        <v>65</v>
      </c>
    </row>
    <row r="8434" spans="1:5" x14ac:dyDescent="0.3">
      <c r="A8434" t="s">
        <v>2200</v>
      </c>
      <c r="B8434" t="s">
        <v>2481</v>
      </c>
      <c r="C8434">
        <v>1.32793849716291</v>
      </c>
      <c r="D8434" t="s">
        <v>2480</v>
      </c>
      <c r="E8434" t="s">
        <v>65</v>
      </c>
    </row>
    <row r="8435" spans="1:5" x14ac:dyDescent="0.3">
      <c r="A8435" t="s">
        <v>1770</v>
      </c>
      <c r="B8435" t="s">
        <v>2481</v>
      </c>
      <c r="C8435">
        <v>1.3279517701375501</v>
      </c>
      <c r="D8435" t="s">
        <v>2480</v>
      </c>
      <c r="E8435" t="s">
        <v>65</v>
      </c>
    </row>
    <row r="8436" spans="1:5" x14ac:dyDescent="0.3">
      <c r="A8436" t="s">
        <v>2038</v>
      </c>
      <c r="B8436" t="s">
        <v>2481</v>
      </c>
      <c r="C8436">
        <v>1.32795573734075</v>
      </c>
      <c r="D8436" t="s">
        <v>2480</v>
      </c>
      <c r="E8436" t="s">
        <v>65</v>
      </c>
    </row>
    <row r="8437" spans="1:5" x14ac:dyDescent="0.3">
      <c r="A8437" t="s">
        <v>2248</v>
      </c>
      <c r="B8437" t="s">
        <v>2481</v>
      </c>
      <c r="C8437">
        <v>1.3279604138968</v>
      </c>
      <c r="D8437" t="s">
        <v>2480</v>
      </c>
      <c r="E8437" t="s">
        <v>65</v>
      </c>
    </row>
    <row r="8438" spans="1:5" x14ac:dyDescent="0.3">
      <c r="A8438" t="s">
        <v>1864</v>
      </c>
      <c r="B8438" t="s">
        <v>2481</v>
      </c>
      <c r="C8438">
        <v>1.32797381040236</v>
      </c>
      <c r="D8438" t="s">
        <v>2480</v>
      </c>
      <c r="E8438" t="s">
        <v>65</v>
      </c>
    </row>
    <row r="8439" spans="1:5" x14ac:dyDescent="0.3">
      <c r="A8439" t="s">
        <v>1943</v>
      </c>
      <c r="B8439" t="s">
        <v>2481</v>
      </c>
      <c r="C8439">
        <v>1.32798607816519</v>
      </c>
      <c r="D8439" t="s">
        <v>2480</v>
      </c>
      <c r="E8439" t="s">
        <v>65</v>
      </c>
    </row>
    <row r="8440" spans="1:5" x14ac:dyDescent="0.3">
      <c r="A8440" t="s">
        <v>1813</v>
      </c>
      <c r="B8440" t="s">
        <v>2481</v>
      </c>
      <c r="C8440">
        <v>1.3279909803397101</v>
      </c>
      <c r="D8440" t="s">
        <v>2480</v>
      </c>
      <c r="E8440" t="s">
        <v>65</v>
      </c>
    </row>
    <row r="8441" spans="1:5" x14ac:dyDescent="0.3">
      <c r="A8441" t="s">
        <v>1863</v>
      </c>
      <c r="B8441" t="s">
        <v>2481</v>
      </c>
      <c r="C8441">
        <v>1.32799207708967</v>
      </c>
      <c r="D8441" t="s">
        <v>2480</v>
      </c>
      <c r="E8441" t="s">
        <v>65</v>
      </c>
    </row>
    <row r="8442" spans="1:5" x14ac:dyDescent="0.3">
      <c r="A8442" t="s">
        <v>1884</v>
      </c>
      <c r="B8442" t="s">
        <v>2481</v>
      </c>
      <c r="C8442">
        <v>1.3279929608673899</v>
      </c>
      <c r="D8442" t="s">
        <v>2480</v>
      </c>
      <c r="E8442" t="s">
        <v>65</v>
      </c>
    </row>
    <row r="8443" spans="1:5" x14ac:dyDescent="0.3">
      <c r="A8443" t="s">
        <v>1940</v>
      </c>
      <c r="B8443" t="s">
        <v>2481</v>
      </c>
      <c r="C8443">
        <v>1.32799337274189</v>
      </c>
      <c r="D8443" t="s">
        <v>2480</v>
      </c>
      <c r="E8443" t="s">
        <v>65</v>
      </c>
    </row>
    <row r="8444" spans="1:5" x14ac:dyDescent="0.3">
      <c r="A8444" t="s">
        <v>1876</v>
      </c>
      <c r="B8444" t="s">
        <v>2481</v>
      </c>
      <c r="C8444">
        <v>1.3279956019411301</v>
      </c>
      <c r="D8444" t="s">
        <v>2480</v>
      </c>
      <c r="E8444" t="s">
        <v>65</v>
      </c>
    </row>
    <row r="8445" spans="1:5" x14ac:dyDescent="0.3">
      <c r="A8445" t="s">
        <v>2153</v>
      </c>
      <c r="B8445" t="s">
        <v>2481</v>
      </c>
      <c r="C8445">
        <v>1.32799619174763</v>
      </c>
      <c r="D8445" t="s">
        <v>2480</v>
      </c>
      <c r="E8445" t="s">
        <v>65</v>
      </c>
    </row>
    <row r="8446" spans="1:5" x14ac:dyDescent="0.3">
      <c r="A8446" t="s">
        <v>1965</v>
      </c>
      <c r="B8446" t="s">
        <v>2481</v>
      </c>
      <c r="C8446">
        <v>1.3279962349429399</v>
      </c>
      <c r="D8446" t="s">
        <v>2480</v>
      </c>
      <c r="E8446" t="s">
        <v>65</v>
      </c>
    </row>
    <row r="8447" spans="1:5" x14ac:dyDescent="0.3">
      <c r="A8447" t="s">
        <v>1862</v>
      </c>
      <c r="B8447" t="s">
        <v>2481</v>
      </c>
      <c r="C8447">
        <v>1.32799699352805</v>
      </c>
      <c r="D8447" t="s">
        <v>2480</v>
      </c>
      <c r="E8447" t="s">
        <v>65</v>
      </c>
    </row>
    <row r="8448" spans="1:5" x14ac:dyDescent="0.3">
      <c r="A8448" t="s">
        <v>1812</v>
      </c>
      <c r="B8448" t="s">
        <v>2481</v>
      </c>
      <c r="C8448">
        <v>1.3279970951689297</v>
      </c>
      <c r="D8448" t="s">
        <v>2480</v>
      </c>
      <c r="E8448" t="s">
        <v>65</v>
      </c>
    </row>
    <row r="8449" spans="1:5" x14ac:dyDescent="0.3">
      <c r="A8449" t="s">
        <v>1930</v>
      </c>
      <c r="B8449" t="s">
        <v>2481</v>
      </c>
      <c r="C8449">
        <v>1.32799710472373</v>
      </c>
      <c r="D8449" t="s">
        <v>2480</v>
      </c>
      <c r="E8449" t="s">
        <v>65</v>
      </c>
    </row>
    <row r="8450" spans="1:5" x14ac:dyDescent="0.3">
      <c r="A8450" t="s">
        <v>1874</v>
      </c>
      <c r="B8450" t="s">
        <v>2481</v>
      </c>
      <c r="C8450">
        <v>1.3279971378322299</v>
      </c>
      <c r="D8450" t="s">
        <v>2480</v>
      </c>
      <c r="E8450" t="s">
        <v>65</v>
      </c>
    </row>
    <row r="8451" spans="1:5" x14ac:dyDescent="0.3">
      <c r="A8451" t="s">
        <v>2106</v>
      </c>
      <c r="B8451" t="s">
        <v>2481</v>
      </c>
      <c r="C8451">
        <v>1.3279971835541597</v>
      </c>
      <c r="D8451" t="s">
        <v>2480</v>
      </c>
      <c r="E8451" t="s">
        <v>65</v>
      </c>
    </row>
    <row r="8452" spans="1:5" x14ac:dyDescent="0.3">
      <c r="A8452" t="s">
        <v>2107</v>
      </c>
      <c r="B8452" t="s">
        <v>2481</v>
      </c>
      <c r="C8452">
        <v>1.3279973740068201</v>
      </c>
      <c r="D8452" t="s">
        <v>2480</v>
      </c>
      <c r="E8452" t="s">
        <v>65</v>
      </c>
    </row>
    <row r="8453" spans="1:5" x14ac:dyDescent="0.3">
      <c r="A8453" t="s">
        <v>2105</v>
      </c>
      <c r="B8453" t="s">
        <v>2481</v>
      </c>
      <c r="C8453">
        <v>1.3279974631140301</v>
      </c>
      <c r="D8453" t="s">
        <v>2480</v>
      </c>
      <c r="E8453" t="s">
        <v>65</v>
      </c>
    </row>
    <row r="8454" spans="1:5" x14ac:dyDescent="0.3">
      <c r="A8454" t="s">
        <v>2058</v>
      </c>
      <c r="B8454" t="s">
        <v>2481</v>
      </c>
      <c r="C8454">
        <v>1.3279975418999399</v>
      </c>
      <c r="D8454" t="s">
        <v>2480</v>
      </c>
      <c r="E8454" t="s">
        <v>65</v>
      </c>
    </row>
    <row r="8455" spans="1:5" x14ac:dyDescent="0.3">
      <c r="A8455" t="s">
        <v>2303</v>
      </c>
      <c r="B8455" t="s">
        <v>2481</v>
      </c>
      <c r="C8455">
        <v>1.32799763822621</v>
      </c>
      <c r="D8455" t="s">
        <v>2480</v>
      </c>
      <c r="E8455" t="s">
        <v>65</v>
      </c>
    </row>
    <row r="8456" spans="1:5" x14ac:dyDescent="0.3">
      <c r="A8456" t="s">
        <v>2082</v>
      </c>
      <c r="B8456" t="s">
        <v>2481</v>
      </c>
      <c r="C8456">
        <v>1.32799769695196</v>
      </c>
      <c r="D8456" t="s">
        <v>2480</v>
      </c>
      <c r="E8456" t="s">
        <v>65</v>
      </c>
    </row>
    <row r="8457" spans="1:5" x14ac:dyDescent="0.3">
      <c r="A8457" t="s">
        <v>2147</v>
      </c>
      <c r="B8457" t="s">
        <v>2481</v>
      </c>
      <c r="C8457">
        <v>1.3279978932930301</v>
      </c>
      <c r="D8457" t="s">
        <v>2480</v>
      </c>
      <c r="E8457" t="s">
        <v>65</v>
      </c>
    </row>
    <row r="8458" spans="1:5" x14ac:dyDescent="0.3">
      <c r="A8458" t="s">
        <v>1817</v>
      </c>
      <c r="B8458" t="s">
        <v>2481</v>
      </c>
      <c r="C8458">
        <v>1.3279980257685</v>
      </c>
      <c r="D8458" t="s">
        <v>2480</v>
      </c>
      <c r="E8458" t="s">
        <v>65</v>
      </c>
    </row>
    <row r="8459" spans="1:5" x14ac:dyDescent="0.3">
      <c r="A8459" t="s">
        <v>2201</v>
      </c>
      <c r="B8459" t="s">
        <v>2481</v>
      </c>
      <c r="C8459">
        <v>1.3279980673328899</v>
      </c>
      <c r="D8459" t="s">
        <v>2480</v>
      </c>
      <c r="E8459" t="s">
        <v>65</v>
      </c>
    </row>
    <row r="8460" spans="1:5" x14ac:dyDescent="0.3">
      <c r="A8460" t="s">
        <v>2231</v>
      </c>
      <c r="B8460" t="s">
        <v>2481</v>
      </c>
      <c r="C8460">
        <v>1.3279981095109199</v>
      </c>
      <c r="D8460" t="s">
        <v>2480</v>
      </c>
      <c r="E8460" t="s">
        <v>65</v>
      </c>
    </row>
    <row r="8461" spans="1:5" x14ac:dyDescent="0.3">
      <c r="A8461" t="s">
        <v>1788</v>
      </c>
      <c r="B8461" t="s">
        <v>2481</v>
      </c>
      <c r="C8461">
        <v>1.3279981497392599</v>
      </c>
      <c r="D8461" t="s">
        <v>2480</v>
      </c>
      <c r="E8461" t="s">
        <v>65</v>
      </c>
    </row>
    <row r="8462" spans="1:5" x14ac:dyDescent="0.3">
      <c r="A8462" t="s">
        <v>2083</v>
      </c>
      <c r="B8462" t="s">
        <v>2481</v>
      </c>
      <c r="C8462">
        <v>1.3279981961493299</v>
      </c>
      <c r="D8462" t="s">
        <v>2480</v>
      </c>
      <c r="E8462" t="s">
        <v>65</v>
      </c>
    </row>
    <row r="8463" spans="1:5" x14ac:dyDescent="0.3">
      <c r="A8463" t="s">
        <v>2146</v>
      </c>
      <c r="B8463" t="s">
        <v>2481</v>
      </c>
      <c r="C8463">
        <v>1.32799829156658</v>
      </c>
      <c r="D8463" t="s">
        <v>2480</v>
      </c>
      <c r="E8463" t="s">
        <v>65</v>
      </c>
    </row>
    <row r="8464" spans="1:5" x14ac:dyDescent="0.3">
      <c r="A8464" t="s">
        <v>2085</v>
      </c>
      <c r="B8464" t="s">
        <v>2481</v>
      </c>
      <c r="C8464">
        <v>1.3279983007115099</v>
      </c>
      <c r="D8464" t="s">
        <v>2480</v>
      </c>
      <c r="E8464" t="s">
        <v>65</v>
      </c>
    </row>
    <row r="8465" spans="1:5" x14ac:dyDescent="0.3">
      <c r="A8465" t="s">
        <v>2084</v>
      </c>
      <c r="B8465" t="s">
        <v>2481</v>
      </c>
      <c r="C8465">
        <v>1.32799832224727</v>
      </c>
      <c r="D8465" t="s">
        <v>2480</v>
      </c>
      <c r="E8465" t="s">
        <v>65</v>
      </c>
    </row>
    <row r="8466" spans="1:5" x14ac:dyDescent="0.3">
      <c r="A8466" t="s">
        <v>2150</v>
      </c>
      <c r="B8466" t="s">
        <v>2481</v>
      </c>
      <c r="C8466">
        <v>1.3279983389933101</v>
      </c>
      <c r="D8466" t="s">
        <v>2480</v>
      </c>
      <c r="E8466" t="s">
        <v>65</v>
      </c>
    </row>
    <row r="8467" spans="1:5" x14ac:dyDescent="0.3">
      <c r="A8467" t="s">
        <v>2229</v>
      </c>
      <c r="B8467" t="s">
        <v>2481</v>
      </c>
      <c r="C8467">
        <v>1.3279983604307799</v>
      </c>
      <c r="D8467" t="s">
        <v>2480</v>
      </c>
      <c r="E8467" t="s">
        <v>65</v>
      </c>
    </row>
    <row r="8468" spans="1:5" x14ac:dyDescent="0.3">
      <c r="A8468" t="s">
        <v>1929</v>
      </c>
      <c r="B8468" t="s">
        <v>2481</v>
      </c>
      <c r="C8468">
        <v>1.32799836056597</v>
      </c>
      <c r="D8468" t="s">
        <v>2480</v>
      </c>
      <c r="E8468" t="s">
        <v>65</v>
      </c>
    </row>
    <row r="8469" spans="1:5" x14ac:dyDescent="0.3">
      <c r="A8469" t="s">
        <v>2110</v>
      </c>
      <c r="B8469" t="s">
        <v>2481</v>
      </c>
      <c r="C8469">
        <v>1.3279984102900499</v>
      </c>
      <c r="D8469" t="s">
        <v>2480</v>
      </c>
      <c r="E8469" t="s">
        <v>65</v>
      </c>
    </row>
    <row r="8470" spans="1:5" x14ac:dyDescent="0.3">
      <c r="A8470" t="s">
        <v>1855</v>
      </c>
      <c r="B8470" t="s">
        <v>2481</v>
      </c>
      <c r="C8470">
        <v>1.32799855686291</v>
      </c>
      <c r="D8470" t="s">
        <v>2480</v>
      </c>
      <c r="E8470" t="s">
        <v>65</v>
      </c>
    </row>
    <row r="8471" spans="1:5" x14ac:dyDescent="0.3">
      <c r="A8471" t="s">
        <v>2204</v>
      </c>
      <c r="B8471" t="s">
        <v>2481</v>
      </c>
      <c r="C8471">
        <v>1.3279986007404601</v>
      </c>
      <c r="D8471" t="s">
        <v>2480</v>
      </c>
      <c r="E8471" t="s">
        <v>65</v>
      </c>
    </row>
    <row r="8472" spans="1:5" x14ac:dyDescent="0.3">
      <c r="A8472" t="s">
        <v>2152</v>
      </c>
      <c r="B8472" t="s">
        <v>2481</v>
      </c>
      <c r="C8472">
        <v>1.3279986011646201</v>
      </c>
      <c r="D8472" t="s">
        <v>2480</v>
      </c>
      <c r="E8472" t="s">
        <v>65</v>
      </c>
    </row>
    <row r="8473" spans="1:5" x14ac:dyDescent="0.3">
      <c r="A8473" t="s">
        <v>2112</v>
      </c>
      <c r="B8473" t="s">
        <v>2481</v>
      </c>
      <c r="C8473">
        <v>1.32799864453585</v>
      </c>
      <c r="D8473" t="s">
        <v>2480</v>
      </c>
      <c r="E8473" t="s">
        <v>65</v>
      </c>
    </row>
    <row r="8474" spans="1:5" x14ac:dyDescent="0.3">
      <c r="A8474" t="s">
        <v>2114</v>
      </c>
      <c r="B8474" t="s">
        <v>2481</v>
      </c>
      <c r="C8474">
        <v>1.3279986738082701</v>
      </c>
      <c r="D8474" t="s">
        <v>2480</v>
      </c>
      <c r="E8474" t="s">
        <v>65</v>
      </c>
    </row>
    <row r="8475" spans="1:5" x14ac:dyDescent="0.3">
      <c r="A8475" t="s">
        <v>2222</v>
      </c>
      <c r="B8475" t="s">
        <v>2481</v>
      </c>
      <c r="C8475">
        <v>1.3279987021358</v>
      </c>
      <c r="D8475" t="s">
        <v>2480</v>
      </c>
      <c r="E8475" t="s">
        <v>65</v>
      </c>
    </row>
    <row r="8476" spans="1:5" x14ac:dyDescent="0.3">
      <c r="A8476" t="s">
        <v>2115</v>
      </c>
      <c r="B8476" t="s">
        <v>2481</v>
      </c>
      <c r="C8476">
        <v>1.3279987134505</v>
      </c>
      <c r="D8476" t="s">
        <v>2480</v>
      </c>
      <c r="E8476" t="s">
        <v>65</v>
      </c>
    </row>
    <row r="8477" spans="1:5" x14ac:dyDescent="0.3">
      <c r="A8477" t="s">
        <v>1743</v>
      </c>
      <c r="B8477" t="s">
        <v>2481</v>
      </c>
      <c r="C8477">
        <v>1.3279987539668601</v>
      </c>
      <c r="D8477" t="s">
        <v>2480</v>
      </c>
      <c r="E8477" t="s">
        <v>65</v>
      </c>
    </row>
    <row r="8478" spans="1:5" x14ac:dyDescent="0.3">
      <c r="A8478" t="s">
        <v>1766</v>
      </c>
      <c r="B8478" t="s">
        <v>2481</v>
      </c>
      <c r="C8478">
        <v>1.3279987962414901</v>
      </c>
      <c r="D8478" t="s">
        <v>2480</v>
      </c>
      <c r="E8478" t="s">
        <v>65</v>
      </c>
    </row>
    <row r="8479" spans="1:5" x14ac:dyDescent="0.3">
      <c r="A8479" t="s">
        <v>1748</v>
      </c>
      <c r="B8479" t="s">
        <v>2481</v>
      </c>
      <c r="C8479">
        <v>1.32799880525837</v>
      </c>
      <c r="D8479" t="s">
        <v>2480</v>
      </c>
      <c r="E8479" t="s">
        <v>65</v>
      </c>
    </row>
    <row r="8480" spans="1:5" x14ac:dyDescent="0.3">
      <c r="A8480" t="s">
        <v>2086</v>
      </c>
      <c r="B8480" t="s">
        <v>2481</v>
      </c>
      <c r="C8480">
        <v>1.3279989040643401</v>
      </c>
      <c r="D8480" t="s">
        <v>2480</v>
      </c>
      <c r="E8480" t="s">
        <v>65</v>
      </c>
    </row>
    <row r="8481" spans="1:5" x14ac:dyDescent="0.3">
      <c r="A8481" t="s">
        <v>1761</v>
      </c>
      <c r="B8481" t="s">
        <v>2481</v>
      </c>
      <c r="C8481">
        <v>1.3279989689834399</v>
      </c>
      <c r="D8481" t="s">
        <v>2480</v>
      </c>
      <c r="E8481" t="s">
        <v>65</v>
      </c>
    </row>
    <row r="8482" spans="1:5" x14ac:dyDescent="0.3">
      <c r="A8482" t="s">
        <v>1809</v>
      </c>
      <c r="B8482" t="s">
        <v>2481</v>
      </c>
      <c r="C8482">
        <v>1.3279989965611001</v>
      </c>
      <c r="D8482" t="s">
        <v>2480</v>
      </c>
      <c r="E8482" t="s">
        <v>65</v>
      </c>
    </row>
    <row r="8483" spans="1:5" x14ac:dyDescent="0.3">
      <c r="A8483" t="s">
        <v>1749</v>
      </c>
      <c r="B8483" t="s">
        <v>2481</v>
      </c>
      <c r="C8483">
        <v>1.32799902675957</v>
      </c>
      <c r="D8483" t="s">
        <v>2480</v>
      </c>
      <c r="E8483" t="s">
        <v>65</v>
      </c>
    </row>
    <row r="8484" spans="1:5" x14ac:dyDescent="0.3">
      <c r="A8484" t="s">
        <v>2228</v>
      </c>
      <c r="B8484" t="s">
        <v>2481</v>
      </c>
      <c r="C8484">
        <v>1.32799903602226</v>
      </c>
      <c r="D8484" t="s">
        <v>2480</v>
      </c>
      <c r="E8484" t="s">
        <v>65</v>
      </c>
    </row>
    <row r="8485" spans="1:5" x14ac:dyDescent="0.3">
      <c r="A8485" t="s">
        <v>2207</v>
      </c>
      <c r="B8485" t="s">
        <v>2481</v>
      </c>
      <c r="C8485">
        <v>1.32799904328471</v>
      </c>
      <c r="D8485" t="s">
        <v>2480</v>
      </c>
      <c r="E8485" t="s">
        <v>65</v>
      </c>
    </row>
    <row r="8486" spans="1:5" x14ac:dyDescent="0.3">
      <c r="A8486" t="s">
        <v>1739</v>
      </c>
      <c r="B8486" t="s">
        <v>2481</v>
      </c>
      <c r="C8486">
        <v>1.3279991256613299</v>
      </c>
      <c r="D8486" t="s">
        <v>2480</v>
      </c>
      <c r="E8486" t="s">
        <v>65</v>
      </c>
    </row>
    <row r="8487" spans="1:5" x14ac:dyDescent="0.3">
      <c r="A8487" t="s">
        <v>1741</v>
      </c>
      <c r="B8487" t="s">
        <v>2481</v>
      </c>
      <c r="C8487">
        <v>1.3279991977574899</v>
      </c>
      <c r="D8487" t="s">
        <v>2480</v>
      </c>
      <c r="E8487" t="s">
        <v>65</v>
      </c>
    </row>
    <row r="8488" spans="1:5" x14ac:dyDescent="0.3">
      <c r="A8488" t="s">
        <v>1816</v>
      </c>
      <c r="B8488" t="s">
        <v>2481</v>
      </c>
      <c r="C8488">
        <v>1.32799920860875</v>
      </c>
      <c r="D8488" t="s">
        <v>2480</v>
      </c>
      <c r="E8488" t="s">
        <v>65</v>
      </c>
    </row>
    <row r="8489" spans="1:5" x14ac:dyDescent="0.3">
      <c r="A8489" t="s">
        <v>1871</v>
      </c>
      <c r="B8489" t="s">
        <v>2481</v>
      </c>
      <c r="C8489">
        <v>1.3279992153600899</v>
      </c>
      <c r="D8489" t="s">
        <v>2480</v>
      </c>
      <c r="E8489" t="s">
        <v>65</v>
      </c>
    </row>
    <row r="8490" spans="1:5" x14ac:dyDescent="0.3">
      <c r="A8490" t="s">
        <v>2061</v>
      </c>
      <c r="B8490" t="s">
        <v>2481</v>
      </c>
      <c r="C8490">
        <v>1.3279992543849199</v>
      </c>
      <c r="D8490" t="s">
        <v>2480</v>
      </c>
      <c r="E8490" t="s">
        <v>65</v>
      </c>
    </row>
    <row r="8491" spans="1:5" x14ac:dyDescent="0.3">
      <c r="A8491" t="s">
        <v>1752</v>
      </c>
      <c r="B8491" t="s">
        <v>2481</v>
      </c>
      <c r="C8491">
        <v>1.32799926151751</v>
      </c>
      <c r="D8491" t="s">
        <v>2480</v>
      </c>
      <c r="E8491" t="s">
        <v>65</v>
      </c>
    </row>
    <row r="8492" spans="1:5" x14ac:dyDescent="0.3">
      <c r="A8492" t="s">
        <v>2203</v>
      </c>
      <c r="B8492" t="s">
        <v>2481</v>
      </c>
      <c r="C8492">
        <v>1.3279993040462901</v>
      </c>
      <c r="D8492" t="s">
        <v>2480</v>
      </c>
      <c r="E8492" t="s">
        <v>65</v>
      </c>
    </row>
    <row r="8493" spans="1:5" x14ac:dyDescent="0.3">
      <c r="A8493" t="s">
        <v>2108</v>
      </c>
      <c r="B8493" t="s">
        <v>2481</v>
      </c>
      <c r="C8493">
        <v>1.3279993093651199</v>
      </c>
      <c r="D8493" t="s">
        <v>2480</v>
      </c>
      <c r="E8493" t="s">
        <v>65</v>
      </c>
    </row>
    <row r="8494" spans="1:5" x14ac:dyDescent="0.3">
      <c r="A8494" t="s">
        <v>1879</v>
      </c>
      <c r="B8494" t="s">
        <v>2481</v>
      </c>
      <c r="C8494">
        <v>1.32799936786546</v>
      </c>
      <c r="D8494" t="s">
        <v>2480</v>
      </c>
      <c r="E8494" t="s">
        <v>65</v>
      </c>
    </row>
    <row r="8495" spans="1:5" x14ac:dyDescent="0.3">
      <c r="A8495" t="s">
        <v>1745</v>
      </c>
      <c r="B8495" t="s">
        <v>2481</v>
      </c>
      <c r="C8495">
        <v>1.32799937592666</v>
      </c>
      <c r="D8495" t="s">
        <v>2480</v>
      </c>
      <c r="E8495" t="s">
        <v>65</v>
      </c>
    </row>
    <row r="8496" spans="1:5" x14ac:dyDescent="0.3">
      <c r="A8496" t="s">
        <v>2202</v>
      </c>
      <c r="B8496" t="s">
        <v>2481</v>
      </c>
      <c r="C8496">
        <v>1.3279994036712801</v>
      </c>
      <c r="D8496" t="s">
        <v>2480</v>
      </c>
      <c r="E8496" t="s">
        <v>65</v>
      </c>
    </row>
    <row r="8497" spans="1:5" x14ac:dyDescent="0.3">
      <c r="A8497" t="s">
        <v>1730</v>
      </c>
      <c r="B8497" t="s">
        <v>2481</v>
      </c>
      <c r="C8497">
        <v>1.3279994489448199</v>
      </c>
      <c r="D8497" t="s">
        <v>2480</v>
      </c>
      <c r="E8497" t="s">
        <v>65</v>
      </c>
    </row>
    <row r="8498" spans="1:5" x14ac:dyDescent="0.3">
      <c r="A8498" t="s">
        <v>2151</v>
      </c>
      <c r="B8498" t="s">
        <v>2481</v>
      </c>
      <c r="C8498">
        <v>1.32799945700948</v>
      </c>
      <c r="D8498" t="s">
        <v>2480</v>
      </c>
      <c r="E8498" t="s">
        <v>65</v>
      </c>
    </row>
    <row r="8499" spans="1:5" x14ac:dyDescent="0.3">
      <c r="A8499" t="s">
        <v>1808</v>
      </c>
      <c r="B8499" t="s">
        <v>2481</v>
      </c>
      <c r="C8499">
        <v>1.32799947646147</v>
      </c>
      <c r="D8499" t="s">
        <v>2480</v>
      </c>
      <c r="E8499" t="s">
        <v>65</v>
      </c>
    </row>
    <row r="8500" spans="1:5" x14ac:dyDescent="0.3">
      <c r="A8500" t="s">
        <v>1818</v>
      </c>
      <c r="B8500" t="s">
        <v>2481</v>
      </c>
      <c r="C8500">
        <v>1.32799949361849</v>
      </c>
      <c r="D8500" t="s">
        <v>2480</v>
      </c>
      <c r="E8500" t="s">
        <v>65</v>
      </c>
    </row>
    <row r="8501" spans="1:5" x14ac:dyDescent="0.3">
      <c r="A8501" t="s">
        <v>1807</v>
      </c>
      <c r="B8501" t="s">
        <v>2481</v>
      </c>
      <c r="C8501">
        <v>1.32799949522418</v>
      </c>
      <c r="D8501" t="s">
        <v>2480</v>
      </c>
      <c r="E8501" t="s">
        <v>65</v>
      </c>
    </row>
    <row r="8502" spans="1:5" x14ac:dyDescent="0.3">
      <c r="A8502" t="s">
        <v>1740</v>
      </c>
      <c r="B8502" t="s">
        <v>2481</v>
      </c>
      <c r="C8502">
        <v>1.3279995346138</v>
      </c>
      <c r="D8502" t="s">
        <v>2480</v>
      </c>
      <c r="E8502" t="s">
        <v>65</v>
      </c>
    </row>
    <row r="8503" spans="1:5" x14ac:dyDescent="0.3">
      <c r="A8503" t="s">
        <v>2149</v>
      </c>
      <c r="B8503" t="s">
        <v>2481</v>
      </c>
      <c r="C8503">
        <v>1.32799955434452</v>
      </c>
      <c r="D8503" t="s">
        <v>2480</v>
      </c>
      <c r="E8503" t="s">
        <v>65</v>
      </c>
    </row>
    <row r="8504" spans="1:5" x14ac:dyDescent="0.3">
      <c r="A8504" t="s">
        <v>2072</v>
      </c>
      <c r="B8504" t="s">
        <v>2481</v>
      </c>
      <c r="C8504">
        <v>1.32799957932571</v>
      </c>
      <c r="D8504" t="s">
        <v>2480</v>
      </c>
      <c r="E8504" t="s">
        <v>65</v>
      </c>
    </row>
    <row r="8505" spans="1:5" x14ac:dyDescent="0.3">
      <c r="A8505" t="s">
        <v>2157</v>
      </c>
      <c r="B8505" t="s">
        <v>2481</v>
      </c>
      <c r="C8505">
        <v>1.3279996021249001</v>
      </c>
      <c r="D8505" t="s">
        <v>2480</v>
      </c>
      <c r="E8505" t="s">
        <v>65</v>
      </c>
    </row>
    <row r="8506" spans="1:5" x14ac:dyDescent="0.3">
      <c r="A8506" t="s">
        <v>2205</v>
      </c>
      <c r="B8506" t="s">
        <v>2481</v>
      </c>
      <c r="C8506">
        <v>1.32799965752858</v>
      </c>
      <c r="D8506" t="s">
        <v>2480</v>
      </c>
      <c r="E8506" t="s">
        <v>65</v>
      </c>
    </row>
    <row r="8507" spans="1:5" x14ac:dyDescent="0.3">
      <c r="A8507" t="s">
        <v>1882</v>
      </c>
      <c r="B8507" t="s">
        <v>2481</v>
      </c>
      <c r="C8507">
        <v>1.32799969792737</v>
      </c>
      <c r="D8507" t="s">
        <v>2480</v>
      </c>
      <c r="E8507" t="s">
        <v>65</v>
      </c>
    </row>
    <row r="8508" spans="1:5" x14ac:dyDescent="0.3">
      <c r="A8508" t="s">
        <v>2206</v>
      </c>
      <c r="B8508" t="s">
        <v>2481</v>
      </c>
      <c r="C8508">
        <v>1.3279997578359199</v>
      </c>
      <c r="D8508" t="s">
        <v>2480</v>
      </c>
      <c r="E8508" t="s">
        <v>65</v>
      </c>
    </row>
    <row r="8509" spans="1:5" x14ac:dyDescent="0.3">
      <c r="A8509" t="s">
        <v>2142</v>
      </c>
      <c r="B8509" t="s">
        <v>2481</v>
      </c>
      <c r="C8509">
        <v>1.3279998476199499</v>
      </c>
      <c r="D8509" t="s">
        <v>2480</v>
      </c>
      <c r="E8509" t="s">
        <v>65</v>
      </c>
    </row>
    <row r="8510" spans="1:5" x14ac:dyDescent="0.3">
      <c r="A8510" t="s">
        <v>1941</v>
      </c>
      <c r="B8510" t="s">
        <v>2481</v>
      </c>
      <c r="C8510">
        <v>1.3279998490631899</v>
      </c>
      <c r="D8510" t="s">
        <v>2480</v>
      </c>
      <c r="E8510" t="s">
        <v>65</v>
      </c>
    </row>
    <row r="8511" spans="1:5" x14ac:dyDescent="0.3">
      <c r="A8511" t="s">
        <v>2081</v>
      </c>
      <c r="B8511" t="s">
        <v>2481</v>
      </c>
      <c r="C8511">
        <v>1.32799992717843</v>
      </c>
      <c r="D8511" t="s">
        <v>2480</v>
      </c>
      <c r="E8511" t="s">
        <v>65</v>
      </c>
    </row>
    <row r="8512" spans="1:5" x14ac:dyDescent="0.3">
      <c r="A8512" t="s">
        <v>2156</v>
      </c>
      <c r="B8512" t="s">
        <v>2481</v>
      </c>
      <c r="C8512">
        <v>1.3279999447328299</v>
      </c>
      <c r="D8512" t="s">
        <v>2480</v>
      </c>
      <c r="E8512" t="s">
        <v>65</v>
      </c>
    </row>
    <row r="8513" spans="1:5" x14ac:dyDescent="0.3">
      <c r="A8513" t="s">
        <v>2179</v>
      </c>
      <c r="B8513" t="s">
        <v>2481</v>
      </c>
      <c r="C8513">
        <v>1.3279999561120599</v>
      </c>
      <c r="D8513" t="s">
        <v>2480</v>
      </c>
      <c r="E8513" t="s">
        <v>65</v>
      </c>
    </row>
    <row r="8514" spans="1:5" x14ac:dyDescent="0.3">
      <c r="A8514" t="s">
        <v>1737</v>
      </c>
      <c r="B8514" t="s">
        <v>2481</v>
      </c>
      <c r="C8514">
        <v>1.3279999715744499</v>
      </c>
      <c r="D8514" t="s">
        <v>2480</v>
      </c>
      <c r="E8514" t="s">
        <v>65</v>
      </c>
    </row>
    <row r="8515" spans="1:5" x14ac:dyDescent="0.3">
      <c r="A8515" t="s">
        <v>1964</v>
      </c>
      <c r="B8515" t="s">
        <v>2481</v>
      </c>
      <c r="C8515">
        <v>1.3280000084330901</v>
      </c>
      <c r="D8515" t="s">
        <v>2480</v>
      </c>
      <c r="E8515" t="s">
        <v>65</v>
      </c>
    </row>
    <row r="8516" spans="1:5" x14ac:dyDescent="0.3">
      <c r="A8516" t="s">
        <v>2049</v>
      </c>
      <c r="B8516" t="s">
        <v>2481</v>
      </c>
      <c r="C8516">
        <v>1.3280001547779801</v>
      </c>
      <c r="D8516" t="s">
        <v>2480</v>
      </c>
      <c r="E8516" t="s">
        <v>65</v>
      </c>
    </row>
    <row r="8517" spans="1:5" x14ac:dyDescent="0.3">
      <c r="A8517" t="s">
        <v>2100</v>
      </c>
      <c r="B8517" t="s">
        <v>2481</v>
      </c>
      <c r="C8517">
        <v>1.3280001790288301</v>
      </c>
      <c r="D8517" t="s">
        <v>2480</v>
      </c>
      <c r="E8517" t="s">
        <v>65</v>
      </c>
    </row>
    <row r="8518" spans="1:5" x14ac:dyDescent="0.3">
      <c r="A8518" t="s">
        <v>1872</v>
      </c>
      <c r="B8518" t="s">
        <v>2481</v>
      </c>
      <c r="C8518">
        <v>1.32800020044308</v>
      </c>
      <c r="D8518" t="s">
        <v>2480</v>
      </c>
      <c r="E8518" t="s">
        <v>65</v>
      </c>
    </row>
    <row r="8519" spans="1:5" x14ac:dyDescent="0.3">
      <c r="A8519" t="s">
        <v>1883</v>
      </c>
      <c r="B8519" t="s">
        <v>2481</v>
      </c>
      <c r="C8519">
        <v>1.32800024073388</v>
      </c>
      <c r="D8519" t="s">
        <v>2480</v>
      </c>
      <c r="E8519" t="s">
        <v>65</v>
      </c>
    </row>
    <row r="8520" spans="1:5" x14ac:dyDescent="0.3">
      <c r="A8520" t="s">
        <v>1804</v>
      </c>
      <c r="B8520" t="s">
        <v>2481</v>
      </c>
      <c r="C8520">
        <v>1.32800024083249</v>
      </c>
      <c r="D8520" t="s">
        <v>2480</v>
      </c>
      <c r="E8520" t="s">
        <v>65</v>
      </c>
    </row>
    <row r="8521" spans="1:5" x14ac:dyDescent="0.3">
      <c r="A8521" t="s">
        <v>1945</v>
      </c>
      <c r="B8521" t="s">
        <v>2481</v>
      </c>
      <c r="C8521">
        <v>1.3280002791112799</v>
      </c>
      <c r="D8521" t="s">
        <v>2480</v>
      </c>
      <c r="E8521" t="s">
        <v>65</v>
      </c>
    </row>
    <row r="8522" spans="1:5" x14ac:dyDescent="0.3">
      <c r="A8522" t="s">
        <v>2171</v>
      </c>
      <c r="B8522" t="s">
        <v>2481</v>
      </c>
      <c r="C8522">
        <v>1.32800029256512</v>
      </c>
      <c r="D8522" t="s">
        <v>2480</v>
      </c>
      <c r="E8522" t="s">
        <v>65</v>
      </c>
    </row>
    <row r="8523" spans="1:5" x14ac:dyDescent="0.3">
      <c r="A8523" t="s">
        <v>2155</v>
      </c>
      <c r="B8523" t="s">
        <v>2481</v>
      </c>
      <c r="C8523">
        <v>1.3280003360410899</v>
      </c>
      <c r="D8523" t="s">
        <v>2480</v>
      </c>
      <c r="E8523" t="s">
        <v>65</v>
      </c>
    </row>
    <row r="8524" spans="1:5" x14ac:dyDescent="0.3">
      <c r="A8524" t="s">
        <v>1873</v>
      </c>
      <c r="B8524" t="s">
        <v>2481</v>
      </c>
      <c r="C8524">
        <v>1.32800040246474</v>
      </c>
      <c r="D8524" t="s">
        <v>2480</v>
      </c>
      <c r="E8524" t="s">
        <v>65</v>
      </c>
    </row>
    <row r="8525" spans="1:5" x14ac:dyDescent="0.3">
      <c r="A8525" t="s">
        <v>2103</v>
      </c>
      <c r="B8525" t="s">
        <v>2481</v>
      </c>
      <c r="C8525">
        <v>1.3280004094340798</v>
      </c>
      <c r="D8525" t="s">
        <v>2480</v>
      </c>
      <c r="E8525" t="s">
        <v>65</v>
      </c>
    </row>
    <row r="8526" spans="1:5" x14ac:dyDescent="0.3">
      <c r="A8526" t="s">
        <v>1966</v>
      </c>
      <c r="B8526" t="s">
        <v>2481</v>
      </c>
      <c r="C8526">
        <v>1.3280004231340301</v>
      </c>
      <c r="D8526" t="s">
        <v>2480</v>
      </c>
      <c r="E8526" t="s">
        <v>65</v>
      </c>
    </row>
    <row r="8527" spans="1:5" x14ac:dyDescent="0.3">
      <c r="A8527" t="s">
        <v>1751</v>
      </c>
      <c r="B8527" t="s">
        <v>2481</v>
      </c>
      <c r="C8527">
        <v>1.32800044463584</v>
      </c>
      <c r="D8527" t="s">
        <v>2480</v>
      </c>
      <c r="E8527" t="s">
        <v>65</v>
      </c>
    </row>
    <row r="8528" spans="1:5" x14ac:dyDescent="0.3">
      <c r="A8528" t="s">
        <v>1972</v>
      </c>
      <c r="B8528" t="s">
        <v>2481</v>
      </c>
      <c r="C8528">
        <v>1.3280004681822097</v>
      </c>
      <c r="D8528" t="s">
        <v>2480</v>
      </c>
      <c r="E8528" t="s">
        <v>65</v>
      </c>
    </row>
    <row r="8529" spans="1:5" x14ac:dyDescent="0.3">
      <c r="A8529" t="s">
        <v>1880</v>
      </c>
      <c r="B8529" t="s">
        <v>2481</v>
      </c>
      <c r="C8529">
        <v>1.3280004868300499</v>
      </c>
      <c r="D8529" t="s">
        <v>2480</v>
      </c>
      <c r="E8529" t="s">
        <v>65</v>
      </c>
    </row>
    <row r="8530" spans="1:5" x14ac:dyDescent="0.3">
      <c r="A8530" t="s">
        <v>1931</v>
      </c>
      <c r="B8530" t="s">
        <v>2481</v>
      </c>
      <c r="C8530">
        <v>1.3280004918107</v>
      </c>
      <c r="D8530" t="s">
        <v>2480</v>
      </c>
      <c r="E8530" t="s">
        <v>65</v>
      </c>
    </row>
    <row r="8531" spans="1:5" x14ac:dyDescent="0.3">
      <c r="A8531" t="s">
        <v>2102</v>
      </c>
      <c r="B8531" t="s">
        <v>2481</v>
      </c>
      <c r="C8531">
        <v>1.3280005202076699</v>
      </c>
      <c r="D8531" t="s">
        <v>2480</v>
      </c>
      <c r="E8531" t="s">
        <v>65</v>
      </c>
    </row>
    <row r="8532" spans="1:5" x14ac:dyDescent="0.3">
      <c r="A8532" t="s">
        <v>1731</v>
      </c>
      <c r="B8532" t="s">
        <v>2481</v>
      </c>
      <c r="C8532">
        <v>1.3280006539129601</v>
      </c>
      <c r="D8532" t="s">
        <v>2480</v>
      </c>
      <c r="E8532" t="s">
        <v>65</v>
      </c>
    </row>
    <row r="8533" spans="1:5" x14ac:dyDescent="0.3">
      <c r="A8533" t="s">
        <v>2111</v>
      </c>
      <c r="B8533" t="s">
        <v>2481</v>
      </c>
      <c r="C8533">
        <v>1.3280006652001299</v>
      </c>
      <c r="D8533" t="s">
        <v>2480</v>
      </c>
      <c r="E8533" t="s">
        <v>65</v>
      </c>
    </row>
    <row r="8534" spans="1:5" x14ac:dyDescent="0.3">
      <c r="A8534" t="s">
        <v>1746</v>
      </c>
      <c r="B8534" t="s">
        <v>2481</v>
      </c>
      <c r="C8534">
        <v>1.32800073213889</v>
      </c>
      <c r="D8534" t="s">
        <v>2480</v>
      </c>
      <c r="E8534" t="s">
        <v>65</v>
      </c>
    </row>
    <row r="8535" spans="1:5" x14ac:dyDescent="0.3">
      <c r="A8535" t="s">
        <v>2178</v>
      </c>
      <c r="B8535" t="s">
        <v>2481</v>
      </c>
      <c r="C8535">
        <v>1.3280007915851699</v>
      </c>
      <c r="D8535" t="s">
        <v>2480</v>
      </c>
      <c r="E8535" t="s">
        <v>65</v>
      </c>
    </row>
    <row r="8536" spans="1:5" x14ac:dyDescent="0.3">
      <c r="A8536" t="s">
        <v>1733</v>
      </c>
      <c r="B8536" t="s">
        <v>2481</v>
      </c>
      <c r="C8536">
        <v>1.32800081260169</v>
      </c>
      <c r="D8536" t="s">
        <v>2480</v>
      </c>
      <c r="E8536" t="s">
        <v>65</v>
      </c>
    </row>
    <row r="8537" spans="1:5" x14ac:dyDescent="0.3">
      <c r="A8537" t="s">
        <v>1939</v>
      </c>
      <c r="B8537" t="s">
        <v>2481</v>
      </c>
      <c r="C8537">
        <v>1.3280008740801701</v>
      </c>
      <c r="D8537" t="s">
        <v>2480</v>
      </c>
      <c r="E8537" t="s">
        <v>65</v>
      </c>
    </row>
    <row r="8538" spans="1:5" x14ac:dyDescent="0.3">
      <c r="A8538" t="s">
        <v>2071</v>
      </c>
      <c r="B8538" t="s">
        <v>2481</v>
      </c>
      <c r="C8538">
        <v>1.3280008744238101</v>
      </c>
      <c r="D8538" t="s">
        <v>2480</v>
      </c>
      <c r="E8538" t="s">
        <v>65</v>
      </c>
    </row>
    <row r="8539" spans="1:5" x14ac:dyDescent="0.3">
      <c r="A8539" t="s">
        <v>1971</v>
      </c>
      <c r="B8539" t="s">
        <v>2481</v>
      </c>
      <c r="C8539">
        <v>1.3280008945878701</v>
      </c>
      <c r="D8539" t="s">
        <v>2480</v>
      </c>
      <c r="E8539" t="s">
        <v>65</v>
      </c>
    </row>
    <row r="8540" spans="1:5" x14ac:dyDescent="0.3">
      <c r="A8540" t="s">
        <v>1811</v>
      </c>
      <c r="B8540" t="s">
        <v>2481</v>
      </c>
      <c r="C8540">
        <v>1.3280008994700301</v>
      </c>
      <c r="D8540" t="s">
        <v>2480</v>
      </c>
      <c r="E8540" t="s">
        <v>65</v>
      </c>
    </row>
    <row r="8541" spans="1:5" x14ac:dyDescent="0.3">
      <c r="A8541" t="s">
        <v>1875</v>
      </c>
      <c r="B8541" t="s">
        <v>2481</v>
      </c>
      <c r="C8541">
        <v>1.3280009182941901</v>
      </c>
      <c r="D8541" t="s">
        <v>2480</v>
      </c>
      <c r="E8541" t="s">
        <v>65</v>
      </c>
    </row>
    <row r="8542" spans="1:5" x14ac:dyDescent="0.3">
      <c r="A8542" t="s">
        <v>1944</v>
      </c>
      <c r="B8542" t="s">
        <v>2481</v>
      </c>
      <c r="C8542">
        <v>1.32800093030972</v>
      </c>
      <c r="D8542" t="s">
        <v>2480</v>
      </c>
      <c r="E8542" t="s">
        <v>65</v>
      </c>
    </row>
    <row r="8543" spans="1:5" x14ac:dyDescent="0.3">
      <c r="A8543" t="s">
        <v>2113</v>
      </c>
      <c r="B8543" t="s">
        <v>2481</v>
      </c>
      <c r="C8543">
        <v>1.32800095025323</v>
      </c>
      <c r="D8543" t="s">
        <v>2480</v>
      </c>
      <c r="E8543" t="s">
        <v>65</v>
      </c>
    </row>
    <row r="8544" spans="1:5" x14ac:dyDescent="0.3">
      <c r="A8544" t="s">
        <v>1973</v>
      </c>
      <c r="B8544" t="s">
        <v>2481</v>
      </c>
      <c r="C8544">
        <v>1.32800096361037</v>
      </c>
      <c r="D8544" t="s">
        <v>2480</v>
      </c>
      <c r="E8544" t="s">
        <v>65</v>
      </c>
    </row>
    <row r="8545" spans="1:5" x14ac:dyDescent="0.3">
      <c r="A8545" t="s">
        <v>1734</v>
      </c>
      <c r="B8545" t="s">
        <v>2481</v>
      </c>
      <c r="C8545">
        <v>1.3280009913810999</v>
      </c>
      <c r="D8545" t="s">
        <v>2480</v>
      </c>
      <c r="E8545" t="s">
        <v>65</v>
      </c>
    </row>
    <row r="8546" spans="1:5" x14ac:dyDescent="0.3">
      <c r="A8546" t="s">
        <v>2148</v>
      </c>
      <c r="B8546" t="s">
        <v>2481</v>
      </c>
      <c r="C8546">
        <v>1.3280010419827699</v>
      </c>
      <c r="D8546" t="s">
        <v>2480</v>
      </c>
      <c r="E8546" t="s">
        <v>65</v>
      </c>
    </row>
    <row r="8547" spans="1:5" x14ac:dyDescent="0.3">
      <c r="A8547" t="s">
        <v>1962</v>
      </c>
      <c r="B8547" t="s">
        <v>2481</v>
      </c>
      <c r="C8547">
        <v>1.3280010585675901</v>
      </c>
      <c r="D8547" t="s">
        <v>2480</v>
      </c>
      <c r="E8547" t="s">
        <v>65</v>
      </c>
    </row>
    <row r="8548" spans="1:5" x14ac:dyDescent="0.3">
      <c r="A8548" t="s">
        <v>2180</v>
      </c>
      <c r="B8548" t="s">
        <v>2481</v>
      </c>
      <c r="C8548">
        <v>1.3280010871900101</v>
      </c>
      <c r="D8548" t="s">
        <v>2480</v>
      </c>
      <c r="E8548" t="s">
        <v>65</v>
      </c>
    </row>
    <row r="8549" spans="1:5" x14ac:dyDescent="0.3">
      <c r="A8549" t="s">
        <v>1886</v>
      </c>
      <c r="B8549" t="s">
        <v>2481</v>
      </c>
      <c r="C8549">
        <v>1.3280010981297801</v>
      </c>
      <c r="D8549" t="s">
        <v>2480</v>
      </c>
      <c r="E8549" t="s">
        <v>65</v>
      </c>
    </row>
    <row r="8550" spans="1:5" x14ac:dyDescent="0.3">
      <c r="A8550" t="s">
        <v>2261</v>
      </c>
      <c r="B8550" t="s">
        <v>2481</v>
      </c>
      <c r="C8550">
        <v>1.3280011113679</v>
      </c>
      <c r="D8550" t="s">
        <v>2480</v>
      </c>
      <c r="E8550" t="s">
        <v>65</v>
      </c>
    </row>
    <row r="8551" spans="1:5" x14ac:dyDescent="0.3">
      <c r="A8551" t="s">
        <v>1935</v>
      </c>
      <c r="B8551" t="s">
        <v>2481</v>
      </c>
      <c r="C8551">
        <v>1.32800114136318</v>
      </c>
      <c r="D8551" t="s">
        <v>2480</v>
      </c>
      <c r="E8551" t="s">
        <v>65</v>
      </c>
    </row>
    <row r="8552" spans="1:5" x14ac:dyDescent="0.3">
      <c r="A8552" t="s">
        <v>2066</v>
      </c>
      <c r="B8552" t="s">
        <v>2481</v>
      </c>
      <c r="C8552">
        <v>1.32800121599232</v>
      </c>
      <c r="D8552" t="s">
        <v>2480</v>
      </c>
      <c r="E8552" t="s">
        <v>65</v>
      </c>
    </row>
    <row r="8553" spans="1:5" x14ac:dyDescent="0.3">
      <c r="A8553" t="s">
        <v>2070</v>
      </c>
      <c r="B8553" t="s">
        <v>2481</v>
      </c>
      <c r="C8553">
        <v>1.32800124418749</v>
      </c>
      <c r="D8553" t="s">
        <v>2480</v>
      </c>
      <c r="E8553" t="s">
        <v>65</v>
      </c>
    </row>
    <row r="8554" spans="1:5" x14ac:dyDescent="0.3">
      <c r="A8554" t="s">
        <v>1760</v>
      </c>
      <c r="B8554" t="s">
        <v>2481</v>
      </c>
      <c r="C8554">
        <v>1.3280012696778101</v>
      </c>
      <c r="D8554" t="s">
        <v>2480</v>
      </c>
      <c r="E8554" t="s">
        <v>65</v>
      </c>
    </row>
    <row r="8555" spans="1:5" x14ac:dyDescent="0.3">
      <c r="A8555" t="s">
        <v>1937</v>
      </c>
      <c r="B8555" t="s">
        <v>2481</v>
      </c>
      <c r="C8555">
        <v>1.3280012818561899</v>
      </c>
      <c r="D8555" t="s">
        <v>2480</v>
      </c>
      <c r="E8555" t="s">
        <v>65</v>
      </c>
    </row>
    <row r="8556" spans="1:5" x14ac:dyDescent="0.3">
      <c r="A8556" t="s">
        <v>1815</v>
      </c>
      <c r="B8556" t="s">
        <v>2481</v>
      </c>
      <c r="C8556">
        <v>1.3280013091319001</v>
      </c>
      <c r="D8556" t="s">
        <v>2480</v>
      </c>
      <c r="E8556" t="s">
        <v>65</v>
      </c>
    </row>
    <row r="8557" spans="1:5" x14ac:dyDescent="0.3">
      <c r="A8557" t="s">
        <v>1934</v>
      </c>
      <c r="B8557" t="s">
        <v>2481</v>
      </c>
      <c r="C8557">
        <v>1.3280013323584501</v>
      </c>
      <c r="D8557" t="s">
        <v>2480</v>
      </c>
      <c r="E8557" t="s">
        <v>65</v>
      </c>
    </row>
    <row r="8558" spans="1:5" x14ac:dyDescent="0.3">
      <c r="A8558" t="s">
        <v>1753</v>
      </c>
      <c r="B8558" t="s">
        <v>2481</v>
      </c>
      <c r="C8558">
        <v>1.3280014658388599</v>
      </c>
      <c r="D8558" t="s">
        <v>2480</v>
      </c>
      <c r="E8558" t="s">
        <v>65</v>
      </c>
    </row>
    <row r="8559" spans="1:5" x14ac:dyDescent="0.3">
      <c r="A8559" t="s">
        <v>2077</v>
      </c>
      <c r="B8559" t="s">
        <v>2481</v>
      </c>
      <c r="C8559">
        <v>1.32800152844665</v>
      </c>
      <c r="D8559" t="s">
        <v>2480</v>
      </c>
      <c r="E8559" t="s">
        <v>65</v>
      </c>
    </row>
    <row r="8560" spans="1:5" x14ac:dyDescent="0.3">
      <c r="A8560" t="s">
        <v>1970</v>
      </c>
      <c r="B8560" t="s">
        <v>2481</v>
      </c>
      <c r="C8560">
        <v>1.3280015818953901</v>
      </c>
      <c r="D8560" t="s">
        <v>2480</v>
      </c>
      <c r="E8560" t="s">
        <v>65</v>
      </c>
    </row>
    <row r="8561" spans="1:5" x14ac:dyDescent="0.3">
      <c r="A8561" t="s">
        <v>1881</v>
      </c>
      <c r="B8561" t="s">
        <v>2481</v>
      </c>
      <c r="C8561">
        <v>1.32800160637584</v>
      </c>
      <c r="D8561" t="s">
        <v>2480</v>
      </c>
      <c r="E8561" t="s">
        <v>65</v>
      </c>
    </row>
    <row r="8562" spans="1:5" x14ac:dyDescent="0.3">
      <c r="A8562" t="s">
        <v>1967</v>
      </c>
      <c r="B8562" t="s">
        <v>2481</v>
      </c>
      <c r="C8562">
        <v>1.3280016611410601</v>
      </c>
      <c r="D8562" t="s">
        <v>2480</v>
      </c>
      <c r="E8562" t="s">
        <v>65</v>
      </c>
    </row>
    <row r="8563" spans="1:5" x14ac:dyDescent="0.3">
      <c r="A8563" t="s">
        <v>2076</v>
      </c>
      <c r="B8563" t="s">
        <v>2481</v>
      </c>
      <c r="C8563">
        <v>1.3280017151097401</v>
      </c>
      <c r="D8563" t="s">
        <v>2480</v>
      </c>
      <c r="E8563" t="s">
        <v>65</v>
      </c>
    </row>
    <row r="8564" spans="1:5" x14ac:dyDescent="0.3">
      <c r="A8564" t="s">
        <v>1885</v>
      </c>
      <c r="B8564" t="s">
        <v>2481</v>
      </c>
      <c r="C8564">
        <v>1.3280017675807301</v>
      </c>
      <c r="D8564" t="s">
        <v>2480</v>
      </c>
      <c r="E8564" t="s">
        <v>65</v>
      </c>
    </row>
    <row r="8565" spans="1:5" x14ac:dyDescent="0.3">
      <c r="A8565" t="s">
        <v>2073</v>
      </c>
      <c r="B8565" t="s">
        <v>2481</v>
      </c>
      <c r="C8565">
        <v>1.3280018255619801</v>
      </c>
      <c r="D8565" t="s">
        <v>2480</v>
      </c>
      <c r="E8565" t="s">
        <v>65</v>
      </c>
    </row>
    <row r="8566" spans="1:5" x14ac:dyDescent="0.3">
      <c r="A8566" t="s">
        <v>1814</v>
      </c>
      <c r="B8566" t="s">
        <v>2481</v>
      </c>
      <c r="C8566">
        <v>1.32800187710609</v>
      </c>
      <c r="D8566" t="s">
        <v>2480</v>
      </c>
      <c r="E8566" t="s">
        <v>65</v>
      </c>
    </row>
    <row r="8567" spans="1:5" x14ac:dyDescent="0.3">
      <c r="A8567" t="s">
        <v>1968</v>
      </c>
      <c r="B8567" t="s">
        <v>2481</v>
      </c>
      <c r="C8567">
        <v>1.32800188055638</v>
      </c>
      <c r="D8567" t="s">
        <v>2480</v>
      </c>
      <c r="E8567" t="s">
        <v>65</v>
      </c>
    </row>
    <row r="8568" spans="1:5" x14ac:dyDescent="0.3">
      <c r="A8568" t="s">
        <v>1744</v>
      </c>
      <c r="B8568" t="s">
        <v>2481</v>
      </c>
      <c r="C8568">
        <v>1.3280018939989999</v>
      </c>
      <c r="D8568" t="s">
        <v>2480</v>
      </c>
      <c r="E8568" t="s">
        <v>65</v>
      </c>
    </row>
    <row r="8569" spans="1:5" x14ac:dyDescent="0.3">
      <c r="A8569" t="s">
        <v>1933</v>
      </c>
      <c r="B8569" t="s">
        <v>2481</v>
      </c>
      <c r="C8569">
        <v>1.32800192457101</v>
      </c>
      <c r="D8569" t="s">
        <v>2480</v>
      </c>
      <c r="E8569" t="s">
        <v>65</v>
      </c>
    </row>
    <row r="8570" spans="1:5" x14ac:dyDescent="0.3">
      <c r="A8570" t="s">
        <v>2260</v>
      </c>
      <c r="B8570" t="s">
        <v>2481</v>
      </c>
      <c r="C8570">
        <v>1.32800212952385</v>
      </c>
      <c r="D8570" t="s">
        <v>2480</v>
      </c>
      <c r="E8570" t="s">
        <v>65</v>
      </c>
    </row>
    <row r="8571" spans="1:5" x14ac:dyDescent="0.3">
      <c r="A8571" t="s">
        <v>2176</v>
      </c>
      <c r="B8571" t="s">
        <v>2481</v>
      </c>
      <c r="C8571">
        <v>1.32800236900891</v>
      </c>
      <c r="D8571" t="s">
        <v>2480</v>
      </c>
      <c r="E8571" t="s">
        <v>65</v>
      </c>
    </row>
    <row r="8572" spans="1:5" x14ac:dyDescent="0.3">
      <c r="A8572" t="s">
        <v>2236</v>
      </c>
      <c r="B8572" t="s">
        <v>2481</v>
      </c>
      <c r="C8572">
        <v>1.3280023791650097</v>
      </c>
      <c r="D8572" t="s">
        <v>2480</v>
      </c>
      <c r="E8572" t="s">
        <v>65</v>
      </c>
    </row>
    <row r="8573" spans="1:5" x14ac:dyDescent="0.3">
      <c r="A8573" t="s">
        <v>2175</v>
      </c>
      <c r="B8573" t="s">
        <v>2481</v>
      </c>
      <c r="C8573">
        <v>1.32800238111822</v>
      </c>
      <c r="D8573" t="s">
        <v>2480</v>
      </c>
      <c r="E8573" t="s">
        <v>65</v>
      </c>
    </row>
    <row r="8574" spans="1:5" x14ac:dyDescent="0.3">
      <c r="A8574" t="s">
        <v>1762</v>
      </c>
      <c r="B8574" t="s">
        <v>2481</v>
      </c>
      <c r="C8574">
        <v>1.3280024782548701</v>
      </c>
      <c r="D8574" t="s">
        <v>2480</v>
      </c>
      <c r="E8574" t="s">
        <v>65</v>
      </c>
    </row>
    <row r="8575" spans="1:5" x14ac:dyDescent="0.3">
      <c r="A8575" t="s">
        <v>2158</v>
      </c>
      <c r="B8575" t="s">
        <v>2481</v>
      </c>
      <c r="C8575">
        <v>1.32800247975729</v>
      </c>
      <c r="D8575" t="s">
        <v>2480</v>
      </c>
      <c r="E8575" t="s">
        <v>65</v>
      </c>
    </row>
    <row r="8576" spans="1:5" x14ac:dyDescent="0.3">
      <c r="A8576" t="s">
        <v>1969</v>
      </c>
      <c r="B8576" t="s">
        <v>2481</v>
      </c>
      <c r="C8576">
        <v>1.32800253570256</v>
      </c>
      <c r="D8576" t="s">
        <v>2480</v>
      </c>
      <c r="E8576" t="s">
        <v>65</v>
      </c>
    </row>
    <row r="8577" spans="1:5" x14ac:dyDescent="0.3">
      <c r="A8577" t="s">
        <v>2101</v>
      </c>
      <c r="B8577" t="s">
        <v>2481</v>
      </c>
      <c r="C8577">
        <v>1.3280025983028201</v>
      </c>
      <c r="D8577" t="s">
        <v>2480</v>
      </c>
      <c r="E8577" t="s">
        <v>65</v>
      </c>
    </row>
    <row r="8578" spans="1:5" x14ac:dyDescent="0.3">
      <c r="A8578" t="s">
        <v>2074</v>
      </c>
      <c r="B8578" t="s">
        <v>2481</v>
      </c>
      <c r="C8578">
        <v>1.3280026316750999</v>
      </c>
      <c r="D8578" t="s">
        <v>2480</v>
      </c>
      <c r="E8578" t="s">
        <v>65</v>
      </c>
    </row>
    <row r="8579" spans="1:5" x14ac:dyDescent="0.3">
      <c r="A8579" t="s">
        <v>1938</v>
      </c>
      <c r="B8579" t="s">
        <v>2481</v>
      </c>
      <c r="C8579">
        <v>1.32800264479494</v>
      </c>
      <c r="D8579" t="s">
        <v>2480</v>
      </c>
      <c r="E8579" t="s">
        <v>65</v>
      </c>
    </row>
    <row r="8580" spans="1:5" x14ac:dyDescent="0.3">
      <c r="A8580" t="s">
        <v>2154</v>
      </c>
      <c r="B8580" t="s">
        <v>2481</v>
      </c>
      <c r="C8580">
        <v>1.32800276424237</v>
      </c>
      <c r="D8580" t="s">
        <v>2480</v>
      </c>
      <c r="E8580" t="s">
        <v>65</v>
      </c>
    </row>
    <row r="8581" spans="1:5" x14ac:dyDescent="0.3">
      <c r="A8581" t="s">
        <v>2079</v>
      </c>
      <c r="B8581" t="s">
        <v>2481</v>
      </c>
      <c r="C8581">
        <v>1.32800317444367</v>
      </c>
      <c r="D8581" t="s">
        <v>2480</v>
      </c>
      <c r="E8581" t="s">
        <v>65</v>
      </c>
    </row>
    <row r="8582" spans="1:5" x14ac:dyDescent="0.3">
      <c r="A8582" t="s">
        <v>1936</v>
      </c>
      <c r="B8582" t="s">
        <v>2481</v>
      </c>
      <c r="C8582">
        <v>1.32800327828856</v>
      </c>
      <c r="D8582" t="s">
        <v>2480</v>
      </c>
      <c r="E8582" t="s">
        <v>65</v>
      </c>
    </row>
    <row r="8583" spans="1:5" x14ac:dyDescent="0.3">
      <c r="A8583" t="s">
        <v>1942</v>
      </c>
      <c r="B8583" t="s">
        <v>2481</v>
      </c>
      <c r="C8583">
        <v>1.32800355913011</v>
      </c>
      <c r="D8583" t="s">
        <v>2480</v>
      </c>
      <c r="E8583" t="s">
        <v>65</v>
      </c>
    </row>
    <row r="8584" spans="1:5" x14ac:dyDescent="0.3">
      <c r="A8584" t="s">
        <v>1870</v>
      </c>
      <c r="B8584" t="s">
        <v>2481</v>
      </c>
      <c r="C8584">
        <v>1.3280036211938699</v>
      </c>
      <c r="D8584" t="s">
        <v>2480</v>
      </c>
      <c r="E8584" t="s">
        <v>65</v>
      </c>
    </row>
    <row r="8585" spans="1:5" x14ac:dyDescent="0.3">
      <c r="A8585" t="s">
        <v>2174</v>
      </c>
      <c r="B8585" t="s">
        <v>2481</v>
      </c>
      <c r="C8585">
        <v>1.3280036918554099</v>
      </c>
      <c r="D8585" t="s">
        <v>2480</v>
      </c>
      <c r="E8585" t="s">
        <v>65</v>
      </c>
    </row>
    <row r="8586" spans="1:5" x14ac:dyDescent="0.3">
      <c r="A8586" t="s">
        <v>1738</v>
      </c>
      <c r="B8586" t="s">
        <v>2481</v>
      </c>
      <c r="C8586">
        <v>1.3280038178209199</v>
      </c>
      <c r="D8586" t="s">
        <v>2480</v>
      </c>
      <c r="E8586" t="s">
        <v>65</v>
      </c>
    </row>
    <row r="8587" spans="1:5" x14ac:dyDescent="0.3">
      <c r="A8587" t="s">
        <v>2173</v>
      </c>
      <c r="B8587" t="s">
        <v>2481</v>
      </c>
      <c r="C8587">
        <v>1.32800388909682</v>
      </c>
      <c r="D8587" t="s">
        <v>2480</v>
      </c>
      <c r="E8587" t="s">
        <v>65</v>
      </c>
    </row>
    <row r="8588" spans="1:5" x14ac:dyDescent="0.3">
      <c r="A8588" t="s">
        <v>2069</v>
      </c>
      <c r="B8588" t="s">
        <v>2481</v>
      </c>
      <c r="C8588">
        <v>1.3280040944376998</v>
      </c>
      <c r="D8588" t="s">
        <v>2480</v>
      </c>
      <c r="E8588" t="s">
        <v>65</v>
      </c>
    </row>
    <row r="8589" spans="1:5" x14ac:dyDescent="0.3">
      <c r="A8589" t="s">
        <v>2256</v>
      </c>
      <c r="B8589" t="s">
        <v>2481</v>
      </c>
      <c r="C8589">
        <v>1.32800415761902</v>
      </c>
      <c r="D8589" t="s">
        <v>2480</v>
      </c>
      <c r="E8589" t="s">
        <v>65</v>
      </c>
    </row>
    <row r="8590" spans="1:5" x14ac:dyDescent="0.3">
      <c r="A8590" t="s">
        <v>2172</v>
      </c>
      <c r="B8590" t="s">
        <v>2481</v>
      </c>
      <c r="C8590">
        <v>1.3280043226535301</v>
      </c>
      <c r="D8590" t="s">
        <v>2480</v>
      </c>
      <c r="E8590" t="s">
        <v>65</v>
      </c>
    </row>
    <row r="8591" spans="1:5" x14ac:dyDescent="0.3">
      <c r="A8591" t="s">
        <v>2294</v>
      </c>
      <c r="B8591" t="s">
        <v>2481</v>
      </c>
      <c r="C8591">
        <v>1.32800443446939</v>
      </c>
      <c r="D8591" t="s">
        <v>2480</v>
      </c>
      <c r="E8591" t="s">
        <v>65</v>
      </c>
    </row>
    <row r="8592" spans="1:5" x14ac:dyDescent="0.3">
      <c r="A8592" t="s">
        <v>1843</v>
      </c>
      <c r="B8592" t="s">
        <v>2481</v>
      </c>
      <c r="C8592">
        <v>1.3280046877568501</v>
      </c>
      <c r="D8592" t="s">
        <v>2480</v>
      </c>
      <c r="E8592" t="s">
        <v>65</v>
      </c>
    </row>
    <row r="8593" spans="1:5" x14ac:dyDescent="0.3">
      <c r="A8593" t="s">
        <v>2075</v>
      </c>
      <c r="B8593" t="s">
        <v>2481</v>
      </c>
      <c r="C8593">
        <v>1.32800468862624</v>
      </c>
      <c r="D8593" t="s">
        <v>2480</v>
      </c>
      <c r="E8593" t="s">
        <v>65</v>
      </c>
    </row>
    <row r="8594" spans="1:5" x14ac:dyDescent="0.3">
      <c r="A8594" t="s">
        <v>1790</v>
      </c>
      <c r="B8594" t="s">
        <v>2481</v>
      </c>
      <c r="C8594">
        <v>1.32800524393849</v>
      </c>
      <c r="D8594" t="s">
        <v>2480</v>
      </c>
      <c r="E8594" t="s">
        <v>65</v>
      </c>
    </row>
    <row r="8595" spans="1:5" x14ac:dyDescent="0.3">
      <c r="A8595" t="s">
        <v>2199</v>
      </c>
      <c r="B8595" t="s">
        <v>2481</v>
      </c>
      <c r="C8595">
        <v>1.3280057806177601</v>
      </c>
      <c r="D8595" t="s">
        <v>2480</v>
      </c>
      <c r="E8595" t="s">
        <v>65</v>
      </c>
    </row>
    <row r="8596" spans="1:5" x14ac:dyDescent="0.3">
      <c r="A8596" t="s">
        <v>2109</v>
      </c>
      <c r="B8596" t="s">
        <v>2481</v>
      </c>
      <c r="C8596">
        <v>1.3280059683235499</v>
      </c>
      <c r="D8596" t="s">
        <v>2480</v>
      </c>
      <c r="E8596" t="s">
        <v>65</v>
      </c>
    </row>
    <row r="8597" spans="1:5" x14ac:dyDescent="0.3">
      <c r="A8597" t="s">
        <v>2080</v>
      </c>
      <c r="B8597" t="s">
        <v>2481</v>
      </c>
      <c r="C8597">
        <v>1.3280086735604399</v>
      </c>
      <c r="D8597" t="s">
        <v>2480</v>
      </c>
      <c r="E8597" t="s">
        <v>65</v>
      </c>
    </row>
    <row r="8598" spans="1:5" x14ac:dyDescent="0.3">
      <c r="A8598" t="s">
        <v>2234</v>
      </c>
      <c r="B8598" t="s">
        <v>2481</v>
      </c>
      <c r="C8598">
        <v>1.3280092723927499</v>
      </c>
      <c r="D8598" t="s">
        <v>2480</v>
      </c>
      <c r="E8598" t="s">
        <v>65</v>
      </c>
    </row>
    <row r="8599" spans="1:5" x14ac:dyDescent="0.3">
      <c r="A8599" t="s">
        <v>2237</v>
      </c>
      <c r="B8599" t="s">
        <v>2481</v>
      </c>
      <c r="C8599">
        <v>1.32800933333204</v>
      </c>
      <c r="D8599" t="s">
        <v>2480</v>
      </c>
      <c r="E8599" t="s">
        <v>65</v>
      </c>
    </row>
    <row r="8600" spans="1:5" x14ac:dyDescent="0.3">
      <c r="A8600" t="s">
        <v>1791</v>
      </c>
      <c r="B8600" t="s">
        <v>2481</v>
      </c>
      <c r="C8600">
        <v>1.32800933376976</v>
      </c>
      <c r="D8600" t="s">
        <v>2480</v>
      </c>
      <c r="E8600" t="s">
        <v>65</v>
      </c>
    </row>
    <row r="8601" spans="1:5" x14ac:dyDescent="0.3">
      <c r="A8601" t="s">
        <v>1758</v>
      </c>
      <c r="B8601" t="s">
        <v>2481</v>
      </c>
      <c r="C8601">
        <v>1.3280093879897801</v>
      </c>
      <c r="D8601" t="s">
        <v>2480</v>
      </c>
      <c r="E8601" t="s">
        <v>65</v>
      </c>
    </row>
    <row r="8602" spans="1:5" x14ac:dyDescent="0.3">
      <c r="A8602" t="s">
        <v>1924</v>
      </c>
      <c r="B8602" t="s">
        <v>2481</v>
      </c>
      <c r="C8602">
        <v>1.32802462406005</v>
      </c>
      <c r="D8602" t="s">
        <v>2480</v>
      </c>
      <c r="E8602" t="s">
        <v>65</v>
      </c>
    </row>
    <row r="8603" spans="1:5" x14ac:dyDescent="0.3">
      <c r="A8603" t="s">
        <v>1928</v>
      </c>
      <c r="B8603" t="s">
        <v>2481</v>
      </c>
      <c r="C8603">
        <v>1.32802906455237</v>
      </c>
      <c r="D8603" t="s">
        <v>2480</v>
      </c>
      <c r="E8603" t="s">
        <v>65</v>
      </c>
    </row>
    <row r="8604" spans="1:5" x14ac:dyDescent="0.3">
      <c r="A8604" t="s">
        <v>1854</v>
      </c>
      <c r="B8604" t="s">
        <v>2481</v>
      </c>
      <c r="C8604">
        <v>1.3282094851236903</v>
      </c>
      <c r="D8604" t="s">
        <v>2480</v>
      </c>
      <c r="E8604" t="s">
        <v>65</v>
      </c>
    </row>
    <row r="8605" spans="1:5" x14ac:dyDescent="0.3">
      <c r="A8605" t="s">
        <v>1810</v>
      </c>
      <c r="B8605" t="s">
        <v>2481</v>
      </c>
      <c r="C8605">
        <v>1.32821555248187</v>
      </c>
      <c r="D8605" t="s">
        <v>2480</v>
      </c>
      <c r="E8605" t="s">
        <v>65</v>
      </c>
    </row>
    <row r="8606" spans="1:5" x14ac:dyDescent="0.3">
      <c r="A8606" t="s">
        <v>2307</v>
      </c>
      <c r="B8606" t="s">
        <v>66</v>
      </c>
      <c r="C8606">
        <v>1.32825904435474</v>
      </c>
      <c r="D8606" t="s">
        <v>2480</v>
      </c>
      <c r="E8606" t="s">
        <v>65</v>
      </c>
    </row>
    <row r="8607" spans="1:5" x14ac:dyDescent="0.3">
      <c r="A8607" t="s">
        <v>1877</v>
      </c>
      <c r="B8607" t="s">
        <v>2481</v>
      </c>
      <c r="C8607">
        <v>1.32827409796259</v>
      </c>
      <c r="D8607" t="s">
        <v>2480</v>
      </c>
      <c r="E8607" t="s">
        <v>65</v>
      </c>
    </row>
    <row r="8608" spans="1:5" x14ac:dyDescent="0.3">
      <c r="A8608" t="s">
        <v>2104</v>
      </c>
      <c r="B8608" t="s">
        <v>2481</v>
      </c>
      <c r="C8608">
        <v>1.3283314086026099</v>
      </c>
      <c r="D8608" t="s">
        <v>2480</v>
      </c>
      <c r="E8608" t="s">
        <v>65</v>
      </c>
    </row>
    <row r="8609" spans="1:5" x14ac:dyDescent="0.3">
      <c r="A8609" t="s">
        <v>2177</v>
      </c>
      <c r="B8609" t="s">
        <v>2481</v>
      </c>
      <c r="C8609">
        <v>1.3285418510668401</v>
      </c>
      <c r="D8609" t="s">
        <v>2480</v>
      </c>
      <c r="E8609" t="s">
        <v>65</v>
      </c>
    </row>
    <row r="8610" spans="1:5" x14ac:dyDescent="0.3">
      <c r="A8610" t="s">
        <v>1829</v>
      </c>
      <c r="B8610" t="s">
        <v>113</v>
      </c>
      <c r="C8610">
        <v>1.32855211884558</v>
      </c>
      <c r="D8610" t="s">
        <v>2480</v>
      </c>
      <c r="E8610" t="s">
        <v>65</v>
      </c>
    </row>
    <row r="8611" spans="1:5" x14ac:dyDescent="0.3">
      <c r="A8611" t="s">
        <v>684</v>
      </c>
      <c r="B8611" t="s">
        <v>113</v>
      </c>
      <c r="C8611">
        <v>1.3285914473743416</v>
      </c>
      <c r="D8611" t="s">
        <v>2480</v>
      </c>
      <c r="E8611" t="s">
        <v>65</v>
      </c>
    </row>
    <row r="8612" spans="1:5" x14ac:dyDescent="0.3">
      <c r="A8612" t="s">
        <v>2316</v>
      </c>
      <c r="B8612" t="s">
        <v>2481</v>
      </c>
      <c r="C8612">
        <v>1.3286027177986501</v>
      </c>
      <c r="D8612" t="s">
        <v>2480</v>
      </c>
      <c r="E8612" t="s">
        <v>65</v>
      </c>
    </row>
    <row r="8613" spans="1:5" x14ac:dyDescent="0.3">
      <c r="A8613" t="s">
        <v>2193</v>
      </c>
      <c r="B8613" t="s">
        <v>2481</v>
      </c>
      <c r="C8613">
        <v>1.3286066778415999</v>
      </c>
      <c r="D8613" t="s">
        <v>2480</v>
      </c>
      <c r="E8613" t="s">
        <v>65</v>
      </c>
    </row>
    <row r="8614" spans="1:5" x14ac:dyDescent="0.3">
      <c r="A8614" t="s">
        <v>1773</v>
      </c>
      <c r="B8614" t="s">
        <v>2481</v>
      </c>
      <c r="C8614">
        <v>1.3286301575887574</v>
      </c>
      <c r="D8614" t="s">
        <v>2480</v>
      </c>
      <c r="E8614" t="s">
        <v>65</v>
      </c>
    </row>
    <row r="8615" spans="1:5" x14ac:dyDescent="0.3">
      <c r="A8615" t="s">
        <v>2271</v>
      </c>
      <c r="B8615" t="s">
        <v>2481</v>
      </c>
      <c r="C8615">
        <v>1.3290134922843799</v>
      </c>
      <c r="D8615" t="s">
        <v>2480</v>
      </c>
      <c r="E8615" t="s">
        <v>65</v>
      </c>
    </row>
    <row r="8616" spans="1:5" x14ac:dyDescent="0.3">
      <c r="A8616" t="s">
        <v>1878</v>
      </c>
      <c r="B8616" t="s">
        <v>2481</v>
      </c>
      <c r="C8616">
        <v>1.3291417671313701</v>
      </c>
      <c r="D8616" t="s">
        <v>2480</v>
      </c>
      <c r="E8616" t="s">
        <v>65</v>
      </c>
    </row>
    <row r="8617" spans="1:5" x14ac:dyDescent="0.3">
      <c r="A8617" t="s">
        <v>2185</v>
      </c>
      <c r="B8617" t="s">
        <v>2481</v>
      </c>
      <c r="C8617">
        <v>1.3293464885373294</v>
      </c>
      <c r="D8617" t="s">
        <v>2480</v>
      </c>
      <c r="E8617" t="s">
        <v>65</v>
      </c>
    </row>
    <row r="8618" spans="1:5" x14ac:dyDescent="0.3">
      <c r="A8618" t="s">
        <v>1851</v>
      </c>
      <c r="B8618" t="s">
        <v>66</v>
      </c>
      <c r="C8618">
        <v>1.32942430783601</v>
      </c>
      <c r="D8618" t="s">
        <v>2480</v>
      </c>
      <c r="E8618" t="s">
        <v>65</v>
      </c>
    </row>
    <row r="8619" spans="1:5" x14ac:dyDescent="0.3">
      <c r="A8619" t="s">
        <v>764</v>
      </c>
      <c r="B8619" t="s">
        <v>66</v>
      </c>
      <c r="C8619">
        <v>1.3294767031294099</v>
      </c>
      <c r="D8619" t="s">
        <v>2480</v>
      </c>
      <c r="E8619" t="s">
        <v>65</v>
      </c>
    </row>
    <row r="8620" spans="1:5" x14ac:dyDescent="0.3">
      <c r="A8620" t="s">
        <v>2272</v>
      </c>
      <c r="B8620" t="s">
        <v>2481</v>
      </c>
      <c r="C8620">
        <v>1.3297034228050169</v>
      </c>
      <c r="D8620" t="s">
        <v>2480</v>
      </c>
      <c r="E8620" t="s">
        <v>65</v>
      </c>
    </row>
    <row r="8621" spans="1:5" x14ac:dyDescent="0.3">
      <c r="A8621" t="s">
        <v>676</v>
      </c>
      <c r="B8621" t="s">
        <v>113</v>
      </c>
      <c r="C8621">
        <v>1.3301276534613868</v>
      </c>
      <c r="D8621" t="s">
        <v>2480</v>
      </c>
      <c r="E8621" t="s">
        <v>65</v>
      </c>
    </row>
    <row r="8622" spans="1:5" x14ac:dyDescent="0.3">
      <c r="A8622" t="s">
        <v>915</v>
      </c>
      <c r="B8622" t="s">
        <v>66</v>
      </c>
      <c r="C8622">
        <v>1.33068440599418</v>
      </c>
      <c r="D8622" t="s">
        <v>2480</v>
      </c>
      <c r="E8622" t="s">
        <v>65</v>
      </c>
    </row>
    <row r="8623" spans="1:5" x14ac:dyDescent="0.3">
      <c r="A8623" t="s">
        <v>1837</v>
      </c>
      <c r="B8623" t="s">
        <v>66</v>
      </c>
      <c r="C8623">
        <v>1.3314409261056399</v>
      </c>
      <c r="D8623" t="s">
        <v>2480</v>
      </c>
      <c r="E8623" t="s">
        <v>65</v>
      </c>
    </row>
    <row r="8624" spans="1:5" x14ac:dyDescent="0.3">
      <c r="A8624" t="s">
        <v>1767</v>
      </c>
      <c r="B8624" t="s">
        <v>113</v>
      </c>
      <c r="C8624">
        <v>1.3321973854011999</v>
      </c>
      <c r="D8624" t="s">
        <v>2480</v>
      </c>
      <c r="E8624" t="s">
        <v>65</v>
      </c>
    </row>
    <row r="8625" spans="1:5" x14ac:dyDescent="0.3">
      <c r="A8625" t="s">
        <v>913</v>
      </c>
      <c r="B8625" t="s">
        <v>113</v>
      </c>
      <c r="C8625">
        <v>1.3325676554385004</v>
      </c>
      <c r="D8625" t="s">
        <v>2480</v>
      </c>
      <c r="E8625" t="s">
        <v>65</v>
      </c>
    </row>
    <row r="8626" spans="1:5" x14ac:dyDescent="0.3">
      <c r="A8626" t="s">
        <v>966</v>
      </c>
      <c r="B8626" t="s">
        <v>113</v>
      </c>
      <c r="C8626">
        <v>1.3327422459932261</v>
      </c>
      <c r="D8626" t="s">
        <v>2480</v>
      </c>
      <c r="E8626" t="s">
        <v>65</v>
      </c>
    </row>
    <row r="8627" spans="1:5" x14ac:dyDescent="0.3">
      <c r="A8627" t="s">
        <v>923</v>
      </c>
      <c r="B8627" t="s">
        <v>66</v>
      </c>
      <c r="C8627">
        <v>1.33503172160118</v>
      </c>
      <c r="D8627" t="s">
        <v>2480</v>
      </c>
      <c r="E8627" t="s">
        <v>65</v>
      </c>
    </row>
    <row r="8628" spans="1:5" x14ac:dyDescent="0.3">
      <c r="A8628" t="s">
        <v>813</v>
      </c>
      <c r="B8628" t="s">
        <v>113</v>
      </c>
      <c r="C8628">
        <v>1.3350364859948609</v>
      </c>
      <c r="D8628" t="s">
        <v>2480</v>
      </c>
      <c r="E8628" t="s">
        <v>65</v>
      </c>
    </row>
    <row r="8629" spans="1:5" x14ac:dyDescent="0.3">
      <c r="A8629" t="s">
        <v>2197</v>
      </c>
      <c r="B8629" t="s">
        <v>2481</v>
      </c>
      <c r="C8629">
        <v>1.3352962351132582</v>
      </c>
      <c r="D8629" t="s">
        <v>2480</v>
      </c>
      <c r="E8629" t="s">
        <v>65</v>
      </c>
    </row>
    <row r="8630" spans="1:5" x14ac:dyDescent="0.3">
      <c r="A8630" t="s">
        <v>2036</v>
      </c>
      <c r="B8630" t="s">
        <v>66</v>
      </c>
      <c r="C8630">
        <v>1.3357759705460599</v>
      </c>
      <c r="D8630" t="s">
        <v>2480</v>
      </c>
      <c r="E8630" t="s">
        <v>65</v>
      </c>
    </row>
    <row r="8631" spans="1:5" x14ac:dyDescent="0.3">
      <c r="A8631" t="s">
        <v>2285</v>
      </c>
      <c r="B8631" t="s">
        <v>113</v>
      </c>
      <c r="C8631">
        <v>1.3376260110606755</v>
      </c>
      <c r="D8631" t="s">
        <v>2480</v>
      </c>
      <c r="E8631" t="s">
        <v>65</v>
      </c>
    </row>
    <row r="8632" spans="1:5" x14ac:dyDescent="0.3">
      <c r="A8632" t="s">
        <v>949</v>
      </c>
      <c r="B8632" t="s">
        <v>113</v>
      </c>
      <c r="C8632">
        <v>1.337694772908167</v>
      </c>
      <c r="D8632" t="s">
        <v>2480</v>
      </c>
      <c r="E8632" t="s">
        <v>65</v>
      </c>
    </row>
    <row r="8633" spans="1:5" x14ac:dyDescent="0.3">
      <c r="A8633" t="s">
        <v>851</v>
      </c>
      <c r="B8633" t="s">
        <v>66</v>
      </c>
      <c r="C8633">
        <v>1.3379240931237</v>
      </c>
      <c r="D8633" t="s">
        <v>2480</v>
      </c>
      <c r="E8633" t="s">
        <v>65</v>
      </c>
    </row>
    <row r="8634" spans="1:5" x14ac:dyDescent="0.3">
      <c r="A8634" t="s">
        <v>2268</v>
      </c>
      <c r="B8634" t="s">
        <v>113</v>
      </c>
      <c r="C8634">
        <v>1.3387099485376475</v>
      </c>
      <c r="D8634" t="s">
        <v>2480</v>
      </c>
      <c r="E8634" t="s">
        <v>65</v>
      </c>
    </row>
    <row r="8635" spans="1:5" x14ac:dyDescent="0.3">
      <c r="A8635" t="s">
        <v>1728</v>
      </c>
      <c r="B8635" t="s">
        <v>113</v>
      </c>
      <c r="C8635">
        <v>1.3389762494398001</v>
      </c>
      <c r="D8635" t="s">
        <v>2480</v>
      </c>
      <c r="E8635" t="s">
        <v>65</v>
      </c>
    </row>
    <row r="8636" spans="1:5" x14ac:dyDescent="0.3">
      <c r="A8636" t="s">
        <v>1838</v>
      </c>
      <c r="B8636" t="s">
        <v>66</v>
      </c>
      <c r="C8636">
        <v>1.3397481856734199</v>
      </c>
      <c r="D8636" t="s">
        <v>2480</v>
      </c>
      <c r="E8636" t="s">
        <v>65</v>
      </c>
    </row>
    <row r="8637" spans="1:5" x14ac:dyDescent="0.3">
      <c r="A8637" t="s">
        <v>1018</v>
      </c>
      <c r="B8637" t="s">
        <v>113</v>
      </c>
      <c r="C8637">
        <v>1.3400217731245767</v>
      </c>
      <c r="D8637" t="s">
        <v>2480</v>
      </c>
      <c r="E8637" t="s">
        <v>65</v>
      </c>
    </row>
    <row r="8638" spans="1:5" x14ac:dyDescent="0.3">
      <c r="A8638" t="s">
        <v>2254</v>
      </c>
      <c r="B8638" t="s">
        <v>113</v>
      </c>
      <c r="C8638">
        <v>1.3407680964184101</v>
      </c>
      <c r="D8638" t="s">
        <v>2480</v>
      </c>
      <c r="E8638" t="s">
        <v>65</v>
      </c>
    </row>
    <row r="8639" spans="1:5" x14ac:dyDescent="0.3">
      <c r="A8639" t="s">
        <v>1791</v>
      </c>
      <c r="B8639" t="s">
        <v>66</v>
      </c>
      <c r="C8639">
        <v>1.3414586614721</v>
      </c>
      <c r="D8639" t="s">
        <v>2480</v>
      </c>
      <c r="E8639" t="s">
        <v>65</v>
      </c>
    </row>
    <row r="8640" spans="1:5" x14ac:dyDescent="0.3">
      <c r="A8640" t="s">
        <v>1960</v>
      </c>
      <c r="B8640" t="s">
        <v>66</v>
      </c>
      <c r="C8640">
        <v>1.3417453066552101</v>
      </c>
      <c r="D8640" t="s">
        <v>2480</v>
      </c>
      <c r="E8640" t="s">
        <v>65</v>
      </c>
    </row>
    <row r="8641" spans="1:5" x14ac:dyDescent="0.3">
      <c r="A8641" t="s">
        <v>2125</v>
      </c>
      <c r="B8641" t="s">
        <v>66</v>
      </c>
      <c r="C8641">
        <v>1.3419364323557199</v>
      </c>
      <c r="D8641" t="s">
        <v>2480</v>
      </c>
      <c r="E8641" t="s">
        <v>65</v>
      </c>
    </row>
    <row r="8642" spans="1:5" x14ac:dyDescent="0.3">
      <c r="A8642" t="s">
        <v>817</v>
      </c>
      <c r="B8642" t="s">
        <v>113</v>
      </c>
      <c r="C8642">
        <v>1.3420415117511166</v>
      </c>
      <c r="D8642" t="s">
        <v>2480</v>
      </c>
      <c r="E8642" t="s">
        <v>65</v>
      </c>
    </row>
    <row r="8643" spans="1:5" x14ac:dyDescent="0.3">
      <c r="A8643" t="s">
        <v>2164</v>
      </c>
      <c r="B8643" t="s">
        <v>66</v>
      </c>
      <c r="C8643">
        <v>1.3424255877795099</v>
      </c>
      <c r="D8643" t="s">
        <v>2480</v>
      </c>
      <c r="E8643" t="s">
        <v>65</v>
      </c>
    </row>
    <row r="8644" spans="1:5" x14ac:dyDescent="0.3">
      <c r="A8644" t="s">
        <v>2143</v>
      </c>
      <c r="B8644" t="s">
        <v>113</v>
      </c>
      <c r="C8644">
        <v>1.34266461129119</v>
      </c>
      <c r="D8644" t="s">
        <v>2480</v>
      </c>
      <c r="E8644" t="s">
        <v>65</v>
      </c>
    </row>
    <row r="8645" spans="1:5" x14ac:dyDescent="0.3">
      <c r="A8645" t="s">
        <v>1781</v>
      </c>
      <c r="B8645" t="s">
        <v>66</v>
      </c>
      <c r="C8645">
        <v>1.34324074803551</v>
      </c>
      <c r="D8645" t="s">
        <v>2480</v>
      </c>
      <c r="E8645" t="s">
        <v>65</v>
      </c>
    </row>
    <row r="8646" spans="1:5" x14ac:dyDescent="0.3">
      <c r="A8646" t="s">
        <v>2193</v>
      </c>
      <c r="B8646" t="s">
        <v>66</v>
      </c>
      <c r="C8646">
        <v>1.34337031777038</v>
      </c>
      <c r="D8646" t="s">
        <v>2480</v>
      </c>
      <c r="E8646" t="s">
        <v>65</v>
      </c>
    </row>
    <row r="8647" spans="1:5" x14ac:dyDescent="0.3">
      <c r="A8647" t="s">
        <v>836</v>
      </c>
      <c r="B8647" t="s">
        <v>113</v>
      </c>
      <c r="C8647">
        <v>1.3441472594316857</v>
      </c>
      <c r="D8647" t="s">
        <v>2480</v>
      </c>
      <c r="E8647" t="s">
        <v>65</v>
      </c>
    </row>
    <row r="8648" spans="1:5" x14ac:dyDescent="0.3">
      <c r="A8648" t="s">
        <v>845</v>
      </c>
      <c r="B8648" t="s">
        <v>66</v>
      </c>
      <c r="C8648">
        <v>1.34476706624299</v>
      </c>
      <c r="D8648" t="s">
        <v>2480</v>
      </c>
      <c r="E8648" t="s">
        <v>65</v>
      </c>
    </row>
    <row r="8649" spans="1:5" x14ac:dyDescent="0.3">
      <c r="A8649" t="s">
        <v>760</v>
      </c>
      <c r="B8649" t="s">
        <v>66</v>
      </c>
      <c r="C8649">
        <v>1.3447971509422401</v>
      </c>
      <c r="D8649" t="s">
        <v>2480</v>
      </c>
      <c r="E8649" t="s">
        <v>65</v>
      </c>
    </row>
    <row r="8650" spans="1:5" x14ac:dyDescent="0.3">
      <c r="A8650" t="s">
        <v>981</v>
      </c>
      <c r="B8650" t="s">
        <v>66</v>
      </c>
      <c r="C8650">
        <v>1.3454544237380901</v>
      </c>
      <c r="D8650" t="s">
        <v>2480</v>
      </c>
      <c r="E8650" t="s">
        <v>65</v>
      </c>
    </row>
    <row r="8651" spans="1:5" x14ac:dyDescent="0.3">
      <c r="A8651" t="s">
        <v>2300</v>
      </c>
      <c r="B8651" t="s">
        <v>66</v>
      </c>
      <c r="C8651">
        <v>1.3455841102564801</v>
      </c>
      <c r="D8651" t="s">
        <v>2480</v>
      </c>
      <c r="E8651" t="s">
        <v>65</v>
      </c>
    </row>
    <row r="8652" spans="1:5" x14ac:dyDescent="0.3">
      <c r="A8652" t="s">
        <v>765</v>
      </c>
      <c r="B8652" t="s">
        <v>66</v>
      </c>
      <c r="C8652">
        <v>1.34561541304193</v>
      </c>
      <c r="D8652" t="s">
        <v>2480</v>
      </c>
      <c r="E8652" t="s">
        <v>65</v>
      </c>
    </row>
    <row r="8653" spans="1:5" x14ac:dyDescent="0.3">
      <c r="A8653" t="s">
        <v>1922</v>
      </c>
      <c r="B8653" t="s">
        <v>113</v>
      </c>
      <c r="C8653">
        <v>1.3456167992804884</v>
      </c>
      <c r="D8653" t="s">
        <v>2480</v>
      </c>
      <c r="E8653" t="s">
        <v>65</v>
      </c>
    </row>
    <row r="8654" spans="1:5" x14ac:dyDescent="0.3">
      <c r="A8654" t="s">
        <v>2099</v>
      </c>
      <c r="B8654" t="s">
        <v>66</v>
      </c>
      <c r="C8654">
        <v>1.34605379999191</v>
      </c>
      <c r="D8654" t="s">
        <v>2480</v>
      </c>
      <c r="E8654" t="s">
        <v>65</v>
      </c>
    </row>
    <row r="8655" spans="1:5" x14ac:dyDescent="0.3">
      <c r="A8655" t="s">
        <v>808</v>
      </c>
      <c r="B8655" t="s">
        <v>66</v>
      </c>
      <c r="C8655">
        <v>1.3477583570354099</v>
      </c>
      <c r="D8655" t="s">
        <v>2480</v>
      </c>
      <c r="E8655" t="s">
        <v>65</v>
      </c>
    </row>
    <row r="8656" spans="1:5" x14ac:dyDescent="0.3">
      <c r="A8656" t="s">
        <v>1911</v>
      </c>
      <c r="B8656" t="s">
        <v>113</v>
      </c>
      <c r="C8656">
        <v>1.3486847665816808</v>
      </c>
      <c r="D8656" t="s">
        <v>2480</v>
      </c>
      <c r="E8656" t="s">
        <v>65</v>
      </c>
    </row>
    <row r="8657" spans="1:5" x14ac:dyDescent="0.3">
      <c r="A8657" t="s">
        <v>1890</v>
      </c>
      <c r="B8657" t="s">
        <v>66</v>
      </c>
      <c r="C8657">
        <v>1.34892657429368</v>
      </c>
      <c r="D8657" t="s">
        <v>2480</v>
      </c>
      <c r="E8657" t="s">
        <v>65</v>
      </c>
    </row>
    <row r="8658" spans="1:5" x14ac:dyDescent="0.3">
      <c r="A8658" t="s">
        <v>839</v>
      </c>
      <c r="B8658" t="s">
        <v>66</v>
      </c>
      <c r="C8658">
        <v>1.3522975153079999</v>
      </c>
      <c r="D8658" t="s">
        <v>2480</v>
      </c>
      <c r="E8658" t="s">
        <v>65</v>
      </c>
    </row>
    <row r="8659" spans="1:5" x14ac:dyDescent="0.3">
      <c r="A8659" t="s">
        <v>2208</v>
      </c>
      <c r="B8659" t="s">
        <v>113</v>
      </c>
      <c r="C8659">
        <v>1.35248334167829</v>
      </c>
      <c r="D8659" t="s">
        <v>2480</v>
      </c>
      <c r="E8659" t="s">
        <v>65</v>
      </c>
    </row>
    <row r="8660" spans="1:5" x14ac:dyDescent="0.3">
      <c r="A8660" t="s">
        <v>2307</v>
      </c>
      <c r="B8660" t="s">
        <v>113</v>
      </c>
      <c r="C8660">
        <v>1.3534616656621399</v>
      </c>
      <c r="D8660" t="s">
        <v>2480</v>
      </c>
      <c r="E8660" t="s">
        <v>65</v>
      </c>
    </row>
    <row r="8661" spans="1:5" x14ac:dyDescent="0.3">
      <c r="A8661" t="s">
        <v>2093</v>
      </c>
      <c r="B8661" t="s">
        <v>66</v>
      </c>
      <c r="C8661">
        <v>1.3549075939180699</v>
      </c>
      <c r="D8661" t="s">
        <v>2480</v>
      </c>
      <c r="E8661" t="s">
        <v>65</v>
      </c>
    </row>
    <row r="8662" spans="1:5" x14ac:dyDescent="0.3">
      <c r="A8662" t="s">
        <v>2140</v>
      </c>
      <c r="B8662" t="s">
        <v>113</v>
      </c>
      <c r="C8662">
        <v>1.35503926612135</v>
      </c>
      <c r="D8662" t="s">
        <v>2480</v>
      </c>
      <c r="E8662" t="s">
        <v>65</v>
      </c>
    </row>
    <row r="8663" spans="1:5" x14ac:dyDescent="0.3">
      <c r="A8663" t="s">
        <v>1802</v>
      </c>
      <c r="B8663" t="s">
        <v>66</v>
      </c>
      <c r="C8663">
        <v>1.35576751152754</v>
      </c>
      <c r="D8663" t="s">
        <v>2480</v>
      </c>
      <c r="E8663" t="s">
        <v>65</v>
      </c>
    </row>
    <row r="8664" spans="1:5" x14ac:dyDescent="0.3">
      <c r="A8664" t="s">
        <v>1759</v>
      </c>
      <c r="B8664" t="s">
        <v>66</v>
      </c>
      <c r="C8664" s="108">
        <v>1.3565905615109091</v>
      </c>
      <c r="D8664" t="s">
        <v>2480</v>
      </c>
      <c r="E8664" t="s">
        <v>65</v>
      </c>
    </row>
    <row r="8665" spans="1:5" x14ac:dyDescent="0.3">
      <c r="A8665" t="s">
        <v>1690</v>
      </c>
      <c r="B8665" t="s">
        <v>66</v>
      </c>
      <c r="C8665" s="108">
        <v>1.3565905615109091</v>
      </c>
      <c r="D8665" t="s">
        <v>2480</v>
      </c>
      <c r="E8665" t="s">
        <v>65</v>
      </c>
    </row>
    <row r="8666" spans="1:5" x14ac:dyDescent="0.3">
      <c r="A8666" t="s">
        <v>1800</v>
      </c>
      <c r="B8666" t="s">
        <v>66</v>
      </c>
      <c r="C8666" s="108">
        <v>1.3565905615109091</v>
      </c>
      <c r="D8666" t="s">
        <v>2480</v>
      </c>
      <c r="E8666" t="s">
        <v>65</v>
      </c>
    </row>
    <row r="8667" spans="1:5" x14ac:dyDescent="0.3">
      <c r="A8667" t="s">
        <v>1865</v>
      </c>
      <c r="B8667" t="s">
        <v>66</v>
      </c>
      <c r="C8667" s="108">
        <v>1.3565905615109091</v>
      </c>
      <c r="D8667" t="s">
        <v>2480</v>
      </c>
      <c r="E8667" t="s">
        <v>65</v>
      </c>
    </row>
    <row r="8668" spans="1:5" x14ac:dyDescent="0.3">
      <c r="A8668" t="s">
        <v>1954</v>
      </c>
      <c r="B8668" t="s">
        <v>66</v>
      </c>
      <c r="C8668" s="108">
        <v>1.3565905615109091</v>
      </c>
      <c r="D8668" t="s">
        <v>2480</v>
      </c>
      <c r="E8668" t="s">
        <v>65</v>
      </c>
    </row>
    <row r="8669" spans="1:5" x14ac:dyDescent="0.3">
      <c r="A8669" t="s">
        <v>848</v>
      </c>
      <c r="B8669" t="s">
        <v>66</v>
      </c>
      <c r="C8669">
        <v>1.35673401037865</v>
      </c>
      <c r="D8669" t="s">
        <v>2480</v>
      </c>
      <c r="E8669" t="s">
        <v>65</v>
      </c>
    </row>
    <row r="8670" spans="1:5" x14ac:dyDescent="0.3">
      <c r="A8670" t="s">
        <v>853</v>
      </c>
      <c r="B8670" t="s">
        <v>66</v>
      </c>
      <c r="C8670">
        <v>1.3570298996624599</v>
      </c>
      <c r="D8670" t="s">
        <v>2480</v>
      </c>
      <c r="E8670" t="s">
        <v>65</v>
      </c>
    </row>
    <row r="8671" spans="1:5" x14ac:dyDescent="0.3">
      <c r="A8671" t="s">
        <v>768</v>
      </c>
      <c r="B8671" t="s">
        <v>113</v>
      </c>
      <c r="C8671">
        <v>1.3572302068820896</v>
      </c>
      <c r="D8671" t="s">
        <v>2480</v>
      </c>
      <c r="E8671" t="s">
        <v>65</v>
      </c>
    </row>
    <row r="8672" spans="1:5" x14ac:dyDescent="0.3">
      <c r="A8672" t="s">
        <v>1779</v>
      </c>
      <c r="B8672" t="s">
        <v>66</v>
      </c>
      <c r="C8672">
        <v>1.3578744075837801</v>
      </c>
      <c r="D8672" t="s">
        <v>2480</v>
      </c>
      <c r="E8672" t="s">
        <v>65</v>
      </c>
    </row>
    <row r="8673" spans="1:5" x14ac:dyDescent="0.3">
      <c r="A8673" t="s">
        <v>694</v>
      </c>
      <c r="B8673" t="s">
        <v>66</v>
      </c>
      <c r="C8673">
        <v>1.35797859577494</v>
      </c>
      <c r="D8673" t="s">
        <v>2480</v>
      </c>
      <c r="E8673" t="s">
        <v>65</v>
      </c>
    </row>
    <row r="8674" spans="1:5" x14ac:dyDescent="0.3">
      <c r="A8674" t="s">
        <v>852</v>
      </c>
      <c r="B8674" t="s">
        <v>66</v>
      </c>
      <c r="C8674">
        <v>1.3582188572974501</v>
      </c>
      <c r="D8674" t="s">
        <v>2480</v>
      </c>
      <c r="E8674" t="s">
        <v>65</v>
      </c>
    </row>
    <row r="8675" spans="1:5" x14ac:dyDescent="0.3">
      <c r="A8675" t="s">
        <v>2214</v>
      </c>
      <c r="B8675" t="s">
        <v>113</v>
      </c>
      <c r="C8675">
        <v>1.35848241098053</v>
      </c>
      <c r="D8675" t="s">
        <v>2480</v>
      </c>
      <c r="E8675" t="s">
        <v>65</v>
      </c>
    </row>
    <row r="8676" spans="1:5" x14ac:dyDescent="0.3">
      <c r="A8676" t="s">
        <v>981</v>
      </c>
      <c r="B8676" t="s">
        <v>113</v>
      </c>
      <c r="C8676">
        <v>1.3601964461757301</v>
      </c>
      <c r="D8676" t="s">
        <v>2480</v>
      </c>
      <c r="E8676" t="s">
        <v>65</v>
      </c>
    </row>
    <row r="8677" spans="1:5" x14ac:dyDescent="0.3">
      <c r="A8677" t="s">
        <v>1719</v>
      </c>
      <c r="B8677" t="s">
        <v>66</v>
      </c>
      <c r="C8677">
        <v>1.3604688987832201</v>
      </c>
      <c r="D8677" t="s">
        <v>2480</v>
      </c>
      <c r="E8677" t="s">
        <v>65</v>
      </c>
    </row>
    <row r="8678" spans="1:5" x14ac:dyDescent="0.3">
      <c r="A8678" t="s">
        <v>1907</v>
      </c>
      <c r="B8678" t="s">
        <v>113</v>
      </c>
      <c r="C8678">
        <v>1.3606482486703302</v>
      </c>
      <c r="D8678" t="s">
        <v>2480</v>
      </c>
      <c r="E8678" t="s">
        <v>65</v>
      </c>
    </row>
    <row r="8679" spans="1:5" x14ac:dyDescent="0.3">
      <c r="A8679" t="s">
        <v>1793</v>
      </c>
      <c r="B8679" t="s">
        <v>113</v>
      </c>
      <c r="C8679">
        <v>1.36235228371961</v>
      </c>
      <c r="D8679" t="s">
        <v>2480</v>
      </c>
      <c r="E8679" t="s">
        <v>65</v>
      </c>
    </row>
    <row r="8680" spans="1:5" x14ac:dyDescent="0.3">
      <c r="A8680" t="s">
        <v>812</v>
      </c>
      <c r="B8680" t="s">
        <v>113</v>
      </c>
      <c r="C8680">
        <v>1.3629867228714627</v>
      </c>
      <c r="D8680" t="s">
        <v>2480</v>
      </c>
      <c r="E8680" t="s">
        <v>65</v>
      </c>
    </row>
    <row r="8681" spans="1:5" x14ac:dyDescent="0.3">
      <c r="A8681" t="s">
        <v>926</v>
      </c>
      <c r="B8681" t="s">
        <v>113</v>
      </c>
      <c r="C8681">
        <v>1.3632654115767586</v>
      </c>
      <c r="D8681" t="s">
        <v>2480</v>
      </c>
      <c r="E8681" t="s">
        <v>65</v>
      </c>
    </row>
    <row r="8682" spans="1:5" x14ac:dyDescent="0.3">
      <c r="A8682" t="s">
        <v>1892</v>
      </c>
      <c r="B8682" t="s">
        <v>113</v>
      </c>
      <c r="C8682">
        <v>1.3643094430993901</v>
      </c>
      <c r="D8682" t="s">
        <v>2480</v>
      </c>
      <c r="E8682" t="s">
        <v>65</v>
      </c>
    </row>
    <row r="8683" spans="1:5" x14ac:dyDescent="0.3">
      <c r="A8683" t="s">
        <v>837</v>
      </c>
      <c r="B8683" t="s">
        <v>66</v>
      </c>
      <c r="C8683">
        <v>1.36520396869218</v>
      </c>
      <c r="D8683" t="s">
        <v>2480</v>
      </c>
      <c r="E8683" t="s">
        <v>65</v>
      </c>
    </row>
    <row r="8684" spans="1:5" x14ac:dyDescent="0.3">
      <c r="A8684" t="s">
        <v>604</v>
      </c>
      <c r="B8684" t="s">
        <v>113</v>
      </c>
      <c r="C8684">
        <v>1.3653116513591499</v>
      </c>
      <c r="D8684" t="s">
        <v>2480</v>
      </c>
      <c r="E8684" t="s">
        <v>65</v>
      </c>
    </row>
    <row r="8685" spans="1:5" x14ac:dyDescent="0.3">
      <c r="A8685" t="s">
        <v>694</v>
      </c>
      <c r="B8685" t="s">
        <v>113</v>
      </c>
      <c r="C8685">
        <v>1.3656871950133109</v>
      </c>
      <c r="D8685" t="s">
        <v>2480</v>
      </c>
      <c r="E8685" t="s">
        <v>65</v>
      </c>
    </row>
    <row r="8686" spans="1:5" x14ac:dyDescent="0.3">
      <c r="A8686" t="s">
        <v>841</v>
      </c>
      <c r="B8686" t="s">
        <v>66</v>
      </c>
      <c r="C8686">
        <v>1.3657880321607001</v>
      </c>
      <c r="D8686" t="s">
        <v>2480</v>
      </c>
      <c r="E8686" t="s">
        <v>65</v>
      </c>
    </row>
    <row r="8687" spans="1:5" x14ac:dyDescent="0.3">
      <c r="A8687" t="s">
        <v>762</v>
      </c>
      <c r="B8687" t="s">
        <v>66</v>
      </c>
      <c r="C8687">
        <v>1.3663188902303101</v>
      </c>
      <c r="D8687" t="s">
        <v>2480</v>
      </c>
      <c r="E8687" t="s">
        <v>65</v>
      </c>
    </row>
    <row r="8688" spans="1:5" x14ac:dyDescent="0.3">
      <c r="A8688" t="s">
        <v>850</v>
      </c>
      <c r="B8688" t="s">
        <v>66</v>
      </c>
      <c r="C8688">
        <v>1.36674670408212</v>
      </c>
      <c r="D8688" t="s">
        <v>2480</v>
      </c>
      <c r="E8688" t="s">
        <v>65</v>
      </c>
    </row>
    <row r="8689" spans="1:5" x14ac:dyDescent="0.3">
      <c r="A8689" t="s">
        <v>2232</v>
      </c>
      <c r="B8689" t="s">
        <v>113</v>
      </c>
      <c r="C8689">
        <v>1.36695349462269</v>
      </c>
      <c r="D8689" t="s">
        <v>2480</v>
      </c>
      <c r="E8689" t="s">
        <v>65</v>
      </c>
    </row>
    <row r="8690" spans="1:5" x14ac:dyDescent="0.3">
      <c r="A8690" t="s">
        <v>1831</v>
      </c>
      <c r="B8690" t="s">
        <v>113</v>
      </c>
      <c r="C8690">
        <v>1.3669753797531801</v>
      </c>
      <c r="D8690" t="s">
        <v>2480</v>
      </c>
      <c r="E8690" t="s">
        <v>65</v>
      </c>
    </row>
    <row r="8691" spans="1:5" x14ac:dyDescent="0.3">
      <c r="A8691" t="s">
        <v>1904</v>
      </c>
      <c r="B8691" t="s">
        <v>113</v>
      </c>
      <c r="C8691">
        <v>1.3681193615362499</v>
      </c>
      <c r="D8691" t="s">
        <v>2480</v>
      </c>
      <c r="E8691" t="s">
        <v>65</v>
      </c>
    </row>
    <row r="8692" spans="1:5" x14ac:dyDescent="0.3">
      <c r="A8692" t="s">
        <v>914</v>
      </c>
      <c r="B8692" t="s">
        <v>113</v>
      </c>
      <c r="C8692">
        <v>1.3686467943222755</v>
      </c>
      <c r="D8692" t="s">
        <v>2480</v>
      </c>
      <c r="E8692" t="s">
        <v>65</v>
      </c>
    </row>
    <row r="8693" spans="1:5" x14ac:dyDescent="0.3">
      <c r="A8693" t="s">
        <v>993</v>
      </c>
      <c r="B8693" t="s">
        <v>66</v>
      </c>
      <c r="C8693">
        <v>1.36976438280293</v>
      </c>
      <c r="D8693" t="s">
        <v>2480</v>
      </c>
      <c r="E8693" t="s">
        <v>65</v>
      </c>
    </row>
    <row r="8694" spans="1:5" x14ac:dyDescent="0.3">
      <c r="A8694" t="s">
        <v>2035</v>
      </c>
      <c r="B8694" t="s">
        <v>113</v>
      </c>
      <c r="C8694">
        <v>1.36982525485173</v>
      </c>
      <c r="D8694" t="s">
        <v>2480</v>
      </c>
      <c r="E8694" t="s">
        <v>65</v>
      </c>
    </row>
    <row r="8695" spans="1:5" x14ac:dyDescent="0.3">
      <c r="A8695" t="s">
        <v>834</v>
      </c>
      <c r="B8695" t="s">
        <v>66</v>
      </c>
      <c r="C8695">
        <v>1.3698291649785299</v>
      </c>
      <c r="D8695" t="s">
        <v>2480</v>
      </c>
      <c r="E8695" t="s">
        <v>65</v>
      </c>
    </row>
    <row r="8696" spans="1:5" x14ac:dyDescent="0.3">
      <c r="A8696" t="s">
        <v>851</v>
      </c>
      <c r="B8696" t="s">
        <v>113</v>
      </c>
      <c r="C8696">
        <v>1.3700182980878135</v>
      </c>
      <c r="D8696" t="s">
        <v>2480</v>
      </c>
      <c r="E8696" t="s">
        <v>65</v>
      </c>
    </row>
    <row r="8697" spans="1:5" x14ac:dyDescent="0.3">
      <c r="A8697" t="s">
        <v>2300</v>
      </c>
      <c r="B8697" t="s">
        <v>113</v>
      </c>
      <c r="C8697">
        <v>1.3707327186735301</v>
      </c>
      <c r="D8697" t="s">
        <v>2480</v>
      </c>
      <c r="E8697" t="s">
        <v>65</v>
      </c>
    </row>
    <row r="8698" spans="1:5" x14ac:dyDescent="0.3">
      <c r="A8698" t="s">
        <v>2192</v>
      </c>
      <c r="B8698" t="s">
        <v>2481</v>
      </c>
      <c r="C8698">
        <v>1.3709621680959341</v>
      </c>
      <c r="D8698" t="s">
        <v>2480</v>
      </c>
      <c r="E8698" t="s">
        <v>65</v>
      </c>
    </row>
    <row r="8699" spans="1:5" x14ac:dyDescent="0.3">
      <c r="A8699" t="s">
        <v>1801</v>
      </c>
      <c r="B8699" t="s">
        <v>66</v>
      </c>
      <c r="C8699">
        <v>1.37151034478537</v>
      </c>
      <c r="D8699" t="s">
        <v>2480</v>
      </c>
      <c r="E8699" t="s">
        <v>65</v>
      </c>
    </row>
    <row r="8700" spans="1:5" x14ac:dyDescent="0.3">
      <c r="A8700" t="s">
        <v>849</v>
      </c>
      <c r="B8700" t="s">
        <v>66</v>
      </c>
      <c r="C8700">
        <v>1.37192016297713</v>
      </c>
      <c r="D8700" t="s">
        <v>2480</v>
      </c>
      <c r="E8700" t="s">
        <v>65</v>
      </c>
    </row>
    <row r="8701" spans="1:5" x14ac:dyDescent="0.3">
      <c r="A8701" t="s">
        <v>919</v>
      </c>
      <c r="B8701" t="s">
        <v>66</v>
      </c>
      <c r="C8701">
        <v>1.3723012438699</v>
      </c>
      <c r="D8701" t="s">
        <v>2480</v>
      </c>
      <c r="E8701" t="s">
        <v>65</v>
      </c>
    </row>
    <row r="8702" spans="1:5" x14ac:dyDescent="0.3">
      <c r="A8702" t="s">
        <v>1839</v>
      </c>
      <c r="B8702" t="s">
        <v>2481</v>
      </c>
      <c r="C8702">
        <v>1.3734476963415139</v>
      </c>
      <c r="D8702" t="s">
        <v>2480</v>
      </c>
      <c r="E8702" t="s">
        <v>65</v>
      </c>
    </row>
    <row r="8703" spans="1:5" x14ac:dyDescent="0.3">
      <c r="A8703" t="s">
        <v>1705</v>
      </c>
      <c r="B8703" t="s">
        <v>2481</v>
      </c>
      <c r="C8703">
        <v>1.3745919177309609</v>
      </c>
      <c r="D8703" t="s">
        <v>2480</v>
      </c>
      <c r="E8703" t="s">
        <v>65</v>
      </c>
    </row>
    <row r="8704" spans="1:5" x14ac:dyDescent="0.3">
      <c r="A8704" t="s">
        <v>1723</v>
      </c>
      <c r="B8704" t="s">
        <v>66</v>
      </c>
      <c r="C8704">
        <v>1.37463133766464</v>
      </c>
      <c r="D8704" t="s">
        <v>2480</v>
      </c>
      <c r="E8704" t="s">
        <v>65</v>
      </c>
    </row>
    <row r="8705" spans="1:5" x14ac:dyDescent="0.3">
      <c r="A8705" t="s">
        <v>509</v>
      </c>
      <c r="B8705" t="s">
        <v>113</v>
      </c>
      <c r="C8705">
        <v>1.3750509818032108</v>
      </c>
      <c r="D8705" t="s">
        <v>2480</v>
      </c>
      <c r="E8705" t="s">
        <v>65</v>
      </c>
    </row>
    <row r="8706" spans="1:5" x14ac:dyDescent="0.3">
      <c r="A8706" t="s">
        <v>1803</v>
      </c>
      <c r="B8706" t="s">
        <v>113</v>
      </c>
      <c r="C8706">
        <v>1.37509398244735</v>
      </c>
      <c r="D8706" t="s">
        <v>2480</v>
      </c>
      <c r="E8706" t="s">
        <v>65</v>
      </c>
    </row>
    <row r="8707" spans="1:5" x14ac:dyDescent="0.3">
      <c r="A8707" t="s">
        <v>979</v>
      </c>
      <c r="B8707" t="s">
        <v>66</v>
      </c>
      <c r="C8707">
        <v>1.3752597681610701</v>
      </c>
      <c r="D8707" t="s">
        <v>2480</v>
      </c>
      <c r="E8707" t="s">
        <v>65</v>
      </c>
    </row>
    <row r="8708" spans="1:5" x14ac:dyDescent="0.3">
      <c r="A8708" t="s">
        <v>1720</v>
      </c>
      <c r="B8708" t="s">
        <v>66</v>
      </c>
      <c r="C8708">
        <v>1.3764461191416699</v>
      </c>
      <c r="D8708" t="s">
        <v>2480</v>
      </c>
      <c r="E8708" t="s">
        <v>65</v>
      </c>
    </row>
    <row r="8709" spans="1:5" x14ac:dyDescent="0.3">
      <c r="A8709" t="s">
        <v>2223</v>
      </c>
      <c r="B8709" t="s">
        <v>66</v>
      </c>
      <c r="C8709">
        <v>1.3764895391271299</v>
      </c>
      <c r="D8709" t="s">
        <v>2480</v>
      </c>
      <c r="E8709" t="s">
        <v>65</v>
      </c>
    </row>
    <row r="8710" spans="1:5" x14ac:dyDescent="0.3">
      <c r="A8710" t="s">
        <v>1778</v>
      </c>
      <c r="B8710" t="s">
        <v>113</v>
      </c>
      <c r="C8710">
        <v>1.3767639859896299</v>
      </c>
      <c r="D8710" t="s">
        <v>2480</v>
      </c>
      <c r="E8710" t="s">
        <v>65</v>
      </c>
    </row>
    <row r="8711" spans="1:5" x14ac:dyDescent="0.3">
      <c r="A8711" t="s">
        <v>1794</v>
      </c>
      <c r="B8711" t="s">
        <v>66</v>
      </c>
      <c r="C8711">
        <v>1.37691940155683</v>
      </c>
      <c r="D8711" t="s">
        <v>2480</v>
      </c>
      <c r="E8711" t="s">
        <v>65</v>
      </c>
    </row>
    <row r="8712" spans="1:5" x14ac:dyDescent="0.3">
      <c r="A8712" t="s">
        <v>1985</v>
      </c>
      <c r="B8712" t="s">
        <v>66</v>
      </c>
      <c r="C8712">
        <v>1.37694105146113</v>
      </c>
      <c r="D8712" t="s">
        <v>2480</v>
      </c>
      <c r="E8712" t="s">
        <v>65</v>
      </c>
    </row>
    <row r="8713" spans="1:5" x14ac:dyDescent="0.3">
      <c r="A8713" t="s">
        <v>960</v>
      </c>
      <c r="B8713" t="s">
        <v>113</v>
      </c>
      <c r="C8713">
        <v>1.3778902835582936</v>
      </c>
      <c r="D8713" t="s">
        <v>2480</v>
      </c>
      <c r="E8713" t="s">
        <v>65</v>
      </c>
    </row>
    <row r="8714" spans="1:5" x14ac:dyDescent="0.3">
      <c r="A8714" t="s">
        <v>1825</v>
      </c>
      <c r="B8714" t="s">
        <v>113</v>
      </c>
      <c r="C8714">
        <v>1.37820030353486</v>
      </c>
      <c r="D8714" t="s">
        <v>2480</v>
      </c>
      <c r="E8714" t="s">
        <v>65</v>
      </c>
    </row>
    <row r="8715" spans="1:5" x14ac:dyDescent="0.3">
      <c r="A8715" t="s">
        <v>955</v>
      </c>
      <c r="B8715" t="s">
        <v>66</v>
      </c>
      <c r="C8715">
        <v>1.3789022014952601</v>
      </c>
      <c r="D8715" t="s">
        <v>2480</v>
      </c>
      <c r="E8715" t="s">
        <v>65</v>
      </c>
    </row>
    <row r="8716" spans="1:5" x14ac:dyDescent="0.3">
      <c r="A8716" t="s">
        <v>983</v>
      </c>
      <c r="B8716" t="s">
        <v>66</v>
      </c>
      <c r="C8716">
        <v>1.3792396693000299</v>
      </c>
      <c r="D8716" t="s">
        <v>2480</v>
      </c>
      <c r="E8716" t="s">
        <v>65</v>
      </c>
    </row>
    <row r="8717" spans="1:5" x14ac:dyDescent="0.3">
      <c r="A8717" t="s">
        <v>2272</v>
      </c>
      <c r="B8717" t="s">
        <v>66</v>
      </c>
      <c r="C8717">
        <v>1.3796718409678499</v>
      </c>
      <c r="D8717" t="s">
        <v>2480</v>
      </c>
      <c r="E8717" t="s">
        <v>65</v>
      </c>
    </row>
    <row r="8718" spans="1:5" x14ac:dyDescent="0.3">
      <c r="A8718" t="s">
        <v>980</v>
      </c>
      <c r="B8718" t="s">
        <v>66</v>
      </c>
      <c r="C8718">
        <v>1.3797288158969701</v>
      </c>
      <c r="D8718" t="s">
        <v>2480</v>
      </c>
      <c r="E8718" t="s">
        <v>65</v>
      </c>
    </row>
    <row r="8719" spans="1:5" x14ac:dyDescent="0.3">
      <c r="A8719" t="s">
        <v>970</v>
      </c>
      <c r="B8719" t="s">
        <v>66</v>
      </c>
      <c r="C8719">
        <v>1.3803395119956099</v>
      </c>
      <c r="D8719" t="s">
        <v>2480</v>
      </c>
      <c r="E8719" t="s">
        <v>65</v>
      </c>
    </row>
    <row r="8720" spans="1:5" x14ac:dyDescent="0.3">
      <c r="A8720" t="s">
        <v>924</v>
      </c>
      <c r="B8720" t="s">
        <v>113</v>
      </c>
      <c r="C8720">
        <v>1.3810465990788918</v>
      </c>
      <c r="D8720" t="s">
        <v>2480</v>
      </c>
      <c r="E8720" t="s">
        <v>65</v>
      </c>
    </row>
    <row r="8721" spans="1:5" x14ac:dyDescent="0.3">
      <c r="A8721" t="s">
        <v>840</v>
      </c>
      <c r="B8721" t="s">
        <v>66</v>
      </c>
      <c r="C8721">
        <v>1.3811827532960701</v>
      </c>
      <c r="D8721" t="s">
        <v>2480</v>
      </c>
      <c r="E8721" t="s">
        <v>65</v>
      </c>
    </row>
    <row r="8722" spans="1:5" x14ac:dyDescent="0.3">
      <c r="A8722" t="s">
        <v>977</v>
      </c>
      <c r="B8722" t="s">
        <v>66</v>
      </c>
      <c r="C8722">
        <v>1.3816931096037799</v>
      </c>
      <c r="D8722" t="s">
        <v>2480</v>
      </c>
      <c r="E8722" t="s">
        <v>65</v>
      </c>
    </row>
    <row r="8723" spans="1:5" x14ac:dyDescent="0.3">
      <c r="A8723" t="s">
        <v>964</v>
      </c>
      <c r="B8723" t="s">
        <v>66</v>
      </c>
      <c r="C8723">
        <v>1.38172418028474</v>
      </c>
      <c r="D8723" t="s">
        <v>2480</v>
      </c>
      <c r="E8723" t="s">
        <v>65</v>
      </c>
    </row>
    <row r="8724" spans="1:5" x14ac:dyDescent="0.3">
      <c r="A8724" t="s">
        <v>329</v>
      </c>
      <c r="B8724" t="s">
        <v>113</v>
      </c>
      <c r="C8724">
        <v>1.3819841111991285</v>
      </c>
      <c r="D8724" t="s">
        <v>2480</v>
      </c>
      <c r="E8724" t="s">
        <v>65</v>
      </c>
    </row>
    <row r="8725" spans="1:5" x14ac:dyDescent="0.3">
      <c r="A8725" t="s">
        <v>847</v>
      </c>
      <c r="B8725" t="s">
        <v>66</v>
      </c>
      <c r="C8725">
        <v>1.3820574679247599</v>
      </c>
      <c r="D8725" t="s">
        <v>2480</v>
      </c>
      <c r="E8725" t="s">
        <v>65</v>
      </c>
    </row>
    <row r="8726" spans="1:5" x14ac:dyDescent="0.3">
      <c r="A8726" t="s">
        <v>2188</v>
      </c>
      <c r="B8726" t="s">
        <v>66</v>
      </c>
      <c r="C8726">
        <v>1.3825032589397199</v>
      </c>
      <c r="D8726" t="s">
        <v>2480</v>
      </c>
      <c r="E8726" t="s">
        <v>65</v>
      </c>
    </row>
    <row r="8727" spans="1:5" x14ac:dyDescent="0.3">
      <c r="A8727" t="s">
        <v>846</v>
      </c>
      <c r="B8727" t="s">
        <v>66</v>
      </c>
      <c r="C8727">
        <v>1.3826469786256701</v>
      </c>
      <c r="D8727" t="s">
        <v>2480</v>
      </c>
      <c r="E8727" t="s">
        <v>65</v>
      </c>
    </row>
    <row r="8728" spans="1:5" x14ac:dyDescent="0.3">
      <c r="A8728" t="s">
        <v>2132</v>
      </c>
      <c r="B8728" t="s">
        <v>66</v>
      </c>
      <c r="C8728">
        <v>1.3829254242307101</v>
      </c>
      <c r="D8728" t="s">
        <v>2480</v>
      </c>
      <c r="E8728" t="s">
        <v>65</v>
      </c>
    </row>
    <row r="8729" spans="1:5" x14ac:dyDescent="0.3">
      <c r="A8729" t="s">
        <v>2002</v>
      </c>
      <c r="B8729" t="s">
        <v>113</v>
      </c>
      <c r="C8729">
        <v>1.3830138330105299</v>
      </c>
      <c r="D8729" t="s">
        <v>2480</v>
      </c>
      <c r="E8729" t="s">
        <v>65</v>
      </c>
    </row>
    <row r="8730" spans="1:5" x14ac:dyDescent="0.3">
      <c r="A8730" t="s">
        <v>1919</v>
      </c>
      <c r="B8730" t="s">
        <v>113</v>
      </c>
      <c r="C8730">
        <v>1.3831534638210652</v>
      </c>
      <c r="D8730" t="s">
        <v>2480</v>
      </c>
      <c r="E8730" t="s">
        <v>65</v>
      </c>
    </row>
    <row r="8731" spans="1:5" x14ac:dyDescent="0.3">
      <c r="A8731" t="s">
        <v>2198</v>
      </c>
      <c r="B8731" t="s">
        <v>66</v>
      </c>
      <c r="C8731">
        <v>1.3838163844979801</v>
      </c>
      <c r="D8731" t="s">
        <v>2480</v>
      </c>
      <c r="E8731" t="s">
        <v>65</v>
      </c>
    </row>
    <row r="8732" spans="1:5" x14ac:dyDescent="0.3">
      <c r="A8732" t="s">
        <v>991</v>
      </c>
      <c r="B8732" t="s">
        <v>66</v>
      </c>
      <c r="C8732">
        <v>1.38444896465201</v>
      </c>
      <c r="D8732" t="s">
        <v>2480</v>
      </c>
      <c r="E8732" t="s">
        <v>65</v>
      </c>
    </row>
    <row r="8733" spans="1:5" x14ac:dyDescent="0.3">
      <c r="A8733" t="s">
        <v>2053</v>
      </c>
      <c r="B8733" t="s">
        <v>113</v>
      </c>
      <c r="C8733">
        <v>1.3844937888895701</v>
      </c>
      <c r="D8733" t="s">
        <v>2480</v>
      </c>
      <c r="E8733" t="s">
        <v>65</v>
      </c>
    </row>
    <row r="8734" spans="1:5" x14ac:dyDescent="0.3">
      <c r="A8734" t="s">
        <v>1765</v>
      </c>
      <c r="B8734" t="s">
        <v>66</v>
      </c>
      <c r="C8734">
        <v>1.3852541369822899</v>
      </c>
      <c r="D8734" t="s">
        <v>2480</v>
      </c>
      <c r="E8734" t="s">
        <v>65</v>
      </c>
    </row>
    <row r="8735" spans="1:5" x14ac:dyDescent="0.3">
      <c r="A8735" t="s">
        <v>2186</v>
      </c>
      <c r="B8735" t="s">
        <v>66</v>
      </c>
      <c r="C8735">
        <v>1.38604178237549</v>
      </c>
      <c r="D8735" t="s">
        <v>2480</v>
      </c>
      <c r="E8735" t="s">
        <v>65</v>
      </c>
    </row>
    <row r="8736" spans="1:5" x14ac:dyDescent="0.3">
      <c r="A8736" t="s">
        <v>2240</v>
      </c>
      <c r="B8736" t="s">
        <v>113</v>
      </c>
      <c r="C8736">
        <v>1.3874810615984099</v>
      </c>
      <c r="D8736" t="s">
        <v>2480</v>
      </c>
      <c r="E8736" t="s">
        <v>65</v>
      </c>
    </row>
    <row r="8737" spans="1:5" x14ac:dyDescent="0.3">
      <c r="A8737" t="s">
        <v>602</v>
      </c>
      <c r="B8737" t="s">
        <v>113</v>
      </c>
      <c r="C8737">
        <v>1.3875174386946101</v>
      </c>
      <c r="D8737" t="s">
        <v>2480</v>
      </c>
      <c r="E8737" t="s">
        <v>65</v>
      </c>
    </row>
    <row r="8738" spans="1:5" x14ac:dyDescent="0.3">
      <c r="A8738" t="s">
        <v>1722</v>
      </c>
      <c r="B8738" t="s">
        <v>66</v>
      </c>
      <c r="C8738">
        <v>1.3875955364400001</v>
      </c>
      <c r="D8738" t="s">
        <v>2480</v>
      </c>
      <c r="E8738" t="s">
        <v>65</v>
      </c>
    </row>
    <row r="8739" spans="1:5" x14ac:dyDescent="0.3">
      <c r="A8739" t="s">
        <v>525</v>
      </c>
      <c r="B8739" t="s">
        <v>66</v>
      </c>
      <c r="C8739">
        <v>1.38909748798692</v>
      </c>
      <c r="D8739" t="s">
        <v>2480</v>
      </c>
      <c r="E8739" t="s">
        <v>65</v>
      </c>
    </row>
    <row r="8740" spans="1:5" x14ac:dyDescent="0.3">
      <c r="A8740" t="s">
        <v>989</v>
      </c>
      <c r="B8740" t="s">
        <v>66</v>
      </c>
      <c r="C8740">
        <v>1.38962964363304</v>
      </c>
      <c r="D8740" t="s">
        <v>2480</v>
      </c>
      <c r="E8740" t="s">
        <v>65</v>
      </c>
    </row>
    <row r="8741" spans="1:5" x14ac:dyDescent="0.3">
      <c r="A8741" t="s">
        <v>1840</v>
      </c>
      <c r="B8741" t="s">
        <v>66</v>
      </c>
      <c r="C8741">
        <v>1.38980172314443</v>
      </c>
      <c r="D8741" t="s">
        <v>2480</v>
      </c>
      <c r="E8741" t="s">
        <v>65</v>
      </c>
    </row>
    <row r="8742" spans="1:5" x14ac:dyDescent="0.3">
      <c r="A8742" t="s">
        <v>1693</v>
      </c>
      <c r="B8742" t="s">
        <v>113</v>
      </c>
      <c r="C8742">
        <v>1.39026479225913</v>
      </c>
      <c r="D8742" t="s">
        <v>2480</v>
      </c>
      <c r="E8742" t="s">
        <v>65</v>
      </c>
    </row>
    <row r="8743" spans="1:5" x14ac:dyDescent="0.3">
      <c r="A8743" t="s">
        <v>1729</v>
      </c>
      <c r="B8743" t="s">
        <v>113</v>
      </c>
      <c r="C8743">
        <v>1.3913389500628</v>
      </c>
      <c r="D8743" t="s">
        <v>2480</v>
      </c>
      <c r="E8743" t="s">
        <v>65</v>
      </c>
    </row>
    <row r="8744" spans="1:5" x14ac:dyDescent="0.3">
      <c r="A8744" t="s">
        <v>1792</v>
      </c>
      <c r="B8744" t="s">
        <v>66</v>
      </c>
      <c r="C8744">
        <v>1.3929358141469901</v>
      </c>
      <c r="D8744" t="s">
        <v>2480</v>
      </c>
      <c r="E8744" t="s">
        <v>65</v>
      </c>
    </row>
    <row r="8745" spans="1:5" x14ac:dyDescent="0.3">
      <c r="A8745" t="s">
        <v>806</v>
      </c>
      <c r="B8745" t="s">
        <v>113</v>
      </c>
      <c r="C8745">
        <v>1.3930769743719564</v>
      </c>
      <c r="D8745" t="s">
        <v>2480</v>
      </c>
      <c r="E8745" t="s">
        <v>65</v>
      </c>
    </row>
    <row r="8746" spans="1:5" x14ac:dyDescent="0.3">
      <c r="A8746" t="s">
        <v>1888</v>
      </c>
      <c r="B8746" t="s">
        <v>66</v>
      </c>
      <c r="C8746">
        <v>1.3933958395230499</v>
      </c>
      <c r="D8746" t="s">
        <v>2480</v>
      </c>
      <c r="E8746" t="s">
        <v>65</v>
      </c>
    </row>
    <row r="8747" spans="1:5" x14ac:dyDescent="0.3">
      <c r="A8747" t="s">
        <v>1845</v>
      </c>
      <c r="B8747" t="s">
        <v>113</v>
      </c>
      <c r="C8747">
        <v>1.3936350569010492</v>
      </c>
      <c r="D8747" t="s">
        <v>2480</v>
      </c>
      <c r="E8747" t="s">
        <v>65</v>
      </c>
    </row>
    <row r="8748" spans="1:5" x14ac:dyDescent="0.3">
      <c r="A8748" t="s">
        <v>2230</v>
      </c>
      <c r="B8748" t="s">
        <v>66</v>
      </c>
      <c r="C8748">
        <v>1.39510113529776</v>
      </c>
      <c r="D8748" t="s">
        <v>2480</v>
      </c>
      <c r="E8748" t="s">
        <v>65</v>
      </c>
    </row>
    <row r="8749" spans="1:5" x14ac:dyDescent="0.3">
      <c r="A8749" t="s">
        <v>1861</v>
      </c>
      <c r="B8749" t="s">
        <v>66</v>
      </c>
      <c r="C8749">
        <v>1.3959948913943201</v>
      </c>
      <c r="D8749" t="s">
        <v>2480</v>
      </c>
      <c r="E8749" t="s">
        <v>65</v>
      </c>
    </row>
    <row r="8750" spans="1:5" x14ac:dyDescent="0.3">
      <c r="A8750" t="s">
        <v>923</v>
      </c>
      <c r="B8750" t="s">
        <v>113</v>
      </c>
      <c r="C8750">
        <v>1.3964456817020576</v>
      </c>
      <c r="D8750" t="s">
        <v>2480</v>
      </c>
      <c r="E8750" t="s">
        <v>65</v>
      </c>
    </row>
    <row r="8751" spans="1:5" x14ac:dyDescent="0.3">
      <c r="A8751" t="s">
        <v>852</v>
      </c>
      <c r="B8751" t="s">
        <v>113</v>
      </c>
      <c r="C8751">
        <v>1.3968112601299894</v>
      </c>
      <c r="D8751" t="s">
        <v>2480</v>
      </c>
      <c r="E8751" t="s">
        <v>65</v>
      </c>
    </row>
    <row r="8752" spans="1:5" x14ac:dyDescent="0.3">
      <c r="A8752" t="s">
        <v>845</v>
      </c>
      <c r="B8752" t="s">
        <v>113</v>
      </c>
      <c r="C8752">
        <v>1.3970161800907452</v>
      </c>
      <c r="D8752" t="s">
        <v>2480</v>
      </c>
      <c r="E8752" t="s">
        <v>65</v>
      </c>
    </row>
    <row r="8753" spans="1:5" x14ac:dyDescent="0.3">
      <c r="A8753" t="s">
        <v>761</v>
      </c>
      <c r="B8753" t="s">
        <v>113</v>
      </c>
      <c r="C8753">
        <v>1.3970775914015456</v>
      </c>
      <c r="D8753" t="s">
        <v>2480</v>
      </c>
      <c r="E8753" t="s">
        <v>65</v>
      </c>
    </row>
    <row r="8754" spans="1:5" x14ac:dyDescent="0.3">
      <c r="A8754" t="s">
        <v>846</v>
      </c>
      <c r="B8754" t="s">
        <v>113</v>
      </c>
      <c r="C8754">
        <v>1.3972034754551497</v>
      </c>
      <c r="D8754" t="s">
        <v>2480</v>
      </c>
      <c r="E8754" t="s">
        <v>65</v>
      </c>
    </row>
    <row r="8755" spans="1:5" x14ac:dyDescent="0.3">
      <c r="A8755" t="s">
        <v>600</v>
      </c>
      <c r="B8755" t="s">
        <v>113</v>
      </c>
      <c r="C8755">
        <v>1.3975594695620359</v>
      </c>
      <c r="D8755" t="s">
        <v>2480</v>
      </c>
      <c r="E8755" t="s">
        <v>65</v>
      </c>
    </row>
    <row r="8756" spans="1:5" x14ac:dyDescent="0.3">
      <c r="A8756" t="s">
        <v>925</v>
      </c>
      <c r="B8756" t="s">
        <v>113</v>
      </c>
      <c r="C8756">
        <v>1.3976089004190571</v>
      </c>
      <c r="D8756" t="s">
        <v>2480</v>
      </c>
      <c r="E8756" t="s">
        <v>65</v>
      </c>
    </row>
    <row r="8757" spans="1:5" x14ac:dyDescent="0.3">
      <c r="A8757" t="s">
        <v>841</v>
      </c>
      <c r="B8757" t="s">
        <v>113</v>
      </c>
      <c r="C8757">
        <v>1.3978406873293237</v>
      </c>
      <c r="D8757" t="s">
        <v>2480</v>
      </c>
      <c r="E8757" t="s">
        <v>65</v>
      </c>
    </row>
    <row r="8758" spans="1:5" x14ac:dyDescent="0.3">
      <c r="A8758" t="s">
        <v>840</v>
      </c>
      <c r="B8758" t="s">
        <v>113</v>
      </c>
      <c r="C8758">
        <v>1.3987267799125485</v>
      </c>
      <c r="D8758" t="s">
        <v>2480</v>
      </c>
      <c r="E8758" t="s">
        <v>65</v>
      </c>
    </row>
    <row r="8759" spans="1:5" x14ac:dyDescent="0.3">
      <c r="A8759" t="s">
        <v>1890</v>
      </c>
      <c r="B8759" t="s">
        <v>113</v>
      </c>
      <c r="C8759">
        <v>1.4010215296769299</v>
      </c>
      <c r="D8759" t="s">
        <v>2480</v>
      </c>
      <c r="E8759" t="s">
        <v>65</v>
      </c>
    </row>
    <row r="8760" spans="1:5" x14ac:dyDescent="0.3">
      <c r="A8760" t="s">
        <v>839</v>
      </c>
      <c r="B8760" t="s">
        <v>113</v>
      </c>
      <c r="C8760">
        <v>1.4018511141867644</v>
      </c>
      <c r="D8760" t="s">
        <v>2480</v>
      </c>
      <c r="E8760" t="s">
        <v>65</v>
      </c>
    </row>
    <row r="8761" spans="1:5" x14ac:dyDescent="0.3">
      <c r="A8761" t="s">
        <v>979</v>
      </c>
      <c r="B8761" t="s">
        <v>113</v>
      </c>
      <c r="C8761">
        <v>1.4026632265823293</v>
      </c>
      <c r="D8761" t="s">
        <v>2480</v>
      </c>
      <c r="E8761" t="s">
        <v>65</v>
      </c>
    </row>
    <row r="8762" spans="1:5" x14ac:dyDescent="0.3">
      <c r="A8762" t="s">
        <v>2276</v>
      </c>
      <c r="B8762" t="s">
        <v>66</v>
      </c>
      <c r="C8762">
        <v>1.4027522245664401</v>
      </c>
      <c r="D8762" t="s">
        <v>2480</v>
      </c>
      <c r="E8762" t="s">
        <v>65</v>
      </c>
    </row>
    <row r="8763" spans="1:5" x14ac:dyDescent="0.3">
      <c r="A8763" t="s">
        <v>955</v>
      </c>
      <c r="B8763" t="s">
        <v>113</v>
      </c>
      <c r="C8763">
        <v>1.4027819911916519</v>
      </c>
      <c r="D8763" t="s">
        <v>2480</v>
      </c>
      <c r="E8763" t="s">
        <v>65</v>
      </c>
    </row>
    <row r="8764" spans="1:5" x14ac:dyDescent="0.3">
      <c r="A8764" t="s">
        <v>1975</v>
      </c>
      <c r="B8764" t="s">
        <v>113</v>
      </c>
      <c r="C8764">
        <v>1.4029907960022574</v>
      </c>
      <c r="D8764" t="s">
        <v>2480</v>
      </c>
      <c r="E8764" t="s">
        <v>65</v>
      </c>
    </row>
    <row r="8765" spans="1:5" x14ac:dyDescent="0.3">
      <c r="A8765" t="s">
        <v>816</v>
      </c>
      <c r="B8765" t="s">
        <v>66</v>
      </c>
      <c r="C8765">
        <v>1.40306109475163</v>
      </c>
      <c r="D8765" t="s">
        <v>2480</v>
      </c>
      <c r="E8765" t="s">
        <v>65</v>
      </c>
    </row>
    <row r="8766" spans="1:5" x14ac:dyDescent="0.3">
      <c r="A8766" t="s">
        <v>809</v>
      </c>
      <c r="B8766" t="s">
        <v>66</v>
      </c>
      <c r="C8766">
        <v>1.4030611594881901</v>
      </c>
      <c r="D8766" t="s">
        <v>2480</v>
      </c>
      <c r="E8766" t="s">
        <v>65</v>
      </c>
    </row>
    <row r="8767" spans="1:5" x14ac:dyDescent="0.3">
      <c r="A8767" t="s">
        <v>1842</v>
      </c>
      <c r="B8767" t="s">
        <v>66</v>
      </c>
      <c r="C8767">
        <v>1.4031370358574899</v>
      </c>
      <c r="D8767" t="s">
        <v>2480</v>
      </c>
      <c r="E8767" t="s">
        <v>65</v>
      </c>
    </row>
    <row r="8768" spans="1:5" x14ac:dyDescent="0.3">
      <c r="A8768" t="s">
        <v>850</v>
      </c>
      <c r="B8768" t="s">
        <v>113</v>
      </c>
      <c r="C8768">
        <v>1.4032175700780227</v>
      </c>
      <c r="D8768" t="s">
        <v>2480</v>
      </c>
      <c r="E8768" t="s">
        <v>65</v>
      </c>
    </row>
    <row r="8769" spans="1:5" x14ac:dyDescent="0.3">
      <c r="A8769" t="s">
        <v>977</v>
      </c>
      <c r="B8769" t="s">
        <v>113</v>
      </c>
      <c r="C8769">
        <v>1.40322102989339</v>
      </c>
      <c r="D8769" t="s">
        <v>2480</v>
      </c>
      <c r="E8769" t="s">
        <v>65</v>
      </c>
    </row>
    <row r="8770" spans="1:5" x14ac:dyDescent="0.3">
      <c r="A8770" t="s">
        <v>993</v>
      </c>
      <c r="B8770" t="s">
        <v>113</v>
      </c>
      <c r="C8770">
        <v>1.4032484443670599</v>
      </c>
      <c r="D8770" t="s">
        <v>2480</v>
      </c>
      <c r="E8770" t="s">
        <v>65</v>
      </c>
    </row>
    <row r="8771" spans="1:5" x14ac:dyDescent="0.3">
      <c r="A8771" t="s">
        <v>2270</v>
      </c>
      <c r="B8771" t="s">
        <v>113</v>
      </c>
      <c r="C8771">
        <v>1.4032549065538729</v>
      </c>
      <c r="D8771" t="s">
        <v>2480</v>
      </c>
      <c r="E8771" t="s">
        <v>65</v>
      </c>
    </row>
    <row r="8772" spans="1:5" x14ac:dyDescent="0.3">
      <c r="A8772" t="s">
        <v>764</v>
      </c>
      <c r="B8772" t="s">
        <v>113</v>
      </c>
      <c r="C8772">
        <v>1.403314658888039</v>
      </c>
      <c r="D8772" t="s">
        <v>2480</v>
      </c>
      <c r="E8772" t="s">
        <v>65</v>
      </c>
    </row>
    <row r="8773" spans="1:5" x14ac:dyDescent="0.3">
      <c r="A8773" t="s">
        <v>762</v>
      </c>
      <c r="B8773" t="s">
        <v>113</v>
      </c>
      <c r="C8773">
        <v>1.40350726367575</v>
      </c>
      <c r="D8773" t="s">
        <v>2480</v>
      </c>
      <c r="E8773" t="s">
        <v>65</v>
      </c>
    </row>
    <row r="8774" spans="1:5" x14ac:dyDescent="0.3">
      <c r="A8774" t="s">
        <v>849</v>
      </c>
      <c r="B8774" t="s">
        <v>113</v>
      </c>
      <c r="C8774">
        <v>1.4035607024715908</v>
      </c>
      <c r="D8774" t="s">
        <v>2480</v>
      </c>
      <c r="E8774" t="s">
        <v>65</v>
      </c>
    </row>
    <row r="8775" spans="1:5" x14ac:dyDescent="0.3">
      <c r="A8775" t="s">
        <v>730</v>
      </c>
      <c r="B8775" t="s">
        <v>113</v>
      </c>
      <c r="C8775">
        <v>1.4036634694891152</v>
      </c>
      <c r="D8775" t="s">
        <v>2480</v>
      </c>
      <c r="E8775" t="s">
        <v>65</v>
      </c>
    </row>
    <row r="8776" spans="1:5" x14ac:dyDescent="0.3">
      <c r="A8776" t="s">
        <v>848</v>
      </c>
      <c r="B8776" t="s">
        <v>113</v>
      </c>
      <c r="C8776">
        <v>1.4037946210941401</v>
      </c>
      <c r="D8776" t="s">
        <v>2480</v>
      </c>
      <c r="E8776" t="s">
        <v>65</v>
      </c>
    </row>
    <row r="8777" spans="1:5" x14ac:dyDescent="0.3">
      <c r="A8777" t="s">
        <v>837</v>
      </c>
      <c r="B8777" t="s">
        <v>113</v>
      </c>
      <c r="C8777">
        <v>1.4038682779190099</v>
      </c>
      <c r="D8777" t="s">
        <v>2480</v>
      </c>
      <c r="E8777" t="s">
        <v>65</v>
      </c>
    </row>
    <row r="8778" spans="1:5" x14ac:dyDescent="0.3">
      <c r="A8778" t="s">
        <v>568</v>
      </c>
      <c r="B8778" t="s">
        <v>113</v>
      </c>
      <c r="C8778">
        <v>1.4038900801580998</v>
      </c>
      <c r="D8778" t="s">
        <v>2480</v>
      </c>
      <c r="E8778" t="s">
        <v>65</v>
      </c>
    </row>
    <row r="8779" spans="1:5" x14ac:dyDescent="0.3">
      <c r="A8779" t="s">
        <v>919</v>
      </c>
      <c r="B8779" t="s">
        <v>113</v>
      </c>
      <c r="C8779">
        <v>1.40391133998287</v>
      </c>
      <c r="D8779" t="s">
        <v>2480</v>
      </c>
      <c r="E8779" t="s">
        <v>65</v>
      </c>
    </row>
    <row r="8780" spans="1:5" x14ac:dyDescent="0.3">
      <c r="A8780" t="s">
        <v>983</v>
      </c>
      <c r="B8780" t="s">
        <v>113</v>
      </c>
      <c r="C8780">
        <v>1.403915517965556</v>
      </c>
      <c r="D8780" t="s">
        <v>2480</v>
      </c>
      <c r="E8780" t="s">
        <v>65</v>
      </c>
    </row>
    <row r="8781" spans="1:5" x14ac:dyDescent="0.3">
      <c r="A8781" t="s">
        <v>989</v>
      </c>
      <c r="B8781" t="s">
        <v>113</v>
      </c>
      <c r="C8781">
        <v>1.40393667791354</v>
      </c>
      <c r="D8781" t="s">
        <v>2480</v>
      </c>
      <c r="E8781" t="s">
        <v>65</v>
      </c>
    </row>
    <row r="8782" spans="1:5" x14ac:dyDescent="0.3">
      <c r="A8782" t="s">
        <v>964</v>
      </c>
      <c r="B8782" t="s">
        <v>113</v>
      </c>
      <c r="C8782">
        <v>1.4039500150345301</v>
      </c>
      <c r="D8782" t="s">
        <v>2480</v>
      </c>
      <c r="E8782" t="s">
        <v>65</v>
      </c>
    </row>
    <row r="8783" spans="1:5" x14ac:dyDescent="0.3">
      <c r="A8783" t="s">
        <v>963</v>
      </c>
      <c r="B8783" t="s">
        <v>113</v>
      </c>
      <c r="C8783">
        <v>1.4039775071185501</v>
      </c>
      <c r="D8783" t="s">
        <v>2480</v>
      </c>
      <c r="E8783" t="s">
        <v>65</v>
      </c>
    </row>
    <row r="8784" spans="1:5" x14ac:dyDescent="0.3">
      <c r="A8784" t="s">
        <v>853</v>
      </c>
      <c r="B8784" t="s">
        <v>113</v>
      </c>
      <c r="C8784">
        <v>1.4039775195292801</v>
      </c>
      <c r="D8784" t="s">
        <v>2480</v>
      </c>
      <c r="E8784" t="s">
        <v>65</v>
      </c>
    </row>
    <row r="8785" spans="1:5" x14ac:dyDescent="0.3">
      <c r="A8785" t="s">
        <v>970</v>
      </c>
      <c r="B8785" t="s">
        <v>113</v>
      </c>
      <c r="C8785">
        <v>1.40397753279127</v>
      </c>
      <c r="D8785" t="s">
        <v>2480</v>
      </c>
      <c r="E8785" t="s">
        <v>65</v>
      </c>
    </row>
    <row r="8786" spans="1:5" x14ac:dyDescent="0.3">
      <c r="A8786" t="s">
        <v>809</v>
      </c>
      <c r="B8786" t="s">
        <v>113</v>
      </c>
      <c r="C8786">
        <v>1.4039775520864299</v>
      </c>
      <c r="D8786" t="s">
        <v>2480</v>
      </c>
      <c r="E8786" t="s">
        <v>65</v>
      </c>
    </row>
    <row r="8787" spans="1:5" x14ac:dyDescent="0.3">
      <c r="A8787" t="s">
        <v>980</v>
      </c>
      <c r="B8787" t="s">
        <v>113</v>
      </c>
      <c r="C8787">
        <v>1.40397758466722</v>
      </c>
      <c r="D8787" t="s">
        <v>2480</v>
      </c>
      <c r="E8787" t="s">
        <v>65</v>
      </c>
    </row>
    <row r="8788" spans="1:5" x14ac:dyDescent="0.3">
      <c r="A8788" t="s">
        <v>810</v>
      </c>
      <c r="B8788" t="s">
        <v>113</v>
      </c>
      <c r="C8788">
        <v>1.4039776140968701</v>
      </c>
      <c r="D8788" t="s">
        <v>2480</v>
      </c>
      <c r="E8788" t="s">
        <v>65</v>
      </c>
    </row>
    <row r="8789" spans="1:5" x14ac:dyDescent="0.3">
      <c r="A8789" t="s">
        <v>847</v>
      </c>
      <c r="B8789" t="s">
        <v>113</v>
      </c>
      <c r="C8789">
        <v>1.4039776418797101</v>
      </c>
      <c r="D8789" t="s">
        <v>2480</v>
      </c>
      <c r="E8789" t="s">
        <v>65</v>
      </c>
    </row>
    <row r="8790" spans="1:5" x14ac:dyDescent="0.3">
      <c r="A8790" t="s">
        <v>991</v>
      </c>
      <c r="B8790" t="s">
        <v>113</v>
      </c>
      <c r="C8790">
        <v>1.40397765476646</v>
      </c>
      <c r="D8790" t="s">
        <v>2480</v>
      </c>
      <c r="E8790" t="s">
        <v>65</v>
      </c>
    </row>
    <row r="8791" spans="1:5" x14ac:dyDescent="0.3">
      <c r="A8791" t="s">
        <v>816</v>
      </c>
      <c r="B8791" t="s">
        <v>113</v>
      </c>
      <c r="C8791">
        <v>1.4039776609858099</v>
      </c>
      <c r="D8791" t="s">
        <v>2480</v>
      </c>
      <c r="E8791" t="s">
        <v>65</v>
      </c>
    </row>
    <row r="8792" spans="1:5" x14ac:dyDescent="0.3">
      <c r="A8792" t="s">
        <v>834</v>
      </c>
      <c r="B8792" t="s">
        <v>113</v>
      </c>
      <c r="C8792">
        <v>1.40397766545719</v>
      </c>
      <c r="D8792" t="s">
        <v>2480</v>
      </c>
      <c r="E8792" t="s">
        <v>65</v>
      </c>
    </row>
    <row r="8793" spans="1:5" x14ac:dyDescent="0.3">
      <c r="A8793" t="s">
        <v>808</v>
      </c>
      <c r="B8793" t="s">
        <v>113</v>
      </c>
      <c r="C8793">
        <v>1.4039776732946201</v>
      </c>
      <c r="D8793" t="s">
        <v>2480</v>
      </c>
      <c r="E8793" t="s">
        <v>65</v>
      </c>
    </row>
    <row r="8794" spans="1:5" x14ac:dyDescent="0.3">
      <c r="A8794" t="s">
        <v>759</v>
      </c>
      <c r="B8794" t="s">
        <v>113</v>
      </c>
      <c r="C8794">
        <v>1.40397767877997</v>
      </c>
      <c r="D8794" t="s">
        <v>2480</v>
      </c>
      <c r="E8794" t="s">
        <v>65</v>
      </c>
    </row>
    <row r="8795" spans="1:5" x14ac:dyDescent="0.3">
      <c r="A8795" t="s">
        <v>765</v>
      </c>
      <c r="B8795" t="s">
        <v>113</v>
      </c>
      <c r="C8795">
        <v>1.4039777081241001</v>
      </c>
      <c r="D8795" t="s">
        <v>2480</v>
      </c>
      <c r="E8795" t="s">
        <v>65</v>
      </c>
    </row>
    <row r="8796" spans="1:5" x14ac:dyDescent="0.3">
      <c r="A8796" t="s">
        <v>763</v>
      </c>
      <c r="B8796" t="s">
        <v>113</v>
      </c>
      <c r="C8796">
        <v>1.4039777351762399</v>
      </c>
      <c r="D8796" t="s">
        <v>2480</v>
      </c>
      <c r="E8796" t="s">
        <v>65</v>
      </c>
    </row>
    <row r="8797" spans="1:5" x14ac:dyDescent="0.3">
      <c r="A8797" t="s">
        <v>525</v>
      </c>
      <c r="B8797" t="s">
        <v>113</v>
      </c>
      <c r="C8797">
        <v>1.4039777439966601</v>
      </c>
      <c r="D8797" t="s">
        <v>2480</v>
      </c>
      <c r="E8797" t="s">
        <v>65</v>
      </c>
    </row>
    <row r="8798" spans="1:5" x14ac:dyDescent="0.3">
      <c r="A8798" t="s">
        <v>760</v>
      </c>
      <c r="B8798" t="s">
        <v>113</v>
      </c>
      <c r="C8798">
        <v>1.4039778606770901</v>
      </c>
      <c r="D8798" t="s">
        <v>2480</v>
      </c>
      <c r="E8798" t="s">
        <v>65</v>
      </c>
    </row>
    <row r="8799" spans="1:5" x14ac:dyDescent="0.3">
      <c r="A8799" t="s">
        <v>915</v>
      </c>
      <c r="B8799" t="s">
        <v>113</v>
      </c>
      <c r="C8799">
        <v>1.4039966179868499</v>
      </c>
      <c r="D8799" t="s">
        <v>2480</v>
      </c>
      <c r="E8799" t="s">
        <v>65</v>
      </c>
    </row>
    <row r="8800" spans="1:5" x14ac:dyDescent="0.3">
      <c r="A8800" t="s">
        <v>1691</v>
      </c>
      <c r="B8800" t="s">
        <v>66</v>
      </c>
      <c r="C8800">
        <v>1.4040318317626399</v>
      </c>
      <c r="D8800" t="s">
        <v>2480</v>
      </c>
      <c r="E8800" t="s">
        <v>65</v>
      </c>
    </row>
    <row r="8801" spans="1:5" x14ac:dyDescent="0.3">
      <c r="A8801" t="s">
        <v>1724</v>
      </c>
      <c r="B8801" t="s">
        <v>66</v>
      </c>
      <c r="C8801">
        <v>1.40427524881229</v>
      </c>
      <c r="D8801" t="s">
        <v>2480</v>
      </c>
      <c r="E8801" t="s">
        <v>65</v>
      </c>
    </row>
    <row r="8802" spans="1:5" x14ac:dyDescent="0.3">
      <c r="A8802" t="s">
        <v>2296</v>
      </c>
      <c r="B8802" t="s">
        <v>66</v>
      </c>
      <c r="C8802">
        <v>1.40470355222393</v>
      </c>
      <c r="D8802" t="s">
        <v>2480</v>
      </c>
      <c r="E8802" t="s">
        <v>65</v>
      </c>
    </row>
    <row r="8803" spans="1:5" x14ac:dyDescent="0.3">
      <c r="A8803" t="s">
        <v>1853</v>
      </c>
      <c r="B8803" t="s">
        <v>66</v>
      </c>
      <c r="C8803">
        <v>1.4068847158582001</v>
      </c>
      <c r="D8803" t="s">
        <v>2480</v>
      </c>
      <c r="E8803" t="s">
        <v>65</v>
      </c>
    </row>
    <row r="8804" spans="1:5" x14ac:dyDescent="0.3">
      <c r="A8804" t="s">
        <v>1841</v>
      </c>
      <c r="B8804" t="s">
        <v>66</v>
      </c>
      <c r="C8804">
        <v>1.4072968570070401</v>
      </c>
      <c r="D8804" t="s">
        <v>2480</v>
      </c>
      <c r="E8804" t="s">
        <v>65</v>
      </c>
    </row>
    <row r="8805" spans="1:5" x14ac:dyDescent="0.3">
      <c r="A8805" t="s">
        <v>2099</v>
      </c>
      <c r="B8805" t="s">
        <v>113</v>
      </c>
      <c r="C8805">
        <v>1.4075693677274099</v>
      </c>
      <c r="D8805" t="s">
        <v>2480</v>
      </c>
      <c r="E8805" t="s">
        <v>65</v>
      </c>
    </row>
    <row r="8806" spans="1:5" x14ac:dyDescent="0.3">
      <c r="A8806" t="s">
        <v>1839</v>
      </c>
      <c r="B8806" t="s">
        <v>66</v>
      </c>
      <c r="C8806">
        <v>1.4078081587967499</v>
      </c>
      <c r="D8806" t="s">
        <v>2480</v>
      </c>
      <c r="E8806" t="s">
        <v>65</v>
      </c>
    </row>
    <row r="8807" spans="1:5" x14ac:dyDescent="0.3">
      <c r="A8807" t="s">
        <v>1859</v>
      </c>
      <c r="B8807" t="s">
        <v>113</v>
      </c>
      <c r="C8807">
        <v>1.4084869306794601</v>
      </c>
      <c r="D8807" t="s">
        <v>2480</v>
      </c>
      <c r="E8807" t="s">
        <v>65</v>
      </c>
    </row>
    <row r="8808" spans="1:5" x14ac:dyDescent="0.3">
      <c r="A8808" t="s">
        <v>1757</v>
      </c>
      <c r="B8808" t="s">
        <v>66</v>
      </c>
      <c r="C8808">
        <v>1.4096236462491201</v>
      </c>
      <c r="D8808" t="s">
        <v>2480</v>
      </c>
      <c r="E8808" t="s">
        <v>65</v>
      </c>
    </row>
    <row r="8809" spans="1:5" x14ac:dyDescent="0.3">
      <c r="A8809" t="s">
        <v>2160</v>
      </c>
      <c r="B8809" t="s">
        <v>113</v>
      </c>
      <c r="C8809">
        <v>1.41044278523871</v>
      </c>
      <c r="D8809" t="s">
        <v>2480</v>
      </c>
      <c r="E8809" t="s">
        <v>65</v>
      </c>
    </row>
    <row r="8810" spans="1:5" x14ac:dyDescent="0.3">
      <c r="A8810" t="s">
        <v>1794</v>
      </c>
      <c r="B8810" t="s">
        <v>113</v>
      </c>
      <c r="C8810">
        <v>1.4134276560343098</v>
      </c>
      <c r="D8810" t="s">
        <v>2480</v>
      </c>
      <c r="E8810" t="s">
        <v>65</v>
      </c>
    </row>
    <row r="8811" spans="1:5" x14ac:dyDescent="0.3">
      <c r="A8811" t="s">
        <v>1834</v>
      </c>
      <c r="B8811" t="s">
        <v>66</v>
      </c>
      <c r="C8811">
        <v>1.41366137750966</v>
      </c>
      <c r="D8811" t="s">
        <v>2480</v>
      </c>
      <c r="E8811" t="s">
        <v>65</v>
      </c>
    </row>
    <row r="8812" spans="1:5" x14ac:dyDescent="0.3">
      <c r="A8812" t="s">
        <v>2218</v>
      </c>
      <c r="B8812" t="s">
        <v>113</v>
      </c>
      <c r="C8812">
        <v>1.4146215598428997</v>
      </c>
      <c r="D8812" t="s">
        <v>2480</v>
      </c>
      <c r="E8812" t="s">
        <v>65</v>
      </c>
    </row>
    <row r="8813" spans="1:5" x14ac:dyDescent="0.3">
      <c r="A8813" t="s">
        <v>1837</v>
      </c>
      <c r="B8813" t="s">
        <v>2481</v>
      </c>
      <c r="C8813">
        <v>1.4147399627791448</v>
      </c>
      <c r="D8813" t="s">
        <v>2480</v>
      </c>
      <c r="E8813" t="s">
        <v>65</v>
      </c>
    </row>
    <row r="8814" spans="1:5" x14ac:dyDescent="0.3">
      <c r="A8814" t="s">
        <v>2191</v>
      </c>
      <c r="B8814" t="s">
        <v>66</v>
      </c>
      <c r="C8814">
        <v>1.4149264648597299</v>
      </c>
      <c r="D8814" t="s">
        <v>2480</v>
      </c>
      <c r="E8814" t="s">
        <v>65</v>
      </c>
    </row>
    <row r="8815" spans="1:5" x14ac:dyDescent="0.3">
      <c r="A8815" t="s">
        <v>2122</v>
      </c>
      <c r="B8815" t="s">
        <v>113</v>
      </c>
      <c r="C8815">
        <v>1.41514829273349</v>
      </c>
      <c r="D8815" t="s">
        <v>2480</v>
      </c>
      <c r="E8815" t="s">
        <v>65</v>
      </c>
    </row>
    <row r="8816" spans="1:5" x14ac:dyDescent="0.3">
      <c r="A8816" t="s">
        <v>2007</v>
      </c>
      <c r="B8816" t="s">
        <v>66</v>
      </c>
      <c r="C8816">
        <v>1.4152581879969599</v>
      </c>
      <c r="D8816" t="s">
        <v>2480</v>
      </c>
      <c r="E8816" t="s">
        <v>65</v>
      </c>
    </row>
    <row r="8817" spans="1:5" x14ac:dyDescent="0.3">
      <c r="A8817" t="s">
        <v>2185</v>
      </c>
      <c r="B8817" t="s">
        <v>66</v>
      </c>
      <c r="C8817">
        <v>1.41637546004391</v>
      </c>
      <c r="D8817" t="s">
        <v>2480</v>
      </c>
      <c r="E8817" t="s">
        <v>65</v>
      </c>
    </row>
    <row r="8818" spans="1:5" x14ac:dyDescent="0.3">
      <c r="A8818" t="s">
        <v>2187</v>
      </c>
      <c r="B8818" t="s">
        <v>66</v>
      </c>
      <c r="C8818">
        <v>1.4166496218668501</v>
      </c>
      <c r="D8818" t="s">
        <v>2480</v>
      </c>
      <c r="E8818" t="s">
        <v>65</v>
      </c>
    </row>
    <row r="8819" spans="1:5" x14ac:dyDescent="0.3">
      <c r="A8819" t="s">
        <v>1802</v>
      </c>
      <c r="B8819" t="s">
        <v>113</v>
      </c>
      <c r="C8819">
        <v>1.41676115769903</v>
      </c>
      <c r="D8819" t="s">
        <v>2480</v>
      </c>
      <c r="E8819" t="s">
        <v>65</v>
      </c>
    </row>
    <row r="8820" spans="1:5" x14ac:dyDescent="0.3">
      <c r="A8820" t="s">
        <v>1987</v>
      </c>
      <c r="B8820" t="s">
        <v>113</v>
      </c>
      <c r="C8820">
        <v>1.41685681758731</v>
      </c>
      <c r="D8820" t="s">
        <v>2480</v>
      </c>
      <c r="E8820" t="s">
        <v>65</v>
      </c>
    </row>
    <row r="8821" spans="1:5" x14ac:dyDescent="0.3">
      <c r="A8821" t="s">
        <v>2133</v>
      </c>
      <c r="B8821" t="s">
        <v>66</v>
      </c>
      <c r="C8821">
        <v>1.41720836219751</v>
      </c>
      <c r="D8821" t="s">
        <v>2480</v>
      </c>
      <c r="E8821" t="s">
        <v>65</v>
      </c>
    </row>
    <row r="8822" spans="1:5" x14ac:dyDescent="0.3">
      <c r="A8822" t="s">
        <v>2302</v>
      </c>
      <c r="B8822" t="s">
        <v>66</v>
      </c>
      <c r="C8822">
        <v>1.4182010519985899</v>
      </c>
      <c r="D8822" t="s">
        <v>2480</v>
      </c>
      <c r="E8822" t="s">
        <v>65</v>
      </c>
    </row>
    <row r="8823" spans="1:5" x14ac:dyDescent="0.3">
      <c r="A8823" t="s">
        <v>1783</v>
      </c>
      <c r="B8823" t="s">
        <v>113</v>
      </c>
      <c r="C8823">
        <v>1.4184563064746101</v>
      </c>
      <c r="D8823" t="s">
        <v>2480</v>
      </c>
      <c r="E8823" t="s">
        <v>65</v>
      </c>
    </row>
    <row r="8824" spans="1:5" x14ac:dyDescent="0.3">
      <c r="A8824" t="s">
        <v>2314</v>
      </c>
      <c r="B8824" t="s">
        <v>66</v>
      </c>
      <c r="C8824">
        <v>1.4203086714378901</v>
      </c>
      <c r="D8824" t="s">
        <v>2480</v>
      </c>
      <c r="E8824" t="s">
        <v>65</v>
      </c>
    </row>
    <row r="8825" spans="1:5" x14ac:dyDescent="0.3">
      <c r="A8825" t="s">
        <v>1776</v>
      </c>
      <c r="B8825" t="s">
        <v>66</v>
      </c>
      <c r="C8825">
        <v>1.4206935073195299</v>
      </c>
      <c r="D8825" t="s">
        <v>2480</v>
      </c>
      <c r="E8825" t="s">
        <v>65</v>
      </c>
    </row>
    <row r="8826" spans="1:5" x14ac:dyDescent="0.3">
      <c r="A8826" t="s">
        <v>1776</v>
      </c>
      <c r="B8826" t="s">
        <v>113</v>
      </c>
      <c r="C8826">
        <v>1.4223384020790799</v>
      </c>
      <c r="D8826" t="s">
        <v>2480</v>
      </c>
      <c r="E8826" t="s">
        <v>65</v>
      </c>
    </row>
    <row r="8827" spans="1:5" x14ac:dyDescent="0.3">
      <c r="A8827" t="s">
        <v>1862</v>
      </c>
      <c r="B8827" t="s">
        <v>66</v>
      </c>
      <c r="C8827">
        <v>1.42237791481275</v>
      </c>
      <c r="D8827" t="s">
        <v>2480</v>
      </c>
      <c r="E8827" t="s">
        <v>65</v>
      </c>
    </row>
    <row r="8828" spans="1:5" x14ac:dyDescent="0.3">
      <c r="A8828" t="s">
        <v>1765</v>
      </c>
      <c r="B8828" t="s">
        <v>113</v>
      </c>
      <c r="C8828">
        <v>1.422692013091009</v>
      </c>
      <c r="D8828" t="s">
        <v>2480</v>
      </c>
      <c r="E8828" t="s">
        <v>65</v>
      </c>
    </row>
    <row r="8829" spans="1:5" x14ac:dyDescent="0.3">
      <c r="A8829" t="s">
        <v>2274</v>
      </c>
      <c r="B8829" t="s">
        <v>66</v>
      </c>
      <c r="C8829">
        <v>1.42274016294006</v>
      </c>
      <c r="D8829" t="s">
        <v>2480</v>
      </c>
      <c r="E8829" t="s">
        <v>65</v>
      </c>
    </row>
    <row r="8830" spans="1:5" x14ac:dyDescent="0.3">
      <c r="A8830" t="s">
        <v>2159</v>
      </c>
      <c r="B8830" t="s">
        <v>66</v>
      </c>
      <c r="C8830">
        <v>1.4232408363110001</v>
      </c>
      <c r="D8830" t="s">
        <v>2480</v>
      </c>
      <c r="E8830" t="s">
        <v>65</v>
      </c>
    </row>
    <row r="8831" spans="1:5" x14ac:dyDescent="0.3">
      <c r="A8831" t="s">
        <v>1779</v>
      </c>
      <c r="B8831" t="s">
        <v>113</v>
      </c>
      <c r="C8831">
        <v>1.4235012200413897</v>
      </c>
      <c r="D8831" t="s">
        <v>2480</v>
      </c>
      <c r="E8831" t="s">
        <v>65</v>
      </c>
    </row>
    <row r="8832" spans="1:5" x14ac:dyDescent="0.3">
      <c r="A8832" t="s">
        <v>1848</v>
      </c>
      <c r="B8832" t="s">
        <v>113</v>
      </c>
      <c r="C8832">
        <v>1.4241194209534715</v>
      </c>
      <c r="D8832" t="s">
        <v>2480</v>
      </c>
      <c r="E8832" t="s">
        <v>65</v>
      </c>
    </row>
    <row r="8833" spans="1:5" x14ac:dyDescent="0.3">
      <c r="A8833" t="s">
        <v>2034</v>
      </c>
      <c r="B8833" t="s">
        <v>66</v>
      </c>
      <c r="C8833">
        <v>1.42437614194338</v>
      </c>
      <c r="D8833" t="s">
        <v>2480</v>
      </c>
      <c r="E8833" t="s">
        <v>65</v>
      </c>
    </row>
    <row r="8834" spans="1:5" x14ac:dyDescent="0.3">
      <c r="A8834" t="s">
        <v>2034</v>
      </c>
      <c r="B8834" t="s">
        <v>113</v>
      </c>
      <c r="C8834">
        <v>1.4243779186888801</v>
      </c>
      <c r="D8834" t="s">
        <v>2480</v>
      </c>
      <c r="E8834" t="s">
        <v>65</v>
      </c>
    </row>
    <row r="8835" spans="1:5" x14ac:dyDescent="0.3">
      <c r="A8835" t="s">
        <v>2318</v>
      </c>
      <c r="B8835" t="s">
        <v>66</v>
      </c>
      <c r="C8835">
        <v>1.42591761440005</v>
      </c>
      <c r="D8835" t="s">
        <v>2480</v>
      </c>
      <c r="E8835" t="s">
        <v>65</v>
      </c>
    </row>
    <row r="8836" spans="1:5" x14ac:dyDescent="0.3">
      <c r="A8836" t="s">
        <v>1801</v>
      </c>
      <c r="B8836" t="s">
        <v>113</v>
      </c>
      <c r="C8836">
        <v>1.4264243947618001</v>
      </c>
      <c r="D8836" t="s">
        <v>2480</v>
      </c>
      <c r="E8836" t="s">
        <v>65</v>
      </c>
    </row>
    <row r="8837" spans="1:5" x14ac:dyDescent="0.3">
      <c r="A8837" t="s">
        <v>2183</v>
      </c>
      <c r="B8837" t="s">
        <v>113</v>
      </c>
      <c r="C8837">
        <v>1.4270237635367906</v>
      </c>
      <c r="D8837" t="s">
        <v>2480</v>
      </c>
      <c r="E8837" t="s">
        <v>65</v>
      </c>
    </row>
    <row r="8838" spans="1:5" x14ac:dyDescent="0.3">
      <c r="A8838" t="s">
        <v>1691</v>
      </c>
      <c r="B8838" t="s">
        <v>113</v>
      </c>
      <c r="C8838">
        <v>1.42712481034281</v>
      </c>
      <c r="D8838" t="s">
        <v>2480</v>
      </c>
      <c r="E8838" t="s">
        <v>65</v>
      </c>
    </row>
    <row r="8839" spans="1:5" x14ac:dyDescent="0.3">
      <c r="A8839" t="s">
        <v>2054</v>
      </c>
      <c r="B8839" t="s">
        <v>113</v>
      </c>
      <c r="C8839">
        <v>1.4271250855597699</v>
      </c>
      <c r="D8839" t="s">
        <v>2480</v>
      </c>
      <c r="E8839" t="s">
        <v>65</v>
      </c>
    </row>
    <row r="8840" spans="1:5" x14ac:dyDescent="0.3">
      <c r="A8840" t="s">
        <v>2290</v>
      </c>
      <c r="B8840" t="s">
        <v>66</v>
      </c>
      <c r="C8840">
        <v>1.4272514475389799</v>
      </c>
      <c r="D8840" t="s">
        <v>2480</v>
      </c>
      <c r="E8840" t="s">
        <v>65</v>
      </c>
    </row>
    <row r="8841" spans="1:5" x14ac:dyDescent="0.3">
      <c r="A8841" t="s">
        <v>2317</v>
      </c>
      <c r="B8841" t="s">
        <v>113</v>
      </c>
      <c r="C8841">
        <v>1.4288997574054307</v>
      </c>
      <c r="D8841" t="s">
        <v>2480</v>
      </c>
      <c r="E8841" t="s">
        <v>65</v>
      </c>
    </row>
    <row r="8842" spans="1:5" x14ac:dyDescent="0.3">
      <c r="A8842" t="s">
        <v>1785</v>
      </c>
      <c r="B8842" t="s">
        <v>113</v>
      </c>
      <c r="C8842">
        <v>1.42907828058132</v>
      </c>
      <c r="D8842" t="s">
        <v>2480</v>
      </c>
      <c r="E8842" t="s">
        <v>65</v>
      </c>
    </row>
    <row r="8843" spans="1:5" x14ac:dyDescent="0.3">
      <c r="A8843" t="s">
        <v>2121</v>
      </c>
      <c r="B8843" t="s">
        <v>113</v>
      </c>
      <c r="C8843">
        <v>1.4293515193394299</v>
      </c>
      <c r="D8843" t="s">
        <v>2480</v>
      </c>
      <c r="E8843" t="s">
        <v>65</v>
      </c>
    </row>
    <row r="8844" spans="1:5" x14ac:dyDescent="0.3">
      <c r="A8844" t="s">
        <v>1756</v>
      </c>
      <c r="B8844" t="s">
        <v>113</v>
      </c>
      <c r="C8844">
        <v>1.4310468919108652</v>
      </c>
      <c r="D8844" t="s">
        <v>2480</v>
      </c>
      <c r="E8844" t="s">
        <v>65</v>
      </c>
    </row>
    <row r="8845" spans="1:5" x14ac:dyDescent="0.3">
      <c r="A8845" t="s">
        <v>2166</v>
      </c>
      <c r="B8845" t="s">
        <v>66</v>
      </c>
      <c r="C8845">
        <v>1.43121724037878</v>
      </c>
      <c r="D8845" t="s">
        <v>2480</v>
      </c>
      <c r="E8845" t="s">
        <v>65</v>
      </c>
    </row>
    <row r="8846" spans="1:5" x14ac:dyDescent="0.3">
      <c r="A8846" t="s">
        <v>1755</v>
      </c>
      <c r="B8846" t="s">
        <v>66</v>
      </c>
      <c r="C8846">
        <v>1.4323177366997899</v>
      </c>
      <c r="D8846" t="s">
        <v>2480</v>
      </c>
      <c r="E8846" t="s">
        <v>65</v>
      </c>
    </row>
    <row r="8847" spans="1:5" x14ac:dyDescent="0.3">
      <c r="A8847" t="s">
        <v>1888</v>
      </c>
      <c r="B8847" t="s">
        <v>113</v>
      </c>
      <c r="C8847">
        <v>1.4340597830763671</v>
      </c>
      <c r="D8847" t="s">
        <v>2480</v>
      </c>
      <c r="E8847" t="s">
        <v>65</v>
      </c>
    </row>
    <row r="8848" spans="1:5" x14ac:dyDescent="0.3">
      <c r="A8848" t="s">
        <v>1978</v>
      </c>
      <c r="B8848" t="s">
        <v>66</v>
      </c>
      <c r="C8848">
        <v>1.4345832524578701</v>
      </c>
      <c r="D8848" t="s">
        <v>2480</v>
      </c>
      <c r="E8848" t="s">
        <v>65</v>
      </c>
    </row>
    <row r="8849" spans="1:5" x14ac:dyDescent="0.3">
      <c r="A8849" t="s">
        <v>2158</v>
      </c>
      <c r="B8849" t="s">
        <v>66</v>
      </c>
      <c r="C8849">
        <v>1.43588514378691</v>
      </c>
      <c r="D8849" t="s">
        <v>2480</v>
      </c>
      <c r="E8849" t="s">
        <v>65</v>
      </c>
    </row>
    <row r="8850" spans="1:5" x14ac:dyDescent="0.3">
      <c r="A8850" t="s">
        <v>1953</v>
      </c>
      <c r="B8850" t="s">
        <v>66</v>
      </c>
      <c r="C8850">
        <v>1.4363311502577001</v>
      </c>
      <c r="D8850" t="s">
        <v>2480</v>
      </c>
      <c r="E8850" t="s">
        <v>65</v>
      </c>
    </row>
    <row r="8851" spans="1:5" x14ac:dyDescent="0.3">
      <c r="A8851" t="s">
        <v>2319</v>
      </c>
      <c r="B8851" t="s">
        <v>66</v>
      </c>
      <c r="C8851">
        <v>1.43694491050706</v>
      </c>
      <c r="D8851" t="s">
        <v>2480</v>
      </c>
      <c r="E8851" t="s">
        <v>65</v>
      </c>
    </row>
    <row r="8852" spans="1:5" x14ac:dyDescent="0.3">
      <c r="A8852" t="s">
        <v>2008</v>
      </c>
      <c r="B8852" t="s">
        <v>113</v>
      </c>
      <c r="C8852">
        <v>1.4375556093049899</v>
      </c>
      <c r="D8852" t="s">
        <v>2480</v>
      </c>
      <c r="E8852" t="s">
        <v>65</v>
      </c>
    </row>
    <row r="8853" spans="1:5" x14ac:dyDescent="0.3">
      <c r="A8853" t="s">
        <v>2019</v>
      </c>
      <c r="B8853" t="s">
        <v>113</v>
      </c>
      <c r="C8853">
        <v>1.4377837556878865</v>
      </c>
      <c r="D8853" t="s">
        <v>2480</v>
      </c>
      <c r="E8853" t="s">
        <v>65</v>
      </c>
    </row>
    <row r="8854" spans="1:5" x14ac:dyDescent="0.3">
      <c r="A8854" t="s">
        <v>2283</v>
      </c>
      <c r="B8854" t="s">
        <v>113</v>
      </c>
      <c r="C8854">
        <v>1.4394696984650002</v>
      </c>
      <c r="D8854" t="s">
        <v>2480</v>
      </c>
      <c r="E8854" t="s">
        <v>65</v>
      </c>
    </row>
    <row r="8855" spans="1:5" x14ac:dyDescent="0.3">
      <c r="A8855" t="s">
        <v>1989</v>
      </c>
      <c r="B8855" t="s">
        <v>113</v>
      </c>
      <c r="C8855">
        <v>1.43966124216828</v>
      </c>
      <c r="D8855" t="s">
        <v>2480</v>
      </c>
      <c r="E8855" t="s">
        <v>65</v>
      </c>
    </row>
    <row r="8856" spans="1:5" x14ac:dyDescent="0.3">
      <c r="A8856" t="s">
        <v>2167</v>
      </c>
      <c r="B8856" t="s">
        <v>66</v>
      </c>
      <c r="C8856">
        <v>1.4401587861442999</v>
      </c>
      <c r="D8856" t="s">
        <v>2480</v>
      </c>
      <c r="E8856" t="s">
        <v>65</v>
      </c>
    </row>
    <row r="8857" spans="1:5" x14ac:dyDescent="0.3">
      <c r="A8857" t="s">
        <v>1830</v>
      </c>
      <c r="B8857" t="s">
        <v>113</v>
      </c>
      <c r="C8857">
        <v>1.4409061154556599</v>
      </c>
      <c r="D8857" t="s">
        <v>2480</v>
      </c>
      <c r="E8857" t="s">
        <v>65</v>
      </c>
    </row>
    <row r="8858" spans="1:5" x14ac:dyDescent="0.3">
      <c r="A8858" t="s">
        <v>2126</v>
      </c>
      <c r="B8858" t="s">
        <v>66</v>
      </c>
      <c r="C8858">
        <v>1.44115093582368</v>
      </c>
      <c r="D8858" t="s">
        <v>2480</v>
      </c>
      <c r="E8858" t="s">
        <v>65</v>
      </c>
    </row>
    <row r="8859" spans="1:5" x14ac:dyDescent="0.3">
      <c r="A8859" t="s">
        <v>2000</v>
      </c>
      <c r="B8859" t="s">
        <v>66</v>
      </c>
      <c r="C8859">
        <v>1.44208829214945</v>
      </c>
      <c r="D8859" t="s">
        <v>2480</v>
      </c>
      <c r="E8859" t="s">
        <v>65</v>
      </c>
    </row>
    <row r="8860" spans="1:5" x14ac:dyDescent="0.3">
      <c r="A8860" t="s">
        <v>2093</v>
      </c>
      <c r="B8860" t="s">
        <v>113</v>
      </c>
      <c r="C8860">
        <v>1.4427875453393399</v>
      </c>
      <c r="D8860" t="s">
        <v>2480</v>
      </c>
      <c r="E8860" t="s">
        <v>65</v>
      </c>
    </row>
    <row r="8861" spans="1:5" x14ac:dyDescent="0.3">
      <c r="A8861" t="s">
        <v>2293</v>
      </c>
      <c r="B8861" t="s">
        <v>66</v>
      </c>
      <c r="C8861">
        <v>1.4435218398121801</v>
      </c>
      <c r="D8861" t="s">
        <v>2480</v>
      </c>
      <c r="E8861" t="s">
        <v>65</v>
      </c>
    </row>
    <row r="8862" spans="1:5" x14ac:dyDescent="0.3">
      <c r="A8862" t="s">
        <v>1719</v>
      </c>
      <c r="B8862" t="s">
        <v>113</v>
      </c>
      <c r="C8862">
        <v>1.4440717363542701</v>
      </c>
      <c r="D8862" t="s">
        <v>2480</v>
      </c>
      <c r="E8862" t="s">
        <v>65</v>
      </c>
    </row>
    <row r="8863" spans="1:5" x14ac:dyDescent="0.3">
      <c r="A8863" t="s">
        <v>2247</v>
      </c>
      <c r="B8863" t="s">
        <v>66</v>
      </c>
      <c r="C8863">
        <v>1.4460454625723</v>
      </c>
      <c r="D8863" t="s">
        <v>2480</v>
      </c>
      <c r="E8863" t="s">
        <v>65</v>
      </c>
    </row>
    <row r="8864" spans="1:5" x14ac:dyDescent="0.3">
      <c r="A8864" t="s">
        <v>2036</v>
      </c>
      <c r="B8864" t="s">
        <v>113</v>
      </c>
      <c r="C8864">
        <v>1.4478478276890299</v>
      </c>
      <c r="D8864" t="s">
        <v>2480</v>
      </c>
      <c r="E8864" t="s">
        <v>65</v>
      </c>
    </row>
    <row r="8865" spans="1:5" x14ac:dyDescent="0.3">
      <c r="A8865" t="s">
        <v>2116</v>
      </c>
      <c r="B8865" t="s">
        <v>113</v>
      </c>
      <c r="C8865">
        <v>1.4485358057873801</v>
      </c>
      <c r="D8865" t="s">
        <v>2480</v>
      </c>
      <c r="E8865" t="s">
        <v>65</v>
      </c>
    </row>
    <row r="8866" spans="1:5" x14ac:dyDescent="0.3">
      <c r="A8866" t="s">
        <v>2302</v>
      </c>
      <c r="B8866" t="s">
        <v>113</v>
      </c>
      <c r="C8866">
        <v>1.44856956659118</v>
      </c>
      <c r="D8866" t="s">
        <v>2480</v>
      </c>
      <c r="E8866" t="s">
        <v>65</v>
      </c>
    </row>
    <row r="8867" spans="1:5" x14ac:dyDescent="0.3">
      <c r="A8867" t="s">
        <v>1852</v>
      </c>
      <c r="B8867" t="s">
        <v>66</v>
      </c>
      <c r="C8867">
        <v>1.45031635640742</v>
      </c>
      <c r="D8867" t="s">
        <v>2480</v>
      </c>
      <c r="E8867" t="s">
        <v>65</v>
      </c>
    </row>
    <row r="8868" spans="1:5" x14ac:dyDescent="0.3">
      <c r="A8868" t="s">
        <v>1721</v>
      </c>
      <c r="B8868" t="s">
        <v>66</v>
      </c>
      <c r="C8868">
        <v>1.4507908603042601</v>
      </c>
      <c r="D8868" t="s">
        <v>2480</v>
      </c>
      <c r="E8868" t="s">
        <v>65</v>
      </c>
    </row>
    <row r="8869" spans="1:5" x14ac:dyDescent="0.3">
      <c r="A8869" t="s">
        <v>2194</v>
      </c>
      <c r="B8869" t="s">
        <v>66</v>
      </c>
      <c r="C8869">
        <v>1.4510366417854801</v>
      </c>
      <c r="D8869" t="s">
        <v>2480</v>
      </c>
      <c r="E8869" t="s">
        <v>65</v>
      </c>
    </row>
    <row r="8870" spans="1:5" x14ac:dyDescent="0.3">
      <c r="A8870" t="s">
        <v>2223</v>
      </c>
      <c r="B8870" t="s">
        <v>113</v>
      </c>
      <c r="C8870">
        <v>1.4510911942982301</v>
      </c>
      <c r="D8870" t="s">
        <v>2480</v>
      </c>
      <c r="E8870" t="s">
        <v>65</v>
      </c>
    </row>
    <row r="8871" spans="1:5" x14ac:dyDescent="0.3">
      <c r="A8871" t="s">
        <v>2080</v>
      </c>
      <c r="B8871" t="s">
        <v>66</v>
      </c>
      <c r="C8871">
        <v>1.45156684984541</v>
      </c>
      <c r="D8871" t="s">
        <v>2480</v>
      </c>
      <c r="E8871" t="s">
        <v>65</v>
      </c>
    </row>
    <row r="8872" spans="1:5" x14ac:dyDescent="0.3">
      <c r="A8872" t="s">
        <v>2079</v>
      </c>
      <c r="B8872" t="s">
        <v>66</v>
      </c>
      <c r="C8872">
        <v>1.45388666416983</v>
      </c>
      <c r="D8872" t="s">
        <v>2480</v>
      </c>
      <c r="E8872" t="s">
        <v>65</v>
      </c>
    </row>
    <row r="8873" spans="1:5" x14ac:dyDescent="0.3">
      <c r="A8873" t="s">
        <v>1724</v>
      </c>
      <c r="B8873" t="s">
        <v>113</v>
      </c>
      <c r="C8873">
        <v>1.45402266888775</v>
      </c>
      <c r="D8873" t="s">
        <v>2480</v>
      </c>
      <c r="E8873" t="s">
        <v>65</v>
      </c>
    </row>
    <row r="8874" spans="1:5" x14ac:dyDescent="0.3">
      <c r="A8874" t="s">
        <v>1953</v>
      </c>
      <c r="B8874" t="s">
        <v>113</v>
      </c>
      <c r="C8874">
        <v>1.4541049892122997</v>
      </c>
      <c r="D8874" t="s">
        <v>2480</v>
      </c>
      <c r="E8874" t="s">
        <v>65</v>
      </c>
    </row>
    <row r="8875" spans="1:5" x14ac:dyDescent="0.3">
      <c r="A8875" t="s">
        <v>1832</v>
      </c>
      <c r="B8875" t="s">
        <v>113</v>
      </c>
      <c r="C8875">
        <v>1.4542027440416501</v>
      </c>
      <c r="D8875" t="s">
        <v>2480</v>
      </c>
      <c r="E8875" t="s">
        <v>65</v>
      </c>
    </row>
    <row r="8876" spans="1:5" x14ac:dyDescent="0.3">
      <c r="A8876" t="s">
        <v>1709</v>
      </c>
      <c r="B8876" t="s">
        <v>66</v>
      </c>
      <c r="C8876">
        <v>1.4545085774775399</v>
      </c>
      <c r="D8876" t="s">
        <v>2480</v>
      </c>
      <c r="E8876" t="s">
        <v>65</v>
      </c>
    </row>
    <row r="8877" spans="1:5" x14ac:dyDescent="0.3">
      <c r="A8877" t="s">
        <v>2165</v>
      </c>
      <c r="B8877" t="s">
        <v>66</v>
      </c>
      <c r="C8877">
        <v>1.4546467938563299</v>
      </c>
      <c r="D8877" t="s">
        <v>2480</v>
      </c>
      <c r="E8877" t="s">
        <v>65</v>
      </c>
    </row>
    <row r="8878" spans="1:5" x14ac:dyDescent="0.3">
      <c r="A8878" t="s">
        <v>2170</v>
      </c>
      <c r="B8878" t="s">
        <v>66</v>
      </c>
      <c r="C8878">
        <v>1.4552329271808999</v>
      </c>
      <c r="D8878" t="s">
        <v>2480</v>
      </c>
      <c r="E8878" t="s">
        <v>65</v>
      </c>
    </row>
    <row r="8879" spans="1:5" x14ac:dyDescent="0.3">
      <c r="A8879" t="s">
        <v>2315</v>
      </c>
      <c r="B8879" t="s">
        <v>66</v>
      </c>
      <c r="C8879">
        <v>1.45524565690511</v>
      </c>
      <c r="D8879" t="s">
        <v>2480</v>
      </c>
      <c r="E8879" t="s">
        <v>65</v>
      </c>
    </row>
    <row r="8880" spans="1:5" x14ac:dyDescent="0.3">
      <c r="A8880" t="s">
        <v>1720</v>
      </c>
      <c r="B8880" t="s">
        <v>113</v>
      </c>
      <c r="C8880">
        <v>1.4562808026573899</v>
      </c>
      <c r="D8880" t="s">
        <v>2480</v>
      </c>
      <c r="E8880" t="s">
        <v>65</v>
      </c>
    </row>
    <row r="8881" spans="1:5" x14ac:dyDescent="0.3">
      <c r="A8881" t="s">
        <v>2190</v>
      </c>
      <c r="B8881" t="s">
        <v>113</v>
      </c>
      <c r="C8881">
        <v>1.4563342989084036</v>
      </c>
      <c r="D8881" t="s">
        <v>2480</v>
      </c>
      <c r="E8881" t="s">
        <v>65</v>
      </c>
    </row>
    <row r="8882" spans="1:5" x14ac:dyDescent="0.3">
      <c r="A8882" t="s">
        <v>1906</v>
      </c>
      <c r="B8882" t="s">
        <v>113</v>
      </c>
      <c r="C8882">
        <v>1.4574010830479753</v>
      </c>
      <c r="D8882" t="s">
        <v>2480</v>
      </c>
      <c r="E8882" t="s">
        <v>65</v>
      </c>
    </row>
    <row r="8883" spans="1:5" x14ac:dyDescent="0.3">
      <c r="A8883" t="s">
        <v>1780</v>
      </c>
      <c r="B8883" t="s">
        <v>66</v>
      </c>
      <c r="C8883">
        <v>1.45821137131395</v>
      </c>
      <c r="D8883" t="s">
        <v>2480</v>
      </c>
      <c r="E8883" t="s">
        <v>65</v>
      </c>
    </row>
    <row r="8884" spans="1:5" x14ac:dyDescent="0.3">
      <c r="A8884" t="s">
        <v>1796</v>
      </c>
      <c r="B8884" t="s">
        <v>66</v>
      </c>
      <c r="C8884">
        <v>1.4591455844724599</v>
      </c>
      <c r="D8884" t="s">
        <v>2480</v>
      </c>
      <c r="E8884" t="s">
        <v>65</v>
      </c>
    </row>
    <row r="8885" spans="1:5" x14ac:dyDescent="0.3">
      <c r="A8885" t="s">
        <v>1722</v>
      </c>
      <c r="B8885" t="s">
        <v>113</v>
      </c>
      <c r="C8885">
        <v>1.4604365168799101</v>
      </c>
      <c r="D8885" t="s">
        <v>2480</v>
      </c>
      <c r="E8885" t="s">
        <v>65</v>
      </c>
    </row>
    <row r="8886" spans="1:5" x14ac:dyDescent="0.3">
      <c r="A8886" t="s">
        <v>2114</v>
      </c>
      <c r="B8886" t="s">
        <v>66</v>
      </c>
      <c r="C8886">
        <v>1.4608081615013899</v>
      </c>
      <c r="D8886" t="s">
        <v>2480</v>
      </c>
      <c r="E8886" t="s">
        <v>65</v>
      </c>
    </row>
    <row r="8887" spans="1:5" x14ac:dyDescent="0.3">
      <c r="A8887" t="s">
        <v>2090</v>
      </c>
      <c r="B8887" t="s">
        <v>66</v>
      </c>
      <c r="C8887">
        <v>1.46465987366233</v>
      </c>
      <c r="D8887" t="s">
        <v>2480</v>
      </c>
      <c r="E8887" t="s">
        <v>65</v>
      </c>
    </row>
    <row r="8888" spans="1:5" x14ac:dyDescent="0.3">
      <c r="A8888" t="s">
        <v>1792</v>
      </c>
      <c r="B8888" t="s">
        <v>113</v>
      </c>
      <c r="C8888">
        <v>1.4647428928406701</v>
      </c>
      <c r="D8888" t="s">
        <v>2480</v>
      </c>
      <c r="E8888" t="s">
        <v>65</v>
      </c>
    </row>
    <row r="8889" spans="1:5" x14ac:dyDescent="0.3">
      <c r="A8889" t="s">
        <v>2087</v>
      </c>
      <c r="B8889" t="s">
        <v>66</v>
      </c>
      <c r="C8889">
        <v>1.46577565803426</v>
      </c>
      <c r="D8889" t="s">
        <v>2480</v>
      </c>
      <c r="E8889" t="s">
        <v>65</v>
      </c>
    </row>
    <row r="8890" spans="1:5" x14ac:dyDescent="0.3">
      <c r="A8890" t="s">
        <v>2042</v>
      </c>
      <c r="B8890" t="s">
        <v>66</v>
      </c>
      <c r="C8890">
        <v>1.46649577655577</v>
      </c>
      <c r="D8890" t="s">
        <v>2480</v>
      </c>
      <c r="E8890" t="s">
        <v>65</v>
      </c>
    </row>
    <row r="8891" spans="1:5" x14ac:dyDescent="0.3">
      <c r="A8891" t="s">
        <v>2192</v>
      </c>
      <c r="B8891" t="s">
        <v>66</v>
      </c>
      <c r="C8891">
        <v>1.46658904983171</v>
      </c>
      <c r="D8891" t="s">
        <v>2480</v>
      </c>
      <c r="E8891" t="s">
        <v>65</v>
      </c>
    </row>
    <row r="8892" spans="1:5" x14ac:dyDescent="0.3">
      <c r="A8892" t="s">
        <v>1727</v>
      </c>
      <c r="B8892" t="s">
        <v>66</v>
      </c>
      <c r="C8892">
        <v>1.4666489981141699</v>
      </c>
      <c r="D8892" t="s">
        <v>2480</v>
      </c>
      <c r="E8892" t="s">
        <v>65</v>
      </c>
    </row>
    <row r="8893" spans="1:5" x14ac:dyDescent="0.3">
      <c r="A8893" t="s">
        <v>2048</v>
      </c>
      <c r="B8893" t="s">
        <v>66</v>
      </c>
      <c r="C8893">
        <v>1.46751588642942</v>
      </c>
      <c r="D8893" t="s">
        <v>2480</v>
      </c>
      <c r="E8893" t="s">
        <v>65</v>
      </c>
    </row>
    <row r="8894" spans="1:5" x14ac:dyDescent="0.3">
      <c r="A8894" t="s">
        <v>1947</v>
      </c>
      <c r="B8894" t="s">
        <v>66</v>
      </c>
      <c r="C8894">
        <v>1.4687117583239799</v>
      </c>
      <c r="D8894" t="s">
        <v>2480</v>
      </c>
      <c r="E8894" t="s">
        <v>65</v>
      </c>
    </row>
    <row r="8895" spans="1:5" x14ac:dyDescent="0.3">
      <c r="A8895" t="s">
        <v>1786</v>
      </c>
      <c r="B8895" t="s">
        <v>66</v>
      </c>
      <c r="C8895">
        <v>1.4693447397888</v>
      </c>
      <c r="D8895" t="s">
        <v>2480</v>
      </c>
      <c r="E8895" t="s">
        <v>65</v>
      </c>
    </row>
    <row r="8896" spans="1:5" x14ac:dyDescent="0.3">
      <c r="A8896" t="s">
        <v>1694</v>
      </c>
      <c r="B8896" t="s">
        <v>66</v>
      </c>
      <c r="C8896">
        <v>1.47094744572942</v>
      </c>
      <c r="D8896" t="s">
        <v>2480</v>
      </c>
      <c r="E8896" t="s">
        <v>65</v>
      </c>
    </row>
    <row r="8897" spans="1:5" x14ac:dyDescent="0.3">
      <c r="A8897" t="s">
        <v>2038</v>
      </c>
      <c r="B8897" t="s">
        <v>66</v>
      </c>
      <c r="C8897">
        <v>1.4717861304372299</v>
      </c>
      <c r="D8897" t="s">
        <v>2480</v>
      </c>
      <c r="E8897" t="s">
        <v>65</v>
      </c>
    </row>
    <row r="8898" spans="1:5" x14ac:dyDescent="0.3">
      <c r="A8898" t="s">
        <v>1960</v>
      </c>
      <c r="B8898" t="s">
        <v>113</v>
      </c>
      <c r="C8898">
        <v>1.4719693466764201</v>
      </c>
      <c r="D8898" t="s">
        <v>2480</v>
      </c>
      <c r="E8898" t="s">
        <v>65</v>
      </c>
    </row>
    <row r="8899" spans="1:5" x14ac:dyDescent="0.3">
      <c r="A8899" t="s">
        <v>1784</v>
      </c>
      <c r="B8899" t="s">
        <v>113</v>
      </c>
      <c r="C8899">
        <v>1.4721958999776499</v>
      </c>
      <c r="D8899" t="s">
        <v>2480</v>
      </c>
      <c r="E8899" t="s">
        <v>65</v>
      </c>
    </row>
    <row r="8900" spans="1:5" x14ac:dyDescent="0.3">
      <c r="A8900" t="s">
        <v>2129</v>
      </c>
      <c r="B8900" t="s">
        <v>66</v>
      </c>
      <c r="C8900">
        <v>1.4732607551094501</v>
      </c>
      <c r="D8900" t="s">
        <v>2480</v>
      </c>
      <c r="E8900" t="s">
        <v>65</v>
      </c>
    </row>
    <row r="8901" spans="1:5" x14ac:dyDescent="0.3">
      <c r="A8901" t="s">
        <v>1860</v>
      </c>
      <c r="B8901" t="s">
        <v>66</v>
      </c>
      <c r="C8901">
        <v>1.4799018917154201</v>
      </c>
      <c r="D8901" t="s">
        <v>2480</v>
      </c>
      <c r="E8901" t="s">
        <v>65</v>
      </c>
    </row>
    <row r="8902" spans="1:5" x14ac:dyDescent="0.3">
      <c r="A8902" t="s">
        <v>1978</v>
      </c>
      <c r="B8902" t="s">
        <v>113</v>
      </c>
      <c r="C8902">
        <v>1.4803171567455597</v>
      </c>
      <c r="D8902" t="s">
        <v>2480</v>
      </c>
      <c r="E8902" t="s">
        <v>65</v>
      </c>
    </row>
    <row r="8903" spans="1:5" x14ac:dyDescent="0.3">
      <c r="A8903" t="s">
        <v>2007</v>
      </c>
      <c r="B8903" t="s">
        <v>113</v>
      </c>
      <c r="C8903">
        <v>1.48220390318196</v>
      </c>
      <c r="D8903" t="s">
        <v>2480</v>
      </c>
      <c r="E8903" t="s">
        <v>65</v>
      </c>
    </row>
    <row r="8904" spans="1:5" x14ac:dyDescent="0.3">
      <c r="A8904" t="s">
        <v>2062</v>
      </c>
      <c r="B8904" t="s">
        <v>66</v>
      </c>
      <c r="C8904">
        <v>1.4835182912001199</v>
      </c>
      <c r="D8904" t="s">
        <v>2480</v>
      </c>
      <c r="E8904" t="s">
        <v>65</v>
      </c>
    </row>
    <row r="8905" spans="1:5" x14ac:dyDescent="0.3">
      <c r="A8905" t="s">
        <v>1861</v>
      </c>
      <c r="B8905" t="s">
        <v>113</v>
      </c>
      <c r="C8905">
        <v>1.4836215634791301</v>
      </c>
      <c r="D8905" t="s">
        <v>2480</v>
      </c>
      <c r="E8905" t="s">
        <v>65</v>
      </c>
    </row>
    <row r="8906" spans="1:5" x14ac:dyDescent="0.3">
      <c r="A8906" t="s">
        <v>2290</v>
      </c>
      <c r="B8906" t="s">
        <v>113</v>
      </c>
      <c r="C8906">
        <v>1.4855581831056399</v>
      </c>
      <c r="D8906" t="s">
        <v>2480</v>
      </c>
      <c r="E8906" t="s">
        <v>65</v>
      </c>
    </row>
    <row r="8907" spans="1:5" x14ac:dyDescent="0.3">
      <c r="A8907" t="s">
        <v>2141</v>
      </c>
      <c r="B8907" t="s">
        <v>66</v>
      </c>
      <c r="C8907">
        <v>1.4857459760117699</v>
      </c>
      <c r="D8907" t="s">
        <v>2480</v>
      </c>
      <c r="E8907" t="s">
        <v>65</v>
      </c>
    </row>
    <row r="8908" spans="1:5" x14ac:dyDescent="0.3">
      <c r="A8908" t="s">
        <v>1715</v>
      </c>
      <c r="B8908" t="s">
        <v>113</v>
      </c>
      <c r="C8908">
        <v>1.4865829604388341</v>
      </c>
      <c r="D8908" t="s">
        <v>2480</v>
      </c>
      <c r="E8908" t="s">
        <v>65</v>
      </c>
    </row>
    <row r="8909" spans="1:5" x14ac:dyDescent="0.3">
      <c r="A8909" t="s">
        <v>2265</v>
      </c>
      <c r="B8909" t="s">
        <v>66</v>
      </c>
      <c r="C8909">
        <v>1.4866166135263099</v>
      </c>
      <c r="D8909" t="s">
        <v>2480</v>
      </c>
      <c r="E8909" t="s">
        <v>65</v>
      </c>
    </row>
    <row r="8910" spans="1:5" x14ac:dyDescent="0.3">
      <c r="A8910" t="s">
        <v>2184</v>
      </c>
      <c r="B8910" t="s">
        <v>66</v>
      </c>
      <c r="C8910">
        <v>1.48939912332294</v>
      </c>
      <c r="D8910" t="s">
        <v>2480</v>
      </c>
      <c r="E8910" t="s">
        <v>65</v>
      </c>
    </row>
    <row r="8911" spans="1:5" x14ac:dyDescent="0.3">
      <c r="A8911" t="s">
        <v>2267</v>
      </c>
      <c r="B8911" t="s">
        <v>66</v>
      </c>
      <c r="C8911">
        <v>1.4915811811530599</v>
      </c>
      <c r="D8911" t="s">
        <v>2480</v>
      </c>
      <c r="E8911" t="s">
        <v>65</v>
      </c>
    </row>
    <row r="8912" spans="1:5" x14ac:dyDescent="0.3">
      <c r="A8912" t="s">
        <v>1838</v>
      </c>
      <c r="B8912" t="s">
        <v>2481</v>
      </c>
      <c r="C8912">
        <v>1.4916577151163148</v>
      </c>
      <c r="D8912" t="s">
        <v>2480</v>
      </c>
      <c r="E8912" t="s">
        <v>65</v>
      </c>
    </row>
    <row r="8913" spans="1:5" x14ac:dyDescent="0.3">
      <c r="A8913" t="s">
        <v>2247</v>
      </c>
      <c r="B8913" t="s">
        <v>113</v>
      </c>
      <c r="C8913">
        <v>1.4919538144326381</v>
      </c>
      <c r="D8913" t="s">
        <v>2480</v>
      </c>
      <c r="E8913" t="s">
        <v>65</v>
      </c>
    </row>
    <row r="8914" spans="1:5" x14ac:dyDescent="0.3">
      <c r="A8914" t="s">
        <v>2213</v>
      </c>
      <c r="B8914" t="s">
        <v>66</v>
      </c>
      <c r="C8914">
        <v>1.4928180261102899</v>
      </c>
      <c r="D8914" t="s">
        <v>2480</v>
      </c>
      <c r="E8914" t="s">
        <v>65</v>
      </c>
    </row>
    <row r="8915" spans="1:5" x14ac:dyDescent="0.3">
      <c r="A8915" t="s">
        <v>2081</v>
      </c>
      <c r="B8915" t="s">
        <v>66</v>
      </c>
      <c r="C8915">
        <v>1.4949831801908899</v>
      </c>
      <c r="D8915" t="s">
        <v>2480</v>
      </c>
      <c r="E8915" t="s">
        <v>65</v>
      </c>
    </row>
    <row r="8916" spans="1:5" x14ac:dyDescent="0.3">
      <c r="A8916" t="s">
        <v>1774</v>
      </c>
      <c r="B8916" t="s">
        <v>66</v>
      </c>
      <c r="C8916">
        <v>1.49603088348082</v>
      </c>
      <c r="D8916" t="s">
        <v>2480</v>
      </c>
      <c r="E8916" t="s">
        <v>65</v>
      </c>
    </row>
    <row r="8917" spans="1:5" x14ac:dyDescent="0.3">
      <c r="A8917" t="s">
        <v>2161</v>
      </c>
      <c r="B8917" t="s">
        <v>66</v>
      </c>
      <c r="C8917">
        <v>1.4975791076899601</v>
      </c>
      <c r="D8917" t="s">
        <v>2480</v>
      </c>
      <c r="E8917" t="s">
        <v>65</v>
      </c>
    </row>
    <row r="8918" spans="1:5" x14ac:dyDescent="0.3">
      <c r="A8918" t="s">
        <v>2030</v>
      </c>
      <c r="B8918" t="s">
        <v>66</v>
      </c>
      <c r="C8918">
        <v>1.4995021525798999</v>
      </c>
      <c r="D8918" t="s">
        <v>2480</v>
      </c>
      <c r="E8918" t="s">
        <v>65</v>
      </c>
    </row>
    <row r="8919" spans="1:5" x14ac:dyDescent="0.3">
      <c r="A8919" t="s">
        <v>1965</v>
      </c>
      <c r="B8919" t="s">
        <v>66</v>
      </c>
      <c r="C8919">
        <v>1.4999478909613699</v>
      </c>
      <c r="D8919" t="s">
        <v>2480</v>
      </c>
      <c r="E8919" t="s">
        <v>65</v>
      </c>
    </row>
    <row r="8920" spans="1:5" x14ac:dyDescent="0.3">
      <c r="A8920" t="s">
        <v>1988</v>
      </c>
      <c r="B8920" t="s">
        <v>113</v>
      </c>
      <c r="C8920">
        <v>1.5004971444309434</v>
      </c>
      <c r="D8920" t="s">
        <v>2480</v>
      </c>
      <c r="E8920" t="s">
        <v>65</v>
      </c>
    </row>
    <row r="8921" spans="1:5" x14ac:dyDescent="0.3">
      <c r="A8921" t="s">
        <v>1985</v>
      </c>
      <c r="B8921" t="s">
        <v>113</v>
      </c>
      <c r="C8921">
        <v>1.5020768959224</v>
      </c>
      <c r="D8921" t="s">
        <v>2480</v>
      </c>
      <c r="E8921" t="s">
        <v>65</v>
      </c>
    </row>
    <row r="8922" spans="1:5" x14ac:dyDescent="0.3">
      <c r="A8922" t="s">
        <v>1847</v>
      </c>
      <c r="B8922" t="s">
        <v>66</v>
      </c>
      <c r="C8922">
        <v>1.5032274671399399</v>
      </c>
      <c r="D8922" t="s">
        <v>2480</v>
      </c>
      <c r="E8922" t="s">
        <v>65</v>
      </c>
    </row>
    <row r="8923" spans="1:5" x14ac:dyDescent="0.3">
      <c r="A8923" t="s">
        <v>1833</v>
      </c>
      <c r="B8923" t="s">
        <v>66</v>
      </c>
      <c r="C8923">
        <v>1.5033405251107601</v>
      </c>
      <c r="D8923" t="s">
        <v>2480</v>
      </c>
      <c r="E8923" t="s">
        <v>65</v>
      </c>
    </row>
    <row r="8924" spans="1:5" x14ac:dyDescent="0.3">
      <c r="A8924" t="s">
        <v>1968</v>
      </c>
      <c r="B8924" t="s">
        <v>66</v>
      </c>
      <c r="C8924">
        <v>1.50387795780265</v>
      </c>
      <c r="D8924" t="s">
        <v>2480</v>
      </c>
      <c r="E8924" t="s">
        <v>65</v>
      </c>
    </row>
    <row r="8925" spans="1:5" x14ac:dyDescent="0.3">
      <c r="A8925" t="s">
        <v>2021</v>
      </c>
      <c r="B8925" t="s">
        <v>2481</v>
      </c>
      <c r="C8925">
        <v>1.5057502154842539</v>
      </c>
      <c r="D8925" t="s">
        <v>2480</v>
      </c>
      <c r="E8925" t="s">
        <v>65</v>
      </c>
    </row>
    <row r="8926" spans="1:5" x14ac:dyDescent="0.3">
      <c r="A8926" t="s">
        <v>1707</v>
      </c>
      <c r="B8926" t="s">
        <v>66</v>
      </c>
      <c r="C8926">
        <v>1.5067931003688</v>
      </c>
      <c r="D8926" t="s">
        <v>2480</v>
      </c>
      <c r="E8926" t="s">
        <v>65</v>
      </c>
    </row>
    <row r="8927" spans="1:5" x14ac:dyDescent="0.3">
      <c r="A8927" t="s">
        <v>1851</v>
      </c>
      <c r="B8927" t="s">
        <v>113</v>
      </c>
      <c r="C8927">
        <v>1.5071073244911073</v>
      </c>
      <c r="D8927" t="s">
        <v>2480</v>
      </c>
      <c r="E8927" t="s">
        <v>65</v>
      </c>
    </row>
    <row r="8928" spans="1:5" x14ac:dyDescent="0.3">
      <c r="A8928" t="s">
        <v>2130</v>
      </c>
      <c r="B8928" t="s">
        <v>66</v>
      </c>
      <c r="C8928">
        <v>1.5078471846566399</v>
      </c>
      <c r="D8928" t="s">
        <v>2480</v>
      </c>
      <c r="E8928" t="s">
        <v>65</v>
      </c>
    </row>
    <row r="8929" spans="1:5" x14ac:dyDescent="0.3">
      <c r="A8929" t="s">
        <v>2057</v>
      </c>
      <c r="B8929" t="s">
        <v>66</v>
      </c>
      <c r="C8929">
        <v>1.50789194807491</v>
      </c>
      <c r="D8929" t="s">
        <v>2480</v>
      </c>
      <c r="E8929" t="s">
        <v>65</v>
      </c>
    </row>
    <row r="8930" spans="1:5" x14ac:dyDescent="0.3">
      <c r="A8930" t="s">
        <v>1782</v>
      </c>
      <c r="B8930" t="s">
        <v>66</v>
      </c>
      <c r="C8930">
        <v>1.5116222930678</v>
      </c>
      <c r="D8930" t="s">
        <v>2480</v>
      </c>
      <c r="E8930" t="s">
        <v>65</v>
      </c>
    </row>
    <row r="8931" spans="1:5" x14ac:dyDescent="0.3">
      <c r="A8931" t="s">
        <v>1721</v>
      </c>
      <c r="B8931" t="s">
        <v>113</v>
      </c>
      <c r="C8931">
        <v>1.5117659530043699</v>
      </c>
      <c r="D8931" t="s">
        <v>2480</v>
      </c>
      <c r="E8931" t="s">
        <v>65</v>
      </c>
    </row>
    <row r="8932" spans="1:5" x14ac:dyDescent="0.3">
      <c r="A8932" t="s">
        <v>2131</v>
      </c>
      <c r="B8932" t="s">
        <v>66</v>
      </c>
      <c r="C8932">
        <v>1.5145170164697399</v>
      </c>
      <c r="D8932" t="s">
        <v>2480</v>
      </c>
      <c r="E8932" t="s">
        <v>65</v>
      </c>
    </row>
    <row r="8933" spans="1:5" x14ac:dyDescent="0.3">
      <c r="A8933" t="s">
        <v>2293</v>
      </c>
      <c r="B8933" t="s">
        <v>113</v>
      </c>
      <c r="C8933">
        <v>1.5174628604604701</v>
      </c>
      <c r="D8933" t="s">
        <v>2480</v>
      </c>
      <c r="E8933" t="s">
        <v>65</v>
      </c>
    </row>
    <row r="8934" spans="1:5" x14ac:dyDescent="0.3">
      <c r="A8934" t="s">
        <v>2058</v>
      </c>
      <c r="B8934" t="s">
        <v>66</v>
      </c>
      <c r="C8934">
        <v>1.51763951137956</v>
      </c>
      <c r="D8934" t="s">
        <v>2480</v>
      </c>
      <c r="E8934" t="s">
        <v>65</v>
      </c>
    </row>
    <row r="8935" spans="1:5" x14ac:dyDescent="0.3">
      <c r="A8935" t="s">
        <v>1834</v>
      </c>
      <c r="B8935" t="s">
        <v>113</v>
      </c>
      <c r="C8935">
        <v>1.5184020269011</v>
      </c>
      <c r="D8935" t="s">
        <v>2480</v>
      </c>
      <c r="E8935" t="s">
        <v>65</v>
      </c>
    </row>
    <row r="8936" spans="1:5" x14ac:dyDescent="0.3">
      <c r="A8936" t="s">
        <v>1698</v>
      </c>
      <c r="B8936" t="s">
        <v>66</v>
      </c>
      <c r="C8936">
        <v>1.5188229398534501</v>
      </c>
      <c r="D8936" t="s">
        <v>2480</v>
      </c>
      <c r="E8936" t="s">
        <v>65</v>
      </c>
    </row>
    <row r="8937" spans="1:5" x14ac:dyDescent="0.3">
      <c r="A8937" t="s">
        <v>1780</v>
      </c>
      <c r="B8937" t="s">
        <v>113</v>
      </c>
      <c r="C8937">
        <v>1.5209783986485901</v>
      </c>
      <c r="D8937" t="s">
        <v>2480</v>
      </c>
      <c r="E8937" t="s">
        <v>65</v>
      </c>
    </row>
    <row r="8938" spans="1:5" x14ac:dyDescent="0.3">
      <c r="A8938" t="s">
        <v>1846</v>
      </c>
      <c r="B8938" t="s">
        <v>66</v>
      </c>
      <c r="C8938">
        <v>1.52189774503307</v>
      </c>
      <c r="D8938" t="s">
        <v>2480</v>
      </c>
      <c r="E8938" t="s">
        <v>65</v>
      </c>
    </row>
    <row r="8939" spans="1:5" x14ac:dyDescent="0.3">
      <c r="A8939" t="s">
        <v>2128</v>
      </c>
      <c r="B8939" t="s">
        <v>113</v>
      </c>
      <c r="C8939">
        <v>1.522728186215464</v>
      </c>
      <c r="D8939" t="s">
        <v>2480</v>
      </c>
      <c r="E8939" t="s">
        <v>65</v>
      </c>
    </row>
    <row r="8940" spans="1:5" x14ac:dyDescent="0.3">
      <c r="A8940" t="s">
        <v>2042</v>
      </c>
      <c r="B8940" t="s">
        <v>113</v>
      </c>
      <c r="C8940">
        <v>1.52316429734746</v>
      </c>
      <c r="D8940" t="s">
        <v>2480</v>
      </c>
      <c r="E8940" t="s">
        <v>65</v>
      </c>
    </row>
    <row r="8941" spans="1:5" x14ac:dyDescent="0.3">
      <c r="A8941" t="s">
        <v>1993</v>
      </c>
      <c r="B8941" t="s">
        <v>66</v>
      </c>
      <c r="C8941">
        <v>1.52485847768234</v>
      </c>
      <c r="D8941" t="s">
        <v>2480</v>
      </c>
      <c r="E8941" t="s">
        <v>65</v>
      </c>
    </row>
    <row r="8942" spans="1:5" x14ac:dyDescent="0.3">
      <c r="A8942" t="s">
        <v>2100</v>
      </c>
      <c r="B8942" t="s">
        <v>66</v>
      </c>
      <c r="C8942">
        <v>1.52601504367741</v>
      </c>
      <c r="D8942" t="s">
        <v>2480</v>
      </c>
      <c r="E8942" t="s">
        <v>65</v>
      </c>
    </row>
    <row r="8943" spans="1:5" x14ac:dyDescent="0.3">
      <c r="A8943" t="s">
        <v>2292</v>
      </c>
      <c r="B8943" t="s">
        <v>66</v>
      </c>
      <c r="C8943">
        <v>1.5264376648390101</v>
      </c>
      <c r="D8943" t="s">
        <v>2480</v>
      </c>
      <c r="E8943" t="s">
        <v>65</v>
      </c>
    </row>
    <row r="8944" spans="1:5" x14ac:dyDescent="0.3">
      <c r="A8944" t="s">
        <v>1787</v>
      </c>
      <c r="B8944" t="s">
        <v>66</v>
      </c>
      <c r="C8944">
        <v>1.52674204421714</v>
      </c>
      <c r="D8944" t="s">
        <v>2480</v>
      </c>
      <c r="E8944" t="s">
        <v>65</v>
      </c>
    </row>
    <row r="8945" spans="1:5" x14ac:dyDescent="0.3">
      <c r="A8945" t="s">
        <v>2220</v>
      </c>
      <c r="B8945" t="s">
        <v>66</v>
      </c>
      <c r="C8945">
        <v>1.5287495339080499</v>
      </c>
      <c r="D8945" t="s">
        <v>2480</v>
      </c>
      <c r="E8945" t="s">
        <v>65</v>
      </c>
    </row>
    <row r="8946" spans="1:5" x14ac:dyDescent="0.3">
      <c r="A8946" t="s">
        <v>1692</v>
      </c>
      <c r="B8946" t="s">
        <v>66</v>
      </c>
      <c r="C8946">
        <v>1.52926669827786</v>
      </c>
      <c r="D8946" t="s">
        <v>2480</v>
      </c>
      <c r="E8946" t="s">
        <v>65</v>
      </c>
    </row>
    <row r="8947" spans="1:5" x14ac:dyDescent="0.3">
      <c r="A8947" t="s">
        <v>1934</v>
      </c>
      <c r="B8947" t="s">
        <v>66</v>
      </c>
      <c r="C8947">
        <v>1.52956220658561</v>
      </c>
      <c r="D8947" t="s">
        <v>2480</v>
      </c>
      <c r="E8947" t="s">
        <v>65</v>
      </c>
    </row>
    <row r="8948" spans="1:5" x14ac:dyDescent="0.3">
      <c r="A8948" t="s">
        <v>1864</v>
      </c>
      <c r="B8948" t="s">
        <v>66</v>
      </c>
      <c r="C8948">
        <v>1.5303362120989901</v>
      </c>
      <c r="D8948" t="s">
        <v>2480</v>
      </c>
      <c r="E8948" t="s">
        <v>65</v>
      </c>
    </row>
    <row r="8949" spans="1:5" x14ac:dyDescent="0.3">
      <c r="A8949" t="s">
        <v>2109</v>
      </c>
      <c r="B8949" t="s">
        <v>66</v>
      </c>
      <c r="C8949">
        <v>1.5310127123707999</v>
      </c>
      <c r="D8949" t="s">
        <v>2480</v>
      </c>
      <c r="E8949" t="s">
        <v>65</v>
      </c>
    </row>
    <row r="8950" spans="1:5" x14ac:dyDescent="0.3">
      <c r="A8950" t="s">
        <v>2113</v>
      </c>
      <c r="B8950" t="s">
        <v>66</v>
      </c>
      <c r="C8950">
        <v>1.5313022265626599</v>
      </c>
      <c r="D8950" t="s">
        <v>2480</v>
      </c>
      <c r="E8950" t="s">
        <v>65</v>
      </c>
    </row>
    <row r="8951" spans="1:5" x14ac:dyDescent="0.3">
      <c r="A8951" t="s">
        <v>2196</v>
      </c>
      <c r="B8951" t="s">
        <v>66</v>
      </c>
      <c r="C8951">
        <v>1.5314486063358901</v>
      </c>
      <c r="D8951" t="s">
        <v>2480</v>
      </c>
      <c r="E8951" t="s">
        <v>65</v>
      </c>
    </row>
    <row r="8952" spans="1:5" x14ac:dyDescent="0.3">
      <c r="A8952" t="s">
        <v>1927</v>
      </c>
      <c r="B8952" t="s">
        <v>66</v>
      </c>
      <c r="C8952">
        <v>1.5325877286563001</v>
      </c>
      <c r="D8952" t="s">
        <v>2480</v>
      </c>
      <c r="E8952" t="s">
        <v>65</v>
      </c>
    </row>
    <row r="8953" spans="1:5" x14ac:dyDescent="0.3">
      <c r="A8953" t="s">
        <v>1702</v>
      </c>
      <c r="B8953" t="s">
        <v>66</v>
      </c>
      <c r="C8953">
        <v>1.5328612338596901</v>
      </c>
      <c r="D8953" t="s">
        <v>2480</v>
      </c>
      <c r="E8953" t="s">
        <v>65</v>
      </c>
    </row>
    <row r="8954" spans="1:5" x14ac:dyDescent="0.3">
      <c r="A8954" t="s">
        <v>2311</v>
      </c>
      <c r="B8954" t="s">
        <v>66</v>
      </c>
      <c r="C8954">
        <v>1.5345856029909299</v>
      </c>
      <c r="D8954" t="s">
        <v>2480</v>
      </c>
      <c r="E8954" t="s">
        <v>65</v>
      </c>
    </row>
    <row r="8955" spans="1:5" x14ac:dyDescent="0.3">
      <c r="A8955" t="s">
        <v>2199</v>
      </c>
      <c r="B8955" t="s">
        <v>66</v>
      </c>
      <c r="C8955">
        <v>1.5353468078335</v>
      </c>
      <c r="D8955" t="s">
        <v>2480</v>
      </c>
      <c r="E8955" t="s">
        <v>65</v>
      </c>
    </row>
    <row r="8956" spans="1:5" x14ac:dyDescent="0.3">
      <c r="A8956" t="s">
        <v>1858</v>
      </c>
      <c r="B8956" t="s">
        <v>66</v>
      </c>
      <c r="C8956">
        <v>1.53573313503905</v>
      </c>
      <c r="D8956" t="s">
        <v>2480</v>
      </c>
      <c r="E8956" t="s">
        <v>65</v>
      </c>
    </row>
    <row r="8957" spans="1:5" x14ac:dyDescent="0.3">
      <c r="A8957" t="s">
        <v>1774</v>
      </c>
      <c r="B8957" t="s">
        <v>113</v>
      </c>
      <c r="C8957">
        <v>1.5358926704258402</v>
      </c>
      <c r="D8957" t="s">
        <v>2480</v>
      </c>
      <c r="E8957" t="s">
        <v>65</v>
      </c>
    </row>
    <row r="8958" spans="1:5" x14ac:dyDescent="0.3">
      <c r="A8958" t="s">
        <v>2298</v>
      </c>
      <c r="B8958" t="s">
        <v>66</v>
      </c>
      <c r="C8958">
        <v>1.5362441449337301</v>
      </c>
      <c r="D8958" t="s">
        <v>2480</v>
      </c>
      <c r="E8958" t="s">
        <v>65</v>
      </c>
    </row>
    <row r="8959" spans="1:5" x14ac:dyDescent="0.3">
      <c r="A8959" t="s">
        <v>2006</v>
      </c>
      <c r="B8959" t="s">
        <v>66</v>
      </c>
      <c r="C8959">
        <v>1.53664307013174</v>
      </c>
      <c r="D8959" t="s">
        <v>2480</v>
      </c>
      <c r="E8959" t="s">
        <v>65</v>
      </c>
    </row>
    <row r="8960" spans="1:5" x14ac:dyDescent="0.3">
      <c r="A8960" t="s">
        <v>1940</v>
      </c>
      <c r="B8960" t="s">
        <v>66</v>
      </c>
      <c r="C8960">
        <v>1.5371848684819001</v>
      </c>
      <c r="D8960" t="s">
        <v>2480</v>
      </c>
      <c r="E8960" t="s">
        <v>65</v>
      </c>
    </row>
    <row r="8961" spans="1:5" x14ac:dyDescent="0.3">
      <c r="A8961" t="s">
        <v>2264</v>
      </c>
      <c r="B8961" t="s">
        <v>66</v>
      </c>
      <c r="C8961">
        <v>1.53793636452849</v>
      </c>
      <c r="D8961" t="s">
        <v>2480</v>
      </c>
      <c r="E8961" t="s">
        <v>65</v>
      </c>
    </row>
    <row r="8962" spans="1:5" x14ac:dyDescent="0.3">
      <c r="A8962" t="s">
        <v>1857</v>
      </c>
      <c r="B8962" t="s">
        <v>66</v>
      </c>
      <c r="C8962">
        <v>1.54048076752034</v>
      </c>
      <c r="D8962" t="s">
        <v>2480</v>
      </c>
      <c r="E8962" t="s">
        <v>65</v>
      </c>
    </row>
    <row r="8963" spans="1:5" x14ac:dyDescent="0.3">
      <c r="A8963" t="s">
        <v>1936</v>
      </c>
      <c r="B8963" t="s">
        <v>66</v>
      </c>
      <c r="C8963">
        <v>1.54136171035297</v>
      </c>
      <c r="D8963" t="s">
        <v>2480</v>
      </c>
      <c r="E8963" t="s">
        <v>65</v>
      </c>
    </row>
    <row r="8964" spans="1:5" x14ac:dyDescent="0.3">
      <c r="A8964" t="s">
        <v>1700</v>
      </c>
      <c r="B8964" t="s">
        <v>66</v>
      </c>
      <c r="C8964">
        <v>1.54153913804378</v>
      </c>
      <c r="D8964" t="s">
        <v>2480</v>
      </c>
      <c r="E8964" t="s">
        <v>65</v>
      </c>
    </row>
    <row r="8965" spans="1:5" x14ac:dyDescent="0.3">
      <c r="A8965" t="s">
        <v>1842</v>
      </c>
      <c r="B8965" t="s">
        <v>113</v>
      </c>
      <c r="C8965">
        <v>1.5430818590053956</v>
      </c>
      <c r="D8965" t="s">
        <v>2480</v>
      </c>
      <c r="E8965" t="s">
        <v>65</v>
      </c>
    </row>
    <row r="8966" spans="1:5" x14ac:dyDescent="0.3">
      <c r="A8966" t="s">
        <v>2123</v>
      </c>
      <c r="B8966" t="s">
        <v>113</v>
      </c>
      <c r="C8966">
        <v>1.54328420267724</v>
      </c>
      <c r="D8966" t="s">
        <v>2480</v>
      </c>
      <c r="E8966" t="s">
        <v>65</v>
      </c>
    </row>
    <row r="8967" spans="1:5" x14ac:dyDescent="0.3">
      <c r="A8967" t="s">
        <v>2225</v>
      </c>
      <c r="B8967" t="s">
        <v>66</v>
      </c>
      <c r="C8967">
        <v>1.54463605515582</v>
      </c>
      <c r="D8967" t="s">
        <v>2480</v>
      </c>
      <c r="E8967" t="s">
        <v>65</v>
      </c>
    </row>
    <row r="8968" spans="1:5" x14ac:dyDescent="0.3">
      <c r="A8968" t="s">
        <v>1902</v>
      </c>
      <c r="B8968" t="s">
        <v>113</v>
      </c>
      <c r="C8968">
        <v>1.5479399603501844</v>
      </c>
      <c r="D8968" t="s">
        <v>2480</v>
      </c>
      <c r="E8968" t="s">
        <v>65</v>
      </c>
    </row>
    <row r="8969" spans="1:5" x14ac:dyDescent="0.3">
      <c r="A8969" t="s">
        <v>1809</v>
      </c>
      <c r="B8969" t="s">
        <v>66</v>
      </c>
      <c r="C8969">
        <v>1.54982989340991</v>
      </c>
      <c r="D8969" t="s">
        <v>2480</v>
      </c>
      <c r="E8969" t="s">
        <v>65</v>
      </c>
    </row>
    <row r="8970" spans="1:5" x14ac:dyDescent="0.3">
      <c r="A8970" t="s">
        <v>2164</v>
      </c>
      <c r="B8970" t="s">
        <v>113</v>
      </c>
      <c r="C8970">
        <v>1.5505627934903636</v>
      </c>
      <c r="D8970" t="s">
        <v>2480</v>
      </c>
      <c r="E8970" t="s">
        <v>65</v>
      </c>
    </row>
    <row r="8971" spans="1:5" x14ac:dyDescent="0.3">
      <c r="A8971" t="s">
        <v>2238</v>
      </c>
      <c r="B8971" t="s">
        <v>66</v>
      </c>
      <c r="C8971">
        <v>1.5506225156133899</v>
      </c>
      <c r="D8971" t="s">
        <v>2480</v>
      </c>
      <c r="E8971" t="s">
        <v>65</v>
      </c>
    </row>
    <row r="8972" spans="1:5" x14ac:dyDescent="0.3">
      <c r="A8972" t="s">
        <v>1867</v>
      </c>
      <c r="B8972" t="s">
        <v>66</v>
      </c>
      <c r="C8972">
        <v>1.55070173858769</v>
      </c>
      <c r="D8972" t="s">
        <v>2480</v>
      </c>
      <c r="E8972" t="s">
        <v>65</v>
      </c>
    </row>
    <row r="8973" spans="1:5" x14ac:dyDescent="0.3">
      <c r="A8973" t="s">
        <v>1969</v>
      </c>
      <c r="B8973" t="s">
        <v>66</v>
      </c>
      <c r="C8973">
        <v>1.55367978613612</v>
      </c>
      <c r="D8973" t="s">
        <v>2480</v>
      </c>
      <c r="E8973" t="s">
        <v>65</v>
      </c>
    </row>
    <row r="8974" spans="1:5" x14ac:dyDescent="0.3">
      <c r="A8974" t="s">
        <v>2267</v>
      </c>
      <c r="B8974" t="s">
        <v>113</v>
      </c>
      <c r="C8974">
        <v>1.55376558637637</v>
      </c>
      <c r="D8974" t="s">
        <v>2480</v>
      </c>
      <c r="E8974" t="s">
        <v>65</v>
      </c>
    </row>
    <row r="8975" spans="1:5" x14ac:dyDescent="0.3">
      <c r="A8975" t="s">
        <v>1876</v>
      </c>
      <c r="B8975" t="s">
        <v>66</v>
      </c>
      <c r="C8975">
        <v>1.5549917616106701</v>
      </c>
      <c r="D8975" t="s">
        <v>2480</v>
      </c>
      <c r="E8975" t="s">
        <v>65</v>
      </c>
    </row>
    <row r="8976" spans="1:5" x14ac:dyDescent="0.3">
      <c r="A8976" t="s">
        <v>1777</v>
      </c>
      <c r="B8976" t="s">
        <v>66</v>
      </c>
      <c r="C8976">
        <v>1.55599285168853</v>
      </c>
      <c r="D8976" t="s">
        <v>2480</v>
      </c>
      <c r="E8976" t="s">
        <v>65</v>
      </c>
    </row>
    <row r="8977" spans="1:5" x14ac:dyDescent="0.3">
      <c r="A8977" t="s">
        <v>2065</v>
      </c>
      <c r="B8977" t="s">
        <v>66</v>
      </c>
      <c r="C8977">
        <v>1.55639860363155</v>
      </c>
      <c r="D8977" t="s">
        <v>2480</v>
      </c>
      <c r="E8977" t="s">
        <v>65</v>
      </c>
    </row>
    <row r="8978" spans="1:5" x14ac:dyDescent="0.3">
      <c r="A8978" t="s">
        <v>2273</v>
      </c>
      <c r="B8978" t="s">
        <v>113</v>
      </c>
      <c r="C8978">
        <v>1.5567323967445907</v>
      </c>
      <c r="D8978" t="s">
        <v>2480</v>
      </c>
      <c r="E8978" t="s">
        <v>65</v>
      </c>
    </row>
    <row r="8979" spans="1:5" x14ac:dyDescent="0.3">
      <c r="A8979" t="s">
        <v>1983</v>
      </c>
      <c r="B8979" t="s">
        <v>66</v>
      </c>
      <c r="C8979">
        <v>1.55682438660275</v>
      </c>
      <c r="D8979" t="s">
        <v>2480</v>
      </c>
      <c r="E8979" t="s">
        <v>65</v>
      </c>
    </row>
    <row r="8980" spans="1:5" x14ac:dyDescent="0.3">
      <c r="A8980" t="s">
        <v>2251</v>
      </c>
      <c r="B8980" t="s">
        <v>66</v>
      </c>
      <c r="C8980">
        <v>1.5571704695683699</v>
      </c>
      <c r="D8980" t="s">
        <v>2480</v>
      </c>
      <c r="E8980" t="s">
        <v>65</v>
      </c>
    </row>
    <row r="8981" spans="1:5" x14ac:dyDescent="0.3">
      <c r="A8981" t="s">
        <v>1759</v>
      </c>
      <c r="B8981" t="s">
        <v>113</v>
      </c>
      <c r="C8981">
        <v>1.5578789030195725</v>
      </c>
      <c r="D8981" t="s">
        <v>2480</v>
      </c>
      <c r="E8981" t="s">
        <v>65</v>
      </c>
    </row>
    <row r="8982" spans="1:5" x14ac:dyDescent="0.3">
      <c r="A8982" t="s">
        <v>1690</v>
      </c>
      <c r="B8982" t="s">
        <v>113</v>
      </c>
      <c r="C8982">
        <v>1.5578789030195725</v>
      </c>
      <c r="D8982" t="s">
        <v>2480</v>
      </c>
      <c r="E8982" t="s">
        <v>65</v>
      </c>
    </row>
    <row r="8983" spans="1:5" x14ac:dyDescent="0.3">
      <c r="A8983" t="s">
        <v>1800</v>
      </c>
      <c r="B8983" t="s">
        <v>113</v>
      </c>
      <c r="C8983">
        <v>1.5578789030195725</v>
      </c>
      <c r="D8983" t="s">
        <v>2480</v>
      </c>
      <c r="E8983" t="s">
        <v>65</v>
      </c>
    </row>
    <row r="8984" spans="1:5" x14ac:dyDescent="0.3">
      <c r="A8984" t="s">
        <v>1865</v>
      </c>
      <c r="B8984" t="s">
        <v>113</v>
      </c>
      <c r="C8984">
        <v>1.5578789030195725</v>
      </c>
      <c r="D8984" t="s">
        <v>2480</v>
      </c>
      <c r="E8984" t="s">
        <v>65</v>
      </c>
    </row>
    <row r="8985" spans="1:5" x14ac:dyDescent="0.3">
      <c r="A8985" t="s">
        <v>1954</v>
      </c>
      <c r="B8985" t="s">
        <v>113</v>
      </c>
      <c r="C8985">
        <v>1.5578789030195725</v>
      </c>
      <c r="D8985" t="s">
        <v>2480</v>
      </c>
      <c r="E8985" t="s">
        <v>65</v>
      </c>
    </row>
    <row r="8986" spans="1:5" x14ac:dyDescent="0.3">
      <c r="A8986" t="s">
        <v>2169</v>
      </c>
      <c r="B8986" t="s">
        <v>66</v>
      </c>
      <c r="C8986">
        <v>1.5578909611995899</v>
      </c>
      <c r="D8986" t="s">
        <v>2480</v>
      </c>
      <c r="E8986" t="s">
        <v>65</v>
      </c>
    </row>
    <row r="8987" spans="1:5" x14ac:dyDescent="0.3">
      <c r="A8987" t="s">
        <v>1844</v>
      </c>
      <c r="B8987" t="s">
        <v>66</v>
      </c>
      <c r="C8987">
        <v>1.5580988430831</v>
      </c>
      <c r="D8987" t="s">
        <v>2480</v>
      </c>
      <c r="E8987" t="s">
        <v>65</v>
      </c>
    </row>
    <row r="8988" spans="1:5" x14ac:dyDescent="0.3">
      <c r="A8988" t="s">
        <v>1947</v>
      </c>
      <c r="B8988" t="s">
        <v>113</v>
      </c>
      <c r="C8988">
        <v>1.5585959353435801</v>
      </c>
      <c r="D8988" t="s">
        <v>2480</v>
      </c>
      <c r="E8988" t="s">
        <v>65</v>
      </c>
    </row>
    <row r="8989" spans="1:5" x14ac:dyDescent="0.3">
      <c r="A8989" t="s">
        <v>1797</v>
      </c>
      <c r="B8989" t="s">
        <v>66</v>
      </c>
      <c r="C8989">
        <v>1.5597425796109099</v>
      </c>
      <c r="D8989" t="s">
        <v>2480</v>
      </c>
      <c r="E8989" t="s">
        <v>65</v>
      </c>
    </row>
    <row r="8990" spans="1:5" x14ac:dyDescent="0.3">
      <c r="A8990" t="s">
        <v>1939</v>
      </c>
      <c r="B8990" t="s">
        <v>66</v>
      </c>
      <c r="C8990">
        <v>1.5605145218023599</v>
      </c>
      <c r="D8990" t="s">
        <v>2480</v>
      </c>
      <c r="E8990" t="s">
        <v>65</v>
      </c>
    </row>
    <row r="8991" spans="1:5" x14ac:dyDescent="0.3">
      <c r="A8991" t="s">
        <v>2200</v>
      </c>
      <c r="B8991" t="s">
        <v>66</v>
      </c>
      <c r="C8991">
        <v>1.56172863986098</v>
      </c>
      <c r="D8991" t="s">
        <v>2480</v>
      </c>
      <c r="E8991" t="s">
        <v>65</v>
      </c>
    </row>
    <row r="8992" spans="1:5" x14ac:dyDescent="0.3">
      <c r="A8992" t="s">
        <v>2312</v>
      </c>
      <c r="B8992" t="s">
        <v>66</v>
      </c>
      <c r="C8992">
        <v>1.5618781389154199</v>
      </c>
      <c r="D8992" t="s">
        <v>2480</v>
      </c>
      <c r="E8992" t="s">
        <v>65</v>
      </c>
    </row>
    <row r="8993" spans="1:5" x14ac:dyDescent="0.3">
      <c r="A8993" t="s">
        <v>2213</v>
      </c>
      <c r="B8993" t="s">
        <v>113</v>
      </c>
      <c r="C8993">
        <v>1.5627062692592499</v>
      </c>
      <c r="D8993" t="s">
        <v>2480</v>
      </c>
      <c r="E8993" t="s">
        <v>65</v>
      </c>
    </row>
    <row r="8994" spans="1:5" x14ac:dyDescent="0.3">
      <c r="A8994" t="s">
        <v>2083</v>
      </c>
      <c r="B8994" t="s">
        <v>66</v>
      </c>
      <c r="C8994">
        <v>1.5629839893300399</v>
      </c>
      <c r="D8994" t="s">
        <v>2480</v>
      </c>
      <c r="E8994" t="s">
        <v>65</v>
      </c>
    </row>
    <row r="8995" spans="1:5" x14ac:dyDescent="0.3">
      <c r="A8995" t="s">
        <v>1999</v>
      </c>
      <c r="B8995" t="s">
        <v>113</v>
      </c>
      <c r="C8995">
        <v>1.5636193791294126</v>
      </c>
      <c r="D8995" t="s">
        <v>2480</v>
      </c>
      <c r="E8995" t="s">
        <v>65</v>
      </c>
    </row>
    <row r="8996" spans="1:5" x14ac:dyDescent="0.3">
      <c r="A8996" t="s">
        <v>2089</v>
      </c>
      <c r="B8996" t="s">
        <v>66</v>
      </c>
      <c r="C8996">
        <v>1.56400950643877</v>
      </c>
      <c r="D8996" t="s">
        <v>2480</v>
      </c>
      <c r="E8996" t="s">
        <v>65</v>
      </c>
    </row>
    <row r="8997" spans="1:5" x14ac:dyDescent="0.3">
      <c r="A8997" t="s">
        <v>2084</v>
      </c>
      <c r="B8997" t="s">
        <v>66</v>
      </c>
      <c r="C8997">
        <v>1.5641665393339399</v>
      </c>
      <c r="D8997" t="s">
        <v>2480</v>
      </c>
      <c r="E8997" t="s">
        <v>65</v>
      </c>
    </row>
    <row r="8998" spans="1:5" x14ac:dyDescent="0.3">
      <c r="A8998" t="s">
        <v>1796</v>
      </c>
      <c r="B8998" t="s">
        <v>113</v>
      </c>
      <c r="C8998">
        <v>1.5650694938676599</v>
      </c>
      <c r="D8998" t="s">
        <v>2480</v>
      </c>
      <c r="E8998" t="s">
        <v>65</v>
      </c>
    </row>
    <row r="8999" spans="1:5" x14ac:dyDescent="0.3">
      <c r="A8999" t="s">
        <v>2295</v>
      </c>
      <c r="B8999" t="s">
        <v>66</v>
      </c>
      <c r="C8999">
        <v>1.5653077753406699</v>
      </c>
      <c r="D8999" t="s">
        <v>2480</v>
      </c>
      <c r="E8999" t="s">
        <v>65</v>
      </c>
    </row>
    <row r="9000" spans="1:5" x14ac:dyDescent="0.3">
      <c r="A9000" t="s">
        <v>1994</v>
      </c>
      <c r="B9000" t="s">
        <v>66</v>
      </c>
      <c r="C9000">
        <v>1.56532281004486</v>
      </c>
      <c r="D9000" t="s">
        <v>2480</v>
      </c>
      <c r="E9000" t="s">
        <v>65</v>
      </c>
    </row>
    <row r="9001" spans="1:5" x14ac:dyDescent="0.3">
      <c r="A9001" t="s">
        <v>1819</v>
      </c>
      <c r="B9001" t="s">
        <v>66</v>
      </c>
      <c r="C9001">
        <v>1.56572869665718</v>
      </c>
      <c r="D9001" t="s">
        <v>2480</v>
      </c>
      <c r="E9001" t="s">
        <v>65</v>
      </c>
    </row>
    <row r="9002" spans="1:5" x14ac:dyDescent="0.3">
      <c r="A9002" t="s">
        <v>2115</v>
      </c>
      <c r="B9002" t="s">
        <v>66</v>
      </c>
      <c r="C9002">
        <v>1.5657409204430599</v>
      </c>
      <c r="D9002" t="s">
        <v>2480</v>
      </c>
      <c r="E9002" t="s">
        <v>65</v>
      </c>
    </row>
    <row r="9003" spans="1:5" x14ac:dyDescent="0.3">
      <c r="A9003" t="s">
        <v>1786</v>
      </c>
      <c r="B9003" t="s">
        <v>113</v>
      </c>
      <c r="C9003">
        <v>1.5670904144743101</v>
      </c>
      <c r="D9003" t="s">
        <v>2480</v>
      </c>
      <c r="E9003" t="s">
        <v>65</v>
      </c>
    </row>
    <row r="9004" spans="1:5" x14ac:dyDescent="0.3">
      <c r="A9004" t="s">
        <v>2082</v>
      </c>
      <c r="B9004" t="s">
        <v>66</v>
      </c>
      <c r="C9004">
        <v>1.5682760559237501</v>
      </c>
      <c r="D9004" t="s">
        <v>2480</v>
      </c>
      <c r="E9004" t="s">
        <v>65</v>
      </c>
    </row>
    <row r="9005" spans="1:5" x14ac:dyDescent="0.3">
      <c r="A9005" t="s">
        <v>1971</v>
      </c>
      <c r="B9005" t="s">
        <v>66</v>
      </c>
      <c r="C9005">
        <v>1.5689797710359199</v>
      </c>
      <c r="D9005" t="s">
        <v>2480</v>
      </c>
      <c r="E9005" t="s">
        <v>65</v>
      </c>
    </row>
    <row r="9006" spans="1:5" x14ac:dyDescent="0.3">
      <c r="A9006" t="s">
        <v>331</v>
      </c>
      <c r="B9006" t="s">
        <v>66</v>
      </c>
      <c r="C9006">
        <v>1.5692872075549</v>
      </c>
      <c r="D9006" t="s">
        <v>2480</v>
      </c>
      <c r="E9006" t="s">
        <v>65</v>
      </c>
    </row>
    <row r="9007" spans="1:5" x14ac:dyDescent="0.3">
      <c r="A9007" t="s">
        <v>2316</v>
      </c>
      <c r="B9007" t="s">
        <v>66</v>
      </c>
      <c r="C9007">
        <v>1.56976197353161</v>
      </c>
      <c r="D9007" t="s">
        <v>2480</v>
      </c>
      <c r="E9007" t="s">
        <v>65</v>
      </c>
    </row>
    <row r="9008" spans="1:5" x14ac:dyDescent="0.3">
      <c r="A9008" t="s">
        <v>1941</v>
      </c>
      <c r="B9008" t="s">
        <v>66</v>
      </c>
      <c r="C9008">
        <v>1.5706069480278599</v>
      </c>
      <c r="D9008" t="s">
        <v>2480</v>
      </c>
      <c r="E9008" t="s">
        <v>65</v>
      </c>
    </row>
    <row r="9009" spans="1:5" x14ac:dyDescent="0.3">
      <c r="A9009" t="s">
        <v>2253</v>
      </c>
      <c r="B9009" t="s">
        <v>66</v>
      </c>
      <c r="C9009">
        <v>1.5706928467860899</v>
      </c>
      <c r="D9009" t="s">
        <v>2480</v>
      </c>
      <c r="E9009" t="s">
        <v>65</v>
      </c>
    </row>
    <row r="9010" spans="1:5" x14ac:dyDescent="0.3">
      <c r="A9010" t="s">
        <v>1915</v>
      </c>
      <c r="B9010" t="s">
        <v>113</v>
      </c>
      <c r="C9010">
        <v>1.5713299840496466</v>
      </c>
      <c r="D9010" t="s">
        <v>2480</v>
      </c>
      <c r="E9010" t="s">
        <v>65</v>
      </c>
    </row>
    <row r="9011" spans="1:5" x14ac:dyDescent="0.3">
      <c r="A9011" t="s">
        <v>1723</v>
      </c>
      <c r="B9011" t="s">
        <v>113</v>
      </c>
      <c r="C9011">
        <v>1.5723304232208899</v>
      </c>
      <c r="D9011" t="s">
        <v>2480</v>
      </c>
      <c r="E9011" t="s">
        <v>65</v>
      </c>
    </row>
    <row r="9012" spans="1:5" x14ac:dyDescent="0.3">
      <c r="A9012" t="s">
        <v>2094</v>
      </c>
      <c r="B9012" t="s">
        <v>66</v>
      </c>
      <c r="C9012">
        <v>1.5732741595144299</v>
      </c>
      <c r="D9012" t="s">
        <v>2480</v>
      </c>
      <c r="E9012" t="s">
        <v>65</v>
      </c>
    </row>
    <row r="9013" spans="1:5" x14ac:dyDescent="0.3">
      <c r="A9013" t="s">
        <v>2243</v>
      </c>
      <c r="B9013" t="s">
        <v>66</v>
      </c>
      <c r="C9013">
        <v>1.5734687801445599</v>
      </c>
      <c r="D9013" t="s">
        <v>2480</v>
      </c>
      <c r="E9013" t="s">
        <v>65</v>
      </c>
    </row>
    <row r="9014" spans="1:5" x14ac:dyDescent="0.3">
      <c r="A9014" t="s">
        <v>2020</v>
      </c>
      <c r="B9014" t="s">
        <v>113</v>
      </c>
      <c r="C9014">
        <v>1.573767308811556</v>
      </c>
      <c r="D9014" t="s">
        <v>2480</v>
      </c>
      <c r="E9014" t="s">
        <v>65</v>
      </c>
    </row>
    <row r="9015" spans="1:5" x14ac:dyDescent="0.3">
      <c r="A9015" t="s">
        <v>2048</v>
      </c>
      <c r="B9015" t="s">
        <v>113</v>
      </c>
      <c r="C9015">
        <v>1.5738160838244499</v>
      </c>
      <c r="D9015" t="s">
        <v>2480</v>
      </c>
      <c r="E9015" t="s">
        <v>65</v>
      </c>
    </row>
    <row r="9016" spans="1:5" x14ac:dyDescent="0.3">
      <c r="A9016" t="s">
        <v>1747</v>
      </c>
      <c r="B9016" t="s">
        <v>66</v>
      </c>
      <c r="C9016">
        <v>1.57423752624622</v>
      </c>
      <c r="D9016" t="s">
        <v>2480</v>
      </c>
      <c r="E9016" t="s">
        <v>65</v>
      </c>
    </row>
    <row r="9017" spans="1:5" x14ac:dyDescent="0.3">
      <c r="A9017" t="s">
        <v>1866</v>
      </c>
      <c r="B9017" t="s">
        <v>66</v>
      </c>
      <c r="C9017">
        <v>1.5745665918943399</v>
      </c>
      <c r="D9017" t="s">
        <v>2480</v>
      </c>
      <c r="E9017" t="s">
        <v>65</v>
      </c>
    </row>
    <row r="9018" spans="1:5" x14ac:dyDescent="0.3">
      <c r="A9018" t="s">
        <v>1973</v>
      </c>
      <c r="B9018" t="s">
        <v>66</v>
      </c>
      <c r="C9018">
        <v>1.5756555404260599</v>
      </c>
      <c r="D9018" t="s">
        <v>2480</v>
      </c>
      <c r="E9018" t="s">
        <v>65</v>
      </c>
    </row>
    <row r="9019" spans="1:5" x14ac:dyDescent="0.3">
      <c r="A9019" t="s">
        <v>1860</v>
      </c>
      <c r="B9019" t="s">
        <v>113</v>
      </c>
      <c r="C9019">
        <v>1.57567300340609</v>
      </c>
      <c r="D9019" t="s">
        <v>2480</v>
      </c>
      <c r="E9019" t="s">
        <v>65</v>
      </c>
    </row>
    <row r="9020" spans="1:5" x14ac:dyDescent="0.3">
      <c r="A9020" t="s">
        <v>1970</v>
      </c>
      <c r="B9020" t="s">
        <v>66</v>
      </c>
      <c r="C9020">
        <v>1.57595354417239</v>
      </c>
      <c r="D9020" t="s">
        <v>2480</v>
      </c>
      <c r="E9020" t="s">
        <v>65</v>
      </c>
    </row>
    <row r="9021" spans="1:5" x14ac:dyDescent="0.3">
      <c r="A9021" t="s">
        <v>2142</v>
      </c>
      <c r="B9021" t="s">
        <v>66</v>
      </c>
      <c r="C9021">
        <v>1.57708515431243</v>
      </c>
      <c r="D9021" t="s">
        <v>2480</v>
      </c>
      <c r="E9021" t="s">
        <v>65</v>
      </c>
    </row>
    <row r="9022" spans="1:5" x14ac:dyDescent="0.3">
      <c r="A9022" t="s">
        <v>1814</v>
      </c>
      <c r="B9022" t="s">
        <v>66</v>
      </c>
      <c r="C9022">
        <v>1.5771381976155701</v>
      </c>
      <c r="D9022" t="s">
        <v>2480</v>
      </c>
      <c r="E9022" t="s">
        <v>65</v>
      </c>
    </row>
    <row r="9023" spans="1:5" x14ac:dyDescent="0.3">
      <c r="A9023" t="s">
        <v>1847</v>
      </c>
      <c r="B9023" t="s">
        <v>113</v>
      </c>
      <c r="C9023">
        <v>1.5772241367477291</v>
      </c>
      <c r="D9023" t="s">
        <v>2480</v>
      </c>
      <c r="E9023" t="s">
        <v>65</v>
      </c>
    </row>
    <row r="9024" spans="1:5" x14ac:dyDescent="0.3">
      <c r="A9024" t="s">
        <v>2299</v>
      </c>
      <c r="B9024" t="s">
        <v>66</v>
      </c>
      <c r="C9024">
        <v>1.5781861955124701</v>
      </c>
      <c r="D9024" t="s">
        <v>2480</v>
      </c>
      <c r="E9024" t="s">
        <v>65</v>
      </c>
    </row>
    <row r="9025" spans="1:5" x14ac:dyDescent="0.3">
      <c r="A9025" t="s">
        <v>2220</v>
      </c>
      <c r="B9025" t="s">
        <v>113</v>
      </c>
      <c r="C9025">
        <v>1.57822549341582</v>
      </c>
      <c r="D9025" t="s">
        <v>2480</v>
      </c>
      <c r="E9025" t="s">
        <v>65</v>
      </c>
    </row>
    <row r="9026" spans="1:5" x14ac:dyDescent="0.3">
      <c r="A9026" t="s">
        <v>2284</v>
      </c>
      <c r="B9026" t="s">
        <v>113</v>
      </c>
      <c r="C9026">
        <v>1.5790377885308819</v>
      </c>
      <c r="D9026" t="s">
        <v>2480</v>
      </c>
      <c r="E9026" t="s">
        <v>65</v>
      </c>
    </row>
    <row r="9027" spans="1:5" x14ac:dyDescent="0.3">
      <c r="A9027" t="s">
        <v>1972</v>
      </c>
      <c r="B9027" t="s">
        <v>66</v>
      </c>
      <c r="C9027">
        <v>1.5794404212606299</v>
      </c>
      <c r="D9027" t="s">
        <v>2480</v>
      </c>
      <c r="E9027" t="s">
        <v>65</v>
      </c>
    </row>
    <row r="9028" spans="1:5" x14ac:dyDescent="0.3">
      <c r="A9028" t="s">
        <v>1984</v>
      </c>
      <c r="B9028" t="s">
        <v>66</v>
      </c>
      <c r="C9028">
        <v>1.5798430201695</v>
      </c>
      <c r="D9028" t="s">
        <v>2480</v>
      </c>
      <c r="E9028" t="s">
        <v>65</v>
      </c>
    </row>
    <row r="9029" spans="1:5" x14ac:dyDescent="0.3">
      <c r="A9029" t="s">
        <v>1694</v>
      </c>
      <c r="B9029" t="s">
        <v>113</v>
      </c>
      <c r="C9029">
        <v>1.5802165724775603</v>
      </c>
      <c r="D9029" t="s">
        <v>2480</v>
      </c>
      <c r="E9029" t="s">
        <v>65</v>
      </c>
    </row>
    <row r="9030" spans="1:5" x14ac:dyDescent="0.3">
      <c r="A9030" t="s">
        <v>1705</v>
      </c>
      <c r="B9030" t="s">
        <v>66</v>
      </c>
      <c r="C9030">
        <v>1.58032319207391</v>
      </c>
      <c r="D9030" t="s">
        <v>2480</v>
      </c>
      <c r="E9030" t="s">
        <v>65</v>
      </c>
    </row>
    <row r="9031" spans="1:5" x14ac:dyDescent="0.3">
      <c r="A9031" t="s">
        <v>1967</v>
      </c>
      <c r="B9031" t="s">
        <v>66</v>
      </c>
      <c r="C9031">
        <v>1.5809774019515701</v>
      </c>
      <c r="D9031" t="s">
        <v>2480</v>
      </c>
      <c r="E9031" t="s">
        <v>65</v>
      </c>
    </row>
    <row r="9032" spans="1:5" x14ac:dyDescent="0.3">
      <c r="A9032" t="s">
        <v>2246</v>
      </c>
      <c r="B9032" t="s">
        <v>66</v>
      </c>
      <c r="C9032">
        <v>1.5816819503138699</v>
      </c>
      <c r="D9032" t="s">
        <v>2480</v>
      </c>
      <c r="E9032" t="s">
        <v>65</v>
      </c>
    </row>
    <row r="9033" spans="1:5" x14ac:dyDescent="0.3">
      <c r="A9033" t="s">
        <v>1925</v>
      </c>
      <c r="B9033" t="s">
        <v>66</v>
      </c>
      <c r="C9033">
        <v>1.5834174388392099</v>
      </c>
      <c r="D9033" t="s">
        <v>2480</v>
      </c>
      <c r="E9033" t="s">
        <v>65</v>
      </c>
    </row>
    <row r="9034" spans="1:5" x14ac:dyDescent="0.3">
      <c r="A9034" t="s">
        <v>2111</v>
      </c>
      <c r="B9034" t="s">
        <v>66</v>
      </c>
      <c r="C9034">
        <v>1.5846376938236899</v>
      </c>
      <c r="D9034" t="s">
        <v>2480</v>
      </c>
      <c r="E9034" t="s">
        <v>65</v>
      </c>
    </row>
    <row r="9035" spans="1:5" x14ac:dyDescent="0.3">
      <c r="A9035" t="s">
        <v>2085</v>
      </c>
      <c r="B9035" t="s">
        <v>66</v>
      </c>
      <c r="C9035">
        <v>1.5870425854135699</v>
      </c>
      <c r="D9035" t="s">
        <v>2480</v>
      </c>
      <c r="E9035" t="s">
        <v>65</v>
      </c>
    </row>
    <row r="9036" spans="1:5" x14ac:dyDescent="0.3">
      <c r="A9036" t="s">
        <v>1824</v>
      </c>
      <c r="B9036" t="s">
        <v>66</v>
      </c>
      <c r="C9036">
        <v>1.5879287905927799</v>
      </c>
      <c r="D9036" t="s">
        <v>2480</v>
      </c>
      <c r="E9036" t="s">
        <v>65</v>
      </c>
    </row>
    <row r="9037" spans="1:5" x14ac:dyDescent="0.3">
      <c r="A9037" t="s">
        <v>2162</v>
      </c>
      <c r="B9037" t="s">
        <v>66</v>
      </c>
      <c r="C9037">
        <v>1.5881287471141201</v>
      </c>
      <c r="D9037" t="s">
        <v>2480</v>
      </c>
      <c r="E9037" t="s">
        <v>65</v>
      </c>
    </row>
    <row r="9038" spans="1:5" x14ac:dyDescent="0.3">
      <c r="A9038" t="s">
        <v>1714</v>
      </c>
      <c r="B9038" t="s">
        <v>113</v>
      </c>
      <c r="C9038">
        <v>1.5883292428722515</v>
      </c>
      <c r="D9038" t="s">
        <v>2480</v>
      </c>
      <c r="E9038" t="s">
        <v>65</v>
      </c>
    </row>
    <row r="9039" spans="1:5" x14ac:dyDescent="0.3">
      <c r="A9039" t="s">
        <v>2092</v>
      </c>
      <c r="B9039" t="s">
        <v>66</v>
      </c>
      <c r="C9039">
        <v>1.5894254919552999</v>
      </c>
      <c r="D9039" t="s">
        <v>2480</v>
      </c>
      <c r="E9039" t="s">
        <v>65</v>
      </c>
    </row>
    <row r="9040" spans="1:5" x14ac:dyDescent="0.3">
      <c r="A9040" t="s">
        <v>1789</v>
      </c>
      <c r="B9040" t="s">
        <v>66</v>
      </c>
      <c r="C9040">
        <v>1.58961730059394</v>
      </c>
      <c r="D9040" t="s">
        <v>2480</v>
      </c>
      <c r="E9040" t="s">
        <v>65</v>
      </c>
    </row>
    <row r="9041" spans="1:5" x14ac:dyDescent="0.3">
      <c r="A9041" t="s">
        <v>2292</v>
      </c>
      <c r="B9041" t="s">
        <v>113</v>
      </c>
      <c r="C9041">
        <v>1.5898163679981001</v>
      </c>
      <c r="D9041" t="s">
        <v>2480</v>
      </c>
      <c r="E9041" t="s">
        <v>65</v>
      </c>
    </row>
    <row r="9042" spans="1:5" x14ac:dyDescent="0.3">
      <c r="A9042" t="s">
        <v>2110</v>
      </c>
      <c r="B9042" t="s">
        <v>66</v>
      </c>
      <c r="C9042">
        <v>1.5900342719170999</v>
      </c>
      <c r="D9042" t="s">
        <v>2480</v>
      </c>
      <c r="E9042" t="s">
        <v>65</v>
      </c>
    </row>
    <row r="9043" spans="1:5" x14ac:dyDescent="0.3">
      <c r="A9043" t="s">
        <v>1873</v>
      </c>
      <c r="B9043" t="s">
        <v>66</v>
      </c>
      <c r="C9043">
        <v>1.59038310977787</v>
      </c>
      <c r="D9043" t="s">
        <v>2480</v>
      </c>
      <c r="E9043" t="s">
        <v>65</v>
      </c>
    </row>
    <row r="9044" spans="1:5" x14ac:dyDescent="0.3">
      <c r="A9044" t="s">
        <v>2161</v>
      </c>
      <c r="B9044" t="s">
        <v>113</v>
      </c>
      <c r="C9044">
        <v>1.5906049645328</v>
      </c>
      <c r="D9044" t="s">
        <v>2480</v>
      </c>
      <c r="E9044" t="s">
        <v>65</v>
      </c>
    </row>
    <row r="9045" spans="1:5" x14ac:dyDescent="0.3">
      <c r="A9045" t="s">
        <v>1995</v>
      </c>
      <c r="B9045" t="s">
        <v>66</v>
      </c>
      <c r="C9045">
        <v>1.5906176170886499</v>
      </c>
      <c r="D9045" t="s">
        <v>2480</v>
      </c>
      <c r="E9045" t="s">
        <v>65</v>
      </c>
    </row>
    <row r="9046" spans="1:5" x14ac:dyDescent="0.3">
      <c r="A9046" t="s">
        <v>2077</v>
      </c>
      <c r="B9046" t="s">
        <v>66</v>
      </c>
      <c r="C9046">
        <v>1.59079061863947</v>
      </c>
      <c r="D9046" t="s">
        <v>2480</v>
      </c>
      <c r="E9046" t="s">
        <v>65</v>
      </c>
    </row>
    <row r="9047" spans="1:5" x14ac:dyDescent="0.3">
      <c r="A9047" t="s">
        <v>2298</v>
      </c>
      <c r="B9047" t="s">
        <v>113</v>
      </c>
      <c r="C9047">
        <v>1.5908842090650199</v>
      </c>
      <c r="D9047" t="s">
        <v>2480</v>
      </c>
      <c r="E9047" t="s">
        <v>65</v>
      </c>
    </row>
    <row r="9048" spans="1:5" x14ac:dyDescent="0.3">
      <c r="A9048" t="s">
        <v>1818</v>
      </c>
      <c r="B9048" t="s">
        <v>66</v>
      </c>
      <c r="C9048">
        <v>1.5913997684458501</v>
      </c>
      <c r="D9048" t="s">
        <v>2480</v>
      </c>
      <c r="E9048" t="s">
        <v>65</v>
      </c>
    </row>
    <row r="9049" spans="1:5" x14ac:dyDescent="0.3">
      <c r="A9049" t="s">
        <v>1952</v>
      </c>
      <c r="B9049" t="s">
        <v>66</v>
      </c>
      <c r="C9049">
        <v>1.5921753241404299</v>
      </c>
      <c r="D9049" t="s">
        <v>2480</v>
      </c>
      <c r="E9049" t="s">
        <v>65</v>
      </c>
    </row>
    <row r="9050" spans="1:5" x14ac:dyDescent="0.3">
      <c r="A9050" t="s">
        <v>1877</v>
      </c>
      <c r="B9050" t="s">
        <v>66</v>
      </c>
      <c r="C9050">
        <v>1.5934100250673899</v>
      </c>
      <c r="D9050" t="s">
        <v>2480</v>
      </c>
      <c r="E9050" t="s">
        <v>65</v>
      </c>
    </row>
    <row r="9051" spans="1:5" x14ac:dyDescent="0.3">
      <c r="A9051" t="s">
        <v>1815</v>
      </c>
      <c r="B9051" t="s">
        <v>66</v>
      </c>
      <c r="C9051">
        <v>1.5937386853909901</v>
      </c>
      <c r="D9051" t="s">
        <v>2480</v>
      </c>
      <c r="E9051" t="s">
        <v>65</v>
      </c>
    </row>
    <row r="9052" spans="1:5" x14ac:dyDescent="0.3">
      <c r="A9052" t="s">
        <v>1775</v>
      </c>
      <c r="B9052" t="s">
        <v>66</v>
      </c>
      <c r="C9052">
        <v>1.59516882292705</v>
      </c>
      <c r="D9052" t="s">
        <v>2480</v>
      </c>
      <c r="E9052" t="s">
        <v>65</v>
      </c>
    </row>
    <row r="9053" spans="1:5" x14ac:dyDescent="0.3">
      <c r="A9053" t="s">
        <v>2090</v>
      </c>
      <c r="B9053" t="s">
        <v>113</v>
      </c>
      <c r="C9053">
        <v>1.5961118936127601</v>
      </c>
      <c r="D9053" t="s">
        <v>2480</v>
      </c>
      <c r="E9053" t="s">
        <v>65</v>
      </c>
    </row>
    <row r="9054" spans="1:5" x14ac:dyDescent="0.3">
      <c r="A9054" t="s">
        <v>2086</v>
      </c>
      <c r="B9054" t="s">
        <v>66</v>
      </c>
      <c r="C9054">
        <v>1.59637022892344</v>
      </c>
      <c r="D9054" t="s">
        <v>2480</v>
      </c>
      <c r="E9054" t="s">
        <v>65</v>
      </c>
    </row>
    <row r="9055" spans="1:5" x14ac:dyDescent="0.3">
      <c r="A9055" t="s">
        <v>1853</v>
      </c>
      <c r="B9055" t="s">
        <v>113</v>
      </c>
      <c r="C9055">
        <v>1.5972937848269377</v>
      </c>
      <c r="D9055" t="s">
        <v>2480</v>
      </c>
      <c r="E9055" t="s">
        <v>65</v>
      </c>
    </row>
    <row r="9056" spans="1:5" x14ac:dyDescent="0.3">
      <c r="A9056" t="s">
        <v>1790</v>
      </c>
      <c r="B9056" t="s">
        <v>66</v>
      </c>
      <c r="C9056">
        <v>1.59851808907663</v>
      </c>
      <c r="D9056" t="s">
        <v>2480</v>
      </c>
      <c r="E9056" t="s">
        <v>65</v>
      </c>
    </row>
    <row r="9057" spans="1:5" x14ac:dyDescent="0.3">
      <c r="A9057" t="s">
        <v>2126</v>
      </c>
      <c r="B9057" t="s">
        <v>113</v>
      </c>
      <c r="C9057">
        <v>1.5990633744511584</v>
      </c>
      <c r="D9057" t="s">
        <v>2480</v>
      </c>
      <c r="E9057" t="s">
        <v>65</v>
      </c>
    </row>
    <row r="9058" spans="1:5" x14ac:dyDescent="0.3">
      <c r="A9058" t="s">
        <v>1937</v>
      </c>
      <c r="B9058" t="s">
        <v>66</v>
      </c>
      <c r="C9058">
        <v>1.5992678836309999</v>
      </c>
      <c r="D9058" t="s">
        <v>2480</v>
      </c>
      <c r="E9058" t="s">
        <v>65</v>
      </c>
    </row>
    <row r="9059" spans="1:5" x14ac:dyDescent="0.3">
      <c r="A9059" t="s">
        <v>2236</v>
      </c>
      <c r="B9059" t="s">
        <v>66</v>
      </c>
      <c r="C9059">
        <v>1.6002726761253101</v>
      </c>
      <c r="D9059" t="s">
        <v>2480</v>
      </c>
      <c r="E9059" t="s">
        <v>65</v>
      </c>
    </row>
    <row r="9060" spans="1:5" x14ac:dyDescent="0.3">
      <c r="A9060" t="s">
        <v>1811</v>
      </c>
      <c r="B9060" t="s">
        <v>66</v>
      </c>
      <c r="C9060">
        <v>1.60031676549299</v>
      </c>
      <c r="D9060" t="s">
        <v>2480</v>
      </c>
      <c r="E9060" t="s">
        <v>65</v>
      </c>
    </row>
    <row r="9061" spans="1:5" x14ac:dyDescent="0.3">
      <c r="A9061" t="s">
        <v>2258</v>
      </c>
      <c r="B9061" t="s">
        <v>66</v>
      </c>
      <c r="C9061">
        <v>1.6004421364444901</v>
      </c>
      <c r="D9061" t="s">
        <v>2480</v>
      </c>
      <c r="E9061" t="s">
        <v>65</v>
      </c>
    </row>
    <row r="9062" spans="1:5" x14ac:dyDescent="0.3">
      <c r="A9062" t="s">
        <v>2249</v>
      </c>
      <c r="B9062" t="s">
        <v>66</v>
      </c>
      <c r="C9062">
        <v>1.6004552615726999</v>
      </c>
      <c r="D9062" t="s">
        <v>2480</v>
      </c>
      <c r="E9062" t="s">
        <v>65</v>
      </c>
    </row>
    <row r="9063" spans="1:5" x14ac:dyDescent="0.3">
      <c r="A9063" t="s">
        <v>1878</v>
      </c>
      <c r="B9063" t="s">
        <v>66</v>
      </c>
      <c r="C9063">
        <v>1.6006413150668899</v>
      </c>
      <c r="D9063" t="s">
        <v>2480</v>
      </c>
      <c r="E9063" t="s">
        <v>65</v>
      </c>
    </row>
    <row r="9064" spans="1:5" x14ac:dyDescent="0.3">
      <c r="A9064" t="s">
        <v>1717</v>
      </c>
      <c r="B9064" t="s">
        <v>113</v>
      </c>
      <c r="C9064">
        <v>1.6007856617979981</v>
      </c>
      <c r="D9064" t="s">
        <v>2480</v>
      </c>
      <c r="E9064" t="s">
        <v>65</v>
      </c>
    </row>
    <row r="9065" spans="1:5" x14ac:dyDescent="0.3">
      <c r="A9065" t="s">
        <v>1935</v>
      </c>
      <c r="B9065" t="s">
        <v>66</v>
      </c>
      <c r="C9065">
        <v>1.6035281768340499</v>
      </c>
      <c r="D9065" t="s">
        <v>2480</v>
      </c>
      <c r="E9065" t="s">
        <v>65</v>
      </c>
    </row>
    <row r="9066" spans="1:5" x14ac:dyDescent="0.3">
      <c r="A9066" t="s">
        <v>2074</v>
      </c>
      <c r="B9066" t="s">
        <v>66</v>
      </c>
      <c r="C9066">
        <v>1.6051149526764501</v>
      </c>
      <c r="D9066" t="s">
        <v>2480</v>
      </c>
      <c r="E9066" t="s">
        <v>65</v>
      </c>
    </row>
    <row r="9067" spans="1:5" x14ac:dyDescent="0.3">
      <c r="A9067" t="s">
        <v>1787</v>
      </c>
      <c r="B9067" t="s">
        <v>113</v>
      </c>
      <c r="C9067">
        <v>1.6056410919434501</v>
      </c>
      <c r="D9067" t="s">
        <v>2480</v>
      </c>
      <c r="E9067" t="s">
        <v>65</v>
      </c>
    </row>
    <row r="9068" spans="1:5" x14ac:dyDescent="0.3">
      <c r="A9068" t="s">
        <v>1798</v>
      </c>
      <c r="B9068" t="s">
        <v>66</v>
      </c>
      <c r="C9068">
        <v>1.6056659599194301</v>
      </c>
      <c r="D9068" t="s">
        <v>2480</v>
      </c>
      <c r="E9068" t="s">
        <v>65</v>
      </c>
    </row>
    <row r="9069" spans="1:5" x14ac:dyDescent="0.3">
      <c r="A9069" t="s">
        <v>2067</v>
      </c>
      <c r="B9069" t="s">
        <v>66</v>
      </c>
      <c r="C9069">
        <v>1.6066278042627899</v>
      </c>
      <c r="D9069" t="s">
        <v>2480</v>
      </c>
      <c r="E9069" t="s">
        <v>65</v>
      </c>
    </row>
    <row r="9070" spans="1:5" x14ac:dyDescent="0.3">
      <c r="A9070" t="s">
        <v>2006</v>
      </c>
      <c r="B9070" t="s">
        <v>113</v>
      </c>
      <c r="C9070">
        <v>1.60665171566412</v>
      </c>
      <c r="D9070" t="s">
        <v>2480</v>
      </c>
      <c r="E9070" t="s">
        <v>65</v>
      </c>
    </row>
    <row r="9071" spans="1:5" x14ac:dyDescent="0.3">
      <c r="A9071" t="s">
        <v>2088</v>
      </c>
      <c r="B9071" t="s">
        <v>66</v>
      </c>
      <c r="C9071">
        <v>1.6067007234469599</v>
      </c>
      <c r="D9071" t="s">
        <v>2480</v>
      </c>
      <c r="E9071" t="s">
        <v>65</v>
      </c>
    </row>
    <row r="9072" spans="1:5" x14ac:dyDescent="0.3">
      <c r="A9072" t="s">
        <v>2030</v>
      </c>
      <c r="B9072" t="s">
        <v>113</v>
      </c>
      <c r="C9072">
        <v>1.6073479662611501</v>
      </c>
      <c r="D9072" t="s">
        <v>2480</v>
      </c>
      <c r="E9072" t="s">
        <v>65</v>
      </c>
    </row>
    <row r="9073" spans="1:5" x14ac:dyDescent="0.3">
      <c r="A9073" t="s">
        <v>1872</v>
      </c>
      <c r="B9073" t="s">
        <v>66</v>
      </c>
      <c r="C9073">
        <v>1.6081732543363201</v>
      </c>
      <c r="D9073" t="s">
        <v>2480</v>
      </c>
      <c r="E9073" t="s">
        <v>65</v>
      </c>
    </row>
    <row r="9074" spans="1:5" x14ac:dyDescent="0.3">
      <c r="A9074" t="s">
        <v>1870</v>
      </c>
      <c r="B9074" t="s">
        <v>66</v>
      </c>
      <c r="C9074">
        <v>1.6082411441314799</v>
      </c>
      <c r="D9074" t="s">
        <v>2480</v>
      </c>
      <c r="E9074" t="s">
        <v>65</v>
      </c>
    </row>
    <row r="9075" spans="1:5" x14ac:dyDescent="0.3">
      <c r="A9075" t="s">
        <v>1808</v>
      </c>
      <c r="B9075" t="s">
        <v>66</v>
      </c>
      <c r="C9075">
        <v>1.60979290006747</v>
      </c>
      <c r="D9075" t="s">
        <v>2480</v>
      </c>
      <c r="E9075" t="s">
        <v>65</v>
      </c>
    </row>
    <row r="9076" spans="1:5" x14ac:dyDescent="0.3">
      <c r="A9076" t="s">
        <v>2275</v>
      </c>
      <c r="B9076" t="s">
        <v>113</v>
      </c>
      <c r="C9076">
        <v>1.6101090298628189</v>
      </c>
      <c r="D9076" t="s">
        <v>2480</v>
      </c>
      <c r="E9076" t="s">
        <v>65</v>
      </c>
    </row>
    <row r="9077" spans="1:5" x14ac:dyDescent="0.3">
      <c r="A9077" t="s">
        <v>1736</v>
      </c>
      <c r="B9077" t="s">
        <v>66</v>
      </c>
      <c r="C9077">
        <v>1.6106288323504401</v>
      </c>
      <c r="D9077" t="s">
        <v>2480</v>
      </c>
      <c r="E9077" t="s">
        <v>65</v>
      </c>
    </row>
    <row r="9078" spans="1:5" x14ac:dyDescent="0.3">
      <c r="A9078" t="s">
        <v>1810</v>
      </c>
      <c r="B9078" t="s">
        <v>66</v>
      </c>
      <c r="C9078">
        <v>1.6111590876294799</v>
      </c>
      <c r="D9078" t="s">
        <v>2480</v>
      </c>
      <c r="E9078" t="s">
        <v>65</v>
      </c>
    </row>
    <row r="9079" spans="1:5" x14ac:dyDescent="0.3">
      <c r="A9079" t="s">
        <v>2112</v>
      </c>
      <c r="B9079" t="s">
        <v>66</v>
      </c>
      <c r="C9079">
        <v>1.61118905556495</v>
      </c>
      <c r="D9079" t="s">
        <v>2480</v>
      </c>
      <c r="E9079" t="s">
        <v>65</v>
      </c>
    </row>
    <row r="9080" spans="1:5" x14ac:dyDescent="0.3">
      <c r="A9080" t="s">
        <v>1764</v>
      </c>
      <c r="B9080" t="s">
        <v>66</v>
      </c>
      <c r="C9080">
        <v>1.6114577687450899</v>
      </c>
      <c r="D9080" t="s">
        <v>2480</v>
      </c>
      <c r="E9080" t="s">
        <v>65</v>
      </c>
    </row>
    <row r="9081" spans="1:5" x14ac:dyDescent="0.3">
      <c r="A9081" t="s">
        <v>2061</v>
      </c>
      <c r="B9081" t="s">
        <v>66</v>
      </c>
      <c r="C9081">
        <v>1.61211629568041</v>
      </c>
      <c r="D9081" t="s">
        <v>2480</v>
      </c>
      <c r="E9081" t="s">
        <v>65</v>
      </c>
    </row>
    <row r="9082" spans="1:5" x14ac:dyDescent="0.3">
      <c r="A9082" t="s">
        <v>1963</v>
      </c>
      <c r="B9082" t="s">
        <v>66</v>
      </c>
      <c r="C9082">
        <v>1.6123325703698199</v>
      </c>
      <c r="D9082" t="s">
        <v>2480</v>
      </c>
      <c r="E9082" t="s">
        <v>65</v>
      </c>
    </row>
    <row r="9083" spans="1:5" x14ac:dyDescent="0.3">
      <c r="A9083" t="s">
        <v>2063</v>
      </c>
      <c r="B9083" t="s">
        <v>66</v>
      </c>
      <c r="C9083">
        <v>1.6125070241522499</v>
      </c>
      <c r="D9083" t="s">
        <v>2480</v>
      </c>
      <c r="E9083" t="s">
        <v>65</v>
      </c>
    </row>
    <row r="9084" spans="1:5" x14ac:dyDescent="0.3">
      <c r="A9084" t="s">
        <v>2271</v>
      </c>
      <c r="B9084" t="s">
        <v>66</v>
      </c>
      <c r="C9084">
        <v>1.6125666504120499</v>
      </c>
      <c r="D9084" t="s">
        <v>2480</v>
      </c>
      <c r="E9084" t="s">
        <v>65</v>
      </c>
    </row>
    <row r="9085" spans="1:5" x14ac:dyDescent="0.3">
      <c r="A9085" t="s">
        <v>1813</v>
      </c>
      <c r="B9085" t="s">
        <v>66</v>
      </c>
      <c r="C9085">
        <v>1.61296875492451</v>
      </c>
      <c r="D9085" t="s">
        <v>2480</v>
      </c>
      <c r="E9085" t="s">
        <v>65</v>
      </c>
    </row>
    <row r="9086" spans="1:5" x14ac:dyDescent="0.3">
      <c r="A9086" t="s">
        <v>2252</v>
      </c>
      <c r="B9086" t="s">
        <v>66</v>
      </c>
      <c r="C9086">
        <v>1.6137923652399999</v>
      </c>
      <c r="D9086" t="s">
        <v>2480</v>
      </c>
      <c r="E9086" t="s">
        <v>65</v>
      </c>
    </row>
    <row r="9087" spans="1:5" x14ac:dyDescent="0.3">
      <c r="A9087" t="s">
        <v>2207</v>
      </c>
      <c r="B9087" t="s">
        <v>66</v>
      </c>
      <c r="C9087">
        <v>1.6149642638416499</v>
      </c>
      <c r="D9087" t="s">
        <v>2480</v>
      </c>
      <c r="E9087" t="s">
        <v>65</v>
      </c>
    </row>
    <row r="9088" spans="1:5" x14ac:dyDescent="0.3">
      <c r="A9088" t="s">
        <v>1868</v>
      </c>
      <c r="B9088" t="s">
        <v>66</v>
      </c>
      <c r="C9088">
        <v>1.6154119077842</v>
      </c>
      <c r="D9088" t="s">
        <v>2480</v>
      </c>
      <c r="E9088" t="s">
        <v>65</v>
      </c>
    </row>
    <row r="9089" spans="1:5" x14ac:dyDescent="0.3">
      <c r="A9089" t="s">
        <v>1749</v>
      </c>
      <c r="B9089" t="s">
        <v>66</v>
      </c>
      <c r="C9089">
        <v>1.6155420181562701</v>
      </c>
      <c r="D9089" t="s">
        <v>2480</v>
      </c>
      <c r="E9089" t="s">
        <v>65</v>
      </c>
    </row>
    <row r="9090" spans="1:5" x14ac:dyDescent="0.3">
      <c r="A9090" t="s">
        <v>1858</v>
      </c>
      <c r="B9090" t="s">
        <v>113</v>
      </c>
      <c r="C9090">
        <v>1.6161548482239563</v>
      </c>
      <c r="D9090" t="s">
        <v>2480</v>
      </c>
      <c r="E9090" t="s">
        <v>65</v>
      </c>
    </row>
    <row r="9091" spans="1:5" x14ac:dyDescent="0.3">
      <c r="A9091" t="s">
        <v>1923</v>
      </c>
      <c r="B9091" t="s">
        <v>66</v>
      </c>
      <c r="C9091">
        <v>1.6161721441188099</v>
      </c>
      <c r="D9091" t="s">
        <v>2480</v>
      </c>
      <c r="E9091" t="s">
        <v>65</v>
      </c>
    </row>
    <row r="9092" spans="1:5" x14ac:dyDescent="0.3">
      <c r="A9092" t="s">
        <v>2256</v>
      </c>
      <c r="B9092" t="s">
        <v>66</v>
      </c>
      <c r="C9092">
        <v>1.61649879591706</v>
      </c>
      <c r="D9092" t="s">
        <v>2480</v>
      </c>
      <c r="E9092" t="s">
        <v>65</v>
      </c>
    </row>
    <row r="9093" spans="1:5" x14ac:dyDescent="0.3">
      <c r="A9093" t="s">
        <v>1763</v>
      </c>
      <c r="B9093" t="s">
        <v>66</v>
      </c>
      <c r="C9093">
        <v>1.6165041587186499</v>
      </c>
      <c r="D9093" t="s">
        <v>2480</v>
      </c>
      <c r="E9093" t="s">
        <v>65</v>
      </c>
    </row>
    <row r="9094" spans="1:5" x14ac:dyDescent="0.3">
      <c r="A9094" t="s">
        <v>1921</v>
      </c>
      <c r="B9094" t="s">
        <v>113</v>
      </c>
      <c r="C9094">
        <v>1.6165545641514034</v>
      </c>
      <c r="D9094" t="s">
        <v>2480</v>
      </c>
      <c r="E9094" t="s">
        <v>65</v>
      </c>
    </row>
    <row r="9095" spans="1:5" x14ac:dyDescent="0.3">
      <c r="A9095" t="s">
        <v>2087</v>
      </c>
      <c r="B9095" t="s">
        <v>113</v>
      </c>
      <c r="C9095">
        <v>1.6172282008432886</v>
      </c>
      <c r="D9095" t="s">
        <v>2480</v>
      </c>
      <c r="E9095" t="s">
        <v>65</v>
      </c>
    </row>
    <row r="9096" spans="1:5" x14ac:dyDescent="0.3">
      <c r="A9096" t="s">
        <v>2243</v>
      </c>
      <c r="B9096" t="s">
        <v>113</v>
      </c>
      <c r="C9096">
        <v>1.6173056623520805</v>
      </c>
      <c r="D9096" t="s">
        <v>2480</v>
      </c>
      <c r="E9096" t="s">
        <v>65</v>
      </c>
    </row>
    <row r="9097" spans="1:5" x14ac:dyDescent="0.3">
      <c r="A9097" t="s">
        <v>1943</v>
      </c>
      <c r="B9097" t="s">
        <v>66</v>
      </c>
      <c r="C9097">
        <v>1.6176470186273699</v>
      </c>
      <c r="D9097" t="s">
        <v>2480</v>
      </c>
      <c r="E9097" t="s">
        <v>65</v>
      </c>
    </row>
    <row r="9098" spans="1:5" x14ac:dyDescent="0.3">
      <c r="A9098" t="s">
        <v>1734</v>
      </c>
      <c r="B9098" t="s">
        <v>66</v>
      </c>
      <c r="C9098">
        <v>1.6177170218678201</v>
      </c>
      <c r="D9098" t="s">
        <v>2480</v>
      </c>
      <c r="E9098" t="s">
        <v>65</v>
      </c>
    </row>
    <row r="9099" spans="1:5" x14ac:dyDescent="0.3">
      <c r="A9099" t="s">
        <v>1948</v>
      </c>
      <c r="B9099" t="s">
        <v>66</v>
      </c>
      <c r="C9099">
        <v>1.6189595066809099</v>
      </c>
      <c r="D9099" t="s">
        <v>2480</v>
      </c>
      <c r="E9099" t="s">
        <v>65</v>
      </c>
    </row>
    <row r="9100" spans="1:5" x14ac:dyDescent="0.3">
      <c r="A9100" t="s">
        <v>1797</v>
      </c>
      <c r="B9100" t="s">
        <v>113</v>
      </c>
      <c r="C9100">
        <v>1.6191913138423599</v>
      </c>
      <c r="D9100" t="s">
        <v>2480</v>
      </c>
      <c r="E9100" t="s">
        <v>65</v>
      </c>
    </row>
    <row r="9101" spans="1:5" x14ac:dyDescent="0.3">
      <c r="A9101" t="s">
        <v>2205</v>
      </c>
      <c r="B9101" t="s">
        <v>66</v>
      </c>
      <c r="C9101">
        <v>1.6193644486371701</v>
      </c>
      <c r="D9101" t="s">
        <v>2480</v>
      </c>
      <c r="E9101" t="s">
        <v>65</v>
      </c>
    </row>
    <row r="9102" spans="1:5" x14ac:dyDescent="0.3">
      <c r="A9102" t="s">
        <v>1710</v>
      </c>
      <c r="B9102" t="s">
        <v>66</v>
      </c>
      <c r="C9102">
        <v>1.620386104177</v>
      </c>
      <c r="D9102" t="s">
        <v>2480</v>
      </c>
      <c r="E9102" t="s">
        <v>65</v>
      </c>
    </row>
    <row r="9103" spans="1:5" x14ac:dyDescent="0.3">
      <c r="A9103" t="s">
        <v>2235</v>
      </c>
      <c r="B9103" t="s">
        <v>66</v>
      </c>
      <c r="C9103">
        <v>1.6203905827454901</v>
      </c>
      <c r="D9103" t="s">
        <v>2480</v>
      </c>
      <c r="E9103" t="s">
        <v>65</v>
      </c>
    </row>
    <row r="9104" spans="1:5" x14ac:dyDescent="0.3">
      <c r="A9104" t="s">
        <v>1816</v>
      </c>
      <c r="B9104" t="s">
        <v>66</v>
      </c>
      <c r="C9104">
        <v>1.62271574076994</v>
      </c>
      <c r="D9104" t="s">
        <v>2480</v>
      </c>
      <c r="E9104" t="s">
        <v>65</v>
      </c>
    </row>
    <row r="9105" spans="1:5" x14ac:dyDescent="0.3">
      <c r="A9105" t="s">
        <v>1748</v>
      </c>
      <c r="B9105" t="s">
        <v>66</v>
      </c>
      <c r="C9105">
        <v>1.6230162864587401</v>
      </c>
      <c r="D9105" t="s">
        <v>2480</v>
      </c>
      <c r="E9105" t="s">
        <v>65</v>
      </c>
    </row>
    <row r="9106" spans="1:5" x14ac:dyDescent="0.3">
      <c r="A9106" t="s">
        <v>2206</v>
      </c>
      <c r="B9106" t="s">
        <v>66</v>
      </c>
      <c r="C9106">
        <v>1.6230638662466299</v>
      </c>
      <c r="D9106" t="s">
        <v>2480</v>
      </c>
      <c r="E9106" t="s">
        <v>65</v>
      </c>
    </row>
    <row r="9107" spans="1:5" x14ac:dyDescent="0.3">
      <c r="A9107" t="s">
        <v>1751</v>
      </c>
      <c r="B9107" t="s">
        <v>66</v>
      </c>
      <c r="C9107">
        <v>1.6231479117054901</v>
      </c>
      <c r="D9107" t="s">
        <v>2480</v>
      </c>
      <c r="E9107" t="s">
        <v>65</v>
      </c>
    </row>
    <row r="9108" spans="1:5" x14ac:dyDescent="0.3">
      <c r="A9108" t="s">
        <v>1857</v>
      </c>
      <c r="B9108" t="s">
        <v>113</v>
      </c>
      <c r="C9108">
        <v>1.6240565647356824</v>
      </c>
      <c r="D9108" t="s">
        <v>2480</v>
      </c>
      <c r="E9108" t="s">
        <v>65</v>
      </c>
    </row>
    <row r="9109" spans="1:5" x14ac:dyDescent="0.3">
      <c r="A9109" t="s">
        <v>1735</v>
      </c>
      <c r="B9109" t="s">
        <v>66</v>
      </c>
      <c r="C9109">
        <v>1.6241690618075599</v>
      </c>
      <c r="D9109" t="s">
        <v>2480</v>
      </c>
      <c r="E9109" t="s">
        <v>65</v>
      </c>
    </row>
    <row r="9110" spans="1:5" x14ac:dyDescent="0.3">
      <c r="A9110" t="s">
        <v>1743</v>
      </c>
      <c r="B9110" t="s">
        <v>66</v>
      </c>
      <c r="C9110">
        <v>1.62430841791168</v>
      </c>
      <c r="D9110" t="s">
        <v>2480</v>
      </c>
      <c r="E9110" t="s">
        <v>65</v>
      </c>
    </row>
    <row r="9111" spans="1:5" x14ac:dyDescent="0.3">
      <c r="A9111" t="s">
        <v>1875</v>
      </c>
      <c r="B9111" t="s">
        <v>66</v>
      </c>
      <c r="C9111">
        <v>1.62451776953768</v>
      </c>
      <c r="D9111" t="s">
        <v>2480</v>
      </c>
      <c r="E9111" t="s">
        <v>65</v>
      </c>
    </row>
    <row r="9112" spans="1:5" x14ac:dyDescent="0.3">
      <c r="A9112" t="s">
        <v>2311</v>
      </c>
      <c r="B9112" t="s">
        <v>113</v>
      </c>
      <c r="C9112">
        <v>1.6257937423979201</v>
      </c>
      <c r="D9112" t="s">
        <v>2480</v>
      </c>
      <c r="E9112" t="s">
        <v>65</v>
      </c>
    </row>
    <row r="9113" spans="1:5" x14ac:dyDescent="0.3">
      <c r="A9113" t="s">
        <v>2312</v>
      </c>
      <c r="B9113" t="s">
        <v>113</v>
      </c>
      <c r="C9113">
        <v>1.6257942586726399</v>
      </c>
      <c r="D9113" t="s">
        <v>2480</v>
      </c>
      <c r="E9113" t="s">
        <v>65</v>
      </c>
    </row>
    <row r="9114" spans="1:5" x14ac:dyDescent="0.3">
      <c r="A9114" t="s">
        <v>2217</v>
      </c>
      <c r="B9114" t="s">
        <v>113</v>
      </c>
      <c r="C9114">
        <v>1.6258029837318619</v>
      </c>
      <c r="D9114" t="s">
        <v>2480</v>
      </c>
      <c r="E9114" t="s">
        <v>65</v>
      </c>
    </row>
    <row r="9115" spans="1:5" x14ac:dyDescent="0.3">
      <c r="A9115" t="s">
        <v>1993</v>
      </c>
      <c r="B9115" t="s">
        <v>113</v>
      </c>
      <c r="C9115">
        <v>1.6259125278528308</v>
      </c>
      <c r="D9115" t="s">
        <v>2480</v>
      </c>
      <c r="E9115" t="s">
        <v>65</v>
      </c>
    </row>
    <row r="9116" spans="1:5" x14ac:dyDescent="0.3">
      <c r="A9116" t="s">
        <v>2107</v>
      </c>
      <c r="B9116" t="s">
        <v>66</v>
      </c>
      <c r="C9116">
        <v>1.62592003880967</v>
      </c>
      <c r="D9116" t="s">
        <v>2480</v>
      </c>
      <c r="E9116" t="s">
        <v>65</v>
      </c>
    </row>
    <row r="9117" spans="1:5" x14ac:dyDescent="0.3">
      <c r="A9117" t="s">
        <v>2089</v>
      </c>
      <c r="B9117" t="s">
        <v>113</v>
      </c>
      <c r="C9117">
        <v>1.62608116258442</v>
      </c>
      <c r="D9117" t="s">
        <v>2480</v>
      </c>
      <c r="E9117" t="s">
        <v>65</v>
      </c>
    </row>
    <row r="9118" spans="1:5" x14ac:dyDescent="0.3">
      <c r="A9118" t="s">
        <v>1995</v>
      </c>
      <c r="B9118" t="s">
        <v>113</v>
      </c>
      <c r="C9118">
        <v>1.6264630129498334</v>
      </c>
      <c r="D9118" t="s">
        <v>2480</v>
      </c>
      <c r="E9118" t="s">
        <v>65</v>
      </c>
    </row>
    <row r="9119" spans="1:5" x14ac:dyDescent="0.3">
      <c r="A9119" t="s">
        <v>2108</v>
      </c>
      <c r="B9119" t="s">
        <v>66</v>
      </c>
      <c r="C9119">
        <v>1.62649076411489</v>
      </c>
      <c r="D9119" t="s">
        <v>2480</v>
      </c>
      <c r="E9119" t="s">
        <v>65</v>
      </c>
    </row>
    <row r="9120" spans="1:5" x14ac:dyDescent="0.3">
      <c r="A9120" t="s">
        <v>2154</v>
      </c>
      <c r="B9120" t="s">
        <v>66</v>
      </c>
      <c r="C9120">
        <v>1.62672885378447</v>
      </c>
      <c r="D9120" t="s">
        <v>2480</v>
      </c>
      <c r="E9120" t="s">
        <v>65</v>
      </c>
    </row>
    <row r="9121" spans="1:5" x14ac:dyDescent="0.3">
      <c r="A9121" t="s">
        <v>1795</v>
      </c>
      <c r="B9121" t="s">
        <v>66</v>
      </c>
      <c r="C9121">
        <v>1.6267783828918301</v>
      </c>
      <c r="D9121" t="s">
        <v>2480</v>
      </c>
      <c r="E9121" t="s">
        <v>65</v>
      </c>
    </row>
    <row r="9122" spans="1:5" x14ac:dyDescent="0.3">
      <c r="A9122" t="s">
        <v>1708</v>
      </c>
      <c r="B9122" t="s">
        <v>66</v>
      </c>
      <c r="C9122">
        <v>1.6271577470041001</v>
      </c>
      <c r="D9122" t="s">
        <v>2480</v>
      </c>
      <c r="E9122" t="s">
        <v>65</v>
      </c>
    </row>
    <row r="9123" spans="1:5" x14ac:dyDescent="0.3">
      <c r="A9123" t="s">
        <v>1949</v>
      </c>
      <c r="B9123" t="s">
        <v>66</v>
      </c>
      <c r="C9123">
        <v>1.6275124063003299</v>
      </c>
      <c r="D9123" t="s">
        <v>2480</v>
      </c>
      <c r="E9123" t="s">
        <v>65</v>
      </c>
    </row>
    <row r="9124" spans="1:5" x14ac:dyDescent="0.3">
      <c r="A9124" t="s">
        <v>2257</v>
      </c>
      <c r="B9124" t="s">
        <v>66</v>
      </c>
      <c r="C9124">
        <v>1.6276309440014201</v>
      </c>
      <c r="D9124" t="s">
        <v>2480</v>
      </c>
      <c r="E9124" t="s">
        <v>65</v>
      </c>
    </row>
    <row r="9125" spans="1:5" x14ac:dyDescent="0.3">
      <c r="A9125" t="s">
        <v>2244</v>
      </c>
      <c r="B9125" t="s">
        <v>66</v>
      </c>
      <c r="C9125">
        <v>1.6280090375379701</v>
      </c>
      <c r="D9125" t="s">
        <v>2480</v>
      </c>
      <c r="E9125" t="s">
        <v>65</v>
      </c>
    </row>
    <row r="9126" spans="1:5" x14ac:dyDescent="0.3">
      <c r="A9126" t="s">
        <v>1974</v>
      </c>
      <c r="B9126" t="s">
        <v>113</v>
      </c>
      <c r="C9126">
        <v>1.6284733154180551</v>
      </c>
      <c r="D9126" t="s">
        <v>2480</v>
      </c>
      <c r="E9126" t="s">
        <v>65</v>
      </c>
    </row>
    <row r="9127" spans="1:5" x14ac:dyDescent="0.3">
      <c r="A9127" t="s">
        <v>2071</v>
      </c>
      <c r="B9127" t="s">
        <v>66</v>
      </c>
      <c r="C9127">
        <v>1.6295565129392799</v>
      </c>
      <c r="D9127" t="s">
        <v>2480</v>
      </c>
      <c r="E9127" t="s">
        <v>65</v>
      </c>
    </row>
    <row r="9128" spans="1:5" x14ac:dyDescent="0.3">
      <c r="A9128" t="s">
        <v>1846</v>
      </c>
      <c r="B9128" t="s">
        <v>113</v>
      </c>
      <c r="C9128">
        <v>1.6301309627530933</v>
      </c>
      <c r="D9128" t="s">
        <v>2480</v>
      </c>
      <c r="E9128" t="s">
        <v>65</v>
      </c>
    </row>
    <row r="9129" spans="1:5" x14ac:dyDescent="0.3">
      <c r="A9129" t="s">
        <v>1804</v>
      </c>
      <c r="B9129" t="s">
        <v>66</v>
      </c>
      <c r="C9129">
        <v>1.63016107913149</v>
      </c>
      <c r="D9129" t="s">
        <v>2480</v>
      </c>
      <c r="E9129" t="s">
        <v>65</v>
      </c>
    </row>
    <row r="9130" spans="1:5" x14ac:dyDescent="0.3">
      <c r="A9130" t="s">
        <v>1938</v>
      </c>
      <c r="B9130" t="s">
        <v>66</v>
      </c>
      <c r="C9130">
        <v>1.63047716146748</v>
      </c>
      <c r="D9130" t="s">
        <v>2480</v>
      </c>
      <c r="E9130" t="s">
        <v>65</v>
      </c>
    </row>
    <row r="9131" spans="1:5" x14ac:dyDescent="0.3">
      <c r="A9131" t="s">
        <v>2064</v>
      </c>
      <c r="B9131" t="s">
        <v>66</v>
      </c>
      <c r="C9131">
        <v>1.63139292378088</v>
      </c>
      <c r="D9131" t="s">
        <v>2480</v>
      </c>
      <c r="E9131" t="s">
        <v>65</v>
      </c>
    </row>
    <row r="9132" spans="1:5" x14ac:dyDescent="0.3">
      <c r="A9132" t="s">
        <v>2153</v>
      </c>
      <c r="B9132" t="s">
        <v>66</v>
      </c>
      <c r="C9132">
        <v>1.6319160516342299</v>
      </c>
      <c r="D9132" t="s">
        <v>2480</v>
      </c>
      <c r="E9132" t="s">
        <v>65</v>
      </c>
    </row>
    <row r="9133" spans="1:5" x14ac:dyDescent="0.3">
      <c r="A9133" t="s">
        <v>2106</v>
      </c>
      <c r="B9133" t="s">
        <v>66</v>
      </c>
      <c r="C9133">
        <v>1.6322406501371001</v>
      </c>
      <c r="D9133" t="s">
        <v>2480</v>
      </c>
      <c r="E9133" t="s">
        <v>65</v>
      </c>
    </row>
    <row r="9134" spans="1:5" x14ac:dyDescent="0.3">
      <c r="A9134" t="s">
        <v>1727</v>
      </c>
      <c r="B9134" t="s">
        <v>113</v>
      </c>
      <c r="C9134">
        <v>1.6326486126072699</v>
      </c>
      <c r="D9134" t="s">
        <v>2480</v>
      </c>
      <c r="E9134" t="s">
        <v>65</v>
      </c>
    </row>
    <row r="9135" spans="1:5" x14ac:dyDescent="0.3">
      <c r="A9135" t="s">
        <v>2069</v>
      </c>
      <c r="B9135" t="s">
        <v>66</v>
      </c>
      <c r="C9135">
        <v>1.6329567038063399</v>
      </c>
      <c r="D9135" t="s">
        <v>2480</v>
      </c>
      <c r="E9135" t="s">
        <v>65</v>
      </c>
    </row>
    <row r="9136" spans="1:5" x14ac:dyDescent="0.3">
      <c r="A9136" t="s">
        <v>1950</v>
      </c>
      <c r="B9136" t="s">
        <v>66</v>
      </c>
      <c r="C9136">
        <v>1.6331588456735</v>
      </c>
      <c r="D9136" t="s">
        <v>2480</v>
      </c>
      <c r="E9136" t="s">
        <v>65</v>
      </c>
    </row>
    <row r="9137" spans="1:5" x14ac:dyDescent="0.3">
      <c r="A9137" t="s">
        <v>1703</v>
      </c>
      <c r="B9137" t="s">
        <v>66</v>
      </c>
      <c r="C9137">
        <v>1.6334315260471199</v>
      </c>
      <c r="D9137" t="s">
        <v>2480</v>
      </c>
      <c r="E9137" t="s">
        <v>65</v>
      </c>
    </row>
    <row r="9138" spans="1:5" x14ac:dyDescent="0.3">
      <c r="A9138" t="s">
        <v>2310</v>
      </c>
      <c r="B9138" t="s">
        <v>113</v>
      </c>
      <c r="C9138">
        <v>1.6336866138071142</v>
      </c>
      <c r="D9138" t="s">
        <v>2480</v>
      </c>
      <c r="E9138" t="s">
        <v>65</v>
      </c>
    </row>
    <row r="9139" spans="1:5" x14ac:dyDescent="0.3">
      <c r="A9139" t="s">
        <v>2151</v>
      </c>
      <c r="B9139" t="s">
        <v>66</v>
      </c>
      <c r="C9139">
        <v>1.63376381071535</v>
      </c>
      <c r="D9139" t="s">
        <v>2480</v>
      </c>
      <c r="E9139" t="s">
        <v>65</v>
      </c>
    </row>
    <row r="9140" spans="1:5" x14ac:dyDescent="0.3">
      <c r="A9140" t="s">
        <v>2175</v>
      </c>
      <c r="B9140" t="s">
        <v>66</v>
      </c>
      <c r="C9140">
        <v>1.63401284066064</v>
      </c>
      <c r="D9140" t="s">
        <v>2480</v>
      </c>
      <c r="E9140" t="s">
        <v>65</v>
      </c>
    </row>
    <row r="9141" spans="1:5" x14ac:dyDescent="0.3">
      <c r="A9141" t="s">
        <v>2073</v>
      </c>
      <c r="B9141" t="s">
        <v>66</v>
      </c>
      <c r="C9141">
        <v>1.6350618303112501</v>
      </c>
      <c r="D9141" t="s">
        <v>2480</v>
      </c>
      <c r="E9141" t="s">
        <v>65</v>
      </c>
    </row>
    <row r="9142" spans="1:5" x14ac:dyDescent="0.3">
      <c r="A9142" t="s">
        <v>1782</v>
      </c>
      <c r="B9142" t="s">
        <v>113</v>
      </c>
      <c r="C9142">
        <v>1.63508014273099</v>
      </c>
      <c r="D9142" t="s">
        <v>2480</v>
      </c>
      <c r="E9142" t="s">
        <v>65</v>
      </c>
    </row>
    <row r="9143" spans="1:5" x14ac:dyDescent="0.3">
      <c r="A9143" t="s">
        <v>2264</v>
      </c>
      <c r="B9143" t="s">
        <v>113</v>
      </c>
      <c r="C9143">
        <v>1.6361176892521601</v>
      </c>
      <c r="D9143" t="s">
        <v>2480</v>
      </c>
      <c r="E9143" t="s">
        <v>65</v>
      </c>
    </row>
    <row r="9144" spans="1:5" x14ac:dyDescent="0.3">
      <c r="A9144" t="s">
        <v>1746</v>
      </c>
      <c r="B9144" t="s">
        <v>66</v>
      </c>
      <c r="C9144">
        <v>1.63675379693433</v>
      </c>
      <c r="D9144" t="s">
        <v>2480</v>
      </c>
      <c r="E9144" t="s">
        <v>65</v>
      </c>
    </row>
    <row r="9145" spans="1:5" x14ac:dyDescent="0.3">
      <c r="A9145" t="s">
        <v>1788</v>
      </c>
      <c r="B9145" t="s">
        <v>66</v>
      </c>
      <c r="C9145">
        <v>1.63682799232772</v>
      </c>
      <c r="D9145" t="s">
        <v>2480</v>
      </c>
      <c r="E9145" t="s">
        <v>65</v>
      </c>
    </row>
    <row r="9146" spans="1:5" x14ac:dyDescent="0.3">
      <c r="A9146" t="s">
        <v>1871</v>
      </c>
      <c r="B9146" t="s">
        <v>66</v>
      </c>
      <c r="C9146">
        <v>1.6375955307077199</v>
      </c>
      <c r="D9146" t="s">
        <v>2480</v>
      </c>
      <c r="E9146" t="s">
        <v>65</v>
      </c>
    </row>
    <row r="9147" spans="1:5" x14ac:dyDescent="0.3">
      <c r="A9147" t="s">
        <v>1704</v>
      </c>
      <c r="B9147" t="s">
        <v>66</v>
      </c>
      <c r="C9147">
        <v>1.63813847716362</v>
      </c>
      <c r="D9147" t="s">
        <v>2480</v>
      </c>
      <c r="E9147" t="s">
        <v>65</v>
      </c>
    </row>
    <row r="9148" spans="1:5" x14ac:dyDescent="0.3">
      <c r="A9148" t="s">
        <v>1752</v>
      </c>
      <c r="B9148" t="s">
        <v>66</v>
      </c>
      <c r="C9148">
        <v>1.63831234832265</v>
      </c>
      <c r="D9148" t="s">
        <v>2480</v>
      </c>
      <c r="E9148" t="s">
        <v>65</v>
      </c>
    </row>
    <row r="9149" spans="1:5" x14ac:dyDescent="0.3">
      <c r="A9149" t="s">
        <v>2103</v>
      </c>
      <c r="B9149" t="s">
        <v>66</v>
      </c>
      <c r="C9149">
        <v>1.64012487798466</v>
      </c>
      <c r="D9149" t="s">
        <v>2480</v>
      </c>
      <c r="E9149" t="s">
        <v>65</v>
      </c>
    </row>
    <row r="9150" spans="1:5" x14ac:dyDescent="0.3">
      <c r="A9150" t="s">
        <v>1753</v>
      </c>
      <c r="B9150" t="s">
        <v>66</v>
      </c>
      <c r="C9150">
        <v>1.64095212861082</v>
      </c>
      <c r="D9150" t="s">
        <v>2480</v>
      </c>
      <c r="E9150" t="s">
        <v>65</v>
      </c>
    </row>
    <row r="9151" spans="1:5" x14ac:dyDescent="0.3">
      <c r="A9151" t="s">
        <v>2105</v>
      </c>
      <c r="B9151" t="s">
        <v>66</v>
      </c>
      <c r="C9151">
        <v>1.6413722674814</v>
      </c>
      <c r="D9151" t="s">
        <v>2480</v>
      </c>
      <c r="E9151" t="s">
        <v>65</v>
      </c>
    </row>
    <row r="9152" spans="1:5" x14ac:dyDescent="0.3">
      <c r="A9152" t="s">
        <v>2125</v>
      </c>
      <c r="B9152" t="s">
        <v>113</v>
      </c>
      <c r="C9152">
        <v>1.64157556294881</v>
      </c>
      <c r="D9152" t="s">
        <v>2480</v>
      </c>
      <c r="E9152" t="s">
        <v>65</v>
      </c>
    </row>
    <row r="9153" spans="1:5" x14ac:dyDescent="0.3">
      <c r="A9153" t="s">
        <v>1817</v>
      </c>
      <c r="B9153" t="s">
        <v>66</v>
      </c>
      <c r="C9153">
        <v>1.6416687020099201</v>
      </c>
      <c r="D9153" t="s">
        <v>2480</v>
      </c>
      <c r="E9153" t="s">
        <v>65</v>
      </c>
    </row>
    <row r="9154" spans="1:5" x14ac:dyDescent="0.3">
      <c r="A9154" t="s">
        <v>1744</v>
      </c>
      <c r="B9154" t="s">
        <v>66</v>
      </c>
      <c r="C9154">
        <v>1.6417723440913501</v>
      </c>
      <c r="D9154" t="s">
        <v>2480</v>
      </c>
      <c r="E9154" t="s">
        <v>65</v>
      </c>
    </row>
    <row r="9155" spans="1:5" x14ac:dyDescent="0.3">
      <c r="A9155" t="s">
        <v>2165</v>
      </c>
      <c r="B9155" t="s">
        <v>113</v>
      </c>
      <c r="C9155">
        <v>1.6419504633303239</v>
      </c>
      <c r="D9155" t="s">
        <v>2480</v>
      </c>
      <c r="E9155" t="s">
        <v>65</v>
      </c>
    </row>
    <row r="9156" spans="1:5" x14ac:dyDescent="0.3">
      <c r="A9156" t="s">
        <v>1769</v>
      </c>
      <c r="B9156" t="s">
        <v>66</v>
      </c>
      <c r="C9156">
        <v>1.64213141807498</v>
      </c>
      <c r="D9156" t="s">
        <v>2480</v>
      </c>
      <c r="E9156" t="s">
        <v>65</v>
      </c>
    </row>
    <row r="9157" spans="1:5" x14ac:dyDescent="0.3">
      <c r="A9157" t="s">
        <v>1812</v>
      </c>
      <c r="B9157" t="s">
        <v>66</v>
      </c>
      <c r="C9157">
        <v>1.6429152606973201</v>
      </c>
      <c r="D9157" t="s">
        <v>2480</v>
      </c>
      <c r="E9157" t="s">
        <v>65</v>
      </c>
    </row>
    <row r="9158" spans="1:5" x14ac:dyDescent="0.3">
      <c r="A9158" t="s">
        <v>1775</v>
      </c>
      <c r="B9158" t="s">
        <v>113</v>
      </c>
      <c r="C9158">
        <v>1.6431481976750049</v>
      </c>
      <c r="D9158" t="s">
        <v>2480</v>
      </c>
      <c r="E9158" t="s">
        <v>65</v>
      </c>
    </row>
    <row r="9159" spans="1:5" x14ac:dyDescent="0.3">
      <c r="A9159" t="s">
        <v>2173</v>
      </c>
      <c r="B9159" t="s">
        <v>66</v>
      </c>
      <c r="C9159">
        <v>1.6434227004814399</v>
      </c>
      <c r="D9159" t="s">
        <v>2480</v>
      </c>
      <c r="E9159" t="s">
        <v>65</v>
      </c>
    </row>
    <row r="9160" spans="1:5" x14ac:dyDescent="0.3">
      <c r="A9160" t="s">
        <v>2104</v>
      </c>
      <c r="B9160" t="s">
        <v>66</v>
      </c>
      <c r="C9160">
        <v>1.6435216979443099</v>
      </c>
      <c r="D9160" t="s">
        <v>2480</v>
      </c>
      <c r="E9160" t="s">
        <v>65</v>
      </c>
    </row>
    <row r="9161" spans="1:5" x14ac:dyDescent="0.3">
      <c r="A9161" t="s">
        <v>2167</v>
      </c>
      <c r="B9161" t="s">
        <v>113</v>
      </c>
      <c r="C9161">
        <v>1.6437512715550469</v>
      </c>
      <c r="D9161" t="s">
        <v>2480</v>
      </c>
      <c r="E9161" t="s">
        <v>65</v>
      </c>
    </row>
    <row r="9162" spans="1:5" x14ac:dyDescent="0.3">
      <c r="A9162" t="s">
        <v>2166</v>
      </c>
      <c r="B9162" t="s">
        <v>113</v>
      </c>
      <c r="C9162">
        <v>1.6439137911049457</v>
      </c>
      <c r="D9162" t="s">
        <v>2480</v>
      </c>
      <c r="E9162" t="s">
        <v>65</v>
      </c>
    </row>
    <row r="9163" spans="1:5" x14ac:dyDescent="0.3">
      <c r="A9163" t="s">
        <v>1712</v>
      </c>
      <c r="B9163" t="s">
        <v>66</v>
      </c>
      <c r="C9163">
        <v>1.64406534001788</v>
      </c>
      <c r="D9163" t="s">
        <v>2480</v>
      </c>
      <c r="E9163" t="s">
        <v>65</v>
      </c>
    </row>
    <row r="9164" spans="1:5" x14ac:dyDescent="0.3">
      <c r="A9164" t="s">
        <v>2248</v>
      </c>
      <c r="B9164" t="s">
        <v>66</v>
      </c>
      <c r="C9164">
        <v>1.6442926104333599</v>
      </c>
      <c r="D9164" t="s">
        <v>2480</v>
      </c>
      <c r="E9164" t="s">
        <v>65</v>
      </c>
    </row>
    <row r="9165" spans="1:5" x14ac:dyDescent="0.3">
      <c r="A9165" t="s">
        <v>2076</v>
      </c>
      <c r="B9165" t="s">
        <v>66</v>
      </c>
      <c r="C9165">
        <v>1.64481023427776</v>
      </c>
      <c r="D9165" t="s">
        <v>2480</v>
      </c>
      <c r="E9165" t="s">
        <v>65</v>
      </c>
    </row>
    <row r="9166" spans="1:5" x14ac:dyDescent="0.3">
      <c r="A9166" t="s">
        <v>1874</v>
      </c>
      <c r="B9166" t="s">
        <v>66</v>
      </c>
      <c r="C9166">
        <v>1.6448742085983199</v>
      </c>
      <c r="D9166" t="s">
        <v>2480</v>
      </c>
      <c r="E9166" t="s">
        <v>65</v>
      </c>
    </row>
    <row r="9167" spans="1:5" x14ac:dyDescent="0.3">
      <c r="A9167" t="s">
        <v>1726</v>
      </c>
      <c r="B9167" t="s">
        <v>66</v>
      </c>
      <c r="C9167">
        <v>1.6450808003397499</v>
      </c>
      <c r="D9167" t="s">
        <v>2480</v>
      </c>
      <c r="E9167" t="s">
        <v>65</v>
      </c>
    </row>
    <row r="9168" spans="1:5" x14ac:dyDescent="0.3">
      <c r="A9168" t="s">
        <v>2171</v>
      </c>
      <c r="B9168" t="s">
        <v>66</v>
      </c>
      <c r="C9168">
        <v>1.6460212705797099</v>
      </c>
      <c r="D9168" t="s">
        <v>2480</v>
      </c>
      <c r="E9168" t="s">
        <v>65</v>
      </c>
    </row>
    <row r="9169" spans="1:5" x14ac:dyDescent="0.3">
      <c r="A9169" t="s">
        <v>1869</v>
      </c>
      <c r="B9169" t="s">
        <v>66</v>
      </c>
      <c r="C9169">
        <v>1.64610629620598</v>
      </c>
      <c r="D9169" t="s">
        <v>2480</v>
      </c>
      <c r="E9169" t="s">
        <v>65</v>
      </c>
    </row>
    <row r="9170" spans="1:5" x14ac:dyDescent="0.3">
      <c r="A9170" t="s">
        <v>1772</v>
      </c>
      <c r="B9170" t="s">
        <v>66</v>
      </c>
      <c r="C9170">
        <v>1.64646246214099</v>
      </c>
      <c r="D9170" t="s">
        <v>2480</v>
      </c>
      <c r="E9170" t="s">
        <v>65</v>
      </c>
    </row>
    <row r="9171" spans="1:5" x14ac:dyDescent="0.3">
      <c r="A9171" t="s">
        <v>2269</v>
      </c>
      <c r="B9171" t="s">
        <v>113</v>
      </c>
      <c r="C9171">
        <v>1.6467379624298488</v>
      </c>
      <c r="D9171" t="s">
        <v>2480</v>
      </c>
      <c r="E9171" t="s">
        <v>65</v>
      </c>
    </row>
    <row r="9172" spans="1:5" x14ac:dyDescent="0.3">
      <c r="A9172" t="s">
        <v>2299</v>
      </c>
      <c r="B9172" t="s">
        <v>113</v>
      </c>
      <c r="C9172">
        <v>1.6470063719382899</v>
      </c>
      <c r="D9172" t="s">
        <v>2480</v>
      </c>
      <c r="E9172" t="s">
        <v>65</v>
      </c>
    </row>
    <row r="9173" spans="1:5" x14ac:dyDescent="0.3">
      <c r="A9173" t="s">
        <v>2201</v>
      </c>
      <c r="B9173" t="s">
        <v>66</v>
      </c>
      <c r="C9173">
        <v>1.64707152160953</v>
      </c>
      <c r="D9173" t="s">
        <v>2480</v>
      </c>
      <c r="E9173" t="s">
        <v>65</v>
      </c>
    </row>
    <row r="9174" spans="1:5" x14ac:dyDescent="0.3">
      <c r="A9174" t="s">
        <v>2253</v>
      </c>
      <c r="B9174" t="s">
        <v>113</v>
      </c>
      <c r="C9174">
        <v>1.6470899787397499</v>
      </c>
      <c r="D9174" t="s">
        <v>2480</v>
      </c>
      <c r="E9174" t="s">
        <v>65</v>
      </c>
    </row>
    <row r="9175" spans="1:5" x14ac:dyDescent="0.3">
      <c r="A9175" t="s">
        <v>1887</v>
      </c>
      <c r="B9175" t="s">
        <v>66</v>
      </c>
      <c r="C9175">
        <v>1.6471182067405601</v>
      </c>
      <c r="D9175" t="s">
        <v>2480</v>
      </c>
      <c r="E9175" t="s">
        <v>65</v>
      </c>
    </row>
    <row r="9176" spans="1:5" x14ac:dyDescent="0.3">
      <c r="A9176" t="s">
        <v>2133</v>
      </c>
      <c r="B9176" t="s">
        <v>113</v>
      </c>
      <c r="C9176">
        <v>1.6476688095463512</v>
      </c>
      <c r="D9176" t="s">
        <v>2480</v>
      </c>
      <c r="E9176" t="s">
        <v>65</v>
      </c>
    </row>
    <row r="9177" spans="1:5" x14ac:dyDescent="0.3">
      <c r="A9177" t="s">
        <v>2237</v>
      </c>
      <c r="B9177" t="s">
        <v>66</v>
      </c>
      <c r="C9177">
        <v>1.64876079720613</v>
      </c>
      <c r="D9177" t="s">
        <v>2480</v>
      </c>
      <c r="E9177" t="s">
        <v>65</v>
      </c>
    </row>
    <row r="9178" spans="1:5" x14ac:dyDescent="0.3">
      <c r="A9178" t="s">
        <v>2141</v>
      </c>
      <c r="B9178" t="s">
        <v>113</v>
      </c>
      <c r="C9178">
        <v>1.6491528825317201</v>
      </c>
      <c r="D9178" t="s">
        <v>2480</v>
      </c>
      <c r="E9178" t="s">
        <v>65</v>
      </c>
    </row>
    <row r="9179" spans="1:5" x14ac:dyDescent="0.3">
      <c r="A9179" t="s">
        <v>2070</v>
      </c>
      <c r="B9179" t="s">
        <v>66</v>
      </c>
      <c r="C9179">
        <v>1.64915701722732</v>
      </c>
      <c r="D9179" t="s">
        <v>2480</v>
      </c>
      <c r="E9179" t="s">
        <v>65</v>
      </c>
    </row>
    <row r="9180" spans="1:5" x14ac:dyDescent="0.3">
      <c r="A9180" t="s">
        <v>2234</v>
      </c>
      <c r="B9180" t="s">
        <v>66</v>
      </c>
      <c r="C9180">
        <v>1.6492327538802001</v>
      </c>
      <c r="D9180" t="s">
        <v>2480</v>
      </c>
      <c r="E9180" t="s">
        <v>65</v>
      </c>
    </row>
    <row r="9181" spans="1:5" x14ac:dyDescent="0.3">
      <c r="A9181" t="s">
        <v>2170</v>
      </c>
      <c r="B9181" t="s">
        <v>113</v>
      </c>
      <c r="C9181">
        <v>1.649315956006806</v>
      </c>
      <c r="D9181" t="s">
        <v>2480</v>
      </c>
      <c r="E9181" t="s">
        <v>65</v>
      </c>
    </row>
    <row r="9182" spans="1:5" x14ac:dyDescent="0.3">
      <c r="A9182" t="s">
        <v>1942</v>
      </c>
      <c r="B9182" t="s">
        <v>66</v>
      </c>
      <c r="C9182">
        <v>1.64958230765222</v>
      </c>
      <c r="D9182" t="s">
        <v>2480</v>
      </c>
      <c r="E9182" t="s">
        <v>65</v>
      </c>
    </row>
    <row r="9183" spans="1:5" x14ac:dyDescent="0.3">
      <c r="A9183" t="s">
        <v>1731</v>
      </c>
      <c r="B9183" t="s">
        <v>66</v>
      </c>
      <c r="C9183">
        <v>1.64966771928832</v>
      </c>
      <c r="D9183" t="s">
        <v>2480</v>
      </c>
      <c r="E9183" t="s">
        <v>65</v>
      </c>
    </row>
    <row r="9184" spans="1:5" x14ac:dyDescent="0.3">
      <c r="A9184" t="s">
        <v>1976</v>
      </c>
      <c r="B9184" t="s">
        <v>113</v>
      </c>
      <c r="C9184">
        <v>1.6501474984029643</v>
      </c>
      <c r="D9184" t="s">
        <v>2480</v>
      </c>
      <c r="E9184" t="s">
        <v>65</v>
      </c>
    </row>
    <row r="9185" spans="1:5" x14ac:dyDescent="0.3">
      <c r="A9185" t="s">
        <v>2152</v>
      </c>
      <c r="B9185" t="s">
        <v>66</v>
      </c>
      <c r="C9185">
        <v>1.65033768181055</v>
      </c>
      <c r="D9185" t="s">
        <v>2480</v>
      </c>
      <c r="E9185" t="s">
        <v>65</v>
      </c>
    </row>
    <row r="9186" spans="1:5" x14ac:dyDescent="0.3">
      <c r="A9186" t="s">
        <v>2150</v>
      </c>
      <c r="B9186" t="s">
        <v>66</v>
      </c>
      <c r="C9186">
        <v>1.6507999443706101</v>
      </c>
      <c r="D9186" t="s">
        <v>2480</v>
      </c>
      <c r="E9186" t="s">
        <v>65</v>
      </c>
    </row>
    <row r="9187" spans="1:5" x14ac:dyDescent="0.3">
      <c r="A9187" t="s">
        <v>1764</v>
      </c>
      <c r="B9187" t="s">
        <v>113</v>
      </c>
      <c r="C9187">
        <v>1.65124357557517</v>
      </c>
      <c r="D9187" t="s">
        <v>2480</v>
      </c>
      <c r="E9187" t="s">
        <v>65</v>
      </c>
    </row>
    <row r="9188" spans="1:5" x14ac:dyDescent="0.3">
      <c r="A9188" t="s">
        <v>1730</v>
      </c>
      <c r="B9188" t="s">
        <v>66</v>
      </c>
      <c r="C9188">
        <v>1.6516027112252101</v>
      </c>
      <c r="D9188" t="s">
        <v>2480</v>
      </c>
      <c r="E9188" t="s">
        <v>65</v>
      </c>
    </row>
    <row r="9189" spans="1:5" x14ac:dyDescent="0.3">
      <c r="A9189" t="s">
        <v>1762</v>
      </c>
      <c r="B9189" t="s">
        <v>66</v>
      </c>
      <c r="C9189">
        <v>1.6524666209062799</v>
      </c>
      <c r="D9189" t="s">
        <v>2480</v>
      </c>
      <c r="E9189" t="s">
        <v>65</v>
      </c>
    </row>
    <row r="9190" spans="1:5" x14ac:dyDescent="0.3">
      <c r="A9190" t="s">
        <v>2039</v>
      </c>
      <c r="B9190" t="s">
        <v>66</v>
      </c>
      <c r="C9190">
        <v>1.65316556642646</v>
      </c>
      <c r="D9190" t="s">
        <v>2480</v>
      </c>
      <c r="E9190" t="s">
        <v>65</v>
      </c>
    </row>
    <row r="9191" spans="1:5" x14ac:dyDescent="0.3">
      <c r="A9191" t="s">
        <v>1732</v>
      </c>
      <c r="B9191" t="s">
        <v>66</v>
      </c>
      <c r="C9191">
        <v>1.6537497728947199</v>
      </c>
      <c r="D9191" t="s">
        <v>2480</v>
      </c>
      <c r="E9191" t="s">
        <v>65</v>
      </c>
    </row>
    <row r="9192" spans="1:5" x14ac:dyDescent="0.3">
      <c r="A9192" t="s">
        <v>2000</v>
      </c>
      <c r="B9192" t="s">
        <v>113</v>
      </c>
      <c r="C9192">
        <v>1.6538163382606539</v>
      </c>
      <c r="D9192" t="s">
        <v>2480</v>
      </c>
      <c r="E9192" t="s">
        <v>65</v>
      </c>
    </row>
    <row r="9193" spans="1:5" x14ac:dyDescent="0.3">
      <c r="A9193" t="s">
        <v>1706</v>
      </c>
      <c r="B9193" t="s">
        <v>66</v>
      </c>
      <c r="C9193">
        <v>1.6544555743421201</v>
      </c>
      <c r="D9193" t="s">
        <v>2480</v>
      </c>
      <c r="E9193" t="s">
        <v>65</v>
      </c>
    </row>
    <row r="9194" spans="1:5" x14ac:dyDescent="0.3">
      <c r="A9194" t="s">
        <v>2068</v>
      </c>
      <c r="B9194" t="s">
        <v>113</v>
      </c>
      <c r="C9194">
        <v>1.6545113706279537</v>
      </c>
      <c r="D9194" t="s">
        <v>2480</v>
      </c>
      <c r="E9194" t="s">
        <v>65</v>
      </c>
    </row>
    <row r="9195" spans="1:5" x14ac:dyDescent="0.3">
      <c r="A9195" t="s">
        <v>1994</v>
      </c>
      <c r="B9195" t="s">
        <v>113</v>
      </c>
      <c r="C9195">
        <v>1.6549264837705384</v>
      </c>
      <c r="D9195" t="s">
        <v>2480</v>
      </c>
      <c r="E9195" t="s">
        <v>65</v>
      </c>
    </row>
    <row r="9196" spans="1:5" x14ac:dyDescent="0.3">
      <c r="A9196" t="s">
        <v>1926</v>
      </c>
      <c r="B9196" t="s">
        <v>66</v>
      </c>
      <c r="C9196">
        <v>1.6557266744391499</v>
      </c>
      <c r="D9196" t="s">
        <v>2480</v>
      </c>
      <c r="E9196" t="s">
        <v>65</v>
      </c>
    </row>
    <row r="9197" spans="1:5" x14ac:dyDescent="0.3">
      <c r="A9197" t="s">
        <v>1867</v>
      </c>
      <c r="B9197" t="s">
        <v>113</v>
      </c>
      <c r="C9197">
        <v>1.65638085847938</v>
      </c>
      <c r="D9197" t="s">
        <v>2480</v>
      </c>
      <c r="E9197" t="s">
        <v>65</v>
      </c>
    </row>
    <row r="9198" spans="1:5" x14ac:dyDescent="0.3">
      <c r="A9198" t="s">
        <v>1964</v>
      </c>
      <c r="B9198" t="s">
        <v>66</v>
      </c>
      <c r="C9198">
        <v>1.6568618845872101</v>
      </c>
      <c r="D9198" t="s">
        <v>2480</v>
      </c>
      <c r="E9198" t="s">
        <v>65</v>
      </c>
    </row>
    <row r="9199" spans="1:5" x14ac:dyDescent="0.3">
      <c r="A9199" t="s">
        <v>2132</v>
      </c>
      <c r="B9199" t="s">
        <v>113</v>
      </c>
      <c r="C9199">
        <v>1.6580592135480725</v>
      </c>
      <c r="D9199" t="s">
        <v>2480</v>
      </c>
      <c r="E9199" t="s">
        <v>65</v>
      </c>
    </row>
    <row r="9200" spans="1:5" x14ac:dyDescent="0.3">
      <c r="A9200" t="s">
        <v>2231</v>
      </c>
      <c r="B9200" t="s">
        <v>66</v>
      </c>
      <c r="C9200">
        <v>1.6580726407282</v>
      </c>
      <c r="D9200" t="s">
        <v>2480</v>
      </c>
      <c r="E9200" t="s">
        <v>65</v>
      </c>
    </row>
    <row r="9201" spans="1:5" x14ac:dyDescent="0.3">
      <c r="A9201" t="s">
        <v>2049</v>
      </c>
      <c r="B9201" t="s">
        <v>66</v>
      </c>
      <c r="C9201">
        <v>1.65812949873163</v>
      </c>
      <c r="D9201" t="s">
        <v>2480</v>
      </c>
      <c r="E9201" t="s">
        <v>65</v>
      </c>
    </row>
    <row r="9202" spans="1:5" x14ac:dyDescent="0.3">
      <c r="A9202" t="s">
        <v>2229</v>
      </c>
      <c r="B9202" t="s">
        <v>66</v>
      </c>
      <c r="C9202">
        <v>1.6586422885085701</v>
      </c>
      <c r="D9202" t="s">
        <v>2480</v>
      </c>
      <c r="E9202" t="s">
        <v>65</v>
      </c>
    </row>
    <row r="9203" spans="1:5" x14ac:dyDescent="0.3">
      <c r="A9203" t="s">
        <v>2203</v>
      </c>
      <c r="B9203" t="s">
        <v>66</v>
      </c>
      <c r="C9203">
        <v>1.6591283043003699</v>
      </c>
      <c r="D9203" t="s">
        <v>2480</v>
      </c>
      <c r="E9203" t="s">
        <v>65</v>
      </c>
    </row>
    <row r="9204" spans="1:5" x14ac:dyDescent="0.3">
      <c r="A9204" t="s">
        <v>2184</v>
      </c>
      <c r="B9204" t="s">
        <v>113</v>
      </c>
      <c r="C9204">
        <v>1.65930667830211</v>
      </c>
      <c r="D9204" t="s">
        <v>2480</v>
      </c>
      <c r="E9204" t="s">
        <v>65</v>
      </c>
    </row>
    <row r="9205" spans="1:5" x14ac:dyDescent="0.3">
      <c r="A9205" t="s">
        <v>2072</v>
      </c>
      <c r="B9205" t="s">
        <v>66</v>
      </c>
      <c r="C9205">
        <v>1.65937510090162</v>
      </c>
      <c r="D9205" t="s">
        <v>2480</v>
      </c>
      <c r="E9205" t="s">
        <v>65</v>
      </c>
    </row>
    <row r="9206" spans="1:5" x14ac:dyDescent="0.3">
      <c r="A9206" t="s">
        <v>1966</v>
      </c>
      <c r="B9206" t="s">
        <v>66</v>
      </c>
      <c r="C9206">
        <v>1.65939068789308</v>
      </c>
      <c r="D9206" t="s">
        <v>2480</v>
      </c>
      <c r="E9206" t="s">
        <v>65</v>
      </c>
    </row>
    <row r="9207" spans="1:5" x14ac:dyDescent="0.3">
      <c r="A9207" t="s">
        <v>2202</v>
      </c>
      <c r="B9207" t="s">
        <v>66</v>
      </c>
      <c r="C9207">
        <v>1.66048248928729</v>
      </c>
      <c r="D9207" t="s">
        <v>2480</v>
      </c>
      <c r="E9207" t="s">
        <v>65</v>
      </c>
    </row>
    <row r="9208" spans="1:5" x14ac:dyDescent="0.3">
      <c r="A9208" t="s">
        <v>1843</v>
      </c>
      <c r="B9208" t="s">
        <v>66</v>
      </c>
      <c r="C9208">
        <v>1.66071618835297</v>
      </c>
      <c r="D9208" t="s">
        <v>2480</v>
      </c>
      <c r="E9208" t="s">
        <v>65</v>
      </c>
    </row>
    <row r="9209" spans="1:5" x14ac:dyDescent="0.3">
      <c r="A9209" t="s">
        <v>1757</v>
      </c>
      <c r="B9209" t="s">
        <v>113</v>
      </c>
      <c r="C9209">
        <v>1.6610540839729535</v>
      </c>
      <c r="D9209" t="s">
        <v>2480</v>
      </c>
      <c r="E9209" t="s">
        <v>65</v>
      </c>
    </row>
    <row r="9210" spans="1:5" x14ac:dyDescent="0.3">
      <c r="A9210" t="s">
        <v>1807</v>
      </c>
      <c r="B9210" t="s">
        <v>66</v>
      </c>
      <c r="C9210">
        <v>1.66126840816199</v>
      </c>
      <c r="D9210" t="s">
        <v>2480</v>
      </c>
      <c r="E9210" t="s">
        <v>65</v>
      </c>
    </row>
    <row r="9211" spans="1:5" x14ac:dyDescent="0.3">
      <c r="A9211" t="s">
        <v>2162</v>
      </c>
      <c r="B9211" t="s">
        <v>113</v>
      </c>
      <c r="C9211">
        <v>1.66149770213633</v>
      </c>
      <c r="D9211" t="s">
        <v>2480</v>
      </c>
      <c r="E9211" t="s">
        <v>65</v>
      </c>
    </row>
    <row r="9212" spans="1:5" x14ac:dyDescent="0.3">
      <c r="A9212" t="s">
        <v>1699</v>
      </c>
      <c r="B9212" t="s">
        <v>66</v>
      </c>
      <c r="C9212">
        <v>1.6615750284244399</v>
      </c>
      <c r="D9212" t="s">
        <v>2480</v>
      </c>
      <c r="E9212" t="s">
        <v>65</v>
      </c>
    </row>
    <row r="9213" spans="1:5" x14ac:dyDescent="0.3">
      <c r="A9213" t="s">
        <v>1701</v>
      </c>
      <c r="B9213" t="s">
        <v>66</v>
      </c>
      <c r="C9213">
        <v>1.66178175397829</v>
      </c>
      <c r="D9213" t="s">
        <v>2480</v>
      </c>
      <c r="E9213" t="s">
        <v>65</v>
      </c>
    </row>
    <row r="9214" spans="1:5" x14ac:dyDescent="0.3">
      <c r="A9214" t="s">
        <v>2315</v>
      </c>
      <c r="B9214" t="s">
        <v>113</v>
      </c>
      <c r="C9214">
        <v>1.6618712568531098</v>
      </c>
      <c r="D9214" t="s">
        <v>2480</v>
      </c>
      <c r="E9214" t="s">
        <v>65</v>
      </c>
    </row>
    <row r="9215" spans="1:5" x14ac:dyDescent="0.3">
      <c r="A9215" t="s">
        <v>2129</v>
      </c>
      <c r="B9215" t="s">
        <v>113</v>
      </c>
      <c r="C9215">
        <v>1.6622982699656581</v>
      </c>
      <c r="D9215" t="s">
        <v>2480</v>
      </c>
      <c r="E9215" t="s">
        <v>65</v>
      </c>
    </row>
    <row r="9216" spans="1:5" x14ac:dyDescent="0.3">
      <c r="A9216" t="s">
        <v>2004</v>
      </c>
      <c r="B9216" t="s">
        <v>66</v>
      </c>
      <c r="C9216">
        <v>1.6623561625014001</v>
      </c>
      <c r="D9216" t="s">
        <v>2480</v>
      </c>
      <c r="E9216" t="s">
        <v>65</v>
      </c>
    </row>
    <row r="9217" spans="1:5" x14ac:dyDescent="0.3">
      <c r="A9217" t="s">
        <v>2297</v>
      </c>
      <c r="B9217" t="s">
        <v>66</v>
      </c>
      <c r="C9217">
        <v>1.6624006246729801</v>
      </c>
      <c r="D9217" t="s">
        <v>2480</v>
      </c>
      <c r="E9217" t="s">
        <v>65</v>
      </c>
    </row>
    <row r="9218" spans="1:5" x14ac:dyDescent="0.3">
      <c r="A9218" t="s">
        <v>2157</v>
      </c>
      <c r="B9218" t="s">
        <v>66</v>
      </c>
      <c r="C9218">
        <v>1.6624178153715501</v>
      </c>
      <c r="D9218" t="s">
        <v>2480</v>
      </c>
      <c r="E9218" t="s">
        <v>65</v>
      </c>
    </row>
    <row r="9219" spans="1:5" x14ac:dyDescent="0.3">
      <c r="A9219" t="s">
        <v>2172</v>
      </c>
      <c r="B9219" t="s">
        <v>66</v>
      </c>
      <c r="C9219">
        <v>1.6629179566930901</v>
      </c>
      <c r="D9219" t="s">
        <v>2480</v>
      </c>
      <c r="E9219" t="s">
        <v>65</v>
      </c>
    </row>
    <row r="9220" spans="1:5" x14ac:dyDescent="0.3">
      <c r="A9220" t="s">
        <v>2265</v>
      </c>
      <c r="B9220" t="s">
        <v>113</v>
      </c>
      <c r="C9220">
        <v>1.6632189183604271</v>
      </c>
      <c r="D9220" t="s">
        <v>2480</v>
      </c>
      <c r="E9220" t="s">
        <v>65</v>
      </c>
    </row>
    <row r="9221" spans="1:5" x14ac:dyDescent="0.3">
      <c r="A9221" t="s">
        <v>2060</v>
      </c>
      <c r="B9221" t="s">
        <v>66</v>
      </c>
      <c r="C9221">
        <v>1.6639324283821799</v>
      </c>
      <c r="D9221" t="s">
        <v>2480</v>
      </c>
      <c r="E9221" t="s">
        <v>65</v>
      </c>
    </row>
    <row r="9222" spans="1:5" x14ac:dyDescent="0.3">
      <c r="A9222" t="s">
        <v>2037</v>
      </c>
      <c r="B9222" t="s">
        <v>66</v>
      </c>
      <c r="C9222">
        <v>1.66437000993847</v>
      </c>
      <c r="D9222" t="s">
        <v>2480</v>
      </c>
      <c r="E9222" t="s">
        <v>65</v>
      </c>
    </row>
    <row r="9223" spans="1:5" x14ac:dyDescent="0.3">
      <c r="A9223" t="s">
        <v>2276</v>
      </c>
      <c r="B9223" t="s">
        <v>113</v>
      </c>
      <c r="C9223">
        <v>1.6651452338147228</v>
      </c>
      <c r="D9223" t="s">
        <v>2480</v>
      </c>
      <c r="E9223" t="s">
        <v>65</v>
      </c>
    </row>
    <row r="9224" spans="1:5" x14ac:dyDescent="0.3">
      <c r="A9224" t="s">
        <v>1760</v>
      </c>
      <c r="B9224" t="s">
        <v>66</v>
      </c>
      <c r="C9224">
        <v>1.6655997780537199</v>
      </c>
      <c r="D9224" t="s">
        <v>2480</v>
      </c>
      <c r="E9224" t="s">
        <v>65</v>
      </c>
    </row>
    <row r="9225" spans="1:5" x14ac:dyDescent="0.3">
      <c r="A9225" t="s">
        <v>2225</v>
      </c>
      <c r="B9225" t="s">
        <v>113</v>
      </c>
      <c r="C9225">
        <v>1.6661700838517799</v>
      </c>
      <c r="D9225" t="s">
        <v>2480</v>
      </c>
      <c r="E9225" t="s">
        <v>65</v>
      </c>
    </row>
    <row r="9226" spans="1:5" x14ac:dyDescent="0.3">
      <c r="A9226" t="s">
        <v>2156</v>
      </c>
      <c r="B9226" t="s">
        <v>66</v>
      </c>
      <c r="C9226">
        <v>1.6668446894279201</v>
      </c>
      <c r="D9226" t="s">
        <v>2480</v>
      </c>
      <c r="E9226" t="s">
        <v>65</v>
      </c>
    </row>
    <row r="9227" spans="1:5" x14ac:dyDescent="0.3">
      <c r="A9227" t="s">
        <v>2204</v>
      </c>
      <c r="B9227" t="s">
        <v>66</v>
      </c>
      <c r="C9227">
        <v>1.6668920033178201</v>
      </c>
      <c r="D9227" t="s">
        <v>2480</v>
      </c>
      <c r="E9227" t="s">
        <v>65</v>
      </c>
    </row>
    <row r="9228" spans="1:5" x14ac:dyDescent="0.3">
      <c r="A9228" t="s">
        <v>1742</v>
      </c>
      <c r="B9228" t="s">
        <v>66</v>
      </c>
      <c r="C9228">
        <v>1.6672881830873201</v>
      </c>
      <c r="D9228" t="s">
        <v>2480</v>
      </c>
      <c r="E9228" t="s">
        <v>65</v>
      </c>
    </row>
    <row r="9229" spans="1:5" x14ac:dyDescent="0.3">
      <c r="A9229" t="s">
        <v>2001</v>
      </c>
      <c r="B9229" t="s">
        <v>66</v>
      </c>
      <c r="C9229">
        <v>1.6677170767738601</v>
      </c>
      <c r="D9229" t="s">
        <v>2480</v>
      </c>
      <c r="E9229" t="s">
        <v>65</v>
      </c>
    </row>
    <row r="9230" spans="1:5" x14ac:dyDescent="0.3">
      <c r="A9230" t="s">
        <v>1755</v>
      </c>
      <c r="B9230" t="s">
        <v>113</v>
      </c>
      <c r="C9230">
        <v>1.6679666364159904</v>
      </c>
      <c r="D9230" t="s">
        <v>2480</v>
      </c>
      <c r="E9230" t="s">
        <v>65</v>
      </c>
    </row>
    <row r="9231" spans="1:5" x14ac:dyDescent="0.3">
      <c r="A9231" t="s">
        <v>1894</v>
      </c>
      <c r="B9231" t="s">
        <v>66</v>
      </c>
      <c r="C9231">
        <v>1.6681612713654399</v>
      </c>
      <c r="D9231" t="s">
        <v>2480</v>
      </c>
      <c r="E9231" t="s">
        <v>65</v>
      </c>
    </row>
    <row r="9232" spans="1:5" x14ac:dyDescent="0.3">
      <c r="A9232" t="s">
        <v>2296</v>
      </c>
      <c r="B9232" t="s">
        <v>113</v>
      </c>
      <c r="C9232">
        <v>1.668851471128022</v>
      </c>
      <c r="D9232" t="s">
        <v>2480</v>
      </c>
      <c r="E9232" t="s">
        <v>65</v>
      </c>
    </row>
    <row r="9233" spans="1:5" x14ac:dyDescent="0.3">
      <c r="A9233" t="s">
        <v>2294</v>
      </c>
      <c r="B9233" t="s">
        <v>66</v>
      </c>
      <c r="C9233">
        <v>1.6689060375958999</v>
      </c>
      <c r="D9233" t="s">
        <v>2480</v>
      </c>
      <c r="E9233" t="s">
        <v>65</v>
      </c>
    </row>
    <row r="9234" spans="1:5" x14ac:dyDescent="0.3">
      <c r="A9234" t="s">
        <v>1983</v>
      </c>
      <c r="B9234" t="s">
        <v>113</v>
      </c>
      <c r="C9234">
        <v>1.6692660917831099</v>
      </c>
      <c r="D9234" t="s">
        <v>2480</v>
      </c>
      <c r="E9234" t="s">
        <v>65</v>
      </c>
    </row>
    <row r="9235" spans="1:5" x14ac:dyDescent="0.3">
      <c r="A9235" t="s">
        <v>2241</v>
      </c>
      <c r="B9235" t="s">
        <v>66</v>
      </c>
      <c r="C9235">
        <v>1.6697249306045401</v>
      </c>
      <c r="D9235" t="s">
        <v>2480</v>
      </c>
      <c r="E9235" t="s">
        <v>65</v>
      </c>
    </row>
    <row r="9236" spans="1:5" x14ac:dyDescent="0.3">
      <c r="A9236" t="s">
        <v>2224</v>
      </c>
      <c r="B9236" t="s">
        <v>66</v>
      </c>
      <c r="C9236">
        <v>1.6697712547936501</v>
      </c>
      <c r="D9236" t="s">
        <v>2480</v>
      </c>
      <c r="E9236" t="s">
        <v>65</v>
      </c>
    </row>
    <row r="9237" spans="1:5" x14ac:dyDescent="0.3">
      <c r="A9237" t="s">
        <v>2260</v>
      </c>
      <c r="B9237" t="s">
        <v>66</v>
      </c>
      <c r="C9237">
        <v>1.67002317228016</v>
      </c>
      <c r="D9237" t="s">
        <v>2480</v>
      </c>
      <c r="E9237" t="s">
        <v>65</v>
      </c>
    </row>
    <row r="9238" spans="1:5" x14ac:dyDescent="0.3">
      <c r="A9238" t="s">
        <v>331</v>
      </c>
      <c r="B9238" t="s">
        <v>113</v>
      </c>
      <c r="C9238">
        <v>1.6701768465399398</v>
      </c>
      <c r="D9238" t="s">
        <v>2480</v>
      </c>
      <c r="E9238" t="s">
        <v>65</v>
      </c>
    </row>
    <row r="9239" spans="1:5" x14ac:dyDescent="0.3">
      <c r="A9239" t="s">
        <v>1707</v>
      </c>
      <c r="B9239" t="s">
        <v>113</v>
      </c>
      <c r="C9239">
        <v>1.670262524325536</v>
      </c>
      <c r="D9239" t="s">
        <v>2480</v>
      </c>
      <c r="E9239" t="s">
        <v>65</v>
      </c>
    </row>
    <row r="9240" spans="1:5" x14ac:dyDescent="0.3">
      <c r="A9240" t="s">
        <v>1763</v>
      </c>
      <c r="B9240" t="s">
        <v>113</v>
      </c>
      <c r="C9240">
        <v>1.67242724833859</v>
      </c>
      <c r="D9240" t="s">
        <v>2480</v>
      </c>
      <c r="E9240" t="s">
        <v>65</v>
      </c>
    </row>
    <row r="9241" spans="1:5" x14ac:dyDescent="0.3">
      <c r="A9241" t="s">
        <v>2059</v>
      </c>
      <c r="B9241" t="s">
        <v>113</v>
      </c>
      <c r="C9241">
        <v>1.6725096027847155</v>
      </c>
      <c r="D9241" t="s">
        <v>2480</v>
      </c>
      <c r="E9241" t="s">
        <v>65</v>
      </c>
    </row>
    <row r="9242" spans="1:5" x14ac:dyDescent="0.3">
      <c r="A9242" t="s">
        <v>2174</v>
      </c>
      <c r="B9242" t="s">
        <v>66</v>
      </c>
      <c r="C9242">
        <v>1.6727544739223801</v>
      </c>
      <c r="D9242" t="s">
        <v>2480</v>
      </c>
      <c r="E9242" t="s">
        <v>65</v>
      </c>
    </row>
    <row r="9243" spans="1:5" x14ac:dyDescent="0.3">
      <c r="A9243" t="s">
        <v>2259</v>
      </c>
      <c r="B9243" t="s">
        <v>66</v>
      </c>
      <c r="C9243">
        <v>1.67316902327124</v>
      </c>
      <c r="D9243" t="s">
        <v>2480</v>
      </c>
      <c r="E9243" t="s">
        <v>65</v>
      </c>
    </row>
    <row r="9244" spans="1:5" x14ac:dyDescent="0.3">
      <c r="A9244" t="s">
        <v>2148</v>
      </c>
      <c r="B9244" t="s">
        <v>66</v>
      </c>
      <c r="C9244">
        <v>1.6731889144126399</v>
      </c>
      <c r="D9244" t="s">
        <v>2480</v>
      </c>
      <c r="E9244" t="s">
        <v>65</v>
      </c>
    </row>
    <row r="9245" spans="1:5" x14ac:dyDescent="0.3">
      <c r="A9245" t="s">
        <v>2227</v>
      </c>
      <c r="B9245" t="s">
        <v>66</v>
      </c>
      <c r="C9245">
        <v>1.6732296624159999</v>
      </c>
      <c r="D9245" t="s">
        <v>2480</v>
      </c>
      <c r="E9245" t="s">
        <v>65</v>
      </c>
    </row>
    <row r="9246" spans="1:5" x14ac:dyDescent="0.3">
      <c r="A9246" t="s">
        <v>1711</v>
      </c>
      <c r="B9246" t="s">
        <v>66</v>
      </c>
      <c r="C9246">
        <v>1.6736474736401099</v>
      </c>
      <c r="D9246" t="s">
        <v>2480</v>
      </c>
      <c r="E9246" t="s">
        <v>65</v>
      </c>
    </row>
    <row r="9247" spans="1:5" x14ac:dyDescent="0.3">
      <c r="A9247" t="s">
        <v>1844</v>
      </c>
      <c r="B9247" t="s">
        <v>113</v>
      </c>
      <c r="C9247">
        <v>1.6738087496960969</v>
      </c>
      <c r="D9247" t="s">
        <v>2480</v>
      </c>
      <c r="E9247" t="s">
        <v>65</v>
      </c>
    </row>
    <row r="9248" spans="1:5" x14ac:dyDescent="0.3">
      <c r="A9248" t="s">
        <v>2075</v>
      </c>
      <c r="B9248" t="s">
        <v>66</v>
      </c>
      <c r="C9248">
        <v>1.67391368589323</v>
      </c>
      <c r="D9248" t="s">
        <v>2480</v>
      </c>
      <c r="E9248" t="s">
        <v>65</v>
      </c>
    </row>
    <row r="9249" spans="1:5" x14ac:dyDescent="0.3">
      <c r="A9249" t="s">
        <v>2228</v>
      </c>
      <c r="B9249" t="s">
        <v>66</v>
      </c>
      <c r="C9249">
        <v>1.6740496639632101</v>
      </c>
      <c r="D9249" t="s">
        <v>2480</v>
      </c>
      <c r="E9249" t="s">
        <v>65</v>
      </c>
    </row>
    <row r="9250" spans="1:5" x14ac:dyDescent="0.3">
      <c r="A9250" t="s">
        <v>2155</v>
      </c>
      <c r="B9250" t="s">
        <v>66</v>
      </c>
      <c r="C9250">
        <v>1.6746578549314399</v>
      </c>
      <c r="D9250" t="s">
        <v>2480</v>
      </c>
      <c r="E9250" t="s">
        <v>65</v>
      </c>
    </row>
    <row r="9251" spans="1:5" x14ac:dyDescent="0.3">
      <c r="A9251" t="s">
        <v>1799</v>
      </c>
      <c r="B9251" t="s">
        <v>66</v>
      </c>
      <c r="C9251">
        <v>1.6757664030341599</v>
      </c>
      <c r="D9251" t="s">
        <v>2480</v>
      </c>
      <c r="E9251" t="s">
        <v>65</v>
      </c>
    </row>
    <row r="9252" spans="1:5" x14ac:dyDescent="0.3">
      <c r="A9252" t="s">
        <v>2221</v>
      </c>
      <c r="B9252" t="s">
        <v>66</v>
      </c>
      <c r="C9252">
        <v>1.6761861281317301</v>
      </c>
      <c r="D9252" t="s">
        <v>2480</v>
      </c>
      <c r="E9252" t="s">
        <v>65</v>
      </c>
    </row>
    <row r="9253" spans="1:5" x14ac:dyDescent="0.3">
      <c r="A9253" t="s">
        <v>2242</v>
      </c>
      <c r="B9253" t="s">
        <v>66</v>
      </c>
      <c r="C9253">
        <v>1.6763951428008701</v>
      </c>
      <c r="D9253" t="s">
        <v>2480</v>
      </c>
      <c r="E9253" t="s">
        <v>65</v>
      </c>
    </row>
    <row r="9254" spans="1:5" x14ac:dyDescent="0.3">
      <c r="A9254" t="s">
        <v>2246</v>
      </c>
      <c r="B9254" t="s">
        <v>113</v>
      </c>
      <c r="C9254">
        <v>1.6768255829999583</v>
      </c>
      <c r="D9254" t="s">
        <v>2480</v>
      </c>
      <c r="E9254" t="s">
        <v>65</v>
      </c>
    </row>
    <row r="9255" spans="1:5" x14ac:dyDescent="0.3">
      <c r="A9255" t="s">
        <v>2245</v>
      </c>
      <c r="B9255" t="s">
        <v>66</v>
      </c>
      <c r="C9255">
        <v>1.6772207477818</v>
      </c>
      <c r="D9255" t="s">
        <v>2480</v>
      </c>
      <c r="E9255" t="s">
        <v>65</v>
      </c>
    </row>
    <row r="9256" spans="1:5" x14ac:dyDescent="0.3">
      <c r="A9256" t="s">
        <v>1781</v>
      </c>
      <c r="B9256" t="s">
        <v>113</v>
      </c>
      <c r="C9256">
        <v>1.67745894238962</v>
      </c>
      <c r="D9256" t="s">
        <v>2480</v>
      </c>
      <c r="E9256" t="s">
        <v>65</v>
      </c>
    </row>
    <row r="9257" spans="1:5" x14ac:dyDescent="0.3">
      <c r="A9257" t="s">
        <v>1718</v>
      </c>
      <c r="B9257" t="s">
        <v>113</v>
      </c>
      <c r="C9257">
        <v>1.6783073715642776</v>
      </c>
      <c r="D9257" t="s">
        <v>2480</v>
      </c>
      <c r="E9257" t="s">
        <v>65</v>
      </c>
    </row>
    <row r="9258" spans="1:5" x14ac:dyDescent="0.3">
      <c r="A9258" t="s">
        <v>2088</v>
      </c>
      <c r="B9258" t="s">
        <v>113</v>
      </c>
      <c r="C9258">
        <v>1.6791424645682576</v>
      </c>
      <c r="D9258" t="s">
        <v>2480</v>
      </c>
      <c r="E9258" t="s">
        <v>65</v>
      </c>
    </row>
    <row r="9259" spans="1:5" x14ac:dyDescent="0.3">
      <c r="A9259" t="s">
        <v>2252</v>
      </c>
      <c r="B9259" t="s">
        <v>113</v>
      </c>
      <c r="C9259">
        <v>1.6792510264318801</v>
      </c>
      <c r="D9259" t="s">
        <v>2480</v>
      </c>
      <c r="E9259" t="s">
        <v>65</v>
      </c>
    </row>
    <row r="9260" spans="1:5" x14ac:dyDescent="0.3">
      <c r="A9260" t="s">
        <v>2226</v>
      </c>
      <c r="B9260" t="s">
        <v>66</v>
      </c>
      <c r="C9260">
        <v>1.67929571992789</v>
      </c>
      <c r="D9260" t="s">
        <v>2480</v>
      </c>
      <c r="E9260" t="s">
        <v>65</v>
      </c>
    </row>
    <row r="9261" spans="1:5" x14ac:dyDescent="0.3">
      <c r="A9261" t="s">
        <v>1733</v>
      </c>
      <c r="B9261" t="s">
        <v>66</v>
      </c>
      <c r="C9261">
        <v>1.6803503567390501</v>
      </c>
      <c r="D9261" t="s">
        <v>2480</v>
      </c>
      <c r="E9261" t="s">
        <v>65</v>
      </c>
    </row>
    <row r="9262" spans="1:5" x14ac:dyDescent="0.3">
      <c r="A9262" t="s">
        <v>2057</v>
      </c>
      <c r="B9262" t="s">
        <v>113</v>
      </c>
      <c r="C9262">
        <v>1.68061650311893</v>
      </c>
      <c r="D9262" t="s">
        <v>2480</v>
      </c>
      <c r="E9262" t="s">
        <v>65</v>
      </c>
    </row>
    <row r="9263" spans="1:5" x14ac:dyDescent="0.3">
      <c r="A9263" t="s">
        <v>1933</v>
      </c>
      <c r="B9263" t="s">
        <v>66</v>
      </c>
      <c r="C9263">
        <v>1.68070010153566</v>
      </c>
      <c r="D9263" t="s">
        <v>2480</v>
      </c>
      <c r="E9263" t="s">
        <v>65</v>
      </c>
    </row>
    <row r="9264" spans="1:5" x14ac:dyDescent="0.3">
      <c r="A9264" t="s">
        <v>2189</v>
      </c>
      <c r="B9264" t="s">
        <v>113</v>
      </c>
      <c r="C9264">
        <v>1.6807067228919821</v>
      </c>
      <c r="D9264" t="s">
        <v>2480</v>
      </c>
      <c r="E9264" t="s">
        <v>65</v>
      </c>
    </row>
    <row r="9265" spans="1:5" x14ac:dyDescent="0.3">
      <c r="A9265" t="s">
        <v>2258</v>
      </c>
      <c r="B9265" t="s">
        <v>113</v>
      </c>
      <c r="C9265">
        <v>1.6820330755847905</v>
      </c>
      <c r="D9265" t="s">
        <v>2480</v>
      </c>
      <c r="E9265" t="s">
        <v>65</v>
      </c>
    </row>
    <row r="9266" spans="1:5" x14ac:dyDescent="0.3">
      <c r="A9266" t="s">
        <v>1745</v>
      </c>
      <c r="B9266" t="s">
        <v>66</v>
      </c>
      <c r="C9266">
        <v>1.68222159908724</v>
      </c>
      <c r="D9266" t="s">
        <v>2480</v>
      </c>
      <c r="E9266" t="s">
        <v>65</v>
      </c>
    </row>
    <row r="9267" spans="1:5" x14ac:dyDescent="0.3">
      <c r="A9267" t="s">
        <v>1805</v>
      </c>
      <c r="B9267" t="s">
        <v>66</v>
      </c>
      <c r="C9267">
        <v>1.6822714073060101</v>
      </c>
      <c r="D9267" t="s">
        <v>2480</v>
      </c>
      <c r="E9267" t="s">
        <v>65</v>
      </c>
    </row>
    <row r="9268" spans="1:5" x14ac:dyDescent="0.3">
      <c r="A9268" t="s">
        <v>2066</v>
      </c>
      <c r="B9268" t="s">
        <v>66</v>
      </c>
      <c r="C9268">
        <v>1.6828788331190501</v>
      </c>
      <c r="D9268" t="s">
        <v>2480</v>
      </c>
      <c r="E9268" t="s">
        <v>65</v>
      </c>
    </row>
    <row r="9269" spans="1:5" x14ac:dyDescent="0.3">
      <c r="A9269" t="s">
        <v>1772</v>
      </c>
      <c r="B9269" t="s">
        <v>113</v>
      </c>
      <c r="C9269">
        <v>1.6837001604709576</v>
      </c>
      <c r="D9269" t="s">
        <v>2480</v>
      </c>
      <c r="E9269" t="s">
        <v>65</v>
      </c>
    </row>
    <row r="9270" spans="1:5" x14ac:dyDescent="0.3">
      <c r="A9270" t="s">
        <v>1806</v>
      </c>
      <c r="B9270" t="s">
        <v>66</v>
      </c>
      <c r="C9270">
        <v>1.68456668429332</v>
      </c>
      <c r="D9270" t="s">
        <v>2480</v>
      </c>
      <c r="E9270" t="s">
        <v>65</v>
      </c>
    </row>
    <row r="9271" spans="1:5" x14ac:dyDescent="0.3">
      <c r="A9271" t="s">
        <v>1766</v>
      </c>
      <c r="B9271" t="s">
        <v>66</v>
      </c>
      <c r="C9271">
        <v>1.6850623768452799</v>
      </c>
      <c r="D9271" t="s">
        <v>2480</v>
      </c>
      <c r="E9271" t="s">
        <v>65</v>
      </c>
    </row>
    <row r="9272" spans="1:5" x14ac:dyDescent="0.3">
      <c r="A9272" t="s">
        <v>1883</v>
      </c>
      <c r="B9272" t="s">
        <v>66</v>
      </c>
      <c r="C9272">
        <v>1.68522941035699</v>
      </c>
      <c r="D9272" t="s">
        <v>2480</v>
      </c>
      <c r="E9272" t="s">
        <v>65</v>
      </c>
    </row>
    <row r="9273" spans="1:5" x14ac:dyDescent="0.3">
      <c r="A9273" t="s">
        <v>1946</v>
      </c>
      <c r="B9273" t="s">
        <v>66</v>
      </c>
      <c r="C9273">
        <v>1.68551228877479</v>
      </c>
      <c r="D9273" t="s">
        <v>2480</v>
      </c>
      <c r="E9273" t="s">
        <v>65</v>
      </c>
    </row>
    <row r="9274" spans="1:5" x14ac:dyDescent="0.3">
      <c r="A9274" t="s">
        <v>2101</v>
      </c>
      <c r="B9274" t="s">
        <v>66</v>
      </c>
      <c r="C9274">
        <v>1.6859642472879399</v>
      </c>
      <c r="D9274" t="s">
        <v>2480</v>
      </c>
      <c r="E9274" t="s">
        <v>65</v>
      </c>
    </row>
    <row r="9275" spans="1:5" x14ac:dyDescent="0.3">
      <c r="A9275" t="s">
        <v>1737</v>
      </c>
      <c r="B9275" t="s">
        <v>66</v>
      </c>
      <c r="C9275">
        <v>1.68609966483352</v>
      </c>
      <c r="D9275" t="s">
        <v>2480</v>
      </c>
      <c r="E9275" t="s">
        <v>65</v>
      </c>
    </row>
    <row r="9276" spans="1:5" x14ac:dyDescent="0.3">
      <c r="A9276" t="s">
        <v>1980</v>
      </c>
      <c r="B9276" t="s">
        <v>66</v>
      </c>
      <c r="C9276">
        <v>1.6867743860784701</v>
      </c>
      <c r="D9276" t="s">
        <v>2480</v>
      </c>
      <c r="E9276" t="s">
        <v>65</v>
      </c>
    </row>
    <row r="9277" spans="1:5" x14ac:dyDescent="0.3">
      <c r="A9277" t="s">
        <v>2239</v>
      </c>
      <c r="B9277" t="s">
        <v>66</v>
      </c>
      <c r="C9277">
        <v>1.68690449618552</v>
      </c>
      <c r="D9277" t="s">
        <v>2480</v>
      </c>
      <c r="E9277" t="s">
        <v>65</v>
      </c>
    </row>
    <row r="9278" spans="1:5" x14ac:dyDescent="0.3">
      <c r="A9278" t="s">
        <v>1692</v>
      </c>
      <c r="B9278" t="s">
        <v>113</v>
      </c>
      <c r="C9278">
        <v>1.68701556876353</v>
      </c>
      <c r="D9278" t="s">
        <v>2480</v>
      </c>
      <c r="E9278" t="s">
        <v>65</v>
      </c>
    </row>
    <row r="9279" spans="1:5" x14ac:dyDescent="0.3">
      <c r="A9279" t="s">
        <v>1703</v>
      </c>
      <c r="B9279" t="s">
        <v>113</v>
      </c>
      <c r="C9279">
        <v>1.6879496119605599</v>
      </c>
      <c r="D9279" t="s">
        <v>2480</v>
      </c>
      <c r="E9279" t="s">
        <v>65</v>
      </c>
    </row>
    <row r="9280" spans="1:5" x14ac:dyDescent="0.3">
      <c r="A9280" t="s">
        <v>1761</v>
      </c>
      <c r="B9280" t="s">
        <v>66</v>
      </c>
      <c r="C9280">
        <v>1.68800292038995</v>
      </c>
      <c r="D9280" t="s">
        <v>2480</v>
      </c>
      <c r="E9280" t="s">
        <v>65</v>
      </c>
    </row>
    <row r="9281" spans="1:5" x14ac:dyDescent="0.3">
      <c r="A9281" t="s">
        <v>1710</v>
      </c>
      <c r="B9281" t="s">
        <v>113</v>
      </c>
      <c r="C9281">
        <v>1.68800334206585</v>
      </c>
      <c r="D9281" t="s">
        <v>2480</v>
      </c>
      <c r="E9281" t="s">
        <v>65</v>
      </c>
    </row>
    <row r="9282" spans="1:5" x14ac:dyDescent="0.3">
      <c r="A9282" t="s">
        <v>1962</v>
      </c>
      <c r="B9282" t="s">
        <v>66</v>
      </c>
      <c r="C9282">
        <v>1.68824781333734</v>
      </c>
      <c r="D9282" t="s">
        <v>2480</v>
      </c>
      <c r="E9282" t="s">
        <v>65</v>
      </c>
    </row>
    <row r="9283" spans="1:5" x14ac:dyDescent="0.3">
      <c r="A9283" t="s">
        <v>2319</v>
      </c>
      <c r="B9283" t="s">
        <v>113</v>
      </c>
      <c r="C9283">
        <v>1.6882866529017058</v>
      </c>
      <c r="D9283" t="s">
        <v>2480</v>
      </c>
      <c r="E9283" t="s">
        <v>65</v>
      </c>
    </row>
    <row r="9284" spans="1:5" x14ac:dyDescent="0.3">
      <c r="A9284" t="s">
        <v>1856</v>
      </c>
      <c r="B9284" t="s">
        <v>66</v>
      </c>
      <c r="C9284">
        <v>1.6883792266720301</v>
      </c>
      <c r="D9284" t="s">
        <v>2480</v>
      </c>
      <c r="E9284" t="s">
        <v>65</v>
      </c>
    </row>
    <row r="9285" spans="1:5" x14ac:dyDescent="0.3">
      <c r="A9285" t="s">
        <v>1854</v>
      </c>
      <c r="B9285" t="s">
        <v>66</v>
      </c>
      <c r="C9285">
        <v>1.6887870708144199</v>
      </c>
      <c r="D9285" t="s">
        <v>2480</v>
      </c>
      <c r="E9285" t="s">
        <v>65</v>
      </c>
    </row>
    <row r="9286" spans="1:5" x14ac:dyDescent="0.3">
      <c r="A9286" t="s">
        <v>1928</v>
      </c>
      <c r="B9286" t="s">
        <v>66</v>
      </c>
      <c r="C9286">
        <v>1.68937230805031</v>
      </c>
      <c r="D9286" t="s">
        <v>2480</v>
      </c>
      <c r="E9286" t="s">
        <v>65</v>
      </c>
    </row>
    <row r="9287" spans="1:5" x14ac:dyDescent="0.3">
      <c r="A9287" t="s">
        <v>2295</v>
      </c>
      <c r="B9287" t="s">
        <v>113</v>
      </c>
      <c r="C9287">
        <v>1.6894948315318157</v>
      </c>
      <c r="D9287" t="s">
        <v>2480</v>
      </c>
      <c r="E9287" t="s">
        <v>65</v>
      </c>
    </row>
    <row r="9288" spans="1:5" x14ac:dyDescent="0.3">
      <c r="A9288" t="s">
        <v>1924</v>
      </c>
      <c r="B9288" t="s">
        <v>66</v>
      </c>
      <c r="C9288">
        <v>1.68994770687081</v>
      </c>
      <c r="D9288" t="s">
        <v>2480</v>
      </c>
      <c r="E9288" t="s">
        <v>65</v>
      </c>
    </row>
    <row r="9289" spans="1:5" x14ac:dyDescent="0.3">
      <c r="A9289" t="s">
        <v>1740</v>
      </c>
      <c r="B9289" t="s">
        <v>66</v>
      </c>
      <c r="C9289">
        <v>1.69066387213861</v>
      </c>
      <c r="D9289" t="s">
        <v>2480</v>
      </c>
      <c r="E9289" t="s">
        <v>65</v>
      </c>
    </row>
    <row r="9290" spans="1:5" x14ac:dyDescent="0.3">
      <c r="A9290" t="s">
        <v>2222</v>
      </c>
      <c r="B9290" t="s">
        <v>66</v>
      </c>
      <c r="C9290">
        <v>1.6906785546318199</v>
      </c>
      <c r="D9290" t="s">
        <v>2480</v>
      </c>
      <c r="E9290" t="s">
        <v>65</v>
      </c>
    </row>
    <row r="9291" spans="1:5" x14ac:dyDescent="0.3">
      <c r="A9291" t="s">
        <v>1736</v>
      </c>
      <c r="B9291" t="s">
        <v>113</v>
      </c>
      <c r="C9291">
        <v>1.6907285714540401</v>
      </c>
      <c r="D9291" t="s">
        <v>2480</v>
      </c>
      <c r="E9291" t="s">
        <v>65</v>
      </c>
    </row>
    <row r="9292" spans="1:5" x14ac:dyDescent="0.3">
      <c r="A9292" t="s">
        <v>2146</v>
      </c>
      <c r="B9292" t="s">
        <v>66</v>
      </c>
      <c r="C9292">
        <v>1.6910577210867099</v>
      </c>
      <c r="D9292" t="s">
        <v>2480</v>
      </c>
      <c r="E9292" t="s">
        <v>65</v>
      </c>
    </row>
    <row r="9293" spans="1:5" x14ac:dyDescent="0.3">
      <c r="A9293" t="s">
        <v>2179</v>
      </c>
      <c r="B9293" t="s">
        <v>66</v>
      </c>
      <c r="C9293">
        <v>1.6913123354577499</v>
      </c>
      <c r="D9293" t="s">
        <v>2480</v>
      </c>
      <c r="E9293" t="s">
        <v>65</v>
      </c>
    </row>
    <row r="9294" spans="1:5" x14ac:dyDescent="0.3">
      <c r="A9294" t="s">
        <v>2094</v>
      </c>
      <c r="B9294" t="s">
        <v>113</v>
      </c>
      <c r="C9294">
        <v>1.6913238941347901</v>
      </c>
      <c r="D9294" t="s">
        <v>2480</v>
      </c>
      <c r="E9294" t="s">
        <v>65</v>
      </c>
    </row>
    <row r="9295" spans="1:5" x14ac:dyDescent="0.3">
      <c r="A9295" t="s">
        <v>1927</v>
      </c>
      <c r="B9295" t="s">
        <v>113</v>
      </c>
      <c r="C9295">
        <v>1.6917448367802577</v>
      </c>
      <c r="D9295" t="s">
        <v>2480</v>
      </c>
      <c r="E9295" t="s">
        <v>65</v>
      </c>
    </row>
    <row r="9296" spans="1:5" x14ac:dyDescent="0.3">
      <c r="A9296" t="s">
        <v>1879</v>
      </c>
      <c r="B9296" t="s">
        <v>66</v>
      </c>
      <c r="C9296">
        <v>1.69188433678695</v>
      </c>
      <c r="D9296" t="s">
        <v>2480</v>
      </c>
      <c r="E9296" t="s">
        <v>65</v>
      </c>
    </row>
    <row r="9297" spans="1:5" x14ac:dyDescent="0.3">
      <c r="A9297" t="s">
        <v>1698</v>
      </c>
      <c r="B9297" t="s">
        <v>113</v>
      </c>
      <c r="C9297">
        <v>1.6921583544910199</v>
      </c>
      <c r="D9297" t="s">
        <v>2480</v>
      </c>
      <c r="E9297" t="s">
        <v>65</v>
      </c>
    </row>
    <row r="9298" spans="1:5" x14ac:dyDescent="0.3">
      <c r="A9298" t="s">
        <v>2291</v>
      </c>
      <c r="B9298" t="s">
        <v>66</v>
      </c>
      <c r="C9298">
        <v>1.6929975027506601</v>
      </c>
      <c r="D9298" t="s">
        <v>2480</v>
      </c>
      <c r="E9298" t="s">
        <v>65</v>
      </c>
    </row>
    <row r="9299" spans="1:5" x14ac:dyDescent="0.3">
      <c r="A9299" t="s">
        <v>2250</v>
      </c>
      <c r="B9299" t="s">
        <v>66</v>
      </c>
      <c r="C9299">
        <v>1.6930173742511201</v>
      </c>
      <c r="D9299" t="s">
        <v>2480</v>
      </c>
      <c r="E9299" t="s">
        <v>65</v>
      </c>
    </row>
    <row r="9300" spans="1:5" x14ac:dyDescent="0.3">
      <c r="A9300" t="s">
        <v>1770</v>
      </c>
      <c r="B9300" t="s">
        <v>66</v>
      </c>
      <c r="C9300">
        <v>1.69316144229899</v>
      </c>
      <c r="D9300" t="s">
        <v>2480</v>
      </c>
      <c r="E9300" t="s">
        <v>65</v>
      </c>
    </row>
    <row r="9301" spans="1:5" x14ac:dyDescent="0.3">
      <c r="A9301" t="s">
        <v>1771</v>
      </c>
      <c r="B9301" t="s">
        <v>66</v>
      </c>
      <c r="C9301">
        <v>1.6932665597341701</v>
      </c>
      <c r="D9301" t="s">
        <v>2480</v>
      </c>
      <c r="E9301" t="s">
        <v>65</v>
      </c>
    </row>
    <row r="9302" spans="1:5" x14ac:dyDescent="0.3">
      <c r="A9302" t="s">
        <v>1950</v>
      </c>
      <c r="B9302" t="s">
        <v>113</v>
      </c>
      <c r="C9302">
        <v>1.69356566936488</v>
      </c>
      <c r="D9302" t="s">
        <v>2480</v>
      </c>
      <c r="E9302" t="s">
        <v>65</v>
      </c>
    </row>
    <row r="9303" spans="1:5" x14ac:dyDescent="0.3">
      <c r="A9303" t="s">
        <v>1706</v>
      </c>
      <c r="B9303" t="s">
        <v>113</v>
      </c>
      <c r="C9303">
        <v>1.6940119781139402</v>
      </c>
      <c r="D9303" t="s">
        <v>2480</v>
      </c>
      <c r="E9303" t="s">
        <v>65</v>
      </c>
    </row>
    <row r="9304" spans="1:5" x14ac:dyDescent="0.3">
      <c r="A9304" t="s">
        <v>2318</v>
      </c>
      <c r="B9304" t="s">
        <v>113</v>
      </c>
      <c r="C9304">
        <v>1.694203487493311</v>
      </c>
      <c r="D9304" t="s">
        <v>2480</v>
      </c>
      <c r="E9304" t="s">
        <v>65</v>
      </c>
    </row>
    <row r="9305" spans="1:5" x14ac:dyDescent="0.3">
      <c r="A9305" t="s">
        <v>1930</v>
      </c>
      <c r="B9305" t="s">
        <v>66</v>
      </c>
      <c r="C9305">
        <v>1.6943540112879001</v>
      </c>
      <c r="D9305" t="s">
        <v>2480</v>
      </c>
      <c r="E9305" t="s">
        <v>65</v>
      </c>
    </row>
    <row r="9306" spans="1:5" x14ac:dyDescent="0.3">
      <c r="A9306" t="s">
        <v>2176</v>
      </c>
      <c r="B9306" t="s">
        <v>66</v>
      </c>
      <c r="C9306">
        <v>1.6951454249825</v>
      </c>
      <c r="D9306" t="s">
        <v>2480</v>
      </c>
      <c r="E9306" t="s">
        <v>65</v>
      </c>
    </row>
    <row r="9307" spans="1:5" x14ac:dyDescent="0.3">
      <c r="A9307" t="s">
        <v>1712</v>
      </c>
      <c r="B9307" t="s">
        <v>113</v>
      </c>
      <c r="C9307">
        <v>1.6952122540768</v>
      </c>
      <c r="D9307" t="s">
        <v>2480</v>
      </c>
      <c r="E9307" t="s">
        <v>65</v>
      </c>
    </row>
    <row r="9308" spans="1:5" x14ac:dyDescent="0.3">
      <c r="A9308" t="s">
        <v>2261</v>
      </c>
      <c r="B9308" t="s">
        <v>66</v>
      </c>
      <c r="C9308">
        <v>1.69573850302012</v>
      </c>
      <c r="D9308" t="s">
        <v>2480</v>
      </c>
      <c r="E9308" t="s">
        <v>65</v>
      </c>
    </row>
    <row r="9309" spans="1:5" x14ac:dyDescent="0.3">
      <c r="A9309" t="s">
        <v>1929</v>
      </c>
      <c r="B9309" t="s">
        <v>66</v>
      </c>
      <c r="C9309">
        <v>1.6961150184595</v>
      </c>
      <c r="D9309" t="s">
        <v>2480</v>
      </c>
      <c r="E9309" t="s">
        <v>65</v>
      </c>
    </row>
    <row r="9310" spans="1:5" x14ac:dyDescent="0.3">
      <c r="A9310" t="s">
        <v>1773</v>
      </c>
      <c r="B9310" t="s">
        <v>66</v>
      </c>
      <c r="C9310">
        <v>1.69725786923966</v>
      </c>
      <c r="D9310" t="s">
        <v>2480</v>
      </c>
      <c r="E9310" t="s">
        <v>65</v>
      </c>
    </row>
    <row r="9311" spans="1:5" x14ac:dyDescent="0.3">
      <c r="A9311" t="s">
        <v>1852</v>
      </c>
      <c r="B9311" t="s">
        <v>113</v>
      </c>
      <c r="C9311">
        <v>1.6972587430611794</v>
      </c>
      <c r="D9311" t="s">
        <v>2480</v>
      </c>
      <c r="E9311" t="s">
        <v>65</v>
      </c>
    </row>
    <row r="9312" spans="1:5" x14ac:dyDescent="0.3">
      <c r="A9312" t="s">
        <v>2177</v>
      </c>
      <c r="B9312" t="s">
        <v>66</v>
      </c>
      <c r="C9312">
        <v>1.6974125051200499</v>
      </c>
      <c r="D9312" t="s">
        <v>2480</v>
      </c>
      <c r="E9312" t="s">
        <v>65</v>
      </c>
    </row>
    <row r="9313" spans="1:5" x14ac:dyDescent="0.3">
      <c r="A9313" t="s">
        <v>1704</v>
      </c>
      <c r="B9313" t="s">
        <v>113</v>
      </c>
      <c r="C9313">
        <v>1.6983843015389899</v>
      </c>
      <c r="D9313" t="s">
        <v>2480</v>
      </c>
      <c r="E9313" t="s">
        <v>65</v>
      </c>
    </row>
    <row r="9314" spans="1:5" x14ac:dyDescent="0.3">
      <c r="A9314" t="s">
        <v>1700</v>
      </c>
      <c r="B9314" t="s">
        <v>113</v>
      </c>
      <c r="C9314">
        <v>1.6985882071096099</v>
      </c>
      <c r="D9314" t="s">
        <v>2480</v>
      </c>
      <c r="E9314" t="s">
        <v>65</v>
      </c>
    </row>
    <row r="9315" spans="1:5" x14ac:dyDescent="0.3">
      <c r="A9315" t="s">
        <v>2147</v>
      </c>
      <c r="B9315" t="s">
        <v>66</v>
      </c>
      <c r="C9315">
        <v>1.69884197595272</v>
      </c>
      <c r="D9315" t="s">
        <v>2480</v>
      </c>
      <c r="E9315" t="s">
        <v>65</v>
      </c>
    </row>
    <row r="9316" spans="1:5" x14ac:dyDescent="0.3">
      <c r="A9316" t="s">
        <v>2238</v>
      </c>
      <c r="B9316" t="s">
        <v>113</v>
      </c>
      <c r="C9316">
        <v>1.6988883052282908</v>
      </c>
      <c r="D9316" t="s">
        <v>2480</v>
      </c>
      <c r="E9316" t="s">
        <v>65</v>
      </c>
    </row>
    <row r="9317" spans="1:5" x14ac:dyDescent="0.3">
      <c r="A9317" t="s">
        <v>1741</v>
      </c>
      <c r="B9317" t="s">
        <v>66</v>
      </c>
      <c r="C9317">
        <v>1.69897375185155</v>
      </c>
      <c r="D9317" t="s">
        <v>2480</v>
      </c>
      <c r="E9317" t="s">
        <v>65</v>
      </c>
    </row>
    <row r="9318" spans="1:5" x14ac:dyDescent="0.3">
      <c r="A9318" t="s">
        <v>1711</v>
      </c>
      <c r="B9318" t="s">
        <v>113</v>
      </c>
      <c r="C9318">
        <v>1.69941091905715</v>
      </c>
      <c r="D9318" t="s">
        <v>2480</v>
      </c>
      <c r="E9318" t="s">
        <v>65</v>
      </c>
    </row>
    <row r="9319" spans="1:5" x14ac:dyDescent="0.3">
      <c r="A9319" t="s">
        <v>1932</v>
      </c>
      <c r="B9319" t="s">
        <v>66</v>
      </c>
      <c r="C9319">
        <v>1.69943118858464</v>
      </c>
      <c r="D9319" t="s">
        <v>2480</v>
      </c>
      <c r="E9319" t="s">
        <v>65</v>
      </c>
    </row>
    <row r="9320" spans="1:5" x14ac:dyDescent="0.3">
      <c r="A9320" t="s">
        <v>1863</v>
      </c>
      <c r="B9320" t="s">
        <v>66</v>
      </c>
      <c r="C9320">
        <v>1.6994935515434499</v>
      </c>
      <c r="D9320" t="s">
        <v>2480</v>
      </c>
      <c r="E9320" t="s">
        <v>65</v>
      </c>
    </row>
    <row r="9321" spans="1:5" x14ac:dyDescent="0.3">
      <c r="A9321" t="s">
        <v>1708</v>
      </c>
      <c r="B9321" t="s">
        <v>113</v>
      </c>
      <c r="C9321">
        <v>1.7001942784776498</v>
      </c>
      <c r="D9321" t="s">
        <v>2480</v>
      </c>
      <c r="E9321" t="s">
        <v>65</v>
      </c>
    </row>
    <row r="9322" spans="1:5" x14ac:dyDescent="0.3">
      <c r="A9322" t="s">
        <v>2188</v>
      </c>
      <c r="B9322" t="s">
        <v>113</v>
      </c>
      <c r="C9322">
        <v>1.7003009922970898</v>
      </c>
      <c r="D9322" t="s">
        <v>2480</v>
      </c>
      <c r="E9322" t="s">
        <v>65</v>
      </c>
    </row>
    <row r="9323" spans="1:5" x14ac:dyDescent="0.3">
      <c r="A9323" t="s">
        <v>1949</v>
      </c>
      <c r="B9323" t="s">
        <v>113</v>
      </c>
      <c r="C9323">
        <v>1.7016734844101051</v>
      </c>
      <c r="D9323" t="s">
        <v>2480</v>
      </c>
      <c r="E9323" t="s">
        <v>65</v>
      </c>
    </row>
    <row r="9324" spans="1:5" x14ac:dyDescent="0.3">
      <c r="A9324" t="s">
        <v>2303</v>
      </c>
      <c r="B9324" t="s">
        <v>66</v>
      </c>
      <c r="C9324">
        <v>1.7019345259843199</v>
      </c>
      <c r="D9324" t="s">
        <v>2480</v>
      </c>
      <c r="E9324" t="s">
        <v>65</v>
      </c>
    </row>
    <row r="9325" spans="1:5" x14ac:dyDescent="0.3">
      <c r="A9325" t="s">
        <v>1699</v>
      </c>
      <c r="B9325" t="s">
        <v>113</v>
      </c>
      <c r="C9325">
        <v>1.70201233291654</v>
      </c>
      <c r="D9325" t="s">
        <v>2480</v>
      </c>
      <c r="E9325" t="s">
        <v>65</v>
      </c>
    </row>
    <row r="9326" spans="1:5" x14ac:dyDescent="0.3">
      <c r="A9326" t="s">
        <v>1866</v>
      </c>
      <c r="B9326" t="s">
        <v>113</v>
      </c>
      <c r="C9326">
        <v>1.7037758124379501</v>
      </c>
      <c r="D9326" t="s">
        <v>2480</v>
      </c>
      <c r="E9326" t="s">
        <v>65</v>
      </c>
    </row>
    <row r="9327" spans="1:5" x14ac:dyDescent="0.3">
      <c r="A9327" t="s">
        <v>1945</v>
      </c>
      <c r="B9327" t="s">
        <v>66</v>
      </c>
      <c r="C9327">
        <v>1.7044124663222899</v>
      </c>
      <c r="D9327" t="s">
        <v>2480</v>
      </c>
      <c r="E9327" t="s">
        <v>65</v>
      </c>
    </row>
    <row r="9328" spans="1:5" x14ac:dyDescent="0.3">
      <c r="A9328" t="s">
        <v>1931</v>
      </c>
      <c r="B9328" t="s">
        <v>66</v>
      </c>
      <c r="C9328">
        <v>1.7045505232484599</v>
      </c>
      <c r="D9328" t="s">
        <v>2480</v>
      </c>
      <c r="E9328" t="s">
        <v>65</v>
      </c>
    </row>
    <row r="9329" spans="1:5" x14ac:dyDescent="0.3">
      <c r="A9329" t="s">
        <v>2062</v>
      </c>
      <c r="B9329" t="s">
        <v>113</v>
      </c>
      <c r="C9329">
        <v>1.7047521908347472</v>
      </c>
      <c r="D9329" t="s">
        <v>2480</v>
      </c>
      <c r="E9329" t="s">
        <v>65</v>
      </c>
    </row>
    <row r="9330" spans="1:5" x14ac:dyDescent="0.3">
      <c r="A9330" t="s">
        <v>1769</v>
      </c>
      <c r="B9330" t="s">
        <v>113</v>
      </c>
      <c r="C9330">
        <v>1.7050915827852899</v>
      </c>
      <c r="D9330" t="s">
        <v>2480</v>
      </c>
      <c r="E9330" t="s">
        <v>65</v>
      </c>
    </row>
    <row r="9331" spans="1:5" x14ac:dyDescent="0.3">
      <c r="A9331" t="s">
        <v>1886</v>
      </c>
      <c r="B9331" t="s">
        <v>66</v>
      </c>
      <c r="C9331">
        <v>1.70554428685244</v>
      </c>
      <c r="D9331" t="s">
        <v>2480</v>
      </c>
      <c r="E9331" t="s">
        <v>65</v>
      </c>
    </row>
    <row r="9332" spans="1:5" x14ac:dyDescent="0.3">
      <c r="A9332" t="s">
        <v>2186</v>
      </c>
      <c r="B9332" t="s">
        <v>113</v>
      </c>
      <c r="C9332">
        <v>1.7058794089427136</v>
      </c>
      <c r="D9332" t="s">
        <v>2480</v>
      </c>
      <c r="E9332" t="s">
        <v>65</v>
      </c>
    </row>
    <row r="9333" spans="1:5" x14ac:dyDescent="0.3">
      <c r="A9333" t="s">
        <v>2314</v>
      </c>
      <c r="B9333" t="s">
        <v>113</v>
      </c>
      <c r="C9333">
        <v>1.7060692509798872</v>
      </c>
      <c r="D9333" t="s">
        <v>2480</v>
      </c>
      <c r="E9333" t="s">
        <v>65</v>
      </c>
    </row>
    <row r="9334" spans="1:5" x14ac:dyDescent="0.3">
      <c r="A9334" t="s">
        <v>1944</v>
      </c>
      <c r="B9334" t="s">
        <v>66</v>
      </c>
      <c r="C9334">
        <v>1.7062057397297901</v>
      </c>
      <c r="D9334" t="s">
        <v>2480</v>
      </c>
      <c r="E9334" t="s">
        <v>65</v>
      </c>
    </row>
    <row r="9335" spans="1:5" x14ac:dyDescent="0.3">
      <c r="A9335" t="s">
        <v>1702</v>
      </c>
      <c r="B9335" t="s">
        <v>113</v>
      </c>
      <c r="C9335">
        <v>1.7062264744623874</v>
      </c>
      <c r="D9335" t="s">
        <v>2480</v>
      </c>
      <c r="E9335" t="s">
        <v>65</v>
      </c>
    </row>
    <row r="9336" spans="1:5" x14ac:dyDescent="0.3">
      <c r="A9336" t="s">
        <v>1701</v>
      </c>
      <c r="B9336" t="s">
        <v>113</v>
      </c>
      <c r="C9336">
        <v>1.7065907838102301</v>
      </c>
      <c r="D9336" t="s">
        <v>2480</v>
      </c>
      <c r="E9336" t="s">
        <v>65</v>
      </c>
    </row>
    <row r="9337" spans="1:5" x14ac:dyDescent="0.3">
      <c r="A9337" t="s">
        <v>2102</v>
      </c>
      <c r="B9337" t="s">
        <v>66</v>
      </c>
      <c r="C9337">
        <v>1.70692915518963</v>
      </c>
      <c r="D9337" t="s">
        <v>2480</v>
      </c>
      <c r="E9337" t="s">
        <v>65</v>
      </c>
    </row>
    <row r="9338" spans="1:5" x14ac:dyDescent="0.3">
      <c r="A9338" t="s">
        <v>2219</v>
      </c>
      <c r="B9338" t="s">
        <v>66</v>
      </c>
      <c r="C9338">
        <v>1.70744874684266</v>
      </c>
      <c r="D9338" t="s">
        <v>2480</v>
      </c>
      <c r="E9338" t="s">
        <v>65</v>
      </c>
    </row>
    <row r="9339" spans="1:5" x14ac:dyDescent="0.3">
      <c r="A9339" t="s">
        <v>1882</v>
      </c>
      <c r="B9339" t="s">
        <v>66</v>
      </c>
      <c r="C9339">
        <v>1.7079772675709299</v>
      </c>
      <c r="D9339" t="s">
        <v>2480</v>
      </c>
      <c r="E9339" t="s">
        <v>65</v>
      </c>
    </row>
    <row r="9340" spans="1:5" x14ac:dyDescent="0.3">
      <c r="A9340" t="s">
        <v>1887</v>
      </c>
      <c r="B9340" t="s">
        <v>113</v>
      </c>
      <c r="C9340">
        <v>1.7083623606111666</v>
      </c>
      <c r="D9340" t="s">
        <v>2480</v>
      </c>
      <c r="E9340" t="s">
        <v>65</v>
      </c>
    </row>
    <row r="9341" spans="1:5" x14ac:dyDescent="0.3">
      <c r="A9341" t="s">
        <v>2078</v>
      </c>
      <c r="B9341" t="s">
        <v>113</v>
      </c>
      <c r="C9341">
        <v>1.7087804064477996</v>
      </c>
      <c r="D9341" t="s">
        <v>2480</v>
      </c>
      <c r="E9341" t="s">
        <v>65</v>
      </c>
    </row>
    <row r="9342" spans="1:5" x14ac:dyDescent="0.3">
      <c r="A9342" t="s">
        <v>1885</v>
      </c>
      <c r="B9342" t="s">
        <v>66</v>
      </c>
      <c r="C9342">
        <v>1.7089368776696701</v>
      </c>
      <c r="D9342" t="s">
        <v>2480</v>
      </c>
      <c r="E9342" t="s">
        <v>65</v>
      </c>
    </row>
    <row r="9343" spans="1:5" x14ac:dyDescent="0.3">
      <c r="A9343" t="s">
        <v>1833</v>
      </c>
      <c r="B9343" t="s">
        <v>113</v>
      </c>
      <c r="C9343">
        <v>1.7096712545392401</v>
      </c>
      <c r="D9343" t="s">
        <v>2480</v>
      </c>
      <c r="E9343" t="s">
        <v>65</v>
      </c>
    </row>
    <row r="9344" spans="1:5" x14ac:dyDescent="0.3">
      <c r="A9344" t="s">
        <v>2187</v>
      </c>
      <c r="B9344" t="s">
        <v>113</v>
      </c>
      <c r="C9344">
        <v>1.7096949624530329</v>
      </c>
      <c r="D9344" t="s">
        <v>2480</v>
      </c>
      <c r="E9344" t="s">
        <v>65</v>
      </c>
    </row>
    <row r="9345" spans="1:5" x14ac:dyDescent="0.3">
      <c r="A9345" t="s">
        <v>1881</v>
      </c>
      <c r="B9345" t="s">
        <v>66</v>
      </c>
      <c r="C9345">
        <v>1.7097893491639999</v>
      </c>
      <c r="D9345" t="s">
        <v>2480</v>
      </c>
      <c r="E9345" t="s">
        <v>65</v>
      </c>
    </row>
    <row r="9346" spans="1:5" x14ac:dyDescent="0.3">
      <c r="A9346" t="s">
        <v>2274</v>
      </c>
      <c r="B9346" t="s">
        <v>113</v>
      </c>
      <c r="C9346">
        <v>1.7100809329516369</v>
      </c>
      <c r="D9346" t="s">
        <v>2480</v>
      </c>
      <c r="E9346" t="s">
        <v>65</v>
      </c>
    </row>
    <row r="9347" spans="1:5" x14ac:dyDescent="0.3">
      <c r="A9347" t="s">
        <v>2065</v>
      </c>
      <c r="B9347" t="s">
        <v>113</v>
      </c>
      <c r="C9347">
        <v>1.7105470622172101</v>
      </c>
      <c r="D9347" t="s">
        <v>2480</v>
      </c>
      <c r="E9347" t="s">
        <v>65</v>
      </c>
    </row>
    <row r="9348" spans="1:5" x14ac:dyDescent="0.3">
      <c r="A9348" t="s">
        <v>1725</v>
      </c>
      <c r="B9348" t="s">
        <v>66</v>
      </c>
      <c r="C9348">
        <v>1.7117859890600799</v>
      </c>
      <c r="D9348" t="s">
        <v>2480</v>
      </c>
      <c r="E9348" t="s">
        <v>65</v>
      </c>
    </row>
    <row r="9349" spans="1:5" x14ac:dyDescent="0.3">
      <c r="A9349" t="s">
        <v>1841</v>
      </c>
      <c r="B9349" t="s">
        <v>113</v>
      </c>
      <c r="C9349">
        <v>1.7121392913700546</v>
      </c>
      <c r="D9349" t="s">
        <v>2480</v>
      </c>
      <c r="E9349" t="s">
        <v>65</v>
      </c>
    </row>
    <row r="9350" spans="1:5" x14ac:dyDescent="0.3">
      <c r="A9350" t="s">
        <v>2198</v>
      </c>
      <c r="B9350" t="s">
        <v>113</v>
      </c>
      <c r="C9350">
        <v>1.7121791809772477</v>
      </c>
      <c r="D9350" t="s">
        <v>2480</v>
      </c>
      <c r="E9350" t="s">
        <v>65</v>
      </c>
    </row>
    <row r="9351" spans="1:5" x14ac:dyDescent="0.3">
      <c r="A9351" t="s">
        <v>1747</v>
      </c>
      <c r="B9351" t="s">
        <v>113</v>
      </c>
      <c r="C9351">
        <v>1.7136617371083118</v>
      </c>
      <c r="D9351" t="s">
        <v>2480</v>
      </c>
      <c r="E9351" t="s">
        <v>65</v>
      </c>
    </row>
    <row r="9352" spans="1:5" x14ac:dyDescent="0.3">
      <c r="A9352" t="s">
        <v>2130</v>
      </c>
      <c r="B9352" t="s">
        <v>113</v>
      </c>
      <c r="C9352">
        <v>1.7138442934351232</v>
      </c>
      <c r="D9352" t="s">
        <v>2480</v>
      </c>
      <c r="E9352" t="s">
        <v>65</v>
      </c>
    </row>
    <row r="9353" spans="1:5" x14ac:dyDescent="0.3">
      <c r="A9353" t="s">
        <v>1855</v>
      </c>
      <c r="B9353" t="s">
        <v>66</v>
      </c>
      <c r="C9353">
        <v>1.71411318411959</v>
      </c>
      <c r="D9353" t="s">
        <v>2480</v>
      </c>
      <c r="E9353" t="s">
        <v>65</v>
      </c>
    </row>
    <row r="9354" spans="1:5" x14ac:dyDescent="0.3">
      <c r="A9354" t="s">
        <v>1986</v>
      </c>
      <c r="B9354" t="s">
        <v>113</v>
      </c>
      <c r="C9354">
        <v>1.7142920035165901</v>
      </c>
      <c r="D9354" t="s">
        <v>2480</v>
      </c>
      <c r="E9354" t="s">
        <v>65</v>
      </c>
    </row>
    <row r="9355" spans="1:5" x14ac:dyDescent="0.3">
      <c r="A9355" t="s">
        <v>2131</v>
      </c>
      <c r="B9355" t="s">
        <v>113</v>
      </c>
      <c r="C9355">
        <v>1.7143057764777416</v>
      </c>
      <c r="D9355" t="s">
        <v>2480</v>
      </c>
      <c r="E9355" t="s">
        <v>65</v>
      </c>
    </row>
    <row r="9356" spans="1:5" x14ac:dyDescent="0.3">
      <c r="A9356" t="s">
        <v>2259</v>
      </c>
      <c r="B9356" t="s">
        <v>113</v>
      </c>
      <c r="C9356">
        <v>1.71498542300489</v>
      </c>
      <c r="D9356" t="s">
        <v>2480</v>
      </c>
      <c r="E9356" t="s">
        <v>65</v>
      </c>
    </row>
    <row r="9357" spans="1:5" x14ac:dyDescent="0.3">
      <c r="A9357" t="s">
        <v>2244</v>
      </c>
      <c r="B9357" t="s">
        <v>113</v>
      </c>
      <c r="C9357">
        <v>1.7162882389203937</v>
      </c>
      <c r="D9357" t="s">
        <v>2480</v>
      </c>
      <c r="E9357" t="s">
        <v>65</v>
      </c>
    </row>
    <row r="9358" spans="1:5" x14ac:dyDescent="0.3">
      <c r="A9358" t="s">
        <v>1739</v>
      </c>
      <c r="B9358" t="s">
        <v>66</v>
      </c>
      <c r="C9358">
        <v>1.71671076444156</v>
      </c>
      <c r="D9358" t="s">
        <v>2480</v>
      </c>
      <c r="E9358" t="s">
        <v>65</v>
      </c>
    </row>
    <row r="9359" spans="1:5" x14ac:dyDescent="0.3">
      <c r="A9359" t="s">
        <v>2257</v>
      </c>
      <c r="B9359" t="s">
        <v>113</v>
      </c>
      <c r="C9359">
        <v>1.7168128213065388</v>
      </c>
      <c r="D9359" t="s">
        <v>2480</v>
      </c>
      <c r="E9359" t="s">
        <v>65</v>
      </c>
    </row>
    <row r="9360" spans="1:5" x14ac:dyDescent="0.3">
      <c r="A9360" t="s">
        <v>1819</v>
      </c>
      <c r="B9360" t="s">
        <v>113</v>
      </c>
      <c r="C9360">
        <v>1.7170202338671252</v>
      </c>
      <c r="D9360" t="s">
        <v>2480</v>
      </c>
      <c r="E9360" t="s">
        <v>65</v>
      </c>
    </row>
    <row r="9361" spans="1:5" x14ac:dyDescent="0.3">
      <c r="A9361" t="s">
        <v>1880</v>
      </c>
      <c r="B9361" t="s">
        <v>66</v>
      </c>
      <c r="C9361">
        <v>1.71872396426427</v>
      </c>
      <c r="D9361" t="s">
        <v>2480</v>
      </c>
      <c r="E9361" t="s">
        <v>65</v>
      </c>
    </row>
    <row r="9362" spans="1:5" x14ac:dyDescent="0.3">
      <c r="A9362" t="s">
        <v>1840</v>
      </c>
      <c r="B9362" t="s">
        <v>113</v>
      </c>
      <c r="C9362">
        <v>1.7192452887524814</v>
      </c>
      <c r="D9362" t="s">
        <v>2480</v>
      </c>
      <c r="E9362" t="s">
        <v>65</v>
      </c>
    </row>
    <row r="9363" spans="1:5" x14ac:dyDescent="0.3">
      <c r="A9363" t="s">
        <v>1963</v>
      </c>
      <c r="B9363" t="s">
        <v>113</v>
      </c>
      <c r="C9363">
        <v>1.7196723096053099</v>
      </c>
      <c r="D9363" t="s">
        <v>2480</v>
      </c>
      <c r="E9363" t="s">
        <v>65</v>
      </c>
    </row>
    <row r="9364" spans="1:5" x14ac:dyDescent="0.3">
      <c r="A9364" t="s">
        <v>2235</v>
      </c>
      <c r="B9364" t="s">
        <v>113</v>
      </c>
      <c r="C9364">
        <v>1.7199488709093202</v>
      </c>
      <c r="D9364" t="s">
        <v>2480</v>
      </c>
      <c r="E9364" t="s">
        <v>65</v>
      </c>
    </row>
    <row r="9365" spans="1:5" x14ac:dyDescent="0.3">
      <c r="A9365" t="s">
        <v>2245</v>
      </c>
      <c r="B9365" t="s">
        <v>113</v>
      </c>
      <c r="C9365">
        <v>1.72068629341948</v>
      </c>
      <c r="D9365" t="s">
        <v>2480</v>
      </c>
      <c r="E9365" t="s">
        <v>65</v>
      </c>
    </row>
    <row r="9366" spans="1:5" x14ac:dyDescent="0.3">
      <c r="A9366" t="s">
        <v>1884</v>
      </c>
      <c r="B9366" t="s">
        <v>66</v>
      </c>
      <c r="C9366">
        <v>1.72082208140491</v>
      </c>
      <c r="D9366" t="s">
        <v>2480</v>
      </c>
      <c r="E9366" t="s">
        <v>65</v>
      </c>
    </row>
    <row r="9367" spans="1:5" x14ac:dyDescent="0.3">
      <c r="A9367" t="s">
        <v>2169</v>
      </c>
      <c r="B9367" t="s">
        <v>113</v>
      </c>
      <c r="C9367">
        <v>1.7217653132016868</v>
      </c>
      <c r="D9367" t="s">
        <v>2480</v>
      </c>
      <c r="E9367" t="s">
        <v>65</v>
      </c>
    </row>
    <row r="9368" spans="1:5" x14ac:dyDescent="0.3">
      <c r="A9368" t="s">
        <v>1824</v>
      </c>
      <c r="B9368" t="s">
        <v>113</v>
      </c>
      <c r="C9368">
        <v>1.7217896287532801</v>
      </c>
      <c r="D9368" t="s">
        <v>2480</v>
      </c>
      <c r="E9368" t="s">
        <v>65</v>
      </c>
    </row>
    <row r="9369" spans="1:5" x14ac:dyDescent="0.3">
      <c r="A9369" t="s">
        <v>2092</v>
      </c>
      <c r="B9369" t="s">
        <v>113</v>
      </c>
      <c r="C9369">
        <v>1.7228744983878899</v>
      </c>
      <c r="D9369" t="s">
        <v>2480</v>
      </c>
      <c r="E9369" t="s">
        <v>65</v>
      </c>
    </row>
    <row r="9370" spans="1:5" x14ac:dyDescent="0.3">
      <c r="A9370" t="s">
        <v>2180</v>
      </c>
      <c r="B9370" t="s">
        <v>66</v>
      </c>
      <c r="C9370">
        <v>1.72333127536071</v>
      </c>
      <c r="D9370" t="s">
        <v>2480</v>
      </c>
      <c r="E9370" t="s">
        <v>65</v>
      </c>
    </row>
    <row r="9371" spans="1:5" x14ac:dyDescent="0.3">
      <c r="A9371" t="s">
        <v>2149</v>
      </c>
      <c r="B9371" t="s">
        <v>66</v>
      </c>
      <c r="C9371">
        <v>1.72382524463273</v>
      </c>
      <c r="D9371" t="s">
        <v>2480</v>
      </c>
      <c r="E9371" t="s">
        <v>65</v>
      </c>
    </row>
    <row r="9372" spans="1:5" x14ac:dyDescent="0.3">
      <c r="A9372" t="s">
        <v>2195</v>
      </c>
      <c r="B9372" t="s">
        <v>113</v>
      </c>
      <c r="C9372">
        <v>1.7241348608989318</v>
      </c>
      <c r="D9372" t="s">
        <v>2480</v>
      </c>
      <c r="E9372" t="s">
        <v>65</v>
      </c>
    </row>
    <row r="9373" spans="1:5" x14ac:dyDescent="0.3">
      <c r="A9373" t="s">
        <v>2241</v>
      </c>
      <c r="B9373" t="s">
        <v>113</v>
      </c>
      <c r="C9373">
        <v>1.7246148813143529</v>
      </c>
      <c r="D9373" t="s">
        <v>2480</v>
      </c>
      <c r="E9373" t="s">
        <v>65</v>
      </c>
    </row>
    <row r="9374" spans="1:5" x14ac:dyDescent="0.3">
      <c r="A9374" t="s">
        <v>2039</v>
      </c>
      <c r="B9374" t="s">
        <v>113</v>
      </c>
      <c r="C9374">
        <v>1.72513033717693</v>
      </c>
      <c r="D9374" t="s">
        <v>2480</v>
      </c>
      <c r="E9374" t="s">
        <v>65</v>
      </c>
    </row>
    <row r="9375" spans="1:5" x14ac:dyDescent="0.3">
      <c r="A9375" t="s">
        <v>2288</v>
      </c>
      <c r="B9375" t="s">
        <v>66</v>
      </c>
      <c r="C9375">
        <v>1.7253093167892399</v>
      </c>
      <c r="D9375" t="s">
        <v>2480</v>
      </c>
      <c r="E9375" t="s">
        <v>65</v>
      </c>
    </row>
    <row r="9376" spans="1:5" x14ac:dyDescent="0.3">
      <c r="A9376" t="s">
        <v>2178</v>
      </c>
      <c r="B9376" t="s">
        <v>66</v>
      </c>
      <c r="C9376">
        <v>1.7257206420597599</v>
      </c>
      <c r="D9376" t="s">
        <v>2480</v>
      </c>
      <c r="E9376" t="s">
        <v>65</v>
      </c>
    </row>
    <row r="9377" spans="1:5" x14ac:dyDescent="0.3">
      <c r="A9377" t="s">
        <v>2159</v>
      </c>
      <c r="B9377" t="s">
        <v>113</v>
      </c>
      <c r="C9377">
        <v>1.7283295153428502</v>
      </c>
      <c r="D9377" t="s">
        <v>2480</v>
      </c>
      <c r="E9377" t="s">
        <v>65</v>
      </c>
    </row>
    <row r="9378" spans="1:5" x14ac:dyDescent="0.3">
      <c r="A9378" t="s">
        <v>1709</v>
      </c>
      <c r="B9378" t="s">
        <v>113</v>
      </c>
      <c r="C9378">
        <v>1.7287647561355455</v>
      </c>
      <c r="D9378" t="s">
        <v>2480</v>
      </c>
      <c r="E9378" t="s">
        <v>65</v>
      </c>
    </row>
    <row r="9379" spans="1:5" x14ac:dyDescent="0.3">
      <c r="A9379" t="s">
        <v>1925</v>
      </c>
      <c r="B9379" t="s">
        <v>113</v>
      </c>
      <c r="C9379">
        <v>1.7294005055977941</v>
      </c>
      <c r="D9379" t="s">
        <v>2480</v>
      </c>
      <c r="E9379" t="s">
        <v>65</v>
      </c>
    </row>
    <row r="9380" spans="1:5" x14ac:dyDescent="0.3">
      <c r="A9380" t="s">
        <v>1946</v>
      </c>
      <c r="B9380" t="s">
        <v>113</v>
      </c>
      <c r="C9380">
        <v>1.730596621118502</v>
      </c>
      <c r="D9380" t="s">
        <v>2480</v>
      </c>
      <c r="E9380" t="s">
        <v>65</v>
      </c>
    </row>
    <row r="9381" spans="1:5" x14ac:dyDescent="0.3">
      <c r="A9381" t="s">
        <v>1923</v>
      </c>
      <c r="B9381" t="s">
        <v>113</v>
      </c>
      <c r="C9381">
        <v>1.7318749245686942</v>
      </c>
      <c r="D9381" t="s">
        <v>2480</v>
      </c>
      <c r="E9381" t="s">
        <v>65</v>
      </c>
    </row>
    <row r="9382" spans="1:5" x14ac:dyDescent="0.3">
      <c r="A9382" t="s">
        <v>1789</v>
      </c>
      <c r="B9382" t="s">
        <v>113</v>
      </c>
      <c r="C9382">
        <v>1.732404220655213</v>
      </c>
      <c r="D9382" t="s">
        <v>2480</v>
      </c>
      <c r="E9382" t="s">
        <v>65</v>
      </c>
    </row>
    <row r="9383" spans="1:5" x14ac:dyDescent="0.3">
      <c r="A9383" t="s">
        <v>1948</v>
      </c>
      <c r="B9383" t="s">
        <v>113</v>
      </c>
      <c r="C9383">
        <v>1.7331611125333504</v>
      </c>
      <c r="D9383" t="s">
        <v>2480</v>
      </c>
      <c r="E9383" t="s">
        <v>65</v>
      </c>
    </row>
    <row r="9384" spans="1:5" x14ac:dyDescent="0.3">
      <c r="A9384" t="s">
        <v>2067</v>
      </c>
      <c r="B9384" t="s">
        <v>113</v>
      </c>
      <c r="C9384">
        <v>1.7335357335671842</v>
      </c>
      <c r="D9384" t="s">
        <v>2480</v>
      </c>
      <c r="E9384" t="s">
        <v>65</v>
      </c>
    </row>
    <row r="9385" spans="1:5" x14ac:dyDescent="0.3">
      <c r="A9385" t="s">
        <v>2197</v>
      </c>
      <c r="B9385" t="s">
        <v>113</v>
      </c>
      <c r="C9385">
        <v>1.7343496050581422</v>
      </c>
      <c r="D9385" t="s">
        <v>2480</v>
      </c>
      <c r="E9385" t="s">
        <v>65</v>
      </c>
    </row>
    <row r="9386" spans="1:5" x14ac:dyDescent="0.3">
      <c r="A9386" t="s">
        <v>1894</v>
      </c>
      <c r="B9386" t="s">
        <v>113</v>
      </c>
      <c r="C9386">
        <v>1.7346840433055399</v>
      </c>
      <c r="D9386" t="s">
        <v>2480</v>
      </c>
      <c r="E9386" t="s">
        <v>65</v>
      </c>
    </row>
    <row r="9387" spans="1:5" x14ac:dyDescent="0.3">
      <c r="A9387" t="s">
        <v>2239</v>
      </c>
      <c r="B9387" t="s">
        <v>113</v>
      </c>
      <c r="C9387">
        <v>1.7349762398256481</v>
      </c>
      <c r="D9387" t="s">
        <v>2480</v>
      </c>
      <c r="E9387" t="s">
        <v>65</v>
      </c>
    </row>
    <row r="9388" spans="1:5" x14ac:dyDescent="0.3">
      <c r="A9388" t="s">
        <v>1735</v>
      </c>
      <c r="B9388" t="s">
        <v>113</v>
      </c>
      <c r="C9388">
        <v>1.73726880935249</v>
      </c>
      <c r="D9388" t="s">
        <v>2480</v>
      </c>
      <c r="E9388" t="s">
        <v>65</v>
      </c>
    </row>
    <row r="9389" spans="1:5" x14ac:dyDescent="0.3">
      <c r="A9389" t="s">
        <v>2194</v>
      </c>
      <c r="B9389" t="s">
        <v>113</v>
      </c>
      <c r="C9389">
        <v>1.7380232749489954</v>
      </c>
      <c r="D9389" t="s">
        <v>2480</v>
      </c>
      <c r="E9389" t="s">
        <v>65</v>
      </c>
    </row>
    <row r="9390" spans="1:5" x14ac:dyDescent="0.3">
      <c r="A9390" t="s">
        <v>2127</v>
      </c>
      <c r="B9390" t="s">
        <v>113</v>
      </c>
      <c r="C9390">
        <v>1.7384632869630157</v>
      </c>
      <c r="D9390" t="s">
        <v>2480</v>
      </c>
      <c r="E9390" t="s">
        <v>65</v>
      </c>
    </row>
    <row r="9391" spans="1:5" x14ac:dyDescent="0.3">
      <c r="A9391" t="s">
        <v>2191</v>
      </c>
      <c r="B9391" t="s">
        <v>113</v>
      </c>
      <c r="C9391">
        <v>1.7406600815451734</v>
      </c>
      <c r="D9391" t="s">
        <v>2480</v>
      </c>
      <c r="E9391" t="s">
        <v>65</v>
      </c>
    </row>
    <row r="9392" spans="1:5" x14ac:dyDescent="0.3">
      <c r="A9392" t="s">
        <v>1771</v>
      </c>
      <c r="B9392" t="s">
        <v>113</v>
      </c>
      <c r="C9392">
        <v>1.7436557880236592</v>
      </c>
      <c r="D9392" t="s">
        <v>2480</v>
      </c>
      <c r="E9392" t="s">
        <v>65</v>
      </c>
    </row>
    <row r="9393" spans="1:5" x14ac:dyDescent="0.3">
      <c r="A9393" t="s">
        <v>2037</v>
      </c>
      <c r="B9393" t="s">
        <v>113</v>
      </c>
      <c r="C9393">
        <v>1.7436731493262201</v>
      </c>
      <c r="D9393" t="s">
        <v>2480</v>
      </c>
      <c r="E9393" t="s">
        <v>65</v>
      </c>
    </row>
    <row r="9394" spans="1:5" x14ac:dyDescent="0.3">
      <c r="A9394" t="s">
        <v>2297</v>
      </c>
      <c r="B9394" t="s">
        <v>113</v>
      </c>
      <c r="C9394">
        <v>1.7440110103241813</v>
      </c>
      <c r="D9394" t="s">
        <v>2480</v>
      </c>
      <c r="E9394" t="s">
        <v>65</v>
      </c>
    </row>
    <row r="9395" spans="1:5" x14ac:dyDescent="0.3">
      <c r="A9395" t="s">
        <v>2196</v>
      </c>
      <c r="B9395" t="s">
        <v>113</v>
      </c>
      <c r="C9395">
        <v>1.744680972281476</v>
      </c>
      <c r="D9395" t="s">
        <v>2480</v>
      </c>
      <c r="E9395" t="s">
        <v>65</v>
      </c>
    </row>
    <row r="9396" spans="1:5" x14ac:dyDescent="0.3">
      <c r="A9396" t="s">
        <v>1738</v>
      </c>
      <c r="B9396" t="s">
        <v>66</v>
      </c>
      <c r="C9396">
        <v>1.7449965866241599</v>
      </c>
      <c r="D9396" t="s">
        <v>2480</v>
      </c>
      <c r="E9396" t="s">
        <v>65</v>
      </c>
    </row>
    <row r="9397" spans="1:5" x14ac:dyDescent="0.3">
      <c r="A9397" t="s">
        <v>2064</v>
      </c>
      <c r="B9397" t="s">
        <v>113</v>
      </c>
      <c r="C9397">
        <v>1.74516523459025</v>
      </c>
      <c r="D9397" t="s">
        <v>2480</v>
      </c>
      <c r="E9397" t="s">
        <v>65</v>
      </c>
    </row>
    <row r="9398" spans="1:5" x14ac:dyDescent="0.3">
      <c r="A9398" t="s">
        <v>1869</v>
      </c>
      <c r="B9398" t="s">
        <v>113</v>
      </c>
      <c r="C9398">
        <v>1.7459941290465599</v>
      </c>
      <c r="D9398" t="s">
        <v>2480</v>
      </c>
      <c r="E9398" t="s">
        <v>65</v>
      </c>
    </row>
    <row r="9399" spans="1:5" x14ac:dyDescent="0.3">
      <c r="A9399" t="s">
        <v>1758</v>
      </c>
      <c r="B9399" t="s">
        <v>66</v>
      </c>
      <c r="C9399">
        <v>1.74619551693237</v>
      </c>
      <c r="D9399" t="s">
        <v>2480</v>
      </c>
      <c r="E9399" t="s">
        <v>65</v>
      </c>
    </row>
    <row r="9400" spans="1:5" x14ac:dyDescent="0.3">
      <c r="A9400" t="s">
        <v>1952</v>
      </c>
      <c r="B9400" t="s">
        <v>113</v>
      </c>
      <c r="C9400">
        <v>1.746693407346585</v>
      </c>
      <c r="D9400" t="s">
        <v>2480</v>
      </c>
      <c r="E9400" t="s">
        <v>65</v>
      </c>
    </row>
    <row r="9401" spans="1:5" x14ac:dyDescent="0.3">
      <c r="A9401" t="s">
        <v>2185</v>
      </c>
      <c r="B9401" t="s">
        <v>113</v>
      </c>
      <c r="C9401">
        <v>1.7478523791620997</v>
      </c>
      <c r="D9401" t="s">
        <v>2480</v>
      </c>
      <c r="E9401" t="s">
        <v>65</v>
      </c>
    </row>
    <row r="9402" spans="1:5" x14ac:dyDescent="0.3">
      <c r="A9402" t="s">
        <v>2060</v>
      </c>
      <c r="B9402" t="s">
        <v>113</v>
      </c>
      <c r="C9402">
        <v>1.7492102996593761</v>
      </c>
      <c r="D9402" t="s">
        <v>2480</v>
      </c>
      <c r="E9402" t="s">
        <v>65</v>
      </c>
    </row>
    <row r="9403" spans="1:5" x14ac:dyDescent="0.3">
      <c r="A9403" t="s">
        <v>2288</v>
      </c>
      <c r="B9403" t="s">
        <v>113</v>
      </c>
      <c r="C9403">
        <v>1.74952745291526</v>
      </c>
      <c r="D9403" t="s">
        <v>2480</v>
      </c>
      <c r="E9403" t="s">
        <v>65</v>
      </c>
    </row>
    <row r="9404" spans="1:5" x14ac:dyDescent="0.3">
      <c r="A9404" t="s">
        <v>1742</v>
      </c>
      <c r="B9404" t="s">
        <v>113</v>
      </c>
      <c r="C9404">
        <v>1.7507469358532886</v>
      </c>
      <c r="D9404" t="s">
        <v>2480</v>
      </c>
      <c r="E9404" t="s">
        <v>65</v>
      </c>
    </row>
    <row r="9405" spans="1:5" x14ac:dyDescent="0.3">
      <c r="A9405" t="s">
        <v>1932</v>
      </c>
      <c r="B9405" t="s">
        <v>113</v>
      </c>
      <c r="C9405">
        <v>1.75091022884193</v>
      </c>
      <c r="D9405" t="s">
        <v>2480</v>
      </c>
      <c r="E9405" t="s">
        <v>65</v>
      </c>
    </row>
    <row r="9406" spans="1:5" x14ac:dyDescent="0.3">
      <c r="A9406" t="s">
        <v>1777</v>
      </c>
      <c r="B9406" t="s">
        <v>113</v>
      </c>
      <c r="C9406">
        <v>1.75116884171556</v>
      </c>
      <c r="D9406" t="s">
        <v>2480</v>
      </c>
      <c r="E9406" t="s">
        <v>65</v>
      </c>
    </row>
    <row r="9407" spans="1:5" x14ac:dyDescent="0.3">
      <c r="A9407" t="s">
        <v>2226</v>
      </c>
      <c r="B9407" t="s">
        <v>113</v>
      </c>
      <c r="C9407">
        <v>1.7512578774593499</v>
      </c>
      <c r="D9407" t="s">
        <v>2480</v>
      </c>
      <c r="E9407" t="s">
        <v>65</v>
      </c>
    </row>
    <row r="9408" spans="1:5" x14ac:dyDescent="0.3">
      <c r="A9408" t="s">
        <v>1726</v>
      </c>
      <c r="B9408" t="s">
        <v>113</v>
      </c>
      <c r="C9408">
        <v>1.75127102314573</v>
      </c>
      <c r="D9408" t="s">
        <v>2480</v>
      </c>
      <c r="E9408" t="s">
        <v>65</v>
      </c>
    </row>
    <row r="9409" spans="1:5" x14ac:dyDescent="0.3">
      <c r="A9409" t="s">
        <v>1798</v>
      </c>
      <c r="B9409" t="s">
        <v>113</v>
      </c>
      <c r="C9409">
        <v>1.7518330458587399</v>
      </c>
      <c r="D9409" t="s">
        <v>2480</v>
      </c>
      <c r="E9409" t="s">
        <v>65</v>
      </c>
    </row>
    <row r="9410" spans="1:5" x14ac:dyDescent="0.3">
      <c r="A9410" t="s">
        <v>2168</v>
      </c>
      <c r="B9410" t="s">
        <v>66</v>
      </c>
      <c r="C9410">
        <v>1.7519570984326001</v>
      </c>
      <c r="D9410" t="s">
        <v>2480</v>
      </c>
      <c r="E9410" t="s">
        <v>65</v>
      </c>
    </row>
    <row r="9411" spans="1:5" x14ac:dyDescent="0.3">
      <c r="A9411" t="s">
        <v>2230</v>
      </c>
      <c r="B9411" t="s">
        <v>113</v>
      </c>
      <c r="C9411">
        <v>1.7520203708750399</v>
      </c>
      <c r="D9411" t="s">
        <v>2480</v>
      </c>
      <c r="E9411" t="s">
        <v>65</v>
      </c>
    </row>
    <row r="9412" spans="1:5" x14ac:dyDescent="0.3">
      <c r="A9412" t="s">
        <v>1799</v>
      </c>
      <c r="B9412" t="s">
        <v>113</v>
      </c>
      <c r="C9412">
        <v>1.7521053532644497</v>
      </c>
      <c r="D9412" t="s">
        <v>2480</v>
      </c>
      <c r="E9412" t="s">
        <v>65</v>
      </c>
    </row>
    <row r="9413" spans="1:5" x14ac:dyDescent="0.3">
      <c r="A9413" t="s">
        <v>2038</v>
      </c>
      <c r="B9413" t="s">
        <v>113</v>
      </c>
      <c r="C9413">
        <v>1.75214962946144</v>
      </c>
      <c r="D9413" t="s">
        <v>2480</v>
      </c>
      <c r="E9413" t="s">
        <v>65</v>
      </c>
    </row>
    <row r="9414" spans="1:5" x14ac:dyDescent="0.3">
      <c r="A9414" t="s">
        <v>1980</v>
      </c>
      <c r="B9414" t="s">
        <v>113</v>
      </c>
      <c r="C9414">
        <v>1.7521512692807899</v>
      </c>
      <c r="D9414" t="s">
        <v>2480</v>
      </c>
      <c r="E9414" t="s">
        <v>65</v>
      </c>
    </row>
    <row r="9415" spans="1:5" x14ac:dyDescent="0.3">
      <c r="A9415" t="s">
        <v>1926</v>
      </c>
      <c r="B9415" t="s">
        <v>113</v>
      </c>
      <c r="C9415">
        <v>1.75227703331602</v>
      </c>
      <c r="D9415" t="s">
        <v>2480</v>
      </c>
      <c r="E9415" t="s">
        <v>65</v>
      </c>
    </row>
    <row r="9416" spans="1:5" x14ac:dyDescent="0.3">
      <c r="A9416" t="s">
        <v>2004</v>
      </c>
      <c r="B9416" t="s">
        <v>113</v>
      </c>
      <c r="C9416">
        <v>1.7522878664663299</v>
      </c>
      <c r="D9416" t="s">
        <v>2480</v>
      </c>
      <c r="E9416" t="s">
        <v>65</v>
      </c>
    </row>
    <row r="9417" spans="1:5" x14ac:dyDescent="0.3">
      <c r="A9417" t="s">
        <v>2063</v>
      </c>
      <c r="B9417" t="s">
        <v>113</v>
      </c>
      <c r="C9417">
        <v>1.7525075003423682</v>
      </c>
      <c r="D9417" t="s">
        <v>2480</v>
      </c>
      <c r="E9417" t="s">
        <v>65</v>
      </c>
    </row>
    <row r="9418" spans="1:5" x14ac:dyDescent="0.3">
      <c r="A9418" t="s">
        <v>2227</v>
      </c>
      <c r="B9418" t="s">
        <v>113</v>
      </c>
      <c r="C9418">
        <v>1.7526418761603599</v>
      </c>
      <c r="D9418" t="s">
        <v>2480</v>
      </c>
      <c r="E9418" t="s">
        <v>65</v>
      </c>
    </row>
    <row r="9419" spans="1:5" x14ac:dyDescent="0.3">
      <c r="A9419" t="s">
        <v>1806</v>
      </c>
      <c r="B9419" t="s">
        <v>113</v>
      </c>
      <c r="C9419">
        <v>1.7528903600902901</v>
      </c>
      <c r="D9419" t="s">
        <v>2480</v>
      </c>
      <c r="E9419" t="s">
        <v>65</v>
      </c>
    </row>
    <row r="9420" spans="1:5" x14ac:dyDescent="0.3">
      <c r="A9420" t="s">
        <v>1805</v>
      </c>
      <c r="B9420" t="s">
        <v>113</v>
      </c>
      <c r="C9420">
        <v>1.7532333447283504</v>
      </c>
      <c r="D9420" t="s">
        <v>2480</v>
      </c>
      <c r="E9420" t="s">
        <v>65</v>
      </c>
    </row>
    <row r="9421" spans="1:5" x14ac:dyDescent="0.3">
      <c r="A9421" t="s">
        <v>2251</v>
      </c>
      <c r="B9421" t="s">
        <v>113</v>
      </c>
      <c r="C9421">
        <v>1.75336397982887</v>
      </c>
      <c r="D9421" t="s">
        <v>2480</v>
      </c>
      <c r="E9421" t="s">
        <v>65</v>
      </c>
    </row>
    <row r="9422" spans="1:5" x14ac:dyDescent="0.3">
      <c r="A9422" t="s">
        <v>2250</v>
      </c>
      <c r="B9422" t="s">
        <v>113</v>
      </c>
      <c r="C9422">
        <v>1.7534058738003699</v>
      </c>
      <c r="D9422" t="s">
        <v>2480</v>
      </c>
      <c r="E9422" t="s">
        <v>65</v>
      </c>
    </row>
    <row r="9423" spans="1:5" x14ac:dyDescent="0.3">
      <c r="A9423" t="s">
        <v>1984</v>
      </c>
      <c r="B9423" t="s">
        <v>113</v>
      </c>
      <c r="C9423">
        <v>1.75346828539487</v>
      </c>
      <c r="D9423" t="s">
        <v>2480</v>
      </c>
      <c r="E9423" t="s">
        <v>65</v>
      </c>
    </row>
    <row r="9424" spans="1:5" x14ac:dyDescent="0.3">
      <c r="A9424" t="s">
        <v>2219</v>
      </c>
      <c r="B9424" t="s">
        <v>113</v>
      </c>
      <c r="C9424">
        <v>1.75355960900671</v>
      </c>
      <c r="D9424" t="s">
        <v>2480</v>
      </c>
      <c r="E9424" t="s">
        <v>65</v>
      </c>
    </row>
    <row r="9425" spans="1:5" x14ac:dyDescent="0.3">
      <c r="A9425" t="s">
        <v>1725</v>
      </c>
      <c r="B9425" t="s">
        <v>113</v>
      </c>
      <c r="C9425">
        <v>1.75358359220031</v>
      </c>
      <c r="D9425" t="s">
        <v>2480</v>
      </c>
      <c r="E9425" t="s">
        <v>65</v>
      </c>
    </row>
    <row r="9426" spans="1:5" x14ac:dyDescent="0.3">
      <c r="A9426" t="s">
        <v>1732</v>
      </c>
      <c r="B9426" t="s">
        <v>113</v>
      </c>
      <c r="C9426">
        <v>1.7535882538471199</v>
      </c>
      <c r="D9426" t="s">
        <v>2480</v>
      </c>
      <c r="E9426" t="s">
        <v>65</v>
      </c>
    </row>
    <row r="9427" spans="1:5" x14ac:dyDescent="0.3">
      <c r="A9427" t="s">
        <v>1795</v>
      </c>
      <c r="B9427" t="s">
        <v>113</v>
      </c>
      <c r="C9427">
        <v>1.7536488411309801</v>
      </c>
      <c r="D9427" t="s">
        <v>2480</v>
      </c>
      <c r="E9427" t="s">
        <v>65</v>
      </c>
    </row>
    <row r="9428" spans="1:5" x14ac:dyDescent="0.3">
      <c r="A9428" t="s">
        <v>2291</v>
      </c>
      <c r="B9428" t="s">
        <v>113</v>
      </c>
      <c r="C9428">
        <v>1.7536499015471099</v>
      </c>
      <c r="D9428" t="s">
        <v>2480</v>
      </c>
      <c r="E9428" t="s">
        <v>65</v>
      </c>
    </row>
    <row r="9429" spans="1:5" x14ac:dyDescent="0.3">
      <c r="A9429" t="s">
        <v>2242</v>
      </c>
      <c r="B9429" t="s">
        <v>113</v>
      </c>
      <c r="C9429">
        <v>1.7536678759579301</v>
      </c>
      <c r="D9429" t="s">
        <v>2480</v>
      </c>
      <c r="E9429" t="s">
        <v>65</v>
      </c>
    </row>
    <row r="9430" spans="1:5" x14ac:dyDescent="0.3">
      <c r="A9430" t="s">
        <v>2272</v>
      </c>
      <c r="B9430" t="s">
        <v>113</v>
      </c>
      <c r="C9430">
        <v>1.7536728105576009</v>
      </c>
      <c r="D9430" t="s">
        <v>2480</v>
      </c>
      <c r="E9430" t="s">
        <v>65</v>
      </c>
    </row>
    <row r="9431" spans="1:5" x14ac:dyDescent="0.3">
      <c r="A9431" t="s">
        <v>2221</v>
      </c>
      <c r="B9431" t="s">
        <v>113</v>
      </c>
      <c r="C9431">
        <v>1.7536802292085503</v>
      </c>
      <c r="D9431" t="s">
        <v>2480</v>
      </c>
      <c r="E9431" t="s">
        <v>65</v>
      </c>
    </row>
    <row r="9432" spans="1:5" x14ac:dyDescent="0.3">
      <c r="A9432" t="s">
        <v>2001</v>
      </c>
      <c r="B9432" t="s">
        <v>113</v>
      </c>
      <c r="C9432">
        <v>1.75370047630965</v>
      </c>
      <c r="D9432" t="s">
        <v>2480</v>
      </c>
      <c r="E9432" t="s">
        <v>65</v>
      </c>
    </row>
    <row r="9433" spans="1:5" x14ac:dyDescent="0.3">
      <c r="A9433" t="s">
        <v>1750</v>
      </c>
      <c r="B9433" t="s">
        <v>66</v>
      </c>
      <c r="C9433">
        <v>1.7537203205852101</v>
      </c>
      <c r="D9433" t="s">
        <v>2480</v>
      </c>
      <c r="E9433" t="s">
        <v>65</v>
      </c>
    </row>
    <row r="9434" spans="1:5" x14ac:dyDescent="0.3">
      <c r="A9434" t="s">
        <v>2249</v>
      </c>
      <c r="B9434" t="s">
        <v>113</v>
      </c>
      <c r="C9434">
        <v>1.7537270617916501</v>
      </c>
      <c r="D9434" t="s">
        <v>2480</v>
      </c>
      <c r="E9434" t="s">
        <v>65</v>
      </c>
    </row>
    <row r="9435" spans="1:5" x14ac:dyDescent="0.3">
      <c r="A9435" t="s">
        <v>1868</v>
      </c>
      <c r="B9435" t="s">
        <v>113</v>
      </c>
      <c r="C9435">
        <v>1.7537371668698101</v>
      </c>
      <c r="D9435" t="s">
        <v>2480</v>
      </c>
      <c r="E9435" t="s">
        <v>65</v>
      </c>
    </row>
    <row r="9436" spans="1:5" x14ac:dyDescent="0.3">
      <c r="A9436" t="s">
        <v>2224</v>
      </c>
      <c r="B9436" t="s">
        <v>113</v>
      </c>
      <c r="C9436">
        <v>1.7537394965525801</v>
      </c>
      <c r="D9436" t="s">
        <v>2480</v>
      </c>
      <c r="E9436" t="s">
        <v>65</v>
      </c>
    </row>
    <row r="9437" spans="1:5" x14ac:dyDescent="0.3">
      <c r="A9437" t="s">
        <v>2200</v>
      </c>
      <c r="B9437" t="s">
        <v>113</v>
      </c>
      <c r="C9437">
        <v>1.7537750920814099</v>
      </c>
      <c r="D9437" t="s">
        <v>2480</v>
      </c>
      <c r="E9437" t="s">
        <v>65</v>
      </c>
    </row>
    <row r="9438" spans="1:5" x14ac:dyDescent="0.3">
      <c r="A9438" t="s">
        <v>1770</v>
      </c>
      <c r="B9438" t="s">
        <v>113</v>
      </c>
      <c r="C9438">
        <v>1.7537930433905999</v>
      </c>
      <c r="D9438" t="s">
        <v>2480</v>
      </c>
      <c r="E9438" t="s">
        <v>65</v>
      </c>
    </row>
    <row r="9439" spans="1:5" x14ac:dyDescent="0.3">
      <c r="A9439" t="s">
        <v>2248</v>
      </c>
      <c r="B9439" t="s">
        <v>113</v>
      </c>
      <c r="C9439">
        <v>1.7538027412567001</v>
      </c>
      <c r="D9439" t="s">
        <v>2480</v>
      </c>
      <c r="E9439" t="s">
        <v>65</v>
      </c>
    </row>
    <row r="9440" spans="1:5" x14ac:dyDescent="0.3">
      <c r="A9440" t="s">
        <v>1864</v>
      </c>
      <c r="B9440" t="s">
        <v>113</v>
      </c>
      <c r="C9440">
        <v>1.7538230499959899</v>
      </c>
      <c r="D9440" t="s">
        <v>2480</v>
      </c>
      <c r="E9440" t="s">
        <v>65</v>
      </c>
    </row>
    <row r="9441" spans="1:5" x14ac:dyDescent="0.3">
      <c r="A9441" t="s">
        <v>1943</v>
      </c>
      <c r="B9441" t="s">
        <v>113</v>
      </c>
      <c r="C9441">
        <v>1.7538384258064701</v>
      </c>
      <c r="D9441" t="s">
        <v>2480</v>
      </c>
      <c r="E9441" t="s">
        <v>65</v>
      </c>
    </row>
    <row r="9442" spans="1:5" x14ac:dyDescent="0.3">
      <c r="A9442" t="s">
        <v>1863</v>
      </c>
      <c r="B9442" t="s">
        <v>113</v>
      </c>
      <c r="C9442">
        <v>1.75384090985368</v>
      </c>
      <c r="D9442" t="s">
        <v>2480</v>
      </c>
      <c r="E9442" t="s">
        <v>65</v>
      </c>
    </row>
    <row r="9443" spans="1:5" x14ac:dyDescent="0.3">
      <c r="A9443" t="s">
        <v>1856</v>
      </c>
      <c r="B9443" t="s">
        <v>113</v>
      </c>
      <c r="C9443">
        <v>1.7538417808687878</v>
      </c>
      <c r="D9443" t="s">
        <v>2480</v>
      </c>
      <c r="E9443" t="s">
        <v>65</v>
      </c>
    </row>
    <row r="9444" spans="1:5" x14ac:dyDescent="0.3">
      <c r="A9444" t="s">
        <v>1813</v>
      </c>
      <c r="B9444" t="s">
        <v>113</v>
      </c>
      <c r="C9444">
        <v>1.75384459470347</v>
      </c>
      <c r="D9444" t="s">
        <v>2480</v>
      </c>
      <c r="E9444" t="s">
        <v>65</v>
      </c>
    </row>
    <row r="9445" spans="1:5" x14ac:dyDescent="0.3">
      <c r="A9445" t="s">
        <v>1884</v>
      </c>
      <c r="B9445" t="s">
        <v>113</v>
      </c>
      <c r="C9445">
        <v>1.7538478335458501</v>
      </c>
      <c r="D9445" t="s">
        <v>2480</v>
      </c>
      <c r="E9445" t="s">
        <v>65</v>
      </c>
    </row>
    <row r="9446" spans="1:5" x14ac:dyDescent="0.3">
      <c r="A9446" t="s">
        <v>1940</v>
      </c>
      <c r="B9446" t="s">
        <v>113</v>
      </c>
      <c r="C9446">
        <v>1.75384832228621</v>
      </c>
      <c r="D9446" t="s">
        <v>2480</v>
      </c>
      <c r="E9446" t="s">
        <v>65</v>
      </c>
    </row>
    <row r="9447" spans="1:5" x14ac:dyDescent="0.3">
      <c r="A9447" t="s">
        <v>2106</v>
      </c>
      <c r="B9447" t="s">
        <v>113</v>
      </c>
      <c r="C9447">
        <v>1.7538518854127201</v>
      </c>
      <c r="D9447" t="s">
        <v>2480</v>
      </c>
      <c r="E9447" t="s">
        <v>65</v>
      </c>
    </row>
    <row r="9448" spans="1:5" x14ac:dyDescent="0.3">
      <c r="A9448" t="s">
        <v>2082</v>
      </c>
      <c r="B9448" t="s">
        <v>113</v>
      </c>
      <c r="C9448">
        <v>1.7538519862863902</v>
      </c>
      <c r="D9448" t="s">
        <v>2480</v>
      </c>
      <c r="E9448" t="s">
        <v>65</v>
      </c>
    </row>
    <row r="9449" spans="1:5" x14ac:dyDescent="0.3">
      <c r="A9449" t="s">
        <v>1876</v>
      </c>
      <c r="B9449" t="s">
        <v>113</v>
      </c>
      <c r="C9449">
        <v>1.7538521900351001</v>
      </c>
      <c r="D9449" t="s">
        <v>2480</v>
      </c>
      <c r="E9449" t="s">
        <v>65</v>
      </c>
    </row>
    <row r="9450" spans="1:5" x14ac:dyDescent="0.3">
      <c r="A9450" t="s">
        <v>2153</v>
      </c>
      <c r="B9450" t="s">
        <v>113</v>
      </c>
      <c r="C9450">
        <v>1.7538522266332501</v>
      </c>
      <c r="D9450" t="s">
        <v>2480</v>
      </c>
      <c r="E9450" t="s">
        <v>65</v>
      </c>
    </row>
    <row r="9451" spans="1:5" x14ac:dyDescent="0.3">
      <c r="A9451" t="s">
        <v>1965</v>
      </c>
      <c r="B9451" t="s">
        <v>113</v>
      </c>
      <c r="C9451">
        <v>1.75385237010829</v>
      </c>
      <c r="D9451" t="s">
        <v>2480</v>
      </c>
      <c r="E9451" t="s">
        <v>65</v>
      </c>
    </row>
    <row r="9452" spans="1:5" x14ac:dyDescent="0.3">
      <c r="A9452" t="s">
        <v>2107</v>
      </c>
      <c r="B9452" t="s">
        <v>113</v>
      </c>
      <c r="C9452">
        <v>1.7538525776057901</v>
      </c>
      <c r="D9452" t="s">
        <v>2480</v>
      </c>
      <c r="E9452" t="s">
        <v>65</v>
      </c>
    </row>
    <row r="9453" spans="1:5" x14ac:dyDescent="0.3">
      <c r="A9453" t="s">
        <v>1812</v>
      </c>
      <c r="B9453" t="s">
        <v>113</v>
      </c>
      <c r="C9453">
        <v>1.7538525882574101</v>
      </c>
      <c r="D9453" t="s">
        <v>2480</v>
      </c>
      <c r="E9453" t="s">
        <v>65</v>
      </c>
    </row>
    <row r="9454" spans="1:5" x14ac:dyDescent="0.3">
      <c r="A9454" t="s">
        <v>1930</v>
      </c>
      <c r="B9454" t="s">
        <v>113</v>
      </c>
      <c r="C9454">
        <v>1.7538531727969799</v>
      </c>
      <c r="D9454" t="s">
        <v>2480</v>
      </c>
      <c r="E9454" t="s">
        <v>65</v>
      </c>
    </row>
    <row r="9455" spans="1:5" x14ac:dyDescent="0.3">
      <c r="A9455" t="s">
        <v>2085</v>
      </c>
      <c r="B9455" t="s">
        <v>113</v>
      </c>
      <c r="C9455">
        <v>1.7538532088099399</v>
      </c>
      <c r="D9455" t="s">
        <v>2480</v>
      </c>
      <c r="E9455" t="s">
        <v>65</v>
      </c>
    </row>
    <row r="9456" spans="1:5" x14ac:dyDescent="0.3">
      <c r="A9456" t="s">
        <v>2229</v>
      </c>
      <c r="B9456" t="s">
        <v>113</v>
      </c>
      <c r="C9456">
        <v>1.7538532089951899</v>
      </c>
      <c r="D9456" t="s">
        <v>2480</v>
      </c>
      <c r="E9456" t="s">
        <v>65</v>
      </c>
    </row>
    <row r="9457" spans="1:5" x14ac:dyDescent="0.3">
      <c r="A9457" t="s">
        <v>2105</v>
      </c>
      <c r="B9457" t="s">
        <v>113</v>
      </c>
      <c r="C9457">
        <v>1.7538533360722</v>
      </c>
      <c r="D9457" t="s">
        <v>2480</v>
      </c>
      <c r="E9457" t="s">
        <v>65</v>
      </c>
    </row>
    <row r="9458" spans="1:5" x14ac:dyDescent="0.3">
      <c r="A9458" t="s">
        <v>1788</v>
      </c>
      <c r="B9458" t="s">
        <v>113</v>
      </c>
      <c r="C9458">
        <v>1.75385342708879</v>
      </c>
      <c r="D9458" t="s">
        <v>2480</v>
      </c>
      <c r="E9458" t="s">
        <v>65</v>
      </c>
    </row>
    <row r="9459" spans="1:5" x14ac:dyDescent="0.3">
      <c r="A9459" t="s">
        <v>2201</v>
      </c>
      <c r="B9459" t="s">
        <v>113</v>
      </c>
      <c r="C9459">
        <v>1.7538535385043701</v>
      </c>
      <c r="D9459" t="s">
        <v>2480</v>
      </c>
      <c r="E9459" t="s">
        <v>65</v>
      </c>
    </row>
    <row r="9460" spans="1:5" x14ac:dyDescent="0.3">
      <c r="A9460" t="s">
        <v>2083</v>
      </c>
      <c r="B9460" t="s">
        <v>113</v>
      </c>
      <c r="C9460">
        <v>1.7538536414575701</v>
      </c>
      <c r="D9460" t="s">
        <v>2480</v>
      </c>
      <c r="E9460" t="s">
        <v>65</v>
      </c>
    </row>
    <row r="9461" spans="1:5" x14ac:dyDescent="0.3">
      <c r="A9461" t="s">
        <v>2084</v>
      </c>
      <c r="B9461" t="s">
        <v>113</v>
      </c>
      <c r="C9461">
        <v>1.75385367737081</v>
      </c>
      <c r="D9461" t="s">
        <v>2480</v>
      </c>
      <c r="E9461" t="s">
        <v>65</v>
      </c>
    </row>
    <row r="9462" spans="1:5" x14ac:dyDescent="0.3">
      <c r="A9462" t="s">
        <v>2222</v>
      </c>
      <c r="B9462" t="s">
        <v>113</v>
      </c>
      <c r="C9462">
        <v>1.75385375383848</v>
      </c>
      <c r="D9462" t="s">
        <v>2480</v>
      </c>
      <c r="E9462" t="s">
        <v>65</v>
      </c>
    </row>
    <row r="9463" spans="1:5" x14ac:dyDescent="0.3">
      <c r="A9463" t="s">
        <v>2231</v>
      </c>
      <c r="B9463" t="s">
        <v>113</v>
      </c>
      <c r="C9463">
        <v>1.75385375968964</v>
      </c>
      <c r="D9463" t="s">
        <v>2480</v>
      </c>
      <c r="E9463" t="s">
        <v>65</v>
      </c>
    </row>
    <row r="9464" spans="1:5" x14ac:dyDescent="0.3">
      <c r="A9464" t="s">
        <v>2303</v>
      </c>
      <c r="B9464" t="s">
        <v>113</v>
      </c>
      <c r="C9464">
        <v>1.75385395140973</v>
      </c>
      <c r="D9464" t="s">
        <v>2480</v>
      </c>
      <c r="E9464" t="s">
        <v>65</v>
      </c>
    </row>
    <row r="9465" spans="1:5" x14ac:dyDescent="0.3">
      <c r="A9465" t="s">
        <v>2058</v>
      </c>
      <c r="B9465" t="s">
        <v>113</v>
      </c>
      <c r="C9465">
        <v>1.75385399754475</v>
      </c>
      <c r="D9465" t="s">
        <v>2480</v>
      </c>
      <c r="E9465" t="s">
        <v>65</v>
      </c>
    </row>
    <row r="9466" spans="1:5" x14ac:dyDescent="0.3">
      <c r="A9466" t="s">
        <v>2147</v>
      </c>
      <c r="B9466" t="s">
        <v>113</v>
      </c>
      <c r="C9466">
        <v>1.7538540196764101</v>
      </c>
      <c r="D9466" t="s">
        <v>2480</v>
      </c>
      <c r="E9466" t="s">
        <v>65</v>
      </c>
    </row>
    <row r="9467" spans="1:5" x14ac:dyDescent="0.3">
      <c r="A9467" t="s">
        <v>2086</v>
      </c>
      <c r="B9467" t="s">
        <v>113</v>
      </c>
      <c r="C9467">
        <v>1.75385419890447</v>
      </c>
      <c r="D9467" t="s">
        <v>2480</v>
      </c>
      <c r="E9467" t="s">
        <v>65</v>
      </c>
    </row>
    <row r="9468" spans="1:5" x14ac:dyDescent="0.3">
      <c r="A9468" t="s">
        <v>1817</v>
      </c>
      <c r="B9468" t="s">
        <v>113</v>
      </c>
      <c r="C9468">
        <v>1.7538543312694801</v>
      </c>
      <c r="D9468" t="s">
        <v>2480</v>
      </c>
      <c r="E9468" t="s">
        <v>65</v>
      </c>
    </row>
    <row r="9469" spans="1:5" x14ac:dyDescent="0.3">
      <c r="A9469" t="s">
        <v>2110</v>
      </c>
      <c r="B9469" t="s">
        <v>113</v>
      </c>
      <c r="C9469">
        <v>1.7538543381282001</v>
      </c>
      <c r="D9469" t="s">
        <v>2480</v>
      </c>
      <c r="E9469" t="s">
        <v>65</v>
      </c>
    </row>
    <row r="9470" spans="1:5" x14ac:dyDescent="0.3">
      <c r="A9470" t="s">
        <v>1743</v>
      </c>
      <c r="B9470" t="s">
        <v>113</v>
      </c>
      <c r="C9470">
        <v>1.7538544489029799</v>
      </c>
      <c r="D9470" t="s">
        <v>2480</v>
      </c>
      <c r="E9470" t="s">
        <v>65</v>
      </c>
    </row>
    <row r="9471" spans="1:5" x14ac:dyDescent="0.3">
      <c r="A9471" t="s">
        <v>2150</v>
      </c>
      <c r="B9471" t="s">
        <v>113</v>
      </c>
      <c r="C9471">
        <v>1.75385456186656</v>
      </c>
      <c r="D9471" t="s">
        <v>2480</v>
      </c>
      <c r="E9471" t="s">
        <v>65</v>
      </c>
    </row>
    <row r="9472" spans="1:5" x14ac:dyDescent="0.3">
      <c r="A9472" t="s">
        <v>2146</v>
      </c>
      <c r="B9472" t="s">
        <v>113</v>
      </c>
      <c r="C9472">
        <v>1.7538547255810697</v>
      </c>
      <c r="D9472" t="s">
        <v>2480</v>
      </c>
      <c r="E9472" t="s">
        <v>65</v>
      </c>
    </row>
    <row r="9473" spans="1:5" x14ac:dyDescent="0.3">
      <c r="A9473" t="s">
        <v>1929</v>
      </c>
      <c r="B9473" t="s">
        <v>113</v>
      </c>
      <c r="C9473">
        <v>1.7538547366183799</v>
      </c>
      <c r="D9473" t="s">
        <v>2480</v>
      </c>
      <c r="E9473" t="s">
        <v>65</v>
      </c>
    </row>
    <row r="9474" spans="1:5" x14ac:dyDescent="0.3">
      <c r="A9474" t="s">
        <v>1739</v>
      </c>
      <c r="B9474" t="s">
        <v>113</v>
      </c>
      <c r="C9474">
        <v>1.7538548078088001</v>
      </c>
      <c r="D9474" t="s">
        <v>2480</v>
      </c>
      <c r="E9474" t="s">
        <v>65</v>
      </c>
    </row>
    <row r="9475" spans="1:5" x14ac:dyDescent="0.3">
      <c r="A9475" t="s">
        <v>2228</v>
      </c>
      <c r="B9475" t="s">
        <v>113</v>
      </c>
      <c r="C9475">
        <v>1.7538548823717199</v>
      </c>
      <c r="D9475" t="s">
        <v>2480</v>
      </c>
      <c r="E9475" t="s">
        <v>65</v>
      </c>
    </row>
    <row r="9476" spans="1:5" x14ac:dyDescent="0.3">
      <c r="A9476" t="s">
        <v>2112</v>
      </c>
      <c r="B9476" t="s">
        <v>113</v>
      </c>
      <c r="C9476">
        <v>1.7538548851364699</v>
      </c>
      <c r="D9476" t="s">
        <v>2480</v>
      </c>
      <c r="E9476" t="s">
        <v>65</v>
      </c>
    </row>
    <row r="9477" spans="1:5" x14ac:dyDescent="0.3">
      <c r="A9477" t="s">
        <v>2152</v>
      </c>
      <c r="B9477" t="s">
        <v>113</v>
      </c>
      <c r="C9477">
        <v>1.75385495339258</v>
      </c>
      <c r="D9477" t="s">
        <v>2480</v>
      </c>
      <c r="E9477" t="s">
        <v>65</v>
      </c>
    </row>
    <row r="9478" spans="1:5" x14ac:dyDescent="0.3">
      <c r="A9478" t="s">
        <v>2115</v>
      </c>
      <c r="B9478" t="s">
        <v>113</v>
      </c>
      <c r="C9478">
        <v>1.75385497327858</v>
      </c>
      <c r="D9478" t="s">
        <v>2480</v>
      </c>
      <c r="E9478" t="s">
        <v>65</v>
      </c>
    </row>
    <row r="9479" spans="1:5" x14ac:dyDescent="0.3">
      <c r="A9479" t="s">
        <v>1761</v>
      </c>
      <c r="B9479" t="s">
        <v>113</v>
      </c>
      <c r="C9479">
        <v>1.7538550055720099</v>
      </c>
      <c r="D9479" t="s">
        <v>2480</v>
      </c>
      <c r="E9479" t="s">
        <v>65</v>
      </c>
    </row>
    <row r="9480" spans="1:5" x14ac:dyDescent="0.3">
      <c r="A9480" t="s">
        <v>2114</v>
      </c>
      <c r="B9480" t="s">
        <v>113</v>
      </c>
      <c r="C9480">
        <v>1.7538551141405001</v>
      </c>
      <c r="D9480" t="s">
        <v>2480</v>
      </c>
      <c r="E9480" t="s">
        <v>65</v>
      </c>
    </row>
    <row r="9481" spans="1:5" x14ac:dyDescent="0.3">
      <c r="A9481" t="s">
        <v>1745</v>
      </c>
      <c r="B9481" t="s">
        <v>113</v>
      </c>
      <c r="C9481">
        <v>1.75385517874539</v>
      </c>
      <c r="D9481" t="s">
        <v>2480</v>
      </c>
      <c r="E9481" t="s">
        <v>65</v>
      </c>
    </row>
    <row r="9482" spans="1:5" x14ac:dyDescent="0.3">
      <c r="A9482" t="s">
        <v>1740</v>
      </c>
      <c r="B9482" t="s">
        <v>113</v>
      </c>
      <c r="C9482">
        <v>1.75385518712816</v>
      </c>
      <c r="D9482" t="s">
        <v>2480</v>
      </c>
      <c r="E9482" t="s">
        <v>65</v>
      </c>
    </row>
    <row r="9483" spans="1:5" x14ac:dyDescent="0.3">
      <c r="A9483" t="s">
        <v>1741</v>
      </c>
      <c r="B9483" t="s">
        <v>113</v>
      </c>
      <c r="C9483">
        <v>1.75385519456613</v>
      </c>
      <c r="D9483" t="s">
        <v>2480</v>
      </c>
      <c r="E9483" t="s">
        <v>65</v>
      </c>
    </row>
    <row r="9484" spans="1:5" x14ac:dyDescent="0.3">
      <c r="A9484" t="s">
        <v>1749</v>
      </c>
      <c r="B9484" t="s">
        <v>113</v>
      </c>
      <c r="C9484">
        <v>1.7538553756514397</v>
      </c>
      <c r="D9484" t="s">
        <v>2480</v>
      </c>
      <c r="E9484" t="s">
        <v>65</v>
      </c>
    </row>
    <row r="9485" spans="1:5" x14ac:dyDescent="0.3">
      <c r="A9485" t="s">
        <v>1766</v>
      </c>
      <c r="B9485" t="s">
        <v>113</v>
      </c>
      <c r="C9485">
        <v>1.75385538607738</v>
      </c>
      <c r="D9485" t="s">
        <v>2480</v>
      </c>
      <c r="E9485" t="s">
        <v>65</v>
      </c>
    </row>
    <row r="9486" spans="1:5" x14ac:dyDescent="0.3">
      <c r="A9486" t="s">
        <v>2207</v>
      </c>
      <c r="B9486" t="s">
        <v>113</v>
      </c>
      <c r="C9486">
        <v>1.75385538992941</v>
      </c>
      <c r="D9486" t="s">
        <v>2480</v>
      </c>
      <c r="E9486" t="s">
        <v>65</v>
      </c>
    </row>
    <row r="9487" spans="1:5" x14ac:dyDescent="0.3">
      <c r="A9487" t="s">
        <v>1871</v>
      </c>
      <c r="B9487" t="s">
        <v>113</v>
      </c>
      <c r="C9487">
        <v>1.75385545210533</v>
      </c>
      <c r="D9487" t="s">
        <v>2480</v>
      </c>
      <c r="E9487" t="s">
        <v>65</v>
      </c>
    </row>
    <row r="9488" spans="1:5" x14ac:dyDescent="0.3">
      <c r="A9488" t="s">
        <v>2204</v>
      </c>
      <c r="B9488" t="s">
        <v>113</v>
      </c>
      <c r="C9488">
        <v>1.75385550183655</v>
      </c>
      <c r="D9488" t="s">
        <v>2480</v>
      </c>
      <c r="E9488" t="s">
        <v>65</v>
      </c>
    </row>
    <row r="9489" spans="1:5" x14ac:dyDescent="0.3">
      <c r="A9489" t="s">
        <v>2236</v>
      </c>
      <c r="B9489" t="s">
        <v>113</v>
      </c>
      <c r="C9489">
        <v>1.7538555035576</v>
      </c>
      <c r="D9489" t="s">
        <v>2480</v>
      </c>
      <c r="E9489" t="s">
        <v>65</v>
      </c>
    </row>
    <row r="9490" spans="1:5" x14ac:dyDescent="0.3">
      <c r="A9490" t="s">
        <v>1737</v>
      </c>
      <c r="B9490" t="s">
        <v>113</v>
      </c>
      <c r="C9490">
        <v>1.7538555068411801</v>
      </c>
      <c r="D9490" t="s">
        <v>2480</v>
      </c>
      <c r="E9490" t="s">
        <v>65</v>
      </c>
    </row>
    <row r="9491" spans="1:5" x14ac:dyDescent="0.3">
      <c r="A9491" t="s">
        <v>1750</v>
      </c>
      <c r="B9491" t="s">
        <v>113</v>
      </c>
      <c r="C9491">
        <v>1.7538555236591902</v>
      </c>
      <c r="D9491" t="s">
        <v>2480</v>
      </c>
      <c r="E9491" t="s">
        <v>65</v>
      </c>
    </row>
    <row r="9492" spans="1:5" x14ac:dyDescent="0.3">
      <c r="A9492" t="s">
        <v>1752</v>
      </c>
      <c r="B9492" t="s">
        <v>113</v>
      </c>
      <c r="C9492">
        <v>1.7538556086449999</v>
      </c>
      <c r="D9492" t="s">
        <v>2480</v>
      </c>
      <c r="E9492" t="s">
        <v>65</v>
      </c>
    </row>
    <row r="9493" spans="1:5" x14ac:dyDescent="0.3">
      <c r="A9493" t="s">
        <v>1855</v>
      </c>
      <c r="B9493" t="s">
        <v>113</v>
      </c>
      <c r="C9493">
        <v>1.7538556089839701</v>
      </c>
      <c r="D9493" t="s">
        <v>2480</v>
      </c>
      <c r="E9493" t="s">
        <v>65</v>
      </c>
    </row>
    <row r="9494" spans="1:5" x14ac:dyDescent="0.3">
      <c r="A9494" t="s">
        <v>1809</v>
      </c>
      <c r="B9494" t="s">
        <v>113</v>
      </c>
      <c r="C9494">
        <v>1.7538557158772099</v>
      </c>
      <c r="D9494" t="s">
        <v>2480</v>
      </c>
      <c r="E9494" t="s">
        <v>65</v>
      </c>
    </row>
    <row r="9495" spans="1:5" x14ac:dyDescent="0.3">
      <c r="A9495" t="s">
        <v>1807</v>
      </c>
      <c r="B9495" t="s">
        <v>113</v>
      </c>
      <c r="C9495">
        <v>1.75385577472645</v>
      </c>
      <c r="D9495" t="s">
        <v>2480</v>
      </c>
      <c r="E9495" t="s">
        <v>65</v>
      </c>
    </row>
    <row r="9496" spans="1:5" x14ac:dyDescent="0.3">
      <c r="A9496" t="s">
        <v>1816</v>
      </c>
      <c r="B9496" t="s">
        <v>113</v>
      </c>
      <c r="C9496">
        <v>1.75385582429669</v>
      </c>
      <c r="D9496" t="s">
        <v>2480</v>
      </c>
      <c r="E9496" t="s">
        <v>65</v>
      </c>
    </row>
    <row r="9497" spans="1:5" x14ac:dyDescent="0.3">
      <c r="A9497" t="s">
        <v>1748</v>
      </c>
      <c r="B9497" t="s">
        <v>113</v>
      </c>
      <c r="C9497">
        <v>1.7538558276752001</v>
      </c>
      <c r="D9497" t="s">
        <v>2480</v>
      </c>
      <c r="E9497" t="s">
        <v>65</v>
      </c>
    </row>
    <row r="9498" spans="1:5" x14ac:dyDescent="0.3">
      <c r="A9498" t="s">
        <v>1730</v>
      </c>
      <c r="B9498" t="s">
        <v>113</v>
      </c>
      <c r="C9498">
        <v>1.7538559636909199</v>
      </c>
      <c r="D9498" t="s">
        <v>2480</v>
      </c>
      <c r="E9498" t="s">
        <v>65</v>
      </c>
    </row>
    <row r="9499" spans="1:5" x14ac:dyDescent="0.3">
      <c r="A9499" t="s">
        <v>2072</v>
      </c>
      <c r="B9499" t="s">
        <v>113</v>
      </c>
      <c r="C9499">
        <v>1.7538559996813099</v>
      </c>
      <c r="D9499" t="s">
        <v>2480</v>
      </c>
      <c r="E9499" t="s">
        <v>65</v>
      </c>
    </row>
    <row r="9500" spans="1:5" x14ac:dyDescent="0.3">
      <c r="A9500" t="s">
        <v>2108</v>
      </c>
      <c r="B9500" t="s">
        <v>113</v>
      </c>
      <c r="C9500">
        <v>1.75385604092627</v>
      </c>
      <c r="D9500" t="s">
        <v>2480</v>
      </c>
      <c r="E9500" t="s">
        <v>65</v>
      </c>
    </row>
    <row r="9501" spans="1:5" x14ac:dyDescent="0.3">
      <c r="A9501" t="s">
        <v>2081</v>
      </c>
      <c r="B9501" t="s">
        <v>113</v>
      </c>
      <c r="C9501">
        <v>1.75385605690875</v>
      </c>
      <c r="D9501" t="s">
        <v>2480</v>
      </c>
      <c r="E9501" t="s">
        <v>65</v>
      </c>
    </row>
    <row r="9502" spans="1:5" x14ac:dyDescent="0.3">
      <c r="A9502" t="s">
        <v>2205</v>
      </c>
      <c r="B9502" t="s">
        <v>113</v>
      </c>
      <c r="C9502">
        <v>1.7538560667658301</v>
      </c>
      <c r="D9502" t="s">
        <v>2480</v>
      </c>
      <c r="E9502" t="s">
        <v>65</v>
      </c>
    </row>
    <row r="9503" spans="1:5" x14ac:dyDescent="0.3">
      <c r="A9503" t="s">
        <v>2151</v>
      </c>
      <c r="B9503" t="s">
        <v>113</v>
      </c>
      <c r="C9503">
        <v>1.75385612430164</v>
      </c>
      <c r="D9503" t="s">
        <v>2480</v>
      </c>
      <c r="E9503" t="s">
        <v>65</v>
      </c>
    </row>
    <row r="9504" spans="1:5" x14ac:dyDescent="0.3">
      <c r="A9504" t="s">
        <v>1818</v>
      </c>
      <c r="B9504" t="s">
        <v>113</v>
      </c>
      <c r="C9504">
        <v>1.75385613614509</v>
      </c>
      <c r="D9504" t="s">
        <v>2480</v>
      </c>
      <c r="E9504" t="s">
        <v>65</v>
      </c>
    </row>
    <row r="9505" spans="1:5" x14ac:dyDescent="0.3">
      <c r="A9505" t="s">
        <v>1879</v>
      </c>
      <c r="B9505" t="s">
        <v>113</v>
      </c>
      <c r="C9505">
        <v>1.75385614873611</v>
      </c>
      <c r="D9505" t="s">
        <v>2480</v>
      </c>
      <c r="E9505" t="s">
        <v>65</v>
      </c>
    </row>
    <row r="9506" spans="1:5" x14ac:dyDescent="0.3">
      <c r="A9506" t="s">
        <v>2203</v>
      </c>
      <c r="B9506" t="s">
        <v>113</v>
      </c>
      <c r="C9506">
        <v>1.7538561756066999</v>
      </c>
      <c r="D9506" t="s">
        <v>2480</v>
      </c>
      <c r="E9506" t="s">
        <v>65</v>
      </c>
    </row>
    <row r="9507" spans="1:5" x14ac:dyDescent="0.3">
      <c r="A9507" t="s">
        <v>1808</v>
      </c>
      <c r="B9507" t="s">
        <v>113</v>
      </c>
      <c r="C9507">
        <v>1.7538562280210199</v>
      </c>
      <c r="D9507" t="s">
        <v>2480</v>
      </c>
      <c r="E9507" t="s">
        <v>65</v>
      </c>
    </row>
    <row r="9508" spans="1:5" x14ac:dyDescent="0.3">
      <c r="A9508" t="s">
        <v>2171</v>
      </c>
      <c r="B9508" t="s">
        <v>113</v>
      </c>
      <c r="C9508">
        <v>1.7538563721793601</v>
      </c>
      <c r="D9508" t="s">
        <v>2480</v>
      </c>
      <c r="E9508" t="s">
        <v>65</v>
      </c>
    </row>
    <row r="9509" spans="1:5" x14ac:dyDescent="0.3">
      <c r="A9509" t="s">
        <v>2202</v>
      </c>
      <c r="B9509" t="s">
        <v>113</v>
      </c>
      <c r="C9509">
        <v>1.75385639320992</v>
      </c>
      <c r="D9509" t="s">
        <v>2480</v>
      </c>
      <c r="E9509" t="s">
        <v>65</v>
      </c>
    </row>
    <row r="9510" spans="1:5" x14ac:dyDescent="0.3">
      <c r="A9510" t="s">
        <v>1945</v>
      </c>
      <c r="B9510" t="s">
        <v>113</v>
      </c>
      <c r="C9510">
        <v>1.7538564153794698</v>
      </c>
      <c r="D9510" t="s">
        <v>2480</v>
      </c>
      <c r="E9510" t="s">
        <v>65</v>
      </c>
    </row>
    <row r="9511" spans="1:5" x14ac:dyDescent="0.3">
      <c r="A9511" t="s">
        <v>1964</v>
      </c>
      <c r="B9511" t="s">
        <v>113</v>
      </c>
      <c r="C9511">
        <v>1.7538564179611</v>
      </c>
      <c r="D9511" t="s">
        <v>2480</v>
      </c>
      <c r="E9511" t="s">
        <v>65</v>
      </c>
    </row>
    <row r="9512" spans="1:5" x14ac:dyDescent="0.3">
      <c r="A9512" t="s">
        <v>1862</v>
      </c>
      <c r="B9512" t="s">
        <v>113</v>
      </c>
      <c r="C9512">
        <v>1.75385642580387</v>
      </c>
      <c r="D9512" t="s">
        <v>2480</v>
      </c>
      <c r="E9512" t="s">
        <v>65</v>
      </c>
    </row>
    <row r="9513" spans="1:5" x14ac:dyDescent="0.3">
      <c r="A9513" t="s">
        <v>2206</v>
      </c>
      <c r="B9513" t="s">
        <v>113</v>
      </c>
      <c r="C9513">
        <v>1.75385646890451</v>
      </c>
      <c r="D9513" t="s">
        <v>2480</v>
      </c>
      <c r="E9513" t="s">
        <v>65</v>
      </c>
    </row>
    <row r="9514" spans="1:5" x14ac:dyDescent="0.3">
      <c r="A9514" t="s">
        <v>2156</v>
      </c>
      <c r="B9514" t="s">
        <v>113</v>
      </c>
      <c r="C9514">
        <v>1.7538564923969</v>
      </c>
      <c r="D9514" t="s">
        <v>2480</v>
      </c>
      <c r="E9514" t="s">
        <v>65</v>
      </c>
    </row>
    <row r="9515" spans="1:5" x14ac:dyDescent="0.3">
      <c r="A9515" t="s">
        <v>2149</v>
      </c>
      <c r="B9515" t="s">
        <v>113</v>
      </c>
      <c r="C9515">
        <v>1.75385674499614</v>
      </c>
      <c r="D9515" t="s">
        <v>2480</v>
      </c>
      <c r="E9515" t="s">
        <v>65</v>
      </c>
    </row>
    <row r="9516" spans="1:5" x14ac:dyDescent="0.3">
      <c r="A9516" t="s">
        <v>1882</v>
      </c>
      <c r="B9516" t="s">
        <v>113</v>
      </c>
      <c r="C9516">
        <v>1.7538567453841503</v>
      </c>
      <c r="D9516" t="s">
        <v>2480</v>
      </c>
      <c r="E9516" t="s">
        <v>65</v>
      </c>
    </row>
    <row r="9517" spans="1:5" x14ac:dyDescent="0.3">
      <c r="A9517" t="s">
        <v>2142</v>
      </c>
      <c r="B9517" t="s">
        <v>113</v>
      </c>
      <c r="C9517">
        <v>1.7538567601494102</v>
      </c>
      <c r="D9517" t="s">
        <v>2480</v>
      </c>
      <c r="E9517" t="s">
        <v>65</v>
      </c>
    </row>
    <row r="9518" spans="1:5" x14ac:dyDescent="0.3">
      <c r="A9518" t="s">
        <v>1872</v>
      </c>
      <c r="B9518" t="s">
        <v>113</v>
      </c>
      <c r="C9518">
        <v>1.7538567730574002</v>
      </c>
      <c r="D9518" t="s">
        <v>2480</v>
      </c>
      <c r="E9518" t="s">
        <v>65</v>
      </c>
    </row>
    <row r="9519" spans="1:5" x14ac:dyDescent="0.3">
      <c r="A9519" t="s">
        <v>2155</v>
      </c>
      <c r="B9519" t="s">
        <v>113</v>
      </c>
      <c r="C9519">
        <v>1.7538567913534699</v>
      </c>
      <c r="D9519" t="s">
        <v>2480</v>
      </c>
      <c r="E9519" t="s">
        <v>65</v>
      </c>
    </row>
    <row r="9520" spans="1:5" x14ac:dyDescent="0.3">
      <c r="A9520" t="s">
        <v>1804</v>
      </c>
      <c r="B9520" t="s">
        <v>113</v>
      </c>
      <c r="C9520">
        <v>1.7538568659354401</v>
      </c>
      <c r="D9520" t="s">
        <v>2480</v>
      </c>
      <c r="E9520" t="s">
        <v>65</v>
      </c>
    </row>
    <row r="9521" spans="1:5" x14ac:dyDescent="0.3">
      <c r="A9521" t="s">
        <v>1941</v>
      </c>
      <c r="B9521" t="s">
        <v>113</v>
      </c>
      <c r="C9521">
        <v>1.75385692869979</v>
      </c>
      <c r="D9521" t="s">
        <v>2480</v>
      </c>
      <c r="E9521" t="s">
        <v>65</v>
      </c>
    </row>
    <row r="9522" spans="1:5" x14ac:dyDescent="0.3">
      <c r="A9522" t="s">
        <v>2049</v>
      </c>
      <c r="B9522" t="s">
        <v>113</v>
      </c>
      <c r="C9522">
        <v>1.75385694283241</v>
      </c>
      <c r="D9522" t="s">
        <v>2480</v>
      </c>
      <c r="E9522" t="s">
        <v>65</v>
      </c>
    </row>
    <row r="9523" spans="1:5" x14ac:dyDescent="0.3">
      <c r="A9523" t="s">
        <v>2179</v>
      </c>
      <c r="B9523" t="s">
        <v>113</v>
      </c>
      <c r="C9523">
        <v>1.75385697268831</v>
      </c>
      <c r="D9523" t="s">
        <v>2480</v>
      </c>
      <c r="E9523" t="s">
        <v>65</v>
      </c>
    </row>
    <row r="9524" spans="1:5" x14ac:dyDescent="0.3">
      <c r="A9524" t="s">
        <v>2061</v>
      </c>
      <c r="B9524" t="s">
        <v>113</v>
      </c>
      <c r="C9524">
        <v>1.7538571077231397</v>
      </c>
      <c r="D9524" t="s">
        <v>2480</v>
      </c>
      <c r="E9524" t="s">
        <v>65</v>
      </c>
    </row>
    <row r="9525" spans="1:5" x14ac:dyDescent="0.3">
      <c r="A9525" t="s">
        <v>1731</v>
      </c>
      <c r="B9525" t="s">
        <v>113</v>
      </c>
      <c r="C9525">
        <v>1.7538573053189397</v>
      </c>
      <c r="D9525" t="s">
        <v>2480</v>
      </c>
      <c r="E9525" t="s">
        <v>65</v>
      </c>
    </row>
    <row r="9526" spans="1:5" x14ac:dyDescent="0.3">
      <c r="A9526" t="s">
        <v>2103</v>
      </c>
      <c r="B9526" t="s">
        <v>113</v>
      </c>
      <c r="C9526">
        <v>1.7538573100081898</v>
      </c>
      <c r="D9526" t="s">
        <v>2480</v>
      </c>
      <c r="E9526" t="s">
        <v>65</v>
      </c>
    </row>
    <row r="9527" spans="1:5" x14ac:dyDescent="0.3">
      <c r="A9527" t="s">
        <v>1966</v>
      </c>
      <c r="B9527" t="s">
        <v>113</v>
      </c>
      <c r="C9527">
        <v>1.75385734294295</v>
      </c>
      <c r="D9527" t="s">
        <v>2480</v>
      </c>
      <c r="E9527" t="s">
        <v>65</v>
      </c>
    </row>
    <row r="9528" spans="1:5" x14ac:dyDescent="0.3">
      <c r="A9528" t="s">
        <v>1873</v>
      </c>
      <c r="B9528" t="s">
        <v>113</v>
      </c>
      <c r="C9528">
        <v>1.75385739389908</v>
      </c>
      <c r="D9528" t="s">
        <v>2480</v>
      </c>
      <c r="E9528" t="s">
        <v>65</v>
      </c>
    </row>
    <row r="9529" spans="1:5" x14ac:dyDescent="0.3">
      <c r="A9529" t="s">
        <v>1751</v>
      </c>
      <c r="B9529" t="s">
        <v>113</v>
      </c>
      <c r="C9529">
        <v>1.75385742809655</v>
      </c>
      <c r="D9529" t="s">
        <v>2480</v>
      </c>
      <c r="E9529" t="s">
        <v>65</v>
      </c>
    </row>
    <row r="9530" spans="1:5" x14ac:dyDescent="0.3">
      <c r="A9530" t="s">
        <v>2111</v>
      </c>
      <c r="B9530" t="s">
        <v>113</v>
      </c>
      <c r="C9530">
        <v>1.75385750635236</v>
      </c>
      <c r="D9530" t="s">
        <v>2480</v>
      </c>
      <c r="E9530" t="s">
        <v>65</v>
      </c>
    </row>
    <row r="9531" spans="1:5" x14ac:dyDescent="0.3">
      <c r="A9531" t="s">
        <v>2100</v>
      </c>
      <c r="B9531" t="s">
        <v>113</v>
      </c>
      <c r="C9531">
        <v>1.7538575431126799</v>
      </c>
      <c r="D9531" t="s">
        <v>2480</v>
      </c>
      <c r="E9531" t="s">
        <v>65</v>
      </c>
    </row>
    <row r="9532" spans="1:5" x14ac:dyDescent="0.3">
      <c r="A9532" t="s">
        <v>1883</v>
      </c>
      <c r="B9532" t="s">
        <v>113</v>
      </c>
      <c r="C9532">
        <v>1.7538575502784299</v>
      </c>
      <c r="D9532" t="s">
        <v>2480</v>
      </c>
      <c r="E9532" t="s">
        <v>65</v>
      </c>
    </row>
    <row r="9533" spans="1:5" x14ac:dyDescent="0.3">
      <c r="A9533" t="s">
        <v>1944</v>
      </c>
      <c r="B9533" t="s">
        <v>113</v>
      </c>
      <c r="C9533">
        <v>1.7538575642745302</v>
      </c>
      <c r="D9533" t="s">
        <v>2480</v>
      </c>
      <c r="E9533" t="s">
        <v>65</v>
      </c>
    </row>
    <row r="9534" spans="1:5" x14ac:dyDescent="0.3">
      <c r="A9534" t="s">
        <v>2102</v>
      </c>
      <c r="B9534" t="s">
        <v>113</v>
      </c>
      <c r="C9534">
        <v>1.7538575893042399</v>
      </c>
      <c r="D9534" t="s">
        <v>2480</v>
      </c>
      <c r="E9534" t="s">
        <v>65</v>
      </c>
    </row>
    <row r="9535" spans="1:5" x14ac:dyDescent="0.3">
      <c r="A9535" t="s">
        <v>1931</v>
      </c>
      <c r="B9535" t="s">
        <v>113</v>
      </c>
      <c r="C9535">
        <v>1.75385763299551</v>
      </c>
      <c r="D9535" t="s">
        <v>2480</v>
      </c>
      <c r="E9535" t="s">
        <v>65</v>
      </c>
    </row>
    <row r="9536" spans="1:5" x14ac:dyDescent="0.3">
      <c r="A9536" t="s">
        <v>1880</v>
      </c>
      <c r="B9536" t="s">
        <v>113</v>
      </c>
      <c r="C9536">
        <v>1.75385770195261</v>
      </c>
      <c r="D9536" t="s">
        <v>2480</v>
      </c>
      <c r="E9536" t="s">
        <v>65</v>
      </c>
    </row>
    <row r="9537" spans="1:5" x14ac:dyDescent="0.3">
      <c r="A9537" t="s">
        <v>2261</v>
      </c>
      <c r="B9537" t="s">
        <v>113</v>
      </c>
      <c r="C9537">
        <v>1.7538577410951199</v>
      </c>
      <c r="D9537" t="s">
        <v>2480</v>
      </c>
      <c r="E9537" t="s">
        <v>65</v>
      </c>
    </row>
    <row r="9538" spans="1:5" x14ac:dyDescent="0.3">
      <c r="A9538" t="s">
        <v>1733</v>
      </c>
      <c r="B9538" t="s">
        <v>113</v>
      </c>
      <c r="C9538">
        <v>1.75385776953353</v>
      </c>
      <c r="D9538" t="s">
        <v>2480</v>
      </c>
      <c r="E9538" t="s">
        <v>65</v>
      </c>
    </row>
    <row r="9539" spans="1:5" x14ac:dyDescent="0.3">
      <c r="A9539" t="s">
        <v>1746</v>
      </c>
      <c r="B9539" t="s">
        <v>113</v>
      </c>
      <c r="C9539">
        <v>1.7538577824894701</v>
      </c>
      <c r="D9539" t="s">
        <v>2480</v>
      </c>
      <c r="E9539" t="s">
        <v>65</v>
      </c>
    </row>
    <row r="9540" spans="1:5" x14ac:dyDescent="0.3">
      <c r="A9540" t="s">
        <v>2113</v>
      </c>
      <c r="B9540" t="s">
        <v>113</v>
      </c>
      <c r="C9540">
        <v>1.75385783144722</v>
      </c>
      <c r="D9540" t="s">
        <v>2480</v>
      </c>
      <c r="E9540" t="s">
        <v>65</v>
      </c>
    </row>
    <row r="9541" spans="1:5" x14ac:dyDescent="0.3">
      <c r="A9541" t="s">
        <v>1875</v>
      </c>
      <c r="B9541" t="s">
        <v>113</v>
      </c>
      <c r="C9541">
        <v>1.7538578523769999</v>
      </c>
      <c r="D9541" t="s">
        <v>2480</v>
      </c>
      <c r="E9541" t="s">
        <v>65</v>
      </c>
    </row>
    <row r="9542" spans="1:5" x14ac:dyDescent="0.3">
      <c r="A9542" t="s">
        <v>1962</v>
      </c>
      <c r="B9542" t="s">
        <v>113</v>
      </c>
      <c r="C9542">
        <v>1.75385786062963</v>
      </c>
      <c r="D9542" t="s">
        <v>2480</v>
      </c>
      <c r="E9542" t="s">
        <v>65</v>
      </c>
    </row>
    <row r="9543" spans="1:5" x14ac:dyDescent="0.3">
      <c r="A9543" t="s">
        <v>2178</v>
      </c>
      <c r="B9543" t="s">
        <v>113</v>
      </c>
      <c r="C9543">
        <v>1.7538579044476199</v>
      </c>
      <c r="D9543" t="s">
        <v>2480</v>
      </c>
      <c r="E9543" t="s">
        <v>65</v>
      </c>
    </row>
    <row r="9544" spans="1:5" x14ac:dyDescent="0.3">
      <c r="A9544" t="s">
        <v>1968</v>
      </c>
      <c r="B9544" t="s">
        <v>113</v>
      </c>
      <c r="C9544">
        <v>1.75385791599376</v>
      </c>
      <c r="D9544" t="s">
        <v>2480</v>
      </c>
      <c r="E9544" t="s">
        <v>65</v>
      </c>
    </row>
    <row r="9545" spans="1:5" x14ac:dyDescent="0.3">
      <c r="A9545" t="s">
        <v>1734</v>
      </c>
      <c r="B9545" t="s">
        <v>113</v>
      </c>
      <c r="C9545">
        <v>1.7538579219543902</v>
      </c>
      <c r="D9545" t="s">
        <v>2480</v>
      </c>
      <c r="E9545" t="s">
        <v>65</v>
      </c>
    </row>
    <row r="9546" spans="1:5" x14ac:dyDescent="0.3">
      <c r="A9546" t="s">
        <v>2157</v>
      </c>
      <c r="B9546" t="s">
        <v>113</v>
      </c>
      <c r="C9546">
        <v>1.7538579542891901</v>
      </c>
      <c r="D9546" t="s">
        <v>2480</v>
      </c>
      <c r="E9546" t="s">
        <v>65</v>
      </c>
    </row>
    <row r="9547" spans="1:5" x14ac:dyDescent="0.3">
      <c r="A9547" t="s">
        <v>1972</v>
      </c>
      <c r="B9547" t="s">
        <v>113</v>
      </c>
      <c r="C9547">
        <v>1.7538579914160899</v>
      </c>
      <c r="D9547" t="s">
        <v>2480</v>
      </c>
      <c r="E9547" t="s">
        <v>65</v>
      </c>
    </row>
    <row r="9548" spans="1:5" x14ac:dyDescent="0.3">
      <c r="A9548" t="s">
        <v>1939</v>
      </c>
      <c r="B9548" t="s">
        <v>113</v>
      </c>
      <c r="C9548">
        <v>1.7538580193048301</v>
      </c>
      <c r="D9548" t="s">
        <v>2480</v>
      </c>
      <c r="E9548" t="s">
        <v>65</v>
      </c>
    </row>
    <row r="9549" spans="1:5" x14ac:dyDescent="0.3">
      <c r="A9549" t="s">
        <v>2180</v>
      </c>
      <c r="B9549" t="s">
        <v>113</v>
      </c>
      <c r="C9549">
        <v>1.7538581060573899</v>
      </c>
      <c r="D9549" t="s">
        <v>2480</v>
      </c>
      <c r="E9549" t="s">
        <v>65</v>
      </c>
    </row>
    <row r="9550" spans="1:5" x14ac:dyDescent="0.3">
      <c r="A9550" t="s">
        <v>1967</v>
      </c>
      <c r="B9550" t="s">
        <v>113</v>
      </c>
      <c r="C9550">
        <v>1.75385813481219</v>
      </c>
      <c r="D9550" t="s">
        <v>2480</v>
      </c>
      <c r="E9550" t="s">
        <v>65</v>
      </c>
    </row>
    <row r="9551" spans="1:5" x14ac:dyDescent="0.3">
      <c r="A9551" t="s">
        <v>1811</v>
      </c>
      <c r="B9551" t="s">
        <v>113</v>
      </c>
      <c r="C9551">
        <v>1.75385817008416</v>
      </c>
      <c r="D9551" t="s">
        <v>2480</v>
      </c>
      <c r="E9551" t="s">
        <v>65</v>
      </c>
    </row>
    <row r="9552" spans="1:5" x14ac:dyDescent="0.3">
      <c r="A9552" t="s">
        <v>2148</v>
      </c>
      <c r="B9552" t="s">
        <v>113</v>
      </c>
      <c r="C9552">
        <v>1.75385834515318</v>
      </c>
      <c r="D9552" t="s">
        <v>2480</v>
      </c>
      <c r="E9552" t="s">
        <v>65</v>
      </c>
    </row>
    <row r="9553" spans="1:5" x14ac:dyDescent="0.3">
      <c r="A9553" t="s">
        <v>2071</v>
      </c>
      <c r="B9553" t="s">
        <v>113</v>
      </c>
      <c r="C9553">
        <v>1.7538583911129599</v>
      </c>
      <c r="D9553" t="s">
        <v>2480</v>
      </c>
      <c r="E9553" t="s">
        <v>65</v>
      </c>
    </row>
    <row r="9554" spans="1:5" x14ac:dyDescent="0.3">
      <c r="A9554" t="s">
        <v>1790</v>
      </c>
      <c r="B9554" t="s">
        <v>113</v>
      </c>
      <c r="C9554">
        <v>1.75385856582351</v>
      </c>
      <c r="D9554" t="s">
        <v>2480</v>
      </c>
      <c r="E9554" t="s">
        <v>65</v>
      </c>
    </row>
    <row r="9555" spans="1:5" x14ac:dyDescent="0.3">
      <c r="A9555" t="s">
        <v>1753</v>
      </c>
      <c r="B9555" t="s">
        <v>113</v>
      </c>
      <c r="C9555">
        <v>1.7538586237548699</v>
      </c>
      <c r="D9555" t="s">
        <v>2480</v>
      </c>
      <c r="E9555" t="s">
        <v>65</v>
      </c>
    </row>
    <row r="9556" spans="1:5" x14ac:dyDescent="0.3">
      <c r="A9556" t="s">
        <v>1815</v>
      </c>
      <c r="B9556" t="s">
        <v>113</v>
      </c>
      <c r="C9556">
        <v>1.7538586508363001</v>
      </c>
      <c r="D9556" t="s">
        <v>2480</v>
      </c>
      <c r="E9556" t="s">
        <v>65</v>
      </c>
    </row>
    <row r="9557" spans="1:5" x14ac:dyDescent="0.3">
      <c r="A9557" t="s">
        <v>1973</v>
      </c>
      <c r="B9557" t="s">
        <v>113</v>
      </c>
      <c r="C9557">
        <v>1.75385869318636</v>
      </c>
      <c r="D9557" t="s">
        <v>2480</v>
      </c>
      <c r="E9557" t="s">
        <v>65</v>
      </c>
    </row>
    <row r="9558" spans="1:5" x14ac:dyDescent="0.3">
      <c r="A9558" t="s">
        <v>1886</v>
      </c>
      <c r="B9558" t="s">
        <v>113</v>
      </c>
      <c r="C9558">
        <v>1.7538587153648497</v>
      </c>
      <c r="D9558" t="s">
        <v>2480</v>
      </c>
      <c r="E9558" t="s">
        <v>65</v>
      </c>
    </row>
    <row r="9559" spans="1:5" x14ac:dyDescent="0.3">
      <c r="A9559" t="s">
        <v>1762</v>
      </c>
      <c r="B9559" t="s">
        <v>113</v>
      </c>
      <c r="C9559">
        <v>1.7538587903513798</v>
      </c>
      <c r="D9559" t="s">
        <v>2480</v>
      </c>
      <c r="E9559" t="s">
        <v>65</v>
      </c>
    </row>
    <row r="9560" spans="1:5" x14ac:dyDescent="0.3">
      <c r="A9560" t="s">
        <v>2070</v>
      </c>
      <c r="B9560" t="s">
        <v>113</v>
      </c>
      <c r="C9560">
        <v>1.75385881416888</v>
      </c>
      <c r="D9560" t="s">
        <v>2480</v>
      </c>
      <c r="E9560" t="s">
        <v>65</v>
      </c>
    </row>
    <row r="9561" spans="1:5" x14ac:dyDescent="0.3">
      <c r="A9561" t="s">
        <v>1937</v>
      </c>
      <c r="B9561" t="s">
        <v>113</v>
      </c>
      <c r="C9561">
        <v>1.7538588398211599</v>
      </c>
      <c r="D9561" t="s">
        <v>2480</v>
      </c>
      <c r="E9561" t="s">
        <v>65</v>
      </c>
    </row>
    <row r="9562" spans="1:5" x14ac:dyDescent="0.3">
      <c r="A9562" t="s">
        <v>1934</v>
      </c>
      <c r="B9562" t="s">
        <v>113</v>
      </c>
      <c r="C9562">
        <v>1.7538588805028901</v>
      </c>
      <c r="D9562" t="s">
        <v>2480</v>
      </c>
      <c r="E9562" t="s">
        <v>65</v>
      </c>
    </row>
    <row r="9563" spans="1:5" x14ac:dyDescent="0.3">
      <c r="A9563" t="s">
        <v>1935</v>
      </c>
      <c r="B9563" t="s">
        <v>113</v>
      </c>
      <c r="C9563">
        <v>1.7538588972117199</v>
      </c>
      <c r="D9563" t="s">
        <v>2480</v>
      </c>
      <c r="E9563" t="s">
        <v>65</v>
      </c>
    </row>
    <row r="9564" spans="1:5" x14ac:dyDescent="0.3">
      <c r="A9564" t="s">
        <v>1881</v>
      </c>
      <c r="B9564" t="s">
        <v>113</v>
      </c>
      <c r="C9564">
        <v>1.7538590552239099</v>
      </c>
      <c r="D9564" t="s">
        <v>2480</v>
      </c>
      <c r="E9564" t="s">
        <v>65</v>
      </c>
    </row>
    <row r="9565" spans="1:5" x14ac:dyDescent="0.3">
      <c r="A9565" t="s">
        <v>1760</v>
      </c>
      <c r="B9565" t="s">
        <v>113</v>
      </c>
      <c r="C9565">
        <v>1.75385905730712</v>
      </c>
      <c r="D9565" t="s">
        <v>2480</v>
      </c>
      <c r="E9565" t="s">
        <v>65</v>
      </c>
    </row>
    <row r="9566" spans="1:5" x14ac:dyDescent="0.3">
      <c r="A9566" t="s">
        <v>1744</v>
      </c>
      <c r="B9566" t="s">
        <v>113</v>
      </c>
      <c r="C9566">
        <v>1.7538591922497999</v>
      </c>
      <c r="D9566" t="s">
        <v>2480</v>
      </c>
      <c r="E9566" t="s">
        <v>65</v>
      </c>
    </row>
    <row r="9567" spans="1:5" x14ac:dyDescent="0.3">
      <c r="A9567" t="s">
        <v>2073</v>
      </c>
      <c r="B9567" t="s">
        <v>113</v>
      </c>
      <c r="C9567">
        <v>1.75385920056274</v>
      </c>
      <c r="D9567" t="s">
        <v>2480</v>
      </c>
      <c r="E9567" t="s">
        <v>65</v>
      </c>
    </row>
    <row r="9568" spans="1:5" x14ac:dyDescent="0.3">
      <c r="A9568" t="s">
        <v>2077</v>
      </c>
      <c r="B9568" t="s">
        <v>113</v>
      </c>
      <c r="C9568">
        <v>1.7538592237205599</v>
      </c>
      <c r="D9568" t="s">
        <v>2480</v>
      </c>
      <c r="E9568" t="s">
        <v>65</v>
      </c>
    </row>
    <row r="9569" spans="1:5" x14ac:dyDescent="0.3">
      <c r="A9569" t="s">
        <v>1814</v>
      </c>
      <c r="B9569" t="s">
        <v>113</v>
      </c>
      <c r="C9569">
        <v>1.7538593244492999</v>
      </c>
      <c r="D9569" t="s">
        <v>2480</v>
      </c>
      <c r="E9569" t="s">
        <v>65</v>
      </c>
    </row>
    <row r="9570" spans="1:5" x14ac:dyDescent="0.3">
      <c r="A9570" t="s">
        <v>1885</v>
      </c>
      <c r="B9570" t="s">
        <v>113</v>
      </c>
      <c r="C9570">
        <v>1.7538593964251601</v>
      </c>
      <c r="D9570" t="s">
        <v>2480</v>
      </c>
      <c r="E9570" t="s">
        <v>65</v>
      </c>
    </row>
    <row r="9571" spans="1:5" x14ac:dyDescent="0.3">
      <c r="A9571" t="s">
        <v>2158</v>
      </c>
      <c r="B9571" t="s">
        <v>113</v>
      </c>
      <c r="C9571">
        <v>1.75385944474365</v>
      </c>
      <c r="D9571" t="s">
        <v>2480</v>
      </c>
      <c r="E9571" t="s">
        <v>65</v>
      </c>
    </row>
    <row r="9572" spans="1:5" x14ac:dyDescent="0.3">
      <c r="A9572" t="s">
        <v>2076</v>
      </c>
      <c r="B9572" t="s">
        <v>113</v>
      </c>
      <c r="C9572">
        <v>1.7538596550155501</v>
      </c>
      <c r="D9572" t="s">
        <v>2480</v>
      </c>
      <c r="E9572" t="s">
        <v>65</v>
      </c>
    </row>
    <row r="9573" spans="1:5" x14ac:dyDescent="0.3">
      <c r="A9573" t="s">
        <v>1971</v>
      </c>
      <c r="B9573" t="s">
        <v>113</v>
      </c>
      <c r="C9573">
        <v>1.7538597329238197</v>
      </c>
      <c r="D9573" t="s">
        <v>2480</v>
      </c>
      <c r="E9573" t="s">
        <v>65</v>
      </c>
    </row>
    <row r="9574" spans="1:5" x14ac:dyDescent="0.3">
      <c r="A9574" t="s">
        <v>2260</v>
      </c>
      <c r="B9574" t="s">
        <v>113</v>
      </c>
      <c r="C9574">
        <v>1.7538598163963399</v>
      </c>
      <c r="D9574" t="s">
        <v>2480</v>
      </c>
      <c r="E9574" t="s">
        <v>65</v>
      </c>
    </row>
    <row r="9575" spans="1:5" x14ac:dyDescent="0.3">
      <c r="A9575" t="s">
        <v>2066</v>
      </c>
      <c r="B9575" t="s">
        <v>113</v>
      </c>
      <c r="C9575">
        <v>1.7538598227044999</v>
      </c>
      <c r="D9575" t="s">
        <v>2480</v>
      </c>
      <c r="E9575" t="s">
        <v>65</v>
      </c>
    </row>
    <row r="9576" spans="1:5" x14ac:dyDescent="0.3">
      <c r="A9576" t="s">
        <v>2175</v>
      </c>
      <c r="B9576" t="s">
        <v>113</v>
      </c>
      <c r="C9576">
        <v>1.7538598718212901</v>
      </c>
      <c r="D9576" t="s">
        <v>2480</v>
      </c>
      <c r="E9576" t="s">
        <v>65</v>
      </c>
    </row>
    <row r="9577" spans="1:5" x14ac:dyDescent="0.3">
      <c r="A9577" t="s">
        <v>2176</v>
      </c>
      <c r="B9577" t="s">
        <v>113</v>
      </c>
      <c r="C9577">
        <v>1.75386002102303</v>
      </c>
      <c r="D9577" t="s">
        <v>2480</v>
      </c>
      <c r="E9577" t="s">
        <v>65</v>
      </c>
    </row>
    <row r="9578" spans="1:5" x14ac:dyDescent="0.3">
      <c r="A9578" t="s">
        <v>2154</v>
      </c>
      <c r="B9578" t="s">
        <v>113</v>
      </c>
      <c r="C9578">
        <v>1.75386031813761</v>
      </c>
      <c r="D9578" t="s">
        <v>2480</v>
      </c>
      <c r="E9578" t="s">
        <v>65</v>
      </c>
    </row>
    <row r="9579" spans="1:5" x14ac:dyDescent="0.3">
      <c r="A9579" t="s">
        <v>2074</v>
      </c>
      <c r="B9579" t="s">
        <v>113</v>
      </c>
      <c r="C9579">
        <v>1.75386037586271</v>
      </c>
      <c r="D9579" t="s">
        <v>2480</v>
      </c>
      <c r="E9579" t="s">
        <v>65</v>
      </c>
    </row>
    <row r="9580" spans="1:5" x14ac:dyDescent="0.3">
      <c r="A9580" t="s">
        <v>2101</v>
      </c>
      <c r="B9580" t="s">
        <v>113</v>
      </c>
      <c r="C9580">
        <v>1.75386043997137</v>
      </c>
      <c r="D9580" t="s">
        <v>2480</v>
      </c>
      <c r="E9580" t="s">
        <v>65</v>
      </c>
    </row>
    <row r="9581" spans="1:5" x14ac:dyDescent="0.3">
      <c r="A9581" t="s">
        <v>1969</v>
      </c>
      <c r="B9581" t="s">
        <v>113</v>
      </c>
      <c r="C9581">
        <v>1.7538605489255499</v>
      </c>
      <c r="D9581" t="s">
        <v>2480</v>
      </c>
      <c r="E9581" t="s">
        <v>65</v>
      </c>
    </row>
    <row r="9582" spans="1:5" x14ac:dyDescent="0.3">
      <c r="A9582" t="s">
        <v>1938</v>
      </c>
      <c r="B9582" t="s">
        <v>113</v>
      </c>
      <c r="C9582">
        <v>1.7538606964383301</v>
      </c>
      <c r="D9582" t="s">
        <v>2480</v>
      </c>
      <c r="E9582" t="s">
        <v>65</v>
      </c>
    </row>
    <row r="9583" spans="1:5" x14ac:dyDescent="0.3">
      <c r="A9583" t="s">
        <v>1870</v>
      </c>
      <c r="B9583" t="s">
        <v>113</v>
      </c>
      <c r="C9583">
        <v>1.75386079250981</v>
      </c>
      <c r="D9583" t="s">
        <v>2480</v>
      </c>
      <c r="E9583" t="s">
        <v>65</v>
      </c>
    </row>
    <row r="9584" spans="1:5" x14ac:dyDescent="0.3">
      <c r="A9584" t="s">
        <v>1933</v>
      </c>
      <c r="B9584" t="s">
        <v>113</v>
      </c>
      <c r="C9584">
        <v>1.75386081407317</v>
      </c>
      <c r="D9584" t="s">
        <v>2480</v>
      </c>
      <c r="E9584" t="s">
        <v>65</v>
      </c>
    </row>
    <row r="9585" spans="1:5" x14ac:dyDescent="0.3">
      <c r="A9585" t="s">
        <v>1970</v>
      </c>
      <c r="B9585" t="s">
        <v>113</v>
      </c>
      <c r="C9585">
        <v>1.7538611352351898</v>
      </c>
      <c r="D9585" t="s">
        <v>2480</v>
      </c>
      <c r="E9585" t="s">
        <v>65</v>
      </c>
    </row>
    <row r="9586" spans="1:5" x14ac:dyDescent="0.3">
      <c r="A9586" t="s">
        <v>2174</v>
      </c>
      <c r="B9586" t="s">
        <v>113</v>
      </c>
      <c r="C9586">
        <v>1.7538615952177998</v>
      </c>
      <c r="D9586" t="s">
        <v>2480</v>
      </c>
      <c r="E9586" t="s">
        <v>65</v>
      </c>
    </row>
    <row r="9587" spans="1:5" x14ac:dyDescent="0.3">
      <c r="A9587" t="s">
        <v>1843</v>
      </c>
      <c r="B9587" t="s">
        <v>113</v>
      </c>
      <c r="C9587">
        <v>1.7538616820007498</v>
      </c>
      <c r="D9587" t="s">
        <v>2480</v>
      </c>
      <c r="E9587" t="s">
        <v>65</v>
      </c>
    </row>
    <row r="9588" spans="1:5" x14ac:dyDescent="0.3">
      <c r="A9588" t="s">
        <v>2172</v>
      </c>
      <c r="B9588" t="s">
        <v>113</v>
      </c>
      <c r="C9588">
        <v>1.7538617151181499</v>
      </c>
      <c r="D9588" t="s">
        <v>2480</v>
      </c>
      <c r="E9588" t="s">
        <v>65</v>
      </c>
    </row>
    <row r="9589" spans="1:5" x14ac:dyDescent="0.3">
      <c r="A9589" t="s">
        <v>1936</v>
      </c>
      <c r="B9589" t="s">
        <v>113</v>
      </c>
      <c r="C9589">
        <v>1.75386172050808</v>
      </c>
      <c r="D9589" t="s">
        <v>2480</v>
      </c>
      <c r="E9589" t="s">
        <v>65</v>
      </c>
    </row>
    <row r="9590" spans="1:5" x14ac:dyDescent="0.3">
      <c r="A9590" t="s">
        <v>1942</v>
      </c>
      <c r="B9590" t="s">
        <v>113</v>
      </c>
      <c r="C9590">
        <v>1.7538620353905598</v>
      </c>
      <c r="D9590" t="s">
        <v>2480</v>
      </c>
      <c r="E9590" t="s">
        <v>65</v>
      </c>
    </row>
    <row r="9591" spans="1:5" x14ac:dyDescent="0.3">
      <c r="A9591" t="s">
        <v>2173</v>
      </c>
      <c r="B9591" t="s">
        <v>113</v>
      </c>
      <c r="C9591">
        <v>1.75386213936252</v>
      </c>
      <c r="D9591" t="s">
        <v>2480</v>
      </c>
      <c r="E9591" t="s">
        <v>65</v>
      </c>
    </row>
    <row r="9592" spans="1:5" x14ac:dyDescent="0.3">
      <c r="A9592" t="s">
        <v>2069</v>
      </c>
      <c r="B9592" t="s">
        <v>113</v>
      </c>
      <c r="C9592">
        <v>1.7538621672015502</v>
      </c>
      <c r="D9592" t="s">
        <v>2480</v>
      </c>
      <c r="E9592" t="s">
        <v>65</v>
      </c>
    </row>
    <row r="9593" spans="1:5" x14ac:dyDescent="0.3">
      <c r="A9593" t="s">
        <v>2256</v>
      </c>
      <c r="B9593" t="s">
        <v>113</v>
      </c>
      <c r="C9593">
        <v>1.7538621762030702</v>
      </c>
      <c r="D9593" t="s">
        <v>2480</v>
      </c>
      <c r="E9593" t="s">
        <v>65</v>
      </c>
    </row>
    <row r="9594" spans="1:5" x14ac:dyDescent="0.3">
      <c r="A9594" t="s">
        <v>2294</v>
      </c>
      <c r="B9594" t="s">
        <v>113</v>
      </c>
      <c r="C9594">
        <v>1.75386247797398</v>
      </c>
      <c r="D9594" t="s">
        <v>2480</v>
      </c>
      <c r="E9594" t="s">
        <v>65</v>
      </c>
    </row>
    <row r="9595" spans="1:5" x14ac:dyDescent="0.3">
      <c r="A9595" t="s">
        <v>2075</v>
      </c>
      <c r="B9595" t="s">
        <v>113</v>
      </c>
      <c r="C9595">
        <v>1.75386308182233</v>
      </c>
      <c r="D9595" t="s">
        <v>2480</v>
      </c>
      <c r="E9595" t="s">
        <v>65</v>
      </c>
    </row>
    <row r="9596" spans="1:5" x14ac:dyDescent="0.3">
      <c r="A9596" t="s">
        <v>1874</v>
      </c>
      <c r="B9596" t="s">
        <v>113</v>
      </c>
      <c r="C9596">
        <v>1.7538633213955299</v>
      </c>
      <c r="D9596" t="s">
        <v>2480</v>
      </c>
      <c r="E9596" t="s">
        <v>65</v>
      </c>
    </row>
    <row r="9597" spans="1:5" x14ac:dyDescent="0.3">
      <c r="A9597" t="s">
        <v>2199</v>
      </c>
      <c r="B9597" t="s">
        <v>113</v>
      </c>
      <c r="C9597">
        <v>1.7538641619073703</v>
      </c>
      <c r="D9597" t="s">
        <v>2480</v>
      </c>
      <c r="E9597" t="s">
        <v>65</v>
      </c>
    </row>
    <row r="9598" spans="1:5" x14ac:dyDescent="0.3">
      <c r="A9598" t="s">
        <v>1738</v>
      </c>
      <c r="B9598" t="s">
        <v>113</v>
      </c>
      <c r="C9598">
        <v>1.7538644412234701</v>
      </c>
      <c r="D9598" t="s">
        <v>2480</v>
      </c>
      <c r="E9598" t="s">
        <v>65</v>
      </c>
    </row>
    <row r="9599" spans="1:5" x14ac:dyDescent="0.3">
      <c r="A9599" t="s">
        <v>2109</v>
      </c>
      <c r="B9599" t="s">
        <v>113</v>
      </c>
      <c r="C9599">
        <v>1.7538649675917299</v>
      </c>
      <c r="D9599" t="s">
        <v>2480</v>
      </c>
      <c r="E9599" t="s">
        <v>65</v>
      </c>
    </row>
    <row r="9600" spans="1:5" x14ac:dyDescent="0.3">
      <c r="A9600" t="s">
        <v>1928</v>
      </c>
      <c r="B9600" t="s">
        <v>113</v>
      </c>
      <c r="C9600">
        <v>1.75386839275591</v>
      </c>
      <c r="D9600" t="s">
        <v>2480</v>
      </c>
      <c r="E9600" t="s">
        <v>65</v>
      </c>
    </row>
    <row r="9601" spans="1:5" x14ac:dyDescent="0.3">
      <c r="A9601" t="s">
        <v>2079</v>
      </c>
      <c r="B9601" t="s">
        <v>113</v>
      </c>
      <c r="C9601">
        <v>1.7538685014658599</v>
      </c>
      <c r="D9601" t="s">
        <v>2480</v>
      </c>
      <c r="E9601" t="s">
        <v>65</v>
      </c>
    </row>
    <row r="9602" spans="1:5" x14ac:dyDescent="0.3">
      <c r="A9602" t="s">
        <v>2080</v>
      </c>
      <c r="B9602" t="s">
        <v>113</v>
      </c>
      <c r="C9602">
        <v>1.7538693154798797</v>
      </c>
      <c r="D9602" t="s">
        <v>2480</v>
      </c>
      <c r="E9602" t="s">
        <v>65</v>
      </c>
    </row>
    <row r="9603" spans="1:5" x14ac:dyDescent="0.3">
      <c r="A9603" t="s">
        <v>2168</v>
      </c>
      <c r="B9603" t="s">
        <v>113</v>
      </c>
      <c r="C9603">
        <v>1.7538693860074297</v>
      </c>
      <c r="D9603" t="s">
        <v>2480</v>
      </c>
      <c r="E9603" t="s">
        <v>65</v>
      </c>
    </row>
    <row r="9604" spans="1:5" x14ac:dyDescent="0.3">
      <c r="A9604" t="s">
        <v>2233</v>
      </c>
      <c r="B9604" t="s">
        <v>66</v>
      </c>
      <c r="C9604">
        <v>1.75386951167814</v>
      </c>
      <c r="D9604" t="s">
        <v>2480</v>
      </c>
      <c r="E9604" t="s">
        <v>65</v>
      </c>
    </row>
    <row r="9605" spans="1:5" x14ac:dyDescent="0.3">
      <c r="A9605" t="s">
        <v>2233</v>
      </c>
      <c r="B9605" t="s">
        <v>113</v>
      </c>
      <c r="C9605">
        <v>1.75386951167814</v>
      </c>
      <c r="D9605" t="s">
        <v>2480</v>
      </c>
      <c r="E9605" t="s">
        <v>65</v>
      </c>
    </row>
    <row r="9606" spans="1:5" x14ac:dyDescent="0.3">
      <c r="A9606" t="s">
        <v>1758</v>
      </c>
      <c r="B9606" t="s">
        <v>113</v>
      </c>
      <c r="C9606">
        <v>1.7538695146074399</v>
      </c>
      <c r="D9606" t="s">
        <v>2480</v>
      </c>
      <c r="E9606" t="s">
        <v>65</v>
      </c>
    </row>
    <row r="9607" spans="1:5" x14ac:dyDescent="0.3">
      <c r="A9607" t="s">
        <v>2234</v>
      </c>
      <c r="B9607" t="s">
        <v>113</v>
      </c>
      <c r="C9607">
        <v>1.7538695309080901</v>
      </c>
      <c r="D9607" t="s">
        <v>2480</v>
      </c>
      <c r="E9607" t="s">
        <v>65</v>
      </c>
    </row>
    <row r="9608" spans="1:5" x14ac:dyDescent="0.3">
      <c r="A9608" t="s">
        <v>1791</v>
      </c>
      <c r="B9608" t="s">
        <v>113</v>
      </c>
      <c r="C9608">
        <v>1.7538695627722103</v>
      </c>
      <c r="D9608" t="s">
        <v>2480</v>
      </c>
      <c r="E9608" t="s">
        <v>65</v>
      </c>
    </row>
    <row r="9609" spans="1:5" x14ac:dyDescent="0.3">
      <c r="A9609" t="s">
        <v>2237</v>
      </c>
      <c r="B9609" t="s">
        <v>113</v>
      </c>
      <c r="C9609">
        <v>1.7538696159751399</v>
      </c>
      <c r="D9609" t="s">
        <v>2480</v>
      </c>
      <c r="E9609" t="s">
        <v>65</v>
      </c>
    </row>
    <row r="9610" spans="1:5" x14ac:dyDescent="0.3">
      <c r="A9610" t="s">
        <v>1924</v>
      </c>
      <c r="B9610" t="s">
        <v>113</v>
      </c>
      <c r="C9610">
        <v>1.75392603037741</v>
      </c>
      <c r="D9610" t="s">
        <v>2480</v>
      </c>
      <c r="E9610" t="s">
        <v>65</v>
      </c>
    </row>
    <row r="9611" spans="1:5" x14ac:dyDescent="0.3">
      <c r="A9611" t="s">
        <v>1773</v>
      </c>
      <c r="B9611" t="s">
        <v>113</v>
      </c>
      <c r="C9611">
        <v>1.7540934756666486</v>
      </c>
      <c r="D9611" t="s">
        <v>2480</v>
      </c>
      <c r="E9611" t="s">
        <v>65</v>
      </c>
    </row>
    <row r="9612" spans="1:5" x14ac:dyDescent="0.3">
      <c r="A9612" t="s">
        <v>1854</v>
      </c>
      <c r="B9612" t="s">
        <v>113</v>
      </c>
      <c r="C9612">
        <v>1.7541290278064301</v>
      </c>
      <c r="D9612" t="s">
        <v>2480</v>
      </c>
      <c r="E9612" t="s">
        <v>65</v>
      </c>
    </row>
    <row r="9613" spans="1:5" x14ac:dyDescent="0.3">
      <c r="A9613" t="s">
        <v>1810</v>
      </c>
      <c r="B9613" t="s">
        <v>113</v>
      </c>
      <c r="C9613">
        <v>1.7541532690991799</v>
      </c>
      <c r="D9613" t="s">
        <v>2480</v>
      </c>
      <c r="E9613" t="s">
        <v>65</v>
      </c>
    </row>
    <row r="9614" spans="1:5" x14ac:dyDescent="0.3">
      <c r="A9614" t="s">
        <v>1877</v>
      </c>
      <c r="B9614" t="s">
        <v>113</v>
      </c>
      <c r="C9614">
        <v>1.7541998178263201</v>
      </c>
      <c r="D9614" t="s">
        <v>2480</v>
      </c>
      <c r="E9614" t="s">
        <v>65</v>
      </c>
    </row>
    <row r="9615" spans="1:5" x14ac:dyDescent="0.3">
      <c r="A9615" t="s">
        <v>2104</v>
      </c>
      <c r="B9615" t="s">
        <v>113</v>
      </c>
      <c r="C9615">
        <v>1.7543296914958699</v>
      </c>
      <c r="D9615" t="s">
        <v>2480</v>
      </c>
      <c r="E9615" t="s">
        <v>65</v>
      </c>
    </row>
    <row r="9616" spans="1:5" x14ac:dyDescent="0.3">
      <c r="A9616" t="s">
        <v>2177</v>
      </c>
      <c r="B9616" t="s">
        <v>113</v>
      </c>
      <c r="C9616">
        <v>1.75458775011413</v>
      </c>
      <c r="D9616" t="s">
        <v>2480</v>
      </c>
      <c r="E9616" t="s">
        <v>65</v>
      </c>
    </row>
    <row r="9617" spans="1:5" x14ac:dyDescent="0.3">
      <c r="A9617" t="s">
        <v>2316</v>
      </c>
      <c r="B9617" t="s">
        <v>113</v>
      </c>
      <c r="C9617">
        <v>1.75465331432505</v>
      </c>
      <c r="D9617" t="s">
        <v>2480</v>
      </c>
      <c r="E9617" t="s">
        <v>65</v>
      </c>
    </row>
    <row r="9618" spans="1:5" x14ac:dyDescent="0.3">
      <c r="A9618" t="s">
        <v>2193</v>
      </c>
      <c r="B9618" t="s">
        <v>113</v>
      </c>
      <c r="C9618">
        <v>1.75465898682139</v>
      </c>
      <c r="D9618" t="s">
        <v>2480</v>
      </c>
      <c r="E9618" t="s">
        <v>65</v>
      </c>
    </row>
    <row r="9619" spans="1:5" x14ac:dyDescent="0.3">
      <c r="A9619" t="s">
        <v>2271</v>
      </c>
      <c r="B9619" t="s">
        <v>113</v>
      </c>
      <c r="C9619">
        <v>1.7551996174994002</v>
      </c>
      <c r="D9619" t="s">
        <v>2480</v>
      </c>
      <c r="E9619" t="s">
        <v>65</v>
      </c>
    </row>
    <row r="9620" spans="1:5" x14ac:dyDescent="0.3">
      <c r="A9620" t="s">
        <v>1878</v>
      </c>
      <c r="B9620" t="s">
        <v>113</v>
      </c>
      <c r="C9620">
        <v>1.75527064759184</v>
      </c>
      <c r="D9620" t="s">
        <v>2480</v>
      </c>
      <c r="E9620" t="s">
        <v>65</v>
      </c>
    </row>
    <row r="9621" spans="1:5" x14ac:dyDescent="0.3">
      <c r="A9621" t="s">
        <v>1839</v>
      </c>
      <c r="B9621" t="s">
        <v>113</v>
      </c>
      <c r="C9621">
        <v>1.7913287767134602</v>
      </c>
      <c r="D9621" t="s">
        <v>2480</v>
      </c>
      <c r="E9621" t="s">
        <v>65</v>
      </c>
    </row>
    <row r="9622" spans="1:5" x14ac:dyDescent="0.3">
      <c r="A9622" t="s">
        <v>1705</v>
      </c>
      <c r="B9622" t="s">
        <v>113</v>
      </c>
      <c r="C9622">
        <v>1.8278124486540019</v>
      </c>
      <c r="D9622" t="s">
        <v>2480</v>
      </c>
      <c r="E9622" t="s">
        <v>65</v>
      </c>
    </row>
    <row r="9623" spans="1:5" x14ac:dyDescent="0.3">
      <c r="A9623" t="s">
        <v>2192</v>
      </c>
      <c r="B9623" t="s">
        <v>113</v>
      </c>
      <c r="C9623">
        <v>1.8319613315708962</v>
      </c>
      <c r="D9623" t="s">
        <v>2480</v>
      </c>
      <c r="E9623" t="s">
        <v>65</v>
      </c>
    </row>
    <row r="9624" spans="1:5" x14ac:dyDescent="0.3">
      <c r="A9624" t="s">
        <v>1837</v>
      </c>
      <c r="B9624" t="s">
        <v>113</v>
      </c>
      <c r="C9624">
        <v>1.8471202612926887</v>
      </c>
      <c r="D9624" t="s">
        <v>2480</v>
      </c>
      <c r="E9624" t="s">
        <v>65</v>
      </c>
    </row>
    <row r="9625" spans="1:5" x14ac:dyDescent="0.3">
      <c r="A9625" t="s">
        <v>1838</v>
      </c>
      <c r="B9625" t="s">
        <v>113</v>
      </c>
      <c r="C9625">
        <v>1.9493257703714091</v>
      </c>
      <c r="D9625" t="s">
        <v>2480</v>
      </c>
      <c r="E9625" t="s">
        <v>65</v>
      </c>
    </row>
    <row r="9626" spans="1:5" x14ac:dyDescent="0.3">
      <c r="A9626" t="s">
        <v>2021</v>
      </c>
      <c r="B9626" t="s">
        <v>113</v>
      </c>
      <c r="C9626">
        <v>1.991533903823304</v>
      </c>
      <c r="D9626" t="s">
        <v>2480</v>
      </c>
      <c r="E9626" t="s">
        <v>65</v>
      </c>
    </row>
    <row r="9627" spans="1:5" x14ac:dyDescent="0.3">
      <c r="A9627" t="s">
        <v>1716</v>
      </c>
      <c r="B9627" t="s">
        <v>320</v>
      </c>
      <c r="C9627">
        <v>0</v>
      </c>
      <c r="D9627" t="s">
        <v>2480</v>
      </c>
      <c r="E9627" t="s">
        <v>313</v>
      </c>
    </row>
    <row r="9628" spans="1:5" x14ac:dyDescent="0.3">
      <c r="A9628" t="s">
        <v>326</v>
      </c>
      <c r="B9628" t="s">
        <v>320</v>
      </c>
      <c r="C9628">
        <v>3.8251884627966098E-3</v>
      </c>
      <c r="D9628" t="s">
        <v>2480</v>
      </c>
      <c r="E9628" t="s">
        <v>313</v>
      </c>
    </row>
    <row r="9629" spans="1:5" x14ac:dyDescent="0.3">
      <c r="A9629" t="s">
        <v>1420</v>
      </c>
      <c r="B9629" t="s">
        <v>320</v>
      </c>
      <c r="C9629">
        <v>1.1662325464135599E-2</v>
      </c>
      <c r="D9629" t="s">
        <v>2480</v>
      </c>
      <c r="E9629" t="s">
        <v>313</v>
      </c>
    </row>
    <row r="9630" spans="1:5" x14ac:dyDescent="0.3">
      <c r="A9630" t="s">
        <v>1005</v>
      </c>
      <c r="B9630" t="s">
        <v>320</v>
      </c>
      <c r="C9630">
        <v>1.5385128756789899E-2</v>
      </c>
      <c r="D9630" t="s">
        <v>2480</v>
      </c>
      <c r="E9630" t="s">
        <v>313</v>
      </c>
    </row>
    <row r="9631" spans="1:5" x14ac:dyDescent="0.3">
      <c r="A9631" t="s">
        <v>1452</v>
      </c>
      <c r="B9631" t="s">
        <v>320</v>
      </c>
      <c r="C9631">
        <v>1.5796368442638702E-2</v>
      </c>
      <c r="D9631" t="s">
        <v>2480</v>
      </c>
      <c r="E9631" t="s">
        <v>313</v>
      </c>
    </row>
    <row r="9632" spans="1:5" x14ac:dyDescent="0.3">
      <c r="A9632" t="s">
        <v>1445</v>
      </c>
      <c r="B9632" t="s">
        <v>320</v>
      </c>
      <c r="C9632">
        <v>1.6511744622202298E-2</v>
      </c>
      <c r="D9632" t="s">
        <v>2480</v>
      </c>
      <c r="E9632" t="s">
        <v>313</v>
      </c>
    </row>
    <row r="9633" spans="1:5" x14ac:dyDescent="0.3">
      <c r="A9633" t="s">
        <v>995</v>
      </c>
      <c r="B9633" t="s">
        <v>320</v>
      </c>
      <c r="C9633">
        <v>1.6943873204467198E-2</v>
      </c>
      <c r="D9633" t="s">
        <v>2480</v>
      </c>
      <c r="E9633" t="s">
        <v>313</v>
      </c>
    </row>
    <row r="9634" spans="1:5" x14ac:dyDescent="0.3">
      <c r="A9634" t="s">
        <v>557</v>
      </c>
      <c r="B9634" t="s">
        <v>320</v>
      </c>
      <c r="C9634">
        <v>1.7329422362797799E-2</v>
      </c>
      <c r="D9634" t="s">
        <v>2480</v>
      </c>
      <c r="E9634" t="s">
        <v>313</v>
      </c>
    </row>
    <row r="9635" spans="1:5" x14ac:dyDescent="0.3">
      <c r="A9635" t="s">
        <v>868</v>
      </c>
      <c r="B9635" t="s">
        <v>320</v>
      </c>
      <c r="C9635">
        <v>1.7332479276125801E-2</v>
      </c>
      <c r="D9635" t="s">
        <v>2480</v>
      </c>
      <c r="E9635" t="s">
        <v>313</v>
      </c>
    </row>
    <row r="9636" spans="1:5" x14ac:dyDescent="0.3">
      <c r="A9636" t="s">
        <v>994</v>
      </c>
      <c r="B9636" t="s">
        <v>320</v>
      </c>
      <c r="C9636">
        <v>1.7556829417798198E-2</v>
      </c>
      <c r="D9636" t="s">
        <v>2480</v>
      </c>
      <c r="E9636" t="s">
        <v>313</v>
      </c>
    </row>
    <row r="9637" spans="1:5" x14ac:dyDescent="0.3">
      <c r="A9637" t="s">
        <v>1000</v>
      </c>
      <c r="B9637" t="s">
        <v>320</v>
      </c>
      <c r="C9637">
        <v>1.7816593723904699E-2</v>
      </c>
      <c r="D9637" t="s">
        <v>2480</v>
      </c>
      <c r="E9637" t="s">
        <v>313</v>
      </c>
    </row>
    <row r="9638" spans="1:5" x14ac:dyDescent="0.3">
      <c r="A9638" t="s">
        <v>997</v>
      </c>
      <c r="B9638" t="s">
        <v>320</v>
      </c>
      <c r="C9638">
        <v>1.8041763283928602E-2</v>
      </c>
      <c r="D9638" t="s">
        <v>2480</v>
      </c>
      <c r="E9638" t="s">
        <v>313</v>
      </c>
    </row>
    <row r="9639" spans="1:5" x14ac:dyDescent="0.3">
      <c r="A9639" t="s">
        <v>996</v>
      </c>
      <c r="B9639" t="s">
        <v>320</v>
      </c>
      <c r="C9639">
        <v>1.8047778202681299E-2</v>
      </c>
      <c r="D9639" t="s">
        <v>2480</v>
      </c>
      <c r="E9639" t="s">
        <v>313</v>
      </c>
    </row>
    <row r="9640" spans="1:5" x14ac:dyDescent="0.3">
      <c r="A9640" t="s">
        <v>1009</v>
      </c>
      <c r="B9640" t="s">
        <v>320</v>
      </c>
      <c r="C9640">
        <v>1.8082977053425299E-2</v>
      </c>
      <c r="D9640" t="s">
        <v>2480</v>
      </c>
      <c r="E9640" t="s">
        <v>313</v>
      </c>
    </row>
    <row r="9641" spans="1:5" x14ac:dyDescent="0.3">
      <c r="A9641" t="s">
        <v>1013</v>
      </c>
      <c r="B9641" t="s">
        <v>320</v>
      </c>
      <c r="C9641">
        <v>1.8201921606581999E-2</v>
      </c>
      <c r="D9641" t="s">
        <v>2480</v>
      </c>
      <c r="E9641" t="s">
        <v>313</v>
      </c>
    </row>
    <row r="9642" spans="1:5" x14ac:dyDescent="0.3">
      <c r="A9642" t="s">
        <v>865</v>
      </c>
      <c r="B9642" t="s">
        <v>320</v>
      </c>
      <c r="C9642">
        <v>1.8228376376283599E-2</v>
      </c>
      <c r="D9642" t="s">
        <v>2480</v>
      </c>
      <c r="E9642" t="s">
        <v>313</v>
      </c>
    </row>
    <row r="9643" spans="1:5" x14ac:dyDescent="0.3">
      <c r="A9643" t="s">
        <v>322</v>
      </c>
      <c r="B9643" t="s">
        <v>320</v>
      </c>
      <c r="C9643">
        <v>1.82587753576294E-2</v>
      </c>
      <c r="D9643" t="s">
        <v>2480</v>
      </c>
      <c r="E9643" t="s">
        <v>313</v>
      </c>
    </row>
    <row r="9644" spans="1:5" x14ac:dyDescent="0.3">
      <c r="A9644" t="s">
        <v>1015</v>
      </c>
      <c r="B9644" t="s">
        <v>320</v>
      </c>
      <c r="C9644">
        <v>1.84521422272696E-2</v>
      </c>
      <c r="D9644" t="s">
        <v>2480</v>
      </c>
      <c r="E9644" t="s">
        <v>313</v>
      </c>
    </row>
    <row r="9645" spans="1:5" x14ac:dyDescent="0.3">
      <c r="A9645" t="s">
        <v>411</v>
      </c>
      <c r="B9645" t="s">
        <v>320</v>
      </c>
      <c r="C9645">
        <v>1.8632922380065801E-2</v>
      </c>
      <c r="D9645" t="s">
        <v>2480</v>
      </c>
      <c r="E9645" t="s">
        <v>313</v>
      </c>
    </row>
    <row r="9646" spans="1:5" x14ac:dyDescent="0.3">
      <c r="A9646" t="s">
        <v>1446</v>
      </c>
      <c r="B9646" t="s">
        <v>320</v>
      </c>
      <c r="C9646">
        <v>1.8710156077895099E-2</v>
      </c>
      <c r="D9646" t="s">
        <v>2480</v>
      </c>
      <c r="E9646" t="s">
        <v>313</v>
      </c>
    </row>
    <row r="9647" spans="1:5" x14ac:dyDescent="0.3">
      <c r="A9647" t="s">
        <v>336</v>
      </c>
      <c r="B9647" t="s">
        <v>320</v>
      </c>
      <c r="C9647">
        <v>1.8741702173194201E-2</v>
      </c>
      <c r="D9647" t="s">
        <v>2480</v>
      </c>
      <c r="E9647" t="s">
        <v>313</v>
      </c>
    </row>
    <row r="9648" spans="1:5" x14ac:dyDescent="0.3">
      <c r="A9648" t="s">
        <v>319</v>
      </c>
      <c r="B9648" t="s">
        <v>320</v>
      </c>
      <c r="C9648">
        <v>1.8773407994790901E-2</v>
      </c>
      <c r="D9648" t="s">
        <v>2480</v>
      </c>
      <c r="E9648" t="s">
        <v>313</v>
      </c>
    </row>
    <row r="9649" spans="1:5" x14ac:dyDescent="0.3">
      <c r="A9649" t="s">
        <v>1523</v>
      </c>
      <c r="B9649" t="s">
        <v>320</v>
      </c>
      <c r="C9649">
        <v>1.8905454565187899E-2</v>
      </c>
      <c r="D9649" t="s">
        <v>2480</v>
      </c>
      <c r="E9649" t="s">
        <v>313</v>
      </c>
    </row>
    <row r="9650" spans="1:5" x14ac:dyDescent="0.3">
      <c r="A9650" t="s">
        <v>314</v>
      </c>
      <c r="B9650" t="s">
        <v>320</v>
      </c>
      <c r="C9650">
        <v>1.8940208483344802E-2</v>
      </c>
      <c r="D9650" t="s">
        <v>2480</v>
      </c>
      <c r="E9650" t="s">
        <v>313</v>
      </c>
    </row>
    <row r="9651" spans="1:5" x14ac:dyDescent="0.3">
      <c r="A9651" t="s">
        <v>316</v>
      </c>
      <c r="B9651" t="s">
        <v>320</v>
      </c>
      <c r="C9651">
        <v>1.90952758089077E-2</v>
      </c>
      <c r="D9651" t="s">
        <v>2480</v>
      </c>
      <c r="E9651" t="s">
        <v>313</v>
      </c>
    </row>
    <row r="9652" spans="1:5" x14ac:dyDescent="0.3">
      <c r="A9652" t="s">
        <v>873</v>
      </c>
      <c r="B9652" t="s">
        <v>320</v>
      </c>
      <c r="C9652">
        <v>1.91559010315814E-2</v>
      </c>
      <c r="D9652" t="s">
        <v>2480</v>
      </c>
      <c r="E9652" t="s">
        <v>313</v>
      </c>
    </row>
    <row r="9653" spans="1:5" x14ac:dyDescent="0.3">
      <c r="A9653" t="s">
        <v>327</v>
      </c>
      <c r="B9653" t="s">
        <v>320</v>
      </c>
      <c r="C9653">
        <v>1.9326750945154101E-2</v>
      </c>
      <c r="D9653" t="s">
        <v>2480</v>
      </c>
      <c r="E9653" t="s">
        <v>313</v>
      </c>
    </row>
    <row r="9654" spans="1:5" x14ac:dyDescent="0.3">
      <c r="A9654" t="s">
        <v>1020</v>
      </c>
      <c r="B9654" t="s">
        <v>320</v>
      </c>
      <c r="C9654">
        <v>1.9421996410479599E-2</v>
      </c>
      <c r="D9654" t="s">
        <v>2480</v>
      </c>
      <c r="E9654" t="s">
        <v>313</v>
      </c>
    </row>
    <row r="9655" spans="1:5" x14ac:dyDescent="0.3">
      <c r="A9655" t="s">
        <v>552</v>
      </c>
      <c r="B9655" t="s">
        <v>320</v>
      </c>
      <c r="C9655">
        <v>1.9458031138980401E-2</v>
      </c>
      <c r="D9655" t="s">
        <v>2480</v>
      </c>
      <c r="E9655" t="s">
        <v>313</v>
      </c>
    </row>
    <row r="9656" spans="1:5" x14ac:dyDescent="0.3">
      <c r="A9656" t="s">
        <v>565</v>
      </c>
      <c r="B9656" t="s">
        <v>320</v>
      </c>
      <c r="C9656">
        <v>1.9497191330323699E-2</v>
      </c>
      <c r="D9656" t="s">
        <v>2480</v>
      </c>
      <c r="E9656" t="s">
        <v>313</v>
      </c>
    </row>
    <row r="9657" spans="1:5" x14ac:dyDescent="0.3">
      <c r="A9657" t="s">
        <v>1713</v>
      </c>
      <c r="B9657" t="s">
        <v>320</v>
      </c>
      <c r="C9657">
        <v>1.9800435530542101E-2</v>
      </c>
      <c r="D9657" t="s">
        <v>2480</v>
      </c>
      <c r="E9657" t="s">
        <v>313</v>
      </c>
    </row>
    <row r="9658" spans="1:5" x14ac:dyDescent="0.3">
      <c r="A9658" t="s">
        <v>1449</v>
      </c>
      <c r="B9658" t="s">
        <v>320</v>
      </c>
      <c r="C9658">
        <v>1.9986452941512401E-2</v>
      </c>
      <c r="D9658" t="s">
        <v>2480</v>
      </c>
      <c r="E9658" t="s">
        <v>313</v>
      </c>
    </row>
    <row r="9659" spans="1:5" x14ac:dyDescent="0.3">
      <c r="A9659" t="s">
        <v>333</v>
      </c>
      <c r="B9659" t="s">
        <v>320</v>
      </c>
      <c r="C9659">
        <v>2.0630737768318499E-2</v>
      </c>
      <c r="D9659" t="s">
        <v>2480</v>
      </c>
      <c r="E9659" t="s">
        <v>313</v>
      </c>
    </row>
    <row r="9660" spans="1:5" x14ac:dyDescent="0.3">
      <c r="A9660" t="s">
        <v>559</v>
      </c>
      <c r="B9660" t="s">
        <v>320</v>
      </c>
      <c r="C9660">
        <v>2.0651404847739498E-2</v>
      </c>
      <c r="D9660" t="s">
        <v>2480</v>
      </c>
      <c r="E9660" t="s">
        <v>313</v>
      </c>
    </row>
    <row r="9661" spans="1:5" x14ac:dyDescent="0.3">
      <c r="A9661" t="s">
        <v>490</v>
      </c>
      <c r="B9661" t="s">
        <v>320</v>
      </c>
      <c r="C9661">
        <v>2.0658399816564699E-2</v>
      </c>
      <c r="D9661" t="s">
        <v>2480</v>
      </c>
      <c r="E9661" t="s">
        <v>313</v>
      </c>
    </row>
    <row r="9662" spans="1:5" x14ac:dyDescent="0.3">
      <c r="A9662" t="s">
        <v>519</v>
      </c>
      <c r="B9662" t="s">
        <v>320</v>
      </c>
      <c r="C9662">
        <v>2.0665418380306499E-2</v>
      </c>
      <c r="D9662" t="s">
        <v>2480</v>
      </c>
      <c r="E9662" t="s">
        <v>313</v>
      </c>
    </row>
    <row r="9663" spans="1:5" x14ac:dyDescent="0.3">
      <c r="A9663" t="s">
        <v>541</v>
      </c>
      <c r="B9663" t="s">
        <v>320</v>
      </c>
      <c r="C9663">
        <v>2.06898465252273E-2</v>
      </c>
      <c r="D9663" t="s">
        <v>2480</v>
      </c>
      <c r="E9663" t="s">
        <v>313</v>
      </c>
    </row>
    <row r="9664" spans="1:5" x14ac:dyDescent="0.3">
      <c r="A9664" t="s">
        <v>325</v>
      </c>
      <c r="B9664" t="s">
        <v>320</v>
      </c>
      <c r="C9664">
        <v>2.0815752671073801E-2</v>
      </c>
      <c r="D9664" t="s">
        <v>2480</v>
      </c>
      <c r="E9664" t="s">
        <v>313</v>
      </c>
    </row>
    <row r="9665" spans="1:5" x14ac:dyDescent="0.3">
      <c r="A9665" t="s">
        <v>329</v>
      </c>
      <c r="B9665" t="s">
        <v>320</v>
      </c>
      <c r="C9665">
        <v>2.1116093176063701E-2</v>
      </c>
      <c r="D9665" t="s">
        <v>2480</v>
      </c>
      <c r="E9665" t="s">
        <v>313</v>
      </c>
    </row>
    <row r="9666" spans="1:5" x14ac:dyDescent="0.3">
      <c r="A9666" t="s">
        <v>543</v>
      </c>
      <c r="B9666" t="s">
        <v>320</v>
      </c>
      <c r="C9666">
        <v>2.11420401607086E-2</v>
      </c>
      <c r="D9666" t="s">
        <v>2480</v>
      </c>
      <c r="E9666" t="s">
        <v>313</v>
      </c>
    </row>
    <row r="9667" spans="1:5" x14ac:dyDescent="0.3">
      <c r="A9667" t="s">
        <v>505</v>
      </c>
      <c r="B9667" t="s">
        <v>320</v>
      </c>
      <c r="C9667">
        <v>2.1192794575532199E-2</v>
      </c>
      <c r="D9667" t="s">
        <v>2480</v>
      </c>
      <c r="E9667" t="s">
        <v>313</v>
      </c>
    </row>
    <row r="9668" spans="1:5" x14ac:dyDescent="0.3">
      <c r="A9668" t="s">
        <v>554</v>
      </c>
      <c r="B9668" t="s">
        <v>320</v>
      </c>
      <c r="C9668">
        <v>2.1200112694538299E-2</v>
      </c>
      <c r="D9668" t="s">
        <v>2480</v>
      </c>
      <c r="E9668" t="s">
        <v>313</v>
      </c>
    </row>
    <row r="9669" spans="1:5" x14ac:dyDescent="0.3">
      <c r="A9669" t="s">
        <v>535</v>
      </c>
      <c r="B9669" t="s">
        <v>320</v>
      </c>
      <c r="C9669">
        <v>2.1304292792776101E-2</v>
      </c>
      <c r="D9669" t="s">
        <v>2480</v>
      </c>
      <c r="E9669" t="s">
        <v>313</v>
      </c>
    </row>
    <row r="9670" spans="1:5" x14ac:dyDescent="0.3">
      <c r="A9670" t="s">
        <v>1922</v>
      </c>
      <c r="B9670" t="s">
        <v>320</v>
      </c>
      <c r="C9670">
        <v>2.1456275358836301E-2</v>
      </c>
      <c r="D9670" t="s">
        <v>2480</v>
      </c>
      <c r="E9670" t="s">
        <v>313</v>
      </c>
    </row>
    <row r="9671" spans="1:5" x14ac:dyDescent="0.3">
      <c r="A9671" t="s">
        <v>550</v>
      </c>
      <c r="B9671" t="s">
        <v>320</v>
      </c>
      <c r="C9671">
        <v>2.1671956742609001E-2</v>
      </c>
      <c r="D9671" t="s">
        <v>2480</v>
      </c>
      <c r="E9671" t="s">
        <v>313</v>
      </c>
    </row>
    <row r="9672" spans="1:5" x14ac:dyDescent="0.3">
      <c r="A9672" t="s">
        <v>864</v>
      </c>
      <c r="B9672" t="s">
        <v>320</v>
      </c>
      <c r="C9672">
        <v>2.1680146579710201E-2</v>
      </c>
      <c r="D9672" t="s">
        <v>2480</v>
      </c>
      <c r="E9672" t="s">
        <v>313</v>
      </c>
    </row>
    <row r="9673" spans="1:5" x14ac:dyDescent="0.3">
      <c r="A9673" t="s">
        <v>511</v>
      </c>
      <c r="B9673" t="s">
        <v>320</v>
      </c>
      <c r="C9673">
        <v>2.1690053235577898E-2</v>
      </c>
      <c r="D9673" t="s">
        <v>2480</v>
      </c>
      <c r="E9673" t="s">
        <v>313</v>
      </c>
    </row>
    <row r="9674" spans="1:5" x14ac:dyDescent="0.3">
      <c r="A9674" t="s">
        <v>515</v>
      </c>
      <c r="B9674" t="s">
        <v>320</v>
      </c>
      <c r="C9674">
        <v>2.1692687682657599E-2</v>
      </c>
      <c r="D9674" t="s">
        <v>2480</v>
      </c>
      <c r="E9674" t="s">
        <v>313</v>
      </c>
    </row>
    <row r="9675" spans="1:5" x14ac:dyDescent="0.3">
      <c r="A9675" t="s">
        <v>999</v>
      </c>
      <c r="B9675" t="s">
        <v>320</v>
      </c>
      <c r="C9675">
        <v>2.17226692621631E-2</v>
      </c>
      <c r="D9675" t="s">
        <v>2480</v>
      </c>
      <c r="E9675" t="s">
        <v>313</v>
      </c>
    </row>
    <row r="9676" spans="1:5" x14ac:dyDescent="0.3">
      <c r="A9676" t="s">
        <v>1004</v>
      </c>
      <c r="B9676" t="s">
        <v>320</v>
      </c>
      <c r="C9676">
        <v>2.18009450864954E-2</v>
      </c>
      <c r="D9676" t="s">
        <v>2480</v>
      </c>
      <c r="E9676" t="s">
        <v>313</v>
      </c>
    </row>
    <row r="9677" spans="1:5" x14ac:dyDescent="0.3">
      <c r="A9677" t="s">
        <v>1450</v>
      </c>
      <c r="B9677" t="s">
        <v>320</v>
      </c>
      <c r="C9677">
        <v>2.1808435045835801E-2</v>
      </c>
      <c r="D9677" t="s">
        <v>2480</v>
      </c>
      <c r="E9677" t="s">
        <v>313</v>
      </c>
    </row>
    <row r="9678" spans="1:5" x14ac:dyDescent="0.3">
      <c r="A9678" t="s">
        <v>491</v>
      </c>
      <c r="B9678" t="s">
        <v>320</v>
      </c>
      <c r="C9678">
        <v>2.1857163978703999E-2</v>
      </c>
      <c r="D9678" t="s">
        <v>2480</v>
      </c>
      <c r="E9678" t="s">
        <v>313</v>
      </c>
    </row>
    <row r="9679" spans="1:5" x14ac:dyDescent="0.3">
      <c r="A9679" t="s">
        <v>1003</v>
      </c>
      <c r="B9679" t="s">
        <v>320</v>
      </c>
      <c r="C9679">
        <v>2.19746604340166E-2</v>
      </c>
      <c r="D9679" t="s">
        <v>2480</v>
      </c>
      <c r="E9679" t="s">
        <v>313</v>
      </c>
    </row>
    <row r="9680" spans="1:5" x14ac:dyDescent="0.3">
      <c r="A9680" t="s">
        <v>1267</v>
      </c>
      <c r="B9680" t="s">
        <v>320</v>
      </c>
      <c r="C9680">
        <v>2.1991474495329101E-2</v>
      </c>
      <c r="D9680" t="s">
        <v>2480</v>
      </c>
      <c r="E9680" t="s">
        <v>313</v>
      </c>
    </row>
    <row r="9681" spans="1:5" x14ac:dyDescent="0.3">
      <c r="A9681" t="s">
        <v>1270</v>
      </c>
      <c r="B9681" t="s">
        <v>320</v>
      </c>
      <c r="C9681">
        <v>2.2008387584317699E-2</v>
      </c>
      <c r="D9681" t="s">
        <v>2480</v>
      </c>
      <c r="E9681" t="s">
        <v>313</v>
      </c>
    </row>
    <row r="9682" spans="1:5" x14ac:dyDescent="0.3">
      <c r="A9682" t="s">
        <v>539</v>
      </c>
      <c r="B9682" t="s">
        <v>320</v>
      </c>
      <c r="C9682">
        <v>2.2047109271644199E-2</v>
      </c>
      <c r="D9682" t="s">
        <v>2480</v>
      </c>
      <c r="E9682" t="s">
        <v>313</v>
      </c>
    </row>
    <row r="9683" spans="1:5" x14ac:dyDescent="0.3">
      <c r="A9683" t="s">
        <v>2320</v>
      </c>
      <c r="B9683" t="s">
        <v>320</v>
      </c>
      <c r="C9683">
        <v>2.20828962828537E-2</v>
      </c>
      <c r="D9683" t="s">
        <v>2480</v>
      </c>
      <c r="E9683" t="s">
        <v>313</v>
      </c>
    </row>
    <row r="9684" spans="1:5" x14ac:dyDescent="0.3">
      <c r="A9684" t="s">
        <v>860</v>
      </c>
      <c r="B9684" t="s">
        <v>320</v>
      </c>
      <c r="C9684">
        <v>2.2097199641346901E-2</v>
      </c>
      <c r="D9684" t="s">
        <v>2480</v>
      </c>
      <c r="E9684" t="s">
        <v>313</v>
      </c>
    </row>
    <row r="9685" spans="1:5" x14ac:dyDescent="0.3">
      <c r="A9685" t="s">
        <v>874</v>
      </c>
      <c r="B9685" t="s">
        <v>320</v>
      </c>
      <c r="C9685">
        <v>2.2098693349641301E-2</v>
      </c>
      <c r="D9685" t="s">
        <v>2480</v>
      </c>
      <c r="E9685" t="s">
        <v>313</v>
      </c>
    </row>
    <row r="9686" spans="1:5" x14ac:dyDescent="0.3">
      <c r="A9686" t="s">
        <v>872</v>
      </c>
      <c r="B9686" t="s">
        <v>320</v>
      </c>
      <c r="C9686">
        <v>2.2158078457587799E-2</v>
      </c>
      <c r="D9686" t="s">
        <v>2480</v>
      </c>
      <c r="E9686" t="s">
        <v>313</v>
      </c>
    </row>
    <row r="9687" spans="1:5" x14ac:dyDescent="0.3">
      <c r="A9687" t="s">
        <v>859</v>
      </c>
      <c r="B9687" t="s">
        <v>320</v>
      </c>
      <c r="C9687">
        <v>2.2255128811453799E-2</v>
      </c>
      <c r="D9687" t="s">
        <v>2480</v>
      </c>
      <c r="E9687" t="s">
        <v>313</v>
      </c>
    </row>
    <row r="9688" spans="1:5" x14ac:dyDescent="0.3">
      <c r="A9688" t="s">
        <v>875</v>
      </c>
      <c r="B9688" t="s">
        <v>320</v>
      </c>
      <c r="C9688">
        <v>2.22655801916169E-2</v>
      </c>
      <c r="D9688" t="s">
        <v>2480</v>
      </c>
      <c r="E9688" t="s">
        <v>313</v>
      </c>
    </row>
    <row r="9689" spans="1:5" x14ac:dyDescent="0.3">
      <c r="A9689" t="s">
        <v>863</v>
      </c>
      <c r="B9689" t="s">
        <v>320</v>
      </c>
      <c r="C9689">
        <v>2.2285586046476701E-2</v>
      </c>
      <c r="D9689" t="s">
        <v>2480</v>
      </c>
      <c r="E9689" t="s">
        <v>313</v>
      </c>
    </row>
    <row r="9690" spans="1:5" x14ac:dyDescent="0.3">
      <c r="A9690" t="s">
        <v>866</v>
      </c>
      <c r="B9690" t="s">
        <v>320</v>
      </c>
      <c r="C9690">
        <v>2.2286044684150401E-2</v>
      </c>
      <c r="D9690" t="s">
        <v>2480</v>
      </c>
      <c r="E9690" t="s">
        <v>313</v>
      </c>
    </row>
    <row r="9691" spans="1:5" x14ac:dyDescent="0.3">
      <c r="A9691" t="s">
        <v>545</v>
      </c>
      <c r="B9691" t="s">
        <v>320</v>
      </c>
      <c r="C9691">
        <v>2.2472400415562501E-2</v>
      </c>
      <c r="D9691" t="s">
        <v>2480</v>
      </c>
      <c r="E9691" t="s">
        <v>313</v>
      </c>
    </row>
    <row r="9692" spans="1:5" x14ac:dyDescent="0.3">
      <c r="A9692" t="s">
        <v>1439</v>
      </c>
      <c r="B9692" t="s">
        <v>320</v>
      </c>
      <c r="C9692">
        <v>2.2534188529513301E-2</v>
      </c>
      <c r="D9692" t="s">
        <v>2480</v>
      </c>
      <c r="E9692" t="s">
        <v>313</v>
      </c>
    </row>
    <row r="9693" spans="1:5" x14ac:dyDescent="0.3">
      <c r="A9693" t="s">
        <v>63</v>
      </c>
      <c r="B9693" t="s">
        <v>320</v>
      </c>
      <c r="C9693">
        <v>2.2563816633351701E-2</v>
      </c>
      <c r="D9693" t="s">
        <v>2480</v>
      </c>
      <c r="E9693" t="s">
        <v>313</v>
      </c>
    </row>
    <row r="9694" spans="1:5" x14ac:dyDescent="0.3">
      <c r="A9694" t="s">
        <v>870</v>
      </c>
      <c r="B9694" t="s">
        <v>320</v>
      </c>
      <c r="C9694">
        <v>2.2567973685332299E-2</v>
      </c>
      <c r="D9694" t="s">
        <v>2480</v>
      </c>
      <c r="E9694" t="s">
        <v>313</v>
      </c>
    </row>
    <row r="9695" spans="1:5" x14ac:dyDescent="0.3">
      <c r="A9695" t="s">
        <v>1002</v>
      </c>
      <c r="B9695" t="s">
        <v>320</v>
      </c>
      <c r="C9695">
        <v>2.2587575627712599E-2</v>
      </c>
      <c r="D9695" t="s">
        <v>2480</v>
      </c>
      <c r="E9695" t="s">
        <v>313</v>
      </c>
    </row>
    <row r="9696" spans="1:5" x14ac:dyDescent="0.3">
      <c r="A9696" t="s">
        <v>1011</v>
      </c>
      <c r="B9696" t="s">
        <v>320</v>
      </c>
      <c r="C9696">
        <v>2.2676849601516402E-2</v>
      </c>
      <c r="D9696" t="s">
        <v>2480</v>
      </c>
      <c r="E9696" t="s">
        <v>313</v>
      </c>
    </row>
    <row r="9697" spans="1:5" x14ac:dyDescent="0.3">
      <c r="A9697" t="s">
        <v>1431</v>
      </c>
      <c r="B9697" t="s">
        <v>320</v>
      </c>
      <c r="C9697">
        <v>2.27977262193431E-2</v>
      </c>
      <c r="D9697" t="s">
        <v>2480</v>
      </c>
      <c r="E9697" t="s">
        <v>313</v>
      </c>
    </row>
    <row r="9698" spans="1:5" x14ac:dyDescent="0.3">
      <c r="A9698" t="s">
        <v>862</v>
      </c>
      <c r="B9698" t="s">
        <v>320</v>
      </c>
      <c r="C9698">
        <v>2.28717522879727E-2</v>
      </c>
      <c r="D9698" t="s">
        <v>2480</v>
      </c>
      <c r="E9698" t="s">
        <v>313</v>
      </c>
    </row>
    <row r="9699" spans="1:5" x14ac:dyDescent="0.3">
      <c r="A9699" t="s">
        <v>1440</v>
      </c>
      <c r="B9699" t="s">
        <v>320</v>
      </c>
      <c r="C9699">
        <v>2.2930947903292701E-2</v>
      </c>
      <c r="D9699" t="s">
        <v>2480</v>
      </c>
      <c r="E9699" t="s">
        <v>313</v>
      </c>
    </row>
    <row r="9700" spans="1:5" x14ac:dyDescent="0.3">
      <c r="A9700" t="s">
        <v>1283</v>
      </c>
      <c r="B9700" t="s">
        <v>320</v>
      </c>
      <c r="C9700">
        <v>2.2998846207845699E-2</v>
      </c>
      <c r="D9700" t="s">
        <v>2480</v>
      </c>
      <c r="E9700" t="s">
        <v>313</v>
      </c>
    </row>
    <row r="9701" spans="1:5" x14ac:dyDescent="0.3">
      <c r="A9701" t="s">
        <v>537</v>
      </c>
      <c r="B9701" t="s">
        <v>320</v>
      </c>
      <c r="C9701">
        <v>2.3040457122565399E-2</v>
      </c>
      <c r="D9701" t="s">
        <v>2480</v>
      </c>
      <c r="E9701" t="s">
        <v>313</v>
      </c>
    </row>
    <row r="9702" spans="1:5" x14ac:dyDescent="0.3">
      <c r="A9702" t="s">
        <v>861</v>
      </c>
      <c r="B9702" t="s">
        <v>320</v>
      </c>
      <c r="C9702">
        <v>2.30747022611461E-2</v>
      </c>
      <c r="D9702" t="s">
        <v>2480</v>
      </c>
      <c r="E9702" t="s">
        <v>313</v>
      </c>
    </row>
    <row r="9703" spans="1:5" x14ac:dyDescent="0.3">
      <c r="A9703" t="s">
        <v>334</v>
      </c>
      <c r="B9703" t="s">
        <v>320</v>
      </c>
      <c r="C9703">
        <v>2.31574548598051E-2</v>
      </c>
      <c r="D9703" t="s">
        <v>2480</v>
      </c>
      <c r="E9703" t="s">
        <v>313</v>
      </c>
    </row>
    <row r="9704" spans="1:5" x14ac:dyDescent="0.3">
      <c r="A9704" t="s">
        <v>1277</v>
      </c>
      <c r="B9704" t="s">
        <v>320</v>
      </c>
      <c r="C9704">
        <v>2.3250949907257599E-2</v>
      </c>
      <c r="D9704" t="s">
        <v>2480</v>
      </c>
      <c r="E9704" t="s">
        <v>313</v>
      </c>
    </row>
    <row r="9705" spans="1:5" x14ac:dyDescent="0.3">
      <c r="A9705" t="s">
        <v>1282</v>
      </c>
      <c r="B9705" t="s">
        <v>320</v>
      </c>
      <c r="C9705">
        <v>2.3478764759072901E-2</v>
      </c>
      <c r="D9705" t="s">
        <v>2480</v>
      </c>
      <c r="E9705" t="s">
        <v>313</v>
      </c>
    </row>
    <row r="9706" spans="1:5" x14ac:dyDescent="0.3">
      <c r="A9706" t="s">
        <v>1272</v>
      </c>
      <c r="B9706" t="s">
        <v>320</v>
      </c>
      <c r="C9706">
        <v>2.3693475515954101E-2</v>
      </c>
      <c r="D9706" t="s">
        <v>2480</v>
      </c>
      <c r="E9706" t="s">
        <v>313</v>
      </c>
    </row>
    <row r="9707" spans="1:5" x14ac:dyDescent="0.3">
      <c r="A9707" t="s">
        <v>829</v>
      </c>
      <c r="B9707" t="s">
        <v>320</v>
      </c>
      <c r="C9707">
        <v>2.37238635075274E-2</v>
      </c>
      <c r="D9707" t="s">
        <v>2480</v>
      </c>
      <c r="E9707" t="s">
        <v>313</v>
      </c>
    </row>
    <row r="9708" spans="1:5" x14ac:dyDescent="0.3">
      <c r="A9708" t="s">
        <v>547</v>
      </c>
      <c r="B9708" t="s">
        <v>320</v>
      </c>
      <c r="C9708">
        <v>2.3784262060637398E-2</v>
      </c>
      <c r="D9708" t="s">
        <v>2480</v>
      </c>
      <c r="E9708" t="s">
        <v>313</v>
      </c>
    </row>
    <row r="9709" spans="1:5" x14ac:dyDescent="0.3">
      <c r="A9709" t="s">
        <v>1271</v>
      </c>
      <c r="B9709" t="s">
        <v>320</v>
      </c>
      <c r="C9709">
        <v>2.3900392183325101E-2</v>
      </c>
      <c r="D9709" t="s">
        <v>2480</v>
      </c>
      <c r="E9709" t="s">
        <v>313</v>
      </c>
    </row>
    <row r="9710" spans="1:5" x14ac:dyDescent="0.3">
      <c r="A9710" t="s">
        <v>1993</v>
      </c>
      <c r="B9710" t="s">
        <v>320</v>
      </c>
      <c r="C9710">
        <v>2.39059939800161E-2</v>
      </c>
      <c r="D9710" t="s">
        <v>2480</v>
      </c>
      <c r="E9710" t="s">
        <v>313</v>
      </c>
    </row>
    <row r="9711" spans="1:5" x14ac:dyDescent="0.3">
      <c r="A9711" t="s">
        <v>1994</v>
      </c>
      <c r="B9711" t="s">
        <v>320</v>
      </c>
      <c r="C9711">
        <v>2.3922445669405899E-2</v>
      </c>
      <c r="D9711" t="s">
        <v>2480</v>
      </c>
      <c r="E9711" t="s">
        <v>313</v>
      </c>
    </row>
    <row r="9712" spans="1:5" x14ac:dyDescent="0.3">
      <c r="A9712" t="s">
        <v>1995</v>
      </c>
      <c r="B9712" t="s">
        <v>320</v>
      </c>
      <c r="C9712">
        <v>2.39224466021698E-2</v>
      </c>
      <c r="D9712" t="s">
        <v>2480</v>
      </c>
      <c r="E9712" t="s">
        <v>313</v>
      </c>
    </row>
    <row r="9713" spans="1:5" x14ac:dyDescent="0.3">
      <c r="A9713" t="s">
        <v>1278</v>
      </c>
      <c r="B9713" t="s">
        <v>320</v>
      </c>
      <c r="C9713">
        <v>2.3973846450886301E-2</v>
      </c>
      <c r="D9713" t="s">
        <v>2480</v>
      </c>
      <c r="E9713" t="s">
        <v>313</v>
      </c>
    </row>
    <row r="9714" spans="1:5" x14ac:dyDescent="0.3">
      <c r="A9714" t="s">
        <v>1991</v>
      </c>
      <c r="B9714" t="s">
        <v>320</v>
      </c>
      <c r="C9714">
        <v>2.4112942871491801E-2</v>
      </c>
      <c r="D9714" t="s">
        <v>2480</v>
      </c>
      <c r="E9714" t="s">
        <v>313</v>
      </c>
    </row>
    <row r="9715" spans="1:5" x14ac:dyDescent="0.3">
      <c r="A9715" t="s">
        <v>1715</v>
      </c>
      <c r="B9715" t="s">
        <v>320</v>
      </c>
      <c r="C9715">
        <v>2.41656332358853E-2</v>
      </c>
      <c r="D9715" t="s">
        <v>2480</v>
      </c>
      <c r="E9715" t="s">
        <v>313</v>
      </c>
    </row>
    <row r="9716" spans="1:5" x14ac:dyDescent="0.3">
      <c r="A9716" t="s">
        <v>563</v>
      </c>
      <c r="B9716" t="s">
        <v>320</v>
      </c>
      <c r="C9716">
        <v>2.4180927705244101E-2</v>
      </c>
      <c r="D9716" t="s">
        <v>2480</v>
      </c>
      <c r="E9716" t="s">
        <v>313</v>
      </c>
    </row>
    <row r="9717" spans="1:5" x14ac:dyDescent="0.3">
      <c r="A9717" t="s">
        <v>1981</v>
      </c>
      <c r="B9717" t="s">
        <v>320</v>
      </c>
      <c r="C9717">
        <v>2.4226706190742901E-2</v>
      </c>
      <c r="D9717" t="s">
        <v>2480</v>
      </c>
      <c r="E9717" t="s">
        <v>313</v>
      </c>
    </row>
    <row r="9718" spans="1:5" x14ac:dyDescent="0.3">
      <c r="A9718" t="s">
        <v>1992</v>
      </c>
      <c r="B9718" t="s">
        <v>320</v>
      </c>
      <c r="C9718">
        <v>2.4263150022483401E-2</v>
      </c>
      <c r="D9718" t="s">
        <v>2480</v>
      </c>
      <c r="E9718" t="s">
        <v>313</v>
      </c>
    </row>
    <row r="9719" spans="1:5" x14ac:dyDescent="0.3">
      <c r="A9719" t="s">
        <v>1281</v>
      </c>
      <c r="B9719" t="s">
        <v>320</v>
      </c>
      <c r="C9719">
        <v>2.43673096358322E-2</v>
      </c>
      <c r="D9719" t="s">
        <v>2480</v>
      </c>
      <c r="E9719" t="s">
        <v>313</v>
      </c>
    </row>
    <row r="9720" spans="1:5" x14ac:dyDescent="0.3">
      <c r="A9720" t="s">
        <v>1382</v>
      </c>
      <c r="B9720" t="s">
        <v>320</v>
      </c>
      <c r="C9720">
        <v>2.4669356845120598E-2</v>
      </c>
      <c r="D9720" t="s">
        <v>2480</v>
      </c>
      <c r="E9720" t="s">
        <v>313</v>
      </c>
    </row>
    <row r="9721" spans="1:5" x14ac:dyDescent="0.3">
      <c r="A9721" t="s">
        <v>1269</v>
      </c>
      <c r="B9721" t="s">
        <v>320</v>
      </c>
      <c r="C9721">
        <v>2.4673850841535401E-2</v>
      </c>
      <c r="D9721" t="s">
        <v>2480</v>
      </c>
      <c r="E9721" t="s">
        <v>313</v>
      </c>
    </row>
    <row r="9722" spans="1:5" x14ac:dyDescent="0.3">
      <c r="A9722" t="s">
        <v>1982</v>
      </c>
      <c r="B9722" t="s">
        <v>320</v>
      </c>
      <c r="C9722">
        <v>2.4854418987841301E-2</v>
      </c>
      <c r="D9722" t="s">
        <v>2480</v>
      </c>
      <c r="E9722" t="s">
        <v>313</v>
      </c>
    </row>
    <row r="9723" spans="1:5" x14ac:dyDescent="0.3">
      <c r="A9723" t="s">
        <v>1459</v>
      </c>
      <c r="B9723" t="s">
        <v>320</v>
      </c>
      <c r="C9723">
        <v>2.4916275185777499E-2</v>
      </c>
      <c r="D9723" t="s">
        <v>2480</v>
      </c>
      <c r="E9723" t="s">
        <v>313</v>
      </c>
    </row>
    <row r="9724" spans="1:5" x14ac:dyDescent="0.3">
      <c r="A9724" t="s">
        <v>1438</v>
      </c>
      <c r="B9724" t="s">
        <v>320</v>
      </c>
      <c r="C9724">
        <v>2.4938616561628098E-2</v>
      </c>
      <c r="D9724" t="s">
        <v>2480</v>
      </c>
      <c r="E9724" t="s">
        <v>313</v>
      </c>
    </row>
    <row r="9725" spans="1:5" x14ac:dyDescent="0.3">
      <c r="A9725" t="s">
        <v>800</v>
      </c>
      <c r="B9725" t="s">
        <v>320</v>
      </c>
      <c r="C9725">
        <v>2.5098375199581399E-2</v>
      </c>
      <c r="D9725" t="s">
        <v>2480</v>
      </c>
      <c r="E9725" t="s">
        <v>313</v>
      </c>
    </row>
    <row r="9726" spans="1:5" x14ac:dyDescent="0.3">
      <c r="A9726" t="s">
        <v>1916</v>
      </c>
      <c r="B9726" t="s">
        <v>320</v>
      </c>
      <c r="C9726">
        <v>2.5162870924966999E-2</v>
      </c>
      <c r="D9726" t="s">
        <v>2480</v>
      </c>
      <c r="E9726" t="s">
        <v>313</v>
      </c>
    </row>
    <row r="9727" spans="1:5" x14ac:dyDescent="0.3">
      <c r="A9727" t="s">
        <v>801</v>
      </c>
      <c r="B9727" t="s">
        <v>320</v>
      </c>
      <c r="C9727">
        <v>2.5179346702405601E-2</v>
      </c>
      <c r="D9727" t="s">
        <v>2480</v>
      </c>
      <c r="E9727" t="s">
        <v>313</v>
      </c>
    </row>
    <row r="9728" spans="1:5" x14ac:dyDescent="0.3">
      <c r="A9728" t="s">
        <v>822</v>
      </c>
      <c r="B9728" t="s">
        <v>320</v>
      </c>
      <c r="C9728">
        <v>2.5193801244512499E-2</v>
      </c>
      <c r="D9728" t="s">
        <v>2480</v>
      </c>
      <c r="E9728" t="s">
        <v>313</v>
      </c>
    </row>
    <row r="9729" spans="1:5" x14ac:dyDescent="0.3">
      <c r="A9729" t="s">
        <v>1914</v>
      </c>
      <c r="B9729" t="s">
        <v>320</v>
      </c>
      <c r="C9729">
        <v>2.53789875045798E-2</v>
      </c>
      <c r="D9729" t="s">
        <v>2480</v>
      </c>
      <c r="E9729" t="s">
        <v>313</v>
      </c>
    </row>
    <row r="9730" spans="1:5" x14ac:dyDescent="0.3">
      <c r="A9730" t="s">
        <v>1001</v>
      </c>
      <c r="B9730" t="s">
        <v>320</v>
      </c>
      <c r="C9730">
        <v>2.5459179896312099E-2</v>
      </c>
      <c r="D9730" t="s">
        <v>2480</v>
      </c>
      <c r="E9730" t="s">
        <v>313</v>
      </c>
    </row>
    <row r="9731" spans="1:5" x14ac:dyDescent="0.3">
      <c r="A9731" t="s">
        <v>1912</v>
      </c>
      <c r="B9731" t="s">
        <v>320</v>
      </c>
      <c r="C9731">
        <v>2.5464915408068702E-2</v>
      </c>
      <c r="D9731" t="s">
        <v>2480</v>
      </c>
      <c r="E9731" t="s">
        <v>313</v>
      </c>
    </row>
    <row r="9732" spans="1:5" x14ac:dyDescent="0.3">
      <c r="A9732" t="s">
        <v>1670</v>
      </c>
      <c r="B9732" t="s">
        <v>320</v>
      </c>
      <c r="C9732">
        <v>2.5503116417791301E-2</v>
      </c>
      <c r="D9732" t="s">
        <v>2480</v>
      </c>
      <c r="E9732" t="s">
        <v>313</v>
      </c>
    </row>
    <row r="9733" spans="1:5" x14ac:dyDescent="0.3">
      <c r="A9733" t="s">
        <v>1014</v>
      </c>
      <c r="B9733" t="s">
        <v>320</v>
      </c>
      <c r="C9733">
        <v>2.5512462730874302E-2</v>
      </c>
      <c r="D9733" t="s">
        <v>2480</v>
      </c>
      <c r="E9733" t="s">
        <v>313</v>
      </c>
    </row>
    <row r="9734" spans="1:5" x14ac:dyDescent="0.3">
      <c r="A9734" t="s">
        <v>561</v>
      </c>
      <c r="B9734" t="s">
        <v>320</v>
      </c>
      <c r="C9734">
        <v>2.5601845712223799E-2</v>
      </c>
      <c r="D9734" t="s">
        <v>2480</v>
      </c>
      <c r="E9734" t="s">
        <v>313</v>
      </c>
    </row>
    <row r="9735" spans="1:5" x14ac:dyDescent="0.3">
      <c r="A9735" t="s">
        <v>1990</v>
      </c>
      <c r="B9735" t="s">
        <v>320</v>
      </c>
      <c r="C9735">
        <v>2.56042887879025E-2</v>
      </c>
      <c r="D9735" t="s">
        <v>2480</v>
      </c>
      <c r="E9735" t="s">
        <v>313</v>
      </c>
    </row>
    <row r="9736" spans="1:5" x14ac:dyDescent="0.3">
      <c r="A9736" t="s">
        <v>1008</v>
      </c>
      <c r="B9736" t="s">
        <v>320</v>
      </c>
      <c r="C9736">
        <v>2.56238904032315E-2</v>
      </c>
      <c r="D9736" t="s">
        <v>2480</v>
      </c>
      <c r="E9736" t="s">
        <v>313</v>
      </c>
    </row>
    <row r="9737" spans="1:5" x14ac:dyDescent="0.3">
      <c r="A9737" t="s">
        <v>1765</v>
      </c>
      <c r="B9737" t="s">
        <v>320</v>
      </c>
      <c r="C9737">
        <v>2.5635916113486801E-2</v>
      </c>
      <c r="D9737" t="s">
        <v>2480</v>
      </c>
      <c r="E9737" t="s">
        <v>313</v>
      </c>
    </row>
    <row r="9738" spans="1:5" x14ac:dyDescent="0.3">
      <c r="A9738" t="s">
        <v>1430</v>
      </c>
      <c r="B9738" t="s">
        <v>320</v>
      </c>
      <c r="C9738">
        <v>2.5637548709206998E-2</v>
      </c>
      <c r="D9738" t="s">
        <v>2480</v>
      </c>
      <c r="E9738" t="s">
        <v>313</v>
      </c>
    </row>
    <row r="9739" spans="1:5" x14ac:dyDescent="0.3">
      <c r="A9739" t="s">
        <v>1903</v>
      </c>
      <c r="B9739" t="s">
        <v>320</v>
      </c>
      <c r="C9739">
        <v>2.5641085383182199E-2</v>
      </c>
      <c r="D9739" t="s">
        <v>2480</v>
      </c>
      <c r="E9739" t="s">
        <v>313</v>
      </c>
    </row>
    <row r="9740" spans="1:5" x14ac:dyDescent="0.3">
      <c r="A9740" t="s">
        <v>1448</v>
      </c>
      <c r="B9740" t="s">
        <v>320</v>
      </c>
      <c r="C9740">
        <v>2.5670161810943299E-2</v>
      </c>
      <c r="D9740" t="s">
        <v>2480</v>
      </c>
      <c r="E9740" t="s">
        <v>313</v>
      </c>
    </row>
    <row r="9741" spans="1:5" x14ac:dyDescent="0.3">
      <c r="A9741" t="s">
        <v>1714</v>
      </c>
      <c r="B9741" t="s">
        <v>320</v>
      </c>
      <c r="C9741">
        <v>2.56788568680517E-2</v>
      </c>
      <c r="D9741" t="s">
        <v>2480</v>
      </c>
      <c r="E9741" t="s">
        <v>313</v>
      </c>
    </row>
    <row r="9742" spans="1:5" x14ac:dyDescent="0.3">
      <c r="A9742" t="s">
        <v>1921</v>
      </c>
      <c r="B9742" t="s">
        <v>320</v>
      </c>
      <c r="C9742">
        <v>2.5770095821611699E-2</v>
      </c>
      <c r="D9742" t="s">
        <v>2480</v>
      </c>
      <c r="E9742" t="s">
        <v>313</v>
      </c>
    </row>
    <row r="9743" spans="1:5" x14ac:dyDescent="0.3">
      <c r="A9743" t="s">
        <v>1007</v>
      </c>
      <c r="B9743" t="s">
        <v>320</v>
      </c>
      <c r="C9743">
        <v>2.5818333833907098E-2</v>
      </c>
      <c r="D9743" t="s">
        <v>2480</v>
      </c>
      <c r="E9743" t="s">
        <v>313</v>
      </c>
    </row>
    <row r="9744" spans="1:5" x14ac:dyDescent="0.3">
      <c r="A9744" t="s">
        <v>1671</v>
      </c>
      <c r="B9744" t="s">
        <v>320</v>
      </c>
      <c r="C9744">
        <v>2.5821155578178899E-2</v>
      </c>
      <c r="D9744" t="s">
        <v>2480</v>
      </c>
      <c r="E9744" t="s">
        <v>313</v>
      </c>
    </row>
    <row r="9745" spans="1:5" x14ac:dyDescent="0.3">
      <c r="A9745" t="s">
        <v>1443</v>
      </c>
      <c r="B9745" t="s">
        <v>320</v>
      </c>
      <c r="C9745">
        <v>2.5844323581920001E-2</v>
      </c>
      <c r="D9745" t="s">
        <v>2480</v>
      </c>
      <c r="E9745" t="s">
        <v>313</v>
      </c>
    </row>
    <row r="9746" spans="1:5" x14ac:dyDescent="0.3">
      <c r="A9746" t="s">
        <v>805</v>
      </c>
      <c r="B9746" t="s">
        <v>320</v>
      </c>
      <c r="C9746">
        <v>2.5952084173302602E-2</v>
      </c>
      <c r="D9746" t="s">
        <v>2480</v>
      </c>
      <c r="E9746" t="s">
        <v>313</v>
      </c>
    </row>
    <row r="9747" spans="1:5" x14ac:dyDescent="0.3">
      <c r="A9747" t="s">
        <v>1910</v>
      </c>
      <c r="B9747" t="s">
        <v>320</v>
      </c>
      <c r="C9747">
        <v>2.5974998607612799E-2</v>
      </c>
      <c r="D9747" t="s">
        <v>2480</v>
      </c>
      <c r="E9747" t="s">
        <v>313</v>
      </c>
    </row>
    <row r="9748" spans="1:5" x14ac:dyDescent="0.3">
      <c r="A9748" t="s">
        <v>1279</v>
      </c>
      <c r="B9748" t="s">
        <v>320</v>
      </c>
      <c r="C9748">
        <v>2.5981585707558801E-2</v>
      </c>
      <c r="D9748" t="s">
        <v>2480</v>
      </c>
      <c r="E9748" t="s">
        <v>313</v>
      </c>
    </row>
    <row r="9749" spans="1:5" x14ac:dyDescent="0.3">
      <c r="A9749" t="s">
        <v>1718</v>
      </c>
      <c r="B9749" t="s">
        <v>320</v>
      </c>
      <c r="C9749">
        <v>2.59816670974218E-2</v>
      </c>
      <c r="D9749" t="s">
        <v>2480</v>
      </c>
      <c r="E9749" t="s">
        <v>313</v>
      </c>
    </row>
    <row r="9750" spans="1:5" x14ac:dyDescent="0.3">
      <c r="A9750" t="s">
        <v>2388</v>
      </c>
      <c r="B9750" t="s">
        <v>320</v>
      </c>
      <c r="C9750">
        <v>2.6036767483061701E-2</v>
      </c>
      <c r="D9750" t="s">
        <v>2480</v>
      </c>
      <c r="E9750" t="s">
        <v>313</v>
      </c>
    </row>
    <row r="9751" spans="1:5" x14ac:dyDescent="0.3">
      <c r="A9751" t="s">
        <v>1717</v>
      </c>
      <c r="B9751" t="s">
        <v>320</v>
      </c>
      <c r="C9751">
        <v>2.6038093974854098E-2</v>
      </c>
      <c r="D9751" t="s">
        <v>2480</v>
      </c>
      <c r="E9751" t="s">
        <v>313</v>
      </c>
    </row>
    <row r="9752" spans="1:5" x14ac:dyDescent="0.3">
      <c r="A9752" t="s">
        <v>2387</v>
      </c>
      <c r="B9752" t="s">
        <v>320</v>
      </c>
      <c r="C9752">
        <v>2.6072310469114301E-2</v>
      </c>
      <c r="D9752" t="s">
        <v>2480</v>
      </c>
      <c r="E9752" t="s">
        <v>313</v>
      </c>
    </row>
    <row r="9753" spans="1:5" x14ac:dyDescent="0.3">
      <c r="A9753" t="s">
        <v>2393</v>
      </c>
      <c r="B9753" t="s">
        <v>320</v>
      </c>
      <c r="C9753">
        <v>2.6097089603167201E-2</v>
      </c>
      <c r="D9753" t="s">
        <v>2480</v>
      </c>
      <c r="E9753" t="s">
        <v>313</v>
      </c>
    </row>
    <row r="9754" spans="1:5" x14ac:dyDescent="0.3">
      <c r="A9754" t="s">
        <v>1275</v>
      </c>
      <c r="B9754" t="s">
        <v>320</v>
      </c>
      <c r="C9754">
        <v>2.6106044771354801E-2</v>
      </c>
      <c r="D9754" t="s">
        <v>2480</v>
      </c>
      <c r="E9754" t="s">
        <v>313</v>
      </c>
    </row>
    <row r="9755" spans="1:5" x14ac:dyDescent="0.3">
      <c r="A9755" t="s">
        <v>1268</v>
      </c>
      <c r="B9755" t="s">
        <v>320</v>
      </c>
      <c r="C9755">
        <v>2.6172726961666001E-2</v>
      </c>
      <c r="D9755" t="s">
        <v>2480</v>
      </c>
      <c r="E9755" t="s">
        <v>313</v>
      </c>
    </row>
    <row r="9756" spans="1:5" x14ac:dyDescent="0.3">
      <c r="A9756" t="s">
        <v>1905</v>
      </c>
      <c r="B9756" t="s">
        <v>320</v>
      </c>
      <c r="C9756">
        <v>2.6363670849568699E-2</v>
      </c>
      <c r="D9756" t="s">
        <v>2480</v>
      </c>
      <c r="E9756" t="s">
        <v>313</v>
      </c>
    </row>
    <row r="9757" spans="1:5" x14ac:dyDescent="0.3">
      <c r="A9757" t="s">
        <v>1273</v>
      </c>
      <c r="B9757" t="s">
        <v>320</v>
      </c>
      <c r="C9757">
        <v>2.63902973915736E-2</v>
      </c>
      <c r="D9757" t="s">
        <v>2480</v>
      </c>
      <c r="E9757" t="s">
        <v>313</v>
      </c>
    </row>
    <row r="9758" spans="1:5" x14ac:dyDescent="0.3">
      <c r="A9758" t="s">
        <v>1672</v>
      </c>
      <c r="B9758" t="s">
        <v>320</v>
      </c>
      <c r="C9758">
        <v>2.6454792441908199E-2</v>
      </c>
      <c r="D9758" t="s">
        <v>2480</v>
      </c>
      <c r="E9758" t="s">
        <v>313</v>
      </c>
    </row>
    <row r="9759" spans="1:5" x14ac:dyDescent="0.3">
      <c r="A9759" t="s">
        <v>867</v>
      </c>
      <c r="B9759" t="s">
        <v>320</v>
      </c>
      <c r="C9759">
        <v>2.6546461550742199E-2</v>
      </c>
      <c r="D9759" t="s">
        <v>2480</v>
      </c>
      <c r="E9759" t="s">
        <v>313</v>
      </c>
    </row>
    <row r="9760" spans="1:5" x14ac:dyDescent="0.3">
      <c r="A9760" t="s">
        <v>1900</v>
      </c>
      <c r="B9760" t="s">
        <v>320</v>
      </c>
      <c r="C9760">
        <v>2.6630581057200699E-2</v>
      </c>
      <c r="D9760" t="s">
        <v>2480</v>
      </c>
      <c r="E9760" t="s">
        <v>313</v>
      </c>
    </row>
    <row r="9761" spans="1:5" x14ac:dyDescent="0.3">
      <c r="A9761" t="s">
        <v>1444</v>
      </c>
      <c r="B9761" t="s">
        <v>320</v>
      </c>
      <c r="C9761">
        <v>2.6660945521738599E-2</v>
      </c>
      <c r="D9761" t="s">
        <v>2480</v>
      </c>
      <c r="E9761" t="s">
        <v>313</v>
      </c>
    </row>
    <row r="9762" spans="1:5" x14ac:dyDescent="0.3">
      <c r="A9762" t="s">
        <v>1371</v>
      </c>
      <c r="B9762" t="s">
        <v>320</v>
      </c>
      <c r="C9762">
        <v>2.67431321876095E-2</v>
      </c>
      <c r="D9762" t="s">
        <v>2480</v>
      </c>
      <c r="E9762" t="s">
        <v>313</v>
      </c>
    </row>
    <row r="9763" spans="1:5" x14ac:dyDescent="0.3">
      <c r="A9763" t="s">
        <v>1276</v>
      </c>
      <c r="B9763" t="s">
        <v>320</v>
      </c>
      <c r="C9763">
        <v>2.6746311832210701E-2</v>
      </c>
      <c r="D9763" t="s">
        <v>2480</v>
      </c>
      <c r="E9763" t="s">
        <v>313</v>
      </c>
    </row>
    <row r="9764" spans="1:5" x14ac:dyDescent="0.3">
      <c r="A9764" t="s">
        <v>1908</v>
      </c>
      <c r="B9764" t="s">
        <v>320</v>
      </c>
      <c r="C9764">
        <v>2.6788070993504401E-2</v>
      </c>
      <c r="D9764" t="s">
        <v>2480</v>
      </c>
      <c r="E9764" t="s">
        <v>313</v>
      </c>
    </row>
    <row r="9765" spans="1:5" x14ac:dyDescent="0.3">
      <c r="A9765" t="s">
        <v>1018</v>
      </c>
      <c r="B9765" t="s">
        <v>320</v>
      </c>
      <c r="C9765">
        <v>2.6802142258418801E-2</v>
      </c>
      <c r="D9765" t="s">
        <v>2480</v>
      </c>
      <c r="E9765" t="s">
        <v>313</v>
      </c>
    </row>
    <row r="9766" spans="1:5" x14ac:dyDescent="0.3">
      <c r="A9766" t="s">
        <v>1019</v>
      </c>
      <c r="B9766" t="s">
        <v>320</v>
      </c>
      <c r="C9766">
        <v>2.68141197935205E-2</v>
      </c>
      <c r="D9766" t="s">
        <v>2480</v>
      </c>
      <c r="E9766" t="s">
        <v>313</v>
      </c>
    </row>
    <row r="9767" spans="1:5" x14ac:dyDescent="0.3">
      <c r="A9767" t="s">
        <v>1012</v>
      </c>
      <c r="B9767" t="s">
        <v>320</v>
      </c>
      <c r="C9767">
        <v>2.6815858650160201E-2</v>
      </c>
      <c r="D9767" t="s">
        <v>2480</v>
      </c>
      <c r="E9767" t="s">
        <v>313</v>
      </c>
    </row>
    <row r="9768" spans="1:5" x14ac:dyDescent="0.3">
      <c r="A9768" t="s">
        <v>1017</v>
      </c>
      <c r="B9768" t="s">
        <v>320</v>
      </c>
      <c r="C9768">
        <v>2.68158632659804E-2</v>
      </c>
      <c r="D9768" t="s">
        <v>2480</v>
      </c>
      <c r="E9768" t="s">
        <v>313</v>
      </c>
    </row>
    <row r="9769" spans="1:5" x14ac:dyDescent="0.3">
      <c r="A9769" t="s">
        <v>1016</v>
      </c>
      <c r="B9769" t="s">
        <v>320</v>
      </c>
      <c r="C9769">
        <v>2.6817673084172801E-2</v>
      </c>
      <c r="D9769" t="s">
        <v>2480</v>
      </c>
      <c r="E9769" t="s">
        <v>313</v>
      </c>
    </row>
    <row r="9770" spans="1:5" x14ac:dyDescent="0.3">
      <c r="A9770" t="s">
        <v>1010</v>
      </c>
      <c r="B9770" t="s">
        <v>320</v>
      </c>
      <c r="C9770">
        <v>2.6825537738683399E-2</v>
      </c>
      <c r="D9770" t="s">
        <v>2480</v>
      </c>
      <c r="E9770" t="s">
        <v>313</v>
      </c>
    </row>
    <row r="9771" spans="1:5" x14ac:dyDescent="0.3">
      <c r="A9771" t="s">
        <v>818</v>
      </c>
      <c r="B9771" t="s">
        <v>320</v>
      </c>
      <c r="C9771">
        <v>2.6833676610606101E-2</v>
      </c>
      <c r="D9771" t="s">
        <v>2480</v>
      </c>
      <c r="E9771" t="s">
        <v>313</v>
      </c>
    </row>
    <row r="9772" spans="1:5" x14ac:dyDescent="0.3">
      <c r="A9772" t="s">
        <v>998</v>
      </c>
      <c r="B9772" t="s">
        <v>320</v>
      </c>
      <c r="C9772">
        <v>2.6840079266817099E-2</v>
      </c>
      <c r="D9772" t="s">
        <v>2480</v>
      </c>
      <c r="E9772" t="s">
        <v>313</v>
      </c>
    </row>
    <row r="9773" spans="1:5" x14ac:dyDescent="0.3">
      <c r="A9773" t="s">
        <v>1006</v>
      </c>
      <c r="B9773" t="s">
        <v>320</v>
      </c>
      <c r="C9773">
        <v>2.6840571850735601E-2</v>
      </c>
      <c r="D9773" t="s">
        <v>2480</v>
      </c>
      <c r="E9773" t="s">
        <v>313</v>
      </c>
    </row>
    <row r="9774" spans="1:5" x14ac:dyDescent="0.3">
      <c r="A9774" t="s">
        <v>1376</v>
      </c>
      <c r="B9774" t="s">
        <v>320</v>
      </c>
      <c r="C9774">
        <v>2.6928943809993101E-2</v>
      </c>
      <c r="D9774" t="s">
        <v>2480</v>
      </c>
      <c r="E9774" t="s">
        <v>313</v>
      </c>
    </row>
    <row r="9775" spans="1:5" x14ac:dyDescent="0.3">
      <c r="A9775" t="s">
        <v>527</v>
      </c>
      <c r="B9775" t="s">
        <v>320</v>
      </c>
      <c r="C9775">
        <v>2.7009467778815702E-2</v>
      </c>
      <c r="D9775" t="s">
        <v>2480</v>
      </c>
      <c r="E9775" t="s">
        <v>313</v>
      </c>
    </row>
    <row r="9776" spans="1:5" x14ac:dyDescent="0.3">
      <c r="A9776" t="s">
        <v>493</v>
      </c>
      <c r="B9776" t="s">
        <v>320</v>
      </c>
      <c r="C9776">
        <v>2.7024195386125702E-2</v>
      </c>
      <c r="D9776" t="s">
        <v>2480</v>
      </c>
      <c r="E9776" t="s">
        <v>313</v>
      </c>
    </row>
    <row r="9777" spans="1:5" x14ac:dyDescent="0.3">
      <c r="A9777" t="s">
        <v>823</v>
      </c>
      <c r="B9777" t="s">
        <v>320</v>
      </c>
      <c r="C9777">
        <v>2.7164100783504199E-2</v>
      </c>
      <c r="D9777" t="s">
        <v>2480</v>
      </c>
      <c r="E9777" t="s">
        <v>313</v>
      </c>
    </row>
    <row r="9778" spans="1:5" x14ac:dyDescent="0.3">
      <c r="A9778" t="s">
        <v>2287</v>
      </c>
      <c r="B9778" t="s">
        <v>320</v>
      </c>
      <c r="C9778">
        <v>2.7336344055179599E-2</v>
      </c>
      <c r="D9778" t="s">
        <v>2480</v>
      </c>
      <c r="E9778" t="s">
        <v>313</v>
      </c>
    </row>
    <row r="9779" spans="1:5" x14ac:dyDescent="0.3">
      <c r="A9779" t="s">
        <v>2029</v>
      </c>
      <c r="B9779" t="s">
        <v>320</v>
      </c>
      <c r="C9779">
        <v>2.7455924154922699E-2</v>
      </c>
      <c r="D9779" t="s">
        <v>2480</v>
      </c>
      <c r="E9779" t="s">
        <v>313</v>
      </c>
    </row>
    <row r="9780" spans="1:5" x14ac:dyDescent="0.3">
      <c r="A9780" t="s">
        <v>799</v>
      </c>
      <c r="B9780" t="s">
        <v>320</v>
      </c>
      <c r="C9780">
        <v>2.7478908816819799E-2</v>
      </c>
      <c r="D9780" t="s">
        <v>2480</v>
      </c>
      <c r="E9780" t="s">
        <v>313</v>
      </c>
    </row>
    <row r="9781" spans="1:5" x14ac:dyDescent="0.3">
      <c r="A9781" t="s">
        <v>2028</v>
      </c>
      <c r="B9781" t="s">
        <v>320</v>
      </c>
      <c r="C9781">
        <v>2.7490586194740901E-2</v>
      </c>
      <c r="D9781" t="s">
        <v>2480</v>
      </c>
      <c r="E9781" t="s">
        <v>313</v>
      </c>
    </row>
    <row r="9782" spans="1:5" x14ac:dyDescent="0.3">
      <c r="A9782" t="s">
        <v>348</v>
      </c>
      <c r="B9782" t="s">
        <v>320</v>
      </c>
      <c r="C9782">
        <v>2.7575981132768899E-2</v>
      </c>
      <c r="D9782" t="s">
        <v>2480</v>
      </c>
      <c r="E9782" t="s">
        <v>313</v>
      </c>
    </row>
    <row r="9783" spans="1:5" x14ac:dyDescent="0.3">
      <c r="A9783" t="s">
        <v>1913</v>
      </c>
      <c r="B9783" t="s">
        <v>320</v>
      </c>
      <c r="C9783">
        <v>2.7676060877752699E-2</v>
      </c>
      <c r="D9783" t="s">
        <v>2480</v>
      </c>
      <c r="E9783" t="s">
        <v>313</v>
      </c>
    </row>
    <row r="9784" spans="1:5" x14ac:dyDescent="0.3">
      <c r="A9784" t="s">
        <v>1442</v>
      </c>
      <c r="B9784" t="s">
        <v>320</v>
      </c>
      <c r="C9784">
        <v>2.7688060691902799E-2</v>
      </c>
      <c r="D9784" t="s">
        <v>2480</v>
      </c>
      <c r="E9784" t="s">
        <v>313</v>
      </c>
    </row>
    <row r="9785" spans="1:5" x14ac:dyDescent="0.3">
      <c r="A9785" t="s">
        <v>340</v>
      </c>
      <c r="B9785" t="s">
        <v>320</v>
      </c>
      <c r="C9785">
        <v>2.76894565681115E-2</v>
      </c>
      <c r="D9785" t="s">
        <v>2480</v>
      </c>
      <c r="E9785" t="s">
        <v>313</v>
      </c>
    </row>
    <row r="9786" spans="1:5" x14ac:dyDescent="0.3">
      <c r="A9786" t="s">
        <v>1441</v>
      </c>
      <c r="B9786" t="s">
        <v>320</v>
      </c>
      <c r="C9786">
        <v>2.7689963749237999E-2</v>
      </c>
      <c r="D9786" t="s">
        <v>2480</v>
      </c>
      <c r="E9786" t="s">
        <v>313</v>
      </c>
    </row>
    <row r="9787" spans="1:5" x14ac:dyDescent="0.3">
      <c r="A9787" t="s">
        <v>1453</v>
      </c>
      <c r="B9787" t="s">
        <v>320</v>
      </c>
      <c r="C9787">
        <v>2.7690163579456702E-2</v>
      </c>
      <c r="D9787" t="s">
        <v>2480</v>
      </c>
      <c r="E9787" t="s">
        <v>313</v>
      </c>
    </row>
    <row r="9788" spans="1:5" x14ac:dyDescent="0.3">
      <c r="A9788" t="s">
        <v>1451</v>
      </c>
      <c r="B9788" t="s">
        <v>320</v>
      </c>
      <c r="C9788">
        <v>2.7690164303306199E-2</v>
      </c>
      <c r="D9788" t="s">
        <v>2480</v>
      </c>
      <c r="E9788" t="s">
        <v>313</v>
      </c>
    </row>
    <row r="9789" spans="1:5" x14ac:dyDescent="0.3">
      <c r="A9789" t="s">
        <v>1447</v>
      </c>
      <c r="B9789" t="s">
        <v>320</v>
      </c>
      <c r="C9789">
        <v>2.76901645535097E-2</v>
      </c>
      <c r="D9789" t="s">
        <v>2480</v>
      </c>
      <c r="E9789" t="s">
        <v>313</v>
      </c>
    </row>
    <row r="9790" spans="1:5" x14ac:dyDescent="0.3">
      <c r="A9790" t="s">
        <v>2363</v>
      </c>
      <c r="B9790" t="s">
        <v>320</v>
      </c>
      <c r="C9790">
        <v>2.7732800199936101E-2</v>
      </c>
      <c r="D9790" t="s">
        <v>2480</v>
      </c>
      <c r="E9790" t="s">
        <v>313</v>
      </c>
    </row>
    <row r="9791" spans="1:5" x14ac:dyDescent="0.3">
      <c r="A9791" t="s">
        <v>1899</v>
      </c>
      <c r="B9791" t="s">
        <v>320</v>
      </c>
      <c r="C9791">
        <v>2.7899396957936699E-2</v>
      </c>
      <c r="D9791" t="s">
        <v>2480</v>
      </c>
      <c r="E9791" t="s">
        <v>313</v>
      </c>
    </row>
    <row r="9792" spans="1:5" x14ac:dyDescent="0.3">
      <c r="A9792" t="s">
        <v>1909</v>
      </c>
      <c r="B9792" t="s">
        <v>320</v>
      </c>
      <c r="C9792">
        <v>2.7905440403948701E-2</v>
      </c>
      <c r="D9792" t="s">
        <v>2480</v>
      </c>
      <c r="E9792" t="s">
        <v>313</v>
      </c>
    </row>
    <row r="9793" spans="1:5" x14ac:dyDescent="0.3">
      <c r="A9793" t="s">
        <v>2024</v>
      </c>
      <c r="B9793" t="s">
        <v>320</v>
      </c>
      <c r="C9793">
        <v>2.8053008282637602E-2</v>
      </c>
      <c r="D9793" t="s">
        <v>2480</v>
      </c>
      <c r="E9793" t="s">
        <v>313</v>
      </c>
    </row>
    <row r="9794" spans="1:5" x14ac:dyDescent="0.3">
      <c r="A9794" t="s">
        <v>517</v>
      </c>
      <c r="B9794" t="s">
        <v>320</v>
      </c>
      <c r="C9794">
        <v>2.8249972411502299E-2</v>
      </c>
      <c r="D9794" t="s">
        <v>2480</v>
      </c>
      <c r="E9794" t="s">
        <v>313</v>
      </c>
    </row>
    <row r="9795" spans="1:5" x14ac:dyDescent="0.3">
      <c r="A9795" t="s">
        <v>1763</v>
      </c>
      <c r="B9795" t="s">
        <v>320</v>
      </c>
      <c r="C9795">
        <v>2.8263729867173699E-2</v>
      </c>
      <c r="D9795" t="s">
        <v>2480</v>
      </c>
      <c r="E9795" t="s">
        <v>313</v>
      </c>
    </row>
    <row r="9796" spans="1:5" x14ac:dyDescent="0.3">
      <c r="A9796" t="s">
        <v>2215</v>
      </c>
      <c r="B9796" t="s">
        <v>320</v>
      </c>
      <c r="C9796">
        <v>2.8371997405923801E-2</v>
      </c>
      <c r="D9796" t="s">
        <v>2480</v>
      </c>
      <c r="E9796" t="s">
        <v>313</v>
      </c>
    </row>
    <row r="9797" spans="1:5" x14ac:dyDescent="0.3">
      <c r="A9797" t="s">
        <v>1370</v>
      </c>
      <c r="B9797" t="s">
        <v>320</v>
      </c>
      <c r="C9797">
        <v>2.83974093017119E-2</v>
      </c>
      <c r="D9797" t="s">
        <v>2480</v>
      </c>
      <c r="E9797" t="s">
        <v>313</v>
      </c>
    </row>
    <row r="9798" spans="1:5" x14ac:dyDescent="0.3">
      <c r="A9798" t="s">
        <v>1378</v>
      </c>
      <c r="B9798" t="s">
        <v>320</v>
      </c>
      <c r="C9798">
        <v>2.8430657423054801E-2</v>
      </c>
      <c r="D9798" t="s">
        <v>2480</v>
      </c>
      <c r="E9798" t="s">
        <v>313</v>
      </c>
    </row>
    <row r="9799" spans="1:5" x14ac:dyDescent="0.3">
      <c r="A9799" t="s">
        <v>415</v>
      </c>
      <c r="B9799" t="s">
        <v>320</v>
      </c>
      <c r="C9799">
        <v>2.8444193616617399E-2</v>
      </c>
      <c r="D9799" t="s">
        <v>2480</v>
      </c>
      <c r="E9799" t="s">
        <v>313</v>
      </c>
    </row>
    <row r="9800" spans="1:5" x14ac:dyDescent="0.3">
      <c r="A9800" t="s">
        <v>331</v>
      </c>
      <c r="B9800" t="s">
        <v>320</v>
      </c>
      <c r="C9800">
        <v>2.8448256430402701E-2</v>
      </c>
      <c r="D9800" t="s">
        <v>2480</v>
      </c>
      <c r="E9800" t="s">
        <v>313</v>
      </c>
    </row>
    <row r="9801" spans="1:5" x14ac:dyDescent="0.3">
      <c r="A9801" t="s">
        <v>828</v>
      </c>
      <c r="B9801" t="s">
        <v>320</v>
      </c>
      <c r="C9801">
        <v>2.84941668009253E-2</v>
      </c>
      <c r="D9801" t="s">
        <v>2480</v>
      </c>
      <c r="E9801" t="s">
        <v>313</v>
      </c>
    </row>
    <row r="9802" spans="1:5" x14ac:dyDescent="0.3">
      <c r="A9802" t="s">
        <v>1979</v>
      </c>
      <c r="B9802" t="s">
        <v>320</v>
      </c>
      <c r="C9802">
        <v>2.8524918465546899E-2</v>
      </c>
      <c r="D9802" t="s">
        <v>2480</v>
      </c>
      <c r="E9802" t="s">
        <v>313</v>
      </c>
    </row>
    <row r="9803" spans="1:5" x14ac:dyDescent="0.3">
      <c r="A9803" t="s">
        <v>1904</v>
      </c>
      <c r="B9803" t="s">
        <v>320</v>
      </c>
      <c r="C9803">
        <v>2.8588765138849701E-2</v>
      </c>
      <c r="D9803" t="s">
        <v>2480</v>
      </c>
      <c r="E9803" t="s">
        <v>313</v>
      </c>
    </row>
    <row r="9804" spans="1:5" x14ac:dyDescent="0.3">
      <c r="A9804" t="s">
        <v>2026</v>
      </c>
      <c r="B9804" t="s">
        <v>320</v>
      </c>
      <c r="C9804">
        <v>2.8592024231095699E-2</v>
      </c>
      <c r="D9804" t="s">
        <v>2480</v>
      </c>
      <c r="E9804" t="s">
        <v>313</v>
      </c>
    </row>
    <row r="9805" spans="1:5" x14ac:dyDescent="0.3">
      <c r="A9805" t="s">
        <v>832</v>
      </c>
      <c r="B9805" t="s">
        <v>320</v>
      </c>
      <c r="C9805">
        <v>2.8601028854533399E-2</v>
      </c>
      <c r="D9805" t="s">
        <v>2480</v>
      </c>
      <c r="E9805" t="s">
        <v>313</v>
      </c>
    </row>
    <row r="9806" spans="1:5" x14ac:dyDescent="0.3">
      <c r="A9806" t="s">
        <v>827</v>
      </c>
      <c r="B9806" t="s">
        <v>320</v>
      </c>
      <c r="C9806">
        <v>2.86446173217677E-2</v>
      </c>
      <c r="D9806" t="s">
        <v>2480</v>
      </c>
      <c r="E9806" t="s">
        <v>313</v>
      </c>
    </row>
    <row r="9807" spans="1:5" x14ac:dyDescent="0.3">
      <c r="A9807" t="s">
        <v>830</v>
      </c>
      <c r="B9807" t="s">
        <v>320</v>
      </c>
      <c r="C9807">
        <v>2.86450032193264E-2</v>
      </c>
      <c r="D9807" t="s">
        <v>2480</v>
      </c>
      <c r="E9807" t="s">
        <v>313</v>
      </c>
    </row>
    <row r="9808" spans="1:5" x14ac:dyDescent="0.3">
      <c r="A9808" t="s">
        <v>1379</v>
      </c>
      <c r="B9808" t="s">
        <v>320</v>
      </c>
      <c r="C9808">
        <v>2.87128778987366E-2</v>
      </c>
      <c r="D9808" t="s">
        <v>2480</v>
      </c>
      <c r="E9808" t="s">
        <v>313</v>
      </c>
    </row>
    <row r="9809" spans="1:5" x14ac:dyDescent="0.3">
      <c r="A9809" t="s">
        <v>344</v>
      </c>
      <c r="B9809" t="s">
        <v>320</v>
      </c>
      <c r="C9809">
        <v>2.8722943114218399E-2</v>
      </c>
      <c r="D9809" t="s">
        <v>2480</v>
      </c>
      <c r="E9809" t="s">
        <v>313</v>
      </c>
    </row>
    <row r="9810" spans="1:5" x14ac:dyDescent="0.3">
      <c r="A9810" t="s">
        <v>1688</v>
      </c>
      <c r="B9810" t="s">
        <v>320</v>
      </c>
      <c r="C9810">
        <v>2.8791884945532299E-2</v>
      </c>
      <c r="D9810" t="s">
        <v>2480</v>
      </c>
      <c r="E9810" t="s">
        <v>313</v>
      </c>
    </row>
    <row r="9811" spans="1:5" x14ac:dyDescent="0.3">
      <c r="A9811" t="s">
        <v>826</v>
      </c>
      <c r="B9811" t="s">
        <v>320</v>
      </c>
      <c r="C9811">
        <v>2.88119093367777E-2</v>
      </c>
      <c r="D9811" t="s">
        <v>2480</v>
      </c>
      <c r="E9811" t="s">
        <v>313</v>
      </c>
    </row>
    <row r="9812" spans="1:5" x14ac:dyDescent="0.3">
      <c r="A9812" t="s">
        <v>869</v>
      </c>
      <c r="B9812" t="s">
        <v>320</v>
      </c>
      <c r="C9812">
        <v>2.8812560818266299E-2</v>
      </c>
      <c r="D9812" t="s">
        <v>2480</v>
      </c>
      <c r="E9812" t="s">
        <v>313</v>
      </c>
    </row>
    <row r="9813" spans="1:5" x14ac:dyDescent="0.3">
      <c r="A9813" t="s">
        <v>802</v>
      </c>
      <c r="B9813" t="s">
        <v>320</v>
      </c>
      <c r="C9813">
        <v>2.88191114944958E-2</v>
      </c>
      <c r="D9813" t="s">
        <v>2480</v>
      </c>
      <c r="E9813" t="s">
        <v>313</v>
      </c>
    </row>
    <row r="9814" spans="1:5" x14ac:dyDescent="0.3">
      <c r="A9814" t="s">
        <v>1374</v>
      </c>
      <c r="B9814" t="s">
        <v>320</v>
      </c>
      <c r="C9814">
        <v>2.8904700956637702E-2</v>
      </c>
      <c r="D9814" t="s">
        <v>2480</v>
      </c>
      <c r="E9814" t="s">
        <v>313</v>
      </c>
    </row>
    <row r="9815" spans="1:5" x14ac:dyDescent="0.3">
      <c r="A9815" t="s">
        <v>1533</v>
      </c>
      <c r="B9815" t="s">
        <v>320</v>
      </c>
      <c r="C9815">
        <v>2.8909430818091698E-2</v>
      </c>
      <c r="D9815" t="s">
        <v>2480</v>
      </c>
      <c r="E9815" t="s">
        <v>313</v>
      </c>
    </row>
    <row r="9816" spans="1:5" x14ac:dyDescent="0.3">
      <c r="A9816" t="s">
        <v>1898</v>
      </c>
      <c r="B9816" t="s">
        <v>320</v>
      </c>
      <c r="C9816">
        <v>2.8927874509844902E-2</v>
      </c>
      <c r="D9816" t="s">
        <v>2480</v>
      </c>
      <c r="E9816" t="s">
        <v>313</v>
      </c>
    </row>
    <row r="9817" spans="1:5" x14ac:dyDescent="0.3">
      <c r="A9817" t="s">
        <v>2027</v>
      </c>
      <c r="B9817" t="s">
        <v>320</v>
      </c>
      <c r="C9817">
        <v>2.8968653606007901E-2</v>
      </c>
      <c r="D9817" t="s">
        <v>2480</v>
      </c>
      <c r="E9817" t="s">
        <v>313</v>
      </c>
    </row>
    <row r="9818" spans="1:5" x14ac:dyDescent="0.3">
      <c r="A9818" t="s">
        <v>1997</v>
      </c>
      <c r="B9818" t="s">
        <v>320</v>
      </c>
      <c r="C9818">
        <v>2.89698116817327E-2</v>
      </c>
      <c r="D9818" t="s">
        <v>2480</v>
      </c>
      <c r="E9818" t="s">
        <v>313</v>
      </c>
    </row>
    <row r="9819" spans="1:5" x14ac:dyDescent="0.3">
      <c r="A9819" t="s">
        <v>1381</v>
      </c>
      <c r="B9819" t="s">
        <v>320</v>
      </c>
      <c r="C9819">
        <v>2.8998863756594301E-2</v>
      </c>
      <c r="D9819" t="s">
        <v>2480</v>
      </c>
      <c r="E9819" t="s">
        <v>313</v>
      </c>
    </row>
    <row r="9820" spans="1:5" x14ac:dyDescent="0.3">
      <c r="A9820" t="s">
        <v>386</v>
      </c>
      <c r="B9820" t="s">
        <v>320</v>
      </c>
      <c r="C9820">
        <v>2.9126295887519998E-2</v>
      </c>
      <c r="D9820" t="s">
        <v>2480</v>
      </c>
      <c r="E9820" t="s">
        <v>313</v>
      </c>
    </row>
    <row r="9821" spans="1:5" x14ac:dyDescent="0.3">
      <c r="A9821" t="s">
        <v>2050</v>
      </c>
      <c r="B9821" t="s">
        <v>320</v>
      </c>
      <c r="C9821">
        <v>2.9141180740400199E-2</v>
      </c>
      <c r="D9821" t="s">
        <v>2480</v>
      </c>
      <c r="E9821" t="s">
        <v>313</v>
      </c>
    </row>
    <row r="9822" spans="1:5" x14ac:dyDescent="0.3">
      <c r="A9822" t="s">
        <v>342</v>
      </c>
      <c r="B9822" t="s">
        <v>320</v>
      </c>
      <c r="C9822">
        <v>2.91915406952305E-2</v>
      </c>
      <c r="D9822" t="s">
        <v>2480</v>
      </c>
      <c r="E9822" t="s">
        <v>313</v>
      </c>
    </row>
    <row r="9823" spans="1:5" x14ac:dyDescent="0.3">
      <c r="A9823" t="s">
        <v>346</v>
      </c>
      <c r="B9823" t="s">
        <v>320</v>
      </c>
      <c r="C9823">
        <v>2.9221732683371401E-2</v>
      </c>
      <c r="D9823" t="s">
        <v>2480</v>
      </c>
      <c r="E9823" t="s">
        <v>313</v>
      </c>
    </row>
    <row r="9824" spans="1:5" x14ac:dyDescent="0.3">
      <c r="A9824" t="s">
        <v>2365</v>
      </c>
      <c r="B9824" t="s">
        <v>320</v>
      </c>
      <c r="C9824">
        <v>2.9279923654550101E-2</v>
      </c>
      <c r="D9824" t="s">
        <v>2480</v>
      </c>
      <c r="E9824" t="s">
        <v>313</v>
      </c>
    </row>
    <row r="9825" spans="1:5" x14ac:dyDescent="0.3">
      <c r="A9825" t="s">
        <v>374</v>
      </c>
      <c r="B9825" t="s">
        <v>320</v>
      </c>
      <c r="C9825">
        <v>2.92890140817385E-2</v>
      </c>
      <c r="D9825" t="s">
        <v>2480</v>
      </c>
      <c r="E9825" t="s">
        <v>313</v>
      </c>
    </row>
    <row r="9826" spans="1:5" x14ac:dyDescent="0.3">
      <c r="A9826" t="s">
        <v>821</v>
      </c>
      <c r="B9826" t="s">
        <v>320</v>
      </c>
      <c r="C9826">
        <v>2.9419154995408099E-2</v>
      </c>
      <c r="D9826" t="s">
        <v>2480</v>
      </c>
      <c r="E9826" t="s">
        <v>313</v>
      </c>
    </row>
    <row r="9827" spans="1:5" x14ac:dyDescent="0.3">
      <c r="A9827" t="s">
        <v>529</v>
      </c>
      <c r="B9827" t="s">
        <v>320</v>
      </c>
      <c r="C9827">
        <v>2.9458955192834101E-2</v>
      </c>
      <c r="D9827" t="s">
        <v>2480</v>
      </c>
      <c r="E9827" t="s">
        <v>313</v>
      </c>
    </row>
    <row r="9828" spans="1:5" x14ac:dyDescent="0.3">
      <c r="A9828" t="s">
        <v>2025</v>
      </c>
      <c r="B9828" t="s">
        <v>320</v>
      </c>
      <c r="C9828">
        <v>2.9461094532942302E-2</v>
      </c>
      <c r="D9828" t="s">
        <v>2480</v>
      </c>
      <c r="E9828" t="s">
        <v>313</v>
      </c>
    </row>
    <row r="9829" spans="1:5" x14ac:dyDescent="0.3">
      <c r="A9829" t="s">
        <v>804</v>
      </c>
      <c r="B9829" t="s">
        <v>320</v>
      </c>
      <c r="C9829">
        <v>2.9467014371686799E-2</v>
      </c>
      <c r="D9829" t="s">
        <v>2480</v>
      </c>
      <c r="E9829" t="s">
        <v>313</v>
      </c>
    </row>
    <row r="9830" spans="1:5" x14ac:dyDescent="0.3">
      <c r="A9830" t="s">
        <v>2326</v>
      </c>
      <c r="B9830" t="s">
        <v>320</v>
      </c>
      <c r="C9830">
        <v>2.94733692578239E-2</v>
      </c>
      <c r="D9830" t="s">
        <v>2480</v>
      </c>
      <c r="E9830" t="s">
        <v>313</v>
      </c>
    </row>
    <row r="9831" spans="1:5" x14ac:dyDescent="0.3">
      <c r="A9831" t="s">
        <v>380</v>
      </c>
      <c r="B9831" t="s">
        <v>320</v>
      </c>
      <c r="C9831">
        <v>2.9482399177294099E-2</v>
      </c>
      <c r="D9831" t="s">
        <v>2480</v>
      </c>
      <c r="E9831" t="s">
        <v>313</v>
      </c>
    </row>
    <row r="9832" spans="1:5" x14ac:dyDescent="0.3">
      <c r="A9832" t="s">
        <v>495</v>
      </c>
      <c r="B9832" t="s">
        <v>320</v>
      </c>
      <c r="C9832">
        <v>2.95009585615537E-2</v>
      </c>
      <c r="D9832" t="s">
        <v>2480</v>
      </c>
      <c r="E9832" t="s">
        <v>313</v>
      </c>
    </row>
    <row r="9833" spans="1:5" x14ac:dyDescent="0.3">
      <c r="A9833" t="s">
        <v>2339</v>
      </c>
      <c r="B9833" t="s">
        <v>320</v>
      </c>
      <c r="C9833">
        <v>2.9557019135580499E-2</v>
      </c>
      <c r="D9833" t="s">
        <v>2480</v>
      </c>
      <c r="E9833" t="s">
        <v>313</v>
      </c>
    </row>
    <row r="9834" spans="1:5" x14ac:dyDescent="0.3">
      <c r="A9834" t="s">
        <v>378</v>
      </c>
      <c r="B9834" t="s">
        <v>320</v>
      </c>
      <c r="C9834">
        <v>2.9560591997156199E-2</v>
      </c>
      <c r="D9834" t="s">
        <v>2480</v>
      </c>
      <c r="E9834" t="s">
        <v>313</v>
      </c>
    </row>
    <row r="9835" spans="1:5" x14ac:dyDescent="0.3">
      <c r="A9835" t="s">
        <v>1996</v>
      </c>
      <c r="B9835" t="s">
        <v>320</v>
      </c>
      <c r="C9835">
        <v>2.95763088252218E-2</v>
      </c>
      <c r="D9835" t="s">
        <v>2480</v>
      </c>
      <c r="E9835" t="s">
        <v>313</v>
      </c>
    </row>
    <row r="9836" spans="1:5" x14ac:dyDescent="0.3">
      <c r="A9836" t="s">
        <v>2182</v>
      </c>
      <c r="B9836" t="s">
        <v>320</v>
      </c>
      <c r="C9836">
        <v>2.9651064132914299E-2</v>
      </c>
      <c r="D9836" t="s">
        <v>2480</v>
      </c>
      <c r="E9836" t="s">
        <v>313</v>
      </c>
    </row>
    <row r="9837" spans="1:5" x14ac:dyDescent="0.3">
      <c r="A9837" t="s">
        <v>2278</v>
      </c>
      <c r="B9837" t="s">
        <v>320</v>
      </c>
      <c r="C9837">
        <v>2.96803275828042E-2</v>
      </c>
      <c r="D9837" t="s">
        <v>2480</v>
      </c>
      <c r="E9837" t="s">
        <v>313</v>
      </c>
    </row>
    <row r="9838" spans="1:5" x14ac:dyDescent="0.3">
      <c r="A9838" t="s">
        <v>1680</v>
      </c>
      <c r="B9838" t="s">
        <v>320</v>
      </c>
      <c r="C9838">
        <v>2.9704403083197401E-2</v>
      </c>
      <c r="D9838" t="s">
        <v>2480</v>
      </c>
      <c r="E9838" t="s">
        <v>313</v>
      </c>
    </row>
    <row r="9839" spans="1:5" x14ac:dyDescent="0.3">
      <c r="A9839" t="s">
        <v>824</v>
      </c>
      <c r="B9839" t="s">
        <v>320</v>
      </c>
      <c r="C9839">
        <v>2.9726582766450699E-2</v>
      </c>
      <c r="D9839" t="s">
        <v>2480</v>
      </c>
      <c r="E9839" t="s">
        <v>313</v>
      </c>
    </row>
    <row r="9840" spans="1:5" x14ac:dyDescent="0.3">
      <c r="A9840" t="s">
        <v>1754</v>
      </c>
      <c r="B9840" t="s">
        <v>320</v>
      </c>
      <c r="C9840">
        <v>2.9753649156093999E-2</v>
      </c>
      <c r="D9840" t="s">
        <v>2480</v>
      </c>
      <c r="E9840" t="s">
        <v>313</v>
      </c>
    </row>
    <row r="9841" spans="1:5" x14ac:dyDescent="0.3">
      <c r="A9841" t="s">
        <v>1891</v>
      </c>
      <c r="B9841" t="s">
        <v>320</v>
      </c>
      <c r="C9841">
        <v>2.98381034861782E-2</v>
      </c>
      <c r="D9841" t="s">
        <v>2480</v>
      </c>
      <c r="E9841" t="s">
        <v>313</v>
      </c>
    </row>
    <row r="9842" spans="1:5" x14ac:dyDescent="0.3">
      <c r="A9842" t="s">
        <v>1280</v>
      </c>
      <c r="B9842" t="s">
        <v>320</v>
      </c>
      <c r="C9842">
        <v>2.9847129249617702E-2</v>
      </c>
      <c r="D9842" t="s">
        <v>2480</v>
      </c>
      <c r="E9842" t="s">
        <v>313</v>
      </c>
    </row>
    <row r="9843" spans="1:5" x14ac:dyDescent="0.3">
      <c r="A9843" t="s">
        <v>1427</v>
      </c>
      <c r="B9843" t="s">
        <v>320</v>
      </c>
      <c r="C9843">
        <v>2.9852078675856701E-2</v>
      </c>
      <c r="D9843" t="s">
        <v>2480</v>
      </c>
      <c r="E9843" t="s">
        <v>313</v>
      </c>
    </row>
    <row r="9844" spans="1:5" x14ac:dyDescent="0.3">
      <c r="A9844" t="s">
        <v>2391</v>
      </c>
      <c r="B9844" t="s">
        <v>320</v>
      </c>
      <c r="C9844">
        <v>2.9897623506307501E-2</v>
      </c>
      <c r="D9844" t="s">
        <v>2480</v>
      </c>
      <c r="E9844" t="s">
        <v>313</v>
      </c>
    </row>
    <row r="9845" spans="1:5" x14ac:dyDescent="0.3">
      <c r="A9845" t="s">
        <v>1383</v>
      </c>
      <c r="B9845" t="s">
        <v>320</v>
      </c>
      <c r="C9845">
        <v>2.9905794579180099E-2</v>
      </c>
      <c r="D9845" t="s">
        <v>2480</v>
      </c>
      <c r="E9845" t="s">
        <v>313</v>
      </c>
    </row>
    <row r="9846" spans="1:5" x14ac:dyDescent="0.3">
      <c r="A9846" t="s">
        <v>1911</v>
      </c>
      <c r="B9846" t="s">
        <v>320</v>
      </c>
      <c r="C9846">
        <v>2.9951757263535699E-2</v>
      </c>
      <c r="D9846" t="s">
        <v>2480</v>
      </c>
      <c r="E9846" t="s">
        <v>313</v>
      </c>
    </row>
    <row r="9847" spans="1:5" x14ac:dyDescent="0.3">
      <c r="A9847" t="s">
        <v>1673</v>
      </c>
      <c r="B9847" t="s">
        <v>320</v>
      </c>
      <c r="C9847">
        <v>2.99768295899559E-2</v>
      </c>
      <c r="D9847" t="s">
        <v>2480</v>
      </c>
      <c r="E9847" t="s">
        <v>313</v>
      </c>
    </row>
    <row r="9848" spans="1:5" x14ac:dyDescent="0.3">
      <c r="A9848" t="s">
        <v>1901</v>
      </c>
      <c r="B9848" t="s">
        <v>320</v>
      </c>
      <c r="C9848">
        <v>2.9982477582120699E-2</v>
      </c>
      <c r="D9848" t="s">
        <v>2480</v>
      </c>
      <c r="E9848" t="s">
        <v>313</v>
      </c>
    </row>
    <row r="9849" spans="1:5" x14ac:dyDescent="0.3">
      <c r="A9849" t="s">
        <v>112</v>
      </c>
      <c r="B9849" t="s">
        <v>320</v>
      </c>
      <c r="C9849">
        <v>2.9991863269410599E-2</v>
      </c>
      <c r="D9849" t="s">
        <v>2480</v>
      </c>
      <c r="E9849" t="s">
        <v>313</v>
      </c>
    </row>
    <row r="9850" spans="1:5" x14ac:dyDescent="0.3">
      <c r="A9850" t="s">
        <v>2023</v>
      </c>
      <c r="B9850" t="s">
        <v>320</v>
      </c>
      <c r="C9850">
        <v>3.0040173814098899E-2</v>
      </c>
      <c r="D9850" t="s">
        <v>2480</v>
      </c>
      <c r="E9850" t="s">
        <v>313</v>
      </c>
    </row>
    <row r="9851" spans="1:5" x14ac:dyDescent="0.3">
      <c r="A9851" t="s">
        <v>811</v>
      </c>
      <c r="B9851" t="s">
        <v>320</v>
      </c>
      <c r="C9851">
        <v>3.00922560524387E-2</v>
      </c>
      <c r="D9851" t="s">
        <v>2480</v>
      </c>
      <c r="E9851" t="s">
        <v>313</v>
      </c>
    </row>
    <row r="9852" spans="1:5" x14ac:dyDescent="0.3">
      <c r="A9852" t="s">
        <v>1897</v>
      </c>
      <c r="B9852" t="s">
        <v>320</v>
      </c>
      <c r="C9852">
        <v>3.01409005092605E-2</v>
      </c>
      <c r="D9852" t="s">
        <v>2480</v>
      </c>
      <c r="E9852" t="s">
        <v>313</v>
      </c>
    </row>
    <row r="9853" spans="1:5" x14ac:dyDescent="0.3">
      <c r="A9853" t="s">
        <v>350</v>
      </c>
      <c r="B9853" t="s">
        <v>320</v>
      </c>
      <c r="C9853">
        <v>3.0165179104261901E-2</v>
      </c>
      <c r="D9853" t="s">
        <v>2480</v>
      </c>
      <c r="E9853" t="s">
        <v>313</v>
      </c>
    </row>
    <row r="9854" spans="1:5" x14ac:dyDescent="0.3">
      <c r="A9854" t="s">
        <v>1764</v>
      </c>
      <c r="B9854" t="s">
        <v>320</v>
      </c>
      <c r="C9854">
        <v>3.0248312434094E-2</v>
      </c>
      <c r="D9854" t="s">
        <v>2480</v>
      </c>
      <c r="E9854" t="s">
        <v>313</v>
      </c>
    </row>
    <row r="9855" spans="1:5" x14ac:dyDescent="0.3">
      <c r="A9855" t="s">
        <v>364</v>
      </c>
      <c r="B9855" t="s">
        <v>320</v>
      </c>
      <c r="C9855">
        <v>3.0256513767247899E-2</v>
      </c>
      <c r="D9855" t="s">
        <v>2480</v>
      </c>
      <c r="E9855" t="s">
        <v>313</v>
      </c>
    </row>
    <row r="9856" spans="1:5" x14ac:dyDescent="0.3">
      <c r="A9856" t="s">
        <v>2181</v>
      </c>
      <c r="B9856" t="s">
        <v>320</v>
      </c>
      <c r="C9856">
        <v>3.0261069804155299E-2</v>
      </c>
      <c r="D9856" t="s">
        <v>2480</v>
      </c>
      <c r="E9856" t="s">
        <v>313</v>
      </c>
    </row>
    <row r="9857" spans="1:5" x14ac:dyDescent="0.3">
      <c r="A9857" t="s">
        <v>513</v>
      </c>
      <c r="B9857" t="s">
        <v>320</v>
      </c>
      <c r="C9857">
        <v>3.027948050873E-2</v>
      </c>
      <c r="D9857" t="s">
        <v>2480</v>
      </c>
      <c r="E9857" t="s">
        <v>313</v>
      </c>
    </row>
    <row r="9858" spans="1:5" x14ac:dyDescent="0.3">
      <c r="A9858" t="s">
        <v>1987</v>
      </c>
      <c r="B9858" t="s">
        <v>320</v>
      </c>
      <c r="C9858">
        <v>3.02813898496056E-2</v>
      </c>
      <c r="D9858" t="s">
        <v>2480</v>
      </c>
      <c r="E9858" t="s">
        <v>313</v>
      </c>
    </row>
    <row r="9859" spans="1:5" x14ac:dyDescent="0.3">
      <c r="A9859" t="s">
        <v>376</v>
      </c>
      <c r="B9859" t="s">
        <v>320</v>
      </c>
      <c r="C9859">
        <v>3.0320848459262799E-2</v>
      </c>
      <c r="D9859" t="s">
        <v>2480</v>
      </c>
      <c r="E9859" t="s">
        <v>313</v>
      </c>
    </row>
    <row r="9860" spans="1:5" x14ac:dyDescent="0.3">
      <c r="A9860" t="s">
        <v>1380</v>
      </c>
      <c r="B9860" t="s">
        <v>320</v>
      </c>
      <c r="C9860">
        <v>3.03522176861435E-2</v>
      </c>
      <c r="D9860" t="s">
        <v>2480</v>
      </c>
      <c r="E9860" t="s">
        <v>313</v>
      </c>
    </row>
    <row r="9861" spans="1:5" x14ac:dyDescent="0.3">
      <c r="A9861" t="s">
        <v>1902</v>
      </c>
      <c r="B9861" t="s">
        <v>320</v>
      </c>
      <c r="C9861">
        <v>3.0370173320287599E-2</v>
      </c>
      <c r="D9861" t="s">
        <v>2480</v>
      </c>
      <c r="E9861" t="s">
        <v>313</v>
      </c>
    </row>
    <row r="9862" spans="1:5" x14ac:dyDescent="0.3">
      <c r="A9862" t="s">
        <v>2045</v>
      </c>
      <c r="B9862" t="s">
        <v>320</v>
      </c>
      <c r="C9862">
        <v>3.0453395852730498E-2</v>
      </c>
      <c r="D9862" t="s">
        <v>2480</v>
      </c>
      <c r="E9862" t="s">
        <v>313</v>
      </c>
    </row>
    <row r="9863" spans="1:5" x14ac:dyDescent="0.3">
      <c r="A9863" t="s">
        <v>2364</v>
      </c>
      <c r="B9863" t="s">
        <v>320</v>
      </c>
      <c r="C9863">
        <v>3.0476833772258901E-2</v>
      </c>
      <c r="D9863" t="s">
        <v>2480</v>
      </c>
      <c r="E9863" t="s">
        <v>313</v>
      </c>
    </row>
    <row r="9864" spans="1:5" x14ac:dyDescent="0.3">
      <c r="A9864" t="s">
        <v>1889</v>
      </c>
      <c r="B9864" t="s">
        <v>320</v>
      </c>
      <c r="C9864">
        <v>3.05389908685018E-2</v>
      </c>
      <c r="D9864" t="s">
        <v>2480</v>
      </c>
      <c r="E9864" t="s">
        <v>313</v>
      </c>
    </row>
    <row r="9865" spans="1:5" x14ac:dyDescent="0.3">
      <c r="A9865" t="s">
        <v>2052</v>
      </c>
      <c r="B9865" t="s">
        <v>320</v>
      </c>
      <c r="C9865">
        <v>3.06436087435197E-2</v>
      </c>
      <c r="D9865" t="s">
        <v>2480</v>
      </c>
      <c r="E9865" t="s">
        <v>313</v>
      </c>
    </row>
    <row r="9866" spans="1:5" x14ac:dyDescent="0.3">
      <c r="A9866" t="s">
        <v>1896</v>
      </c>
      <c r="B9866" t="s">
        <v>320</v>
      </c>
      <c r="C9866">
        <v>3.0698276892511998E-2</v>
      </c>
      <c r="D9866" t="s">
        <v>2480</v>
      </c>
      <c r="E9866" t="s">
        <v>313</v>
      </c>
    </row>
    <row r="9867" spans="1:5" x14ac:dyDescent="0.3">
      <c r="A9867" t="s">
        <v>2051</v>
      </c>
      <c r="B9867" t="s">
        <v>320</v>
      </c>
      <c r="C9867">
        <v>3.0699341802989801E-2</v>
      </c>
      <c r="D9867" t="s">
        <v>2480</v>
      </c>
      <c r="E9867" t="s">
        <v>313</v>
      </c>
    </row>
    <row r="9868" spans="1:5" x14ac:dyDescent="0.3">
      <c r="A9868" t="s">
        <v>2337</v>
      </c>
      <c r="B9868" t="s">
        <v>320</v>
      </c>
      <c r="C9868">
        <v>3.0716708449791401E-2</v>
      </c>
      <c r="D9868" t="s">
        <v>2480</v>
      </c>
      <c r="E9868" t="s">
        <v>313</v>
      </c>
    </row>
    <row r="9869" spans="1:5" x14ac:dyDescent="0.3">
      <c r="A9869" t="s">
        <v>831</v>
      </c>
      <c r="B9869" t="s">
        <v>320</v>
      </c>
      <c r="C9869">
        <v>3.0807771268408699E-2</v>
      </c>
      <c r="D9869" t="s">
        <v>2480</v>
      </c>
      <c r="E9869" t="s">
        <v>313</v>
      </c>
    </row>
    <row r="9870" spans="1:5" x14ac:dyDescent="0.3">
      <c r="A9870" t="s">
        <v>1989</v>
      </c>
      <c r="B9870" t="s">
        <v>320</v>
      </c>
      <c r="C9870">
        <v>3.09862202511503E-2</v>
      </c>
      <c r="D9870" t="s">
        <v>2480</v>
      </c>
      <c r="E9870" t="s">
        <v>313</v>
      </c>
    </row>
    <row r="9871" spans="1:5" x14ac:dyDescent="0.3">
      <c r="A9871" t="s">
        <v>1520</v>
      </c>
      <c r="B9871" t="s">
        <v>320</v>
      </c>
      <c r="C9871">
        <v>3.1169486915639401E-2</v>
      </c>
      <c r="D9871" t="s">
        <v>2480</v>
      </c>
      <c r="E9871" t="s">
        <v>313</v>
      </c>
    </row>
    <row r="9872" spans="1:5" x14ac:dyDescent="0.3">
      <c r="A9872" t="s">
        <v>525</v>
      </c>
      <c r="B9872" t="s">
        <v>320</v>
      </c>
      <c r="C9872">
        <v>3.1241250848786699E-2</v>
      </c>
      <c r="D9872" t="s">
        <v>2480</v>
      </c>
      <c r="E9872" t="s">
        <v>313</v>
      </c>
    </row>
    <row r="9873" spans="1:5" x14ac:dyDescent="0.3">
      <c r="A9873" t="s">
        <v>507</v>
      </c>
      <c r="B9873" t="s">
        <v>320</v>
      </c>
      <c r="C9873">
        <v>3.1278181166816001E-2</v>
      </c>
      <c r="D9873" t="s">
        <v>2480</v>
      </c>
      <c r="E9873" t="s">
        <v>313</v>
      </c>
    </row>
    <row r="9874" spans="1:5" x14ac:dyDescent="0.3">
      <c r="A9874" t="s">
        <v>2043</v>
      </c>
      <c r="B9874" t="s">
        <v>320</v>
      </c>
      <c r="C9874">
        <v>3.1385346770392702E-2</v>
      </c>
      <c r="D9874" t="s">
        <v>2480</v>
      </c>
      <c r="E9874" t="s">
        <v>313</v>
      </c>
    </row>
    <row r="9875" spans="1:5" x14ac:dyDescent="0.3">
      <c r="A9875" t="s">
        <v>2124</v>
      </c>
      <c r="B9875" t="s">
        <v>320</v>
      </c>
      <c r="C9875">
        <v>3.1493125989379998E-2</v>
      </c>
      <c r="D9875" t="s">
        <v>2480</v>
      </c>
      <c r="E9875" t="s">
        <v>313</v>
      </c>
    </row>
    <row r="9876" spans="1:5" x14ac:dyDescent="0.3">
      <c r="A9876" t="s">
        <v>820</v>
      </c>
      <c r="B9876" t="s">
        <v>320</v>
      </c>
      <c r="C9876">
        <v>3.1495414423716402E-2</v>
      </c>
      <c r="D9876" t="s">
        <v>2480</v>
      </c>
      <c r="E9876" t="s">
        <v>313</v>
      </c>
    </row>
    <row r="9877" spans="1:5" x14ac:dyDescent="0.3">
      <c r="A9877" t="s">
        <v>1433</v>
      </c>
      <c r="B9877" t="s">
        <v>320</v>
      </c>
      <c r="C9877">
        <v>3.15256935273628E-2</v>
      </c>
      <c r="D9877" t="s">
        <v>2480</v>
      </c>
      <c r="E9877" t="s">
        <v>313</v>
      </c>
    </row>
    <row r="9878" spans="1:5" x14ac:dyDescent="0.3">
      <c r="A9878" t="s">
        <v>709</v>
      </c>
      <c r="B9878" t="s">
        <v>320</v>
      </c>
      <c r="C9878">
        <v>3.1559057625233998E-2</v>
      </c>
      <c r="D9878" t="s">
        <v>2480</v>
      </c>
      <c r="E9878" t="s">
        <v>313</v>
      </c>
    </row>
    <row r="9879" spans="1:5" x14ac:dyDescent="0.3">
      <c r="A9879" t="s">
        <v>521</v>
      </c>
      <c r="B9879" t="s">
        <v>320</v>
      </c>
      <c r="C9879">
        <v>3.1589361499002697E-2</v>
      </c>
      <c r="D9879" t="s">
        <v>2480</v>
      </c>
      <c r="E9879" t="s">
        <v>313</v>
      </c>
    </row>
    <row r="9880" spans="1:5" x14ac:dyDescent="0.3">
      <c r="A9880" t="s">
        <v>523</v>
      </c>
      <c r="B9880" t="s">
        <v>320</v>
      </c>
      <c r="C9880">
        <v>3.1591704443864999E-2</v>
      </c>
      <c r="D9880" t="s">
        <v>2480</v>
      </c>
      <c r="E9880" t="s">
        <v>313</v>
      </c>
    </row>
    <row r="9881" spans="1:5" x14ac:dyDescent="0.3">
      <c r="A9881" t="s">
        <v>2047</v>
      </c>
      <c r="B9881" t="s">
        <v>320</v>
      </c>
      <c r="C9881">
        <v>3.1592230496422402E-2</v>
      </c>
      <c r="D9881" t="s">
        <v>2480</v>
      </c>
      <c r="E9881" t="s">
        <v>313</v>
      </c>
    </row>
    <row r="9882" spans="1:5" x14ac:dyDescent="0.3">
      <c r="A9882" t="s">
        <v>698</v>
      </c>
      <c r="B9882" t="s">
        <v>320</v>
      </c>
      <c r="C9882">
        <v>3.1603294177907103E-2</v>
      </c>
      <c r="D9882" t="s">
        <v>2480</v>
      </c>
      <c r="E9882" t="s">
        <v>313</v>
      </c>
    </row>
    <row r="9883" spans="1:5" x14ac:dyDescent="0.3">
      <c r="A9883" t="s">
        <v>2044</v>
      </c>
      <c r="B9883" t="s">
        <v>320</v>
      </c>
      <c r="C9883">
        <v>3.1616637386481801E-2</v>
      </c>
      <c r="D9883" t="s">
        <v>2480</v>
      </c>
      <c r="E9883" t="s">
        <v>313</v>
      </c>
    </row>
    <row r="9884" spans="1:5" x14ac:dyDescent="0.3">
      <c r="A9884" t="s">
        <v>531</v>
      </c>
      <c r="B9884" t="s">
        <v>320</v>
      </c>
      <c r="C9884">
        <v>3.1635938334196E-2</v>
      </c>
      <c r="D9884" t="s">
        <v>2480</v>
      </c>
      <c r="E9884" t="s">
        <v>313</v>
      </c>
    </row>
    <row r="9885" spans="1:5" x14ac:dyDescent="0.3">
      <c r="A9885" t="s">
        <v>497</v>
      </c>
      <c r="B9885" t="s">
        <v>320</v>
      </c>
      <c r="C9885">
        <v>3.1648819577964303E-2</v>
      </c>
      <c r="D9885" t="s">
        <v>2480</v>
      </c>
      <c r="E9885" t="s">
        <v>313</v>
      </c>
    </row>
    <row r="9886" spans="1:5" x14ac:dyDescent="0.3">
      <c r="A9886" t="s">
        <v>499</v>
      </c>
      <c r="B9886" t="s">
        <v>320</v>
      </c>
      <c r="C9886">
        <v>3.1669763685396701E-2</v>
      </c>
      <c r="D9886" t="s">
        <v>2480</v>
      </c>
      <c r="E9886" t="s">
        <v>313</v>
      </c>
    </row>
    <row r="9887" spans="1:5" x14ac:dyDescent="0.3">
      <c r="A9887" t="s">
        <v>509</v>
      </c>
      <c r="B9887" t="s">
        <v>320</v>
      </c>
      <c r="C9887">
        <v>3.1671145946088698E-2</v>
      </c>
      <c r="D9887" t="s">
        <v>2480</v>
      </c>
      <c r="E9887" t="s">
        <v>313</v>
      </c>
    </row>
    <row r="9888" spans="1:5" x14ac:dyDescent="0.3">
      <c r="A9888" t="s">
        <v>533</v>
      </c>
      <c r="B9888" t="s">
        <v>320</v>
      </c>
      <c r="C9888">
        <v>3.1675360812566902E-2</v>
      </c>
      <c r="D9888" t="s">
        <v>2480</v>
      </c>
      <c r="E9888" t="s">
        <v>313</v>
      </c>
    </row>
    <row r="9889" spans="1:5" x14ac:dyDescent="0.3">
      <c r="A9889" t="s">
        <v>503</v>
      </c>
      <c r="B9889" t="s">
        <v>320</v>
      </c>
      <c r="C9889">
        <v>3.1676686699601497E-2</v>
      </c>
      <c r="D9889" t="s">
        <v>2480</v>
      </c>
      <c r="E9889" t="s">
        <v>313</v>
      </c>
    </row>
    <row r="9890" spans="1:5" x14ac:dyDescent="0.3">
      <c r="A9890" t="s">
        <v>501</v>
      </c>
      <c r="B9890" t="s">
        <v>320</v>
      </c>
      <c r="C9890">
        <v>3.1676716775853903E-2</v>
      </c>
      <c r="D9890" t="s">
        <v>2480</v>
      </c>
      <c r="E9890" t="s">
        <v>313</v>
      </c>
    </row>
    <row r="9891" spans="1:5" x14ac:dyDescent="0.3">
      <c r="A9891" t="s">
        <v>833</v>
      </c>
      <c r="B9891" t="s">
        <v>320</v>
      </c>
      <c r="C9891">
        <v>3.1741668780758597E-2</v>
      </c>
      <c r="D9891" t="s">
        <v>2480</v>
      </c>
      <c r="E9891" t="s">
        <v>313</v>
      </c>
    </row>
    <row r="9892" spans="1:5" x14ac:dyDescent="0.3">
      <c r="A9892" t="s">
        <v>2117</v>
      </c>
      <c r="B9892" t="s">
        <v>320</v>
      </c>
      <c r="C9892">
        <v>3.1946556562273201E-2</v>
      </c>
      <c r="D9892" t="s">
        <v>2480</v>
      </c>
      <c r="E9892" t="s">
        <v>313</v>
      </c>
    </row>
    <row r="9893" spans="1:5" x14ac:dyDescent="0.3">
      <c r="A9893" t="s">
        <v>368</v>
      </c>
      <c r="B9893" t="s">
        <v>320</v>
      </c>
      <c r="C9893">
        <v>3.1975347344438798E-2</v>
      </c>
      <c r="D9893" t="s">
        <v>2480</v>
      </c>
      <c r="E9893" t="s">
        <v>313</v>
      </c>
    </row>
    <row r="9894" spans="1:5" x14ac:dyDescent="0.3">
      <c r="A9894" t="s">
        <v>372</v>
      </c>
      <c r="B9894" t="s">
        <v>320</v>
      </c>
      <c r="C9894">
        <v>3.1985719174435899E-2</v>
      </c>
      <c r="D9894" t="s">
        <v>2480</v>
      </c>
      <c r="E9894" t="s">
        <v>313</v>
      </c>
    </row>
    <row r="9895" spans="1:5" x14ac:dyDescent="0.3">
      <c r="A9895" t="s">
        <v>1836</v>
      </c>
      <c r="B9895" t="s">
        <v>320</v>
      </c>
      <c r="C9895">
        <v>3.2001455234217199E-2</v>
      </c>
      <c r="D9895" t="s">
        <v>2480</v>
      </c>
      <c r="E9895" t="s">
        <v>313</v>
      </c>
    </row>
    <row r="9896" spans="1:5" x14ac:dyDescent="0.3">
      <c r="A9896" t="s">
        <v>1689</v>
      </c>
      <c r="B9896" t="s">
        <v>320</v>
      </c>
      <c r="C9896">
        <v>3.2047906816681598E-2</v>
      </c>
      <c r="D9896" t="s">
        <v>2480</v>
      </c>
      <c r="E9896" t="s">
        <v>313</v>
      </c>
    </row>
    <row r="9897" spans="1:5" x14ac:dyDescent="0.3">
      <c r="A9897" t="s">
        <v>1998</v>
      </c>
      <c r="B9897" t="s">
        <v>320</v>
      </c>
      <c r="C9897">
        <v>3.2063024892391503E-2</v>
      </c>
      <c r="D9897" t="s">
        <v>2480</v>
      </c>
      <c r="E9897" t="s">
        <v>313</v>
      </c>
    </row>
    <row r="9898" spans="1:5" x14ac:dyDescent="0.3">
      <c r="A9898" t="s">
        <v>1674</v>
      </c>
      <c r="B9898" t="s">
        <v>320</v>
      </c>
      <c r="C9898">
        <v>3.2071566291959099E-2</v>
      </c>
      <c r="D9898" t="s">
        <v>2480</v>
      </c>
      <c r="E9898" t="s">
        <v>313</v>
      </c>
    </row>
    <row r="9899" spans="1:5" x14ac:dyDescent="0.3">
      <c r="A9899" t="s">
        <v>1686</v>
      </c>
      <c r="B9899" t="s">
        <v>320</v>
      </c>
      <c r="C9899">
        <v>3.20735033523585E-2</v>
      </c>
      <c r="D9899" t="s">
        <v>2480</v>
      </c>
      <c r="E9899" t="s">
        <v>313</v>
      </c>
    </row>
    <row r="9900" spans="1:5" x14ac:dyDescent="0.3">
      <c r="A9900" t="s">
        <v>1687</v>
      </c>
      <c r="B9900" t="s">
        <v>320</v>
      </c>
      <c r="C9900">
        <v>3.20742993114232E-2</v>
      </c>
      <c r="D9900" t="s">
        <v>2480</v>
      </c>
      <c r="E9900" t="s">
        <v>313</v>
      </c>
    </row>
    <row r="9901" spans="1:5" x14ac:dyDescent="0.3">
      <c r="A9901" t="s">
        <v>1895</v>
      </c>
      <c r="B9901" t="s">
        <v>320</v>
      </c>
      <c r="C9901">
        <v>3.2075932278634901E-2</v>
      </c>
      <c r="D9901" t="s">
        <v>2480</v>
      </c>
      <c r="E9901" t="s">
        <v>313</v>
      </c>
    </row>
    <row r="9902" spans="1:5" x14ac:dyDescent="0.3">
      <c r="A9902" t="s">
        <v>1669</v>
      </c>
      <c r="B9902" t="s">
        <v>320</v>
      </c>
      <c r="C9902">
        <v>3.2076414096952902E-2</v>
      </c>
      <c r="D9902" t="s">
        <v>2480</v>
      </c>
      <c r="E9902" t="s">
        <v>313</v>
      </c>
    </row>
    <row r="9903" spans="1:5" x14ac:dyDescent="0.3">
      <c r="A9903" t="s">
        <v>1675</v>
      </c>
      <c r="B9903" t="s">
        <v>320</v>
      </c>
      <c r="C9903">
        <v>3.2080688426042898E-2</v>
      </c>
      <c r="D9903" t="s">
        <v>2480</v>
      </c>
      <c r="E9903" t="s">
        <v>313</v>
      </c>
    </row>
    <row r="9904" spans="1:5" x14ac:dyDescent="0.3">
      <c r="A9904" t="s">
        <v>895</v>
      </c>
      <c r="B9904" t="s">
        <v>320</v>
      </c>
      <c r="C9904">
        <v>3.20948383208534E-2</v>
      </c>
      <c r="D9904" t="s">
        <v>2480</v>
      </c>
      <c r="E9904" t="s">
        <v>313</v>
      </c>
    </row>
    <row r="9905" spans="1:5" x14ac:dyDescent="0.3">
      <c r="A9905" t="s">
        <v>1907</v>
      </c>
      <c r="B9905" t="s">
        <v>320</v>
      </c>
      <c r="C9905">
        <v>3.2119266523633297E-2</v>
      </c>
      <c r="D9905" t="s">
        <v>2480</v>
      </c>
      <c r="E9905" t="s">
        <v>313</v>
      </c>
    </row>
    <row r="9906" spans="1:5" x14ac:dyDescent="0.3">
      <c r="A9906" t="s">
        <v>2386</v>
      </c>
      <c r="B9906" t="s">
        <v>320</v>
      </c>
      <c r="C9906">
        <v>3.2170771655937798E-2</v>
      </c>
      <c r="D9906" t="s">
        <v>2480</v>
      </c>
      <c r="E9906" t="s">
        <v>313</v>
      </c>
    </row>
    <row r="9907" spans="1:5" x14ac:dyDescent="0.3">
      <c r="A9907" t="s">
        <v>1835</v>
      </c>
      <c r="B9907" t="s">
        <v>320</v>
      </c>
      <c r="C9907">
        <v>3.2194428096145901E-2</v>
      </c>
      <c r="D9907" t="s">
        <v>2480</v>
      </c>
      <c r="E9907" t="s">
        <v>313</v>
      </c>
    </row>
    <row r="9908" spans="1:5" x14ac:dyDescent="0.3">
      <c r="A9908" t="s">
        <v>1428</v>
      </c>
      <c r="B9908" t="s">
        <v>320</v>
      </c>
      <c r="C9908">
        <v>3.2215743273516798E-2</v>
      </c>
      <c r="D9908" t="s">
        <v>2480</v>
      </c>
      <c r="E9908" t="s">
        <v>313</v>
      </c>
    </row>
    <row r="9909" spans="1:5" x14ac:dyDescent="0.3">
      <c r="A9909" t="s">
        <v>2118</v>
      </c>
      <c r="B9909" t="s">
        <v>320</v>
      </c>
      <c r="C9909">
        <v>3.23003319256581E-2</v>
      </c>
      <c r="D9909" t="s">
        <v>2480</v>
      </c>
      <c r="E9909" t="s">
        <v>313</v>
      </c>
    </row>
    <row r="9910" spans="1:5" x14ac:dyDescent="0.3">
      <c r="A9910" t="s">
        <v>2031</v>
      </c>
      <c r="B9910" t="s">
        <v>320</v>
      </c>
      <c r="C9910">
        <v>3.2311082771957503E-2</v>
      </c>
      <c r="D9910" t="s">
        <v>2480</v>
      </c>
      <c r="E9910" t="s">
        <v>313</v>
      </c>
    </row>
    <row r="9911" spans="1:5" x14ac:dyDescent="0.3">
      <c r="A9911" t="s">
        <v>2119</v>
      </c>
      <c r="B9911" t="s">
        <v>320</v>
      </c>
      <c r="C9911">
        <v>3.2313225453512E-2</v>
      </c>
      <c r="D9911" t="s">
        <v>2480</v>
      </c>
      <c r="E9911" t="s">
        <v>313</v>
      </c>
    </row>
    <row r="9912" spans="1:5" x14ac:dyDescent="0.3">
      <c r="A9912" t="s">
        <v>2277</v>
      </c>
      <c r="B9912" t="s">
        <v>320</v>
      </c>
      <c r="C9912">
        <v>3.2393655639684701E-2</v>
      </c>
      <c r="D9912" t="s">
        <v>2480</v>
      </c>
      <c r="E9912" t="s">
        <v>313</v>
      </c>
    </row>
    <row r="9913" spans="1:5" x14ac:dyDescent="0.3">
      <c r="A9913" t="s">
        <v>1462</v>
      </c>
      <c r="B9913" t="s">
        <v>320</v>
      </c>
      <c r="C9913">
        <v>3.24402770795287E-2</v>
      </c>
      <c r="D9913" t="s">
        <v>2480</v>
      </c>
      <c r="E9913" t="s">
        <v>313</v>
      </c>
    </row>
    <row r="9914" spans="1:5" x14ac:dyDescent="0.3">
      <c r="A9914" t="s">
        <v>639</v>
      </c>
      <c r="B9914" t="s">
        <v>320</v>
      </c>
      <c r="C9914">
        <v>3.2487446889824897E-2</v>
      </c>
      <c r="D9914" t="s">
        <v>2480</v>
      </c>
      <c r="E9914" t="s">
        <v>313</v>
      </c>
    </row>
    <row r="9915" spans="1:5" x14ac:dyDescent="0.3">
      <c r="A9915" t="s">
        <v>894</v>
      </c>
      <c r="B9915" t="s">
        <v>320</v>
      </c>
      <c r="C9915">
        <v>3.2488075550492303E-2</v>
      </c>
      <c r="D9915" t="s">
        <v>2480</v>
      </c>
      <c r="E9915" t="s">
        <v>313</v>
      </c>
    </row>
    <row r="9916" spans="1:5" x14ac:dyDescent="0.3">
      <c r="A9916" t="s">
        <v>2389</v>
      </c>
      <c r="B9916" t="s">
        <v>320</v>
      </c>
      <c r="C9916">
        <v>3.2548310585145498E-2</v>
      </c>
      <c r="D9916" t="s">
        <v>2480</v>
      </c>
      <c r="E9916" t="s">
        <v>313</v>
      </c>
    </row>
    <row r="9917" spans="1:5" x14ac:dyDescent="0.3">
      <c r="A9917" t="s">
        <v>2163</v>
      </c>
      <c r="B9917" t="s">
        <v>320</v>
      </c>
      <c r="C9917">
        <v>3.2559930963326503E-2</v>
      </c>
      <c r="D9917" t="s">
        <v>2480</v>
      </c>
      <c r="E9917" t="s">
        <v>313</v>
      </c>
    </row>
    <row r="9918" spans="1:5" x14ac:dyDescent="0.3">
      <c r="A9918" t="s">
        <v>1906</v>
      </c>
      <c r="B9918" t="s">
        <v>320</v>
      </c>
      <c r="C9918">
        <v>3.25616360303526E-2</v>
      </c>
      <c r="D9918" t="s">
        <v>2480</v>
      </c>
      <c r="E9918" t="s">
        <v>313</v>
      </c>
    </row>
    <row r="9919" spans="1:5" x14ac:dyDescent="0.3">
      <c r="A9919" t="s">
        <v>1893</v>
      </c>
      <c r="B9919" t="s">
        <v>320</v>
      </c>
      <c r="C9919">
        <v>3.25936091217887E-2</v>
      </c>
      <c r="D9919" t="s">
        <v>2480</v>
      </c>
      <c r="E9919" t="s">
        <v>313</v>
      </c>
    </row>
    <row r="9920" spans="1:5" x14ac:dyDescent="0.3">
      <c r="A9920" t="s">
        <v>2011</v>
      </c>
      <c r="B9920" t="s">
        <v>320</v>
      </c>
      <c r="C9920">
        <v>3.2625949064698498E-2</v>
      </c>
      <c r="D9920" t="s">
        <v>2480</v>
      </c>
      <c r="E9920" t="s">
        <v>313</v>
      </c>
    </row>
    <row r="9921" spans="1:5" x14ac:dyDescent="0.3">
      <c r="A9921" t="s">
        <v>1274</v>
      </c>
      <c r="B9921" t="s">
        <v>320</v>
      </c>
      <c r="C9921">
        <v>3.2697062866460999E-2</v>
      </c>
      <c r="D9921" t="s">
        <v>2480</v>
      </c>
      <c r="E9921" t="s">
        <v>313</v>
      </c>
    </row>
    <row r="9922" spans="1:5" x14ac:dyDescent="0.3">
      <c r="A9922" t="s">
        <v>1437</v>
      </c>
      <c r="B9922" t="s">
        <v>320</v>
      </c>
      <c r="C9922">
        <v>3.27884071895879E-2</v>
      </c>
      <c r="D9922" t="s">
        <v>2480</v>
      </c>
      <c r="E9922" t="s">
        <v>313</v>
      </c>
    </row>
    <row r="9923" spans="1:5" x14ac:dyDescent="0.3">
      <c r="A9923" t="s">
        <v>417</v>
      </c>
      <c r="B9923" t="s">
        <v>320</v>
      </c>
      <c r="C9923">
        <v>3.2807790709570801E-2</v>
      </c>
      <c r="D9923" t="s">
        <v>2480</v>
      </c>
      <c r="E9923" t="s">
        <v>313</v>
      </c>
    </row>
    <row r="9924" spans="1:5" x14ac:dyDescent="0.3">
      <c r="A9924" t="s">
        <v>1373</v>
      </c>
      <c r="B9924" t="s">
        <v>320</v>
      </c>
      <c r="C9924">
        <v>3.2838610037393703E-2</v>
      </c>
      <c r="D9924" t="s">
        <v>2480</v>
      </c>
      <c r="E9924" t="s">
        <v>313</v>
      </c>
    </row>
    <row r="9925" spans="1:5" x14ac:dyDescent="0.3">
      <c r="A9925" t="s">
        <v>1530</v>
      </c>
      <c r="B9925" t="s">
        <v>320</v>
      </c>
      <c r="C9925">
        <v>3.2876860155109398E-2</v>
      </c>
      <c r="D9925" t="s">
        <v>2480</v>
      </c>
      <c r="E9925" t="s">
        <v>313</v>
      </c>
    </row>
    <row r="9926" spans="1:5" x14ac:dyDescent="0.3">
      <c r="A9926" t="s">
        <v>2394</v>
      </c>
      <c r="B9926" t="s">
        <v>320</v>
      </c>
      <c r="C9926">
        <v>3.2907256300376997E-2</v>
      </c>
      <c r="D9926" t="s">
        <v>2480</v>
      </c>
      <c r="E9926" t="s">
        <v>313</v>
      </c>
    </row>
    <row r="9927" spans="1:5" x14ac:dyDescent="0.3">
      <c r="A9927" t="s">
        <v>2010</v>
      </c>
      <c r="B9927" t="s">
        <v>320</v>
      </c>
      <c r="C9927">
        <v>3.29082011924407E-2</v>
      </c>
      <c r="D9927" t="s">
        <v>2480</v>
      </c>
      <c r="E9927" t="s">
        <v>313</v>
      </c>
    </row>
    <row r="9928" spans="1:5" x14ac:dyDescent="0.3">
      <c r="A9928" t="s">
        <v>2041</v>
      </c>
      <c r="B9928" t="s">
        <v>320</v>
      </c>
      <c r="C9928">
        <v>3.29163846286534E-2</v>
      </c>
      <c r="D9928" t="s">
        <v>2480</v>
      </c>
      <c r="E9928" t="s">
        <v>313</v>
      </c>
    </row>
    <row r="9929" spans="1:5" x14ac:dyDescent="0.3">
      <c r="A9929" t="s">
        <v>2385</v>
      </c>
      <c r="B9929" t="s">
        <v>320</v>
      </c>
      <c r="C9929">
        <v>3.2920744097024598E-2</v>
      </c>
      <c r="D9929" t="s">
        <v>2480</v>
      </c>
      <c r="E9929" t="s">
        <v>313</v>
      </c>
    </row>
    <row r="9930" spans="1:5" x14ac:dyDescent="0.3">
      <c r="A9930" t="s">
        <v>1461</v>
      </c>
      <c r="B9930" t="s">
        <v>320</v>
      </c>
      <c r="C9930">
        <v>3.2995970400216797E-2</v>
      </c>
      <c r="D9930" t="s">
        <v>2480</v>
      </c>
      <c r="E9930" t="s">
        <v>313</v>
      </c>
    </row>
    <row r="9931" spans="1:5" x14ac:dyDescent="0.3">
      <c r="A9931" t="s">
        <v>2090</v>
      </c>
      <c r="B9931" t="s">
        <v>320</v>
      </c>
      <c r="C9931">
        <v>3.3051149539279998E-2</v>
      </c>
      <c r="D9931" t="s">
        <v>2480</v>
      </c>
      <c r="E9931" t="s">
        <v>313</v>
      </c>
    </row>
    <row r="9932" spans="1:5" x14ac:dyDescent="0.3">
      <c r="A9932" t="s">
        <v>1685</v>
      </c>
      <c r="B9932" t="s">
        <v>320</v>
      </c>
      <c r="C9932">
        <v>3.3065187525027399E-2</v>
      </c>
      <c r="D9932" t="s">
        <v>2480</v>
      </c>
      <c r="E9932" t="s">
        <v>313</v>
      </c>
    </row>
    <row r="9933" spans="1:5" x14ac:dyDescent="0.3">
      <c r="A9933" t="s">
        <v>1436</v>
      </c>
      <c r="B9933" t="s">
        <v>320</v>
      </c>
      <c r="C9933">
        <v>3.3100278073389597E-2</v>
      </c>
      <c r="D9933" t="s">
        <v>2480</v>
      </c>
      <c r="E9933" t="s">
        <v>313</v>
      </c>
    </row>
    <row r="9934" spans="1:5" x14ac:dyDescent="0.3">
      <c r="A9934" t="s">
        <v>803</v>
      </c>
      <c r="B9934" t="s">
        <v>320</v>
      </c>
      <c r="C9934">
        <v>3.3153826378253003E-2</v>
      </c>
      <c r="D9934" t="s">
        <v>2480</v>
      </c>
      <c r="E9934" t="s">
        <v>313</v>
      </c>
    </row>
    <row r="9935" spans="1:5" x14ac:dyDescent="0.3">
      <c r="A9935" t="s">
        <v>1287</v>
      </c>
      <c r="B9935" t="s">
        <v>320</v>
      </c>
      <c r="C9935">
        <v>3.3265808325576497E-2</v>
      </c>
      <c r="D9935" t="s">
        <v>2480</v>
      </c>
      <c r="E9935" t="s">
        <v>313</v>
      </c>
    </row>
    <row r="9936" spans="1:5" x14ac:dyDescent="0.3">
      <c r="A9936" t="s">
        <v>2013</v>
      </c>
      <c r="B9936" t="s">
        <v>320</v>
      </c>
      <c r="C9936">
        <v>3.3275421306873401E-2</v>
      </c>
      <c r="D9936" t="s">
        <v>2480</v>
      </c>
      <c r="E9936" t="s">
        <v>313</v>
      </c>
    </row>
    <row r="9937" spans="1:5" x14ac:dyDescent="0.3">
      <c r="A9937" t="s">
        <v>2015</v>
      </c>
      <c r="B9937" t="s">
        <v>320</v>
      </c>
      <c r="C9937">
        <v>3.3291650699827299E-2</v>
      </c>
      <c r="D9937" t="s">
        <v>2480</v>
      </c>
      <c r="E9937" t="s">
        <v>313</v>
      </c>
    </row>
    <row r="9938" spans="1:5" x14ac:dyDescent="0.3">
      <c r="A9938" t="s">
        <v>384</v>
      </c>
      <c r="B9938" t="s">
        <v>320</v>
      </c>
      <c r="C9938">
        <v>3.3336643605671797E-2</v>
      </c>
      <c r="D9938" t="s">
        <v>2480</v>
      </c>
      <c r="E9938" t="s">
        <v>313</v>
      </c>
    </row>
    <row r="9939" spans="1:5" x14ac:dyDescent="0.3">
      <c r="A9939" t="s">
        <v>2281</v>
      </c>
      <c r="B9939" t="s">
        <v>320</v>
      </c>
      <c r="C9939">
        <v>3.3365156064668E-2</v>
      </c>
      <c r="D9939" t="s">
        <v>2480</v>
      </c>
      <c r="E9939" t="s">
        <v>313</v>
      </c>
    </row>
    <row r="9940" spans="1:5" x14ac:dyDescent="0.3">
      <c r="A9940" t="s">
        <v>1985</v>
      </c>
      <c r="B9940" t="s">
        <v>320</v>
      </c>
      <c r="C9940">
        <v>3.3424653693704003E-2</v>
      </c>
      <c r="D9940" t="s">
        <v>2480</v>
      </c>
      <c r="E9940" t="s">
        <v>313</v>
      </c>
    </row>
    <row r="9941" spans="1:5" x14ac:dyDescent="0.3">
      <c r="A9941" t="s">
        <v>2321</v>
      </c>
      <c r="B9941" t="s">
        <v>320</v>
      </c>
      <c r="C9941">
        <v>3.3457000034045503E-2</v>
      </c>
      <c r="D9941" t="s">
        <v>2480</v>
      </c>
      <c r="E9941" t="s">
        <v>313</v>
      </c>
    </row>
    <row r="9942" spans="1:5" x14ac:dyDescent="0.3">
      <c r="A9942" t="s">
        <v>2046</v>
      </c>
      <c r="B9942" t="s">
        <v>320</v>
      </c>
      <c r="C9942">
        <v>3.3516342549204499E-2</v>
      </c>
      <c r="D9942" t="s">
        <v>2480</v>
      </c>
      <c r="E9942" t="s">
        <v>313</v>
      </c>
    </row>
    <row r="9943" spans="1:5" x14ac:dyDescent="0.3">
      <c r="A9943" t="s">
        <v>1988</v>
      </c>
      <c r="B9943" t="s">
        <v>320</v>
      </c>
      <c r="C9943">
        <v>3.35317113826583E-2</v>
      </c>
      <c r="D9943" t="s">
        <v>2480</v>
      </c>
      <c r="E9943" t="s">
        <v>313</v>
      </c>
    </row>
    <row r="9944" spans="1:5" x14ac:dyDescent="0.3">
      <c r="A9944" t="s">
        <v>1534</v>
      </c>
      <c r="B9944" t="s">
        <v>320</v>
      </c>
      <c r="C9944">
        <v>3.3590011145967498E-2</v>
      </c>
      <c r="D9944" t="s">
        <v>2480</v>
      </c>
      <c r="E9944" t="s">
        <v>313</v>
      </c>
    </row>
    <row r="9945" spans="1:5" x14ac:dyDescent="0.3">
      <c r="A9945" t="s">
        <v>2033</v>
      </c>
      <c r="B9945" t="s">
        <v>320</v>
      </c>
      <c r="C9945">
        <v>3.3617469596957397E-2</v>
      </c>
      <c r="D9945" t="s">
        <v>2480</v>
      </c>
      <c r="E9945" t="s">
        <v>313</v>
      </c>
    </row>
    <row r="9946" spans="1:5" x14ac:dyDescent="0.3">
      <c r="A9946" t="s">
        <v>574</v>
      </c>
      <c r="B9946" t="s">
        <v>320</v>
      </c>
      <c r="C9946">
        <v>3.3621027830157899E-2</v>
      </c>
      <c r="D9946" t="s">
        <v>2480</v>
      </c>
      <c r="E9946" t="s">
        <v>313</v>
      </c>
    </row>
    <row r="9947" spans="1:5" x14ac:dyDescent="0.3">
      <c r="A9947" t="s">
        <v>576</v>
      </c>
      <c r="B9947" t="s">
        <v>320</v>
      </c>
      <c r="C9947">
        <v>3.3621125044895103E-2</v>
      </c>
      <c r="D9947" t="s">
        <v>2480</v>
      </c>
      <c r="E9947" t="s">
        <v>313</v>
      </c>
    </row>
    <row r="9948" spans="1:5" x14ac:dyDescent="0.3">
      <c r="A9948" t="s">
        <v>572</v>
      </c>
      <c r="B9948" t="s">
        <v>320</v>
      </c>
      <c r="C9948">
        <v>3.3621355248223697E-2</v>
      </c>
      <c r="D9948" t="s">
        <v>2480</v>
      </c>
      <c r="E9948" t="s">
        <v>313</v>
      </c>
    </row>
    <row r="9949" spans="1:5" x14ac:dyDescent="0.3">
      <c r="A9949" t="s">
        <v>586</v>
      </c>
      <c r="B9949" t="s">
        <v>320</v>
      </c>
      <c r="C9949">
        <v>3.3622521018129702E-2</v>
      </c>
      <c r="D9949" t="s">
        <v>2480</v>
      </c>
      <c r="E9949" t="s">
        <v>313</v>
      </c>
    </row>
    <row r="9950" spans="1:5" x14ac:dyDescent="0.3">
      <c r="A9950" t="s">
        <v>907</v>
      </c>
      <c r="B9950" t="s">
        <v>320</v>
      </c>
      <c r="C9950">
        <v>3.3647719301570601E-2</v>
      </c>
      <c r="D9950" t="s">
        <v>2480</v>
      </c>
      <c r="E9950" t="s">
        <v>313</v>
      </c>
    </row>
    <row r="9951" spans="1:5" x14ac:dyDescent="0.3">
      <c r="A9951" t="s">
        <v>428</v>
      </c>
      <c r="B9951" t="s">
        <v>320</v>
      </c>
      <c r="C9951">
        <v>3.3759630356190597E-2</v>
      </c>
      <c r="D9951" t="s">
        <v>2480</v>
      </c>
      <c r="E9951" t="s">
        <v>313</v>
      </c>
    </row>
    <row r="9952" spans="1:5" x14ac:dyDescent="0.3">
      <c r="A9952" t="s">
        <v>1429</v>
      </c>
      <c r="B9952" t="s">
        <v>320</v>
      </c>
      <c r="C9952">
        <v>3.3787868816030603E-2</v>
      </c>
      <c r="D9952" t="s">
        <v>2480</v>
      </c>
      <c r="E9952" t="s">
        <v>313</v>
      </c>
    </row>
    <row r="9953" spans="1:5" x14ac:dyDescent="0.3">
      <c r="A9953" t="s">
        <v>434</v>
      </c>
      <c r="B9953" t="s">
        <v>320</v>
      </c>
      <c r="C9953">
        <v>3.3790490018020397E-2</v>
      </c>
      <c r="D9953" t="s">
        <v>2480</v>
      </c>
      <c r="E9953" t="s">
        <v>313</v>
      </c>
    </row>
    <row r="9954" spans="1:5" x14ac:dyDescent="0.3">
      <c r="A9954" t="s">
        <v>578</v>
      </c>
      <c r="B9954" t="s">
        <v>320</v>
      </c>
      <c r="C9954">
        <v>3.3804350345292902E-2</v>
      </c>
      <c r="D9954" t="s">
        <v>2480</v>
      </c>
      <c r="E9954" t="s">
        <v>313</v>
      </c>
    </row>
    <row r="9955" spans="1:5" x14ac:dyDescent="0.3">
      <c r="A9955" t="s">
        <v>430</v>
      </c>
      <c r="B9955" t="s">
        <v>320</v>
      </c>
      <c r="C9955">
        <v>3.38048141016924E-2</v>
      </c>
      <c r="D9955" t="s">
        <v>2480</v>
      </c>
      <c r="E9955" t="s">
        <v>313</v>
      </c>
    </row>
    <row r="9956" spans="1:5" x14ac:dyDescent="0.3">
      <c r="A9956" t="s">
        <v>468</v>
      </c>
      <c r="B9956" t="s">
        <v>320</v>
      </c>
      <c r="C9956">
        <v>3.3806640291670201E-2</v>
      </c>
      <c r="D9956" t="s">
        <v>2480</v>
      </c>
      <c r="E9956" t="s">
        <v>313</v>
      </c>
    </row>
    <row r="9957" spans="1:5" x14ac:dyDescent="0.3">
      <c r="A9957" t="s">
        <v>470</v>
      </c>
      <c r="B9957" t="s">
        <v>320</v>
      </c>
      <c r="C9957">
        <v>3.3807078657111599E-2</v>
      </c>
      <c r="D9957" t="s">
        <v>2480</v>
      </c>
      <c r="E9957" t="s">
        <v>313</v>
      </c>
    </row>
    <row r="9958" spans="1:5" x14ac:dyDescent="0.3">
      <c r="A9958" t="s">
        <v>1426</v>
      </c>
      <c r="B9958" t="s">
        <v>320</v>
      </c>
      <c r="C9958">
        <v>3.3833685469242897E-2</v>
      </c>
      <c r="D9958" t="s">
        <v>2480</v>
      </c>
      <c r="E9958" t="s">
        <v>313</v>
      </c>
    </row>
    <row r="9959" spans="1:5" x14ac:dyDescent="0.3">
      <c r="A9959" t="s">
        <v>590</v>
      </c>
      <c r="B9959" t="s">
        <v>320</v>
      </c>
      <c r="C9959">
        <v>3.3850339941437498E-2</v>
      </c>
      <c r="D9959" t="s">
        <v>2480</v>
      </c>
      <c r="E9959" t="s">
        <v>313</v>
      </c>
    </row>
    <row r="9960" spans="1:5" x14ac:dyDescent="0.3">
      <c r="A9960" t="s">
        <v>594</v>
      </c>
      <c r="B9960" t="s">
        <v>320</v>
      </c>
      <c r="C9960">
        <v>3.3947470457454498E-2</v>
      </c>
      <c r="D9960" t="s">
        <v>2480</v>
      </c>
      <c r="E9960" t="s">
        <v>313</v>
      </c>
    </row>
    <row r="9961" spans="1:5" x14ac:dyDescent="0.3">
      <c r="A9961" t="s">
        <v>2216</v>
      </c>
      <c r="B9961" t="s">
        <v>320</v>
      </c>
      <c r="C9961">
        <v>3.39708019763637E-2</v>
      </c>
      <c r="D9961" t="s">
        <v>2480</v>
      </c>
      <c r="E9961" t="s">
        <v>313</v>
      </c>
    </row>
    <row r="9962" spans="1:5" x14ac:dyDescent="0.3">
      <c r="A9962" t="s">
        <v>1372</v>
      </c>
      <c r="B9962" t="s">
        <v>320</v>
      </c>
      <c r="C9962">
        <v>3.3986231797784899E-2</v>
      </c>
      <c r="D9962" t="s">
        <v>2480</v>
      </c>
      <c r="E9962" t="s">
        <v>313</v>
      </c>
    </row>
    <row r="9963" spans="1:5" x14ac:dyDescent="0.3">
      <c r="A9963" t="s">
        <v>2280</v>
      </c>
      <c r="B9963" t="s">
        <v>320</v>
      </c>
      <c r="C9963">
        <v>3.4009990368042899E-2</v>
      </c>
      <c r="D9963" t="s">
        <v>2480</v>
      </c>
      <c r="E9963" t="s">
        <v>313</v>
      </c>
    </row>
    <row r="9964" spans="1:5" x14ac:dyDescent="0.3">
      <c r="A9964" t="s">
        <v>871</v>
      </c>
      <c r="B9964" t="s">
        <v>320</v>
      </c>
      <c r="C9964">
        <v>3.40684331934097E-2</v>
      </c>
      <c r="D9964" t="s">
        <v>2480</v>
      </c>
      <c r="E9964" t="s">
        <v>313</v>
      </c>
    </row>
    <row r="9965" spans="1:5" x14ac:dyDescent="0.3">
      <c r="A9965" t="s">
        <v>1434</v>
      </c>
      <c r="B9965" t="s">
        <v>320</v>
      </c>
      <c r="C9965">
        <v>3.4083033872847897E-2</v>
      </c>
      <c r="D9965" t="s">
        <v>2480</v>
      </c>
      <c r="E9965" t="s">
        <v>313</v>
      </c>
    </row>
    <row r="9966" spans="1:5" x14ac:dyDescent="0.3">
      <c r="A9966" t="s">
        <v>367</v>
      </c>
      <c r="B9966" t="s">
        <v>320</v>
      </c>
      <c r="C9966">
        <v>3.4138666448619299E-2</v>
      </c>
      <c r="D9966" t="s">
        <v>2480</v>
      </c>
      <c r="E9966" t="s">
        <v>313</v>
      </c>
    </row>
    <row r="9967" spans="1:5" x14ac:dyDescent="0.3">
      <c r="A9967" t="s">
        <v>893</v>
      </c>
      <c r="B9967" t="s">
        <v>320</v>
      </c>
      <c r="C9967">
        <v>3.4152406995797802E-2</v>
      </c>
      <c r="D9967" t="s">
        <v>2480</v>
      </c>
      <c r="E9967" t="s">
        <v>313</v>
      </c>
    </row>
    <row r="9968" spans="1:5" x14ac:dyDescent="0.3">
      <c r="A9968" t="s">
        <v>1526</v>
      </c>
      <c r="B9968" t="s">
        <v>320</v>
      </c>
      <c r="C9968">
        <v>3.4155366753134402E-2</v>
      </c>
      <c r="D9968" t="s">
        <v>2480</v>
      </c>
      <c r="E9968" t="s">
        <v>313</v>
      </c>
    </row>
    <row r="9969" spans="1:5" x14ac:dyDescent="0.3">
      <c r="A9969" t="s">
        <v>2273</v>
      </c>
      <c r="B9969" t="s">
        <v>320</v>
      </c>
      <c r="C9969">
        <v>3.4202321647271001E-2</v>
      </c>
      <c r="D9969" t="s">
        <v>2480</v>
      </c>
      <c r="E9969" t="s">
        <v>313</v>
      </c>
    </row>
    <row r="9970" spans="1:5" x14ac:dyDescent="0.3">
      <c r="A9970" t="s">
        <v>899</v>
      </c>
      <c r="B9970" t="s">
        <v>320</v>
      </c>
      <c r="C9970">
        <v>3.42887693542092E-2</v>
      </c>
      <c r="D9970" t="s">
        <v>2480</v>
      </c>
      <c r="E9970" t="s">
        <v>313</v>
      </c>
    </row>
    <row r="9971" spans="1:5" x14ac:dyDescent="0.3">
      <c r="A9971" t="s">
        <v>2012</v>
      </c>
      <c r="B9971" t="s">
        <v>320</v>
      </c>
      <c r="C9971">
        <v>3.4296467955059903E-2</v>
      </c>
      <c r="D9971" t="s">
        <v>2480</v>
      </c>
      <c r="E9971" t="s">
        <v>313</v>
      </c>
    </row>
    <row r="9972" spans="1:5" x14ac:dyDescent="0.3">
      <c r="A9972" t="s">
        <v>1892</v>
      </c>
      <c r="B9972" t="s">
        <v>320</v>
      </c>
      <c r="C9972">
        <v>3.4312574339810997E-2</v>
      </c>
      <c r="D9972" t="s">
        <v>2480</v>
      </c>
      <c r="E9972" t="s">
        <v>313</v>
      </c>
    </row>
    <row r="9973" spans="1:5" x14ac:dyDescent="0.3">
      <c r="A9973" t="s">
        <v>708</v>
      </c>
      <c r="B9973" t="s">
        <v>320</v>
      </c>
      <c r="C9973">
        <v>3.43336023526968E-2</v>
      </c>
      <c r="D9973" t="s">
        <v>2480</v>
      </c>
      <c r="E9973" t="s">
        <v>313</v>
      </c>
    </row>
    <row r="9974" spans="1:5" x14ac:dyDescent="0.3">
      <c r="A9974" t="s">
        <v>1915</v>
      </c>
      <c r="B9974" t="s">
        <v>320</v>
      </c>
      <c r="C9974">
        <v>3.4334777514235401E-2</v>
      </c>
      <c r="D9974" t="s">
        <v>2480</v>
      </c>
      <c r="E9974" t="s">
        <v>313</v>
      </c>
    </row>
    <row r="9975" spans="1:5" x14ac:dyDescent="0.3">
      <c r="A9975" t="s">
        <v>2279</v>
      </c>
      <c r="B9975" t="s">
        <v>320</v>
      </c>
      <c r="C9975">
        <v>3.4338231867440901E-2</v>
      </c>
      <c r="D9975" t="s">
        <v>2480</v>
      </c>
      <c r="E9975" t="s">
        <v>313</v>
      </c>
    </row>
    <row r="9976" spans="1:5" x14ac:dyDescent="0.3">
      <c r="A9976" t="s">
        <v>637</v>
      </c>
      <c r="B9976" t="s">
        <v>320</v>
      </c>
      <c r="C9976">
        <v>3.4358590151716002E-2</v>
      </c>
      <c r="D9976" t="s">
        <v>2480</v>
      </c>
      <c r="E9976" t="s">
        <v>313</v>
      </c>
    </row>
    <row r="9977" spans="1:5" x14ac:dyDescent="0.3">
      <c r="A9977" t="s">
        <v>592</v>
      </c>
      <c r="B9977" t="s">
        <v>320</v>
      </c>
      <c r="C9977">
        <v>3.4596331533740102E-2</v>
      </c>
      <c r="D9977" t="s">
        <v>2480</v>
      </c>
      <c r="E9977" t="s">
        <v>313</v>
      </c>
    </row>
    <row r="9978" spans="1:5" x14ac:dyDescent="0.3">
      <c r="A9978" t="s">
        <v>1432</v>
      </c>
      <c r="B9978" t="s">
        <v>320</v>
      </c>
      <c r="C9978">
        <v>3.4603899656872203E-2</v>
      </c>
      <c r="D9978" t="s">
        <v>2480</v>
      </c>
      <c r="E9978" t="s">
        <v>313</v>
      </c>
    </row>
    <row r="9979" spans="1:5" x14ac:dyDescent="0.3">
      <c r="A9979" t="s">
        <v>1435</v>
      </c>
      <c r="B9979" t="s">
        <v>320</v>
      </c>
      <c r="C9979">
        <v>3.4613393516502902E-2</v>
      </c>
      <c r="D9979" t="s">
        <v>2480</v>
      </c>
      <c r="E9979" t="s">
        <v>313</v>
      </c>
    </row>
    <row r="9980" spans="1:5" x14ac:dyDescent="0.3">
      <c r="A9980" t="s">
        <v>2286</v>
      </c>
      <c r="B9980" t="s">
        <v>320</v>
      </c>
      <c r="C9980">
        <v>3.4641248908026397E-2</v>
      </c>
      <c r="D9980" t="s">
        <v>2480</v>
      </c>
      <c r="E9980" t="s">
        <v>313</v>
      </c>
    </row>
    <row r="9981" spans="1:5" x14ac:dyDescent="0.3">
      <c r="A9981" t="s">
        <v>2322</v>
      </c>
      <c r="B9981" t="s">
        <v>320</v>
      </c>
      <c r="C9981">
        <v>3.4644598580872002E-2</v>
      </c>
      <c r="D9981" t="s">
        <v>2480</v>
      </c>
      <c r="E9981" t="s">
        <v>313</v>
      </c>
    </row>
    <row r="9982" spans="1:5" x14ac:dyDescent="0.3">
      <c r="A9982" t="s">
        <v>1820</v>
      </c>
      <c r="B9982" t="s">
        <v>320</v>
      </c>
      <c r="C9982">
        <v>3.4819839993284502E-2</v>
      </c>
      <c r="D9982" t="s">
        <v>2480</v>
      </c>
      <c r="E9982" t="s">
        <v>313</v>
      </c>
    </row>
    <row r="9983" spans="1:5" x14ac:dyDescent="0.3">
      <c r="A9983" t="s">
        <v>2340</v>
      </c>
      <c r="B9983" t="s">
        <v>320</v>
      </c>
      <c r="C9983">
        <v>3.4827205321837099E-2</v>
      </c>
      <c r="D9983" t="s">
        <v>2480</v>
      </c>
      <c r="E9983" t="s">
        <v>313</v>
      </c>
    </row>
    <row r="9984" spans="1:5" x14ac:dyDescent="0.3">
      <c r="A9984" t="s">
        <v>388</v>
      </c>
      <c r="B9984" t="s">
        <v>320</v>
      </c>
      <c r="C9984">
        <v>3.4861136769471203E-2</v>
      </c>
      <c r="D9984" t="s">
        <v>2480</v>
      </c>
      <c r="E9984" t="s">
        <v>313</v>
      </c>
    </row>
    <row r="9985" spans="1:5" x14ac:dyDescent="0.3">
      <c r="A9985" t="s">
        <v>382</v>
      </c>
      <c r="B9985" t="s">
        <v>320</v>
      </c>
      <c r="C9985">
        <v>3.49177160073686E-2</v>
      </c>
      <c r="D9985" t="s">
        <v>2480</v>
      </c>
      <c r="E9985" t="s">
        <v>313</v>
      </c>
    </row>
    <row r="9986" spans="1:5" x14ac:dyDescent="0.3">
      <c r="A9986" t="s">
        <v>1821</v>
      </c>
      <c r="B9986" t="s">
        <v>320</v>
      </c>
      <c r="C9986">
        <v>3.4931467260183299E-2</v>
      </c>
      <c r="D9986" t="s">
        <v>2480</v>
      </c>
      <c r="E9986" t="s">
        <v>313</v>
      </c>
    </row>
    <row r="9987" spans="1:5" x14ac:dyDescent="0.3">
      <c r="A9987" t="s">
        <v>2032</v>
      </c>
      <c r="B9987" t="s">
        <v>320</v>
      </c>
      <c r="C9987">
        <v>3.4953618117887199E-2</v>
      </c>
      <c r="D9987" t="s">
        <v>2480</v>
      </c>
      <c r="E9987" t="s">
        <v>313</v>
      </c>
    </row>
    <row r="9988" spans="1:5" x14ac:dyDescent="0.3">
      <c r="A9988" t="s">
        <v>1284</v>
      </c>
      <c r="B9988" t="s">
        <v>320</v>
      </c>
      <c r="C9988">
        <v>3.4980292892398498E-2</v>
      </c>
      <c r="D9988" t="s">
        <v>2480</v>
      </c>
      <c r="E9988" t="s">
        <v>313</v>
      </c>
    </row>
    <row r="9989" spans="1:5" x14ac:dyDescent="0.3">
      <c r="A9989" t="s">
        <v>1679</v>
      </c>
      <c r="B9989" t="s">
        <v>320</v>
      </c>
      <c r="C9989">
        <v>3.4999229672074E-2</v>
      </c>
      <c r="D9989" t="s">
        <v>2480</v>
      </c>
      <c r="E9989" t="s">
        <v>313</v>
      </c>
    </row>
    <row r="9990" spans="1:5" x14ac:dyDescent="0.3">
      <c r="A9990" t="s">
        <v>906</v>
      </c>
      <c r="B9990" t="s">
        <v>320</v>
      </c>
      <c r="C9990">
        <v>3.5074282638741502E-2</v>
      </c>
      <c r="D9990" t="s">
        <v>2480</v>
      </c>
      <c r="E9990" t="s">
        <v>313</v>
      </c>
    </row>
    <row r="9991" spans="1:5" x14ac:dyDescent="0.3">
      <c r="A9991" t="s">
        <v>2017</v>
      </c>
      <c r="B9991" t="s">
        <v>320</v>
      </c>
      <c r="C9991">
        <v>3.5177841490399098E-2</v>
      </c>
      <c r="D9991" t="s">
        <v>2480</v>
      </c>
      <c r="E9991" t="s">
        <v>313</v>
      </c>
    </row>
    <row r="9992" spans="1:5" x14ac:dyDescent="0.3">
      <c r="A9992" t="s">
        <v>825</v>
      </c>
      <c r="B9992" t="s">
        <v>320</v>
      </c>
      <c r="C9992">
        <v>3.5248568811338497E-2</v>
      </c>
      <c r="D9992" t="s">
        <v>2480</v>
      </c>
      <c r="E9992" t="s">
        <v>313</v>
      </c>
    </row>
    <row r="9993" spans="1:5" x14ac:dyDescent="0.3">
      <c r="A9993" t="s">
        <v>1460</v>
      </c>
      <c r="B9993" t="s">
        <v>320</v>
      </c>
      <c r="C9993">
        <v>3.5257467475408297E-2</v>
      </c>
      <c r="D9993" t="s">
        <v>2480</v>
      </c>
      <c r="E9993" t="s">
        <v>313</v>
      </c>
    </row>
    <row r="9994" spans="1:5" x14ac:dyDescent="0.3">
      <c r="A9994" t="s">
        <v>582</v>
      </c>
      <c r="B9994" t="s">
        <v>320</v>
      </c>
      <c r="C9994">
        <v>3.5290968875984097E-2</v>
      </c>
      <c r="D9994" t="s">
        <v>2480</v>
      </c>
      <c r="E9994" t="s">
        <v>313</v>
      </c>
    </row>
    <row r="9995" spans="1:5" x14ac:dyDescent="0.3">
      <c r="A9995" t="s">
        <v>1890</v>
      </c>
      <c r="B9995" t="s">
        <v>320</v>
      </c>
      <c r="C9995">
        <v>3.5303190242036701E-2</v>
      </c>
      <c r="D9995" t="s">
        <v>2480</v>
      </c>
      <c r="E9995" t="s">
        <v>313</v>
      </c>
    </row>
    <row r="9996" spans="1:5" x14ac:dyDescent="0.3">
      <c r="A9996" t="s">
        <v>1423</v>
      </c>
      <c r="B9996" t="s">
        <v>320</v>
      </c>
      <c r="C9996">
        <v>3.5328160072468903E-2</v>
      </c>
      <c r="D9996" t="s">
        <v>2480</v>
      </c>
      <c r="E9996" t="s">
        <v>313</v>
      </c>
    </row>
    <row r="9997" spans="1:5" x14ac:dyDescent="0.3">
      <c r="A9997" t="s">
        <v>401</v>
      </c>
      <c r="B9997" t="s">
        <v>320</v>
      </c>
      <c r="C9997">
        <v>3.5372458866002897E-2</v>
      </c>
      <c r="D9997" t="s">
        <v>2480</v>
      </c>
      <c r="E9997" t="s">
        <v>313</v>
      </c>
    </row>
    <row r="9998" spans="1:5" x14ac:dyDescent="0.3">
      <c r="A9998" t="s">
        <v>370</v>
      </c>
      <c r="B9998" t="s">
        <v>320</v>
      </c>
      <c r="C9998">
        <v>3.5459852503411403E-2</v>
      </c>
      <c r="D9998" t="s">
        <v>2480</v>
      </c>
      <c r="E9998" t="s">
        <v>313</v>
      </c>
    </row>
    <row r="9999" spans="1:5" x14ac:dyDescent="0.3">
      <c r="A9999" t="s">
        <v>1828</v>
      </c>
      <c r="B9999" t="s">
        <v>320</v>
      </c>
      <c r="C9999">
        <v>3.5522889531978498E-2</v>
      </c>
      <c r="D9999" t="s">
        <v>2480</v>
      </c>
      <c r="E9999" t="s">
        <v>313</v>
      </c>
    </row>
    <row r="10000" spans="1:5" x14ac:dyDescent="0.3">
      <c r="A10000" t="s">
        <v>2120</v>
      </c>
      <c r="B10000" t="s">
        <v>320</v>
      </c>
      <c r="C10000">
        <v>3.5567673613885901E-2</v>
      </c>
      <c r="D10000" t="s">
        <v>2480</v>
      </c>
      <c r="E10000" t="s">
        <v>313</v>
      </c>
    </row>
    <row r="10001" spans="1:5" x14ac:dyDescent="0.3">
      <c r="A10001" t="s">
        <v>1521</v>
      </c>
      <c r="B10001" t="s">
        <v>320</v>
      </c>
      <c r="C10001">
        <v>3.5674127998734401E-2</v>
      </c>
      <c r="D10001" t="s">
        <v>2480</v>
      </c>
      <c r="E10001" t="s">
        <v>313</v>
      </c>
    </row>
    <row r="10002" spans="1:5" x14ac:dyDescent="0.3">
      <c r="A10002" t="s">
        <v>2392</v>
      </c>
      <c r="B10002" t="s">
        <v>320</v>
      </c>
      <c r="C10002">
        <v>3.5718013736044503E-2</v>
      </c>
      <c r="D10002" t="s">
        <v>2480</v>
      </c>
      <c r="E10002" t="s">
        <v>313</v>
      </c>
    </row>
    <row r="10003" spans="1:5" x14ac:dyDescent="0.3">
      <c r="A10003" t="s">
        <v>908</v>
      </c>
      <c r="B10003" t="s">
        <v>320</v>
      </c>
      <c r="C10003">
        <v>3.5775854605338497E-2</v>
      </c>
      <c r="D10003" t="s">
        <v>2480</v>
      </c>
      <c r="E10003" t="s">
        <v>313</v>
      </c>
    </row>
    <row r="10004" spans="1:5" x14ac:dyDescent="0.3">
      <c r="A10004" t="s">
        <v>2042</v>
      </c>
      <c r="B10004" t="s">
        <v>320</v>
      </c>
      <c r="C10004">
        <v>3.5779943331374499E-2</v>
      </c>
      <c r="D10004" t="s">
        <v>2480</v>
      </c>
      <c r="E10004" t="s">
        <v>313</v>
      </c>
    </row>
    <row r="10005" spans="1:5" x14ac:dyDescent="0.3">
      <c r="A10005" t="s">
        <v>776</v>
      </c>
      <c r="B10005" t="s">
        <v>320</v>
      </c>
      <c r="C10005">
        <v>3.5795965291971703E-2</v>
      </c>
      <c r="D10005" t="s">
        <v>2480</v>
      </c>
      <c r="E10005" t="s">
        <v>313</v>
      </c>
    </row>
    <row r="10006" spans="1:5" x14ac:dyDescent="0.3">
      <c r="A10006" t="s">
        <v>2096</v>
      </c>
      <c r="B10006" t="s">
        <v>320</v>
      </c>
      <c r="C10006">
        <v>3.58647655356681E-2</v>
      </c>
      <c r="D10006" t="s">
        <v>2480</v>
      </c>
      <c r="E10006" t="s">
        <v>313</v>
      </c>
    </row>
    <row r="10007" spans="1:5" x14ac:dyDescent="0.3">
      <c r="A10007" t="s">
        <v>1822</v>
      </c>
      <c r="B10007" t="s">
        <v>320</v>
      </c>
      <c r="C10007">
        <v>3.5932334107624198E-2</v>
      </c>
      <c r="D10007" t="s">
        <v>2480</v>
      </c>
      <c r="E10007" t="s">
        <v>313</v>
      </c>
    </row>
    <row r="10008" spans="1:5" x14ac:dyDescent="0.3">
      <c r="A10008" t="s">
        <v>900</v>
      </c>
      <c r="B10008" t="s">
        <v>320</v>
      </c>
      <c r="C10008">
        <v>3.6066432190298002E-2</v>
      </c>
      <c r="D10008" t="s">
        <v>2480</v>
      </c>
      <c r="E10008" t="s">
        <v>313</v>
      </c>
    </row>
    <row r="10009" spans="1:5" x14ac:dyDescent="0.3">
      <c r="A10009" t="s">
        <v>2095</v>
      </c>
      <c r="B10009" t="s">
        <v>320</v>
      </c>
      <c r="C10009">
        <v>3.6081002924933298E-2</v>
      </c>
      <c r="D10009" t="s">
        <v>2480</v>
      </c>
      <c r="E10009" t="s">
        <v>313</v>
      </c>
    </row>
    <row r="10010" spans="1:5" x14ac:dyDescent="0.3">
      <c r="A10010" t="s">
        <v>1983</v>
      </c>
      <c r="B10010" t="s">
        <v>320</v>
      </c>
      <c r="C10010">
        <v>3.6081685806275902E-2</v>
      </c>
      <c r="D10010" t="s">
        <v>2480</v>
      </c>
      <c r="E10010" t="s">
        <v>313</v>
      </c>
    </row>
    <row r="10011" spans="1:5" x14ac:dyDescent="0.3">
      <c r="A10011" t="s">
        <v>488</v>
      </c>
      <c r="B10011" t="s">
        <v>320</v>
      </c>
      <c r="C10011">
        <v>3.6083224199140701E-2</v>
      </c>
      <c r="D10011" t="s">
        <v>2480</v>
      </c>
      <c r="E10011" t="s">
        <v>313</v>
      </c>
    </row>
    <row r="10012" spans="1:5" x14ac:dyDescent="0.3">
      <c r="A10012" t="s">
        <v>777</v>
      </c>
      <c r="B10012" t="s">
        <v>320</v>
      </c>
      <c r="C10012">
        <v>3.61778611660378E-2</v>
      </c>
      <c r="D10012" t="s">
        <v>2480</v>
      </c>
      <c r="E10012" t="s">
        <v>313</v>
      </c>
    </row>
    <row r="10013" spans="1:5" x14ac:dyDescent="0.3">
      <c r="A10013" t="s">
        <v>1827</v>
      </c>
      <c r="B10013" t="s">
        <v>320</v>
      </c>
      <c r="C10013">
        <v>3.6205009222167302E-2</v>
      </c>
      <c r="D10013" t="s">
        <v>2480</v>
      </c>
      <c r="E10013" t="s">
        <v>313</v>
      </c>
    </row>
    <row r="10014" spans="1:5" x14ac:dyDescent="0.3">
      <c r="A10014" t="s">
        <v>2123</v>
      </c>
      <c r="B10014" t="s">
        <v>320</v>
      </c>
      <c r="C10014">
        <v>3.6254542611415898E-2</v>
      </c>
      <c r="D10014" t="s">
        <v>2480</v>
      </c>
      <c r="E10014" t="s">
        <v>313</v>
      </c>
    </row>
    <row r="10015" spans="1:5" x14ac:dyDescent="0.3">
      <c r="A10015" t="s">
        <v>647</v>
      </c>
      <c r="B10015" t="s">
        <v>320</v>
      </c>
      <c r="C10015">
        <v>3.6258173958377798E-2</v>
      </c>
      <c r="D10015" t="s">
        <v>2480</v>
      </c>
      <c r="E10015" t="s">
        <v>313</v>
      </c>
    </row>
    <row r="10016" spans="1:5" x14ac:dyDescent="0.3">
      <c r="A10016" t="s">
        <v>397</v>
      </c>
      <c r="B10016" t="s">
        <v>320</v>
      </c>
      <c r="C10016">
        <v>3.6270554089120201E-2</v>
      </c>
      <c r="D10016" t="s">
        <v>2480</v>
      </c>
      <c r="E10016" t="s">
        <v>313</v>
      </c>
    </row>
    <row r="10017" spans="1:5" x14ac:dyDescent="0.3">
      <c r="A10017" t="s">
        <v>2121</v>
      </c>
      <c r="B10017" t="s">
        <v>320</v>
      </c>
      <c r="C10017">
        <v>3.6277028198121203E-2</v>
      </c>
      <c r="D10017" t="s">
        <v>2480</v>
      </c>
      <c r="E10017" t="s">
        <v>313</v>
      </c>
    </row>
    <row r="10018" spans="1:5" x14ac:dyDescent="0.3">
      <c r="A10018" t="s">
        <v>2022</v>
      </c>
      <c r="B10018" t="s">
        <v>320</v>
      </c>
      <c r="C10018">
        <v>3.63547319873746E-2</v>
      </c>
      <c r="D10018" t="s">
        <v>2480</v>
      </c>
      <c r="E10018" t="s">
        <v>313</v>
      </c>
    </row>
    <row r="10019" spans="1:5" x14ac:dyDescent="0.3">
      <c r="A10019" t="s">
        <v>2088</v>
      </c>
      <c r="B10019" t="s">
        <v>320</v>
      </c>
      <c r="C10019">
        <v>3.6387656372634199E-2</v>
      </c>
      <c r="D10019" t="s">
        <v>2480</v>
      </c>
      <c r="E10019" t="s">
        <v>313</v>
      </c>
    </row>
    <row r="10020" spans="1:5" x14ac:dyDescent="0.3">
      <c r="A10020" t="s">
        <v>2089</v>
      </c>
      <c r="B10020" t="s">
        <v>320</v>
      </c>
      <c r="C10020">
        <v>3.63879934134968E-2</v>
      </c>
      <c r="D10020" t="s">
        <v>2480</v>
      </c>
      <c r="E10020" t="s">
        <v>313</v>
      </c>
    </row>
    <row r="10021" spans="1:5" x14ac:dyDescent="0.3">
      <c r="A10021" t="s">
        <v>2087</v>
      </c>
      <c r="B10021" t="s">
        <v>320</v>
      </c>
      <c r="C10021">
        <v>3.6387993983316699E-2</v>
      </c>
      <c r="D10021" t="s">
        <v>2480</v>
      </c>
      <c r="E10021" t="s">
        <v>313</v>
      </c>
    </row>
    <row r="10022" spans="1:5" x14ac:dyDescent="0.3">
      <c r="A10022" t="s">
        <v>2097</v>
      </c>
      <c r="B10022" t="s">
        <v>320</v>
      </c>
      <c r="C10022">
        <v>3.6431689851438E-2</v>
      </c>
      <c r="D10022" t="s">
        <v>2480</v>
      </c>
      <c r="E10022" t="s">
        <v>313</v>
      </c>
    </row>
    <row r="10023" spans="1:5" x14ac:dyDescent="0.3">
      <c r="A10023" t="s">
        <v>788</v>
      </c>
      <c r="B10023" t="s">
        <v>320</v>
      </c>
      <c r="C10023">
        <v>3.6479531195916903E-2</v>
      </c>
      <c r="D10023" t="s">
        <v>2480</v>
      </c>
      <c r="E10023" t="s">
        <v>313</v>
      </c>
    </row>
    <row r="10024" spans="1:5" x14ac:dyDescent="0.3">
      <c r="A10024" t="s">
        <v>2122</v>
      </c>
      <c r="B10024" t="s">
        <v>320</v>
      </c>
      <c r="C10024">
        <v>3.6492852596706898E-2</v>
      </c>
      <c r="D10024" t="s">
        <v>2480</v>
      </c>
      <c r="E10024" t="s">
        <v>313</v>
      </c>
    </row>
    <row r="10025" spans="1:5" x14ac:dyDescent="0.3">
      <c r="A10025" t="s">
        <v>2098</v>
      </c>
      <c r="B10025" t="s">
        <v>320</v>
      </c>
      <c r="C10025">
        <v>3.6546722300594803E-2</v>
      </c>
      <c r="D10025" t="s">
        <v>2480</v>
      </c>
      <c r="E10025" t="s">
        <v>313</v>
      </c>
    </row>
    <row r="10026" spans="1:5" x14ac:dyDescent="0.3">
      <c r="A10026" t="s">
        <v>701</v>
      </c>
      <c r="B10026" t="s">
        <v>320</v>
      </c>
      <c r="C10026">
        <v>3.6565211817341903E-2</v>
      </c>
      <c r="D10026" t="s">
        <v>2480</v>
      </c>
      <c r="E10026" t="s">
        <v>313</v>
      </c>
    </row>
    <row r="10027" spans="1:5" x14ac:dyDescent="0.3">
      <c r="A10027" t="s">
        <v>700</v>
      </c>
      <c r="B10027" t="s">
        <v>320</v>
      </c>
      <c r="C10027">
        <v>3.6567094631430999E-2</v>
      </c>
      <c r="D10027" t="s">
        <v>2480</v>
      </c>
      <c r="E10027" t="s">
        <v>313</v>
      </c>
    </row>
    <row r="10028" spans="1:5" x14ac:dyDescent="0.3">
      <c r="A10028" t="s">
        <v>814</v>
      </c>
      <c r="B10028" t="s">
        <v>320</v>
      </c>
      <c r="C10028">
        <v>3.6587875790048303E-2</v>
      </c>
      <c r="D10028" t="s">
        <v>2480</v>
      </c>
      <c r="E10028" t="s">
        <v>313</v>
      </c>
    </row>
    <row r="10029" spans="1:5" x14ac:dyDescent="0.3">
      <c r="A10029" t="s">
        <v>588</v>
      </c>
      <c r="B10029" t="s">
        <v>320</v>
      </c>
      <c r="C10029">
        <v>3.6677331859281799E-2</v>
      </c>
      <c r="D10029" t="s">
        <v>2480</v>
      </c>
      <c r="E10029" t="s">
        <v>313</v>
      </c>
    </row>
    <row r="10030" spans="1:5" x14ac:dyDescent="0.3">
      <c r="A10030" t="s">
        <v>706</v>
      </c>
      <c r="B10030" t="s">
        <v>320</v>
      </c>
      <c r="C10030">
        <v>3.6690733990648101E-2</v>
      </c>
      <c r="D10030" t="s">
        <v>2480</v>
      </c>
      <c r="E10030" t="s">
        <v>313</v>
      </c>
    </row>
    <row r="10031" spans="1:5" x14ac:dyDescent="0.3">
      <c r="A10031" t="s">
        <v>2018</v>
      </c>
      <c r="B10031" t="s">
        <v>320</v>
      </c>
      <c r="C10031">
        <v>3.6726617876362798E-2</v>
      </c>
      <c r="D10031" t="s">
        <v>2480</v>
      </c>
      <c r="E10031" t="s">
        <v>313</v>
      </c>
    </row>
    <row r="10032" spans="1:5" x14ac:dyDescent="0.3">
      <c r="A10032" t="s">
        <v>1369</v>
      </c>
      <c r="B10032" t="s">
        <v>320</v>
      </c>
      <c r="C10032">
        <v>3.6729821894230102E-2</v>
      </c>
      <c r="D10032" t="s">
        <v>2480</v>
      </c>
      <c r="E10032" t="s">
        <v>313</v>
      </c>
    </row>
    <row r="10033" spans="1:5" x14ac:dyDescent="0.3">
      <c r="A10033" t="s">
        <v>1342</v>
      </c>
      <c r="B10033" t="s">
        <v>320</v>
      </c>
      <c r="C10033">
        <v>3.6752392571177003E-2</v>
      </c>
      <c r="D10033" t="s">
        <v>2480</v>
      </c>
      <c r="E10033" t="s">
        <v>313</v>
      </c>
    </row>
    <row r="10034" spans="1:5" x14ac:dyDescent="0.3">
      <c r="A10034" t="s">
        <v>580</v>
      </c>
      <c r="B10034" t="s">
        <v>320</v>
      </c>
      <c r="C10034">
        <v>3.6752515353635599E-2</v>
      </c>
      <c r="D10034" t="s">
        <v>2480</v>
      </c>
      <c r="E10034" t="s">
        <v>313</v>
      </c>
    </row>
    <row r="10035" spans="1:5" x14ac:dyDescent="0.3">
      <c r="A10035" t="s">
        <v>2390</v>
      </c>
      <c r="B10035" t="s">
        <v>320</v>
      </c>
      <c r="C10035">
        <v>3.6980965769117399E-2</v>
      </c>
      <c r="D10035" t="s">
        <v>2480</v>
      </c>
      <c r="E10035" t="s">
        <v>313</v>
      </c>
    </row>
    <row r="10036" spans="1:5" x14ac:dyDescent="0.3">
      <c r="A10036" t="s">
        <v>2030</v>
      </c>
      <c r="B10036" t="s">
        <v>320</v>
      </c>
      <c r="C10036">
        <v>3.7002809741738599E-2</v>
      </c>
      <c r="D10036" t="s">
        <v>2480</v>
      </c>
      <c r="E10036" t="s">
        <v>313</v>
      </c>
    </row>
    <row r="10037" spans="1:5" x14ac:dyDescent="0.3">
      <c r="A10037" t="s">
        <v>819</v>
      </c>
      <c r="B10037" t="s">
        <v>320</v>
      </c>
      <c r="C10037">
        <v>3.7013199950772402E-2</v>
      </c>
      <c r="D10037" t="s">
        <v>2480</v>
      </c>
      <c r="E10037" t="s">
        <v>313</v>
      </c>
    </row>
    <row r="10038" spans="1:5" x14ac:dyDescent="0.3">
      <c r="A10038" t="s">
        <v>1289</v>
      </c>
      <c r="B10038" t="s">
        <v>320</v>
      </c>
      <c r="C10038">
        <v>3.7057105667190803E-2</v>
      </c>
      <c r="D10038" t="s">
        <v>2480</v>
      </c>
      <c r="E10038" t="s">
        <v>313</v>
      </c>
    </row>
    <row r="10039" spans="1:5" x14ac:dyDescent="0.3">
      <c r="A10039" t="s">
        <v>2282</v>
      </c>
      <c r="B10039" t="s">
        <v>320</v>
      </c>
      <c r="C10039">
        <v>3.7102597966852197E-2</v>
      </c>
      <c r="D10039" t="s">
        <v>2480</v>
      </c>
      <c r="E10039" t="s">
        <v>313</v>
      </c>
    </row>
    <row r="10040" spans="1:5" x14ac:dyDescent="0.3">
      <c r="A10040" t="s">
        <v>1826</v>
      </c>
      <c r="B10040" t="s">
        <v>320</v>
      </c>
      <c r="C10040">
        <v>3.7162337850529803E-2</v>
      </c>
      <c r="D10040" t="s">
        <v>2480</v>
      </c>
      <c r="E10040" t="s">
        <v>313</v>
      </c>
    </row>
    <row r="10041" spans="1:5" x14ac:dyDescent="0.3">
      <c r="A10041" t="s">
        <v>2338</v>
      </c>
      <c r="B10041" t="s">
        <v>320</v>
      </c>
      <c r="C10041">
        <v>3.7185190433886697E-2</v>
      </c>
      <c r="D10041" t="s">
        <v>2480</v>
      </c>
      <c r="E10041" t="s">
        <v>313</v>
      </c>
    </row>
    <row r="10042" spans="1:5" x14ac:dyDescent="0.3">
      <c r="A10042" t="s">
        <v>2323</v>
      </c>
      <c r="B10042" t="s">
        <v>320</v>
      </c>
      <c r="C10042">
        <v>3.7187477516738003E-2</v>
      </c>
      <c r="D10042" t="s">
        <v>2480</v>
      </c>
      <c r="E10042" t="s">
        <v>313</v>
      </c>
    </row>
    <row r="10043" spans="1:5" x14ac:dyDescent="0.3">
      <c r="A10043" t="s">
        <v>407</v>
      </c>
      <c r="B10043" t="s">
        <v>320</v>
      </c>
      <c r="C10043">
        <v>3.71952453174113E-2</v>
      </c>
      <c r="D10043" t="s">
        <v>2480</v>
      </c>
      <c r="E10043" t="s">
        <v>313</v>
      </c>
    </row>
    <row r="10044" spans="1:5" x14ac:dyDescent="0.3">
      <c r="A10044" t="s">
        <v>409</v>
      </c>
      <c r="B10044" t="s">
        <v>320</v>
      </c>
      <c r="C10044">
        <v>3.72230974141547E-2</v>
      </c>
      <c r="D10044" t="s">
        <v>2480</v>
      </c>
      <c r="E10044" t="s">
        <v>313</v>
      </c>
    </row>
    <row r="10045" spans="1:5" x14ac:dyDescent="0.3">
      <c r="A10045" t="s">
        <v>807</v>
      </c>
      <c r="B10045" t="s">
        <v>320</v>
      </c>
      <c r="C10045">
        <v>3.72710335516084E-2</v>
      </c>
      <c r="D10045" t="s">
        <v>2480</v>
      </c>
      <c r="E10045" t="s">
        <v>313</v>
      </c>
    </row>
    <row r="10046" spans="1:5" x14ac:dyDescent="0.3">
      <c r="A10046" t="s">
        <v>1527</v>
      </c>
      <c r="B10046" t="s">
        <v>320</v>
      </c>
      <c r="C10046">
        <v>3.7277580444572099E-2</v>
      </c>
      <c r="D10046" t="s">
        <v>2480</v>
      </c>
      <c r="E10046" t="s">
        <v>313</v>
      </c>
    </row>
    <row r="10047" spans="1:5" x14ac:dyDescent="0.3">
      <c r="A10047" t="s">
        <v>927</v>
      </c>
      <c r="B10047" t="s">
        <v>320</v>
      </c>
      <c r="C10047">
        <v>3.7365433741369102E-2</v>
      </c>
      <c r="D10047" t="s">
        <v>2480</v>
      </c>
      <c r="E10047" t="s">
        <v>313</v>
      </c>
    </row>
    <row r="10048" spans="1:5" x14ac:dyDescent="0.3">
      <c r="A10048" t="s">
        <v>910</v>
      </c>
      <c r="B10048" t="s">
        <v>320</v>
      </c>
      <c r="C10048">
        <v>3.7410068605050903E-2</v>
      </c>
      <c r="D10048" t="s">
        <v>2480</v>
      </c>
      <c r="E10048" t="s">
        <v>313</v>
      </c>
    </row>
    <row r="10049" spans="1:5" x14ac:dyDescent="0.3">
      <c r="A10049" t="s">
        <v>1756</v>
      </c>
      <c r="B10049" t="s">
        <v>320</v>
      </c>
      <c r="C10049">
        <v>3.74880825116145E-2</v>
      </c>
      <c r="D10049" t="s">
        <v>2480</v>
      </c>
      <c r="E10049" t="s">
        <v>313</v>
      </c>
    </row>
    <row r="10050" spans="1:5" x14ac:dyDescent="0.3">
      <c r="A10050" t="s">
        <v>1986</v>
      </c>
      <c r="B10050" t="s">
        <v>320</v>
      </c>
      <c r="C10050">
        <v>3.7489576803051303E-2</v>
      </c>
      <c r="D10050" t="s">
        <v>2480</v>
      </c>
      <c r="E10050" t="s">
        <v>313</v>
      </c>
    </row>
    <row r="10051" spans="1:5" x14ac:dyDescent="0.3">
      <c r="A10051" t="s">
        <v>649</v>
      </c>
      <c r="B10051" t="s">
        <v>320</v>
      </c>
      <c r="C10051">
        <v>3.7543950696188301E-2</v>
      </c>
      <c r="D10051" t="s">
        <v>2480</v>
      </c>
      <c r="E10051" t="s">
        <v>313</v>
      </c>
    </row>
    <row r="10052" spans="1:5" x14ac:dyDescent="0.3">
      <c r="A10052" t="s">
        <v>886</v>
      </c>
      <c r="B10052" t="s">
        <v>320</v>
      </c>
      <c r="C10052">
        <v>3.7566432231668202E-2</v>
      </c>
      <c r="D10052" t="s">
        <v>2480</v>
      </c>
      <c r="E10052" t="s">
        <v>313</v>
      </c>
    </row>
    <row r="10053" spans="1:5" x14ac:dyDescent="0.3">
      <c r="A10053" t="s">
        <v>653</v>
      </c>
      <c r="B10053" t="s">
        <v>320</v>
      </c>
      <c r="C10053">
        <v>3.7744657579903099E-2</v>
      </c>
      <c r="D10053" t="s">
        <v>2480</v>
      </c>
      <c r="E10053" t="s">
        <v>313</v>
      </c>
    </row>
    <row r="10054" spans="1:5" x14ac:dyDescent="0.3">
      <c r="A10054" t="s">
        <v>1984</v>
      </c>
      <c r="B10054" t="s">
        <v>320</v>
      </c>
      <c r="C10054">
        <v>3.77493158758982E-2</v>
      </c>
      <c r="D10054" t="s">
        <v>2480</v>
      </c>
      <c r="E10054" t="s">
        <v>313</v>
      </c>
    </row>
    <row r="10055" spans="1:5" x14ac:dyDescent="0.3">
      <c r="A10055" t="s">
        <v>810</v>
      </c>
      <c r="B10055" t="s">
        <v>320</v>
      </c>
      <c r="C10055">
        <v>3.7775882338833999E-2</v>
      </c>
      <c r="D10055" t="s">
        <v>2480</v>
      </c>
      <c r="E10055" t="s">
        <v>313</v>
      </c>
    </row>
    <row r="10056" spans="1:5" x14ac:dyDescent="0.3">
      <c r="A10056" t="s">
        <v>809</v>
      </c>
      <c r="B10056" t="s">
        <v>320</v>
      </c>
      <c r="C10056">
        <v>3.7775882796800199E-2</v>
      </c>
      <c r="D10056" t="s">
        <v>2480</v>
      </c>
      <c r="E10056" t="s">
        <v>313</v>
      </c>
    </row>
    <row r="10057" spans="1:5" x14ac:dyDescent="0.3">
      <c r="A10057" t="s">
        <v>816</v>
      </c>
      <c r="B10057" t="s">
        <v>320</v>
      </c>
      <c r="C10057">
        <v>3.7775884933770203E-2</v>
      </c>
      <c r="D10057" t="s">
        <v>2480</v>
      </c>
      <c r="E10057" t="s">
        <v>313</v>
      </c>
    </row>
    <row r="10058" spans="1:5" x14ac:dyDescent="0.3">
      <c r="A10058" t="s">
        <v>808</v>
      </c>
      <c r="B10058" t="s">
        <v>320</v>
      </c>
      <c r="C10058">
        <v>3.7775904188833399E-2</v>
      </c>
      <c r="D10058" t="s">
        <v>2480</v>
      </c>
      <c r="E10058" t="s">
        <v>313</v>
      </c>
    </row>
    <row r="10059" spans="1:5" x14ac:dyDescent="0.3">
      <c r="A10059" t="s">
        <v>806</v>
      </c>
      <c r="B10059" t="s">
        <v>320</v>
      </c>
      <c r="C10059">
        <v>3.7796814062095598E-2</v>
      </c>
      <c r="D10059" t="s">
        <v>2480</v>
      </c>
      <c r="E10059" t="s">
        <v>313</v>
      </c>
    </row>
    <row r="10060" spans="1:5" x14ac:dyDescent="0.3">
      <c r="A10060" t="s">
        <v>905</v>
      </c>
      <c r="B10060" t="s">
        <v>320</v>
      </c>
      <c r="C10060">
        <v>3.7889203584376897E-2</v>
      </c>
      <c r="D10060" t="s">
        <v>2480</v>
      </c>
      <c r="E10060" t="s">
        <v>313</v>
      </c>
    </row>
    <row r="10061" spans="1:5" x14ac:dyDescent="0.3">
      <c r="A10061" t="s">
        <v>812</v>
      </c>
      <c r="B10061" t="s">
        <v>320</v>
      </c>
      <c r="C10061">
        <v>3.7932119541564897E-2</v>
      </c>
      <c r="D10061" t="s">
        <v>2480</v>
      </c>
      <c r="E10061" t="s">
        <v>313</v>
      </c>
    </row>
    <row r="10062" spans="1:5" x14ac:dyDescent="0.3">
      <c r="A10062" t="s">
        <v>813</v>
      </c>
      <c r="B10062" t="s">
        <v>320</v>
      </c>
      <c r="C10062">
        <v>3.8002221716123101E-2</v>
      </c>
      <c r="D10062" t="s">
        <v>2480</v>
      </c>
      <c r="E10062" t="s">
        <v>313</v>
      </c>
    </row>
    <row r="10063" spans="1:5" x14ac:dyDescent="0.3">
      <c r="A10063" t="s">
        <v>902</v>
      </c>
      <c r="B10063" t="s">
        <v>320</v>
      </c>
      <c r="C10063">
        <v>3.804492919309E-2</v>
      </c>
      <c r="D10063" t="s">
        <v>2480</v>
      </c>
      <c r="E10063" t="s">
        <v>313</v>
      </c>
    </row>
    <row r="10064" spans="1:5" x14ac:dyDescent="0.3">
      <c r="A10064" t="s">
        <v>438</v>
      </c>
      <c r="B10064" t="s">
        <v>320</v>
      </c>
      <c r="C10064">
        <v>3.8141938069656101E-2</v>
      </c>
      <c r="D10064" t="s">
        <v>2480</v>
      </c>
      <c r="E10064" t="s">
        <v>313</v>
      </c>
    </row>
    <row r="10065" spans="1:5" x14ac:dyDescent="0.3">
      <c r="A10065" t="s">
        <v>464</v>
      </c>
      <c r="B10065" t="s">
        <v>320</v>
      </c>
      <c r="C10065">
        <v>3.81437678183741E-2</v>
      </c>
      <c r="D10065" t="s">
        <v>2480</v>
      </c>
      <c r="E10065" t="s">
        <v>313</v>
      </c>
    </row>
    <row r="10066" spans="1:5" x14ac:dyDescent="0.3">
      <c r="A10066" t="s">
        <v>817</v>
      </c>
      <c r="B10066" t="s">
        <v>320</v>
      </c>
      <c r="C10066">
        <v>3.8148123353766099E-2</v>
      </c>
      <c r="D10066" t="s">
        <v>2480</v>
      </c>
      <c r="E10066" t="s">
        <v>313</v>
      </c>
    </row>
    <row r="10067" spans="1:5" x14ac:dyDescent="0.3">
      <c r="A10067" t="s">
        <v>903</v>
      </c>
      <c r="B10067" t="s">
        <v>320</v>
      </c>
      <c r="C10067">
        <v>3.8193646504785503E-2</v>
      </c>
      <c r="D10067" t="s">
        <v>2480</v>
      </c>
      <c r="E10067" t="s">
        <v>313</v>
      </c>
    </row>
    <row r="10068" spans="1:5" x14ac:dyDescent="0.3">
      <c r="A10068" t="s">
        <v>2040</v>
      </c>
      <c r="B10068" t="s">
        <v>320</v>
      </c>
      <c r="C10068">
        <v>3.8210754135073799E-2</v>
      </c>
      <c r="D10068" t="s">
        <v>2480</v>
      </c>
      <c r="E10068" t="s">
        <v>313</v>
      </c>
    </row>
    <row r="10069" spans="1:5" x14ac:dyDescent="0.3">
      <c r="A10069" t="s">
        <v>1980</v>
      </c>
      <c r="B10069" t="s">
        <v>320</v>
      </c>
      <c r="C10069">
        <v>3.8300694260883797E-2</v>
      </c>
      <c r="D10069" t="s">
        <v>2480</v>
      </c>
      <c r="E10069" t="s">
        <v>313</v>
      </c>
    </row>
    <row r="10070" spans="1:5" x14ac:dyDescent="0.3">
      <c r="A10070" t="s">
        <v>856</v>
      </c>
      <c r="B10070" t="s">
        <v>320</v>
      </c>
      <c r="C10070">
        <v>3.83124579010128E-2</v>
      </c>
      <c r="D10070" t="s">
        <v>2480</v>
      </c>
      <c r="E10070" t="s">
        <v>313</v>
      </c>
    </row>
    <row r="10071" spans="1:5" x14ac:dyDescent="0.3">
      <c r="A10071" t="s">
        <v>2036</v>
      </c>
      <c r="B10071" t="s">
        <v>320</v>
      </c>
      <c r="C10071">
        <v>3.8422386592658599E-2</v>
      </c>
      <c r="D10071" t="s">
        <v>2480</v>
      </c>
      <c r="E10071" t="s">
        <v>313</v>
      </c>
    </row>
    <row r="10072" spans="1:5" x14ac:dyDescent="0.3">
      <c r="A10072" t="s">
        <v>1831</v>
      </c>
      <c r="B10072" t="s">
        <v>320</v>
      </c>
      <c r="C10072">
        <v>3.8438872795977998E-2</v>
      </c>
      <c r="D10072" t="s">
        <v>2480</v>
      </c>
      <c r="E10072" t="s">
        <v>313</v>
      </c>
    </row>
    <row r="10073" spans="1:5" x14ac:dyDescent="0.3">
      <c r="A10073" t="s">
        <v>2218</v>
      </c>
      <c r="B10073" t="s">
        <v>320</v>
      </c>
      <c r="C10073">
        <v>3.8439198690423802E-2</v>
      </c>
      <c r="D10073" t="s">
        <v>2480</v>
      </c>
      <c r="E10073" t="s">
        <v>313</v>
      </c>
    </row>
    <row r="10074" spans="1:5" x14ac:dyDescent="0.3">
      <c r="A10074" t="s">
        <v>815</v>
      </c>
      <c r="B10074" t="s">
        <v>320</v>
      </c>
      <c r="C10074">
        <v>3.8503033446178898E-2</v>
      </c>
      <c r="D10074" t="s">
        <v>2480</v>
      </c>
      <c r="E10074" t="s">
        <v>313</v>
      </c>
    </row>
    <row r="10075" spans="1:5" x14ac:dyDescent="0.3">
      <c r="A10075" t="s">
        <v>2116</v>
      </c>
      <c r="B10075" t="s">
        <v>320</v>
      </c>
      <c r="C10075">
        <v>3.8515161621765701E-2</v>
      </c>
      <c r="D10075" t="s">
        <v>2480</v>
      </c>
      <c r="E10075" t="s">
        <v>313</v>
      </c>
    </row>
    <row r="10076" spans="1:5" x14ac:dyDescent="0.3">
      <c r="A10076" t="s">
        <v>2324</v>
      </c>
      <c r="B10076" t="s">
        <v>320</v>
      </c>
      <c r="C10076">
        <v>3.8628804308844203E-2</v>
      </c>
      <c r="D10076" t="s">
        <v>2480</v>
      </c>
      <c r="E10076" t="s">
        <v>313</v>
      </c>
    </row>
    <row r="10077" spans="1:5" x14ac:dyDescent="0.3">
      <c r="A10077" t="s">
        <v>1830</v>
      </c>
      <c r="B10077" t="s">
        <v>320</v>
      </c>
      <c r="C10077">
        <v>3.8733320809231801E-2</v>
      </c>
      <c r="D10077" t="s">
        <v>2480</v>
      </c>
      <c r="E10077" t="s">
        <v>313</v>
      </c>
    </row>
    <row r="10078" spans="1:5" x14ac:dyDescent="0.3">
      <c r="A10078" t="s">
        <v>1340</v>
      </c>
      <c r="B10078" t="s">
        <v>320</v>
      </c>
      <c r="C10078">
        <v>3.87590847458354E-2</v>
      </c>
      <c r="D10078" t="s">
        <v>2480</v>
      </c>
      <c r="E10078" t="s">
        <v>313</v>
      </c>
    </row>
    <row r="10079" spans="1:5" x14ac:dyDescent="0.3">
      <c r="A10079" t="s">
        <v>2035</v>
      </c>
      <c r="B10079" t="s">
        <v>320</v>
      </c>
      <c r="C10079">
        <v>3.8874647623720199E-2</v>
      </c>
      <c r="D10079" t="s">
        <v>2480</v>
      </c>
      <c r="E10079" t="s">
        <v>313</v>
      </c>
    </row>
    <row r="10080" spans="1:5" x14ac:dyDescent="0.3">
      <c r="A10080" t="s">
        <v>884</v>
      </c>
      <c r="B10080" t="s">
        <v>320</v>
      </c>
      <c r="C10080">
        <v>3.8886578850245802E-2</v>
      </c>
      <c r="D10080" t="s">
        <v>2480</v>
      </c>
      <c r="E10080" t="s">
        <v>313</v>
      </c>
    </row>
    <row r="10081" spans="1:5" x14ac:dyDescent="0.3">
      <c r="A10081" t="s">
        <v>696</v>
      </c>
      <c r="B10081" t="s">
        <v>320</v>
      </c>
      <c r="C10081">
        <v>3.8922714557616499E-2</v>
      </c>
      <c r="D10081" t="s">
        <v>2480</v>
      </c>
      <c r="E10081" t="s">
        <v>313</v>
      </c>
    </row>
    <row r="10082" spans="1:5" x14ac:dyDescent="0.3">
      <c r="A10082" t="s">
        <v>635</v>
      </c>
      <c r="B10082" t="s">
        <v>320</v>
      </c>
      <c r="C10082">
        <v>3.8963544730149097E-2</v>
      </c>
      <c r="D10082" t="s">
        <v>2480</v>
      </c>
      <c r="E10082" t="s">
        <v>313</v>
      </c>
    </row>
    <row r="10083" spans="1:5" x14ac:dyDescent="0.3">
      <c r="A10083" t="s">
        <v>657</v>
      </c>
      <c r="B10083" t="s">
        <v>320</v>
      </c>
      <c r="C10083">
        <v>3.90780485260879E-2</v>
      </c>
      <c r="D10083" t="s">
        <v>2480</v>
      </c>
      <c r="E10083" t="s">
        <v>313</v>
      </c>
    </row>
    <row r="10084" spans="1:5" x14ac:dyDescent="0.3">
      <c r="A10084" t="s">
        <v>2210</v>
      </c>
      <c r="B10084" t="s">
        <v>320</v>
      </c>
      <c r="C10084">
        <v>3.9120731407432302E-2</v>
      </c>
      <c r="D10084" t="s">
        <v>2480</v>
      </c>
      <c r="E10084" t="s">
        <v>313</v>
      </c>
    </row>
    <row r="10085" spans="1:5" x14ac:dyDescent="0.3">
      <c r="A10085" t="s">
        <v>1532</v>
      </c>
      <c r="B10085" t="s">
        <v>320</v>
      </c>
      <c r="C10085">
        <v>3.9139643674107202E-2</v>
      </c>
      <c r="D10085" t="s">
        <v>2480</v>
      </c>
      <c r="E10085" t="s">
        <v>313</v>
      </c>
    </row>
    <row r="10086" spans="1:5" x14ac:dyDescent="0.3">
      <c r="A10086" t="s">
        <v>2048</v>
      </c>
      <c r="B10086" t="s">
        <v>320</v>
      </c>
      <c r="C10086">
        <v>3.9164558374980299E-2</v>
      </c>
      <c r="D10086" t="s">
        <v>2480</v>
      </c>
      <c r="E10086" t="s">
        <v>313</v>
      </c>
    </row>
    <row r="10087" spans="1:5" x14ac:dyDescent="0.3">
      <c r="A10087" t="s">
        <v>2306</v>
      </c>
      <c r="B10087" t="s">
        <v>320</v>
      </c>
      <c r="C10087">
        <v>3.9188180308739502E-2</v>
      </c>
      <c r="D10087" t="s">
        <v>2480</v>
      </c>
      <c r="E10087" t="s">
        <v>313</v>
      </c>
    </row>
    <row r="10088" spans="1:5" x14ac:dyDescent="0.3">
      <c r="A10088" t="s">
        <v>2304</v>
      </c>
      <c r="B10088" t="s">
        <v>320</v>
      </c>
      <c r="C10088">
        <v>3.9188181337437102E-2</v>
      </c>
      <c r="D10088" t="s">
        <v>2480</v>
      </c>
      <c r="E10088" t="s">
        <v>313</v>
      </c>
    </row>
    <row r="10089" spans="1:5" x14ac:dyDescent="0.3">
      <c r="A10089" t="s">
        <v>2305</v>
      </c>
      <c r="B10089" t="s">
        <v>320</v>
      </c>
      <c r="C10089">
        <v>3.9210890400388103E-2</v>
      </c>
      <c r="D10089" t="s">
        <v>2480</v>
      </c>
      <c r="E10089" t="s">
        <v>313</v>
      </c>
    </row>
    <row r="10090" spans="1:5" x14ac:dyDescent="0.3">
      <c r="A10090" t="s">
        <v>1955</v>
      </c>
      <c r="B10090" t="s">
        <v>320</v>
      </c>
      <c r="C10090">
        <v>3.9218434825666802E-2</v>
      </c>
      <c r="D10090" t="s">
        <v>2480</v>
      </c>
      <c r="E10090" t="s">
        <v>313</v>
      </c>
    </row>
    <row r="10091" spans="1:5" x14ac:dyDescent="0.3">
      <c r="A10091" t="s">
        <v>2301</v>
      </c>
      <c r="B10091" t="s">
        <v>320</v>
      </c>
      <c r="C10091">
        <v>3.9221521172978002E-2</v>
      </c>
      <c r="D10091" t="s">
        <v>2480</v>
      </c>
      <c r="E10091" t="s">
        <v>313</v>
      </c>
    </row>
    <row r="10092" spans="1:5" x14ac:dyDescent="0.3">
      <c r="A10092" t="s">
        <v>1888</v>
      </c>
      <c r="B10092" t="s">
        <v>320</v>
      </c>
      <c r="C10092">
        <v>3.9342796932586098E-2</v>
      </c>
      <c r="D10092" t="s">
        <v>2480</v>
      </c>
      <c r="E10092" t="s">
        <v>313</v>
      </c>
    </row>
    <row r="10093" spans="1:5" x14ac:dyDescent="0.3">
      <c r="A10093" t="s">
        <v>784</v>
      </c>
      <c r="B10093" t="s">
        <v>320</v>
      </c>
      <c r="C10093">
        <v>3.9513078097894297E-2</v>
      </c>
      <c r="D10093" t="s">
        <v>2480</v>
      </c>
      <c r="E10093" t="s">
        <v>313</v>
      </c>
    </row>
    <row r="10094" spans="1:5" x14ac:dyDescent="0.3">
      <c r="A10094" t="s">
        <v>1683</v>
      </c>
      <c r="B10094" t="s">
        <v>320</v>
      </c>
      <c r="C10094">
        <v>3.9567528806906997E-2</v>
      </c>
      <c r="D10094" t="s">
        <v>2480</v>
      </c>
      <c r="E10094" t="s">
        <v>313</v>
      </c>
    </row>
    <row r="10095" spans="1:5" x14ac:dyDescent="0.3">
      <c r="A10095" t="s">
        <v>1957</v>
      </c>
      <c r="B10095" t="s">
        <v>320</v>
      </c>
      <c r="C10095">
        <v>3.9600803759929797E-2</v>
      </c>
      <c r="D10095" t="s">
        <v>2480</v>
      </c>
      <c r="E10095" t="s">
        <v>313</v>
      </c>
    </row>
    <row r="10096" spans="1:5" x14ac:dyDescent="0.3">
      <c r="A10096" t="s">
        <v>922</v>
      </c>
      <c r="B10096" t="s">
        <v>320</v>
      </c>
      <c r="C10096">
        <v>3.96396904983995E-2</v>
      </c>
      <c r="D10096" t="s">
        <v>2480</v>
      </c>
      <c r="E10096" t="s">
        <v>313</v>
      </c>
    </row>
    <row r="10097" spans="1:5" x14ac:dyDescent="0.3">
      <c r="A10097" t="s">
        <v>912</v>
      </c>
      <c r="B10097" t="s">
        <v>320</v>
      </c>
      <c r="C10097">
        <v>3.9664744300316697E-2</v>
      </c>
      <c r="D10097" t="s">
        <v>2480</v>
      </c>
      <c r="E10097" t="s">
        <v>313</v>
      </c>
    </row>
    <row r="10098" spans="1:5" x14ac:dyDescent="0.3">
      <c r="A10098" t="s">
        <v>909</v>
      </c>
      <c r="B10098" t="s">
        <v>320</v>
      </c>
      <c r="C10098">
        <v>3.9683936201218101E-2</v>
      </c>
      <c r="D10098" t="s">
        <v>2480</v>
      </c>
      <c r="E10098" t="s">
        <v>313</v>
      </c>
    </row>
    <row r="10099" spans="1:5" x14ac:dyDescent="0.3">
      <c r="A10099" t="s">
        <v>1823</v>
      </c>
      <c r="B10099" t="s">
        <v>320</v>
      </c>
      <c r="C10099">
        <v>3.9691435440299003E-2</v>
      </c>
      <c r="D10099" t="s">
        <v>2480</v>
      </c>
      <c r="E10099" t="s">
        <v>313</v>
      </c>
    </row>
    <row r="10100" spans="1:5" x14ac:dyDescent="0.3">
      <c r="A10100" t="s">
        <v>1829</v>
      </c>
      <c r="B10100" t="s">
        <v>320</v>
      </c>
      <c r="C10100">
        <v>3.9750765568215697E-2</v>
      </c>
      <c r="D10100" t="s">
        <v>2480</v>
      </c>
      <c r="E10100" t="s">
        <v>313</v>
      </c>
    </row>
    <row r="10101" spans="1:5" x14ac:dyDescent="0.3">
      <c r="A10101" t="s">
        <v>2328</v>
      </c>
      <c r="B10101" t="s">
        <v>320</v>
      </c>
      <c r="C10101">
        <v>3.9756119943012501E-2</v>
      </c>
      <c r="D10101" t="s">
        <v>2480</v>
      </c>
      <c r="E10101" t="s">
        <v>313</v>
      </c>
    </row>
    <row r="10102" spans="1:5" x14ac:dyDescent="0.3">
      <c r="A10102" t="s">
        <v>2327</v>
      </c>
      <c r="B10102" t="s">
        <v>320</v>
      </c>
      <c r="C10102">
        <v>3.9756120967902597E-2</v>
      </c>
      <c r="D10102" t="s">
        <v>2480</v>
      </c>
      <c r="E10102" t="s">
        <v>313</v>
      </c>
    </row>
    <row r="10103" spans="1:5" x14ac:dyDescent="0.3">
      <c r="A10103" t="s">
        <v>2325</v>
      </c>
      <c r="B10103" t="s">
        <v>320</v>
      </c>
      <c r="C10103">
        <v>3.9756121050283297E-2</v>
      </c>
      <c r="D10103" t="s">
        <v>2480</v>
      </c>
      <c r="E10103" t="s">
        <v>313</v>
      </c>
    </row>
    <row r="10104" spans="1:5" x14ac:dyDescent="0.3">
      <c r="A10104" t="s">
        <v>911</v>
      </c>
      <c r="B10104" t="s">
        <v>320</v>
      </c>
      <c r="C10104">
        <v>3.9815033717529001E-2</v>
      </c>
      <c r="D10104" t="s">
        <v>2480</v>
      </c>
      <c r="E10104" t="s">
        <v>313</v>
      </c>
    </row>
    <row r="10105" spans="1:5" x14ac:dyDescent="0.3">
      <c r="A10105" t="s">
        <v>1832</v>
      </c>
      <c r="B10105" t="s">
        <v>320</v>
      </c>
      <c r="C10105">
        <v>3.9836106513258002E-2</v>
      </c>
      <c r="D10105" t="s">
        <v>2480</v>
      </c>
      <c r="E10105" t="s">
        <v>313</v>
      </c>
    </row>
    <row r="10106" spans="1:5" x14ac:dyDescent="0.3">
      <c r="A10106" t="s">
        <v>584</v>
      </c>
      <c r="B10106" t="s">
        <v>320</v>
      </c>
      <c r="C10106">
        <v>3.98975386343434E-2</v>
      </c>
      <c r="D10106" t="s">
        <v>2480</v>
      </c>
      <c r="E10106" t="s">
        <v>313</v>
      </c>
    </row>
    <row r="10107" spans="1:5" x14ac:dyDescent="0.3">
      <c r="A10107" t="s">
        <v>419</v>
      </c>
      <c r="B10107" t="s">
        <v>320</v>
      </c>
      <c r="C10107">
        <v>3.9986948380578903E-2</v>
      </c>
      <c r="D10107" t="s">
        <v>2480</v>
      </c>
      <c r="E10107" t="s">
        <v>313</v>
      </c>
    </row>
    <row r="10108" spans="1:5" x14ac:dyDescent="0.3">
      <c r="A10108" t="s">
        <v>2212</v>
      </c>
      <c r="B10108" t="s">
        <v>320</v>
      </c>
      <c r="C10108">
        <v>3.9991105440997599E-2</v>
      </c>
      <c r="D10108" t="s">
        <v>2480</v>
      </c>
      <c r="E10108" t="s">
        <v>313</v>
      </c>
    </row>
    <row r="10109" spans="1:5" x14ac:dyDescent="0.3">
      <c r="A10109" t="s">
        <v>2209</v>
      </c>
      <c r="B10109" t="s">
        <v>320</v>
      </c>
      <c r="C10109">
        <v>4.0256965740939198E-2</v>
      </c>
      <c r="D10109" t="s">
        <v>2480</v>
      </c>
      <c r="E10109" t="s">
        <v>313</v>
      </c>
    </row>
    <row r="10110" spans="1:5" x14ac:dyDescent="0.3">
      <c r="A10110" t="s">
        <v>2134</v>
      </c>
      <c r="B10110" t="s">
        <v>320</v>
      </c>
      <c r="C10110">
        <v>4.0336772182155103E-2</v>
      </c>
      <c r="D10110" t="s">
        <v>2480</v>
      </c>
      <c r="E10110" t="s">
        <v>313</v>
      </c>
    </row>
    <row r="10111" spans="1:5" x14ac:dyDescent="0.3">
      <c r="A10111" t="s">
        <v>1961</v>
      </c>
      <c r="B10111" t="s">
        <v>320</v>
      </c>
      <c r="C10111">
        <v>4.0460737594089503E-2</v>
      </c>
      <c r="D10111" t="s">
        <v>2480</v>
      </c>
      <c r="E10111" t="s">
        <v>313</v>
      </c>
    </row>
    <row r="10112" spans="1:5" x14ac:dyDescent="0.3">
      <c r="A10112" t="s">
        <v>358</v>
      </c>
      <c r="B10112" t="s">
        <v>320</v>
      </c>
      <c r="C10112">
        <v>4.0481713438317697E-2</v>
      </c>
      <c r="D10112" t="s">
        <v>2480</v>
      </c>
      <c r="E10112" t="s">
        <v>313</v>
      </c>
    </row>
    <row r="10113" spans="1:5" x14ac:dyDescent="0.3">
      <c r="A10113" t="s">
        <v>2285</v>
      </c>
      <c r="B10113" t="s">
        <v>320</v>
      </c>
      <c r="C10113">
        <v>4.0560165849499702E-2</v>
      </c>
      <c r="D10113" t="s">
        <v>2480</v>
      </c>
      <c r="E10113" t="s">
        <v>313</v>
      </c>
    </row>
    <row r="10114" spans="1:5" x14ac:dyDescent="0.3">
      <c r="A10114" t="s">
        <v>399</v>
      </c>
      <c r="B10114" t="s">
        <v>320</v>
      </c>
      <c r="C10114">
        <v>4.0675458518711897E-2</v>
      </c>
      <c r="D10114" t="s">
        <v>2480</v>
      </c>
      <c r="E10114" t="s">
        <v>313</v>
      </c>
    </row>
    <row r="10115" spans="1:5" x14ac:dyDescent="0.3">
      <c r="A10115" t="s">
        <v>466</v>
      </c>
      <c r="B10115" t="s">
        <v>320</v>
      </c>
      <c r="C10115">
        <v>4.0677869010813203E-2</v>
      </c>
      <c r="D10115" t="s">
        <v>2480</v>
      </c>
      <c r="E10115" t="s">
        <v>313</v>
      </c>
    </row>
    <row r="10116" spans="1:5" x14ac:dyDescent="0.3">
      <c r="A10116" t="s">
        <v>707</v>
      </c>
      <c r="B10116" t="s">
        <v>320</v>
      </c>
      <c r="C10116">
        <v>4.0682944619508901E-2</v>
      </c>
      <c r="D10116" t="s">
        <v>2480</v>
      </c>
      <c r="E10116" t="s">
        <v>313</v>
      </c>
    </row>
    <row r="10117" spans="1:5" x14ac:dyDescent="0.3">
      <c r="A10117" t="s">
        <v>651</v>
      </c>
      <c r="B10117" t="s">
        <v>320</v>
      </c>
      <c r="C10117">
        <v>4.0861219617545602E-2</v>
      </c>
      <c r="D10117" t="s">
        <v>2480</v>
      </c>
      <c r="E10117" t="s">
        <v>313</v>
      </c>
    </row>
    <row r="10118" spans="1:5" x14ac:dyDescent="0.3">
      <c r="A10118" t="s">
        <v>2283</v>
      </c>
      <c r="B10118" t="s">
        <v>320</v>
      </c>
      <c r="C10118">
        <v>4.0891827934184603E-2</v>
      </c>
      <c r="D10118" t="s">
        <v>2480</v>
      </c>
      <c r="E10118" t="s">
        <v>313</v>
      </c>
    </row>
    <row r="10119" spans="1:5" x14ac:dyDescent="0.3">
      <c r="A10119" t="s">
        <v>882</v>
      </c>
      <c r="B10119" t="s">
        <v>320</v>
      </c>
      <c r="C10119">
        <v>4.0908905174404098E-2</v>
      </c>
      <c r="D10119" t="s">
        <v>2480</v>
      </c>
      <c r="E10119" t="s">
        <v>313</v>
      </c>
    </row>
    <row r="10120" spans="1:5" x14ac:dyDescent="0.3">
      <c r="A10120" t="s">
        <v>1286</v>
      </c>
      <c r="B10120" t="s">
        <v>320</v>
      </c>
      <c r="C10120">
        <v>4.0935348207113503E-2</v>
      </c>
      <c r="D10120" t="s">
        <v>2480</v>
      </c>
      <c r="E10120" t="s">
        <v>313</v>
      </c>
    </row>
    <row r="10121" spans="1:5" x14ac:dyDescent="0.3">
      <c r="A10121" t="s">
        <v>1362</v>
      </c>
      <c r="B10121" t="s">
        <v>320</v>
      </c>
      <c r="C10121">
        <v>4.0948131157280701E-2</v>
      </c>
      <c r="D10121" t="s">
        <v>2480</v>
      </c>
      <c r="E10121" t="s">
        <v>313</v>
      </c>
    </row>
    <row r="10122" spans="1:5" x14ac:dyDescent="0.3">
      <c r="A10122" t="s">
        <v>2016</v>
      </c>
      <c r="B10122" t="s">
        <v>320</v>
      </c>
      <c r="C10122">
        <v>4.1051182216846303E-2</v>
      </c>
      <c r="D10122" t="s">
        <v>2480</v>
      </c>
      <c r="E10122" t="s">
        <v>313</v>
      </c>
    </row>
    <row r="10123" spans="1:5" x14ac:dyDescent="0.3">
      <c r="A10123" t="s">
        <v>1959</v>
      </c>
      <c r="B10123" t="s">
        <v>320</v>
      </c>
      <c r="C10123">
        <v>4.1170207725692902E-2</v>
      </c>
      <c r="D10123" t="s">
        <v>2480</v>
      </c>
      <c r="E10123" t="s">
        <v>313</v>
      </c>
    </row>
    <row r="10124" spans="1:5" x14ac:dyDescent="0.3">
      <c r="A10124" t="s">
        <v>878</v>
      </c>
      <c r="B10124" t="s">
        <v>320</v>
      </c>
      <c r="C10124">
        <v>4.1203273448544797E-2</v>
      </c>
      <c r="D10124" t="s">
        <v>2480</v>
      </c>
      <c r="E10124" t="s">
        <v>313</v>
      </c>
    </row>
    <row r="10125" spans="1:5" x14ac:dyDescent="0.3">
      <c r="A10125" t="s">
        <v>1121</v>
      </c>
      <c r="B10125" t="s">
        <v>320</v>
      </c>
      <c r="C10125">
        <v>4.1236971508660202E-2</v>
      </c>
      <c r="D10125" t="s">
        <v>2480</v>
      </c>
      <c r="E10125" t="s">
        <v>313</v>
      </c>
    </row>
    <row r="10126" spans="1:5" x14ac:dyDescent="0.3">
      <c r="A10126" t="s">
        <v>702</v>
      </c>
      <c r="B10126" t="s">
        <v>320</v>
      </c>
      <c r="C10126">
        <v>4.1267535195066402E-2</v>
      </c>
      <c r="D10126" t="s">
        <v>2480</v>
      </c>
      <c r="E10126" t="s">
        <v>313</v>
      </c>
    </row>
    <row r="10127" spans="1:5" x14ac:dyDescent="0.3">
      <c r="A10127" t="s">
        <v>1834</v>
      </c>
      <c r="B10127" t="s">
        <v>320</v>
      </c>
      <c r="C10127">
        <v>4.1279336830303999E-2</v>
      </c>
      <c r="D10127" t="s">
        <v>2480</v>
      </c>
      <c r="E10127" t="s">
        <v>313</v>
      </c>
    </row>
    <row r="10128" spans="1:5" x14ac:dyDescent="0.3">
      <c r="A10128" t="s">
        <v>2379</v>
      </c>
      <c r="B10128" t="s">
        <v>320</v>
      </c>
      <c r="C10128">
        <v>4.1370050377751197E-2</v>
      </c>
      <c r="D10128" t="s">
        <v>2480</v>
      </c>
      <c r="E10128" t="s">
        <v>313</v>
      </c>
    </row>
    <row r="10129" spans="1:5" x14ac:dyDescent="0.3">
      <c r="A10129" t="s">
        <v>918</v>
      </c>
      <c r="B10129" t="s">
        <v>320</v>
      </c>
      <c r="C10129">
        <v>4.1394377919925097E-2</v>
      </c>
      <c r="D10129" t="s">
        <v>2480</v>
      </c>
      <c r="E10129" t="s">
        <v>313</v>
      </c>
    </row>
    <row r="10130" spans="1:5" x14ac:dyDescent="0.3">
      <c r="A10130" t="s">
        <v>659</v>
      </c>
      <c r="B10130" t="s">
        <v>320</v>
      </c>
      <c r="C10130">
        <v>4.1478345433315598E-2</v>
      </c>
      <c r="D10130" t="s">
        <v>2480</v>
      </c>
      <c r="E10130" t="s">
        <v>313</v>
      </c>
    </row>
    <row r="10131" spans="1:5" x14ac:dyDescent="0.3">
      <c r="A10131" t="s">
        <v>1755</v>
      </c>
      <c r="B10131" t="s">
        <v>320</v>
      </c>
      <c r="C10131">
        <v>4.1505040418631303E-2</v>
      </c>
      <c r="D10131" t="s">
        <v>2480</v>
      </c>
      <c r="E10131" t="s">
        <v>313</v>
      </c>
    </row>
    <row r="10132" spans="1:5" x14ac:dyDescent="0.3">
      <c r="A10132" t="s">
        <v>1958</v>
      </c>
      <c r="B10132" t="s">
        <v>320</v>
      </c>
      <c r="C10132">
        <v>4.1539670211415101E-2</v>
      </c>
      <c r="D10132" t="s">
        <v>2480</v>
      </c>
      <c r="E10132" t="s">
        <v>313</v>
      </c>
    </row>
    <row r="10133" spans="1:5" x14ac:dyDescent="0.3">
      <c r="A10133" t="s">
        <v>2308</v>
      </c>
      <c r="B10133" t="s">
        <v>320</v>
      </c>
      <c r="C10133">
        <v>4.1547460933568002E-2</v>
      </c>
      <c r="D10133" t="s">
        <v>2480</v>
      </c>
      <c r="E10133" t="s">
        <v>313</v>
      </c>
    </row>
    <row r="10134" spans="1:5" x14ac:dyDescent="0.3">
      <c r="A10134" t="s">
        <v>2372</v>
      </c>
      <c r="B10134" t="s">
        <v>320</v>
      </c>
      <c r="C10134">
        <v>4.1561162687498397E-2</v>
      </c>
      <c r="D10134" t="s">
        <v>2480</v>
      </c>
      <c r="E10134" t="s">
        <v>313</v>
      </c>
    </row>
    <row r="10135" spans="1:5" x14ac:dyDescent="0.3">
      <c r="A10135" t="s">
        <v>1424</v>
      </c>
      <c r="B10135" t="s">
        <v>320</v>
      </c>
      <c r="C10135">
        <v>4.1590387634321997E-2</v>
      </c>
      <c r="D10135" t="s">
        <v>2480</v>
      </c>
      <c r="E10135" t="s">
        <v>313</v>
      </c>
    </row>
    <row r="10136" spans="1:5" x14ac:dyDescent="0.3">
      <c r="A10136" t="s">
        <v>2373</v>
      </c>
      <c r="B10136" t="s">
        <v>320</v>
      </c>
      <c r="C10136">
        <v>4.1656450381576997E-2</v>
      </c>
      <c r="D10136" t="s">
        <v>2480</v>
      </c>
      <c r="E10136" t="s">
        <v>313</v>
      </c>
    </row>
    <row r="10137" spans="1:5" x14ac:dyDescent="0.3">
      <c r="A10137" t="s">
        <v>2376</v>
      </c>
      <c r="B10137" t="s">
        <v>320</v>
      </c>
      <c r="C10137">
        <v>4.1656572651755701E-2</v>
      </c>
      <c r="D10137" t="s">
        <v>2480</v>
      </c>
      <c r="E10137" t="s">
        <v>313</v>
      </c>
    </row>
    <row r="10138" spans="1:5" x14ac:dyDescent="0.3">
      <c r="A10138" t="s">
        <v>2377</v>
      </c>
      <c r="B10138" t="s">
        <v>320</v>
      </c>
      <c r="C10138">
        <v>4.1656808577276702E-2</v>
      </c>
      <c r="D10138" t="s">
        <v>2480</v>
      </c>
      <c r="E10138" t="s">
        <v>313</v>
      </c>
    </row>
    <row r="10139" spans="1:5" x14ac:dyDescent="0.3">
      <c r="A10139" t="s">
        <v>2375</v>
      </c>
      <c r="B10139" t="s">
        <v>320</v>
      </c>
      <c r="C10139">
        <v>4.1656997323287002E-2</v>
      </c>
      <c r="D10139" t="s">
        <v>2480</v>
      </c>
      <c r="E10139" t="s">
        <v>313</v>
      </c>
    </row>
    <row r="10140" spans="1:5" x14ac:dyDescent="0.3">
      <c r="A10140" t="s">
        <v>2374</v>
      </c>
      <c r="B10140" t="s">
        <v>320</v>
      </c>
      <c r="C10140">
        <v>4.1657000041503398E-2</v>
      </c>
      <c r="D10140" t="s">
        <v>2480</v>
      </c>
      <c r="E10140" t="s">
        <v>313</v>
      </c>
    </row>
    <row r="10141" spans="1:5" x14ac:dyDescent="0.3">
      <c r="A10141" t="s">
        <v>2378</v>
      </c>
      <c r="B10141" t="s">
        <v>320</v>
      </c>
      <c r="C10141">
        <v>4.1657006323140199E-2</v>
      </c>
      <c r="D10141" t="s">
        <v>2480</v>
      </c>
      <c r="E10141" t="s">
        <v>313</v>
      </c>
    </row>
    <row r="10142" spans="1:5" x14ac:dyDescent="0.3">
      <c r="A10142" t="s">
        <v>877</v>
      </c>
      <c r="B10142" t="s">
        <v>320</v>
      </c>
      <c r="C10142">
        <v>4.16582902941613E-2</v>
      </c>
      <c r="D10142" t="s">
        <v>2480</v>
      </c>
      <c r="E10142" t="s">
        <v>313</v>
      </c>
    </row>
    <row r="10143" spans="1:5" x14ac:dyDescent="0.3">
      <c r="A10143" t="s">
        <v>1529</v>
      </c>
      <c r="B10143" t="s">
        <v>320</v>
      </c>
      <c r="C10143">
        <v>4.1810971779939199E-2</v>
      </c>
      <c r="D10143" t="s">
        <v>2480</v>
      </c>
      <c r="E10143" t="s">
        <v>313</v>
      </c>
    </row>
    <row r="10144" spans="1:5" x14ac:dyDescent="0.3">
      <c r="A10144" t="s">
        <v>1525</v>
      </c>
      <c r="B10144" t="s">
        <v>320</v>
      </c>
      <c r="C10144">
        <v>4.1872984949241902E-2</v>
      </c>
      <c r="D10144" t="s">
        <v>2480</v>
      </c>
      <c r="E10144" t="s">
        <v>313</v>
      </c>
    </row>
    <row r="10145" spans="1:5" x14ac:dyDescent="0.3">
      <c r="A10145" t="s">
        <v>835</v>
      </c>
      <c r="B10145" t="s">
        <v>320</v>
      </c>
      <c r="C10145">
        <v>4.2024241710849099E-2</v>
      </c>
      <c r="D10145" t="s">
        <v>2480</v>
      </c>
      <c r="E10145" t="s">
        <v>313</v>
      </c>
    </row>
    <row r="10146" spans="1:5" x14ac:dyDescent="0.3">
      <c r="A10146" t="s">
        <v>596</v>
      </c>
      <c r="B10146" t="s">
        <v>320</v>
      </c>
      <c r="C10146">
        <v>4.2066771210961897E-2</v>
      </c>
      <c r="D10146" t="s">
        <v>2480</v>
      </c>
      <c r="E10146" t="s">
        <v>313</v>
      </c>
    </row>
    <row r="10147" spans="1:5" x14ac:dyDescent="0.3">
      <c r="A10147" t="s">
        <v>662</v>
      </c>
      <c r="B10147" t="s">
        <v>320</v>
      </c>
      <c r="C10147">
        <v>4.2085710663642799E-2</v>
      </c>
      <c r="D10147" t="s">
        <v>2480</v>
      </c>
      <c r="E10147" t="s">
        <v>313</v>
      </c>
    </row>
    <row r="10148" spans="1:5" x14ac:dyDescent="0.3">
      <c r="A10148" t="s">
        <v>898</v>
      </c>
      <c r="B10148" t="s">
        <v>320</v>
      </c>
      <c r="C10148">
        <v>4.2221020239614902E-2</v>
      </c>
      <c r="D10148" t="s">
        <v>2480</v>
      </c>
      <c r="E10148" t="s">
        <v>313</v>
      </c>
    </row>
    <row r="10149" spans="1:5" x14ac:dyDescent="0.3">
      <c r="A10149" t="s">
        <v>1124</v>
      </c>
      <c r="B10149" t="s">
        <v>320</v>
      </c>
      <c r="C10149">
        <v>4.22768493547011E-2</v>
      </c>
      <c r="D10149" t="s">
        <v>2480</v>
      </c>
      <c r="E10149" t="s">
        <v>313</v>
      </c>
    </row>
    <row r="10150" spans="1:5" x14ac:dyDescent="0.3">
      <c r="A10150" t="s">
        <v>774</v>
      </c>
      <c r="B10150" t="s">
        <v>320</v>
      </c>
      <c r="C10150">
        <v>4.22791953637187E-2</v>
      </c>
      <c r="D10150" t="s">
        <v>2480</v>
      </c>
      <c r="E10150" t="s">
        <v>313</v>
      </c>
    </row>
    <row r="10151" spans="1:5" x14ac:dyDescent="0.3">
      <c r="A10151" t="s">
        <v>1245</v>
      </c>
      <c r="B10151" t="s">
        <v>320</v>
      </c>
      <c r="C10151">
        <v>4.2494451420285802E-2</v>
      </c>
      <c r="D10151" t="s">
        <v>2480</v>
      </c>
      <c r="E10151" t="s">
        <v>313</v>
      </c>
    </row>
    <row r="10152" spans="1:5" x14ac:dyDescent="0.3">
      <c r="A10152" t="s">
        <v>858</v>
      </c>
      <c r="B10152" t="s">
        <v>320</v>
      </c>
      <c r="C10152">
        <v>4.2498030008035502E-2</v>
      </c>
      <c r="D10152" t="s">
        <v>2480</v>
      </c>
      <c r="E10152" t="s">
        <v>313</v>
      </c>
    </row>
    <row r="10153" spans="1:5" x14ac:dyDescent="0.3">
      <c r="A10153" t="s">
        <v>1244</v>
      </c>
      <c r="B10153" t="s">
        <v>320</v>
      </c>
      <c r="C10153">
        <v>4.2506821951322001E-2</v>
      </c>
      <c r="D10153" t="s">
        <v>2480</v>
      </c>
      <c r="E10153" t="s">
        <v>313</v>
      </c>
    </row>
    <row r="10154" spans="1:5" x14ac:dyDescent="0.3">
      <c r="A10154" t="s">
        <v>655</v>
      </c>
      <c r="B10154" t="s">
        <v>320</v>
      </c>
      <c r="C10154">
        <v>4.2553179525019302E-2</v>
      </c>
      <c r="D10154" t="s">
        <v>2480</v>
      </c>
      <c r="E10154" t="s">
        <v>313</v>
      </c>
    </row>
    <row r="10155" spans="1:5" x14ac:dyDescent="0.3">
      <c r="A10155" t="s">
        <v>1999</v>
      </c>
      <c r="B10155" t="s">
        <v>320</v>
      </c>
      <c r="C10155">
        <v>4.25788822885447E-2</v>
      </c>
      <c r="D10155" t="s">
        <v>2480</v>
      </c>
      <c r="E10155" t="s">
        <v>313</v>
      </c>
    </row>
    <row r="10156" spans="1:5" x14ac:dyDescent="0.3">
      <c r="A10156" t="s">
        <v>1850</v>
      </c>
      <c r="B10156" t="s">
        <v>320</v>
      </c>
      <c r="C10156">
        <v>4.26702842848544E-2</v>
      </c>
      <c r="D10156" t="s">
        <v>2480</v>
      </c>
      <c r="E10156" t="s">
        <v>313</v>
      </c>
    </row>
    <row r="10157" spans="1:5" x14ac:dyDescent="0.3">
      <c r="A10157" t="s">
        <v>1757</v>
      </c>
      <c r="B10157" t="s">
        <v>320</v>
      </c>
      <c r="C10157">
        <v>4.2732195437624597E-2</v>
      </c>
      <c r="D10157" t="s">
        <v>2480</v>
      </c>
      <c r="E10157" t="s">
        <v>313</v>
      </c>
    </row>
    <row r="10158" spans="1:5" x14ac:dyDescent="0.3">
      <c r="A10158" t="s">
        <v>842</v>
      </c>
      <c r="B10158" t="s">
        <v>320</v>
      </c>
      <c r="C10158">
        <v>4.2792677965686303E-2</v>
      </c>
      <c r="D10158" t="s">
        <v>2480</v>
      </c>
      <c r="E10158" t="s">
        <v>313</v>
      </c>
    </row>
    <row r="10159" spans="1:5" x14ac:dyDescent="0.3">
      <c r="A10159" t="s">
        <v>1343</v>
      </c>
      <c r="B10159" t="s">
        <v>320</v>
      </c>
      <c r="C10159">
        <v>4.2849390175872401E-2</v>
      </c>
      <c r="D10159" t="s">
        <v>2480</v>
      </c>
      <c r="E10159" t="s">
        <v>313</v>
      </c>
    </row>
    <row r="10160" spans="1:5" x14ac:dyDescent="0.3">
      <c r="A10160" t="s">
        <v>917</v>
      </c>
      <c r="B10160" t="s">
        <v>320</v>
      </c>
      <c r="C10160">
        <v>4.2860330291109097E-2</v>
      </c>
      <c r="D10160" t="s">
        <v>2480</v>
      </c>
      <c r="E10160" t="s">
        <v>313</v>
      </c>
    </row>
    <row r="10161" spans="1:5" x14ac:dyDescent="0.3">
      <c r="A10161" t="s">
        <v>904</v>
      </c>
      <c r="B10161" t="s">
        <v>320</v>
      </c>
      <c r="C10161">
        <v>4.2928396482648401E-2</v>
      </c>
      <c r="D10161" t="s">
        <v>2480</v>
      </c>
      <c r="E10161" t="s">
        <v>313</v>
      </c>
    </row>
    <row r="10162" spans="1:5" x14ac:dyDescent="0.3">
      <c r="A10162" t="s">
        <v>1531</v>
      </c>
      <c r="B10162" t="s">
        <v>320</v>
      </c>
      <c r="C10162">
        <v>4.2993500347722501E-2</v>
      </c>
      <c r="D10162" t="s">
        <v>2480</v>
      </c>
      <c r="E10162" t="s">
        <v>313</v>
      </c>
    </row>
    <row r="10163" spans="1:5" x14ac:dyDescent="0.3">
      <c r="A10163" t="s">
        <v>1125</v>
      </c>
      <c r="B10163" t="s">
        <v>320</v>
      </c>
      <c r="C10163">
        <v>4.3007175584489001E-2</v>
      </c>
      <c r="D10163" t="s">
        <v>2480</v>
      </c>
      <c r="E10163" t="s">
        <v>313</v>
      </c>
    </row>
    <row r="10164" spans="1:5" x14ac:dyDescent="0.3">
      <c r="A10164" t="s">
        <v>1377</v>
      </c>
      <c r="B10164" t="s">
        <v>320</v>
      </c>
      <c r="C10164">
        <v>4.3059220683869102E-2</v>
      </c>
      <c r="D10164" t="s">
        <v>2480</v>
      </c>
      <c r="E10164" t="s">
        <v>313</v>
      </c>
    </row>
    <row r="10165" spans="1:5" x14ac:dyDescent="0.3">
      <c r="A10165" t="s">
        <v>783</v>
      </c>
      <c r="B10165" t="s">
        <v>320</v>
      </c>
      <c r="C10165">
        <v>4.31111072665461E-2</v>
      </c>
      <c r="D10165" t="s">
        <v>2480</v>
      </c>
      <c r="E10165" t="s">
        <v>313</v>
      </c>
    </row>
    <row r="10166" spans="1:5" x14ac:dyDescent="0.3">
      <c r="A10166" t="s">
        <v>876</v>
      </c>
      <c r="B10166" t="s">
        <v>320</v>
      </c>
      <c r="C10166">
        <v>4.3129537978405803E-2</v>
      </c>
      <c r="D10166" t="s">
        <v>2480</v>
      </c>
      <c r="E10166" t="s">
        <v>313</v>
      </c>
    </row>
    <row r="10167" spans="1:5" x14ac:dyDescent="0.3">
      <c r="A10167" t="s">
        <v>1375</v>
      </c>
      <c r="B10167" t="s">
        <v>320</v>
      </c>
      <c r="C10167">
        <v>4.3140500987790299E-2</v>
      </c>
      <c r="D10167" t="s">
        <v>2480</v>
      </c>
      <c r="E10167" t="s">
        <v>313</v>
      </c>
    </row>
    <row r="10168" spans="1:5" x14ac:dyDescent="0.3">
      <c r="A10168" t="s">
        <v>2183</v>
      </c>
      <c r="B10168" t="s">
        <v>320</v>
      </c>
      <c r="C10168">
        <v>4.3259331663853803E-2</v>
      </c>
      <c r="D10168" t="s">
        <v>2480</v>
      </c>
      <c r="E10168" t="s">
        <v>313</v>
      </c>
    </row>
    <row r="10169" spans="1:5" x14ac:dyDescent="0.3">
      <c r="A10169" t="s">
        <v>1956</v>
      </c>
      <c r="B10169" t="s">
        <v>320</v>
      </c>
      <c r="C10169">
        <v>4.3275543269041303E-2</v>
      </c>
      <c r="D10169" t="s">
        <v>2480</v>
      </c>
      <c r="E10169" t="s">
        <v>313</v>
      </c>
    </row>
    <row r="10170" spans="1:5" x14ac:dyDescent="0.3">
      <c r="A10170" t="s">
        <v>2211</v>
      </c>
      <c r="B10170" t="s">
        <v>320</v>
      </c>
      <c r="C10170">
        <v>4.3398655315519098E-2</v>
      </c>
      <c r="D10170" t="s">
        <v>2480</v>
      </c>
      <c r="E10170" t="s">
        <v>313</v>
      </c>
    </row>
    <row r="10171" spans="1:5" x14ac:dyDescent="0.3">
      <c r="A10171" t="s">
        <v>403</v>
      </c>
      <c r="B10171" t="s">
        <v>320</v>
      </c>
      <c r="C10171">
        <v>4.3429171789509897E-2</v>
      </c>
      <c r="D10171" t="s">
        <v>2480</v>
      </c>
      <c r="E10171" t="s">
        <v>313</v>
      </c>
    </row>
    <row r="10172" spans="1:5" x14ac:dyDescent="0.3">
      <c r="A10172" t="s">
        <v>405</v>
      </c>
      <c r="B10172" t="s">
        <v>320</v>
      </c>
      <c r="C10172">
        <v>4.3568103134809799E-2</v>
      </c>
      <c r="D10172" t="s">
        <v>2480</v>
      </c>
      <c r="E10172" t="s">
        <v>313</v>
      </c>
    </row>
    <row r="10173" spans="1:5" x14ac:dyDescent="0.3">
      <c r="A10173" t="s">
        <v>880</v>
      </c>
      <c r="B10173" t="s">
        <v>320</v>
      </c>
      <c r="C10173">
        <v>4.3678595670781598E-2</v>
      </c>
      <c r="D10173" t="s">
        <v>2480</v>
      </c>
      <c r="E10173" t="s">
        <v>313</v>
      </c>
    </row>
    <row r="10174" spans="1:5" x14ac:dyDescent="0.3">
      <c r="A10174" t="s">
        <v>404</v>
      </c>
      <c r="B10174" t="s">
        <v>320</v>
      </c>
      <c r="C10174">
        <v>4.36830708937581E-2</v>
      </c>
      <c r="D10174" t="s">
        <v>2480</v>
      </c>
      <c r="E10174" t="s">
        <v>313</v>
      </c>
    </row>
    <row r="10175" spans="1:5" x14ac:dyDescent="0.3">
      <c r="A10175" t="s">
        <v>2144</v>
      </c>
      <c r="B10175" t="s">
        <v>320</v>
      </c>
      <c r="C10175">
        <v>4.3703991497160803E-2</v>
      </c>
      <c r="D10175" t="s">
        <v>2480</v>
      </c>
      <c r="E10175" t="s">
        <v>313</v>
      </c>
    </row>
    <row r="10176" spans="1:5" x14ac:dyDescent="0.3">
      <c r="A10176" t="s">
        <v>896</v>
      </c>
      <c r="B10176" t="s">
        <v>320</v>
      </c>
      <c r="C10176">
        <v>4.3758419134146603E-2</v>
      </c>
      <c r="D10176" t="s">
        <v>2480</v>
      </c>
      <c r="E10176" t="s">
        <v>313</v>
      </c>
    </row>
    <row r="10177" spans="1:5" x14ac:dyDescent="0.3">
      <c r="A10177" t="s">
        <v>854</v>
      </c>
      <c r="B10177" t="s">
        <v>320</v>
      </c>
      <c r="C10177">
        <v>4.3848796718100401E-2</v>
      </c>
      <c r="D10177" t="s">
        <v>2480</v>
      </c>
      <c r="E10177" t="s">
        <v>313</v>
      </c>
    </row>
    <row r="10178" spans="1:5" x14ac:dyDescent="0.3">
      <c r="A10178" t="s">
        <v>1285</v>
      </c>
      <c r="B10178" t="s">
        <v>320</v>
      </c>
      <c r="C10178">
        <v>4.3919085109226701E-2</v>
      </c>
      <c r="D10178" t="s">
        <v>2480</v>
      </c>
      <c r="E10178" t="s">
        <v>313</v>
      </c>
    </row>
    <row r="10179" spans="1:5" x14ac:dyDescent="0.3">
      <c r="A10179" t="s">
        <v>1977</v>
      </c>
      <c r="B10179" t="s">
        <v>320</v>
      </c>
      <c r="C10179">
        <v>4.3963037351741598E-2</v>
      </c>
      <c r="D10179" t="s">
        <v>2480</v>
      </c>
      <c r="E10179" t="s">
        <v>313</v>
      </c>
    </row>
    <row r="10180" spans="1:5" x14ac:dyDescent="0.3">
      <c r="A10180" t="s">
        <v>2145</v>
      </c>
      <c r="B10180" t="s">
        <v>320</v>
      </c>
      <c r="C10180">
        <v>4.40415660092583E-2</v>
      </c>
      <c r="D10180" t="s">
        <v>2480</v>
      </c>
      <c r="E10180" t="s">
        <v>313</v>
      </c>
    </row>
    <row r="10181" spans="1:5" x14ac:dyDescent="0.3">
      <c r="A10181" t="s">
        <v>2208</v>
      </c>
      <c r="B10181" t="s">
        <v>320</v>
      </c>
      <c r="C10181">
        <v>4.4071097642852303E-2</v>
      </c>
      <c r="D10181" t="s">
        <v>2480</v>
      </c>
      <c r="E10181" t="s">
        <v>313</v>
      </c>
    </row>
    <row r="10182" spans="1:5" x14ac:dyDescent="0.3">
      <c r="A10182" t="s">
        <v>1825</v>
      </c>
      <c r="B10182" t="s">
        <v>320</v>
      </c>
      <c r="C10182">
        <v>4.4090772070372597E-2</v>
      </c>
      <c r="D10182" t="s">
        <v>2480</v>
      </c>
      <c r="E10182" t="s">
        <v>313</v>
      </c>
    </row>
    <row r="10183" spans="1:5" x14ac:dyDescent="0.3">
      <c r="A10183" t="s">
        <v>1684</v>
      </c>
      <c r="B10183" t="s">
        <v>320</v>
      </c>
      <c r="C10183">
        <v>4.4140736916516897E-2</v>
      </c>
      <c r="D10183" t="s">
        <v>2480</v>
      </c>
      <c r="E10183" t="s">
        <v>313</v>
      </c>
    </row>
    <row r="10184" spans="1:5" x14ac:dyDescent="0.3">
      <c r="A10184" t="s">
        <v>1243</v>
      </c>
      <c r="B10184" t="s">
        <v>320</v>
      </c>
      <c r="C10184">
        <v>4.4339945265582902E-2</v>
      </c>
      <c r="D10184" t="s">
        <v>2480</v>
      </c>
      <c r="E10184" t="s">
        <v>313</v>
      </c>
    </row>
    <row r="10185" spans="1:5" x14ac:dyDescent="0.3">
      <c r="A10185" t="s">
        <v>1676</v>
      </c>
      <c r="B10185" t="s">
        <v>320</v>
      </c>
      <c r="C10185">
        <v>4.4491878636513299E-2</v>
      </c>
      <c r="D10185" t="s">
        <v>2480</v>
      </c>
      <c r="E10185" t="s">
        <v>313</v>
      </c>
    </row>
    <row r="10186" spans="1:5" x14ac:dyDescent="0.3">
      <c r="A10186" t="s">
        <v>2300</v>
      </c>
      <c r="B10186" t="s">
        <v>320</v>
      </c>
      <c r="C10186">
        <v>4.4674998062701303E-2</v>
      </c>
      <c r="D10186" t="s">
        <v>2480</v>
      </c>
      <c r="E10186" t="s">
        <v>313</v>
      </c>
    </row>
    <row r="10187" spans="1:5" x14ac:dyDescent="0.3">
      <c r="A10187" t="s">
        <v>2019</v>
      </c>
      <c r="B10187" t="s">
        <v>320</v>
      </c>
      <c r="C10187">
        <v>4.4713166279085101E-2</v>
      </c>
      <c r="D10187" t="s">
        <v>2480</v>
      </c>
      <c r="E10187" t="s">
        <v>313</v>
      </c>
    </row>
    <row r="10188" spans="1:5" x14ac:dyDescent="0.3">
      <c r="A10188" t="s">
        <v>1524</v>
      </c>
      <c r="B10188" t="s">
        <v>320</v>
      </c>
      <c r="C10188">
        <v>4.4750219798608298E-2</v>
      </c>
      <c r="D10188" t="s">
        <v>2480</v>
      </c>
      <c r="E10188" t="s">
        <v>313</v>
      </c>
    </row>
    <row r="10189" spans="1:5" x14ac:dyDescent="0.3">
      <c r="A10189" t="s">
        <v>2014</v>
      </c>
      <c r="B10189" t="s">
        <v>320</v>
      </c>
      <c r="C10189">
        <v>4.47557712117755E-2</v>
      </c>
      <c r="D10189" t="s">
        <v>2480</v>
      </c>
      <c r="E10189" t="s">
        <v>313</v>
      </c>
    </row>
    <row r="10190" spans="1:5" x14ac:dyDescent="0.3">
      <c r="A10190" t="s">
        <v>2002</v>
      </c>
      <c r="B10190" t="s">
        <v>320</v>
      </c>
      <c r="C10190">
        <v>4.4790154746569902E-2</v>
      </c>
      <c r="D10190" t="s">
        <v>2480</v>
      </c>
      <c r="E10190" t="s">
        <v>313</v>
      </c>
    </row>
    <row r="10191" spans="1:5" x14ac:dyDescent="0.3">
      <c r="A10191" t="s">
        <v>1522</v>
      </c>
      <c r="B10191" t="s">
        <v>320</v>
      </c>
      <c r="C10191">
        <v>4.4791187566905699E-2</v>
      </c>
      <c r="D10191" t="s">
        <v>2480</v>
      </c>
      <c r="E10191" t="s">
        <v>313</v>
      </c>
    </row>
    <row r="10192" spans="1:5" x14ac:dyDescent="0.3">
      <c r="A10192" t="s">
        <v>2425</v>
      </c>
      <c r="B10192" t="s">
        <v>320</v>
      </c>
      <c r="C10192">
        <v>4.4805548279242803E-2</v>
      </c>
      <c r="D10192" t="s">
        <v>2480</v>
      </c>
      <c r="E10192" t="s">
        <v>313</v>
      </c>
    </row>
    <row r="10193" spans="1:5" x14ac:dyDescent="0.3">
      <c r="A10193" t="s">
        <v>2343</v>
      </c>
      <c r="B10193" t="s">
        <v>320</v>
      </c>
      <c r="C10193">
        <v>4.48487370123649E-2</v>
      </c>
      <c r="D10193" t="s">
        <v>2480</v>
      </c>
      <c r="E10193" t="s">
        <v>313</v>
      </c>
    </row>
    <row r="10194" spans="1:5" x14ac:dyDescent="0.3">
      <c r="A10194" t="s">
        <v>2342</v>
      </c>
      <c r="B10194" t="s">
        <v>320</v>
      </c>
      <c r="C10194">
        <v>4.4848738063438802E-2</v>
      </c>
      <c r="D10194" t="s">
        <v>2480</v>
      </c>
      <c r="E10194" t="s">
        <v>313</v>
      </c>
    </row>
    <row r="10195" spans="1:5" x14ac:dyDescent="0.3">
      <c r="A10195" t="s">
        <v>2346</v>
      </c>
      <c r="B10195" t="s">
        <v>320</v>
      </c>
      <c r="C10195">
        <v>4.4907927868882799E-2</v>
      </c>
      <c r="D10195" t="s">
        <v>2480</v>
      </c>
      <c r="E10195" t="s">
        <v>313</v>
      </c>
    </row>
    <row r="10196" spans="1:5" x14ac:dyDescent="0.3">
      <c r="A10196" t="s">
        <v>2421</v>
      </c>
      <c r="B10196" t="s">
        <v>320</v>
      </c>
      <c r="C10196">
        <v>4.4925900578262998E-2</v>
      </c>
      <c r="D10196" t="s">
        <v>2480</v>
      </c>
      <c r="E10196" t="s">
        <v>313</v>
      </c>
    </row>
    <row r="10197" spans="1:5" x14ac:dyDescent="0.3">
      <c r="A10197" t="s">
        <v>423</v>
      </c>
      <c r="B10197" t="s">
        <v>320</v>
      </c>
      <c r="C10197">
        <v>4.4973727389984501E-2</v>
      </c>
      <c r="D10197" t="s">
        <v>2480</v>
      </c>
      <c r="E10197" t="s">
        <v>313</v>
      </c>
    </row>
    <row r="10198" spans="1:5" x14ac:dyDescent="0.3">
      <c r="A10198" t="s">
        <v>2307</v>
      </c>
      <c r="B10198" t="s">
        <v>320</v>
      </c>
      <c r="C10198">
        <v>4.4990693307253103E-2</v>
      </c>
      <c r="D10198" t="s">
        <v>2480</v>
      </c>
      <c r="E10198" t="s">
        <v>313</v>
      </c>
    </row>
    <row r="10199" spans="1:5" x14ac:dyDescent="0.3">
      <c r="A10199" t="s">
        <v>2184</v>
      </c>
      <c r="B10199" t="s">
        <v>320</v>
      </c>
      <c r="C10199">
        <v>4.4996196673101702E-2</v>
      </c>
      <c r="D10199" t="s">
        <v>2480</v>
      </c>
      <c r="E10199" t="s">
        <v>313</v>
      </c>
    </row>
    <row r="10200" spans="1:5" x14ac:dyDescent="0.3">
      <c r="A10200" t="s">
        <v>130</v>
      </c>
      <c r="B10200" t="s">
        <v>320</v>
      </c>
      <c r="C10200">
        <v>4.5106105163354997E-2</v>
      </c>
      <c r="D10200" t="s">
        <v>2480</v>
      </c>
      <c r="E10200" t="s">
        <v>313</v>
      </c>
    </row>
    <row r="10201" spans="1:5" x14ac:dyDescent="0.3">
      <c r="A10201" t="s">
        <v>393</v>
      </c>
      <c r="B10201" t="s">
        <v>320</v>
      </c>
      <c r="C10201">
        <v>4.5112050178204799E-2</v>
      </c>
      <c r="D10201" t="s">
        <v>2480</v>
      </c>
      <c r="E10201" t="s">
        <v>313</v>
      </c>
    </row>
    <row r="10202" spans="1:5" x14ac:dyDescent="0.3">
      <c r="A10202" t="s">
        <v>395</v>
      </c>
      <c r="B10202" t="s">
        <v>320</v>
      </c>
      <c r="C10202">
        <v>4.5127497266019903E-2</v>
      </c>
      <c r="D10202" t="s">
        <v>2480</v>
      </c>
      <c r="E10202" t="s">
        <v>313</v>
      </c>
    </row>
    <row r="10203" spans="1:5" x14ac:dyDescent="0.3">
      <c r="A10203" t="s">
        <v>1126</v>
      </c>
      <c r="B10203" t="s">
        <v>320</v>
      </c>
      <c r="C10203">
        <v>4.5130113047222697E-2</v>
      </c>
      <c r="D10203" t="s">
        <v>2480</v>
      </c>
      <c r="E10203" t="s">
        <v>313</v>
      </c>
    </row>
    <row r="10204" spans="1:5" x14ac:dyDescent="0.3">
      <c r="A10204" t="s">
        <v>857</v>
      </c>
      <c r="B10204" t="s">
        <v>320</v>
      </c>
      <c r="C10204">
        <v>4.5203924750594697E-2</v>
      </c>
      <c r="D10204" t="s">
        <v>2480</v>
      </c>
      <c r="E10204" t="s">
        <v>313</v>
      </c>
    </row>
    <row r="10205" spans="1:5" x14ac:dyDescent="0.3">
      <c r="A10205" t="s">
        <v>478</v>
      </c>
      <c r="B10205" t="s">
        <v>320</v>
      </c>
      <c r="C10205">
        <v>4.5239244270931997E-2</v>
      </c>
      <c r="D10205" t="s">
        <v>2480</v>
      </c>
      <c r="E10205" t="s">
        <v>313</v>
      </c>
    </row>
    <row r="10206" spans="1:5" x14ac:dyDescent="0.3">
      <c r="A10206" t="s">
        <v>1109</v>
      </c>
      <c r="B10206" t="s">
        <v>320</v>
      </c>
      <c r="C10206">
        <v>4.5320830421188098E-2</v>
      </c>
      <c r="D10206" t="s">
        <v>2480</v>
      </c>
      <c r="E10206" t="s">
        <v>313</v>
      </c>
    </row>
    <row r="10207" spans="1:5" x14ac:dyDescent="0.3">
      <c r="A10207" t="s">
        <v>353</v>
      </c>
      <c r="B10207" t="s">
        <v>320</v>
      </c>
      <c r="C10207">
        <v>4.5323784951608499E-2</v>
      </c>
      <c r="D10207" t="s">
        <v>2480</v>
      </c>
      <c r="E10207" t="s">
        <v>313</v>
      </c>
    </row>
    <row r="10208" spans="1:5" x14ac:dyDescent="0.3">
      <c r="A10208" t="s">
        <v>355</v>
      </c>
      <c r="B10208" t="s">
        <v>320</v>
      </c>
      <c r="C10208">
        <v>4.5368948147039602E-2</v>
      </c>
      <c r="D10208" t="s">
        <v>2480</v>
      </c>
      <c r="E10208" t="s">
        <v>313</v>
      </c>
    </row>
    <row r="10209" spans="1:5" x14ac:dyDescent="0.3">
      <c r="A10209" t="s">
        <v>1894</v>
      </c>
      <c r="B10209" t="s">
        <v>320</v>
      </c>
      <c r="C10209">
        <v>4.5380247534458101E-2</v>
      </c>
      <c r="D10209" t="s">
        <v>2480</v>
      </c>
      <c r="E10209" t="s">
        <v>313</v>
      </c>
    </row>
    <row r="10210" spans="1:5" x14ac:dyDescent="0.3">
      <c r="A10210" t="s">
        <v>362</v>
      </c>
      <c r="B10210" t="s">
        <v>320</v>
      </c>
      <c r="C10210">
        <v>4.5445704437940201E-2</v>
      </c>
      <c r="D10210" t="s">
        <v>2480</v>
      </c>
      <c r="E10210" t="s">
        <v>313</v>
      </c>
    </row>
    <row r="10211" spans="1:5" x14ac:dyDescent="0.3">
      <c r="A10211" t="s">
        <v>1341</v>
      </c>
      <c r="B10211" t="s">
        <v>320</v>
      </c>
      <c r="C10211">
        <v>4.5502168532260398E-2</v>
      </c>
      <c r="D10211" t="s">
        <v>2480</v>
      </c>
      <c r="E10211" t="s">
        <v>313</v>
      </c>
    </row>
    <row r="10212" spans="1:5" x14ac:dyDescent="0.3">
      <c r="A10212" t="s">
        <v>1103</v>
      </c>
      <c r="B10212" t="s">
        <v>320</v>
      </c>
      <c r="C10212">
        <v>4.5555914238988401E-2</v>
      </c>
      <c r="D10212" t="s">
        <v>2480</v>
      </c>
      <c r="E10212" t="s">
        <v>313</v>
      </c>
    </row>
    <row r="10213" spans="1:5" x14ac:dyDescent="0.3">
      <c r="A10213" t="s">
        <v>432</v>
      </c>
      <c r="B10213" t="s">
        <v>320</v>
      </c>
      <c r="C10213">
        <v>4.5621136398027798E-2</v>
      </c>
      <c r="D10213" t="s">
        <v>2480</v>
      </c>
      <c r="E10213" t="s">
        <v>313</v>
      </c>
    </row>
    <row r="10214" spans="1:5" x14ac:dyDescent="0.3">
      <c r="A10214" t="s">
        <v>360</v>
      </c>
      <c r="B10214" t="s">
        <v>320</v>
      </c>
      <c r="C10214">
        <v>4.5680244286113697E-2</v>
      </c>
      <c r="D10214" t="s">
        <v>2480</v>
      </c>
      <c r="E10214" t="s">
        <v>313</v>
      </c>
    </row>
    <row r="10215" spans="1:5" x14ac:dyDescent="0.3">
      <c r="A10215" t="s">
        <v>472</v>
      </c>
      <c r="B10215" t="s">
        <v>320</v>
      </c>
      <c r="C10215">
        <v>4.57066444086731E-2</v>
      </c>
      <c r="D10215" t="s">
        <v>2480</v>
      </c>
      <c r="E10215" t="s">
        <v>313</v>
      </c>
    </row>
    <row r="10216" spans="1:5" x14ac:dyDescent="0.3">
      <c r="A10216" t="s">
        <v>1120</v>
      </c>
      <c r="B10216" t="s">
        <v>320</v>
      </c>
      <c r="C10216">
        <v>4.5712528093146902E-2</v>
      </c>
      <c r="D10216" t="s">
        <v>2480</v>
      </c>
      <c r="E10216" t="s">
        <v>313</v>
      </c>
    </row>
    <row r="10217" spans="1:5" x14ac:dyDescent="0.3">
      <c r="A10217" t="s">
        <v>2000</v>
      </c>
      <c r="B10217" t="s">
        <v>320</v>
      </c>
      <c r="C10217">
        <v>4.5743747887071098E-2</v>
      </c>
      <c r="D10217" t="s">
        <v>2480</v>
      </c>
      <c r="E10217" t="s">
        <v>313</v>
      </c>
    </row>
    <row r="10218" spans="1:5" x14ac:dyDescent="0.3">
      <c r="A10218" t="s">
        <v>1110</v>
      </c>
      <c r="B10218" t="s">
        <v>320</v>
      </c>
      <c r="C10218">
        <v>4.5772488728522902E-2</v>
      </c>
      <c r="D10218" t="s">
        <v>2480</v>
      </c>
      <c r="E10218" t="s">
        <v>313</v>
      </c>
    </row>
    <row r="10219" spans="1:5" x14ac:dyDescent="0.3">
      <c r="A10219" t="s">
        <v>879</v>
      </c>
      <c r="B10219" t="s">
        <v>320</v>
      </c>
      <c r="C10219">
        <v>4.5931503991420902E-2</v>
      </c>
      <c r="D10219" t="s">
        <v>2480</v>
      </c>
      <c r="E10219" t="s">
        <v>313</v>
      </c>
    </row>
    <row r="10220" spans="1:5" x14ac:dyDescent="0.3">
      <c r="A10220" t="s">
        <v>2309</v>
      </c>
      <c r="B10220" t="s">
        <v>320</v>
      </c>
      <c r="C10220">
        <v>4.5998057058613602E-2</v>
      </c>
      <c r="D10220" t="s">
        <v>2480</v>
      </c>
      <c r="E10220" t="s">
        <v>313</v>
      </c>
    </row>
    <row r="10221" spans="1:5" x14ac:dyDescent="0.3">
      <c r="A10221" t="s">
        <v>2344</v>
      </c>
      <c r="B10221" t="s">
        <v>320</v>
      </c>
      <c r="C10221">
        <v>4.6301358330952599E-2</v>
      </c>
      <c r="D10221" t="s">
        <v>2480</v>
      </c>
      <c r="E10221" t="s">
        <v>313</v>
      </c>
    </row>
    <row r="10222" spans="1:5" x14ac:dyDescent="0.3">
      <c r="A10222" t="s">
        <v>2341</v>
      </c>
      <c r="B10222" t="s">
        <v>320</v>
      </c>
      <c r="C10222">
        <v>4.63273495504807E-2</v>
      </c>
      <c r="D10222" t="s">
        <v>2480</v>
      </c>
      <c r="E10222" t="s">
        <v>313</v>
      </c>
    </row>
    <row r="10223" spans="1:5" x14ac:dyDescent="0.3">
      <c r="A10223" t="s">
        <v>888</v>
      </c>
      <c r="B10223" t="s">
        <v>320</v>
      </c>
      <c r="C10223">
        <v>4.6351768863118002E-2</v>
      </c>
      <c r="D10223" t="s">
        <v>2480</v>
      </c>
      <c r="E10223" t="s">
        <v>313</v>
      </c>
    </row>
    <row r="10224" spans="1:5" x14ac:dyDescent="0.3">
      <c r="A10224" t="s">
        <v>1348</v>
      </c>
      <c r="B10224" t="s">
        <v>320</v>
      </c>
      <c r="C10224">
        <v>4.6353835798302198E-2</v>
      </c>
      <c r="D10224" t="s">
        <v>2480</v>
      </c>
      <c r="E10224" t="s">
        <v>313</v>
      </c>
    </row>
    <row r="10225" spans="1:5" x14ac:dyDescent="0.3">
      <c r="A10225" t="s">
        <v>2423</v>
      </c>
      <c r="B10225" t="s">
        <v>320</v>
      </c>
      <c r="C10225">
        <v>4.6379310002656403E-2</v>
      </c>
      <c r="D10225" t="s">
        <v>2480</v>
      </c>
      <c r="E10225" t="s">
        <v>313</v>
      </c>
    </row>
    <row r="10226" spans="1:5" x14ac:dyDescent="0.3">
      <c r="A10226" t="s">
        <v>881</v>
      </c>
      <c r="B10226" t="s">
        <v>320</v>
      </c>
      <c r="C10226">
        <v>4.6410315021044202E-2</v>
      </c>
      <c r="D10226" t="s">
        <v>2480</v>
      </c>
      <c r="E10226" t="s">
        <v>313</v>
      </c>
    </row>
    <row r="10227" spans="1:5" x14ac:dyDescent="0.3">
      <c r="A10227" t="s">
        <v>666</v>
      </c>
      <c r="B10227" t="s">
        <v>320</v>
      </c>
      <c r="C10227">
        <v>4.6458246540874298E-2</v>
      </c>
      <c r="D10227" t="s">
        <v>2480</v>
      </c>
      <c r="E10227" t="s">
        <v>313</v>
      </c>
    </row>
    <row r="10228" spans="1:5" x14ac:dyDescent="0.3">
      <c r="A10228" t="s">
        <v>901</v>
      </c>
      <c r="B10228" t="s">
        <v>320</v>
      </c>
      <c r="C10228">
        <v>4.6495688508552999E-2</v>
      </c>
      <c r="D10228" t="s">
        <v>2480</v>
      </c>
      <c r="E10228" t="s">
        <v>313</v>
      </c>
    </row>
    <row r="10229" spans="1:5" x14ac:dyDescent="0.3">
      <c r="A10229" t="s">
        <v>887</v>
      </c>
      <c r="B10229" t="s">
        <v>320</v>
      </c>
      <c r="C10229">
        <v>4.6519731249014797E-2</v>
      </c>
      <c r="D10229" t="s">
        <v>2480</v>
      </c>
      <c r="E10229" t="s">
        <v>313</v>
      </c>
    </row>
    <row r="10230" spans="1:5" x14ac:dyDescent="0.3">
      <c r="A10230" t="s">
        <v>1141</v>
      </c>
      <c r="B10230" t="s">
        <v>320</v>
      </c>
      <c r="C10230">
        <v>4.6701954257608203E-2</v>
      </c>
      <c r="D10230" t="s">
        <v>2480</v>
      </c>
      <c r="E10230" t="s">
        <v>313</v>
      </c>
    </row>
    <row r="10231" spans="1:5" x14ac:dyDescent="0.3">
      <c r="A10231" t="s">
        <v>1833</v>
      </c>
      <c r="B10231" t="s">
        <v>320</v>
      </c>
      <c r="C10231">
        <v>4.67117243717328E-2</v>
      </c>
      <c r="D10231" t="s">
        <v>2480</v>
      </c>
      <c r="E10231" t="s">
        <v>313</v>
      </c>
    </row>
    <row r="10232" spans="1:5" x14ac:dyDescent="0.3">
      <c r="A10232" t="s">
        <v>2056</v>
      </c>
      <c r="B10232" t="s">
        <v>320</v>
      </c>
      <c r="C10232">
        <v>4.6723428676214603E-2</v>
      </c>
      <c r="D10232" t="s">
        <v>2480</v>
      </c>
      <c r="E10232" t="s">
        <v>313</v>
      </c>
    </row>
    <row r="10233" spans="1:5" x14ac:dyDescent="0.3">
      <c r="A10233" t="s">
        <v>2049</v>
      </c>
      <c r="B10233" t="s">
        <v>320</v>
      </c>
      <c r="C10233">
        <v>4.6772601470817597E-2</v>
      </c>
      <c r="D10233" t="s">
        <v>2480</v>
      </c>
      <c r="E10233" t="s">
        <v>313</v>
      </c>
    </row>
    <row r="10234" spans="1:5" x14ac:dyDescent="0.3">
      <c r="A10234" t="s">
        <v>2429</v>
      </c>
      <c r="B10234" t="s">
        <v>320</v>
      </c>
      <c r="C10234">
        <v>4.6810450581744101E-2</v>
      </c>
      <c r="D10234" t="s">
        <v>2480</v>
      </c>
      <c r="E10234" t="s">
        <v>313</v>
      </c>
    </row>
    <row r="10235" spans="1:5" x14ac:dyDescent="0.3">
      <c r="A10235" t="s">
        <v>2055</v>
      </c>
      <c r="B10235" t="s">
        <v>320</v>
      </c>
      <c r="C10235">
        <v>4.6986622171683201E-2</v>
      </c>
      <c r="D10235" t="s">
        <v>2480</v>
      </c>
      <c r="E10235" t="s">
        <v>313</v>
      </c>
    </row>
    <row r="10236" spans="1:5" x14ac:dyDescent="0.3">
      <c r="A10236" t="s">
        <v>920</v>
      </c>
      <c r="B10236" t="s">
        <v>320</v>
      </c>
      <c r="C10236">
        <v>4.7001516873599797E-2</v>
      </c>
      <c r="D10236" t="s">
        <v>2480</v>
      </c>
      <c r="E10236" t="s">
        <v>313</v>
      </c>
    </row>
    <row r="10237" spans="1:5" x14ac:dyDescent="0.3">
      <c r="A10237" t="s">
        <v>1519</v>
      </c>
      <c r="B10237" t="s">
        <v>320</v>
      </c>
      <c r="C10237">
        <v>4.7079712129520598E-2</v>
      </c>
      <c r="D10237" t="s">
        <v>2480</v>
      </c>
      <c r="E10237" t="s">
        <v>313</v>
      </c>
    </row>
    <row r="10238" spans="1:5" x14ac:dyDescent="0.3">
      <c r="A10238" t="s">
        <v>1678</v>
      </c>
      <c r="B10238" t="s">
        <v>320</v>
      </c>
      <c r="C10238">
        <v>4.7134152995970797E-2</v>
      </c>
      <c r="D10238" t="s">
        <v>2480</v>
      </c>
      <c r="E10238" t="s">
        <v>313</v>
      </c>
    </row>
    <row r="10239" spans="1:5" x14ac:dyDescent="0.3">
      <c r="A10239" t="s">
        <v>2284</v>
      </c>
      <c r="B10239" t="s">
        <v>320</v>
      </c>
      <c r="C10239">
        <v>4.7199134209369602E-2</v>
      </c>
      <c r="D10239" t="s">
        <v>2480</v>
      </c>
      <c r="E10239" t="s">
        <v>313</v>
      </c>
    </row>
    <row r="10240" spans="1:5" x14ac:dyDescent="0.3">
      <c r="A10240" t="s">
        <v>2275</v>
      </c>
      <c r="B10240" t="s">
        <v>320</v>
      </c>
      <c r="C10240">
        <v>4.7199298454825199E-2</v>
      </c>
      <c r="D10240" t="s">
        <v>2480</v>
      </c>
      <c r="E10240" t="s">
        <v>313</v>
      </c>
    </row>
    <row r="10241" spans="1:5" x14ac:dyDescent="0.3">
      <c r="A10241" t="s">
        <v>1887</v>
      </c>
      <c r="B10241" t="s">
        <v>320</v>
      </c>
      <c r="C10241">
        <v>4.7225992010381898E-2</v>
      </c>
      <c r="D10241" t="s">
        <v>2480</v>
      </c>
      <c r="E10241" t="s">
        <v>313</v>
      </c>
    </row>
    <row r="10242" spans="1:5" x14ac:dyDescent="0.3">
      <c r="A10242" t="s">
        <v>2139</v>
      </c>
      <c r="B10242" t="s">
        <v>320</v>
      </c>
      <c r="C10242">
        <v>4.7232144168064497E-2</v>
      </c>
      <c r="D10242" t="s">
        <v>2480</v>
      </c>
      <c r="E10242" t="s">
        <v>313</v>
      </c>
    </row>
    <row r="10243" spans="1:5" x14ac:dyDescent="0.3">
      <c r="A10243" t="s">
        <v>1361</v>
      </c>
      <c r="B10243" t="s">
        <v>320</v>
      </c>
      <c r="C10243">
        <v>4.7236725664337002E-2</v>
      </c>
      <c r="D10243" t="s">
        <v>2480</v>
      </c>
      <c r="E10243" t="s">
        <v>313</v>
      </c>
    </row>
    <row r="10244" spans="1:5" x14ac:dyDescent="0.3">
      <c r="A10244" t="s">
        <v>2143</v>
      </c>
      <c r="B10244" t="s">
        <v>320</v>
      </c>
      <c r="C10244">
        <v>4.7246239162016201E-2</v>
      </c>
      <c r="D10244" t="s">
        <v>2480</v>
      </c>
      <c r="E10244" t="s">
        <v>313</v>
      </c>
    </row>
    <row r="10245" spans="1:5" x14ac:dyDescent="0.3">
      <c r="A10245" t="s">
        <v>897</v>
      </c>
      <c r="B10245" t="s">
        <v>320</v>
      </c>
      <c r="C10245">
        <v>4.7546003544854297E-2</v>
      </c>
      <c r="D10245" t="s">
        <v>2480</v>
      </c>
      <c r="E10245" t="s">
        <v>313</v>
      </c>
    </row>
    <row r="10246" spans="1:5" x14ac:dyDescent="0.3">
      <c r="A10246" t="s">
        <v>1849</v>
      </c>
      <c r="B10246" t="s">
        <v>320</v>
      </c>
      <c r="C10246">
        <v>4.7551693757243503E-2</v>
      </c>
      <c r="D10246" t="s">
        <v>2480</v>
      </c>
      <c r="E10246" t="s">
        <v>313</v>
      </c>
    </row>
    <row r="10247" spans="1:5" x14ac:dyDescent="0.3">
      <c r="A10247" t="s">
        <v>2313</v>
      </c>
      <c r="B10247" t="s">
        <v>320</v>
      </c>
      <c r="C10247">
        <v>4.7637040235042401E-2</v>
      </c>
      <c r="D10247" t="s">
        <v>2480</v>
      </c>
      <c r="E10247" t="s">
        <v>313</v>
      </c>
    </row>
    <row r="10248" spans="1:5" x14ac:dyDescent="0.3">
      <c r="A10248" t="s">
        <v>664</v>
      </c>
      <c r="B10248" t="s">
        <v>320</v>
      </c>
      <c r="C10248">
        <v>4.7664250704064402E-2</v>
      </c>
      <c r="D10248" t="s">
        <v>2480</v>
      </c>
      <c r="E10248" t="s">
        <v>313</v>
      </c>
    </row>
    <row r="10249" spans="1:5" x14ac:dyDescent="0.3">
      <c r="A10249" t="s">
        <v>843</v>
      </c>
      <c r="B10249" t="s">
        <v>320</v>
      </c>
      <c r="C10249">
        <v>4.7689711423571403E-2</v>
      </c>
      <c r="D10249" t="s">
        <v>2480</v>
      </c>
      <c r="E10249" t="s">
        <v>313</v>
      </c>
    </row>
    <row r="10250" spans="1:5" x14ac:dyDescent="0.3">
      <c r="A10250" t="s">
        <v>668</v>
      </c>
      <c r="B10250" t="s">
        <v>320</v>
      </c>
      <c r="C10250">
        <v>4.7729331416986903E-2</v>
      </c>
      <c r="D10250" t="s">
        <v>2480</v>
      </c>
      <c r="E10250" t="s">
        <v>313</v>
      </c>
    </row>
    <row r="10251" spans="1:5" x14ac:dyDescent="0.3">
      <c r="A10251" t="s">
        <v>682</v>
      </c>
      <c r="B10251" t="s">
        <v>320</v>
      </c>
      <c r="C10251">
        <v>4.7741062620957501E-2</v>
      </c>
      <c r="D10251" t="s">
        <v>2480</v>
      </c>
      <c r="E10251" t="s">
        <v>313</v>
      </c>
    </row>
    <row r="10252" spans="1:5" x14ac:dyDescent="0.3">
      <c r="A10252" t="s">
        <v>1347</v>
      </c>
      <c r="B10252" t="s">
        <v>320</v>
      </c>
      <c r="C10252">
        <v>4.77443931137757E-2</v>
      </c>
      <c r="D10252" t="s">
        <v>2480</v>
      </c>
      <c r="E10252" t="s">
        <v>313</v>
      </c>
    </row>
    <row r="10253" spans="1:5" x14ac:dyDescent="0.3">
      <c r="A10253" t="s">
        <v>680</v>
      </c>
      <c r="B10253" t="s">
        <v>320</v>
      </c>
      <c r="C10253">
        <v>4.7755211075442998E-2</v>
      </c>
      <c r="D10253" t="s">
        <v>2480</v>
      </c>
      <c r="E10253" t="s">
        <v>313</v>
      </c>
    </row>
    <row r="10254" spans="1:5" x14ac:dyDescent="0.3">
      <c r="A10254" t="s">
        <v>891</v>
      </c>
      <c r="B10254" t="s">
        <v>320</v>
      </c>
      <c r="C10254">
        <v>4.7782846520535098E-2</v>
      </c>
      <c r="D10254" t="s">
        <v>2480</v>
      </c>
      <c r="E10254" t="s">
        <v>313</v>
      </c>
    </row>
    <row r="10255" spans="1:5" x14ac:dyDescent="0.3">
      <c r="A10255" t="s">
        <v>672</v>
      </c>
      <c r="B10255" t="s">
        <v>320</v>
      </c>
      <c r="C10255">
        <v>4.7787205407493198E-2</v>
      </c>
      <c r="D10255" t="s">
        <v>2480</v>
      </c>
      <c r="E10255" t="s">
        <v>313</v>
      </c>
    </row>
    <row r="10256" spans="1:5" x14ac:dyDescent="0.3">
      <c r="A10256" t="s">
        <v>694</v>
      </c>
      <c r="B10256" t="s">
        <v>320</v>
      </c>
      <c r="C10256">
        <v>4.77876399501432E-2</v>
      </c>
      <c r="D10256" t="s">
        <v>2480</v>
      </c>
      <c r="E10256" t="s">
        <v>313</v>
      </c>
    </row>
    <row r="10257" spans="1:5" x14ac:dyDescent="0.3">
      <c r="A10257" t="s">
        <v>413</v>
      </c>
      <c r="B10257" t="s">
        <v>320</v>
      </c>
      <c r="C10257">
        <v>4.7813465368878302E-2</v>
      </c>
      <c r="D10257" t="s">
        <v>2480</v>
      </c>
      <c r="E10257" t="s">
        <v>313</v>
      </c>
    </row>
    <row r="10258" spans="1:5" x14ac:dyDescent="0.3">
      <c r="A10258" t="s">
        <v>670</v>
      </c>
      <c r="B10258" t="s">
        <v>320</v>
      </c>
      <c r="C10258">
        <v>4.78181950090188E-2</v>
      </c>
      <c r="D10258" t="s">
        <v>2480</v>
      </c>
      <c r="E10258" t="s">
        <v>313</v>
      </c>
    </row>
    <row r="10259" spans="1:5" x14ac:dyDescent="0.3">
      <c r="A10259" t="s">
        <v>703</v>
      </c>
      <c r="B10259" t="s">
        <v>320</v>
      </c>
      <c r="C10259">
        <v>4.7818947066543001E-2</v>
      </c>
      <c r="D10259" t="s">
        <v>2480</v>
      </c>
      <c r="E10259" t="s">
        <v>313</v>
      </c>
    </row>
    <row r="10260" spans="1:5" x14ac:dyDescent="0.3">
      <c r="A10260" t="s">
        <v>705</v>
      </c>
      <c r="B10260" t="s">
        <v>320</v>
      </c>
      <c r="C10260">
        <v>4.7821590318467402E-2</v>
      </c>
      <c r="D10260" t="s">
        <v>2480</v>
      </c>
      <c r="E10260" t="s">
        <v>313</v>
      </c>
    </row>
    <row r="10261" spans="1:5" x14ac:dyDescent="0.3">
      <c r="A10261" t="s">
        <v>677</v>
      </c>
      <c r="B10261" t="s">
        <v>320</v>
      </c>
      <c r="C10261">
        <v>4.7827588305091498E-2</v>
      </c>
      <c r="D10261" t="s">
        <v>2480</v>
      </c>
      <c r="E10261" t="s">
        <v>313</v>
      </c>
    </row>
    <row r="10262" spans="1:5" x14ac:dyDescent="0.3">
      <c r="A10262" t="s">
        <v>686</v>
      </c>
      <c r="B10262" t="s">
        <v>320</v>
      </c>
      <c r="C10262">
        <v>4.7828200472124403E-2</v>
      </c>
      <c r="D10262" t="s">
        <v>2480</v>
      </c>
      <c r="E10262" t="s">
        <v>313</v>
      </c>
    </row>
    <row r="10263" spans="1:5" x14ac:dyDescent="0.3">
      <c r="A10263" t="s">
        <v>674</v>
      </c>
      <c r="B10263" t="s">
        <v>320</v>
      </c>
      <c r="C10263">
        <v>4.7828756400006903E-2</v>
      </c>
      <c r="D10263" t="s">
        <v>2480</v>
      </c>
      <c r="E10263" t="s">
        <v>313</v>
      </c>
    </row>
    <row r="10264" spans="1:5" x14ac:dyDescent="0.3">
      <c r="A10264" t="s">
        <v>678</v>
      </c>
      <c r="B10264" t="s">
        <v>320</v>
      </c>
      <c r="C10264">
        <v>4.7831347645066802E-2</v>
      </c>
      <c r="D10264" t="s">
        <v>2480</v>
      </c>
      <c r="E10264" t="s">
        <v>313</v>
      </c>
    </row>
    <row r="10265" spans="1:5" x14ac:dyDescent="0.3">
      <c r="A10265" t="s">
        <v>704</v>
      </c>
      <c r="B10265" t="s">
        <v>320</v>
      </c>
      <c r="C10265">
        <v>4.7831556477473502E-2</v>
      </c>
      <c r="D10265" t="s">
        <v>2480</v>
      </c>
      <c r="E10265" t="s">
        <v>313</v>
      </c>
    </row>
    <row r="10266" spans="1:5" x14ac:dyDescent="0.3">
      <c r="A10266" t="s">
        <v>676</v>
      </c>
      <c r="B10266" t="s">
        <v>320</v>
      </c>
      <c r="C10266">
        <v>4.7831915017778802E-2</v>
      </c>
      <c r="D10266" t="s">
        <v>2480</v>
      </c>
      <c r="E10266" t="s">
        <v>313</v>
      </c>
    </row>
    <row r="10267" spans="1:5" x14ac:dyDescent="0.3">
      <c r="A10267" t="s">
        <v>690</v>
      </c>
      <c r="B10267" t="s">
        <v>320</v>
      </c>
      <c r="C10267">
        <v>4.7832263879633102E-2</v>
      </c>
      <c r="D10267" t="s">
        <v>2480</v>
      </c>
      <c r="E10267" t="s">
        <v>313</v>
      </c>
    </row>
    <row r="10268" spans="1:5" x14ac:dyDescent="0.3">
      <c r="A10268" t="s">
        <v>692</v>
      </c>
      <c r="B10268" t="s">
        <v>320</v>
      </c>
      <c r="C10268">
        <v>4.78324681375632E-2</v>
      </c>
      <c r="D10268" t="s">
        <v>2480</v>
      </c>
      <c r="E10268" t="s">
        <v>313</v>
      </c>
    </row>
    <row r="10269" spans="1:5" x14ac:dyDescent="0.3">
      <c r="A10269" t="s">
        <v>688</v>
      </c>
      <c r="B10269" t="s">
        <v>320</v>
      </c>
      <c r="C10269">
        <v>4.7832674948292103E-2</v>
      </c>
      <c r="D10269" t="s">
        <v>2480</v>
      </c>
      <c r="E10269" t="s">
        <v>313</v>
      </c>
    </row>
    <row r="10270" spans="1:5" x14ac:dyDescent="0.3">
      <c r="A10270" t="s">
        <v>684</v>
      </c>
      <c r="B10270" t="s">
        <v>320</v>
      </c>
      <c r="C10270">
        <v>4.7833315488638999E-2</v>
      </c>
      <c r="D10270" t="s">
        <v>2480</v>
      </c>
      <c r="E10270" t="s">
        <v>313</v>
      </c>
    </row>
    <row r="10271" spans="1:5" x14ac:dyDescent="0.3">
      <c r="A10271" t="s">
        <v>2430</v>
      </c>
      <c r="B10271" t="s">
        <v>320</v>
      </c>
      <c r="C10271">
        <v>4.7888398397690601E-2</v>
      </c>
      <c r="D10271" t="s">
        <v>2480</v>
      </c>
      <c r="E10271" t="s">
        <v>313</v>
      </c>
    </row>
    <row r="10272" spans="1:5" x14ac:dyDescent="0.3">
      <c r="A10272" t="s">
        <v>948</v>
      </c>
      <c r="B10272" t="s">
        <v>320</v>
      </c>
      <c r="C10272">
        <v>4.7964058142485798E-2</v>
      </c>
      <c r="D10272" t="s">
        <v>2480</v>
      </c>
      <c r="E10272" t="s">
        <v>313</v>
      </c>
    </row>
    <row r="10273" spans="1:5" x14ac:dyDescent="0.3">
      <c r="A10273" t="s">
        <v>890</v>
      </c>
      <c r="B10273" t="s">
        <v>320</v>
      </c>
      <c r="C10273">
        <v>4.8084013352539402E-2</v>
      </c>
      <c r="D10273" t="s">
        <v>2480</v>
      </c>
      <c r="E10273" t="s">
        <v>313</v>
      </c>
    </row>
    <row r="10274" spans="1:5" x14ac:dyDescent="0.3">
      <c r="A10274" t="s">
        <v>967</v>
      </c>
      <c r="B10274" t="s">
        <v>320</v>
      </c>
      <c r="C10274">
        <v>4.8104209987002801E-2</v>
      </c>
      <c r="D10274" t="s">
        <v>2480</v>
      </c>
      <c r="E10274" t="s">
        <v>313</v>
      </c>
    </row>
    <row r="10275" spans="1:5" x14ac:dyDescent="0.3">
      <c r="A10275" t="s">
        <v>1117</v>
      </c>
      <c r="B10275" t="s">
        <v>320</v>
      </c>
      <c r="C10275">
        <v>4.8104775994251003E-2</v>
      </c>
      <c r="D10275" t="s">
        <v>2480</v>
      </c>
      <c r="E10275" t="s">
        <v>313</v>
      </c>
    </row>
    <row r="10276" spans="1:5" x14ac:dyDescent="0.3">
      <c r="A10276" t="s">
        <v>844</v>
      </c>
      <c r="B10276" t="s">
        <v>320</v>
      </c>
      <c r="C10276">
        <v>4.81064692334452E-2</v>
      </c>
      <c r="D10276" t="s">
        <v>2480</v>
      </c>
      <c r="E10276" t="s">
        <v>313</v>
      </c>
    </row>
    <row r="10277" spans="1:5" x14ac:dyDescent="0.3">
      <c r="A10277" t="s">
        <v>1355</v>
      </c>
      <c r="B10277" t="s">
        <v>320</v>
      </c>
      <c r="C10277">
        <v>4.8140021889118798E-2</v>
      </c>
      <c r="D10277" t="s">
        <v>2480</v>
      </c>
      <c r="E10277" t="s">
        <v>313</v>
      </c>
    </row>
    <row r="10278" spans="1:5" x14ac:dyDescent="0.3">
      <c r="A10278" t="s">
        <v>916</v>
      </c>
      <c r="B10278" t="s">
        <v>320</v>
      </c>
      <c r="C10278">
        <v>4.8147782748850003E-2</v>
      </c>
      <c r="D10278" t="s">
        <v>2480</v>
      </c>
      <c r="E10278" t="s">
        <v>313</v>
      </c>
    </row>
    <row r="10279" spans="1:5" x14ac:dyDescent="0.3">
      <c r="A10279" t="s">
        <v>883</v>
      </c>
      <c r="B10279" t="s">
        <v>320</v>
      </c>
      <c r="C10279">
        <v>4.8169693042962501E-2</v>
      </c>
      <c r="D10279" t="s">
        <v>2480</v>
      </c>
      <c r="E10279" t="s">
        <v>313</v>
      </c>
    </row>
    <row r="10280" spans="1:5" x14ac:dyDescent="0.3">
      <c r="A10280" t="s">
        <v>1422</v>
      </c>
      <c r="B10280" t="s">
        <v>320</v>
      </c>
      <c r="C10280">
        <v>4.8200157829437901E-2</v>
      </c>
      <c r="D10280" t="s">
        <v>2480</v>
      </c>
      <c r="E10280" t="s">
        <v>313</v>
      </c>
    </row>
    <row r="10281" spans="1:5" x14ac:dyDescent="0.3">
      <c r="A10281" t="s">
        <v>2214</v>
      </c>
      <c r="B10281" t="s">
        <v>320</v>
      </c>
      <c r="C10281">
        <v>4.8212850606018598E-2</v>
      </c>
      <c r="D10281" t="s">
        <v>2480</v>
      </c>
      <c r="E10281" t="s">
        <v>313</v>
      </c>
    </row>
    <row r="10282" spans="1:5" x14ac:dyDescent="0.3">
      <c r="A10282" t="s">
        <v>1119</v>
      </c>
      <c r="B10282" t="s">
        <v>320</v>
      </c>
      <c r="C10282">
        <v>4.8389352344303298E-2</v>
      </c>
      <c r="D10282" t="s">
        <v>2480</v>
      </c>
      <c r="E10282" t="s">
        <v>313</v>
      </c>
    </row>
    <row r="10283" spans="1:5" x14ac:dyDescent="0.3">
      <c r="A10283" t="s">
        <v>838</v>
      </c>
      <c r="B10283" t="s">
        <v>320</v>
      </c>
      <c r="C10283">
        <v>4.8418987425924702E-2</v>
      </c>
      <c r="D10283" t="s">
        <v>2480</v>
      </c>
      <c r="E10283" t="s">
        <v>313</v>
      </c>
    </row>
    <row r="10284" spans="1:5" x14ac:dyDescent="0.3">
      <c r="A10284" t="s">
        <v>425</v>
      </c>
      <c r="B10284" t="s">
        <v>320</v>
      </c>
      <c r="C10284">
        <v>4.8430288492526799E-2</v>
      </c>
      <c r="D10284" t="s">
        <v>2480</v>
      </c>
      <c r="E10284" t="s">
        <v>313</v>
      </c>
    </row>
    <row r="10285" spans="1:5" x14ac:dyDescent="0.3">
      <c r="A10285" t="s">
        <v>2427</v>
      </c>
      <c r="B10285" t="s">
        <v>320</v>
      </c>
      <c r="C10285">
        <v>4.8519428523845401E-2</v>
      </c>
      <c r="D10285" t="s">
        <v>2480</v>
      </c>
      <c r="E10285" t="s">
        <v>313</v>
      </c>
    </row>
    <row r="10286" spans="1:5" x14ac:dyDescent="0.3">
      <c r="A10286" t="s">
        <v>2034</v>
      </c>
      <c r="B10286" t="s">
        <v>320</v>
      </c>
      <c r="C10286">
        <v>4.8540082015785802E-2</v>
      </c>
      <c r="D10286" t="s">
        <v>2480</v>
      </c>
      <c r="E10286" t="s">
        <v>313</v>
      </c>
    </row>
    <row r="10287" spans="1:5" x14ac:dyDescent="0.3">
      <c r="A10287" t="s">
        <v>2317</v>
      </c>
      <c r="B10287" t="s">
        <v>320</v>
      </c>
      <c r="C10287">
        <v>4.8624564637581698E-2</v>
      </c>
      <c r="D10287" t="s">
        <v>2480</v>
      </c>
      <c r="E10287" t="s">
        <v>313</v>
      </c>
    </row>
    <row r="10288" spans="1:5" x14ac:dyDescent="0.3">
      <c r="A10288" t="s">
        <v>1118</v>
      </c>
      <c r="B10288" t="s">
        <v>320</v>
      </c>
      <c r="C10288">
        <v>4.8664908627912902E-2</v>
      </c>
      <c r="D10288" t="s">
        <v>2480</v>
      </c>
      <c r="E10288" t="s">
        <v>313</v>
      </c>
    </row>
    <row r="10289" spans="1:5" x14ac:dyDescent="0.3">
      <c r="A10289" t="s">
        <v>2349</v>
      </c>
      <c r="B10289" t="s">
        <v>320</v>
      </c>
      <c r="C10289">
        <v>4.8755752589176797E-2</v>
      </c>
      <c r="D10289" t="s">
        <v>2480</v>
      </c>
      <c r="E10289" t="s">
        <v>313</v>
      </c>
    </row>
    <row r="10290" spans="1:5" x14ac:dyDescent="0.3">
      <c r="A10290" t="s">
        <v>486</v>
      </c>
      <c r="B10290" t="s">
        <v>320</v>
      </c>
      <c r="C10290">
        <v>4.8900506971428802E-2</v>
      </c>
      <c r="D10290" t="s">
        <v>2480</v>
      </c>
      <c r="E10290" t="s">
        <v>313</v>
      </c>
    </row>
    <row r="10291" spans="1:5" x14ac:dyDescent="0.3">
      <c r="A10291" t="s">
        <v>1107</v>
      </c>
      <c r="B10291" t="s">
        <v>320</v>
      </c>
      <c r="C10291">
        <v>4.8912453810008902E-2</v>
      </c>
      <c r="D10291" t="s">
        <v>2480</v>
      </c>
      <c r="E10291" t="s">
        <v>313</v>
      </c>
    </row>
    <row r="10292" spans="1:5" x14ac:dyDescent="0.3">
      <c r="A10292" t="s">
        <v>440</v>
      </c>
      <c r="B10292" t="s">
        <v>320</v>
      </c>
      <c r="C10292">
        <v>4.8920875093612502E-2</v>
      </c>
      <c r="D10292" t="s">
        <v>2480</v>
      </c>
      <c r="E10292" t="s">
        <v>313</v>
      </c>
    </row>
    <row r="10293" spans="1:5" x14ac:dyDescent="0.3">
      <c r="A10293" t="s">
        <v>1677</v>
      </c>
      <c r="B10293" t="s">
        <v>320</v>
      </c>
      <c r="C10293">
        <v>4.9020014090642099E-2</v>
      </c>
      <c r="D10293" t="s">
        <v>2480</v>
      </c>
      <c r="E10293" t="s">
        <v>313</v>
      </c>
    </row>
    <row r="10294" spans="1:5" x14ac:dyDescent="0.3">
      <c r="A10294" t="s">
        <v>952</v>
      </c>
      <c r="B10294" t="s">
        <v>320</v>
      </c>
      <c r="C10294">
        <v>4.9093553965565799E-2</v>
      </c>
      <c r="D10294" t="s">
        <v>2480</v>
      </c>
      <c r="E10294" t="s">
        <v>313</v>
      </c>
    </row>
    <row r="10295" spans="1:5" x14ac:dyDescent="0.3">
      <c r="A10295" t="s">
        <v>1682</v>
      </c>
      <c r="B10295" t="s">
        <v>320</v>
      </c>
      <c r="C10295">
        <v>4.9229533196072102E-2</v>
      </c>
      <c r="D10295" t="s">
        <v>2480</v>
      </c>
      <c r="E10295" t="s">
        <v>313</v>
      </c>
    </row>
    <row r="10296" spans="1:5" x14ac:dyDescent="0.3">
      <c r="A10296" t="s">
        <v>1681</v>
      </c>
      <c r="B10296" t="s">
        <v>320</v>
      </c>
      <c r="C10296">
        <v>4.9265659841599002E-2</v>
      </c>
      <c r="D10296" t="s">
        <v>2480</v>
      </c>
      <c r="E10296" t="s">
        <v>313</v>
      </c>
    </row>
    <row r="10297" spans="1:5" x14ac:dyDescent="0.3">
      <c r="A10297" t="s">
        <v>1528</v>
      </c>
      <c r="B10297" t="s">
        <v>320</v>
      </c>
      <c r="C10297">
        <v>4.9401747497273302E-2</v>
      </c>
      <c r="D10297" t="s">
        <v>2480</v>
      </c>
      <c r="E10297" t="s">
        <v>313</v>
      </c>
    </row>
    <row r="10298" spans="1:5" x14ac:dyDescent="0.3">
      <c r="A10298" t="s">
        <v>2345</v>
      </c>
      <c r="B10298" t="s">
        <v>320</v>
      </c>
      <c r="C10298">
        <v>4.9459101734752299E-2</v>
      </c>
      <c r="D10298" t="s">
        <v>2480</v>
      </c>
      <c r="E10298" t="s">
        <v>313</v>
      </c>
    </row>
    <row r="10299" spans="1:5" x14ac:dyDescent="0.3">
      <c r="A10299" t="s">
        <v>950</v>
      </c>
      <c r="B10299" t="s">
        <v>320</v>
      </c>
      <c r="C10299">
        <v>4.94732278355264E-2</v>
      </c>
      <c r="D10299" t="s">
        <v>2480</v>
      </c>
      <c r="E10299" t="s">
        <v>313</v>
      </c>
    </row>
    <row r="10300" spans="1:5" x14ac:dyDescent="0.3">
      <c r="A10300" t="s">
        <v>1953</v>
      </c>
      <c r="B10300" t="s">
        <v>320</v>
      </c>
      <c r="C10300">
        <v>4.9475823363328598E-2</v>
      </c>
      <c r="D10300" t="s">
        <v>2480</v>
      </c>
      <c r="E10300" t="s">
        <v>313</v>
      </c>
    </row>
    <row r="10301" spans="1:5" x14ac:dyDescent="0.3">
      <c r="A10301" t="s">
        <v>2217</v>
      </c>
      <c r="B10301" t="s">
        <v>320</v>
      </c>
      <c r="C10301">
        <v>4.9483533641716898E-2</v>
      </c>
      <c r="D10301" t="s">
        <v>2480</v>
      </c>
      <c r="E10301" t="s">
        <v>313</v>
      </c>
    </row>
    <row r="10302" spans="1:5" x14ac:dyDescent="0.3">
      <c r="A10302" t="s">
        <v>958</v>
      </c>
      <c r="B10302" t="s">
        <v>320</v>
      </c>
      <c r="C10302">
        <v>4.9558583149470301E-2</v>
      </c>
      <c r="D10302" t="s">
        <v>2480</v>
      </c>
      <c r="E10302" t="s">
        <v>313</v>
      </c>
    </row>
    <row r="10303" spans="1:5" x14ac:dyDescent="0.3">
      <c r="A10303" t="s">
        <v>855</v>
      </c>
      <c r="B10303" t="s">
        <v>320</v>
      </c>
      <c r="C10303">
        <v>4.9581241987323901E-2</v>
      </c>
      <c r="D10303" t="s">
        <v>2480</v>
      </c>
      <c r="E10303" t="s">
        <v>313</v>
      </c>
    </row>
    <row r="10304" spans="1:5" x14ac:dyDescent="0.3">
      <c r="A10304" t="s">
        <v>2302</v>
      </c>
      <c r="B10304" t="s">
        <v>320</v>
      </c>
      <c r="C10304">
        <v>4.9585508159000501E-2</v>
      </c>
      <c r="D10304" t="s">
        <v>2480</v>
      </c>
      <c r="E10304" t="s">
        <v>313</v>
      </c>
    </row>
    <row r="10305" spans="1:5" x14ac:dyDescent="0.3">
      <c r="A10305" t="s">
        <v>2140</v>
      </c>
      <c r="B10305" t="s">
        <v>320</v>
      </c>
      <c r="C10305">
        <v>4.9640043260849899E-2</v>
      </c>
      <c r="D10305" t="s">
        <v>2480</v>
      </c>
      <c r="E10305" t="s">
        <v>313</v>
      </c>
    </row>
    <row r="10306" spans="1:5" x14ac:dyDescent="0.3">
      <c r="A10306" t="s">
        <v>2091</v>
      </c>
      <c r="B10306" t="s">
        <v>320</v>
      </c>
      <c r="C10306">
        <v>4.9666617154345997E-2</v>
      </c>
      <c r="D10306" t="s">
        <v>2480</v>
      </c>
      <c r="E10306" t="s">
        <v>313</v>
      </c>
    </row>
    <row r="10307" spans="1:5" x14ac:dyDescent="0.3">
      <c r="A10307" t="s">
        <v>836</v>
      </c>
      <c r="B10307" t="s">
        <v>320</v>
      </c>
      <c r="C10307">
        <v>4.9672188207468299E-2</v>
      </c>
      <c r="D10307" t="s">
        <v>2480</v>
      </c>
      <c r="E10307" t="s">
        <v>313</v>
      </c>
    </row>
    <row r="10308" spans="1:5" x14ac:dyDescent="0.3">
      <c r="A10308" t="s">
        <v>1947</v>
      </c>
      <c r="B10308" t="s">
        <v>320</v>
      </c>
      <c r="C10308">
        <v>4.97055480509744E-2</v>
      </c>
      <c r="D10308" t="s">
        <v>2480</v>
      </c>
      <c r="E10308" t="s">
        <v>313</v>
      </c>
    </row>
    <row r="10309" spans="1:5" x14ac:dyDescent="0.3">
      <c r="A10309" t="s">
        <v>2263</v>
      </c>
      <c r="B10309" t="s">
        <v>320</v>
      </c>
      <c r="C10309">
        <v>4.9752621307467201E-2</v>
      </c>
      <c r="D10309" t="s">
        <v>2480</v>
      </c>
      <c r="E10309" t="s">
        <v>313</v>
      </c>
    </row>
    <row r="10310" spans="1:5" x14ac:dyDescent="0.3">
      <c r="A10310" t="s">
        <v>2039</v>
      </c>
      <c r="B10310" t="s">
        <v>320</v>
      </c>
      <c r="C10310">
        <v>4.9762503809249001E-2</v>
      </c>
      <c r="D10310" t="s">
        <v>2480</v>
      </c>
      <c r="E10310" t="s">
        <v>313</v>
      </c>
    </row>
    <row r="10311" spans="1:5" x14ac:dyDescent="0.3">
      <c r="A10311" t="s">
        <v>2213</v>
      </c>
      <c r="B10311" t="s">
        <v>320</v>
      </c>
      <c r="C10311">
        <v>4.9911623132141501E-2</v>
      </c>
      <c r="D10311" t="s">
        <v>2480</v>
      </c>
      <c r="E10311" t="s">
        <v>313</v>
      </c>
    </row>
    <row r="10312" spans="1:5" x14ac:dyDescent="0.3">
      <c r="A10312" t="s">
        <v>2424</v>
      </c>
      <c r="B10312" t="s">
        <v>320</v>
      </c>
      <c r="C10312">
        <v>4.9964594998855402E-2</v>
      </c>
      <c r="D10312" t="s">
        <v>2480</v>
      </c>
      <c r="E10312" t="s">
        <v>313</v>
      </c>
    </row>
    <row r="10313" spans="1:5" x14ac:dyDescent="0.3">
      <c r="A10313" t="s">
        <v>770</v>
      </c>
      <c r="B10313" t="s">
        <v>320</v>
      </c>
      <c r="C10313" s="108">
        <v>4.9980269349185993E-2</v>
      </c>
      <c r="D10313" t="s">
        <v>2480</v>
      </c>
      <c r="E10313" t="s">
        <v>313</v>
      </c>
    </row>
    <row r="10314" spans="1:5" x14ac:dyDescent="0.3">
      <c r="A10314" t="s">
        <v>2160</v>
      </c>
      <c r="B10314" t="s">
        <v>320</v>
      </c>
      <c r="C10314">
        <v>5.0038645051863999E-2</v>
      </c>
      <c r="D10314" t="s">
        <v>2480</v>
      </c>
      <c r="E10314" t="s">
        <v>313</v>
      </c>
    </row>
    <row r="10315" spans="1:5" x14ac:dyDescent="0.3">
      <c r="A10315" t="s">
        <v>570</v>
      </c>
      <c r="B10315" t="s">
        <v>320</v>
      </c>
      <c r="C10315">
        <v>5.0085824145014897E-2</v>
      </c>
      <c r="D10315" t="s">
        <v>2480</v>
      </c>
      <c r="E10315" t="s">
        <v>313</v>
      </c>
    </row>
    <row r="10316" spans="1:5" x14ac:dyDescent="0.3">
      <c r="A10316" t="s">
        <v>421</v>
      </c>
      <c r="B10316" t="s">
        <v>320</v>
      </c>
      <c r="C10316">
        <v>5.0129494413220697E-2</v>
      </c>
      <c r="D10316" t="s">
        <v>2480</v>
      </c>
      <c r="E10316" t="s">
        <v>313</v>
      </c>
    </row>
    <row r="10317" spans="1:5" x14ac:dyDescent="0.3">
      <c r="A10317" t="s">
        <v>1354</v>
      </c>
      <c r="B10317" t="s">
        <v>320</v>
      </c>
      <c r="C10317">
        <v>5.0162966428654802E-2</v>
      </c>
      <c r="D10317" t="s">
        <v>2480</v>
      </c>
      <c r="E10317" t="s">
        <v>313</v>
      </c>
    </row>
    <row r="10318" spans="1:5" x14ac:dyDescent="0.3">
      <c r="A10318" t="s">
        <v>1108</v>
      </c>
      <c r="B10318" t="s">
        <v>320</v>
      </c>
      <c r="C10318">
        <v>5.0170165687040101E-2</v>
      </c>
      <c r="D10318" t="s">
        <v>2480</v>
      </c>
      <c r="E10318" t="s">
        <v>313</v>
      </c>
    </row>
    <row r="10319" spans="1:5" x14ac:dyDescent="0.3">
      <c r="A10319" t="s">
        <v>474</v>
      </c>
      <c r="B10319" t="s">
        <v>320</v>
      </c>
      <c r="C10319">
        <v>5.0287725329012198E-2</v>
      </c>
      <c r="D10319" t="s">
        <v>2480</v>
      </c>
      <c r="E10319" t="s">
        <v>313</v>
      </c>
    </row>
    <row r="10320" spans="1:5" x14ac:dyDescent="0.3">
      <c r="A10320" t="s">
        <v>2128</v>
      </c>
      <c r="B10320" t="s">
        <v>320</v>
      </c>
      <c r="C10320">
        <v>5.0350223410432E-2</v>
      </c>
      <c r="D10320" t="s">
        <v>2480</v>
      </c>
      <c r="E10320" t="s">
        <v>313</v>
      </c>
    </row>
    <row r="10321" spans="1:5" x14ac:dyDescent="0.3">
      <c r="A10321" t="s">
        <v>2058</v>
      </c>
      <c r="B10321" t="s">
        <v>320</v>
      </c>
      <c r="C10321">
        <v>5.0463079764590399E-2</v>
      </c>
      <c r="D10321" t="s">
        <v>2480</v>
      </c>
      <c r="E10321" t="s">
        <v>313</v>
      </c>
    </row>
    <row r="10322" spans="1:5" x14ac:dyDescent="0.3">
      <c r="A10322" t="s">
        <v>2038</v>
      </c>
      <c r="B10322" t="s">
        <v>320</v>
      </c>
      <c r="C10322">
        <v>5.04694493337845E-2</v>
      </c>
      <c r="D10322" t="s">
        <v>2480</v>
      </c>
      <c r="E10322" t="s">
        <v>313</v>
      </c>
    </row>
    <row r="10323" spans="1:5" x14ac:dyDescent="0.3">
      <c r="A10323" t="s">
        <v>2037</v>
      </c>
      <c r="B10323" t="s">
        <v>320</v>
      </c>
      <c r="C10323">
        <v>5.0478000770525201E-2</v>
      </c>
      <c r="D10323" t="s">
        <v>2480</v>
      </c>
      <c r="E10323" t="s">
        <v>313</v>
      </c>
    </row>
    <row r="10324" spans="1:5" x14ac:dyDescent="0.3">
      <c r="A10324" t="s">
        <v>2298</v>
      </c>
      <c r="B10324" t="s">
        <v>320</v>
      </c>
      <c r="C10324">
        <v>5.0564850315805397E-2</v>
      </c>
      <c r="D10324" t="s">
        <v>2480</v>
      </c>
      <c r="E10324" t="s">
        <v>313</v>
      </c>
    </row>
    <row r="10325" spans="1:5" x14ac:dyDescent="0.3">
      <c r="A10325" t="s">
        <v>892</v>
      </c>
      <c r="B10325" t="s">
        <v>320</v>
      </c>
      <c r="C10325">
        <v>5.0710752132000603E-2</v>
      </c>
      <c r="D10325" t="s">
        <v>2480</v>
      </c>
      <c r="E10325" t="s">
        <v>313</v>
      </c>
    </row>
    <row r="10326" spans="1:5" x14ac:dyDescent="0.3">
      <c r="A10326" t="s">
        <v>1858</v>
      </c>
      <c r="B10326" t="s">
        <v>320</v>
      </c>
      <c r="C10326">
        <v>5.0723448185855703E-2</v>
      </c>
      <c r="D10326" t="s">
        <v>2480</v>
      </c>
      <c r="E10326" t="s">
        <v>313</v>
      </c>
    </row>
    <row r="10327" spans="1:5" x14ac:dyDescent="0.3">
      <c r="A10327" t="s">
        <v>1123</v>
      </c>
      <c r="B10327" t="s">
        <v>320</v>
      </c>
      <c r="C10327">
        <v>5.07382871807519E-2</v>
      </c>
      <c r="D10327" t="s">
        <v>2480</v>
      </c>
      <c r="E10327" t="s">
        <v>313</v>
      </c>
    </row>
    <row r="10328" spans="1:5" x14ac:dyDescent="0.3">
      <c r="A10328" t="s">
        <v>953</v>
      </c>
      <c r="B10328" t="s">
        <v>320</v>
      </c>
      <c r="C10328">
        <v>5.0782338021489098E-2</v>
      </c>
      <c r="D10328" t="s">
        <v>2480</v>
      </c>
      <c r="E10328" t="s">
        <v>313</v>
      </c>
    </row>
    <row r="10329" spans="1:5" x14ac:dyDescent="0.3">
      <c r="A10329" t="s">
        <v>1857</v>
      </c>
      <c r="B10329" t="s">
        <v>320</v>
      </c>
      <c r="C10329">
        <v>5.0938685340373803E-2</v>
      </c>
      <c r="D10329" t="s">
        <v>2480</v>
      </c>
      <c r="E10329" t="s">
        <v>313</v>
      </c>
    </row>
    <row r="10330" spans="1:5" x14ac:dyDescent="0.3">
      <c r="A10330" t="s">
        <v>1288</v>
      </c>
      <c r="B10330" t="s">
        <v>320</v>
      </c>
      <c r="C10330">
        <v>5.0958579296351399E-2</v>
      </c>
      <c r="D10330" t="s">
        <v>2480</v>
      </c>
      <c r="E10330" t="s">
        <v>313</v>
      </c>
    </row>
    <row r="10331" spans="1:5" x14ac:dyDescent="0.3">
      <c r="A10331" t="s">
        <v>2299</v>
      </c>
      <c r="B10331" t="s">
        <v>320</v>
      </c>
      <c r="C10331">
        <v>5.0996683257719999E-2</v>
      </c>
      <c r="D10331" t="s">
        <v>2480</v>
      </c>
      <c r="E10331" t="s">
        <v>313</v>
      </c>
    </row>
    <row r="10332" spans="1:5" x14ac:dyDescent="0.3">
      <c r="A10332" t="s">
        <v>2347</v>
      </c>
      <c r="B10332" t="s">
        <v>320</v>
      </c>
      <c r="C10332">
        <v>5.1058901476715698E-2</v>
      </c>
      <c r="D10332" t="s">
        <v>2480</v>
      </c>
      <c r="E10332" t="s">
        <v>313</v>
      </c>
    </row>
    <row r="10333" spans="1:5" x14ac:dyDescent="0.3">
      <c r="A10333" t="s">
        <v>1960</v>
      </c>
      <c r="B10333" t="s">
        <v>320</v>
      </c>
      <c r="C10333">
        <v>5.1062948913648397E-2</v>
      </c>
      <c r="D10333" t="s">
        <v>2480</v>
      </c>
      <c r="E10333" t="s">
        <v>313</v>
      </c>
    </row>
    <row r="10334" spans="1:5" x14ac:dyDescent="0.3">
      <c r="A10334" t="s">
        <v>2348</v>
      </c>
      <c r="B10334" t="s">
        <v>320</v>
      </c>
      <c r="C10334">
        <v>5.1077418135858497E-2</v>
      </c>
      <c r="D10334" t="s">
        <v>2480</v>
      </c>
      <c r="E10334" t="s">
        <v>313</v>
      </c>
    </row>
    <row r="10335" spans="1:5" x14ac:dyDescent="0.3">
      <c r="A10335" t="s">
        <v>961</v>
      </c>
      <c r="B10335" t="s">
        <v>320</v>
      </c>
      <c r="C10335">
        <v>5.1118509525151498E-2</v>
      </c>
      <c r="D10335" t="s">
        <v>2480</v>
      </c>
      <c r="E10335" t="s">
        <v>313</v>
      </c>
    </row>
    <row r="10336" spans="1:5" x14ac:dyDescent="0.3">
      <c r="A10336" t="s">
        <v>889</v>
      </c>
      <c r="B10336" t="s">
        <v>320</v>
      </c>
      <c r="C10336">
        <v>5.1182325316368397E-2</v>
      </c>
      <c r="D10336" t="s">
        <v>2480</v>
      </c>
      <c r="E10336" t="s">
        <v>313</v>
      </c>
    </row>
    <row r="10337" spans="1:5" x14ac:dyDescent="0.3">
      <c r="A10337" t="s">
        <v>921</v>
      </c>
      <c r="B10337" t="s">
        <v>320</v>
      </c>
      <c r="C10337">
        <v>5.1220497649534701E-2</v>
      </c>
      <c r="D10337" t="s">
        <v>2480</v>
      </c>
      <c r="E10337" t="s">
        <v>313</v>
      </c>
    </row>
    <row r="10338" spans="1:5" x14ac:dyDescent="0.3">
      <c r="A10338" t="s">
        <v>2078</v>
      </c>
      <c r="B10338" t="s">
        <v>320</v>
      </c>
      <c r="C10338">
        <v>5.1320680132588198E-2</v>
      </c>
      <c r="D10338" t="s">
        <v>2480</v>
      </c>
      <c r="E10338" t="s">
        <v>313</v>
      </c>
    </row>
    <row r="10339" spans="1:5" x14ac:dyDescent="0.3">
      <c r="A10339" t="s">
        <v>1975</v>
      </c>
      <c r="B10339" t="s">
        <v>320</v>
      </c>
      <c r="C10339">
        <v>5.1398614030318E-2</v>
      </c>
      <c r="D10339" t="s">
        <v>2480</v>
      </c>
      <c r="E10339" t="s">
        <v>313</v>
      </c>
    </row>
    <row r="10340" spans="1:5" x14ac:dyDescent="0.3">
      <c r="A10340" t="s">
        <v>1425</v>
      </c>
      <c r="B10340" t="s">
        <v>320</v>
      </c>
      <c r="C10340">
        <v>5.1642561551061401E-2</v>
      </c>
      <c r="D10340" t="s">
        <v>2480</v>
      </c>
      <c r="E10340" t="s">
        <v>313</v>
      </c>
    </row>
    <row r="10341" spans="1:5" x14ac:dyDescent="0.3">
      <c r="A10341" t="s">
        <v>1819</v>
      </c>
      <c r="B10341" t="s">
        <v>320</v>
      </c>
      <c r="C10341">
        <v>5.1841175501134498E-2</v>
      </c>
      <c r="D10341" t="s">
        <v>2480</v>
      </c>
      <c r="E10341" t="s">
        <v>313</v>
      </c>
    </row>
    <row r="10342" spans="1:5" x14ac:dyDescent="0.3">
      <c r="A10342" t="s">
        <v>1818</v>
      </c>
      <c r="B10342" t="s">
        <v>320</v>
      </c>
      <c r="C10342">
        <v>5.1841651225364702E-2</v>
      </c>
      <c r="D10342" t="s">
        <v>2480</v>
      </c>
      <c r="E10342" t="s">
        <v>313</v>
      </c>
    </row>
    <row r="10343" spans="1:5" x14ac:dyDescent="0.3">
      <c r="A10343" t="s">
        <v>1353</v>
      </c>
      <c r="B10343" t="s">
        <v>320</v>
      </c>
      <c r="C10343">
        <v>5.1867990437272297E-2</v>
      </c>
      <c r="D10343" t="s">
        <v>2480</v>
      </c>
      <c r="E10343" t="s">
        <v>313</v>
      </c>
    </row>
    <row r="10344" spans="1:5" x14ac:dyDescent="0.3">
      <c r="A10344" t="s">
        <v>1106</v>
      </c>
      <c r="B10344" t="s">
        <v>320</v>
      </c>
      <c r="C10344">
        <v>5.1907804696397601E-2</v>
      </c>
      <c r="D10344" t="s">
        <v>2480</v>
      </c>
      <c r="E10344" t="s">
        <v>313</v>
      </c>
    </row>
    <row r="10345" spans="1:5" x14ac:dyDescent="0.3">
      <c r="A10345" t="s">
        <v>885</v>
      </c>
      <c r="B10345" t="s">
        <v>320</v>
      </c>
      <c r="C10345">
        <v>5.2171093041136499E-2</v>
      </c>
      <c r="D10345" t="s">
        <v>2480</v>
      </c>
      <c r="E10345" t="s">
        <v>313</v>
      </c>
    </row>
    <row r="10346" spans="1:5" x14ac:dyDescent="0.3">
      <c r="A10346" t="s">
        <v>2266</v>
      </c>
      <c r="B10346" t="s">
        <v>320</v>
      </c>
      <c r="C10346">
        <v>5.2230163451942403E-2</v>
      </c>
      <c r="D10346" t="s">
        <v>2480</v>
      </c>
      <c r="E10346" t="s">
        <v>313</v>
      </c>
    </row>
    <row r="10347" spans="1:5" x14ac:dyDescent="0.3">
      <c r="A10347" t="s">
        <v>1978</v>
      </c>
      <c r="B10347" t="s">
        <v>320</v>
      </c>
      <c r="C10347">
        <v>5.2282607315408403E-2</v>
      </c>
      <c r="D10347" t="s">
        <v>2480</v>
      </c>
      <c r="E10347" t="s">
        <v>313</v>
      </c>
    </row>
    <row r="10348" spans="1:5" x14ac:dyDescent="0.3">
      <c r="A10348" t="s">
        <v>2276</v>
      </c>
      <c r="B10348" t="s">
        <v>320</v>
      </c>
      <c r="C10348">
        <v>5.2283960728531198E-2</v>
      </c>
      <c r="D10348" t="s">
        <v>2480</v>
      </c>
      <c r="E10348" t="s">
        <v>313</v>
      </c>
    </row>
    <row r="10349" spans="1:5" x14ac:dyDescent="0.3">
      <c r="A10349" t="s">
        <v>1167</v>
      </c>
      <c r="B10349" t="s">
        <v>320</v>
      </c>
      <c r="C10349">
        <v>5.2302029121998501E-2</v>
      </c>
      <c r="D10349" t="s">
        <v>2480</v>
      </c>
      <c r="E10349" t="s">
        <v>313</v>
      </c>
    </row>
    <row r="10350" spans="1:5" x14ac:dyDescent="0.3">
      <c r="A10350" t="s">
        <v>1421</v>
      </c>
      <c r="B10350" t="s">
        <v>320</v>
      </c>
      <c r="C10350">
        <v>5.2325044577242699E-2</v>
      </c>
      <c r="D10350" t="s">
        <v>2480</v>
      </c>
      <c r="E10350" t="s">
        <v>313</v>
      </c>
    </row>
    <row r="10351" spans="1:5" x14ac:dyDescent="0.3">
      <c r="A10351" t="s">
        <v>2422</v>
      </c>
      <c r="B10351" t="s">
        <v>320</v>
      </c>
      <c r="C10351">
        <v>5.23436637131608E-2</v>
      </c>
      <c r="D10351" t="s">
        <v>2480</v>
      </c>
      <c r="E10351" t="s">
        <v>313</v>
      </c>
    </row>
    <row r="10352" spans="1:5" x14ac:dyDescent="0.3">
      <c r="A10352" t="s">
        <v>484</v>
      </c>
      <c r="B10352" t="s">
        <v>320</v>
      </c>
      <c r="C10352">
        <v>5.2406864100460297E-2</v>
      </c>
      <c r="D10352" t="s">
        <v>2480</v>
      </c>
      <c r="E10352" t="s">
        <v>313</v>
      </c>
    </row>
    <row r="10353" spans="1:5" x14ac:dyDescent="0.3">
      <c r="A10353" t="s">
        <v>2131</v>
      </c>
      <c r="B10353" t="s">
        <v>320</v>
      </c>
      <c r="C10353">
        <v>5.2861886485219702E-2</v>
      </c>
      <c r="D10353" t="s">
        <v>2480</v>
      </c>
      <c r="E10353" t="s">
        <v>313</v>
      </c>
    </row>
    <row r="10354" spans="1:5" x14ac:dyDescent="0.3">
      <c r="A10354" t="s">
        <v>1138</v>
      </c>
      <c r="B10354" t="s">
        <v>320</v>
      </c>
      <c r="C10354">
        <v>5.2966830625773398E-2</v>
      </c>
      <c r="D10354" t="s">
        <v>2480</v>
      </c>
      <c r="E10354" t="s">
        <v>313</v>
      </c>
    </row>
    <row r="10355" spans="1:5" x14ac:dyDescent="0.3">
      <c r="A10355" t="s">
        <v>951</v>
      </c>
      <c r="B10355" t="s">
        <v>320</v>
      </c>
      <c r="C10355">
        <v>5.2980843221972003E-2</v>
      </c>
      <c r="D10355" t="s">
        <v>2480</v>
      </c>
      <c r="E10355" t="s">
        <v>313</v>
      </c>
    </row>
    <row r="10356" spans="1:5" x14ac:dyDescent="0.3">
      <c r="A10356" t="s">
        <v>782</v>
      </c>
      <c r="B10356" t="s">
        <v>320</v>
      </c>
      <c r="C10356">
        <v>5.3123066844793697E-2</v>
      </c>
      <c r="D10356" t="s">
        <v>2480</v>
      </c>
      <c r="E10356" t="s">
        <v>313</v>
      </c>
    </row>
    <row r="10357" spans="1:5" x14ac:dyDescent="0.3">
      <c r="A10357" t="s">
        <v>2130</v>
      </c>
      <c r="B10357" t="s">
        <v>320</v>
      </c>
      <c r="C10357">
        <v>5.3386180819580999E-2</v>
      </c>
      <c r="D10357" t="s">
        <v>2480</v>
      </c>
      <c r="E10357" t="s">
        <v>313</v>
      </c>
    </row>
    <row r="10358" spans="1:5" x14ac:dyDescent="0.3">
      <c r="A10358" t="s">
        <v>598</v>
      </c>
      <c r="B10358" t="s">
        <v>320</v>
      </c>
      <c r="C10358">
        <v>5.34471893940099E-2</v>
      </c>
      <c r="D10358" t="s">
        <v>2480</v>
      </c>
      <c r="E10358" t="s">
        <v>313</v>
      </c>
    </row>
    <row r="10359" spans="1:5" x14ac:dyDescent="0.3">
      <c r="A10359" t="s">
        <v>1248</v>
      </c>
      <c r="B10359" t="s">
        <v>320</v>
      </c>
      <c r="C10359">
        <v>5.3539472085741398E-2</v>
      </c>
      <c r="D10359" t="s">
        <v>2480</v>
      </c>
      <c r="E10359" t="s">
        <v>313</v>
      </c>
    </row>
    <row r="10360" spans="1:5" x14ac:dyDescent="0.3">
      <c r="A10360" t="s">
        <v>1073</v>
      </c>
      <c r="B10360" t="s">
        <v>320</v>
      </c>
      <c r="C10360">
        <v>5.3587207774412698E-2</v>
      </c>
      <c r="D10360" t="s">
        <v>2480</v>
      </c>
      <c r="E10360" t="s">
        <v>313</v>
      </c>
    </row>
    <row r="10361" spans="1:5" x14ac:dyDescent="0.3">
      <c r="A10361" t="s">
        <v>959</v>
      </c>
      <c r="B10361" t="s">
        <v>320</v>
      </c>
      <c r="C10361">
        <v>5.3645791969133702E-2</v>
      </c>
      <c r="D10361" t="s">
        <v>2480</v>
      </c>
      <c r="E10361" t="s">
        <v>313</v>
      </c>
    </row>
    <row r="10362" spans="1:5" x14ac:dyDescent="0.3">
      <c r="A10362" t="s">
        <v>2428</v>
      </c>
      <c r="B10362" t="s">
        <v>320</v>
      </c>
      <c r="C10362">
        <v>5.3690195200329499E-2</v>
      </c>
      <c r="D10362" t="s">
        <v>2480</v>
      </c>
      <c r="E10362" t="s">
        <v>313</v>
      </c>
    </row>
    <row r="10363" spans="1:5" x14ac:dyDescent="0.3">
      <c r="A10363" t="s">
        <v>1153</v>
      </c>
      <c r="B10363" t="s">
        <v>320</v>
      </c>
      <c r="C10363">
        <v>5.3897725093275603E-2</v>
      </c>
      <c r="D10363" t="s">
        <v>2480</v>
      </c>
      <c r="E10363" t="s">
        <v>313</v>
      </c>
    </row>
    <row r="10364" spans="1:5" x14ac:dyDescent="0.3">
      <c r="A10364" t="s">
        <v>2274</v>
      </c>
      <c r="B10364" t="s">
        <v>320</v>
      </c>
      <c r="C10364">
        <v>5.3915646208071002E-2</v>
      </c>
      <c r="D10364" t="s">
        <v>2480</v>
      </c>
      <c r="E10364" t="s">
        <v>313</v>
      </c>
    </row>
    <row r="10365" spans="1:5" x14ac:dyDescent="0.3">
      <c r="A10365" t="s">
        <v>1824</v>
      </c>
      <c r="B10365" t="s">
        <v>320</v>
      </c>
      <c r="C10365">
        <v>5.40556064484441E-2</v>
      </c>
      <c r="D10365" t="s">
        <v>2480</v>
      </c>
      <c r="E10365" t="s">
        <v>313</v>
      </c>
    </row>
    <row r="10366" spans="1:5" x14ac:dyDescent="0.3">
      <c r="A10366" t="s">
        <v>476</v>
      </c>
      <c r="B10366" t="s">
        <v>320</v>
      </c>
      <c r="C10366">
        <v>5.4109293695458097E-2</v>
      </c>
      <c r="D10366" t="s">
        <v>2480</v>
      </c>
      <c r="E10366" t="s">
        <v>313</v>
      </c>
    </row>
    <row r="10367" spans="1:5" x14ac:dyDescent="0.3">
      <c r="A10367" t="s">
        <v>914</v>
      </c>
      <c r="B10367" t="s">
        <v>320</v>
      </c>
      <c r="C10367">
        <v>5.4243406598773199E-2</v>
      </c>
      <c r="D10367" t="s">
        <v>2480</v>
      </c>
      <c r="E10367" t="s">
        <v>313</v>
      </c>
    </row>
    <row r="10368" spans="1:5" x14ac:dyDescent="0.3">
      <c r="A10368" t="s">
        <v>2132</v>
      </c>
      <c r="B10368" t="s">
        <v>320</v>
      </c>
      <c r="C10368">
        <v>5.4257446514665998E-2</v>
      </c>
      <c r="D10368" t="s">
        <v>2480</v>
      </c>
      <c r="E10368" t="s">
        <v>313</v>
      </c>
    </row>
    <row r="10369" spans="1:5" x14ac:dyDescent="0.3">
      <c r="A10369" t="s">
        <v>786</v>
      </c>
      <c r="B10369" t="s">
        <v>320</v>
      </c>
      <c r="C10369">
        <v>5.4305483407781102E-2</v>
      </c>
      <c r="D10369" t="s">
        <v>2480</v>
      </c>
      <c r="E10369" t="s">
        <v>313</v>
      </c>
    </row>
    <row r="10370" spans="1:5" x14ac:dyDescent="0.3">
      <c r="A10370" t="s">
        <v>2133</v>
      </c>
      <c r="B10370" t="s">
        <v>320</v>
      </c>
      <c r="C10370">
        <v>5.4313614835077503E-2</v>
      </c>
      <c r="D10370" t="s">
        <v>2480</v>
      </c>
      <c r="E10370" t="s">
        <v>313</v>
      </c>
    </row>
    <row r="10371" spans="1:5" x14ac:dyDescent="0.3">
      <c r="A10371" t="s">
        <v>2357</v>
      </c>
      <c r="B10371" t="s">
        <v>320</v>
      </c>
      <c r="C10371">
        <v>5.4345970855284503E-2</v>
      </c>
      <c r="D10371" t="s">
        <v>2480</v>
      </c>
      <c r="E10371" t="s">
        <v>313</v>
      </c>
    </row>
    <row r="10372" spans="1:5" x14ac:dyDescent="0.3">
      <c r="A10372" t="s">
        <v>1838</v>
      </c>
      <c r="B10372" t="s">
        <v>320</v>
      </c>
      <c r="C10372">
        <v>5.4386515895361802E-2</v>
      </c>
      <c r="D10372" t="s">
        <v>2480</v>
      </c>
      <c r="E10372" t="s">
        <v>313</v>
      </c>
    </row>
    <row r="10373" spans="1:5" x14ac:dyDescent="0.3">
      <c r="A10373" t="s">
        <v>968</v>
      </c>
      <c r="B10373" t="s">
        <v>320</v>
      </c>
      <c r="C10373">
        <v>5.4410706906403497E-2</v>
      </c>
      <c r="D10373" t="s">
        <v>2480</v>
      </c>
      <c r="E10373" t="s">
        <v>313</v>
      </c>
    </row>
    <row r="10374" spans="1:5" x14ac:dyDescent="0.3">
      <c r="A10374" t="s">
        <v>2053</v>
      </c>
      <c r="B10374" t="s">
        <v>320</v>
      </c>
      <c r="C10374">
        <v>5.4544190276899697E-2</v>
      </c>
      <c r="D10374" t="s">
        <v>2480</v>
      </c>
      <c r="E10374" t="s">
        <v>313</v>
      </c>
    </row>
    <row r="10375" spans="1:5" x14ac:dyDescent="0.3">
      <c r="A10375" t="s">
        <v>1220</v>
      </c>
      <c r="B10375" t="s">
        <v>320</v>
      </c>
      <c r="C10375">
        <v>5.4655981091442797E-2</v>
      </c>
      <c r="D10375" t="s">
        <v>2480</v>
      </c>
      <c r="E10375" t="s">
        <v>313</v>
      </c>
    </row>
    <row r="10376" spans="1:5" x14ac:dyDescent="0.3">
      <c r="A10376" t="s">
        <v>1359</v>
      </c>
      <c r="B10376" t="s">
        <v>320</v>
      </c>
      <c r="C10376">
        <v>5.4679285220648403E-2</v>
      </c>
      <c r="D10376" t="s">
        <v>2480</v>
      </c>
      <c r="E10376" t="s">
        <v>313</v>
      </c>
    </row>
    <row r="10377" spans="1:5" x14ac:dyDescent="0.3">
      <c r="A10377" t="s">
        <v>2162</v>
      </c>
      <c r="B10377" t="s">
        <v>320</v>
      </c>
      <c r="C10377">
        <v>5.4787148411033403E-2</v>
      </c>
      <c r="D10377" t="s">
        <v>2480</v>
      </c>
      <c r="E10377" t="s">
        <v>313</v>
      </c>
    </row>
    <row r="10378" spans="1:5" x14ac:dyDescent="0.3">
      <c r="A10378" t="s">
        <v>1143</v>
      </c>
      <c r="B10378" t="s">
        <v>320</v>
      </c>
      <c r="C10378">
        <v>5.4818153828063002E-2</v>
      </c>
      <c r="D10378" t="s">
        <v>2480</v>
      </c>
      <c r="E10378" t="s">
        <v>313</v>
      </c>
    </row>
    <row r="10379" spans="1:5" x14ac:dyDescent="0.3">
      <c r="A10379" t="s">
        <v>919</v>
      </c>
      <c r="B10379" t="s">
        <v>320</v>
      </c>
      <c r="C10379">
        <v>5.4830340416146602E-2</v>
      </c>
      <c r="D10379" t="s">
        <v>2480</v>
      </c>
      <c r="E10379" t="s">
        <v>313</v>
      </c>
    </row>
    <row r="10380" spans="1:5" x14ac:dyDescent="0.3">
      <c r="A10380" t="s">
        <v>925</v>
      </c>
      <c r="B10380" t="s">
        <v>320</v>
      </c>
      <c r="C10380">
        <v>5.4834084026078998E-2</v>
      </c>
      <c r="D10380" t="s">
        <v>2480</v>
      </c>
      <c r="E10380" t="s">
        <v>313</v>
      </c>
    </row>
    <row r="10381" spans="1:5" x14ac:dyDescent="0.3">
      <c r="A10381" t="s">
        <v>913</v>
      </c>
      <c r="B10381" t="s">
        <v>320</v>
      </c>
      <c r="C10381">
        <v>5.4834665190582499E-2</v>
      </c>
      <c r="D10381" t="s">
        <v>2480</v>
      </c>
      <c r="E10381" t="s">
        <v>313</v>
      </c>
    </row>
    <row r="10382" spans="1:5" x14ac:dyDescent="0.3">
      <c r="A10382" t="s">
        <v>926</v>
      </c>
      <c r="B10382" t="s">
        <v>320</v>
      </c>
      <c r="C10382">
        <v>5.4834833823955799E-2</v>
      </c>
      <c r="D10382" t="s">
        <v>2480</v>
      </c>
      <c r="E10382" t="s">
        <v>313</v>
      </c>
    </row>
    <row r="10383" spans="1:5" x14ac:dyDescent="0.3">
      <c r="A10383" t="s">
        <v>924</v>
      </c>
      <c r="B10383" t="s">
        <v>320</v>
      </c>
      <c r="C10383">
        <v>5.4834921067942501E-2</v>
      </c>
      <c r="D10383" t="s">
        <v>2480</v>
      </c>
      <c r="E10383" t="s">
        <v>313</v>
      </c>
    </row>
    <row r="10384" spans="1:5" x14ac:dyDescent="0.3">
      <c r="A10384" t="s">
        <v>923</v>
      </c>
      <c r="B10384" t="s">
        <v>320</v>
      </c>
      <c r="C10384">
        <v>5.4835307413290901E-2</v>
      </c>
      <c r="D10384" t="s">
        <v>2480</v>
      </c>
      <c r="E10384" t="s">
        <v>313</v>
      </c>
    </row>
    <row r="10385" spans="1:5" x14ac:dyDescent="0.3">
      <c r="A10385" t="s">
        <v>915</v>
      </c>
      <c r="B10385" t="s">
        <v>320</v>
      </c>
      <c r="C10385">
        <v>5.4835723875937201E-2</v>
      </c>
      <c r="D10385" t="s">
        <v>2480</v>
      </c>
      <c r="E10385" t="s">
        <v>313</v>
      </c>
    </row>
    <row r="10386" spans="1:5" x14ac:dyDescent="0.3">
      <c r="A10386" t="s">
        <v>1937</v>
      </c>
      <c r="B10386" t="s">
        <v>320</v>
      </c>
      <c r="C10386">
        <v>5.4872392991013402E-2</v>
      </c>
      <c r="D10386" t="s">
        <v>2480</v>
      </c>
      <c r="E10386" t="s">
        <v>313</v>
      </c>
    </row>
    <row r="10387" spans="1:5" x14ac:dyDescent="0.3">
      <c r="A10387" t="s">
        <v>1942</v>
      </c>
      <c r="B10387" t="s">
        <v>320</v>
      </c>
      <c r="C10387">
        <v>5.4872741336863498E-2</v>
      </c>
      <c r="D10387" t="s">
        <v>2480</v>
      </c>
      <c r="E10387" t="s">
        <v>313</v>
      </c>
    </row>
    <row r="10388" spans="1:5" x14ac:dyDescent="0.3">
      <c r="A10388" t="s">
        <v>1938</v>
      </c>
      <c r="B10388" t="s">
        <v>320</v>
      </c>
      <c r="C10388">
        <v>5.4873077609020403E-2</v>
      </c>
      <c r="D10388" t="s">
        <v>2480</v>
      </c>
      <c r="E10388" t="s">
        <v>313</v>
      </c>
    </row>
    <row r="10389" spans="1:5" x14ac:dyDescent="0.3">
      <c r="A10389" t="s">
        <v>1940</v>
      </c>
      <c r="B10389" t="s">
        <v>320</v>
      </c>
      <c r="C10389">
        <v>5.4873156875324097E-2</v>
      </c>
      <c r="D10389" t="s">
        <v>2480</v>
      </c>
      <c r="E10389" t="s">
        <v>313</v>
      </c>
    </row>
    <row r="10390" spans="1:5" x14ac:dyDescent="0.3">
      <c r="A10390" t="s">
        <v>1936</v>
      </c>
      <c r="B10390" t="s">
        <v>320</v>
      </c>
      <c r="C10390">
        <v>5.4873166068949202E-2</v>
      </c>
      <c r="D10390" t="s">
        <v>2480</v>
      </c>
      <c r="E10390" t="s">
        <v>313</v>
      </c>
    </row>
    <row r="10391" spans="1:5" x14ac:dyDescent="0.3">
      <c r="A10391" t="s">
        <v>1939</v>
      </c>
      <c r="B10391" t="s">
        <v>320</v>
      </c>
      <c r="C10391">
        <v>5.48731681111473E-2</v>
      </c>
      <c r="D10391" t="s">
        <v>2480</v>
      </c>
      <c r="E10391" t="s">
        <v>313</v>
      </c>
    </row>
    <row r="10392" spans="1:5" x14ac:dyDescent="0.3">
      <c r="A10392" t="s">
        <v>1935</v>
      </c>
      <c r="B10392" t="s">
        <v>320</v>
      </c>
      <c r="C10392">
        <v>5.4873169189046798E-2</v>
      </c>
      <c r="D10392" t="s">
        <v>2480</v>
      </c>
      <c r="E10392" t="s">
        <v>313</v>
      </c>
    </row>
    <row r="10393" spans="1:5" x14ac:dyDescent="0.3">
      <c r="A10393" t="s">
        <v>1941</v>
      </c>
      <c r="B10393" t="s">
        <v>320</v>
      </c>
      <c r="C10393">
        <v>5.4873169405471101E-2</v>
      </c>
      <c r="D10393" t="s">
        <v>2480</v>
      </c>
      <c r="E10393" t="s">
        <v>313</v>
      </c>
    </row>
    <row r="10394" spans="1:5" x14ac:dyDescent="0.3">
      <c r="A10394" t="s">
        <v>1934</v>
      </c>
      <c r="B10394" t="s">
        <v>320</v>
      </c>
      <c r="C10394">
        <v>5.4873171419141602E-2</v>
      </c>
      <c r="D10394" t="s">
        <v>2480</v>
      </c>
      <c r="E10394" t="s">
        <v>313</v>
      </c>
    </row>
    <row r="10395" spans="1:5" x14ac:dyDescent="0.3">
      <c r="A10395" t="s">
        <v>1839</v>
      </c>
      <c r="B10395" t="s">
        <v>320</v>
      </c>
      <c r="C10395">
        <v>5.5012624505113197E-2</v>
      </c>
      <c r="D10395" t="s">
        <v>2480</v>
      </c>
      <c r="E10395" t="s">
        <v>313</v>
      </c>
    </row>
    <row r="10396" spans="1:5" x14ac:dyDescent="0.3">
      <c r="A10396" t="s">
        <v>1840</v>
      </c>
      <c r="B10396" t="s">
        <v>320</v>
      </c>
      <c r="C10396">
        <v>5.5038050830197201E-2</v>
      </c>
      <c r="D10396" t="s">
        <v>2480</v>
      </c>
      <c r="E10396" t="s">
        <v>313</v>
      </c>
    </row>
    <row r="10397" spans="1:5" x14ac:dyDescent="0.3">
      <c r="A10397" t="s">
        <v>851</v>
      </c>
      <c r="B10397" t="s">
        <v>320</v>
      </c>
      <c r="C10397">
        <v>5.5053379329723498E-2</v>
      </c>
      <c r="D10397" t="s">
        <v>2480</v>
      </c>
      <c r="E10397" t="s">
        <v>313</v>
      </c>
    </row>
    <row r="10398" spans="1:5" x14ac:dyDescent="0.3">
      <c r="A10398" t="s">
        <v>846</v>
      </c>
      <c r="B10398" t="s">
        <v>320</v>
      </c>
      <c r="C10398">
        <v>5.5088079699737801E-2</v>
      </c>
      <c r="D10398" t="s">
        <v>2480</v>
      </c>
      <c r="E10398" t="s">
        <v>313</v>
      </c>
    </row>
    <row r="10399" spans="1:5" x14ac:dyDescent="0.3">
      <c r="A10399" t="s">
        <v>845</v>
      </c>
      <c r="B10399" t="s">
        <v>320</v>
      </c>
      <c r="C10399">
        <v>5.5109083018424397E-2</v>
      </c>
      <c r="D10399" t="s">
        <v>2480</v>
      </c>
      <c r="E10399" t="s">
        <v>313</v>
      </c>
    </row>
    <row r="10400" spans="1:5" x14ac:dyDescent="0.3">
      <c r="A10400" t="s">
        <v>850</v>
      </c>
      <c r="B10400" t="s">
        <v>320</v>
      </c>
      <c r="C10400">
        <v>5.5195082899112603E-2</v>
      </c>
      <c r="D10400" t="s">
        <v>2480</v>
      </c>
      <c r="E10400" t="s">
        <v>313</v>
      </c>
    </row>
    <row r="10401" spans="1:5" x14ac:dyDescent="0.3">
      <c r="A10401" t="s">
        <v>839</v>
      </c>
      <c r="B10401" t="s">
        <v>320</v>
      </c>
      <c r="C10401">
        <v>5.5200451577904999E-2</v>
      </c>
      <c r="D10401" t="s">
        <v>2480</v>
      </c>
      <c r="E10401" t="s">
        <v>313</v>
      </c>
    </row>
    <row r="10402" spans="1:5" x14ac:dyDescent="0.3">
      <c r="A10402" t="s">
        <v>848</v>
      </c>
      <c r="B10402" t="s">
        <v>320</v>
      </c>
      <c r="C10402">
        <v>5.5221118523212299E-2</v>
      </c>
      <c r="D10402" t="s">
        <v>2480</v>
      </c>
      <c r="E10402" t="s">
        <v>313</v>
      </c>
    </row>
    <row r="10403" spans="1:5" x14ac:dyDescent="0.3">
      <c r="A10403" t="s">
        <v>837</v>
      </c>
      <c r="B10403" t="s">
        <v>320</v>
      </c>
      <c r="C10403">
        <v>5.5226708900333502E-2</v>
      </c>
      <c r="D10403" t="s">
        <v>2480</v>
      </c>
      <c r="E10403" t="s">
        <v>313</v>
      </c>
    </row>
    <row r="10404" spans="1:5" x14ac:dyDescent="0.3">
      <c r="A10404" t="s">
        <v>849</v>
      </c>
      <c r="B10404" t="s">
        <v>320</v>
      </c>
      <c r="C10404">
        <v>5.5228372249200998E-2</v>
      </c>
      <c r="D10404" t="s">
        <v>2480</v>
      </c>
      <c r="E10404" t="s">
        <v>313</v>
      </c>
    </row>
    <row r="10405" spans="1:5" x14ac:dyDescent="0.3">
      <c r="A10405" t="s">
        <v>847</v>
      </c>
      <c r="B10405" t="s">
        <v>320</v>
      </c>
      <c r="C10405">
        <v>5.52292741082369E-2</v>
      </c>
      <c r="D10405" t="s">
        <v>2480</v>
      </c>
      <c r="E10405" t="s">
        <v>313</v>
      </c>
    </row>
    <row r="10406" spans="1:5" x14ac:dyDescent="0.3">
      <c r="A10406" t="s">
        <v>841</v>
      </c>
      <c r="B10406" t="s">
        <v>320</v>
      </c>
      <c r="C10406">
        <v>5.5230638227234598E-2</v>
      </c>
      <c r="D10406" t="s">
        <v>2480</v>
      </c>
      <c r="E10406" t="s">
        <v>313</v>
      </c>
    </row>
    <row r="10407" spans="1:5" x14ac:dyDescent="0.3">
      <c r="A10407" t="s">
        <v>840</v>
      </c>
      <c r="B10407" t="s">
        <v>320</v>
      </c>
      <c r="C10407">
        <v>5.5230905673572903E-2</v>
      </c>
      <c r="D10407" t="s">
        <v>2480</v>
      </c>
      <c r="E10407" t="s">
        <v>313</v>
      </c>
    </row>
    <row r="10408" spans="1:5" x14ac:dyDescent="0.3">
      <c r="A10408" t="s">
        <v>853</v>
      </c>
      <c r="B10408" t="s">
        <v>320</v>
      </c>
      <c r="C10408">
        <v>5.5230961357438303E-2</v>
      </c>
      <c r="D10408" t="s">
        <v>2480</v>
      </c>
      <c r="E10408" t="s">
        <v>313</v>
      </c>
    </row>
    <row r="10409" spans="1:5" x14ac:dyDescent="0.3">
      <c r="A10409" t="s">
        <v>834</v>
      </c>
      <c r="B10409" t="s">
        <v>320</v>
      </c>
      <c r="C10409">
        <v>5.5230961462875601E-2</v>
      </c>
      <c r="D10409" t="s">
        <v>2480</v>
      </c>
      <c r="E10409" t="s">
        <v>313</v>
      </c>
    </row>
    <row r="10410" spans="1:5" x14ac:dyDescent="0.3">
      <c r="A10410" t="s">
        <v>852</v>
      </c>
      <c r="B10410" t="s">
        <v>320</v>
      </c>
      <c r="C10410">
        <v>5.5231734981555397E-2</v>
      </c>
      <c r="D10410" t="s">
        <v>2480</v>
      </c>
      <c r="E10410" t="s">
        <v>313</v>
      </c>
    </row>
    <row r="10411" spans="1:5" x14ac:dyDescent="0.3">
      <c r="A10411" t="s">
        <v>645</v>
      </c>
      <c r="B10411" t="s">
        <v>320</v>
      </c>
      <c r="C10411">
        <v>5.5231998426904398E-2</v>
      </c>
      <c r="D10411" t="s">
        <v>2480</v>
      </c>
      <c r="E10411" t="s">
        <v>313</v>
      </c>
    </row>
    <row r="10412" spans="1:5" x14ac:dyDescent="0.3">
      <c r="A10412" t="s">
        <v>2021</v>
      </c>
      <c r="B10412" t="s">
        <v>320</v>
      </c>
      <c r="C10412">
        <v>5.5270836073494402E-2</v>
      </c>
      <c r="D10412" t="s">
        <v>2480</v>
      </c>
      <c r="E10412" t="s">
        <v>313</v>
      </c>
    </row>
    <row r="10413" spans="1:5" x14ac:dyDescent="0.3">
      <c r="A10413" t="s">
        <v>1077</v>
      </c>
      <c r="B10413" t="s">
        <v>320</v>
      </c>
      <c r="C10413">
        <v>5.5290163824774398E-2</v>
      </c>
      <c r="D10413" t="s">
        <v>2480</v>
      </c>
      <c r="E10413" t="s">
        <v>313</v>
      </c>
    </row>
    <row r="10414" spans="1:5" x14ac:dyDescent="0.3">
      <c r="A10414" t="s">
        <v>2020</v>
      </c>
      <c r="B10414" t="s">
        <v>320</v>
      </c>
      <c r="C10414">
        <v>5.53955307063973E-2</v>
      </c>
      <c r="D10414" t="s">
        <v>2480</v>
      </c>
      <c r="E10414" t="s">
        <v>313</v>
      </c>
    </row>
    <row r="10415" spans="1:5" x14ac:dyDescent="0.3">
      <c r="A10415" t="s">
        <v>604</v>
      </c>
      <c r="B10415" t="s">
        <v>320</v>
      </c>
      <c r="C10415">
        <v>5.5460864180959399E-2</v>
      </c>
      <c r="D10415" t="s">
        <v>2480</v>
      </c>
      <c r="E10415" t="s">
        <v>313</v>
      </c>
    </row>
    <row r="10416" spans="1:5" x14ac:dyDescent="0.3">
      <c r="A10416" t="s">
        <v>1160</v>
      </c>
      <c r="B10416" t="s">
        <v>320</v>
      </c>
      <c r="C10416">
        <v>5.56320568102011E-2</v>
      </c>
      <c r="D10416" t="s">
        <v>2480</v>
      </c>
      <c r="E10416" t="s">
        <v>313</v>
      </c>
    </row>
    <row r="10417" spans="1:5" x14ac:dyDescent="0.3">
      <c r="A10417" t="s">
        <v>2426</v>
      </c>
      <c r="B10417" t="s">
        <v>320</v>
      </c>
      <c r="C10417">
        <v>5.5645754650885303E-2</v>
      </c>
      <c r="D10417" t="s">
        <v>2480</v>
      </c>
      <c r="E10417" t="s">
        <v>313</v>
      </c>
    </row>
    <row r="10418" spans="1:5" x14ac:dyDescent="0.3">
      <c r="A10418" t="s">
        <v>1358</v>
      </c>
      <c r="B10418" t="s">
        <v>320</v>
      </c>
      <c r="C10418">
        <v>5.5904443520105401E-2</v>
      </c>
      <c r="D10418" t="s">
        <v>2480</v>
      </c>
      <c r="E10418" t="s">
        <v>313</v>
      </c>
    </row>
    <row r="10419" spans="1:5" x14ac:dyDescent="0.3">
      <c r="A10419" t="s">
        <v>2415</v>
      </c>
      <c r="B10419" t="s">
        <v>320</v>
      </c>
      <c r="C10419">
        <v>5.5913526189193499E-2</v>
      </c>
      <c r="D10419" t="s">
        <v>2480</v>
      </c>
      <c r="E10419" t="s">
        <v>313</v>
      </c>
    </row>
    <row r="10420" spans="1:5" x14ac:dyDescent="0.3">
      <c r="A10420" t="s">
        <v>2417</v>
      </c>
      <c r="B10420" t="s">
        <v>320</v>
      </c>
      <c r="C10420">
        <v>5.6173752604994499E-2</v>
      </c>
      <c r="D10420" t="s">
        <v>2480</v>
      </c>
      <c r="E10420" t="s">
        <v>313</v>
      </c>
    </row>
    <row r="10421" spans="1:5" x14ac:dyDescent="0.3">
      <c r="A10421" t="s">
        <v>1215</v>
      </c>
      <c r="B10421" t="s">
        <v>320</v>
      </c>
      <c r="C10421">
        <v>5.6180743194353601E-2</v>
      </c>
      <c r="D10421" t="s">
        <v>2480</v>
      </c>
      <c r="E10421" t="s">
        <v>313</v>
      </c>
    </row>
    <row r="10422" spans="1:5" x14ac:dyDescent="0.3">
      <c r="A10422" t="s">
        <v>2054</v>
      </c>
      <c r="B10422" t="s">
        <v>320</v>
      </c>
      <c r="C10422">
        <v>5.6201653505359397E-2</v>
      </c>
      <c r="D10422" t="s">
        <v>2480</v>
      </c>
      <c r="E10422" t="s">
        <v>313</v>
      </c>
    </row>
    <row r="10423" spans="1:5" x14ac:dyDescent="0.3">
      <c r="A10423" t="s">
        <v>2289</v>
      </c>
      <c r="B10423" t="s">
        <v>320</v>
      </c>
      <c r="C10423">
        <v>5.6254496539257598E-2</v>
      </c>
      <c r="D10423" t="s">
        <v>2480</v>
      </c>
      <c r="E10423" t="s">
        <v>313</v>
      </c>
    </row>
    <row r="10424" spans="1:5" x14ac:dyDescent="0.3">
      <c r="A10424" t="s">
        <v>1104</v>
      </c>
      <c r="B10424" t="s">
        <v>320</v>
      </c>
      <c r="C10424">
        <v>5.6344426121051901E-2</v>
      </c>
      <c r="D10424" t="s">
        <v>2480</v>
      </c>
      <c r="E10424" t="s">
        <v>313</v>
      </c>
    </row>
    <row r="10425" spans="1:5" x14ac:dyDescent="0.3">
      <c r="A10425" t="s">
        <v>1345</v>
      </c>
      <c r="B10425" t="s">
        <v>320</v>
      </c>
      <c r="C10425">
        <v>5.6394890102185097E-2</v>
      </c>
      <c r="D10425" t="s">
        <v>2480</v>
      </c>
      <c r="E10425" t="s">
        <v>313</v>
      </c>
    </row>
    <row r="10426" spans="1:5" x14ac:dyDescent="0.3">
      <c r="A10426" t="s">
        <v>602</v>
      </c>
      <c r="B10426" t="s">
        <v>320</v>
      </c>
      <c r="C10426">
        <v>5.6397739529626401E-2</v>
      </c>
      <c r="D10426" t="s">
        <v>2480</v>
      </c>
      <c r="E10426" t="s">
        <v>313</v>
      </c>
    </row>
    <row r="10427" spans="1:5" x14ac:dyDescent="0.3">
      <c r="A10427" t="s">
        <v>2169</v>
      </c>
      <c r="B10427" t="s">
        <v>320</v>
      </c>
      <c r="C10427">
        <v>5.6398729385752598E-2</v>
      </c>
      <c r="D10427" t="s">
        <v>2480</v>
      </c>
      <c r="E10427" t="s">
        <v>313</v>
      </c>
    </row>
    <row r="10428" spans="1:5" x14ac:dyDescent="0.3">
      <c r="A10428" t="s">
        <v>2312</v>
      </c>
      <c r="B10428" t="s">
        <v>320</v>
      </c>
      <c r="C10428">
        <v>5.65124349571485E-2</v>
      </c>
      <c r="D10428" t="s">
        <v>2480</v>
      </c>
      <c r="E10428" t="s">
        <v>313</v>
      </c>
    </row>
    <row r="10429" spans="1:5" x14ac:dyDescent="0.3">
      <c r="A10429" t="s">
        <v>2311</v>
      </c>
      <c r="B10429" t="s">
        <v>320</v>
      </c>
      <c r="C10429">
        <v>5.6512672976224199E-2</v>
      </c>
      <c r="D10429" t="s">
        <v>2480</v>
      </c>
      <c r="E10429" t="s">
        <v>313</v>
      </c>
    </row>
    <row r="10430" spans="1:5" x14ac:dyDescent="0.3">
      <c r="A10430" t="s">
        <v>2161</v>
      </c>
      <c r="B10430" t="s">
        <v>320</v>
      </c>
      <c r="C10430">
        <v>5.6620937913752702E-2</v>
      </c>
      <c r="D10430" t="s">
        <v>2480</v>
      </c>
      <c r="E10430" t="s">
        <v>313</v>
      </c>
    </row>
    <row r="10431" spans="1:5" x14ac:dyDescent="0.3">
      <c r="A10431" t="s">
        <v>600</v>
      </c>
      <c r="B10431" t="s">
        <v>320</v>
      </c>
      <c r="C10431">
        <v>5.6660792028253797E-2</v>
      </c>
      <c r="D10431" t="s">
        <v>2480</v>
      </c>
      <c r="E10431" t="s">
        <v>313</v>
      </c>
    </row>
    <row r="10432" spans="1:5" x14ac:dyDescent="0.3">
      <c r="A10432" t="s">
        <v>1848</v>
      </c>
      <c r="B10432" t="s">
        <v>320</v>
      </c>
      <c r="C10432">
        <v>5.6684050014078301E-2</v>
      </c>
      <c r="D10432" t="s">
        <v>2480</v>
      </c>
      <c r="E10432" t="s">
        <v>313</v>
      </c>
    </row>
    <row r="10433" spans="1:5" x14ac:dyDescent="0.3">
      <c r="A10433" t="s">
        <v>957</v>
      </c>
      <c r="B10433" t="s">
        <v>320</v>
      </c>
      <c r="C10433">
        <v>5.6697049542738798E-2</v>
      </c>
      <c r="D10433" t="s">
        <v>2480</v>
      </c>
      <c r="E10433" t="s">
        <v>313</v>
      </c>
    </row>
    <row r="10434" spans="1:5" x14ac:dyDescent="0.3">
      <c r="A10434" t="s">
        <v>962</v>
      </c>
      <c r="B10434" t="s">
        <v>320</v>
      </c>
      <c r="C10434">
        <v>5.6906255738864701E-2</v>
      </c>
      <c r="D10434" t="s">
        <v>2480</v>
      </c>
      <c r="E10434" t="s">
        <v>313</v>
      </c>
    </row>
    <row r="10435" spans="1:5" x14ac:dyDescent="0.3">
      <c r="A10435" t="s">
        <v>969</v>
      </c>
      <c r="B10435" t="s">
        <v>320</v>
      </c>
      <c r="C10435">
        <v>5.6922798364928799E-2</v>
      </c>
      <c r="D10435" t="s">
        <v>2480</v>
      </c>
      <c r="E10435" t="s">
        <v>313</v>
      </c>
    </row>
    <row r="10436" spans="1:5" x14ac:dyDescent="0.3">
      <c r="A10436" t="s">
        <v>954</v>
      </c>
      <c r="B10436" t="s">
        <v>320</v>
      </c>
      <c r="C10436">
        <v>5.6935596634205402E-2</v>
      </c>
      <c r="D10436" t="s">
        <v>2480</v>
      </c>
      <c r="E10436" t="s">
        <v>313</v>
      </c>
    </row>
    <row r="10437" spans="1:5" x14ac:dyDescent="0.3">
      <c r="A10437" t="s">
        <v>568</v>
      </c>
      <c r="B10437" t="s">
        <v>320</v>
      </c>
      <c r="C10437">
        <v>5.6981123976793099E-2</v>
      </c>
      <c r="D10437" t="s">
        <v>2480</v>
      </c>
      <c r="E10437" t="s">
        <v>313</v>
      </c>
    </row>
    <row r="10438" spans="1:5" x14ac:dyDescent="0.3">
      <c r="A10438" t="s">
        <v>2416</v>
      </c>
      <c r="B10438" t="s">
        <v>320</v>
      </c>
      <c r="C10438">
        <v>5.70236539599474E-2</v>
      </c>
      <c r="D10438" t="s">
        <v>2480</v>
      </c>
      <c r="E10438" t="s">
        <v>313</v>
      </c>
    </row>
    <row r="10439" spans="1:5" x14ac:dyDescent="0.3">
      <c r="A10439" t="s">
        <v>1918</v>
      </c>
      <c r="B10439" t="s">
        <v>320</v>
      </c>
      <c r="C10439">
        <v>5.7125244463882702E-2</v>
      </c>
      <c r="D10439" t="s">
        <v>2480</v>
      </c>
      <c r="E10439" t="s">
        <v>313</v>
      </c>
    </row>
    <row r="10440" spans="1:5" x14ac:dyDescent="0.3">
      <c r="A10440" t="s">
        <v>1037</v>
      </c>
      <c r="B10440" t="s">
        <v>320</v>
      </c>
      <c r="C10440">
        <v>5.7160575209689597E-2</v>
      </c>
      <c r="D10440" t="s">
        <v>2480</v>
      </c>
      <c r="E10440" t="s">
        <v>313</v>
      </c>
    </row>
    <row r="10441" spans="1:5" x14ac:dyDescent="0.3">
      <c r="A10441" t="s">
        <v>1122</v>
      </c>
      <c r="B10441" t="s">
        <v>320</v>
      </c>
      <c r="C10441">
        <v>5.7184561318249401E-2</v>
      </c>
      <c r="D10441" t="s">
        <v>2480</v>
      </c>
      <c r="E10441" t="s">
        <v>313</v>
      </c>
    </row>
    <row r="10442" spans="1:5" x14ac:dyDescent="0.3">
      <c r="A10442" t="s">
        <v>1154</v>
      </c>
      <c r="B10442" t="s">
        <v>320</v>
      </c>
      <c r="C10442">
        <v>5.7239502104389203E-2</v>
      </c>
      <c r="D10442" t="s">
        <v>2480</v>
      </c>
      <c r="E10442" t="s">
        <v>313</v>
      </c>
    </row>
    <row r="10443" spans="1:5" x14ac:dyDescent="0.3">
      <c r="A10443" t="s">
        <v>972</v>
      </c>
      <c r="B10443" t="s">
        <v>320</v>
      </c>
      <c r="C10443">
        <v>5.7307676237716099E-2</v>
      </c>
      <c r="D10443" t="s">
        <v>2480</v>
      </c>
      <c r="E10443" t="s">
        <v>313</v>
      </c>
    </row>
    <row r="10444" spans="1:5" x14ac:dyDescent="0.3">
      <c r="A10444" t="s">
        <v>1038</v>
      </c>
      <c r="B10444" t="s">
        <v>320</v>
      </c>
      <c r="C10444">
        <v>5.7365685131251301E-2</v>
      </c>
      <c r="D10444" t="s">
        <v>2480</v>
      </c>
      <c r="E10444" t="s">
        <v>313</v>
      </c>
    </row>
    <row r="10445" spans="1:5" x14ac:dyDescent="0.3">
      <c r="A10445" t="s">
        <v>1214</v>
      </c>
      <c r="B10445" t="s">
        <v>320</v>
      </c>
      <c r="C10445">
        <v>5.7455920995604898E-2</v>
      </c>
      <c r="D10445" t="s">
        <v>2480</v>
      </c>
      <c r="E10445" t="s">
        <v>313</v>
      </c>
    </row>
    <row r="10446" spans="1:5" x14ac:dyDescent="0.3">
      <c r="A10446" t="s">
        <v>2165</v>
      </c>
      <c r="B10446" t="s">
        <v>320</v>
      </c>
      <c r="C10446">
        <v>5.7477552258565698E-2</v>
      </c>
      <c r="D10446" t="s">
        <v>2480</v>
      </c>
      <c r="E10446" t="s">
        <v>313</v>
      </c>
    </row>
    <row r="10447" spans="1:5" x14ac:dyDescent="0.3">
      <c r="A10447" t="s">
        <v>2167</v>
      </c>
      <c r="B10447" t="s">
        <v>320</v>
      </c>
      <c r="C10447">
        <v>5.7486110245080699E-2</v>
      </c>
      <c r="D10447" t="s">
        <v>2480</v>
      </c>
      <c r="E10447" t="s">
        <v>313</v>
      </c>
    </row>
    <row r="10448" spans="1:5" x14ac:dyDescent="0.3">
      <c r="A10448" t="s">
        <v>2170</v>
      </c>
      <c r="B10448" t="s">
        <v>320</v>
      </c>
      <c r="C10448">
        <v>5.7495826837109597E-2</v>
      </c>
      <c r="D10448" t="s">
        <v>2480</v>
      </c>
      <c r="E10448" t="s">
        <v>313</v>
      </c>
    </row>
    <row r="10449" spans="1:5" x14ac:dyDescent="0.3">
      <c r="A10449" t="s">
        <v>2166</v>
      </c>
      <c r="B10449" t="s">
        <v>320</v>
      </c>
      <c r="C10449">
        <v>5.7495829009295202E-2</v>
      </c>
      <c r="D10449" t="s">
        <v>2480</v>
      </c>
      <c r="E10449" t="s">
        <v>313</v>
      </c>
    </row>
    <row r="10450" spans="1:5" x14ac:dyDescent="0.3">
      <c r="A10450" t="s">
        <v>1842</v>
      </c>
      <c r="B10450" t="s">
        <v>320</v>
      </c>
      <c r="C10450">
        <v>5.7520406780750703E-2</v>
      </c>
      <c r="D10450" t="s">
        <v>2480</v>
      </c>
      <c r="E10450" t="s">
        <v>313</v>
      </c>
    </row>
    <row r="10451" spans="1:5" x14ac:dyDescent="0.3">
      <c r="A10451" t="s">
        <v>1360</v>
      </c>
      <c r="B10451" t="s">
        <v>320</v>
      </c>
      <c r="C10451">
        <v>5.7570604736642897E-2</v>
      </c>
      <c r="D10451" t="s">
        <v>2480</v>
      </c>
      <c r="E10451" t="s">
        <v>313</v>
      </c>
    </row>
    <row r="10452" spans="1:5" x14ac:dyDescent="0.3">
      <c r="A10452" t="s">
        <v>1390</v>
      </c>
      <c r="B10452" t="s">
        <v>320</v>
      </c>
      <c r="C10452">
        <v>5.7774733554454803E-2</v>
      </c>
      <c r="D10452" t="s">
        <v>2480</v>
      </c>
      <c r="E10452" t="s">
        <v>313</v>
      </c>
    </row>
    <row r="10453" spans="1:5" x14ac:dyDescent="0.3">
      <c r="A10453" t="s">
        <v>975</v>
      </c>
      <c r="B10453" t="s">
        <v>320</v>
      </c>
      <c r="C10453">
        <v>5.78489683940017E-2</v>
      </c>
      <c r="D10453" t="s">
        <v>2480</v>
      </c>
      <c r="E10453" t="s">
        <v>313</v>
      </c>
    </row>
    <row r="10454" spans="1:5" x14ac:dyDescent="0.3">
      <c r="A10454" t="s">
        <v>1845</v>
      </c>
      <c r="B10454" t="s">
        <v>320</v>
      </c>
      <c r="C10454">
        <v>5.78654677347199E-2</v>
      </c>
      <c r="D10454" t="s">
        <v>2480</v>
      </c>
      <c r="E10454" t="s">
        <v>313</v>
      </c>
    </row>
    <row r="10455" spans="1:5" x14ac:dyDescent="0.3">
      <c r="A10455" t="s">
        <v>2414</v>
      </c>
      <c r="B10455" t="s">
        <v>320</v>
      </c>
      <c r="C10455">
        <v>5.80799738275719E-2</v>
      </c>
      <c r="D10455" t="s">
        <v>2480</v>
      </c>
      <c r="E10455" t="s">
        <v>313</v>
      </c>
    </row>
    <row r="10456" spans="1:5" x14ac:dyDescent="0.3">
      <c r="A10456" t="s">
        <v>2001</v>
      </c>
      <c r="B10456" t="s">
        <v>320</v>
      </c>
      <c r="C10456">
        <v>5.8104883182241898E-2</v>
      </c>
      <c r="D10456" t="s">
        <v>2480</v>
      </c>
      <c r="E10456" t="s">
        <v>313</v>
      </c>
    </row>
    <row r="10457" spans="1:5" x14ac:dyDescent="0.3">
      <c r="A10457" t="s">
        <v>2297</v>
      </c>
      <c r="B10457" t="s">
        <v>320</v>
      </c>
      <c r="C10457">
        <v>5.8105621166340299E-2</v>
      </c>
      <c r="D10457" t="s">
        <v>2480</v>
      </c>
      <c r="E10457" t="s">
        <v>313</v>
      </c>
    </row>
    <row r="10458" spans="1:5" x14ac:dyDescent="0.3">
      <c r="A10458" t="s">
        <v>1555</v>
      </c>
      <c r="B10458" t="s">
        <v>320</v>
      </c>
      <c r="C10458">
        <v>5.8153587900841699E-2</v>
      </c>
      <c r="D10458" t="s">
        <v>2480</v>
      </c>
      <c r="E10458" t="s">
        <v>313</v>
      </c>
    </row>
    <row r="10459" spans="1:5" x14ac:dyDescent="0.3">
      <c r="A10459" t="s">
        <v>1346</v>
      </c>
      <c r="B10459" t="s">
        <v>320</v>
      </c>
      <c r="C10459">
        <v>5.8161231204895102E-2</v>
      </c>
      <c r="D10459" t="s">
        <v>2480</v>
      </c>
      <c r="E10459" t="s">
        <v>313</v>
      </c>
    </row>
    <row r="10460" spans="1:5" x14ac:dyDescent="0.3">
      <c r="A10460" t="s">
        <v>2295</v>
      </c>
      <c r="B10460" t="s">
        <v>320</v>
      </c>
      <c r="C10460">
        <v>5.8163714024470903E-2</v>
      </c>
      <c r="D10460" t="s">
        <v>2480</v>
      </c>
      <c r="E10460" t="s">
        <v>313</v>
      </c>
    </row>
    <row r="10461" spans="1:5" x14ac:dyDescent="0.3">
      <c r="A10461" t="s">
        <v>2296</v>
      </c>
      <c r="B10461" t="s">
        <v>320</v>
      </c>
      <c r="C10461">
        <v>5.8163715078906303E-2</v>
      </c>
      <c r="D10461" t="s">
        <v>2480</v>
      </c>
      <c r="E10461" t="s">
        <v>313</v>
      </c>
    </row>
    <row r="10462" spans="1:5" x14ac:dyDescent="0.3">
      <c r="A10462" t="s">
        <v>971</v>
      </c>
      <c r="B10462" t="s">
        <v>320</v>
      </c>
      <c r="C10462">
        <v>5.8211865618350997E-2</v>
      </c>
      <c r="D10462" t="s">
        <v>2480</v>
      </c>
      <c r="E10462" t="s">
        <v>313</v>
      </c>
    </row>
    <row r="10463" spans="1:5" x14ac:dyDescent="0.3">
      <c r="A10463" t="s">
        <v>775</v>
      </c>
      <c r="B10463" t="s">
        <v>320</v>
      </c>
      <c r="C10463">
        <v>5.8351657899646997E-2</v>
      </c>
      <c r="D10463" t="s">
        <v>2480</v>
      </c>
      <c r="E10463" t="s">
        <v>313</v>
      </c>
    </row>
    <row r="10464" spans="1:5" x14ac:dyDescent="0.3">
      <c r="A10464" t="s">
        <v>1246</v>
      </c>
      <c r="B10464" t="s">
        <v>320</v>
      </c>
      <c r="C10464">
        <v>5.8468669838424303E-2</v>
      </c>
      <c r="D10464" t="s">
        <v>2480</v>
      </c>
      <c r="E10464" t="s">
        <v>313</v>
      </c>
    </row>
    <row r="10465" spans="1:5" x14ac:dyDescent="0.3">
      <c r="A10465" t="s">
        <v>1021</v>
      </c>
      <c r="B10465" t="s">
        <v>320</v>
      </c>
      <c r="C10465">
        <v>5.8518685563247103E-2</v>
      </c>
      <c r="D10465" t="s">
        <v>2480</v>
      </c>
      <c r="E10465" t="s">
        <v>313</v>
      </c>
    </row>
    <row r="10466" spans="1:5" x14ac:dyDescent="0.3">
      <c r="A10466" t="s">
        <v>956</v>
      </c>
      <c r="B10466" t="s">
        <v>320</v>
      </c>
      <c r="C10466">
        <v>5.8560305550782503E-2</v>
      </c>
      <c r="D10466" t="s">
        <v>2480</v>
      </c>
      <c r="E10466" t="s">
        <v>313</v>
      </c>
    </row>
    <row r="10467" spans="1:5" x14ac:dyDescent="0.3">
      <c r="A10467" t="s">
        <v>1213</v>
      </c>
      <c r="B10467" t="s">
        <v>320</v>
      </c>
      <c r="C10467">
        <v>5.8673205063998798E-2</v>
      </c>
      <c r="D10467" t="s">
        <v>2480</v>
      </c>
      <c r="E10467" t="s">
        <v>313</v>
      </c>
    </row>
    <row r="10468" spans="1:5" x14ac:dyDescent="0.3">
      <c r="A10468" t="s">
        <v>1356</v>
      </c>
      <c r="B10468" t="s">
        <v>320</v>
      </c>
      <c r="C10468">
        <v>5.8972218669599397E-2</v>
      </c>
      <c r="D10468" t="s">
        <v>2480</v>
      </c>
      <c r="E10468" t="s">
        <v>313</v>
      </c>
    </row>
    <row r="10469" spans="1:5" x14ac:dyDescent="0.3">
      <c r="A10469" t="s">
        <v>1817</v>
      </c>
      <c r="B10469" t="s">
        <v>320</v>
      </c>
      <c r="C10469">
        <v>5.9191102400658897E-2</v>
      </c>
      <c r="D10469" t="s">
        <v>2480</v>
      </c>
      <c r="E10469" t="s">
        <v>313</v>
      </c>
    </row>
    <row r="10470" spans="1:5" x14ac:dyDescent="0.3">
      <c r="A10470" t="s">
        <v>1321</v>
      </c>
      <c r="B10470" t="s">
        <v>320</v>
      </c>
      <c r="C10470">
        <v>5.9223777927389899E-2</v>
      </c>
      <c r="D10470" t="s">
        <v>2480</v>
      </c>
      <c r="E10470" t="s">
        <v>313</v>
      </c>
    </row>
    <row r="10471" spans="1:5" x14ac:dyDescent="0.3">
      <c r="A10471" t="s">
        <v>2093</v>
      </c>
      <c r="B10471" t="s">
        <v>320</v>
      </c>
      <c r="C10471">
        <v>5.9245310690035698E-2</v>
      </c>
      <c r="D10471" t="s">
        <v>2480</v>
      </c>
      <c r="E10471" t="s">
        <v>313</v>
      </c>
    </row>
    <row r="10472" spans="1:5" x14ac:dyDescent="0.3">
      <c r="A10472" t="s">
        <v>2351</v>
      </c>
      <c r="B10472" t="s">
        <v>320</v>
      </c>
      <c r="C10472">
        <v>5.9330647998442697E-2</v>
      </c>
      <c r="D10472" t="s">
        <v>2480</v>
      </c>
      <c r="E10472" t="s">
        <v>313</v>
      </c>
    </row>
    <row r="10473" spans="1:5" x14ac:dyDescent="0.3">
      <c r="A10473" t="s">
        <v>754</v>
      </c>
      <c r="B10473" t="s">
        <v>320</v>
      </c>
      <c r="C10473">
        <v>5.9448901857272501E-2</v>
      </c>
      <c r="D10473" t="s">
        <v>2480</v>
      </c>
      <c r="E10473" t="s">
        <v>313</v>
      </c>
    </row>
    <row r="10474" spans="1:5" x14ac:dyDescent="0.3">
      <c r="A10474" t="s">
        <v>1847</v>
      </c>
      <c r="B10474" t="s">
        <v>320</v>
      </c>
      <c r="C10474">
        <v>5.9622336601906301E-2</v>
      </c>
      <c r="D10474" t="s">
        <v>2480</v>
      </c>
      <c r="E10474" t="s">
        <v>313</v>
      </c>
    </row>
    <row r="10475" spans="1:5" x14ac:dyDescent="0.3">
      <c r="A10475" t="s">
        <v>480</v>
      </c>
      <c r="B10475" t="s">
        <v>320</v>
      </c>
      <c r="C10475">
        <v>5.9716929735042799E-2</v>
      </c>
      <c r="D10475" t="s">
        <v>2480</v>
      </c>
      <c r="E10475" t="s">
        <v>313</v>
      </c>
    </row>
    <row r="10476" spans="1:5" x14ac:dyDescent="0.3">
      <c r="A10476" t="s">
        <v>2254</v>
      </c>
      <c r="B10476" t="s">
        <v>320</v>
      </c>
      <c r="C10476">
        <v>5.9727708198597997E-2</v>
      </c>
      <c r="D10476" t="s">
        <v>2480</v>
      </c>
      <c r="E10476" t="s">
        <v>313</v>
      </c>
    </row>
    <row r="10477" spans="1:5" x14ac:dyDescent="0.3">
      <c r="A10477" t="s">
        <v>1057</v>
      </c>
      <c r="B10477" t="s">
        <v>320</v>
      </c>
      <c r="C10477">
        <v>5.9793276352141003E-2</v>
      </c>
      <c r="D10477" t="s">
        <v>2480</v>
      </c>
      <c r="E10477" t="s">
        <v>313</v>
      </c>
    </row>
    <row r="10478" spans="1:5" x14ac:dyDescent="0.3">
      <c r="A10478" t="s">
        <v>1128</v>
      </c>
      <c r="B10478" t="s">
        <v>320</v>
      </c>
      <c r="C10478">
        <v>5.98151137881969E-2</v>
      </c>
      <c r="D10478" t="s">
        <v>2480</v>
      </c>
      <c r="E10478" t="s">
        <v>313</v>
      </c>
    </row>
    <row r="10479" spans="1:5" x14ac:dyDescent="0.3">
      <c r="A10479" t="s">
        <v>2240</v>
      </c>
      <c r="B10479" t="s">
        <v>320</v>
      </c>
      <c r="C10479">
        <v>5.9834790370274601E-2</v>
      </c>
      <c r="D10479" t="s">
        <v>2480</v>
      </c>
      <c r="E10479" t="s">
        <v>313</v>
      </c>
    </row>
    <row r="10480" spans="1:5" x14ac:dyDescent="0.3">
      <c r="A10480" t="s">
        <v>949</v>
      </c>
      <c r="B10480" t="s">
        <v>320</v>
      </c>
      <c r="C10480">
        <v>5.98705369294028E-2</v>
      </c>
      <c r="D10480" t="s">
        <v>2480</v>
      </c>
      <c r="E10480" t="s">
        <v>313</v>
      </c>
    </row>
    <row r="10481" spans="1:5" x14ac:dyDescent="0.3">
      <c r="A10481" t="s">
        <v>2141</v>
      </c>
      <c r="B10481" t="s">
        <v>320</v>
      </c>
      <c r="C10481">
        <v>5.9952427039655101E-2</v>
      </c>
      <c r="D10481" t="s">
        <v>2480</v>
      </c>
      <c r="E10481" t="s">
        <v>313</v>
      </c>
    </row>
    <row r="10482" spans="1:5" x14ac:dyDescent="0.3">
      <c r="A10482" t="s">
        <v>966</v>
      </c>
      <c r="B10482" t="s">
        <v>320</v>
      </c>
      <c r="C10482">
        <v>5.9956261125834999E-2</v>
      </c>
      <c r="D10482" t="s">
        <v>2480</v>
      </c>
      <c r="E10482" t="s">
        <v>313</v>
      </c>
    </row>
    <row r="10483" spans="1:5" x14ac:dyDescent="0.3">
      <c r="A10483" t="s">
        <v>976</v>
      </c>
      <c r="B10483" t="s">
        <v>320</v>
      </c>
      <c r="C10483">
        <v>6.00190703355847E-2</v>
      </c>
      <c r="D10483" t="s">
        <v>2480</v>
      </c>
      <c r="E10483" t="s">
        <v>313</v>
      </c>
    </row>
    <row r="10484" spans="1:5" x14ac:dyDescent="0.3">
      <c r="A10484" t="s">
        <v>2355</v>
      </c>
      <c r="B10484" t="s">
        <v>320</v>
      </c>
      <c r="C10484">
        <v>6.00565283751286E-2</v>
      </c>
      <c r="D10484" t="s">
        <v>2480</v>
      </c>
      <c r="E10484" t="s">
        <v>313</v>
      </c>
    </row>
    <row r="10485" spans="1:5" x14ac:dyDescent="0.3">
      <c r="A10485" t="s">
        <v>1559</v>
      </c>
      <c r="B10485" t="s">
        <v>320</v>
      </c>
      <c r="C10485">
        <v>6.0058336540442597E-2</v>
      </c>
      <c r="D10485" t="s">
        <v>2480</v>
      </c>
      <c r="E10485" t="s">
        <v>313</v>
      </c>
    </row>
    <row r="10486" spans="1:5" x14ac:dyDescent="0.3">
      <c r="A10486" t="s">
        <v>2268</v>
      </c>
      <c r="B10486" t="s">
        <v>320</v>
      </c>
      <c r="C10486">
        <v>6.0072302265047603E-2</v>
      </c>
      <c r="D10486" t="s">
        <v>2480</v>
      </c>
      <c r="E10486" t="s">
        <v>313</v>
      </c>
    </row>
    <row r="10487" spans="1:5" x14ac:dyDescent="0.3">
      <c r="A10487" t="s">
        <v>1142</v>
      </c>
      <c r="B10487" t="s">
        <v>320</v>
      </c>
      <c r="C10487">
        <v>6.0083937592810201E-2</v>
      </c>
      <c r="D10487" t="s">
        <v>2480</v>
      </c>
      <c r="E10487" t="s">
        <v>313</v>
      </c>
    </row>
    <row r="10488" spans="1:5" x14ac:dyDescent="0.3">
      <c r="A10488" t="s">
        <v>1025</v>
      </c>
      <c r="B10488" t="s">
        <v>320</v>
      </c>
      <c r="C10488">
        <v>6.0096360032760303E-2</v>
      </c>
      <c r="D10488" t="s">
        <v>2480</v>
      </c>
      <c r="E10488" t="s">
        <v>313</v>
      </c>
    </row>
    <row r="10489" spans="1:5" x14ac:dyDescent="0.3">
      <c r="A10489" t="s">
        <v>1217</v>
      </c>
      <c r="B10489" t="s">
        <v>320</v>
      </c>
      <c r="C10489">
        <v>6.0144982129472002E-2</v>
      </c>
      <c r="D10489" t="s">
        <v>2480</v>
      </c>
      <c r="E10489" t="s">
        <v>313</v>
      </c>
    </row>
    <row r="10490" spans="1:5" x14ac:dyDescent="0.3">
      <c r="A10490" t="s">
        <v>973</v>
      </c>
      <c r="B10490" t="s">
        <v>320</v>
      </c>
      <c r="C10490">
        <v>6.01799325771359E-2</v>
      </c>
      <c r="D10490" t="s">
        <v>2480</v>
      </c>
      <c r="E10490" t="s">
        <v>313</v>
      </c>
    </row>
    <row r="10491" spans="1:5" x14ac:dyDescent="0.3">
      <c r="A10491" t="s">
        <v>1137</v>
      </c>
      <c r="B10491" t="s">
        <v>320</v>
      </c>
      <c r="C10491">
        <v>6.02033869294775E-2</v>
      </c>
      <c r="D10491" t="s">
        <v>2480</v>
      </c>
      <c r="E10491" t="s">
        <v>313</v>
      </c>
    </row>
    <row r="10492" spans="1:5" x14ac:dyDescent="0.3">
      <c r="A10492" t="s">
        <v>1323</v>
      </c>
      <c r="B10492" t="s">
        <v>320</v>
      </c>
      <c r="C10492">
        <v>6.0249526646085502E-2</v>
      </c>
      <c r="D10492" t="s">
        <v>2480</v>
      </c>
      <c r="E10492" t="s">
        <v>313</v>
      </c>
    </row>
    <row r="10493" spans="1:5" x14ac:dyDescent="0.3">
      <c r="A10493" t="s">
        <v>1413</v>
      </c>
      <c r="B10493" t="s">
        <v>320</v>
      </c>
      <c r="C10493">
        <v>6.02708340906268E-2</v>
      </c>
      <c r="D10493" t="s">
        <v>2480</v>
      </c>
      <c r="E10493" t="s">
        <v>313</v>
      </c>
    </row>
    <row r="10494" spans="1:5" x14ac:dyDescent="0.3">
      <c r="A10494" t="s">
        <v>2315</v>
      </c>
      <c r="B10494" t="s">
        <v>320</v>
      </c>
      <c r="C10494">
        <v>6.03258200079533E-2</v>
      </c>
      <c r="D10494" t="s">
        <v>2480</v>
      </c>
      <c r="E10494" t="s">
        <v>313</v>
      </c>
    </row>
    <row r="10495" spans="1:5" x14ac:dyDescent="0.3">
      <c r="A10495" t="s">
        <v>965</v>
      </c>
      <c r="B10495" t="s">
        <v>320</v>
      </c>
      <c r="C10495">
        <v>6.0611970927445899E-2</v>
      </c>
      <c r="D10495" t="s">
        <v>2480</v>
      </c>
      <c r="E10495" t="s">
        <v>313</v>
      </c>
    </row>
    <row r="10496" spans="1:5" x14ac:dyDescent="0.3">
      <c r="A10496" t="s">
        <v>2371</v>
      </c>
      <c r="B10496" t="s">
        <v>320</v>
      </c>
      <c r="C10496">
        <v>6.0635432306839397E-2</v>
      </c>
      <c r="D10496" t="s">
        <v>2480</v>
      </c>
      <c r="E10496" t="s">
        <v>313</v>
      </c>
    </row>
    <row r="10497" spans="1:5" x14ac:dyDescent="0.3">
      <c r="A10497" t="s">
        <v>2125</v>
      </c>
      <c r="B10497" t="s">
        <v>320</v>
      </c>
      <c r="C10497">
        <v>6.0680073523633797E-2</v>
      </c>
      <c r="D10497" t="s">
        <v>2480</v>
      </c>
      <c r="E10497" t="s">
        <v>313</v>
      </c>
    </row>
    <row r="10498" spans="1:5" x14ac:dyDescent="0.3">
      <c r="A10498" t="s">
        <v>2126</v>
      </c>
      <c r="B10498" t="s">
        <v>320</v>
      </c>
      <c r="C10498">
        <v>6.0680821635051299E-2</v>
      </c>
      <c r="D10498" t="s">
        <v>2480</v>
      </c>
      <c r="E10498" t="s">
        <v>313</v>
      </c>
    </row>
    <row r="10499" spans="1:5" x14ac:dyDescent="0.3">
      <c r="A10499" t="s">
        <v>2127</v>
      </c>
      <c r="B10499" t="s">
        <v>320</v>
      </c>
      <c r="C10499">
        <v>6.06808229378583E-2</v>
      </c>
      <c r="D10499" t="s">
        <v>2480</v>
      </c>
      <c r="E10499" t="s">
        <v>313</v>
      </c>
    </row>
    <row r="10500" spans="1:5" x14ac:dyDescent="0.3">
      <c r="A10500" t="s">
        <v>1132</v>
      </c>
      <c r="B10500" t="s">
        <v>320</v>
      </c>
      <c r="C10500">
        <v>6.0707602905574601E-2</v>
      </c>
      <c r="D10500" t="s">
        <v>2480</v>
      </c>
      <c r="E10500" t="s">
        <v>313</v>
      </c>
    </row>
    <row r="10501" spans="1:5" x14ac:dyDescent="0.3">
      <c r="A10501" t="s">
        <v>2221</v>
      </c>
      <c r="B10501" t="s">
        <v>320</v>
      </c>
      <c r="C10501">
        <v>6.07099212951865E-2</v>
      </c>
      <c r="D10501" t="s">
        <v>2480</v>
      </c>
      <c r="E10501" t="s">
        <v>313</v>
      </c>
    </row>
    <row r="10502" spans="1:5" x14ac:dyDescent="0.3">
      <c r="A10502" t="s">
        <v>1667</v>
      </c>
      <c r="B10502" t="s">
        <v>320</v>
      </c>
      <c r="C10502">
        <v>6.0734777269098601E-2</v>
      </c>
      <c r="D10502" t="s">
        <v>2480</v>
      </c>
      <c r="E10502" t="s">
        <v>313</v>
      </c>
    </row>
    <row r="10503" spans="1:5" x14ac:dyDescent="0.3">
      <c r="A10503" t="s">
        <v>1391</v>
      </c>
      <c r="B10503" t="s">
        <v>320</v>
      </c>
      <c r="C10503">
        <v>6.0764176755010703E-2</v>
      </c>
      <c r="D10503" t="s">
        <v>2480</v>
      </c>
      <c r="E10503" t="s">
        <v>313</v>
      </c>
    </row>
    <row r="10504" spans="1:5" x14ac:dyDescent="0.3">
      <c r="A10504" t="s">
        <v>2318</v>
      </c>
      <c r="B10504" t="s">
        <v>320</v>
      </c>
      <c r="C10504">
        <v>6.07737148413093E-2</v>
      </c>
      <c r="D10504" t="s">
        <v>2480</v>
      </c>
      <c r="E10504" t="s">
        <v>313</v>
      </c>
    </row>
    <row r="10505" spans="1:5" x14ac:dyDescent="0.3">
      <c r="A10505" t="s">
        <v>773</v>
      </c>
      <c r="B10505" t="s">
        <v>320</v>
      </c>
      <c r="C10505">
        <v>6.0838605378506203E-2</v>
      </c>
      <c r="D10505" t="s">
        <v>2480</v>
      </c>
      <c r="E10505" t="s">
        <v>313</v>
      </c>
    </row>
    <row r="10506" spans="1:5" x14ac:dyDescent="0.3">
      <c r="A10506" t="s">
        <v>1954</v>
      </c>
      <c r="B10506" t="s">
        <v>320</v>
      </c>
      <c r="C10506">
        <v>6.0852160101104197E-2</v>
      </c>
      <c r="D10506" t="s">
        <v>2480</v>
      </c>
      <c r="E10506" t="s">
        <v>313</v>
      </c>
    </row>
    <row r="10507" spans="1:5" x14ac:dyDescent="0.3">
      <c r="A10507" t="s">
        <v>2316</v>
      </c>
      <c r="B10507" t="s">
        <v>320</v>
      </c>
      <c r="C10507">
        <v>6.08589973943955E-2</v>
      </c>
      <c r="D10507" t="s">
        <v>2480</v>
      </c>
      <c r="E10507" t="s">
        <v>313</v>
      </c>
    </row>
    <row r="10508" spans="1:5" x14ac:dyDescent="0.3">
      <c r="A10508" t="s">
        <v>1322</v>
      </c>
      <c r="B10508" t="s">
        <v>320</v>
      </c>
      <c r="C10508">
        <v>6.0891013409400098E-2</v>
      </c>
      <c r="D10508" t="s">
        <v>2480</v>
      </c>
      <c r="E10508" t="s">
        <v>313</v>
      </c>
    </row>
    <row r="10509" spans="1:5" x14ac:dyDescent="0.3">
      <c r="A10509" t="s">
        <v>1851</v>
      </c>
      <c r="B10509" t="s">
        <v>320</v>
      </c>
      <c r="C10509">
        <v>6.0909177896212002E-2</v>
      </c>
      <c r="D10509" t="s">
        <v>2480</v>
      </c>
      <c r="E10509" t="s">
        <v>313</v>
      </c>
    </row>
    <row r="10510" spans="1:5" x14ac:dyDescent="0.3">
      <c r="A10510" t="s">
        <v>2314</v>
      </c>
      <c r="B10510" t="s">
        <v>320</v>
      </c>
      <c r="C10510">
        <v>6.0949633244101603E-2</v>
      </c>
      <c r="D10510" t="s">
        <v>2480</v>
      </c>
      <c r="E10510" t="s">
        <v>313</v>
      </c>
    </row>
    <row r="10511" spans="1:5" x14ac:dyDescent="0.3">
      <c r="A10511" t="s">
        <v>1349</v>
      </c>
      <c r="B10511" t="s">
        <v>320</v>
      </c>
      <c r="C10511">
        <v>6.0958071195768002E-2</v>
      </c>
      <c r="D10511" t="s">
        <v>2480</v>
      </c>
      <c r="E10511" t="s">
        <v>313</v>
      </c>
    </row>
    <row r="10512" spans="1:5" x14ac:dyDescent="0.3">
      <c r="A10512" t="s">
        <v>1917</v>
      </c>
      <c r="B10512" t="s">
        <v>320</v>
      </c>
      <c r="C10512">
        <v>6.1032806193367498E-2</v>
      </c>
      <c r="D10512" t="s">
        <v>2480</v>
      </c>
      <c r="E10512" t="s">
        <v>313</v>
      </c>
    </row>
    <row r="10513" spans="1:5" x14ac:dyDescent="0.3">
      <c r="A10513" t="s">
        <v>2319</v>
      </c>
      <c r="B10513" t="s">
        <v>320</v>
      </c>
      <c r="C10513">
        <v>6.1050793847805103E-2</v>
      </c>
      <c r="D10513" t="s">
        <v>2480</v>
      </c>
      <c r="E10513" t="s">
        <v>313</v>
      </c>
    </row>
    <row r="10514" spans="1:5" x14ac:dyDescent="0.3">
      <c r="A10514" t="s">
        <v>1976</v>
      </c>
      <c r="B10514" t="s">
        <v>320</v>
      </c>
      <c r="C10514">
        <v>6.1067578901795302E-2</v>
      </c>
      <c r="D10514" t="s">
        <v>2480</v>
      </c>
      <c r="E10514" t="s">
        <v>313</v>
      </c>
    </row>
    <row r="10515" spans="1:5" x14ac:dyDescent="0.3">
      <c r="A10515" t="s">
        <v>778</v>
      </c>
      <c r="B10515" t="s">
        <v>320</v>
      </c>
      <c r="C10515">
        <v>6.13424900928752E-2</v>
      </c>
      <c r="D10515" t="s">
        <v>2480</v>
      </c>
      <c r="E10515" t="s">
        <v>313</v>
      </c>
    </row>
    <row r="10516" spans="1:5" x14ac:dyDescent="0.3">
      <c r="A10516" t="s">
        <v>2418</v>
      </c>
      <c r="B10516" t="s">
        <v>320</v>
      </c>
      <c r="C10516">
        <v>6.13666813857607E-2</v>
      </c>
      <c r="D10516" t="s">
        <v>2480</v>
      </c>
      <c r="E10516" t="s">
        <v>313</v>
      </c>
    </row>
    <row r="10517" spans="1:5" x14ac:dyDescent="0.3">
      <c r="A10517" t="s">
        <v>1788</v>
      </c>
      <c r="B10517" t="s">
        <v>320</v>
      </c>
      <c r="C10517">
        <v>6.1450244129866501E-2</v>
      </c>
      <c r="D10517" t="s">
        <v>2480</v>
      </c>
      <c r="E10517" t="s">
        <v>313</v>
      </c>
    </row>
    <row r="10518" spans="1:5" x14ac:dyDescent="0.3">
      <c r="A10518" t="s">
        <v>2255</v>
      </c>
      <c r="B10518" t="s">
        <v>320</v>
      </c>
      <c r="C10518">
        <v>6.1552280355896903E-2</v>
      </c>
      <c r="D10518" t="s">
        <v>2480</v>
      </c>
      <c r="E10518" t="s">
        <v>313</v>
      </c>
    </row>
    <row r="10519" spans="1:5" x14ac:dyDescent="0.3">
      <c r="A10519" t="s">
        <v>1463</v>
      </c>
      <c r="B10519" t="s">
        <v>320</v>
      </c>
      <c r="C10519">
        <v>6.15816486374932E-2</v>
      </c>
      <c r="D10519" t="s">
        <v>2480</v>
      </c>
      <c r="E10519" t="s">
        <v>313</v>
      </c>
    </row>
    <row r="10520" spans="1:5" x14ac:dyDescent="0.3">
      <c r="A10520" t="s">
        <v>1789</v>
      </c>
      <c r="B10520" t="s">
        <v>320</v>
      </c>
      <c r="C10520">
        <v>6.1598211762620397E-2</v>
      </c>
      <c r="D10520" t="s">
        <v>2480</v>
      </c>
      <c r="E10520" t="s">
        <v>313</v>
      </c>
    </row>
    <row r="10521" spans="1:5" x14ac:dyDescent="0.3">
      <c r="A10521" t="s">
        <v>1540</v>
      </c>
      <c r="B10521" t="s">
        <v>320</v>
      </c>
      <c r="C10521">
        <v>6.1706343238976398E-2</v>
      </c>
      <c r="D10521" t="s">
        <v>2480</v>
      </c>
      <c r="E10521" t="s">
        <v>313</v>
      </c>
    </row>
    <row r="10522" spans="1:5" x14ac:dyDescent="0.3">
      <c r="A10522" t="s">
        <v>1535</v>
      </c>
      <c r="B10522" t="s">
        <v>320</v>
      </c>
      <c r="C10522">
        <v>6.1740301329268998E-2</v>
      </c>
      <c r="D10522" t="s">
        <v>2480</v>
      </c>
      <c r="E10522" t="s">
        <v>313</v>
      </c>
    </row>
    <row r="10523" spans="1:5" x14ac:dyDescent="0.3">
      <c r="A10523" t="s">
        <v>2303</v>
      </c>
      <c r="B10523" t="s">
        <v>320</v>
      </c>
      <c r="C10523">
        <v>6.17696248451522E-2</v>
      </c>
      <c r="D10523" t="s">
        <v>2480</v>
      </c>
      <c r="E10523" t="s">
        <v>313</v>
      </c>
    </row>
    <row r="10524" spans="1:5" x14ac:dyDescent="0.3">
      <c r="A10524" t="s">
        <v>1352</v>
      </c>
      <c r="B10524" t="s">
        <v>320</v>
      </c>
      <c r="C10524">
        <v>6.1820538137904203E-2</v>
      </c>
      <c r="D10524" t="s">
        <v>2480</v>
      </c>
      <c r="E10524" t="s">
        <v>313</v>
      </c>
    </row>
    <row r="10525" spans="1:5" x14ac:dyDescent="0.3">
      <c r="A10525" t="s">
        <v>1948</v>
      </c>
      <c r="B10525" t="s">
        <v>320</v>
      </c>
      <c r="C10525">
        <v>6.1830567068012598E-2</v>
      </c>
      <c r="D10525" t="s">
        <v>2480</v>
      </c>
      <c r="E10525" t="s">
        <v>313</v>
      </c>
    </row>
    <row r="10526" spans="1:5" x14ac:dyDescent="0.3">
      <c r="A10526" t="s">
        <v>2350</v>
      </c>
      <c r="B10526" t="s">
        <v>320</v>
      </c>
      <c r="C10526">
        <v>6.1844242869315898E-2</v>
      </c>
      <c r="D10526" t="s">
        <v>2480</v>
      </c>
      <c r="E10526" t="s">
        <v>313</v>
      </c>
    </row>
    <row r="10527" spans="1:5" x14ac:dyDescent="0.3">
      <c r="A10527" t="s">
        <v>1974</v>
      </c>
      <c r="B10527" t="s">
        <v>320</v>
      </c>
      <c r="C10527">
        <v>6.1937787794790297E-2</v>
      </c>
      <c r="D10527" t="s">
        <v>2480</v>
      </c>
      <c r="E10527" t="s">
        <v>313</v>
      </c>
    </row>
    <row r="10528" spans="1:5" x14ac:dyDescent="0.3">
      <c r="A10528" t="s">
        <v>1164</v>
      </c>
      <c r="B10528" t="s">
        <v>320</v>
      </c>
      <c r="C10528">
        <v>6.1996701983318699E-2</v>
      </c>
      <c r="D10528" t="s">
        <v>2480</v>
      </c>
      <c r="E10528" t="s">
        <v>313</v>
      </c>
    </row>
    <row r="10529" spans="1:5" x14ac:dyDescent="0.3">
      <c r="A10529" t="s">
        <v>1336</v>
      </c>
      <c r="B10529" t="s">
        <v>320</v>
      </c>
      <c r="C10529">
        <v>6.2005113346813003E-2</v>
      </c>
      <c r="D10529" t="s">
        <v>2480</v>
      </c>
      <c r="E10529" t="s">
        <v>313</v>
      </c>
    </row>
    <row r="10530" spans="1:5" x14ac:dyDescent="0.3">
      <c r="A10530" t="s">
        <v>1033</v>
      </c>
      <c r="B10530" t="s">
        <v>320</v>
      </c>
      <c r="C10530">
        <v>6.2027321233994799E-2</v>
      </c>
      <c r="D10530" t="s">
        <v>2480</v>
      </c>
      <c r="E10530" t="s">
        <v>313</v>
      </c>
    </row>
    <row r="10531" spans="1:5" x14ac:dyDescent="0.3">
      <c r="A10531" t="s">
        <v>1219</v>
      </c>
      <c r="B10531" t="s">
        <v>320</v>
      </c>
      <c r="C10531">
        <v>6.2095587256731401E-2</v>
      </c>
      <c r="D10531" t="s">
        <v>2480</v>
      </c>
      <c r="E10531" t="s">
        <v>313</v>
      </c>
    </row>
    <row r="10532" spans="1:5" x14ac:dyDescent="0.3">
      <c r="A10532" t="s">
        <v>1951</v>
      </c>
      <c r="B10532" t="s">
        <v>320</v>
      </c>
      <c r="C10532">
        <v>6.2112843042555599E-2</v>
      </c>
      <c r="D10532" t="s">
        <v>2480</v>
      </c>
      <c r="E10532" t="s">
        <v>313</v>
      </c>
    </row>
    <row r="10533" spans="1:5" x14ac:dyDescent="0.3">
      <c r="A10533" t="s">
        <v>1331</v>
      </c>
      <c r="B10533" t="s">
        <v>320</v>
      </c>
      <c r="C10533">
        <v>6.2126228396900497E-2</v>
      </c>
      <c r="D10533" t="s">
        <v>2480</v>
      </c>
      <c r="E10533" t="s">
        <v>313</v>
      </c>
    </row>
    <row r="10534" spans="1:5" x14ac:dyDescent="0.3">
      <c r="A10534" t="s">
        <v>1350</v>
      </c>
      <c r="B10534" t="s">
        <v>320</v>
      </c>
      <c r="C10534">
        <v>6.21691669664464E-2</v>
      </c>
      <c r="D10534" t="s">
        <v>2480</v>
      </c>
      <c r="E10534" t="s">
        <v>313</v>
      </c>
    </row>
    <row r="10535" spans="1:5" x14ac:dyDescent="0.3">
      <c r="A10535" t="s">
        <v>1163</v>
      </c>
      <c r="B10535" t="s">
        <v>320</v>
      </c>
      <c r="C10535">
        <v>6.2181947634654497E-2</v>
      </c>
      <c r="D10535" t="s">
        <v>2480</v>
      </c>
      <c r="E10535" t="s">
        <v>313</v>
      </c>
    </row>
    <row r="10536" spans="1:5" x14ac:dyDescent="0.3">
      <c r="A10536" t="s">
        <v>2403</v>
      </c>
      <c r="B10536" t="s">
        <v>320</v>
      </c>
      <c r="C10536">
        <v>6.2197011419967398E-2</v>
      </c>
      <c r="D10536" t="s">
        <v>2480</v>
      </c>
      <c r="E10536" t="s">
        <v>313</v>
      </c>
    </row>
    <row r="10537" spans="1:5" x14ac:dyDescent="0.3">
      <c r="A10537" t="s">
        <v>2354</v>
      </c>
      <c r="B10537" t="s">
        <v>320</v>
      </c>
      <c r="C10537">
        <v>6.2252030792352302E-2</v>
      </c>
      <c r="D10537" t="s">
        <v>2480</v>
      </c>
      <c r="E10537" t="s">
        <v>313</v>
      </c>
    </row>
    <row r="10538" spans="1:5" x14ac:dyDescent="0.3">
      <c r="A10538" t="s">
        <v>737</v>
      </c>
      <c r="B10538" t="s">
        <v>320</v>
      </c>
      <c r="C10538">
        <v>6.22524290479591E-2</v>
      </c>
      <c r="D10538" t="s">
        <v>2480</v>
      </c>
      <c r="E10538" t="s">
        <v>313</v>
      </c>
    </row>
    <row r="10539" spans="1:5" x14ac:dyDescent="0.3">
      <c r="A10539" t="s">
        <v>755</v>
      </c>
      <c r="B10539" t="s">
        <v>320</v>
      </c>
      <c r="C10539">
        <v>6.2323961630484197E-2</v>
      </c>
      <c r="D10539" t="s">
        <v>2480</v>
      </c>
      <c r="E10539" t="s">
        <v>313</v>
      </c>
    </row>
    <row r="10540" spans="1:5" x14ac:dyDescent="0.3">
      <c r="A10540" t="s">
        <v>785</v>
      </c>
      <c r="B10540" t="s">
        <v>320</v>
      </c>
      <c r="C10540">
        <v>6.2453108181082899E-2</v>
      </c>
      <c r="D10540" t="s">
        <v>2480</v>
      </c>
      <c r="E10540" t="s">
        <v>313</v>
      </c>
    </row>
    <row r="10541" spans="1:5" x14ac:dyDescent="0.3">
      <c r="A10541" t="s">
        <v>1212</v>
      </c>
      <c r="B10541" t="s">
        <v>320</v>
      </c>
      <c r="C10541">
        <v>6.2473492592390503E-2</v>
      </c>
      <c r="D10541" t="s">
        <v>2480</v>
      </c>
      <c r="E10541" t="s">
        <v>313</v>
      </c>
    </row>
    <row r="10542" spans="1:5" x14ac:dyDescent="0.3">
      <c r="A10542" t="s">
        <v>1147</v>
      </c>
      <c r="B10542" t="s">
        <v>320</v>
      </c>
      <c r="C10542">
        <v>6.2520245628067198E-2</v>
      </c>
      <c r="D10542" t="s">
        <v>2480</v>
      </c>
      <c r="E10542" t="s">
        <v>313</v>
      </c>
    </row>
    <row r="10543" spans="1:5" x14ac:dyDescent="0.3">
      <c r="A10543" t="s">
        <v>1949</v>
      </c>
      <c r="B10543" t="s">
        <v>320</v>
      </c>
      <c r="C10543">
        <v>6.2523391693342298E-2</v>
      </c>
      <c r="D10543" t="s">
        <v>2480</v>
      </c>
      <c r="E10543" t="s">
        <v>313</v>
      </c>
    </row>
    <row r="10544" spans="1:5" x14ac:dyDescent="0.3">
      <c r="A10544" t="s">
        <v>1793</v>
      </c>
      <c r="B10544" t="s">
        <v>320</v>
      </c>
      <c r="C10544">
        <v>6.2526043590765898E-2</v>
      </c>
      <c r="D10544" t="s">
        <v>2480</v>
      </c>
      <c r="E10544" t="s">
        <v>313</v>
      </c>
    </row>
    <row r="10545" spans="1:5" x14ac:dyDescent="0.3">
      <c r="A10545" t="s">
        <v>1344</v>
      </c>
      <c r="B10545" t="s">
        <v>320</v>
      </c>
      <c r="C10545">
        <v>6.2536405189841104E-2</v>
      </c>
      <c r="D10545" t="s">
        <v>2480</v>
      </c>
      <c r="E10545" t="s">
        <v>313</v>
      </c>
    </row>
    <row r="10546" spans="1:5" x14ac:dyDescent="0.3">
      <c r="A10546" t="s">
        <v>2290</v>
      </c>
      <c r="B10546" t="s">
        <v>320</v>
      </c>
      <c r="C10546">
        <v>6.2636367418340499E-2</v>
      </c>
      <c r="D10546" t="s">
        <v>2480</v>
      </c>
      <c r="E10546" t="s">
        <v>313</v>
      </c>
    </row>
    <row r="10547" spans="1:5" x14ac:dyDescent="0.3">
      <c r="A10547" t="s">
        <v>1161</v>
      </c>
      <c r="B10547" t="s">
        <v>320</v>
      </c>
      <c r="C10547">
        <v>6.2671155251386196E-2</v>
      </c>
      <c r="D10547" t="s">
        <v>2480</v>
      </c>
      <c r="E10547" t="s">
        <v>313</v>
      </c>
    </row>
    <row r="10548" spans="1:5" x14ac:dyDescent="0.3">
      <c r="A10548" t="s">
        <v>1768</v>
      </c>
      <c r="B10548" t="s">
        <v>320</v>
      </c>
      <c r="C10548">
        <v>6.2675525051877706E-2</v>
      </c>
      <c r="D10548" t="s">
        <v>2480</v>
      </c>
      <c r="E10548" t="s">
        <v>313</v>
      </c>
    </row>
    <row r="10549" spans="1:5" x14ac:dyDescent="0.3">
      <c r="A10549" t="s">
        <v>1193</v>
      </c>
      <c r="B10549" t="s">
        <v>320</v>
      </c>
      <c r="C10549">
        <v>6.2781825274573003E-2</v>
      </c>
      <c r="D10549" t="s">
        <v>2480</v>
      </c>
      <c r="E10549" t="s">
        <v>313</v>
      </c>
    </row>
    <row r="10550" spans="1:5" x14ac:dyDescent="0.3">
      <c r="A10550" t="s">
        <v>1140</v>
      </c>
      <c r="B10550" t="s">
        <v>320</v>
      </c>
      <c r="C10550">
        <v>6.28009075286146E-2</v>
      </c>
      <c r="D10550" t="s">
        <v>2480</v>
      </c>
      <c r="E10550" t="s">
        <v>313</v>
      </c>
    </row>
    <row r="10551" spans="1:5" x14ac:dyDescent="0.3">
      <c r="A10551" t="s">
        <v>2262</v>
      </c>
      <c r="B10551" t="s">
        <v>320</v>
      </c>
      <c r="C10551">
        <v>6.2921273949934506E-2</v>
      </c>
      <c r="D10551" t="s">
        <v>2480</v>
      </c>
      <c r="E10551" t="s">
        <v>313</v>
      </c>
    </row>
    <row r="10552" spans="1:5" x14ac:dyDescent="0.3">
      <c r="A10552" t="s">
        <v>1165</v>
      </c>
      <c r="B10552" t="s">
        <v>320</v>
      </c>
      <c r="C10552">
        <v>6.30027355664705E-2</v>
      </c>
      <c r="D10552" t="s">
        <v>2480</v>
      </c>
      <c r="E10552" t="s">
        <v>313</v>
      </c>
    </row>
    <row r="10553" spans="1:5" x14ac:dyDescent="0.3">
      <c r="A10553" t="s">
        <v>974</v>
      </c>
      <c r="B10553" t="s">
        <v>320</v>
      </c>
      <c r="C10553">
        <v>6.3024893661965703E-2</v>
      </c>
      <c r="D10553" t="s">
        <v>2480</v>
      </c>
      <c r="E10553" t="s">
        <v>313</v>
      </c>
    </row>
    <row r="10554" spans="1:5" x14ac:dyDescent="0.3">
      <c r="A10554" t="s">
        <v>1874</v>
      </c>
      <c r="B10554" t="s">
        <v>320</v>
      </c>
      <c r="C10554">
        <v>6.3028902033926207E-2</v>
      </c>
      <c r="D10554" t="s">
        <v>2480</v>
      </c>
      <c r="E10554" t="s">
        <v>313</v>
      </c>
    </row>
    <row r="10555" spans="1:5" x14ac:dyDescent="0.3">
      <c r="A10555" t="s">
        <v>1872</v>
      </c>
      <c r="B10555" t="s">
        <v>320</v>
      </c>
      <c r="C10555">
        <v>6.3028929245113705E-2</v>
      </c>
      <c r="D10555" t="s">
        <v>2480</v>
      </c>
      <c r="E10555" t="s">
        <v>313</v>
      </c>
    </row>
    <row r="10556" spans="1:5" x14ac:dyDescent="0.3">
      <c r="A10556" t="s">
        <v>1876</v>
      </c>
      <c r="B10556" t="s">
        <v>320</v>
      </c>
      <c r="C10556">
        <v>6.3028930201122907E-2</v>
      </c>
      <c r="D10556" t="s">
        <v>2480</v>
      </c>
      <c r="E10556" t="s">
        <v>313</v>
      </c>
    </row>
    <row r="10557" spans="1:5" x14ac:dyDescent="0.3">
      <c r="A10557" t="s">
        <v>1871</v>
      </c>
      <c r="B10557" t="s">
        <v>320</v>
      </c>
      <c r="C10557">
        <v>6.3028930894160604E-2</v>
      </c>
      <c r="D10557" t="s">
        <v>2480</v>
      </c>
      <c r="E10557" t="s">
        <v>313</v>
      </c>
    </row>
    <row r="10558" spans="1:5" x14ac:dyDescent="0.3">
      <c r="A10558" t="s">
        <v>1875</v>
      </c>
      <c r="B10558" t="s">
        <v>320</v>
      </c>
      <c r="C10558">
        <v>6.3028931634299901E-2</v>
      </c>
      <c r="D10558" t="s">
        <v>2480</v>
      </c>
      <c r="E10558" t="s">
        <v>313</v>
      </c>
    </row>
    <row r="10559" spans="1:5" x14ac:dyDescent="0.3">
      <c r="A10559" t="s">
        <v>1870</v>
      </c>
      <c r="B10559" t="s">
        <v>320</v>
      </c>
      <c r="C10559">
        <v>6.3028932086346107E-2</v>
      </c>
      <c r="D10559" t="s">
        <v>2480</v>
      </c>
      <c r="E10559" t="s">
        <v>313</v>
      </c>
    </row>
    <row r="10560" spans="1:5" x14ac:dyDescent="0.3">
      <c r="A10560" t="s">
        <v>1877</v>
      </c>
      <c r="B10560" t="s">
        <v>320</v>
      </c>
      <c r="C10560">
        <v>6.3028932483795097E-2</v>
      </c>
      <c r="D10560" t="s">
        <v>2480</v>
      </c>
      <c r="E10560" t="s">
        <v>313</v>
      </c>
    </row>
    <row r="10561" spans="1:5" x14ac:dyDescent="0.3">
      <c r="A10561" t="s">
        <v>1878</v>
      </c>
      <c r="B10561" t="s">
        <v>320</v>
      </c>
      <c r="C10561">
        <v>6.3028932626379305E-2</v>
      </c>
      <c r="D10561" t="s">
        <v>2480</v>
      </c>
      <c r="E10561" t="s">
        <v>313</v>
      </c>
    </row>
    <row r="10562" spans="1:5" x14ac:dyDescent="0.3">
      <c r="A10562" t="s">
        <v>1873</v>
      </c>
      <c r="B10562" t="s">
        <v>320</v>
      </c>
      <c r="C10562">
        <v>6.3028934731580305E-2</v>
      </c>
      <c r="D10562" t="s">
        <v>2480</v>
      </c>
      <c r="E10562" t="s">
        <v>313</v>
      </c>
    </row>
    <row r="10563" spans="1:5" x14ac:dyDescent="0.3">
      <c r="A10563" t="s">
        <v>960</v>
      </c>
      <c r="B10563" t="s">
        <v>320</v>
      </c>
      <c r="C10563">
        <v>6.3031865119588207E-2</v>
      </c>
      <c r="D10563" t="s">
        <v>2480</v>
      </c>
      <c r="E10563" t="s">
        <v>313</v>
      </c>
    </row>
    <row r="10564" spans="1:5" x14ac:dyDescent="0.3">
      <c r="A10564" t="s">
        <v>1844</v>
      </c>
      <c r="B10564" t="s">
        <v>320</v>
      </c>
      <c r="C10564">
        <v>6.3067315601198395E-2</v>
      </c>
      <c r="D10564" t="s">
        <v>2480</v>
      </c>
      <c r="E10564" t="s">
        <v>313</v>
      </c>
    </row>
    <row r="10565" spans="1:5" x14ac:dyDescent="0.3">
      <c r="A10565" t="s">
        <v>1537</v>
      </c>
      <c r="B10565" t="s">
        <v>320</v>
      </c>
      <c r="C10565">
        <v>6.3078338855091398E-2</v>
      </c>
      <c r="D10565" t="s">
        <v>2480</v>
      </c>
      <c r="E10565" t="s">
        <v>313</v>
      </c>
    </row>
    <row r="10566" spans="1:5" x14ac:dyDescent="0.3">
      <c r="A10566" t="s">
        <v>1846</v>
      </c>
      <c r="B10566" t="s">
        <v>320</v>
      </c>
      <c r="C10566">
        <v>6.3108397534356403E-2</v>
      </c>
      <c r="D10566" t="s">
        <v>2480</v>
      </c>
      <c r="E10566" t="s">
        <v>313</v>
      </c>
    </row>
    <row r="10567" spans="1:5" x14ac:dyDescent="0.3">
      <c r="A10567" t="s">
        <v>1943</v>
      </c>
      <c r="B10567" t="s">
        <v>320</v>
      </c>
      <c r="C10567">
        <v>6.3133718688677704E-2</v>
      </c>
      <c r="D10567" t="s">
        <v>2480</v>
      </c>
      <c r="E10567" t="s">
        <v>313</v>
      </c>
    </row>
    <row r="10568" spans="1:5" x14ac:dyDescent="0.3">
      <c r="A10568" t="s">
        <v>442</v>
      </c>
      <c r="B10568" t="s">
        <v>320</v>
      </c>
      <c r="C10568">
        <v>6.3141954769084505E-2</v>
      </c>
      <c r="D10568" t="s">
        <v>2480</v>
      </c>
      <c r="E10568" t="s">
        <v>313</v>
      </c>
    </row>
    <row r="10569" spans="1:5" x14ac:dyDescent="0.3">
      <c r="A10569" t="s">
        <v>1944</v>
      </c>
      <c r="B10569" t="s">
        <v>320</v>
      </c>
      <c r="C10569">
        <v>6.31441808593632E-2</v>
      </c>
      <c r="D10569" t="s">
        <v>2480</v>
      </c>
      <c r="E10569" t="s">
        <v>313</v>
      </c>
    </row>
    <row r="10570" spans="1:5" x14ac:dyDescent="0.3">
      <c r="A10570" t="s">
        <v>1247</v>
      </c>
      <c r="B10570" t="s">
        <v>320</v>
      </c>
      <c r="C10570">
        <v>6.3150005294329195E-2</v>
      </c>
      <c r="D10570" t="s">
        <v>2480</v>
      </c>
      <c r="E10570" t="s">
        <v>313</v>
      </c>
    </row>
    <row r="10571" spans="1:5" x14ac:dyDescent="0.3">
      <c r="A10571" t="s">
        <v>1222</v>
      </c>
      <c r="B10571" t="s">
        <v>320</v>
      </c>
      <c r="C10571">
        <v>6.3150051299926097E-2</v>
      </c>
      <c r="D10571" t="s">
        <v>2480</v>
      </c>
      <c r="E10571" t="s">
        <v>313</v>
      </c>
    </row>
    <row r="10572" spans="1:5" x14ac:dyDescent="0.3">
      <c r="A10572" t="s">
        <v>1950</v>
      </c>
      <c r="B10572" t="s">
        <v>320</v>
      </c>
      <c r="C10572">
        <v>6.3155472829783496E-2</v>
      </c>
      <c r="D10572" t="s">
        <v>2480</v>
      </c>
      <c r="E10572" t="s">
        <v>313</v>
      </c>
    </row>
    <row r="10573" spans="1:5" x14ac:dyDescent="0.3">
      <c r="A10573" t="s">
        <v>1946</v>
      </c>
      <c r="B10573" t="s">
        <v>320</v>
      </c>
      <c r="C10573">
        <v>6.3155516982924501E-2</v>
      </c>
      <c r="D10573" t="s">
        <v>2480</v>
      </c>
      <c r="E10573" t="s">
        <v>313</v>
      </c>
    </row>
    <row r="10574" spans="1:5" x14ac:dyDescent="0.3">
      <c r="A10574" t="s">
        <v>1945</v>
      </c>
      <c r="B10574" t="s">
        <v>320</v>
      </c>
      <c r="C10574">
        <v>6.3155517022876195E-2</v>
      </c>
      <c r="D10574" t="s">
        <v>2480</v>
      </c>
      <c r="E10574" t="s">
        <v>313</v>
      </c>
    </row>
    <row r="10575" spans="1:5" x14ac:dyDescent="0.3">
      <c r="A10575" t="s">
        <v>1963</v>
      </c>
      <c r="B10575" t="s">
        <v>320</v>
      </c>
      <c r="C10575">
        <v>6.3164348407637294E-2</v>
      </c>
      <c r="D10575" t="s">
        <v>2480</v>
      </c>
      <c r="E10575" t="s">
        <v>313</v>
      </c>
    </row>
    <row r="10576" spans="1:5" x14ac:dyDescent="0.3">
      <c r="A10576" t="s">
        <v>1166</v>
      </c>
      <c r="B10576" t="s">
        <v>320</v>
      </c>
      <c r="C10576">
        <v>6.3283743298140294E-2</v>
      </c>
      <c r="D10576" t="s">
        <v>2480</v>
      </c>
      <c r="E10576" t="s">
        <v>313</v>
      </c>
    </row>
    <row r="10577" spans="1:5" x14ac:dyDescent="0.3">
      <c r="A10577" t="s">
        <v>1129</v>
      </c>
      <c r="B10577" t="s">
        <v>320</v>
      </c>
      <c r="C10577">
        <v>6.3372053273069301E-2</v>
      </c>
      <c r="D10577" t="s">
        <v>2480</v>
      </c>
      <c r="E10577" t="s">
        <v>313</v>
      </c>
    </row>
    <row r="10578" spans="1:5" x14ac:dyDescent="0.3">
      <c r="A10578" t="s">
        <v>1767</v>
      </c>
      <c r="B10578" t="s">
        <v>320</v>
      </c>
      <c r="C10578">
        <v>6.3504826728445901E-2</v>
      </c>
      <c r="D10578" t="s">
        <v>2480</v>
      </c>
      <c r="E10578" t="s">
        <v>313</v>
      </c>
    </row>
    <row r="10579" spans="1:5" x14ac:dyDescent="0.3">
      <c r="A10579" t="s">
        <v>2310</v>
      </c>
      <c r="B10579" t="s">
        <v>320</v>
      </c>
      <c r="C10579">
        <v>6.3552966535206701E-2</v>
      </c>
      <c r="D10579" t="s">
        <v>2480</v>
      </c>
      <c r="E10579" t="s">
        <v>313</v>
      </c>
    </row>
    <row r="10580" spans="1:5" x14ac:dyDescent="0.3">
      <c r="A10580" t="s">
        <v>643</v>
      </c>
      <c r="B10580" t="s">
        <v>320</v>
      </c>
      <c r="C10580">
        <v>6.3594753332391299E-2</v>
      </c>
      <c r="D10580" t="s">
        <v>2480</v>
      </c>
      <c r="E10580" t="s">
        <v>313</v>
      </c>
    </row>
    <row r="10581" spans="1:5" x14ac:dyDescent="0.3">
      <c r="A10581" t="s">
        <v>641</v>
      </c>
      <c r="B10581" t="s">
        <v>320</v>
      </c>
      <c r="C10581">
        <v>6.3597748173240307E-2</v>
      </c>
      <c r="D10581" t="s">
        <v>2480</v>
      </c>
      <c r="E10581" t="s">
        <v>313</v>
      </c>
    </row>
    <row r="10582" spans="1:5" x14ac:dyDescent="0.3">
      <c r="A10582" t="s">
        <v>1962</v>
      </c>
      <c r="B10582" t="s">
        <v>320</v>
      </c>
      <c r="C10582">
        <v>6.36351800585917E-2</v>
      </c>
      <c r="D10582" t="s">
        <v>2480</v>
      </c>
      <c r="E10582" t="s">
        <v>313</v>
      </c>
    </row>
    <row r="10583" spans="1:5" x14ac:dyDescent="0.3">
      <c r="A10583" t="s">
        <v>1966</v>
      </c>
      <c r="B10583" t="s">
        <v>320</v>
      </c>
      <c r="C10583">
        <v>6.3635183467975295E-2</v>
      </c>
      <c r="D10583" t="s">
        <v>2480</v>
      </c>
      <c r="E10583" t="s">
        <v>313</v>
      </c>
    </row>
    <row r="10584" spans="1:5" x14ac:dyDescent="0.3">
      <c r="A10584" t="s">
        <v>1965</v>
      </c>
      <c r="B10584" t="s">
        <v>320</v>
      </c>
      <c r="C10584">
        <v>6.3635184015143995E-2</v>
      </c>
      <c r="D10584" t="s">
        <v>2480</v>
      </c>
      <c r="E10584" t="s">
        <v>313</v>
      </c>
    </row>
    <row r="10585" spans="1:5" x14ac:dyDescent="0.3">
      <c r="A10585" t="s">
        <v>1964</v>
      </c>
      <c r="B10585" t="s">
        <v>320</v>
      </c>
      <c r="C10585">
        <v>6.3635185819271203E-2</v>
      </c>
      <c r="D10585" t="s">
        <v>2480</v>
      </c>
      <c r="E10585" t="s">
        <v>313</v>
      </c>
    </row>
    <row r="10586" spans="1:5" x14ac:dyDescent="0.3">
      <c r="A10586" t="s">
        <v>2138</v>
      </c>
      <c r="B10586" t="s">
        <v>320</v>
      </c>
      <c r="C10586">
        <v>6.3716622886665894E-2</v>
      </c>
      <c r="D10586" t="s">
        <v>2480</v>
      </c>
      <c r="E10586" t="s">
        <v>313</v>
      </c>
    </row>
    <row r="10587" spans="1:5" x14ac:dyDescent="0.3">
      <c r="A10587" t="s">
        <v>2419</v>
      </c>
      <c r="B10587" t="s">
        <v>320</v>
      </c>
      <c r="C10587">
        <v>6.3735574673462303E-2</v>
      </c>
      <c r="D10587" t="s">
        <v>2480</v>
      </c>
      <c r="E10587" t="s">
        <v>313</v>
      </c>
    </row>
    <row r="10588" spans="1:5" x14ac:dyDescent="0.3">
      <c r="A10588" t="s">
        <v>2164</v>
      </c>
      <c r="B10588" t="s">
        <v>320</v>
      </c>
      <c r="C10588">
        <v>6.3778564928518994E-2</v>
      </c>
      <c r="D10588" t="s">
        <v>2480</v>
      </c>
      <c r="E10588" t="s">
        <v>313</v>
      </c>
    </row>
    <row r="10589" spans="1:5" x14ac:dyDescent="0.3">
      <c r="A10589" t="s">
        <v>2101</v>
      </c>
      <c r="B10589" t="s">
        <v>320</v>
      </c>
      <c r="C10589">
        <v>6.3795310525654195E-2</v>
      </c>
      <c r="D10589" t="s">
        <v>2480</v>
      </c>
      <c r="E10589" t="s">
        <v>313</v>
      </c>
    </row>
    <row r="10590" spans="1:5" x14ac:dyDescent="0.3">
      <c r="A10590" t="s">
        <v>1203</v>
      </c>
      <c r="B10590" t="s">
        <v>320</v>
      </c>
      <c r="C10590">
        <v>6.3823293009936305E-2</v>
      </c>
      <c r="D10590" t="s">
        <v>2480</v>
      </c>
      <c r="E10590" t="s">
        <v>313</v>
      </c>
    </row>
    <row r="10591" spans="1:5" x14ac:dyDescent="0.3">
      <c r="A10591" t="s">
        <v>2100</v>
      </c>
      <c r="B10591" t="s">
        <v>320</v>
      </c>
      <c r="C10591">
        <v>6.4053406495513401E-2</v>
      </c>
      <c r="D10591" t="s">
        <v>2480</v>
      </c>
      <c r="E10591" t="s">
        <v>313</v>
      </c>
    </row>
    <row r="10592" spans="1:5" x14ac:dyDescent="0.3">
      <c r="A10592" t="s">
        <v>1194</v>
      </c>
      <c r="B10592" t="s">
        <v>320</v>
      </c>
      <c r="C10592">
        <v>6.4055473063058394E-2</v>
      </c>
      <c r="D10592" t="s">
        <v>2480</v>
      </c>
      <c r="E10592" t="s">
        <v>313</v>
      </c>
    </row>
    <row r="10593" spans="1:5" x14ac:dyDescent="0.3">
      <c r="A10593" t="s">
        <v>1411</v>
      </c>
      <c r="B10593" t="s">
        <v>320</v>
      </c>
      <c r="C10593">
        <v>6.4063432037753096E-2</v>
      </c>
      <c r="D10593" t="s">
        <v>2480</v>
      </c>
      <c r="E10593" t="s">
        <v>313</v>
      </c>
    </row>
    <row r="10594" spans="1:5" x14ac:dyDescent="0.3">
      <c r="A10594" t="s">
        <v>1218</v>
      </c>
      <c r="B10594" t="s">
        <v>320</v>
      </c>
      <c r="C10594">
        <v>6.4194606071740407E-2</v>
      </c>
      <c r="D10594" t="s">
        <v>2480</v>
      </c>
      <c r="E10594" t="s">
        <v>313</v>
      </c>
    </row>
    <row r="10595" spans="1:5" x14ac:dyDescent="0.3">
      <c r="A10595" t="s">
        <v>1547</v>
      </c>
      <c r="B10595" t="s">
        <v>320</v>
      </c>
      <c r="C10595">
        <v>6.4238640863480301E-2</v>
      </c>
      <c r="D10595" t="s">
        <v>2480</v>
      </c>
      <c r="E10595" t="s">
        <v>313</v>
      </c>
    </row>
    <row r="10596" spans="1:5" x14ac:dyDescent="0.3">
      <c r="A10596" t="s">
        <v>1575</v>
      </c>
      <c r="B10596" t="s">
        <v>320</v>
      </c>
      <c r="C10596">
        <v>6.4287978923008901E-2</v>
      </c>
      <c r="D10596" t="s">
        <v>2480</v>
      </c>
      <c r="E10596" t="s">
        <v>313</v>
      </c>
    </row>
    <row r="10597" spans="1:5" x14ac:dyDescent="0.3">
      <c r="A10597" t="s">
        <v>1146</v>
      </c>
      <c r="B10597" t="s">
        <v>320</v>
      </c>
      <c r="C10597">
        <v>6.4352982060594102E-2</v>
      </c>
      <c r="D10597" t="s">
        <v>2480</v>
      </c>
      <c r="E10597" t="s">
        <v>313</v>
      </c>
    </row>
    <row r="10598" spans="1:5" x14ac:dyDescent="0.3">
      <c r="A10598" t="s">
        <v>1197</v>
      </c>
      <c r="B10598" t="s">
        <v>320</v>
      </c>
      <c r="C10598">
        <v>6.4438715485805903E-2</v>
      </c>
      <c r="D10598" t="s">
        <v>2480</v>
      </c>
      <c r="E10598" t="s">
        <v>313</v>
      </c>
    </row>
    <row r="10599" spans="1:5" x14ac:dyDescent="0.3">
      <c r="A10599" t="s">
        <v>1542</v>
      </c>
      <c r="B10599" t="s">
        <v>320</v>
      </c>
      <c r="C10599">
        <v>6.4489848087200805E-2</v>
      </c>
      <c r="D10599" t="s">
        <v>2480</v>
      </c>
      <c r="E10599" t="s">
        <v>313</v>
      </c>
    </row>
    <row r="10600" spans="1:5" x14ac:dyDescent="0.3">
      <c r="A10600" t="s">
        <v>1853</v>
      </c>
      <c r="B10600" t="s">
        <v>320</v>
      </c>
      <c r="C10600">
        <v>6.4514032212846406E-2</v>
      </c>
      <c r="D10600" t="s">
        <v>2480</v>
      </c>
      <c r="E10600" t="s">
        <v>313</v>
      </c>
    </row>
    <row r="10601" spans="1:5" x14ac:dyDescent="0.3">
      <c r="A10601" t="s">
        <v>1800</v>
      </c>
      <c r="B10601" t="s">
        <v>320</v>
      </c>
      <c r="C10601">
        <v>6.4541565824855804E-2</v>
      </c>
      <c r="D10601" t="s">
        <v>2480</v>
      </c>
      <c r="E10601" t="s">
        <v>313</v>
      </c>
    </row>
    <row r="10602" spans="1:5" x14ac:dyDescent="0.3">
      <c r="A10602" t="s">
        <v>1026</v>
      </c>
      <c r="B10602" t="s">
        <v>320</v>
      </c>
      <c r="C10602">
        <v>6.4549260853599494E-2</v>
      </c>
      <c r="D10602" t="s">
        <v>2480</v>
      </c>
      <c r="E10602" t="s">
        <v>313</v>
      </c>
    </row>
    <row r="10603" spans="1:5" x14ac:dyDescent="0.3">
      <c r="A10603" t="s">
        <v>1115</v>
      </c>
      <c r="B10603" t="s">
        <v>320</v>
      </c>
      <c r="C10603">
        <v>6.4628175787671105E-2</v>
      </c>
      <c r="D10603" t="s">
        <v>2480</v>
      </c>
      <c r="E10603" t="s">
        <v>313</v>
      </c>
    </row>
    <row r="10604" spans="1:5" x14ac:dyDescent="0.3">
      <c r="A10604" t="s">
        <v>1801</v>
      </c>
      <c r="B10604" t="s">
        <v>320</v>
      </c>
      <c r="C10604">
        <v>6.4785994992836202E-2</v>
      </c>
      <c r="D10604" t="s">
        <v>2480</v>
      </c>
      <c r="E10604" t="s">
        <v>313</v>
      </c>
    </row>
    <row r="10605" spans="1:5" x14ac:dyDescent="0.3">
      <c r="A10605" t="s">
        <v>1158</v>
      </c>
      <c r="B10605" t="s">
        <v>320</v>
      </c>
      <c r="C10605">
        <v>6.4832389839632701E-2</v>
      </c>
      <c r="D10605" t="s">
        <v>2480</v>
      </c>
      <c r="E10605" t="s">
        <v>313</v>
      </c>
    </row>
    <row r="10606" spans="1:5" x14ac:dyDescent="0.3">
      <c r="A10606" t="s">
        <v>1036</v>
      </c>
      <c r="B10606" t="s">
        <v>320</v>
      </c>
      <c r="C10606">
        <v>6.4852293225534902E-2</v>
      </c>
      <c r="D10606" t="s">
        <v>2480</v>
      </c>
      <c r="E10606" t="s">
        <v>313</v>
      </c>
    </row>
    <row r="10607" spans="1:5" x14ac:dyDescent="0.3">
      <c r="A10607" t="s">
        <v>1567</v>
      </c>
      <c r="B10607" t="s">
        <v>320</v>
      </c>
      <c r="C10607">
        <v>6.4854476678556802E-2</v>
      </c>
      <c r="D10607" t="s">
        <v>2480</v>
      </c>
      <c r="E10607" t="s">
        <v>313</v>
      </c>
    </row>
    <row r="10608" spans="1:5" x14ac:dyDescent="0.3">
      <c r="A10608" t="s">
        <v>2057</v>
      </c>
      <c r="B10608" t="s">
        <v>320</v>
      </c>
      <c r="C10608">
        <v>6.4880612981350602E-2</v>
      </c>
      <c r="D10608" t="s">
        <v>2480</v>
      </c>
      <c r="E10608" t="s">
        <v>313</v>
      </c>
    </row>
    <row r="10609" spans="1:5" x14ac:dyDescent="0.3">
      <c r="A10609" t="s">
        <v>781</v>
      </c>
      <c r="B10609" t="s">
        <v>320</v>
      </c>
      <c r="C10609">
        <v>6.4881714614342598E-2</v>
      </c>
      <c r="D10609" t="s">
        <v>2480</v>
      </c>
      <c r="E10609" t="s">
        <v>313</v>
      </c>
    </row>
    <row r="10610" spans="1:5" x14ac:dyDescent="0.3">
      <c r="A10610" t="s">
        <v>1327</v>
      </c>
      <c r="B10610" t="s">
        <v>320</v>
      </c>
      <c r="C10610">
        <v>6.4887114309626903E-2</v>
      </c>
      <c r="D10610" t="s">
        <v>2480</v>
      </c>
      <c r="E10610" t="s">
        <v>313</v>
      </c>
    </row>
    <row r="10611" spans="1:5" x14ac:dyDescent="0.3">
      <c r="A10611" t="s">
        <v>1571</v>
      </c>
      <c r="B10611" t="s">
        <v>320</v>
      </c>
      <c r="C10611">
        <v>6.4900405238824802E-2</v>
      </c>
      <c r="D10611" t="s">
        <v>2480</v>
      </c>
      <c r="E10611" t="s">
        <v>313</v>
      </c>
    </row>
    <row r="10612" spans="1:5" x14ac:dyDescent="0.3">
      <c r="A10612" t="s">
        <v>2352</v>
      </c>
      <c r="B10612" t="s">
        <v>320</v>
      </c>
      <c r="C10612">
        <v>6.4957017968353903E-2</v>
      </c>
      <c r="D10612" t="s">
        <v>2480</v>
      </c>
      <c r="E10612" t="s">
        <v>313</v>
      </c>
    </row>
    <row r="10613" spans="1:5" x14ac:dyDescent="0.3">
      <c r="A10613" t="s">
        <v>1022</v>
      </c>
      <c r="B10613" t="s">
        <v>320</v>
      </c>
      <c r="C10613">
        <v>6.50000640456882E-2</v>
      </c>
      <c r="D10613" t="s">
        <v>2480</v>
      </c>
      <c r="E10613" t="s">
        <v>313</v>
      </c>
    </row>
    <row r="10614" spans="1:5" x14ac:dyDescent="0.3">
      <c r="A10614" t="s">
        <v>1412</v>
      </c>
      <c r="B10614" t="s">
        <v>320</v>
      </c>
      <c r="C10614">
        <v>6.5001317536556399E-2</v>
      </c>
      <c r="D10614" t="s">
        <v>2480</v>
      </c>
      <c r="E10614" t="s">
        <v>313</v>
      </c>
    </row>
    <row r="10615" spans="1:5" x14ac:dyDescent="0.3">
      <c r="A10615" t="s">
        <v>1261</v>
      </c>
      <c r="B10615" t="s">
        <v>320</v>
      </c>
      <c r="C10615">
        <v>6.5071713936556697E-2</v>
      </c>
      <c r="D10615" t="s">
        <v>2480</v>
      </c>
      <c r="E10615" t="s">
        <v>313</v>
      </c>
    </row>
    <row r="10616" spans="1:5" x14ac:dyDescent="0.3">
      <c r="A10616" t="s">
        <v>1468</v>
      </c>
      <c r="B10616" t="s">
        <v>320</v>
      </c>
      <c r="C10616">
        <v>6.5087943160171094E-2</v>
      </c>
      <c r="D10616" t="s">
        <v>2480</v>
      </c>
      <c r="E10616" t="s">
        <v>313</v>
      </c>
    </row>
    <row r="10617" spans="1:5" x14ac:dyDescent="0.3">
      <c r="A10617" t="s">
        <v>1045</v>
      </c>
      <c r="B10617" t="s">
        <v>320</v>
      </c>
      <c r="C10617">
        <v>6.5094182596445796E-2</v>
      </c>
      <c r="D10617" t="s">
        <v>2480</v>
      </c>
      <c r="E10617" t="s">
        <v>313</v>
      </c>
    </row>
    <row r="10618" spans="1:5" x14ac:dyDescent="0.3">
      <c r="A10618" t="s">
        <v>1792</v>
      </c>
      <c r="B10618" t="s">
        <v>320</v>
      </c>
      <c r="C10618">
        <v>6.5114453151012205E-2</v>
      </c>
      <c r="D10618" t="s">
        <v>2480</v>
      </c>
      <c r="E10618" t="s">
        <v>313</v>
      </c>
    </row>
    <row r="10619" spans="1:5" x14ac:dyDescent="0.3">
      <c r="A10619" t="s">
        <v>1796</v>
      </c>
      <c r="B10619" t="s">
        <v>320</v>
      </c>
      <c r="C10619">
        <v>6.5157667608821607E-2</v>
      </c>
      <c r="D10619" t="s">
        <v>2480</v>
      </c>
      <c r="E10619" t="s">
        <v>313</v>
      </c>
    </row>
    <row r="10620" spans="1:5" x14ac:dyDescent="0.3">
      <c r="A10620" t="s">
        <v>1509</v>
      </c>
      <c r="B10620" t="s">
        <v>320</v>
      </c>
      <c r="C10620">
        <v>6.5202890951408798E-2</v>
      </c>
      <c r="D10620" t="s">
        <v>2480</v>
      </c>
      <c r="E10620" t="s">
        <v>313</v>
      </c>
    </row>
    <row r="10621" spans="1:5" x14ac:dyDescent="0.3">
      <c r="A10621" t="s">
        <v>1736</v>
      </c>
      <c r="B10621" t="s">
        <v>320</v>
      </c>
      <c r="C10621">
        <v>6.5219160559482597E-2</v>
      </c>
      <c r="D10621" t="s">
        <v>2480</v>
      </c>
      <c r="E10621" t="s">
        <v>313</v>
      </c>
    </row>
    <row r="10622" spans="1:5" x14ac:dyDescent="0.3">
      <c r="A10622" t="s">
        <v>1351</v>
      </c>
      <c r="B10622" t="s">
        <v>320</v>
      </c>
      <c r="C10622">
        <v>6.5276907575968102E-2</v>
      </c>
      <c r="D10622" t="s">
        <v>2480</v>
      </c>
      <c r="E10622" t="s">
        <v>313</v>
      </c>
    </row>
    <row r="10623" spans="1:5" x14ac:dyDescent="0.3">
      <c r="A10623" t="s">
        <v>2247</v>
      </c>
      <c r="B10623" t="s">
        <v>320</v>
      </c>
      <c r="C10623">
        <v>6.5323602804046699E-2</v>
      </c>
      <c r="D10623" t="s">
        <v>2480</v>
      </c>
      <c r="E10623" t="s">
        <v>313</v>
      </c>
    </row>
    <row r="10624" spans="1:5" x14ac:dyDescent="0.3">
      <c r="A10624" t="s">
        <v>2270</v>
      </c>
      <c r="B10624" t="s">
        <v>320</v>
      </c>
      <c r="C10624">
        <v>6.5352404419367904E-2</v>
      </c>
      <c r="D10624" t="s">
        <v>2480</v>
      </c>
      <c r="E10624" t="s">
        <v>313</v>
      </c>
    </row>
    <row r="10625" spans="1:5" x14ac:dyDescent="0.3">
      <c r="A10625" t="s">
        <v>454</v>
      </c>
      <c r="B10625" t="s">
        <v>320</v>
      </c>
      <c r="C10625">
        <v>6.5361489268214695E-2</v>
      </c>
      <c r="D10625" t="s">
        <v>2480</v>
      </c>
      <c r="E10625" t="s">
        <v>313</v>
      </c>
    </row>
    <row r="10626" spans="1:5" x14ac:dyDescent="0.3">
      <c r="A10626" t="s">
        <v>2137</v>
      </c>
      <c r="B10626" t="s">
        <v>320</v>
      </c>
      <c r="C10626">
        <v>6.5382107605800294E-2</v>
      </c>
      <c r="D10626" t="s">
        <v>2480</v>
      </c>
      <c r="E10626" t="s">
        <v>313</v>
      </c>
    </row>
    <row r="10627" spans="1:5" x14ac:dyDescent="0.3">
      <c r="A10627" t="s">
        <v>444</v>
      </c>
      <c r="B10627" t="s">
        <v>320</v>
      </c>
      <c r="C10627">
        <v>6.5398448853055902E-2</v>
      </c>
      <c r="D10627" t="s">
        <v>2480</v>
      </c>
      <c r="E10627" t="s">
        <v>313</v>
      </c>
    </row>
    <row r="10628" spans="1:5" x14ac:dyDescent="0.3">
      <c r="A10628" t="s">
        <v>1920</v>
      </c>
      <c r="B10628" t="s">
        <v>320</v>
      </c>
      <c r="C10628">
        <v>6.5411203637573204E-2</v>
      </c>
      <c r="D10628" t="s">
        <v>2480</v>
      </c>
      <c r="E10628" t="s">
        <v>313</v>
      </c>
    </row>
    <row r="10629" spans="1:5" x14ac:dyDescent="0.3">
      <c r="A10629" t="s">
        <v>446</v>
      </c>
      <c r="B10629" t="s">
        <v>320</v>
      </c>
      <c r="C10629">
        <v>6.5415192615887394E-2</v>
      </c>
      <c r="D10629" t="s">
        <v>2480</v>
      </c>
      <c r="E10629" t="s">
        <v>313</v>
      </c>
    </row>
    <row r="10630" spans="1:5" x14ac:dyDescent="0.3">
      <c r="A10630" t="s">
        <v>436</v>
      </c>
      <c r="B10630" t="s">
        <v>320</v>
      </c>
      <c r="C10630">
        <v>6.5421276322414207E-2</v>
      </c>
      <c r="D10630" t="s">
        <v>2480</v>
      </c>
      <c r="E10630" t="s">
        <v>313</v>
      </c>
    </row>
    <row r="10631" spans="1:5" x14ac:dyDescent="0.3">
      <c r="A10631" t="s">
        <v>450</v>
      </c>
      <c r="B10631" t="s">
        <v>320</v>
      </c>
      <c r="C10631">
        <v>6.5485625168836895E-2</v>
      </c>
      <c r="D10631" t="s">
        <v>2480</v>
      </c>
      <c r="E10631" t="s">
        <v>313</v>
      </c>
    </row>
    <row r="10632" spans="1:5" x14ac:dyDescent="0.3">
      <c r="A10632" t="s">
        <v>482</v>
      </c>
      <c r="B10632" t="s">
        <v>320</v>
      </c>
      <c r="C10632">
        <v>6.5508321609382095E-2</v>
      </c>
      <c r="D10632" t="s">
        <v>2480</v>
      </c>
      <c r="E10632" t="s">
        <v>313</v>
      </c>
    </row>
    <row r="10633" spans="1:5" x14ac:dyDescent="0.3">
      <c r="A10633" t="s">
        <v>456</v>
      </c>
      <c r="B10633" t="s">
        <v>320</v>
      </c>
      <c r="C10633">
        <v>6.5524134355566394E-2</v>
      </c>
      <c r="D10633" t="s">
        <v>2480</v>
      </c>
      <c r="E10633" t="s">
        <v>313</v>
      </c>
    </row>
    <row r="10634" spans="1:5" x14ac:dyDescent="0.3">
      <c r="A10634" t="s">
        <v>460</v>
      </c>
      <c r="B10634" t="s">
        <v>320</v>
      </c>
      <c r="C10634">
        <v>6.5529502592730507E-2</v>
      </c>
      <c r="D10634" t="s">
        <v>2480</v>
      </c>
      <c r="E10634" t="s">
        <v>313</v>
      </c>
    </row>
    <row r="10635" spans="1:5" x14ac:dyDescent="0.3">
      <c r="A10635" t="s">
        <v>1136</v>
      </c>
      <c r="B10635" t="s">
        <v>320</v>
      </c>
      <c r="C10635">
        <v>6.5538790391546198E-2</v>
      </c>
      <c r="D10635" t="s">
        <v>2480</v>
      </c>
      <c r="E10635" t="s">
        <v>313</v>
      </c>
    </row>
    <row r="10636" spans="1:5" x14ac:dyDescent="0.3">
      <c r="A10636" t="s">
        <v>462</v>
      </c>
      <c r="B10636" t="s">
        <v>320</v>
      </c>
      <c r="C10636">
        <v>6.5539444927380106E-2</v>
      </c>
      <c r="D10636" t="s">
        <v>2480</v>
      </c>
      <c r="E10636" t="s">
        <v>313</v>
      </c>
    </row>
    <row r="10637" spans="1:5" x14ac:dyDescent="0.3">
      <c r="A10637" t="s">
        <v>458</v>
      </c>
      <c r="B10637" t="s">
        <v>320</v>
      </c>
      <c r="C10637">
        <v>6.5541355204841098E-2</v>
      </c>
      <c r="D10637" t="s">
        <v>2480</v>
      </c>
      <c r="E10637" t="s">
        <v>313</v>
      </c>
    </row>
    <row r="10638" spans="1:5" x14ac:dyDescent="0.3">
      <c r="A10638" t="s">
        <v>452</v>
      </c>
      <c r="B10638" t="s">
        <v>320</v>
      </c>
      <c r="C10638">
        <v>6.55494419979719E-2</v>
      </c>
      <c r="D10638" t="s">
        <v>2480</v>
      </c>
      <c r="E10638" t="s">
        <v>313</v>
      </c>
    </row>
    <row r="10639" spans="1:5" x14ac:dyDescent="0.3">
      <c r="A10639" t="s">
        <v>448</v>
      </c>
      <c r="B10639" t="s">
        <v>320</v>
      </c>
      <c r="C10639">
        <v>6.5549475567189805E-2</v>
      </c>
      <c r="D10639" t="s">
        <v>2480</v>
      </c>
      <c r="E10639" t="s">
        <v>313</v>
      </c>
    </row>
    <row r="10640" spans="1:5" x14ac:dyDescent="0.3">
      <c r="A10640" t="s">
        <v>1034</v>
      </c>
      <c r="B10640" t="s">
        <v>320</v>
      </c>
      <c r="C10640">
        <v>6.5648658420940295E-2</v>
      </c>
      <c r="D10640" t="s">
        <v>2480</v>
      </c>
      <c r="E10640" t="s">
        <v>313</v>
      </c>
    </row>
    <row r="10641" spans="1:5" x14ac:dyDescent="0.3">
      <c r="A10641" t="s">
        <v>1700</v>
      </c>
      <c r="B10641" t="s">
        <v>320</v>
      </c>
      <c r="C10641">
        <v>6.5655393621199501E-2</v>
      </c>
      <c r="D10641" t="s">
        <v>2480</v>
      </c>
      <c r="E10641" t="s">
        <v>313</v>
      </c>
    </row>
    <row r="10642" spans="1:5" x14ac:dyDescent="0.3">
      <c r="A10642" t="s">
        <v>1159</v>
      </c>
      <c r="B10642" t="s">
        <v>320</v>
      </c>
      <c r="C10642">
        <v>6.5695249812189396E-2</v>
      </c>
      <c r="D10642" t="s">
        <v>2480</v>
      </c>
      <c r="E10642" t="s">
        <v>313</v>
      </c>
    </row>
    <row r="10643" spans="1:5" x14ac:dyDescent="0.3">
      <c r="A10643" t="s">
        <v>977</v>
      </c>
      <c r="B10643" t="s">
        <v>320</v>
      </c>
      <c r="C10643">
        <v>6.5743842069496405E-2</v>
      </c>
      <c r="D10643" t="s">
        <v>2480</v>
      </c>
      <c r="E10643" t="s">
        <v>313</v>
      </c>
    </row>
    <row r="10644" spans="1:5" x14ac:dyDescent="0.3">
      <c r="A10644" t="s">
        <v>2399</v>
      </c>
      <c r="B10644" t="s">
        <v>320</v>
      </c>
      <c r="C10644">
        <v>6.5764895587679201E-2</v>
      </c>
      <c r="D10644" t="s">
        <v>2480</v>
      </c>
      <c r="E10644" t="s">
        <v>313</v>
      </c>
    </row>
    <row r="10645" spans="1:5" x14ac:dyDescent="0.3">
      <c r="A10645" t="s">
        <v>1794</v>
      </c>
      <c r="B10645" t="s">
        <v>320</v>
      </c>
      <c r="C10645">
        <v>6.5791121799123206E-2</v>
      </c>
      <c r="D10645" t="s">
        <v>2480</v>
      </c>
      <c r="E10645" t="s">
        <v>313</v>
      </c>
    </row>
    <row r="10646" spans="1:5" x14ac:dyDescent="0.3">
      <c r="A10646" t="s">
        <v>964</v>
      </c>
      <c r="B10646" t="s">
        <v>320</v>
      </c>
      <c r="C10646">
        <v>6.5797250067624796E-2</v>
      </c>
      <c r="D10646" t="s">
        <v>2480</v>
      </c>
      <c r="E10646" t="s">
        <v>313</v>
      </c>
    </row>
    <row r="10647" spans="1:5" x14ac:dyDescent="0.3">
      <c r="A10647" t="s">
        <v>970</v>
      </c>
      <c r="B10647" t="s">
        <v>320</v>
      </c>
      <c r="C10647">
        <v>6.5800990279353697E-2</v>
      </c>
      <c r="D10647" t="s">
        <v>2480</v>
      </c>
      <c r="E10647" t="s">
        <v>313</v>
      </c>
    </row>
    <row r="10648" spans="1:5" x14ac:dyDescent="0.3">
      <c r="A10648" t="s">
        <v>955</v>
      </c>
      <c r="B10648" t="s">
        <v>320</v>
      </c>
      <c r="C10648">
        <v>6.5803598231964702E-2</v>
      </c>
      <c r="D10648" t="s">
        <v>2480</v>
      </c>
      <c r="E10648" t="s">
        <v>313</v>
      </c>
    </row>
    <row r="10649" spans="1:5" x14ac:dyDescent="0.3">
      <c r="A10649" t="s">
        <v>963</v>
      </c>
      <c r="B10649" t="s">
        <v>320</v>
      </c>
      <c r="C10649">
        <v>6.5805629085479295E-2</v>
      </c>
      <c r="D10649" t="s">
        <v>2480</v>
      </c>
      <c r="E10649" t="s">
        <v>313</v>
      </c>
    </row>
    <row r="10650" spans="1:5" x14ac:dyDescent="0.3">
      <c r="A10650" t="s">
        <v>1701</v>
      </c>
      <c r="B10650" t="s">
        <v>320</v>
      </c>
      <c r="C10650">
        <v>6.5833119209315297E-2</v>
      </c>
      <c r="D10650" t="s">
        <v>2480</v>
      </c>
      <c r="E10650" t="s">
        <v>313</v>
      </c>
    </row>
    <row r="10651" spans="1:5" x14ac:dyDescent="0.3">
      <c r="A10651" t="s">
        <v>1024</v>
      </c>
      <c r="B10651" t="s">
        <v>320</v>
      </c>
      <c r="C10651">
        <v>6.5865238304955803E-2</v>
      </c>
      <c r="D10651" t="s">
        <v>2480</v>
      </c>
      <c r="E10651" t="s">
        <v>313</v>
      </c>
    </row>
    <row r="10652" spans="1:5" x14ac:dyDescent="0.3">
      <c r="A10652" t="s">
        <v>2136</v>
      </c>
      <c r="B10652" t="s">
        <v>320</v>
      </c>
      <c r="C10652">
        <v>6.5978400777939095E-2</v>
      </c>
      <c r="D10652" t="s">
        <v>2480</v>
      </c>
      <c r="E10652" t="s">
        <v>313</v>
      </c>
    </row>
    <row r="10653" spans="1:5" x14ac:dyDescent="0.3">
      <c r="A10653" t="s">
        <v>1699</v>
      </c>
      <c r="B10653" t="s">
        <v>320</v>
      </c>
      <c r="C10653">
        <v>6.5990511495422996E-2</v>
      </c>
      <c r="D10653" t="s">
        <v>2480</v>
      </c>
      <c r="E10653" t="s">
        <v>313</v>
      </c>
    </row>
    <row r="10654" spans="1:5" x14ac:dyDescent="0.3">
      <c r="A10654" t="s">
        <v>1364</v>
      </c>
      <c r="B10654" t="s">
        <v>320</v>
      </c>
      <c r="C10654">
        <v>6.6004373471092795E-2</v>
      </c>
      <c r="D10654" t="s">
        <v>2480</v>
      </c>
      <c r="E10654" t="s">
        <v>313</v>
      </c>
    </row>
    <row r="10655" spans="1:5" x14ac:dyDescent="0.3">
      <c r="A10655" t="s">
        <v>1155</v>
      </c>
      <c r="B10655" t="s">
        <v>320</v>
      </c>
      <c r="C10655">
        <v>6.6037589525538704E-2</v>
      </c>
      <c r="D10655" t="s">
        <v>2480</v>
      </c>
      <c r="E10655" t="s">
        <v>313</v>
      </c>
    </row>
    <row r="10656" spans="1:5" x14ac:dyDescent="0.3">
      <c r="A10656" t="s">
        <v>1759</v>
      </c>
      <c r="B10656" t="s">
        <v>320</v>
      </c>
      <c r="C10656">
        <v>6.6100448727672498E-2</v>
      </c>
      <c r="D10656" t="s">
        <v>2480</v>
      </c>
      <c r="E10656" t="s">
        <v>313</v>
      </c>
    </row>
    <row r="10657" spans="1:5" x14ac:dyDescent="0.3">
      <c r="A10657" t="s">
        <v>1758</v>
      </c>
      <c r="B10657" t="s">
        <v>320</v>
      </c>
      <c r="C10657">
        <v>6.6102309215056901E-2</v>
      </c>
      <c r="D10657" t="s">
        <v>2480</v>
      </c>
      <c r="E10657" t="s">
        <v>313</v>
      </c>
    </row>
    <row r="10658" spans="1:5" x14ac:dyDescent="0.3">
      <c r="A10658" t="s">
        <v>1762</v>
      </c>
      <c r="B10658" t="s">
        <v>320</v>
      </c>
      <c r="C10658">
        <v>6.6125137224053498E-2</v>
      </c>
      <c r="D10658" t="s">
        <v>2480</v>
      </c>
      <c r="E10658" t="s">
        <v>313</v>
      </c>
    </row>
    <row r="10659" spans="1:5" x14ac:dyDescent="0.3">
      <c r="A10659" t="s">
        <v>1760</v>
      </c>
      <c r="B10659" t="s">
        <v>320</v>
      </c>
      <c r="C10659">
        <v>6.6125195364842695E-2</v>
      </c>
      <c r="D10659" t="s">
        <v>2480</v>
      </c>
      <c r="E10659" t="s">
        <v>313</v>
      </c>
    </row>
    <row r="10660" spans="1:5" x14ac:dyDescent="0.3">
      <c r="A10660" t="s">
        <v>1040</v>
      </c>
      <c r="B10660" t="s">
        <v>320</v>
      </c>
      <c r="C10660">
        <v>6.6132562314418497E-2</v>
      </c>
      <c r="D10660" t="s">
        <v>2480</v>
      </c>
      <c r="E10660" t="s">
        <v>313</v>
      </c>
    </row>
    <row r="10661" spans="1:5" x14ac:dyDescent="0.3">
      <c r="A10661" t="s">
        <v>1206</v>
      </c>
      <c r="B10661" t="s">
        <v>320</v>
      </c>
      <c r="C10661">
        <v>6.6136112747241294E-2</v>
      </c>
      <c r="D10661" t="s">
        <v>2480</v>
      </c>
      <c r="E10661" t="s">
        <v>313</v>
      </c>
    </row>
    <row r="10662" spans="1:5" x14ac:dyDescent="0.3">
      <c r="A10662" t="s">
        <v>1761</v>
      </c>
      <c r="B10662" t="s">
        <v>320</v>
      </c>
      <c r="C10662">
        <v>6.6212847644961798E-2</v>
      </c>
      <c r="D10662" t="s">
        <v>2480</v>
      </c>
      <c r="E10662" t="s">
        <v>313</v>
      </c>
    </row>
    <row r="10663" spans="1:5" x14ac:dyDescent="0.3">
      <c r="A10663" t="s">
        <v>1035</v>
      </c>
      <c r="B10663" t="s">
        <v>320</v>
      </c>
      <c r="C10663">
        <v>6.6215190309943994E-2</v>
      </c>
      <c r="D10663" t="s">
        <v>2480</v>
      </c>
      <c r="E10663" t="s">
        <v>313</v>
      </c>
    </row>
    <row r="10664" spans="1:5" x14ac:dyDescent="0.3">
      <c r="A10664" t="s">
        <v>1415</v>
      </c>
      <c r="B10664" t="s">
        <v>320</v>
      </c>
      <c r="C10664">
        <v>6.6224478566491204E-2</v>
      </c>
      <c r="D10664" t="s">
        <v>2480</v>
      </c>
      <c r="E10664" t="s">
        <v>313</v>
      </c>
    </row>
    <row r="10665" spans="1:5" x14ac:dyDescent="0.3">
      <c r="A10665" t="s">
        <v>2094</v>
      </c>
      <c r="B10665" t="s">
        <v>320</v>
      </c>
      <c r="C10665">
        <v>6.6351450966654305E-2</v>
      </c>
      <c r="D10665" t="s">
        <v>2480</v>
      </c>
      <c r="E10665" t="s">
        <v>313</v>
      </c>
    </row>
    <row r="10666" spans="1:5" x14ac:dyDescent="0.3">
      <c r="A10666" t="s">
        <v>1565</v>
      </c>
      <c r="B10666" t="s">
        <v>320</v>
      </c>
      <c r="C10666">
        <v>6.6482225921267402E-2</v>
      </c>
      <c r="D10666" t="s">
        <v>2480</v>
      </c>
      <c r="E10666" t="s">
        <v>313</v>
      </c>
    </row>
    <row r="10667" spans="1:5" x14ac:dyDescent="0.3">
      <c r="A10667" t="s">
        <v>1131</v>
      </c>
      <c r="B10667" t="s">
        <v>320</v>
      </c>
      <c r="C10667">
        <v>6.6525621897020798E-2</v>
      </c>
      <c r="D10667" t="s">
        <v>2480</v>
      </c>
      <c r="E10667" t="s">
        <v>313</v>
      </c>
    </row>
    <row r="10668" spans="1:5" x14ac:dyDescent="0.3">
      <c r="A10668" t="s">
        <v>1416</v>
      </c>
      <c r="B10668" t="s">
        <v>320</v>
      </c>
      <c r="C10668">
        <v>6.6531501234430607E-2</v>
      </c>
      <c r="D10668" t="s">
        <v>2480</v>
      </c>
      <c r="E10668" t="s">
        <v>313</v>
      </c>
    </row>
    <row r="10669" spans="1:5" x14ac:dyDescent="0.3">
      <c r="A10669" t="s">
        <v>1703</v>
      </c>
      <c r="B10669" t="s">
        <v>320</v>
      </c>
      <c r="C10669">
        <v>6.6538303326456799E-2</v>
      </c>
      <c r="D10669" t="s">
        <v>2480</v>
      </c>
      <c r="E10669" t="s">
        <v>313</v>
      </c>
    </row>
    <row r="10670" spans="1:5" x14ac:dyDescent="0.3">
      <c r="A10670" t="s">
        <v>1709</v>
      </c>
      <c r="B10670" t="s">
        <v>320</v>
      </c>
      <c r="C10670">
        <v>6.6538360494351703E-2</v>
      </c>
      <c r="D10670" t="s">
        <v>2480</v>
      </c>
      <c r="E10670" t="s">
        <v>313</v>
      </c>
    </row>
    <row r="10671" spans="1:5" x14ac:dyDescent="0.3">
      <c r="A10671" t="s">
        <v>1711</v>
      </c>
      <c r="B10671" t="s">
        <v>320</v>
      </c>
      <c r="C10671">
        <v>6.6538361216173597E-2</v>
      </c>
      <c r="D10671" t="s">
        <v>2480</v>
      </c>
      <c r="E10671" t="s">
        <v>313</v>
      </c>
    </row>
    <row r="10672" spans="1:5" x14ac:dyDescent="0.3">
      <c r="A10672" t="s">
        <v>1712</v>
      </c>
      <c r="B10672" t="s">
        <v>320</v>
      </c>
      <c r="C10672">
        <v>6.6538362497689796E-2</v>
      </c>
      <c r="D10672" t="s">
        <v>2480</v>
      </c>
      <c r="E10672" t="s">
        <v>313</v>
      </c>
    </row>
    <row r="10673" spans="1:5" x14ac:dyDescent="0.3">
      <c r="A10673" t="s">
        <v>1702</v>
      </c>
      <c r="B10673" t="s">
        <v>320</v>
      </c>
      <c r="C10673">
        <v>6.6538363317837093E-2</v>
      </c>
      <c r="D10673" t="s">
        <v>2480</v>
      </c>
      <c r="E10673" t="s">
        <v>313</v>
      </c>
    </row>
    <row r="10674" spans="1:5" x14ac:dyDescent="0.3">
      <c r="A10674" t="s">
        <v>1707</v>
      </c>
      <c r="B10674" t="s">
        <v>320</v>
      </c>
      <c r="C10674">
        <v>6.65383636269231E-2</v>
      </c>
      <c r="D10674" t="s">
        <v>2480</v>
      </c>
      <c r="E10674" t="s">
        <v>313</v>
      </c>
    </row>
    <row r="10675" spans="1:5" x14ac:dyDescent="0.3">
      <c r="A10675" t="s">
        <v>1704</v>
      </c>
      <c r="B10675" t="s">
        <v>320</v>
      </c>
      <c r="C10675">
        <v>6.6538364407784004E-2</v>
      </c>
      <c r="D10675" t="s">
        <v>2480</v>
      </c>
      <c r="E10675" t="s">
        <v>313</v>
      </c>
    </row>
    <row r="10676" spans="1:5" x14ac:dyDescent="0.3">
      <c r="A10676" t="s">
        <v>1708</v>
      </c>
      <c r="B10676" t="s">
        <v>320</v>
      </c>
      <c r="C10676">
        <v>6.6538364708699199E-2</v>
      </c>
      <c r="D10676" t="s">
        <v>2480</v>
      </c>
      <c r="E10676" t="s">
        <v>313</v>
      </c>
    </row>
    <row r="10677" spans="1:5" x14ac:dyDescent="0.3">
      <c r="A10677" t="s">
        <v>1705</v>
      </c>
      <c r="B10677" t="s">
        <v>320</v>
      </c>
      <c r="C10677">
        <v>6.6538365213863304E-2</v>
      </c>
      <c r="D10677" t="s">
        <v>2480</v>
      </c>
      <c r="E10677" t="s">
        <v>313</v>
      </c>
    </row>
    <row r="10678" spans="1:5" x14ac:dyDescent="0.3">
      <c r="A10678" t="s">
        <v>1710</v>
      </c>
      <c r="B10678" t="s">
        <v>320</v>
      </c>
      <c r="C10678">
        <v>6.6538365880313102E-2</v>
      </c>
      <c r="D10678" t="s">
        <v>2480</v>
      </c>
      <c r="E10678" t="s">
        <v>313</v>
      </c>
    </row>
    <row r="10679" spans="1:5" x14ac:dyDescent="0.3">
      <c r="A10679" t="s">
        <v>1706</v>
      </c>
      <c r="B10679" t="s">
        <v>320</v>
      </c>
      <c r="C10679">
        <v>6.6538367111287799E-2</v>
      </c>
      <c r="D10679" t="s">
        <v>2480</v>
      </c>
      <c r="E10679" t="s">
        <v>313</v>
      </c>
    </row>
    <row r="10680" spans="1:5" x14ac:dyDescent="0.3">
      <c r="A10680" t="s">
        <v>1139</v>
      </c>
      <c r="B10680" t="s">
        <v>320</v>
      </c>
      <c r="C10680">
        <v>6.6588666494339505E-2</v>
      </c>
      <c r="D10680" t="s">
        <v>2480</v>
      </c>
      <c r="E10680" t="s">
        <v>313</v>
      </c>
    </row>
    <row r="10681" spans="1:5" x14ac:dyDescent="0.3">
      <c r="A10681" t="s">
        <v>1480</v>
      </c>
      <c r="B10681" t="s">
        <v>320</v>
      </c>
      <c r="C10681">
        <v>6.6625726074222597E-2</v>
      </c>
      <c r="D10681" t="s">
        <v>2480</v>
      </c>
      <c r="E10681" t="s">
        <v>313</v>
      </c>
    </row>
    <row r="10682" spans="1:5" x14ac:dyDescent="0.3">
      <c r="A10682" t="s">
        <v>1493</v>
      </c>
      <c r="B10682" t="s">
        <v>320</v>
      </c>
      <c r="C10682">
        <v>6.6625818545678797E-2</v>
      </c>
      <c r="D10682" t="s">
        <v>2480</v>
      </c>
      <c r="E10682" t="s">
        <v>313</v>
      </c>
    </row>
    <row r="10683" spans="1:5" x14ac:dyDescent="0.3">
      <c r="A10683" t="s">
        <v>1134</v>
      </c>
      <c r="B10683" t="s">
        <v>320</v>
      </c>
      <c r="C10683">
        <v>6.6641550687927195E-2</v>
      </c>
      <c r="D10683" t="s">
        <v>2480</v>
      </c>
      <c r="E10683" t="s">
        <v>313</v>
      </c>
    </row>
    <row r="10684" spans="1:5" x14ac:dyDescent="0.3">
      <c r="A10684" t="s">
        <v>2178</v>
      </c>
      <c r="B10684" t="s">
        <v>320</v>
      </c>
      <c r="C10684">
        <v>6.6671065425716894E-2</v>
      </c>
      <c r="D10684" t="s">
        <v>2480</v>
      </c>
      <c r="E10684" t="s">
        <v>313</v>
      </c>
    </row>
    <row r="10685" spans="1:5" x14ac:dyDescent="0.3">
      <c r="A10685" t="s">
        <v>2179</v>
      </c>
      <c r="B10685" t="s">
        <v>320</v>
      </c>
      <c r="C10685">
        <v>6.6671571528325396E-2</v>
      </c>
      <c r="D10685" t="s">
        <v>2480</v>
      </c>
      <c r="E10685" t="s">
        <v>313</v>
      </c>
    </row>
    <row r="10686" spans="1:5" x14ac:dyDescent="0.3">
      <c r="A10686" t="s">
        <v>2180</v>
      </c>
      <c r="B10686" t="s">
        <v>320</v>
      </c>
      <c r="C10686">
        <v>6.6671833854353296E-2</v>
      </c>
      <c r="D10686" t="s">
        <v>2480</v>
      </c>
      <c r="E10686" t="s">
        <v>313</v>
      </c>
    </row>
    <row r="10687" spans="1:5" x14ac:dyDescent="0.3">
      <c r="A10687" t="s">
        <v>2177</v>
      </c>
      <c r="B10687" t="s">
        <v>320</v>
      </c>
      <c r="C10687">
        <v>6.6671873945420998E-2</v>
      </c>
      <c r="D10687" t="s">
        <v>2480</v>
      </c>
      <c r="E10687" t="s">
        <v>313</v>
      </c>
    </row>
    <row r="10688" spans="1:5" x14ac:dyDescent="0.3">
      <c r="A10688" t="s">
        <v>1803</v>
      </c>
      <c r="B10688" t="s">
        <v>320</v>
      </c>
      <c r="C10688">
        <v>6.6716175829210897E-2</v>
      </c>
      <c r="D10688" t="s">
        <v>2480</v>
      </c>
      <c r="E10688" t="s">
        <v>313</v>
      </c>
    </row>
    <row r="10689" spans="1:5" x14ac:dyDescent="0.3">
      <c r="A10689" t="s">
        <v>2293</v>
      </c>
      <c r="B10689" t="s">
        <v>320</v>
      </c>
      <c r="C10689">
        <v>6.6987139427388501E-2</v>
      </c>
      <c r="D10689" t="s">
        <v>2480</v>
      </c>
      <c r="E10689" t="s">
        <v>313</v>
      </c>
    </row>
    <row r="10690" spans="1:5" x14ac:dyDescent="0.3">
      <c r="A10690" t="s">
        <v>1569</v>
      </c>
      <c r="B10690" t="s">
        <v>320</v>
      </c>
      <c r="C10690">
        <v>6.7008584374438407E-2</v>
      </c>
      <c r="D10690" t="s">
        <v>2480</v>
      </c>
      <c r="E10690" t="s">
        <v>313</v>
      </c>
    </row>
    <row r="10691" spans="1:5" x14ac:dyDescent="0.3">
      <c r="A10691" t="s">
        <v>929</v>
      </c>
      <c r="B10691" t="s">
        <v>320</v>
      </c>
      <c r="C10691">
        <v>6.7037696277897504E-2</v>
      </c>
      <c r="D10691" t="s">
        <v>2480</v>
      </c>
      <c r="E10691" t="s">
        <v>313</v>
      </c>
    </row>
    <row r="10692" spans="1:5" x14ac:dyDescent="0.3">
      <c r="A10692" t="s">
        <v>1543</v>
      </c>
      <c r="B10692" t="s">
        <v>320</v>
      </c>
      <c r="C10692">
        <v>6.7067756132583395E-2</v>
      </c>
      <c r="D10692" t="s">
        <v>2480</v>
      </c>
      <c r="E10692" t="s">
        <v>313</v>
      </c>
    </row>
    <row r="10693" spans="1:5" x14ac:dyDescent="0.3">
      <c r="A10693" t="s">
        <v>1494</v>
      </c>
      <c r="B10693" t="s">
        <v>320</v>
      </c>
      <c r="C10693">
        <v>6.7092710255045304E-2</v>
      </c>
      <c r="D10693" t="s">
        <v>2480</v>
      </c>
      <c r="E10693" t="s">
        <v>313</v>
      </c>
    </row>
    <row r="10694" spans="1:5" x14ac:dyDescent="0.3">
      <c r="A10694" t="s">
        <v>1490</v>
      </c>
      <c r="B10694" t="s">
        <v>320</v>
      </c>
      <c r="C10694">
        <v>6.7108348787531094E-2</v>
      </c>
      <c r="D10694" t="s">
        <v>2480</v>
      </c>
      <c r="E10694" t="s">
        <v>313</v>
      </c>
    </row>
    <row r="10695" spans="1:5" x14ac:dyDescent="0.3">
      <c r="A10695" t="s">
        <v>1330</v>
      </c>
      <c r="B10695" t="s">
        <v>320</v>
      </c>
      <c r="C10695">
        <v>6.7126848816077597E-2</v>
      </c>
      <c r="D10695" t="s">
        <v>2480</v>
      </c>
      <c r="E10695" t="s">
        <v>313</v>
      </c>
    </row>
    <row r="10696" spans="1:5" x14ac:dyDescent="0.3">
      <c r="A10696" t="s">
        <v>1200</v>
      </c>
      <c r="B10696" t="s">
        <v>320</v>
      </c>
      <c r="C10696">
        <v>6.7151659679945103E-2</v>
      </c>
      <c r="D10696" t="s">
        <v>2480</v>
      </c>
      <c r="E10696" t="s">
        <v>313</v>
      </c>
    </row>
    <row r="10697" spans="1:5" x14ac:dyDescent="0.3">
      <c r="A10697" t="s">
        <v>1144</v>
      </c>
      <c r="B10697" t="s">
        <v>320</v>
      </c>
      <c r="C10697">
        <v>6.73232876226144E-2</v>
      </c>
      <c r="D10697" t="s">
        <v>2480</v>
      </c>
      <c r="E10697" t="s">
        <v>313</v>
      </c>
    </row>
    <row r="10698" spans="1:5" x14ac:dyDescent="0.3">
      <c r="A10698" t="s">
        <v>2368</v>
      </c>
      <c r="B10698" t="s">
        <v>320</v>
      </c>
      <c r="C10698">
        <v>6.7366812947261295E-2</v>
      </c>
      <c r="D10698" t="s">
        <v>2480</v>
      </c>
      <c r="E10698" t="s">
        <v>313</v>
      </c>
    </row>
    <row r="10699" spans="1:5" x14ac:dyDescent="0.3">
      <c r="A10699" t="s">
        <v>2292</v>
      </c>
      <c r="B10699" t="s">
        <v>320</v>
      </c>
      <c r="C10699">
        <v>6.7395079617459802E-2</v>
      </c>
      <c r="D10699" t="s">
        <v>2480</v>
      </c>
      <c r="E10699" t="s">
        <v>313</v>
      </c>
    </row>
    <row r="10700" spans="1:5" x14ac:dyDescent="0.3">
      <c r="A10700" t="s">
        <v>1030</v>
      </c>
      <c r="B10700" t="s">
        <v>320</v>
      </c>
      <c r="C10700">
        <v>6.7402209902838406E-2</v>
      </c>
      <c r="D10700" t="s">
        <v>2480</v>
      </c>
      <c r="E10700" t="s">
        <v>313</v>
      </c>
    </row>
    <row r="10701" spans="1:5" x14ac:dyDescent="0.3">
      <c r="A10701" t="s">
        <v>2420</v>
      </c>
      <c r="B10701" t="s">
        <v>320</v>
      </c>
      <c r="C10701">
        <v>6.7423355155035794E-2</v>
      </c>
      <c r="D10701" t="s">
        <v>2480</v>
      </c>
      <c r="E10701" t="s">
        <v>313</v>
      </c>
    </row>
    <row r="10702" spans="1:5" x14ac:dyDescent="0.3">
      <c r="A10702" t="s">
        <v>1043</v>
      </c>
      <c r="B10702" t="s">
        <v>320</v>
      </c>
      <c r="C10702">
        <v>6.7455723557810404E-2</v>
      </c>
      <c r="D10702" t="s">
        <v>2480</v>
      </c>
      <c r="E10702" t="s">
        <v>313</v>
      </c>
    </row>
    <row r="10703" spans="1:5" x14ac:dyDescent="0.3">
      <c r="A10703" t="s">
        <v>1488</v>
      </c>
      <c r="B10703" t="s">
        <v>320</v>
      </c>
      <c r="C10703">
        <v>6.7457707697036601E-2</v>
      </c>
      <c r="D10703" t="s">
        <v>2480</v>
      </c>
      <c r="E10703" t="s">
        <v>313</v>
      </c>
    </row>
    <row r="10704" spans="1:5" x14ac:dyDescent="0.3">
      <c r="A10704" t="s">
        <v>1027</v>
      </c>
      <c r="B10704" t="s">
        <v>320</v>
      </c>
      <c r="C10704">
        <v>6.7515609063198603E-2</v>
      </c>
      <c r="D10704" t="s">
        <v>2480</v>
      </c>
      <c r="E10704" t="s">
        <v>313</v>
      </c>
    </row>
    <row r="10705" spans="1:5" x14ac:dyDescent="0.3">
      <c r="A10705" t="s">
        <v>1130</v>
      </c>
      <c r="B10705" t="s">
        <v>320</v>
      </c>
      <c r="C10705">
        <v>6.7604769134046797E-2</v>
      </c>
      <c r="D10705" t="s">
        <v>2480</v>
      </c>
      <c r="E10705" t="s">
        <v>313</v>
      </c>
    </row>
    <row r="10706" spans="1:5" x14ac:dyDescent="0.3">
      <c r="A10706" t="s">
        <v>2092</v>
      </c>
      <c r="B10706" t="s">
        <v>320</v>
      </c>
      <c r="C10706">
        <v>6.76541029080448E-2</v>
      </c>
      <c r="D10706" t="s">
        <v>2480</v>
      </c>
      <c r="E10706" t="s">
        <v>313</v>
      </c>
    </row>
    <row r="10707" spans="1:5" x14ac:dyDescent="0.3">
      <c r="A10707" t="s">
        <v>1201</v>
      </c>
      <c r="B10707" t="s">
        <v>320</v>
      </c>
      <c r="C10707">
        <v>6.7683355626294003E-2</v>
      </c>
      <c r="D10707" t="s">
        <v>2480</v>
      </c>
      <c r="E10707" t="s">
        <v>313</v>
      </c>
    </row>
    <row r="10708" spans="1:5" x14ac:dyDescent="0.3">
      <c r="A10708" t="s">
        <v>943</v>
      </c>
      <c r="B10708" t="s">
        <v>320</v>
      </c>
      <c r="C10708">
        <v>6.7702378423811604E-2</v>
      </c>
      <c r="D10708" t="s">
        <v>2480</v>
      </c>
      <c r="E10708" t="s">
        <v>313</v>
      </c>
    </row>
    <row r="10709" spans="1:5" x14ac:dyDescent="0.3">
      <c r="A10709" t="s">
        <v>1628</v>
      </c>
      <c r="B10709" t="s">
        <v>320</v>
      </c>
      <c r="C10709">
        <v>6.7749785741959195E-2</v>
      </c>
      <c r="D10709" t="s">
        <v>2480</v>
      </c>
      <c r="E10709" t="s">
        <v>313</v>
      </c>
    </row>
    <row r="10710" spans="1:5" x14ac:dyDescent="0.3">
      <c r="A10710" t="s">
        <v>1039</v>
      </c>
      <c r="B10710" t="s">
        <v>320</v>
      </c>
      <c r="C10710">
        <v>6.7754245622524398E-2</v>
      </c>
      <c r="D10710" t="s">
        <v>2480</v>
      </c>
      <c r="E10710" t="s">
        <v>313</v>
      </c>
    </row>
    <row r="10711" spans="1:5" x14ac:dyDescent="0.3">
      <c r="A10711" t="s">
        <v>1176</v>
      </c>
      <c r="B10711" t="s">
        <v>320</v>
      </c>
      <c r="C10711">
        <v>6.7834177052189096E-2</v>
      </c>
      <c r="D10711" t="s">
        <v>2480</v>
      </c>
      <c r="E10711" t="s">
        <v>313</v>
      </c>
    </row>
    <row r="10712" spans="1:5" x14ac:dyDescent="0.3">
      <c r="A10712" t="s">
        <v>1560</v>
      </c>
      <c r="B10712" t="s">
        <v>320</v>
      </c>
      <c r="C10712">
        <v>6.7863086292053093E-2</v>
      </c>
      <c r="D10712" t="s">
        <v>2480</v>
      </c>
      <c r="E10712" t="s">
        <v>313</v>
      </c>
    </row>
    <row r="10713" spans="1:5" x14ac:dyDescent="0.3">
      <c r="A10713" t="s">
        <v>1735</v>
      </c>
      <c r="B10713" t="s">
        <v>320</v>
      </c>
      <c r="C10713">
        <v>6.7881028147758996E-2</v>
      </c>
      <c r="D10713" t="s">
        <v>2480</v>
      </c>
      <c r="E10713" t="s">
        <v>313</v>
      </c>
    </row>
    <row r="10714" spans="1:5" x14ac:dyDescent="0.3">
      <c r="A10714" t="s">
        <v>1041</v>
      </c>
      <c r="B10714" t="s">
        <v>320</v>
      </c>
      <c r="C10714">
        <v>6.7904400961501896E-2</v>
      </c>
      <c r="D10714" t="s">
        <v>2480</v>
      </c>
      <c r="E10714" t="s">
        <v>313</v>
      </c>
    </row>
    <row r="10715" spans="1:5" x14ac:dyDescent="0.3">
      <c r="A10715" t="s">
        <v>2065</v>
      </c>
      <c r="B10715" t="s">
        <v>320</v>
      </c>
      <c r="C10715">
        <v>6.8006359078703602E-2</v>
      </c>
      <c r="D10715" t="s">
        <v>2480</v>
      </c>
      <c r="E10715" t="s">
        <v>313</v>
      </c>
    </row>
    <row r="10716" spans="1:5" x14ac:dyDescent="0.3">
      <c r="A10716" t="s">
        <v>2171</v>
      </c>
      <c r="B10716" t="s">
        <v>320</v>
      </c>
      <c r="C10716">
        <v>6.8050833121771306E-2</v>
      </c>
      <c r="D10716" t="s">
        <v>2480</v>
      </c>
      <c r="E10716" t="s">
        <v>313</v>
      </c>
    </row>
    <row r="10717" spans="1:5" x14ac:dyDescent="0.3">
      <c r="A10717" t="s">
        <v>2172</v>
      </c>
      <c r="B10717" t="s">
        <v>320</v>
      </c>
      <c r="C10717">
        <v>6.8051174506579507E-2</v>
      </c>
      <c r="D10717" t="s">
        <v>2480</v>
      </c>
      <c r="E10717" t="s">
        <v>313</v>
      </c>
    </row>
    <row r="10718" spans="1:5" x14ac:dyDescent="0.3">
      <c r="A10718" t="s">
        <v>2176</v>
      </c>
      <c r="B10718" t="s">
        <v>320</v>
      </c>
      <c r="C10718">
        <v>6.8051250545084596E-2</v>
      </c>
      <c r="D10718" t="s">
        <v>2480</v>
      </c>
      <c r="E10718" t="s">
        <v>313</v>
      </c>
    </row>
    <row r="10719" spans="1:5" x14ac:dyDescent="0.3">
      <c r="A10719" t="s">
        <v>2175</v>
      </c>
      <c r="B10719" t="s">
        <v>320</v>
      </c>
      <c r="C10719">
        <v>6.8051255782354006E-2</v>
      </c>
      <c r="D10719" t="s">
        <v>2480</v>
      </c>
      <c r="E10719" t="s">
        <v>313</v>
      </c>
    </row>
    <row r="10720" spans="1:5" x14ac:dyDescent="0.3">
      <c r="A10720" t="s">
        <v>2174</v>
      </c>
      <c r="B10720" t="s">
        <v>320</v>
      </c>
      <c r="C10720">
        <v>6.8051256232237303E-2</v>
      </c>
      <c r="D10720" t="s">
        <v>2480</v>
      </c>
      <c r="E10720" t="s">
        <v>313</v>
      </c>
    </row>
    <row r="10721" spans="1:5" x14ac:dyDescent="0.3">
      <c r="A10721" t="s">
        <v>2173</v>
      </c>
      <c r="B10721" t="s">
        <v>320</v>
      </c>
      <c r="C10721">
        <v>6.8051257904585605E-2</v>
      </c>
      <c r="D10721" t="s">
        <v>2480</v>
      </c>
      <c r="E10721" t="s">
        <v>313</v>
      </c>
    </row>
    <row r="10722" spans="1:5" x14ac:dyDescent="0.3">
      <c r="A10722" t="s">
        <v>1854</v>
      </c>
      <c r="B10722" t="s">
        <v>320</v>
      </c>
      <c r="C10722">
        <v>6.8061838201888103E-2</v>
      </c>
      <c r="D10722" t="s">
        <v>2480</v>
      </c>
      <c r="E10722" t="s">
        <v>313</v>
      </c>
    </row>
    <row r="10723" spans="1:5" x14ac:dyDescent="0.3">
      <c r="A10723" t="s">
        <v>1856</v>
      </c>
      <c r="B10723" t="s">
        <v>320</v>
      </c>
      <c r="C10723">
        <v>6.8064755667062701E-2</v>
      </c>
      <c r="D10723" t="s">
        <v>2480</v>
      </c>
      <c r="E10723" t="s">
        <v>313</v>
      </c>
    </row>
    <row r="10724" spans="1:5" x14ac:dyDescent="0.3">
      <c r="A10724" t="s">
        <v>1855</v>
      </c>
      <c r="B10724" t="s">
        <v>320</v>
      </c>
      <c r="C10724">
        <v>6.8064775523219503E-2</v>
      </c>
      <c r="D10724" t="s">
        <v>2480</v>
      </c>
      <c r="E10724" t="s">
        <v>313</v>
      </c>
    </row>
    <row r="10725" spans="1:5" x14ac:dyDescent="0.3">
      <c r="A10725" t="s">
        <v>1841</v>
      </c>
      <c r="B10725" t="s">
        <v>320</v>
      </c>
      <c r="C10725">
        <v>6.8065337873072895E-2</v>
      </c>
      <c r="D10725" t="s">
        <v>2480</v>
      </c>
      <c r="E10725" t="s">
        <v>313</v>
      </c>
    </row>
    <row r="10726" spans="1:5" x14ac:dyDescent="0.3">
      <c r="A10726" t="s">
        <v>1843</v>
      </c>
      <c r="B10726" t="s">
        <v>320</v>
      </c>
      <c r="C10726">
        <v>6.8065423880160195E-2</v>
      </c>
      <c r="D10726" t="s">
        <v>2480</v>
      </c>
      <c r="E10726" t="s">
        <v>313</v>
      </c>
    </row>
    <row r="10727" spans="1:5" x14ac:dyDescent="0.3">
      <c r="A10727" t="s">
        <v>1852</v>
      </c>
      <c r="B10727" t="s">
        <v>320</v>
      </c>
      <c r="C10727">
        <v>6.8065424357554596E-2</v>
      </c>
      <c r="D10727" t="s">
        <v>2480</v>
      </c>
      <c r="E10727" t="s">
        <v>313</v>
      </c>
    </row>
    <row r="10728" spans="1:5" x14ac:dyDescent="0.3">
      <c r="A10728" t="s">
        <v>2370</v>
      </c>
      <c r="B10728" t="s">
        <v>320</v>
      </c>
      <c r="C10728">
        <v>6.8089908863384896E-2</v>
      </c>
      <c r="D10728" t="s">
        <v>2480</v>
      </c>
      <c r="E10728" t="s">
        <v>313</v>
      </c>
    </row>
    <row r="10729" spans="1:5" x14ac:dyDescent="0.3">
      <c r="A10729" t="s">
        <v>1133</v>
      </c>
      <c r="B10729" t="s">
        <v>320</v>
      </c>
      <c r="C10729">
        <v>6.8296205733757595E-2</v>
      </c>
      <c r="D10729" t="s">
        <v>2480</v>
      </c>
      <c r="E10729" t="s">
        <v>313</v>
      </c>
    </row>
    <row r="10730" spans="1:5" x14ac:dyDescent="0.3">
      <c r="A10730" t="s">
        <v>727</v>
      </c>
      <c r="B10730" t="s">
        <v>320</v>
      </c>
      <c r="C10730">
        <v>6.8331489313874894E-2</v>
      </c>
      <c r="D10730" t="s">
        <v>2480</v>
      </c>
      <c r="E10730" t="s">
        <v>313</v>
      </c>
    </row>
    <row r="10731" spans="1:5" x14ac:dyDescent="0.3">
      <c r="A10731" t="s">
        <v>1028</v>
      </c>
      <c r="B10731" t="s">
        <v>320</v>
      </c>
      <c r="C10731">
        <v>6.8337449048136795E-2</v>
      </c>
      <c r="D10731" t="s">
        <v>2480</v>
      </c>
      <c r="E10731" t="s">
        <v>313</v>
      </c>
    </row>
    <row r="10732" spans="1:5" x14ac:dyDescent="0.3">
      <c r="A10732" t="s">
        <v>1510</v>
      </c>
      <c r="B10732" t="s">
        <v>320</v>
      </c>
      <c r="C10732">
        <v>6.8394898927948797E-2</v>
      </c>
      <c r="D10732" t="s">
        <v>2480</v>
      </c>
      <c r="E10732" t="s">
        <v>313</v>
      </c>
    </row>
    <row r="10733" spans="1:5" x14ac:dyDescent="0.3">
      <c r="A10733" t="s">
        <v>1507</v>
      </c>
      <c r="B10733" t="s">
        <v>320</v>
      </c>
      <c r="C10733">
        <v>6.8417571223443399E-2</v>
      </c>
      <c r="D10733" t="s">
        <v>2480</v>
      </c>
      <c r="E10733" t="s">
        <v>313</v>
      </c>
    </row>
    <row r="10734" spans="1:5" x14ac:dyDescent="0.3">
      <c r="A10734" t="s">
        <v>1504</v>
      </c>
      <c r="B10734" t="s">
        <v>320</v>
      </c>
      <c r="C10734">
        <v>6.8418123409329998E-2</v>
      </c>
      <c r="D10734" t="s">
        <v>2480</v>
      </c>
      <c r="E10734" t="s">
        <v>313</v>
      </c>
    </row>
    <row r="10735" spans="1:5" x14ac:dyDescent="0.3">
      <c r="A10735" t="s">
        <v>928</v>
      </c>
      <c r="B10735" t="s">
        <v>320</v>
      </c>
      <c r="C10735">
        <v>6.8434361875962496E-2</v>
      </c>
      <c r="D10735" t="s">
        <v>2480</v>
      </c>
      <c r="E10735" t="s">
        <v>313</v>
      </c>
    </row>
    <row r="10736" spans="1:5" x14ac:dyDescent="0.3">
      <c r="A10736" t="s">
        <v>2405</v>
      </c>
      <c r="B10736" t="s">
        <v>320</v>
      </c>
      <c r="C10736">
        <v>6.8452965176348093E-2</v>
      </c>
      <c r="D10736" t="s">
        <v>2480</v>
      </c>
      <c r="E10736" t="s">
        <v>313</v>
      </c>
    </row>
    <row r="10737" spans="1:5" x14ac:dyDescent="0.3">
      <c r="A10737" t="s">
        <v>1778</v>
      </c>
      <c r="B10737" t="s">
        <v>320</v>
      </c>
      <c r="C10737">
        <v>6.8542760590313098E-2</v>
      </c>
      <c r="D10737" t="s">
        <v>2480</v>
      </c>
      <c r="E10737" t="s">
        <v>313</v>
      </c>
    </row>
    <row r="10738" spans="1:5" x14ac:dyDescent="0.3">
      <c r="A10738" t="s">
        <v>740</v>
      </c>
      <c r="B10738" t="s">
        <v>320</v>
      </c>
      <c r="C10738">
        <v>6.8611102664633397E-2</v>
      </c>
      <c r="D10738" t="s">
        <v>2480</v>
      </c>
      <c r="E10738" t="s">
        <v>313</v>
      </c>
    </row>
    <row r="10739" spans="1:5" x14ac:dyDescent="0.3">
      <c r="A10739" t="s">
        <v>1029</v>
      </c>
      <c r="B10739" t="s">
        <v>320</v>
      </c>
      <c r="C10739">
        <v>6.8634474645346194E-2</v>
      </c>
      <c r="D10739" t="s">
        <v>2480</v>
      </c>
      <c r="E10739" t="s">
        <v>313</v>
      </c>
    </row>
    <row r="10740" spans="1:5" x14ac:dyDescent="0.3">
      <c r="A10740" t="s">
        <v>1919</v>
      </c>
      <c r="B10740" t="s">
        <v>320</v>
      </c>
      <c r="C10740">
        <v>6.8708448813249196E-2</v>
      </c>
      <c r="D10740" t="s">
        <v>2480</v>
      </c>
      <c r="E10740" t="s">
        <v>313</v>
      </c>
    </row>
    <row r="10741" spans="1:5" x14ac:dyDescent="0.3">
      <c r="A10741" t="s">
        <v>2369</v>
      </c>
      <c r="B10741" t="s">
        <v>320</v>
      </c>
      <c r="C10741">
        <v>6.8728369657074295E-2</v>
      </c>
      <c r="D10741" t="s">
        <v>2480</v>
      </c>
      <c r="E10741" t="s">
        <v>313</v>
      </c>
    </row>
    <row r="10742" spans="1:5" x14ac:dyDescent="0.3">
      <c r="A10742" t="s">
        <v>1404</v>
      </c>
      <c r="B10742" t="s">
        <v>320</v>
      </c>
      <c r="C10742">
        <v>6.8778218391927201E-2</v>
      </c>
      <c r="D10742" t="s">
        <v>2480</v>
      </c>
      <c r="E10742" t="s">
        <v>313</v>
      </c>
    </row>
    <row r="10743" spans="1:5" x14ac:dyDescent="0.3">
      <c r="A10743" t="s">
        <v>1408</v>
      </c>
      <c r="B10743" t="s">
        <v>320</v>
      </c>
      <c r="C10743">
        <v>6.8782851893550698E-2</v>
      </c>
      <c r="D10743" t="s">
        <v>2480</v>
      </c>
      <c r="E10743" t="s">
        <v>313</v>
      </c>
    </row>
    <row r="10744" spans="1:5" x14ac:dyDescent="0.3">
      <c r="A10744" t="s">
        <v>632</v>
      </c>
      <c r="B10744" t="s">
        <v>320</v>
      </c>
      <c r="C10744">
        <v>6.8833367360443695E-2</v>
      </c>
      <c r="D10744" t="s">
        <v>2480</v>
      </c>
      <c r="E10744" t="s">
        <v>313</v>
      </c>
    </row>
    <row r="10745" spans="1:5" x14ac:dyDescent="0.3">
      <c r="A10745" t="s">
        <v>2142</v>
      </c>
      <c r="B10745" t="s">
        <v>320</v>
      </c>
      <c r="C10745">
        <v>6.8889570833361599E-2</v>
      </c>
      <c r="D10745" t="s">
        <v>2480</v>
      </c>
      <c r="E10745" t="s">
        <v>313</v>
      </c>
    </row>
    <row r="10746" spans="1:5" x14ac:dyDescent="0.3">
      <c r="A10746" t="s">
        <v>617</v>
      </c>
      <c r="B10746" t="s">
        <v>320</v>
      </c>
      <c r="C10746">
        <v>6.8974092174051801E-2</v>
      </c>
      <c r="D10746" t="s">
        <v>2480</v>
      </c>
      <c r="E10746" t="s">
        <v>313</v>
      </c>
    </row>
    <row r="10747" spans="1:5" x14ac:dyDescent="0.3">
      <c r="A10747" t="s">
        <v>236</v>
      </c>
      <c r="B10747" t="s">
        <v>320</v>
      </c>
      <c r="C10747">
        <v>6.8977584959450805E-2</v>
      </c>
      <c r="D10747" t="s">
        <v>2480</v>
      </c>
      <c r="E10747" t="s">
        <v>313</v>
      </c>
    </row>
    <row r="10748" spans="1:5" x14ac:dyDescent="0.3">
      <c r="A10748" t="s">
        <v>738</v>
      </c>
      <c r="B10748" t="s">
        <v>320</v>
      </c>
      <c r="C10748">
        <v>6.8991998570693797E-2</v>
      </c>
      <c r="D10748" t="s">
        <v>2480</v>
      </c>
      <c r="E10748" t="s">
        <v>313</v>
      </c>
    </row>
    <row r="10749" spans="1:5" x14ac:dyDescent="0.3">
      <c r="A10749" t="s">
        <v>2358</v>
      </c>
      <c r="B10749" t="s">
        <v>320</v>
      </c>
      <c r="C10749">
        <v>6.9004765778068494E-2</v>
      </c>
      <c r="D10749" t="s">
        <v>2480</v>
      </c>
      <c r="E10749" t="s">
        <v>313</v>
      </c>
    </row>
    <row r="10750" spans="1:5" x14ac:dyDescent="0.3">
      <c r="A10750" t="s">
        <v>2267</v>
      </c>
      <c r="B10750" t="s">
        <v>320</v>
      </c>
      <c r="C10750">
        <v>6.90248582544363E-2</v>
      </c>
      <c r="D10750" t="s">
        <v>2480</v>
      </c>
      <c r="E10750" t="s">
        <v>313</v>
      </c>
    </row>
    <row r="10751" spans="1:5" x14ac:dyDescent="0.3">
      <c r="A10751" t="s">
        <v>1470</v>
      </c>
      <c r="B10751" t="s">
        <v>320</v>
      </c>
      <c r="C10751">
        <v>6.9032847131803202E-2</v>
      </c>
      <c r="D10751" t="s">
        <v>2480</v>
      </c>
      <c r="E10751" t="s">
        <v>313</v>
      </c>
    </row>
    <row r="10752" spans="1:5" x14ac:dyDescent="0.3">
      <c r="A10752" t="s">
        <v>1145</v>
      </c>
      <c r="B10752" t="s">
        <v>320</v>
      </c>
      <c r="C10752">
        <v>6.9038655474845306E-2</v>
      </c>
      <c r="D10752" t="s">
        <v>2480</v>
      </c>
      <c r="E10752" t="s">
        <v>313</v>
      </c>
    </row>
    <row r="10753" spans="1:5" x14ac:dyDescent="0.3">
      <c r="A10753" t="s">
        <v>1389</v>
      </c>
      <c r="B10753" t="s">
        <v>320</v>
      </c>
      <c r="C10753">
        <v>6.9157746721792507E-2</v>
      </c>
      <c r="D10753" t="s">
        <v>2480</v>
      </c>
      <c r="E10753" t="s">
        <v>313</v>
      </c>
    </row>
    <row r="10754" spans="1:5" x14ac:dyDescent="0.3">
      <c r="A10754" t="s">
        <v>2353</v>
      </c>
      <c r="B10754" t="s">
        <v>320</v>
      </c>
      <c r="C10754">
        <v>6.9159464109030594E-2</v>
      </c>
      <c r="D10754" t="s">
        <v>2480</v>
      </c>
      <c r="E10754" t="s">
        <v>313</v>
      </c>
    </row>
    <row r="10755" spans="1:5" x14ac:dyDescent="0.3">
      <c r="A10755" t="s">
        <v>1384</v>
      </c>
      <c r="B10755" t="s">
        <v>320</v>
      </c>
      <c r="C10755">
        <v>6.9173316739259305E-2</v>
      </c>
      <c r="D10755" t="s">
        <v>2480</v>
      </c>
      <c r="E10755" t="s">
        <v>313</v>
      </c>
    </row>
    <row r="10756" spans="1:5" x14ac:dyDescent="0.3">
      <c r="A10756" t="s">
        <v>732</v>
      </c>
      <c r="B10756" t="s">
        <v>320</v>
      </c>
      <c r="C10756">
        <v>6.9225778091408202E-2</v>
      </c>
      <c r="D10756" t="s">
        <v>2480</v>
      </c>
      <c r="E10756" t="s">
        <v>313</v>
      </c>
    </row>
    <row r="10757" spans="1:5" x14ac:dyDescent="0.3">
      <c r="A10757" t="s">
        <v>1748</v>
      </c>
      <c r="B10757" t="s">
        <v>320</v>
      </c>
      <c r="C10757">
        <v>6.9293120667886302E-2</v>
      </c>
      <c r="D10757" t="s">
        <v>2480</v>
      </c>
      <c r="E10757" t="s">
        <v>313</v>
      </c>
    </row>
    <row r="10758" spans="1:5" x14ac:dyDescent="0.3">
      <c r="A10758" t="s">
        <v>1091</v>
      </c>
      <c r="B10758" t="s">
        <v>320</v>
      </c>
      <c r="C10758">
        <v>6.9306292652996204E-2</v>
      </c>
      <c r="D10758" t="s">
        <v>2480</v>
      </c>
      <c r="E10758" t="s">
        <v>313</v>
      </c>
    </row>
    <row r="10759" spans="1:5" x14ac:dyDescent="0.3">
      <c r="A10759" t="s">
        <v>1751</v>
      </c>
      <c r="B10759" t="s">
        <v>320</v>
      </c>
      <c r="C10759">
        <v>6.9310000583772402E-2</v>
      </c>
      <c r="D10759" t="s">
        <v>2480</v>
      </c>
      <c r="E10759" t="s">
        <v>313</v>
      </c>
    </row>
    <row r="10760" spans="1:5" x14ac:dyDescent="0.3">
      <c r="A10760" t="s">
        <v>1752</v>
      </c>
      <c r="B10760" t="s">
        <v>320</v>
      </c>
      <c r="C10760">
        <v>6.9310000829427204E-2</v>
      </c>
      <c r="D10760" t="s">
        <v>2480</v>
      </c>
      <c r="E10760" t="s">
        <v>313</v>
      </c>
    </row>
    <row r="10761" spans="1:5" x14ac:dyDescent="0.3">
      <c r="A10761" t="s">
        <v>1753</v>
      </c>
      <c r="B10761" t="s">
        <v>320</v>
      </c>
      <c r="C10761">
        <v>6.9310001920966299E-2</v>
      </c>
      <c r="D10761" t="s">
        <v>2480</v>
      </c>
      <c r="E10761" t="s">
        <v>313</v>
      </c>
    </row>
    <row r="10762" spans="1:5" x14ac:dyDescent="0.3">
      <c r="A10762" t="s">
        <v>1749</v>
      </c>
      <c r="B10762" t="s">
        <v>320</v>
      </c>
      <c r="C10762">
        <v>6.9310001994380394E-2</v>
      </c>
      <c r="D10762" t="s">
        <v>2480</v>
      </c>
      <c r="E10762" t="s">
        <v>313</v>
      </c>
    </row>
    <row r="10763" spans="1:5" x14ac:dyDescent="0.3">
      <c r="A10763" t="s">
        <v>1750</v>
      </c>
      <c r="B10763" t="s">
        <v>320</v>
      </c>
      <c r="C10763">
        <v>6.9310004518873397E-2</v>
      </c>
      <c r="D10763" t="s">
        <v>2480</v>
      </c>
      <c r="E10763" t="s">
        <v>313</v>
      </c>
    </row>
    <row r="10764" spans="1:5" x14ac:dyDescent="0.3">
      <c r="A10764" t="s">
        <v>1732</v>
      </c>
      <c r="B10764" t="s">
        <v>320</v>
      </c>
      <c r="C10764">
        <v>6.9382500922792398E-2</v>
      </c>
      <c r="D10764" t="s">
        <v>2480</v>
      </c>
      <c r="E10764" t="s">
        <v>313</v>
      </c>
    </row>
    <row r="10765" spans="1:5" x14ac:dyDescent="0.3">
      <c r="A10765" t="s">
        <v>1731</v>
      </c>
      <c r="B10765" t="s">
        <v>320</v>
      </c>
      <c r="C10765">
        <v>6.9395850364932996E-2</v>
      </c>
      <c r="D10765" t="s">
        <v>2480</v>
      </c>
      <c r="E10765" t="s">
        <v>313</v>
      </c>
    </row>
    <row r="10766" spans="1:5" x14ac:dyDescent="0.3">
      <c r="A10766" t="s">
        <v>1733</v>
      </c>
      <c r="B10766" t="s">
        <v>320</v>
      </c>
      <c r="C10766">
        <v>6.9395914680990003E-2</v>
      </c>
      <c r="D10766" t="s">
        <v>2480</v>
      </c>
      <c r="E10766" t="s">
        <v>313</v>
      </c>
    </row>
    <row r="10767" spans="1:5" x14ac:dyDescent="0.3">
      <c r="A10767" t="s">
        <v>1734</v>
      </c>
      <c r="B10767" t="s">
        <v>320</v>
      </c>
      <c r="C10767">
        <v>6.9395915959567997E-2</v>
      </c>
      <c r="D10767" t="s">
        <v>2480</v>
      </c>
      <c r="E10767" t="s">
        <v>313</v>
      </c>
    </row>
    <row r="10768" spans="1:5" x14ac:dyDescent="0.3">
      <c r="A10768" t="s">
        <v>1730</v>
      </c>
      <c r="B10768" t="s">
        <v>320</v>
      </c>
      <c r="C10768">
        <v>6.93959165183234E-2</v>
      </c>
      <c r="D10768" t="s">
        <v>2480</v>
      </c>
      <c r="E10768" t="s">
        <v>313</v>
      </c>
    </row>
    <row r="10769" spans="1:5" x14ac:dyDescent="0.3">
      <c r="A10769" t="s">
        <v>1745</v>
      </c>
      <c r="B10769" t="s">
        <v>320</v>
      </c>
      <c r="C10769">
        <v>6.9478425705662303E-2</v>
      </c>
      <c r="D10769" t="s">
        <v>2480</v>
      </c>
      <c r="E10769" t="s">
        <v>313</v>
      </c>
    </row>
    <row r="10770" spans="1:5" x14ac:dyDescent="0.3">
      <c r="A10770" t="s">
        <v>1319</v>
      </c>
      <c r="B10770" t="s">
        <v>320</v>
      </c>
      <c r="C10770">
        <v>6.9733403786272297E-2</v>
      </c>
      <c r="D10770" t="s">
        <v>2480</v>
      </c>
      <c r="E10770" t="s">
        <v>313</v>
      </c>
    </row>
    <row r="10771" spans="1:5" x14ac:dyDescent="0.3">
      <c r="A10771" t="s">
        <v>1742</v>
      </c>
      <c r="B10771" t="s">
        <v>320</v>
      </c>
      <c r="C10771">
        <v>6.9733579422584693E-2</v>
      </c>
      <c r="D10771" t="s">
        <v>2480</v>
      </c>
      <c r="E10771" t="s">
        <v>313</v>
      </c>
    </row>
    <row r="10772" spans="1:5" x14ac:dyDescent="0.3">
      <c r="A10772" t="s">
        <v>1740</v>
      </c>
      <c r="B10772" t="s">
        <v>320</v>
      </c>
      <c r="C10772">
        <v>6.9739565332963105E-2</v>
      </c>
      <c r="D10772" t="s">
        <v>2480</v>
      </c>
      <c r="E10772" t="s">
        <v>313</v>
      </c>
    </row>
    <row r="10773" spans="1:5" x14ac:dyDescent="0.3">
      <c r="A10773" t="s">
        <v>1741</v>
      </c>
      <c r="B10773" t="s">
        <v>320</v>
      </c>
      <c r="C10773">
        <v>6.9747236645328503E-2</v>
      </c>
      <c r="D10773" t="s">
        <v>2480</v>
      </c>
      <c r="E10773" t="s">
        <v>313</v>
      </c>
    </row>
    <row r="10774" spans="1:5" x14ac:dyDescent="0.3">
      <c r="A10774" t="s">
        <v>1747</v>
      </c>
      <c r="B10774" t="s">
        <v>320</v>
      </c>
      <c r="C10774">
        <v>6.9747303728582094E-2</v>
      </c>
      <c r="D10774" t="s">
        <v>2480</v>
      </c>
      <c r="E10774" t="s">
        <v>313</v>
      </c>
    </row>
    <row r="10775" spans="1:5" x14ac:dyDescent="0.3">
      <c r="A10775" t="s">
        <v>1743</v>
      </c>
      <c r="B10775" t="s">
        <v>320</v>
      </c>
      <c r="C10775">
        <v>6.9747333680555898E-2</v>
      </c>
      <c r="D10775" t="s">
        <v>2480</v>
      </c>
      <c r="E10775" t="s">
        <v>313</v>
      </c>
    </row>
    <row r="10776" spans="1:5" x14ac:dyDescent="0.3">
      <c r="A10776" t="s">
        <v>1746</v>
      </c>
      <c r="B10776" t="s">
        <v>320</v>
      </c>
      <c r="C10776">
        <v>6.9747334491900306E-2</v>
      </c>
      <c r="D10776" t="s">
        <v>2480</v>
      </c>
      <c r="E10776" t="s">
        <v>313</v>
      </c>
    </row>
    <row r="10777" spans="1:5" x14ac:dyDescent="0.3">
      <c r="A10777" t="s">
        <v>1744</v>
      </c>
      <c r="B10777" t="s">
        <v>320</v>
      </c>
      <c r="C10777">
        <v>6.9747335246904504E-2</v>
      </c>
      <c r="D10777" t="s">
        <v>2480</v>
      </c>
      <c r="E10777" t="s">
        <v>313</v>
      </c>
    </row>
    <row r="10778" spans="1:5" x14ac:dyDescent="0.3">
      <c r="A10778" t="s">
        <v>1304</v>
      </c>
      <c r="B10778" t="s">
        <v>320</v>
      </c>
      <c r="C10778">
        <v>6.9754259994571993E-2</v>
      </c>
      <c r="D10778" t="s">
        <v>2480</v>
      </c>
      <c r="E10778" t="s">
        <v>313</v>
      </c>
    </row>
    <row r="10779" spans="1:5" x14ac:dyDescent="0.3">
      <c r="A10779" t="s">
        <v>2135</v>
      </c>
      <c r="B10779" t="s">
        <v>320</v>
      </c>
      <c r="C10779">
        <v>6.9776189963184798E-2</v>
      </c>
      <c r="D10779" t="s">
        <v>2480</v>
      </c>
      <c r="E10779" t="s">
        <v>313</v>
      </c>
    </row>
    <row r="10780" spans="1:5" x14ac:dyDescent="0.3">
      <c r="A10780" t="s">
        <v>1112</v>
      </c>
      <c r="B10780" t="s">
        <v>320</v>
      </c>
      <c r="C10780">
        <v>6.97944616936884E-2</v>
      </c>
      <c r="D10780" t="s">
        <v>2480</v>
      </c>
      <c r="E10780" t="s">
        <v>313</v>
      </c>
    </row>
    <row r="10781" spans="1:5" x14ac:dyDescent="0.3">
      <c r="A10781" t="s">
        <v>1545</v>
      </c>
      <c r="B10781" t="s">
        <v>320</v>
      </c>
      <c r="C10781">
        <v>6.9817851958892896E-2</v>
      </c>
      <c r="D10781" t="s">
        <v>2480</v>
      </c>
      <c r="E10781" t="s">
        <v>313</v>
      </c>
    </row>
    <row r="10782" spans="1:5" x14ac:dyDescent="0.3">
      <c r="A10782" t="s">
        <v>2064</v>
      </c>
      <c r="B10782" t="s">
        <v>320</v>
      </c>
      <c r="C10782">
        <v>6.9853123316167803E-2</v>
      </c>
      <c r="D10782" t="s">
        <v>2480</v>
      </c>
      <c r="E10782" t="s">
        <v>313</v>
      </c>
    </row>
    <row r="10783" spans="1:5" x14ac:dyDescent="0.3">
      <c r="A10783" t="s">
        <v>753</v>
      </c>
      <c r="B10783" t="s">
        <v>320</v>
      </c>
      <c r="C10783">
        <v>6.9876045777871695E-2</v>
      </c>
      <c r="D10783" t="s">
        <v>2480</v>
      </c>
      <c r="E10783" t="s">
        <v>313</v>
      </c>
    </row>
    <row r="10784" spans="1:5" x14ac:dyDescent="0.3">
      <c r="A10784" t="s">
        <v>787</v>
      </c>
      <c r="B10784" t="s">
        <v>320</v>
      </c>
      <c r="C10784">
        <v>6.9883857807323799E-2</v>
      </c>
      <c r="D10784" t="s">
        <v>2480</v>
      </c>
      <c r="E10784" t="s">
        <v>313</v>
      </c>
    </row>
    <row r="10785" spans="1:5" x14ac:dyDescent="0.3">
      <c r="A10785" t="s">
        <v>1062</v>
      </c>
      <c r="B10785" t="s">
        <v>320</v>
      </c>
      <c r="C10785">
        <v>6.99756608340385E-2</v>
      </c>
      <c r="D10785" t="s">
        <v>2480</v>
      </c>
      <c r="E10785" t="s">
        <v>313</v>
      </c>
    </row>
    <row r="10786" spans="1:5" x14ac:dyDescent="0.3">
      <c r="A10786" t="s">
        <v>2068</v>
      </c>
      <c r="B10786" t="s">
        <v>320</v>
      </c>
      <c r="C10786">
        <v>6.9997393756984702E-2</v>
      </c>
      <c r="D10786" t="s">
        <v>2480</v>
      </c>
      <c r="E10786" t="s">
        <v>313</v>
      </c>
    </row>
    <row r="10787" spans="1:5" x14ac:dyDescent="0.3">
      <c r="A10787" t="s">
        <v>714</v>
      </c>
      <c r="B10787" t="s">
        <v>320</v>
      </c>
      <c r="C10787">
        <v>7.0120626626535495E-2</v>
      </c>
      <c r="D10787" t="s">
        <v>2480</v>
      </c>
      <c r="E10787" t="s">
        <v>313</v>
      </c>
    </row>
    <row r="10788" spans="1:5" x14ac:dyDescent="0.3">
      <c r="A10788" t="s">
        <v>780</v>
      </c>
      <c r="B10788" t="s">
        <v>320</v>
      </c>
      <c r="C10788">
        <v>7.0158805924953702E-2</v>
      </c>
      <c r="D10788" t="s">
        <v>2480</v>
      </c>
      <c r="E10788" t="s">
        <v>313</v>
      </c>
    </row>
    <row r="10789" spans="1:5" x14ac:dyDescent="0.3">
      <c r="A10789" t="s">
        <v>779</v>
      </c>
      <c r="B10789" t="s">
        <v>320</v>
      </c>
      <c r="C10789">
        <v>7.01834344691563E-2</v>
      </c>
      <c r="D10789" t="s">
        <v>2480</v>
      </c>
      <c r="E10789" t="s">
        <v>313</v>
      </c>
    </row>
    <row r="10790" spans="1:5" x14ac:dyDescent="0.3">
      <c r="A10790" t="s">
        <v>1046</v>
      </c>
      <c r="B10790" t="s">
        <v>320</v>
      </c>
      <c r="C10790">
        <v>7.0212564327878604E-2</v>
      </c>
      <c r="D10790" t="s">
        <v>2480</v>
      </c>
      <c r="E10790" t="s">
        <v>313</v>
      </c>
    </row>
    <row r="10791" spans="1:5" x14ac:dyDescent="0.3">
      <c r="A10791" t="s">
        <v>1405</v>
      </c>
      <c r="B10791" t="s">
        <v>320</v>
      </c>
      <c r="C10791">
        <v>7.0253563779178102E-2</v>
      </c>
      <c r="D10791" t="s">
        <v>2480</v>
      </c>
      <c r="E10791" t="s">
        <v>313</v>
      </c>
    </row>
    <row r="10792" spans="1:5" x14ac:dyDescent="0.3">
      <c r="A10792" t="s">
        <v>1303</v>
      </c>
      <c r="B10792" t="s">
        <v>320</v>
      </c>
      <c r="C10792">
        <v>7.0256020765466207E-2</v>
      </c>
      <c r="D10792" t="s">
        <v>2480</v>
      </c>
      <c r="E10792" t="s">
        <v>313</v>
      </c>
    </row>
    <row r="10793" spans="1:5" x14ac:dyDescent="0.3">
      <c r="A10793" t="s">
        <v>735</v>
      </c>
      <c r="B10793" t="s">
        <v>320</v>
      </c>
      <c r="C10793">
        <v>7.0290713341993299E-2</v>
      </c>
      <c r="D10793" t="s">
        <v>2480</v>
      </c>
      <c r="E10793" t="s">
        <v>313</v>
      </c>
    </row>
    <row r="10794" spans="1:5" x14ac:dyDescent="0.3">
      <c r="A10794" t="s">
        <v>1306</v>
      </c>
      <c r="B10794" t="s">
        <v>320</v>
      </c>
      <c r="C10794">
        <v>7.0299393546668101E-2</v>
      </c>
      <c r="D10794" t="s">
        <v>2480</v>
      </c>
      <c r="E10794" t="s">
        <v>313</v>
      </c>
    </row>
    <row r="10795" spans="1:5" x14ac:dyDescent="0.3">
      <c r="A10795" t="s">
        <v>2243</v>
      </c>
      <c r="B10795" t="s">
        <v>320</v>
      </c>
      <c r="C10795">
        <v>7.0309410668355596E-2</v>
      </c>
      <c r="D10795" t="s">
        <v>2480</v>
      </c>
      <c r="E10795" t="s">
        <v>313</v>
      </c>
    </row>
    <row r="10796" spans="1:5" x14ac:dyDescent="0.3">
      <c r="A10796" t="s">
        <v>721</v>
      </c>
      <c r="B10796" t="s">
        <v>320</v>
      </c>
      <c r="C10796">
        <v>7.0326282567607507E-2</v>
      </c>
      <c r="D10796" t="s">
        <v>2480</v>
      </c>
      <c r="E10796" t="s">
        <v>313</v>
      </c>
    </row>
    <row r="10797" spans="1:5" x14ac:dyDescent="0.3">
      <c r="A10797" t="s">
        <v>2059</v>
      </c>
      <c r="B10797" t="s">
        <v>320</v>
      </c>
      <c r="C10797">
        <v>7.03586718324542E-2</v>
      </c>
      <c r="D10797" t="s">
        <v>2480</v>
      </c>
      <c r="E10797" t="s">
        <v>313</v>
      </c>
    </row>
    <row r="10798" spans="1:5" x14ac:dyDescent="0.3">
      <c r="A10798" t="s">
        <v>2067</v>
      </c>
      <c r="B10798" t="s">
        <v>320</v>
      </c>
      <c r="C10798">
        <v>7.0358861477897702E-2</v>
      </c>
      <c r="D10798" t="s">
        <v>2480</v>
      </c>
      <c r="E10798" t="s">
        <v>313</v>
      </c>
    </row>
    <row r="10799" spans="1:5" x14ac:dyDescent="0.3">
      <c r="A10799" t="s">
        <v>2060</v>
      </c>
      <c r="B10799" t="s">
        <v>320</v>
      </c>
      <c r="C10799">
        <v>7.0365259460319504E-2</v>
      </c>
      <c r="D10799" t="s">
        <v>2480</v>
      </c>
      <c r="E10799" t="s">
        <v>313</v>
      </c>
    </row>
    <row r="10800" spans="1:5" x14ac:dyDescent="0.3">
      <c r="A10800" t="s">
        <v>2063</v>
      </c>
      <c r="B10800" t="s">
        <v>320</v>
      </c>
      <c r="C10800">
        <v>7.0365587210203001E-2</v>
      </c>
      <c r="D10800" t="s">
        <v>2480</v>
      </c>
      <c r="E10800" t="s">
        <v>313</v>
      </c>
    </row>
    <row r="10801" spans="1:5" x14ac:dyDescent="0.3">
      <c r="A10801" t="s">
        <v>2066</v>
      </c>
      <c r="B10801" t="s">
        <v>320</v>
      </c>
      <c r="C10801">
        <v>7.0365652581267604E-2</v>
      </c>
      <c r="D10801" t="s">
        <v>2480</v>
      </c>
      <c r="E10801" t="s">
        <v>313</v>
      </c>
    </row>
    <row r="10802" spans="1:5" x14ac:dyDescent="0.3">
      <c r="A10802" t="s">
        <v>2062</v>
      </c>
      <c r="B10802" t="s">
        <v>320</v>
      </c>
      <c r="C10802">
        <v>7.0365655118364803E-2</v>
      </c>
      <c r="D10802" t="s">
        <v>2480</v>
      </c>
      <c r="E10802" t="s">
        <v>313</v>
      </c>
    </row>
    <row r="10803" spans="1:5" x14ac:dyDescent="0.3">
      <c r="A10803" t="s">
        <v>2061</v>
      </c>
      <c r="B10803" t="s">
        <v>320</v>
      </c>
      <c r="C10803">
        <v>7.0365655215473194E-2</v>
      </c>
      <c r="D10803" t="s">
        <v>2480</v>
      </c>
      <c r="E10803" t="s">
        <v>313</v>
      </c>
    </row>
    <row r="10804" spans="1:5" x14ac:dyDescent="0.3">
      <c r="A10804" t="s">
        <v>2395</v>
      </c>
      <c r="B10804" t="s">
        <v>320</v>
      </c>
      <c r="C10804">
        <v>7.0421576702379696E-2</v>
      </c>
      <c r="D10804" t="s">
        <v>2480</v>
      </c>
      <c r="E10804" t="s">
        <v>313</v>
      </c>
    </row>
    <row r="10805" spans="1:5" x14ac:dyDescent="0.3">
      <c r="A10805" t="s">
        <v>1311</v>
      </c>
      <c r="B10805" t="s">
        <v>320</v>
      </c>
      <c r="C10805">
        <v>7.0433424255409105E-2</v>
      </c>
      <c r="D10805" t="s">
        <v>2480</v>
      </c>
      <c r="E10805" t="s">
        <v>313</v>
      </c>
    </row>
    <row r="10806" spans="1:5" x14ac:dyDescent="0.3">
      <c r="A10806" t="s">
        <v>1032</v>
      </c>
      <c r="B10806" t="s">
        <v>320</v>
      </c>
      <c r="C10806">
        <v>7.0488513998615304E-2</v>
      </c>
      <c r="D10806" t="s">
        <v>2480</v>
      </c>
      <c r="E10806" t="s">
        <v>313</v>
      </c>
    </row>
    <row r="10807" spans="1:5" x14ac:dyDescent="0.3">
      <c r="A10807" t="s">
        <v>2252</v>
      </c>
      <c r="B10807" t="s">
        <v>320</v>
      </c>
      <c r="C10807">
        <v>7.0534967164179105E-2</v>
      </c>
      <c r="D10807" t="s">
        <v>2480</v>
      </c>
      <c r="E10807" t="s">
        <v>313</v>
      </c>
    </row>
    <row r="10808" spans="1:5" x14ac:dyDescent="0.3">
      <c r="A10808" t="s">
        <v>1315</v>
      </c>
      <c r="B10808" t="s">
        <v>320</v>
      </c>
      <c r="C10808">
        <v>7.0546818302390304E-2</v>
      </c>
      <c r="D10808" t="s">
        <v>2480</v>
      </c>
      <c r="E10808" t="s">
        <v>313</v>
      </c>
    </row>
    <row r="10809" spans="1:5" x14ac:dyDescent="0.3">
      <c r="A10809" t="s">
        <v>717</v>
      </c>
      <c r="B10809" t="s">
        <v>320</v>
      </c>
      <c r="C10809">
        <v>7.0563634244485904E-2</v>
      </c>
      <c r="D10809" t="s">
        <v>2480</v>
      </c>
      <c r="E10809" t="s">
        <v>313</v>
      </c>
    </row>
    <row r="10810" spans="1:5" x14ac:dyDescent="0.3">
      <c r="A10810" t="s">
        <v>1111</v>
      </c>
      <c r="B10810" t="s">
        <v>320</v>
      </c>
      <c r="C10810">
        <v>7.0573441773262399E-2</v>
      </c>
      <c r="D10810" t="s">
        <v>2480</v>
      </c>
      <c r="E10810" t="s">
        <v>313</v>
      </c>
    </row>
    <row r="10811" spans="1:5" x14ac:dyDescent="0.3">
      <c r="A10811" t="s">
        <v>1728</v>
      </c>
      <c r="B10811" t="s">
        <v>320</v>
      </c>
      <c r="C10811">
        <v>7.0598771899762006E-2</v>
      </c>
      <c r="D10811" t="s">
        <v>2480</v>
      </c>
      <c r="E10811" t="s">
        <v>313</v>
      </c>
    </row>
    <row r="10812" spans="1:5" x14ac:dyDescent="0.3">
      <c r="A10812" t="s">
        <v>771</v>
      </c>
      <c r="B10812" t="s">
        <v>320</v>
      </c>
      <c r="C10812">
        <v>7.0604796466830405E-2</v>
      </c>
      <c r="D10812" t="s">
        <v>2480</v>
      </c>
      <c r="E10812" t="s">
        <v>313</v>
      </c>
    </row>
    <row r="10813" spans="1:5" x14ac:dyDescent="0.3">
      <c r="A10813" t="s">
        <v>723</v>
      </c>
      <c r="B10813" t="s">
        <v>320</v>
      </c>
      <c r="C10813">
        <v>7.0650117561428097E-2</v>
      </c>
      <c r="D10813" t="s">
        <v>2480</v>
      </c>
      <c r="E10813" t="s">
        <v>313</v>
      </c>
    </row>
    <row r="10814" spans="1:5" x14ac:dyDescent="0.3">
      <c r="A10814" t="s">
        <v>1105</v>
      </c>
      <c r="B10814" t="s">
        <v>320</v>
      </c>
      <c r="C10814">
        <v>7.0703800056847801E-2</v>
      </c>
      <c r="D10814" t="s">
        <v>2480</v>
      </c>
      <c r="E10814" t="s">
        <v>313</v>
      </c>
    </row>
    <row r="10815" spans="1:5" x14ac:dyDescent="0.3">
      <c r="A10815" t="s">
        <v>1332</v>
      </c>
      <c r="B10815" t="s">
        <v>320</v>
      </c>
      <c r="C10815">
        <v>7.0759924381415901E-2</v>
      </c>
      <c r="D10815" t="s">
        <v>2480</v>
      </c>
      <c r="E10815" t="s">
        <v>313</v>
      </c>
    </row>
    <row r="10816" spans="1:5" x14ac:dyDescent="0.3">
      <c r="A10816" t="s">
        <v>940</v>
      </c>
      <c r="B10816" t="s">
        <v>320</v>
      </c>
      <c r="C10816">
        <v>7.0770659870040206E-2</v>
      </c>
      <c r="D10816" t="s">
        <v>2480</v>
      </c>
      <c r="E10816" t="s">
        <v>313</v>
      </c>
    </row>
    <row r="10817" spans="1:5" x14ac:dyDescent="0.3">
      <c r="A10817" t="s">
        <v>1042</v>
      </c>
      <c r="B10817" t="s">
        <v>320</v>
      </c>
      <c r="C10817">
        <v>7.0790178546041804E-2</v>
      </c>
      <c r="D10817" t="s">
        <v>2480</v>
      </c>
      <c r="E10817" t="s">
        <v>313</v>
      </c>
    </row>
    <row r="10818" spans="1:5" x14ac:dyDescent="0.3">
      <c r="A10818" t="s">
        <v>1049</v>
      </c>
      <c r="B10818" t="s">
        <v>320</v>
      </c>
      <c r="C10818">
        <v>7.0862554034724606E-2</v>
      </c>
      <c r="D10818" t="s">
        <v>2480</v>
      </c>
      <c r="E10818" t="s">
        <v>313</v>
      </c>
    </row>
    <row r="10819" spans="1:5" x14ac:dyDescent="0.3">
      <c r="A10819" t="s">
        <v>1149</v>
      </c>
      <c r="B10819" t="s">
        <v>320</v>
      </c>
      <c r="C10819">
        <v>7.0873094666807704E-2</v>
      </c>
      <c r="D10819" t="s">
        <v>2480</v>
      </c>
      <c r="E10819" t="s">
        <v>313</v>
      </c>
    </row>
    <row r="10820" spans="1:5" x14ac:dyDescent="0.3">
      <c r="A10820" t="s">
        <v>2253</v>
      </c>
      <c r="B10820" t="s">
        <v>320</v>
      </c>
      <c r="C10820">
        <v>7.0875385420220996E-2</v>
      </c>
      <c r="D10820" t="s">
        <v>2480</v>
      </c>
      <c r="E10820" t="s">
        <v>313</v>
      </c>
    </row>
    <row r="10821" spans="1:5" x14ac:dyDescent="0.3">
      <c r="A10821" t="s">
        <v>1508</v>
      </c>
      <c r="B10821" t="s">
        <v>320</v>
      </c>
      <c r="C10821">
        <v>7.1029644159588706E-2</v>
      </c>
      <c r="D10821" t="s">
        <v>2480</v>
      </c>
      <c r="E10821" t="s">
        <v>313</v>
      </c>
    </row>
    <row r="10822" spans="1:5" x14ac:dyDescent="0.3">
      <c r="A10822" t="s">
        <v>1539</v>
      </c>
      <c r="B10822" t="s">
        <v>320</v>
      </c>
      <c r="C10822">
        <v>7.1031032856822898E-2</v>
      </c>
      <c r="D10822" t="s">
        <v>2480</v>
      </c>
      <c r="E10822" t="s">
        <v>313</v>
      </c>
    </row>
    <row r="10823" spans="1:5" x14ac:dyDescent="0.3">
      <c r="A10823" t="s">
        <v>1254</v>
      </c>
      <c r="B10823" t="s">
        <v>320</v>
      </c>
      <c r="C10823">
        <v>7.1060746899220401E-2</v>
      </c>
      <c r="D10823" t="s">
        <v>2480</v>
      </c>
      <c r="E10823" t="s">
        <v>313</v>
      </c>
    </row>
    <row r="10824" spans="1:5" x14ac:dyDescent="0.3">
      <c r="A10824" t="s">
        <v>1498</v>
      </c>
      <c r="B10824" t="s">
        <v>320</v>
      </c>
      <c r="C10824">
        <v>7.1088381520970301E-2</v>
      </c>
      <c r="D10824" t="s">
        <v>2480</v>
      </c>
      <c r="E10824" t="s">
        <v>313</v>
      </c>
    </row>
    <row r="10825" spans="1:5" x14ac:dyDescent="0.3">
      <c r="A10825" t="s">
        <v>1127</v>
      </c>
      <c r="B10825" t="s">
        <v>320</v>
      </c>
      <c r="C10825">
        <v>7.1092819123369497E-2</v>
      </c>
      <c r="D10825" t="s">
        <v>2480</v>
      </c>
      <c r="E10825" t="s">
        <v>313</v>
      </c>
    </row>
    <row r="10826" spans="1:5" x14ac:dyDescent="0.3">
      <c r="A10826" t="s">
        <v>625</v>
      </c>
      <c r="B10826" t="s">
        <v>320</v>
      </c>
      <c r="C10826">
        <v>7.1110530756879606E-2</v>
      </c>
      <c r="D10826" t="s">
        <v>2480</v>
      </c>
      <c r="E10826" t="s">
        <v>313</v>
      </c>
    </row>
    <row r="10827" spans="1:5" x14ac:dyDescent="0.3">
      <c r="A10827" t="s">
        <v>1546</v>
      </c>
      <c r="B10827" t="s">
        <v>320</v>
      </c>
      <c r="C10827">
        <v>7.1110690848444694E-2</v>
      </c>
      <c r="D10827" t="s">
        <v>2480</v>
      </c>
      <c r="E10827" t="s">
        <v>313</v>
      </c>
    </row>
    <row r="10828" spans="1:5" x14ac:dyDescent="0.3">
      <c r="A10828" t="s">
        <v>720</v>
      </c>
      <c r="B10828" t="s">
        <v>320</v>
      </c>
      <c r="C10828">
        <v>7.1302224035936806E-2</v>
      </c>
      <c r="D10828" t="s">
        <v>2480</v>
      </c>
      <c r="E10828" t="s">
        <v>313</v>
      </c>
    </row>
    <row r="10829" spans="1:5" x14ac:dyDescent="0.3">
      <c r="A10829" t="s">
        <v>2129</v>
      </c>
      <c r="B10829" t="s">
        <v>320</v>
      </c>
      <c r="C10829" s="108">
        <v>7.1352902935007081E-2</v>
      </c>
      <c r="D10829" t="s">
        <v>2480</v>
      </c>
      <c r="E10829" t="s">
        <v>313</v>
      </c>
    </row>
    <row r="10830" spans="1:5" x14ac:dyDescent="0.3">
      <c r="A10830" t="s">
        <v>2168</v>
      </c>
      <c r="B10830" t="s">
        <v>320</v>
      </c>
      <c r="C10830" s="108">
        <v>7.1352902935007081E-2</v>
      </c>
      <c r="D10830" t="s">
        <v>2480</v>
      </c>
      <c r="E10830" t="s">
        <v>313</v>
      </c>
    </row>
    <row r="10831" spans="1:5" x14ac:dyDescent="0.3">
      <c r="A10831" t="s">
        <v>1058</v>
      </c>
      <c r="B10831" t="s">
        <v>320</v>
      </c>
      <c r="C10831">
        <v>7.1355518459853606E-2</v>
      </c>
      <c r="D10831" t="s">
        <v>2480</v>
      </c>
      <c r="E10831" t="s">
        <v>313</v>
      </c>
    </row>
    <row r="10832" spans="1:5" x14ac:dyDescent="0.3">
      <c r="A10832" t="s">
        <v>627</v>
      </c>
      <c r="B10832" t="s">
        <v>320</v>
      </c>
      <c r="C10832">
        <v>7.1372987958175094E-2</v>
      </c>
      <c r="D10832" t="s">
        <v>2480</v>
      </c>
      <c r="E10832" t="s">
        <v>313</v>
      </c>
    </row>
    <row r="10833" spans="1:5" x14ac:dyDescent="0.3">
      <c r="A10833" t="s">
        <v>1783</v>
      </c>
      <c r="B10833" t="s">
        <v>320</v>
      </c>
      <c r="C10833">
        <v>7.1578960147799506E-2</v>
      </c>
      <c r="D10833" t="s">
        <v>2480</v>
      </c>
      <c r="E10833" t="s">
        <v>313</v>
      </c>
    </row>
    <row r="10834" spans="1:5" x14ac:dyDescent="0.3">
      <c r="A10834" t="s">
        <v>1044</v>
      </c>
      <c r="B10834" t="s">
        <v>320</v>
      </c>
      <c r="C10834">
        <v>7.1620383879355903E-2</v>
      </c>
      <c r="D10834" t="s">
        <v>2480</v>
      </c>
      <c r="E10834" t="s">
        <v>313</v>
      </c>
    </row>
    <row r="10835" spans="1:5" x14ac:dyDescent="0.3">
      <c r="A10835" t="s">
        <v>607</v>
      </c>
      <c r="B10835" t="s">
        <v>320</v>
      </c>
      <c r="C10835">
        <v>7.1694935304566706E-2</v>
      </c>
      <c r="D10835" t="s">
        <v>2480</v>
      </c>
      <c r="E10835" t="s">
        <v>313</v>
      </c>
    </row>
    <row r="10836" spans="1:5" x14ac:dyDescent="0.3">
      <c r="A10836" t="s">
        <v>1135</v>
      </c>
      <c r="B10836" t="s">
        <v>320</v>
      </c>
      <c r="C10836">
        <v>7.17310768823851E-2</v>
      </c>
      <c r="D10836" t="s">
        <v>2480</v>
      </c>
      <c r="E10836" t="s">
        <v>313</v>
      </c>
    </row>
    <row r="10837" spans="1:5" x14ac:dyDescent="0.3">
      <c r="A10837" t="s">
        <v>1318</v>
      </c>
      <c r="B10837" t="s">
        <v>320</v>
      </c>
      <c r="C10837">
        <v>7.1804611758868805E-2</v>
      </c>
      <c r="D10837" t="s">
        <v>2480</v>
      </c>
      <c r="E10837" t="s">
        <v>313</v>
      </c>
    </row>
    <row r="10838" spans="1:5" x14ac:dyDescent="0.3">
      <c r="A10838" t="s">
        <v>1622</v>
      </c>
      <c r="B10838" t="s">
        <v>320</v>
      </c>
      <c r="C10838">
        <v>7.1846020119422704E-2</v>
      </c>
      <c r="D10838" t="s">
        <v>2480</v>
      </c>
      <c r="E10838" t="s">
        <v>313</v>
      </c>
    </row>
    <row r="10839" spans="1:5" x14ac:dyDescent="0.3">
      <c r="A10839" t="s">
        <v>733</v>
      </c>
      <c r="B10839" t="s">
        <v>320</v>
      </c>
      <c r="C10839">
        <v>7.1852787086022094E-2</v>
      </c>
      <c r="D10839" t="s">
        <v>2480</v>
      </c>
      <c r="E10839" t="s">
        <v>313</v>
      </c>
    </row>
    <row r="10840" spans="1:5" x14ac:dyDescent="0.3">
      <c r="A10840" t="s">
        <v>1317</v>
      </c>
      <c r="B10840" t="s">
        <v>320</v>
      </c>
      <c r="C10840">
        <v>7.19276935176517E-2</v>
      </c>
      <c r="D10840" t="s">
        <v>2480</v>
      </c>
      <c r="E10840" t="s">
        <v>313</v>
      </c>
    </row>
    <row r="10841" spans="1:5" x14ac:dyDescent="0.3">
      <c r="A10841" t="s">
        <v>2082</v>
      </c>
      <c r="B10841" t="s">
        <v>320</v>
      </c>
      <c r="C10841">
        <v>7.1977247151556498E-2</v>
      </c>
      <c r="D10841" t="s">
        <v>2480</v>
      </c>
      <c r="E10841" t="s">
        <v>313</v>
      </c>
    </row>
    <row r="10842" spans="1:5" x14ac:dyDescent="0.3">
      <c r="A10842" t="s">
        <v>1417</v>
      </c>
      <c r="B10842" t="s">
        <v>320</v>
      </c>
      <c r="C10842">
        <v>7.19867488029763E-2</v>
      </c>
      <c r="D10842" t="s">
        <v>2480</v>
      </c>
      <c r="E10842" t="s">
        <v>313</v>
      </c>
    </row>
    <row r="10843" spans="1:5" x14ac:dyDescent="0.3">
      <c r="A10843" t="s">
        <v>716</v>
      </c>
      <c r="B10843" t="s">
        <v>320</v>
      </c>
      <c r="C10843">
        <v>7.1997858040314194E-2</v>
      </c>
      <c r="D10843" t="s">
        <v>2480</v>
      </c>
      <c r="E10843" t="s">
        <v>313</v>
      </c>
    </row>
    <row r="10844" spans="1:5" x14ac:dyDescent="0.3">
      <c r="A10844" t="s">
        <v>2083</v>
      </c>
      <c r="B10844" t="s">
        <v>320</v>
      </c>
      <c r="C10844">
        <v>7.2027125656973598E-2</v>
      </c>
      <c r="D10844" t="s">
        <v>2480</v>
      </c>
      <c r="E10844" t="s">
        <v>313</v>
      </c>
    </row>
    <row r="10845" spans="1:5" x14ac:dyDescent="0.3">
      <c r="A10845" t="s">
        <v>2084</v>
      </c>
      <c r="B10845" t="s">
        <v>320</v>
      </c>
      <c r="C10845">
        <v>7.2029468484993697E-2</v>
      </c>
      <c r="D10845" t="s">
        <v>2480</v>
      </c>
      <c r="E10845" t="s">
        <v>313</v>
      </c>
    </row>
    <row r="10846" spans="1:5" x14ac:dyDescent="0.3">
      <c r="A10846" t="s">
        <v>2085</v>
      </c>
      <c r="B10846" t="s">
        <v>320</v>
      </c>
      <c r="C10846">
        <v>7.2042414324445705E-2</v>
      </c>
      <c r="D10846" t="s">
        <v>2480</v>
      </c>
      <c r="E10846" t="s">
        <v>313</v>
      </c>
    </row>
    <row r="10847" spans="1:5" x14ac:dyDescent="0.3">
      <c r="A10847" t="s">
        <v>2086</v>
      </c>
      <c r="B10847" t="s">
        <v>320</v>
      </c>
      <c r="C10847">
        <v>7.2042423575444201E-2</v>
      </c>
      <c r="D10847" t="s">
        <v>2480</v>
      </c>
      <c r="E10847" t="s">
        <v>313</v>
      </c>
    </row>
    <row r="10848" spans="1:5" x14ac:dyDescent="0.3">
      <c r="A10848" t="s">
        <v>1538</v>
      </c>
      <c r="B10848" t="s">
        <v>320</v>
      </c>
      <c r="C10848">
        <v>7.2099619162480394E-2</v>
      </c>
      <c r="D10848" t="s">
        <v>2480</v>
      </c>
      <c r="E10848" t="s">
        <v>313</v>
      </c>
    </row>
    <row r="10849" spans="1:5" x14ac:dyDescent="0.3">
      <c r="A10849" t="s">
        <v>1320</v>
      </c>
      <c r="B10849" t="s">
        <v>320</v>
      </c>
      <c r="C10849">
        <v>7.2101717596609799E-2</v>
      </c>
      <c r="D10849" t="s">
        <v>2480</v>
      </c>
      <c r="E10849" t="s">
        <v>313</v>
      </c>
    </row>
    <row r="10850" spans="1:5" x14ac:dyDescent="0.3">
      <c r="A10850" t="s">
        <v>936</v>
      </c>
      <c r="B10850" t="s">
        <v>320</v>
      </c>
      <c r="C10850">
        <v>7.2135873527658406E-2</v>
      </c>
      <c r="D10850" t="s">
        <v>2480</v>
      </c>
      <c r="E10850" t="s">
        <v>313</v>
      </c>
    </row>
    <row r="10851" spans="1:5" x14ac:dyDescent="0.3">
      <c r="A10851" t="s">
        <v>933</v>
      </c>
      <c r="B10851" t="s">
        <v>320</v>
      </c>
      <c r="C10851">
        <v>7.2171295010918401E-2</v>
      </c>
      <c r="D10851" t="s">
        <v>2480</v>
      </c>
      <c r="E10851" t="s">
        <v>313</v>
      </c>
    </row>
    <row r="10852" spans="1:5" x14ac:dyDescent="0.3">
      <c r="A10852" t="s">
        <v>757</v>
      </c>
      <c r="B10852" t="s">
        <v>320</v>
      </c>
      <c r="C10852">
        <v>7.2173717310967098E-2</v>
      </c>
      <c r="D10852" t="s">
        <v>2480</v>
      </c>
      <c r="E10852" t="s">
        <v>313</v>
      </c>
    </row>
    <row r="10853" spans="1:5" x14ac:dyDescent="0.3">
      <c r="A10853" t="s">
        <v>1325</v>
      </c>
      <c r="B10853" t="s">
        <v>320</v>
      </c>
      <c r="C10853">
        <v>7.2186992597829694E-2</v>
      </c>
      <c r="D10853" t="s">
        <v>2480</v>
      </c>
      <c r="E10853" t="s">
        <v>313</v>
      </c>
    </row>
    <row r="10854" spans="1:5" x14ac:dyDescent="0.3">
      <c r="A10854" t="s">
        <v>1776</v>
      </c>
      <c r="B10854" t="s">
        <v>320</v>
      </c>
      <c r="C10854">
        <v>7.2258847659775499E-2</v>
      </c>
      <c r="D10854" t="s">
        <v>2480</v>
      </c>
      <c r="E10854" t="s">
        <v>313</v>
      </c>
    </row>
    <row r="10855" spans="1:5" x14ac:dyDescent="0.3">
      <c r="A10855" t="s">
        <v>2359</v>
      </c>
      <c r="B10855" t="s">
        <v>320</v>
      </c>
      <c r="C10855">
        <v>7.2303943482240202E-2</v>
      </c>
      <c r="D10855" t="s">
        <v>2480</v>
      </c>
      <c r="E10855" t="s">
        <v>313</v>
      </c>
    </row>
    <row r="10856" spans="1:5" x14ac:dyDescent="0.3">
      <c r="A10856" t="s">
        <v>1779</v>
      </c>
      <c r="B10856" t="s">
        <v>320</v>
      </c>
      <c r="C10856">
        <v>7.2319330820686603E-2</v>
      </c>
      <c r="D10856" t="s">
        <v>2480</v>
      </c>
      <c r="E10856" t="s">
        <v>313</v>
      </c>
    </row>
    <row r="10857" spans="1:5" x14ac:dyDescent="0.3">
      <c r="A10857" t="s">
        <v>1205</v>
      </c>
      <c r="B10857" t="s">
        <v>320</v>
      </c>
      <c r="C10857">
        <v>7.2354426154470297E-2</v>
      </c>
      <c r="D10857" t="s">
        <v>2480</v>
      </c>
      <c r="E10857" t="s">
        <v>313</v>
      </c>
    </row>
    <row r="10858" spans="1:5" x14ac:dyDescent="0.3">
      <c r="A10858" t="s">
        <v>1316</v>
      </c>
      <c r="B10858" t="s">
        <v>320</v>
      </c>
      <c r="C10858">
        <v>7.2395973593070997E-2</v>
      </c>
      <c r="D10858" t="s">
        <v>2480</v>
      </c>
      <c r="E10858" t="s">
        <v>313</v>
      </c>
    </row>
    <row r="10859" spans="1:5" x14ac:dyDescent="0.3">
      <c r="A10859" t="s">
        <v>619</v>
      </c>
      <c r="B10859" t="s">
        <v>320</v>
      </c>
      <c r="C10859">
        <v>7.2489725893925203E-2</v>
      </c>
      <c r="D10859" t="s">
        <v>2480</v>
      </c>
      <c r="E10859" t="s">
        <v>313</v>
      </c>
    </row>
    <row r="10860" spans="1:5" x14ac:dyDescent="0.3">
      <c r="A10860" t="s">
        <v>1561</v>
      </c>
      <c r="B10860" t="s">
        <v>320</v>
      </c>
      <c r="C10860">
        <v>7.2491895852801899E-2</v>
      </c>
      <c r="D10860" t="s">
        <v>2480</v>
      </c>
      <c r="E10860" t="s">
        <v>313</v>
      </c>
    </row>
    <row r="10861" spans="1:5" x14ac:dyDescent="0.3">
      <c r="A10861" t="s">
        <v>1487</v>
      </c>
      <c r="B10861" t="s">
        <v>320</v>
      </c>
      <c r="C10861">
        <v>7.2534686828141806E-2</v>
      </c>
      <c r="D10861" t="s">
        <v>2480</v>
      </c>
      <c r="E10861" t="s">
        <v>313</v>
      </c>
    </row>
    <row r="10862" spans="1:5" x14ac:dyDescent="0.3">
      <c r="A10862" t="s">
        <v>609</v>
      </c>
      <c r="B10862" t="s">
        <v>320</v>
      </c>
      <c r="C10862">
        <v>7.2538674786127397E-2</v>
      </c>
      <c r="D10862" t="s">
        <v>2480</v>
      </c>
      <c r="E10862" t="s">
        <v>313</v>
      </c>
    </row>
    <row r="10863" spans="1:5" x14ac:dyDescent="0.3">
      <c r="A10863" t="s">
        <v>1199</v>
      </c>
      <c r="B10863" t="s">
        <v>320</v>
      </c>
      <c r="C10863">
        <v>7.2634879316308895E-2</v>
      </c>
      <c r="D10863" t="s">
        <v>2480</v>
      </c>
      <c r="E10863" t="s">
        <v>313</v>
      </c>
    </row>
    <row r="10864" spans="1:5" x14ac:dyDescent="0.3">
      <c r="A10864" t="s">
        <v>1505</v>
      </c>
      <c r="B10864" t="s">
        <v>320</v>
      </c>
      <c r="C10864">
        <v>7.2693639096049506E-2</v>
      </c>
      <c r="D10864" t="s">
        <v>2480</v>
      </c>
      <c r="E10864" t="s">
        <v>313</v>
      </c>
    </row>
    <row r="10865" spans="1:5" x14ac:dyDescent="0.3">
      <c r="A10865" t="s">
        <v>746</v>
      </c>
      <c r="B10865" t="s">
        <v>320</v>
      </c>
      <c r="C10865">
        <v>7.2759746532999298E-2</v>
      </c>
      <c r="D10865" t="s">
        <v>2480</v>
      </c>
      <c r="E10865" t="s">
        <v>313</v>
      </c>
    </row>
    <row r="10866" spans="1:5" x14ac:dyDescent="0.3">
      <c r="A10866" t="s">
        <v>1697</v>
      </c>
      <c r="B10866" t="s">
        <v>320</v>
      </c>
      <c r="C10866">
        <v>7.2783052720174796E-2</v>
      </c>
      <c r="D10866" t="s">
        <v>2480</v>
      </c>
      <c r="E10866" t="s">
        <v>313</v>
      </c>
    </row>
    <row r="10867" spans="1:5" x14ac:dyDescent="0.3">
      <c r="A10867" t="s">
        <v>1023</v>
      </c>
      <c r="B10867" t="s">
        <v>320</v>
      </c>
      <c r="C10867">
        <v>7.28190408830902E-2</v>
      </c>
      <c r="D10867" t="s">
        <v>2480</v>
      </c>
      <c r="E10867" t="s">
        <v>313</v>
      </c>
    </row>
    <row r="10868" spans="1:5" x14ac:dyDescent="0.3">
      <c r="A10868" t="s">
        <v>1312</v>
      </c>
      <c r="B10868" t="s">
        <v>320</v>
      </c>
      <c r="C10868">
        <v>7.29770618752104E-2</v>
      </c>
      <c r="D10868" t="s">
        <v>2480</v>
      </c>
      <c r="E10868" t="s">
        <v>313</v>
      </c>
    </row>
    <row r="10869" spans="1:5" x14ac:dyDescent="0.3">
      <c r="A10869" t="s">
        <v>1419</v>
      </c>
      <c r="B10869" t="s">
        <v>320</v>
      </c>
      <c r="C10869">
        <v>7.3127369192285296E-2</v>
      </c>
      <c r="D10869" t="s">
        <v>2480</v>
      </c>
      <c r="E10869" t="s">
        <v>313</v>
      </c>
    </row>
    <row r="10870" spans="1:5" x14ac:dyDescent="0.3">
      <c r="A10870" t="s">
        <v>1775</v>
      </c>
      <c r="B10870" t="s">
        <v>320</v>
      </c>
      <c r="C10870">
        <v>7.3220394887117402E-2</v>
      </c>
      <c r="D10870" t="s">
        <v>2480</v>
      </c>
      <c r="E10870" t="s">
        <v>313</v>
      </c>
    </row>
    <row r="10871" spans="1:5" x14ac:dyDescent="0.3">
      <c r="A10871" t="s">
        <v>715</v>
      </c>
      <c r="B10871" t="s">
        <v>320</v>
      </c>
      <c r="C10871">
        <v>7.3234827517508705E-2</v>
      </c>
      <c r="D10871" t="s">
        <v>2480</v>
      </c>
      <c r="E10871" t="s">
        <v>313</v>
      </c>
    </row>
    <row r="10872" spans="1:5" x14ac:dyDescent="0.3">
      <c r="A10872" t="s">
        <v>630</v>
      </c>
      <c r="B10872" t="s">
        <v>320</v>
      </c>
      <c r="C10872">
        <v>7.3243536147545502E-2</v>
      </c>
      <c r="D10872" t="s">
        <v>2480</v>
      </c>
      <c r="E10872" t="s">
        <v>313</v>
      </c>
    </row>
    <row r="10873" spans="1:5" x14ac:dyDescent="0.3">
      <c r="A10873" t="s">
        <v>749</v>
      </c>
      <c r="B10873" t="s">
        <v>320</v>
      </c>
      <c r="C10873">
        <v>7.3270753922173706E-2</v>
      </c>
      <c r="D10873" t="s">
        <v>2480</v>
      </c>
      <c r="E10873" t="s">
        <v>313</v>
      </c>
    </row>
    <row r="10874" spans="1:5" x14ac:dyDescent="0.3">
      <c r="A10874" t="s">
        <v>793</v>
      </c>
      <c r="B10874" t="s">
        <v>320</v>
      </c>
      <c r="C10874">
        <v>7.3277889810819993E-2</v>
      </c>
      <c r="D10874" t="s">
        <v>2480</v>
      </c>
      <c r="E10874" t="s">
        <v>313</v>
      </c>
    </row>
    <row r="10875" spans="1:5" x14ac:dyDescent="0.3">
      <c r="A10875" t="s">
        <v>1503</v>
      </c>
      <c r="B10875" t="s">
        <v>320</v>
      </c>
      <c r="C10875">
        <v>7.3292762304418002E-2</v>
      </c>
      <c r="D10875" t="s">
        <v>2480</v>
      </c>
      <c r="E10875" t="s">
        <v>313</v>
      </c>
    </row>
    <row r="10876" spans="1:5" x14ac:dyDescent="0.3">
      <c r="A10876" t="s">
        <v>2396</v>
      </c>
      <c r="B10876" t="s">
        <v>320</v>
      </c>
      <c r="C10876">
        <v>7.3374431612694205E-2</v>
      </c>
      <c r="D10876" t="s">
        <v>2480</v>
      </c>
      <c r="E10876" t="s">
        <v>313</v>
      </c>
    </row>
    <row r="10877" spans="1:5" x14ac:dyDescent="0.3">
      <c r="A10877" t="s">
        <v>1564</v>
      </c>
      <c r="B10877" t="s">
        <v>320</v>
      </c>
      <c r="C10877">
        <v>7.3401023456507994E-2</v>
      </c>
      <c r="D10877" t="s">
        <v>2480</v>
      </c>
      <c r="E10877" t="s">
        <v>313</v>
      </c>
    </row>
    <row r="10878" spans="1:5" x14ac:dyDescent="0.3">
      <c r="A10878" t="s">
        <v>1500</v>
      </c>
      <c r="B10878" t="s">
        <v>320</v>
      </c>
      <c r="C10878">
        <v>7.3521279129897102E-2</v>
      </c>
      <c r="D10878" t="s">
        <v>2480</v>
      </c>
      <c r="E10878" t="s">
        <v>313</v>
      </c>
    </row>
    <row r="10879" spans="1:5" x14ac:dyDescent="0.3">
      <c r="A10879" t="s">
        <v>621</v>
      </c>
      <c r="B10879" t="s">
        <v>320</v>
      </c>
      <c r="C10879">
        <v>7.3530975471861104E-2</v>
      </c>
      <c r="D10879" t="s">
        <v>2480</v>
      </c>
      <c r="E10879" t="s">
        <v>313</v>
      </c>
    </row>
    <row r="10880" spans="1:5" x14ac:dyDescent="0.3">
      <c r="A10880" t="s">
        <v>1162</v>
      </c>
      <c r="B10880" t="s">
        <v>320</v>
      </c>
      <c r="C10880">
        <v>7.3563538978026699E-2</v>
      </c>
      <c r="D10880" t="s">
        <v>2480</v>
      </c>
      <c r="E10880" t="s">
        <v>313</v>
      </c>
    </row>
    <row r="10881" spans="1:5" x14ac:dyDescent="0.3">
      <c r="A10881" t="s">
        <v>1065</v>
      </c>
      <c r="B10881" t="s">
        <v>320</v>
      </c>
      <c r="C10881">
        <v>7.3626323560484305E-2</v>
      </c>
      <c r="D10881" t="s">
        <v>2480</v>
      </c>
      <c r="E10881" t="s">
        <v>313</v>
      </c>
    </row>
    <row r="10882" spans="1:5" x14ac:dyDescent="0.3">
      <c r="A10882" t="s">
        <v>1641</v>
      </c>
      <c r="B10882" t="s">
        <v>320</v>
      </c>
      <c r="C10882">
        <v>7.3669288165029406E-2</v>
      </c>
      <c r="D10882" t="s">
        <v>2480</v>
      </c>
      <c r="E10882" t="s">
        <v>313</v>
      </c>
    </row>
    <row r="10883" spans="1:5" x14ac:dyDescent="0.3">
      <c r="A10883" t="s">
        <v>1506</v>
      </c>
      <c r="B10883" t="s">
        <v>320</v>
      </c>
      <c r="C10883">
        <v>7.3803795310663597E-2</v>
      </c>
      <c r="D10883" t="s">
        <v>2480</v>
      </c>
      <c r="E10883" t="s">
        <v>313</v>
      </c>
    </row>
    <row r="10884" spans="1:5" x14ac:dyDescent="0.3">
      <c r="A10884" t="s">
        <v>1196</v>
      </c>
      <c r="B10884" t="s">
        <v>320</v>
      </c>
      <c r="C10884">
        <v>7.3841571931686695E-2</v>
      </c>
      <c r="D10884" t="s">
        <v>2480</v>
      </c>
      <c r="E10884" t="s">
        <v>313</v>
      </c>
    </row>
    <row r="10885" spans="1:5" x14ac:dyDescent="0.3">
      <c r="A10885" t="s">
        <v>1093</v>
      </c>
      <c r="B10885" t="s">
        <v>320</v>
      </c>
      <c r="C10885">
        <v>7.3878754511080003E-2</v>
      </c>
      <c r="D10885" t="s">
        <v>2480</v>
      </c>
      <c r="E10885" t="s">
        <v>313</v>
      </c>
    </row>
    <row r="10886" spans="1:5" x14ac:dyDescent="0.3">
      <c r="A10886" t="s">
        <v>1089</v>
      </c>
      <c r="B10886" t="s">
        <v>320</v>
      </c>
      <c r="C10886">
        <v>7.3891280187445105E-2</v>
      </c>
      <c r="D10886" t="s">
        <v>2480</v>
      </c>
      <c r="E10886" t="s">
        <v>313</v>
      </c>
    </row>
    <row r="10887" spans="1:5" x14ac:dyDescent="0.3">
      <c r="A10887" t="s">
        <v>1179</v>
      </c>
      <c r="B10887" t="s">
        <v>320</v>
      </c>
      <c r="C10887">
        <v>7.3895302922557304E-2</v>
      </c>
      <c r="D10887" t="s">
        <v>2480</v>
      </c>
      <c r="E10887" t="s">
        <v>313</v>
      </c>
    </row>
    <row r="10888" spans="1:5" x14ac:dyDescent="0.3">
      <c r="A10888" t="s">
        <v>1784</v>
      </c>
      <c r="B10888" t="s">
        <v>320</v>
      </c>
      <c r="C10888">
        <v>7.3913763560884096E-2</v>
      </c>
      <c r="D10888" t="s">
        <v>2480</v>
      </c>
      <c r="E10888" t="s">
        <v>313</v>
      </c>
    </row>
    <row r="10889" spans="1:5" x14ac:dyDescent="0.3">
      <c r="A10889" t="s">
        <v>1060</v>
      </c>
      <c r="B10889" t="s">
        <v>320</v>
      </c>
      <c r="C10889">
        <v>7.39243029520813E-2</v>
      </c>
      <c r="D10889" t="s">
        <v>2480</v>
      </c>
      <c r="E10889" t="s">
        <v>313</v>
      </c>
    </row>
    <row r="10890" spans="1:5" x14ac:dyDescent="0.3">
      <c r="A10890" t="s">
        <v>2246</v>
      </c>
      <c r="B10890" t="s">
        <v>320</v>
      </c>
      <c r="C10890">
        <v>7.3935342636871806E-2</v>
      </c>
      <c r="D10890" t="s">
        <v>2480</v>
      </c>
      <c r="E10890" t="s">
        <v>313</v>
      </c>
    </row>
    <row r="10891" spans="1:5" x14ac:dyDescent="0.3">
      <c r="A10891" t="s">
        <v>1387</v>
      </c>
      <c r="B10891" t="s">
        <v>320</v>
      </c>
      <c r="C10891">
        <v>7.3942649375010105E-2</v>
      </c>
      <c r="D10891" t="s">
        <v>2480</v>
      </c>
      <c r="E10891" t="s">
        <v>313</v>
      </c>
    </row>
    <row r="10892" spans="1:5" x14ac:dyDescent="0.3">
      <c r="A10892" t="s">
        <v>2147</v>
      </c>
      <c r="B10892" t="s">
        <v>320</v>
      </c>
      <c r="C10892">
        <v>7.3951229698886803E-2</v>
      </c>
      <c r="D10892" t="s">
        <v>2480</v>
      </c>
      <c r="E10892" t="s">
        <v>313</v>
      </c>
    </row>
    <row r="10893" spans="1:5" x14ac:dyDescent="0.3">
      <c r="A10893" t="s">
        <v>2150</v>
      </c>
      <c r="B10893" t="s">
        <v>320</v>
      </c>
      <c r="C10893">
        <v>7.3954223856961196E-2</v>
      </c>
      <c r="D10893" t="s">
        <v>2480</v>
      </c>
      <c r="E10893" t="s">
        <v>313</v>
      </c>
    </row>
    <row r="10894" spans="1:5" x14ac:dyDescent="0.3">
      <c r="A10894" t="s">
        <v>2149</v>
      </c>
      <c r="B10894" t="s">
        <v>320</v>
      </c>
      <c r="C10894">
        <v>7.3954235077130601E-2</v>
      </c>
      <c r="D10894" t="s">
        <v>2480</v>
      </c>
      <c r="E10894" t="s">
        <v>313</v>
      </c>
    </row>
    <row r="10895" spans="1:5" x14ac:dyDescent="0.3">
      <c r="A10895" t="s">
        <v>2146</v>
      </c>
      <c r="B10895" t="s">
        <v>320</v>
      </c>
      <c r="C10895">
        <v>7.3954237438275394E-2</v>
      </c>
      <c r="D10895" t="s">
        <v>2480</v>
      </c>
      <c r="E10895" t="s">
        <v>313</v>
      </c>
    </row>
    <row r="10896" spans="1:5" x14ac:dyDescent="0.3">
      <c r="A10896" t="s">
        <v>2148</v>
      </c>
      <c r="B10896" t="s">
        <v>320</v>
      </c>
      <c r="C10896">
        <v>7.3954247785890201E-2</v>
      </c>
      <c r="D10896" t="s">
        <v>2480</v>
      </c>
      <c r="E10896" t="s">
        <v>313</v>
      </c>
    </row>
    <row r="10897" spans="1:5" x14ac:dyDescent="0.3">
      <c r="A10897" t="s">
        <v>1791</v>
      </c>
      <c r="B10897" t="s">
        <v>320</v>
      </c>
      <c r="C10897">
        <v>7.3984297803341703E-2</v>
      </c>
      <c r="D10897" t="s">
        <v>2480</v>
      </c>
      <c r="E10897" t="s">
        <v>313</v>
      </c>
    </row>
    <row r="10898" spans="1:5" x14ac:dyDescent="0.3">
      <c r="A10898" t="s">
        <v>1790</v>
      </c>
      <c r="B10898" t="s">
        <v>320</v>
      </c>
      <c r="C10898">
        <v>7.4025268510487699E-2</v>
      </c>
      <c r="D10898" t="s">
        <v>2480</v>
      </c>
      <c r="E10898" t="s">
        <v>313</v>
      </c>
    </row>
    <row r="10899" spans="1:5" x14ac:dyDescent="0.3">
      <c r="A10899" t="s">
        <v>2154</v>
      </c>
      <c r="B10899" t="s">
        <v>320</v>
      </c>
      <c r="C10899">
        <v>7.4032949137869494E-2</v>
      </c>
      <c r="D10899" t="s">
        <v>2480</v>
      </c>
      <c r="E10899" t="s">
        <v>313</v>
      </c>
    </row>
    <row r="10900" spans="1:5" x14ac:dyDescent="0.3">
      <c r="A10900" t="s">
        <v>2152</v>
      </c>
      <c r="B10900" t="s">
        <v>320</v>
      </c>
      <c r="C10900">
        <v>7.4043789348917699E-2</v>
      </c>
      <c r="D10900" t="s">
        <v>2480</v>
      </c>
      <c r="E10900" t="s">
        <v>313</v>
      </c>
    </row>
    <row r="10901" spans="1:5" x14ac:dyDescent="0.3">
      <c r="A10901" t="s">
        <v>2151</v>
      </c>
      <c r="B10901" t="s">
        <v>320</v>
      </c>
      <c r="C10901">
        <v>7.4043793020612106E-2</v>
      </c>
      <c r="D10901" t="s">
        <v>2480</v>
      </c>
      <c r="E10901" t="s">
        <v>313</v>
      </c>
    </row>
    <row r="10902" spans="1:5" x14ac:dyDescent="0.3">
      <c r="A10902" t="s">
        <v>2153</v>
      </c>
      <c r="B10902" t="s">
        <v>320</v>
      </c>
      <c r="C10902">
        <v>7.40437942135551E-2</v>
      </c>
      <c r="D10902" t="s">
        <v>2480</v>
      </c>
      <c r="E10902" t="s">
        <v>313</v>
      </c>
    </row>
    <row r="10903" spans="1:5" x14ac:dyDescent="0.3">
      <c r="A10903" t="s">
        <v>2156</v>
      </c>
      <c r="B10903" t="s">
        <v>320</v>
      </c>
      <c r="C10903">
        <v>7.4043794709473199E-2</v>
      </c>
      <c r="D10903" t="s">
        <v>2480</v>
      </c>
      <c r="E10903" t="s">
        <v>313</v>
      </c>
    </row>
    <row r="10904" spans="1:5" x14ac:dyDescent="0.3">
      <c r="A10904" t="s">
        <v>2155</v>
      </c>
      <c r="B10904" t="s">
        <v>320</v>
      </c>
      <c r="C10904">
        <v>7.4043795840551402E-2</v>
      </c>
      <c r="D10904" t="s">
        <v>2480</v>
      </c>
      <c r="E10904" t="s">
        <v>313</v>
      </c>
    </row>
    <row r="10905" spans="1:5" x14ac:dyDescent="0.3">
      <c r="A10905" t="s">
        <v>2157</v>
      </c>
      <c r="B10905" t="s">
        <v>320</v>
      </c>
      <c r="C10905">
        <v>7.4043799287296402E-2</v>
      </c>
      <c r="D10905" t="s">
        <v>2480</v>
      </c>
      <c r="E10905" t="s">
        <v>313</v>
      </c>
    </row>
    <row r="10906" spans="1:5" x14ac:dyDescent="0.3">
      <c r="A10906" t="s">
        <v>1729</v>
      </c>
      <c r="B10906" t="s">
        <v>320</v>
      </c>
      <c r="C10906">
        <v>7.4074001139817505E-2</v>
      </c>
      <c r="D10906" t="s">
        <v>2480</v>
      </c>
      <c r="E10906" t="s">
        <v>313</v>
      </c>
    </row>
    <row r="10907" spans="1:5" x14ac:dyDescent="0.3">
      <c r="A10907" t="s">
        <v>1407</v>
      </c>
      <c r="B10907" t="s">
        <v>320</v>
      </c>
      <c r="C10907">
        <v>7.4151196593408006E-2</v>
      </c>
      <c r="D10907" t="s">
        <v>2480</v>
      </c>
      <c r="E10907" t="s">
        <v>313</v>
      </c>
    </row>
    <row r="10908" spans="1:5" x14ac:dyDescent="0.3">
      <c r="A10908" t="s">
        <v>1497</v>
      </c>
      <c r="B10908" t="s">
        <v>320</v>
      </c>
      <c r="C10908">
        <v>7.41715464642385E-2</v>
      </c>
      <c r="D10908" t="s">
        <v>2480</v>
      </c>
      <c r="E10908" t="s">
        <v>313</v>
      </c>
    </row>
    <row r="10909" spans="1:5" x14ac:dyDescent="0.3">
      <c r="A10909" t="s">
        <v>935</v>
      </c>
      <c r="B10909" t="s">
        <v>320</v>
      </c>
      <c r="C10909">
        <v>7.41795692065461E-2</v>
      </c>
      <c r="D10909" t="s">
        <v>2480</v>
      </c>
      <c r="E10909" t="s">
        <v>313</v>
      </c>
    </row>
    <row r="10910" spans="1:5" x14ac:dyDescent="0.3">
      <c r="A10910" t="s">
        <v>766</v>
      </c>
      <c r="B10910" t="s">
        <v>320</v>
      </c>
      <c r="C10910">
        <v>7.4232418142466394E-2</v>
      </c>
      <c r="D10910" t="s">
        <v>2480</v>
      </c>
      <c r="E10910" t="s">
        <v>313</v>
      </c>
    </row>
    <row r="10911" spans="1:5" x14ac:dyDescent="0.3">
      <c r="A10911" t="s">
        <v>1802</v>
      </c>
      <c r="B10911" t="s">
        <v>320</v>
      </c>
      <c r="C10911">
        <v>7.42467415045584E-2</v>
      </c>
      <c r="D10911" t="s">
        <v>2480</v>
      </c>
      <c r="E10911" t="s">
        <v>313</v>
      </c>
    </row>
    <row r="10912" spans="1:5" x14ac:dyDescent="0.3">
      <c r="A10912" t="s">
        <v>1574</v>
      </c>
      <c r="B10912" t="s">
        <v>320</v>
      </c>
      <c r="C10912">
        <v>7.4252070420312399E-2</v>
      </c>
      <c r="D10912" t="s">
        <v>2480</v>
      </c>
      <c r="E10912" t="s">
        <v>313</v>
      </c>
    </row>
    <row r="10913" spans="1:5" x14ac:dyDescent="0.3">
      <c r="A10913" t="s">
        <v>1061</v>
      </c>
      <c r="B10913" t="s">
        <v>320</v>
      </c>
      <c r="C10913">
        <v>7.4378777217320502E-2</v>
      </c>
      <c r="D10913" t="s">
        <v>2480</v>
      </c>
      <c r="E10913" t="s">
        <v>313</v>
      </c>
    </row>
    <row r="10914" spans="1:5" x14ac:dyDescent="0.3">
      <c r="A10914" t="s">
        <v>756</v>
      </c>
      <c r="B10914" t="s">
        <v>320</v>
      </c>
      <c r="C10914">
        <v>7.4411041643984696E-2</v>
      </c>
      <c r="D10914" t="s">
        <v>2480</v>
      </c>
      <c r="E10914" t="s">
        <v>313</v>
      </c>
    </row>
    <row r="10915" spans="1:5" x14ac:dyDescent="0.3">
      <c r="A10915" t="s">
        <v>2406</v>
      </c>
      <c r="B10915" t="s">
        <v>320</v>
      </c>
      <c r="C10915">
        <v>7.4492507851707607E-2</v>
      </c>
      <c r="D10915" t="s">
        <v>2480</v>
      </c>
      <c r="E10915" t="s">
        <v>313</v>
      </c>
    </row>
    <row r="10916" spans="1:5" x14ac:dyDescent="0.3">
      <c r="A10916" t="s">
        <v>1645</v>
      </c>
      <c r="B10916" t="s">
        <v>320</v>
      </c>
      <c r="C10916">
        <v>7.45410735611583E-2</v>
      </c>
      <c r="D10916" t="s">
        <v>2480</v>
      </c>
      <c r="E10916" t="s">
        <v>313</v>
      </c>
    </row>
    <row r="10917" spans="1:5" x14ac:dyDescent="0.3">
      <c r="A10917" t="s">
        <v>1388</v>
      </c>
      <c r="B10917" t="s">
        <v>320</v>
      </c>
      <c r="C10917">
        <v>7.4561032921537804E-2</v>
      </c>
      <c r="D10917" t="s">
        <v>2480</v>
      </c>
      <c r="E10917" t="s">
        <v>313</v>
      </c>
    </row>
    <row r="10918" spans="1:5" x14ac:dyDescent="0.3">
      <c r="A10918" t="s">
        <v>747</v>
      </c>
      <c r="B10918" t="s">
        <v>320</v>
      </c>
      <c r="C10918">
        <v>7.4568877269745704E-2</v>
      </c>
      <c r="D10918" t="s">
        <v>2480</v>
      </c>
      <c r="E10918" t="s">
        <v>313</v>
      </c>
    </row>
    <row r="10919" spans="1:5" x14ac:dyDescent="0.3">
      <c r="A10919" t="s">
        <v>2245</v>
      </c>
      <c r="B10919" t="s">
        <v>320</v>
      </c>
      <c r="C10919">
        <v>7.4628213418744302E-2</v>
      </c>
      <c r="D10919" t="s">
        <v>2480</v>
      </c>
      <c r="E10919" t="s">
        <v>313</v>
      </c>
    </row>
    <row r="10920" spans="1:5" x14ac:dyDescent="0.3">
      <c r="A10920" t="s">
        <v>1064</v>
      </c>
      <c r="B10920" t="s">
        <v>320</v>
      </c>
      <c r="C10920">
        <v>7.4674851433123302E-2</v>
      </c>
      <c r="D10920" t="s">
        <v>2480</v>
      </c>
      <c r="E10920" t="s">
        <v>313</v>
      </c>
    </row>
    <row r="10921" spans="1:5" x14ac:dyDescent="0.3">
      <c r="A10921" t="s">
        <v>1207</v>
      </c>
      <c r="B10921" t="s">
        <v>320</v>
      </c>
      <c r="C10921">
        <v>7.4716006160593901E-2</v>
      </c>
      <c r="D10921" t="s">
        <v>2480</v>
      </c>
      <c r="E10921" t="s">
        <v>313</v>
      </c>
    </row>
    <row r="10922" spans="1:5" x14ac:dyDescent="0.3">
      <c r="A10922" t="s">
        <v>2288</v>
      </c>
      <c r="B10922" t="s">
        <v>320</v>
      </c>
      <c r="C10922">
        <v>7.4756099379716404E-2</v>
      </c>
      <c r="D10922" t="s">
        <v>2480</v>
      </c>
      <c r="E10922" t="s">
        <v>313</v>
      </c>
    </row>
    <row r="10923" spans="1:5" x14ac:dyDescent="0.3">
      <c r="A10923" t="s">
        <v>1059</v>
      </c>
      <c r="B10923" t="s">
        <v>320</v>
      </c>
      <c r="C10923">
        <v>7.4775343737627994E-2</v>
      </c>
      <c r="D10923" t="s">
        <v>2480</v>
      </c>
      <c r="E10923" t="s">
        <v>313</v>
      </c>
    </row>
    <row r="10924" spans="1:5" x14ac:dyDescent="0.3">
      <c r="A10924" t="s">
        <v>1566</v>
      </c>
      <c r="B10924" t="s">
        <v>320</v>
      </c>
      <c r="C10924">
        <v>7.4803374705406295E-2</v>
      </c>
      <c r="D10924" t="s">
        <v>2480</v>
      </c>
      <c r="E10924" t="s">
        <v>313</v>
      </c>
    </row>
    <row r="10925" spans="1:5" x14ac:dyDescent="0.3">
      <c r="A10925" t="s">
        <v>1640</v>
      </c>
      <c r="B10925" t="s">
        <v>320</v>
      </c>
      <c r="C10925">
        <v>7.4893445272341999E-2</v>
      </c>
      <c r="D10925" t="s">
        <v>2480</v>
      </c>
      <c r="E10925" t="s">
        <v>313</v>
      </c>
    </row>
    <row r="10926" spans="1:5" x14ac:dyDescent="0.3">
      <c r="A10926" t="s">
        <v>1637</v>
      </c>
      <c r="B10926" t="s">
        <v>320</v>
      </c>
      <c r="C10926">
        <v>7.4896050081813798E-2</v>
      </c>
      <c r="D10926" t="s">
        <v>2480</v>
      </c>
      <c r="E10926" t="s">
        <v>313</v>
      </c>
    </row>
    <row r="10927" spans="1:5" x14ac:dyDescent="0.3">
      <c r="A10927" t="s">
        <v>1636</v>
      </c>
      <c r="B10927" t="s">
        <v>320</v>
      </c>
      <c r="C10927">
        <v>7.4902069181977102E-2</v>
      </c>
      <c r="D10927" t="s">
        <v>2480</v>
      </c>
      <c r="E10927" t="s">
        <v>313</v>
      </c>
    </row>
    <row r="10928" spans="1:5" x14ac:dyDescent="0.3">
      <c r="A10928" t="s">
        <v>1414</v>
      </c>
      <c r="B10928" t="s">
        <v>320</v>
      </c>
      <c r="C10928">
        <v>7.4904268739383106E-2</v>
      </c>
      <c r="D10928" t="s">
        <v>2480</v>
      </c>
      <c r="E10928" t="s">
        <v>313</v>
      </c>
    </row>
    <row r="10929" spans="1:5" x14ac:dyDescent="0.3">
      <c r="A10929" t="s">
        <v>2264</v>
      </c>
      <c r="B10929" t="s">
        <v>320</v>
      </c>
      <c r="C10929">
        <v>7.4905204965805994E-2</v>
      </c>
      <c r="D10929" t="s">
        <v>2480</v>
      </c>
      <c r="E10929" t="s">
        <v>313</v>
      </c>
    </row>
    <row r="10930" spans="1:5" x14ac:dyDescent="0.3">
      <c r="A10930" t="s">
        <v>734</v>
      </c>
      <c r="B10930" t="s">
        <v>320</v>
      </c>
      <c r="C10930">
        <v>7.4923367635015101E-2</v>
      </c>
      <c r="D10930" t="s">
        <v>2480</v>
      </c>
      <c r="E10930" t="s">
        <v>313</v>
      </c>
    </row>
    <row r="10931" spans="1:5" x14ac:dyDescent="0.3">
      <c r="A10931" t="s">
        <v>2241</v>
      </c>
      <c r="B10931" t="s">
        <v>320</v>
      </c>
      <c r="C10931">
        <v>7.4929710679243894E-2</v>
      </c>
      <c r="D10931" t="s">
        <v>2480</v>
      </c>
      <c r="E10931" t="s">
        <v>313</v>
      </c>
    </row>
    <row r="10932" spans="1:5" x14ac:dyDescent="0.3">
      <c r="A10932" t="s">
        <v>1083</v>
      </c>
      <c r="B10932" t="s">
        <v>320</v>
      </c>
      <c r="C10932">
        <v>7.4932689820710899E-2</v>
      </c>
      <c r="D10932" t="s">
        <v>2480</v>
      </c>
      <c r="E10932" t="s">
        <v>313</v>
      </c>
    </row>
    <row r="10933" spans="1:5" x14ac:dyDescent="0.3">
      <c r="A10933" t="s">
        <v>1338</v>
      </c>
      <c r="B10933" t="s">
        <v>320</v>
      </c>
      <c r="C10933">
        <v>7.4941276602598694E-2</v>
      </c>
      <c r="D10933" t="s">
        <v>2480</v>
      </c>
      <c r="E10933" t="s">
        <v>313</v>
      </c>
    </row>
    <row r="10934" spans="1:5" x14ac:dyDescent="0.3">
      <c r="A10934" t="s">
        <v>1410</v>
      </c>
      <c r="B10934" t="s">
        <v>320</v>
      </c>
      <c r="C10934">
        <v>7.4966856772682694E-2</v>
      </c>
      <c r="D10934" t="s">
        <v>2480</v>
      </c>
      <c r="E10934" t="s">
        <v>313</v>
      </c>
    </row>
    <row r="10935" spans="1:5" x14ac:dyDescent="0.3">
      <c r="A10935" t="s">
        <v>1638</v>
      </c>
      <c r="B10935" t="s">
        <v>320</v>
      </c>
      <c r="C10935">
        <v>7.5012866729275804E-2</v>
      </c>
      <c r="D10935" t="s">
        <v>2480</v>
      </c>
      <c r="E10935" t="s">
        <v>313</v>
      </c>
    </row>
    <row r="10936" spans="1:5" x14ac:dyDescent="0.3">
      <c r="A10936" t="s">
        <v>1031</v>
      </c>
      <c r="B10936" t="s">
        <v>320</v>
      </c>
      <c r="C10936">
        <v>7.5039204717992497E-2</v>
      </c>
      <c r="D10936" t="s">
        <v>2480</v>
      </c>
      <c r="E10936" t="s">
        <v>313</v>
      </c>
    </row>
    <row r="10937" spans="1:5" x14ac:dyDescent="0.3">
      <c r="A10937" t="s">
        <v>2159</v>
      </c>
      <c r="B10937" t="s">
        <v>320</v>
      </c>
      <c r="C10937">
        <v>7.50431394088487E-2</v>
      </c>
      <c r="D10937" t="s">
        <v>2480</v>
      </c>
      <c r="E10937" t="s">
        <v>313</v>
      </c>
    </row>
    <row r="10938" spans="1:5" x14ac:dyDescent="0.3">
      <c r="A10938" t="s">
        <v>2294</v>
      </c>
      <c r="B10938" t="s">
        <v>320</v>
      </c>
      <c r="C10938">
        <v>7.5044098922895805E-2</v>
      </c>
      <c r="D10938" t="s">
        <v>2480</v>
      </c>
      <c r="E10938" t="s">
        <v>313</v>
      </c>
    </row>
    <row r="10939" spans="1:5" x14ac:dyDescent="0.3">
      <c r="A10939" t="s">
        <v>748</v>
      </c>
      <c r="B10939" t="s">
        <v>320</v>
      </c>
      <c r="C10939">
        <v>7.5124218587978103E-2</v>
      </c>
      <c r="D10939" t="s">
        <v>2480</v>
      </c>
      <c r="E10939" t="s">
        <v>313</v>
      </c>
    </row>
    <row r="10940" spans="1:5" x14ac:dyDescent="0.3">
      <c r="A10940" t="s">
        <v>2291</v>
      </c>
      <c r="B10940" t="s">
        <v>320</v>
      </c>
      <c r="C10940">
        <v>7.51336666199727E-2</v>
      </c>
      <c r="D10940" t="s">
        <v>2480</v>
      </c>
      <c r="E10940" t="s">
        <v>313</v>
      </c>
    </row>
    <row r="10941" spans="1:5" x14ac:dyDescent="0.3">
      <c r="A10941" t="s">
        <v>1570</v>
      </c>
      <c r="B10941" t="s">
        <v>320</v>
      </c>
      <c r="C10941">
        <v>7.5143398139025305E-2</v>
      </c>
      <c r="D10941" t="s">
        <v>2480</v>
      </c>
      <c r="E10941" t="s">
        <v>313</v>
      </c>
    </row>
    <row r="10942" spans="1:5" x14ac:dyDescent="0.3">
      <c r="A10942" t="s">
        <v>2407</v>
      </c>
      <c r="B10942" t="s">
        <v>320</v>
      </c>
      <c r="C10942">
        <v>7.5179434698674594E-2</v>
      </c>
      <c r="D10942" t="s">
        <v>2480</v>
      </c>
      <c r="E10942" t="s">
        <v>313</v>
      </c>
    </row>
    <row r="10943" spans="1:5" x14ac:dyDescent="0.3">
      <c r="A10943" t="s">
        <v>1309</v>
      </c>
      <c r="B10943" t="s">
        <v>320</v>
      </c>
      <c r="C10943">
        <v>7.5238946447588995E-2</v>
      </c>
      <c r="D10943" t="s">
        <v>2480</v>
      </c>
      <c r="E10943" t="s">
        <v>313</v>
      </c>
    </row>
    <row r="10944" spans="1:5" x14ac:dyDescent="0.3">
      <c r="A10944" t="s">
        <v>798</v>
      </c>
      <c r="B10944" t="s">
        <v>320</v>
      </c>
      <c r="C10944">
        <v>7.5276017941163897E-2</v>
      </c>
      <c r="D10944" t="s">
        <v>2480</v>
      </c>
      <c r="E10944" t="s">
        <v>313</v>
      </c>
    </row>
    <row r="10945" spans="1:5" x14ac:dyDescent="0.3">
      <c r="A10945" t="s">
        <v>794</v>
      </c>
      <c r="B10945" t="s">
        <v>320</v>
      </c>
      <c r="C10945">
        <v>7.5293103041786102E-2</v>
      </c>
      <c r="D10945" t="s">
        <v>2480</v>
      </c>
      <c r="E10945" t="s">
        <v>313</v>
      </c>
    </row>
    <row r="10946" spans="1:5" x14ac:dyDescent="0.3">
      <c r="A10946" t="s">
        <v>797</v>
      </c>
      <c r="B10946" t="s">
        <v>320</v>
      </c>
      <c r="C10946">
        <v>7.5296070913943094E-2</v>
      </c>
      <c r="D10946" t="s">
        <v>2480</v>
      </c>
      <c r="E10946" t="s">
        <v>313</v>
      </c>
    </row>
    <row r="10947" spans="1:5" x14ac:dyDescent="0.3">
      <c r="A10947" t="s">
        <v>1357</v>
      </c>
      <c r="B10947" t="s">
        <v>320</v>
      </c>
      <c r="C10947">
        <v>7.5320427723792202E-2</v>
      </c>
      <c r="D10947" t="s">
        <v>2480</v>
      </c>
      <c r="E10947" t="s">
        <v>313</v>
      </c>
    </row>
    <row r="10948" spans="1:5" x14ac:dyDescent="0.3">
      <c r="A10948" t="s">
        <v>795</v>
      </c>
      <c r="B10948" t="s">
        <v>320</v>
      </c>
      <c r="C10948">
        <v>7.5330378099201803E-2</v>
      </c>
      <c r="D10948" t="s">
        <v>2480</v>
      </c>
      <c r="E10948" t="s">
        <v>313</v>
      </c>
    </row>
    <row r="10949" spans="1:5" x14ac:dyDescent="0.3">
      <c r="A10949" t="s">
        <v>796</v>
      </c>
      <c r="B10949" t="s">
        <v>320</v>
      </c>
      <c r="C10949">
        <v>7.5336769395210806E-2</v>
      </c>
      <c r="D10949" t="s">
        <v>2480</v>
      </c>
      <c r="E10949" t="s">
        <v>313</v>
      </c>
    </row>
    <row r="10950" spans="1:5" x14ac:dyDescent="0.3">
      <c r="A10950" t="s">
        <v>1063</v>
      </c>
      <c r="B10950" t="s">
        <v>320</v>
      </c>
      <c r="C10950">
        <v>7.5356779468050999E-2</v>
      </c>
      <c r="D10950" t="s">
        <v>2480</v>
      </c>
      <c r="E10950" t="s">
        <v>313</v>
      </c>
    </row>
    <row r="10951" spans="1:5" x14ac:dyDescent="0.3">
      <c r="A10951" t="s">
        <v>1324</v>
      </c>
      <c r="B10951" t="s">
        <v>320</v>
      </c>
      <c r="C10951">
        <v>7.5358069728448399E-2</v>
      </c>
      <c r="D10951" t="s">
        <v>2480</v>
      </c>
      <c r="E10951" t="s">
        <v>313</v>
      </c>
    </row>
    <row r="10952" spans="1:5" x14ac:dyDescent="0.3">
      <c r="A10952" t="s">
        <v>2398</v>
      </c>
      <c r="B10952" t="s">
        <v>320</v>
      </c>
      <c r="C10952">
        <v>7.5503152028138301E-2</v>
      </c>
      <c r="D10952" t="s">
        <v>2480</v>
      </c>
      <c r="E10952" t="s">
        <v>313</v>
      </c>
    </row>
    <row r="10953" spans="1:5" x14ac:dyDescent="0.3">
      <c r="A10953" t="s">
        <v>931</v>
      </c>
      <c r="B10953" t="s">
        <v>320</v>
      </c>
      <c r="C10953">
        <v>7.5532157923794294E-2</v>
      </c>
      <c r="D10953" t="s">
        <v>2480</v>
      </c>
      <c r="E10953" t="s">
        <v>313</v>
      </c>
    </row>
    <row r="10954" spans="1:5" x14ac:dyDescent="0.3">
      <c r="A10954" t="s">
        <v>1195</v>
      </c>
      <c r="B10954" t="s">
        <v>320</v>
      </c>
      <c r="C10954">
        <v>7.5579732683315096E-2</v>
      </c>
      <c r="D10954" t="s">
        <v>2480</v>
      </c>
      <c r="E10954" t="s">
        <v>313</v>
      </c>
    </row>
    <row r="10955" spans="1:5" x14ac:dyDescent="0.3">
      <c r="A10955" t="s">
        <v>1774</v>
      </c>
      <c r="B10955" t="s">
        <v>320</v>
      </c>
      <c r="C10955">
        <v>7.5635865137628697E-2</v>
      </c>
      <c r="D10955" t="s">
        <v>2480</v>
      </c>
      <c r="E10955" t="s">
        <v>313</v>
      </c>
    </row>
    <row r="10956" spans="1:5" x14ac:dyDescent="0.3">
      <c r="A10956" t="s">
        <v>1067</v>
      </c>
      <c r="B10956" t="s">
        <v>320</v>
      </c>
      <c r="C10956">
        <v>7.5647092237108499E-2</v>
      </c>
      <c r="D10956" t="s">
        <v>2480</v>
      </c>
      <c r="E10956" t="s">
        <v>313</v>
      </c>
    </row>
    <row r="10957" spans="1:5" x14ac:dyDescent="0.3">
      <c r="A10957" t="s">
        <v>1474</v>
      </c>
      <c r="B10957" t="s">
        <v>320</v>
      </c>
      <c r="C10957">
        <v>7.56601905768996E-2</v>
      </c>
      <c r="D10957" t="s">
        <v>2480</v>
      </c>
      <c r="E10957" t="s">
        <v>313</v>
      </c>
    </row>
    <row r="10958" spans="1:5" x14ac:dyDescent="0.3">
      <c r="A10958" t="s">
        <v>2251</v>
      </c>
      <c r="B10958" t="s">
        <v>320</v>
      </c>
      <c r="C10958">
        <v>7.5661128509553102E-2</v>
      </c>
      <c r="D10958" t="s">
        <v>2480</v>
      </c>
      <c r="E10958" t="s">
        <v>313</v>
      </c>
    </row>
    <row r="10959" spans="1:5" x14ac:dyDescent="0.3">
      <c r="A10959" t="s">
        <v>2249</v>
      </c>
      <c r="B10959" t="s">
        <v>320</v>
      </c>
      <c r="C10959">
        <v>7.5664792597851999E-2</v>
      </c>
      <c r="D10959" t="s">
        <v>2480</v>
      </c>
      <c r="E10959" t="s">
        <v>313</v>
      </c>
    </row>
    <row r="10960" spans="1:5" x14ac:dyDescent="0.3">
      <c r="A10960" t="s">
        <v>2099</v>
      </c>
      <c r="B10960" t="s">
        <v>320</v>
      </c>
      <c r="C10960">
        <v>7.5671033599562496E-2</v>
      </c>
      <c r="D10960" t="s">
        <v>2480</v>
      </c>
      <c r="E10960" t="s">
        <v>313</v>
      </c>
    </row>
    <row r="10961" spans="1:5" x14ac:dyDescent="0.3">
      <c r="A10961" t="s">
        <v>2250</v>
      </c>
      <c r="B10961" t="s">
        <v>320</v>
      </c>
      <c r="C10961">
        <v>7.5695258835322701E-2</v>
      </c>
      <c r="D10961" t="s">
        <v>2480</v>
      </c>
      <c r="E10961" t="s">
        <v>313</v>
      </c>
    </row>
    <row r="10962" spans="1:5" x14ac:dyDescent="0.3">
      <c r="A10962" t="s">
        <v>1310</v>
      </c>
      <c r="B10962" t="s">
        <v>320</v>
      </c>
      <c r="C10962">
        <v>7.57124140822064E-2</v>
      </c>
      <c r="D10962" t="s">
        <v>2480</v>
      </c>
      <c r="E10962" t="s">
        <v>313</v>
      </c>
    </row>
    <row r="10963" spans="1:5" x14ac:dyDescent="0.3">
      <c r="A10963" t="s">
        <v>1562</v>
      </c>
      <c r="B10963" t="s">
        <v>320</v>
      </c>
      <c r="C10963">
        <v>7.5742297810755393E-2</v>
      </c>
      <c r="D10963" t="s">
        <v>2480</v>
      </c>
      <c r="E10963" t="s">
        <v>313</v>
      </c>
    </row>
    <row r="10964" spans="1:5" x14ac:dyDescent="0.3">
      <c r="A10964" t="s">
        <v>792</v>
      </c>
      <c r="B10964" t="s">
        <v>320</v>
      </c>
      <c r="C10964">
        <v>7.5811872694387605E-2</v>
      </c>
      <c r="D10964" t="s">
        <v>2480</v>
      </c>
      <c r="E10964" t="s">
        <v>313</v>
      </c>
    </row>
    <row r="10965" spans="1:5" x14ac:dyDescent="0.3">
      <c r="A10965" t="s">
        <v>1723</v>
      </c>
      <c r="B10965" t="s">
        <v>320</v>
      </c>
      <c r="C10965">
        <v>7.58154871499781E-2</v>
      </c>
      <c r="D10965" t="s">
        <v>2480</v>
      </c>
      <c r="E10965" t="s">
        <v>313</v>
      </c>
    </row>
    <row r="10966" spans="1:5" x14ac:dyDescent="0.3">
      <c r="A10966" t="s">
        <v>1054</v>
      </c>
      <c r="B10966" t="s">
        <v>320</v>
      </c>
      <c r="C10966">
        <v>7.5839184079396396E-2</v>
      </c>
      <c r="D10966" t="s">
        <v>2480</v>
      </c>
      <c r="E10966" t="s">
        <v>313</v>
      </c>
    </row>
    <row r="10967" spans="1:5" x14ac:dyDescent="0.3">
      <c r="A10967" t="s">
        <v>1386</v>
      </c>
      <c r="B10967" t="s">
        <v>320</v>
      </c>
      <c r="C10967">
        <v>7.5933100269871795E-2</v>
      </c>
      <c r="D10967" t="s">
        <v>2480</v>
      </c>
      <c r="E10967" t="s">
        <v>313</v>
      </c>
    </row>
    <row r="10968" spans="1:5" x14ac:dyDescent="0.3">
      <c r="A10968" t="s">
        <v>725</v>
      </c>
      <c r="B10968" t="s">
        <v>320</v>
      </c>
      <c r="C10968">
        <v>7.5975152349304298E-2</v>
      </c>
      <c r="D10968" t="s">
        <v>2480</v>
      </c>
      <c r="E10968" t="s">
        <v>313</v>
      </c>
    </row>
    <row r="10969" spans="1:5" x14ac:dyDescent="0.3">
      <c r="A10969" t="s">
        <v>1696</v>
      </c>
      <c r="B10969" t="s">
        <v>320</v>
      </c>
      <c r="C10969">
        <v>7.5986805317450903E-2</v>
      </c>
      <c r="D10969" t="s">
        <v>2480</v>
      </c>
      <c r="E10969" t="s">
        <v>313</v>
      </c>
    </row>
    <row r="10970" spans="1:5" x14ac:dyDescent="0.3">
      <c r="A10970" t="s">
        <v>1492</v>
      </c>
      <c r="B10970" t="s">
        <v>320</v>
      </c>
      <c r="C10970">
        <v>7.60106804562381E-2</v>
      </c>
      <c r="D10970" t="s">
        <v>2480</v>
      </c>
      <c r="E10970" t="s">
        <v>313</v>
      </c>
    </row>
    <row r="10971" spans="1:5" x14ac:dyDescent="0.3">
      <c r="A10971" t="s">
        <v>1156</v>
      </c>
      <c r="B10971" t="s">
        <v>320</v>
      </c>
      <c r="C10971">
        <v>7.6069902548429894E-2</v>
      </c>
      <c r="D10971" t="s">
        <v>2480</v>
      </c>
      <c r="E10971" t="s">
        <v>313</v>
      </c>
    </row>
    <row r="10972" spans="1:5" x14ac:dyDescent="0.3">
      <c r="A10972" t="s">
        <v>1385</v>
      </c>
      <c r="B10972" t="s">
        <v>320</v>
      </c>
      <c r="C10972">
        <v>7.6195548795320006E-2</v>
      </c>
      <c r="D10972" t="s">
        <v>2480</v>
      </c>
      <c r="E10972" t="s">
        <v>313</v>
      </c>
    </row>
    <row r="10973" spans="1:5" x14ac:dyDescent="0.3">
      <c r="A10973" t="s">
        <v>1568</v>
      </c>
      <c r="B10973" t="s">
        <v>320</v>
      </c>
      <c r="C10973">
        <v>7.62438183713854E-2</v>
      </c>
      <c r="D10973" t="s">
        <v>2480</v>
      </c>
      <c r="E10973" t="s">
        <v>313</v>
      </c>
    </row>
    <row r="10974" spans="1:5" x14ac:dyDescent="0.3">
      <c r="A10974" t="s">
        <v>1644</v>
      </c>
      <c r="B10974" t="s">
        <v>320</v>
      </c>
      <c r="C10974">
        <v>7.6276531447539098E-2</v>
      </c>
      <c r="D10974" t="s">
        <v>2480</v>
      </c>
      <c r="E10974" t="s">
        <v>313</v>
      </c>
    </row>
    <row r="10975" spans="1:5" x14ac:dyDescent="0.3">
      <c r="A10975" t="s">
        <v>1307</v>
      </c>
      <c r="B10975" t="s">
        <v>320</v>
      </c>
      <c r="C10975">
        <v>7.6284396333034701E-2</v>
      </c>
      <c r="D10975" t="s">
        <v>2480</v>
      </c>
      <c r="E10975" t="s">
        <v>313</v>
      </c>
    </row>
    <row r="10976" spans="1:5" x14ac:dyDescent="0.3">
      <c r="A10976" t="s">
        <v>1085</v>
      </c>
      <c r="B10976" t="s">
        <v>320</v>
      </c>
      <c r="C10976">
        <v>7.6316459850949994E-2</v>
      </c>
      <c r="D10976" t="s">
        <v>2480</v>
      </c>
      <c r="E10976" t="s">
        <v>313</v>
      </c>
    </row>
    <row r="10977" spans="1:5" x14ac:dyDescent="0.3">
      <c r="A10977" t="s">
        <v>1563</v>
      </c>
      <c r="B10977" t="s">
        <v>320</v>
      </c>
      <c r="C10977">
        <v>7.6352502911974193E-2</v>
      </c>
      <c r="D10977" t="s">
        <v>2480</v>
      </c>
      <c r="E10977" t="s">
        <v>313</v>
      </c>
    </row>
    <row r="10978" spans="1:5" x14ac:dyDescent="0.3">
      <c r="A10978" t="s">
        <v>1780</v>
      </c>
      <c r="B10978" t="s">
        <v>320</v>
      </c>
      <c r="C10978">
        <v>7.6502492121177004E-2</v>
      </c>
      <c r="D10978" t="s">
        <v>2480</v>
      </c>
      <c r="E10978" t="s">
        <v>313</v>
      </c>
    </row>
    <row r="10979" spans="1:5" x14ac:dyDescent="0.3">
      <c r="A10979" t="s">
        <v>623</v>
      </c>
      <c r="B10979" t="s">
        <v>320</v>
      </c>
      <c r="C10979">
        <v>7.6513967183048398E-2</v>
      </c>
      <c r="D10979" t="s">
        <v>2480</v>
      </c>
      <c r="E10979" t="s">
        <v>313</v>
      </c>
    </row>
    <row r="10980" spans="1:5" x14ac:dyDescent="0.3">
      <c r="A10980" t="s">
        <v>1192</v>
      </c>
      <c r="B10980" t="s">
        <v>320</v>
      </c>
      <c r="C10980">
        <v>7.6597212941536597E-2</v>
      </c>
      <c r="D10980" t="s">
        <v>2480</v>
      </c>
      <c r="E10980" t="s">
        <v>313</v>
      </c>
    </row>
    <row r="10981" spans="1:5" x14ac:dyDescent="0.3">
      <c r="A10981" t="s">
        <v>2202</v>
      </c>
      <c r="B10981" t="s">
        <v>320</v>
      </c>
      <c r="C10981">
        <v>7.6597777331446903E-2</v>
      </c>
      <c r="D10981" t="s">
        <v>2480</v>
      </c>
      <c r="E10981" t="s">
        <v>313</v>
      </c>
    </row>
    <row r="10982" spans="1:5" x14ac:dyDescent="0.3">
      <c r="A10982" t="s">
        <v>2203</v>
      </c>
      <c r="B10982" t="s">
        <v>320</v>
      </c>
      <c r="C10982">
        <v>7.6597777918674601E-2</v>
      </c>
      <c r="D10982" t="s">
        <v>2480</v>
      </c>
      <c r="E10982" t="s">
        <v>313</v>
      </c>
    </row>
    <row r="10983" spans="1:5" x14ac:dyDescent="0.3">
      <c r="A10983" t="s">
        <v>2204</v>
      </c>
      <c r="B10983" t="s">
        <v>320</v>
      </c>
      <c r="C10983">
        <v>7.6597779558561493E-2</v>
      </c>
      <c r="D10983" t="s">
        <v>2480</v>
      </c>
      <c r="E10983" t="s">
        <v>313</v>
      </c>
    </row>
    <row r="10984" spans="1:5" x14ac:dyDescent="0.3">
      <c r="A10984" t="s">
        <v>1639</v>
      </c>
      <c r="B10984" t="s">
        <v>320</v>
      </c>
      <c r="C10984">
        <v>7.6608857033282296E-2</v>
      </c>
      <c r="D10984" t="s">
        <v>2480</v>
      </c>
      <c r="E10984" t="s">
        <v>313</v>
      </c>
    </row>
    <row r="10985" spans="1:5" x14ac:dyDescent="0.3">
      <c r="A10985" t="s">
        <v>611</v>
      </c>
      <c r="B10985" t="s">
        <v>320</v>
      </c>
      <c r="C10985">
        <v>7.6687260301151E-2</v>
      </c>
      <c r="D10985" t="s">
        <v>2480</v>
      </c>
      <c r="E10985" t="s">
        <v>313</v>
      </c>
    </row>
    <row r="10986" spans="1:5" x14ac:dyDescent="0.3">
      <c r="A10986" t="s">
        <v>1078</v>
      </c>
      <c r="B10986" t="s">
        <v>320</v>
      </c>
      <c r="C10986">
        <v>7.6803352291660104E-2</v>
      </c>
      <c r="D10986" t="s">
        <v>2480</v>
      </c>
      <c r="E10986" t="s">
        <v>313</v>
      </c>
    </row>
    <row r="10987" spans="1:5" x14ac:dyDescent="0.3">
      <c r="A10987" t="s">
        <v>1541</v>
      </c>
      <c r="B10987" t="s">
        <v>320</v>
      </c>
      <c r="C10987">
        <v>7.6821304823539896E-2</v>
      </c>
      <c r="D10987" t="s">
        <v>2480</v>
      </c>
      <c r="E10987" t="s">
        <v>313</v>
      </c>
    </row>
    <row r="10988" spans="1:5" x14ac:dyDescent="0.3">
      <c r="A10988" t="s">
        <v>758</v>
      </c>
      <c r="B10988" t="s">
        <v>320</v>
      </c>
      <c r="C10988">
        <v>7.6839142921761402E-2</v>
      </c>
      <c r="D10988" t="s">
        <v>2480</v>
      </c>
      <c r="E10988" t="s">
        <v>313</v>
      </c>
    </row>
    <row r="10989" spans="1:5" x14ac:dyDescent="0.3">
      <c r="A10989" t="s">
        <v>1642</v>
      </c>
      <c r="B10989" t="s">
        <v>320</v>
      </c>
      <c r="C10989">
        <v>7.6915373891953798E-2</v>
      </c>
      <c r="D10989" t="s">
        <v>2480</v>
      </c>
      <c r="E10989" t="s">
        <v>313</v>
      </c>
    </row>
    <row r="10990" spans="1:5" x14ac:dyDescent="0.3">
      <c r="A10990" t="s">
        <v>1629</v>
      </c>
      <c r="B10990" t="s">
        <v>320</v>
      </c>
      <c r="C10990">
        <v>7.6942974791578203E-2</v>
      </c>
      <c r="D10990" t="s">
        <v>2480</v>
      </c>
      <c r="E10990" t="s">
        <v>313</v>
      </c>
    </row>
    <row r="10991" spans="1:5" x14ac:dyDescent="0.3">
      <c r="A10991" t="s">
        <v>1070</v>
      </c>
      <c r="B10991" t="s">
        <v>320</v>
      </c>
      <c r="C10991">
        <v>7.6971430984468195E-2</v>
      </c>
      <c r="D10991" t="s">
        <v>2480</v>
      </c>
      <c r="E10991" t="s">
        <v>313</v>
      </c>
    </row>
    <row r="10992" spans="1:5" x14ac:dyDescent="0.3">
      <c r="A10992" t="s">
        <v>1625</v>
      </c>
      <c r="B10992" t="s">
        <v>320</v>
      </c>
      <c r="C10992">
        <v>7.6993253050177193E-2</v>
      </c>
      <c r="D10992" t="s">
        <v>2480</v>
      </c>
      <c r="E10992" t="s">
        <v>313</v>
      </c>
    </row>
    <row r="10993" spans="1:5" x14ac:dyDescent="0.3">
      <c r="A10993" t="s">
        <v>2360</v>
      </c>
      <c r="B10993" t="s">
        <v>320</v>
      </c>
      <c r="C10993">
        <v>7.7028849859893403E-2</v>
      </c>
      <c r="D10993" t="s">
        <v>2480</v>
      </c>
      <c r="E10993" t="s">
        <v>313</v>
      </c>
    </row>
    <row r="10994" spans="1:5" x14ac:dyDescent="0.3">
      <c r="A10994" t="s">
        <v>1659</v>
      </c>
      <c r="B10994" t="s">
        <v>320</v>
      </c>
      <c r="C10994">
        <v>7.7098590856523902E-2</v>
      </c>
      <c r="D10994" t="s">
        <v>2480</v>
      </c>
      <c r="E10994" t="s">
        <v>313</v>
      </c>
    </row>
    <row r="10995" spans="1:5" x14ac:dyDescent="0.3">
      <c r="A10995" t="s">
        <v>1398</v>
      </c>
      <c r="B10995" t="s">
        <v>320</v>
      </c>
      <c r="C10995">
        <v>7.7102286758696195E-2</v>
      </c>
      <c r="D10995" t="s">
        <v>2480</v>
      </c>
      <c r="E10995" t="s">
        <v>313</v>
      </c>
    </row>
    <row r="10996" spans="1:5" x14ac:dyDescent="0.3">
      <c r="A10996" t="s">
        <v>1617</v>
      </c>
      <c r="B10996" t="s">
        <v>320</v>
      </c>
      <c r="C10996">
        <v>7.7141521665841803E-2</v>
      </c>
      <c r="D10996" t="s">
        <v>2480</v>
      </c>
      <c r="E10996" t="s">
        <v>313</v>
      </c>
    </row>
    <row r="10997" spans="1:5" x14ac:dyDescent="0.3">
      <c r="A10997" t="s">
        <v>1536</v>
      </c>
      <c r="B10997" t="s">
        <v>320</v>
      </c>
      <c r="C10997">
        <v>7.7201555994650797E-2</v>
      </c>
      <c r="D10997" t="s">
        <v>2480</v>
      </c>
      <c r="E10997" t="s">
        <v>313</v>
      </c>
    </row>
    <row r="10998" spans="1:5" x14ac:dyDescent="0.3">
      <c r="A10998" t="s">
        <v>726</v>
      </c>
      <c r="B10998" t="s">
        <v>320</v>
      </c>
      <c r="C10998">
        <v>7.7210994372533107E-2</v>
      </c>
      <c r="D10998" t="s">
        <v>2480</v>
      </c>
      <c r="E10998" t="s">
        <v>313</v>
      </c>
    </row>
    <row r="10999" spans="1:5" x14ac:dyDescent="0.3">
      <c r="A10999" t="s">
        <v>1722</v>
      </c>
      <c r="B10999" t="s">
        <v>320</v>
      </c>
      <c r="C10999">
        <v>7.7237037051959695E-2</v>
      </c>
      <c r="D10999" t="s">
        <v>2480</v>
      </c>
      <c r="E10999" t="s">
        <v>313</v>
      </c>
    </row>
    <row r="11000" spans="1:5" x14ac:dyDescent="0.3">
      <c r="A11000" t="s">
        <v>2269</v>
      </c>
      <c r="B11000" t="s">
        <v>320</v>
      </c>
      <c r="C11000">
        <v>7.7278435325497996E-2</v>
      </c>
      <c r="D11000" t="s">
        <v>2480</v>
      </c>
      <c r="E11000" t="s">
        <v>313</v>
      </c>
    </row>
    <row r="11001" spans="1:5" x14ac:dyDescent="0.3">
      <c r="A11001" t="s">
        <v>2248</v>
      </c>
      <c r="B11001" t="s">
        <v>320</v>
      </c>
      <c r="C11001">
        <v>7.7311668697919E-2</v>
      </c>
      <c r="D11001" t="s">
        <v>2480</v>
      </c>
      <c r="E11001" t="s">
        <v>313</v>
      </c>
    </row>
    <row r="11002" spans="1:5" x14ac:dyDescent="0.3">
      <c r="A11002" t="s">
        <v>2242</v>
      </c>
      <c r="B11002" t="s">
        <v>320</v>
      </c>
      <c r="C11002">
        <v>7.7312499272023799E-2</v>
      </c>
      <c r="D11002" t="s">
        <v>2480</v>
      </c>
      <c r="E11002" t="s">
        <v>313</v>
      </c>
    </row>
    <row r="11003" spans="1:5" x14ac:dyDescent="0.3">
      <c r="A11003" t="s">
        <v>2238</v>
      </c>
      <c r="B11003" t="s">
        <v>320</v>
      </c>
      <c r="C11003">
        <v>7.7348905600803999E-2</v>
      </c>
      <c r="D11003" t="s">
        <v>2480</v>
      </c>
      <c r="E11003" t="s">
        <v>313</v>
      </c>
    </row>
    <row r="11004" spans="1:5" x14ac:dyDescent="0.3">
      <c r="A11004" t="s">
        <v>1204</v>
      </c>
      <c r="B11004" t="s">
        <v>320</v>
      </c>
      <c r="C11004">
        <v>7.73585679982986E-2</v>
      </c>
      <c r="D11004" t="s">
        <v>2480</v>
      </c>
      <c r="E11004" t="s">
        <v>313</v>
      </c>
    </row>
    <row r="11005" spans="1:5" x14ac:dyDescent="0.3">
      <c r="A11005" t="s">
        <v>1392</v>
      </c>
      <c r="B11005" t="s">
        <v>320</v>
      </c>
      <c r="C11005">
        <v>7.7364878390027494E-2</v>
      </c>
      <c r="D11005" t="s">
        <v>2480</v>
      </c>
      <c r="E11005" t="s">
        <v>313</v>
      </c>
    </row>
    <row r="11006" spans="1:5" x14ac:dyDescent="0.3">
      <c r="A11006" t="s">
        <v>2239</v>
      </c>
      <c r="B11006" t="s">
        <v>320</v>
      </c>
      <c r="C11006">
        <v>7.7378987008208E-2</v>
      </c>
      <c r="D11006" t="s">
        <v>2480</v>
      </c>
      <c r="E11006" t="s">
        <v>313</v>
      </c>
    </row>
    <row r="11007" spans="1:5" x14ac:dyDescent="0.3">
      <c r="A11007" t="s">
        <v>2244</v>
      </c>
      <c r="B11007" t="s">
        <v>320</v>
      </c>
      <c r="C11007">
        <v>7.7380383135853395E-2</v>
      </c>
      <c r="D11007" t="s">
        <v>2480</v>
      </c>
      <c r="E11007" t="s">
        <v>313</v>
      </c>
    </row>
    <row r="11008" spans="1:5" x14ac:dyDescent="0.3">
      <c r="A11008" t="s">
        <v>1191</v>
      </c>
      <c r="B11008" t="s">
        <v>320</v>
      </c>
      <c r="C11008">
        <v>7.7388227071235605E-2</v>
      </c>
      <c r="D11008" t="s">
        <v>2480</v>
      </c>
      <c r="E11008" t="s">
        <v>313</v>
      </c>
    </row>
    <row r="11009" spans="1:5" x14ac:dyDescent="0.3">
      <c r="A11009" t="s">
        <v>1052</v>
      </c>
      <c r="B11009" t="s">
        <v>320</v>
      </c>
      <c r="C11009">
        <v>7.7395272544521998E-2</v>
      </c>
      <c r="D11009" t="s">
        <v>2480</v>
      </c>
      <c r="E11009" t="s">
        <v>313</v>
      </c>
    </row>
    <row r="11010" spans="1:5" x14ac:dyDescent="0.3">
      <c r="A11010" t="s">
        <v>2366</v>
      </c>
      <c r="B11010" t="s">
        <v>320</v>
      </c>
      <c r="C11010">
        <v>7.7475269377103695E-2</v>
      </c>
      <c r="D11010" t="s">
        <v>2480</v>
      </c>
      <c r="E11010" t="s">
        <v>313</v>
      </c>
    </row>
    <row r="11011" spans="1:5" x14ac:dyDescent="0.3">
      <c r="A11011" t="s">
        <v>1308</v>
      </c>
      <c r="B11011" t="s">
        <v>320</v>
      </c>
      <c r="C11011">
        <v>7.7538070996862704E-2</v>
      </c>
      <c r="D11011" t="s">
        <v>2480</v>
      </c>
      <c r="E11011" t="s">
        <v>313</v>
      </c>
    </row>
    <row r="11012" spans="1:5" x14ac:dyDescent="0.3">
      <c r="A11012" t="s">
        <v>2158</v>
      </c>
      <c r="B11012" t="s">
        <v>320</v>
      </c>
      <c r="C11012">
        <v>7.7574542217065903E-2</v>
      </c>
      <c r="D11012" t="s">
        <v>2480</v>
      </c>
      <c r="E11012" t="s">
        <v>313</v>
      </c>
    </row>
    <row r="11013" spans="1:5" x14ac:dyDescent="0.3">
      <c r="A11013" t="s">
        <v>1363</v>
      </c>
      <c r="B11013" t="s">
        <v>320</v>
      </c>
      <c r="C11013">
        <v>7.7610812170546703E-2</v>
      </c>
      <c r="D11013" t="s">
        <v>2480</v>
      </c>
      <c r="E11013" t="s">
        <v>313</v>
      </c>
    </row>
    <row r="11014" spans="1:5" x14ac:dyDescent="0.3">
      <c r="A11014" t="s">
        <v>1072</v>
      </c>
      <c r="B11014" t="s">
        <v>320</v>
      </c>
      <c r="C11014">
        <v>7.7635055581314505E-2</v>
      </c>
      <c r="D11014" t="s">
        <v>2480</v>
      </c>
      <c r="E11014" t="s">
        <v>313</v>
      </c>
    </row>
    <row r="11015" spans="1:5" x14ac:dyDescent="0.3">
      <c r="A11015" t="s">
        <v>1786</v>
      </c>
      <c r="B11015" t="s">
        <v>320</v>
      </c>
      <c r="C11015">
        <v>7.7657214429439805E-2</v>
      </c>
      <c r="D11015" t="s">
        <v>2480</v>
      </c>
      <c r="E11015" t="s">
        <v>313</v>
      </c>
    </row>
    <row r="11016" spans="1:5" x14ac:dyDescent="0.3">
      <c r="A11016" t="s">
        <v>1578</v>
      </c>
      <c r="B11016" t="s">
        <v>320</v>
      </c>
      <c r="C11016">
        <v>7.7762255592738805E-2</v>
      </c>
      <c r="D11016" t="s">
        <v>2480</v>
      </c>
      <c r="E11016" t="s">
        <v>313</v>
      </c>
    </row>
    <row r="11017" spans="1:5" x14ac:dyDescent="0.3">
      <c r="A11017" t="s">
        <v>2356</v>
      </c>
      <c r="B11017" t="s">
        <v>320</v>
      </c>
      <c r="C11017">
        <v>7.7862310707438598E-2</v>
      </c>
      <c r="D11017" t="s">
        <v>2480</v>
      </c>
      <c r="E11017" t="s">
        <v>313</v>
      </c>
    </row>
    <row r="11018" spans="1:5" x14ac:dyDescent="0.3">
      <c r="A11018" t="s">
        <v>1056</v>
      </c>
      <c r="B11018" t="s">
        <v>320</v>
      </c>
      <c r="C11018">
        <v>7.7885523254058703E-2</v>
      </c>
      <c r="D11018" t="s">
        <v>2480</v>
      </c>
      <c r="E11018" t="s">
        <v>313</v>
      </c>
    </row>
    <row r="11019" spans="1:5" x14ac:dyDescent="0.3">
      <c r="A11019" t="s">
        <v>613</v>
      </c>
      <c r="B11019" t="s">
        <v>320</v>
      </c>
      <c r="C11019">
        <v>7.7945601431165606E-2</v>
      </c>
      <c r="D11019" t="s">
        <v>2480</v>
      </c>
      <c r="E11019" t="s">
        <v>313</v>
      </c>
    </row>
    <row r="11020" spans="1:5" x14ac:dyDescent="0.3">
      <c r="A11020" t="s">
        <v>1785</v>
      </c>
      <c r="B11020" t="s">
        <v>320</v>
      </c>
      <c r="C11020">
        <v>7.7955718217051301E-2</v>
      </c>
      <c r="D11020" t="s">
        <v>2480</v>
      </c>
      <c r="E11020" t="s">
        <v>313</v>
      </c>
    </row>
    <row r="11021" spans="1:5" x14ac:dyDescent="0.3">
      <c r="A11021" t="s">
        <v>2232</v>
      </c>
      <c r="B11021" t="s">
        <v>320</v>
      </c>
      <c r="C11021">
        <v>7.7984981629184699E-2</v>
      </c>
      <c r="D11021" t="s">
        <v>2480</v>
      </c>
      <c r="E11021" t="s">
        <v>313</v>
      </c>
    </row>
    <row r="11022" spans="1:5" x14ac:dyDescent="0.3">
      <c r="A11022" t="s">
        <v>2265</v>
      </c>
      <c r="B11022" t="s">
        <v>320</v>
      </c>
      <c r="C11022">
        <v>7.8083212851777106E-2</v>
      </c>
      <c r="D11022" t="s">
        <v>2480</v>
      </c>
      <c r="E11022" t="s">
        <v>313</v>
      </c>
    </row>
    <row r="11023" spans="1:5" x14ac:dyDescent="0.3">
      <c r="A11023" t="s">
        <v>1152</v>
      </c>
      <c r="B11023" t="s">
        <v>320</v>
      </c>
      <c r="C11023">
        <v>7.8132139727876096E-2</v>
      </c>
      <c r="D11023" t="s">
        <v>2480</v>
      </c>
      <c r="E11023" t="s">
        <v>313</v>
      </c>
    </row>
    <row r="11024" spans="1:5" x14ac:dyDescent="0.3">
      <c r="A11024" t="s">
        <v>1334</v>
      </c>
      <c r="B11024" t="s">
        <v>320</v>
      </c>
      <c r="C11024">
        <v>7.8223799571289193E-2</v>
      </c>
      <c r="D11024" t="s">
        <v>2480</v>
      </c>
      <c r="E11024" t="s">
        <v>313</v>
      </c>
    </row>
    <row r="11025" spans="1:5" x14ac:dyDescent="0.3">
      <c r="A11025" t="s">
        <v>1157</v>
      </c>
      <c r="B11025" t="s">
        <v>320</v>
      </c>
      <c r="C11025">
        <v>7.8238865319561202E-2</v>
      </c>
      <c r="D11025" t="s">
        <v>2480</v>
      </c>
      <c r="E11025" t="s">
        <v>313</v>
      </c>
    </row>
    <row r="11026" spans="1:5" x14ac:dyDescent="0.3">
      <c r="A11026" t="s">
        <v>791</v>
      </c>
      <c r="B11026" t="s">
        <v>320</v>
      </c>
      <c r="C11026">
        <v>7.82744016024923E-2</v>
      </c>
      <c r="D11026" t="s">
        <v>2480</v>
      </c>
      <c r="E11026" t="s">
        <v>313</v>
      </c>
    </row>
    <row r="11027" spans="1:5" x14ac:dyDescent="0.3">
      <c r="A11027" t="s">
        <v>615</v>
      </c>
      <c r="B11027" t="s">
        <v>320</v>
      </c>
      <c r="C11027">
        <v>7.8275987976852895E-2</v>
      </c>
      <c r="D11027" t="s">
        <v>2480</v>
      </c>
      <c r="E11027" t="s">
        <v>313</v>
      </c>
    </row>
    <row r="11028" spans="1:5" x14ac:dyDescent="0.3">
      <c r="A11028" t="s">
        <v>1797</v>
      </c>
      <c r="B11028" t="s">
        <v>320</v>
      </c>
      <c r="C11028">
        <v>7.8281523282220294E-2</v>
      </c>
      <c r="D11028" t="s">
        <v>2480</v>
      </c>
      <c r="E11028" t="s">
        <v>313</v>
      </c>
    </row>
    <row r="11029" spans="1:5" x14ac:dyDescent="0.3">
      <c r="A11029" t="s">
        <v>1544</v>
      </c>
      <c r="B11029" t="s">
        <v>320</v>
      </c>
      <c r="C11029">
        <v>7.8354124283999696E-2</v>
      </c>
      <c r="D11029" t="s">
        <v>2480</v>
      </c>
      <c r="E11029" t="s">
        <v>313</v>
      </c>
    </row>
    <row r="11030" spans="1:5" x14ac:dyDescent="0.3">
      <c r="A11030" t="s">
        <v>1399</v>
      </c>
      <c r="B11030" t="s">
        <v>320</v>
      </c>
      <c r="C11030">
        <v>7.8354604000550804E-2</v>
      </c>
      <c r="D11030" t="s">
        <v>2480</v>
      </c>
      <c r="E11030" t="s">
        <v>313</v>
      </c>
    </row>
    <row r="11031" spans="1:5" x14ac:dyDescent="0.3">
      <c r="A11031" t="s">
        <v>2271</v>
      </c>
      <c r="B11031" t="s">
        <v>320</v>
      </c>
      <c r="C11031">
        <v>7.8414644523150306E-2</v>
      </c>
      <c r="D11031" t="s">
        <v>2480</v>
      </c>
      <c r="E11031" t="s">
        <v>313</v>
      </c>
    </row>
    <row r="11032" spans="1:5" x14ac:dyDescent="0.3">
      <c r="A11032" t="s">
        <v>2272</v>
      </c>
      <c r="B11032" t="s">
        <v>320</v>
      </c>
      <c r="C11032">
        <v>7.8414644587805699E-2</v>
      </c>
      <c r="D11032" t="s">
        <v>2480</v>
      </c>
      <c r="E11032" t="s">
        <v>313</v>
      </c>
    </row>
    <row r="11033" spans="1:5" x14ac:dyDescent="0.3">
      <c r="A11033" t="s">
        <v>1239</v>
      </c>
      <c r="B11033" t="s">
        <v>320</v>
      </c>
      <c r="C11033">
        <v>7.8439060982867306E-2</v>
      </c>
      <c r="D11033" t="s">
        <v>2480</v>
      </c>
      <c r="E11033" t="s">
        <v>313</v>
      </c>
    </row>
    <row r="11034" spans="1:5" x14ac:dyDescent="0.3">
      <c r="A11034" t="s">
        <v>1095</v>
      </c>
      <c r="B11034" t="s">
        <v>320</v>
      </c>
      <c r="C11034">
        <v>7.8442639308886203E-2</v>
      </c>
      <c r="D11034" t="s">
        <v>2480</v>
      </c>
      <c r="E11034" t="s">
        <v>313</v>
      </c>
    </row>
    <row r="11035" spans="1:5" x14ac:dyDescent="0.3">
      <c r="A11035" t="s">
        <v>1395</v>
      </c>
      <c r="B11035" t="s">
        <v>320</v>
      </c>
      <c r="C11035">
        <v>7.8561192658161902E-2</v>
      </c>
      <c r="D11035" t="s">
        <v>2480</v>
      </c>
      <c r="E11035" t="s">
        <v>313</v>
      </c>
    </row>
    <row r="11036" spans="1:5" x14ac:dyDescent="0.3">
      <c r="A11036" t="s">
        <v>1573</v>
      </c>
      <c r="B11036" t="s">
        <v>320</v>
      </c>
      <c r="C11036">
        <v>7.8594430753902003E-2</v>
      </c>
      <c r="D11036" t="s">
        <v>2480</v>
      </c>
      <c r="E11036" t="s">
        <v>313</v>
      </c>
    </row>
    <row r="11037" spans="1:5" x14ac:dyDescent="0.3">
      <c r="A11037" t="s">
        <v>742</v>
      </c>
      <c r="B11037" t="s">
        <v>320</v>
      </c>
      <c r="C11037">
        <v>7.86946141609009E-2</v>
      </c>
      <c r="D11037" t="s">
        <v>2480</v>
      </c>
      <c r="E11037" t="s">
        <v>313</v>
      </c>
    </row>
    <row r="11038" spans="1:5" x14ac:dyDescent="0.3">
      <c r="A11038" t="s">
        <v>1769</v>
      </c>
      <c r="B11038" t="s">
        <v>320</v>
      </c>
      <c r="C11038">
        <v>7.8837726098598099E-2</v>
      </c>
      <c r="D11038" t="s">
        <v>2480</v>
      </c>
      <c r="E11038" t="s">
        <v>313</v>
      </c>
    </row>
    <row r="11039" spans="1:5" x14ac:dyDescent="0.3">
      <c r="A11039" t="s">
        <v>1048</v>
      </c>
      <c r="B11039" t="s">
        <v>320</v>
      </c>
      <c r="C11039">
        <v>7.8921199149472696E-2</v>
      </c>
      <c r="D11039" t="s">
        <v>2480</v>
      </c>
      <c r="E11039" t="s">
        <v>313</v>
      </c>
    </row>
    <row r="11040" spans="1:5" x14ac:dyDescent="0.3">
      <c r="A11040" t="s">
        <v>942</v>
      </c>
      <c r="B11040" t="s">
        <v>320</v>
      </c>
      <c r="C11040">
        <v>7.89325317875995E-2</v>
      </c>
      <c r="D11040" t="s">
        <v>2480</v>
      </c>
      <c r="E11040" t="s">
        <v>313</v>
      </c>
    </row>
    <row r="11041" spans="1:5" x14ac:dyDescent="0.3">
      <c r="A11041" t="s">
        <v>1090</v>
      </c>
      <c r="B11041" t="s">
        <v>320</v>
      </c>
      <c r="C11041">
        <v>7.8941272733471304E-2</v>
      </c>
      <c r="D11041" t="s">
        <v>2480</v>
      </c>
      <c r="E11041" t="s">
        <v>313</v>
      </c>
    </row>
    <row r="11042" spans="1:5" x14ac:dyDescent="0.3">
      <c r="A11042" t="s">
        <v>1489</v>
      </c>
      <c r="B11042" t="s">
        <v>320</v>
      </c>
      <c r="C11042">
        <v>7.8955491247131193E-2</v>
      </c>
      <c r="D11042" t="s">
        <v>2480</v>
      </c>
      <c r="E11042" t="s">
        <v>313</v>
      </c>
    </row>
    <row r="11043" spans="1:5" x14ac:dyDescent="0.3">
      <c r="A11043" t="s">
        <v>1663</v>
      </c>
      <c r="B11043" t="s">
        <v>320</v>
      </c>
      <c r="C11043">
        <v>7.8982430481055396E-2</v>
      </c>
      <c r="D11043" t="s">
        <v>2480</v>
      </c>
      <c r="E11043" t="s">
        <v>313</v>
      </c>
    </row>
    <row r="11044" spans="1:5" x14ac:dyDescent="0.3">
      <c r="A11044" t="s">
        <v>1050</v>
      </c>
      <c r="B11044" t="s">
        <v>320</v>
      </c>
      <c r="C11044">
        <v>7.9050911324911002E-2</v>
      </c>
      <c r="D11044" t="s">
        <v>2480</v>
      </c>
      <c r="E11044" t="s">
        <v>313</v>
      </c>
    </row>
    <row r="11045" spans="1:5" x14ac:dyDescent="0.3">
      <c r="A11045" t="s">
        <v>772</v>
      </c>
      <c r="B11045" t="s">
        <v>320</v>
      </c>
      <c r="C11045">
        <v>7.91364734016098E-2</v>
      </c>
      <c r="D11045" t="s">
        <v>2480</v>
      </c>
      <c r="E11045" t="s">
        <v>313</v>
      </c>
    </row>
    <row r="11046" spans="1:5" x14ac:dyDescent="0.3">
      <c r="A11046" t="s">
        <v>1075</v>
      </c>
      <c r="B11046" t="s">
        <v>320</v>
      </c>
      <c r="C11046">
        <v>7.9270991263845597E-2</v>
      </c>
      <c r="D11046" t="s">
        <v>2480</v>
      </c>
      <c r="E11046" t="s">
        <v>313</v>
      </c>
    </row>
    <row r="11047" spans="1:5" x14ac:dyDescent="0.3">
      <c r="A11047" t="s">
        <v>1097</v>
      </c>
      <c r="B11047" t="s">
        <v>320</v>
      </c>
      <c r="C11047">
        <v>7.9327040832334994E-2</v>
      </c>
      <c r="D11047" t="s">
        <v>2480</v>
      </c>
      <c r="E11047" t="s">
        <v>313</v>
      </c>
    </row>
    <row r="11048" spans="1:5" x14ac:dyDescent="0.3">
      <c r="A11048" t="s">
        <v>1081</v>
      </c>
      <c r="B11048" t="s">
        <v>320</v>
      </c>
      <c r="C11048">
        <v>7.9386028241730994E-2</v>
      </c>
      <c r="D11048" t="s">
        <v>2480</v>
      </c>
      <c r="E11048" t="s">
        <v>313</v>
      </c>
    </row>
    <row r="11049" spans="1:5" x14ac:dyDescent="0.3">
      <c r="A11049" t="s">
        <v>1720</v>
      </c>
      <c r="B11049" t="s">
        <v>320</v>
      </c>
      <c r="C11049">
        <v>7.9417032684837699E-2</v>
      </c>
      <c r="D11049" t="s">
        <v>2480</v>
      </c>
      <c r="E11049" t="s">
        <v>313</v>
      </c>
    </row>
    <row r="11050" spans="1:5" x14ac:dyDescent="0.3">
      <c r="A11050" t="s">
        <v>718</v>
      </c>
      <c r="B11050" t="s">
        <v>320</v>
      </c>
      <c r="C11050">
        <v>7.9591879049318595E-2</v>
      </c>
      <c r="D11050" t="s">
        <v>2480</v>
      </c>
      <c r="E11050" t="s">
        <v>313</v>
      </c>
    </row>
    <row r="11051" spans="1:5" x14ac:dyDescent="0.3">
      <c r="A11051" t="s">
        <v>1620</v>
      </c>
      <c r="B11051" t="s">
        <v>320</v>
      </c>
      <c r="C11051">
        <v>7.9657206257849403E-2</v>
      </c>
      <c r="D11051" t="s">
        <v>2480</v>
      </c>
      <c r="E11051" t="s">
        <v>313</v>
      </c>
    </row>
    <row r="11052" spans="1:5" x14ac:dyDescent="0.3">
      <c r="A11052" t="s">
        <v>722</v>
      </c>
      <c r="B11052" t="s">
        <v>320</v>
      </c>
      <c r="C11052">
        <v>7.9747113795872904E-2</v>
      </c>
      <c r="D11052" t="s">
        <v>2480</v>
      </c>
      <c r="E11052" t="s">
        <v>313</v>
      </c>
    </row>
    <row r="11053" spans="1:5" x14ac:dyDescent="0.3">
      <c r="A11053" t="s">
        <v>934</v>
      </c>
      <c r="B11053" t="s">
        <v>320</v>
      </c>
      <c r="C11053">
        <v>7.9860681345100798E-2</v>
      </c>
      <c r="D11053" t="s">
        <v>2480</v>
      </c>
      <c r="E11053" t="s">
        <v>313</v>
      </c>
    </row>
    <row r="11054" spans="1:5" x14ac:dyDescent="0.3">
      <c r="A11054" t="s">
        <v>1781</v>
      </c>
      <c r="B11054" t="s">
        <v>320</v>
      </c>
      <c r="C11054">
        <v>7.9914536101723999E-2</v>
      </c>
      <c r="D11054" t="s">
        <v>2480</v>
      </c>
      <c r="E11054" t="s">
        <v>313</v>
      </c>
    </row>
    <row r="11055" spans="1:5" x14ac:dyDescent="0.3">
      <c r="A11055" t="s">
        <v>986</v>
      </c>
      <c r="B11055" t="s">
        <v>320</v>
      </c>
      <c r="C11055">
        <v>7.9978098413751197E-2</v>
      </c>
      <c r="D11055" t="s">
        <v>2480</v>
      </c>
      <c r="E11055" t="s">
        <v>313</v>
      </c>
    </row>
    <row r="11056" spans="1:5" x14ac:dyDescent="0.3">
      <c r="A11056" t="s">
        <v>1724</v>
      </c>
      <c r="B11056" t="s">
        <v>320</v>
      </c>
      <c r="C11056">
        <v>8.0061200283199505E-2</v>
      </c>
      <c r="D11056" t="s">
        <v>2480</v>
      </c>
      <c r="E11056" t="s">
        <v>313</v>
      </c>
    </row>
    <row r="11057" spans="1:5" x14ac:dyDescent="0.3">
      <c r="A11057" t="s">
        <v>729</v>
      </c>
      <c r="B11057" t="s">
        <v>320</v>
      </c>
      <c r="C11057">
        <v>8.0118448108027901E-2</v>
      </c>
      <c r="D11057" t="s">
        <v>2480</v>
      </c>
      <c r="E11057" t="s">
        <v>313</v>
      </c>
    </row>
    <row r="11058" spans="1:5" x14ac:dyDescent="0.3">
      <c r="A11058" t="s">
        <v>1630</v>
      </c>
      <c r="B11058" t="s">
        <v>320</v>
      </c>
      <c r="C11058">
        <v>8.0123554736094393E-2</v>
      </c>
      <c r="D11058" t="s">
        <v>2480</v>
      </c>
      <c r="E11058" t="s">
        <v>313</v>
      </c>
    </row>
    <row r="11059" spans="1:5" x14ac:dyDescent="0.3">
      <c r="A11059" t="s">
        <v>1623</v>
      </c>
      <c r="B11059" t="s">
        <v>320</v>
      </c>
      <c r="C11059">
        <v>8.0158803609730794E-2</v>
      </c>
      <c r="D11059" t="s">
        <v>2480</v>
      </c>
      <c r="E11059" t="s">
        <v>313</v>
      </c>
    </row>
    <row r="11060" spans="1:5" x14ac:dyDescent="0.3">
      <c r="A11060" t="s">
        <v>1837</v>
      </c>
      <c r="B11060" t="s">
        <v>320</v>
      </c>
      <c r="C11060">
        <v>8.0201858157631797E-2</v>
      </c>
      <c r="D11060" t="s">
        <v>2480</v>
      </c>
      <c r="E11060" t="s">
        <v>313</v>
      </c>
    </row>
    <row r="11061" spans="1:5" x14ac:dyDescent="0.3">
      <c r="A11061" t="s">
        <v>1102</v>
      </c>
      <c r="B11061" t="s">
        <v>320</v>
      </c>
      <c r="C11061">
        <v>8.0357064580835094E-2</v>
      </c>
      <c r="D11061" t="s">
        <v>2480</v>
      </c>
      <c r="E11061" t="s">
        <v>313</v>
      </c>
    </row>
    <row r="11062" spans="1:5" x14ac:dyDescent="0.3">
      <c r="A11062" t="s">
        <v>2220</v>
      </c>
      <c r="B11062" t="s">
        <v>320</v>
      </c>
      <c r="C11062">
        <v>8.0369832812302602E-2</v>
      </c>
      <c r="D11062" t="s">
        <v>2480</v>
      </c>
      <c r="E11062" t="s">
        <v>313</v>
      </c>
    </row>
    <row r="11063" spans="1:5" x14ac:dyDescent="0.3">
      <c r="A11063" t="s">
        <v>937</v>
      </c>
      <c r="B11063" t="s">
        <v>320</v>
      </c>
      <c r="C11063">
        <v>8.0541895378211797E-2</v>
      </c>
      <c r="D11063" t="s">
        <v>2480</v>
      </c>
      <c r="E11063" t="s">
        <v>313</v>
      </c>
    </row>
    <row r="11064" spans="1:5" x14ac:dyDescent="0.3">
      <c r="A11064" t="s">
        <v>941</v>
      </c>
      <c r="B11064" t="s">
        <v>320</v>
      </c>
      <c r="C11064">
        <v>8.0593030978900304E-2</v>
      </c>
      <c r="D11064" t="s">
        <v>2480</v>
      </c>
      <c r="E11064" t="s">
        <v>313</v>
      </c>
    </row>
    <row r="11065" spans="1:5" x14ac:dyDescent="0.3">
      <c r="A11065" t="s">
        <v>1084</v>
      </c>
      <c r="B11065" t="s">
        <v>320</v>
      </c>
      <c r="C11065">
        <v>8.08839918786423E-2</v>
      </c>
      <c r="D11065" t="s">
        <v>2480</v>
      </c>
      <c r="E11065" t="s">
        <v>313</v>
      </c>
    </row>
    <row r="11066" spans="1:5" x14ac:dyDescent="0.3">
      <c r="A11066" t="s">
        <v>1695</v>
      </c>
      <c r="B11066" t="s">
        <v>320</v>
      </c>
      <c r="C11066">
        <v>8.0891155831726305E-2</v>
      </c>
      <c r="D11066" t="s">
        <v>2480</v>
      </c>
      <c r="E11066" t="s">
        <v>313</v>
      </c>
    </row>
    <row r="11067" spans="1:5" x14ac:dyDescent="0.3">
      <c r="A11067" t="s">
        <v>2362</v>
      </c>
      <c r="B11067" t="s">
        <v>320</v>
      </c>
      <c r="C11067">
        <v>8.0923156686586201E-2</v>
      </c>
      <c r="D11067" t="s">
        <v>2480</v>
      </c>
      <c r="E11067" t="s">
        <v>313</v>
      </c>
    </row>
    <row r="11068" spans="1:5" x14ac:dyDescent="0.3">
      <c r="A11068" t="s">
        <v>1952</v>
      </c>
      <c r="B11068" t="s">
        <v>320</v>
      </c>
      <c r="C11068">
        <v>8.0930192551203595E-2</v>
      </c>
      <c r="D11068" t="s">
        <v>2480</v>
      </c>
      <c r="E11068" t="s">
        <v>313</v>
      </c>
    </row>
    <row r="11069" spans="1:5" x14ac:dyDescent="0.3">
      <c r="A11069" t="s">
        <v>1619</v>
      </c>
      <c r="B11069" t="s">
        <v>320</v>
      </c>
      <c r="C11069">
        <v>8.0946723529911502E-2</v>
      </c>
      <c r="D11069" t="s">
        <v>2480</v>
      </c>
      <c r="E11069" t="s">
        <v>313</v>
      </c>
    </row>
    <row r="11070" spans="1:5" x14ac:dyDescent="0.3">
      <c r="A11070" t="s">
        <v>1066</v>
      </c>
      <c r="B11070" t="s">
        <v>320</v>
      </c>
      <c r="C11070">
        <v>8.1096220178889802E-2</v>
      </c>
      <c r="D11070" t="s">
        <v>2480</v>
      </c>
      <c r="E11070" t="s">
        <v>313</v>
      </c>
    </row>
    <row r="11071" spans="1:5" x14ac:dyDescent="0.3">
      <c r="A11071" t="s">
        <v>743</v>
      </c>
      <c r="B11071" t="s">
        <v>320</v>
      </c>
      <c r="C11071">
        <v>8.1128584881858895E-2</v>
      </c>
      <c r="D11071" t="s">
        <v>2480</v>
      </c>
      <c r="E11071" t="s">
        <v>313</v>
      </c>
    </row>
    <row r="11072" spans="1:5" x14ac:dyDescent="0.3">
      <c r="A11072" t="s">
        <v>767</v>
      </c>
      <c r="B11072" t="s">
        <v>320</v>
      </c>
      <c r="C11072">
        <v>8.1300919631882407E-2</v>
      </c>
      <c r="D11072" t="s">
        <v>2480</v>
      </c>
      <c r="E11072" t="s">
        <v>313</v>
      </c>
    </row>
    <row r="11073" spans="1:5" x14ac:dyDescent="0.3">
      <c r="A11073" t="s">
        <v>1150</v>
      </c>
      <c r="B11073" t="s">
        <v>320</v>
      </c>
      <c r="C11073">
        <v>8.1363452443121806E-2</v>
      </c>
      <c r="D11073" t="s">
        <v>2480</v>
      </c>
      <c r="E11073" t="s">
        <v>313</v>
      </c>
    </row>
    <row r="11074" spans="1:5" x14ac:dyDescent="0.3">
      <c r="A11074" t="s">
        <v>1305</v>
      </c>
      <c r="B11074" t="s">
        <v>320</v>
      </c>
      <c r="C11074">
        <v>8.1445283322647E-2</v>
      </c>
      <c r="D11074" t="s">
        <v>2480</v>
      </c>
      <c r="E11074" t="s">
        <v>313</v>
      </c>
    </row>
    <row r="11075" spans="1:5" x14ac:dyDescent="0.3">
      <c r="A11075" t="s">
        <v>1096</v>
      </c>
      <c r="B11075" t="s">
        <v>320</v>
      </c>
      <c r="C11075">
        <v>8.1675375331948005E-2</v>
      </c>
      <c r="D11075" t="s">
        <v>2480</v>
      </c>
      <c r="E11075" t="s">
        <v>313</v>
      </c>
    </row>
    <row r="11076" spans="1:5" x14ac:dyDescent="0.3">
      <c r="A11076" t="s">
        <v>1787</v>
      </c>
      <c r="B11076" t="s">
        <v>320</v>
      </c>
      <c r="C11076">
        <v>8.17151599167035E-2</v>
      </c>
      <c r="D11076" t="s">
        <v>2480</v>
      </c>
      <c r="E11076" t="s">
        <v>313</v>
      </c>
    </row>
    <row r="11077" spans="1:5" x14ac:dyDescent="0.3">
      <c r="A11077" t="s">
        <v>719</v>
      </c>
      <c r="B11077" t="s">
        <v>320</v>
      </c>
      <c r="C11077">
        <v>8.2073859610066205E-2</v>
      </c>
      <c r="D11077" t="s">
        <v>2480</v>
      </c>
      <c r="E11077" t="s">
        <v>313</v>
      </c>
    </row>
    <row r="11078" spans="1:5" x14ac:dyDescent="0.3">
      <c r="A11078" t="s">
        <v>1071</v>
      </c>
      <c r="B11078" t="s">
        <v>320</v>
      </c>
      <c r="C11078">
        <v>8.2156067853775494E-2</v>
      </c>
      <c r="D11078" t="s">
        <v>2480</v>
      </c>
      <c r="E11078" t="s">
        <v>313</v>
      </c>
    </row>
    <row r="11079" spans="1:5" x14ac:dyDescent="0.3">
      <c r="A11079" t="s">
        <v>1403</v>
      </c>
      <c r="B11079" t="s">
        <v>320</v>
      </c>
      <c r="C11079">
        <v>8.2311426322277198E-2</v>
      </c>
      <c r="D11079" t="s">
        <v>2480</v>
      </c>
      <c r="E11079" t="s">
        <v>313</v>
      </c>
    </row>
    <row r="11080" spans="1:5" x14ac:dyDescent="0.3">
      <c r="A11080" t="s">
        <v>1402</v>
      </c>
      <c r="B11080" t="s">
        <v>320</v>
      </c>
      <c r="C11080">
        <v>8.2415156694203698E-2</v>
      </c>
      <c r="D11080" t="s">
        <v>2480</v>
      </c>
      <c r="E11080" t="s">
        <v>313</v>
      </c>
    </row>
    <row r="11081" spans="1:5" x14ac:dyDescent="0.3">
      <c r="A11081" t="s">
        <v>712</v>
      </c>
      <c r="B11081" t="s">
        <v>320</v>
      </c>
      <c r="C11081">
        <v>8.2422719383757795E-2</v>
      </c>
      <c r="D11081" t="s">
        <v>2480</v>
      </c>
      <c r="E11081" t="s">
        <v>313</v>
      </c>
    </row>
    <row r="11082" spans="1:5" x14ac:dyDescent="0.3">
      <c r="A11082" t="s">
        <v>1047</v>
      </c>
      <c r="B11082" t="s">
        <v>320</v>
      </c>
      <c r="C11082">
        <v>8.2460415526168201E-2</v>
      </c>
      <c r="D11082" t="s">
        <v>2480</v>
      </c>
      <c r="E11082" t="s">
        <v>313</v>
      </c>
    </row>
    <row r="11083" spans="1:5" x14ac:dyDescent="0.3">
      <c r="A11083" t="s">
        <v>1795</v>
      </c>
      <c r="B11083" t="s">
        <v>320</v>
      </c>
      <c r="C11083">
        <v>8.2802577787224593E-2</v>
      </c>
      <c r="D11083" t="s">
        <v>2480</v>
      </c>
      <c r="E11083" t="s">
        <v>313</v>
      </c>
    </row>
    <row r="11084" spans="1:5" x14ac:dyDescent="0.3">
      <c r="A11084" t="s">
        <v>1099</v>
      </c>
      <c r="B11084" t="s">
        <v>320</v>
      </c>
      <c r="C11084">
        <v>8.2816157905444401E-2</v>
      </c>
      <c r="D11084" t="s">
        <v>2480</v>
      </c>
      <c r="E11084" t="s">
        <v>313</v>
      </c>
    </row>
    <row r="11085" spans="1:5" x14ac:dyDescent="0.3">
      <c r="A11085" t="s">
        <v>1069</v>
      </c>
      <c r="B11085" t="s">
        <v>320</v>
      </c>
      <c r="C11085">
        <v>8.2828401616742098E-2</v>
      </c>
      <c r="D11085" t="s">
        <v>2480</v>
      </c>
      <c r="E11085" t="s">
        <v>313</v>
      </c>
    </row>
    <row r="11086" spans="1:5" x14ac:dyDescent="0.3">
      <c r="A11086" t="s">
        <v>1664</v>
      </c>
      <c r="B11086" t="s">
        <v>320</v>
      </c>
      <c r="C11086">
        <v>8.2876317529193E-2</v>
      </c>
      <c r="D11086" t="s">
        <v>2480</v>
      </c>
      <c r="E11086" t="s">
        <v>313</v>
      </c>
    </row>
    <row r="11087" spans="1:5" x14ac:dyDescent="0.3">
      <c r="A11087" t="s">
        <v>1313</v>
      </c>
      <c r="B11087" t="s">
        <v>320</v>
      </c>
      <c r="C11087">
        <v>8.2984392270269103E-2</v>
      </c>
      <c r="D11087" t="s">
        <v>2480</v>
      </c>
      <c r="E11087" t="s">
        <v>313</v>
      </c>
    </row>
    <row r="11088" spans="1:5" x14ac:dyDescent="0.3">
      <c r="A11088" t="s">
        <v>1265</v>
      </c>
      <c r="B11088" t="s">
        <v>320</v>
      </c>
      <c r="C11088">
        <v>8.3010469220997293E-2</v>
      </c>
      <c r="D11088" t="s">
        <v>2480</v>
      </c>
      <c r="E11088" t="s">
        <v>313</v>
      </c>
    </row>
    <row r="11089" spans="1:5" x14ac:dyDescent="0.3">
      <c r="A11089" t="s">
        <v>1264</v>
      </c>
      <c r="B11089" t="s">
        <v>320</v>
      </c>
      <c r="C11089">
        <v>8.3015106792464405E-2</v>
      </c>
      <c r="D11089" t="s">
        <v>2480</v>
      </c>
      <c r="E11089" t="s">
        <v>313</v>
      </c>
    </row>
    <row r="11090" spans="1:5" x14ac:dyDescent="0.3">
      <c r="A11090" t="s">
        <v>1300</v>
      </c>
      <c r="B11090" t="s">
        <v>320</v>
      </c>
      <c r="C11090">
        <v>8.3043722253047E-2</v>
      </c>
      <c r="D11090" t="s">
        <v>2480</v>
      </c>
      <c r="E11090" t="s">
        <v>313</v>
      </c>
    </row>
    <row r="11091" spans="1:5" x14ac:dyDescent="0.3">
      <c r="A11091" t="s">
        <v>1572</v>
      </c>
      <c r="B11091" t="s">
        <v>320</v>
      </c>
      <c r="C11091">
        <v>8.3053372384521304E-2</v>
      </c>
      <c r="D11091" t="s">
        <v>2480</v>
      </c>
      <c r="E11091" t="s">
        <v>313</v>
      </c>
    </row>
    <row r="11092" spans="1:5" x14ac:dyDescent="0.3">
      <c r="A11092" t="s">
        <v>1314</v>
      </c>
      <c r="B11092" t="s">
        <v>320</v>
      </c>
      <c r="C11092">
        <v>8.3069265728269198E-2</v>
      </c>
      <c r="D11092" t="s">
        <v>2480</v>
      </c>
      <c r="E11092" t="s">
        <v>313</v>
      </c>
    </row>
    <row r="11093" spans="1:5" x14ac:dyDescent="0.3">
      <c r="A11093" t="s">
        <v>1924</v>
      </c>
      <c r="B11093" t="s">
        <v>320</v>
      </c>
      <c r="C11093">
        <v>8.3286002718503699E-2</v>
      </c>
      <c r="D11093" t="s">
        <v>2480</v>
      </c>
      <c r="E11093" t="s">
        <v>313</v>
      </c>
    </row>
    <row r="11094" spans="1:5" x14ac:dyDescent="0.3">
      <c r="A11094" t="s">
        <v>1719</v>
      </c>
      <c r="B11094" t="s">
        <v>320</v>
      </c>
      <c r="C11094">
        <v>8.3293456189579396E-2</v>
      </c>
      <c r="D11094" t="s">
        <v>2480</v>
      </c>
      <c r="E11094" t="s">
        <v>313</v>
      </c>
    </row>
    <row r="11095" spans="1:5" x14ac:dyDescent="0.3">
      <c r="A11095" t="s">
        <v>1773</v>
      </c>
      <c r="B11095" t="s">
        <v>320</v>
      </c>
      <c r="C11095">
        <v>8.3304057626450906E-2</v>
      </c>
      <c r="D11095" t="s">
        <v>2480</v>
      </c>
      <c r="E11095" t="s">
        <v>313</v>
      </c>
    </row>
    <row r="11096" spans="1:5" x14ac:dyDescent="0.3">
      <c r="A11096" t="s">
        <v>1766</v>
      </c>
      <c r="B11096" t="s">
        <v>320</v>
      </c>
      <c r="C11096">
        <v>8.3315689955258898E-2</v>
      </c>
      <c r="D11096" t="s">
        <v>2480</v>
      </c>
      <c r="E11096" t="s">
        <v>313</v>
      </c>
    </row>
    <row r="11097" spans="1:5" x14ac:dyDescent="0.3">
      <c r="A11097" t="s">
        <v>1770</v>
      </c>
      <c r="B11097" t="s">
        <v>320</v>
      </c>
      <c r="C11097">
        <v>8.3326680993257296E-2</v>
      </c>
      <c r="D11097" t="s">
        <v>2480</v>
      </c>
      <c r="E11097" t="s">
        <v>313</v>
      </c>
    </row>
    <row r="11098" spans="1:5" x14ac:dyDescent="0.3">
      <c r="A11098" t="s">
        <v>1928</v>
      </c>
      <c r="B11098" t="s">
        <v>320</v>
      </c>
      <c r="C11098">
        <v>8.3328143768494303E-2</v>
      </c>
      <c r="D11098" t="s">
        <v>2480</v>
      </c>
      <c r="E11098" t="s">
        <v>313</v>
      </c>
    </row>
    <row r="11099" spans="1:5" x14ac:dyDescent="0.3">
      <c r="A11099" t="s">
        <v>1771</v>
      </c>
      <c r="B11099" t="s">
        <v>320</v>
      </c>
      <c r="C11099">
        <v>8.3330458372376098E-2</v>
      </c>
      <c r="D11099" t="s">
        <v>2480</v>
      </c>
      <c r="E11099" t="s">
        <v>313</v>
      </c>
    </row>
    <row r="11100" spans="1:5" x14ac:dyDescent="0.3">
      <c r="A11100" t="s">
        <v>1931</v>
      </c>
      <c r="B11100" t="s">
        <v>320</v>
      </c>
      <c r="C11100">
        <v>8.3344126719871001E-2</v>
      </c>
      <c r="D11100" t="s">
        <v>2480</v>
      </c>
      <c r="E11100" t="s">
        <v>313</v>
      </c>
    </row>
    <row r="11101" spans="1:5" x14ac:dyDescent="0.3">
      <c r="A11101" t="s">
        <v>1772</v>
      </c>
      <c r="B11101" t="s">
        <v>320</v>
      </c>
      <c r="C11101">
        <v>8.3347320390433396E-2</v>
      </c>
      <c r="D11101" t="s">
        <v>2480</v>
      </c>
      <c r="E11101" t="s">
        <v>313</v>
      </c>
    </row>
    <row r="11102" spans="1:5" x14ac:dyDescent="0.3">
      <c r="A11102" t="s">
        <v>1929</v>
      </c>
      <c r="B11102" t="s">
        <v>320</v>
      </c>
      <c r="C11102">
        <v>8.3349293798621799E-2</v>
      </c>
      <c r="D11102" t="s">
        <v>2480</v>
      </c>
      <c r="E11102" t="s">
        <v>313</v>
      </c>
    </row>
    <row r="11103" spans="1:5" x14ac:dyDescent="0.3">
      <c r="A11103" t="s">
        <v>1927</v>
      </c>
      <c r="B11103" t="s">
        <v>320</v>
      </c>
      <c r="C11103">
        <v>8.33511266904189E-2</v>
      </c>
      <c r="D11103" t="s">
        <v>2480</v>
      </c>
      <c r="E11103" t="s">
        <v>313</v>
      </c>
    </row>
    <row r="11104" spans="1:5" x14ac:dyDescent="0.3">
      <c r="A11104" t="s">
        <v>1923</v>
      </c>
      <c r="B11104" t="s">
        <v>320</v>
      </c>
      <c r="C11104">
        <v>8.3352136079092407E-2</v>
      </c>
      <c r="D11104" t="s">
        <v>2480</v>
      </c>
      <c r="E11104" t="s">
        <v>313</v>
      </c>
    </row>
    <row r="11105" spans="1:5" x14ac:dyDescent="0.3">
      <c r="A11105" t="s">
        <v>1925</v>
      </c>
      <c r="B11105" t="s">
        <v>320</v>
      </c>
      <c r="C11105">
        <v>8.3352552309286801E-2</v>
      </c>
      <c r="D11105" t="s">
        <v>2480</v>
      </c>
      <c r="E11105" t="s">
        <v>313</v>
      </c>
    </row>
    <row r="11106" spans="1:5" x14ac:dyDescent="0.3">
      <c r="A11106" t="s">
        <v>1932</v>
      </c>
      <c r="B11106" t="s">
        <v>320</v>
      </c>
      <c r="C11106">
        <v>8.3352987619545502E-2</v>
      </c>
      <c r="D11106" t="s">
        <v>2480</v>
      </c>
      <c r="E11106" t="s">
        <v>313</v>
      </c>
    </row>
    <row r="11107" spans="1:5" x14ac:dyDescent="0.3">
      <c r="A11107" t="s">
        <v>1933</v>
      </c>
      <c r="B11107" t="s">
        <v>320</v>
      </c>
      <c r="C11107">
        <v>8.3353425598653802E-2</v>
      </c>
      <c r="D11107" t="s">
        <v>2480</v>
      </c>
      <c r="E11107" t="s">
        <v>313</v>
      </c>
    </row>
    <row r="11108" spans="1:5" x14ac:dyDescent="0.3">
      <c r="A11108" t="s">
        <v>1926</v>
      </c>
      <c r="B11108" t="s">
        <v>320</v>
      </c>
      <c r="C11108">
        <v>8.3353524956164396E-2</v>
      </c>
      <c r="D11108" t="s">
        <v>2480</v>
      </c>
      <c r="E11108" t="s">
        <v>313</v>
      </c>
    </row>
    <row r="11109" spans="1:5" x14ac:dyDescent="0.3">
      <c r="A11109" t="s">
        <v>1930</v>
      </c>
      <c r="B11109" t="s">
        <v>320</v>
      </c>
      <c r="C11109">
        <v>8.3353530616966903E-2</v>
      </c>
      <c r="D11109" t="s">
        <v>2480</v>
      </c>
      <c r="E11109" t="s">
        <v>313</v>
      </c>
    </row>
    <row r="11110" spans="1:5" x14ac:dyDescent="0.3">
      <c r="A11110" t="s">
        <v>1518</v>
      </c>
      <c r="B11110" t="s">
        <v>320</v>
      </c>
      <c r="C11110">
        <v>8.3452539814308196E-2</v>
      </c>
      <c r="D11110" t="s">
        <v>2480</v>
      </c>
      <c r="E11110" t="s">
        <v>313</v>
      </c>
    </row>
    <row r="11111" spans="1:5" x14ac:dyDescent="0.3">
      <c r="A11111" t="s">
        <v>1396</v>
      </c>
      <c r="B11111" t="s">
        <v>320</v>
      </c>
      <c r="C11111">
        <v>8.3458788907538398E-2</v>
      </c>
      <c r="D11111" t="s">
        <v>2480</v>
      </c>
      <c r="E11111" t="s">
        <v>313</v>
      </c>
    </row>
    <row r="11112" spans="1:5" x14ac:dyDescent="0.3">
      <c r="A11112" t="s">
        <v>1202</v>
      </c>
      <c r="B11112" t="s">
        <v>320</v>
      </c>
      <c r="C11112">
        <v>8.3458846493175004E-2</v>
      </c>
      <c r="D11112" t="s">
        <v>2480</v>
      </c>
      <c r="E11112" t="s">
        <v>313</v>
      </c>
    </row>
    <row r="11113" spans="1:5" x14ac:dyDescent="0.3">
      <c r="A11113" t="s">
        <v>1198</v>
      </c>
      <c r="B11113" t="s">
        <v>320</v>
      </c>
      <c r="C11113">
        <v>8.3477262013755799E-2</v>
      </c>
      <c r="D11113" t="s">
        <v>2480</v>
      </c>
      <c r="E11113" t="s">
        <v>313</v>
      </c>
    </row>
    <row r="11114" spans="1:5" x14ac:dyDescent="0.3">
      <c r="A11114" t="s">
        <v>1496</v>
      </c>
      <c r="B11114" t="s">
        <v>320</v>
      </c>
      <c r="C11114">
        <v>8.3602245514292198E-2</v>
      </c>
      <c r="D11114" t="s">
        <v>2480</v>
      </c>
      <c r="E11114" t="s">
        <v>313</v>
      </c>
    </row>
    <row r="11115" spans="1:5" x14ac:dyDescent="0.3">
      <c r="A11115" t="s">
        <v>1263</v>
      </c>
      <c r="B11115" t="s">
        <v>320</v>
      </c>
      <c r="C11115">
        <v>8.3654421679402596E-2</v>
      </c>
      <c r="D11115" t="s">
        <v>2480</v>
      </c>
      <c r="E11115" t="s">
        <v>313</v>
      </c>
    </row>
    <row r="11116" spans="1:5" x14ac:dyDescent="0.3">
      <c r="A11116" t="s">
        <v>1401</v>
      </c>
      <c r="B11116" t="s">
        <v>320</v>
      </c>
      <c r="C11116">
        <v>8.3824951748745893E-2</v>
      </c>
      <c r="D11116" t="s">
        <v>2480</v>
      </c>
      <c r="E11116" t="s">
        <v>313</v>
      </c>
    </row>
    <row r="11117" spans="1:5" x14ac:dyDescent="0.3">
      <c r="A11117" t="s">
        <v>1151</v>
      </c>
      <c r="B11117" t="s">
        <v>320</v>
      </c>
      <c r="C11117">
        <v>8.3856205868218597E-2</v>
      </c>
      <c r="D11117" t="s">
        <v>2480</v>
      </c>
      <c r="E11117" t="s">
        <v>313</v>
      </c>
    </row>
    <row r="11118" spans="1:5" x14ac:dyDescent="0.3">
      <c r="A11118" t="s">
        <v>1087</v>
      </c>
      <c r="B11118" t="s">
        <v>320</v>
      </c>
      <c r="C11118">
        <v>8.3920397234035493E-2</v>
      </c>
      <c r="D11118" t="s">
        <v>2480</v>
      </c>
      <c r="E11118" t="s">
        <v>313</v>
      </c>
    </row>
    <row r="11119" spans="1:5" x14ac:dyDescent="0.3">
      <c r="A11119" t="s">
        <v>1558</v>
      </c>
      <c r="B11119" t="s">
        <v>320</v>
      </c>
      <c r="C11119">
        <v>8.3928096537850105E-2</v>
      </c>
      <c r="D11119" t="s">
        <v>2480</v>
      </c>
      <c r="E11119" t="s">
        <v>313</v>
      </c>
    </row>
    <row r="11120" spans="1:5" x14ac:dyDescent="0.3">
      <c r="A11120" t="s">
        <v>1661</v>
      </c>
      <c r="B11120" t="s">
        <v>320</v>
      </c>
      <c r="C11120">
        <v>8.3958630243999494E-2</v>
      </c>
      <c r="D11120" t="s">
        <v>2480</v>
      </c>
      <c r="E11120" t="s">
        <v>313</v>
      </c>
    </row>
    <row r="11121" spans="1:5" x14ac:dyDescent="0.3">
      <c r="A11121" t="s">
        <v>1632</v>
      </c>
      <c r="B11121" t="s">
        <v>320</v>
      </c>
      <c r="C11121">
        <v>8.4163730771321499E-2</v>
      </c>
      <c r="D11121" t="s">
        <v>2480</v>
      </c>
      <c r="E11121" t="s">
        <v>313</v>
      </c>
    </row>
    <row r="11122" spans="1:5" x14ac:dyDescent="0.3">
      <c r="A11122" t="s">
        <v>1647</v>
      </c>
      <c r="B11122" t="s">
        <v>320</v>
      </c>
      <c r="C11122">
        <v>8.4230795661907595E-2</v>
      </c>
      <c r="D11122" t="s">
        <v>2480</v>
      </c>
      <c r="E11122" t="s">
        <v>313</v>
      </c>
    </row>
    <row r="11123" spans="1:5" x14ac:dyDescent="0.3">
      <c r="A11123" t="s">
        <v>736</v>
      </c>
      <c r="B11123" t="s">
        <v>320</v>
      </c>
      <c r="C11123">
        <v>8.4489202783050901E-2</v>
      </c>
      <c r="D11123" t="s">
        <v>2480</v>
      </c>
      <c r="E11123" t="s">
        <v>313</v>
      </c>
    </row>
    <row r="11124" spans="1:5" x14ac:dyDescent="0.3">
      <c r="A11124" t="s">
        <v>2367</v>
      </c>
      <c r="B11124" t="s">
        <v>320</v>
      </c>
      <c r="C11124">
        <v>8.4523445799528904E-2</v>
      </c>
      <c r="D11124" t="s">
        <v>2480</v>
      </c>
      <c r="E11124" t="s">
        <v>313</v>
      </c>
    </row>
    <row r="11125" spans="1:5" x14ac:dyDescent="0.3">
      <c r="A11125" t="s">
        <v>710</v>
      </c>
      <c r="B11125" t="s">
        <v>320</v>
      </c>
      <c r="C11125">
        <v>8.4604376524677005E-2</v>
      </c>
      <c r="D11125" t="s">
        <v>2480</v>
      </c>
      <c r="E11125" t="s">
        <v>313</v>
      </c>
    </row>
    <row r="11126" spans="1:5" x14ac:dyDescent="0.3">
      <c r="A11126" t="s">
        <v>1329</v>
      </c>
      <c r="B11126" t="s">
        <v>320</v>
      </c>
      <c r="C11126">
        <v>8.4628424751679504E-2</v>
      </c>
      <c r="D11126" t="s">
        <v>2480</v>
      </c>
      <c r="E11126" t="s">
        <v>313</v>
      </c>
    </row>
    <row r="11127" spans="1:5" x14ac:dyDescent="0.3">
      <c r="A11127" t="s">
        <v>2258</v>
      </c>
      <c r="B11127" t="s">
        <v>320</v>
      </c>
      <c r="C11127">
        <v>8.4637421301385907E-2</v>
      </c>
      <c r="D11127" t="s">
        <v>2480</v>
      </c>
      <c r="E11127" t="s">
        <v>313</v>
      </c>
    </row>
    <row r="11128" spans="1:5" x14ac:dyDescent="0.3">
      <c r="A11128" t="s">
        <v>1400</v>
      </c>
      <c r="B11128" t="s">
        <v>320</v>
      </c>
      <c r="C11128">
        <v>8.4662349918944599E-2</v>
      </c>
      <c r="D11128" t="s">
        <v>2480</v>
      </c>
      <c r="E11128" t="s">
        <v>313</v>
      </c>
    </row>
    <row r="11129" spans="1:5" x14ac:dyDescent="0.3">
      <c r="A11129" t="s">
        <v>1635</v>
      </c>
      <c r="B11129" t="s">
        <v>320</v>
      </c>
      <c r="C11129">
        <v>8.4683076881743702E-2</v>
      </c>
      <c r="D11129" t="s">
        <v>2480</v>
      </c>
      <c r="E11129" t="s">
        <v>313</v>
      </c>
    </row>
    <row r="11130" spans="1:5" x14ac:dyDescent="0.3">
      <c r="A11130" t="s">
        <v>1393</v>
      </c>
      <c r="B11130" t="s">
        <v>320</v>
      </c>
      <c r="C11130">
        <v>8.4694111122732299E-2</v>
      </c>
      <c r="D11130" t="s">
        <v>2480</v>
      </c>
      <c r="E11130" t="s">
        <v>313</v>
      </c>
    </row>
    <row r="11131" spans="1:5" x14ac:dyDescent="0.3">
      <c r="A11131" t="s">
        <v>1485</v>
      </c>
      <c r="B11131" t="s">
        <v>320</v>
      </c>
      <c r="C11131">
        <v>8.4701319285763493E-2</v>
      </c>
      <c r="D11131" t="s">
        <v>2480</v>
      </c>
      <c r="E11131" t="s">
        <v>313</v>
      </c>
    </row>
    <row r="11132" spans="1:5" x14ac:dyDescent="0.3">
      <c r="A11132" t="s">
        <v>1556</v>
      </c>
      <c r="B11132" t="s">
        <v>320</v>
      </c>
      <c r="C11132">
        <v>8.4742979585332695E-2</v>
      </c>
      <c r="D11132" t="s">
        <v>2480</v>
      </c>
      <c r="E11132" t="s">
        <v>313</v>
      </c>
    </row>
    <row r="11133" spans="1:5" x14ac:dyDescent="0.3">
      <c r="A11133" t="s">
        <v>790</v>
      </c>
      <c r="B11133" t="s">
        <v>320</v>
      </c>
      <c r="C11133">
        <v>8.4943852292044E-2</v>
      </c>
      <c r="D11133" t="s">
        <v>2480</v>
      </c>
      <c r="E11133" t="s">
        <v>313</v>
      </c>
    </row>
    <row r="11134" spans="1:5" x14ac:dyDescent="0.3">
      <c r="A11134" t="s">
        <v>1646</v>
      </c>
      <c r="B11134" t="s">
        <v>320</v>
      </c>
      <c r="C11134">
        <v>8.4968864070668296E-2</v>
      </c>
      <c r="D11134" t="s">
        <v>2480</v>
      </c>
      <c r="E11134" t="s">
        <v>313</v>
      </c>
    </row>
    <row r="11135" spans="1:5" x14ac:dyDescent="0.3">
      <c r="A11135" t="s">
        <v>1216</v>
      </c>
      <c r="B11135" t="s">
        <v>320</v>
      </c>
      <c r="C11135">
        <v>8.5024958434087597E-2</v>
      </c>
      <c r="D11135" t="s">
        <v>2480</v>
      </c>
      <c r="E11135" t="s">
        <v>313</v>
      </c>
    </row>
    <row r="11136" spans="1:5" x14ac:dyDescent="0.3">
      <c r="A11136" t="s">
        <v>789</v>
      </c>
      <c r="B11136" t="s">
        <v>320</v>
      </c>
      <c r="C11136">
        <v>8.5105760750975701E-2</v>
      </c>
      <c r="D11136" t="s">
        <v>2480</v>
      </c>
      <c r="E11136" t="s">
        <v>313</v>
      </c>
    </row>
    <row r="11137" spans="1:5" x14ac:dyDescent="0.3">
      <c r="A11137" t="s">
        <v>1782</v>
      </c>
      <c r="B11137" t="s">
        <v>320</v>
      </c>
      <c r="C11137">
        <v>8.5192385851749194E-2</v>
      </c>
      <c r="D11137" t="s">
        <v>2480</v>
      </c>
      <c r="E11137" t="s">
        <v>313</v>
      </c>
    </row>
    <row r="11138" spans="1:5" x14ac:dyDescent="0.3">
      <c r="A11138" t="s">
        <v>1266</v>
      </c>
      <c r="B11138" t="s">
        <v>320</v>
      </c>
      <c r="C11138">
        <v>8.5273274215353898E-2</v>
      </c>
      <c r="D11138" t="s">
        <v>2480</v>
      </c>
      <c r="E11138" t="s">
        <v>313</v>
      </c>
    </row>
    <row r="11139" spans="1:5" x14ac:dyDescent="0.3">
      <c r="A11139" t="s">
        <v>2223</v>
      </c>
      <c r="B11139" t="s">
        <v>320</v>
      </c>
      <c r="C11139">
        <v>8.5292964560217094E-2</v>
      </c>
      <c r="D11139" t="s">
        <v>2480</v>
      </c>
      <c r="E11139" t="s">
        <v>313</v>
      </c>
    </row>
    <row r="11140" spans="1:5" x14ac:dyDescent="0.3">
      <c r="A11140" t="s">
        <v>1116</v>
      </c>
      <c r="B11140" t="s">
        <v>320</v>
      </c>
      <c r="C11140">
        <v>8.5304331490162796E-2</v>
      </c>
      <c r="D11140" t="s">
        <v>2480</v>
      </c>
      <c r="E11140" t="s">
        <v>313</v>
      </c>
    </row>
    <row r="11141" spans="1:5" x14ac:dyDescent="0.3">
      <c r="A11141" t="s">
        <v>728</v>
      </c>
      <c r="B11141" t="s">
        <v>320</v>
      </c>
      <c r="C11141">
        <v>8.5394207367948505E-2</v>
      </c>
      <c r="D11141" t="s">
        <v>2480</v>
      </c>
      <c r="E11141" t="s">
        <v>313</v>
      </c>
    </row>
    <row r="11142" spans="1:5" x14ac:dyDescent="0.3">
      <c r="A11142" t="s">
        <v>1326</v>
      </c>
      <c r="B11142" t="s">
        <v>320</v>
      </c>
      <c r="C11142">
        <v>8.5438077747050895E-2</v>
      </c>
      <c r="D11142" t="s">
        <v>2480</v>
      </c>
      <c r="E11142" t="s">
        <v>313</v>
      </c>
    </row>
    <row r="11143" spans="1:5" x14ac:dyDescent="0.3">
      <c r="A11143" t="s">
        <v>1799</v>
      </c>
      <c r="B11143" t="s">
        <v>320</v>
      </c>
      <c r="C11143">
        <v>8.5616848084765607E-2</v>
      </c>
      <c r="D11143" t="s">
        <v>2480</v>
      </c>
      <c r="E11143" t="s">
        <v>313</v>
      </c>
    </row>
    <row r="11144" spans="1:5" x14ac:dyDescent="0.3">
      <c r="A11144" t="s">
        <v>1798</v>
      </c>
      <c r="B11144" t="s">
        <v>320</v>
      </c>
      <c r="C11144">
        <v>8.5729524235985996E-2</v>
      </c>
      <c r="D11144" t="s">
        <v>2480</v>
      </c>
      <c r="E11144" t="s">
        <v>313</v>
      </c>
    </row>
    <row r="11145" spans="1:5" x14ac:dyDescent="0.3">
      <c r="A11145" t="s">
        <v>1804</v>
      </c>
      <c r="B11145" t="s">
        <v>320</v>
      </c>
      <c r="C11145">
        <v>8.5813983596651197E-2</v>
      </c>
      <c r="D11145" t="s">
        <v>2480</v>
      </c>
      <c r="E11145" t="s">
        <v>313</v>
      </c>
    </row>
    <row r="11146" spans="1:5" x14ac:dyDescent="0.3">
      <c r="A11146" t="s">
        <v>1806</v>
      </c>
      <c r="B11146" t="s">
        <v>320</v>
      </c>
      <c r="C11146">
        <v>8.5838072884560204E-2</v>
      </c>
      <c r="D11146" t="s">
        <v>2480</v>
      </c>
      <c r="E11146" t="s">
        <v>313</v>
      </c>
    </row>
    <row r="11147" spans="1:5" x14ac:dyDescent="0.3">
      <c r="A11147" t="s">
        <v>1805</v>
      </c>
      <c r="B11147" t="s">
        <v>320</v>
      </c>
      <c r="C11147">
        <v>8.5872346789640203E-2</v>
      </c>
      <c r="D11147" t="s">
        <v>2480</v>
      </c>
      <c r="E11147" t="s">
        <v>313</v>
      </c>
    </row>
    <row r="11148" spans="1:5" x14ac:dyDescent="0.3">
      <c r="A11148" t="s">
        <v>1693</v>
      </c>
      <c r="B11148" t="s">
        <v>320</v>
      </c>
      <c r="C11148">
        <v>8.5947115012852807E-2</v>
      </c>
      <c r="D11148" t="s">
        <v>2480</v>
      </c>
      <c r="E11148" t="s">
        <v>313</v>
      </c>
    </row>
    <row r="11149" spans="1:5" x14ac:dyDescent="0.3">
      <c r="A11149" t="s">
        <v>1148</v>
      </c>
      <c r="B11149" t="s">
        <v>320</v>
      </c>
      <c r="C11149">
        <v>8.6108885729199905E-2</v>
      </c>
      <c r="D11149" t="s">
        <v>2480</v>
      </c>
      <c r="E11149" t="s">
        <v>313</v>
      </c>
    </row>
    <row r="11150" spans="1:5" x14ac:dyDescent="0.3">
      <c r="A11150" t="s">
        <v>2259</v>
      </c>
      <c r="B11150" t="s">
        <v>320</v>
      </c>
      <c r="C11150">
        <v>8.6140071513022998E-2</v>
      </c>
      <c r="D11150" t="s">
        <v>2480</v>
      </c>
      <c r="E11150" t="s">
        <v>313</v>
      </c>
    </row>
    <row r="11151" spans="1:5" x14ac:dyDescent="0.3">
      <c r="A11151" t="s">
        <v>932</v>
      </c>
      <c r="B11151" t="s">
        <v>320</v>
      </c>
      <c r="C11151">
        <v>8.6348819637772106E-2</v>
      </c>
      <c r="D11151" t="s">
        <v>2480</v>
      </c>
      <c r="E11151" t="s">
        <v>313</v>
      </c>
    </row>
    <row r="11152" spans="1:5" x14ac:dyDescent="0.3">
      <c r="A11152" t="s">
        <v>1262</v>
      </c>
      <c r="B11152" t="s">
        <v>320</v>
      </c>
      <c r="C11152">
        <v>8.6370016160309093E-2</v>
      </c>
      <c r="D11152" t="s">
        <v>2480</v>
      </c>
      <c r="E11152" t="s">
        <v>313</v>
      </c>
    </row>
    <row r="11153" spans="1:5" x14ac:dyDescent="0.3">
      <c r="A11153" t="s">
        <v>1181</v>
      </c>
      <c r="B11153" t="s">
        <v>320</v>
      </c>
      <c r="C11153">
        <v>8.6397250709118106E-2</v>
      </c>
      <c r="D11153" t="s">
        <v>2480</v>
      </c>
      <c r="E11153" t="s">
        <v>313</v>
      </c>
    </row>
    <row r="11154" spans="1:5" x14ac:dyDescent="0.3">
      <c r="A11154" t="s">
        <v>741</v>
      </c>
      <c r="B11154" t="s">
        <v>320</v>
      </c>
      <c r="C11154">
        <v>8.6430967484374996E-2</v>
      </c>
      <c r="D11154" t="s">
        <v>2480</v>
      </c>
      <c r="E11154" t="s">
        <v>313</v>
      </c>
    </row>
    <row r="11155" spans="1:5" x14ac:dyDescent="0.3">
      <c r="A11155" t="s">
        <v>1627</v>
      </c>
      <c r="B11155" t="s">
        <v>320</v>
      </c>
      <c r="C11155">
        <v>8.6544539866720394E-2</v>
      </c>
      <c r="D11155" t="s">
        <v>2480</v>
      </c>
      <c r="E11155" t="s">
        <v>313</v>
      </c>
    </row>
    <row r="11156" spans="1:5" x14ac:dyDescent="0.3">
      <c r="A11156" t="s">
        <v>930</v>
      </c>
      <c r="B11156" t="s">
        <v>320</v>
      </c>
      <c r="C11156">
        <v>8.6581565469797395E-2</v>
      </c>
      <c r="D11156" t="s">
        <v>2480</v>
      </c>
      <c r="E11156" t="s">
        <v>313</v>
      </c>
    </row>
    <row r="11157" spans="1:5" x14ac:dyDescent="0.3">
      <c r="A11157" t="s">
        <v>1486</v>
      </c>
      <c r="B11157" t="s">
        <v>320</v>
      </c>
      <c r="C11157">
        <v>8.6703819644883301E-2</v>
      </c>
      <c r="D11157" t="s">
        <v>2480</v>
      </c>
      <c r="E11157" t="s">
        <v>313</v>
      </c>
    </row>
    <row r="11158" spans="1:5" x14ac:dyDescent="0.3">
      <c r="A11158" t="s">
        <v>1080</v>
      </c>
      <c r="B11158" t="s">
        <v>320</v>
      </c>
      <c r="C11158">
        <v>8.6760753225871096E-2</v>
      </c>
      <c r="D11158" t="s">
        <v>2480</v>
      </c>
      <c r="E11158" t="s">
        <v>313</v>
      </c>
    </row>
    <row r="11159" spans="1:5" x14ac:dyDescent="0.3">
      <c r="A11159" t="s">
        <v>1721</v>
      </c>
      <c r="B11159" t="s">
        <v>320</v>
      </c>
      <c r="C11159">
        <v>8.6772068337086602E-2</v>
      </c>
      <c r="D11159" t="s">
        <v>2480</v>
      </c>
      <c r="E11159" t="s">
        <v>313</v>
      </c>
    </row>
    <row r="11160" spans="1:5" x14ac:dyDescent="0.3">
      <c r="A11160" t="s">
        <v>1082</v>
      </c>
      <c r="B11160" t="s">
        <v>320</v>
      </c>
      <c r="C11160">
        <v>8.6825909723988598E-2</v>
      </c>
      <c r="D11160" t="s">
        <v>2480</v>
      </c>
      <c r="E11160" t="s">
        <v>313</v>
      </c>
    </row>
    <row r="11161" spans="1:5" x14ac:dyDescent="0.3">
      <c r="A11161" t="s">
        <v>1406</v>
      </c>
      <c r="B11161" t="s">
        <v>320</v>
      </c>
      <c r="C11161">
        <v>8.6944619530544803E-2</v>
      </c>
      <c r="D11161" t="s">
        <v>2480</v>
      </c>
      <c r="E11161" t="s">
        <v>313</v>
      </c>
    </row>
    <row r="11162" spans="1:5" x14ac:dyDescent="0.3">
      <c r="A11162" t="s">
        <v>1055</v>
      </c>
      <c r="B11162" t="s">
        <v>320</v>
      </c>
      <c r="C11162">
        <v>8.6945098250337804E-2</v>
      </c>
      <c r="D11162" t="s">
        <v>2480</v>
      </c>
      <c r="E11162" t="s">
        <v>313</v>
      </c>
    </row>
    <row r="11163" spans="1:5" x14ac:dyDescent="0.3">
      <c r="A11163" t="s">
        <v>987</v>
      </c>
      <c r="B11163" t="s">
        <v>320</v>
      </c>
      <c r="C11163">
        <v>8.6972507680657604E-2</v>
      </c>
      <c r="D11163" t="s">
        <v>2480</v>
      </c>
      <c r="E11163" t="s">
        <v>313</v>
      </c>
    </row>
    <row r="11164" spans="1:5" x14ac:dyDescent="0.3">
      <c r="A11164" t="s">
        <v>2256</v>
      </c>
      <c r="B11164" t="s">
        <v>320</v>
      </c>
      <c r="C11164">
        <v>8.71139148922149E-2</v>
      </c>
      <c r="D11164" t="s">
        <v>2480</v>
      </c>
      <c r="E11164" t="s">
        <v>313</v>
      </c>
    </row>
    <row r="11165" spans="1:5" x14ac:dyDescent="0.3">
      <c r="A11165" t="s">
        <v>2257</v>
      </c>
      <c r="B11165" t="s">
        <v>320</v>
      </c>
      <c r="C11165">
        <v>8.7143797173169404E-2</v>
      </c>
      <c r="D11165" t="s">
        <v>2480</v>
      </c>
      <c r="E11165" t="s">
        <v>313</v>
      </c>
    </row>
    <row r="11166" spans="1:5" x14ac:dyDescent="0.3">
      <c r="A11166" t="s">
        <v>2219</v>
      </c>
      <c r="B11166" t="s">
        <v>320</v>
      </c>
      <c r="C11166">
        <v>8.7173911820469102E-2</v>
      </c>
      <c r="D11166" t="s">
        <v>2480</v>
      </c>
      <c r="E11166" t="s">
        <v>313</v>
      </c>
    </row>
    <row r="11167" spans="1:5" x14ac:dyDescent="0.3">
      <c r="A11167" t="s">
        <v>2260</v>
      </c>
      <c r="B11167" t="s">
        <v>320</v>
      </c>
      <c r="C11167">
        <v>8.71860027456349E-2</v>
      </c>
      <c r="D11167" t="s">
        <v>2480</v>
      </c>
      <c r="E11167" t="s">
        <v>313</v>
      </c>
    </row>
    <row r="11168" spans="1:5" x14ac:dyDescent="0.3">
      <c r="A11168" t="s">
        <v>2261</v>
      </c>
      <c r="B11168" t="s">
        <v>320</v>
      </c>
      <c r="C11168">
        <v>8.7186121077937204E-2</v>
      </c>
      <c r="D11168" t="s">
        <v>2480</v>
      </c>
      <c r="E11168" t="s">
        <v>313</v>
      </c>
    </row>
    <row r="11169" spans="1:5" x14ac:dyDescent="0.3">
      <c r="A11169" t="s">
        <v>2411</v>
      </c>
      <c r="B11169" t="s">
        <v>320</v>
      </c>
      <c r="C11169">
        <v>8.7766021734427394E-2</v>
      </c>
      <c r="D11169" t="s">
        <v>2480</v>
      </c>
      <c r="E11169" t="s">
        <v>313</v>
      </c>
    </row>
    <row r="11170" spans="1:5" x14ac:dyDescent="0.3">
      <c r="A11170" t="s">
        <v>1861</v>
      </c>
      <c r="B11170" t="s">
        <v>320</v>
      </c>
      <c r="C11170">
        <v>8.78582748597872E-2</v>
      </c>
      <c r="D11170" t="s">
        <v>2480</v>
      </c>
      <c r="E11170" t="s">
        <v>313</v>
      </c>
    </row>
    <row r="11171" spans="1:5" x14ac:dyDescent="0.3">
      <c r="A11171" t="s">
        <v>1576</v>
      </c>
      <c r="B11171" t="s">
        <v>320</v>
      </c>
      <c r="C11171">
        <v>8.7967455437112804E-2</v>
      </c>
      <c r="D11171" t="s">
        <v>2480</v>
      </c>
      <c r="E11171" t="s">
        <v>313</v>
      </c>
    </row>
    <row r="11172" spans="1:5" x14ac:dyDescent="0.3">
      <c r="A11172" t="s">
        <v>1068</v>
      </c>
      <c r="B11172" t="s">
        <v>320</v>
      </c>
      <c r="C11172">
        <v>8.8052878252571298E-2</v>
      </c>
      <c r="D11172" t="s">
        <v>2480</v>
      </c>
      <c r="E11172" t="s">
        <v>313</v>
      </c>
    </row>
    <row r="11173" spans="1:5" x14ac:dyDescent="0.3">
      <c r="A11173" t="s">
        <v>1079</v>
      </c>
      <c r="B11173" t="s">
        <v>320</v>
      </c>
      <c r="C11173">
        <v>8.8096047929529395E-2</v>
      </c>
      <c r="D11173" t="s">
        <v>2480</v>
      </c>
      <c r="E11173" t="s">
        <v>313</v>
      </c>
    </row>
    <row r="11174" spans="1:5" x14ac:dyDescent="0.3">
      <c r="A11174" t="s">
        <v>2332</v>
      </c>
      <c r="B11174" t="s">
        <v>320</v>
      </c>
      <c r="C11174">
        <v>8.8137595320043505E-2</v>
      </c>
      <c r="D11174" t="s">
        <v>2480</v>
      </c>
      <c r="E11174" t="s">
        <v>313</v>
      </c>
    </row>
    <row r="11175" spans="1:5" x14ac:dyDescent="0.3">
      <c r="A11175" t="s">
        <v>990</v>
      </c>
      <c r="B11175" t="s">
        <v>320</v>
      </c>
      <c r="C11175">
        <v>8.8186496816173396E-2</v>
      </c>
      <c r="D11175" t="s">
        <v>2480</v>
      </c>
      <c r="E11175" t="s">
        <v>313</v>
      </c>
    </row>
    <row r="11176" spans="1:5" x14ac:dyDescent="0.3">
      <c r="A11176" t="s">
        <v>1662</v>
      </c>
      <c r="B11176" t="s">
        <v>320</v>
      </c>
      <c r="C11176">
        <v>8.82153854657627E-2</v>
      </c>
      <c r="D11176" t="s">
        <v>2480</v>
      </c>
      <c r="E11176" t="s">
        <v>313</v>
      </c>
    </row>
    <row r="11177" spans="1:5" x14ac:dyDescent="0.3">
      <c r="A11177" t="s">
        <v>1114</v>
      </c>
      <c r="B11177" t="s">
        <v>320</v>
      </c>
      <c r="C11177">
        <v>8.8242624690345994E-2</v>
      </c>
      <c r="D11177" t="s">
        <v>2480</v>
      </c>
      <c r="E11177" t="s">
        <v>313</v>
      </c>
    </row>
    <row r="11178" spans="1:5" x14ac:dyDescent="0.3">
      <c r="A11178" t="s">
        <v>2408</v>
      </c>
      <c r="B11178" t="s">
        <v>320</v>
      </c>
      <c r="C11178">
        <v>8.8295229464570094E-2</v>
      </c>
      <c r="D11178" t="s">
        <v>2480</v>
      </c>
      <c r="E11178" t="s">
        <v>313</v>
      </c>
    </row>
    <row r="11179" spans="1:5" x14ac:dyDescent="0.3">
      <c r="A11179" t="s">
        <v>1491</v>
      </c>
      <c r="B11179" t="s">
        <v>320</v>
      </c>
      <c r="C11179">
        <v>8.8351322035807395E-2</v>
      </c>
      <c r="D11179" t="s">
        <v>2480</v>
      </c>
      <c r="E11179" t="s">
        <v>313</v>
      </c>
    </row>
    <row r="11180" spans="1:5" x14ac:dyDescent="0.3">
      <c r="A11180" t="s">
        <v>2333</v>
      </c>
      <c r="B11180" t="s">
        <v>320</v>
      </c>
      <c r="C11180">
        <v>8.8387035121168106E-2</v>
      </c>
      <c r="D11180" t="s">
        <v>2480</v>
      </c>
      <c r="E11180" t="s">
        <v>313</v>
      </c>
    </row>
    <row r="11181" spans="1:5" x14ac:dyDescent="0.3">
      <c r="A11181" t="s">
        <v>2329</v>
      </c>
      <c r="B11181" t="s">
        <v>320</v>
      </c>
      <c r="C11181">
        <v>8.8387355402803902E-2</v>
      </c>
      <c r="D11181" t="s">
        <v>2480</v>
      </c>
      <c r="E11181" t="s">
        <v>313</v>
      </c>
    </row>
    <row r="11182" spans="1:5" x14ac:dyDescent="0.3">
      <c r="A11182" t="s">
        <v>2334</v>
      </c>
      <c r="B11182" t="s">
        <v>320</v>
      </c>
      <c r="C11182">
        <v>8.84181294592256E-2</v>
      </c>
      <c r="D11182" t="s">
        <v>2480</v>
      </c>
      <c r="E11182" t="s">
        <v>313</v>
      </c>
    </row>
    <row r="11183" spans="1:5" x14ac:dyDescent="0.3">
      <c r="A11183" t="s">
        <v>752</v>
      </c>
      <c r="B11183" t="s">
        <v>320</v>
      </c>
      <c r="C11183">
        <v>8.8458571618243803E-2</v>
      </c>
      <c r="D11183" t="s">
        <v>2480</v>
      </c>
      <c r="E11183" t="s">
        <v>313</v>
      </c>
    </row>
    <row r="11184" spans="1:5" x14ac:dyDescent="0.3">
      <c r="A11184" t="s">
        <v>1666</v>
      </c>
      <c r="B11184" t="s">
        <v>320</v>
      </c>
      <c r="C11184">
        <v>8.8493315682396698E-2</v>
      </c>
      <c r="D11184" t="s">
        <v>2480</v>
      </c>
      <c r="E11184" t="s">
        <v>313</v>
      </c>
    </row>
    <row r="11185" spans="1:5" x14ac:dyDescent="0.3">
      <c r="A11185" t="s">
        <v>1051</v>
      </c>
      <c r="B11185" t="s">
        <v>320</v>
      </c>
      <c r="C11185">
        <v>8.8555494917187894E-2</v>
      </c>
      <c r="D11185" t="s">
        <v>2480</v>
      </c>
      <c r="E11185" t="s">
        <v>313</v>
      </c>
    </row>
    <row r="11186" spans="1:5" x14ac:dyDescent="0.3">
      <c r="A11186" t="s">
        <v>1691</v>
      </c>
      <c r="B11186" t="s">
        <v>320</v>
      </c>
      <c r="C11186">
        <v>8.8570354669907106E-2</v>
      </c>
      <c r="D11186" t="s">
        <v>2480</v>
      </c>
      <c r="E11186" t="s">
        <v>313</v>
      </c>
    </row>
    <row r="11187" spans="1:5" x14ac:dyDescent="0.3">
      <c r="A11187" t="s">
        <v>1690</v>
      </c>
      <c r="B11187" t="s">
        <v>320</v>
      </c>
      <c r="C11187">
        <v>8.8570363458305407E-2</v>
      </c>
      <c r="D11187" t="s">
        <v>2480</v>
      </c>
      <c r="E11187" t="s">
        <v>313</v>
      </c>
    </row>
    <row r="11188" spans="1:5" x14ac:dyDescent="0.3">
      <c r="A11188" t="s">
        <v>2397</v>
      </c>
      <c r="B11188" t="s">
        <v>320</v>
      </c>
      <c r="C11188">
        <v>8.8625680672642898E-2</v>
      </c>
      <c r="D11188" t="s">
        <v>2480</v>
      </c>
      <c r="E11188" t="s">
        <v>313</v>
      </c>
    </row>
    <row r="11189" spans="1:5" x14ac:dyDescent="0.3">
      <c r="A11189" t="s">
        <v>1495</v>
      </c>
      <c r="B11189" t="s">
        <v>320</v>
      </c>
      <c r="C11189">
        <v>8.86365471778367E-2</v>
      </c>
      <c r="D11189" t="s">
        <v>2480</v>
      </c>
      <c r="E11189" t="s">
        <v>313</v>
      </c>
    </row>
    <row r="11190" spans="1:5" x14ac:dyDescent="0.3">
      <c r="A11190" t="s">
        <v>711</v>
      </c>
      <c r="B11190" t="s">
        <v>320</v>
      </c>
      <c r="C11190">
        <v>8.8712227629874907E-2</v>
      </c>
      <c r="D11190" t="s">
        <v>2480</v>
      </c>
      <c r="E11190" t="s">
        <v>313</v>
      </c>
    </row>
    <row r="11191" spans="1:5" x14ac:dyDescent="0.3">
      <c r="A11191" t="s">
        <v>1086</v>
      </c>
      <c r="B11191" t="s">
        <v>320</v>
      </c>
      <c r="C11191">
        <v>8.8773874036676206E-2</v>
      </c>
      <c r="D11191" t="s">
        <v>2480</v>
      </c>
      <c r="E11191" t="s">
        <v>313</v>
      </c>
    </row>
    <row r="11192" spans="1:5" x14ac:dyDescent="0.3">
      <c r="A11192" t="s">
        <v>751</v>
      </c>
      <c r="B11192" t="s">
        <v>320</v>
      </c>
      <c r="C11192">
        <v>8.8816762645044206E-2</v>
      </c>
      <c r="D11192" t="s">
        <v>2480</v>
      </c>
      <c r="E11192" t="s">
        <v>313</v>
      </c>
    </row>
    <row r="11193" spans="1:5" x14ac:dyDescent="0.3">
      <c r="A11193" t="s">
        <v>1867</v>
      </c>
      <c r="B11193" t="s">
        <v>320</v>
      </c>
      <c r="C11193">
        <v>8.89165396161401E-2</v>
      </c>
      <c r="D11193" t="s">
        <v>2480</v>
      </c>
      <c r="E11193" t="s">
        <v>313</v>
      </c>
    </row>
    <row r="11194" spans="1:5" x14ac:dyDescent="0.3">
      <c r="A11194" t="s">
        <v>2432</v>
      </c>
      <c r="B11194" t="s">
        <v>320</v>
      </c>
      <c r="C11194">
        <v>8.8941877173348893E-2</v>
      </c>
      <c r="D11194" t="s">
        <v>2480</v>
      </c>
      <c r="E11194" t="s">
        <v>313</v>
      </c>
    </row>
    <row r="11195" spans="1:5" x14ac:dyDescent="0.3">
      <c r="A11195" t="s">
        <v>1328</v>
      </c>
      <c r="B11195" t="s">
        <v>320</v>
      </c>
      <c r="C11195">
        <v>8.8947237266412502E-2</v>
      </c>
      <c r="D11195" t="s">
        <v>2480</v>
      </c>
      <c r="E11195" t="s">
        <v>313</v>
      </c>
    </row>
    <row r="11196" spans="1:5" x14ac:dyDescent="0.3">
      <c r="A11196" t="s">
        <v>2404</v>
      </c>
      <c r="B11196" t="s">
        <v>320</v>
      </c>
      <c r="C11196">
        <v>8.9000699942349604E-2</v>
      </c>
      <c r="D11196" t="s">
        <v>2480</v>
      </c>
      <c r="E11196" t="s">
        <v>313</v>
      </c>
    </row>
    <row r="11197" spans="1:5" x14ac:dyDescent="0.3">
      <c r="A11197" t="s">
        <v>1113</v>
      </c>
      <c r="B11197" t="s">
        <v>320</v>
      </c>
      <c r="C11197">
        <v>8.9059881380557204E-2</v>
      </c>
      <c r="D11197" t="s">
        <v>2480</v>
      </c>
      <c r="E11197" t="s">
        <v>313</v>
      </c>
    </row>
    <row r="11198" spans="1:5" x14ac:dyDescent="0.3">
      <c r="A11198" t="s">
        <v>1777</v>
      </c>
      <c r="B11198" t="s">
        <v>320</v>
      </c>
      <c r="C11198">
        <v>8.9136978628087393E-2</v>
      </c>
      <c r="D11198" t="s">
        <v>2480</v>
      </c>
      <c r="E11198" t="s">
        <v>313</v>
      </c>
    </row>
    <row r="11199" spans="1:5" x14ac:dyDescent="0.3">
      <c r="A11199" t="s">
        <v>1337</v>
      </c>
      <c r="B11199" t="s">
        <v>320</v>
      </c>
      <c r="C11199">
        <v>8.9214861208945395E-2</v>
      </c>
      <c r="D11199" t="s">
        <v>2480</v>
      </c>
      <c r="E11199" t="s">
        <v>313</v>
      </c>
    </row>
    <row r="11200" spans="1:5" x14ac:dyDescent="0.3">
      <c r="A11200" t="s">
        <v>713</v>
      </c>
      <c r="B11200" t="s">
        <v>320</v>
      </c>
      <c r="C11200">
        <v>8.9297356237475298E-2</v>
      </c>
      <c r="D11200" t="s">
        <v>2480</v>
      </c>
      <c r="E11200" t="s">
        <v>313</v>
      </c>
    </row>
    <row r="11201" spans="1:5" x14ac:dyDescent="0.3">
      <c r="A11201" t="s">
        <v>1397</v>
      </c>
      <c r="B11201" t="s">
        <v>320</v>
      </c>
      <c r="C11201">
        <v>8.9310211804127806E-2</v>
      </c>
      <c r="D11201" t="s">
        <v>2480</v>
      </c>
      <c r="E11201" t="s">
        <v>313</v>
      </c>
    </row>
    <row r="11202" spans="1:5" x14ac:dyDescent="0.3">
      <c r="A11202" t="s">
        <v>939</v>
      </c>
      <c r="B11202" t="s">
        <v>320</v>
      </c>
      <c r="C11202">
        <v>8.9345759819497703E-2</v>
      </c>
      <c r="D11202" t="s">
        <v>2480</v>
      </c>
      <c r="E11202" t="s">
        <v>313</v>
      </c>
    </row>
    <row r="11203" spans="1:5" x14ac:dyDescent="0.3">
      <c r="A11203" t="s">
        <v>1467</v>
      </c>
      <c r="B11203" t="s">
        <v>320</v>
      </c>
      <c r="C11203">
        <v>8.9443776719663096E-2</v>
      </c>
      <c r="D11203" t="s">
        <v>2480</v>
      </c>
      <c r="E11203" t="s">
        <v>313</v>
      </c>
    </row>
    <row r="11204" spans="1:5" x14ac:dyDescent="0.3">
      <c r="A11204" t="s">
        <v>2330</v>
      </c>
      <c r="B11204" t="s">
        <v>320</v>
      </c>
      <c r="C11204">
        <v>8.9599922310611604E-2</v>
      </c>
      <c r="D11204" t="s">
        <v>2480</v>
      </c>
      <c r="E11204" t="s">
        <v>313</v>
      </c>
    </row>
    <row r="11205" spans="1:5" x14ac:dyDescent="0.3">
      <c r="A11205" t="s">
        <v>1076</v>
      </c>
      <c r="B11205" t="s">
        <v>320</v>
      </c>
      <c r="C11205">
        <v>8.9985785017287295E-2</v>
      </c>
      <c r="D11205" t="s">
        <v>2480</v>
      </c>
      <c r="E11205" t="s">
        <v>313</v>
      </c>
    </row>
    <row r="11206" spans="1:5" x14ac:dyDescent="0.3">
      <c r="A11206" t="s">
        <v>1866</v>
      </c>
      <c r="B11206" t="s">
        <v>320</v>
      </c>
      <c r="C11206">
        <v>9.0048449939653594E-2</v>
      </c>
      <c r="D11206" t="s">
        <v>2480</v>
      </c>
      <c r="E11206" t="s">
        <v>313</v>
      </c>
    </row>
    <row r="11207" spans="1:5" x14ac:dyDescent="0.3">
      <c r="A11207" t="s">
        <v>1668</v>
      </c>
      <c r="B11207" t="s">
        <v>320</v>
      </c>
      <c r="C11207">
        <v>9.0094078782540193E-2</v>
      </c>
      <c r="D11207" t="s">
        <v>2480</v>
      </c>
      <c r="E11207" t="s">
        <v>313</v>
      </c>
    </row>
    <row r="11208" spans="1:5" x14ac:dyDescent="0.3">
      <c r="A11208" t="s">
        <v>1473</v>
      </c>
      <c r="B11208" t="s">
        <v>320</v>
      </c>
      <c r="C11208">
        <v>9.0095172380483202E-2</v>
      </c>
      <c r="D11208" t="s">
        <v>2480</v>
      </c>
      <c r="E11208" t="s">
        <v>313</v>
      </c>
    </row>
    <row r="11209" spans="1:5" x14ac:dyDescent="0.3">
      <c r="A11209" t="s">
        <v>1074</v>
      </c>
      <c r="B11209" t="s">
        <v>320</v>
      </c>
      <c r="C11209">
        <v>9.0137057095710807E-2</v>
      </c>
      <c r="D11209" t="s">
        <v>2480</v>
      </c>
      <c r="E11209" t="s">
        <v>313</v>
      </c>
    </row>
    <row r="11210" spans="1:5" x14ac:dyDescent="0.3">
      <c r="A11210" t="s">
        <v>750</v>
      </c>
      <c r="B11210" t="s">
        <v>320</v>
      </c>
      <c r="C11210">
        <v>9.0200466684717096E-2</v>
      </c>
      <c r="D11210" t="s">
        <v>2480</v>
      </c>
      <c r="E11210" t="s">
        <v>313</v>
      </c>
    </row>
    <row r="11211" spans="1:5" x14ac:dyDescent="0.3">
      <c r="A11211" t="s">
        <v>744</v>
      </c>
      <c r="B11211" t="s">
        <v>320</v>
      </c>
      <c r="C11211">
        <v>9.0234910740114305E-2</v>
      </c>
      <c r="D11211" t="s">
        <v>2480</v>
      </c>
      <c r="E11211" t="s">
        <v>313</v>
      </c>
    </row>
    <row r="11212" spans="1:5" x14ac:dyDescent="0.3">
      <c r="A11212" t="s">
        <v>2409</v>
      </c>
      <c r="B11212" t="s">
        <v>320</v>
      </c>
      <c r="C11212">
        <v>9.0503036852697102E-2</v>
      </c>
      <c r="D11212" t="s">
        <v>2480</v>
      </c>
      <c r="E11212" t="s">
        <v>313</v>
      </c>
    </row>
    <row r="11213" spans="1:5" x14ac:dyDescent="0.3">
      <c r="A11213" t="s">
        <v>1301</v>
      </c>
      <c r="B11213" t="s">
        <v>320</v>
      </c>
      <c r="C11213">
        <v>9.0614537833307196E-2</v>
      </c>
      <c r="D11213" t="s">
        <v>2480</v>
      </c>
      <c r="E11213" t="s">
        <v>313</v>
      </c>
    </row>
    <row r="11214" spans="1:5" x14ac:dyDescent="0.3">
      <c r="A11214" t="s">
        <v>1727</v>
      </c>
      <c r="B11214" t="s">
        <v>320</v>
      </c>
      <c r="C11214">
        <v>9.0680943640220904E-2</v>
      </c>
      <c r="D11214" t="s">
        <v>2480</v>
      </c>
      <c r="E11214" t="s">
        <v>313</v>
      </c>
    </row>
    <row r="11215" spans="1:5" x14ac:dyDescent="0.3">
      <c r="A11215" t="s">
        <v>745</v>
      </c>
      <c r="B11215" t="s">
        <v>320</v>
      </c>
      <c r="C11215">
        <v>9.0748434130053193E-2</v>
      </c>
      <c r="D11215" t="s">
        <v>2480</v>
      </c>
      <c r="E11215" t="s">
        <v>313</v>
      </c>
    </row>
    <row r="11216" spans="1:5" x14ac:dyDescent="0.3">
      <c r="A11216" t="s">
        <v>1094</v>
      </c>
      <c r="B11216" t="s">
        <v>320</v>
      </c>
      <c r="C11216">
        <v>9.1039836115675801E-2</v>
      </c>
      <c r="D11216" t="s">
        <v>2480</v>
      </c>
      <c r="E11216" t="s">
        <v>313</v>
      </c>
    </row>
    <row r="11217" spans="1:5" x14ac:dyDescent="0.3">
      <c r="A11217" t="s">
        <v>2009</v>
      </c>
      <c r="B11217" t="s">
        <v>320</v>
      </c>
      <c r="C11217">
        <v>9.1051651654522697E-2</v>
      </c>
      <c r="D11217" t="s">
        <v>2480</v>
      </c>
      <c r="E11217" t="s">
        <v>313</v>
      </c>
    </row>
    <row r="11218" spans="1:5" x14ac:dyDescent="0.3">
      <c r="A11218" t="s">
        <v>978</v>
      </c>
      <c r="B11218" t="s">
        <v>320</v>
      </c>
      <c r="C11218">
        <v>9.1354510021563098E-2</v>
      </c>
      <c r="D11218" t="s">
        <v>2480</v>
      </c>
      <c r="E11218" t="s">
        <v>313</v>
      </c>
    </row>
    <row r="11219" spans="1:5" x14ac:dyDescent="0.3">
      <c r="A11219" t="s">
        <v>1860</v>
      </c>
      <c r="B11219" t="s">
        <v>320</v>
      </c>
      <c r="C11219">
        <v>9.1548199846722494E-2</v>
      </c>
      <c r="D11219" t="s">
        <v>2480</v>
      </c>
      <c r="E11219" t="s">
        <v>313</v>
      </c>
    </row>
    <row r="11220" spans="1:5" x14ac:dyDescent="0.3">
      <c r="A11220" t="s">
        <v>1579</v>
      </c>
      <c r="B11220" t="s">
        <v>320</v>
      </c>
      <c r="C11220">
        <v>9.1606111624755501E-2</v>
      </c>
      <c r="D11220" t="s">
        <v>2480</v>
      </c>
      <c r="E11220" t="s">
        <v>313</v>
      </c>
    </row>
    <row r="11221" spans="1:5" x14ac:dyDescent="0.3">
      <c r="A11221" t="s">
        <v>1484</v>
      </c>
      <c r="B11221" t="s">
        <v>320</v>
      </c>
      <c r="C11221">
        <v>9.1865431973945602E-2</v>
      </c>
      <c r="D11221" t="s">
        <v>2480</v>
      </c>
      <c r="E11221" t="s">
        <v>313</v>
      </c>
    </row>
    <row r="11222" spans="1:5" x14ac:dyDescent="0.3">
      <c r="A11222" t="s">
        <v>938</v>
      </c>
      <c r="B11222" t="s">
        <v>320</v>
      </c>
      <c r="C11222">
        <v>9.2041095630313804E-2</v>
      </c>
      <c r="D11222" t="s">
        <v>2480</v>
      </c>
      <c r="E11222" t="s">
        <v>313</v>
      </c>
    </row>
    <row r="11223" spans="1:5" x14ac:dyDescent="0.3">
      <c r="A11223" t="s">
        <v>2380</v>
      </c>
      <c r="B11223" t="s">
        <v>320</v>
      </c>
      <c r="C11223">
        <v>9.20439020149523E-2</v>
      </c>
      <c r="D11223" t="s">
        <v>2480</v>
      </c>
      <c r="E11223" t="s">
        <v>313</v>
      </c>
    </row>
    <row r="11224" spans="1:5" x14ac:dyDescent="0.3">
      <c r="A11224" t="s">
        <v>2384</v>
      </c>
      <c r="B11224" t="s">
        <v>320</v>
      </c>
      <c r="C11224">
        <v>9.2046568817683402E-2</v>
      </c>
      <c r="D11224" t="s">
        <v>2480</v>
      </c>
      <c r="E11224" t="s">
        <v>313</v>
      </c>
    </row>
    <row r="11225" spans="1:5" x14ac:dyDescent="0.3">
      <c r="A11225" t="s">
        <v>2382</v>
      </c>
      <c r="B11225" t="s">
        <v>320</v>
      </c>
      <c r="C11225">
        <v>9.2051687113533801E-2</v>
      </c>
      <c r="D11225" t="s">
        <v>2480</v>
      </c>
      <c r="E11225" t="s">
        <v>313</v>
      </c>
    </row>
    <row r="11226" spans="1:5" x14ac:dyDescent="0.3">
      <c r="A11226" t="s">
        <v>2381</v>
      </c>
      <c r="B11226" t="s">
        <v>320</v>
      </c>
      <c r="C11226">
        <v>9.2071220260307396E-2</v>
      </c>
      <c r="D11226" t="s">
        <v>2480</v>
      </c>
      <c r="E11226" t="s">
        <v>313</v>
      </c>
    </row>
    <row r="11227" spans="1:5" x14ac:dyDescent="0.3">
      <c r="A11227" t="s">
        <v>730</v>
      </c>
      <c r="B11227" t="s">
        <v>320</v>
      </c>
      <c r="C11227">
        <v>9.2300333354016703E-2</v>
      </c>
      <c r="D11227" t="s">
        <v>2480</v>
      </c>
      <c r="E11227" t="s">
        <v>313</v>
      </c>
    </row>
    <row r="11228" spans="1:5" x14ac:dyDescent="0.3">
      <c r="A11228" t="s">
        <v>1173</v>
      </c>
      <c r="B11228" t="s">
        <v>320</v>
      </c>
      <c r="C11228">
        <v>9.2336244158448502E-2</v>
      </c>
      <c r="D11228" t="s">
        <v>2480</v>
      </c>
      <c r="E11228" t="s">
        <v>313</v>
      </c>
    </row>
    <row r="11229" spans="1:5" x14ac:dyDescent="0.3">
      <c r="A11229" t="s">
        <v>1253</v>
      </c>
      <c r="B11229" t="s">
        <v>320</v>
      </c>
      <c r="C11229">
        <v>9.2355592307238193E-2</v>
      </c>
      <c r="D11229" t="s">
        <v>2480</v>
      </c>
      <c r="E11229" t="s">
        <v>313</v>
      </c>
    </row>
    <row r="11230" spans="1:5" x14ac:dyDescent="0.3">
      <c r="A11230" t="s">
        <v>1586</v>
      </c>
      <c r="B11230" t="s">
        <v>320</v>
      </c>
      <c r="C11230">
        <v>9.2421317586038401E-2</v>
      </c>
      <c r="D11230" t="s">
        <v>2480</v>
      </c>
      <c r="E11230" t="s">
        <v>313</v>
      </c>
    </row>
    <row r="11231" spans="1:5" x14ac:dyDescent="0.3">
      <c r="A11231" t="s">
        <v>1465</v>
      </c>
      <c r="B11231" t="s">
        <v>320</v>
      </c>
      <c r="C11231">
        <v>9.2427599447598402E-2</v>
      </c>
      <c r="D11231" t="s">
        <v>2480</v>
      </c>
      <c r="E11231" t="s">
        <v>313</v>
      </c>
    </row>
    <row r="11232" spans="1:5" x14ac:dyDescent="0.3">
      <c r="A11232" t="s">
        <v>1172</v>
      </c>
      <c r="B11232" t="s">
        <v>320</v>
      </c>
      <c r="C11232">
        <v>9.2760833239312002E-2</v>
      </c>
      <c r="D11232" t="s">
        <v>2480</v>
      </c>
      <c r="E11232" t="s">
        <v>313</v>
      </c>
    </row>
    <row r="11233" spans="1:5" x14ac:dyDescent="0.3">
      <c r="A11233" t="s">
        <v>944</v>
      </c>
      <c r="B11233" t="s">
        <v>320</v>
      </c>
      <c r="C11233">
        <v>9.2877672269241707E-2</v>
      </c>
      <c r="D11233" t="s">
        <v>2480</v>
      </c>
      <c r="E11233" t="s">
        <v>313</v>
      </c>
    </row>
    <row r="11234" spans="1:5" x14ac:dyDescent="0.3">
      <c r="A11234" t="s">
        <v>1660</v>
      </c>
      <c r="B11234" t="s">
        <v>320</v>
      </c>
      <c r="C11234">
        <v>9.2957500035559304E-2</v>
      </c>
      <c r="D11234" t="s">
        <v>2480</v>
      </c>
      <c r="E11234" t="s">
        <v>313</v>
      </c>
    </row>
    <row r="11235" spans="1:5" x14ac:dyDescent="0.3">
      <c r="A11235" t="s">
        <v>1631</v>
      </c>
      <c r="B11235" t="s">
        <v>320</v>
      </c>
      <c r="C11235">
        <v>9.2961104563680494E-2</v>
      </c>
      <c r="D11235" t="s">
        <v>2480</v>
      </c>
      <c r="E11235" t="s">
        <v>313</v>
      </c>
    </row>
    <row r="11236" spans="1:5" x14ac:dyDescent="0.3">
      <c r="A11236" t="s">
        <v>1621</v>
      </c>
      <c r="B11236" t="s">
        <v>320</v>
      </c>
      <c r="C11236">
        <v>9.3065331735144502E-2</v>
      </c>
      <c r="D11236" t="s">
        <v>2480</v>
      </c>
      <c r="E11236" t="s">
        <v>313</v>
      </c>
    </row>
    <row r="11237" spans="1:5" x14ac:dyDescent="0.3">
      <c r="A11237" t="s">
        <v>1634</v>
      </c>
      <c r="B11237" t="s">
        <v>320</v>
      </c>
      <c r="C11237">
        <v>9.3068497414791895E-2</v>
      </c>
      <c r="D11237" t="s">
        <v>2480</v>
      </c>
      <c r="E11237" t="s">
        <v>313</v>
      </c>
    </row>
    <row r="11238" spans="1:5" x14ac:dyDescent="0.3">
      <c r="A11238" t="s">
        <v>1633</v>
      </c>
      <c r="B11238" t="s">
        <v>320</v>
      </c>
      <c r="C11238">
        <v>9.3068499919033001E-2</v>
      </c>
      <c r="D11238" t="s">
        <v>2480</v>
      </c>
      <c r="E11238" t="s">
        <v>313</v>
      </c>
    </row>
    <row r="11239" spans="1:5" x14ac:dyDescent="0.3">
      <c r="A11239" t="s">
        <v>1624</v>
      </c>
      <c r="B11239" t="s">
        <v>320</v>
      </c>
      <c r="C11239">
        <v>9.3068506252971805E-2</v>
      </c>
      <c r="D11239" t="s">
        <v>2480</v>
      </c>
      <c r="E11239" t="s">
        <v>313</v>
      </c>
    </row>
    <row r="11240" spans="1:5" x14ac:dyDescent="0.3">
      <c r="A11240" t="s">
        <v>1626</v>
      </c>
      <c r="B11240" t="s">
        <v>320</v>
      </c>
      <c r="C11240">
        <v>9.3068507972857303E-2</v>
      </c>
      <c r="D11240" t="s">
        <v>2480</v>
      </c>
      <c r="E11240" t="s">
        <v>313</v>
      </c>
    </row>
    <row r="11241" spans="1:5" x14ac:dyDescent="0.3">
      <c r="A11241" t="s">
        <v>731</v>
      </c>
      <c r="B11241" t="s">
        <v>320</v>
      </c>
      <c r="C11241">
        <v>9.3086115898814895E-2</v>
      </c>
      <c r="D11241" t="s">
        <v>2480</v>
      </c>
      <c r="E11241" t="s">
        <v>313</v>
      </c>
    </row>
    <row r="11242" spans="1:5" x14ac:dyDescent="0.3">
      <c r="A11242" t="s">
        <v>1394</v>
      </c>
      <c r="B11242" t="s">
        <v>320</v>
      </c>
      <c r="C11242">
        <v>9.3109870870110606E-2</v>
      </c>
      <c r="D11242" t="s">
        <v>2480</v>
      </c>
      <c r="E11242" t="s">
        <v>313</v>
      </c>
    </row>
    <row r="11243" spans="1:5" x14ac:dyDescent="0.3">
      <c r="A11243" t="s">
        <v>1418</v>
      </c>
      <c r="B11243" t="s">
        <v>320</v>
      </c>
      <c r="C11243">
        <v>9.3285578520327997E-2</v>
      </c>
      <c r="D11243" t="s">
        <v>2480</v>
      </c>
      <c r="E11243" t="s">
        <v>313</v>
      </c>
    </row>
    <row r="11244" spans="1:5" x14ac:dyDescent="0.3">
      <c r="A11244" t="s">
        <v>945</v>
      </c>
      <c r="B11244" t="s">
        <v>320</v>
      </c>
      <c r="C11244">
        <v>9.3451045681370207E-2</v>
      </c>
      <c r="D11244" t="s">
        <v>2480</v>
      </c>
      <c r="E11244" t="s">
        <v>313</v>
      </c>
    </row>
    <row r="11245" spans="1:5" x14ac:dyDescent="0.3">
      <c r="A11245" t="s">
        <v>1604</v>
      </c>
      <c r="B11245" t="s">
        <v>320</v>
      </c>
      <c r="C11245">
        <v>9.3511271297815293E-2</v>
      </c>
      <c r="D11245" t="s">
        <v>2480</v>
      </c>
      <c r="E11245" t="s">
        <v>313</v>
      </c>
    </row>
    <row r="11246" spans="1:5" x14ac:dyDescent="0.3">
      <c r="A11246" t="s">
        <v>1588</v>
      </c>
      <c r="B11246" t="s">
        <v>320</v>
      </c>
      <c r="C11246">
        <v>9.3568545901878797E-2</v>
      </c>
      <c r="D11246" t="s">
        <v>2480</v>
      </c>
      <c r="E11246" t="s">
        <v>313</v>
      </c>
    </row>
    <row r="11247" spans="1:5" x14ac:dyDescent="0.3">
      <c r="A11247" t="s">
        <v>724</v>
      </c>
      <c r="B11247" t="s">
        <v>320</v>
      </c>
      <c r="C11247">
        <v>9.3698060199297703E-2</v>
      </c>
      <c r="D11247" t="s">
        <v>2480</v>
      </c>
      <c r="E11247" t="s">
        <v>313</v>
      </c>
    </row>
    <row r="11248" spans="1:5" x14ac:dyDescent="0.3">
      <c r="A11248" t="s">
        <v>1869</v>
      </c>
      <c r="B11248" t="s">
        <v>320</v>
      </c>
      <c r="C11248">
        <v>9.3727005573993105E-2</v>
      </c>
      <c r="D11248" t="s">
        <v>2480</v>
      </c>
      <c r="E11248" t="s">
        <v>313</v>
      </c>
    </row>
    <row r="11249" spans="1:5" x14ac:dyDescent="0.3">
      <c r="A11249" t="s">
        <v>947</v>
      </c>
      <c r="B11249" t="s">
        <v>320</v>
      </c>
      <c r="C11249">
        <v>9.3884474880211094E-2</v>
      </c>
      <c r="D11249" t="s">
        <v>2480</v>
      </c>
      <c r="E11249" t="s">
        <v>313</v>
      </c>
    </row>
    <row r="11250" spans="1:5" x14ac:dyDescent="0.3">
      <c r="A11250" t="s">
        <v>2361</v>
      </c>
      <c r="B11250" t="s">
        <v>320</v>
      </c>
      <c r="C11250">
        <v>9.4150150377354594E-2</v>
      </c>
      <c r="D11250" t="s">
        <v>2480</v>
      </c>
      <c r="E11250" t="s">
        <v>313</v>
      </c>
    </row>
    <row r="11251" spans="1:5" x14ac:dyDescent="0.3">
      <c r="A11251" t="s">
        <v>1100</v>
      </c>
      <c r="B11251" t="s">
        <v>320</v>
      </c>
      <c r="C11251">
        <v>9.4295161287207899E-2</v>
      </c>
      <c r="D11251" t="s">
        <v>2480</v>
      </c>
      <c r="E11251" t="s">
        <v>313</v>
      </c>
    </row>
    <row r="11252" spans="1:5" x14ac:dyDescent="0.3">
      <c r="A11252" t="s">
        <v>1865</v>
      </c>
      <c r="B11252" t="s">
        <v>320</v>
      </c>
      <c r="C11252">
        <v>9.4379499549600301E-2</v>
      </c>
      <c r="D11252" t="s">
        <v>2480</v>
      </c>
      <c r="E11252" t="s">
        <v>313</v>
      </c>
    </row>
    <row r="11253" spans="1:5" x14ac:dyDescent="0.3">
      <c r="A11253" t="s">
        <v>1469</v>
      </c>
      <c r="B11253" t="s">
        <v>320</v>
      </c>
      <c r="C11253">
        <v>9.4546676207215102E-2</v>
      </c>
      <c r="D11253" t="s">
        <v>2480</v>
      </c>
      <c r="E11253" t="s">
        <v>313</v>
      </c>
    </row>
    <row r="11254" spans="1:5" x14ac:dyDescent="0.3">
      <c r="A11254" t="s">
        <v>2401</v>
      </c>
      <c r="B11254" t="s">
        <v>320</v>
      </c>
      <c r="C11254">
        <v>9.4914514016183393E-2</v>
      </c>
      <c r="D11254" t="s">
        <v>2480</v>
      </c>
      <c r="E11254" t="s">
        <v>313</v>
      </c>
    </row>
    <row r="11255" spans="1:5" x14ac:dyDescent="0.3">
      <c r="A11255" t="s">
        <v>2235</v>
      </c>
      <c r="B11255" t="s">
        <v>320</v>
      </c>
      <c r="C11255">
        <v>9.5056801286642997E-2</v>
      </c>
      <c r="D11255" t="s">
        <v>2480</v>
      </c>
      <c r="E11255" t="s">
        <v>313</v>
      </c>
    </row>
    <row r="11256" spans="1:5" x14ac:dyDescent="0.3">
      <c r="A11256" t="s">
        <v>1868</v>
      </c>
      <c r="B11256" t="s">
        <v>320</v>
      </c>
      <c r="C11256">
        <v>9.50650755241262E-2</v>
      </c>
      <c r="D11256" t="s">
        <v>2480</v>
      </c>
      <c r="E11256" t="s">
        <v>313</v>
      </c>
    </row>
    <row r="11257" spans="1:5" x14ac:dyDescent="0.3">
      <c r="A11257" t="s">
        <v>1726</v>
      </c>
      <c r="B11257" t="s">
        <v>320</v>
      </c>
      <c r="C11257">
        <v>9.5271119810687505E-2</v>
      </c>
      <c r="D11257" t="s">
        <v>2480</v>
      </c>
      <c r="E11257" t="s">
        <v>313</v>
      </c>
    </row>
    <row r="11258" spans="1:5" x14ac:dyDescent="0.3">
      <c r="A11258" t="s">
        <v>1725</v>
      </c>
      <c r="B11258" t="s">
        <v>320</v>
      </c>
      <c r="C11258">
        <v>9.5430037479140695E-2</v>
      </c>
      <c r="D11258" t="s">
        <v>2480</v>
      </c>
      <c r="E11258" t="s">
        <v>313</v>
      </c>
    </row>
    <row r="11259" spans="1:5" x14ac:dyDescent="0.3">
      <c r="A11259" t="s">
        <v>769</v>
      </c>
      <c r="B11259" t="s">
        <v>320</v>
      </c>
      <c r="C11259">
        <v>9.5442217920696404E-2</v>
      </c>
      <c r="D11259" t="s">
        <v>2480</v>
      </c>
      <c r="E11259" t="s">
        <v>313</v>
      </c>
    </row>
    <row r="11260" spans="1:5" x14ac:dyDescent="0.3">
      <c r="A11260" t="s">
        <v>1665</v>
      </c>
      <c r="B11260" t="s">
        <v>320</v>
      </c>
      <c r="C11260">
        <v>9.5502615115360803E-2</v>
      </c>
      <c r="D11260" t="s">
        <v>2480</v>
      </c>
      <c r="E11260" t="s">
        <v>313</v>
      </c>
    </row>
    <row r="11261" spans="1:5" x14ac:dyDescent="0.3">
      <c r="A11261" t="s">
        <v>985</v>
      </c>
      <c r="B11261" t="s">
        <v>320</v>
      </c>
      <c r="C11261">
        <v>9.5610286643777201E-2</v>
      </c>
      <c r="D11261" t="s">
        <v>2480</v>
      </c>
      <c r="E11261" t="s">
        <v>313</v>
      </c>
    </row>
    <row r="11262" spans="1:5" x14ac:dyDescent="0.3">
      <c r="A11262" t="s">
        <v>2076</v>
      </c>
      <c r="B11262" t="s">
        <v>320</v>
      </c>
      <c r="C11262">
        <v>9.5724236539771204E-2</v>
      </c>
      <c r="D11262" t="s">
        <v>2480</v>
      </c>
      <c r="E11262" t="s">
        <v>313</v>
      </c>
    </row>
    <row r="11263" spans="1:5" x14ac:dyDescent="0.3">
      <c r="A11263" t="s">
        <v>1238</v>
      </c>
      <c r="B11263" t="s">
        <v>320</v>
      </c>
      <c r="C11263">
        <v>9.5730321681443006E-2</v>
      </c>
      <c r="D11263" t="s">
        <v>2480</v>
      </c>
      <c r="E11263" t="s">
        <v>313</v>
      </c>
    </row>
    <row r="11264" spans="1:5" x14ac:dyDescent="0.3">
      <c r="A11264" t="s">
        <v>2074</v>
      </c>
      <c r="B11264" t="s">
        <v>320</v>
      </c>
      <c r="C11264">
        <v>9.5763908692329397E-2</v>
      </c>
      <c r="D11264" t="s">
        <v>2480</v>
      </c>
      <c r="E11264" t="s">
        <v>313</v>
      </c>
    </row>
    <row r="11265" spans="1:5" x14ac:dyDescent="0.3">
      <c r="A11265" t="s">
        <v>2073</v>
      </c>
      <c r="B11265" t="s">
        <v>320</v>
      </c>
      <c r="C11265">
        <v>9.5764189370867003E-2</v>
      </c>
      <c r="D11265" t="s">
        <v>2480</v>
      </c>
      <c r="E11265" t="s">
        <v>313</v>
      </c>
    </row>
    <row r="11266" spans="1:5" x14ac:dyDescent="0.3">
      <c r="A11266" t="s">
        <v>2071</v>
      </c>
      <c r="B11266" t="s">
        <v>320</v>
      </c>
      <c r="C11266">
        <v>9.5764202989577205E-2</v>
      </c>
      <c r="D11266" t="s">
        <v>2480</v>
      </c>
      <c r="E11266" t="s">
        <v>313</v>
      </c>
    </row>
    <row r="11267" spans="1:5" x14ac:dyDescent="0.3">
      <c r="A11267" t="s">
        <v>2077</v>
      </c>
      <c r="B11267" t="s">
        <v>320</v>
      </c>
      <c r="C11267">
        <v>9.57642534188579E-2</v>
      </c>
      <c r="D11267" t="s">
        <v>2480</v>
      </c>
      <c r="E11267" t="s">
        <v>313</v>
      </c>
    </row>
    <row r="11268" spans="1:5" x14ac:dyDescent="0.3">
      <c r="A11268" t="s">
        <v>2072</v>
      </c>
      <c r="B11268" t="s">
        <v>320</v>
      </c>
      <c r="C11268">
        <v>9.5764255000281004E-2</v>
      </c>
      <c r="D11268" t="s">
        <v>2480</v>
      </c>
      <c r="E11268" t="s">
        <v>313</v>
      </c>
    </row>
    <row r="11269" spans="1:5" x14ac:dyDescent="0.3">
      <c r="A11269" t="s">
        <v>2070</v>
      </c>
      <c r="B11269" t="s">
        <v>320</v>
      </c>
      <c r="C11269">
        <v>9.5764255766771195E-2</v>
      </c>
      <c r="D11269" t="s">
        <v>2480</v>
      </c>
      <c r="E11269" t="s">
        <v>313</v>
      </c>
    </row>
    <row r="11270" spans="1:5" x14ac:dyDescent="0.3">
      <c r="A11270" t="s">
        <v>2075</v>
      </c>
      <c r="B11270" t="s">
        <v>320</v>
      </c>
      <c r="C11270">
        <v>9.5764264967248505E-2</v>
      </c>
      <c r="D11270" t="s">
        <v>2480</v>
      </c>
      <c r="E11270" t="s">
        <v>313</v>
      </c>
    </row>
    <row r="11271" spans="1:5" x14ac:dyDescent="0.3">
      <c r="A11271" t="s">
        <v>2069</v>
      </c>
      <c r="B11271" t="s">
        <v>320</v>
      </c>
      <c r="C11271">
        <v>9.5764266719579605E-2</v>
      </c>
      <c r="D11271" t="s">
        <v>2480</v>
      </c>
      <c r="E11271" t="s">
        <v>313</v>
      </c>
    </row>
    <row r="11272" spans="1:5" x14ac:dyDescent="0.3">
      <c r="A11272" t="s">
        <v>988</v>
      </c>
      <c r="B11272" t="s">
        <v>320</v>
      </c>
      <c r="C11272">
        <v>9.5935115563286599E-2</v>
      </c>
      <c r="D11272" t="s">
        <v>2480</v>
      </c>
      <c r="E11272" t="s">
        <v>313</v>
      </c>
    </row>
    <row r="11273" spans="1:5" x14ac:dyDescent="0.3">
      <c r="A11273" t="s">
        <v>1409</v>
      </c>
      <c r="B11273" t="s">
        <v>320</v>
      </c>
      <c r="C11273">
        <v>9.6138205690163195E-2</v>
      </c>
      <c r="D11273" t="s">
        <v>2480</v>
      </c>
      <c r="E11273" t="s">
        <v>313</v>
      </c>
    </row>
    <row r="11274" spans="1:5" x14ac:dyDescent="0.3">
      <c r="A11274" t="s">
        <v>1618</v>
      </c>
      <c r="B11274" t="s">
        <v>320</v>
      </c>
      <c r="C11274">
        <v>9.6211036800258401E-2</v>
      </c>
      <c r="D11274" t="s">
        <v>2480</v>
      </c>
      <c r="E11274" t="s">
        <v>313</v>
      </c>
    </row>
    <row r="11275" spans="1:5" x14ac:dyDescent="0.3">
      <c r="A11275" t="s">
        <v>1553</v>
      </c>
      <c r="B11275" t="s">
        <v>320</v>
      </c>
      <c r="C11275">
        <v>9.6237154074831396E-2</v>
      </c>
      <c r="D11275" t="s">
        <v>2480</v>
      </c>
      <c r="E11275" t="s">
        <v>313</v>
      </c>
    </row>
    <row r="11276" spans="1:5" x14ac:dyDescent="0.3">
      <c r="A11276" t="s">
        <v>1650</v>
      </c>
      <c r="B11276" t="s">
        <v>320</v>
      </c>
      <c r="C11276">
        <v>9.6312505538239501E-2</v>
      </c>
      <c r="D11276" t="s">
        <v>2480</v>
      </c>
      <c r="E11276" t="s">
        <v>313</v>
      </c>
    </row>
    <row r="11277" spans="1:5" x14ac:dyDescent="0.3">
      <c r="A11277" t="s">
        <v>1053</v>
      </c>
      <c r="B11277" t="s">
        <v>320</v>
      </c>
      <c r="C11277">
        <v>9.6374044735429501E-2</v>
      </c>
      <c r="D11277" t="s">
        <v>2480</v>
      </c>
      <c r="E11277" t="s">
        <v>313</v>
      </c>
    </row>
    <row r="11278" spans="1:5" x14ac:dyDescent="0.3">
      <c r="A11278" t="s">
        <v>1171</v>
      </c>
      <c r="B11278" t="s">
        <v>320</v>
      </c>
      <c r="C11278">
        <v>9.6524003768956396E-2</v>
      </c>
      <c r="D11278" t="s">
        <v>2480</v>
      </c>
      <c r="E11278" t="s">
        <v>313</v>
      </c>
    </row>
    <row r="11279" spans="1:5" x14ac:dyDescent="0.3">
      <c r="A11279" t="s">
        <v>1335</v>
      </c>
      <c r="B11279" t="s">
        <v>320</v>
      </c>
      <c r="C11279">
        <v>9.6589460223392806E-2</v>
      </c>
      <c r="D11279" t="s">
        <v>2480</v>
      </c>
      <c r="E11279" t="s">
        <v>313</v>
      </c>
    </row>
    <row r="11280" spans="1:5" x14ac:dyDescent="0.3">
      <c r="A11280" t="s">
        <v>1610</v>
      </c>
      <c r="B11280" t="s">
        <v>320</v>
      </c>
      <c r="C11280">
        <v>9.6668380847611604E-2</v>
      </c>
      <c r="D11280" t="s">
        <v>2480</v>
      </c>
      <c r="E11280" t="s">
        <v>313</v>
      </c>
    </row>
    <row r="11281" spans="1:5" x14ac:dyDescent="0.3">
      <c r="A11281" t="s">
        <v>1516</v>
      </c>
      <c r="B11281" t="s">
        <v>320</v>
      </c>
      <c r="C11281">
        <v>9.6941390476004599E-2</v>
      </c>
      <c r="D11281" t="s">
        <v>2480</v>
      </c>
      <c r="E11281" t="s">
        <v>313</v>
      </c>
    </row>
    <row r="11282" spans="1:5" x14ac:dyDescent="0.3">
      <c r="A11282" t="s">
        <v>946</v>
      </c>
      <c r="B11282" t="s">
        <v>320</v>
      </c>
      <c r="C11282">
        <v>9.7371490875577796E-2</v>
      </c>
      <c r="D11282" t="s">
        <v>2480</v>
      </c>
      <c r="E11282" t="s">
        <v>313</v>
      </c>
    </row>
    <row r="11283" spans="1:5" x14ac:dyDescent="0.3">
      <c r="A11283" t="s">
        <v>1168</v>
      </c>
      <c r="B11283" t="s">
        <v>320</v>
      </c>
      <c r="C11283">
        <v>9.7577940544330499E-2</v>
      </c>
      <c r="D11283" t="s">
        <v>2480</v>
      </c>
      <c r="E11283" t="s">
        <v>313</v>
      </c>
    </row>
    <row r="11284" spans="1:5" x14ac:dyDescent="0.3">
      <c r="A11284" t="s">
        <v>1577</v>
      </c>
      <c r="B11284" t="s">
        <v>320</v>
      </c>
      <c r="C11284">
        <v>9.7622950676213696E-2</v>
      </c>
      <c r="D11284" t="s">
        <v>2480</v>
      </c>
      <c r="E11284" t="s">
        <v>313</v>
      </c>
    </row>
    <row r="11285" spans="1:5" x14ac:dyDescent="0.3">
      <c r="A11285" t="s">
        <v>1302</v>
      </c>
      <c r="B11285" t="s">
        <v>320</v>
      </c>
      <c r="C11285">
        <v>9.7644140504875895E-2</v>
      </c>
      <c r="D11285" t="s">
        <v>2480</v>
      </c>
      <c r="E11285" t="s">
        <v>313</v>
      </c>
    </row>
    <row r="11286" spans="1:5" x14ac:dyDescent="0.3">
      <c r="A11286" t="s">
        <v>1471</v>
      </c>
      <c r="B11286" t="s">
        <v>320</v>
      </c>
      <c r="C11286">
        <v>9.7672189503427598E-2</v>
      </c>
      <c r="D11286" t="s">
        <v>2480</v>
      </c>
      <c r="E11286" t="s">
        <v>313</v>
      </c>
    </row>
    <row r="11287" spans="1:5" x14ac:dyDescent="0.3">
      <c r="A11287" t="s">
        <v>1472</v>
      </c>
      <c r="B11287" t="s">
        <v>320</v>
      </c>
      <c r="C11287">
        <v>9.7791169141734399E-2</v>
      </c>
      <c r="D11287" t="s">
        <v>2480</v>
      </c>
      <c r="E11287" t="s">
        <v>313</v>
      </c>
    </row>
    <row r="11288" spans="1:5" x14ac:dyDescent="0.3">
      <c r="A11288" t="s">
        <v>2234</v>
      </c>
      <c r="B11288" t="s">
        <v>320</v>
      </c>
      <c r="C11288">
        <v>9.7887325126635699E-2</v>
      </c>
      <c r="D11288" t="s">
        <v>2480</v>
      </c>
      <c r="E11288" t="s">
        <v>313</v>
      </c>
    </row>
    <row r="11289" spans="1:5" x14ac:dyDescent="0.3">
      <c r="A11289" t="s">
        <v>2233</v>
      </c>
      <c r="B11289" t="s">
        <v>320</v>
      </c>
      <c r="C11289">
        <v>9.7887330180991994E-2</v>
      </c>
      <c r="D11289" t="s">
        <v>2480</v>
      </c>
      <c r="E11289" t="s">
        <v>313</v>
      </c>
    </row>
    <row r="11290" spans="1:5" x14ac:dyDescent="0.3">
      <c r="A11290" t="s">
        <v>2237</v>
      </c>
      <c r="B11290" t="s">
        <v>320</v>
      </c>
      <c r="C11290">
        <v>9.7887333030642801E-2</v>
      </c>
      <c r="D11290" t="s">
        <v>2480</v>
      </c>
      <c r="E11290" t="s">
        <v>313</v>
      </c>
    </row>
    <row r="11291" spans="1:5" x14ac:dyDescent="0.3">
      <c r="A11291" t="s">
        <v>2236</v>
      </c>
      <c r="B11291" t="s">
        <v>320</v>
      </c>
      <c r="C11291">
        <v>9.7958189129026693E-2</v>
      </c>
      <c r="D11291" t="s">
        <v>2480</v>
      </c>
      <c r="E11291" t="s">
        <v>313</v>
      </c>
    </row>
    <row r="11292" spans="1:5" x14ac:dyDescent="0.3">
      <c r="A11292" t="s">
        <v>1551</v>
      </c>
      <c r="B11292" t="s">
        <v>320</v>
      </c>
      <c r="C11292">
        <v>9.7974164404935796E-2</v>
      </c>
      <c r="D11292" t="s">
        <v>2480</v>
      </c>
      <c r="E11292" t="s">
        <v>313</v>
      </c>
    </row>
    <row r="11293" spans="1:5" x14ac:dyDescent="0.3">
      <c r="A11293" t="s">
        <v>1969</v>
      </c>
      <c r="B11293" t="s">
        <v>320</v>
      </c>
      <c r="C11293">
        <v>9.8383018761276003E-2</v>
      </c>
      <c r="D11293" t="s">
        <v>2480</v>
      </c>
      <c r="E11293" t="s">
        <v>313</v>
      </c>
    </row>
    <row r="11294" spans="1:5" x14ac:dyDescent="0.3">
      <c r="A11294" t="s">
        <v>1970</v>
      </c>
      <c r="B11294" t="s">
        <v>320</v>
      </c>
      <c r="C11294">
        <v>9.8383018912468201E-2</v>
      </c>
      <c r="D11294" t="s">
        <v>2480</v>
      </c>
      <c r="E11294" t="s">
        <v>313</v>
      </c>
    </row>
    <row r="11295" spans="1:5" x14ac:dyDescent="0.3">
      <c r="A11295" t="s">
        <v>1971</v>
      </c>
      <c r="B11295" t="s">
        <v>320</v>
      </c>
      <c r="C11295">
        <v>9.8383022654568095E-2</v>
      </c>
      <c r="D11295" t="s">
        <v>2480</v>
      </c>
      <c r="E11295" t="s">
        <v>313</v>
      </c>
    </row>
    <row r="11296" spans="1:5" x14ac:dyDescent="0.3">
      <c r="A11296" t="s">
        <v>2413</v>
      </c>
      <c r="B11296" t="s">
        <v>320</v>
      </c>
      <c r="C11296">
        <v>9.8406468388491E-2</v>
      </c>
      <c r="D11296" t="s">
        <v>2480</v>
      </c>
      <c r="E11296" t="s">
        <v>313</v>
      </c>
    </row>
    <row r="11297" spans="1:5" x14ac:dyDescent="0.3">
      <c r="A11297" t="s">
        <v>1088</v>
      </c>
      <c r="B11297" t="s">
        <v>320</v>
      </c>
      <c r="C11297">
        <v>9.8617805049718593E-2</v>
      </c>
      <c r="D11297" t="s">
        <v>2480</v>
      </c>
      <c r="E11297" t="s">
        <v>313</v>
      </c>
    </row>
    <row r="11298" spans="1:5" x14ac:dyDescent="0.3">
      <c r="A11298" t="s">
        <v>1092</v>
      </c>
      <c r="B11298" t="s">
        <v>320</v>
      </c>
      <c r="C11298">
        <v>9.8699466186147E-2</v>
      </c>
      <c r="D11298" t="s">
        <v>2480</v>
      </c>
      <c r="E11298" t="s">
        <v>313</v>
      </c>
    </row>
    <row r="11299" spans="1:5" x14ac:dyDescent="0.3">
      <c r="A11299" t="s">
        <v>1815</v>
      </c>
      <c r="B11299" t="s">
        <v>320</v>
      </c>
      <c r="C11299">
        <v>9.8780948729828399E-2</v>
      </c>
      <c r="D11299" t="s">
        <v>2480</v>
      </c>
      <c r="E11299" t="s">
        <v>313</v>
      </c>
    </row>
    <row r="11300" spans="1:5" x14ac:dyDescent="0.3">
      <c r="A11300" t="s">
        <v>1809</v>
      </c>
      <c r="B11300" t="s">
        <v>320</v>
      </c>
      <c r="C11300">
        <v>9.8781040779265694E-2</v>
      </c>
      <c r="D11300" t="s">
        <v>2480</v>
      </c>
      <c r="E11300" t="s">
        <v>313</v>
      </c>
    </row>
    <row r="11301" spans="1:5" x14ac:dyDescent="0.3">
      <c r="A11301" t="s">
        <v>1812</v>
      </c>
      <c r="B11301" t="s">
        <v>320</v>
      </c>
      <c r="C11301">
        <v>9.8781042702325905E-2</v>
      </c>
      <c r="D11301" t="s">
        <v>2480</v>
      </c>
      <c r="E11301" t="s">
        <v>313</v>
      </c>
    </row>
    <row r="11302" spans="1:5" x14ac:dyDescent="0.3">
      <c r="A11302" t="s">
        <v>1814</v>
      </c>
      <c r="B11302" t="s">
        <v>320</v>
      </c>
      <c r="C11302">
        <v>9.8781044907765903E-2</v>
      </c>
      <c r="D11302" t="s">
        <v>2480</v>
      </c>
      <c r="E11302" t="s">
        <v>313</v>
      </c>
    </row>
    <row r="11303" spans="1:5" x14ac:dyDescent="0.3">
      <c r="A11303" t="s">
        <v>1808</v>
      </c>
      <c r="B11303" t="s">
        <v>320</v>
      </c>
      <c r="C11303">
        <v>9.8781047220187407E-2</v>
      </c>
      <c r="D11303" t="s">
        <v>2480</v>
      </c>
      <c r="E11303" t="s">
        <v>313</v>
      </c>
    </row>
    <row r="11304" spans="1:5" x14ac:dyDescent="0.3">
      <c r="A11304" t="s">
        <v>1811</v>
      </c>
      <c r="B11304" t="s">
        <v>320</v>
      </c>
      <c r="C11304">
        <v>9.8781048031894803E-2</v>
      </c>
      <c r="D11304" t="s">
        <v>2480</v>
      </c>
      <c r="E11304" t="s">
        <v>313</v>
      </c>
    </row>
    <row r="11305" spans="1:5" x14ac:dyDescent="0.3">
      <c r="A11305" t="s">
        <v>1810</v>
      </c>
      <c r="B11305" t="s">
        <v>320</v>
      </c>
      <c r="C11305">
        <v>9.8781048467228502E-2</v>
      </c>
      <c r="D11305" t="s">
        <v>2480</v>
      </c>
      <c r="E11305" t="s">
        <v>313</v>
      </c>
    </row>
    <row r="11306" spans="1:5" x14ac:dyDescent="0.3">
      <c r="A11306" t="s">
        <v>1816</v>
      </c>
      <c r="B11306" t="s">
        <v>320</v>
      </c>
      <c r="C11306">
        <v>9.8781049617042704E-2</v>
      </c>
      <c r="D11306" t="s">
        <v>2480</v>
      </c>
      <c r="E11306" t="s">
        <v>313</v>
      </c>
    </row>
    <row r="11307" spans="1:5" x14ac:dyDescent="0.3">
      <c r="A11307" t="s">
        <v>1813</v>
      </c>
      <c r="B11307" t="s">
        <v>320</v>
      </c>
      <c r="C11307">
        <v>9.8781051634984005E-2</v>
      </c>
      <c r="D11307" t="s">
        <v>2480</v>
      </c>
      <c r="E11307" t="s">
        <v>313</v>
      </c>
    </row>
    <row r="11308" spans="1:5" x14ac:dyDescent="0.3">
      <c r="A11308" t="s">
        <v>1807</v>
      </c>
      <c r="B11308" t="s">
        <v>320</v>
      </c>
      <c r="C11308">
        <v>9.8781052742461101E-2</v>
      </c>
      <c r="D11308" t="s">
        <v>2480</v>
      </c>
      <c r="E11308" t="s">
        <v>313</v>
      </c>
    </row>
    <row r="11309" spans="1:5" x14ac:dyDescent="0.3">
      <c r="A11309" t="s">
        <v>2412</v>
      </c>
      <c r="B11309" t="s">
        <v>320</v>
      </c>
      <c r="C11309">
        <v>9.8951091202765004E-2</v>
      </c>
      <c r="D11309" t="s">
        <v>2480</v>
      </c>
      <c r="E11309" t="s">
        <v>313</v>
      </c>
    </row>
    <row r="11310" spans="1:5" x14ac:dyDescent="0.3">
      <c r="A11310" t="s">
        <v>1648</v>
      </c>
      <c r="B11310" t="s">
        <v>320</v>
      </c>
      <c r="C11310">
        <v>9.9184379446613596E-2</v>
      </c>
      <c r="D11310" t="s">
        <v>2480</v>
      </c>
      <c r="E11310" t="s">
        <v>313</v>
      </c>
    </row>
    <row r="11311" spans="1:5" x14ac:dyDescent="0.3">
      <c r="A11311" t="s">
        <v>2410</v>
      </c>
      <c r="B11311" t="s">
        <v>320</v>
      </c>
      <c r="C11311">
        <v>9.9196369478514401E-2</v>
      </c>
      <c r="D11311" t="s">
        <v>2480</v>
      </c>
      <c r="E11311" t="s">
        <v>313</v>
      </c>
    </row>
    <row r="11312" spans="1:5" x14ac:dyDescent="0.3">
      <c r="A11312" t="s">
        <v>1552</v>
      </c>
      <c r="B11312" t="s">
        <v>320</v>
      </c>
      <c r="C11312">
        <v>9.9346131186476797E-2</v>
      </c>
      <c r="D11312" t="s">
        <v>2480</v>
      </c>
      <c r="E11312" t="s">
        <v>313</v>
      </c>
    </row>
    <row r="11313" spans="1:5" x14ac:dyDescent="0.3">
      <c r="A11313" t="s">
        <v>1548</v>
      </c>
      <c r="B11313" t="s">
        <v>320</v>
      </c>
      <c r="C11313">
        <v>9.9515368834857301E-2</v>
      </c>
      <c r="D11313" t="s">
        <v>2480</v>
      </c>
      <c r="E11313" t="s">
        <v>313</v>
      </c>
    </row>
    <row r="11314" spans="1:5" x14ac:dyDescent="0.3">
      <c r="A11314" t="s">
        <v>1178</v>
      </c>
      <c r="B11314" t="s">
        <v>320</v>
      </c>
      <c r="C11314">
        <v>9.9644144873357099E-2</v>
      </c>
      <c r="D11314" t="s">
        <v>2480</v>
      </c>
      <c r="E11314" t="s">
        <v>313</v>
      </c>
    </row>
    <row r="11315" spans="1:5" x14ac:dyDescent="0.3">
      <c r="A11315" t="s">
        <v>1859</v>
      </c>
      <c r="B11315" t="s">
        <v>320</v>
      </c>
      <c r="C11315">
        <v>9.9954346709432998E-2</v>
      </c>
      <c r="D11315" t="s">
        <v>2480</v>
      </c>
      <c r="E11315" t="s">
        <v>313</v>
      </c>
    </row>
    <row r="11316" spans="1:5" x14ac:dyDescent="0.3">
      <c r="A11316" t="s">
        <v>1554</v>
      </c>
      <c r="B11316" t="s">
        <v>320</v>
      </c>
      <c r="C11316">
        <v>9.9969262863285197E-2</v>
      </c>
      <c r="D11316" t="s">
        <v>2480</v>
      </c>
      <c r="E11316" t="s">
        <v>313</v>
      </c>
    </row>
    <row r="11317" spans="1:5" x14ac:dyDescent="0.3">
      <c r="A11317" t="s">
        <v>1294</v>
      </c>
      <c r="B11317" t="s">
        <v>320</v>
      </c>
      <c r="C11317">
        <v>9.9993493678011303E-2</v>
      </c>
      <c r="D11317" t="s">
        <v>2480</v>
      </c>
      <c r="E11317" t="s">
        <v>313</v>
      </c>
    </row>
    <row r="11318" spans="1:5" x14ac:dyDescent="0.3">
      <c r="A11318" t="s">
        <v>1333</v>
      </c>
      <c r="B11318" t="s">
        <v>320</v>
      </c>
      <c r="C11318">
        <v>0.100150126452091</v>
      </c>
      <c r="D11318" t="s">
        <v>2480</v>
      </c>
      <c r="E11318" t="s">
        <v>313</v>
      </c>
    </row>
    <row r="11319" spans="1:5" x14ac:dyDescent="0.3">
      <c r="A11319" t="s">
        <v>1339</v>
      </c>
      <c r="B11319" t="s">
        <v>320</v>
      </c>
      <c r="C11319">
        <v>0.10017741025478399</v>
      </c>
      <c r="D11319" t="s">
        <v>2480</v>
      </c>
      <c r="E11319" t="s">
        <v>313</v>
      </c>
    </row>
    <row r="11320" spans="1:5" x14ac:dyDescent="0.3">
      <c r="A11320" t="s">
        <v>1174</v>
      </c>
      <c r="B11320" t="s">
        <v>320</v>
      </c>
      <c r="C11320">
        <v>0.100246287479625</v>
      </c>
      <c r="D11320" t="s">
        <v>2480</v>
      </c>
      <c r="E11320" t="s">
        <v>313</v>
      </c>
    </row>
    <row r="11321" spans="1:5" x14ac:dyDescent="0.3">
      <c r="A11321" t="s">
        <v>1591</v>
      </c>
      <c r="B11321" t="s">
        <v>320</v>
      </c>
      <c r="C11321">
        <v>0.100475031053141</v>
      </c>
      <c r="D11321" t="s">
        <v>2480</v>
      </c>
      <c r="E11321" t="s">
        <v>313</v>
      </c>
    </row>
    <row r="11322" spans="1:5" x14ac:dyDescent="0.3">
      <c r="A11322" t="s">
        <v>1169</v>
      </c>
      <c r="B11322" t="s">
        <v>320</v>
      </c>
      <c r="C11322">
        <v>0.100582950229036</v>
      </c>
      <c r="D11322" t="s">
        <v>2480</v>
      </c>
      <c r="E11322" t="s">
        <v>313</v>
      </c>
    </row>
    <row r="11323" spans="1:5" x14ac:dyDescent="0.3">
      <c r="A11323" t="s">
        <v>1477</v>
      </c>
      <c r="B11323" t="s">
        <v>320</v>
      </c>
      <c r="C11323">
        <v>0.100660322777658</v>
      </c>
      <c r="D11323" t="s">
        <v>2480</v>
      </c>
      <c r="E11323" t="s">
        <v>313</v>
      </c>
    </row>
    <row r="11324" spans="1:5" x14ac:dyDescent="0.3">
      <c r="A11324" t="s">
        <v>1658</v>
      </c>
      <c r="B11324" t="s">
        <v>320</v>
      </c>
      <c r="C11324">
        <v>0.100709341881015</v>
      </c>
      <c r="D11324" t="s">
        <v>2480</v>
      </c>
      <c r="E11324" t="s">
        <v>313</v>
      </c>
    </row>
    <row r="11325" spans="1:5" x14ac:dyDescent="0.3">
      <c r="A11325" t="s">
        <v>1232</v>
      </c>
      <c r="B11325" t="s">
        <v>320</v>
      </c>
      <c r="C11325">
        <v>0.10072768188584599</v>
      </c>
      <c r="D11325" t="s">
        <v>2480</v>
      </c>
      <c r="E11325" t="s">
        <v>313</v>
      </c>
    </row>
    <row r="11326" spans="1:5" x14ac:dyDescent="0.3">
      <c r="A11326" t="s">
        <v>739</v>
      </c>
      <c r="B11326" t="s">
        <v>320</v>
      </c>
      <c r="C11326">
        <v>0.10087014427106</v>
      </c>
      <c r="D11326" t="s">
        <v>2480</v>
      </c>
      <c r="E11326" t="s">
        <v>313</v>
      </c>
    </row>
    <row r="11327" spans="1:5" x14ac:dyDescent="0.3">
      <c r="A11327" t="s">
        <v>1550</v>
      </c>
      <c r="B11327" t="s">
        <v>320</v>
      </c>
      <c r="C11327">
        <v>0.100929395904487</v>
      </c>
      <c r="D11327" t="s">
        <v>2480</v>
      </c>
      <c r="E11327" t="s">
        <v>313</v>
      </c>
    </row>
    <row r="11328" spans="1:5" x14ac:dyDescent="0.3">
      <c r="A11328" t="s">
        <v>1549</v>
      </c>
      <c r="B11328" t="s">
        <v>320</v>
      </c>
      <c r="C11328">
        <v>0.101259089161627</v>
      </c>
      <c r="D11328" t="s">
        <v>2480</v>
      </c>
      <c r="E11328" t="s">
        <v>313</v>
      </c>
    </row>
    <row r="11329" spans="1:5" x14ac:dyDescent="0.3">
      <c r="A11329" t="s">
        <v>1557</v>
      </c>
      <c r="B11329" t="s">
        <v>320</v>
      </c>
      <c r="C11329">
        <v>0.10125909315970399</v>
      </c>
      <c r="D11329" t="s">
        <v>2480</v>
      </c>
      <c r="E11329" t="s">
        <v>313</v>
      </c>
    </row>
    <row r="11330" spans="1:5" x14ac:dyDescent="0.3">
      <c r="A11330" t="s">
        <v>1257</v>
      </c>
      <c r="B11330" t="s">
        <v>320</v>
      </c>
      <c r="C11330">
        <v>0.10191921660601801</v>
      </c>
      <c r="D11330" t="s">
        <v>2480</v>
      </c>
      <c r="E11330" t="s">
        <v>313</v>
      </c>
    </row>
    <row r="11331" spans="1:5" x14ac:dyDescent="0.3">
      <c r="A11331" t="s">
        <v>1236</v>
      </c>
      <c r="B11331" t="s">
        <v>320</v>
      </c>
      <c r="C11331">
        <v>0.101964490895614</v>
      </c>
      <c r="D11331" t="s">
        <v>2480</v>
      </c>
      <c r="E11331" t="s">
        <v>313</v>
      </c>
    </row>
    <row r="11332" spans="1:5" x14ac:dyDescent="0.3">
      <c r="A11332" t="s">
        <v>1694</v>
      </c>
      <c r="B11332" t="s">
        <v>320</v>
      </c>
      <c r="C11332">
        <v>0.102061675356816</v>
      </c>
      <c r="D11332" t="s">
        <v>2480</v>
      </c>
      <c r="E11332" t="s">
        <v>313</v>
      </c>
    </row>
    <row r="11333" spans="1:5" x14ac:dyDescent="0.3">
      <c r="A11333" t="s">
        <v>1101</v>
      </c>
      <c r="B11333" t="s">
        <v>320</v>
      </c>
      <c r="C11333">
        <v>0.102069948129662</v>
      </c>
      <c r="D11333" t="s">
        <v>2480</v>
      </c>
      <c r="E11333" t="s">
        <v>313</v>
      </c>
    </row>
    <row r="11334" spans="1:5" x14ac:dyDescent="0.3">
      <c r="A11334" t="s">
        <v>1177</v>
      </c>
      <c r="B11334" t="s">
        <v>320</v>
      </c>
      <c r="C11334">
        <v>0.10246501385420401</v>
      </c>
      <c r="D11334" t="s">
        <v>2480</v>
      </c>
      <c r="E11334" t="s">
        <v>313</v>
      </c>
    </row>
    <row r="11335" spans="1:5" x14ac:dyDescent="0.3">
      <c r="A11335" t="s">
        <v>1098</v>
      </c>
      <c r="B11335" t="s">
        <v>320</v>
      </c>
      <c r="C11335">
        <v>0.10251811812844</v>
      </c>
      <c r="D11335" t="s">
        <v>2480</v>
      </c>
      <c r="E11335" t="s">
        <v>313</v>
      </c>
    </row>
    <row r="11336" spans="1:5" x14ac:dyDescent="0.3">
      <c r="A11336" t="s">
        <v>1864</v>
      </c>
      <c r="B11336" t="s">
        <v>320</v>
      </c>
      <c r="C11336">
        <v>0.102532708679016</v>
      </c>
      <c r="D11336" t="s">
        <v>2480</v>
      </c>
      <c r="E11336" t="s">
        <v>313</v>
      </c>
    </row>
    <row r="11337" spans="1:5" x14ac:dyDescent="0.3">
      <c r="A11337" t="s">
        <v>1862</v>
      </c>
      <c r="B11337" t="s">
        <v>320</v>
      </c>
      <c r="C11337">
        <v>0.10253376618314999</v>
      </c>
      <c r="D11337" t="s">
        <v>2480</v>
      </c>
      <c r="E11337" t="s">
        <v>313</v>
      </c>
    </row>
    <row r="11338" spans="1:5" x14ac:dyDescent="0.3">
      <c r="A11338" t="s">
        <v>1863</v>
      </c>
      <c r="B11338" t="s">
        <v>320</v>
      </c>
      <c r="C11338">
        <v>0.102541741767895</v>
      </c>
      <c r="D11338" t="s">
        <v>2480</v>
      </c>
      <c r="E11338" t="s">
        <v>313</v>
      </c>
    </row>
    <row r="11339" spans="1:5" x14ac:dyDescent="0.3">
      <c r="A11339" t="s">
        <v>2331</v>
      </c>
      <c r="B11339" t="s">
        <v>320</v>
      </c>
      <c r="C11339">
        <v>0.102567667893029</v>
      </c>
      <c r="D11339" t="s">
        <v>2480</v>
      </c>
      <c r="E11339" t="s">
        <v>313</v>
      </c>
    </row>
    <row r="11340" spans="1:5" x14ac:dyDescent="0.3">
      <c r="A11340" t="s">
        <v>1184</v>
      </c>
      <c r="B11340" t="s">
        <v>320</v>
      </c>
      <c r="C11340">
        <v>0.102670050788541</v>
      </c>
      <c r="D11340" t="s">
        <v>2480</v>
      </c>
      <c r="E11340" t="s">
        <v>313</v>
      </c>
    </row>
    <row r="11341" spans="1:5" x14ac:dyDescent="0.3">
      <c r="A11341" t="s">
        <v>1482</v>
      </c>
      <c r="B11341" t="s">
        <v>320</v>
      </c>
      <c r="C11341">
        <v>0.102824146396454</v>
      </c>
      <c r="D11341" t="s">
        <v>2480</v>
      </c>
      <c r="E11341" t="s">
        <v>313</v>
      </c>
    </row>
    <row r="11342" spans="1:5" x14ac:dyDescent="0.3">
      <c r="A11342" t="s">
        <v>768</v>
      </c>
      <c r="B11342" t="s">
        <v>320</v>
      </c>
      <c r="C11342">
        <v>0.102841589811555</v>
      </c>
      <c r="D11342" t="s">
        <v>2480</v>
      </c>
      <c r="E11342" t="s">
        <v>313</v>
      </c>
    </row>
    <row r="11343" spans="1:5" x14ac:dyDescent="0.3">
      <c r="A11343" t="s">
        <v>2205</v>
      </c>
      <c r="B11343" t="s">
        <v>320</v>
      </c>
      <c r="C11343">
        <v>0.103482081296825</v>
      </c>
      <c r="D11343" t="s">
        <v>2480</v>
      </c>
      <c r="E11343" t="s">
        <v>313</v>
      </c>
    </row>
    <row r="11344" spans="1:5" x14ac:dyDescent="0.3">
      <c r="A11344" t="s">
        <v>2206</v>
      </c>
      <c r="B11344" t="s">
        <v>320</v>
      </c>
      <c r="C11344">
        <v>0.103490020638128</v>
      </c>
      <c r="D11344" t="s">
        <v>2480</v>
      </c>
      <c r="E11344" t="s">
        <v>313</v>
      </c>
    </row>
    <row r="11345" spans="1:5" x14ac:dyDescent="0.3">
      <c r="A11345" t="s">
        <v>2207</v>
      </c>
      <c r="B11345" t="s">
        <v>320</v>
      </c>
      <c r="C11345">
        <v>0.10349678822792099</v>
      </c>
      <c r="D11345" t="s">
        <v>2480</v>
      </c>
      <c r="E11345" t="s">
        <v>313</v>
      </c>
    </row>
    <row r="11346" spans="1:5" x14ac:dyDescent="0.3">
      <c r="A11346" t="s">
        <v>1608</v>
      </c>
      <c r="B11346" t="s">
        <v>320</v>
      </c>
      <c r="C11346">
        <v>0.103639140825887</v>
      </c>
      <c r="D11346" t="s">
        <v>2480</v>
      </c>
      <c r="E11346" t="s">
        <v>313</v>
      </c>
    </row>
    <row r="11347" spans="1:5" x14ac:dyDescent="0.3">
      <c r="A11347" t="s">
        <v>2190</v>
      </c>
      <c r="B11347" t="s">
        <v>320</v>
      </c>
      <c r="C11347">
        <v>0.103701914529836</v>
      </c>
      <c r="D11347" t="s">
        <v>2480</v>
      </c>
      <c r="E11347" t="s">
        <v>313</v>
      </c>
    </row>
    <row r="11348" spans="1:5" x14ac:dyDescent="0.3">
      <c r="A11348" t="s">
        <v>1609</v>
      </c>
      <c r="B11348" t="s">
        <v>320</v>
      </c>
      <c r="C11348">
        <v>0.104063657087638</v>
      </c>
      <c r="D11348" t="s">
        <v>2480</v>
      </c>
      <c r="E11348" t="s">
        <v>313</v>
      </c>
    </row>
    <row r="11349" spans="1:5" x14ac:dyDescent="0.3">
      <c r="A11349" t="s">
        <v>1652</v>
      </c>
      <c r="B11349" t="s">
        <v>320</v>
      </c>
      <c r="C11349">
        <v>0.104254423817356</v>
      </c>
      <c r="D11349" t="s">
        <v>2480</v>
      </c>
      <c r="E11349" t="s">
        <v>313</v>
      </c>
    </row>
    <row r="11350" spans="1:5" x14ac:dyDescent="0.3">
      <c r="A11350" t="s">
        <v>1615</v>
      </c>
      <c r="B11350" t="s">
        <v>320</v>
      </c>
      <c r="C11350">
        <v>0.10431400483931499</v>
      </c>
      <c r="D11350" t="s">
        <v>2480</v>
      </c>
      <c r="E11350" t="s">
        <v>313</v>
      </c>
    </row>
    <row r="11351" spans="1:5" x14ac:dyDescent="0.3">
      <c r="A11351" t="s">
        <v>2225</v>
      </c>
      <c r="B11351" t="s">
        <v>320</v>
      </c>
      <c r="C11351">
        <v>0.104514096653934</v>
      </c>
      <c r="D11351" t="s">
        <v>2480</v>
      </c>
      <c r="E11351" t="s">
        <v>313</v>
      </c>
    </row>
    <row r="11352" spans="1:5" x14ac:dyDescent="0.3">
      <c r="A11352" t="s">
        <v>1515</v>
      </c>
      <c r="B11352" t="s">
        <v>320</v>
      </c>
      <c r="C11352">
        <v>0.10461185714951</v>
      </c>
      <c r="D11352" t="s">
        <v>2480</v>
      </c>
      <c r="E11352" t="s">
        <v>313</v>
      </c>
    </row>
    <row r="11353" spans="1:5" x14ac:dyDescent="0.3">
      <c r="A11353" t="s">
        <v>1189</v>
      </c>
      <c r="B11353" t="s">
        <v>320</v>
      </c>
      <c r="C11353">
        <v>0.10496494559986599</v>
      </c>
      <c r="D11353" t="s">
        <v>2480</v>
      </c>
      <c r="E11353" t="s">
        <v>313</v>
      </c>
    </row>
    <row r="11354" spans="1:5" x14ac:dyDescent="0.3">
      <c r="A11354" t="s">
        <v>1295</v>
      </c>
      <c r="B11354" t="s">
        <v>320</v>
      </c>
      <c r="C11354">
        <v>0.105270097425403</v>
      </c>
      <c r="D11354" t="s">
        <v>2480</v>
      </c>
      <c r="E11354" t="s">
        <v>313</v>
      </c>
    </row>
    <row r="11355" spans="1:5" x14ac:dyDescent="0.3">
      <c r="A11355" t="s">
        <v>1649</v>
      </c>
      <c r="B11355" t="s">
        <v>320</v>
      </c>
      <c r="C11355">
        <v>0.105310677230462</v>
      </c>
      <c r="D11355" t="s">
        <v>2480</v>
      </c>
      <c r="E11355" t="s">
        <v>313</v>
      </c>
    </row>
    <row r="11356" spans="1:5" x14ac:dyDescent="0.3">
      <c r="A11356" t="s">
        <v>1698</v>
      </c>
      <c r="B11356" t="s">
        <v>320</v>
      </c>
      <c r="C11356">
        <v>0.10543588869787</v>
      </c>
      <c r="D11356" t="s">
        <v>2480</v>
      </c>
      <c r="E11356" t="s">
        <v>313</v>
      </c>
    </row>
    <row r="11357" spans="1:5" x14ac:dyDescent="0.3">
      <c r="A11357" t="s">
        <v>1514</v>
      </c>
      <c r="B11357" t="s">
        <v>320</v>
      </c>
      <c r="C11357">
        <v>0.105975472129648</v>
      </c>
      <c r="D11357" t="s">
        <v>2480</v>
      </c>
      <c r="E11357" t="s">
        <v>313</v>
      </c>
    </row>
    <row r="11358" spans="1:5" x14ac:dyDescent="0.3">
      <c r="A11358" t="s">
        <v>1464</v>
      </c>
      <c r="B11358" t="s">
        <v>320</v>
      </c>
      <c r="C11358">
        <v>0.105984356120571</v>
      </c>
      <c r="D11358" t="s">
        <v>2480</v>
      </c>
      <c r="E11358" t="s">
        <v>313</v>
      </c>
    </row>
    <row r="11359" spans="1:5" x14ac:dyDescent="0.3">
      <c r="A11359" t="s">
        <v>1466</v>
      </c>
      <c r="B11359" t="s">
        <v>320</v>
      </c>
      <c r="C11359">
        <v>0.10598436218238901</v>
      </c>
      <c r="D11359" t="s">
        <v>2480</v>
      </c>
      <c r="E11359" t="s">
        <v>313</v>
      </c>
    </row>
    <row r="11360" spans="1:5" x14ac:dyDescent="0.3">
      <c r="A11360" t="s">
        <v>1291</v>
      </c>
      <c r="B11360" t="s">
        <v>320</v>
      </c>
      <c r="C11360">
        <v>0.10601054896265601</v>
      </c>
      <c r="D11360" t="s">
        <v>2480</v>
      </c>
      <c r="E11360" t="s">
        <v>313</v>
      </c>
    </row>
    <row r="11361" spans="1:5" x14ac:dyDescent="0.3">
      <c r="A11361" t="s">
        <v>1237</v>
      </c>
      <c r="B11361" t="s">
        <v>320</v>
      </c>
      <c r="C11361">
        <v>0.10606708737895899</v>
      </c>
      <c r="D11361" t="s">
        <v>2480</v>
      </c>
      <c r="E11361" t="s">
        <v>313</v>
      </c>
    </row>
    <row r="11362" spans="1:5" x14ac:dyDescent="0.3">
      <c r="A11362" t="s">
        <v>992</v>
      </c>
      <c r="B11362" t="s">
        <v>320</v>
      </c>
      <c r="C11362">
        <v>0.106083480333721</v>
      </c>
      <c r="D11362" t="s">
        <v>2480</v>
      </c>
      <c r="E11362" t="s">
        <v>313</v>
      </c>
    </row>
    <row r="11363" spans="1:5" x14ac:dyDescent="0.3">
      <c r="A11363" t="s">
        <v>1210</v>
      </c>
      <c r="B11363" t="s">
        <v>320</v>
      </c>
      <c r="C11363">
        <v>0.106172187014696</v>
      </c>
      <c r="D11363" t="s">
        <v>2480</v>
      </c>
      <c r="E11363" t="s">
        <v>313</v>
      </c>
    </row>
    <row r="11364" spans="1:5" x14ac:dyDescent="0.3">
      <c r="A11364" t="s">
        <v>1643</v>
      </c>
      <c r="B11364" t="s">
        <v>320</v>
      </c>
      <c r="C11364">
        <v>0.106561548736195</v>
      </c>
      <c r="D11364" t="s">
        <v>2480</v>
      </c>
      <c r="E11364" t="s">
        <v>313</v>
      </c>
    </row>
    <row r="11365" spans="1:5" x14ac:dyDescent="0.3">
      <c r="A11365" t="s">
        <v>2383</v>
      </c>
      <c r="B11365" t="s">
        <v>320</v>
      </c>
      <c r="C11365">
        <v>0.106695968565881</v>
      </c>
      <c r="D11365" t="s">
        <v>2480</v>
      </c>
      <c r="E11365" t="s">
        <v>313</v>
      </c>
    </row>
    <row r="11366" spans="1:5" x14ac:dyDescent="0.3">
      <c r="A11366" t="s">
        <v>2336</v>
      </c>
      <c r="B11366" t="s">
        <v>320</v>
      </c>
      <c r="C11366">
        <v>0.106706535271261</v>
      </c>
      <c r="D11366" t="s">
        <v>2480</v>
      </c>
      <c r="E11366" t="s">
        <v>313</v>
      </c>
    </row>
    <row r="11367" spans="1:5" x14ac:dyDescent="0.3">
      <c r="A11367" t="s">
        <v>1692</v>
      </c>
      <c r="B11367" t="s">
        <v>320</v>
      </c>
      <c r="C11367">
        <v>0.106800871798695</v>
      </c>
      <c r="D11367" t="s">
        <v>2480</v>
      </c>
      <c r="E11367" t="s">
        <v>313</v>
      </c>
    </row>
    <row r="11368" spans="1:5" x14ac:dyDescent="0.3">
      <c r="A11368" t="s">
        <v>1606</v>
      </c>
      <c r="B11368" t="s">
        <v>320</v>
      </c>
      <c r="C11368">
        <v>0.10688690701610901</v>
      </c>
      <c r="D11368" t="s">
        <v>2480</v>
      </c>
      <c r="E11368" t="s">
        <v>313</v>
      </c>
    </row>
    <row r="11369" spans="1:5" x14ac:dyDescent="0.3">
      <c r="A11369" t="s">
        <v>1607</v>
      </c>
      <c r="B11369" t="s">
        <v>320</v>
      </c>
      <c r="C11369">
        <v>0.106948120694113</v>
      </c>
      <c r="D11369" t="s">
        <v>2480</v>
      </c>
      <c r="E11369" t="s">
        <v>313</v>
      </c>
    </row>
    <row r="11370" spans="1:5" x14ac:dyDescent="0.3">
      <c r="A11370" t="s">
        <v>1299</v>
      </c>
      <c r="B11370" t="s">
        <v>320</v>
      </c>
      <c r="C11370">
        <v>0.107001845261033</v>
      </c>
      <c r="D11370" t="s">
        <v>2480</v>
      </c>
      <c r="E11370" t="s">
        <v>313</v>
      </c>
    </row>
    <row r="11371" spans="1:5" x14ac:dyDescent="0.3">
      <c r="A11371" t="s">
        <v>1183</v>
      </c>
      <c r="B11371" t="s">
        <v>320</v>
      </c>
      <c r="C11371">
        <v>0.107020796018979</v>
      </c>
      <c r="D11371" t="s">
        <v>2480</v>
      </c>
      <c r="E11371" t="s">
        <v>313</v>
      </c>
    </row>
    <row r="11372" spans="1:5" x14ac:dyDescent="0.3">
      <c r="A11372" t="s">
        <v>1603</v>
      </c>
      <c r="B11372" t="s">
        <v>320</v>
      </c>
      <c r="C11372">
        <v>0.10703277535068099</v>
      </c>
      <c r="D11372" t="s">
        <v>2480</v>
      </c>
      <c r="E11372" t="s">
        <v>313</v>
      </c>
    </row>
    <row r="11373" spans="1:5" x14ac:dyDescent="0.3">
      <c r="A11373" t="s">
        <v>2226</v>
      </c>
      <c r="B11373" t="s">
        <v>320</v>
      </c>
      <c r="C11373">
        <v>0.10706331907828399</v>
      </c>
      <c r="D11373" t="s">
        <v>2480</v>
      </c>
      <c r="E11373" t="s">
        <v>313</v>
      </c>
    </row>
    <row r="11374" spans="1:5" x14ac:dyDescent="0.3">
      <c r="A11374" t="s">
        <v>1614</v>
      </c>
      <c r="B11374" t="s">
        <v>320</v>
      </c>
      <c r="C11374">
        <v>0.10711946160706599</v>
      </c>
      <c r="D11374" t="s">
        <v>2480</v>
      </c>
      <c r="E11374" t="s">
        <v>313</v>
      </c>
    </row>
    <row r="11375" spans="1:5" x14ac:dyDescent="0.3">
      <c r="A11375" t="s">
        <v>1611</v>
      </c>
      <c r="B11375" t="s">
        <v>320</v>
      </c>
      <c r="C11375">
        <v>0.107119805332886</v>
      </c>
      <c r="D11375" t="s">
        <v>2480</v>
      </c>
      <c r="E11375" t="s">
        <v>313</v>
      </c>
    </row>
    <row r="11376" spans="1:5" x14ac:dyDescent="0.3">
      <c r="A11376" t="s">
        <v>1605</v>
      </c>
      <c r="B11376" t="s">
        <v>320</v>
      </c>
      <c r="C11376">
        <v>0.107119806472022</v>
      </c>
      <c r="D11376" t="s">
        <v>2480</v>
      </c>
      <c r="E11376" t="s">
        <v>313</v>
      </c>
    </row>
    <row r="11377" spans="1:5" x14ac:dyDescent="0.3">
      <c r="A11377" t="s">
        <v>1613</v>
      </c>
      <c r="B11377" t="s">
        <v>320</v>
      </c>
      <c r="C11377">
        <v>0.107119808588339</v>
      </c>
      <c r="D11377" t="s">
        <v>2480</v>
      </c>
      <c r="E11377" t="s">
        <v>313</v>
      </c>
    </row>
    <row r="11378" spans="1:5" x14ac:dyDescent="0.3">
      <c r="A11378" t="s">
        <v>1612</v>
      </c>
      <c r="B11378" t="s">
        <v>320</v>
      </c>
      <c r="C11378">
        <v>0.107119814003476</v>
      </c>
      <c r="D11378" t="s">
        <v>2480</v>
      </c>
      <c r="E11378" t="s">
        <v>313</v>
      </c>
    </row>
    <row r="11379" spans="1:5" x14ac:dyDescent="0.3">
      <c r="A11379" t="s">
        <v>982</v>
      </c>
      <c r="B11379" t="s">
        <v>320</v>
      </c>
      <c r="C11379">
        <v>0.10712745377791</v>
      </c>
      <c r="D11379" t="s">
        <v>2480</v>
      </c>
      <c r="E11379" t="s">
        <v>313</v>
      </c>
    </row>
    <row r="11380" spans="1:5" x14ac:dyDescent="0.3">
      <c r="A11380" t="s">
        <v>2230</v>
      </c>
      <c r="B11380" t="s">
        <v>320</v>
      </c>
      <c r="C11380">
        <v>0.10723031497141</v>
      </c>
      <c r="D11380" t="s">
        <v>2480</v>
      </c>
      <c r="E11380" t="s">
        <v>313</v>
      </c>
    </row>
    <row r="11381" spans="1:5" x14ac:dyDescent="0.3">
      <c r="A11381" t="s">
        <v>2227</v>
      </c>
      <c r="B11381" t="s">
        <v>320</v>
      </c>
      <c r="C11381">
        <v>0.107306002118868</v>
      </c>
      <c r="D11381" t="s">
        <v>2480</v>
      </c>
      <c r="E11381" t="s">
        <v>313</v>
      </c>
    </row>
    <row r="11382" spans="1:5" x14ac:dyDescent="0.3">
      <c r="A11382" t="s">
        <v>2228</v>
      </c>
      <c r="B11382" t="s">
        <v>320</v>
      </c>
      <c r="C11382">
        <v>0.107370531941681</v>
      </c>
      <c r="D11382" t="s">
        <v>2480</v>
      </c>
      <c r="E11382" t="s">
        <v>313</v>
      </c>
    </row>
    <row r="11383" spans="1:5" x14ac:dyDescent="0.3">
      <c r="A11383" t="s">
        <v>2008</v>
      </c>
      <c r="B11383" t="s">
        <v>320</v>
      </c>
      <c r="C11383">
        <v>0.107393833730438</v>
      </c>
      <c r="D11383" t="s">
        <v>2480</v>
      </c>
      <c r="E11383" t="s">
        <v>313</v>
      </c>
    </row>
    <row r="11384" spans="1:5" x14ac:dyDescent="0.3">
      <c r="A11384" t="s">
        <v>1229</v>
      </c>
      <c r="B11384" t="s">
        <v>320</v>
      </c>
      <c r="C11384">
        <v>0.107405773232612</v>
      </c>
      <c r="D11384" t="s">
        <v>2480</v>
      </c>
      <c r="E11384" t="s">
        <v>313</v>
      </c>
    </row>
    <row r="11385" spans="1:5" x14ac:dyDescent="0.3">
      <c r="A11385" t="s">
        <v>2229</v>
      </c>
      <c r="B11385" t="s">
        <v>320</v>
      </c>
      <c r="C11385">
        <v>0.107421618561645</v>
      </c>
      <c r="D11385" t="s">
        <v>2480</v>
      </c>
      <c r="E11385" t="s">
        <v>313</v>
      </c>
    </row>
    <row r="11386" spans="1:5" x14ac:dyDescent="0.3">
      <c r="A11386" t="s">
        <v>2231</v>
      </c>
      <c r="B11386" t="s">
        <v>320</v>
      </c>
      <c r="C11386">
        <v>0.10743123680389199</v>
      </c>
      <c r="D11386" t="s">
        <v>2480</v>
      </c>
      <c r="E11386" t="s">
        <v>313</v>
      </c>
    </row>
    <row r="11387" spans="1:5" x14ac:dyDescent="0.3">
      <c r="A11387" t="s">
        <v>2222</v>
      </c>
      <c r="B11387" t="s">
        <v>320</v>
      </c>
      <c r="C11387">
        <v>0.107449678376212</v>
      </c>
      <c r="D11387" t="s">
        <v>2480</v>
      </c>
      <c r="E11387" t="s">
        <v>313</v>
      </c>
    </row>
    <row r="11388" spans="1:5" x14ac:dyDescent="0.3">
      <c r="A11388" t="s">
        <v>2224</v>
      </c>
      <c r="B11388" t="s">
        <v>320</v>
      </c>
      <c r="C11388">
        <v>0.107488656446095</v>
      </c>
      <c r="D11388" t="s">
        <v>2480</v>
      </c>
      <c r="E11388" t="s">
        <v>313</v>
      </c>
    </row>
    <row r="11389" spans="1:5" x14ac:dyDescent="0.3">
      <c r="A11389" t="s">
        <v>1738</v>
      </c>
      <c r="B11389" t="s">
        <v>320</v>
      </c>
      <c r="C11389">
        <v>0.107534850056469</v>
      </c>
      <c r="D11389" t="s">
        <v>2480</v>
      </c>
      <c r="E11389" t="s">
        <v>313</v>
      </c>
    </row>
    <row r="11390" spans="1:5" x14ac:dyDescent="0.3">
      <c r="A11390" t="s">
        <v>1260</v>
      </c>
      <c r="B11390" t="s">
        <v>320</v>
      </c>
      <c r="C11390">
        <v>0.107609799901678</v>
      </c>
      <c r="D11390" t="s">
        <v>2480</v>
      </c>
      <c r="E11390" t="s">
        <v>313</v>
      </c>
    </row>
    <row r="11391" spans="1:5" x14ac:dyDescent="0.3">
      <c r="A11391" t="s">
        <v>1737</v>
      </c>
      <c r="B11391" t="s">
        <v>320</v>
      </c>
      <c r="C11391">
        <v>0.107641037521701</v>
      </c>
      <c r="D11391" t="s">
        <v>2480</v>
      </c>
      <c r="E11391" t="s">
        <v>313</v>
      </c>
    </row>
    <row r="11392" spans="1:5" x14ac:dyDescent="0.3">
      <c r="A11392" t="s">
        <v>2105</v>
      </c>
      <c r="B11392" t="s">
        <v>320</v>
      </c>
      <c r="C11392">
        <v>0.107754798710194</v>
      </c>
      <c r="D11392" t="s">
        <v>2480</v>
      </c>
      <c r="E11392" t="s">
        <v>313</v>
      </c>
    </row>
    <row r="11393" spans="1:5" x14ac:dyDescent="0.3">
      <c r="A11393" t="s">
        <v>2104</v>
      </c>
      <c r="B11393" t="s">
        <v>320</v>
      </c>
      <c r="C11393">
        <v>0.107906644872763</v>
      </c>
      <c r="D11393" t="s">
        <v>2480</v>
      </c>
      <c r="E11393" t="s">
        <v>313</v>
      </c>
    </row>
    <row r="11394" spans="1:5" x14ac:dyDescent="0.3">
      <c r="A11394" t="s">
        <v>1739</v>
      </c>
      <c r="B11394" t="s">
        <v>320</v>
      </c>
      <c r="C11394">
        <v>0.10795330507796499</v>
      </c>
      <c r="D11394" t="s">
        <v>2480</v>
      </c>
      <c r="E11394" t="s">
        <v>313</v>
      </c>
    </row>
    <row r="11395" spans="1:5" x14ac:dyDescent="0.3">
      <c r="A11395" t="s">
        <v>2103</v>
      </c>
      <c r="B11395" t="s">
        <v>320</v>
      </c>
      <c r="C11395">
        <v>0.107994109550109</v>
      </c>
      <c r="D11395" t="s">
        <v>2480</v>
      </c>
      <c r="E11395" t="s">
        <v>313</v>
      </c>
    </row>
    <row r="11396" spans="1:5" x14ac:dyDescent="0.3">
      <c r="A11396" t="s">
        <v>2112</v>
      </c>
      <c r="B11396" t="s">
        <v>320</v>
      </c>
      <c r="C11396">
        <v>0.108005459172569</v>
      </c>
      <c r="D11396" t="s">
        <v>2480</v>
      </c>
      <c r="E11396" t="s">
        <v>313</v>
      </c>
    </row>
    <row r="11397" spans="1:5" x14ac:dyDescent="0.3">
      <c r="A11397" t="s">
        <v>2114</v>
      </c>
      <c r="B11397" t="s">
        <v>320</v>
      </c>
      <c r="C11397">
        <v>0.108005510271191</v>
      </c>
      <c r="D11397" t="s">
        <v>2480</v>
      </c>
      <c r="E11397" t="s">
        <v>313</v>
      </c>
    </row>
    <row r="11398" spans="1:5" x14ac:dyDescent="0.3">
      <c r="A11398" t="s">
        <v>2108</v>
      </c>
      <c r="B11398" t="s">
        <v>320</v>
      </c>
      <c r="C11398">
        <v>0.108005510825991</v>
      </c>
      <c r="D11398" t="s">
        <v>2480</v>
      </c>
      <c r="E11398" t="s">
        <v>313</v>
      </c>
    </row>
    <row r="11399" spans="1:5" x14ac:dyDescent="0.3">
      <c r="A11399" t="s">
        <v>2102</v>
      </c>
      <c r="B11399" t="s">
        <v>320</v>
      </c>
      <c r="C11399">
        <v>0.108005512376837</v>
      </c>
      <c r="D11399" t="s">
        <v>2480</v>
      </c>
      <c r="E11399" t="s">
        <v>313</v>
      </c>
    </row>
    <row r="11400" spans="1:5" x14ac:dyDescent="0.3">
      <c r="A11400" t="s">
        <v>2109</v>
      </c>
      <c r="B11400" t="s">
        <v>320</v>
      </c>
      <c r="C11400">
        <v>0.108005512547976</v>
      </c>
      <c r="D11400" t="s">
        <v>2480</v>
      </c>
      <c r="E11400" t="s">
        <v>313</v>
      </c>
    </row>
    <row r="11401" spans="1:5" x14ac:dyDescent="0.3">
      <c r="A11401" t="s">
        <v>2107</v>
      </c>
      <c r="B11401" t="s">
        <v>320</v>
      </c>
      <c r="C11401">
        <v>0.108005515748498</v>
      </c>
      <c r="D11401" t="s">
        <v>2480</v>
      </c>
      <c r="E11401" t="s">
        <v>313</v>
      </c>
    </row>
    <row r="11402" spans="1:5" x14ac:dyDescent="0.3">
      <c r="A11402" t="s">
        <v>2111</v>
      </c>
      <c r="B11402" t="s">
        <v>320</v>
      </c>
      <c r="C11402">
        <v>0.108005516906184</v>
      </c>
      <c r="D11402" t="s">
        <v>2480</v>
      </c>
      <c r="E11402" t="s">
        <v>313</v>
      </c>
    </row>
    <row r="11403" spans="1:5" x14ac:dyDescent="0.3">
      <c r="A11403" t="s">
        <v>2106</v>
      </c>
      <c r="B11403" t="s">
        <v>320</v>
      </c>
      <c r="C11403">
        <v>0.108005517584239</v>
      </c>
      <c r="D11403" t="s">
        <v>2480</v>
      </c>
      <c r="E11403" t="s">
        <v>313</v>
      </c>
    </row>
    <row r="11404" spans="1:5" x14ac:dyDescent="0.3">
      <c r="A11404" t="s">
        <v>2110</v>
      </c>
      <c r="B11404" t="s">
        <v>320</v>
      </c>
      <c r="C11404">
        <v>0.10800551763418099</v>
      </c>
      <c r="D11404" t="s">
        <v>2480</v>
      </c>
      <c r="E11404" t="s">
        <v>313</v>
      </c>
    </row>
    <row r="11405" spans="1:5" x14ac:dyDescent="0.3">
      <c r="A11405" t="s">
        <v>2113</v>
      </c>
      <c r="B11405" t="s">
        <v>320</v>
      </c>
      <c r="C11405">
        <v>0.108005519009259</v>
      </c>
      <c r="D11405" t="s">
        <v>2480</v>
      </c>
      <c r="E11405" t="s">
        <v>313</v>
      </c>
    </row>
    <row r="11406" spans="1:5" x14ac:dyDescent="0.3">
      <c r="A11406" t="s">
        <v>2115</v>
      </c>
      <c r="B11406" t="s">
        <v>320</v>
      </c>
      <c r="C11406">
        <v>0.108005521359026</v>
      </c>
      <c r="D11406" t="s">
        <v>2480</v>
      </c>
      <c r="E11406" t="s">
        <v>313</v>
      </c>
    </row>
    <row r="11407" spans="1:5" x14ac:dyDescent="0.3">
      <c r="A11407" t="s">
        <v>1180</v>
      </c>
      <c r="B11407" t="s">
        <v>320</v>
      </c>
      <c r="C11407">
        <v>0.108278444127077</v>
      </c>
      <c r="D11407" t="s">
        <v>2480</v>
      </c>
      <c r="E11407" t="s">
        <v>313</v>
      </c>
    </row>
    <row r="11408" spans="1:5" x14ac:dyDescent="0.3">
      <c r="A11408" t="s">
        <v>1296</v>
      </c>
      <c r="B11408" t="s">
        <v>320</v>
      </c>
      <c r="C11408">
        <v>0.10833317168461599</v>
      </c>
      <c r="D11408" t="s">
        <v>2480</v>
      </c>
      <c r="E11408" t="s">
        <v>313</v>
      </c>
    </row>
    <row r="11409" spans="1:5" x14ac:dyDescent="0.3">
      <c r="A11409" t="s">
        <v>2005</v>
      </c>
      <c r="B11409" t="s">
        <v>320</v>
      </c>
      <c r="C11409">
        <v>0.108362345940774</v>
      </c>
      <c r="D11409" t="s">
        <v>2480</v>
      </c>
      <c r="E11409" t="s">
        <v>313</v>
      </c>
    </row>
    <row r="11410" spans="1:5" x14ac:dyDescent="0.3">
      <c r="A11410" t="s">
        <v>1298</v>
      </c>
      <c r="B11410" t="s">
        <v>320</v>
      </c>
      <c r="C11410">
        <v>0.10854698638841299</v>
      </c>
      <c r="D11410" t="s">
        <v>2480</v>
      </c>
      <c r="E11410" t="s">
        <v>313</v>
      </c>
    </row>
    <row r="11411" spans="1:5" x14ac:dyDescent="0.3">
      <c r="A11411" t="s">
        <v>761</v>
      </c>
      <c r="B11411" t="s">
        <v>320</v>
      </c>
      <c r="C11411">
        <v>0.108594083860849</v>
      </c>
      <c r="D11411" t="s">
        <v>2480</v>
      </c>
      <c r="E11411" t="s">
        <v>313</v>
      </c>
    </row>
    <row r="11412" spans="1:5" x14ac:dyDescent="0.3">
      <c r="A11412" t="s">
        <v>762</v>
      </c>
      <c r="B11412" t="s">
        <v>320</v>
      </c>
      <c r="C11412">
        <v>0.108630777514564</v>
      </c>
      <c r="D11412" t="s">
        <v>2480</v>
      </c>
      <c r="E11412" t="s">
        <v>313</v>
      </c>
    </row>
    <row r="11413" spans="1:5" x14ac:dyDescent="0.3">
      <c r="A11413" t="s">
        <v>764</v>
      </c>
      <c r="B11413" t="s">
        <v>320</v>
      </c>
      <c r="C11413">
        <v>0.10918186287082</v>
      </c>
      <c r="D11413" t="s">
        <v>2480</v>
      </c>
      <c r="E11413" t="s">
        <v>313</v>
      </c>
    </row>
    <row r="11414" spans="1:5" x14ac:dyDescent="0.3">
      <c r="A11414" t="s">
        <v>760</v>
      </c>
      <c r="B11414" t="s">
        <v>320</v>
      </c>
      <c r="C11414">
        <v>0.109181974544262</v>
      </c>
      <c r="D11414" t="s">
        <v>2480</v>
      </c>
      <c r="E11414" t="s">
        <v>313</v>
      </c>
    </row>
    <row r="11415" spans="1:5" x14ac:dyDescent="0.3">
      <c r="A11415" t="s">
        <v>765</v>
      </c>
      <c r="B11415" t="s">
        <v>320</v>
      </c>
      <c r="C11415">
        <v>0.1091824303369</v>
      </c>
      <c r="D11415" t="s">
        <v>2480</v>
      </c>
      <c r="E11415" t="s">
        <v>313</v>
      </c>
    </row>
    <row r="11416" spans="1:5" x14ac:dyDescent="0.3">
      <c r="A11416" t="s">
        <v>759</v>
      </c>
      <c r="B11416" t="s">
        <v>320</v>
      </c>
      <c r="C11416">
        <v>0.109182924694813</v>
      </c>
      <c r="D11416" t="s">
        <v>2480</v>
      </c>
      <c r="E11416" t="s">
        <v>313</v>
      </c>
    </row>
    <row r="11417" spans="1:5" x14ac:dyDescent="0.3">
      <c r="A11417" t="s">
        <v>763</v>
      </c>
      <c r="B11417" t="s">
        <v>320</v>
      </c>
      <c r="C11417">
        <v>0.109183299257232</v>
      </c>
      <c r="D11417" t="s">
        <v>2480</v>
      </c>
      <c r="E11417" t="s">
        <v>313</v>
      </c>
    </row>
    <row r="11418" spans="1:5" x14ac:dyDescent="0.3">
      <c r="A11418" t="s">
        <v>1594</v>
      </c>
      <c r="B11418" t="s">
        <v>320</v>
      </c>
      <c r="C11418">
        <v>0.10927348231715001</v>
      </c>
      <c r="D11418" t="s">
        <v>2480</v>
      </c>
      <c r="E11418" t="s">
        <v>313</v>
      </c>
    </row>
    <row r="11419" spans="1:5" x14ac:dyDescent="0.3">
      <c r="A11419" t="s">
        <v>1240</v>
      </c>
      <c r="B11419" t="s">
        <v>320</v>
      </c>
      <c r="C11419">
        <v>0.10930823040325501</v>
      </c>
      <c r="D11419" t="s">
        <v>2480</v>
      </c>
      <c r="E11419" t="s">
        <v>313</v>
      </c>
    </row>
    <row r="11420" spans="1:5" x14ac:dyDescent="0.3">
      <c r="A11420" t="s">
        <v>2431</v>
      </c>
      <c r="B11420" t="s">
        <v>320</v>
      </c>
      <c r="C11420">
        <v>0.10956996254564599</v>
      </c>
      <c r="D11420" t="s">
        <v>2480</v>
      </c>
      <c r="E11420" t="s">
        <v>313</v>
      </c>
    </row>
    <row r="11421" spans="1:5" x14ac:dyDescent="0.3">
      <c r="A11421" t="s">
        <v>2402</v>
      </c>
      <c r="B11421" t="s">
        <v>320</v>
      </c>
      <c r="C11421">
        <v>0.109722977222293</v>
      </c>
      <c r="D11421" t="s">
        <v>2480</v>
      </c>
      <c r="E11421" t="s">
        <v>313</v>
      </c>
    </row>
    <row r="11422" spans="1:5" x14ac:dyDescent="0.3">
      <c r="A11422" t="s">
        <v>2400</v>
      </c>
      <c r="B11422" t="s">
        <v>320</v>
      </c>
      <c r="C11422">
        <v>0.11007851336914599</v>
      </c>
      <c r="D11422" t="s">
        <v>2480</v>
      </c>
      <c r="E11422" t="s">
        <v>313</v>
      </c>
    </row>
    <row r="11423" spans="1:5" x14ac:dyDescent="0.3">
      <c r="A11423" t="s">
        <v>1252</v>
      </c>
      <c r="B11423" t="s">
        <v>320</v>
      </c>
      <c r="C11423">
        <v>0.11049613818986501</v>
      </c>
      <c r="D11423" t="s">
        <v>2480</v>
      </c>
      <c r="E11423" t="s">
        <v>313</v>
      </c>
    </row>
    <row r="11424" spans="1:5" x14ac:dyDescent="0.3">
      <c r="A11424" t="s">
        <v>1293</v>
      </c>
      <c r="B11424" t="s">
        <v>320</v>
      </c>
      <c r="C11424">
        <v>0.110672683260715</v>
      </c>
      <c r="D11424" t="s">
        <v>2480</v>
      </c>
      <c r="E11424" t="s">
        <v>313</v>
      </c>
    </row>
    <row r="11425" spans="1:5" x14ac:dyDescent="0.3">
      <c r="A11425" t="s">
        <v>1589</v>
      </c>
      <c r="B11425" t="s">
        <v>320</v>
      </c>
      <c r="C11425">
        <v>0.110679669232711</v>
      </c>
      <c r="D11425" t="s">
        <v>2480</v>
      </c>
      <c r="E11425" t="s">
        <v>313</v>
      </c>
    </row>
    <row r="11426" spans="1:5" x14ac:dyDescent="0.3">
      <c r="A11426" t="s">
        <v>1231</v>
      </c>
      <c r="B11426" t="s">
        <v>320</v>
      </c>
      <c r="C11426">
        <v>0.110862056057833</v>
      </c>
      <c r="D11426" t="s">
        <v>2480</v>
      </c>
      <c r="E11426" t="s">
        <v>313</v>
      </c>
    </row>
    <row r="11427" spans="1:5" x14ac:dyDescent="0.3">
      <c r="A11427" t="s">
        <v>1259</v>
      </c>
      <c r="B11427" t="s">
        <v>320</v>
      </c>
      <c r="C11427">
        <v>0.110972077535357</v>
      </c>
      <c r="D11427" t="s">
        <v>2480</v>
      </c>
      <c r="E11427" t="s">
        <v>313</v>
      </c>
    </row>
    <row r="11428" spans="1:5" x14ac:dyDescent="0.3">
      <c r="A11428" t="s">
        <v>1595</v>
      </c>
      <c r="B11428" t="s">
        <v>320</v>
      </c>
      <c r="C11428">
        <v>0.112074421960803</v>
      </c>
      <c r="D11428" t="s">
        <v>2480</v>
      </c>
      <c r="E11428" t="s">
        <v>313</v>
      </c>
    </row>
    <row r="11429" spans="1:5" x14ac:dyDescent="0.3">
      <c r="A11429" t="s">
        <v>1597</v>
      </c>
      <c r="B11429" t="s">
        <v>320</v>
      </c>
      <c r="C11429">
        <v>0.11231299957912901</v>
      </c>
      <c r="D11429" t="s">
        <v>2480</v>
      </c>
      <c r="E11429" t="s">
        <v>313</v>
      </c>
    </row>
    <row r="11430" spans="1:5" x14ac:dyDescent="0.3">
      <c r="A11430" t="s">
        <v>1592</v>
      </c>
      <c r="B11430" t="s">
        <v>320</v>
      </c>
      <c r="C11430">
        <v>0.112313000201194</v>
      </c>
      <c r="D11430" t="s">
        <v>2480</v>
      </c>
      <c r="E11430" t="s">
        <v>313</v>
      </c>
    </row>
    <row r="11431" spans="1:5" x14ac:dyDescent="0.3">
      <c r="A11431" t="s">
        <v>1587</v>
      </c>
      <c r="B11431" t="s">
        <v>320</v>
      </c>
      <c r="C11431">
        <v>0.112313000862944</v>
      </c>
      <c r="D11431" t="s">
        <v>2480</v>
      </c>
      <c r="E11431" t="s">
        <v>313</v>
      </c>
    </row>
    <row r="11432" spans="1:5" x14ac:dyDescent="0.3">
      <c r="A11432" t="s">
        <v>1593</v>
      </c>
      <c r="B11432" t="s">
        <v>320</v>
      </c>
      <c r="C11432">
        <v>0.112313001437731</v>
      </c>
      <c r="D11432" t="s">
        <v>2480</v>
      </c>
      <c r="E11432" t="s">
        <v>313</v>
      </c>
    </row>
    <row r="11433" spans="1:5" x14ac:dyDescent="0.3">
      <c r="A11433" t="s">
        <v>1596</v>
      </c>
      <c r="B11433" t="s">
        <v>320</v>
      </c>
      <c r="C11433">
        <v>0.112313007703941</v>
      </c>
      <c r="D11433" t="s">
        <v>2480</v>
      </c>
      <c r="E11433" t="s">
        <v>313</v>
      </c>
    </row>
    <row r="11434" spans="1:5" x14ac:dyDescent="0.3">
      <c r="A11434" t="s">
        <v>1590</v>
      </c>
      <c r="B11434" t="s">
        <v>320</v>
      </c>
      <c r="C11434">
        <v>0.112313008319256</v>
      </c>
      <c r="D11434" t="s">
        <v>2480</v>
      </c>
      <c r="E11434" t="s">
        <v>313</v>
      </c>
    </row>
    <row r="11435" spans="1:5" x14ac:dyDescent="0.3">
      <c r="A11435" t="s">
        <v>1616</v>
      </c>
      <c r="B11435" t="s">
        <v>320</v>
      </c>
      <c r="C11435">
        <v>0.112496214142299</v>
      </c>
      <c r="D11435" t="s">
        <v>2480</v>
      </c>
      <c r="E11435" t="s">
        <v>313</v>
      </c>
    </row>
    <row r="11436" spans="1:5" x14ac:dyDescent="0.3">
      <c r="A11436" t="s">
        <v>2197</v>
      </c>
      <c r="B11436" t="s">
        <v>320</v>
      </c>
      <c r="C11436">
        <v>0.112655980911988</v>
      </c>
      <c r="D11436" t="s">
        <v>2480</v>
      </c>
      <c r="E11436" t="s">
        <v>313</v>
      </c>
    </row>
    <row r="11437" spans="1:5" x14ac:dyDescent="0.3">
      <c r="A11437" t="s">
        <v>1182</v>
      </c>
      <c r="B11437" t="s">
        <v>320</v>
      </c>
      <c r="C11437">
        <v>0.112671365564968</v>
      </c>
      <c r="D11437" t="s">
        <v>2480</v>
      </c>
      <c r="E11437" t="s">
        <v>313</v>
      </c>
    </row>
    <row r="11438" spans="1:5" x14ac:dyDescent="0.3">
      <c r="A11438" t="s">
        <v>1292</v>
      </c>
      <c r="B11438" t="s">
        <v>320</v>
      </c>
      <c r="C11438">
        <v>0.112907560090013</v>
      </c>
      <c r="D11438" t="s">
        <v>2480</v>
      </c>
      <c r="E11438" t="s">
        <v>313</v>
      </c>
    </row>
    <row r="11439" spans="1:5" x14ac:dyDescent="0.3">
      <c r="A11439" t="s">
        <v>1224</v>
      </c>
      <c r="B11439" t="s">
        <v>320</v>
      </c>
      <c r="C11439">
        <v>0.113085688108455</v>
      </c>
      <c r="D11439" t="s">
        <v>2480</v>
      </c>
      <c r="E11439" t="s">
        <v>313</v>
      </c>
    </row>
    <row r="11440" spans="1:5" x14ac:dyDescent="0.3">
      <c r="A11440" t="s">
        <v>1234</v>
      </c>
      <c r="B11440" t="s">
        <v>320</v>
      </c>
      <c r="C11440">
        <v>0.113107385687472</v>
      </c>
      <c r="D11440" t="s">
        <v>2480</v>
      </c>
      <c r="E11440" t="s">
        <v>313</v>
      </c>
    </row>
    <row r="11441" spans="1:5" x14ac:dyDescent="0.3">
      <c r="A11441" t="s">
        <v>984</v>
      </c>
      <c r="B11441" t="s">
        <v>320</v>
      </c>
      <c r="C11441">
        <v>0.113283531693099</v>
      </c>
      <c r="D11441" t="s">
        <v>2480</v>
      </c>
      <c r="E11441" t="s">
        <v>313</v>
      </c>
    </row>
    <row r="11442" spans="1:5" x14ac:dyDescent="0.3">
      <c r="A11442" t="s">
        <v>1290</v>
      </c>
      <c r="B11442" t="s">
        <v>320</v>
      </c>
      <c r="C11442">
        <v>0.113613197987467</v>
      </c>
      <c r="D11442" t="s">
        <v>2480</v>
      </c>
      <c r="E11442" t="s">
        <v>313</v>
      </c>
    </row>
    <row r="11443" spans="1:5" x14ac:dyDescent="0.3">
      <c r="A11443" t="s">
        <v>1513</v>
      </c>
      <c r="B11443" t="s">
        <v>320</v>
      </c>
      <c r="C11443">
        <v>0.113727937015123</v>
      </c>
      <c r="D11443" t="s">
        <v>2480</v>
      </c>
      <c r="E11443" t="s">
        <v>313</v>
      </c>
    </row>
    <row r="11444" spans="1:5" x14ac:dyDescent="0.3">
      <c r="A11444" t="s">
        <v>1223</v>
      </c>
      <c r="B11444" t="s">
        <v>320</v>
      </c>
      <c r="C11444">
        <v>0.113737310948314</v>
      </c>
      <c r="D11444" t="s">
        <v>2480</v>
      </c>
      <c r="E11444" t="s">
        <v>313</v>
      </c>
    </row>
    <row r="11445" spans="1:5" x14ac:dyDescent="0.3">
      <c r="A11445" t="s">
        <v>1225</v>
      </c>
      <c r="B11445" t="s">
        <v>320</v>
      </c>
      <c r="C11445">
        <v>0.11394711447735301</v>
      </c>
      <c r="D11445" t="s">
        <v>2480</v>
      </c>
      <c r="E11445" t="s">
        <v>313</v>
      </c>
    </row>
    <row r="11446" spans="1:5" x14ac:dyDescent="0.3">
      <c r="A11446" t="s">
        <v>1250</v>
      </c>
      <c r="B11446" t="s">
        <v>320</v>
      </c>
      <c r="C11446">
        <v>0.113951034679696</v>
      </c>
      <c r="D11446" t="s">
        <v>2480</v>
      </c>
      <c r="E11446" t="s">
        <v>313</v>
      </c>
    </row>
    <row r="11447" spans="1:5" x14ac:dyDescent="0.3">
      <c r="A11447" t="s">
        <v>1251</v>
      </c>
      <c r="B11447" t="s">
        <v>320</v>
      </c>
      <c r="C11447">
        <v>0.113994409894337</v>
      </c>
      <c r="D11447" t="s">
        <v>2480</v>
      </c>
      <c r="E11447" t="s">
        <v>313</v>
      </c>
    </row>
    <row r="11448" spans="1:5" x14ac:dyDescent="0.3">
      <c r="A11448" t="s">
        <v>1255</v>
      </c>
      <c r="B11448" t="s">
        <v>320</v>
      </c>
      <c r="C11448">
        <v>0.113996985864395</v>
      </c>
      <c r="D11448" t="s">
        <v>2480</v>
      </c>
      <c r="E11448" t="s">
        <v>313</v>
      </c>
    </row>
    <row r="11449" spans="1:5" x14ac:dyDescent="0.3">
      <c r="A11449" t="s">
        <v>1249</v>
      </c>
      <c r="B11449" t="s">
        <v>320</v>
      </c>
      <c r="C11449">
        <v>0.11399729238626501</v>
      </c>
      <c r="D11449" t="s">
        <v>2480</v>
      </c>
      <c r="E11449" t="s">
        <v>313</v>
      </c>
    </row>
    <row r="11450" spans="1:5" x14ac:dyDescent="0.3">
      <c r="A11450" t="s">
        <v>1256</v>
      </c>
      <c r="B11450" t="s">
        <v>320</v>
      </c>
      <c r="C11450">
        <v>0.1139972964096</v>
      </c>
      <c r="D11450" t="s">
        <v>2480</v>
      </c>
      <c r="E11450" t="s">
        <v>313</v>
      </c>
    </row>
    <row r="11451" spans="1:5" x14ac:dyDescent="0.3">
      <c r="A11451" t="s">
        <v>1258</v>
      </c>
      <c r="B11451" t="s">
        <v>320</v>
      </c>
      <c r="C11451">
        <v>0.113997303781467</v>
      </c>
      <c r="D11451" t="s">
        <v>2480</v>
      </c>
      <c r="E11451" t="s">
        <v>313</v>
      </c>
    </row>
    <row r="11452" spans="1:5" x14ac:dyDescent="0.3">
      <c r="A11452" t="s">
        <v>1233</v>
      </c>
      <c r="B11452" t="s">
        <v>320</v>
      </c>
      <c r="C11452">
        <v>0.1143988706359</v>
      </c>
      <c r="D11452" t="s">
        <v>2480</v>
      </c>
      <c r="E11452" t="s">
        <v>313</v>
      </c>
    </row>
    <row r="11453" spans="1:5" x14ac:dyDescent="0.3">
      <c r="A11453" t="s">
        <v>2189</v>
      </c>
      <c r="B11453" t="s">
        <v>320</v>
      </c>
      <c r="C11453">
        <v>0.114487490388179</v>
      </c>
      <c r="D11453" t="s">
        <v>2480</v>
      </c>
      <c r="E11453" t="s">
        <v>313</v>
      </c>
    </row>
    <row r="11454" spans="1:5" x14ac:dyDescent="0.3">
      <c r="A11454" t="s">
        <v>1226</v>
      </c>
      <c r="B11454" t="s">
        <v>320</v>
      </c>
      <c r="C11454">
        <v>0.11450276393521799</v>
      </c>
      <c r="D11454" t="s">
        <v>2480</v>
      </c>
      <c r="E11454" t="s">
        <v>313</v>
      </c>
    </row>
    <row r="11455" spans="1:5" x14ac:dyDescent="0.3">
      <c r="A11455" t="s">
        <v>1227</v>
      </c>
      <c r="B11455" t="s">
        <v>320</v>
      </c>
      <c r="C11455">
        <v>0.11452084784174001</v>
      </c>
      <c r="D11455" t="s">
        <v>2480</v>
      </c>
      <c r="E11455" t="s">
        <v>313</v>
      </c>
    </row>
    <row r="11456" spans="1:5" x14ac:dyDescent="0.3">
      <c r="A11456" t="s">
        <v>1230</v>
      </c>
      <c r="B11456" t="s">
        <v>320</v>
      </c>
      <c r="C11456">
        <v>0.114538907868215</v>
      </c>
      <c r="D11456" t="s">
        <v>2480</v>
      </c>
      <c r="E11456" t="s">
        <v>313</v>
      </c>
    </row>
    <row r="11457" spans="1:5" x14ac:dyDescent="0.3">
      <c r="A11457" t="s">
        <v>1221</v>
      </c>
      <c r="B11457" t="s">
        <v>320</v>
      </c>
      <c r="C11457">
        <v>0.114538918280883</v>
      </c>
      <c r="D11457" t="s">
        <v>2480</v>
      </c>
      <c r="E11457" t="s">
        <v>313</v>
      </c>
    </row>
    <row r="11458" spans="1:5" x14ac:dyDescent="0.3">
      <c r="A11458" t="s">
        <v>1228</v>
      </c>
      <c r="B11458" t="s">
        <v>320</v>
      </c>
      <c r="C11458">
        <v>0.114538919040252</v>
      </c>
      <c r="D11458" t="s">
        <v>2480</v>
      </c>
      <c r="E11458" t="s">
        <v>313</v>
      </c>
    </row>
    <row r="11459" spans="1:5" x14ac:dyDescent="0.3">
      <c r="A11459" t="s">
        <v>1242</v>
      </c>
      <c r="B11459" t="s">
        <v>320</v>
      </c>
      <c r="C11459">
        <v>0.114538919447269</v>
      </c>
      <c r="D11459" t="s">
        <v>2480</v>
      </c>
      <c r="E11459" t="s">
        <v>313</v>
      </c>
    </row>
    <row r="11460" spans="1:5" x14ac:dyDescent="0.3">
      <c r="A11460" t="s">
        <v>1235</v>
      </c>
      <c r="B11460" t="s">
        <v>320</v>
      </c>
      <c r="C11460">
        <v>0.11453892026601099</v>
      </c>
      <c r="D11460" t="s">
        <v>2480</v>
      </c>
      <c r="E11460" t="s">
        <v>313</v>
      </c>
    </row>
    <row r="11461" spans="1:5" x14ac:dyDescent="0.3">
      <c r="A11461" t="s">
        <v>1241</v>
      </c>
      <c r="B11461" t="s">
        <v>320</v>
      </c>
      <c r="C11461">
        <v>0.114538920769697</v>
      </c>
      <c r="D11461" t="s">
        <v>2480</v>
      </c>
      <c r="E11461" t="s">
        <v>313</v>
      </c>
    </row>
    <row r="11462" spans="1:5" x14ac:dyDescent="0.3">
      <c r="A11462" t="s">
        <v>1478</v>
      </c>
      <c r="B11462" t="s">
        <v>320</v>
      </c>
      <c r="C11462">
        <v>0.11460332779186699</v>
      </c>
      <c r="D11462" t="s">
        <v>2480</v>
      </c>
      <c r="E11462" t="s">
        <v>313</v>
      </c>
    </row>
    <row r="11463" spans="1:5" x14ac:dyDescent="0.3">
      <c r="A11463" t="s">
        <v>981</v>
      </c>
      <c r="B11463" t="s">
        <v>320</v>
      </c>
      <c r="C11463">
        <v>0.114668683085505</v>
      </c>
      <c r="D11463" t="s">
        <v>2480</v>
      </c>
      <c r="E11463" t="s">
        <v>313</v>
      </c>
    </row>
    <row r="11464" spans="1:5" x14ac:dyDescent="0.3">
      <c r="A11464" t="s">
        <v>2194</v>
      </c>
      <c r="B11464" t="s">
        <v>320</v>
      </c>
      <c r="C11464">
        <v>0.115208960305325</v>
      </c>
      <c r="D11464" t="s">
        <v>2480</v>
      </c>
      <c r="E11464" t="s">
        <v>313</v>
      </c>
    </row>
    <row r="11465" spans="1:5" x14ac:dyDescent="0.3">
      <c r="A11465" t="s">
        <v>1366</v>
      </c>
      <c r="B11465" t="s">
        <v>320</v>
      </c>
      <c r="C11465">
        <v>0.115858279443512</v>
      </c>
      <c r="D11465" t="s">
        <v>2480</v>
      </c>
      <c r="E11465" t="s">
        <v>313</v>
      </c>
    </row>
    <row r="11466" spans="1:5" x14ac:dyDescent="0.3">
      <c r="A11466" t="s">
        <v>1499</v>
      </c>
      <c r="B11466" t="s">
        <v>320</v>
      </c>
      <c r="C11466">
        <v>0.115880774525009</v>
      </c>
      <c r="D11466" t="s">
        <v>2480</v>
      </c>
      <c r="E11466" t="s">
        <v>313</v>
      </c>
    </row>
    <row r="11467" spans="1:5" x14ac:dyDescent="0.3">
      <c r="A11467" t="s">
        <v>2003</v>
      </c>
      <c r="B11467" t="s">
        <v>320</v>
      </c>
      <c r="C11467">
        <v>0.116158599080542</v>
      </c>
      <c r="D11467" t="s">
        <v>2480</v>
      </c>
      <c r="E11467" t="s">
        <v>313</v>
      </c>
    </row>
    <row r="11468" spans="1:5" x14ac:dyDescent="0.3">
      <c r="A11468" t="s">
        <v>2186</v>
      </c>
      <c r="B11468" t="s">
        <v>320</v>
      </c>
      <c r="C11468">
        <v>0.11621328642668401</v>
      </c>
      <c r="D11468" t="s">
        <v>2480</v>
      </c>
      <c r="E11468" t="s">
        <v>313</v>
      </c>
    </row>
    <row r="11469" spans="1:5" x14ac:dyDescent="0.3">
      <c r="A11469" t="s">
        <v>2188</v>
      </c>
      <c r="B11469" t="s">
        <v>320</v>
      </c>
      <c r="C11469">
        <v>0.116316360672401</v>
      </c>
      <c r="D11469" t="s">
        <v>2480</v>
      </c>
      <c r="E11469" t="s">
        <v>313</v>
      </c>
    </row>
    <row r="11470" spans="1:5" x14ac:dyDescent="0.3">
      <c r="A11470" t="s">
        <v>2198</v>
      </c>
      <c r="B11470" t="s">
        <v>320</v>
      </c>
      <c r="C11470">
        <v>0.116320859514878</v>
      </c>
      <c r="D11470" t="s">
        <v>2480</v>
      </c>
      <c r="E11470" t="s">
        <v>313</v>
      </c>
    </row>
    <row r="11471" spans="1:5" x14ac:dyDescent="0.3">
      <c r="A11471" t="s">
        <v>2193</v>
      </c>
      <c r="B11471" t="s">
        <v>320</v>
      </c>
      <c r="C11471">
        <v>0.11634228025289201</v>
      </c>
      <c r="D11471" t="s">
        <v>2480</v>
      </c>
      <c r="E11471" t="s">
        <v>313</v>
      </c>
    </row>
    <row r="11472" spans="1:5" x14ac:dyDescent="0.3">
      <c r="A11472" t="s">
        <v>2187</v>
      </c>
      <c r="B11472" t="s">
        <v>320</v>
      </c>
      <c r="C11472">
        <v>0.116342480265043</v>
      </c>
      <c r="D11472" t="s">
        <v>2480</v>
      </c>
      <c r="E11472" t="s">
        <v>313</v>
      </c>
    </row>
    <row r="11473" spans="1:5" x14ac:dyDescent="0.3">
      <c r="A11473" t="s">
        <v>2192</v>
      </c>
      <c r="B11473" t="s">
        <v>320</v>
      </c>
      <c r="C11473">
        <v>0.116343013598845</v>
      </c>
      <c r="D11473" t="s">
        <v>2480</v>
      </c>
      <c r="E11473" t="s">
        <v>313</v>
      </c>
    </row>
    <row r="11474" spans="1:5" x14ac:dyDescent="0.3">
      <c r="A11474" t="s">
        <v>2196</v>
      </c>
      <c r="B11474" t="s">
        <v>320</v>
      </c>
      <c r="C11474">
        <v>0.116348971996334</v>
      </c>
      <c r="D11474" t="s">
        <v>2480</v>
      </c>
      <c r="E11474" t="s">
        <v>313</v>
      </c>
    </row>
    <row r="11475" spans="1:5" x14ac:dyDescent="0.3">
      <c r="A11475" t="s">
        <v>2191</v>
      </c>
      <c r="B11475" t="s">
        <v>320</v>
      </c>
      <c r="C11475">
        <v>0.116355589482887</v>
      </c>
      <c r="D11475" t="s">
        <v>2480</v>
      </c>
      <c r="E11475" t="s">
        <v>313</v>
      </c>
    </row>
    <row r="11476" spans="1:5" x14ac:dyDescent="0.3">
      <c r="A11476" t="s">
        <v>2185</v>
      </c>
      <c r="B11476" t="s">
        <v>320</v>
      </c>
      <c r="C11476">
        <v>0.116357684584686</v>
      </c>
      <c r="D11476" t="s">
        <v>2480</v>
      </c>
      <c r="E11476" t="s">
        <v>313</v>
      </c>
    </row>
    <row r="11477" spans="1:5" x14ac:dyDescent="0.3">
      <c r="A11477" t="s">
        <v>2195</v>
      </c>
      <c r="B11477" t="s">
        <v>320</v>
      </c>
      <c r="C11477">
        <v>0.11635769298955401</v>
      </c>
      <c r="D11477" t="s">
        <v>2480</v>
      </c>
      <c r="E11477" t="s">
        <v>313</v>
      </c>
    </row>
    <row r="11478" spans="1:5" x14ac:dyDescent="0.3">
      <c r="A11478" t="s">
        <v>2335</v>
      </c>
      <c r="B11478" t="s">
        <v>320</v>
      </c>
      <c r="C11478">
        <v>0.116388163536362</v>
      </c>
      <c r="D11478" t="s">
        <v>2480</v>
      </c>
      <c r="E11478" t="s">
        <v>313</v>
      </c>
    </row>
    <row r="11479" spans="1:5" x14ac:dyDescent="0.3">
      <c r="A11479" t="s">
        <v>1481</v>
      </c>
      <c r="B11479" t="s">
        <v>320</v>
      </c>
      <c r="C11479">
        <v>0.11668847243109901</v>
      </c>
      <c r="D11479" t="s">
        <v>2480</v>
      </c>
      <c r="E11479" t="s">
        <v>313</v>
      </c>
    </row>
    <row r="11480" spans="1:5" x14ac:dyDescent="0.3">
      <c r="A11480" t="s">
        <v>1479</v>
      </c>
      <c r="B11480" t="s">
        <v>320</v>
      </c>
      <c r="C11480">
        <v>0.116764766867247</v>
      </c>
      <c r="D11480" t="s">
        <v>2480</v>
      </c>
      <c r="E11480" t="s">
        <v>313</v>
      </c>
    </row>
    <row r="11481" spans="1:5" x14ac:dyDescent="0.3">
      <c r="A11481" t="s">
        <v>1483</v>
      </c>
      <c r="B11481" t="s">
        <v>320</v>
      </c>
      <c r="C11481">
        <v>0.116795820404927</v>
      </c>
      <c r="D11481" t="s">
        <v>2480</v>
      </c>
      <c r="E11481" t="s">
        <v>313</v>
      </c>
    </row>
    <row r="11482" spans="1:5" x14ac:dyDescent="0.3">
      <c r="A11482" t="s">
        <v>1475</v>
      </c>
      <c r="B11482" t="s">
        <v>320</v>
      </c>
      <c r="C11482">
        <v>0.116796324610571</v>
      </c>
      <c r="D11482" t="s">
        <v>2480</v>
      </c>
      <c r="E11482" t="s">
        <v>313</v>
      </c>
    </row>
    <row r="11483" spans="1:5" x14ac:dyDescent="0.3">
      <c r="A11483" t="s">
        <v>1476</v>
      </c>
      <c r="B11483" t="s">
        <v>320</v>
      </c>
      <c r="C11483">
        <v>0.11679632546669</v>
      </c>
      <c r="D11483" t="s">
        <v>2480</v>
      </c>
      <c r="E11483" t="s">
        <v>313</v>
      </c>
    </row>
    <row r="11484" spans="1:5" x14ac:dyDescent="0.3">
      <c r="A11484" t="s">
        <v>2199</v>
      </c>
      <c r="B11484" t="s">
        <v>320</v>
      </c>
      <c r="C11484">
        <v>0.117165718676969</v>
      </c>
      <c r="D11484" t="s">
        <v>2480</v>
      </c>
      <c r="E11484" t="s">
        <v>313</v>
      </c>
    </row>
    <row r="11485" spans="1:5" x14ac:dyDescent="0.3">
      <c r="A11485" t="s">
        <v>2201</v>
      </c>
      <c r="B11485" t="s">
        <v>320</v>
      </c>
      <c r="C11485">
        <v>0.117174660649004</v>
      </c>
      <c r="D11485" t="s">
        <v>2480</v>
      </c>
      <c r="E11485" t="s">
        <v>313</v>
      </c>
    </row>
    <row r="11486" spans="1:5" x14ac:dyDescent="0.3">
      <c r="A11486" t="s">
        <v>2200</v>
      </c>
      <c r="B11486" t="s">
        <v>320</v>
      </c>
      <c r="C11486">
        <v>0.117267598178981</v>
      </c>
      <c r="D11486" t="s">
        <v>2480</v>
      </c>
      <c r="E11486" t="s">
        <v>313</v>
      </c>
    </row>
    <row r="11487" spans="1:5" x14ac:dyDescent="0.3">
      <c r="A11487" t="s">
        <v>1368</v>
      </c>
      <c r="B11487" t="s">
        <v>320</v>
      </c>
      <c r="C11487">
        <v>0.11856608118</v>
      </c>
      <c r="D11487" t="s">
        <v>2480</v>
      </c>
      <c r="E11487" t="s">
        <v>313</v>
      </c>
    </row>
    <row r="11488" spans="1:5" x14ac:dyDescent="0.3">
      <c r="A11488" t="s">
        <v>1365</v>
      </c>
      <c r="B11488" t="s">
        <v>320</v>
      </c>
      <c r="C11488">
        <v>0.11918683121856501</v>
      </c>
      <c r="D11488" t="s">
        <v>2480</v>
      </c>
      <c r="E11488" t="s">
        <v>313</v>
      </c>
    </row>
    <row r="11489" spans="1:5" x14ac:dyDescent="0.3">
      <c r="A11489" t="s">
        <v>1367</v>
      </c>
      <c r="B11489" t="s">
        <v>320</v>
      </c>
      <c r="C11489">
        <v>0.119186833706884</v>
      </c>
      <c r="D11489" t="s">
        <v>2480</v>
      </c>
      <c r="E11489" t="s">
        <v>313</v>
      </c>
    </row>
    <row r="11490" spans="1:5" x14ac:dyDescent="0.3">
      <c r="A11490" t="s">
        <v>989</v>
      </c>
      <c r="B11490" t="s">
        <v>320</v>
      </c>
      <c r="C11490">
        <v>0.12007059740595601</v>
      </c>
      <c r="D11490" t="s">
        <v>2480</v>
      </c>
      <c r="E11490" t="s">
        <v>313</v>
      </c>
    </row>
    <row r="11491" spans="1:5" x14ac:dyDescent="0.3">
      <c r="A11491" t="s">
        <v>991</v>
      </c>
      <c r="B11491" t="s">
        <v>320</v>
      </c>
      <c r="C11491">
        <v>0.12007331739928</v>
      </c>
      <c r="D11491" t="s">
        <v>2480</v>
      </c>
      <c r="E11491" t="s">
        <v>313</v>
      </c>
    </row>
    <row r="11492" spans="1:5" x14ac:dyDescent="0.3">
      <c r="A11492" t="s">
        <v>983</v>
      </c>
      <c r="B11492" t="s">
        <v>320</v>
      </c>
      <c r="C11492">
        <v>0.12007331860588399</v>
      </c>
      <c r="D11492" t="s">
        <v>2480</v>
      </c>
      <c r="E11492" t="s">
        <v>313</v>
      </c>
    </row>
    <row r="11493" spans="1:5" x14ac:dyDescent="0.3">
      <c r="A11493" t="s">
        <v>993</v>
      </c>
      <c r="B11493" t="s">
        <v>320</v>
      </c>
      <c r="C11493">
        <v>0.12007338848619201</v>
      </c>
      <c r="D11493" t="s">
        <v>2480</v>
      </c>
      <c r="E11493" t="s">
        <v>313</v>
      </c>
    </row>
    <row r="11494" spans="1:5" x14ac:dyDescent="0.3">
      <c r="A11494" t="s">
        <v>979</v>
      </c>
      <c r="B11494" t="s">
        <v>320</v>
      </c>
      <c r="C11494">
        <v>0.120073401482459</v>
      </c>
      <c r="D11494" t="s">
        <v>2480</v>
      </c>
      <c r="E11494" t="s">
        <v>313</v>
      </c>
    </row>
    <row r="11495" spans="1:5" x14ac:dyDescent="0.3">
      <c r="A11495" t="s">
        <v>980</v>
      </c>
      <c r="B11495" t="s">
        <v>320</v>
      </c>
      <c r="C11495">
        <v>0.12007353119962</v>
      </c>
      <c r="D11495" t="s">
        <v>2480</v>
      </c>
      <c r="E11495" t="s">
        <v>313</v>
      </c>
    </row>
    <row r="11496" spans="1:5" x14ac:dyDescent="0.3">
      <c r="A11496" t="s">
        <v>1456</v>
      </c>
      <c r="B11496" t="s">
        <v>320</v>
      </c>
      <c r="C11496">
        <v>0.120987272598371</v>
      </c>
      <c r="D11496" t="s">
        <v>2480</v>
      </c>
      <c r="E11496" t="s">
        <v>313</v>
      </c>
    </row>
    <row r="11497" spans="1:5" x14ac:dyDescent="0.3">
      <c r="A11497" t="s">
        <v>1455</v>
      </c>
      <c r="B11497" t="s">
        <v>320</v>
      </c>
      <c r="C11497">
        <v>0.121205835834095</v>
      </c>
      <c r="D11497" t="s">
        <v>2480</v>
      </c>
      <c r="E11497" t="s">
        <v>313</v>
      </c>
    </row>
    <row r="11498" spans="1:5" x14ac:dyDescent="0.3">
      <c r="A11498" t="s">
        <v>1458</v>
      </c>
      <c r="B11498" t="s">
        <v>320</v>
      </c>
      <c r="C11498">
        <v>0.12120912981993801</v>
      </c>
      <c r="D11498" t="s">
        <v>2480</v>
      </c>
      <c r="E11498" t="s">
        <v>313</v>
      </c>
    </row>
    <row r="11499" spans="1:5" x14ac:dyDescent="0.3">
      <c r="A11499" t="s">
        <v>1454</v>
      </c>
      <c r="B11499" t="s">
        <v>320</v>
      </c>
      <c r="C11499">
        <v>0.121209134639423</v>
      </c>
      <c r="D11499" t="s">
        <v>2480</v>
      </c>
      <c r="E11499" t="s">
        <v>313</v>
      </c>
    </row>
    <row r="11500" spans="1:5" x14ac:dyDescent="0.3">
      <c r="A11500" t="s">
        <v>1457</v>
      </c>
      <c r="B11500" t="s">
        <v>320</v>
      </c>
      <c r="C11500">
        <v>0.121209136735265</v>
      </c>
      <c r="D11500" t="s">
        <v>2480</v>
      </c>
      <c r="E11500" t="s">
        <v>313</v>
      </c>
    </row>
    <row r="11501" spans="1:5" x14ac:dyDescent="0.3">
      <c r="A11501" t="s">
        <v>1170</v>
      </c>
      <c r="B11501" t="s">
        <v>320</v>
      </c>
      <c r="C11501">
        <v>0.12195692990592601</v>
      </c>
      <c r="D11501" t="s">
        <v>2480</v>
      </c>
      <c r="E11501" t="s">
        <v>313</v>
      </c>
    </row>
    <row r="11502" spans="1:5" x14ac:dyDescent="0.3">
      <c r="A11502" t="s">
        <v>1511</v>
      </c>
      <c r="B11502" t="s">
        <v>320</v>
      </c>
      <c r="C11502">
        <v>0.12226448766798299</v>
      </c>
      <c r="D11502" t="s">
        <v>2480</v>
      </c>
      <c r="E11502" t="s">
        <v>313</v>
      </c>
    </row>
    <row r="11503" spans="1:5" x14ac:dyDescent="0.3">
      <c r="A11503" t="s">
        <v>1175</v>
      </c>
      <c r="B11503" t="s">
        <v>320</v>
      </c>
      <c r="C11503">
        <v>0.122896071868207</v>
      </c>
      <c r="D11503" t="s">
        <v>2480</v>
      </c>
      <c r="E11503" t="s">
        <v>313</v>
      </c>
    </row>
    <row r="11504" spans="1:5" x14ac:dyDescent="0.3">
      <c r="A11504" t="s">
        <v>1651</v>
      </c>
      <c r="B11504" t="s">
        <v>320</v>
      </c>
      <c r="C11504">
        <v>0.12294934766217799</v>
      </c>
      <c r="D11504" t="s">
        <v>2480</v>
      </c>
      <c r="E11504" t="s">
        <v>313</v>
      </c>
    </row>
    <row r="11505" spans="1:5" x14ac:dyDescent="0.3">
      <c r="A11505" t="s">
        <v>1297</v>
      </c>
      <c r="B11505" t="s">
        <v>320</v>
      </c>
      <c r="C11505">
        <v>0.12322842036714</v>
      </c>
      <c r="D11505" t="s">
        <v>2480</v>
      </c>
      <c r="E11505" t="s">
        <v>313</v>
      </c>
    </row>
    <row r="11506" spans="1:5" x14ac:dyDescent="0.3">
      <c r="A11506" t="s">
        <v>2007</v>
      </c>
      <c r="B11506" t="s">
        <v>320</v>
      </c>
      <c r="C11506">
        <v>0.12429714770955</v>
      </c>
      <c r="D11506" t="s">
        <v>2480</v>
      </c>
      <c r="E11506" t="s">
        <v>313</v>
      </c>
    </row>
    <row r="11507" spans="1:5" x14ac:dyDescent="0.3">
      <c r="A11507" t="s">
        <v>1187</v>
      </c>
      <c r="B11507" t="s">
        <v>320</v>
      </c>
      <c r="C11507">
        <v>0.12431836709444501</v>
      </c>
      <c r="D11507" t="s">
        <v>2480</v>
      </c>
      <c r="E11507" t="s">
        <v>313</v>
      </c>
    </row>
    <row r="11508" spans="1:5" x14ac:dyDescent="0.3">
      <c r="A11508" t="s">
        <v>1517</v>
      </c>
      <c r="B11508" t="s">
        <v>320</v>
      </c>
      <c r="C11508">
        <v>0.125381557242946</v>
      </c>
      <c r="D11508" t="s">
        <v>2480</v>
      </c>
      <c r="E11508" t="s">
        <v>313</v>
      </c>
    </row>
    <row r="11509" spans="1:5" x14ac:dyDescent="0.3">
      <c r="A11509" t="s">
        <v>1512</v>
      </c>
      <c r="B11509" t="s">
        <v>320</v>
      </c>
      <c r="C11509">
        <v>0.125385461769074</v>
      </c>
      <c r="D11509" t="s">
        <v>2480</v>
      </c>
      <c r="E11509" t="s">
        <v>313</v>
      </c>
    </row>
    <row r="11510" spans="1:5" x14ac:dyDescent="0.3">
      <c r="A11510" t="s">
        <v>1968</v>
      </c>
      <c r="B11510" t="s">
        <v>320</v>
      </c>
      <c r="C11510">
        <v>0.12720640642386599</v>
      </c>
      <c r="D11510" t="s">
        <v>2480</v>
      </c>
      <c r="E11510" t="s">
        <v>313</v>
      </c>
    </row>
    <row r="11511" spans="1:5" x14ac:dyDescent="0.3">
      <c r="A11511" t="s">
        <v>1967</v>
      </c>
      <c r="B11511" t="s">
        <v>320</v>
      </c>
      <c r="C11511">
        <v>0.12724266245011601</v>
      </c>
      <c r="D11511" t="s">
        <v>2480</v>
      </c>
      <c r="E11511" t="s">
        <v>313</v>
      </c>
    </row>
    <row r="11512" spans="1:5" x14ac:dyDescent="0.3">
      <c r="A11512" t="s">
        <v>1972</v>
      </c>
      <c r="B11512" t="s">
        <v>320</v>
      </c>
      <c r="C11512">
        <v>0.12796562302259101</v>
      </c>
      <c r="D11512" t="s">
        <v>2480</v>
      </c>
      <c r="E11512" t="s">
        <v>313</v>
      </c>
    </row>
    <row r="11513" spans="1:5" x14ac:dyDescent="0.3">
      <c r="A11513" t="s">
        <v>1973</v>
      </c>
      <c r="B11513" t="s">
        <v>320</v>
      </c>
      <c r="C11513">
        <v>0.12796714765033501</v>
      </c>
      <c r="D11513" t="s">
        <v>2480</v>
      </c>
      <c r="E11513" t="s">
        <v>313</v>
      </c>
    </row>
    <row r="11514" spans="1:5" x14ac:dyDescent="0.3">
      <c r="A11514" t="s">
        <v>1188</v>
      </c>
      <c r="B11514" t="s">
        <v>320</v>
      </c>
      <c r="C11514">
        <v>0.12911690380869201</v>
      </c>
      <c r="D11514" t="s">
        <v>2480</v>
      </c>
      <c r="E11514" t="s">
        <v>313</v>
      </c>
    </row>
    <row r="11515" spans="1:5" x14ac:dyDescent="0.3">
      <c r="A11515" t="s">
        <v>1208</v>
      </c>
      <c r="B11515" t="s">
        <v>320</v>
      </c>
      <c r="C11515">
        <v>0.12923542813356501</v>
      </c>
      <c r="D11515" t="s">
        <v>2480</v>
      </c>
      <c r="E11515" t="s">
        <v>313</v>
      </c>
    </row>
    <row r="11516" spans="1:5" x14ac:dyDescent="0.3">
      <c r="A11516" t="s">
        <v>1654</v>
      </c>
      <c r="B11516" t="s">
        <v>320</v>
      </c>
      <c r="C11516">
        <v>0.12980349762639401</v>
      </c>
      <c r="D11516" t="s">
        <v>2480</v>
      </c>
      <c r="E11516" t="s">
        <v>313</v>
      </c>
    </row>
    <row r="11517" spans="1:5" x14ac:dyDescent="0.3">
      <c r="A11517" t="s">
        <v>1501</v>
      </c>
      <c r="B11517" t="s">
        <v>320</v>
      </c>
      <c r="C11517">
        <v>0.13254484393493501</v>
      </c>
      <c r="D11517" t="s">
        <v>2480</v>
      </c>
      <c r="E11517" t="s">
        <v>313</v>
      </c>
    </row>
    <row r="11518" spans="1:5" x14ac:dyDescent="0.3">
      <c r="A11518" t="s">
        <v>1502</v>
      </c>
      <c r="B11518" t="s">
        <v>320</v>
      </c>
      <c r="C11518">
        <v>0.13254484581959899</v>
      </c>
      <c r="D11518" t="s">
        <v>2480</v>
      </c>
      <c r="E11518" t="s">
        <v>313</v>
      </c>
    </row>
    <row r="11519" spans="1:5" x14ac:dyDescent="0.3">
      <c r="A11519" t="s">
        <v>1599</v>
      </c>
      <c r="B11519" t="s">
        <v>320</v>
      </c>
      <c r="C11519">
        <v>0.13268613414681801</v>
      </c>
      <c r="D11519" t="s">
        <v>2480</v>
      </c>
      <c r="E11519" t="s">
        <v>313</v>
      </c>
    </row>
    <row r="11520" spans="1:5" x14ac:dyDescent="0.3">
      <c r="A11520" t="s">
        <v>1585</v>
      </c>
      <c r="B11520" t="s">
        <v>320</v>
      </c>
      <c r="C11520">
        <v>0.133485676674128</v>
      </c>
      <c r="D11520" t="s">
        <v>2480</v>
      </c>
      <c r="E11520" t="s">
        <v>313</v>
      </c>
    </row>
    <row r="11521" spans="1:5" x14ac:dyDescent="0.3">
      <c r="A11521" t="s">
        <v>1880</v>
      </c>
      <c r="B11521" t="s">
        <v>320</v>
      </c>
      <c r="C11521">
        <v>0.13433618792455601</v>
      </c>
      <c r="D11521" t="s">
        <v>2480</v>
      </c>
      <c r="E11521" t="s">
        <v>313</v>
      </c>
    </row>
    <row r="11522" spans="1:5" x14ac:dyDescent="0.3">
      <c r="A11522" t="s">
        <v>1881</v>
      </c>
      <c r="B11522" t="s">
        <v>320</v>
      </c>
      <c r="C11522">
        <v>0.1343362680387</v>
      </c>
      <c r="D11522" t="s">
        <v>2480</v>
      </c>
      <c r="E11522" t="s">
        <v>313</v>
      </c>
    </row>
    <row r="11523" spans="1:5" x14ac:dyDescent="0.3">
      <c r="A11523" t="s">
        <v>1879</v>
      </c>
      <c r="B11523" t="s">
        <v>320</v>
      </c>
      <c r="C11523">
        <v>0.13433626839014001</v>
      </c>
      <c r="D11523" t="s">
        <v>2480</v>
      </c>
      <c r="E11523" t="s">
        <v>313</v>
      </c>
    </row>
    <row r="11524" spans="1:5" x14ac:dyDescent="0.3">
      <c r="A11524" t="s">
        <v>1885</v>
      </c>
      <c r="B11524" t="s">
        <v>320</v>
      </c>
      <c r="C11524">
        <v>0.13433626842836799</v>
      </c>
      <c r="D11524" t="s">
        <v>2480</v>
      </c>
      <c r="E11524" t="s">
        <v>313</v>
      </c>
    </row>
    <row r="11525" spans="1:5" x14ac:dyDescent="0.3">
      <c r="A11525" t="s">
        <v>1884</v>
      </c>
      <c r="B11525" t="s">
        <v>320</v>
      </c>
      <c r="C11525">
        <v>0.134336273938894</v>
      </c>
      <c r="D11525" t="s">
        <v>2480</v>
      </c>
      <c r="E11525" t="s">
        <v>313</v>
      </c>
    </row>
    <row r="11526" spans="1:5" x14ac:dyDescent="0.3">
      <c r="A11526" t="s">
        <v>1886</v>
      </c>
      <c r="B11526" t="s">
        <v>320</v>
      </c>
      <c r="C11526">
        <v>0.13433627465568099</v>
      </c>
      <c r="D11526" t="s">
        <v>2480</v>
      </c>
      <c r="E11526" t="s">
        <v>313</v>
      </c>
    </row>
    <row r="11527" spans="1:5" x14ac:dyDescent="0.3">
      <c r="A11527" t="s">
        <v>1882</v>
      </c>
      <c r="B11527" t="s">
        <v>320</v>
      </c>
      <c r="C11527">
        <v>0.134336279229091</v>
      </c>
      <c r="D11527" t="s">
        <v>2480</v>
      </c>
      <c r="E11527" t="s">
        <v>313</v>
      </c>
    </row>
    <row r="11528" spans="1:5" x14ac:dyDescent="0.3">
      <c r="A11528" t="s">
        <v>1883</v>
      </c>
      <c r="B11528" t="s">
        <v>320</v>
      </c>
      <c r="C11528">
        <v>0.13433628003956399</v>
      </c>
      <c r="D11528" t="s">
        <v>2480</v>
      </c>
      <c r="E11528" t="s">
        <v>313</v>
      </c>
    </row>
    <row r="11529" spans="1:5" x14ac:dyDescent="0.3">
      <c r="A11529" t="s">
        <v>2079</v>
      </c>
      <c r="B11529" t="s">
        <v>320</v>
      </c>
      <c r="C11529">
        <v>0.13447237630733699</v>
      </c>
      <c r="D11529" t="s">
        <v>2480</v>
      </c>
      <c r="E11529" t="s">
        <v>313</v>
      </c>
    </row>
    <row r="11530" spans="1:5" x14ac:dyDescent="0.3">
      <c r="A11530" t="s">
        <v>2080</v>
      </c>
      <c r="B11530" t="s">
        <v>320</v>
      </c>
      <c r="C11530">
        <v>0.134538613943986</v>
      </c>
      <c r="D11530" t="s">
        <v>2480</v>
      </c>
      <c r="E11530" t="s">
        <v>313</v>
      </c>
    </row>
    <row r="11531" spans="1:5" x14ac:dyDescent="0.3">
      <c r="A11531" t="s">
        <v>1186</v>
      </c>
      <c r="B11531" t="s">
        <v>320</v>
      </c>
      <c r="C11531">
        <v>0.13481219827466101</v>
      </c>
      <c r="D11531" t="s">
        <v>2480</v>
      </c>
      <c r="E11531" t="s">
        <v>313</v>
      </c>
    </row>
    <row r="11532" spans="1:5" x14ac:dyDescent="0.3">
      <c r="A11532" t="s">
        <v>2081</v>
      </c>
      <c r="B11532" t="s">
        <v>320</v>
      </c>
      <c r="C11532">
        <v>0.13485414446918501</v>
      </c>
      <c r="D11532" t="s">
        <v>2480</v>
      </c>
      <c r="E11532" t="s">
        <v>313</v>
      </c>
    </row>
    <row r="11533" spans="1:5" x14ac:dyDescent="0.3">
      <c r="A11533" t="s">
        <v>1653</v>
      </c>
      <c r="B11533" t="s">
        <v>320</v>
      </c>
      <c r="C11533">
        <v>0.136744222371429</v>
      </c>
      <c r="D11533" t="s">
        <v>2480</v>
      </c>
      <c r="E11533" t="s">
        <v>313</v>
      </c>
    </row>
    <row r="11534" spans="1:5" x14ac:dyDescent="0.3">
      <c r="A11534" t="s">
        <v>1190</v>
      </c>
      <c r="B11534" t="s">
        <v>320</v>
      </c>
      <c r="C11534">
        <v>0.13699862007892499</v>
      </c>
      <c r="D11534" t="s">
        <v>2480</v>
      </c>
      <c r="E11534" t="s">
        <v>313</v>
      </c>
    </row>
    <row r="11535" spans="1:5" x14ac:dyDescent="0.3">
      <c r="A11535" t="s">
        <v>1185</v>
      </c>
      <c r="B11535" t="s">
        <v>320</v>
      </c>
      <c r="C11535">
        <v>0.13952261021968199</v>
      </c>
      <c r="D11535" t="s">
        <v>2480</v>
      </c>
      <c r="E11535" t="s">
        <v>313</v>
      </c>
    </row>
    <row r="11536" spans="1:5" x14ac:dyDescent="0.3">
      <c r="A11536" t="s">
        <v>2006</v>
      </c>
      <c r="B11536" t="s">
        <v>320</v>
      </c>
      <c r="C11536">
        <v>0.13956837199984601</v>
      </c>
      <c r="D11536" t="s">
        <v>2480</v>
      </c>
      <c r="E11536" t="s">
        <v>313</v>
      </c>
    </row>
    <row r="11537" spans="1:5" x14ac:dyDescent="0.3">
      <c r="A11537" t="s">
        <v>1582</v>
      </c>
      <c r="B11537" t="s">
        <v>320</v>
      </c>
      <c r="C11537">
        <v>0.13962168448981799</v>
      </c>
      <c r="D11537" t="s">
        <v>2480</v>
      </c>
      <c r="E11537" t="s">
        <v>313</v>
      </c>
    </row>
    <row r="11538" spans="1:5" x14ac:dyDescent="0.3">
      <c r="A11538" t="s">
        <v>1583</v>
      </c>
      <c r="B11538" t="s">
        <v>320</v>
      </c>
      <c r="C11538">
        <v>0.139627642101112</v>
      </c>
      <c r="D11538" t="s">
        <v>2480</v>
      </c>
      <c r="E11538" t="s">
        <v>313</v>
      </c>
    </row>
    <row r="11539" spans="1:5" x14ac:dyDescent="0.3">
      <c r="A11539" t="s">
        <v>1580</v>
      </c>
      <c r="B11539" t="s">
        <v>320</v>
      </c>
      <c r="C11539">
        <v>0.139627643094069</v>
      </c>
      <c r="D11539" t="s">
        <v>2480</v>
      </c>
      <c r="E11539" t="s">
        <v>313</v>
      </c>
    </row>
    <row r="11540" spans="1:5" x14ac:dyDescent="0.3">
      <c r="A11540" t="s">
        <v>1584</v>
      </c>
      <c r="B11540" t="s">
        <v>320</v>
      </c>
      <c r="C11540">
        <v>0.139627646970891</v>
      </c>
      <c r="D11540" t="s">
        <v>2480</v>
      </c>
      <c r="E11540" t="s">
        <v>313</v>
      </c>
    </row>
    <row r="11541" spans="1:5" x14ac:dyDescent="0.3">
      <c r="A11541" t="s">
        <v>1581</v>
      </c>
      <c r="B11541" t="s">
        <v>320</v>
      </c>
      <c r="C11541">
        <v>0.13962764896073099</v>
      </c>
      <c r="D11541" t="s">
        <v>2480</v>
      </c>
      <c r="E11541" t="s">
        <v>313</v>
      </c>
    </row>
    <row r="11542" spans="1:5" x14ac:dyDescent="0.3">
      <c r="A11542" t="s">
        <v>2004</v>
      </c>
      <c r="B11542" t="s">
        <v>320</v>
      </c>
      <c r="C11542">
        <v>0.143894529587515</v>
      </c>
      <c r="D11542" t="s">
        <v>2480</v>
      </c>
      <c r="E11542" t="s">
        <v>313</v>
      </c>
    </row>
    <row r="11543" spans="1:5" x14ac:dyDescent="0.3">
      <c r="A11543" t="s">
        <v>1601</v>
      </c>
      <c r="B11543" t="s">
        <v>320</v>
      </c>
      <c r="C11543">
        <v>0.14523410547583701</v>
      </c>
      <c r="D11543" t="s">
        <v>2480</v>
      </c>
      <c r="E11543" t="s">
        <v>313</v>
      </c>
    </row>
    <row r="11544" spans="1:5" x14ac:dyDescent="0.3">
      <c r="A11544" t="s">
        <v>1655</v>
      </c>
      <c r="B11544" t="s">
        <v>320</v>
      </c>
      <c r="C11544">
        <v>0.147823531838089</v>
      </c>
      <c r="D11544" t="s">
        <v>2480</v>
      </c>
      <c r="E11544" t="s">
        <v>313</v>
      </c>
    </row>
    <row r="11545" spans="1:5" x14ac:dyDescent="0.3">
      <c r="A11545" t="s">
        <v>1600</v>
      </c>
      <c r="B11545" t="s">
        <v>320</v>
      </c>
      <c r="C11545">
        <v>0.14828517735920199</v>
      </c>
      <c r="D11545" t="s">
        <v>2480</v>
      </c>
      <c r="E11545" t="s">
        <v>313</v>
      </c>
    </row>
    <row r="11546" spans="1:5" x14ac:dyDescent="0.3">
      <c r="A11546" t="s">
        <v>1602</v>
      </c>
      <c r="B11546" t="s">
        <v>320</v>
      </c>
      <c r="C11546">
        <v>0.148341139982962</v>
      </c>
      <c r="D11546" t="s">
        <v>2480</v>
      </c>
      <c r="E11546" t="s">
        <v>313</v>
      </c>
    </row>
    <row r="11547" spans="1:5" x14ac:dyDescent="0.3">
      <c r="A11547" t="s">
        <v>1598</v>
      </c>
      <c r="B11547" t="s">
        <v>320</v>
      </c>
      <c r="C11547">
        <v>0.14834114071916399</v>
      </c>
      <c r="D11547" t="s">
        <v>2480</v>
      </c>
      <c r="E11547" t="s">
        <v>313</v>
      </c>
    </row>
    <row r="11548" spans="1:5" x14ac:dyDescent="0.3">
      <c r="A11548" t="s">
        <v>1656</v>
      </c>
      <c r="B11548" t="s">
        <v>320</v>
      </c>
      <c r="C11548">
        <v>0.15125622613065601</v>
      </c>
      <c r="D11548" t="s">
        <v>2480</v>
      </c>
      <c r="E11548" t="s">
        <v>313</v>
      </c>
    </row>
    <row r="11549" spans="1:5" x14ac:dyDescent="0.3">
      <c r="A11549" t="s">
        <v>1657</v>
      </c>
      <c r="B11549" t="s">
        <v>320</v>
      </c>
      <c r="C11549">
        <v>0.15347886148279399</v>
      </c>
      <c r="D11549" t="s">
        <v>2480</v>
      </c>
      <c r="E11549" t="s">
        <v>313</v>
      </c>
    </row>
    <row r="11550" spans="1:5" x14ac:dyDescent="0.3">
      <c r="A11550" t="s">
        <v>1209</v>
      </c>
      <c r="B11550" t="s">
        <v>320</v>
      </c>
      <c r="C11550">
        <v>0.16615376092533701</v>
      </c>
      <c r="D11550" t="s">
        <v>2480</v>
      </c>
      <c r="E11550" t="s">
        <v>313</v>
      </c>
    </row>
    <row r="11551" spans="1:5" x14ac:dyDescent="0.3">
      <c r="A11551" t="s">
        <v>1211</v>
      </c>
      <c r="B11551" t="s">
        <v>320</v>
      </c>
      <c r="C11551">
        <v>0.17096702178481801</v>
      </c>
      <c r="D11551" t="s">
        <v>2480</v>
      </c>
      <c r="E11551" t="s">
        <v>313</v>
      </c>
    </row>
    <row r="11552" spans="1:5" x14ac:dyDescent="0.3">
      <c r="A11552" t="s">
        <v>326</v>
      </c>
      <c r="B11552" t="s">
        <v>323</v>
      </c>
      <c r="C11552">
        <v>1.4854930732046299E-2</v>
      </c>
      <c r="D11552" t="s">
        <v>2480</v>
      </c>
      <c r="E11552" t="s">
        <v>313</v>
      </c>
    </row>
    <row r="11553" spans="1:5" x14ac:dyDescent="0.3">
      <c r="A11553" t="s">
        <v>417</v>
      </c>
      <c r="B11553" t="s">
        <v>323</v>
      </c>
      <c r="C11553">
        <v>2.9136121636385001E-2</v>
      </c>
      <c r="D11553" t="s">
        <v>2480</v>
      </c>
      <c r="E11553" t="s">
        <v>313</v>
      </c>
    </row>
    <row r="11554" spans="1:5" x14ac:dyDescent="0.3">
      <c r="A11554" t="s">
        <v>415</v>
      </c>
      <c r="B11554" t="s">
        <v>323</v>
      </c>
      <c r="C11554">
        <v>3.3685529011326501E-2</v>
      </c>
      <c r="D11554" t="s">
        <v>2480</v>
      </c>
      <c r="E11554" t="s">
        <v>313</v>
      </c>
    </row>
    <row r="11555" spans="1:5" x14ac:dyDescent="0.3">
      <c r="A11555" t="s">
        <v>1993</v>
      </c>
      <c r="B11555" t="s">
        <v>323</v>
      </c>
      <c r="C11555">
        <v>3.7826738276859798E-2</v>
      </c>
      <c r="D11555" t="s">
        <v>2480</v>
      </c>
      <c r="E11555" t="s">
        <v>313</v>
      </c>
    </row>
    <row r="11556" spans="1:5" x14ac:dyDescent="0.3">
      <c r="A11556" t="s">
        <v>1994</v>
      </c>
      <c r="B11556" t="s">
        <v>323</v>
      </c>
      <c r="C11556">
        <v>3.7852772129609698E-2</v>
      </c>
      <c r="D11556" t="s">
        <v>2480</v>
      </c>
      <c r="E11556" t="s">
        <v>313</v>
      </c>
    </row>
    <row r="11557" spans="1:5" x14ac:dyDescent="0.3">
      <c r="A11557" t="s">
        <v>1995</v>
      </c>
      <c r="B11557" t="s">
        <v>323</v>
      </c>
      <c r="C11557">
        <v>3.7852772836413598E-2</v>
      </c>
      <c r="D11557" t="s">
        <v>2480</v>
      </c>
      <c r="E11557" t="s">
        <v>313</v>
      </c>
    </row>
    <row r="11558" spans="1:5" x14ac:dyDescent="0.3">
      <c r="A11558" t="s">
        <v>1459</v>
      </c>
      <c r="B11558" t="s">
        <v>323</v>
      </c>
      <c r="C11558">
        <v>3.7910552875689597E-2</v>
      </c>
      <c r="D11558" t="s">
        <v>2480</v>
      </c>
      <c r="E11558" t="s">
        <v>313</v>
      </c>
    </row>
    <row r="11559" spans="1:5" x14ac:dyDescent="0.3">
      <c r="A11559" t="s">
        <v>1420</v>
      </c>
      <c r="B11559" t="s">
        <v>323</v>
      </c>
      <c r="C11559">
        <v>3.9330458678282797E-2</v>
      </c>
      <c r="D11559" t="s">
        <v>2480</v>
      </c>
      <c r="E11559" t="s">
        <v>313</v>
      </c>
    </row>
    <row r="11560" spans="1:5" x14ac:dyDescent="0.3">
      <c r="A11560" t="s">
        <v>411</v>
      </c>
      <c r="B11560" t="s">
        <v>323</v>
      </c>
      <c r="C11560">
        <v>3.9451427714193701E-2</v>
      </c>
      <c r="D11560" t="s">
        <v>2480</v>
      </c>
      <c r="E11560" t="s">
        <v>313</v>
      </c>
    </row>
    <row r="11561" spans="1:5" x14ac:dyDescent="0.3">
      <c r="A11561" t="s">
        <v>1523</v>
      </c>
      <c r="B11561" t="s">
        <v>323</v>
      </c>
      <c r="C11561">
        <v>7.2322755111113496E-2</v>
      </c>
      <c r="D11561" t="s">
        <v>2480</v>
      </c>
      <c r="E11561" t="s">
        <v>313</v>
      </c>
    </row>
    <row r="11562" spans="1:5" x14ac:dyDescent="0.3">
      <c r="A11562" t="s">
        <v>1991</v>
      </c>
      <c r="B11562" t="s">
        <v>323</v>
      </c>
      <c r="C11562">
        <v>8.0468413439747796E-2</v>
      </c>
      <c r="D11562" t="s">
        <v>2480</v>
      </c>
      <c r="E11562" t="s">
        <v>313</v>
      </c>
    </row>
    <row r="11563" spans="1:5" x14ac:dyDescent="0.3">
      <c r="A11563" t="s">
        <v>1981</v>
      </c>
      <c r="B11563" t="s">
        <v>323</v>
      </c>
      <c r="C11563">
        <v>8.0846951893314298E-2</v>
      </c>
      <c r="D11563" t="s">
        <v>2480</v>
      </c>
      <c r="E11563" t="s">
        <v>313</v>
      </c>
    </row>
    <row r="11564" spans="1:5" x14ac:dyDescent="0.3">
      <c r="A11564" t="s">
        <v>1992</v>
      </c>
      <c r="B11564" t="s">
        <v>323</v>
      </c>
      <c r="C11564">
        <v>8.09690844656165E-2</v>
      </c>
      <c r="D11564" t="s">
        <v>2480</v>
      </c>
      <c r="E11564" t="s">
        <v>313</v>
      </c>
    </row>
    <row r="11565" spans="1:5" x14ac:dyDescent="0.3">
      <c r="A11565" t="s">
        <v>1982</v>
      </c>
      <c r="B11565" t="s">
        <v>323</v>
      </c>
      <c r="C11565">
        <v>8.2943430104465907E-2</v>
      </c>
      <c r="D11565" t="s">
        <v>2480</v>
      </c>
      <c r="E11565" t="s">
        <v>313</v>
      </c>
    </row>
    <row r="11566" spans="1:5" x14ac:dyDescent="0.3">
      <c r="A11566" t="s">
        <v>557</v>
      </c>
      <c r="B11566" t="s">
        <v>323</v>
      </c>
      <c r="C11566">
        <v>8.4839414143981204E-2</v>
      </c>
      <c r="D11566" t="s">
        <v>2480</v>
      </c>
      <c r="E11566" t="s">
        <v>313</v>
      </c>
    </row>
    <row r="11567" spans="1:5" x14ac:dyDescent="0.3">
      <c r="A11567" t="s">
        <v>1990</v>
      </c>
      <c r="B11567" t="s">
        <v>323</v>
      </c>
      <c r="C11567">
        <v>8.5444092510027506E-2</v>
      </c>
      <c r="D11567" t="s">
        <v>2480</v>
      </c>
      <c r="E11567" t="s">
        <v>313</v>
      </c>
    </row>
    <row r="11568" spans="1:5" x14ac:dyDescent="0.3">
      <c r="A11568" t="s">
        <v>348</v>
      </c>
      <c r="B11568" t="s">
        <v>323</v>
      </c>
      <c r="C11568">
        <v>8.6207597485458795E-2</v>
      </c>
      <c r="D11568" t="s">
        <v>2480</v>
      </c>
      <c r="E11568" t="s">
        <v>313</v>
      </c>
    </row>
    <row r="11569" spans="1:5" x14ac:dyDescent="0.3">
      <c r="A11569" t="s">
        <v>2287</v>
      </c>
      <c r="B11569" t="s">
        <v>323</v>
      </c>
      <c r="C11569">
        <v>8.6358119495670793E-2</v>
      </c>
      <c r="D11569" t="s">
        <v>2480</v>
      </c>
      <c r="E11569" t="s">
        <v>313</v>
      </c>
    </row>
    <row r="11570" spans="1:5" x14ac:dyDescent="0.3">
      <c r="A11570" t="s">
        <v>340</v>
      </c>
      <c r="B11570" t="s">
        <v>323</v>
      </c>
      <c r="C11570">
        <v>8.6505862429723995E-2</v>
      </c>
      <c r="D11570" t="s">
        <v>2480</v>
      </c>
      <c r="E11570" t="s">
        <v>313</v>
      </c>
    </row>
    <row r="11571" spans="1:5" x14ac:dyDescent="0.3">
      <c r="A11571" t="s">
        <v>319</v>
      </c>
      <c r="B11571" t="s">
        <v>323</v>
      </c>
      <c r="C11571">
        <v>8.9505357459378196E-2</v>
      </c>
      <c r="D11571" t="s">
        <v>2480</v>
      </c>
      <c r="E11571" t="s">
        <v>313</v>
      </c>
    </row>
    <row r="11572" spans="1:5" x14ac:dyDescent="0.3">
      <c r="A11572" t="s">
        <v>344</v>
      </c>
      <c r="B11572" t="s">
        <v>323</v>
      </c>
      <c r="C11572">
        <v>8.9791400145350905E-2</v>
      </c>
      <c r="D11572" t="s">
        <v>2480</v>
      </c>
      <c r="E11572" t="s">
        <v>313</v>
      </c>
    </row>
    <row r="11573" spans="1:5" x14ac:dyDescent="0.3">
      <c r="A11573" t="s">
        <v>386</v>
      </c>
      <c r="B11573" t="s">
        <v>323</v>
      </c>
      <c r="C11573">
        <v>9.01827615832278E-2</v>
      </c>
      <c r="D11573" t="s">
        <v>2480</v>
      </c>
      <c r="E11573" t="s">
        <v>313</v>
      </c>
    </row>
    <row r="11574" spans="1:5" x14ac:dyDescent="0.3">
      <c r="A11574" t="s">
        <v>374</v>
      </c>
      <c r="B11574" t="s">
        <v>323</v>
      </c>
      <c r="C11574">
        <v>9.0720376961892196E-2</v>
      </c>
      <c r="D11574" t="s">
        <v>2480</v>
      </c>
      <c r="E11574" t="s">
        <v>313</v>
      </c>
    </row>
    <row r="11575" spans="1:5" x14ac:dyDescent="0.3">
      <c r="A11575" t="s">
        <v>1716</v>
      </c>
      <c r="B11575" t="s">
        <v>323</v>
      </c>
      <c r="C11575">
        <v>9.0738396759998702E-2</v>
      </c>
      <c r="D11575" t="s">
        <v>2480</v>
      </c>
      <c r="E11575" t="s">
        <v>313</v>
      </c>
    </row>
    <row r="11576" spans="1:5" x14ac:dyDescent="0.3">
      <c r="A11576" t="s">
        <v>342</v>
      </c>
      <c r="B11576" t="s">
        <v>323</v>
      </c>
      <c r="C11576">
        <v>9.1298860469706394E-2</v>
      </c>
      <c r="D11576" t="s">
        <v>2480</v>
      </c>
      <c r="E11576" t="s">
        <v>313</v>
      </c>
    </row>
    <row r="11577" spans="1:5" x14ac:dyDescent="0.3">
      <c r="A11577" t="s">
        <v>380</v>
      </c>
      <c r="B11577" t="s">
        <v>323</v>
      </c>
      <c r="C11577">
        <v>9.1312262232359706E-2</v>
      </c>
      <c r="D11577" t="s">
        <v>2480</v>
      </c>
      <c r="E11577" t="s">
        <v>313</v>
      </c>
    </row>
    <row r="11578" spans="1:5" x14ac:dyDescent="0.3">
      <c r="A11578" t="s">
        <v>346</v>
      </c>
      <c r="B11578" t="s">
        <v>323</v>
      </c>
      <c r="C11578">
        <v>9.1356639959469799E-2</v>
      </c>
      <c r="D11578" t="s">
        <v>2480</v>
      </c>
      <c r="E11578" t="s">
        <v>313</v>
      </c>
    </row>
    <row r="11579" spans="1:5" x14ac:dyDescent="0.3">
      <c r="A11579" t="s">
        <v>378</v>
      </c>
      <c r="B11579" t="s">
        <v>323</v>
      </c>
      <c r="C11579">
        <v>9.1524393126501694E-2</v>
      </c>
      <c r="D11579" t="s">
        <v>2480</v>
      </c>
      <c r="E11579" t="s">
        <v>313</v>
      </c>
    </row>
    <row r="11580" spans="1:5" x14ac:dyDescent="0.3">
      <c r="A11580" t="s">
        <v>1452</v>
      </c>
      <c r="B11580" t="s">
        <v>323</v>
      </c>
      <c r="C11580">
        <v>9.2912719903424507E-2</v>
      </c>
      <c r="D11580" t="s">
        <v>2480</v>
      </c>
      <c r="E11580" t="s">
        <v>313</v>
      </c>
    </row>
    <row r="11581" spans="1:5" x14ac:dyDescent="0.3">
      <c r="A11581" t="s">
        <v>112</v>
      </c>
      <c r="B11581" t="s">
        <v>323</v>
      </c>
      <c r="C11581">
        <v>9.2933311360429594E-2</v>
      </c>
      <c r="D11581" t="s">
        <v>2480</v>
      </c>
      <c r="E11581" t="s">
        <v>313</v>
      </c>
    </row>
    <row r="11582" spans="1:5" x14ac:dyDescent="0.3">
      <c r="A11582" t="s">
        <v>376</v>
      </c>
      <c r="B11582" t="s">
        <v>323</v>
      </c>
      <c r="C11582">
        <v>9.3870223448621198E-2</v>
      </c>
      <c r="D11582" t="s">
        <v>2480</v>
      </c>
      <c r="E11582" t="s">
        <v>313</v>
      </c>
    </row>
    <row r="11583" spans="1:5" x14ac:dyDescent="0.3">
      <c r="A11583" t="s">
        <v>350</v>
      </c>
      <c r="B11583" t="s">
        <v>323</v>
      </c>
      <c r="C11583">
        <v>9.4321914045216407E-2</v>
      </c>
      <c r="D11583" t="s">
        <v>2480</v>
      </c>
      <c r="E11583" t="s">
        <v>313</v>
      </c>
    </row>
    <row r="11584" spans="1:5" x14ac:dyDescent="0.3">
      <c r="A11584" t="s">
        <v>1979</v>
      </c>
      <c r="B11584" t="s">
        <v>323</v>
      </c>
      <c r="C11584">
        <v>9.5197523193735895E-2</v>
      </c>
      <c r="D11584" t="s">
        <v>2480</v>
      </c>
      <c r="E11584" t="s">
        <v>313</v>
      </c>
    </row>
    <row r="11585" spans="1:5" x14ac:dyDescent="0.3">
      <c r="A11585" t="s">
        <v>552</v>
      </c>
      <c r="B11585" t="s">
        <v>323</v>
      </c>
      <c r="C11585">
        <v>9.5269197047072304E-2</v>
      </c>
      <c r="D11585" t="s">
        <v>2480</v>
      </c>
      <c r="E11585" t="s">
        <v>313</v>
      </c>
    </row>
    <row r="11586" spans="1:5" x14ac:dyDescent="0.3">
      <c r="A11586" t="s">
        <v>565</v>
      </c>
      <c r="B11586" t="s">
        <v>323</v>
      </c>
      <c r="C11586">
        <v>9.5461987197622694E-2</v>
      </c>
      <c r="D11586" t="s">
        <v>2480</v>
      </c>
      <c r="E11586" t="s">
        <v>313</v>
      </c>
    </row>
    <row r="11587" spans="1:5" x14ac:dyDescent="0.3">
      <c r="A11587" t="s">
        <v>322</v>
      </c>
      <c r="B11587" t="s">
        <v>323</v>
      </c>
      <c r="C11587">
        <v>9.5918923515384405E-2</v>
      </c>
      <c r="D11587" t="s">
        <v>2480</v>
      </c>
      <c r="E11587" t="s">
        <v>313</v>
      </c>
    </row>
    <row r="11588" spans="1:5" x14ac:dyDescent="0.3">
      <c r="A11588" t="s">
        <v>1445</v>
      </c>
      <c r="B11588" t="s">
        <v>323</v>
      </c>
      <c r="C11588">
        <v>9.7212236020663007E-2</v>
      </c>
      <c r="D11588" t="s">
        <v>2480</v>
      </c>
      <c r="E11588" t="s">
        <v>313</v>
      </c>
    </row>
    <row r="11589" spans="1:5" x14ac:dyDescent="0.3">
      <c r="A11589" t="s">
        <v>336</v>
      </c>
      <c r="B11589" t="s">
        <v>323</v>
      </c>
      <c r="C11589">
        <v>9.8625116241945907E-2</v>
      </c>
      <c r="D11589" t="s">
        <v>2480</v>
      </c>
      <c r="E11589" t="s">
        <v>313</v>
      </c>
    </row>
    <row r="11590" spans="1:5" x14ac:dyDescent="0.3">
      <c r="A11590" t="s">
        <v>368</v>
      </c>
      <c r="B11590" t="s">
        <v>323</v>
      </c>
      <c r="C11590">
        <v>9.9020851314746E-2</v>
      </c>
      <c r="D11590" t="s">
        <v>2480</v>
      </c>
      <c r="E11590" t="s">
        <v>313</v>
      </c>
    </row>
    <row r="11591" spans="1:5" x14ac:dyDescent="0.3">
      <c r="A11591" t="s">
        <v>372</v>
      </c>
      <c r="B11591" t="s">
        <v>323</v>
      </c>
      <c r="C11591">
        <v>9.9086417808112795E-2</v>
      </c>
      <c r="D11591" t="s">
        <v>2480</v>
      </c>
      <c r="E11591" t="s">
        <v>313</v>
      </c>
    </row>
    <row r="11592" spans="1:5" x14ac:dyDescent="0.3">
      <c r="A11592" t="s">
        <v>1922</v>
      </c>
      <c r="B11592" t="s">
        <v>323</v>
      </c>
      <c r="C11592">
        <v>9.9273419968910606E-2</v>
      </c>
      <c r="D11592" t="s">
        <v>2480</v>
      </c>
      <c r="E11592" t="s">
        <v>313</v>
      </c>
    </row>
    <row r="11593" spans="1:5" x14ac:dyDescent="0.3">
      <c r="A11593" t="s">
        <v>327</v>
      </c>
      <c r="B11593" t="s">
        <v>323</v>
      </c>
      <c r="C11593">
        <v>0.10008376054518001</v>
      </c>
      <c r="D11593" t="s">
        <v>2480</v>
      </c>
      <c r="E11593" t="s">
        <v>313</v>
      </c>
    </row>
    <row r="11594" spans="1:5" x14ac:dyDescent="0.3">
      <c r="A11594" t="s">
        <v>316</v>
      </c>
      <c r="B11594" t="s">
        <v>323</v>
      </c>
      <c r="C11594">
        <v>0.100485735152388</v>
      </c>
      <c r="D11594" t="s">
        <v>2480</v>
      </c>
      <c r="E11594" t="s">
        <v>313</v>
      </c>
    </row>
    <row r="11595" spans="1:5" x14ac:dyDescent="0.3">
      <c r="A11595" t="s">
        <v>1987</v>
      </c>
      <c r="B11595" t="s">
        <v>323</v>
      </c>
      <c r="C11595">
        <v>0.10105203977779099</v>
      </c>
      <c r="D11595" t="s">
        <v>2480</v>
      </c>
      <c r="E11595" t="s">
        <v>313</v>
      </c>
    </row>
    <row r="11596" spans="1:5" x14ac:dyDescent="0.3">
      <c r="A11596" t="s">
        <v>559</v>
      </c>
      <c r="B11596" t="s">
        <v>323</v>
      </c>
      <c r="C11596">
        <v>0.101151345416712</v>
      </c>
      <c r="D11596" t="s">
        <v>2480</v>
      </c>
      <c r="E11596" t="s">
        <v>313</v>
      </c>
    </row>
    <row r="11597" spans="1:5" x14ac:dyDescent="0.3">
      <c r="A11597" t="s">
        <v>1996</v>
      </c>
      <c r="B11597" t="s">
        <v>323</v>
      </c>
      <c r="C11597">
        <v>0.102853734872172</v>
      </c>
      <c r="D11597" t="s">
        <v>2480</v>
      </c>
      <c r="E11597" t="s">
        <v>313</v>
      </c>
    </row>
    <row r="11598" spans="1:5" x14ac:dyDescent="0.3">
      <c r="A11598" t="s">
        <v>1997</v>
      </c>
      <c r="B11598" t="s">
        <v>323</v>
      </c>
      <c r="C11598">
        <v>0.10287126559512</v>
      </c>
      <c r="D11598" t="s">
        <v>2480</v>
      </c>
      <c r="E11598" t="s">
        <v>313</v>
      </c>
    </row>
    <row r="11599" spans="1:5" x14ac:dyDescent="0.3">
      <c r="A11599" t="s">
        <v>2363</v>
      </c>
      <c r="B11599" t="s">
        <v>323</v>
      </c>
      <c r="C11599">
        <v>0.103075111785062</v>
      </c>
      <c r="D11599" t="s">
        <v>2480</v>
      </c>
      <c r="E11599" t="s">
        <v>313</v>
      </c>
    </row>
    <row r="11600" spans="1:5" x14ac:dyDescent="0.3">
      <c r="A11600" t="s">
        <v>384</v>
      </c>
      <c r="B11600" t="s">
        <v>323</v>
      </c>
      <c r="C11600">
        <v>0.103274731486171</v>
      </c>
      <c r="D11600" t="s">
        <v>2480</v>
      </c>
      <c r="E11600" t="s">
        <v>313</v>
      </c>
    </row>
    <row r="11601" spans="1:5" x14ac:dyDescent="0.3">
      <c r="A11601" t="s">
        <v>1989</v>
      </c>
      <c r="B11601" t="s">
        <v>323</v>
      </c>
      <c r="C11601">
        <v>0.103404130424341</v>
      </c>
      <c r="D11601" t="s">
        <v>2480</v>
      </c>
      <c r="E11601" t="s">
        <v>313</v>
      </c>
    </row>
    <row r="11602" spans="1:5" x14ac:dyDescent="0.3">
      <c r="A11602" t="s">
        <v>554</v>
      </c>
      <c r="B11602" t="s">
        <v>323</v>
      </c>
      <c r="C11602">
        <v>0.103782444917863</v>
      </c>
      <c r="D11602" t="s">
        <v>2480</v>
      </c>
      <c r="E11602" t="s">
        <v>313</v>
      </c>
    </row>
    <row r="11603" spans="1:5" x14ac:dyDescent="0.3">
      <c r="A11603" t="s">
        <v>1005</v>
      </c>
      <c r="B11603" t="s">
        <v>323</v>
      </c>
      <c r="C11603">
        <v>0.105400604704193</v>
      </c>
      <c r="D11603" t="s">
        <v>2480</v>
      </c>
      <c r="E11603" t="s">
        <v>313</v>
      </c>
    </row>
    <row r="11604" spans="1:5" x14ac:dyDescent="0.3">
      <c r="A11604" t="s">
        <v>550</v>
      </c>
      <c r="B11604" t="s">
        <v>323</v>
      </c>
      <c r="C11604">
        <v>0.10609248505060399</v>
      </c>
      <c r="D11604" t="s">
        <v>2480</v>
      </c>
      <c r="E11604" t="s">
        <v>313</v>
      </c>
    </row>
    <row r="11605" spans="1:5" x14ac:dyDescent="0.3">
      <c r="A11605" t="s">
        <v>2215</v>
      </c>
      <c r="B11605" t="s">
        <v>323</v>
      </c>
      <c r="C11605">
        <v>0.107250477552609</v>
      </c>
      <c r="D11605" t="s">
        <v>2480</v>
      </c>
      <c r="E11605" t="s">
        <v>313</v>
      </c>
    </row>
    <row r="11606" spans="1:5" x14ac:dyDescent="0.3">
      <c r="A11606" t="s">
        <v>314</v>
      </c>
      <c r="B11606" t="s">
        <v>323</v>
      </c>
      <c r="C11606">
        <v>0.107262210511808</v>
      </c>
      <c r="D11606" t="s">
        <v>2480</v>
      </c>
      <c r="E11606" t="s">
        <v>313</v>
      </c>
    </row>
    <row r="11607" spans="1:5" x14ac:dyDescent="0.3">
      <c r="A11607" t="s">
        <v>2286</v>
      </c>
      <c r="B11607" t="s">
        <v>323</v>
      </c>
      <c r="C11607">
        <v>0.10798654127891801</v>
      </c>
      <c r="D11607" t="s">
        <v>2480</v>
      </c>
      <c r="E11607" t="s">
        <v>313</v>
      </c>
    </row>
    <row r="11608" spans="1:5" x14ac:dyDescent="0.3">
      <c r="A11608" t="s">
        <v>388</v>
      </c>
      <c r="B11608" t="s">
        <v>323</v>
      </c>
      <c r="C11608">
        <v>0.107996210693213</v>
      </c>
      <c r="D11608" t="s">
        <v>2480</v>
      </c>
      <c r="E11608" t="s">
        <v>313</v>
      </c>
    </row>
    <row r="11609" spans="1:5" x14ac:dyDescent="0.3">
      <c r="A11609" t="s">
        <v>367</v>
      </c>
      <c r="B11609" t="s">
        <v>323</v>
      </c>
      <c r="C11609">
        <v>0.10800560264477201</v>
      </c>
      <c r="D11609" t="s">
        <v>2480</v>
      </c>
      <c r="E11609" t="s">
        <v>313</v>
      </c>
    </row>
    <row r="11610" spans="1:5" x14ac:dyDescent="0.3">
      <c r="A11610" t="s">
        <v>382</v>
      </c>
      <c r="B11610" t="s">
        <v>323</v>
      </c>
      <c r="C11610">
        <v>0.108066337683972</v>
      </c>
      <c r="D11610" t="s">
        <v>2480</v>
      </c>
      <c r="E11610" t="s">
        <v>313</v>
      </c>
    </row>
    <row r="11611" spans="1:5" x14ac:dyDescent="0.3">
      <c r="A11611" t="s">
        <v>333</v>
      </c>
      <c r="B11611" t="s">
        <v>323</v>
      </c>
      <c r="C11611">
        <v>0.10856584896452599</v>
      </c>
      <c r="D11611" t="s">
        <v>2480</v>
      </c>
      <c r="E11611" t="s">
        <v>313</v>
      </c>
    </row>
    <row r="11612" spans="1:5" x14ac:dyDescent="0.3">
      <c r="A11612" t="s">
        <v>325</v>
      </c>
      <c r="B11612" t="s">
        <v>323</v>
      </c>
      <c r="C11612">
        <v>0.109539467729204</v>
      </c>
      <c r="D11612" t="s">
        <v>2480</v>
      </c>
      <c r="E11612" t="s">
        <v>313</v>
      </c>
    </row>
    <row r="11613" spans="1:5" x14ac:dyDescent="0.3">
      <c r="A11613" t="s">
        <v>329</v>
      </c>
      <c r="B11613" t="s">
        <v>323</v>
      </c>
      <c r="C11613">
        <v>0.109625915637566</v>
      </c>
      <c r="D11613" t="s">
        <v>2480</v>
      </c>
      <c r="E11613" t="s">
        <v>313</v>
      </c>
    </row>
    <row r="11614" spans="1:5" x14ac:dyDescent="0.3">
      <c r="A11614" t="s">
        <v>370</v>
      </c>
      <c r="B11614" t="s">
        <v>323</v>
      </c>
      <c r="C11614">
        <v>0.109908569557398</v>
      </c>
      <c r="D11614" t="s">
        <v>2480</v>
      </c>
      <c r="E11614" t="s">
        <v>313</v>
      </c>
    </row>
    <row r="11615" spans="1:5" x14ac:dyDescent="0.3">
      <c r="A11615" t="s">
        <v>1446</v>
      </c>
      <c r="B11615" t="s">
        <v>323</v>
      </c>
      <c r="C11615">
        <v>0.110104541465679</v>
      </c>
      <c r="D11615" t="s">
        <v>2480</v>
      </c>
      <c r="E11615" t="s">
        <v>313</v>
      </c>
    </row>
    <row r="11616" spans="1:5" x14ac:dyDescent="0.3">
      <c r="A11616" t="s">
        <v>1713</v>
      </c>
      <c r="B11616" t="s">
        <v>323</v>
      </c>
      <c r="C11616">
        <v>0.11036691725169399</v>
      </c>
      <c r="D11616" t="s">
        <v>2480</v>
      </c>
      <c r="E11616" t="s">
        <v>313</v>
      </c>
    </row>
    <row r="11617" spans="1:5" x14ac:dyDescent="0.3">
      <c r="A11617" t="s">
        <v>63</v>
      </c>
      <c r="B11617" t="s">
        <v>323</v>
      </c>
      <c r="C11617">
        <v>0.110491723392512</v>
      </c>
      <c r="D11617" t="s">
        <v>2480</v>
      </c>
      <c r="E11617" t="s">
        <v>313</v>
      </c>
    </row>
    <row r="11618" spans="1:5" x14ac:dyDescent="0.3">
      <c r="A11618" t="s">
        <v>1985</v>
      </c>
      <c r="B11618" t="s">
        <v>323</v>
      </c>
      <c r="C11618">
        <v>0.11154492258684599</v>
      </c>
      <c r="D11618" t="s">
        <v>2480</v>
      </c>
      <c r="E11618" t="s">
        <v>313</v>
      </c>
    </row>
    <row r="11619" spans="1:5" x14ac:dyDescent="0.3">
      <c r="A11619" t="s">
        <v>1988</v>
      </c>
      <c r="B11619" t="s">
        <v>323</v>
      </c>
      <c r="C11619">
        <v>0.111898693201205</v>
      </c>
      <c r="D11619" t="s">
        <v>2480</v>
      </c>
      <c r="E11619" t="s">
        <v>313</v>
      </c>
    </row>
    <row r="11620" spans="1:5" x14ac:dyDescent="0.3">
      <c r="A11620" t="s">
        <v>1998</v>
      </c>
      <c r="B11620" t="s">
        <v>323</v>
      </c>
      <c r="C11620">
        <v>0.11344509393859099</v>
      </c>
      <c r="D11620" t="s">
        <v>2480</v>
      </c>
      <c r="E11620" t="s">
        <v>313</v>
      </c>
    </row>
    <row r="11621" spans="1:5" x14ac:dyDescent="0.3">
      <c r="A11621" t="s">
        <v>868</v>
      </c>
      <c r="B11621" t="s">
        <v>323</v>
      </c>
      <c r="C11621">
        <v>0.113936330271023</v>
      </c>
      <c r="D11621" t="s">
        <v>2480</v>
      </c>
      <c r="E11621" t="s">
        <v>313</v>
      </c>
    </row>
    <row r="11622" spans="1:5" x14ac:dyDescent="0.3">
      <c r="A11622" t="s">
        <v>2029</v>
      </c>
      <c r="B11622" t="s">
        <v>323</v>
      </c>
      <c r="C11622">
        <v>0.11421912536759</v>
      </c>
      <c r="D11622" t="s">
        <v>2480</v>
      </c>
      <c r="E11622" t="s">
        <v>313</v>
      </c>
    </row>
    <row r="11623" spans="1:5" x14ac:dyDescent="0.3">
      <c r="A11623" t="s">
        <v>2028</v>
      </c>
      <c r="B11623" t="s">
        <v>323</v>
      </c>
      <c r="C11623">
        <v>0.114363319577578</v>
      </c>
      <c r="D11623" t="s">
        <v>2480</v>
      </c>
      <c r="E11623" t="s">
        <v>313</v>
      </c>
    </row>
    <row r="11624" spans="1:5" x14ac:dyDescent="0.3">
      <c r="A11624" t="s">
        <v>995</v>
      </c>
      <c r="B11624" t="s">
        <v>323</v>
      </c>
      <c r="C11624">
        <v>0.116090953526193</v>
      </c>
      <c r="D11624" t="s">
        <v>2480</v>
      </c>
      <c r="E11624" t="s">
        <v>313</v>
      </c>
    </row>
    <row r="11625" spans="1:5" x14ac:dyDescent="0.3">
      <c r="A11625" t="s">
        <v>1891</v>
      </c>
      <c r="B11625" t="s">
        <v>323</v>
      </c>
      <c r="C11625">
        <v>0.11646646193719599</v>
      </c>
      <c r="D11625" t="s">
        <v>2480</v>
      </c>
      <c r="E11625" t="s">
        <v>313</v>
      </c>
    </row>
    <row r="11626" spans="1:5" x14ac:dyDescent="0.3">
      <c r="A11626" t="s">
        <v>2024</v>
      </c>
      <c r="B11626" t="s">
        <v>323</v>
      </c>
      <c r="C11626">
        <v>0.11670304322865301</v>
      </c>
      <c r="D11626" t="s">
        <v>2480</v>
      </c>
      <c r="E11626" t="s">
        <v>313</v>
      </c>
    </row>
    <row r="11627" spans="1:5" x14ac:dyDescent="0.3">
      <c r="A11627" t="s">
        <v>1897</v>
      </c>
      <c r="B11627" t="s">
        <v>323</v>
      </c>
      <c r="C11627">
        <v>0.117648360560899</v>
      </c>
      <c r="D11627" t="s">
        <v>2480</v>
      </c>
      <c r="E11627" t="s">
        <v>313</v>
      </c>
    </row>
    <row r="11628" spans="1:5" x14ac:dyDescent="0.3">
      <c r="A11628" t="s">
        <v>2050</v>
      </c>
      <c r="B11628" t="s">
        <v>323</v>
      </c>
      <c r="C11628">
        <v>0.11805015262594599</v>
      </c>
      <c r="D11628" t="s">
        <v>2480</v>
      </c>
      <c r="E11628" t="s">
        <v>313</v>
      </c>
    </row>
    <row r="11629" spans="1:5" x14ac:dyDescent="0.3">
      <c r="A11629" t="s">
        <v>563</v>
      </c>
      <c r="B11629" t="s">
        <v>323</v>
      </c>
      <c r="C11629">
        <v>0.118382680372044</v>
      </c>
      <c r="D11629" t="s">
        <v>2480</v>
      </c>
      <c r="E11629" t="s">
        <v>313</v>
      </c>
    </row>
    <row r="11630" spans="1:5" x14ac:dyDescent="0.3">
      <c r="A11630" t="s">
        <v>1449</v>
      </c>
      <c r="B11630" t="s">
        <v>323</v>
      </c>
      <c r="C11630">
        <v>0.11876505202454</v>
      </c>
      <c r="D11630" t="s">
        <v>2480</v>
      </c>
      <c r="E11630" t="s">
        <v>313</v>
      </c>
    </row>
    <row r="11631" spans="1:5" x14ac:dyDescent="0.3">
      <c r="A11631" t="s">
        <v>2026</v>
      </c>
      <c r="B11631" t="s">
        <v>323</v>
      </c>
      <c r="C11631">
        <v>0.11894539911270099</v>
      </c>
      <c r="D11631" t="s">
        <v>2480</v>
      </c>
      <c r="E11631" t="s">
        <v>313</v>
      </c>
    </row>
    <row r="11632" spans="1:5" x14ac:dyDescent="0.3">
      <c r="A11632" t="s">
        <v>1889</v>
      </c>
      <c r="B11632" t="s">
        <v>323</v>
      </c>
      <c r="C11632">
        <v>0.119202228694383</v>
      </c>
      <c r="D11632" t="s">
        <v>2480</v>
      </c>
      <c r="E11632" t="s">
        <v>313</v>
      </c>
    </row>
    <row r="11633" spans="1:5" x14ac:dyDescent="0.3">
      <c r="A11633" t="s">
        <v>1921</v>
      </c>
      <c r="B11633" t="s">
        <v>323</v>
      </c>
      <c r="C11633">
        <v>0.119232514064947</v>
      </c>
      <c r="D11633" t="s">
        <v>2480</v>
      </c>
      <c r="E11633" t="s">
        <v>313</v>
      </c>
    </row>
    <row r="11634" spans="1:5" x14ac:dyDescent="0.3">
      <c r="A11634" t="s">
        <v>865</v>
      </c>
      <c r="B11634" t="s">
        <v>323</v>
      </c>
      <c r="C11634">
        <v>0.119758367760102</v>
      </c>
      <c r="D11634" t="s">
        <v>2480</v>
      </c>
      <c r="E11634" t="s">
        <v>313</v>
      </c>
    </row>
    <row r="11635" spans="1:5" x14ac:dyDescent="0.3">
      <c r="A11635" t="s">
        <v>1896</v>
      </c>
      <c r="B11635" t="s">
        <v>323</v>
      </c>
      <c r="C11635">
        <v>0.119834792536834</v>
      </c>
      <c r="D11635" t="s">
        <v>2480</v>
      </c>
      <c r="E11635" t="s">
        <v>313</v>
      </c>
    </row>
    <row r="11636" spans="1:5" x14ac:dyDescent="0.3">
      <c r="A11636" t="s">
        <v>364</v>
      </c>
      <c r="B11636" t="s">
        <v>323</v>
      </c>
      <c r="C11636">
        <v>0.119987830215238</v>
      </c>
      <c r="D11636" t="s">
        <v>2480</v>
      </c>
      <c r="E11636" t="s">
        <v>313</v>
      </c>
    </row>
    <row r="11637" spans="1:5" x14ac:dyDescent="0.3">
      <c r="A11637" t="s">
        <v>994</v>
      </c>
      <c r="B11637" t="s">
        <v>323</v>
      </c>
      <c r="C11637">
        <v>0.12034190265861899</v>
      </c>
      <c r="D11637" t="s">
        <v>2480</v>
      </c>
      <c r="E11637" t="s">
        <v>313</v>
      </c>
    </row>
    <row r="11638" spans="1:5" x14ac:dyDescent="0.3">
      <c r="A11638" t="s">
        <v>1983</v>
      </c>
      <c r="B11638" t="s">
        <v>323</v>
      </c>
      <c r="C11638">
        <v>0.120408219466866</v>
      </c>
      <c r="D11638" t="s">
        <v>2480</v>
      </c>
      <c r="E11638" t="s">
        <v>313</v>
      </c>
    </row>
    <row r="11639" spans="1:5" x14ac:dyDescent="0.3">
      <c r="A11639" t="s">
        <v>2027</v>
      </c>
      <c r="B11639" t="s">
        <v>323</v>
      </c>
      <c r="C11639">
        <v>0.120512215285772</v>
      </c>
      <c r="D11639" t="s">
        <v>2480</v>
      </c>
      <c r="E11639" t="s">
        <v>313</v>
      </c>
    </row>
    <row r="11640" spans="1:5" x14ac:dyDescent="0.3">
      <c r="A11640" t="s">
        <v>334</v>
      </c>
      <c r="B11640" t="s">
        <v>323</v>
      </c>
      <c r="C11640">
        <v>0.121862279724597</v>
      </c>
      <c r="D11640" t="s">
        <v>2480</v>
      </c>
      <c r="E11640" t="s">
        <v>313</v>
      </c>
    </row>
    <row r="11641" spans="1:5" x14ac:dyDescent="0.3">
      <c r="A11641" t="s">
        <v>1000</v>
      </c>
      <c r="B11641" t="s">
        <v>323</v>
      </c>
      <c r="C11641">
        <v>0.122098145546153</v>
      </c>
      <c r="D11641" t="s">
        <v>2480</v>
      </c>
      <c r="E11641" t="s">
        <v>313</v>
      </c>
    </row>
    <row r="11642" spans="1:5" x14ac:dyDescent="0.3">
      <c r="A11642" t="s">
        <v>2025</v>
      </c>
      <c r="B11642" t="s">
        <v>323</v>
      </c>
      <c r="C11642">
        <v>0.12256079791435399</v>
      </c>
      <c r="D11642" t="s">
        <v>2480</v>
      </c>
      <c r="E11642" t="s">
        <v>313</v>
      </c>
    </row>
    <row r="11643" spans="1:5" x14ac:dyDescent="0.3">
      <c r="A11643" t="s">
        <v>2045</v>
      </c>
      <c r="B11643" t="s">
        <v>323</v>
      </c>
      <c r="C11643">
        <v>0.12336589830757599</v>
      </c>
      <c r="D11643" t="s">
        <v>2480</v>
      </c>
      <c r="E11643" t="s">
        <v>313</v>
      </c>
    </row>
    <row r="11644" spans="1:5" x14ac:dyDescent="0.3">
      <c r="A11644" t="s">
        <v>997</v>
      </c>
      <c r="B11644" t="s">
        <v>323</v>
      </c>
      <c r="C11644">
        <v>0.12360904190447999</v>
      </c>
      <c r="D11644" t="s">
        <v>2480</v>
      </c>
      <c r="E11644" t="s">
        <v>313</v>
      </c>
    </row>
    <row r="11645" spans="1:5" x14ac:dyDescent="0.3">
      <c r="A11645" t="s">
        <v>996</v>
      </c>
      <c r="B11645" t="s">
        <v>323</v>
      </c>
      <c r="C11645">
        <v>0.123656591212148</v>
      </c>
      <c r="D11645" t="s">
        <v>2480</v>
      </c>
      <c r="E11645" t="s">
        <v>313</v>
      </c>
    </row>
    <row r="11646" spans="1:5" x14ac:dyDescent="0.3">
      <c r="A11646" t="s">
        <v>1009</v>
      </c>
      <c r="B11646" t="s">
        <v>323</v>
      </c>
      <c r="C11646">
        <v>0.12393955021745599</v>
      </c>
      <c r="D11646" t="s">
        <v>2480</v>
      </c>
      <c r="E11646" t="s">
        <v>313</v>
      </c>
    </row>
    <row r="11647" spans="1:5" x14ac:dyDescent="0.3">
      <c r="A11647" t="s">
        <v>2052</v>
      </c>
      <c r="B11647" t="s">
        <v>323</v>
      </c>
      <c r="C11647">
        <v>0.124136465119075</v>
      </c>
      <c r="D11647" t="s">
        <v>2480</v>
      </c>
      <c r="E11647" t="s">
        <v>313</v>
      </c>
    </row>
    <row r="11648" spans="1:5" x14ac:dyDescent="0.3">
      <c r="A11648" t="s">
        <v>2051</v>
      </c>
      <c r="B11648" t="s">
        <v>323</v>
      </c>
      <c r="C11648">
        <v>0.12436222218092299</v>
      </c>
      <c r="D11648" t="s">
        <v>2480</v>
      </c>
      <c r="E11648" t="s">
        <v>313</v>
      </c>
    </row>
    <row r="11649" spans="1:5" x14ac:dyDescent="0.3">
      <c r="A11649" t="s">
        <v>1013</v>
      </c>
      <c r="B11649" t="s">
        <v>323</v>
      </c>
      <c r="C11649">
        <v>0.124776951570547</v>
      </c>
      <c r="D11649" t="s">
        <v>2480</v>
      </c>
      <c r="E11649" t="s">
        <v>313</v>
      </c>
    </row>
    <row r="11650" spans="1:5" x14ac:dyDescent="0.3">
      <c r="A11650" t="s">
        <v>873</v>
      </c>
      <c r="B11650" t="s">
        <v>323</v>
      </c>
      <c r="C11650">
        <v>0.124942648103099</v>
      </c>
      <c r="D11650" t="s">
        <v>2480</v>
      </c>
      <c r="E11650" t="s">
        <v>313</v>
      </c>
    </row>
    <row r="11651" spans="1:5" x14ac:dyDescent="0.3">
      <c r="A11651" t="s">
        <v>2023</v>
      </c>
      <c r="B11651" t="s">
        <v>323</v>
      </c>
      <c r="C11651">
        <v>0.124969823042741</v>
      </c>
      <c r="D11651" t="s">
        <v>2480</v>
      </c>
      <c r="E11651" t="s">
        <v>313</v>
      </c>
    </row>
    <row r="11652" spans="1:5" x14ac:dyDescent="0.3">
      <c r="A11652" t="s">
        <v>1986</v>
      </c>
      <c r="B11652" t="s">
        <v>323</v>
      </c>
      <c r="C11652">
        <v>0.12510649941927299</v>
      </c>
      <c r="D11652" t="s">
        <v>2480</v>
      </c>
      <c r="E11652" t="s">
        <v>313</v>
      </c>
    </row>
    <row r="11653" spans="1:5" x14ac:dyDescent="0.3">
      <c r="A11653" t="s">
        <v>1895</v>
      </c>
      <c r="B11653" t="s">
        <v>323</v>
      </c>
      <c r="C11653">
        <v>0.12521024498736999</v>
      </c>
      <c r="D11653" t="s">
        <v>2480</v>
      </c>
      <c r="E11653" t="s">
        <v>313</v>
      </c>
    </row>
    <row r="11654" spans="1:5" x14ac:dyDescent="0.3">
      <c r="A11654" t="s">
        <v>561</v>
      </c>
      <c r="B11654" t="s">
        <v>323</v>
      </c>
      <c r="C11654">
        <v>0.12536149349661699</v>
      </c>
      <c r="D11654" t="s">
        <v>2480</v>
      </c>
      <c r="E11654" t="s">
        <v>313</v>
      </c>
    </row>
    <row r="11655" spans="1:5" x14ac:dyDescent="0.3">
      <c r="A11655" t="s">
        <v>800</v>
      </c>
      <c r="B11655" t="s">
        <v>323</v>
      </c>
      <c r="C11655">
        <v>0.12568838947133101</v>
      </c>
      <c r="D11655" t="s">
        <v>2480</v>
      </c>
      <c r="E11655" t="s">
        <v>313</v>
      </c>
    </row>
    <row r="11656" spans="1:5" x14ac:dyDescent="0.3">
      <c r="A11656" t="s">
        <v>1984</v>
      </c>
      <c r="B11656" t="s">
        <v>323</v>
      </c>
      <c r="C11656">
        <v>0.12597325650705701</v>
      </c>
      <c r="D11656" t="s">
        <v>2480</v>
      </c>
      <c r="E11656" t="s">
        <v>313</v>
      </c>
    </row>
    <row r="11657" spans="1:5" x14ac:dyDescent="0.3">
      <c r="A11657" t="s">
        <v>801</v>
      </c>
      <c r="B11657" t="s">
        <v>323</v>
      </c>
      <c r="C11657">
        <v>0.12605368480268</v>
      </c>
      <c r="D11657" t="s">
        <v>2480</v>
      </c>
      <c r="E11657" t="s">
        <v>313</v>
      </c>
    </row>
    <row r="11658" spans="1:5" x14ac:dyDescent="0.3">
      <c r="A11658" t="s">
        <v>822</v>
      </c>
      <c r="B11658" t="s">
        <v>323</v>
      </c>
      <c r="C11658">
        <v>0.12612752078103701</v>
      </c>
      <c r="D11658" t="s">
        <v>2480</v>
      </c>
      <c r="E11658" t="s">
        <v>313</v>
      </c>
    </row>
    <row r="11659" spans="1:5" x14ac:dyDescent="0.3">
      <c r="A11659" t="s">
        <v>2285</v>
      </c>
      <c r="B11659" t="s">
        <v>323</v>
      </c>
      <c r="C11659">
        <v>0.12633903964504301</v>
      </c>
      <c r="D11659" t="s">
        <v>2480</v>
      </c>
      <c r="E11659" t="s">
        <v>313</v>
      </c>
    </row>
    <row r="11660" spans="1:5" x14ac:dyDescent="0.3">
      <c r="A11660" t="s">
        <v>1015</v>
      </c>
      <c r="B11660" t="s">
        <v>323</v>
      </c>
      <c r="C11660">
        <v>0.12642408604501201</v>
      </c>
      <c r="D11660" t="s">
        <v>2480</v>
      </c>
      <c r="E11660" t="s">
        <v>313</v>
      </c>
    </row>
    <row r="11661" spans="1:5" x14ac:dyDescent="0.3">
      <c r="A11661" t="s">
        <v>907</v>
      </c>
      <c r="B11661" t="s">
        <v>323</v>
      </c>
      <c r="C11661">
        <v>0.126831389787667</v>
      </c>
      <c r="D11661" t="s">
        <v>2480</v>
      </c>
      <c r="E11661" t="s">
        <v>313</v>
      </c>
    </row>
    <row r="11662" spans="1:5" x14ac:dyDescent="0.3">
      <c r="A11662" t="s">
        <v>2043</v>
      </c>
      <c r="B11662" t="s">
        <v>323</v>
      </c>
      <c r="C11662">
        <v>0.127141207783009</v>
      </c>
      <c r="D11662" t="s">
        <v>2480</v>
      </c>
      <c r="E11662" t="s">
        <v>313</v>
      </c>
    </row>
    <row r="11663" spans="1:5" x14ac:dyDescent="0.3">
      <c r="A11663" t="s">
        <v>1893</v>
      </c>
      <c r="B11663" t="s">
        <v>323</v>
      </c>
      <c r="C11663">
        <v>0.12722198186053801</v>
      </c>
      <c r="D11663" t="s">
        <v>2480</v>
      </c>
      <c r="E11663" t="s">
        <v>313</v>
      </c>
    </row>
    <row r="11664" spans="1:5" x14ac:dyDescent="0.3">
      <c r="A11664" t="s">
        <v>1980</v>
      </c>
      <c r="B11664" t="s">
        <v>323</v>
      </c>
      <c r="C11664">
        <v>0.127813267238296</v>
      </c>
      <c r="D11664" t="s">
        <v>2480</v>
      </c>
      <c r="E11664" t="s">
        <v>313</v>
      </c>
    </row>
    <row r="11665" spans="1:5" x14ac:dyDescent="0.3">
      <c r="A11665" t="s">
        <v>2047</v>
      </c>
      <c r="B11665" t="s">
        <v>323</v>
      </c>
      <c r="C11665">
        <v>0.12797929930285001</v>
      </c>
      <c r="D11665" t="s">
        <v>2480</v>
      </c>
      <c r="E11665" t="s">
        <v>313</v>
      </c>
    </row>
    <row r="11666" spans="1:5" x14ac:dyDescent="0.3">
      <c r="A11666" t="s">
        <v>2044</v>
      </c>
      <c r="B11666" t="s">
        <v>323</v>
      </c>
      <c r="C11666">
        <v>0.12807816205205799</v>
      </c>
      <c r="D11666" t="s">
        <v>2480</v>
      </c>
      <c r="E11666" t="s">
        <v>313</v>
      </c>
    </row>
    <row r="11667" spans="1:5" x14ac:dyDescent="0.3">
      <c r="A11667" t="s">
        <v>2182</v>
      </c>
      <c r="B11667" t="s">
        <v>323</v>
      </c>
      <c r="C11667">
        <v>0.128292714309063</v>
      </c>
      <c r="D11667" t="s">
        <v>2480</v>
      </c>
      <c r="E11667" t="s">
        <v>313</v>
      </c>
    </row>
    <row r="11668" spans="1:5" x14ac:dyDescent="0.3">
      <c r="A11668" t="s">
        <v>1450</v>
      </c>
      <c r="B11668" t="s">
        <v>323</v>
      </c>
      <c r="C11668">
        <v>0.12881724036443201</v>
      </c>
      <c r="D11668" t="s">
        <v>2480</v>
      </c>
      <c r="E11668" t="s">
        <v>313</v>
      </c>
    </row>
    <row r="11669" spans="1:5" x14ac:dyDescent="0.3">
      <c r="A11669" t="s">
        <v>805</v>
      </c>
      <c r="B11669" t="s">
        <v>323</v>
      </c>
      <c r="C11669">
        <v>0.12991727925128899</v>
      </c>
      <c r="D11669" t="s">
        <v>2480</v>
      </c>
      <c r="E11669" t="s">
        <v>313</v>
      </c>
    </row>
    <row r="11670" spans="1:5" x14ac:dyDescent="0.3">
      <c r="A11670" t="s">
        <v>2278</v>
      </c>
      <c r="B11670" t="s">
        <v>323</v>
      </c>
      <c r="C11670">
        <v>0.12996735990799799</v>
      </c>
      <c r="D11670" t="s">
        <v>2480</v>
      </c>
      <c r="E11670" t="s">
        <v>313</v>
      </c>
    </row>
    <row r="11671" spans="1:5" x14ac:dyDescent="0.3">
      <c r="A11671" t="s">
        <v>2365</v>
      </c>
      <c r="B11671" t="s">
        <v>323</v>
      </c>
      <c r="C11671">
        <v>0.13038162828519201</v>
      </c>
      <c r="D11671" t="s">
        <v>2480</v>
      </c>
      <c r="E11671" t="s">
        <v>313</v>
      </c>
    </row>
    <row r="11672" spans="1:5" x14ac:dyDescent="0.3">
      <c r="A11672" t="s">
        <v>2134</v>
      </c>
      <c r="B11672" t="s">
        <v>323</v>
      </c>
      <c r="C11672">
        <v>0.13097148578272599</v>
      </c>
      <c r="D11672" t="s">
        <v>2480</v>
      </c>
      <c r="E11672" t="s">
        <v>313</v>
      </c>
    </row>
    <row r="11673" spans="1:5" x14ac:dyDescent="0.3">
      <c r="A11673" t="s">
        <v>2181</v>
      </c>
      <c r="B11673" t="s">
        <v>323</v>
      </c>
      <c r="C11673">
        <v>0.13097889240952601</v>
      </c>
      <c r="D11673" t="s">
        <v>2480</v>
      </c>
      <c r="E11673" t="s">
        <v>313</v>
      </c>
    </row>
    <row r="11674" spans="1:5" x14ac:dyDescent="0.3">
      <c r="A11674" t="s">
        <v>906</v>
      </c>
      <c r="B11674" t="s">
        <v>323</v>
      </c>
      <c r="C11674">
        <v>0.13221095156030699</v>
      </c>
      <c r="D11674" t="s">
        <v>2480</v>
      </c>
      <c r="E11674" t="s">
        <v>313</v>
      </c>
    </row>
    <row r="11675" spans="1:5" x14ac:dyDescent="0.3">
      <c r="A11675" t="s">
        <v>1462</v>
      </c>
      <c r="B11675" t="s">
        <v>323</v>
      </c>
      <c r="C11675">
        <v>0.132242785214012</v>
      </c>
      <c r="D11675" t="s">
        <v>2480</v>
      </c>
      <c r="E11675" t="s">
        <v>313</v>
      </c>
    </row>
    <row r="11676" spans="1:5" x14ac:dyDescent="0.3">
      <c r="A11676" t="s">
        <v>2364</v>
      </c>
      <c r="B11676" t="s">
        <v>323</v>
      </c>
      <c r="C11676">
        <v>0.1324450799444</v>
      </c>
      <c r="D11676" t="s">
        <v>2480</v>
      </c>
      <c r="E11676" t="s">
        <v>313</v>
      </c>
    </row>
    <row r="11677" spans="1:5" x14ac:dyDescent="0.3">
      <c r="A11677" t="s">
        <v>2124</v>
      </c>
      <c r="B11677" t="s">
        <v>323</v>
      </c>
      <c r="C11677">
        <v>0.133082697429596</v>
      </c>
      <c r="D11677" t="s">
        <v>2480</v>
      </c>
      <c r="E11677" t="s">
        <v>313</v>
      </c>
    </row>
    <row r="11678" spans="1:5" x14ac:dyDescent="0.3">
      <c r="A11678" t="s">
        <v>1020</v>
      </c>
      <c r="B11678" t="s">
        <v>323</v>
      </c>
      <c r="C11678">
        <v>0.133191516231291</v>
      </c>
      <c r="D11678" t="s">
        <v>2480</v>
      </c>
      <c r="E11678" t="s">
        <v>313</v>
      </c>
    </row>
    <row r="11679" spans="1:5" x14ac:dyDescent="0.3">
      <c r="A11679" t="s">
        <v>1836</v>
      </c>
      <c r="B11679" t="s">
        <v>323</v>
      </c>
      <c r="C11679">
        <v>0.13371042742984399</v>
      </c>
      <c r="D11679" t="s">
        <v>2480</v>
      </c>
      <c r="E11679" t="s">
        <v>313</v>
      </c>
    </row>
    <row r="11680" spans="1:5" x14ac:dyDescent="0.3">
      <c r="A11680" t="s">
        <v>1892</v>
      </c>
      <c r="B11680" t="s">
        <v>323</v>
      </c>
      <c r="C11680">
        <v>0.13394211882129101</v>
      </c>
      <c r="D11680" t="s">
        <v>2480</v>
      </c>
      <c r="E11680" t="s">
        <v>313</v>
      </c>
    </row>
    <row r="11681" spans="1:5" x14ac:dyDescent="0.3">
      <c r="A11681" t="s">
        <v>818</v>
      </c>
      <c r="B11681" t="s">
        <v>323</v>
      </c>
      <c r="C11681">
        <v>0.13437832050303899</v>
      </c>
      <c r="D11681" t="s">
        <v>2480</v>
      </c>
      <c r="E11681" t="s">
        <v>313</v>
      </c>
    </row>
    <row r="11682" spans="1:5" x14ac:dyDescent="0.3">
      <c r="A11682" t="s">
        <v>1835</v>
      </c>
      <c r="B11682" t="s">
        <v>323</v>
      </c>
      <c r="C11682">
        <v>0.134516371687531</v>
      </c>
      <c r="D11682" t="s">
        <v>2480</v>
      </c>
      <c r="E11682" t="s">
        <v>313</v>
      </c>
    </row>
    <row r="11683" spans="1:5" x14ac:dyDescent="0.3">
      <c r="A11683" t="s">
        <v>1715</v>
      </c>
      <c r="B11683" t="s">
        <v>323</v>
      </c>
      <c r="C11683">
        <v>0.134707800597648</v>
      </c>
      <c r="D11683" t="s">
        <v>2480</v>
      </c>
      <c r="E11683" t="s">
        <v>313</v>
      </c>
    </row>
    <row r="11684" spans="1:5" x14ac:dyDescent="0.3">
      <c r="A11684" t="s">
        <v>908</v>
      </c>
      <c r="B11684" t="s">
        <v>323</v>
      </c>
      <c r="C11684">
        <v>0.13485347749529</v>
      </c>
      <c r="D11684" t="s">
        <v>2480</v>
      </c>
      <c r="E11684" t="s">
        <v>313</v>
      </c>
    </row>
    <row r="11685" spans="1:5" x14ac:dyDescent="0.3">
      <c r="A11685" t="s">
        <v>2117</v>
      </c>
      <c r="B11685" t="s">
        <v>323</v>
      </c>
      <c r="C11685">
        <v>0.134998787853185</v>
      </c>
      <c r="D11685" t="s">
        <v>2480</v>
      </c>
      <c r="E11685" t="s">
        <v>313</v>
      </c>
    </row>
    <row r="11686" spans="1:5" x14ac:dyDescent="0.3">
      <c r="A11686" t="s">
        <v>2046</v>
      </c>
      <c r="B11686" t="s">
        <v>323</v>
      </c>
      <c r="C11686">
        <v>0.13577381585843301</v>
      </c>
      <c r="D11686" t="s">
        <v>2480</v>
      </c>
      <c r="E11686" t="s">
        <v>313</v>
      </c>
    </row>
    <row r="11687" spans="1:5" x14ac:dyDescent="0.3">
      <c r="A11687" t="s">
        <v>2118</v>
      </c>
      <c r="B11687" t="s">
        <v>323</v>
      </c>
      <c r="C11687">
        <v>0.13649376348171699</v>
      </c>
      <c r="D11687" t="s">
        <v>2480</v>
      </c>
      <c r="E11687" t="s">
        <v>313</v>
      </c>
    </row>
    <row r="11688" spans="1:5" x14ac:dyDescent="0.3">
      <c r="A11688" t="s">
        <v>2119</v>
      </c>
      <c r="B11688" t="s">
        <v>323</v>
      </c>
      <c r="C11688">
        <v>0.136548282458621</v>
      </c>
      <c r="D11688" t="s">
        <v>2480</v>
      </c>
      <c r="E11688" t="s">
        <v>313</v>
      </c>
    </row>
    <row r="11689" spans="1:5" x14ac:dyDescent="0.3">
      <c r="A11689" t="s">
        <v>490</v>
      </c>
      <c r="B11689" t="s">
        <v>323</v>
      </c>
      <c r="C11689">
        <v>0.136681005045132</v>
      </c>
      <c r="D11689" t="s">
        <v>2480</v>
      </c>
      <c r="E11689" t="s">
        <v>313</v>
      </c>
    </row>
    <row r="11690" spans="1:5" x14ac:dyDescent="0.3">
      <c r="A11690" t="s">
        <v>519</v>
      </c>
      <c r="B11690" t="s">
        <v>323</v>
      </c>
      <c r="C11690">
        <v>0.13671983223718201</v>
      </c>
      <c r="D11690" t="s">
        <v>2480</v>
      </c>
      <c r="E11690" t="s">
        <v>313</v>
      </c>
    </row>
    <row r="11691" spans="1:5" x14ac:dyDescent="0.3">
      <c r="A11691" t="s">
        <v>541</v>
      </c>
      <c r="B11691" t="s">
        <v>323</v>
      </c>
      <c r="C11691">
        <v>0.13689260036655601</v>
      </c>
      <c r="D11691" t="s">
        <v>2480</v>
      </c>
      <c r="E11691" t="s">
        <v>313</v>
      </c>
    </row>
    <row r="11692" spans="1:5" x14ac:dyDescent="0.3">
      <c r="A11692" t="s">
        <v>799</v>
      </c>
      <c r="B11692" t="s">
        <v>323</v>
      </c>
      <c r="C11692">
        <v>0.13758066235576399</v>
      </c>
      <c r="D11692" t="s">
        <v>2480</v>
      </c>
      <c r="E11692" t="s">
        <v>313</v>
      </c>
    </row>
    <row r="11693" spans="1:5" x14ac:dyDescent="0.3">
      <c r="A11693" t="s">
        <v>1890</v>
      </c>
      <c r="B11693" t="s">
        <v>323</v>
      </c>
      <c r="C11693">
        <v>0.13779824263472401</v>
      </c>
      <c r="D11693" t="s">
        <v>2480</v>
      </c>
      <c r="E11693" t="s">
        <v>313</v>
      </c>
    </row>
    <row r="11694" spans="1:5" x14ac:dyDescent="0.3">
      <c r="A11694" t="s">
        <v>2163</v>
      </c>
      <c r="B11694" t="s">
        <v>323</v>
      </c>
      <c r="C11694">
        <v>0.137853304449646</v>
      </c>
      <c r="D11694" t="s">
        <v>2480</v>
      </c>
      <c r="E11694" t="s">
        <v>313</v>
      </c>
    </row>
    <row r="11695" spans="1:5" x14ac:dyDescent="0.3">
      <c r="A11695" t="s">
        <v>2281</v>
      </c>
      <c r="B11695" t="s">
        <v>323</v>
      </c>
      <c r="C11695">
        <v>0.139253599601558</v>
      </c>
      <c r="D11695" t="s">
        <v>2480</v>
      </c>
      <c r="E11695" t="s">
        <v>313</v>
      </c>
    </row>
    <row r="11696" spans="1:5" x14ac:dyDescent="0.3">
      <c r="A11696" t="s">
        <v>543</v>
      </c>
      <c r="B11696" t="s">
        <v>323</v>
      </c>
      <c r="C11696">
        <v>0.13990245538561899</v>
      </c>
      <c r="D11696" t="s">
        <v>2480</v>
      </c>
      <c r="E11696" t="s">
        <v>313</v>
      </c>
    </row>
    <row r="11697" spans="1:5" x14ac:dyDescent="0.3">
      <c r="A11697" t="s">
        <v>2013</v>
      </c>
      <c r="B11697" t="s">
        <v>323</v>
      </c>
      <c r="C11697">
        <v>0.140276930976454</v>
      </c>
      <c r="D11697" t="s">
        <v>2480</v>
      </c>
      <c r="E11697" t="s">
        <v>313</v>
      </c>
    </row>
    <row r="11698" spans="1:5" x14ac:dyDescent="0.3">
      <c r="A11698" t="s">
        <v>505</v>
      </c>
      <c r="B11698" t="s">
        <v>323</v>
      </c>
      <c r="C11698">
        <v>0.14029045107562699</v>
      </c>
      <c r="D11698" t="s">
        <v>2480</v>
      </c>
      <c r="E11698" t="s">
        <v>313</v>
      </c>
    </row>
    <row r="11699" spans="1:5" x14ac:dyDescent="0.3">
      <c r="A11699" t="s">
        <v>2015</v>
      </c>
      <c r="B11699" t="s">
        <v>323</v>
      </c>
      <c r="C11699">
        <v>0.14034535282018201</v>
      </c>
      <c r="D11699" t="s">
        <v>2480</v>
      </c>
      <c r="E11699" t="s">
        <v>313</v>
      </c>
    </row>
    <row r="11700" spans="1:5" x14ac:dyDescent="0.3">
      <c r="A11700" t="s">
        <v>927</v>
      </c>
      <c r="B11700" t="s">
        <v>323</v>
      </c>
      <c r="C11700">
        <v>0.140845143944863</v>
      </c>
      <c r="D11700" t="s">
        <v>2480</v>
      </c>
      <c r="E11700" t="s">
        <v>313</v>
      </c>
    </row>
    <row r="11701" spans="1:5" x14ac:dyDescent="0.3">
      <c r="A11701" t="s">
        <v>535</v>
      </c>
      <c r="B11701" t="s">
        <v>323</v>
      </c>
      <c r="C11701">
        <v>0.140944396116403</v>
      </c>
      <c r="D11701" t="s">
        <v>2480</v>
      </c>
      <c r="E11701" t="s">
        <v>313</v>
      </c>
    </row>
    <row r="11702" spans="1:5" x14ac:dyDescent="0.3">
      <c r="A11702" t="s">
        <v>910</v>
      </c>
      <c r="B11702" t="s">
        <v>323</v>
      </c>
      <c r="C11702">
        <v>0.14101588437739199</v>
      </c>
      <c r="D11702" t="s">
        <v>2480</v>
      </c>
      <c r="E11702" t="s">
        <v>313</v>
      </c>
    </row>
    <row r="11703" spans="1:5" x14ac:dyDescent="0.3">
      <c r="A11703" t="s">
        <v>2277</v>
      </c>
      <c r="B11703" t="s">
        <v>323</v>
      </c>
      <c r="C11703">
        <v>0.141848762311092</v>
      </c>
      <c r="D11703" t="s">
        <v>2480</v>
      </c>
      <c r="E11703" t="s">
        <v>313</v>
      </c>
    </row>
    <row r="11704" spans="1:5" x14ac:dyDescent="0.3">
      <c r="A11704" t="s">
        <v>2280</v>
      </c>
      <c r="B11704" t="s">
        <v>323</v>
      </c>
      <c r="C11704">
        <v>0.14194488630334601</v>
      </c>
      <c r="D11704" t="s">
        <v>2480</v>
      </c>
      <c r="E11704" t="s">
        <v>313</v>
      </c>
    </row>
    <row r="11705" spans="1:5" x14ac:dyDescent="0.3">
      <c r="A11705" t="s">
        <v>864</v>
      </c>
      <c r="B11705" t="s">
        <v>323</v>
      </c>
      <c r="C11705">
        <v>0.14227813543051299</v>
      </c>
      <c r="D11705" t="s">
        <v>2480</v>
      </c>
      <c r="E11705" t="s">
        <v>313</v>
      </c>
    </row>
    <row r="11706" spans="1:5" x14ac:dyDescent="0.3">
      <c r="A11706" t="s">
        <v>1714</v>
      </c>
      <c r="B11706" t="s">
        <v>323</v>
      </c>
      <c r="C11706">
        <v>0.142771965107406</v>
      </c>
      <c r="D11706" t="s">
        <v>2480</v>
      </c>
      <c r="E11706" t="s">
        <v>313</v>
      </c>
    </row>
    <row r="11707" spans="1:5" x14ac:dyDescent="0.3">
      <c r="A11707" t="s">
        <v>905</v>
      </c>
      <c r="B11707" t="s">
        <v>323</v>
      </c>
      <c r="C11707">
        <v>0.142832178263085</v>
      </c>
      <c r="D11707" t="s">
        <v>2480</v>
      </c>
      <c r="E11707" t="s">
        <v>313</v>
      </c>
    </row>
    <row r="11708" spans="1:5" x14ac:dyDescent="0.3">
      <c r="A11708" t="s">
        <v>2279</v>
      </c>
      <c r="B11708" t="s">
        <v>323</v>
      </c>
      <c r="C11708">
        <v>0.143318585859603</v>
      </c>
      <c r="D11708" t="s">
        <v>2480</v>
      </c>
      <c r="E11708" t="s">
        <v>313</v>
      </c>
    </row>
    <row r="11709" spans="1:5" x14ac:dyDescent="0.3">
      <c r="A11709" t="s">
        <v>515</v>
      </c>
      <c r="B11709" t="s">
        <v>323</v>
      </c>
      <c r="C11709">
        <v>0.14352132335449999</v>
      </c>
      <c r="D11709" t="s">
        <v>2480</v>
      </c>
      <c r="E11709" t="s">
        <v>313</v>
      </c>
    </row>
    <row r="11710" spans="1:5" x14ac:dyDescent="0.3">
      <c r="A11710" t="s">
        <v>511</v>
      </c>
      <c r="B11710" t="s">
        <v>323</v>
      </c>
      <c r="C11710">
        <v>0.143597172753511</v>
      </c>
      <c r="D11710" t="s">
        <v>2480</v>
      </c>
      <c r="E11710" t="s">
        <v>313</v>
      </c>
    </row>
    <row r="11711" spans="1:5" x14ac:dyDescent="0.3">
      <c r="A11711" t="s">
        <v>1718</v>
      </c>
      <c r="B11711" t="s">
        <v>323</v>
      </c>
      <c r="C11711">
        <v>0.14395125146256799</v>
      </c>
      <c r="D11711" t="s">
        <v>2480</v>
      </c>
      <c r="E11711" t="s">
        <v>313</v>
      </c>
    </row>
    <row r="11712" spans="1:5" x14ac:dyDescent="0.3">
      <c r="A11712" t="s">
        <v>903</v>
      </c>
      <c r="B11712" t="s">
        <v>323</v>
      </c>
      <c r="C11712">
        <v>0.14396707072148801</v>
      </c>
      <c r="D11712" t="s">
        <v>2480</v>
      </c>
      <c r="E11712" t="s">
        <v>313</v>
      </c>
    </row>
    <row r="11713" spans="1:5" x14ac:dyDescent="0.3">
      <c r="A11713" t="s">
        <v>802</v>
      </c>
      <c r="B11713" t="s">
        <v>323</v>
      </c>
      <c r="C11713">
        <v>0.14429557587933201</v>
      </c>
      <c r="D11713" t="s">
        <v>2480</v>
      </c>
      <c r="E11713" t="s">
        <v>313</v>
      </c>
    </row>
    <row r="11714" spans="1:5" x14ac:dyDescent="0.3">
      <c r="A11714" t="s">
        <v>491</v>
      </c>
      <c r="B11714" t="s">
        <v>323</v>
      </c>
      <c r="C11714">
        <v>0.14465923291778501</v>
      </c>
      <c r="D11714" t="s">
        <v>2480</v>
      </c>
      <c r="E11714" t="s">
        <v>313</v>
      </c>
    </row>
    <row r="11715" spans="1:5" x14ac:dyDescent="0.3">
      <c r="A11715" t="s">
        <v>2042</v>
      </c>
      <c r="B11715" t="s">
        <v>323</v>
      </c>
      <c r="C11715">
        <v>0.14494360567276501</v>
      </c>
      <c r="D11715" t="s">
        <v>2480</v>
      </c>
      <c r="E11715" t="s">
        <v>313</v>
      </c>
    </row>
    <row r="11716" spans="1:5" x14ac:dyDescent="0.3">
      <c r="A11716" t="s">
        <v>866</v>
      </c>
      <c r="B11716" t="s">
        <v>323</v>
      </c>
      <c r="C11716">
        <v>0.14554364703917</v>
      </c>
      <c r="D11716" t="s">
        <v>2480</v>
      </c>
      <c r="E11716" t="s">
        <v>313</v>
      </c>
    </row>
    <row r="11717" spans="1:5" x14ac:dyDescent="0.3">
      <c r="A11717" t="s">
        <v>2011</v>
      </c>
      <c r="B11717" t="s">
        <v>323</v>
      </c>
      <c r="C11717">
        <v>0.145642339336126</v>
      </c>
      <c r="D11717" t="s">
        <v>2480</v>
      </c>
      <c r="E11717" t="s">
        <v>313</v>
      </c>
    </row>
    <row r="11718" spans="1:5" x14ac:dyDescent="0.3">
      <c r="A11718" t="s">
        <v>874</v>
      </c>
      <c r="B11718" t="s">
        <v>323</v>
      </c>
      <c r="C11718">
        <v>0.145770883927828</v>
      </c>
      <c r="D11718" t="s">
        <v>2480</v>
      </c>
      <c r="E11718" t="s">
        <v>313</v>
      </c>
    </row>
    <row r="11719" spans="1:5" x14ac:dyDescent="0.3">
      <c r="A11719" t="s">
        <v>2216</v>
      </c>
      <c r="B11719" t="s">
        <v>323</v>
      </c>
      <c r="C11719">
        <v>0.14584818641818001</v>
      </c>
      <c r="D11719" t="s">
        <v>2480</v>
      </c>
      <c r="E11719" t="s">
        <v>313</v>
      </c>
    </row>
    <row r="11720" spans="1:5" x14ac:dyDescent="0.3">
      <c r="A11720" t="s">
        <v>860</v>
      </c>
      <c r="B11720" t="s">
        <v>323</v>
      </c>
      <c r="C11720">
        <v>0.145862165989745</v>
      </c>
      <c r="D11720" t="s">
        <v>2480</v>
      </c>
      <c r="E11720" t="s">
        <v>313</v>
      </c>
    </row>
    <row r="11721" spans="1:5" x14ac:dyDescent="0.3">
      <c r="A11721" t="s">
        <v>539</v>
      </c>
      <c r="B11721" t="s">
        <v>323</v>
      </c>
      <c r="C11721">
        <v>0.14588238243574</v>
      </c>
      <c r="D11721" t="s">
        <v>2480</v>
      </c>
      <c r="E11721" t="s">
        <v>313</v>
      </c>
    </row>
    <row r="11722" spans="1:5" x14ac:dyDescent="0.3">
      <c r="A11722" t="s">
        <v>1717</v>
      </c>
      <c r="B11722" t="s">
        <v>323</v>
      </c>
      <c r="C11722">
        <v>0.14594383348263701</v>
      </c>
      <c r="D11722" t="s">
        <v>2480</v>
      </c>
      <c r="E11722" t="s">
        <v>313</v>
      </c>
    </row>
    <row r="11723" spans="1:5" x14ac:dyDescent="0.3">
      <c r="A11723" t="s">
        <v>875</v>
      </c>
      <c r="B11723" t="s">
        <v>323</v>
      </c>
      <c r="C11723">
        <v>0.146015628158016</v>
      </c>
      <c r="D11723" t="s">
        <v>2480</v>
      </c>
      <c r="E11723" t="s">
        <v>313</v>
      </c>
    </row>
    <row r="11724" spans="1:5" x14ac:dyDescent="0.3">
      <c r="A11724" t="s">
        <v>2284</v>
      </c>
      <c r="B11724" t="s">
        <v>323</v>
      </c>
      <c r="C11724">
        <v>0.14629585732845901</v>
      </c>
      <c r="D11724" t="s">
        <v>2480</v>
      </c>
      <c r="E11724" t="s">
        <v>313</v>
      </c>
    </row>
    <row r="11725" spans="1:5" x14ac:dyDescent="0.3">
      <c r="A11725" t="s">
        <v>859</v>
      </c>
      <c r="B11725" t="s">
        <v>323</v>
      </c>
      <c r="C11725">
        <v>0.14633739001892199</v>
      </c>
      <c r="D11725" t="s">
        <v>2480</v>
      </c>
      <c r="E11725" t="s">
        <v>313</v>
      </c>
    </row>
    <row r="11726" spans="1:5" x14ac:dyDescent="0.3">
      <c r="A11726" t="s">
        <v>872</v>
      </c>
      <c r="B11726" t="s">
        <v>323</v>
      </c>
      <c r="C11726">
        <v>0.146705006416534</v>
      </c>
      <c r="D11726" t="s">
        <v>2480</v>
      </c>
      <c r="E11726" t="s">
        <v>313</v>
      </c>
    </row>
    <row r="11727" spans="1:5" x14ac:dyDescent="0.3">
      <c r="A11727" t="s">
        <v>863</v>
      </c>
      <c r="B11727" t="s">
        <v>323</v>
      </c>
      <c r="C11727">
        <v>0.14674594663409801</v>
      </c>
      <c r="D11727" t="s">
        <v>2480</v>
      </c>
      <c r="E11727" t="s">
        <v>313</v>
      </c>
    </row>
    <row r="11728" spans="1:5" x14ac:dyDescent="0.3">
      <c r="A11728" t="s">
        <v>2010</v>
      </c>
      <c r="B11728" t="s">
        <v>323</v>
      </c>
      <c r="C11728">
        <v>0.14694036461412499</v>
      </c>
      <c r="D11728" t="s">
        <v>2480</v>
      </c>
      <c r="E11728" t="s">
        <v>313</v>
      </c>
    </row>
    <row r="11729" spans="1:5" x14ac:dyDescent="0.3">
      <c r="A11729" t="s">
        <v>821</v>
      </c>
      <c r="B11729" t="s">
        <v>323</v>
      </c>
      <c r="C11729">
        <v>0.14729990017802999</v>
      </c>
      <c r="D11729" t="s">
        <v>2480</v>
      </c>
      <c r="E11729" t="s">
        <v>313</v>
      </c>
    </row>
    <row r="11730" spans="1:5" x14ac:dyDescent="0.3">
      <c r="A11730" t="s">
        <v>2218</v>
      </c>
      <c r="B11730" t="s">
        <v>323</v>
      </c>
      <c r="C11730">
        <v>0.147368367981389</v>
      </c>
      <c r="D11730" t="s">
        <v>2480</v>
      </c>
      <c r="E11730" t="s">
        <v>313</v>
      </c>
    </row>
    <row r="11731" spans="1:5" x14ac:dyDescent="0.3">
      <c r="A11731" t="s">
        <v>2031</v>
      </c>
      <c r="B11731" t="s">
        <v>323</v>
      </c>
      <c r="C11731">
        <v>0.14749717814700999</v>
      </c>
      <c r="D11731" t="s">
        <v>2480</v>
      </c>
      <c r="E11731" t="s">
        <v>313</v>
      </c>
    </row>
    <row r="11732" spans="1:5" x14ac:dyDescent="0.3">
      <c r="A11732" t="s">
        <v>804</v>
      </c>
      <c r="B11732" t="s">
        <v>323</v>
      </c>
      <c r="C11732">
        <v>0.14763670903939299</v>
      </c>
      <c r="D11732" t="s">
        <v>2480</v>
      </c>
      <c r="E11732" t="s">
        <v>313</v>
      </c>
    </row>
    <row r="11733" spans="1:5" x14ac:dyDescent="0.3">
      <c r="A11733" t="s">
        <v>870</v>
      </c>
      <c r="B11733" t="s">
        <v>323</v>
      </c>
      <c r="C11733">
        <v>0.148492772461432</v>
      </c>
      <c r="D11733" t="s">
        <v>2480</v>
      </c>
      <c r="E11733" t="s">
        <v>313</v>
      </c>
    </row>
    <row r="11734" spans="1:5" x14ac:dyDescent="0.3">
      <c r="A11734" t="s">
        <v>545</v>
      </c>
      <c r="B11734" t="s">
        <v>323</v>
      </c>
      <c r="C11734">
        <v>0.14867841926106301</v>
      </c>
      <c r="D11734" t="s">
        <v>2480</v>
      </c>
      <c r="E11734" t="s">
        <v>313</v>
      </c>
    </row>
    <row r="11735" spans="1:5" x14ac:dyDescent="0.3">
      <c r="A11735" t="s">
        <v>999</v>
      </c>
      <c r="B11735" t="s">
        <v>323</v>
      </c>
      <c r="C11735">
        <v>0.14883211435726801</v>
      </c>
      <c r="D11735" t="s">
        <v>2480</v>
      </c>
      <c r="E11735" t="s">
        <v>313</v>
      </c>
    </row>
    <row r="11736" spans="1:5" x14ac:dyDescent="0.3">
      <c r="A11736" t="s">
        <v>1460</v>
      </c>
      <c r="B11736" t="s">
        <v>323</v>
      </c>
      <c r="C11736">
        <v>0.14888369212191799</v>
      </c>
      <c r="D11736" t="s">
        <v>2480</v>
      </c>
      <c r="E11736" t="s">
        <v>313</v>
      </c>
    </row>
    <row r="11737" spans="1:5" x14ac:dyDescent="0.3">
      <c r="A11737" t="s">
        <v>1916</v>
      </c>
      <c r="B11737" t="s">
        <v>323</v>
      </c>
      <c r="C11737">
        <v>0.148944527624642</v>
      </c>
      <c r="D11737" t="s">
        <v>2480</v>
      </c>
      <c r="E11737" t="s">
        <v>313</v>
      </c>
    </row>
    <row r="11738" spans="1:5" x14ac:dyDescent="0.3">
      <c r="A11738" t="s">
        <v>862</v>
      </c>
      <c r="B11738" t="s">
        <v>323</v>
      </c>
      <c r="C11738">
        <v>0.149200372336078</v>
      </c>
      <c r="D11738" t="s">
        <v>2480</v>
      </c>
      <c r="E11738" t="s">
        <v>313</v>
      </c>
    </row>
    <row r="11739" spans="1:5" x14ac:dyDescent="0.3">
      <c r="A11739" t="s">
        <v>829</v>
      </c>
      <c r="B11739" t="s">
        <v>323</v>
      </c>
      <c r="C11739">
        <v>0.14937317259661201</v>
      </c>
      <c r="D11739" t="s">
        <v>2480</v>
      </c>
      <c r="E11739" t="s">
        <v>313</v>
      </c>
    </row>
    <row r="11740" spans="1:5" x14ac:dyDescent="0.3">
      <c r="A11740" t="s">
        <v>1004</v>
      </c>
      <c r="B11740" t="s">
        <v>323</v>
      </c>
      <c r="C11740">
        <v>0.14938668582780701</v>
      </c>
      <c r="D11740" t="s">
        <v>2480</v>
      </c>
      <c r="E11740" t="s">
        <v>313</v>
      </c>
    </row>
    <row r="11741" spans="1:5" x14ac:dyDescent="0.3">
      <c r="A11741" t="s">
        <v>922</v>
      </c>
      <c r="B11741" t="s">
        <v>323</v>
      </c>
      <c r="C11741">
        <v>0.14941998693290501</v>
      </c>
      <c r="D11741" t="s">
        <v>2480</v>
      </c>
      <c r="E11741" t="s">
        <v>313</v>
      </c>
    </row>
    <row r="11742" spans="1:5" x14ac:dyDescent="0.3">
      <c r="A11742" t="s">
        <v>912</v>
      </c>
      <c r="B11742" t="s">
        <v>323</v>
      </c>
      <c r="C11742">
        <v>0.14951465111854301</v>
      </c>
      <c r="D11742" t="s">
        <v>2480</v>
      </c>
      <c r="E11742" t="s">
        <v>313</v>
      </c>
    </row>
    <row r="11743" spans="1:5" x14ac:dyDescent="0.3">
      <c r="A11743" t="s">
        <v>909</v>
      </c>
      <c r="B11743" t="s">
        <v>323</v>
      </c>
      <c r="C11743">
        <v>0.14958548503500299</v>
      </c>
      <c r="D11743" t="s">
        <v>2480</v>
      </c>
      <c r="E11743" t="s">
        <v>313</v>
      </c>
    </row>
    <row r="11744" spans="1:5" x14ac:dyDescent="0.3">
      <c r="A11744" t="s">
        <v>2320</v>
      </c>
      <c r="B11744" t="s">
        <v>323</v>
      </c>
      <c r="C11744">
        <v>0.14970048269619601</v>
      </c>
      <c r="D11744" t="s">
        <v>2480</v>
      </c>
      <c r="E11744" t="s">
        <v>313</v>
      </c>
    </row>
    <row r="11745" spans="1:5" x14ac:dyDescent="0.3">
      <c r="A11745" t="s">
        <v>331</v>
      </c>
      <c r="B11745" t="s">
        <v>323</v>
      </c>
      <c r="C11745">
        <v>0.149704261546763</v>
      </c>
      <c r="D11745" t="s">
        <v>2480</v>
      </c>
      <c r="E11745" t="s">
        <v>313</v>
      </c>
    </row>
    <row r="11746" spans="1:5" x14ac:dyDescent="0.3">
      <c r="A11746" t="s">
        <v>911</v>
      </c>
      <c r="B11746" t="s">
        <v>323</v>
      </c>
      <c r="C11746">
        <v>0.15007975496666801</v>
      </c>
      <c r="D11746" t="s">
        <v>2480</v>
      </c>
      <c r="E11746" t="s">
        <v>313</v>
      </c>
    </row>
    <row r="11747" spans="1:5" x14ac:dyDescent="0.3">
      <c r="A11747" t="s">
        <v>1914</v>
      </c>
      <c r="B11747" t="s">
        <v>323</v>
      </c>
      <c r="C11747">
        <v>0.150221299820505</v>
      </c>
      <c r="D11747" t="s">
        <v>2480</v>
      </c>
      <c r="E11747" t="s">
        <v>313</v>
      </c>
    </row>
    <row r="11748" spans="1:5" x14ac:dyDescent="0.3">
      <c r="A11748" t="s">
        <v>2041</v>
      </c>
      <c r="B11748" t="s">
        <v>323</v>
      </c>
      <c r="C11748">
        <v>0.150264741178919</v>
      </c>
      <c r="D11748" t="s">
        <v>2480</v>
      </c>
      <c r="E11748" t="s">
        <v>313</v>
      </c>
    </row>
    <row r="11749" spans="1:5" x14ac:dyDescent="0.3">
      <c r="A11749" t="s">
        <v>2120</v>
      </c>
      <c r="B11749" t="s">
        <v>323</v>
      </c>
      <c r="C11749">
        <v>0.15030080105781601</v>
      </c>
      <c r="D11749" t="s">
        <v>2480</v>
      </c>
      <c r="E11749" t="s">
        <v>313</v>
      </c>
    </row>
    <row r="11750" spans="1:5" x14ac:dyDescent="0.3">
      <c r="A11750" t="s">
        <v>1003</v>
      </c>
      <c r="B11750" t="s">
        <v>323</v>
      </c>
      <c r="C11750">
        <v>0.150603430576323</v>
      </c>
      <c r="D11750" t="s">
        <v>2480</v>
      </c>
      <c r="E11750" t="s">
        <v>313</v>
      </c>
    </row>
    <row r="11751" spans="1:5" x14ac:dyDescent="0.3">
      <c r="A11751" t="s">
        <v>1912</v>
      </c>
      <c r="B11751" t="s">
        <v>323</v>
      </c>
      <c r="C11751">
        <v>0.150729789640283</v>
      </c>
      <c r="D11751" t="s">
        <v>2480</v>
      </c>
      <c r="E11751" t="s">
        <v>313</v>
      </c>
    </row>
    <row r="11752" spans="1:5" x14ac:dyDescent="0.3">
      <c r="A11752" t="s">
        <v>811</v>
      </c>
      <c r="B11752" t="s">
        <v>323</v>
      </c>
      <c r="C11752">
        <v>0.15074545236836501</v>
      </c>
      <c r="D11752" t="s">
        <v>2480</v>
      </c>
      <c r="E11752" t="s">
        <v>313</v>
      </c>
    </row>
    <row r="11753" spans="1:5" x14ac:dyDescent="0.3">
      <c r="A11753" t="s">
        <v>1999</v>
      </c>
      <c r="B11753" t="s">
        <v>323</v>
      </c>
      <c r="C11753">
        <v>0.151189053489755</v>
      </c>
      <c r="D11753" t="s">
        <v>2480</v>
      </c>
      <c r="E11753" t="s">
        <v>313</v>
      </c>
    </row>
    <row r="11754" spans="1:5" x14ac:dyDescent="0.3">
      <c r="A11754" t="s">
        <v>1448</v>
      </c>
      <c r="B11754" t="s">
        <v>323</v>
      </c>
      <c r="C11754">
        <v>0.15165211845587701</v>
      </c>
      <c r="D11754" t="s">
        <v>2480</v>
      </c>
      <c r="E11754" t="s">
        <v>313</v>
      </c>
    </row>
    <row r="11755" spans="1:5" x14ac:dyDescent="0.3">
      <c r="A11755" t="s">
        <v>1903</v>
      </c>
      <c r="B11755" t="s">
        <v>323</v>
      </c>
      <c r="C11755">
        <v>0.15177271361477501</v>
      </c>
      <c r="D11755" t="s">
        <v>2480</v>
      </c>
      <c r="E11755" t="s">
        <v>313</v>
      </c>
    </row>
    <row r="11756" spans="1:5" x14ac:dyDescent="0.3">
      <c r="A11756" t="s">
        <v>397</v>
      </c>
      <c r="B11756" t="s">
        <v>323</v>
      </c>
      <c r="C11756">
        <v>0.151950832085614</v>
      </c>
      <c r="D11756" t="s">
        <v>2480</v>
      </c>
      <c r="E11756" t="s">
        <v>313</v>
      </c>
    </row>
    <row r="11757" spans="1:5" x14ac:dyDescent="0.3">
      <c r="A11757" t="s">
        <v>1820</v>
      </c>
      <c r="B11757" t="s">
        <v>323</v>
      </c>
      <c r="C11757">
        <v>0.15196395653917899</v>
      </c>
      <c r="D11757" t="s">
        <v>2480</v>
      </c>
      <c r="E11757" t="s">
        <v>313</v>
      </c>
    </row>
    <row r="11758" spans="1:5" x14ac:dyDescent="0.3">
      <c r="A11758" t="s">
        <v>1443</v>
      </c>
      <c r="B11758" t="s">
        <v>323</v>
      </c>
      <c r="C11758">
        <v>0.15201034525082499</v>
      </c>
      <c r="D11758" t="s">
        <v>2480</v>
      </c>
      <c r="E11758" t="s">
        <v>313</v>
      </c>
    </row>
    <row r="11759" spans="1:5" x14ac:dyDescent="0.3">
      <c r="A11759" t="s">
        <v>1821</v>
      </c>
      <c r="B11759" t="s">
        <v>323</v>
      </c>
      <c r="C11759">
        <v>0.152022244580934</v>
      </c>
      <c r="D11759" t="s">
        <v>2480</v>
      </c>
      <c r="E11759" t="s">
        <v>313</v>
      </c>
    </row>
    <row r="11760" spans="1:5" x14ac:dyDescent="0.3">
      <c r="A11760" t="s">
        <v>861</v>
      </c>
      <c r="B11760" t="s">
        <v>323</v>
      </c>
      <c r="C11760">
        <v>0.152297232963406</v>
      </c>
      <c r="D11760" t="s">
        <v>2480</v>
      </c>
      <c r="E11760" t="s">
        <v>313</v>
      </c>
    </row>
    <row r="11761" spans="1:5" x14ac:dyDescent="0.3">
      <c r="A11761" t="s">
        <v>537</v>
      </c>
      <c r="B11761" t="s">
        <v>323</v>
      </c>
      <c r="C11761">
        <v>0.15243581790088001</v>
      </c>
      <c r="D11761" t="s">
        <v>2480</v>
      </c>
      <c r="E11761" t="s">
        <v>313</v>
      </c>
    </row>
    <row r="11762" spans="1:5" x14ac:dyDescent="0.3">
      <c r="A11762" t="s">
        <v>1362</v>
      </c>
      <c r="B11762" t="s">
        <v>323</v>
      </c>
      <c r="C11762">
        <v>0.15272383481945001</v>
      </c>
      <c r="D11762" t="s">
        <v>2480</v>
      </c>
      <c r="E11762" t="s">
        <v>313</v>
      </c>
    </row>
    <row r="11763" spans="1:5" x14ac:dyDescent="0.3">
      <c r="A11763" t="s">
        <v>2012</v>
      </c>
      <c r="B11763" t="s">
        <v>323</v>
      </c>
      <c r="C11763">
        <v>0.15309954005343901</v>
      </c>
      <c r="D11763" t="s">
        <v>2480</v>
      </c>
      <c r="E11763" t="s">
        <v>313</v>
      </c>
    </row>
    <row r="11764" spans="1:5" x14ac:dyDescent="0.3">
      <c r="A11764" t="s">
        <v>2123</v>
      </c>
      <c r="B11764" t="s">
        <v>323</v>
      </c>
      <c r="C11764">
        <v>0.153203349248799</v>
      </c>
      <c r="D11764" t="s">
        <v>2480</v>
      </c>
      <c r="E11764" t="s">
        <v>313</v>
      </c>
    </row>
    <row r="11765" spans="1:5" x14ac:dyDescent="0.3">
      <c r="A11765" t="s">
        <v>1888</v>
      </c>
      <c r="B11765" t="s">
        <v>323</v>
      </c>
      <c r="C11765">
        <v>0.15321578721593801</v>
      </c>
      <c r="D11765" t="s">
        <v>2480</v>
      </c>
      <c r="E11765" t="s">
        <v>313</v>
      </c>
    </row>
    <row r="11766" spans="1:5" x14ac:dyDescent="0.3">
      <c r="A11766" t="s">
        <v>2121</v>
      </c>
      <c r="B11766" t="s">
        <v>323</v>
      </c>
      <c r="C11766">
        <v>0.15331058664052299</v>
      </c>
      <c r="D11766" t="s">
        <v>2480</v>
      </c>
      <c r="E11766" t="s">
        <v>313</v>
      </c>
    </row>
    <row r="11767" spans="1:5" x14ac:dyDescent="0.3">
      <c r="A11767" t="s">
        <v>2033</v>
      </c>
      <c r="B11767" t="s">
        <v>323</v>
      </c>
      <c r="C11767">
        <v>0.15346070952990101</v>
      </c>
      <c r="D11767" t="s">
        <v>2480</v>
      </c>
      <c r="E11767" t="s">
        <v>313</v>
      </c>
    </row>
    <row r="11768" spans="1:5" x14ac:dyDescent="0.3">
      <c r="A11768" t="s">
        <v>1910</v>
      </c>
      <c r="B11768" t="s">
        <v>323</v>
      </c>
      <c r="C11768">
        <v>0.15375015184778301</v>
      </c>
      <c r="D11768" t="s">
        <v>2480</v>
      </c>
      <c r="E11768" t="s">
        <v>313</v>
      </c>
    </row>
    <row r="11769" spans="1:5" x14ac:dyDescent="0.3">
      <c r="A11769" t="s">
        <v>2030</v>
      </c>
      <c r="B11769" t="s">
        <v>323</v>
      </c>
      <c r="C11769">
        <v>0.15393501772856399</v>
      </c>
      <c r="D11769" t="s">
        <v>2480</v>
      </c>
      <c r="E11769" t="s">
        <v>313</v>
      </c>
    </row>
    <row r="11770" spans="1:5" x14ac:dyDescent="0.3">
      <c r="A11770" t="s">
        <v>2122</v>
      </c>
      <c r="B11770" t="s">
        <v>323</v>
      </c>
      <c r="C11770">
        <v>0.154210396386466</v>
      </c>
      <c r="D11770" t="s">
        <v>2480</v>
      </c>
      <c r="E11770" t="s">
        <v>313</v>
      </c>
    </row>
    <row r="11771" spans="1:5" x14ac:dyDescent="0.3">
      <c r="A11771" t="s">
        <v>1828</v>
      </c>
      <c r="B11771" t="s">
        <v>323</v>
      </c>
      <c r="C11771">
        <v>0.15437038337365599</v>
      </c>
      <c r="D11771" t="s">
        <v>2480</v>
      </c>
      <c r="E11771" t="s">
        <v>313</v>
      </c>
    </row>
    <row r="11772" spans="1:5" x14ac:dyDescent="0.3">
      <c r="A11772" t="s">
        <v>1002</v>
      </c>
      <c r="B11772" t="s">
        <v>323</v>
      </c>
      <c r="C11772">
        <v>0.15474486855821601</v>
      </c>
      <c r="D11772" t="s">
        <v>2480</v>
      </c>
      <c r="E11772" t="s">
        <v>313</v>
      </c>
    </row>
    <row r="11773" spans="1:5" x14ac:dyDescent="0.3">
      <c r="A11773" t="s">
        <v>2282</v>
      </c>
      <c r="B11773" t="s">
        <v>323</v>
      </c>
      <c r="C11773">
        <v>0.15485228226209</v>
      </c>
      <c r="D11773" t="s">
        <v>2480</v>
      </c>
      <c r="E11773" t="s">
        <v>313</v>
      </c>
    </row>
    <row r="11774" spans="1:5" x14ac:dyDescent="0.3">
      <c r="A11774" t="s">
        <v>2096</v>
      </c>
      <c r="B11774" t="s">
        <v>323</v>
      </c>
      <c r="C11774">
        <v>0.15502130595118799</v>
      </c>
      <c r="D11774" t="s">
        <v>2480</v>
      </c>
      <c r="E11774" t="s">
        <v>313</v>
      </c>
    </row>
    <row r="11775" spans="1:5" x14ac:dyDescent="0.3">
      <c r="A11775" t="s">
        <v>1011</v>
      </c>
      <c r="B11775" t="s">
        <v>323</v>
      </c>
      <c r="C11775">
        <v>0.155538116912319</v>
      </c>
      <c r="D11775" t="s">
        <v>2480</v>
      </c>
      <c r="E11775" t="s">
        <v>313</v>
      </c>
    </row>
    <row r="11776" spans="1:5" x14ac:dyDescent="0.3">
      <c r="A11776" t="s">
        <v>2095</v>
      </c>
      <c r="B11776" t="s">
        <v>323</v>
      </c>
      <c r="C11776">
        <v>0.155955963476828</v>
      </c>
      <c r="D11776" t="s">
        <v>2480</v>
      </c>
      <c r="E11776" t="s">
        <v>313</v>
      </c>
    </row>
    <row r="11777" spans="1:5" x14ac:dyDescent="0.3">
      <c r="A11777" t="s">
        <v>918</v>
      </c>
      <c r="B11777" t="s">
        <v>323</v>
      </c>
      <c r="C11777">
        <v>0.15603167644656399</v>
      </c>
      <c r="D11777" t="s">
        <v>2480</v>
      </c>
      <c r="E11777" t="s">
        <v>313</v>
      </c>
    </row>
    <row r="11778" spans="1:5" x14ac:dyDescent="0.3">
      <c r="A11778" t="s">
        <v>1905</v>
      </c>
      <c r="B11778" t="s">
        <v>323</v>
      </c>
      <c r="C11778">
        <v>0.15605093280299001</v>
      </c>
      <c r="D11778" t="s">
        <v>2480</v>
      </c>
      <c r="E11778" t="s">
        <v>313</v>
      </c>
    </row>
    <row r="11779" spans="1:5" x14ac:dyDescent="0.3">
      <c r="A11779" t="s">
        <v>1461</v>
      </c>
      <c r="B11779" t="s">
        <v>323</v>
      </c>
      <c r="C11779">
        <v>0.15617357372600599</v>
      </c>
      <c r="D11779" t="s">
        <v>2480</v>
      </c>
      <c r="E11779" t="s">
        <v>313</v>
      </c>
    </row>
    <row r="11780" spans="1:5" x14ac:dyDescent="0.3">
      <c r="A11780" t="s">
        <v>1822</v>
      </c>
      <c r="B11780" t="s">
        <v>323</v>
      </c>
      <c r="C11780">
        <v>0.15643219376462</v>
      </c>
      <c r="D11780" t="s">
        <v>2480</v>
      </c>
      <c r="E11780" t="s">
        <v>313</v>
      </c>
    </row>
    <row r="11781" spans="1:5" x14ac:dyDescent="0.3">
      <c r="A11781" t="s">
        <v>1444</v>
      </c>
      <c r="B11781" t="s">
        <v>323</v>
      </c>
      <c r="C11781">
        <v>0.15681369872991999</v>
      </c>
      <c r="D11781" t="s">
        <v>2480</v>
      </c>
      <c r="E11781" t="s">
        <v>313</v>
      </c>
    </row>
    <row r="11782" spans="1:5" x14ac:dyDescent="0.3">
      <c r="A11782" t="s">
        <v>1827</v>
      </c>
      <c r="B11782" t="s">
        <v>323</v>
      </c>
      <c r="C11782">
        <v>0.15733472394666601</v>
      </c>
      <c r="D11782" t="s">
        <v>2480</v>
      </c>
      <c r="E11782" t="s">
        <v>313</v>
      </c>
    </row>
    <row r="11783" spans="1:5" x14ac:dyDescent="0.3">
      <c r="A11783" t="s">
        <v>547</v>
      </c>
      <c r="B11783" t="s">
        <v>323</v>
      </c>
      <c r="C11783">
        <v>0.15742147720132901</v>
      </c>
      <c r="D11783" t="s">
        <v>2480</v>
      </c>
      <c r="E11783" t="s">
        <v>313</v>
      </c>
    </row>
    <row r="11784" spans="1:5" x14ac:dyDescent="0.3">
      <c r="A11784" t="s">
        <v>2097</v>
      </c>
      <c r="B11784" t="s">
        <v>323</v>
      </c>
      <c r="C11784">
        <v>0.15747178116861399</v>
      </c>
      <c r="D11784" t="s">
        <v>2480</v>
      </c>
      <c r="E11784" t="s">
        <v>313</v>
      </c>
    </row>
    <row r="11785" spans="1:5" x14ac:dyDescent="0.3">
      <c r="A11785" t="s">
        <v>1900</v>
      </c>
      <c r="B11785" t="s">
        <v>323</v>
      </c>
      <c r="C11785">
        <v>0.157629389830098</v>
      </c>
      <c r="D11785" t="s">
        <v>2480</v>
      </c>
      <c r="E11785" t="s">
        <v>313</v>
      </c>
    </row>
    <row r="11786" spans="1:5" x14ac:dyDescent="0.3">
      <c r="A11786" t="s">
        <v>820</v>
      </c>
      <c r="B11786" t="s">
        <v>323</v>
      </c>
      <c r="C11786">
        <v>0.15791306188079701</v>
      </c>
      <c r="D11786" t="s">
        <v>2480</v>
      </c>
      <c r="E11786" t="s">
        <v>313</v>
      </c>
    </row>
    <row r="11787" spans="1:5" x14ac:dyDescent="0.3">
      <c r="A11787" t="s">
        <v>2098</v>
      </c>
      <c r="B11787" t="s">
        <v>323</v>
      </c>
      <c r="C11787">
        <v>0.15796899234974099</v>
      </c>
      <c r="D11787" t="s">
        <v>2480</v>
      </c>
      <c r="E11787" t="s">
        <v>313</v>
      </c>
    </row>
    <row r="11788" spans="1:5" x14ac:dyDescent="0.3">
      <c r="A11788" t="s">
        <v>1908</v>
      </c>
      <c r="B11788" t="s">
        <v>323</v>
      </c>
      <c r="C11788">
        <v>0.15856191159299099</v>
      </c>
      <c r="D11788" t="s">
        <v>2480</v>
      </c>
      <c r="E11788" t="s">
        <v>313</v>
      </c>
    </row>
    <row r="11789" spans="1:5" x14ac:dyDescent="0.3">
      <c r="A11789" t="s">
        <v>2048</v>
      </c>
      <c r="B11789" t="s">
        <v>323</v>
      </c>
      <c r="C11789">
        <v>0.15869109600597001</v>
      </c>
      <c r="D11789" t="s">
        <v>2480</v>
      </c>
      <c r="E11789" t="s">
        <v>313</v>
      </c>
    </row>
    <row r="11790" spans="1:5" x14ac:dyDescent="0.3">
      <c r="A11790" t="s">
        <v>358</v>
      </c>
      <c r="B11790" t="s">
        <v>323</v>
      </c>
      <c r="C11790">
        <v>0.15948212715961599</v>
      </c>
      <c r="D11790" t="s">
        <v>2480</v>
      </c>
      <c r="E11790" t="s">
        <v>313</v>
      </c>
    </row>
    <row r="11791" spans="1:5" x14ac:dyDescent="0.3">
      <c r="A11791" t="s">
        <v>2032</v>
      </c>
      <c r="B11791" t="s">
        <v>323</v>
      </c>
      <c r="C11791">
        <v>0.159560103811935</v>
      </c>
      <c r="D11791" t="s">
        <v>2480</v>
      </c>
      <c r="E11791" t="s">
        <v>313</v>
      </c>
    </row>
    <row r="11792" spans="1:5" x14ac:dyDescent="0.3">
      <c r="A11792" t="s">
        <v>1382</v>
      </c>
      <c r="B11792" t="s">
        <v>323</v>
      </c>
      <c r="C11792">
        <v>0.16005850943642</v>
      </c>
      <c r="D11792" t="s">
        <v>2480</v>
      </c>
      <c r="E11792" t="s">
        <v>313</v>
      </c>
    </row>
    <row r="11793" spans="1:5" x14ac:dyDescent="0.3">
      <c r="A11793" t="s">
        <v>1831</v>
      </c>
      <c r="B11793" t="s">
        <v>323</v>
      </c>
      <c r="C11793">
        <v>0.160607281406697</v>
      </c>
      <c r="D11793" t="s">
        <v>2480</v>
      </c>
      <c r="E11793" t="s">
        <v>313</v>
      </c>
    </row>
    <row r="11794" spans="1:5" x14ac:dyDescent="0.3">
      <c r="A11794" t="s">
        <v>1826</v>
      </c>
      <c r="B11794" t="s">
        <v>323</v>
      </c>
      <c r="C11794">
        <v>0.16149487828307399</v>
      </c>
      <c r="D11794" t="s">
        <v>2480</v>
      </c>
      <c r="E11794" t="s">
        <v>313</v>
      </c>
    </row>
    <row r="11795" spans="1:5" x14ac:dyDescent="0.3">
      <c r="A11795" t="s">
        <v>917</v>
      </c>
      <c r="B11795" t="s">
        <v>323</v>
      </c>
      <c r="C11795">
        <v>0.16155865163430899</v>
      </c>
      <c r="D11795" t="s">
        <v>2480</v>
      </c>
      <c r="E11795" t="s">
        <v>313</v>
      </c>
    </row>
    <row r="11796" spans="1:5" x14ac:dyDescent="0.3">
      <c r="A11796" t="s">
        <v>904</v>
      </c>
      <c r="B11796" t="s">
        <v>323</v>
      </c>
      <c r="C11796">
        <v>0.16181551131779801</v>
      </c>
      <c r="D11796" t="s">
        <v>2480</v>
      </c>
      <c r="E11796" t="s">
        <v>313</v>
      </c>
    </row>
    <row r="11797" spans="1:5" x14ac:dyDescent="0.3">
      <c r="A11797" t="s">
        <v>1830</v>
      </c>
      <c r="B11797" t="s">
        <v>323</v>
      </c>
      <c r="C11797">
        <v>0.161837485320418</v>
      </c>
      <c r="D11797" t="s">
        <v>2480</v>
      </c>
      <c r="E11797" t="s">
        <v>313</v>
      </c>
    </row>
    <row r="11798" spans="1:5" x14ac:dyDescent="0.3">
      <c r="A11798" t="s">
        <v>2000</v>
      </c>
      <c r="B11798" t="s">
        <v>323</v>
      </c>
      <c r="C11798">
        <v>0.16242683928118601</v>
      </c>
      <c r="D11798" t="s">
        <v>2480</v>
      </c>
      <c r="E11798" t="s">
        <v>313</v>
      </c>
    </row>
    <row r="11799" spans="1:5" x14ac:dyDescent="0.3">
      <c r="A11799" t="s">
        <v>2116</v>
      </c>
      <c r="B11799" t="s">
        <v>323</v>
      </c>
      <c r="C11799">
        <v>0.162756196245673</v>
      </c>
      <c r="D11799" t="s">
        <v>2480</v>
      </c>
      <c r="E11799" t="s">
        <v>313</v>
      </c>
    </row>
    <row r="11800" spans="1:5" x14ac:dyDescent="0.3">
      <c r="A11800" t="s">
        <v>1442</v>
      </c>
      <c r="B11800" t="s">
        <v>323</v>
      </c>
      <c r="C11800">
        <v>0.16286715855113301</v>
      </c>
      <c r="D11800" t="s">
        <v>2480</v>
      </c>
      <c r="E11800" t="s">
        <v>313</v>
      </c>
    </row>
    <row r="11801" spans="1:5" x14ac:dyDescent="0.3">
      <c r="A11801" t="s">
        <v>1453</v>
      </c>
      <c r="B11801" t="s">
        <v>323</v>
      </c>
      <c r="C11801">
        <v>0.16286716232380599</v>
      </c>
      <c r="D11801" t="s">
        <v>2480</v>
      </c>
      <c r="E11801" t="s">
        <v>313</v>
      </c>
    </row>
    <row r="11802" spans="1:5" x14ac:dyDescent="0.3">
      <c r="A11802" t="s">
        <v>1451</v>
      </c>
      <c r="B11802" t="s">
        <v>323</v>
      </c>
      <c r="C11802">
        <v>0.16286716245979099</v>
      </c>
      <c r="D11802" t="s">
        <v>2480</v>
      </c>
      <c r="E11802" t="s">
        <v>313</v>
      </c>
    </row>
    <row r="11803" spans="1:5" x14ac:dyDescent="0.3">
      <c r="A11803" t="s">
        <v>1441</v>
      </c>
      <c r="B11803" t="s">
        <v>323</v>
      </c>
      <c r="C11803">
        <v>0.16286716664532599</v>
      </c>
      <c r="D11803" t="s">
        <v>2480</v>
      </c>
      <c r="E11803" t="s">
        <v>313</v>
      </c>
    </row>
    <row r="11804" spans="1:5" x14ac:dyDescent="0.3">
      <c r="A11804" t="s">
        <v>1447</v>
      </c>
      <c r="B11804" t="s">
        <v>323</v>
      </c>
      <c r="C11804">
        <v>0.162867176052019</v>
      </c>
      <c r="D11804" t="s">
        <v>2480</v>
      </c>
      <c r="E11804" t="s">
        <v>313</v>
      </c>
    </row>
    <row r="11805" spans="1:5" x14ac:dyDescent="0.3">
      <c r="A11805" t="s">
        <v>856</v>
      </c>
      <c r="B11805" t="s">
        <v>323</v>
      </c>
      <c r="C11805">
        <v>0.16343823813969599</v>
      </c>
      <c r="D11805" t="s">
        <v>2480</v>
      </c>
      <c r="E11805" t="s">
        <v>313</v>
      </c>
    </row>
    <row r="11806" spans="1:5" x14ac:dyDescent="0.3">
      <c r="A11806" t="s">
        <v>2128</v>
      </c>
      <c r="B11806" t="s">
        <v>323</v>
      </c>
      <c r="C11806">
        <v>0.16350258108827201</v>
      </c>
      <c r="D11806" t="s">
        <v>2480</v>
      </c>
      <c r="E11806" t="s">
        <v>313</v>
      </c>
    </row>
    <row r="11807" spans="1:5" x14ac:dyDescent="0.3">
      <c r="A11807" t="s">
        <v>1913</v>
      </c>
      <c r="B11807" t="s">
        <v>323</v>
      </c>
      <c r="C11807">
        <v>0.16382179928281401</v>
      </c>
      <c r="D11807" t="s">
        <v>2480</v>
      </c>
      <c r="E11807" t="s">
        <v>313</v>
      </c>
    </row>
    <row r="11808" spans="1:5" x14ac:dyDescent="0.3">
      <c r="A11808" t="s">
        <v>1977</v>
      </c>
      <c r="B11808" t="s">
        <v>323</v>
      </c>
      <c r="C11808">
        <v>0.164184436025574</v>
      </c>
      <c r="D11808" t="s">
        <v>2480</v>
      </c>
      <c r="E11808" t="s">
        <v>313</v>
      </c>
    </row>
    <row r="11809" spans="1:5" x14ac:dyDescent="0.3">
      <c r="A11809" t="s">
        <v>1899</v>
      </c>
      <c r="B11809" t="s">
        <v>323</v>
      </c>
      <c r="C11809">
        <v>0.165139649374487</v>
      </c>
      <c r="D11809" t="s">
        <v>2480</v>
      </c>
      <c r="E11809" t="s">
        <v>313</v>
      </c>
    </row>
    <row r="11810" spans="1:5" x14ac:dyDescent="0.3">
      <c r="A11810" t="s">
        <v>1909</v>
      </c>
      <c r="B11810" t="s">
        <v>323</v>
      </c>
      <c r="C11810">
        <v>0.165175446164705</v>
      </c>
      <c r="D11810" t="s">
        <v>2480</v>
      </c>
      <c r="E11810" t="s">
        <v>313</v>
      </c>
    </row>
    <row r="11811" spans="1:5" x14ac:dyDescent="0.3">
      <c r="A11811" t="s">
        <v>803</v>
      </c>
      <c r="B11811" t="s">
        <v>323</v>
      </c>
      <c r="C11811">
        <v>0.165979058753039</v>
      </c>
      <c r="D11811" t="s">
        <v>2480</v>
      </c>
      <c r="E11811" t="s">
        <v>313</v>
      </c>
    </row>
    <row r="11812" spans="1:5" x14ac:dyDescent="0.3">
      <c r="A11812" t="s">
        <v>1832</v>
      </c>
      <c r="B11812" t="s">
        <v>323</v>
      </c>
      <c r="C11812">
        <v>0.16644946285947701</v>
      </c>
      <c r="D11812" t="s">
        <v>2480</v>
      </c>
      <c r="E11812" t="s">
        <v>313</v>
      </c>
    </row>
    <row r="11813" spans="1:5" x14ac:dyDescent="0.3">
      <c r="A11813" t="s">
        <v>1670</v>
      </c>
      <c r="B11813" t="s">
        <v>323</v>
      </c>
      <c r="C11813">
        <v>0.16664807906870899</v>
      </c>
      <c r="D11813" t="s">
        <v>2480</v>
      </c>
      <c r="E11813" t="s">
        <v>313</v>
      </c>
    </row>
    <row r="11814" spans="1:5" x14ac:dyDescent="0.3">
      <c r="A11814" t="s">
        <v>2017</v>
      </c>
      <c r="B11814" t="s">
        <v>323</v>
      </c>
      <c r="C11814">
        <v>0.16737093344882401</v>
      </c>
      <c r="D11814" t="s">
        <v>2480</v>
      </c>
      <c r="E11814" t="s">
        <v>313</v>
      </c>
    </row>
    <row r="11815" spans="1:5" x14ac:dyDescent="0.3">
      <c r="A11815" t="s">
        <v>1439</v>
      </c>
      <c r="B11815" t="s">
        <v>323</v>
      </c>
      <c r="C11815">
        <v>0.16830969986636601</v>
      </c>
      <c r="D11815" t="s">
        <v>2480</v>
      </c>
      <c r="E11815" t="s">
        <v>313</v>
      </c>
    </row>
    <row r="11816" spans="1:5" x14ac:dyDescent="0.3">
      <c r="A11816" t="s">
        <v>1671</v>
      </c>
      <c r="B11816" t="s">
        <v>323</v>
      </c>
      <c r="C11816">
        <v>0.16873096310578201</v>
      </c>
      <c r="D11816" t="s">
        <v>2480</v>
      </c>
      <c r="E11816" t="s">
        <v>313</v>
      </c>
    </row>
    <row r="11817" spans="1:5" x14ac:dyDescent="0.3">
      <c r="A11817" t="s">
        <v>1904</v>
      </c>
      <c r="B11817" t="s">
        <v>323</v>
      </c>
      <c r="C11817">
        <v>0.16922435746176601</v>
      </c>
      <c r="D11817" t="s">
        <v>2480</v>
      </c>
      <c r="E11817" t="s">
        <v>313</v>
      </c>
    </row>
    <row r="11818" spans="1:5" x14ac:dyDescent="0.3">
      <c r="A11818" t="s">
        <v>709</v>
      </c>
      <c r="B11818" t="s">
        <v>323</v>
      </c>
      <c r="C11818">
        <v>0.16986163206823601</v>
      </c>
      <c r="D11818" t="s">
        <v>2480</v>
      </c>
      <c r="E11818" t="s">
        <v>313</v>
      </c>
    </row>
    <row r="11819" spans="1:5" x14ac:dyDescent="0.3">
      <c r="A11819" t="s">
        <v>698</v>
      </c>
      <c r="B11819" t="s">
        <v>323</v>
      </c>
      <c r="C11819">
        <v>0.17009845895988501</v>
      </c>
      <c r="D11819" t="s">
        <v>2480</v>
      </c>
      <c r="E11819" t="s">
        <v>313</v>
      </c>
    </row>
    <row r="11820" spans="1:5" x14ac:dyDescent="0.3">
      <c r="A11820" t="s">
        <v>1431</v>
      </c>
      <c r="B11820" t="s">
        <v>323</v>
      </c>
      <c r="C11820">
        <v>0.17029522261543101</v>
      </c>
      <c r="D11820" t="s">
        <v>2480</v>
      </c>
      <c r="E11820" t="s">
        <v>313</v>
      </c>
    </row>
    <row r="11821" spans="1:5" x14ac:dyDescent="0.3">
      <c r="A11821" t="s">
        <v>1838</v>
      </c>
      <c r="B11821" t="s">
        <v>323</v>
      </c>
      <c r="C11821">
        <v>0.17060057475680401</v>
      </c>
      <c r="D11821" t="s">
        <v>2480</v>
      </c>
      <c r="E11821" t="s">
        <v>313</v>
      </c>
    </row>
    <row r="11822" spans="1:5" x14ac:dyDescent="0.3">
      <c r="A11822" t="s">
        <v>2283</v>
      </c>
      <c r="B11822" t="s">
        <v>323</v>
      </c>
      <c r="C11822">
        <v>0.170667096564729</v>
      </c>
      <c r="D11822" t="s">
        <v>2480</v>
      </c>
      <c r="E11822" t="s">
        <v>313</v>
      </c>
    </row>
    <row r="11823" spans="1:5" x14ac:dyDescent="0.3">
      <c r="A11823" t="s">
        <v>823</v>
      </c>
      <c r="B11823" t="s">
        <v>323</v>
      </c>
      <c r="C11823">
        <v>0.17109200087324</v>
      </c>
      <c r="D11823" t="s">
        <v>2480</v>
      </c>
      <c r="E11823" t="s">
        <v>313</v>
      </c>
    </row>
    <row r="11824" spans="1:5" x14ac:dyDescent="0.3">
      <c r="A11824" t="s">
        <v>1898</v>
      </c>
      <c r="B11824" t="s">
        <v>323</v>
      </c>
      <c r="C11824">
        <v>0.17122733847262001</v>
      </c>
      <c r="D11824" t="s">
        <v>2480</v>
      </c>
      <c r="E11824" t="s">
        <v>313</v>
      </c>
    </row>
    <row r="11825" spans="1:5" x14ac:dyDescent="0.3">
      <c r="A11825" t="s">
        <v>1440</v>
      </c>
      <c r="B11825" t="s">
        <v>323</v>
      </c>
      <c r="C11825">
        <v>0.17128511132258101</v>
      </c>
      <c r="D11825" t="s">
        <v>2480</v>
      </c>
      <c r="E11825" t="s">
        <v>313</v>
      </c>
    </row>
    <row r="11826" spans="1:5" x14ac:dyDescent="0.3">
      <c r="A11826" t="s">
        <v>1267</v>
      </c>
      <c r="B11826" t="s">
        <v>323</v>
      </c>
      <c r="C11826">
        <v>0.17203114995905799</v>
      </c>
      <c r="D11826" t="s">
        <v>2480</v>
      </c>
      <c r="E11826" t="s">
        <v>313</v>
      </c>
    </row>
    <row r="11827" spans="1:5" x14ac:dyDescent="0.3">
      <c r="A11827" t="s">
        <v>1270</v>
      </c>
      <c r="B11827" t="s">
        <v>323</v>
      </c>
      <c r="C11827">
        <v>0.172163465762465</v>
      </c>
      <c r="D11827" t="s">
        <v>2480</v>
      </c>
      <c r="E11827" t="s">
        <v>313</v>
      </c>
    </row>
    <row r="11828" spans="1:5" x14ac:dyDescent="0.3">
      <c r="A11828" t="s">
        <v>1834</v>
      </c>
      <c r="B11828" t="s">
        <v>323</v>
      </c>
      <c r="C11828">
        <v>0.172475401576687</v>
      </c>
      <c r="D11828" t="s">
        <v>2480</v>
      </c>
      <c r="E11828" t="s">
        <v>313</v>
      </c>
    </row>
    <row r="11829" spans="1:5" x14ac:dyDescent="0.3">
      <c r="A11829" t="s">
        <v>1823</v>
      </c>
      <c r="B11829" t="s">
        <v>323</v>
      </c>
      <c r="C11829">
        <v>0.17248548890545701</v>
      </c>
      <c r="D11829" t="s">
        <v>2480</v>
      </c>
      <c r="E11829" t="s">
        <v>313</v>
      </c>
    </row>
    <row r="11830" spans="1:5" x14ac:dyDescent="0.3">
      <c r="A11830" t="s">
        <v>1840</v>
      </c>
      <c r="B11830" t="s">
        <v>323</v>
      </c>
      <c r="C11830">
        <v>0.172644546599617</v>
      </c>
      <c r="D11830" t="s">
        <v>2480</v>
      </c>
      <c r="E11830" t="s">
        <v>313</v>
      </c>
    </row>
    <row r="11831" spans="1:5" x14ac:dyDescent="0.3">
      <c r="A11831" t="s">
        <v>1839</v>
      </c>
      <c r="B11831" t="s">
        <v>323</v>
      </c>
      <c r="C11831">
        <v>0.17264454760353101</v>
      </c>
      <c r="D11831" t="s">
        <v>2480</v>
      </c>
      <c r="E11831" t="s">
        <v>313</v>
      </c>
    </row>
    <row r="11832" spans="1:5" x14ac:dyDescent="0.3">
      <c r="A11832" t="s">
        <v>1829</v>
      </c>
      <c r="B11832" t="s">
        <v>323</v>
      </c>
      <c r="C11832">
        <v>0.17274330339963101</v>
      </c>
      <c r="D11832" t="s">
        <v>2480</v>
      </c>
      <c r="E11832" t="s">
        <v>313</v>
      </c>
    </row>
    <row r="11833" spans="1:5" x14ac:dyDescent="0.3">
      <c r="A11833" t="s">
        <v>1672</v>
      </c>
      <c r="B11833" t="s">
        <v>323</v>
      </c>
      <c r="C11833">
        <v>0.172869000208145</v>
      </c>
      <c r="D11833" t="s">
        <v>2480</v>
      </c>
      <c r="E11833" t="s">
        <v>313</v>
      </c>
    </row>
    <row r="11834" spans="1:5" x14ac:dyDescent="0.3">
      <c r="A11834" t="s">
        <v>2022</v>
      </c>
      <c r="B11834" t="s">
        <v>323</v>
      </c>
      <c r="C11834">
        <v>0.172973631872124</v>
      </c>
      <c r="D11834" t="s">
        <v>2480</v>
      </c>
      <c r="E11834" t="s">
        <v>313</v>
      </c>
    </row>
    <row r="11835" spans="1:5" x14ac:dyDescent="0.3">
      <c r="A11835" t="s">
        <v>867</v>
      </c>
      <c r="B11835" t="s">
        <v>323</v>
      </c>
      <c r="C11835">
        <v>0.17327673063740401</v>
      </c>
      <c r="D11835" t="s">
        <v>2480</v>
      </c>
      <c r="E11835" t="s">
        <v>313</v>
      </c>
    </row>
    <row r="11836" spans="1:5" x14ac:dyDescent="0.3">
      <c r="A11836" t="s">
        <v>1371</v>
      </c>
      <c r="B11836" t="s">
        <v>323</v>
      </c>
      <c r="C11836">
        <v>0.17351362849093299</v>
      </c>
      <c r="D11836" t="s">
        <v>2480</v>
      </c>
      <c r="E11836" t="s">
        <v>313</v>
      </c>
    </row>
    <row r="11837" spans="1:5" x14ac:dyDescent="0.3">
      <c r="A11837" t="s">
        <v>1001</v>
      </c>
      <c r="B11837" t="s">
        <v>323</v>
      </c>
      <c r="C11837">
        <v>0.17441662453071899</v>
      </c>
      <c r="D11837" t="s">
        <v>2480</v>
      </c>
      <c r="E11837" t="s">
        <v>313</v>
      </c>
    </row>
    <row r="11838" spans="1:5" x14ac:dyDescent="0.3">
      <c r="A11838" t="s">
        <v>2040</v>
      </c>
      <c r="B11838" t="s">
        <v>323</v>
      </c>
      <c r="C11838">
        <v>0.174428644477817</v>
      </c>
      <c r="D11838" t="s">
        <v>2480</v>
      </c>
      <c r="E11838" t="s">
        <v>313</v>
      </c>
    </row>
    <row r="11839" spans="1:5" x14ac:dyDescent="0.3">
      <c r="A11839" t="s">
        <v>1376</v>
      </c>
      <c r="B11839" t="s">
        <v>323</v>
      </c>
      <c r="C11839">
        <v>0.17472513300730599</v>
      </c>
      <c r="D11839" t="s">
        <v>2480</v>
      </c>
      <c r="E11839" t="s">
        <v>313</v>
      </c>
    </row>
    <row r="11840" spans="1:5" x14ac:dyDescent="0.3">
      <c r="A11840" t="s">
        <v>2018</v>
      </c>
      <c r="B11840" t="s">
        <v>323</v>
      </c>
      <c r="C11840">
        <v>0.17473979287501001</v>
      </c>
      <c r="D11840" t="s">
        <v>2480</v>
      </c>
      <c r="E11840" t="s">
        <v>313</v>
      </c>
    </row>
    <row r="11841" spans="1:5" x14ac:dyDescent="0.3">
      <c r="A11841" t="s">
        <v>1754</v>
      </c>
      <c r="B11841" t="s">
        <v>323</v>
      </c>
      <c r="C11841">
        <v>0.17474852539546901</v>
      </c>
      <c r="D11841" t="s">
        <v>2480</v>
      </c>
      <c r="E11841" t="s">
        <v>313</v>
      </c>
    </row>
    <row r="11842" spans="1:5" x14ac:dyDescent="0.3">
      <c r="A11842" t="s">
        <v>1765</v>
      </c>
      <c r="B11842" t="s">
        <v>323</v>
      </c>
      <c r="C11842">
        <v>0.17482280547742601</v>
      </c>
      <c r="D11842" t="s">
        <v>2480</v>
      </c>
      <c r="E11842" t="s">
        <v>313</v>
      </c>
    </row>
    <row r="11843" spans="1:5" x14ac:dyDescent="0.3">
      <c r="A11843" t="s">
        <v>1014</v>
      </c>
      <c r="B11843" t="s">
        <v>323</v>
      </c>
      <c r="C11843">
        <v>0.17491056332881499</v>
      </c>
      <c r="D11843" t="s">
        <v>2480</v>
      </c>
      <c r="E11843" t="s">
        <v>313</v>
      </c>
    </row>
    <row r="11844" spans="1:5" x14ac:dyDescent="0.3">
      <c r="A11844" t="s">
        <v>2036</v>
      </c>
      <c r="B11844" t="s">
        <v>323</v>
      </c>
      <c r="C11844">
        <v>0.175435028674395</v>
      </c>
      <c r="D11844" t="s">
        <v>2480</v>
      </c>
      <c r="E11844" t="s">
        <v>313</v>
      </c>
    </row>
    <row r="11845" spans="1:5" x14ac:dyDescent="0.3">
      <c r="A11845" t="s">
        <v>1008</v>
      </c>
      <c r="B11845" t="s">
        <v>323</v>
      </c>
      <c r="C11845">
        <v>0.175591837811547</v>
      </c>
      <c r="D11845" t="s">
        <v>2480</v>
      </c>
      <c r="E11845" t="s">
        <v>313</v>
      </c>
    </row>
    <row r="11846" spans="1:5" x14ac:dyDescent="0.3">
      <c r="A11846" t="s">
        <v>2131</v>
      </c>
      <c r="B11846" t="s">
        <v>323</v>
      </c>
      <c r="C11846">
        <v>0.17630934595977099</v>
      </c>
      <c r="D11846" t="s">
        <v>2480</v>
      </c>
      <c r="E11846" t="s">
        <v>313</v>
      </c>
    </row>
    <row r="11847" spans="1:5" x14ac:dyDescent="0.3">
      <c r="A11847" t="s">
        <v>2133</v>
      </c>
      <c r="B11847" t="s">
        <v>323</v>
      </c>
      <c r="C11847">
        <v>0.17630935455302699</v>
      </c>
      <c r="D11847" t="s">
        <v>2480</v>
      </c>
      <c r="E11847" t="s">
        <v>313</v>
      </c>
    </row>
    <row r="11848" spans="1:5" x14ac:dyDescent="0.3">
      <c r="A11848" t="s">
        <v>2132</v>
      </c>
      <c r="B11848" t="s">
        <v>323</v>
      </c>
      <c r="C11848">
        <v>0.17630935714392901</v>
      </c>
      <c r="D11848" t="s">
        <v>2480</v>
      </c>
      <c r="E11848" t="s">
        <v>313</v>
      </c>
    </row>
    <row r="11849" spans="1:5" x14ac:dyDescent="0.3">
      <c r="A11849" t="s">
        <v>2129</v>
      </c>
      <c r="B11849" t="s">
        <v>323</v>
      </c>
      <c r="C11849">
        <v>0.17630935855769</v>
      </c>
      <c r="D11849" t="s">
        <v>2480</v>
      </c>
      <c r="E11849" t="s">
        <v>313</v>
      </c>
    </row>
    <row r="11850" spans="1:5" x14ac:dyDescent="0.3">
      <c r="A11850" t="s">
        <v>2130</v>
      </c>
      <c r="B11850" t="s">
        <v>323</v>
      </c>
      <c r="C11850">
        <v>0.17630935957619601</v>
      </c>
      <c r="D11850" t="s">
        <v>2480</v>
      </c>
      <c r="E11850" t="s">
        <v>313</v>
      </c>
    </row>
    <row r="11851" spans="1:5" x14ac:dyDescent="0.3">
      <c r="A11851" t="s">
        <v>1007</v>
      </c>
      <c r="B11851" t="s">
        <v>323</v>
      </c>
      <c r="C11851">
        <v>0.17690193156810699</v>
      </c>
      <c r="D11851" t="s">
        <v>2480</v>
      </c>
      <c r="E11851" t="s">
        <v>313</v>
      </c>
    </row>
    <row r="11852" spans="1:5" x14ac:dyDescent="0.3">
      <c r="A11852" t="s">
        <v>835</v>
      </c>
      <c r="B11852" t="s">
        <v>323</v>
      </c>
      <c r="C11852">
        <v>0.17691826994350099</v>
      </c>
      <c r="D11852" t="s">
        <v>2480</v>
      </c>
      <c r="E11852" t="s">
        <v>313</v>
      </c>
    </row>
    <row r="11853" spans="1:5" x14ac:dyDescent="0.3">
      <c r="A11853" t="s">
        <v>1894</v>
      </c>
      <c r="B11853" t="s">
        <v>323</v>
      </c>
      <c r="C11853">
        <v>0.17713182220454099</v>
      </c>
      <c r="D11853" t="s">
        <v>2480</v>
      </c>
      <c r="E11853" t="s">
        <v>313</v>
      </c>
    </row>
    <row r="11854" spans="1:5" x14ac:dyDescent="0.3">
      <c r="A11854" t="s">
        <v>920</v>
      </c>
      <c r="B11854" t="s">
        <v>323</v>
      </c>
      <c r="C11854">
        <v>0.177168727749244</v>
      </c>
      <c r="D11854" t="s">
        <v>2480</v>
      </c>
      <c r="E11854" t="s">
        <v>313</v>
      </c>
    </row>
    <row r="11855" spans="1:5" x14ac:dyDescent="0.3">
      <c r="A11855" t="s">
        <v>1911</v>
      </c>
      <c r="B11855" t="s">
        <v>323</v>
      </c>
      <c r="C11855">
        <v>0.17729090201089701</v>
      </c>
      <c r="D11855" t="s">
        <v>2480</v>
      </c>
      <c r="E11855" t="s">
        <v>313</v>
      </c>
    </row>
    <row r="11856" spans="1:5" x14ac:dyDescent="0.3">
      <c r="A11856" t="s">
        <v>2306</v>
      </c>
      <c r="B11856" t="s">
        <v>323</v>
      </c>
      <c r="C11856">
        <v>0.17733364359933901</v>
      </c>
      <c r="D11856" t="s">
        <v>2480</v>
      </c>
      <c r="E11856" t="s">
        <v>313</v>
      </c>
    </row>
    <row r="11857" spans="1:5" x14ac:dyDescent="0.3">
      <c r="A11857" t="s">
        <v>2304</v>
      </c>
      <c r="B11857" t="s">
        <v>323</v>
      </c>
      <c r="C11857">
        <v>0.177333674205846</v>
      </c>
      <c r="D11857" t="s">
        <v>2480</v>
      </c>
      <c r="E11857" t="s">
        <v>313</v>
      </c>
    </row>
    <row r="11858" spans="1:5" x14ac:dyDescent="0.3">
      <c r="A11858" t="s">
        <v>2305</v>
      </c>
      <c r="B11858" t="s">
        <v>323</v>
      </c>
      <c r="C11858">
        <v>0.17743642141358401</v>
      </c>
      <c r="D11858" t="s">
        <v>2480</v>
      </c>
      <c r="E11858" t="s">
        <v>313</v>
      </c>
    </row>
    <row r="11859" spans="1:5" x14ac:dyDescent="0.3">
      <c r="A11859" t="s">
        <v>2035</v>
      </c>
      <c r="B11859" t="s">
        <v>323</v>
      </c>
      <c r="C11859">
        <v>0.17745926717378699</v>
      </c>
      <c r="D11859" t="s">
        <v>2480</v>
      </c>
      <c r="E11859" t="s">
        <v>313</v>
      </c>
    </row>
    <row r="11860" spans="1:5" x14ac:dyDescent="0.3">
      <c r="A11860" t="s">
        <v>1901</v>
      </c>
      <c r="B11860" t="s">
        <v>323</v>
      </c>
      <c r="C11860">
        <v>0.177470587376374</v>
      </c>
      <c r="D11860" t="s">
        <v>2480</v>
      </c>
      <c r="E11860" t="s">
        <v>313</v>
      </c>
    </row>
    <row r="11861" spans="1:5" x14ac:dyDescent="0.3">
      <c r="A11861" t="s">
        <v>2301</v>
      </c>
      <c r="B11861" t="s">
        <v>323</v>
      </c>
      <c r="C11861">
        <v>0.17748453147141099</v>
      </c>
      <c r="D11861" t="s">
        <v>2480</v>
      </c>
      <c r="E11861" t="s">
        <v>313</v>
      </c>
    </row>
    <row r="11862" spans="1:5" x14ac:dyDescent="0.3">
      <c r="A11862" t="s">
        <v>895</v>
      </c>
      <c r="B11862" t="s">
        <v>323</v>
      </c>
      <c r="C11862">
        <v>0.17808138634648199</v>
      </c>
      <c r="D11862" t="s">
        <v>2480</v>
      </c>
      <c r="E11862" t="s">
        <v>313</v>
      </c>
    </row>
    <row r="11863" spans="1:5" x14ac:dyDescent="0.3">
      <c r="A11863" t="s">
        <v>362</v>
      </c>
      <c r="B11863" t="s">
        <v>323</v>
      </c>
      <c r="C11863">
        <v>0.17842425425938599</v>
      </c>
      <c r="D11863" t="s">
        <v>2480</v>
      </c>
      <c r="E11863" t="s">
        <v>313</v>
      </c>
    </row>
    <row r="11864" spans="1:5" x14ac:dyDescent="0.3">
      <c r="A11864" t="s">
        <v>355</v>
      </c>
      <c r="B11864" t="s">
        <v>323</v>
      </c>
      <c r="C11864">
        <v>0.178424254585447</v>
      </c>
      <c r="D11864" t="s">
        <v>2480</v>
      </c>
      <c r="E11864" t="s">
        <v>313</v>
      </c>
    </row>
    <row r="11865" spans="1:5" x14ac:dyDescent="0.3">
      <c r="A11865" t="s">
        <v>360</v>
      </c>
      <c r="B11865" t="s">
        <v>323</v>
      </c>
      <c r="C11865">
        <v>0.17842426454950999</v>
      </c>
      <c r="D11865" t="s">
        <v>2480</v>
      </c>
      <c r="E11865" t="s">
        <v>313</v>
      </c>
    </row>
    <row r="11866" spans="1:5" x14ac:dyDescent="0.3">
      <c r="A11866" t="s">
        <v>353</v>
      </c>
      <c r="B11866" t="s">
        <v>323</v>
      </c>
      <c r="C11866">
        <v>0.17842426638116399</v>
      </c>
      <c r="D11866" t="s">
        <v>2480</v>
      </c>
      <c r="E11866" t="s">
        <v>313</v>
      </c>
    </row>
    <row r="11867" spans="1:5" x14ac:dyDescent="0.3">
      <c r="A11867" t="s">
        <v>130</v>
      </c>
      <c r="B11867" t="s">
        <v>323</v>
      </c>
      <c r="C11867">
        <v>0.178424267766046</v>
      </c>
      <c r="D11867" t="s">
        <v>2480</v>
      </c>
      <c r="E11867" t="s">
        <v>313</v>
      </c>
    </row>
    <row r="11868" spans="1:5" x14ac:dyDescent="0.3">
      <c r="A11868" t="s">
        <v>527</v>
      </c>
      <c r="B11868" t="s">
        <v>323</v>
      </c>
      <c r="C11868">
        <v>0.178842605592655</v>
      </c>
      <c r="D11868" t="s">
        <v>2480</v>
      </c>
      <c r="E11868" t="s">
        <v>313</v>
      </c>
    </row>
    <row r="11869" spans="1:5" x14ac:dyDescent="0.3">
      <c r="A11869" t="s">
        <v>493</v>
      </c>
      <c r="B11869" t="s">
        <v>323</v>
      </c>
      <c r="C11869">
        <v>0.17884572971021601</v>
      </c>
      <c r="D11869" t="s">
        <v>2480</v>
      </c>
      <c r="E11869" t="s">
        <v>313</v>
      </c>
    </row>
    <row r="11870" spans="1:5" x14ac:dyDescent="0.3">
      <c r="A11870" t="s">
        <v>858</v>
      </c>
      <c r="B11870" t="s">
        <v>323</v>
      </c>
      <c r="C11870">
        <v>0.17891232330576001</v>
      </c>
      <c r="D11870" t="s">
        <v>2480</v>
      </c>
      <c r="E11870" t="s">
        <v>313</v>
      </c>
    </row>
    <row r="11871" spans="1:5" x14ac:dyDescent="0.3">
      <c r="A11871" t="s">
        <v>2210</v>
      </c>
      <c r="B11871" t="s">
        <v>323</v>
      </c>
      <c r="C11871">
        <v>0.179197415027047</v>
      </c>
      <c r="D11871" t="s">
        <v>2480</v>
      </c>
      <c r="E11871" t="s">
        <v>313</v>
      </c>
    </row>
    <row r="11872" spans="1:5" x14ac:dyDescent="0.3">
      <c r="A11872" t="s">
        <v>828</v>
      </c>
      <c r="B11872" t="s">
        <v>323</v>
      </c>
      <c r="C11872">
        <v>0.179417944976073</v>
      </c>
      <c r="D11872" t="s">
        <v>2480</v>
      </c>
      <c r="E11872" t="s">
        <v>313</v>
      </c>
    </row>
    <row r="11873" spans="1:5" x14ac:dyDescent="0.3">
      <c r="A11873" t="s">
        <v>1902</v>
      </c>
      <c r="B11873" t="s">
        <v>323</v>
      </c>
      <c r="C11873">
        <v>0.17976597113352499</v>
      </c>
      <c r="D11873" t="s">
        <v>2480</v>
      </c>
      <c r="E11873" t="s">
        <v>313</v>
      </c>
    </row>
    <row r="11874" spans="1:5" x14ac:dyDescent="0.3">
      <c r="A11874" t="s">
        <v>1283</v>
      </c>
      <c r="B11874" t="s">
        <v>323</v>
      </c>
      <c r="C11874">
        <v>0.179911477995923</v>
      </c>
      <c r="D11874" t="s">
        <v>2480</v>
      </c>
      <c r="E11874" t="s">
        <v>313</v>
      </c>
    </row>
    <row r="11875" spans="1:5" x14ac:dyDescent="0.3">
      <c r="A11875" t="s">
        <v>894</v>
      </c>
      <c r="B11875" t="s">
        <v>323</v>
      </c>
      <c r="C11875">
        <v>0.18010512700041001</v>
      </c>
      <c r="D11875" t="s">
        <v>2480</v>
      </c>
      <c r="E11875" t="s">
        <v>313</v>
      </c>
    </row>
    <row r="11876" spans="1:5" x14ac:dyDescent="0.3">
      <c r="A11876" t="s">
        <v>842</v>
      </c>
      <c r="B11876" t="s">
        <v>323</v>
      </c>
      <c r="C11876">
        <v>0.180153092899065</v>
      </c>
      <c r="D11876" t="s">
        <v>2480</v>
      </c>
      <c r="E11876" t="s">
        <v>313</v>
      </c>
    </row>
    <row r="11877" spans="1:5" x14ac:dyDescent="0.3">
      <c r="A11877" t="s">
        <v>832</v>
      </c>
      <c r="B11877" t="s">
        <v>323</v>
      </c>
      <c r="C11877">
        <v>0.180179554503897</v>
      </c>
      <c r="D11877" t="s">
        <v>2480</v>
      </c>
      <c r="E11877" t="s">
        <v>313</v>
      </c>
    </row>
    <row r="11878" spans="1:5" x14ac:dyDescent="0.3">
      <c r="A11878" t="s">
        <v>434</v>
      </c>
      <c r="B11878" t="s">
        <v>323</v>
      </c>
      <c r="C11878">
        <v>0.180246741432006</v>
      </c>
      <c r="D11878" t="s">
        <v>2480</v>
      </c>
      <c r="E11878" t="s">
        <v>313</v>
      </c>
    </row>
    <row r="11879" spans="1:5" x14ac:dyDescent="0.3">
      <c r="A11879" t="s">
        <v>470</v>
      </c>
      <c r="B11879" t="s">
        <v>323</v>
      </c>
      <c r="C11879">
        <v>0.18024674721525799</v>
      </c>
      <c r="D11879" t="s">
        <v>2480</v>
      </c>
      <c r="E11879" t="s">
        <v>313</v>
      </c>
    </row>
    <row r="11880" spans="1:5" x14ac:dyDescent="0.3">
      <c r="A11880" t="s">
        <v>468</v>
      </c>
      <c r="B11880" t="s">
        <v>323</v>
      </c>
      <c r="C11880">
        <v>0.18024674785356801</v>
      </c>
      <c r="D11880" t="s">
        <v>2480</v>
      </c>
      <c r="E11880" t="s">
        <v>313</v>
      </c>
    </row>
    <row r="11881" spans="1:5" x14ac:dyDescent="0.3">
      <c r="A11881" t="s">
        <v>430</v>
      </c>
      <c r="B11881" t="s">
        <v>323</v>
      </c>
      <c r="C11881">
        <v>0.18024675164724099</v>
      </c>
      <c r="D11881" t="s">
        <v>2480</v>
      </c>
      <c r="E11881" t="s">
        <v>313</v>
      </c>
    </row>
    <row r="11882" spans="1:5" x14ac:dyDescent="0.3">
      <c r="A11882" t="s">
        <v>428</v>
      </c>
      <c r="B11882" t="s">
        <v>323</v>
      </c>
      <c r="C11882">
        <v>0.180251998007254</v>
      </c>
      <c r="D11882" t="s">
        <v>2480</v>
      </c>
      <c r="E11882" t="s">
        <v>313</v>
      </c>
    </row>
    <row r="11883" spans="1:5" x14ac:dyDescent="0.3">
      <c r="A11883" t="s">
        <v>830</v>
      </c>
      <c r="B11883" t="s">
        <v>323</v>
      </c>
      <c r="C11883">
        <v>0.180428543045246</v>
      </c>
      <c r="D11883" t="s">
        <v>2480</v>
      </c>
      <c r="E11883" t="s">
        <v>313</v>
      </c>
    </row>
    <row r="11884" spans="1:5" x14ac:dyDescent="0.3">
      <c r="A11884" t="s">
        <v>827</v>
      </c>
      <c r="B11884" t="s">
        <v>323</v>
      </c>
      <c r="C11884">
        <v>0.18055597251868799</v>
      </c>
      <c r="D11884" t="s">
        <v>2480</v>
      </c>
      <c r="E11884" t="s">
        <v>313</v>
      </c>
    </row>
    <row r="11885" spans="1:5" x14ac:dyDescent="0.3">
      <c r="A11885" t="s">
        <v>1955</v>
      </c>
      <c r="B11885" t="s">
        <v>323</v>
      </c>
      <c r="C11885">
        <v>0.18120492609173</v>
      </c>
      <c r="D11885" t="s">
        <v>2480</v>
      </c>
      <c r="E11885" t="s">
        <v>313</v>
      </c>
    </row>
    <row r="11886" spans="1:5" x14ac:dyDescent="0.3">
      <c r="A11886" t="s">
        <v>916</v>
      </c>
      <c r="B11886" t="s">
        <v>323</v>
      </c>
      <c r="C11886">
        <v>0.18149057894060699</v>
      </c>
      <c r="D11886" t="s">
        <v>2480</v>
      </c>
      <c r="E11886" t="s">
        <v>313</v>
      </c>
    </row>
    <row r="11887" spans="1:5" x14ac:dyDescent="0.3">
      <c r="A11887" t="s">
        <v>1277</v>
      </c>
      <c r="B11887" t="s">
        <v>323</v>
      </c>
      <c r="C11887">
        <v>0.18188455091241601</v>
      </c>
      <c r="D11887" t="s">
        <v>2480</v>
      </c>
      <c r="E11887" t="s">
        <v>313</v>
      </c>
    </row>
    <row r="11888" spans="1:5" x14ac:dyDescent="0.3">
      <c r="A11888" t="s">
        <v>826</v>
      </c>
      <c r="B11888" t="s">
        <v>323</v>
      </c>
      <c r="C11888">
        <v>0.181921608046207</v>
      </c>
      <c r="D11888" t="s">
        <v>2480</v>
      </c>
      <c r="E11888" t="s">
        <v>313</v>
      </c>
    </row>
    <row r="11889" spans="1:5" x14ac:dyDescent="0.3">
      <c r="A11889" t="s">
        <v>407</v>
      </c>
      <c r="B11889" t="s">
        <v>323</v>
      </c>
      <c r="C11889">
        <v>0.182475118724855</v>
      </c>
      <c r="D11889" t="s">
        <v>2480</v>
      </c>
      <c r="E11889" t="s">
        <v>313</v>
      </c>
    </row>
    <row r="11890" spans="1:5" x14ac:dyDescent="0.3">
      <c r="A11890" t="s">
        <v>1957</v>
      </c>
      <c r="B11890" t="s">
        <v>323</v>
      </c>
      <c r="C11890">
        <v>0.18297160339660601</v>
      </c>
      <c r="D11890" t="s">
        <v>2480</v>
      </c>
      <c r="E11890" t="s">
        <v>313</v>
      </c>
    </row>
    <row r="11891" spans="1:5" x14ac:dyDescent="0.3">
      <c r="A11891" t="s">
        <v>814</v>
      </c>
      <c r="B11891" t="s">
        <v>323</v>
      </c>
      <c r="C11891">
        <v>0.183294190605504</v>
      </c>
      <c r="D11891" t="s">
        <v>2480</v>
      </c>
      <c r="E11891" t="s">
        <v>313</v>
      </c>
    </row>
    <row r="11892" spans="1:5" x14ac:dyDescent="0.3">
      <c r="A11892" t="s">
        <v>2212</v>
      </c>
      <c r="B11892" t="s">
        <v>323</v>
      </c>
      <c r="C11892">
        <v>0.1833917102973</v>
      </c>
      <c r="D11892" t="s">
        <v>2480</v>
      </c>
      <c r="E11892" t="s">
        <v>313</v>
      </c>
    </row>
    <row r="11893" spans="1:5" x14ac:dyDescent="0.3">
      <c r="A11893" t="s">
        <v>1282</v>
      </c>
      <c r="B11893" t="s">
        <v>323</v>
      </c>
      <c r="C11893">
        <v>0.18366568733606001</v>
      </c>
      <c r="D11893" t="s">
        <v>2480</v>
      </c>
      <c r="E11893" t="s">
        <v>313</v>
      </c>
    </row>
    <row r="11894" spans="1:5" x14ac:dyDescent="0.3">
      <c r="A11894" t="s">
        <v>1010</v>
      </c>
      <c r="B11894" t="s">
        <v>323</v>
      </c>
      <c r="C11894">
        <v>0.18388845481848201</v>
      </c>
      <c r="D11894" t="s">
        <v>2480</v>
      </c>
      <c r="E11894" t="s">
        <v>313</v>
      </c>
    </row>
    <row r="11895" spans="1:5" x14ac:dyDescent="0.3">
      <c r="A11895" t="s">
        <v>1019</v>
      </c>
      <c r="B11895" t="s">
        <v>323</v>
      </c>
      <c r="C11895">
        <v>0.18388845668388601</v>
      </c>
      <c r="D11895" t="s">
        <v>2480</v>
      </c>
      <c r="E11895" t="s">
        <v>313</v>
      </c>
    </row>
    <row r="11896" spans="1:5" x14ac:dyDescent="0.3">
      <c r="A11896" t="s">
        <v>1017</v>
      </c>
      <c r="B11896" t="s">
        <v>323</v>
      </c>
      <c r="C11896">
        <v>0.18388845930678899</v>
      </c>
      <c r="D11896" t="s">
        <v>2480</v>
      </c>
      <c r="E11896" t="s">
        <v>313</v>
      </c>
    </row>
    <row r="11897" spans="1:5" x14ac:dyDescent="0.3">
      <c r="A11897" t="s">
        <v>1018</v>
      </c>
      <c r="B11897" t="s">
        <v>323</v>
      </c>
      <c r="C11897">
        <v>0.183888459424663</v>
      </c>
      <c r="D11897" t="s">
        <v>2480</v>
      </c>
      <c r="E11897" t="s">
        <v>313</v>
      </c>
    </row>
    <row r="11898" spans="1:5" x14ac:dyDescent="0.3">
      <c r="A11898" t="s">
        <v>1012</v>
      </c>
      <c r="B11898" t="s">
        <v>323</v>
      </c>
      <c r="C11898">
        <v>0.18388846276242701</v>
      </c>
      <c r="D11898" t="s">
        <v>2480</v>
      </c>
      <c r="E11898" t="s">
        <v>313</v>
      </c>
    </row>
    <row r="11899" spans="1:5" x14ac:dyDescent="0.3">
      <c r="A11899" t="s">
        <v>1006</v>
      </c>
      <c r="B11899" t="s">
        <v>323</v>
      </c>
      <c r="C11899">
        <v>0.18388846936553099</v>
      </c>
      <c r="D11899" t="s">
        <v>2480</v>
      </c>
      <c r="E11899" t="s">
        <v>313</v>
      </c>
    </row>
    <row r="11900" spans="1:5" x14ac:dyDescent="0.3">
      <c r="A11900" t="s">
        <v>1016</v>
      </c>
      <c r="B11900" t="s">
        <v>323</v>
      </c>
      <c r="C11900">
        <v>0.18388847160951199</v>
      </c>
      <c r="D11900" t="s">
        <v>2480</v>
      </c>
      <c r="E11900" t="s">
        <v>313</v>
      </c>
    </row>
    <row r="11901" spans="1:5" x14ac:dyDescent="0.3">
      <c r="A11901" t="s">
        <v>998</v>
      </c>
      <c r="B11901" t="s">
        <v>323</v>
      </c>
      <c r="C11901">
        <v>0.183888473832099</v>
      </c>
      <c r="D11901" t="s">
        <v>2480</v>
      </c>
      <c r="E11901" t="s">
        <v>313</v>
      </c>
    </row>
    <row r="11902" spans="1:5" x14ac:dyDescent="0.3">
      <c r="A11902" t="s">
        <v>1887</v>
      </c>
      <c r="B11902" t="s">
        <v>323</v>
      </c>
      <c r="C11902">
        <v>0.183914597849616</v>
      </c>
      <c r="D11902" t="s">
        <v>2480</v>
      </c>
      <c r="E11902" t="s">
        <v>313</v>
      </c>
    </row>
    <row r="11903" spans="1:5" x14ac:dyDescent="0.3">
      <c r="A11903" t="s">
        <v>1370</v>
      </c>
      <c r="B11903" t="s">
        <v>323</v>
      </c>
      <c r="C11903">
        <v>0.18433347474438899</v>
      </c>
      <c r="D11903" t="s">
        <v>2480</v>
      </c>
      <c r="E11903" t="s">
        <v>313</v>
      </c>
    </row>
    <row r="11904" spans="1:5" x14ac:dyDescent="0.3">
      <c r="A11904" t="s">
        <v>2209</v>
      </c>
      <c r="B11904" t="s">
        <v>323</v>
      </c>
      <c r="C11904">
        <v>0.18440207100882899</v>
      </c>
      <c r="D11904" t="s">
        <v>2480</v>
      </c>
      <c r="E11904" t="s">
        <v>313</v>
      </c>
    </row>
    <row r="11905" spans="1:5" x14ac:dyDescent="0.3">
      <c r="A11905" t="s">
        <v>1378</v>
      </c>
      <c r="B11905" t="s">
        <v>323</v>
      </c>
      <c r="C11905">
        <v>0.18448306586711999</v>
      </c>
      <c r="D11905" t="s">
        <v>2480</v>
      </c>
      <c r="E11905" t="s">
        <v>313</v>
      </c>
    </row>
    <row r="11906" spans="1:5" x14ac:dyDescent="0.3">
      <c r="A11906" t="s">
        <v>854</v>
      </c>
      <c r="B11906" t="s">
        <v>323</v>
      </c>
      <c r="C11906">
        <v>0.18459978271793501</v>
      </c>
      <c r="D11906" t="s">
        <v>2480</v>
      </c>
      <c r="E11906" t="s">
        <v>313</v>
      </c>
    </row>
    <row r="11907" spans="1:5" x14ac:dyDescent="0.3">
      <c r="A11907" t="s">
        <v>708</v>
      </c>
      <c r="B11907" t="s">
        <v>323</v>
      </c>
      <c r="C11907">
        <v>0.185056049298853</v>
      </c>
      <c r="D11907" t="s">
        <v>2480</v>
      </c>
      <c r="E11907" t="s">
        <v>313</v>
      </c>
    </row>
    <row r="11908" spans="1:5" x14ac:dyDescent="0.3">
      <c r="A11908" t="s">
        <v>1272</v>
      </c>
      <c r="B11908" t="s">
        <v>323</v>
      </c>
      <c r="C11908">
        <v>0.18534530122492901</v>
      </c>
      <c r="D11908" t="s">
        <v>2480</v>
      </c>
      <c r="E11908" t="s">
        <v>313</v>
      </c>
    </row>
    <row r="11909" spans="1:5" x14ac:dyDescent="0.3">
      <c r="A11909" t="s">
        <v>819</v>
      </c>
      <c r="B11909" t="s">
        <v>323</v>
      </c>
      <c r="C11909">
        <v>0.18553665376449999</v>
      </c>
      <c r="D11909" t="s">
        <v>2480</v>
      </c>
      <c r="E11909" t="s">
        <v>313</v>
      </c>
    </row>
    <row r="11910" spans="1:5" x14ac:dyDescent="0.3">
      <c r="A11910" t="s">
        <v>1438</v>
      </c>
      <c r="B11910" t="s">
        <v>323</v>
      </c>
      <c r="C11910">
        <v>0.18627738478870201</v>
      </c>
      <c r="D11910" t="s">
        <v>2480</v>
      </c>
      <c r="E11910" t="s">
        <v>313</v>
      </c>
    </row>
    <row r="11911" spans="1:5" x14ac:dyDescent="0.3">
      <c r="A11911" t="s">
        <v>1379</v>
      </c>
      <c r="B11911" t="s">
        <v>323</v>
      </c>
      <c r="C11911">
        <v>0.18629808880163501</v>
      </c>
      <c r="D11911" t="s">
        <v>2480</v>
      </c>
      <c r="E11911" t="s">
        <v>313</v>
      </c>
    </row>
    <row r="11912" spans="1:5" x14ac:dyDescent="0.3">
      <c r="A11912" t="s">
        <v>807</v>
      </c>
      <c r="B11912" t="s">
        <v>323</v>
      </c>
      <c r="C11912">
        <v>0.186703762961901</v>
      </c>
      <c r="D11912" t="s">
        <v>2480</v>
      </c>
      <c r="E11912" t="s">
        <v>313</v>
      </c>
    </row>
    <row r="11913" spans="1:5" x14ac:dyDescent="0.3">
      <c r="A11913" t="s">
        <v>2090</v>
      </c>
      <c r="B11913" t="s">
        <v>323</v>
      </c>
      <c r="C11913">
        <v>0.18679640690679</v>
      </c>
      <c r="D11913" t="s">
        <v>2480</v>
      </c>
      <c r="E11913" t="s">
        <v>313</v>
      </c>
    </row>
    <row r="11914" spans="1:5" x14ac:dyDescent="0.3">
      <c r="A11914" t="s">
        <v>1961</v>
      </c>
      <c r="B11914" t="s">
        <v>323</v>
      </c>
      <c r="C11914">
        <v>0.18694483713468499</v>
      </c>
      <c r="D11914" t="s">
        <v>2480</v>
      </c>
      <c r="E11914" t="s">
        <v>313</v>
      </c>
    </row>
    <row r="11915" spans="1:5" x14ac:dyDescent="0.3">
      <c r="A11915" t="s">
        <v>1271</v>
      </c>
      <c r="B11915" t="s">
        <v>323</v>
      </c>
      <c r="C11915">
        <v>0.18696429718298199</v>
      </c>
      <c r="D11915" t="s">
        <v>2480</v>
      </c>
      <c r="E11915" t="s">
        <v>313</v>
      </c>
    </row>
    <row r="11916" spans="1:5" x14ac:dyDescent="0.3">
      <c r="A11916" t="s">
        <v>2183</v>
      </c>
      <c r="B11916" t="s">
        <v>323</v>
      </c>
      <c r="C11916">
        <v>0.18702321573838901</v>
      </c>
      <c r="D11916" t="s">
        <v>2480</v>
      </c>
      <c r="E11916" t="s">
        <v>313</v>
      </c>
    </row>
    <row r="11917" spans="1:5" x14ac:dyDescent="0.3">
      <c r="A11917" t="s">
        <v>517</v>
      </c>
      <c r="B11917" t="s">
        <v>323</v>
      </c>
      <c r="C11917">
        <v>0.18712357347891301</v>
      </c>
      <c r="D11917" t="s">
        <v>2480</v>
      </c>
      <c r="E11917" t="s">
        <v>313</v>
      </c>
    </row>
    <row r="11918" spans="1:5" x14ac:dyDescent="0.3">
      <c r="A11918" t="s">
        <v>2339</v>
      </c>
      <c r="B11918" t="s">
        <v>323</v>
      </c>
      <c r="C11918">
        <v>0.18716124141992399</v>
      </c>
      <c r="D11918" t="s">
        <v>2480</v>
      </c>
      <c r="E11918" t="s">
        <v>313</v>
      </c>
    </row>
    <row r="11919" spans="1:5" x14ac:dyDescent="0.3">
      <c r="A11919" t="s">
        <v>824</v>
      </c>
      <c r="B11919" t="s">
        <v>323</v>
      </c>
      <c r="C11919">
        <v>0.18718142491481701</v>
      </c>
      <c r="D11919" t="s">
        <v>2480</v>
      </c>
      <c r="E11919" t="s">
        <v>313</v>
      </c>
    </row>
    <row r="11920" spans="1:5" x14ac:dyDescent="0.3">
      <c r="A11920" t="s">
        <v>1278</v>
      </c>
      <c r="B11920" t="s">
        <v>323</v>
      </c>
      <c r="C11920">
        <v>0.18753855756668</v>
      </c>
      <c r="D11920" t="s">
        <v>2480</v>
      </c>
      <c r="E11920" t="s">
        <v>313</v>
      </c>
    </row>
    <row r="11921" spans="1:5" x14ac:dyDescent="0.3">
      <c r="A11921" t="s">
        <v>1374</v>
      </c>
      <c r="B11921" t="s">
        <v>323</v>
      </c>
      <c r="C11921">
        <v>0.18754067068857999</v>
      </c>
      <c r="D11921" t="s">
        <v>2480</v>
      </c>
      <c r="E11921" t="s">
        <v>313</v>
      </c>
    </row>
    <row r="11922" spans="1:5" x14ac:dyDescent="0.3">
      <c r="A11922" t="s">
        <v>2308</v>
      </c>
      <c r="B11922" t="s">
        <v>323</v>
      </c>
      <c r="C11922">
        <v>0.18801166149163501</v>
      </c>
      <c r="D11922" t="s">
        <v>2480</v>
      </c>
      <c r="E11922" t="s">
        <v>313</v>
      </c>
    </row>
    <row r="11923" spans="1:5" x14ac:dyDescent="0.3">
      <c r="A11923" t="s">
        <v>1688</v>
      </c>
      <c r="B11923" t="s">
        <v>323</v>
      </c>
      <c r="C11923">
        <v>0.18814202134619301</v>
      </c>
      <c r="D11923" t="s">
        <v>2480</v>
      </c>
      <c r="E11923" t="s">
        <v>313</v>
      </c>
    </row>
    <row r="11924" spans="1:5" x14ac:dyDescent="0.3">
      <c r="A11924" t="s">
        <v>2014</v>
      </c>
      <c r="B11924" t="s">
        <v>323</v>
      </c>
      <c r="C11924">
        <v>0.18867383809178301</v>
      </c>
      <c r="D11924" t="s">
        <v>2480</v>
      </c>
      <c r="E11924" t="s">
        <v>313</v>
      </c>
    </row>
    <row r="11925" spans="1:5" x14ac:dyDescent="0.3">
      <c r="A11925" t="s">
        <v>869</v>
      </c>
      <c r="B11925" t="s">
        <v>323</v>
      </c>
      <c r="C11925">
        <v>0.18872172922946001</v>
      </c>
      <c r="D11925" t="s">
        <v>2480</v>
      </c>
      <c r="E11925" t="s">
        <v>313</v>
      </c>
    </row>
    <row r="11926" spans="1:5" x14ac:dyDescent="0.3">
      <c r="A11926" t="s">
        <v>1381</v>
      </c>
      <c r="B11926" t="s">
        <v>323</v>
      </c>
      <c r="C11926">
        <v>0.18877790639192299</v>
      </c>
      <c r="D11926" t="s">
        <v>2480</v>
      </c>
      <c r="E11926" t="s">
        <v>313</v>
      </c>
    </row>
    <row r="11927" spans="1:5" x14ac:dyDescent="0.3">
      <c r="A11927" t="s">
        <v>899</v>
      </c>
      <c r="B11927" t="s">
        <v>323</v>
      </c>
      <c r="C11927">
        <v>0.18891467566204201</v>
      </c>
      <c r="D11927" t="s">
        <v>2480</v>
      </c>
      <c r="E11927" t="s">
        <v>313</v>
      </c>
    </row>
    <row r="11928" spans="1:5" x14ac:dyDescent="0.3">
      <c r="A11928" t="s">
        <v>893</v>
      </c>
      <c r="B11928" t="s">
        <v>323</v>
      </c>
      <c r="C11928">
        <v>0.18903835974247701</v>
      </c>
      <c r="D11928" t="s">
        <v>2480</v>
      </c>
      <c r="E11928" t="s">
        <v>313</v>
      </c>
    </row>
    <row r="11929" spans="1:5" x14ac:dyDescent="0.3">
      <c r="A11929" t="s">
        <v>2049</v>
      </c>
      <c r="B11929" t="s">
        <v>323</v>
      </c>
      <c r="C11929">
        <v>0.18947458351219901</v>
      </c>
      <c r="D11929" t="s">
        <v>2480</v>
      </c>
      <c r="E11929" t="s">
        <v>313</v>
      </c>
    </row>
    <row r="11930" spans="1:5" x14ac:dyDescent="0.3">
      <c r="A11930" t="s">
        <v>1907</v>
      </c>
      <c r="B11930" t="s">
        <v>323</v>
      </c>
      <c r="C11930">
        <v>0.190117521762625</v>
      </c>
      <c r="D11930" t="s">
        <v>2480</v>
      </c>
      <c r="E11930" t="s">
        <v>313</v>
      </c>
    </row>
    <row r="11931" spans="1:5" x14ac:dyDescent="0.3">
      <c r="A11931" t="s">
        <v>1959</v>
      </c>
      <c r="B11931" t="s">
        <v>323</v>
      </c>
      <c r="C11931">
        <v>0.190222883019499</v>
      </c>
      <c r="D11931" t="s">
        <v>2480</v>
      </c>
      <c r="E11931" t="s">
        <v>313</v>
      </c>
    </row>
    <row r="11932" spans="1:5" x14ac:dyDescent="0.3">
      <c r="A11932" t="s">
        <v>857</v>
      </c>
      <c r="B11932" t="s">
        <v>323</v>
      </c>
      <c r="C11932">
        <v>0.19030856793109499</v>
      </c>
      <c r="D11932" t="s">
        <v>2480</v>
      </c>
      <c r="E11932" t="s">
        <v>313</v>
      </c>
    </row>
    <row r="11933" spans="1:5" x14ac:dyDescent="0.3">
      <c r="A11933" t="s">
        <v>1281</v>
      </c>
      <c r="B11933" t="s">
        <v>323</v>
      </c>
      <c r="C11933">
        <v>0.19061645671844299</v>
      </c>
      <c r="D11933" t="s">
        <v>2480</v>
      </c>
      <c r="E11933" t="s">
        <v>313</v>
      </c>
    </row>
    <row r="11934" spans="1:5" x14ac:dyDescent="0.3">
      <c r="A11934" t="s">
        <v>1430</v>
      </c>
      <c r="B11934" t="s">
        <v>323</v>
      </c>
      <c r="C11934">
        <v>0.191503447727189</v>
      </c>
      <c r="D11934" t="s">
        <v>2480</v>
      </c>
      <c r="E11934" t="s">
        <v>313</v>
      </c>
    </row>
    <row r="11935" spans="1:5" x14ac:dyDescent="0.3">
      <c r="A11935" t="s">
        <v>1825</v>
      </c>
      <c r="B11935" t="s">
        <v>323</v>
      </c>
      <c r="C11935">
        <v>0.19161181626625401</v>
      </c>
      <c r="D11935" t="s">
        <v>2480</v>
      </c>
      <c r="E11935" t="s">
        <v>313</v>
      </c>
    </row>
    <row r="11936" spans="1:5" x14ac:dyDescent="0.3">
      <c r="A11936" t="s">
        <v>1958</v>
      </c>
      <c r="B11936" t="s">
        <v>323</v>
      </c>
      <c r="C11936">
        <v>0.191929963623682</v>
      </c>
      <c r="D11936" t="s">
        <v>2480</v>
      </c>
      <c r="E11936" t="s">
        <v>313</v>
      </c>
    </row>
    <row r="11937" spans="1:5" x14ac:dyDescent="0.3">
      <c r="A11937" t="s">
        <v>1975</v>
      </c>
      <c r="B11937" t="s">
        <v>323</v>
      </c>
      <c r="C11937">
        <v>0.19197784118048999</v>
      </c>
      <c r="D11937" t="s">
        <v>2480</v>
      </c>
      <c r="E11937" t="s">
        <v>313</v>
      </c>
    </row>
    <row r="11938" spans="1:5" x14ac:dyDescent="0.3">
      <c r="A11938" t="s">
        <v>1906</v>
      </c>
      <c r="B11938" t="s">
        <v>323</v>
      </c>
      <c r="C11938">
        <v>0.192736196926207</v>
      </c>
      <c r="D11938" t="s">
        <v>2480</v>
      </c>
      <c r="E11938" t="s">
        <v>313</v>
      </c>
    </row>
    <row r="11939" spans="1:5" x14ac:dyDescent="0.3">
      <c r="A11939" t="s">
        <v>1763</v>
      </c>
      <c r="B11939" t="s">
        <v>323</v>
      </c>
      <c r="C11939">
        <v>0.192743034943064</v>
      </c>
      <c r="D11939" t="s">
        <v>2480</v>
      </c>
      <c r="E11939" t="s">
        <v>313</v>
      </c>
    </row>
    <row r="11940" spans="1:5" x14ac:dyDescent="0.3">
      <c r="A11940" t="s">
        <v>1269</v>
      </c>
      <c r="B11940" t="s">
        <v>323</v>
      </c>
      <c r="C11940">
        <v>0.19301442809577399</v>
      </c>
      <c r="D11940" t="s">
        <v>2480</v>
      </c>
      <c r="E11940" t="s">
        <v>313</v>
      </c>
    </row>
    <row r="11941" spans="1:5" x14ac:dyDescent="0.3">
      <c r="A11941" t="s">
        <v>815</v>
      </c>
      <c r="B11941" t="s">
        <v>323</v>
      </c>
      <c r="C11941">
        <v>0.1930308775946</v>
      </c>
      <c r="D11941" t="s">
        <v>2480</v>
      </c>
      <c r="E11941" t="s">
        <v>313</v>
      </c>
    </row>
    <row r="11942" spans="1:5" x14ac:dyDescent="0.3">
      <c r="A11942" t="s">
        <v>817</v>
      </c>
      <c r="B11942" t="s">
        <v>323</v>
      </c>
      <c r="C11942">
        <v>0.193053795139672</v>
      </c>
      <c r="D11942" t="s">
        <v>2480</v>
      </c>
      <c r="E11942" t="s">
        <v>313</v>
      </c>
    </row>
    <row r="11943" spans="1:5" x14ac:dyDescent="0.3">
      <c r="A11943" t="s">
        <v>813</v>
      </c>
      <c r="B11943" t="s">
        <v>323</v>
      </c>
      <c r="C11943">
        <v>0.193062577931776</v>
      </c>
      <c r="D11943" t="s">
        <v>2480</v>
      </c>
      <c r="E11943" t="s">
        <v>313</v>
      </c>
    </row>
    <row r="11944" spans="1:5" x14ac:dyDescent="0.3">
      <c r="A11944" t="s">
        <v>809</v>
      </c>
      <c r="B11944" t="s">
        <v>323</v>
      </c>
      <c r="C11944">
        <v>0.19306258446677099</v>
      </c>
      <c r="D11944" t="s">
        <v>2480</v>
      </c>
      <c r="E11944" t="s">
        <v>313</v>
      </c>
    </row>
    <row r="11945" spans="1:5" x14ac:dyDescent="0.3">
      <c r="A11945" t="s">
        <v>810</v>
      </c>
      <c r="B11945" t="s">
        <v>323</v>
      </c>
      <c r="C11945">
        <v>0.19306258742888199</v>
      </c>
      <c r="D11945" t="s">
        <v>2480</v>
      </c>
      <c r="E11945" t="s">
        <v>313</v>
      </c>
    </row>
    <row r="11946" spans="1:5" x14ac:dyDescent="0.3">
      <c r="A11946" t="s">
        <v>812</v>
      </c>
      <c r="B11946" t="s">
        <v>323</v>
      </c>
      <c r="C11946">
        <v>0.19306259006972301</v>
      </c>
      <c r="D11946" t="s">
        <v>2480</v>
      </c>
      <c r="E11946" t="s">
        <v>313</v>
      </c>
    </row>
    <row r="11947" spans="1:5" x14ac:dyDescent="0.3">
      <c r="A11947" t="s">
        <v>816</v>
      </c>
      <c r="B11947" t="s">
        <v>323</v>
      </c>
      <c r="C11947">
        <v>0.19306259162803999</v>
      </c>
      <c r="D11947" t="s">
        <v>2480</v>
      </c>
      <c r="E11947" t="s">
        <v>313</v>
      </c>
    </row>
    <row r="11948" spans="1:5" x14ac:dyDescent="0.3">
      <c r="A11948" t="s">
        <v>808</v>
      </c>
      <c r="B11948" t="s">
        <v>323</v>
      </c>
      <c r="C11948">
        <v>0.19306259437224199</v>
      </c>
      <c r="D11948" t="s">
        <v>2480</v>
      </c>
      <c r="E11948" t="s">
        <v>313</v>
      </c>
    </row>
    <row r="11949" spans="1:5" x14ac:dyDescent="0.3">
      <c r="A11949" t="s">
        <v>806</v>
      </c>
      <c r="B11949" t="s">
        <v>323</v>
      </c>
      <c r="C11949">
        <v>0.19306260042478701</v>
      </c>
      <c r="D11949" t="s">
        <v>2480</v>
      </c>
      <c r="E11949" t="s">
        <v>313</v>
      </c>
    </row>
    <row r="11950" spans="1:5" x14ac:dyDescent="0.3">
      <c r="A11950" t="s">
        <v>921</v>
      </c>
      <c r="B11950" t="s">
        <v>323</v>
      </c>
      <c r="C11950">
        <v>0.193075053728648</v>
      </c>
      <c r="D11950" t="s">
        <v>2480</v>
      </c>
      <c r="E11950" t="s">
        <v>313</v>
      </c>
    </row>
    <row r="11951" spans="1:5" x14ac:dyDescent="0.3">
      <c r="A11951" t="s">
        <v>1383</v>
      </c>
      <c r="B11951" t="s">
        <v>323</v>
      </c>
      <c r="C11951">
        <v>0.194046557866805</v>
      </c>
      <c r="D11951" t="s">
        <v>2480</v>
      </c>
      <c r="E11951" t="s">
        <v>313</v>
      </c>
    </row>
    <row r="11952" spans="1:5" x14ac:dyDescent="0.3">
      <c r="A11952" t="s">
        <v>1680</v>
      </c>
      <c r="B11952" t="s">
        <v>323</v>
      </c>
      <c r="C11952">
        <v>0.19410613087717399</v>
      </c>
      <c r="D11952" t="s">
        <v>2480</v>
      </c>
      <c r="E11952" t="s">
        <v>313</v>
      </c>
    </row>
    <row r="11953" spans="1:5" x14ac:dyDescent="0.3">
      <c r="A11953" t="s">
        <v>488</v>
      </c>
      <c r="B11953" t="s">
        <v>323</v>
      </c>
      <c r="C11953">
        <v>0.194218584978435</v>
      </c>
      <c r="D11953" t="s">
        <v>2480</v>
      </c>
      <c r="E11953" t="s">
        <v>313</v>
      </c>
    </row>
    <row r="11954" spans="1:5" x14ac:dyDescent="0.3">
      <c r="A11954" t="s">
        <v>2337</v>
      </c>
      <c r="B11954" t="s">
        <v>323</v>
      </c>
      <c r="C11954">
        <v>0.19450462895738499</v>
      </c>
      <c r="D11954" t="s">
        <v>2480</v>
      </c>
      <c r="E11954" t="s">
        <v>313</v>
      </c>
    </row>
    <row r="11955" spans="1:5" x14ac:dyDescent="0.3">
      <c r="A11955" t="s">
        <v>2184</v>
      </c>
      <c r="B11955" t="s">
        <v>323</v>
      </c>
      <c r="C11955">
        <v>0.19450622388438199</v>
      </c>
      <c r="D11955" t="s">
        <v>2480</v>
      </c>
      <c r="E11955" t="s">
        <v>313</v>
      </c>
    </row>
    <row r="11956" spans="1:5" x14ac:dyDescent="0.3">
      <c r="A11956" t="s">
        <v>529</v>
      </c>
      <c r="B11956" t="s">
        <v>323</v>
      </c>
      <c r="C11956">
        <v>0.19492656898083399</v>
      </c>
      <c r="D11956" t="s">
        <v>2480</v>
      </c>
      <c r="E11956" t="s">
        <v>313</v>
      </c>
    </row>
    <row r="11957" spans="1:5" x14ac:dyDescent="0.3">
      <c r="A11957" t="s">
        <v>831</v>
      </c>
      <c r="B11957" t="s">
        <v>323</v>
      </c>
      <c r="C11957">
        <v>0.194973320640284</v>
      </c>
      <c r="D11957" t="s">
        <v>2480</v>
      </c>
      <c r="E11957" t="s">
        <v>313</v>
      </c>
    </row>
    <row r="11958" spans="1:5" x14ac:dyDescent="0.3">
      <c r="A11958" t="s">
        <v>1833</v>
      </c>
      <c r="B11958" t="s">
        <v>323</v>
      </c>
      <c r="C11958">
        <v>0.19517326374080499</v>
      </c>
      <c r="D11958" t="s">
        <v>2480</v>
      </c>
      <c r="E11958" t="s">
        <v>313</v>
      </c>
    </row>
    <row r="11959" spans="1:5" x14ac:dyDescent="0.3">
      <c r="A11959" t="s">
        <v>1978</v>
      </c>
      <c r="B11959" t="s">
        <v>323</v>
      </c>
      <c r="C11959">
        <v>0.19520076059351499</v>
      </c>
      <c r="D11959" t="s">
        <v>2480</v>
      </c>
      <c r="E11959" t="s">
        <v>313</v>
      </c>
    </row>
    <row r="11960" spans="1:5" x14ac:dyDescent="0.3">
      <c r="A11960" t="s">
        <v>2016</v>
      </c>
      <c r="B11960" t="s">
        <v>323</v>
      </c>
      <c r="C11960">
        <v>0.19531543401424301</v>
      </c>
      <c r="D11960" t="s">
        <v>2480</v>
      </c>
      <c r="E11960" t="s">
        <v>313</v>
      </c>
    </row>
    <row r="11961" spans="1:5" x14ac:dyDescent="0.3">
      <c r="A11961" t="s">
        <v>495</v>
      </c>
      <c r="B11961" t="s">
        <v>323</v>
      </c>
      <c r="C11961">
        <v>0.195569030054112</v>
      </c>
      <c r="D11961" t="s">
        <v>2480</v>
      </c>
      <c r="E11961" t="s">
        <v>313</v>
      </c>
    </row>
    <row r="11962" spans="1:5" x14ac:dyDescent="0.3">
      <c r="A11962" t="s">
        <v>1673</v>
      </c>
      <c r="B11962" t="s">
        <v>323</v>
      </c>
      <c r="C11962">
        <v>0.19588317206742201</v>
      </c>
      <c r="D11962" t="s">
        <v>2480</v>
      </c>
      <c r="E11962" t="s">
        <v>313</v>
      </c>
    </row>
    <row r="11963" spans="1:5" x14ac:dyDescent="0.3">
      <c r="A11963" t="s">
        <v>2393</v>
      </c>
      <c r="B11963" t="s">
        <v>323</v>
      </c>
      <c r="C11963">
        <v>0.19636256999708099</v>
      </c>
      <c r="D11963" t="s">
        <v>2480</v>
      </c>
      <c r="E11963" t="s">
        <v>313</v>
      </c>
    </row>
    <row r="11964" spans="1:5" x14ac:dyDescent="0.3">
      <c r="A11964" t="s">
        <v>2388</v>
      </c>
      <c r="B11964" t="s">
        <v>323</v>
      </c>
      <c r="C11964">
        <v>0.19636257322252901</v>
      </c>
      <c r="D11964" t="s">
        <v>2480</v>
      </c>
      <c r="E11964" t="s">
        <v>313</v>
      </c>
    </row>
    <row r="11965" spans="1:5" x14ac:dyDescent="0.3">
      <c r="A11965" t="s">
        <v>2387</v>
      </c>
      <c r="B11965" t="s">
        <v>323</v>
      </c>
      <c r="C11965">
        <v>0.196362573912642</v>
      </c>
      <c r="D11965" t="s">
        <v>2480</v>
      </c>
      <c r="E11965" t="s">
        <v>313</v>
      </c>
    </row>
    <row r="11966" spans="1:5" x14ac:dyDescent="0.3">
      <c r="A11966" t="s">
        <v>701</v>
      </c>
      <c r="B11966" t="s">
        <v>323</v>
      </c>
      <c r="C11966">
        <v>0.196837006204303</v>
      </c>
      <c r="D11966" t="s">
        <v>2480</v>
      </c>
      <c r="E11966" t="s">
        <v>313</v>
      </c>
    </row>
    <row r="11967" spans="1:5" x14ac:dyDescent="0.3">
      <c r="A11967" t="s">
        <v>700</v>
      </c>
      <c r="B11967" t="s">
        <v>323</v>
      </c>
      <c r="C11967">
        <v>0.196862649713688</v>
      </c>
      <c r="D11967" t="s">
        <v>2480</v>
      </c>
      <c r="E11967" t="s">
        <v>313</v>
      </c>
    </row>
    <row r="11968" spans="1:5" x14ac:dyDescent="0.3">
      <c r="A11968" t="s">
        <v>1380</v>
      </c>
      <c r="B11968" t="s">
        <v>323</v>
      </c>
      <c r="C11968">
        <v>0.196938191514684</v>
      </c>
      <c r="D11968" t="s">
        <v>2480</v>
      </c>
      <c r="E11968" t="s">
        <v>313</v>
      </c>
    </row>
    <row r="11969" spans="1:5" x14ac:dyDescent="0.3">
      <c r="A11969" t="s">
        <v>2088</v>
      </c>
      <c r="B11969" t="s">
        <v>323</v>
      </c>
      <c r="C11969">
        <v>0.197097745118051</v>
      </c>
      <c r="D11969" t="s">
        <v>2480</v>
      </c>
      <c r="E11969" t="s">
        <v>313</v>
      </c>
    </row>
    <row r="11970" spans="1:5" x14ac:dyDescent="0.3">
      <c r="A11970" t="s">
        <v>2089</v>
      </c>
      <c r="B11970" t="s">
        <v>323</v>
      </c>
      <c r="C11970">
        <v>0.197097745719988</v>
      </c>
      <c r="D11970" t="s">
        <v>2480</v>
      </c>
      <c r="E11970" t="s">
        <v>313</v>
      </c>
    </row>
    <row r="11971" spans="1:5" x14ac:dyDescent="0.3">
      <c r="A11971" t="s">
        <v>2087</v>
      </c>
      <c r="B11971" t="s">
        <v>323</v>
      </c>
      <c r="C11971">
        <v>0.19709775379828401</v>
      </c>
      <c r="D11971" t="s">
        <v>2480</v>
      </c>
      <c r="E11971" t="s">
        <v>313</v>
      </c>
    </row>
    <row r="11972" spans="1:5" x14ac:dyDescent="0.3">
      <c r="A11972" t="s">
        <v>706</v>
      </c>
      <c r="B11972" t="s">
        <v>323</v>
      </c>
      <c r="C11972">
        <v>0.19750038886621299</v>
      </c>
      <c r="D11972" t="s">
        <v>2480</v>
      </c>
      <c r="E11972" t="s">
        <v>313</v>
      </c>
    </row>
    <row r="11973" spans="1:5" x14ac:dyDescent="0.3">
      <c r="A11973" t="s">
        <v>2211</v>
      </c>
      <c r="B11973" t="s">
        <v>323</v>
      </c>
      <c r="C11973">
        <v>0.19884207957064501</v>
      </c>
      <c r="D11973" t="s">
        <v>2480</v>
      </c>
      <c r="E11973" t="s">
        <v>313</v>
      </c>
    </row>
    <row r="11974" spans="1:5" x14ac:dyDescent="0.3">
      <c r="A11974" t="s">
        <v>1287</v>
      </c>
      <c r="B11974" t="s">
        <v>323</v>
      </c>
      <c r="C11974">
        <v>0.199289267377708</v>
      </c>
      <c r="D11974" t="s">
        <v>2480</v>
      </c>
      <c r="E11974" t="s">
        <v>313</v>
      </c>
    </row>
    <row r="11975" spans="1:5" x14ac:dyDescent="0.3">
      <c r="A11975" t="s">
        <v>2326</v>
      </c>
      <c r="B11975" t="s">
        <v>323</v>
      </c>
      <c r="C11975">
        <v>0.19980069094530101</v>
      </c>
      <c r="D11975" t="s">
        <v>2480</v>
      </c>
      <c r="E11975" t="s">
        <v>313</v>
      </c>
    </row>
    <row r="11976" spans="1:5" x14ac:dyDescent="0.3">
      <c r="A11976" t="s">
        <v>401</v>
      </c>
      <c r="B11976" t="s">
        <v>323</v>
      </c>
      <c r="C11976">
        <v>0.199937899627013</v>
      </c>
      <c r="D11976" t="s">
        <v>2480</v>
      </c>
      <c r="E11976" t="s">
        <v>313</v>
      </c>
    </row>
    <row r="11977" spans="1:5" x14ac:dyDescent="0.3">
      <c r="A11977" t="s">
        <v>1956</v>
      </c>
      <c r="B11977" t="s">
        <v>323</v>
      </c>
      <c r="C11977">
        <v>0.19995040661157101</v>
      </c>
      <c r="D11977" t="s">
        <v>2480</v>
      </c>
      <c r="E11977" t="s">
        <v>313</v>
      </c>
    </row>
    <row r="11978" spans="1:5" x14ac:dyDescent="0.3">
      <c r="A11978" t="s">
        <v>513</v>
      </c>
      <c r="B11978" t="s">
        <v>323</v>
      </c>
      <c r="C11978">
        <v>0.200721398582168</v>
      </c>
      <c r="D11978" t="s">
        <v>2480</v>
      </c>
      <c r="E11978" t="s">
        <v>313</v>
      </c>
    </row>
    <row r="11979" spans="1:5" x14ac:dyDescent="0.3">
      <c r="A11979" t="s">
        <v>833</v>
      </c>
      <c r="B11979" t="s">
        <v>323</v>
      </c>
      <c r="C11979">
        <v>0.200751247636997</v>
      </c>
      <c r="D11979" t="s">
        <v>2480</v>
      </c>
      <c r="E11979" t="s">
        <v>313</v>
      </c>
    </row>
    <row r="11980" spans="1:5" x14ac:dyDescent="0.3">
      <c r="A11980" t="s">
        <v>843</v>
      </c>
      <c r="B11980" t="s">
        <v>323</v>
      </c>
      <c r="C11980">
        <v>0.20077643380174801</v>
      </c>
      <c r="D11980" t="s">
        <v>2480</v>
      </c>
      <c r="E11980" t="s">
        <v>313</v>
      </c>
    </row>
    <row r="11981" spans="1:5" x14ac:dyDescent="0.3">
      <c r="A11981" t="s">
        <v>574</v>
      </c>
      <c r="B11981" t="s">
        <v>323</v>
      </c>
      <c r="C11981">
        <v>0.200848522354626</v>
      </c>
      <c r="D11981" t="s">
        <v>2480</v>
      </c>
      <c r="E11981" t="s">
        <v>313</v>
      </c>
    </row>
    <row r="11982" spans="1:5" x14ac:dyDescent="0.3">
      <c r="A11982" t="s">
        <v>576</v>
      </c>
      <c r="B11982" t="s">
        <v>323</v>
      </c>
      <c r="C11982">
        <v>0.20084852697578101</v>
      </c>
      <c r="D11982" t="s">
        <v>2480</v>
      </c>
      <c r="E11982" t="s">
        <v>313</v>
      </c>
    </row>
    <row r="11983" spans="1:5" x14ac:dyDescent="0.3">
      <c r="A11983" t="s">
        <v>572</v>
      </c>
      <c r="B11983" t="s">
        <v>323</v>
      </c>
      <c r="C11983">
        <v>0.200850322235963</v>
      </c>
      <c r="D11983" t="s">
        <v>2480</v>
      </c>
      <c r="E11983" t="s">
        <v>313</v>
      </c>
    </row>
    <row r="11984" spans="1:5" x14ac:dyDescent="0.3">
      <c r="A11984" t="s">
        <v>586</v>
      </c>
      <c r="B11984" t="s">
        <v>323</v>
      </c>
      <c r="C11984">
        <v>0.20085743535549899</v>
      </c>
      <c r="D11984" t="s">
        <v>2480</v>
      </c>
      <c r="E11984" t="s">
        <v>313</v>
      </c>
    </row>
    <row r="11985" spans="1:5" x14ac:dyDescent="0.3">
      <c r="A11985" t="s">
        <v>2313</v>
      </c>
      <c r="B11985" t="s">
        <v>323</v>
      </c>
      <c r="C11985">
        <v>0.20142991004852101</v>
      </c>
      <c r="D11985" t="s">
        <v>2480</v>
      </c>
      <c r="E11985" t="s">
        <v>313</v>
      </c>
    </row>
    <row r="11986" spans="1:5" x14ac:dyDescent="0.3">
      <c r="A11986" t="s">
        <v>900</v>
      </c>
      <c r="B11986" t="s">
        <v>323</v>
      </c>
      <c r="C11986">
        <v>0.20162867522942299</v>
      </c>
      <c r="D11986" t="s">
        <v>2480</v>
      </c>
      <c r="E11986" t="s">
        <v>313</v>
      </c>
    </row>
    <row r="11987" spans="1:5" x14ac:dyDescent="0.3">
      <c r="A11987" t="s">
        <v>2208</v>
      </c>
      <c r="B11987" t="s">
        <v>323</v>
      </c>
      <c r="C11987">
        <v>0.201901540284986</v>
      </c>
      <c r="D11987" t="s">
        <v>2480</v>
      </c>
      <c r="E11987" t="s">
        <v>313</v>
      </c>
    </row>
    <row r="11988" spans="1:5" x14ac:dyDescent="0.3">
      <c r="A11988" t="s">
        <v>578</v>
      </c>
      <c r="B11988" t="s">
        <v>323</v>
      </c>
      <c r="C11988">
        <v>0.20194345881276399</v>
      </c>
      <c r="D11988" t="s">
        <v>2480</v>
      </c>
      <c r="E11988" t="s">
        <v>313</v>
      </c>
    </row>
    <row r="11989" spans="1:5" x14ac:dyDescent="0.3">
      <c r="A11989" t="s">
        <v>2300</v>
      </c>
      <c r="B11989" t="s">
        <v>323</v>
      </c>
      <c r="C11989">
        <v>0.202162844165758</v>
      </c>
      <c r="D11989" t="s">
        <v>2480</v>
      </c>
      <c r="E11989" t="s">
        <v>313</v>
      </c>
    </row>
    <row r="11990" spans="1:5" x14ac:dyDescent="0.3">
      <c r="A11990" t="s">
        <v>590</v>
      </c>
      <c r="B11990" t="s">
        <v>323</v>
      </c>
      <c r="C11990">
        <v>0.202218324073135</v>
      </c>
      <c r="D11990" t="s">
        <v>2480</v>
      </c>
      <c r="E11990" t="s">
        <v>313</v>
      </c>
    </row>
    <row r="11991" spans="1:5" x14ac:dyDescent="0.3">
      <c r="A11991" t="s">
        <v>844</v>
      </c>
      <c r="B11991" t="s">
        <v>323</v>
      </c>
      <c r="C11991">
        <v>0.202537041776821</v>
      </c>
      <c r="D11991" t="s">
        <v>2480</v>
      </c>
      <c r="E11991" t="s">
        <v>313</v>
      </c>
    </row>
    <row r="11992" spans="1:5" x14ac:dyDescent="0.3">
      <c r="A11992" t="s">
        <v>594</v>
      </c>
      <c r="B11992" t="s">
        <v>323</v>
      </c>
      <c r="C11992">
        <v>0.20279897277680201</v>
      </c>
      <c r="D11992" t="s">
        <v>2480</v>
      </c>
      <c r="E11992" t="s">
        <v>313</v>
      </c>
    </row>
    <row r="11993" spans="1:5" x14ac:dyDescent="0.3">
      <c r="A11993" t="s">
        <v>2144</v>
      </c>
      <c r="B11993" t="s">
        <v>323</v>
      </c>
      <c r="C11993">
        <v>0.203154650502929</v>
      </c>
      <c r="D11993" t="s">
        <v>2480</v>
      </c>
      <c r="E11993" t="s">
        <v>313</v>
      </c>
    </row>
    <row r="11994" spans="1:5" x14ac:dyDescent="0.3">
      <c r="A11994" t="s">
        <v>1915</v>
      </c>
      <c r="B11994" t="s">
        <v>323</v>
      </c>
      <c r="C11994">
        <v>0.20323157274328199</v>
      </c>
      <c r="D11994" t="s">
        <v>2480</v>
      </c>
      <c r="E11994" t="s">
        <v>313</v>
      </c>
    </row>
    <row r="11995" spans="1:5" x14ac:dyDescent="0.3">
      <c r="A11995" t="s">
        <v>1279</v>
      </c>
      <c r="B11995" t="s">
        <v>323</v>
      </c>
      <c r="C11995">
        <v>0.20324435924752399</v>
      </c>
      <c r="D11995" t="s">
        <v>2480</v>
      </c>
      <c r="E11995" t="s">
        <v>313</v>
      </c>
    </row>
    <row r="11996" spans="1:5" x14ac:dyDescent="0.3">
      <c r="A11996" t="s">
        <v>2391</v>
      </c>
      <c r="B11996" t="s">
        <v>323</v>
      </c>
      <c r="C11996">
        <v>0.20348477598452999</v>
      </c>
      <c r="D11996" t="s">
        <v>2480</v>
      </c>
      <c r="E11996" t="s">
        <v>313</v>
      </c>
    </row>
    <row r="11997" spans="1:5" x14ac:dyDescent="0.3">
      <c r="A11997" t="s">
        <v>2307</v>
      </c>
      <c r="B11997" t="s">
        <v>323</v>
      </c>
      <c r="C11997">
        <v>0.203624628324517</v>
      </c>
      <c r="D11997" t="s">
        <v>2480</v>
      </c>
      <c r="E11997" t="s">
        <v>313</v>
      </c>
    </row>
    <row r="11998" spans="1:5" x14ac:dyDescent="0.3">
      <c r="A11998" t="s">
        <v>438</v>
      </c>
      <c r="B11998" t="s">
        <v>323</v>
      </c>
      <c r="C11998">
        <v>0.20374533046077301</v>
      </c>
      <c r="D11998" t="s">
        <v>2480</v>
      </c>
      <c r="E11998" t="s">
        <v>313</v>
      </c>
    </row>
    <row r="11999" spans="1:5" x14ac:dyDescent="0.3">
      <c r="A11999" t="s">
        <v>838</v>
      </c>
      <c r="B11999" t="s">
        <v>323</v>
      </c>
      <c r="C11999">
        <v>0.203839789002389</v>
      </c>
      <c r="D11999" t="s">
        <v>2480</v>
      </c>
      <c r="E11999" t="s">
        <v>313</v>
      </c>
    </row>
    <row r="12000" spans="1:5" x14ac:dyDescent="0.3">
      <c r="A12000" t="s">
        <v>1850</v>
      </c>
      <c r="B12000" t="s">
        <v>323</v>
      </c>
      <c r="C12000">
        <v>0.203890297885227</v>
      </c>
      <c r="D12000" t="s">
        <v>2480</v>
      </c>
      <c r="E12000" t="s">
        <v>313</v>
      </c>
    </row>
    <row r="12001" spans="1:5" x14ac:dyDescent="0.3">
      <c r="A12001" t="s">
        <v>464</v>
      </c>
      <c r="B12001" t="s">
        <v>323</v>
      </c>
      <c r="C12001">
        <v>0.204201271316165</v>
      </c>
      <c r="D12001" t="s">
        <v>2480</v>
      </c>
      <c r="E12001" t="s">
        <v>313</v>
      </c>
    </row>
    <row r="12002" spans="1:5" x14ac:dyDescent="0.3">
      <c r="A12002" t="s">
        <v>1275</v>
      </c>
      <c r="B12002" t="s">
        <v>323</v>
      </c>
      <c r="C12002">
        <v>0.20423379705574601</v>
      </c>
      <c r="D12002" t="s">
        <v>2480</v>
      </c>
      <c r="E12002" t="s">
        <v>313</v>
      </c>
    </row>
    <row r="12003" spans="1:5" x14ac:dyDescent="0.3">
      <c r="A12003" t="s">
        <v>914</v>
      </c>
      <c r="B12003" t="s">
        <v>323</v>
      </c>
      <c r="C12003">
        <v>0.20446564327088201</v>
      </c>
      <c r="D12003" t="s">
        <v>2480</v>
      </c>
      <c r="E12003" t="s">
        <v>313</v>
      </c>
    </row>
    <row r="12004" spans="1:5" x14ac:dyDescent="0.3">
      <c r="A12004" t="s">
        <v>2145</v>
      </c>
      <c r="B12004" t="s">
        <v>323</v>
      </c>
      <c r="C12004">
        <v>0.20472385519230499</v>
      </c>
      <c r="D12004" t="s">
        <v>2480</v>
      </c>
      <c r="E12004" t="s">
        <v>313</v>
      </c>
    </row>
    <row r="12005" spans="1:5" x14ac:dyDescent="0.3">
      <c r="A12005" t="s">
        <v>1268</v>
      </c>
      <c r="B12005" t="s">
        <v>323</v>
      </c>
      <c r="C12005">
        <v>0.20475049478348401</v>
      </c>
      <c r="D12005" t="s">
        <v>2480</v>
      </c>
      <c r="E12005" t="s">
        <v>313</v>
      </c>
    </row>
    <row r="12006" spans="1:5" x14ac:dyDescent="0.3">
      <c r="A12006" t="s">
        <v>2317</v>
      </c>
      <c r="B12006" t="s">
        <v>323</v>
      </c>
      <c r="C12006">
        <v>0.205926214385768</v>
      </c>
      <c r="D12006" t="s">
        <v>2480</v>
      </c>
      <c r="E12006" t="s">
        <v>313</v>
      </c>
    </row>
    <row r="12007" spans="1:5" x14ac:dyDescent="0.3">
      <c r="A12007" t="s">
        <v>1764</v>
      </c>
      <c r="B12007" t="s">
        <v>323</v>
      </c>
      <c r="C12007">
        <v>0.20627677990235299</v>
      </c>
      <c r="D12007" t="s">
        <v>2480</v>
      </c>
      <c r="E12007" t="s">
        <v>313</v>
      </c>
    </row>
    <row r="12008" spans="1:5" x14ac:dyDescent="0.3">
      <c r="A12008" t="s">
        <v>1273</v>
      </c>
      <c r="B12008" t="s">
        <v>323</v>
      </c>
      <c r="C12008">
        <v>0.20644178885775399</v>
      </c>
      <c r="D12008" t="s">
        <v>2480</v>
      </c>
      <c r="E12008" t="s">
        <v>313</v>
      </c>
    </row>
    <row r="12009" spans="1:5" x14ac:dyDescent="0.3">
      <c r="A12009" t="s">
        <v>592</v>
      </c>
      <c r="B12009" t="s">
        <v>323</v>
      </c>
      <c r="C12009">
        <v>0.206675848424235</v>
      </c>
      <c r="D12009" t="s">
        <v>2480</v>
      </c>
      <c r="E12009" t="s">
        <v>313</v>
      </c>
    </row>
    <row r="12010" spans="1:5" x14ac:dyDescent="0.3">
      <c r="A12010" t="s">
        <v>919</v>
      </c>
      <c r="B12010" t="s">
        <v>323</v>
      </c>
      <c r="C12010">
        <v>0.20667761254125899</v>
      </c>
      <c r="D12010" t="s">
        <v>2480</v>
      </c>
      <c r="E12010" t="s">
        <v>313</v>
      </c>
    </row>
    <row r="12011" spans="1:5" x14ac:dyDescent="0.3">
      <c r="A12011" t="s">
        <v>2275</v>
      </c>
      <c r="B12011" t="s">
        <v>323</v>
      </c>
      <c r="C12011">
        <v>0.20668126641704301</v>
      </c>
      <c r="D12011" t="s">
        <v>2480</v>
      </c>
      <c r="E12011" t="s">
        <v>313</v>
      </c>
    </row>
    <row r="12012" spans="1:5" x14ac:dyDescent="0.3">
      <c r="A12012" t="s">
        <v>913</v>
      </c>
      <c r="B12012" t="s">
        <v>323</v>
      </c>
      <c r="C12012">
        <v>0.20669856736890299</v>
      </c>
      <c r="D12012" t="s">
        <v>2480</v>
      </c>
      <c r="E12012" t="s">
        <v>313</v>
      </c>
    </row>
    <row r="12013" spans="1:5" x14ac:dyDescent="0.3">
      <c r="A12013" t="s">
        <v>926</v>
      </c>
      <c r="B12013" t="s">
        <v>323</v>
      </c>
      <c r="C12013">
        <v>0.206698570562727</v>
      </c>
      <c r="D12013" t="s">
        <v>2480</v>
      </c>
      <c r="E12013" t="s">
        <v>313</v>
      </c>
    </row>
    <row r="12014" spans="1:5" x14ac:dyDescent="0.3">
      <c r="A12014" t="s">
        <v>924</v>
      </c>
      <c r="B12014" t="s">
        <v>323</v>
      </c>
      <c r="C12014">
        <v>0.20669858200571201</v>
      </c>
      <c r="D12014" t="s">
        <v>2480</v>
      </c>
      <c r="E12014" t="s">
        <v>313</v>
      </c>
    </row>
    <row r="12015" spans="1:5" x14ac:dyDescent="0.3">
      <c r="A12015" t="s">
        <v>925</v>
      </c>
      <c r="B12015" t="s">
        <v>323</v>
      </c>
      <c r="C12015">
        <v>0.20669858384947701</v>
      </c>
      <c r="D12015" t="s">
        <v>2480</v>
      </c>
      <c r="E12015" t="s">
        <v>313</v>
      </c>
    </row>
    <row r="12016" spans="1:5" x14ac:dyDescent="0.3">
      <c r="A12016" t="s">
        <v>923</v>
      </c>
      <c r="B12016" t="s">
        <v>323</v>
      </c>
      <c r="C12016">
        <v>0.20669858416772699</v>
      </c>
      <c r="D12016" t="s">
        <v>2480</v>
      </c>
      <c r="E12016" t="s">
        <v>313</v>
      </c>
    </row>
    <row r="12017" spans="1:5" x14ac:dyDescent="0.3">
      <c r="A12017" t="s">
        <v>915</v>
      </c>
      <c r="B12017" t="s">
        <v>323</v>
      </c>
      <c r="C12017">
        <v>0.206698591293696</v>
      </c>
      <c r="D12017" t="s">
        <v>2480</v>
      </c>
      <c r="E12017" t="s">
        <v>313</v>
      </c>
    </row>
    <row r="12018" spans="1:5" x14ac:dyDescent="0.3">
      <c r="A12018" t="s">
        <v>507</v>
      </c>
      <c r="B12018" t="s">
        <v>323</v>
      </c>
      <c r="C12018">
        <v>0.20702407077246099</v>
      </c>
      <c r="D12018" t="s">
        <v>2480</v>
      </c>
      <c r="E12018" t="s">
        <v>313</v>
      </c>
    </row>
    <row r="12019" spans="1:5" x14ac:dyDescent="0.3">
      <c r="A12019" t="s">
        <v>2091</v>
      </c>
      <c r="B12019" t="s">
        <v>323</v>
      </c>
      <c r="C12019">
        <v>0.208194912542952</v>
      </c>
      <c r="D12019" t="s">
        <v>2480</v>
      </c>
      <c r="E12019" t="s">
        <v>313</v>
      </c>
    </row>
    <row r="12020" spans="1:5" x14ac:dyDescent="0.3">
      <c r="A12020" t="s">
        <v>2322</v>
      </c>
      <c r="B12020" t="s">
        <v>323</v>
      </c>
      <c r="C12020">
        <v>0.20893114606278501</v>
      </c>
      <c r="D12020" t="s">
        <v>2480</v>
      </c>
      <c r="E12020" t="s">
        <v>313</v>
      </c>
    </row>
    <row r="12021" spans="1:5" x14ac:dyDescent="0.3">
      <c r="A12021" t="s">
        <v>855</v>
      </c>
      <c r="B12021" t="s">
        <v>323</v>
      </c>
      <c r="C12021">
        <v>0.20899947037118399</v>
      </c>
      <c r="D12021" t="s">
        <v>2480</v>
      </c>
      <c r="E12021" t="s">
        <v>313</v>
      </c>
    </row>
    <row r="12022" spans="1:5" x14ac:dyDescent="0.3">
      <c r="A12022" t="s">
        <v>836</v>
      </c>
      <c r="B12022" t="s">
        <v>323</v>
      </c>
      <c r="C12022">
        <v>0.20911573743697401</v>
      </c>
      <c r="D12022" t="s">
        <v>2480</v>
      </c>
      <c r="E12022" t="s">
        <v>313</v>
      </c>
    </row>
    <row r="12023" spans="1:5" x14ac:dyDescent="0.3">
      <c r="A12023" t="s">
        <v>1276</v>
      </c>
      <c r="B12023" t="s">
        <v>323</v>
      </c>
      <c r="C12023">
        <v>0.20922653655463699</v>
      </c>
      <c r="D12023" t="s">
        <v>2480</v>
      </c>
      <c r="E12023" t="s">
        <v>313</v>
      </c>
    </row>
    <row r="12024" spans="1:5" x14ac:dyDescent="0.3">
      <c r="A12024" t="s">
        <v>1689</v>
      </c>
      <c r="B12024" t="s">
        <v>323</v>
      </c>
      <c r="C12024">
        <v>0.20942297649769501</v>
      </c>
      <c r="D12024" t="s">
        <v>2480</v>
      </c>
      <c r="E12024" t="s">
        <v>313</v>
      </c>
    </row>
    <row r="12025" spans="1:5" x14ac:dyDescent="0.3">
      <c r="A12025" t="s">
        <v>696</v>
      </c>
      <c r="B12025" t="s">
        <v>323</v>
      </c>
      <c r="C12025">
        <v>0.20947243587197401</v>
      </c>
      <c r="D12025" t="s">
        <v>2480</v>
      </c>
      <c r="E12025" t="s">
        <v>313</v>
      </c>
    </row>
    <row r="12026" spans="1:5" x14ac:dyDescent="0.3">
      <c r="A12026" t="s">
        <v>521</v>
      </c>
      <c r="B12026" t="s">
        <v>323</v>
      </c>
      <c r="C12026">
        <v>0.20955328980389801</v>
      </c>
      <c r="D12026" t="s">
        <v>2480</v>
      </c>
      <c r="E12026" t="s">
        <v>313</v>
      </c>
    </row>
    <row r="12027" spans="1:5" x14ac:dyDescent="0.3">
      <c r="A12027" t="s">
        <v>497</v>
      </c>
      <c r="B12027" t="s">
        <v>323</v>
      </c>
      <c r="C12027">
        <v>0.20955744512647001</v>
      </c>
      <c r="D12027" t="s">
        <v>2480</v>
      </c>
      <c r="E12027" t="s">
        <v>313</v>
      </c>
    </row>
    <row r="12028" spans="1:5" x14ac:dyDescent="0.3">
      <c r="A12028" t="s">
        <v>1284</v>
      </c>
      <c r="B12028" t="s">
        <v>323</v>
      </c>
      <c r="C12028">
        <v>0.20956049064899501</v>
      </c>
      <c r="D12028" t="s">
        <v>2480</v>
      </c>
      <c r="E12028" t="s">
        <v>313</v>
      </c>
    </row>
    <row r="12029" spans="1:5" x14ac:dyDescent="0.3">
      <c r="A12029" t="s">
        <v>531</v>
      </c>
      <c r="B12029" t="s">
        <v>323</v>
      </c>
      <c r="C12029">
        <v>0.20956321903344499</v>
      </c>
      <c r="D12029" t="s">
        <v>2480</v>
      </c>
      <c r="E12029" t="s">
        <v>313</v>
      </c>
    </row>
    <row r="12030" spans="1:5" x14ac:dyDescent="0.3">
      <c r="A12030" t="s">
        <v>509</v>
      </c>
      <c r="B12030" t="s">
        <v>323</v>
      </c>
      <c r="C12030">
        <v>0.209563235152743</v>
      </c>
      <c r="D12030" t="s">
        <v>2480</v>
      </c>
      <c r="E12030" t="s">
        <v>313</v>
      </c>
    </row>
    <row r="12031" spans="1:5" x14ac:dyDescent="0.3">
      <c r="A12031" t="s">
        <v>525</v>
      </c>
      <c r="B12031" t="s">
        <v>323</v>
      </c>
      <c r="C12031">
        <v>0.20956323576920999</v>
      </c>
      <c r="D12031" t="s">
        <v>2480</v>
      </c>
      <c r="E12031" t="s">
        <v>313</v>
      </c>
    </row>
    <row r="12032" spans="1:5" x14ac:dyDescent="0.3">
      <c r="A12032" t="s">
        <v>523</v>
      </c>
      <c r="B12032" t="s">
        <v>323</v>
      </c>
      <c r="C12032">
        <v>0.209563236054501</v>
      </c>
      <c r="D12032" t="s">
        <v>2480</v>
      </c>
      <c r="E12032" t="s">
        <v>313</v>
      </c>
    </row>
    <row r="12033" spans="1:5" x14ac:dyDescent="0.3">
      <c r="A12033" t="s">
        <v>503</v>
      </c>
      <c r="B12033" t="s">
        <v>323</v>
      </c>
      <c r="C12033">
        <v>0.20956323817835501</v>
      </c>
      <c r="D12033" t="s">
        <v>2480</v>
      </c>
      <c r="E12033" t="s">
        <v>313</v>
      </c>
    </row>
    <row r="12034" spans="1:5" x14ac:dyDescent="0.3">
      <c r="A12034" t="s">
        <v>501</v>
      </c>
      <c r="B12034" t="s">
        <v>323</v>
      </c>
      <c r="C12034">
        <v>0.209563239039363</v>
      </c>
      <c r="D12034" t="s">
        <v>2480</v>
      </c>
      <c r="E12034" t="s">
        <v>313</v>
      </c>
    </row>
    <row r="12035" spans="1:5" x14ac:dyDescent="0.3">
      <c r="A12035" t="s">
        <v>499</v>
      </c>
      <c r="B12035" t="s">
        <v>323</v>
      </c>
      <c r="C12035">
        <v>0.209563242627713</v>
      </c>
      <c r="D12035" t="s">
        <v>2480</v>
      </c>
      <c r="E12035" t="s">
        <v>313</v>
      </c>
    </row>
    <row r="12036" spans="1:5" x14ac:dyDescent="0.3">
      <c r="A12036" t="s">
        <v>533</v>
      </c>
      <c r="B12036" t="s">
        <v>323</v>
      </c>
      <c r="C12036">
        <v>0.20956324349769501</v>
      </c>
      <c r="D12036" t="s">
        <v>2480</v>
      </c>
      <c r="E12036" t="s">
        <v>313</v>
      </c>
    </row>
    <row r="12037" spans="1:5" x14ac:dyDescent="0.3">
      <c r="A12037" t="s">
        <v>1674</v>
      </c>
      <c r="B12037" t="s">
        <v>323</v>
      </c>
      <c r="C12037">
        <v>0.209572018387018</v>
      </c>
      <c r="D12037" t="s">
        <v>2480</v>
      </c>
      <c r="E12037" t="s">
        <v>313</v>
      </c>
    </row>
    <row r="12038" spans="1:5" x14ac:dyDescent="0.3">
      <c r="A12038" t="s">
        <v>1686</v>
      </c>
      <c r="B12038" t="s">
        <v>323</v>
      </c>
      <c r="C12038">
        <v>0.20958222875180399</v>
      </c>
      <c r="D12038" t="s">
        <v>2480</v>
      </c>
      <c r="E12038" t="s">
        <v>313</v>
      </c>
    </row>
    <row r="12039" spans="1:5" x14ac:dyDescent="0.3">
      <c r="A12039" t="s">
        <v>1687</v>
      </c>
      <c r="B12039" t="s">
        <v>323</v>
      </c>
      <c r="C12039">
        <v>0.20958923968909801</v>
      </c>
      <c r="D12039" t="s">
        <v>2480</v>
      </c>
      <c r="E12039" t="s">
        <v>313</v>
      </c>
    </row>
    <row r="12040" spans="1:5" x14ac:dyDescent="0.3">
      <c r="A12040" t="s">
        <v>1669</v>
      </c>
      <c r="B12040" t="s">
        <v>323</v>
      </c>
      <c r="C12040">
        <v>0.20960046813748801</v>
      </c>
      <c r="D12040" t="s">
        <v>2480</v>
      </c>
      <c r="E12040" t="s">
        <v>313</v>
      </c>
    </row>
    <row r="12041" spans="1:5" x14ac:dyDescent="0.3">
      <c r="A12041" t="s">
        <v>1675</v>
      </c>
      <c r="B12041" t="s">
        <v>323</v>
      </c>
      <c r="C12041">
        <v>0.209632475575107</v>
      </c>
      <c r="D12041" t="s">
        <v>2480</v>
      </c>
      <c r="E12041" t="s">
        <v>313</v>
      </c>
    </row>
    <row r="12042" spans="1:5" x14ac:dyDescent="0.3">
      <c r="A12042" t="s">
        <v>2164</v>
      </c>
      <c r="B12042" t="s">
        <v>323</v>
      </c>
      <c r="C12042">
        <v>0.209953152028067</v>
      </c>
      <c r="D12042" t="s">
        <v>2480</v>
      </c>
      <c r="E12042" t="s">
        <v>313</v>
      </c>
    </row>
    <row r="12043" spans="1:5" x14ac:dyDescent="0.3">
      <c r="A12043" t="s">
        <v>902</v>
      </c>
      <c r="B12043" t="s">
        <v>323</v>
      </c>
      <c r="C12043">
        <v>0.21031178942012899</v>
      </c>
      <c r="D12043" t="s">
        <v>2480</v>
      </c>
      <c r="E12043" t="s">
        <v>313</v>
      </c>
    </row>
    <row r="12044" spans="1:5" x14ac:dyDescent="0.3">
      <c r="A12044" t="s">
        <v>2165</v>
      </c>
      <c r="B12044" t="s">
        <v>323</v>
      </c>
      <c r="C12044">
        <v>0.210557575111707</v>
      </c>
      <c r="D12044" t="s">
        <v>2480</v>
      </c>
      <c r="E12044" t="s">
        <v>313</v>
      </c>
    </row>
    <row r="12045" spans="1:5" x14ac:dyDescent="0.3">
      <c r="A12045" t="s">
        <v>2169</v>
      </c>
      <c r="B12045" t="s">
        <v>323</v>
      </c>
      <c r="C12045">
        <v>0.210557577471538</v>
      </c>
      <c r="D12045" t="s">
        <v>2480</v>
      </c>
      <c r="E12045" t="s">
        <v>313</v>
      </c>
    </row>
    <row r="12046" spans="1:5" x14ac:dyDescent="0.3">
      <c r="A12046" t="s">
        <v>2167</v>
      </c>
      <c r="B12046" t="s">
        <v>323</v>
      </c>
      <c r="C12046">
        <v>0.21055757912751799</v>
      </c>
      <c r="D12046" t="s">
        <v>2480</v>
      </c>
      <c r="E12046" t="s">
        <v>313</v>
      </c>
    </row>
    <row r="12047" spans="1:5" x14ac:dyDescent="0.3">
      <c r="A12047" t="s">
        <v>2170</v>
      </c>
      <c r="B12047" t="s">
        <v>323</v>
      </c>
      <c r="C12047">
        <v>0.21055757924260099</v>
      </c>
      <c r="D12047" t="s">
        <v>2480</v>
      </c>
      <c r="E12047" t="s">
        <v>313</v>
      </c>
    </row>
    <row r="12048" spans="1:5" x14ac:dyDescent="0.3">
      <c r="A12048" t="s">
        <v>2166</v>
      </c>
      <c r="B12048" t="s">
        <v>323</v>
      </c>
      <c r="C12048">
        <v>0.21055758618657999</v>
      </c>
      <c r="D12048" t="s">
        <v>2480</v>
      </c>
      <c r="E12048" t="s">
        <v>313</v>
      </c>
    </row>
    <row r="12049" spans="1:5" x14ac:dyDescent="0.3">
      <c r="A12049" t="s">
        <v>2168</v>
      </c>
      <c r="B12049" t="s">
        <v>323</v>
      </c>
      <c r="C12049">
        <v>0.21055758625350299</v>
      </c>
      <c r="D12049" t="s">
        <v>2480</v>
      </c>
      <c r="E12049" t="s">
        <v>313</v>
      </c>
    </row>
    <row r="12050" spans="1:5" x14ac:dyDescent="0.3">
      <c r="A12050" t="s">
        <v>582</v>
      </c>
      <c r="B12050" t="s">
        <v>323</v>
      </c>
      <c r="C12050">
        <v>0.21082645227393801</v>
      </c>
      <c r="D12050" t="s">
        <v>2480</v>
      </c>
      <c r="E12050" t="s">
        <v>313</v>
      </c>
    </row>
    <row r="12051" spans="1:5" x14ac:dyDescent="0.3">
      <c r="A12051" t="s">
        <v>886</v>
      </c>
      <c r="B12051" t="s">
        <v>323</v>
      </c>
      <c r="C12051">
        <v>0.21091908053598299</v>
      </c>
      <c r="D12051" t="s">
        <v>2480</v>
      </c>
      <c r="E12051" t="s">
        <v>313</v>
      </c>
    </row>
    <row r="12052" spans="1:5" x14ac:dyDescent="0.3">
      <c r="A12052" t="s">
        <v>413</v>
      </c>
      <c r="B12052" t="s">
        <v>323</v>
      </c>
      <c r="C12052">
        <v>0.211740747613505</v>
      </c>
      <c r="D12052" t="s">
        <v>2480</v>
      </c>
      <c r="E12052" t="s">
        <v>313</v>
      </c>
    </row>
    <row r="12053" spans="1:5" x14ac:dyDescent="0.3">
      <c r="A12053" t="s">
        <v>2019</v>
      </c>
      <c r="B12053" t="s">
        <v>323</v>
      </c>
      <c r="C12053">
        <v>0.21276404539824401</v>
      </c>
      <c r="D12053" t="s">
        <v>2480</v>
      </c>
      <c r="E12053" t="s">
        <v>313</v>
      </c>
    </row>
    <row r="12054" spans="1:5" x14ac:dyDescent="0.3">
      <c r="A12054" t="s">
        <v>1373</v>
      </c>
      <c r="B12054" t="s">
        <v>323</v>
      </c>
      <c r="C12054">
        <v>0.21306461252790501</v>
      </c>
      <c r="D12054" t="s">
        <v>2480</v>
      </c>
      <c r="E12054" t="s">
        <v>313</v>
      </c>
    </row>
    <row r="12055" spans="1:5" x14ac:dyDescent="0.3">
      <c r="A12055" t="s">
        <v>1533</v>
      </c>
      <c r="B12055" t="s">
        <v>323</v>
      </c>
      <c r="C12055">
        <v>0.213287202215837</v>
      </c>
      <c r="D12055" t="s">
        <v>2480</v>
      </c>
      <c r="E12055" t="s">
        <v>313</v>
      </c>
    </row>
    <row r="12056" spans="1:5" x14ac:dyDescent="0.3">
      <c r="A12056" t="s">
        <v>1423</v>
      </c>
      <c r="B12056" t="s">
        <v>323</v>
      </c>
      <c r="C12056">
        <v>0.214163280410789</v>
      </c>
      <c r="D12056" t="s">
        <v>2480</v>
      </c>
      <c r="E12056" t="s">
        <v>313</v>
      </c>
    </row>
    <row r="12057" spans="1:5" x14ac:dyDescent="0.3">
      <c r="A12057" t="s">
        <v>2056</v>
      </c>
      <c r="B12057" t="s">
        <v>323</v>
      </c>
      <c r="C12057">
        <v>0.21472011986372799</v>
      </c>
      <c r="D12057" t="s">
        <v>2480</v>
      </c>
      <c r="E12057" t="s">
        <v>313</v>
      </c>
    </row>
    <row r="12058" spans="1:5" x14ac:dyDescent="0.3">
      <c r="A12058" t="s">
        <v>884</v>
      </c>
      <c r="B12058" t="s">
        <v>323</v>
      </c>
      <c r="C12058">
        <v>0.21515009286606701</v>
      </c>
      <c r="D12058" t="s">
        <v>2480</v>
      </c>
      <c r="E12058" t="s">
        <v>313</v>
      </c>
    </row>
    <row r="12059" spans="1:5" x14ac:dyDescent="0.3">
      <c r="A12059" t="s">
        <v>2055</v>
      </c>
      <c r="B12059" t="s">
        <v>323</v>
      </c>
      <c r="C12059">
        <v>0.21592965083125701</v>
      </c>
      <c r="D12059" t="s">
        <v>2480</v>
      </c>
      <c r="E12059" t="s">
        <v>313</v>
      </c>
    </row>
    <row r="12060" spans="1:5" x14ac:dyDescent="0.3">
      <c r="A12060" t="s">
        <v>1685</v>
      </c>
      <c r="B12060" t="s">
        <v>323</v>
      </c>
      <c r="C12060">
        <v>0.21606304548726701</v>
      </c>
      <c r="D12060" t="s">
        <v>2480</v>
      </c>
      <c r="E12060" t="s">
        <v>313</v>
      </c>
    </row>
    <row r="12061" spans="1:5" x14ac:dyDescent="0.3">
      <c r="A12061" t="s">
        <v>466</v>
      </c>
      <c r="B12061" t="s">
        <v>323</v>
      </c>
      <c r="C12061">
        <v>0.217016671755381</v>
      </c>
      <c r="D12061" t="s">
        <v>2480</v>
      </c>
      <c r="E12061" t="s">
        <v>313</v>
      </c>
    </row>
    <row r="12062" spans="1:5" x14ac:dyDescent="0.3">
      <c r="A12062" t="s">
        <v>1756</v>
      </c>
      <c r="B12062" t="s">
        <v>323</v>
      </c>
      <c r="C12062">
        <v>0.21809158562143299</v>
      </c>
      <c r="D12062" t="s">
        <v>2480</v>
      </c>
      <c r="E12062" t="s">
        <v>313</v>
      </c>
    </row>
    <row r="12063" spans="1:5" x14ac:dyDescent="0.3">
      <c r="A12063" t="s">
        <v>1342</v>
      </c>
      <c r="B12063" t="s">
        <v>323</v>
      </c>
      <c r="C12063">
        <v>0.21891997531354401</v>
      </c>
      <c r="D12063" t="s">
        <v>2480</v>
      </c>
      <c r="E12063" t="s">
        <v>313</v>
      </c>
    </row>
    <row r="12064" spans="1:5" x14ac:dyDescent="0.3">
      <c r="A12064" t="s">
        <v>707</v>
      </c>
      <c r="B12064" t="s">
        <v>323</v>
      </c>
      <c r="C12064">
        <v>0.218948406869092</v>
      </c>
      <c r="D12064" t="s">
        <v>2480</v>
      </c>
      <c r="E12064" t="s">
        <v>313</v>
      </c>
    </row>
    <row r="12065" spans="1:5" x14ac:dyDescent="0.3">
      <c r="A12065" t="s">
        <v>588</v>
      </c>
      <c r="B12065" t="s">
        <v>323</v>
      </c>
      <c r="C12065">
        <v>0.21911051324123401</v>
      </c>
      <c r="D12065" t="s">
        <v>2480</v>
      </c>
      <c r="E12065" t="s">
        <v>313</v>
      </c>
    </row>
    <row r="12066" spans="1:5" x14ac:dyDescent="0.3">
      <c r="A12066" t="s">
        <v>2139</v>
      </c>
      <c r="B12066" t="s">
        <v>323</v>
      </c>
      <c r="C12066">
        <v>0.21955499886003901</v>
      </c>
      <c r="D12066" t="s">
        <v>2480</v>
      </c>
      <c r="E12066" t="s">
        <v>313</v>
      </c>
    </row>
    <row r="12067" spans="1:5" x14ac:dyDescent="0.3">
      <c r="A12067" t="s">
        <v>580</v>
      </c>
      <c r="B12067" t="s">
        <v>323</v>
      </c>
      <c r="C12067">
        <v>0.21958099686366001</v>
      </c>
      <c r="D12067" t="s">
        <v>2480</v>
      </c>
      <c r="E12067" t="s">
        <v>313</v>
      </c>
    </row>
    <row r="12068" spans="1:5" x14ac:dyDescent="0.3">
      <c r="A12068" t="s">
        <v>2143</v>
      </c>
      <c r="B12068" t="s">
        <v>323</v>
      </c>
      <c r="C12068">
        <v>0.21962053194494799</v>
      </c>
      <c r="D12068" t="s">
        <v>2480</v>
      </c>
      <c r="E12068" t="s">
        <v>313</v>
      </c>
    </row>
    <row r="12069" spans="1:5" x14ac:dyDescent="0.3">
      <c r="A12069" t="s">
        <v>2340</v>
      </c>
      <c r="B12069" t="s">
        <v>323</v>
      </c>
      <c r="C12069">
        <v>0.219956855416923</v>
      </c>
      <c r="D12069" t="s">
        <v>2480</v>
      </c>
      <c r="E12069" t="s">
        <v>313</v>
      </c>
    </row>
    <row r="12070" spans="1:5" x14ac:dyDescent="0.3">
      <c r="A12070" t="s">
        <v>2214</v>
      </c>
      <c r="B12070" t="s">
        <v>323</v>
      </c>
      <c r="C12070">
        <v>0.220909396028693</v>
      </c>
      <c r="D12070" t="s">
        <v>2480</v>
      </c>
      <c r="E12070" t="s">
        <v>313</v>
      </c>
    </row>
    <row r="12071" spans="1:5" x14ac:dyDescent="0.3">
      <c r="A12071" t="s">
        <v>639</v>
      </c>
      <c r="B12071" t="s">
        <v>323</v>
      </c>
      <c r="C12071">
        <v>0.22106593323129001</v>
      </c>
      <c r="D12071" t="s">
        <v>2480</v>
      </c>
      <c r="E12071" t="s">
        <v>313</v>
      </c>
    </row>
    <row r="12072" spans="1:5" x14ac:dyDescent="0.3">
      <c r="A12072" t="s">
        <v>1372</v>
      </c>
      <c r="B12072" t="s">
        <v>323</v>
      </c>
      <c r="C12072">
        <v>0.221245541451148</v>
      </c>
      <c r="D12072" t="s">
        <v>2480</v>
      </c>
      <c r="E12072" t="s">
        <v>313</v>
      </c>
    </row>
    <row r="12073" spans="1:5" x14ac:dyDescent="0.3">
      <c r="A12073" t="s">
        <v>2034</v>
      </c>
      <c r="B12073" t="s">
        <v>323</v>
      </c>
      <c r="C12073">
        <v>0.22158110516958299</v>
      </c>
      <c r="D12073" t="s">
        <v>2480</v>
      </c>
      <c r="E12073" t="s">
        <v>313</v>
      </c>
    </row>
    <row r="12074" spans="1:5" x14ac:dyDescent="0.3">
      <c r="A12074" t="s">
        <v>1289</v>
      </c>
      <c r="B12074" t="s">
        <v>323</v>
      </c>
      <c r="C12074">
        <v>0.22200314731052201</v>
      </c>
      <c r="D12074" t="s">
        <v>2480</v>
      </c>
      <c r="E12074" t="s">
        <v>313</v>
      </c>
    </row>
    <row r="12075" spans="1:5" x14ac:dyDescent="0.3">
      <c r="A12075" t="s">
        <v>702</v>
      </c>
      <c r="B12075" t="s">
        <v>323</v>
      </c>
      <c r="C12075">
        <v>0.22223436880391201</v>
      </c>
      <c r="D12075" t="s">
        <v>2480</v>
      </c>
      <c r="E12075" t="s">
        <v>313</v>
      </c>
    </row>
    <row r="12076" spans="1:5" x14ac:dyDescent="0.3">
      <c r="A12076" t="s">
        <v>825</v>
      </c>
      <c r="B12076" t="s">
        <v>323</v>
      </c>
      <c r="C12076">
        <v>0.22248637926869799</v>
      </c>
      <c r="D12076" t="s">
        <v>2480</v>
      </c>
      <c r="E12076" t="s">
        <v>313</v>
      </c>
    </row>
    <row r="12077" spans="1:5" x14ac:dyDescent="0.3">
      <c r="A12077" t="s">
        <v>871</v>
      </c>
      <c r="B12077" t="s">
        <v>323</v>
      </c>
      <c r="C12077">
        <v>0.222585751234568</v>
      </c>
      <c r="D12077" t="s">
        <v>2480</v>
      </c>
      <c r="E12077" t="s">
        <v>313</v>
      </c>
    </row>
    <row r="12078" spans="1:5" x14ac:dyDescent="0.3">
      <c r="A12078" t="s">
        <v>2217</v>
      </c>
      <c r="B12078" t="s">
        <v>323</v>
      </c>
      <c r="C12078">
        <v>0.22268074162625101</v>
      </c>
      <c r="D12078" t="s">
        <v>2480</v>
      </c>
      <c r="E12078" t="s">
        <v>313</v>
      </c>
    </row>
    <row r="12079" spans="1:5" x14ac:dyDescent="0.3">
      <c r="A12079" t="s">
        <v>1427</v>
      </c>
      <c r="B12079" t="s">
        <v>323</v>
      </c>
      <c r="C12079">
        <v>0.22301676036354301</v>
      </c>
      <c r="D12079" t="s">
        <v>2480</v>
      </c>
      <c r="E12079" t="s">
        <v>313</v>
      </c>
    </row>
    <row r="12080" spans="1:5" x14ac:dyDescent="0.3">
      <c r="A12080" t="s">
        <v>2302</v>
      </c>
      <c r="B12080" t="s">
        <v>323</v>
      </c>
      <c r="C12080">
        <v>0.22438560514916001</v>
      </c>
      <c r="D12080" t="s">
        <v>2480</v>
      </c>
      <c r="E12080" t="s">
        <v>313</v>
      </c>
    </row>
    <row r="12081" spans="1:5" x14ac:dyDescent="0.3">
      <c r="A12081" t="s">
        <v>776</v>
      </c>
      <c r="B12081" t="s">
        <v>323</v>
      </c>
      <c r="C12081">
        <v>0.226227725351309</v>
      </c>
      <c r="D12081" t="s">
        <v>2480</v>
      </c>
      <c r="E12081" t="s">
        <v>313</v>
      </c>
    </row>
    <row r="12082" spans="1:5" x14ac:dyDescent="0.3">
      <c r="A12082" t="s">
        <v>882</v>
      </c>
      <c r="B12082" t="s">
        <v>323</v>
      </c>
      <c r="C12082">
        <v>0.22647256003743799</v>
      </c>
      <c r="D12082" t="s">
        <v>2480</v>
      </c>
      <c r="E12082" t="s">
        <v>313</v>
      </c>
    </row>
    <row r="12083" spans="1:5" x14ac:dyDescent="0.3">
      <c r="A12083" t="s">
        <v>662</v>
      </c>
      <c r="B12083" t="s">
        <v>323</v>
      </c>
      <c r="C12083">
        <v>0.22651727242745401</v>
      </c>
      <c r="D12083" t="s">
        <v>2480</v>
      </c>
      <c r="E12083" t="s">
        <v>313</v>
      </c>
    </row>
    <row r="12084" spans="1:5" x14ac:dyDescent="0.3">
      <c r="A12084" t="s">
        <v>2321</v>
      </c>
      <c r="B12084" t="s">
        <v>323</v>
      </c>
      <c r="C12084">
        <v>0.22680580141677201</v>
      </c>
      <c r="D12084" t="s">
        <v>2480</v>
      </c>
      <c r="E12084" t="s">
        <v>313</v>
      </c>
    </row>
    <row r="12085" spans="1:5" x14ac:dyDescent="0.3">
      <c r="A12085" t="s">
        <v>2039</v>
      </c>
      <c r="B12085" t="s">
        <v>323</v>
      </c>
      <c r="C12085">
        <v>0.22716156922929601</v>
      </c>
      <c r="D12085" t="s">
        <v>2480</v>
      </c>
      <c r="E12085" t="s">
        <v>313</v>
      </c>
    </row>
    <row r="12086" spans="1:5" x14ac:dyDescent="0.3">
      <c r="A12086" t="s">
        <v>1849</v>
      </c>
      <c r="B12086" t="s">
        <v>323</v>
      </c>
      <c r="C12086">
        <v>0.227232402396747</v>
      </c>
      <c r="D12086" t="s">
        <v>2480</v>
      </c>
      <c r="E12086" t="s">
        <v>313</v>
      </c>
    </row>
    <row r="12087" spans="1:5" x14ac:dyDescent="0.3">
      <c r="A12087" t="s">
        <v>878</v>
      </c>
      <c r="B12087" t="s">
        <v>323</v>
      </c>
      <c r="C12087">
        <v>0.22777513974599101</v>
      </c>
      <c r="D12087" t="s">
        <v>2480</v>
      </c>
      <c r="E12087" t="s">
        <v>313</v>
      </c>
    </row>
    <row r="12088" spans="1:5" x14ac:dyDescent="0.3">
      <c r="A12088" t="s">
        <v>1976</v>
      </c>
      <c r="B12088" t="s">
        <v>323</v>
      </c>
      <c r="C12088">
        <v>0.22838545668409799</v>
      </c>
      <c r="D12088" t="s">
        <v>2480</v>
      </c>
      <c r="E12088" t="s">
        <v>313</v>
      </c>
    </row>
    <row r="12089" spans="1:5" x14ac:dyDescent="0.3">
      <c r="A12089" t="s">
        <v>777</v>
      </c>
      <c r="B12089" t="s">
        <v>323</v>
      </c>
      <c r="C12089">
        <v>0.22842437526050099</v>
      </c>
      <c r="D12089" t="s">
        <v>2480</v>
      </c>
      <c r="E12089" t="s">
        <v>313</v>
      </c>
    </row>
    <row r="12090" spans="1:5" x14ac:dyDescent="0.3">
      <c r="A12090" t="s">
        <v>1679</v>
      </c>
      <c r="B12090" t="s">
        <v>323</v>
      </c>
      <c r="C12090">
        <v>0.22870296446479699</v>
      </c>
      <c r="D12090" t="s">
        <v>2480</v>
      </c>
      <c r="E12090" t="s">
        <v>313</v>
      </c>
    </row>
    <row r="12091" spans="1:5" x14ac:dyDescent="0.3">
      <c r="A12091" t="s">
        <v>2213</v>
      </c>
      <c r="B12091" t="s">
        <v>323</v>
      </c>
      <c r="C12091">
        <v>0.228784865797691</v>
      </c>
      <c r="D12091" t="s">
        <v>2480</v>
      </c>
      <c r="E12091" t="s">
        <v>313</v>
      </c>
    </row>
    <row r="12092" spans="1:5" x14ac:dyDescent="0.3">
      <c r="A12092" t="s">
        <v>2298</v>
      </c>
      <c r="B12092" t="s">
        <v>323</v>
      </c>
      <c r="C12092">
        <v>0.22882446494957601</v>
      </c>
      <c r="D12092" t="s">
        <v>2480</v>
      </c>
      <c r="E12092" t="s">
        <v>313</v>
      </c>
    </row>
    <row r="12093" spans="1:5" x14ac:dyDescent="0.3">
      <c r="A12093" t="s">
        <v>2276</v>
      </c>
      <c r="B12093" t="s">
        <v>323</v>
      </c>
      <c r="C12093">
        <v>0.228953677754416</v>
      </c>
      <c r="D12093" t="s">
        <v>2480</v>
      </c>
      <c r="E12093" t="s">
        <v>313</v>
      </c>
    </row>
    <row r="12094" spans="1:5" x14ac:dyDescent="0.3">
      <c r="A12094" t="s">
        <v>1520</v>
      </c>
      <c r="B12094" t="s">
        <v>323</v>
      </c>
      <c r="C12094">
        <v>0.23026510419471599</v>
      </c>
      <c r="D12094" t="s">
        <v>2480</v>
      </c>
      <c r="E12094" t="s">
        <v>313</v>
      </c>
    </row>
    <row r="12095" spans="1:5" x14ac:dyDescent="0.3">
      <c r="A12095" t="s">
        <v>788</v>
      </c>
      <c r="B12095" t="s">
        <v>323</v>
      </c>
      <c r="C12095">
        <v>0.230309614764697</v>
      </c>
      <c r="D12095" t="s">
        <v>2480</v>
      </c>
      <c r="E12095" t="s">
        <v>313</v>
      </c>
    </row>
    <row r="12096" spans="1:5" x14ac:dyDescent="0.3">
      <c r="A12096" t="s">
        <v>2037</v>
      </c>
      <c r="B12096" t="s">
        <v>323</v>
      </c>
      <c r="C12096">
        <v>0.23042751826369301</v>
      </c>
      <c r="D12096" t="s">
        <v>2480</v>
      </c>
      <c r="E12096" t="s">
        <v>313</v>
      </c>
    </row>
    <row r="12097" spans="1:5" x14ac:dyDescent="0.3">
      <c r="A12097" t="s">
        <v>2038</v>
      </c>
      <c r="B12097" t="s">
        <v>323</v>
      </c>
      <c r="C12097">
        <v>0.23042752233654401</v>
      </c>
      <c r="D12097" t="s">
        <v>2480</v>
      </c>
      <c r="E12097" t="s">
        <v>313</v>
      </c>
    </row>
    <row r="12098" spans="1:5" x14ac:dyDescent="0.3">
      <c r="A12098" t="s">
        <v>2379</v>
      </c>
      <c r="B12098" t="s">
        <v>323</v>
      </c>
      <c r="C12098">
        <v>0.230581174727022</v>
      </c>
      <c r="D12098" t="s">
        <v>2480</v>
      </c>
      <c r="E12098" t="s">
        <v>313</v>
      </c>
    </row>
    <row r="12099" spans="1:5" x14ac:dyDescent="0.3">
      <c r="A12099" t="s">
        <v>2140</v>
      </c>
      <c r="B12099" t="s">
        <v>323</v>
      </c>
      <c r="C12099">
        <v>0.230747943904271</v>
      </c>
      <c r="D12099" t="s">
        <v>2480</v>
      </c>
      <c r="E12099" t="s">
        <v>313</v>
      </c>
    </row>
    <row r="12100" spans="1:5" x14ac:dyDescent="0.3">
      <c r="A12100" t="s">
        <v>2299</v>
      </c>
      <c r="B12100" t="s">
        <v>323</v>
      </c>
      <c r="C12100">
        <v>0.23082516981822401</v>
      </c>
      <c r="D12100" t="s">
        <v>2480</v>
      </c>
      <c r="E12100" t="s">
        <v>313</v>
      </c>
    </row>
    <row r="12101" spans="1:5" x14ac:dyDescent="0.3">
      <c r="A12101" t="s">
        <v>1340</v>
      </c>
      <c r="B12101" t="s">
        <v>323</v>
      </c>
      <c r="C12101">
        <v>0.230873067993112</v>
      </c>
      <c r="D12101" t="s">
        <v>2480</v>
      </c>
      <c r="E12101" t="s">
        <v>313</v>
      </c>
    </row>
    <row r="12102" spans="1:5" x14ac:dyDescent="0.3">
      <c r="A12102" t="s">
        <v>877</v>
      </c>
      <c r="B12102" t="s">
        <v>323</v>
      </c>
      <c r="C12102">
        <v>0.231027595614369</v>
      </c>
      <c r="D12102" t="s">
        <v>2480</v>
      </c>
      <c r="E12102" t="s">
        <v>313</v>
      </c>
    </row>
    <row r="12103" spans="1:5" x14ac:dyDescent="0.3">
      <c r="A12103" t="s">
        <v>1974</v>
      </c>
      <c r="B12103" t="s">
        <v>323</v>
      </c>
      <c r="C12103">
        <v>0.23124906142655699</v>
      </c>
      <c r="D12103" t="s">
        <v>2480</v>
      </c>
      <c r="E12103" t="s">
        <v>313</v>
      </c>
    </row>
    <row r="12104" spans="1:5" x14ac:dyDescent="0.3">
      <c r="A12104" t="s">
        <v>2372</v>
      </c>
      <c r="B12104" t="s">
        <v>323</v>
      </c>
      <c r="C12104">
        <v>0.23165764982156001</v>
      </c>
      <c r="D12104" t="s">
        <v>2480</v>
      </c>
      <c r="E12104" t="s">
        <v>313</v>
      </c>
    </row>
    <row r="12105" spans="1:5" x14ac:dyDescent="0.3">
      <c r="A12105" t="s">
        <v>851</v>
      </c>
      <c r="B12105" t="s">
        <v>323</v>
      </c>
      <c r="C12105">
        <v>0.23176934619910999</v>
      </c>
      <c r="D12105" t="s">
        <v>2480</v>
      </c>
      <c r="E12105" t="s">
        <v>313</v>
      </c>
    </row>
    <row r="12106" spans="1:5" x14ac:dyDescent="0.3">
      <c r="A12106" t="s">
        <v>846</v>
      </c>
      <c r="B12106" t="s">
        <v>323</v>
      </c>
      <c r="C12106">
        <v>0.23192402020939601</v>
      </c>
      <c r="D12106" t="s">
        <v>2480</v>
      </c>
      <c r="E12106" t="s">
        <v>313</v>
      </c>
    </row>
    <row r="12107" spans="1:5" x14ac:dyDescent="0.3">
      <c r="A12107" t="s">
        <v>845</v>
      </c>
      <c r="B12107" t="s">
        <v>323</v>
      </c>
      <c r="C12107">
        <v>0.232011812784926</v>
      </c>
      <c r="D12107" t="s">
        <v>2480</v>
      </c>
      <c r="E12107" t="s">
        <v>313</v>
      </c>
    </row>
    <row r="12108" spans="1:5" x14ac:dyDescent="0.3">
      <c r="A12108" t="s">
        <v>2373</v>
      </c>
      <c r="B12108" t="s">
        <v>323</v>
      </c>
      <c r="C12108">
        <v>0.23217824659380801</v>
      </c>
      <c r="D12108" t="s">
        <v>2480</v>
      </c>
      <c r="E12108" t="s">
        <v>313</v>
      </c>
    </row>
    <row r="12109" spans="1:5" x14ac:dyDescent="0.3">
      <c r="A12109" t="s">
        <v>2377</v>
      </c>
      <c r="B12109" t="s">
        <v>323</v>
      </c>
      <c r="C12109">
        <v>0.23217825684101401</v>
      </c>
      <c r="D12109" t="s">
        <v>2480</v>
      </c>
      <c r="E12109" t="s">
        <v>313</v>
      </c>
    </row>
    <row r="12110" spans="1:5" x14ac:dyDescent="0.3">
      <c r="A12110" t="s">
        <v>2375</v>
      </c>
      <c r="B12110" t="s">
        <v>323</v>
      </c>
      <c r="C12110">
        <v>0.23217826073665701</v>
      </c>
      <c r="D12110" t="s">
        <v>2480</v>
      </c>
      <c r="E12110" t="s">
        <v>313</v>
      </c>
    </row>
    <row r="12111" spans="1:5" x14ac:dyDescent="0.3">
      <c r="A12111" t="s">
        <v>2374</v>
      </c>
      <c r="B12111" t="s">
        <v>323</v>
      </c>
      <c r="C12111">
        <v>0.23217826280314499</v>
      </c>
      <c r="D12111" t="s">
        <v>2480</v>
      </c>
      <c r="E12111" t="s">
        <v>313</v>
      </c>
    </row>
    <row r="12112" spans="1:5" x14ac:dyDescent="0.3">
      <c r="A12112" t="s">
        <v>2378</v>
      </c>
      <c r="B12112" t="s">
        <v>323</v>
      </c>
      <c r="C12112">
        <v>0.232178267325518</v>
      </c>
      <c r="D12112" t="s">
        <v>2480</v>
      </c>
      <c r="E12112" t="s">
        <v>313</v>
      </c>
    </row>
    <row r="12113" spans="1:5" x14ac:dyDescent="0.3">
      <c r="A12113" t="s">
        <v>2376</v>
      </c>
      <c r="B12113" t="s">
        <v>323</v>
      </c>
      <c r="C12113">
        <v>0.23217826934898</v>
      </c>
      <c r="D12113" t="s">
        <v>2480</v>
      </c>
      <c r="E12113" t="s">
        <v>313</v>
      </c>
    </row>
    <row r="12114" spans="1:5" x14ac:dyDescent="0.3">
      <c r="A12114" t="s">
        <v>850</v>
      </c>
      <c r="B12114" t="s">
        <v>323</v>
      </c>
      <c r="C12114">
        <v>0.232365971190159</v>
      </c>
      <c r="D12114" t="s">
        <v>2480</v>
      </c>
      <c r="E12114" t="s">
        <v>313</v>
      </c>
    </row>
    <row r="12115" spans="1:5" x14ac:dyDescent="0.3">
      <c r="A12115" t="s">
        <v>839</v>
      </c>
      <c r="B12115" t="s">
        <v>323</v>
      </c>
      <c r="C12115">
        <v>0.232388303563105</v>
      </c>
      <c r="D12115" t="s">
        <v>2480</v>
      </c>
      <c r="E12115" t="s">
        <v>313</v>
      </c>
    </row>
    <row r="12116" spans="1:5" x14ac:dyDescent="0.3">
      <c r="A12116" t="s">
        <v>848</v>
      </c>
      <c r="B12116" t="s">
        <v>323</v>
      </c>
      <c r="C12116">
        <v>0.232475394035975</v>
      </c>
      <c r="D12116" t="s">
        <v>2480</v>
      </c>
      <c r="E12116" t="s">
        <v>313</v>
      </c>
    </row>
    <row r="12117" spans="1:5" x14ac:dyDescent="0.3">
      <c r="A12117" t="s">
        <v>837</v>
      </c>
      <c r="B12117" t="s">
        <v>323</v>
      </c>
      <c r="C12117">
        <v>0.232498687681473</v>
      </c>
      <c r="D12117" t="s">
        <v>2480</v>
      </c>
      <c r="E12117" t="s">
        <v>313</v>
      </c>
    </row>
    <row r="12118" spans="1:5" x14ac:dyDescent="0.3">
      <c r="A12118" t="s">
        <v>853</v>
      </c>
      <c r="B12118" t="s">
        <v>323</v>
      </c>
      <c r="C12118">
        <v>0.2325191688961</v>
      </c>
      <c r="D12118" t="s">
        <v>2480</v>
      </c>
      <c r="E12118" t="s">
        <v>313</v>
      </c>
    </row>
    <row r="12119" spans="1:5" x14ac:dyDescent="0.3">
      <c r="A12119" t="s">
        <v>847</v>
      </c>
      <c r="B12119" t="s">
        <v>323</v>
      </c>
      <c r="C12119">
        <v>0.23251916977090401</v>
      </c>
      <c r="D12119" t="s">
        <v>2480</v>
      </c>
      <c r="E12119" t="s">
        <v>313</v>
      </c>
    </row>
    <row r="12120" spans="1:5" x14ac:dyDescent="0.3">
      <c r="A12120" t="s">
        <v>852</v>
      </c>
      <c r="B12120" t="s">
        <v>323</v>
      </c>
      <c r="C12120">
        <v>0.23251918759362</v>
      </c>
      <c r="D12120" t="s">
        <v>2480</v>
      </c>
      <c r="E12120" t="s">
        <v>313</v>
      </c>
    </row>
    <row r="12121" spans="1:5" x14ac:dyDescent="0.3">
      <c r="A12121" t="s">
        <v>849</v>
      </c>
      <c r="B12121" t="s">
        <v>323</v>
      </c>
      <c r="C12121">
        <v>0.23251919264700599</v>
      </c>
      <c r="D12121" t="s">
        <v>2480</v>
      </c>
      <c r="E12121" t="s">
        <v>313</v>
      </c>
    </row>
    <row r="12122" spans="1:5" x14ac:dyDescent="0.3">
      <c r="A12122" t="s">
        <v>840</v>
      </c>
      <c r="B12122" t="s">
        <v>323</v>
      </c>
      <c r="C12122">
        <v>0.23251919341076299</v>
      </c>
      <c r="D12122" t="s">
        <v>2480</v>
      </c>
      <c r="E12122" t="s">
        <v>313</v>
      </c>
    </row>
    <row r="12123" spans="1:5" x14ac:dyDescent="0.3">
      <c r="A12123" t="s">
        <v>841</v>
      </c>
      <c r="B12123" t="s">
        <v>323</v>
      </c>
      <c r="C12123">
        <v>0.23251919365284501</v>
      </c>
      <c r="D12123" t="s">
        <v>2480</v>
      </c>
      <c r="E12123" t="s">
        <v>313</v>
      </c>
    </row>
    <row r="12124" spans="1:5" x14ac:dyDescent="0.3">
      <c r="A12124" t="s">
        <v>834</v>
      </c>
      <c r="B12124" t="s">
        <v>323</v>
      </c>
      <c r="C12124">
        <v>0.23251919452313699</v>
      </c>
      <c r="D12124" t="s">
        <v>2480</v>
      </c>
      <c r="E12124" t="s">
        <v>313</v>
      </c>
    </row>
    <row r="12125" spans="1:5" x14ac:dyDescent="0.3">
      <c r="A12125" t="s">
        <v>898</v>
      </c>
      <c r="B12125" t="s">
        <v>323</v>
      </c>
      <c r="C12125">
        <v>0.23287961633897</v>
      </c>
      <c r="D12125" t="s">
        <v>2480</v>
      </c>
      <c r="E12125" t="s">
        <v>313</v>
      </c>
    </row>
    <row r="12126" spans="1:5" x14ac:dyDescent="0.3">
      <c r="A12126" t="s">
        <v>1280</v>
      </c>
      <c r="B12126" t="s">
        <v>323</v>
      </c>
      <c r="C12126">
        <v>0.23350465760339301</v>
      </c>
      <c r="D12126" t="s">
        <v>2480</v>
      </c>
      <c r="E12126" t="s">
        <v>313</v>
      </c>
    </row>
    <row r="12127" spans="1:5" x14ac:dyDescent="0.3">
      <c r="A12127" t="s">
        <v>1433</v>
      </c>
      <c r="B12127" t="s">
        <v>323</v>
      </c>
      <c r="C12127">
        <v>0.233882905862309</v>
      </c>
      <c r="D12127" t="s">
        <v>2480</v>
      </c>
      <c r="E12127" t="s">
        <v>313</v>
      </c>
    </row>
    <row r="12128" spans="1:5" x14ac:dyDescent="0.3">
      <c r="A12128" t="s">
        <v>637</v>
      </c>
      <c r="B12128" t="s">
        <v>323</v>
      </c>
      <c r="C12128">
        <v>0.23389586560324599</v>
      </c>
      <c r="D12128" t="s">
        <v>2480</v>
      </c>
      <c r="E12128" t="s">
        <v>313</v>
      </c>
    </row>
    <row r="12129" spans="1:5" x14ac:dyDescent="0.3">
      <c r="A12129" t="s">
        <v>1434</v>
      </c>
      <c r="B12129" t="s">
        <v>323</v>
      </c>
      <c r="C12129">
        <v>0.234635241875392</v>
      </c>
      <c r="D12129" t="s">
        <v>2480</v>
      </c>
      <c r="E12129" t="s">
        <v>313</v>
      </c>
    </row>
    <row r="12130" spans="1:5" x14ac:dyDescent="0.3">
      <c r="A12130" t="s">
        <v>2125</v>
      </c>
      <c r="B12130" t="s">
        <v>323</v>
      </c>
      <c r="C12130">
        <v>0.23465688067549101</v>
      </c>
      <c r="D12130" t="s">
        <v>2480</v>
      </c>
      <c r="E12130" t="s">
        <v>313</v>
      </c>
    </row>
    <row r="12131" spans="1:5" x14ac:dyDescent="0.3">
      <c r="A12131" t="s">
        <v>2126</v>
      </c>
      <c r="B12131" t="s">
        <v>323</v>
      </c>
      <c r="C12131">
        <v>0.23465688513619001</v>
      </c>
      <c r="D12131" t="s">
        <v>2480</v>
      </c>
      <c r="E12131" t="s">
        <v>313</v>
      </c>
    </row>
    <row r="12132" spans="1:5" x14ac:dyDescent="0.3">
      <c r="A12132" t="s">
        <v>2127</v>
      </c>
      <c r="B12132" t="s">
        <v>323</v>
      </c>
      <c r="C12132">
        <v>0.23465688595088799</v>
      </c>
      <c r="D12132" t="s">
        <v>2480</v>
      </c>
      <c r="E12132" t="s">
        <v>313</v>
      </c>
    </row>
    <row r="12133" spans="1:5" x14ac:dyDescent="0.3">
      <c r="A12133" t="s">
        <v>2338</v>
      </c>
      <c r="B12133" t="s">
        <v>323</v>
      </c>
      <c r="C12133">
        <v>0.234822087557711</v>
      </c>
      <c r="D12133" t="s">
        <v>2480</v>
      </c>
      <c r="E12133" t="s">
        <v>313</v>
      </c>
    </row>
    <row r="12134" spans="1:5" x14ac:dyDescent="0.3">
      <c r="A12134" t="s">
        <v>1858</v>
      </c>
      <c r="B12134" t="s">
        <v>323</v>
      </c>
      <c r="C12134">
        <v>0.23485075171716399</v>
      </c>
      <c r="D12134" t="s">
        <v>2480</v>
      </c>
      <c r="E12134" t="s">
        <v>313</v>
      </c>
    </row>
    <row r="12135" spans="1:5" x14ac:dyDescent="0.3">
      <c r="A12135" t="s">
        <v>1824</v>
      </c>
      <c r="B12135" t="s">
        <v>323</v>
      </c>
      <c r="C12135">
        <v>0.23490728130410801</v>
      </c>
      <c r="D12135" t="s">
        <v>2480</v>
      </c>
      <c r="E12135" t="s">
        <v>313</v>
      </c>
    </row>
    <row r="12136" spans="1:5" x14ac:dyDescent="0.3">
      <c r="A12136" t="s">
        <v>1857</v>
      </c>
      <c r="B12136" t="s">
        <v>323</v>
      </c>
      <c r="C12136">
        <v>0.23584729311631</v>
      </c>
      <c r="D12136" t="s">
        <v>2480</v>
      </c>
      <c r="E12136" t="s">
        <v>313</v>
      </c>
    </row>
    <row r="12137" spans="1:5" x14ac:dyDescent="0.3">
      <c r="A12137" t="s">
        <v>1960</v>
      </c>
      <c r="B12137" t="s">
        <v>323</v>
      </c>
      <c r="C12137">
        <v>0.23593133100516001</v>
      </c>
      <c r="D12137" t="s">
        <v>2480</v>
      </c>
      <c r="E12137" t="s">
        <v>313</v>
      </c>
    </row>
    <row r="12138" spans="1:5" x14ac:dyDescent="0.3">
      <c r="A12138" t="s">
        <v>2274</v>
      </c>
      <c r="B12138" t="s">
        <v>323</v>
      </c>
      <c r="C12138">
        <v>0.236091526866062</v>
      </c>
      <c r="D12138" t="s">
        <v>2480</v>
      </c>
      <c r="E12138" t="s">
        <v>313</v>
      </c>
    </row>
    <row r="12139" spans="1:5" x14ac:dyDescent="0.3">
      <c r="A12139" t="s">
        <v>1369</v>
      </c>
      <c r="B12139" t="s">
        <v>323</v>
      </c>
      <c r="C12139">
        <v>0.23830900937206101</v>
      </c>
      <c r="D12139" t="s">
        <v>2480</v>
      </c>
      <c r="E12139" t="s">
        <v>313</v>
      </c>
    </row>
    <row r="12140" spans="1:5" x14ac:dyDescent="0.3">
      <c r="A12140" t="s">
        <v>584</v>
      </c>
      <c r="B12140" t="s">
        <v>323</v>
      </c>
      <c r="C12140">
        <v>0.238347221651141</v>
      </c>
      <c r="D12140" t="s">
        <v>2480</v>
      </c>
      <c r="E12140" t="s">
        <v>313</v>
      </c>
    </row>
    <row r="12141" spans="1:5" x14ac:dyDescent="0.3">
      <c r="A12141" t="s">
        <v>1125</v>
      </c>
      <c r="B12141" t="s">
        <v>323</v>
      </c>
      <c r="C12141">
        <v>0.23846173264840401</v>
      </c>
      <c r="D12141" t="s">
        <v>2480</v>
      </c>
      <c r="E12141" t="s">
        <v>313</v>
      </c>
    </row>
    <row r="12142" spans="1:5" x14ac:dyDescent="0.3">
      <c r="A12142" t="s">
        <v>1428</v>
      </c>
      <c r="B12142" t="s">
        <v>323</v>
      </c>
      <c r="C12142">
        <v>0.24064206833408799</v>
      </c>
      <c r="D12142" t="s">
        <v>2480</v>
      </c>
      <c r="E12142" t="s">
        <v>313</v>
      </c>
    </row>
    <row r="12143" spans="1:5" x14ac:dyDescent="0.3">
      <c r="A12143" t="s">
        <v>880</v>
      </c>
      <c r="B12143" t="s">
        <v>323</v>
      </c>
      <c r="C12143">
        <v>0.240880012082516</v>
      </c>
      <c r="D12143" t="s">
        <v>2480</v>
      </c>
      <c r="E12143" t="s">
        <v>313</v>
      </c>
    </row>
    <row r="12144" spans="1:5" x14ac:dyDescent="0.3">
      <c r="A12144" t="s">
        <v>876</v>
      </c>
      <c r="B12144" t="s">
        <v>323</v>
      </c>
      <c r="C12144">
        <v>0.24092304736770101</v>
      </c>
      <c r="D12144" t="s">
        <v>2480</v>
      </c>
      <c r="E12144" t="s">
        <v>313</v>
      </c>
    </row>
    <row r="12145" spans="1:5" x14ac:dyDescent="0.3">
      <c r="A12145" t="s">
        <v>948</v>
      </c>
      <c r="B12145" t="s">
        <v>323</v>
      </c>
      <c r="C12145">
        <v>0.241311737803134</v>
      </c>
      <c r="D12145" t="s">
        <v>2480</v>
      </c>
      <c r="E12145" t="s">
        <v>313</v>
      </c>
    </row>
    <row r="12146" spans="1:5" x14ac:dyDescent="0.3">
      <c r="A12146" t="s">
        <v>478</v>
      </c>
      <c r="B12146" t="s">
        <v>323</v>
      </c>
      <c r="C12146">
        <v>0.24135787858057201</v>
      </c>
      <c r="D12146" t="s">
        <v>2480</v>
      </c>
      <c r="E12146" t="s">
        <v>313</v>
      </c>
    </row>
    <row r="12147" spans="1:5" x14ac:dyDescent="0.3">
      <c r="A12147" t="s">
        <v>2309</v>
      </c>
      <c r="B12147" t="s">
        <v>323</v>
      </c>
      <c r="C12147">
        <v>0.241536350365262</v>
      </c>
      <c r="D12147" t="s">
        <v>2480</v>
      </c>
      <c r="E12147" t="s">
        <v>313</v>
      </c>
    </row>
    <row r="12148" spans="1:5" x14ac:dyDescent="0.3">
      <c r="A12148" t="s">
        <v>896</v>
      </c>
      <c r="B12148" t="s">
        <v>323</v>
      </c>
      <c r="C12148">
        <v>0.24169057391171</v>
      </c>
      <c r="D12148" t="s">
        <v>2480</v>
      </c>
      <c r="E12148" t="s">
        <v>313</v>
      </c>
    </row>
    <row r="12149" spans="1:5" x14ac:dyDescent="0.3">
      <c r="A12149" t="s">
        <v>967</v>
      </c>
      <c r="B12149" t="s">
        <v>323</v>
      </c>
      <c r="C12149">
        <v>0.24200504895418001</v>
      </c>
      <c r="D12149" t="s">
        <v>2480</v>
      </c>
      <c r="E12149" t="s">
        <v>313</v>
      </c>
    </row>
    <row r="12150" spans="1:5" x14ac:dyDescent="0.3">
      <c r="A12150" t="s">
        <v>2386</v>
      </c>
      <c r="B12150" t="s">
        <v>323</v>
      </c>
      <c r="C12150">
        <v>0.24206288160325801</v>
      </c>
      <c r="D12150" t="s">
        <v>2480</v>
      </c>
      <c r="E12150" t="s">
        <v>313</v>
      </c>
    </row>
    <row r="12151" spans="1:5" x14ac:dyDescent="0.3">
      <c r="A12151" t="s">
        <v>1530</v>
      </c>
      <c r="B12151" t="s">
        <v>323</v>
      </c>
      <c r="C12151">
        <v>0.24255767252063701</v>
      </c>
      <c r="D12151" t="s">
        <v>2480</v>
      </c>
      <c r="E12151" t="s">
        <v>313</v>
      </c>
    </row>
    <row r="12152" spans="1:5" x14ac:dyDescent="0.3">
      <c r="A12152" t="s">
        <v>432</v>
      </c>
      <c r="B12152" t="s">
        <v>323</v>
      </c>
      <c r="C12152">
        <v>0.243300541854547</v>
      </c>
      <c r="D12152" t="s">
        <v>2480</v>
      </c>
      <c r="E12152" t="s">
        <v>313</v>
      </c>
    </row>
    <row r="12153" spans="1:5" x14ac:dyDescent="0.3">
      <c r="A12153" t="s">
        <v>1424</v>
      </c>
      <c r="B12153" t="s">
        <v>323</v>
      </c>
      <c r="C12153">
        <v>0.243444939601585</v>
      </c>
      <c r="D12153" t="s">
        <v>2480</v>
      </c>
      <c r="E12153" t="s">
        <v>313</v>
      </c>
    </row>
    <row r="12154" spans="1:5" x14ac:dyDescent="0.3">
      <c r="A12154" t="s">
        <v>2389</v>
      </c>
      <c r="B12154" t="s">
        <v>323</v>
      </c>
      <c r="C12154">
        <v>0.24490362218200601</v>
      </c>
      <c r="D12154" t="s">
        <v>2480</v>
      </c>
      <c r="E12154" t="s">
        <v>313</v>
      </c>
    </row>
    <row r="12155" spans="1:5" x14ac:dyDescent="0.3">
      <c r="A12155" t="s">
        <v>1437</v>
      </c>
      <c r="B12155" t="s">
        <v>323</v>
      </c>
      <c r="C12155">
        <v>0.24495916314320701</v>
      </c>
      <c r="D12155" t="s">
        <v>2480</v>
      </c>
      <c r="E12155" t="s">
        <v>313</v>
      </c>
    </row>
    <row r="12156" spans="1:5" x14ac:dyDescent="0.3">
      <c r="A12156" t="s">
        <v>472</v>
      </c>
      <c r="B12156" t="s">
        <v>323</v>
      </c>
      <c r="C12156">
        <v>0.245055141378794</v>
      </c>
      <c r="D12156" t="s">
        <v>2480</v>
      </c>
      <c r="E12156" t="s">
        <v>313</v>
      </c>
    </row>
    <row r="12157" spans="1:5" x14ac:dyDescent="0.3">
      <c r="A12157" t="s">
        <v>1286</v>
      </c>
      <c r="B12157" t="s">
        <v>323</v>
      </c>
      <c r="C12157">
        <v>0.245236083680656</v>
      </c>
      <c r="D12157" t="s">
        <v>2480</v>
      </c>
      <c r="E12157" t="s">
        <v>313</v>
      </c>
    </row>
    <row r="12158" spans="1:5" x14ac:dyDescent="0.3">
      <c r="A12158" t="s">
        <v>647</v>
      </c>
      <c r="B12158" t="s">
        <v>323</v>
      </c>
      <c r="C12158">
        <v>0.24670861024617199</v>
      </c>
      <c r="D12158" t="s">
        <v>2480</v>
      </c>
      <c r="E12158" t="s">
        <v>313</v>
      </c>
    </row>
    <row r="12159" spans="1:5" x14ac:dyDescent="0.3">
      <c r="A12159" t="s">
        <v>952</v>
      </c>
      <c r="B12159" t="s">
        <v>323</v>
      </c>
      <c r="C12159">
        <v>0.24698442256261099</v>
      </c>
      <c r="D12159" t="s">
        <v>2480</v>
      </c>
      <c r="E12159" t="s">
        <v>313</v>
      </c>
    </row>
    <row r="12160" spans="1:5" x14ac:dyDescent="0.3">
      <c r="A12160" t="s">
        <v>1436</v>
      </c>
      <c r="B12160" t="s">
        <v>323</v>
      </c>
      <c r="C12160">
        <v>0.247247668672855</v>
      </c>
      <c r="D12160" t="s">
        <v>2480</v>
      </c>
      <c r="E12160" t="s">
        <v>313</v>
      </c>
    </row>
    <row r="12161" spans="1:5" x14ac:dyDescent="0.3">
      <c r="A12161" t="s">
        <v>409</v>
      </c>
      <c r="B12161" t="s">
        <v>323</v>
      </c>
      <c r="C12161">
        <v>0.24727520425140201</v>
      </c>
      <c r="D12161" t="s">
        <v>2480</v>
      </c>
      <c r="E12161" t="s">
        <v>313</v>
      </c>
    </row>
    <row r="12162" spans="1:5" x14ac:dyDescent="0.3">
      <c r="A12162" t="s">
        <v>2394</v>
      </c>
      <c r="B12162" t="s">
        <v>323</v>
      </c>
      <c r="C12162">
        <v>0.24760438636607199</v>
      </c>
      <c r="D12162" t="s">
        <v>2480</v>
      </c>
      <c r="E12162" t="s">
        <v>313</v>
      </c>
    </row>
    <row r="12163" spans="1:5" x14ac:dyDescent="0.3">
      <c r="A12163" t="s">
        <v>2385</v>
      </c>
      <c r="B12163" t="s">
        <v>323</v>
      </c>
      <c r="C12163">
        <v>0.24770642431032</v>
      </c>
      <c r="D12163" t="s">
        <v>2480</v>
      </c>
      <c r="E12163" t="s">
        <v>313</v>
      </c>
    </row>
    <row r="12164" spans="1:5" x14ac:dyDescent="0.3">
      <c r="A12164" t="s">
        <v>1534</v>
      </c>
      <c r="B12164" t="s">
        <v>323</v>
      </c>
      <c r="C12164">
        <v>0.247819131243179</v>
      </c>
      <c r="D12164" t="s">
        <v>2480</v>
      </c>
      <c r="E12164" t="s">
        <v>313</v>
      </c>
    </row>
    <row r="12165" spans="1:5" x14ac:dyDescent="0.3">
      <c r="A12165" t="s">
        <v>2093</v>
      </c>
      <c r="B12165" t="s">
        <v>323</v>
      </c>
      <c r="C12165">
        <v>0.24834736945211999</v>
      </c>
      <c r="D12165" t="s">
        <v>2480</v>
      </c>
      <c r="E12165" t="s">
        <v>313</v>
      </c>
    </row>
    <row r="12166" spans="1:5" x14ac:dyDescent="0.3">
      <c r="A12166" t="s">
        <v>950</v>
      </c>
      <c r="B12166" t="s">
        <v>323</v>
      </c>
      <c r="C12166">
        <v>0.248891869423955</v>
      </c>
      <c r="D12166" t="s">
        <v>2480</v>
      </c>
      <c r="E12166" t="s">
        <v>313</v>
      </c>
    </row>
    <row r="12167" spans="1:5" x14ac:dyDescent="0.3">
      <c r="A12167" t="s">
        <v>1755</v>
      </c>
      <c r="B12167" t="s">
        <v>323</v>
      </c>
      <c r="C12167">
        <v>0.249119105745012</v>
      </c>
      <c r="D12167" t="s">
        <v>2480</v>
      </c>
      <c r="E12167" t="s">
        <v>313</v>
      </c>
    </row>
    <row r="12168" spans="1:5" x14ac:dyDescent="0.3">
      <c r="A12168" t="s">
        <v>958</v>
      </c>
      <c r="B12168" t="s">
        <v>323</v>
      </c>
      <c r="C12168">
        <v>0.24932233063297801</v>
      </c>
      <c r="D12168" t="s">
        <v>2480</v>
      </c>
      <c r="E12168" t="s">
        <v>313</v>
      </c>
    </row>
    <row r="12169" spans="1:5" x14ac:dyDescent="0.3">
      <c r="A12169" t="s">
        <v>784</v>
      </c>
      <c r="B12169" t="s">
        <v>323</v>
      </c>
      <c r="C12169">
        <v>0.24963453133758701</v>
      </c>
      <c r="D12169" t="s">
        <v>2480</v>
      </c>
      <c r="E12169" t="s">
        <v>313</v>
      </c>
    </row>
    <row r="12170" spans="1:5" x14ac:dyDescent="0.3">
      <c r="A12170" t="s">
        <v>666</v>
      </c>
      <c r="B12170" t="s">
        <v>323</v>
      </c>
      <c r="C12170">
        <v>0.25005566742221602</v>
      </c>
      <c r="D12170" t="s">
        <v>2480</v>
      </c>
      <c r="E12170" t="s">
        <v>313</v>
      </c>
    </row>
    <row r="12171" spans="1:5" x14ac:dyDescent="0.3">
      <c r="A12171" t="s">
        <v>1126</v>
      </c>
      <c r="B12171" t="s">
        <v>323</v>
      </c>
      <c r="C12171">
        <v>0.25023257080134098</v>
      </c>
      <c r="D12171" t="s">
        <v>2480</v>
      </c>
      <c r="E12171" t="s">
        <v>313</v>
      </c>
    </row>
    <row r="12172" spans="1:5" x14ac:dyDescent="0.3">
      <c r="A12172" t="s">
        <v>2053</v>
      </c>
      <c r="B12172" t="s">
        <v>323</v>
      </c>
      <c r="C12172">
        <v>0.25066087852757302</v>
      </c>
      <c r="D12172" t="s">
        <v>2480</v>
      </c>
      <c r="E12172" t="s">
        <v>313</v>
      </c>
    </row>
    <row r="12173" spans="1:5" x14ac:dyDescent="0.3">
      <c r="A12173" t="s">
        <v>596</v>
      </c>
      <c r="B12173" t="s">
        <v>323</v>
      </c>
      <c r="C12173">
        <v>0.25130434168844901</v>
      </c>
      <c r="D12173" t="s">
        <v>2480</v>
      </c>
      <c r="E12173" t="s">
        <v>313</v>
      </c>
    </row>
    <row r="12174" spans="1:5" x14ac:dyDescent="0.3">
      <c r="A12174" t="s">
        <v>2323</v>
      </c>
      <c r="B12174" t="s">
        <v>323</v>
      </c>
      <c r="C12174">
        <v>0.25197019539729398</v>
      </c>
      <c r="D12174" t="s">
        <v>2480</v>
      </c>
      <c r="E12174" t="s">
        <v>313</v>
      </c>
    </row>
    <row r="12175" spans="1:5" x14ac:dyDescent="0.3">
      <c r="A12175" t="s">
        <v>1526</v>
      </c>
      <c r="B12175" t="s">
        <v>323</v>
      </c>
      <c r="C12175">
        <v>0.25199015994158802</v>
      </c>
      <c r="D12175" t="s">
        <v>2480</v>
      </c>
      <c r="E12175" t="s">
        <v>313</v>
      </c>
    </row>
    <row r="12176" spans="1:5" x14ac:dyDescent="0.3">
      <c r="A12176" t="s">
        <v>1757</v>
      </c>
      <c r="B12176" t="s">
        <v>323</v>
      </c>
      <c r="C12176">
        <v>0.25236238082270401</v>
      </c>
      <c r="D12176" t="s">
        <v>2480</v>
      </c>
      <c r="E12176" t="s">
        <v>313</v>
      </c>
    </row>
    <row r="12177" spans="1:5" x14ac:dyDescent="0.3">
      <c r="A12177" t="s">
        <v>1429</v>
      </c>
      <c r="B12177" t="s">
        <v>323</v>
      </c>
      <c r="C12177">
        <v>0.25240146545393399</v>
      </c>
      <c r="D12177" t="s">
        <v>2480</v>
      </c>
      <c r="E12177" t="s">
        <v>313</v>
      </c>
    </row>
    <row r="12178" spans="1:5" x14ac:dyDescent="0.3">
      <c r="A12178" t="s">
        <v>1426</v>
      </c>
      <c r="B12178" t="s">
        <v>323</v>
      </c>
      <c r="C12178">
        <v>0.25271210655203502</v>
      </c>
      <c r="D12178" t="s">
        <v>2480</v>
      </c>
      <c r="E12178" t="s">
        <v>313</v>
      </c>
    </row>
    <row r="12179" spans="1:5" x14ac:dyDescent="0.3">
      <c r="A12179" t="s">
        <v>770</v>
      </c>
      <c r="B12179" t="s">
        <v>323</v>
      </c>
      <c r="C12179">
        <v>0.2530058686684184</v>
      </c>
      <c r="D12179" t="s">
        <v>2480</v>
      </c>
      <c r="E12179" t="s">
        <v>313</v>
      </c>
    </row>
    <row r="12180" spans="1:5" x14ac:dyDescent="0.3">
      <c r="A12180" t="s">
        <v>649</v>
      </c>
      <c r="B12180" t="s">
        <v>323</v>
      </c>
      <c r="C12180">
        <v>0.25544742332758902</v>
      </c>
      <c r="D12180" t="s">
        <v>2480</v>
      </c>
      <c r="E12180" t="s">
        <v>313</v>
      </c>
    </row>
    <row r="12181" spans="1:5" x14ac:dyDescent="0.3">
      <c r="A12181" t="s">
        <v>953</v>
      </c>
      <c r="B12181" t="s">
        <v>323</v>
      </c>
      <c r="C12181">
        <v>0.25547763775256799</v>
      </c>
      <c r="D12181" t="s">
        <v>2480</v>
      </c>
      <c r="E12181" t="s">
        <v>313</v>
      </c>
    </row>
    <row r="12182" spans="1:5" x14ac:dyDescent="0.3">
      <c r="A12182" t="s">
        <v>1343</v>
      </c>
      <c r="B12182" t="s">
        <v>323</v>
      </c>
      <c r="C12182">
        <v>0.25556438051093799</v>
      </c>
      <c r="D12182" t="s">
        <v>2480</v>
      </c>
      <c r="E12182" t="s">
        <v>313</v>
      </c>
    </row>
    <row r="12183" spans="1:5" x14ac:dyDescent="0.3">
      <c r="A12183" t="s">
        <v>1274</v>
      </c>
      <c r="B12183" t="s">
        <v>323</v>
      </c>
      <c r="C12183">
        <v>0.25577739524892301</v>
      </c>
      <c r="D12183" t="s">
        <v>2480</v>
      </c>
      <c r="E12183" t="s">
        <v>313</v>
      </c>
    </row>
    <row r="12184" spans="1:5" x14ac:dyDescent="0.3">
      <c r="A12184" t="s">
        <v>2315</v>
      </c>
      <c r="B12184" t="s">
        <v>323</v>
      </c>
      <c r="C12184">
        <v>0.25582604649211399</v>
      </c>
      <c r="D12184" t="s">
        <v>2480</v>
      </c>
      <c r="E12184" t="s">
        <v>313</v>
      </c>
    </row>
    <row r="12185" spans="1:5" x14ac:dyDescent="0.3">
      <c r="A12185" t="s">
        <v>887</v>
      </c>
      <c r="B12185" t="s">
        <v>323</v>
      </c>
      <c r="C12185">
        <v>0.25583255500388102</v>
      </c>
      <c r="D12185" t="s">
        <v>2480</v>
      </c>
      <c r="E12185" t="s">
        <v>313</v>
      </c>
    </row>
    <row r="12186" spans="1:5" x14ac:dyDescent="0.3">
      <c r="A12186" t="s">
        <v>664</v>
      </c>
      <c r="B12186" t="s">
        <v>323</v>
      </c>
      <c r="C12186">
        <v>0.25667676239665799</v>
      </c>
      <c r="D12186" t="s">
        <v>2480</v>
      </c>
      <c r="E12186" t="s">
        <v>313</v>
      </c>
    </row>
    <row r="12187" spans="1:5" x14ac:dyDescent="0.3">
      <c r="A12187" t="s">
        <v>653</v>
      </c>
      <c r="B12187" t="s">
        <v>323</v>
      </c>
      <c r="C12187">
        <v>0.256961188335597</v>
      </c>
      <c r="D12187" t="s">
        <v>2480</v>
      </c>
      <c r="E12187" t="s">
        <v>313</v>
      </c>
    </row>
    <row r="12188" spans="1:5" x14ac:dyDescent="0.3">
      <c r="A12188" t="s">
        <v>879</v>
      </c>
      <c r="B12188" t="s">
        <v>323</v>
      </c>
      <c r="C12188">
        <v>0.25710516830807301</v>
      </c>
      <c r="D12188" t="s">
        <v>2480</v>
      </c>
      <c r="E12188" t="s">
        <v>313</v>
      </c>
    </row>
    <row r="12189" spans="1:5" x14ac:dyDescent="0.3">
      <c r="A12189" t="s">
        <v>961</v>
      </c>
      <c r="B12189" t="s">
        <v>323</v>
      </c>
      <c r="C12189">
        <v>0.25721338600961402</v>
      </c>
      <c r="D12189" t="s">
        <v>2480</v>
      </c>
      <c r="E12189" t="s">
        <v>313</v>
      </c>
    </row>
    <row r="12190" spans="1:5" x14ac:dyDescent="0.3">
      <c r="A12190" t="s">
        <v>703</v>
      </c>
      <c r="B12190" t="s">
        <v>323</v>
      </c>
      <c r="C12190">
        <v>0.25738949041699999</v>
      </c>
      <c r="D12190" t="s">
        <v>2480</v>
      </c>
      <c r="E12190" t="s">
        <v>313</v>
      </c>
    </row>
    <row r="12191" spans="1:5" x14ac:dyDescent="0.3">
      <c r="A12191" t="s">
        <v>670</v>
      </c>
      <c r="B12191" t="s">
        <v>323</v>
      </c>
      <c r="C12191">
        <v>0.25741972200660401</v>
      </c>
      <c r="D12191" t="s">
        <v>2480</v>
      </c>
      <c r="E12191" t="s">
        <v>313</v>
      </c>
    </row>
    <row r="12192" spans="1:5" x14ac:dyDescent="0.3">
      <c r="A12192" t="s">
        <v>678</v>
      </c>
      <c r="B12192" t="s">
        <v>323</v>
      </c>
      <c r="C12192">
        <v>0.25742949673103599</v>
      </c>
      <c r="D12192" t="s">
        <v>2480</v>
      </c>
      <c r="E12192" t="s">
        <v>313</v>
      </c>
    </row>
    <row r="12193" spans="1:5" x14ac:dyDescent="0.3">
      <c r="A12193" t="s">
        <v>668</v>
      </c>
      <c r="B12193" t="s">
        <v>323</v>
      </c>
      <c r="C12193">
        <v>0.25742949705937501</v>
      </c>
      <c r="D12193" t="s">
        <v>2480</v>
      </c>
      <c r="E12193" t="s">
        <v>313</v>
      </c>
    </row>
    <row r="12194" spans="1:5" x14ac:dyDescent="0.3">
      <c r="A12194" t="s">
        <v>676</v>
      </c>
      <c r="B12194" t="s">
        <v>323</v>
      </c>
      <c r="C12194">
        <v>0.25742950467527098</v>
      </c>
      <c r="D12194" t="s">
        <v>2480</v>
      </c>
      <c r="E12194" t="s">
        <v>313</v>
      </c>
    </row>
    <row r="12195" spans="1:5" x14ac:dyDescent="0.3">
      <c r="A12195" t="s">
        <v>682</v>
      </c>
      <c r="B12195" t="s">
        <v>323</v>
      </c>
      <c r="C12195">
        <v>0.25742950553725902</v>
      </c>
      <c r="D12195" t="s">
        <v>2480</v>
      </c>
      <c r="E12195" t="s">
        <v>313</v>
      </c>
    </row>
    <row r="12196" spans="1:5" x14ac:dyDescent="0.3">
      <c r="A12196" t="s">
        <v>677</v>
      </c>
      <c r="B12196" t="s">
        <v>323</v>
      </c>
      <c r="C12196">
        <v>0.25742950626344702</v>
      </c>
      <c r="D12196" t="s">
        <v>2480</v>
      </c>
      <c r="E12196" t="s">
        <v>313</v>
      </c>
    </row>
    <row r="12197" spans="1:5" x14ac:dyDescent="0.3">
      <c r="A12197" t="s">
        <v>686</v>
      </c>
      <c r="B12197" t="s">
        <v>323</v>
      </c>
      <c r="C12197">
        <v>0.25742950663179698</v>
      </c>
      <c r="D12197" t="s">
        <v>2480</v>
      </c>
      <c r="E12197" t="s">
        <v>313</v>
      </c>
    </row>
    <row r="12198" spans="1:5" x14ac:dyDescent="0.3">
      <c r="A12198" t="s">
        <v>680</v>
      </c>
      <c r="B12198" t="s">
        <v>323</v>
      </c>
      <c r="C12198">
        <v>0.25742950687335098</v>
      </c>
      <c r="D12198" t="s">
        <v>2480</v>
      </c>
      <c r="E12198" t="s">
        <v>313</v>
      </c>
    </row>
    <row r="12199" spans="1:5" x14ac:dyDescent="0.3">
      <c r="A12199" t="s">
        <v>705</v>
      </c>
      <c r="B12199" t="s">
        <v>323</v>
      </c>
      <c r="C12199">
        <v>0.257429508186586</v>
      </c>
      <c r="D12199" t="s">
        <v>2480</v>
      </c>
      <c r="E12199" t="s">
        <v>313</v>
      </c>
    </row>
    <row r="12200" spans="1:5" x14ac:dyDescent="0.3">
      <c r="A12200" t="s">
        <v>692</v>
      </c>
      <c r="B12200" t="s">
        <v>323</v>
      </c>
      <c r="C12200">
        <v>0.25742950953309202</v>
      </c>
      <c r="D12200" t="s">
        <v>2480</v>
      </c>
      <c r="E12200" t="s">
        <v>313</v>
      </c>
    </row>
    <row r="12201" spans="1:5" x14ac:dyDescent="0.3">
      <c r="A12201" t="s">
        <v>684</v>
      </c>
      <c r="B12201" t="s">
        <v>323</v>
      </c>
      <c r="C12201">
        <v>0.25742951012394799</v>
      </c>
      <c r="D12201" t="s">
        <v>2480</v>
      </c>
      <c r="E12201" t="s">
        <v>313</v>
      </c>
    </row>
    <row r="12202" spans="1:5" x14ac:dyDescent="0.3">
      <c r="A12202" t="s">
        <v>688</v>
      </c>
      <c r="B12202" t="s">
        <v>323</v>
      </c>
      <c r="C12202">
        <v>0.25742951205337</v>
      </c>
      <c r="D12202" t="s">
        <v>2480</v>
      </c>
      <c r="E12202" t="s">
        <v>313</v>
      </c>
    </row>
    <row r="12203" spans="1:5" x14ac:dyDescent="0.3">
      <c r="A12203" t="s">
        <v>704</v>
      </c>
      <c r="B12203" t="s">
        <v>323</v>
      </c>
      <c r="C12203">
        <v>0.25742951236159101</v>
      </c>
      <c r="D12203" t="s">
        <v>2480</v>
      </c>
      <c r="E12203" t="s">
        <v>313</v>
      </c>
    </row>
    <row r="12204" spans="1:5" x14ac:dyDescent="0.3">
      <c r="A12204" t="s">
        <v>690</v>
      </c>
      <c r="B12204" t="s">
        <v>323</v>
      </c>
      <c r="C12204">
        <v>0.25742951485902998</v>
      </c>
      <c r="D12204" t="s">
        <v>2480</v>
      </c>
      <c r="E12204" t="s">
        <v>313</v>
      </c>
    </row>
    <row r="12205" spans="1:5" x14ac:dyDescent="0.3">
      <c r="A12205" t="s">
        <v>674</v>
      </c>
      <c r="B12205" t="s">
        <v>323</v>
      </c>
      <c r="C12205">
        <v>0.25742951649081502</v>
      </c>
      <c r="D12205" t="s">
        <v>2480</v>
      </c>
      <c r="E12205" t="s">
        <v>313</v>
      </c>
    </row>
    <row r="12206" spans="1:5" x14ac:dyDescent="0.3">
      <c r="A12206" t="s">
        <v>694</v>
      </c>
      <c r="B12206" t="s">
        <v>323</v>
      </c>
      <c r="C12206">
        <v>0.25742951808153602</v>
      </c>
      <c r="D12206" t="s">
        <v>2480</v>
      </c>
      <c r="E12206" t="s">
        <v>313</v>
      </c>
    </row>
    <row r="12207" spans="1:5" x14ac:dyDescent="0.3">
      <c r="A12207" t="s">
        <v>672</v>
      </c>
      <c r="B12207" t="s">
        <v>323</v>
      </c>
      <c r="C12207">
        <v>0.25742951981558199</v>
      </c>
      <c r="D12207" t="s">
        <v>2480</v>
      </c>
      <c r="E12207" t="s">
        <v>313</v>
      </c>
    </row>
    <row r="12208" spans="1:5" x14ac:dyDescent="0.3">
      <c r="A12208" t="s">
        <v>2318</v>
      </c>
      <c r="B12208" t="s">
        <v>323</v>
      </c>
      <c r="C12208">
        <v>0.25764209598799598</v>
      </c>
      <c r="D12208" t="s">
        <v>2480</v>
      </c>
      <c r="E12208" t="s">
        <v>313</v>
      </c>
    </row>
    <row r="12209" spans="1:5" x14ac:dyDescent="0.3">
      <c r="A12209" t="s">
        <v>2314</v>
      </c>
      <c r="B12209" t="s">
        <v>323</v>
      </c>
      <c r="C12209">
        <v>0.25813583825313402</v>
      </c>
      <c r="D12209" t="s">
        <v>2480</v>
      </c>
      <c r="E12209" t="s">
        <v>313</v>
      </c>
    </row>
    <row r="12210" spans="1:5" x14ac:dyDescent="0.3">
      <c r="A12210" t="s">
        <v>2316</v>
      </c>
      <c r="B12210" t="s">
        <v>323</v>
      </c>
      <c r="C12210">
        <v>0.25815052614835399</v>
      </c>
      <c r="D12210" t="s">
        <v>2480</v>
      </c>
      <c r="E12210" t="s">
        <v>313</v>
      </c>
    </row>
    <row r="12211" spans="1:5" x14ac:dyDescent="0.3">
      <c r="A12211" t="s">
        <v>2319</v>
      </c>
      <c r="B12211" t="s">
        <v>323</v>
      </c>
      <c r="C12211">
        <v>0.25815052851576398</v>
      </c>
      <c r="D12211" t="s">
        <v>2480</v>
      </c>
      <c r="E12211" t="s">
        <v>313</v>
      </c>
    </row>
    <row r="12212" spans="1:5" x14ac:dyDescent="0.3">
      <c r="A12212" t="s">
        <v>2054</v>
      </c>
      <c r="B12212" t="s">
        <v>323</v>
      </c>
      <c r="C12212">
        <v>0.25827785710267898</v>
      </c>
      <c r="D12212" t="s">
        <v>2480</v>
      </c>
      <c r="E12212" t="s">
        <v>313</v>
      </c>
    </row>
    <row r="12213" spans="1:5" x14ac:dyDescent="0.3">
      <c r="A12213" t="s">
        <v>1432</v>
      </c>
      <c r="B12213" t="s">
        <v>323</v>
      </c>
      <c r="C12213">
        <v>0.25853001519185498</v>
      </c>
      <c r="D12213" t="s">
        <v>2480</v>
      </c>
      <c r="E12213" t="s">
        <v>313</v>
      </c>
    </row>
    <row r="12214" spans="1:5" x14ac:dyDescent="0.3">
      <c r="A12214" t="s">
        <v>1435</v>
      </c>
      <c r="B12214" t="s">
        <v>323</v>
      </c>
      <c r="C12214">
        <v>0.25853001616940602</v>
      </c>
      <c r="D12214" t="s">
        <v>2480</v>
      </c>
      <c r="E12214" t="s">
        <v>313</v>
      </c>
    </row>
    <row r="12215" spans="1:5" x14ac:dyDescent="0.3">
      <c r="A12215" t="s">
        <v>1683</v>
      </c>
      <c r="B12215" t="s">
        <v>323</v>
      </c>
      <c r="C12215">
        <v>0.25855257500621198</v>
      </c>
      <c r="D12215" t="s">
        <v>2480</v>
      </c>
      <c r="E12215" t="s">
        <v>313</v>
      </c>
    </row>
    <row r="12216" spans="1:5" x14ac:dyDescent="0.3">
      <c r="A12216" t="s">
        <v>888</v>
      </c>
      <c r="B12216" t="s">
        <v>323</v>
      </c>
      <c r="C12216">
        <v>0.25884307994397798</v>
      </c>
      <c r="D12216" t="s">
        <v>2480</v>
      </c>
      <c r="E12216" t="s">
        <v>313</v>
      </c>
    </row>
    <row r="12217" spans="1:5" x14ac:dyDescent="0.3">
      <c r="A12217" t="s">
        <v>901</v>
      </c>
      <c r="B12217" t="s">
        <v>323</v>
      </c>
      <c r="C12217">
        <v>0.25917067296461499</v>
      </c>
      <c r="D12217" t="s">
        <v>2480</v>
      </c>
      <c r="E12217" t="s">
        <v>313</v>
      </c>
    </row>
    <row r="12218" spans="1:5" x14ac:dyDescent="0.3">
      <c r="A12218" t="s">
        <v>881</v>
      </c>
      <c r="B12218" t="s">
        <v>323</v>
      </c>
      <c r="C12218">
        <v>0.25999537725481597</v>
      </c>
      <c r="D12218" t="s">
        <v>2480</v>
      </c>
      <c r="E12218" t="s">
        <v>313</v>
      </c>
    </row>
    <row r="12219" spans="1:5" x14ac:dyDescent="0.3">
      <c r="A12219" t="s">
        <v>440</v>
      </c>
      <c r="B12219" t="s">
        <v>323</v>
      </c>
      <c r="C12219">
        <v>0.26091009778524199</v>
      </c>
      <c r="D12219" t="s">
        <v>2480</v>
      </c>
      <c r="E12219" t="s">
        <v>313</v>
      </c>
    </row>
    <row r="12220" spans="1:5" x14ac:dyDescent="0.3">
      <c r="A12220" t="s">
        <v>2324</v>
      </c>
      <c r="B12220" t="s">
        <v>323</v>
      </c>
      <c r="C12220">
        <v>0.26186559340356902</v>
      </c>
      <c r="D12220" t="s">
        <v>2480</v>
      </c>
      <c r="E12220" t="s">
        <v>313</v>
      </c>
    </row>
    <row r="12221" spans="1:5" x14ac:dyDescent="0.3">
      <c r="A12221" t="s">
        <v>897</v>
      </c>
      <c r="B12221" t="s">
        <v>323</v>
      </c>
      <c r="C12221">
        <v>0.26195390609021801</v>
      </c>
      <c r="D12221" t="s">
        <v>2480</v>
      </c>
      <c r="E12221" t="s">
        <v>313</v>
      </c>
    </row>
    <row r="12222" spans="1:5" x14ac:dyDescent="0.3">
      <c r="A12222" t="s">
        <v>2021</v>
      </c>
      <c r="B12222" t="s">
        <v>323</v>
      </c>
      <c r="C12222">
        <v>0.262979815393662</v>
      </c>
      <c r="D12222" t="s">
        <v>2480</v>
      </c>
      <c r="E12222" t="s">
        <v>313</v>
      </c>
    </row>
    <row r="12223" spans="1:5" x14ac:dyDescent="0.3">
      <c r="A12223" t="s">
        <v>1285</v>
      </c>
      <c r="B12223" t="s">
        <v>323</v>
      </c>
      <c r="C12223">
        <v>0.26311679772442798</v>
      </c>
      <c r="D12223" t="s">
        <v>2480</v>
      </c>
      <c r="E12223" t="s">
        <v>313</v>
      </c>
    </row>
    <row r="12224" spans="1:5" x14ac:dyDescent="0.3">
      <c r="A12224" t="s">
        <v>1521</v>
      </c>
      <c r="B12224" t="s">
        <v>323</v>
      </c>
      <c r="C12224">
        <v>0.26319522182697302</v>
      </c>
      <c r="D12224" t="s">
        <v>2480</v>
      </c>
      <c r="E12224" t="s">
        <v>313</v>
      </c>
    </row>
    <row r="12225" spans="1:5" x14ac:dyDescent="0.3">
      <c r="A12225" t="s">
        <v>2020</v>
      </c>
      <c r="B12225" t="s">
        <v>323</v>
      </c>
      <c r="C12225">
        <v>0.26366615659660603</v>
      </c>
      <c r="D12225" t="s">
        <v>2480</v>
      </c>
      <c r="E12225" t="s">
        <v>313</v>
      </c>
    </row>
    <row r="12226" spans="1:5" x14ac:dyDescent="0.3">
      <c r="A12226" t="s">
        <v>890</v>
      </c>
      <c r="B12226" t="s">
        <v>323</v>
      </c>
      <c r="C12226">
        <v>0.264452844445627</v>
      </c>
      <c r="D12226" t="s">
        <v>2480</v>
      </c>
      <c r="E12226" t="s">
        <v>313</v>
      </c>
    </row>
    <row r="12227" spans="1:5" x14ac:dyDescent="0.3">
      <c r="A12227" t="s">
        <v>891</v>
      </c>
      <c r="B12227" t="s">
        <v>323</v>
      </c>
      <c r="C12227">
        <v>0.26449354650861501</v>
      </c>
      <c r="D12227" t="s">
        <v>2480</v>
      </c>
      <c r="E12227" t="s">
        <v>313</v>
      </c>
    </row>
    <row r="12228" spans="1:5" x14ac:dyDescent="0.3">
      <c r="A12228" t="s">
        <v>635</v>
      </c>
      <c r="B12228" t="s">
        <v>323</v>
      </c>
      <c r="C12228">
        <v>0.26516132852038199</v>
      </c>
      <c r="D12228" t="s">
        <v>2480</v>
      </c>
      <c r="E12228" t="s">
        <v>313</v>
      </c>
    </row>
    <row r="12229" spans="1:5" x14ac:dyDescent="0.3">
      <c r="A12229" t="s">
        <v>486</v>
      </c>
      <c r="B12229" t="s">
        <v>323</v>
      </c>
      <c r="C12229">
        <v>0.26549452249641697</v>
      </c>
      <c r="D12229" t="s">
        <v>2480</v>
      </c>
      <c r="E12229" t="s">
        <v>313</v>
      </c>
    </row>
    <row r="12230" spans="1:5" x14ac:dyDescent="0.3">
      <c r="A12230" t="s">
        <v>419</v>
      </c>
      <c r="B12230" t="s">
        <v>323</v>
      </c>
      <c r="C12230">
        <v>0.26565706068822997</v>
      </c>
      <c r="D12230" t="s">
        <v>2480</v>
      </c>
      <c r="E12230" t="s">
        <v>313</v>
      </c>
    </row>
    <row r="12231" spans="1:5" x14ac:dyDescent="0.3">
      <c r="A12231" t="s">
        <v>657</v>
      </c>
      <c r="B12231" t="s">
        <v>323</v>
      </c>
      <c r="C12231">
        <v>0.26588827527938502</v>
      </c>
      <c r="D12231" t="s">
        <v>2480</v>
      </c>
      <c r="E12231" t="s">
        <v>313</v>
      </c>
    </row>
    <row r="12232" spans="1:5" x14ac:dyDescent="0.3">
      <c r="A12232" t="s">
        <v>951</v>
      </c>
      <c r="B12232" t="s">
        <v>323</v>
      </c>
      <c r="C12232">
        <v>0.26654158678255302</v>
      </c>
      <c r="D12232" t="s">
        <v>2480</v>
      </c>
      <c r="E12232" t="s">
        <v>313</v>
      </c>
    </row>
    <row r="12233" spans="1:5" x14ac:dyDescent="0.3">
      <c r="A12233" t="s">
        <v>774</v>
      </c>
      <c r="B12233" t="s">
        <v>323</v>
      </c>
      <c r="C12233">
        <v>0.26695990230647498</v>
      </c>
      <c r="D12233" t="s">
        <v>2480</v>
      </c>
      <c r="E12233" t="s">
        <v>313</v>
      </c>
    </row>
    <row r="12234" spans="1:5" x14ac:dyDescent="0.3">
      <c r="A12234" t="s">
        <v>474</v>
      </c>
      <c r="B12234" t="s">
        <v>323</v>
      </c>
      <c r="C12234">
        <v>0.26816995293287998</v>
      </c>
      <c r="D12234" t="s">
        <v>2480</v>
      </c>
      <c r="E12234" t="s">
        <v>313</v>
      </c>
    </row>
    <row r="12235" spans="1:5" x14ac:dyDescent="0.3">
      <c r="A12235" t="s">
        <v>2002</v>
      </c>
      <c r="B12235" t="s">
        <v>323</v>
      </c>
      <c r="C12235">
        <v>0.26832430726317502</v>
      </c>
      <c r="D12235" t="s">
        <v>2480</v>
      </c>
      <c r="E12235" t="s">
        <v>313</v>
      </c>
    </row>
    <row r="12236" spans="1:5" x14ac:dyDescent="0.3">
      <c r="A12236" t="s">
        <v>2392</v>
      </c>
      <c r="B12236" t="s">
        <v>323</v>
      </c>
      <c r="C12236">
        <v>0.26875349185266201</v>
      </c>
      <c r="D12236" t="s">
        <v>2480</v>
      </c>
      <c r="E12236" t="s">
        <v>313</v>
      </c>
    </row>
    <row r="12237" spans="1:5" x14ac:dyDescent="0.3">
      <c r="A12237" t="s">
        <v>2325</v>
      </c>
      <c r="B12237" t="s">
        <v>323</v>
      </c>
      <c r="C12237">
        <v>0.26950770456278</v>
      </c>
      <c r="D12237" t="s">
        <v>2480</v>
      </c>
      <c r="E12237" t="s">
        <v>313</v>
      </c>
    </row>
    <row r="12238" spans="1:5" x14ac:dyDescent="0.3">
      <c r="A12238" t="s">
        <v>2328</v>
      </c>
      <c r="B12238" t="s">
        <v>323</v>
      </c>
      <c r="C12238">
        <v>0.26950770540242203</v>
      </c>
      <c r="D12238" t="s">
        <v>2480</v>
      </c>
      <c r="E12238" t="s">
        <v>313</v>
      </c>
    </row>
    <row r="12239" spans="1:5" x14ac:dyDescent="0.3">
      <c r="A12239" t="s">
        <v>2327</v>
      </c>
      <c r="B12239" t="s">
        <v>323</v>
      </c>
      <c r="C12239">
        <v>0.26950772392325401</v>
      </c>
      <c r="D12239" t="s">
        <v>2480</v>
      </c>
      <c r="E12239" t="s">
        <v>313</v>
      </c>
    </row>
    <row r="12240" spans="1:5" x14ac:dyDescent="0.3">
      <c r="A12240" t="s">
        <v>883</v>
      </c>
      <c r="B12240" t="s">
        <v>323</v>
      </c>
      <c r="C12240">
        <v>0.26953131482129</v>
      </c>
      <c r="D12240" t="s">
        <v>2480</v>
      </c>
      <c r="E12240" t="s">
        <v>313</v>
      </c>
    </row>
    <row r="12241" spans="1:5" x14ac:dyDescent="0.3">
      <c r="A12241" t="s">
        <v>959</v>
      </c>
      <c r="B12241" t="s">
        <v>323</v>
      </c>
      <c r="C12241">
        <v>0.26988561421448198</v>
      </c>
      <c r="D12241" t="s">
        <v>2480</v>
      </c>
      <c r="E12241" t="s">
        <v>313</v>
      </c>
    </row>
    <row r="12242" spans="1:5" x14ac:dyDescent="0.3">
      <c r="A12242" t="s">
        <v>399</v>
      </c>
      <c r="B12242" t="s">
        <v>323</v>
      </c>
      <c r="C12242">
        <v>0.270169329019736</v>
      </c>
      <c r="D12242" t="s">
        <v>2480</v>
      </c>
      <c r="E12242" t="s">
        <v>313</v>
      </c>
    </row>
    <row r="12243" spans="1:5" x14ac:dyDescent="0.3">
      <c r="A12243" t="s">
        <v>1848</v>
      </c>
      <c r="B12243" t="s">
        <v>323</v>
      </c>
      <c r="C12243">
        <v>0.27085792964504302</v>
      </c>
      <c r="D12243" t="s">
        <v>2480</v>
      </c>
      <c r="E12243" t="s">
        <v>313</v>
      </c>
    </row>
    <row r="12244" spans="1:5" x14ac:dyDescent="0.3">
      <c r="A12244" t="s">
        <v>1341</v>
      </c>
      <c r="B12244" t="s">
        <v>323</v>
      </c>
      <c r="C12244">
        <v>0.271039064838696</v>
      </c>
      <c r="D12244" t="s">
        <v>2480</v>
      </c>
      <c r="E12244" t="s">
        <v>313</v>
      </c>
    </row>
    <row r="12245" spans="1:5" x14ac:dyDescent="0.3">
      <c r="A12245" t="s">
        <v>783</v>
      </c>
      <c r="B12245" t="s">
        <v>323</v>
      </c>
      <c r="C12245">
        <v>0.27238491260672598</v>
      </c>
      <c r="D12245" t="s">
        <v>2480</v>
      </c>
      <c r="E12245" t="s">
        <v>313</v>
      </c>
    </row>
    <row r="12246" spans="1:5" x14ac:dyDescent="0.3">
      <c r="A12246" t="s">
        <v>1244</v>
      </c>
      <c r="B12246" t="s">
        <v>323</v>
      </c>
      <c r="C12246">
        <v>0.272524731204071</v>
      </c>
      <c r="D12246" t="s">
        <v>2480</v>
      </c>
      <c r="E12246" t="s">
        <v>313</v>
      </c>
    </row>
    <row r="12247" spans="1:5" x14ac:dyDescent="0.3">
      <c r="A12247" t="s">
        <v>1245</v>
      </c>
      <c r="B12247" t="s">
        <v>323</v>
      </c>
      <c r="C12247">
        <v>0.27269532061801899</v>
      </c>
      <c r="D12247" t="s">
        <v>2480</v>
      </c>
      <c r="E12247" t="s">
        <v>313</v>
      </c>
    </row>
    <row r="12248" spans="1:5" x14ac:dyDescent="0.3">
      <c r="A12248" t="s">
        <v>968</v>
      </c>
      <c r="B12248" t="s">
        <v>323</v>
      </c>
      <c r="C12248">
        <v>0.27373073559955702</v>
      </c>
      <c r="D12248" t="s">
        <v>2480</v>
      </c>
      <c r="E12248" t="s">
        <v>313</v>
      </c>
    </row>
    <row r="12249" spans="1:5" x14ac:dyDescent="0.3">
      <c r="A12249" t="s">
        <v>1527</v>
      </c>
      <c r="B12249" t="s">
        <v>323</v>
      </c>
      <c r="C12249">
        <v>0.27378697668259999</v>
      </c>
      <c r="D12249" t="s">
        <v>2480</v>
      </c>
      <c r="E12249" t="s">
        <v>313</v>
      </c>
    </row>
    <row r="12250" spans="1:5" x14ac:dyDescent="0.3">
      <c r="A12250" t="s">
        <v>1037</v>
      </c>
      <c r="B12250" t="s">
        <v>323</v>
      </c>
      <c r="C12250">
        <v>0.27454128765531299</v>
      </c>
      <c r="D12250" t="s">
        <v>2480</v>
      </c>
      <c r="E12250" t="s">
        <v>313</v>
      </c>
    </row>
    <row r="12251" spans="1:5" x14ac:dyDescent="0.3">
      <c r="A12251" t="s">
        <v>1842</v>
      </c>
      <c r="B12251" t="s">
        <v>323</v>
      </c>
      <c r="C12251">
        <v>0.27484781384849599</v>
      </c>
      <c r="D12251" t="s">
        <v>2480</v>
      </c>
      <c r="E12251" t="s">
        <v>313</v>
      </c>
    </row>
    <row r="12252" spans="1:5" x14ac:dyDescent="0.3">
      <c r="A12252" t="s">
        <v>1121</v>
      </c>
      <c r="B12252" t="s">
        <v>323</v>
      </c>
      <c r="C12252">
        <v>0.27507870110745403</v>
      </c>
      <c r="D12252" t="s">
        <v>2480</v>
      </c>
      <c r="E12252" t="s">
        <v>313</v>
      </c>
    </row>
    <row r="12253" spans="1:5" x14ac:dyDescent="0.3">
      <c r="A12253" t="s">
        <v>1038</v>
      </c>
      <c r="B12253" t="s">
        <v>323</v>
      </c>
      <c r="C12253">
        <v>0.27553651093384202</v>
      </c>
      <c r="D12253" t="s">
        <v>2480</v>
      </c>
      <c r="E12253" t="s">
        <v>313</v>
      </c>
    </row>
    <row r="12254" spans="1:5" x14ac:dyDescent="0.3">
      <c r="A12254" t="s">
        <v>1348</v>
      </c>
      <c r="B12254" t="s">
        <v>323</v>
      </c>
      <c r="C12254">
        <v>0.27636478664367098</v>
      </c>
      <c r="D12254" t="s">
        <v>2480</v>
      </c>
      <c r="E12254" t="s">
        <v>313</v>
      </c>
    </row>
    <row r="12255" spans="1:5" x14ac:dyDescent="0.3">
      <c r="A12255" t="s">
        <v>1845</v>
      </c>
      <c r="B12255" t="s">
        <v>323</v>
      </c>
      <c r="C12255">
        <v>0.27649657927500698</v>
      </c>
      <c r="D12255" t="s">
        <v>2480</v>
      </c>
      <c r="E12255" t="s">
        <v>313</v>
      </c>
    </row>
    <row r="12256" spans="1:5" x14ac:dyDescent="0.3">
      <c r="A12256" t="s">
        <v>651</v>
      </c>
      <c r="B12256" t="s">
        <v>323</v>
      </c>
      <c r="C12256">
        <v>0.27813067172787698</v>
      </c>
      <c r="D12256" t="s">
        <v>2480</v>
      </c>
      <c r="E12256" t="s">
        <v>313</v>
      </c>
    </row>
    <row r="12257" spans="1:5" x14ac:dyDescent="0.3">
      <c r="A12257" t="s">
        <v>2094</v>
      </c>
      <c r="B12257" t="s">
        <v>323</v>
      </c>
      <c r="C12257">
        <v>0.27813524213221502</v>
      </c>
      <c r="D12257" t="s">
        <v>2480</v>
      </c>
      <c r="E12257" t="s">
        <v>313</v>
      </c>
    </row>
    <row r="12258" spans="1:5" x14ac:dyDescent="0.3">
      <c r="A12258" t="s">
        <v>2390</v>
      </c>
      <c r="B12258" t="s">
        <v>323</v>
      </c>
      <c r="C12258">
        <v>0.278256262780324</v>
      </c>
      <c r="D12258" t="s">
        <v>2480</v>
      </c>
      <c r="E12258" t="s">
        <v>313</v>
      </c>
    </row>
    <row r="12259" spans="1:5" x14ac:dyDescent="0.3">
      <c r="A12259" t="s">
        <v>2141</v>
      </c>
      <c r="B12259" t="s">
        <v>323</v>
      </c>
      <c r="C12259">
        <v>0.27868427160888498</v>
      </c>
      <c r="D12259" t="s">
        <v>2480</v>
      </c>
      <c r="E12259" t="s">
        <v>313</v>
      </c>
    </row>
    <row r="12260" spans="1:5" x14ac:dyDescent="0.3">
      <c r="A12260" t="s">
        <v>2303</v>
      </c>
      <c r="B12260" t="s">
        <v>323</v>
      </c>
      <c r="C12260">
        <v>0.27952687597043602</v>
      </c>
      <c r="D12260" t="s">
        <v>2480</v>
      </c>
      <c r="E12260" t="s">
        <v>313</v>
      </c>
    </row>
    <row r="12261" spans="1:5" x14ac:dyDescent="0.3">
      <c r="A12261" t="s">
        <v>892</v>
      </c>
      <c r="B12261" t="s">
        <v>323</v>
      </c>
      <c r="C12261">
        <v>0.27956567692239398</v>
      </c>
      <c r="D12261" t="s">
        <v>2480</v>
      </c>
      <c r="E12261" t="s">
        <v>313</v>
      </c>
    </row>
    <row r="12262" spans="1:5" x14ac:dyDescent="0.3">
      <c r="A12262" t="s">
        <v>1377</v>
      </c>
      <c r="B12262" t="s">
        <v>323</v>
      </c>
      <c r="C12262">
        <v>0.27996549841980101</v>
      </c>
      <c r="D12262" t="s">
        <v>2480</v>
      </c>
      <c r="E12262" t="s">
        <v>313</v>
      </c>
    </row>
    <row r="12263" spans="1:5" x14ac:dyDescent="0.3">
      <c r="A12263" t="s">
        <v>1375</v>
      </c>
      <c r="B12263" t="s">
        <v>323</v>
      </c>
      <c r="C12263">
        <v>0.27996549909285301</v>
      </c>
      <c r="D12263" t="s">
        <v>2480</v>
      </c>
      <c r="E12263" t="s">
        <v>313</v>
      </c>
    </row>
    <row r="12264" spans="1:5" x14ac:dyDescent="0.3">
      <c r="A12264" t="s">
        <v>1021</v>
      </c>
      <c r="B12264" t="s">
        <v>323</v>
      </c>
      <c r="C12264">
        <v>0.281064911794495</v>
      </c>
      <c r="D12264" t="s">
        <v>2480</v>
      </c>
      <c r="E12264" t="s">
        <v>313</v>
      </c>
    </row>
    <row r="12265" spans="1:5" x14ac:dyDescent="0.3">
      <c r="A12265" t="s">
        <v>659</v>
      </c>
      <c r="B12265" t="s">
        <v>323</v>
      </c>
      <c r="C12265">
        <v>0.28224757648883803</v>
      </c>
      <c r="D12265" t="s">
        <v>2480</v>
      </c>
      <c r="E12265" t="s">
        <v>313</v>
      </c>
    </row>
    <row r="12266" spans="1:5" x14ac:dyDescent="0.3">
      <c r="A12266" t="s">
        <v>2357</v>
      </c>
      <c r="B12266" t="s">
        <v>323</v>
      </c>
      <c r="C12266">
        <v>0.28255259496829999</v>
      </c>
      <c r="D12266" t="s">
        <v>2480</v>
      </c>
      <c r="E12266" t="s">
        <v>313</v>
      </c>
    </row>
    <row r="12267" spans="1:5" x14ac:dyDescent="0.3">
      <c r="A12267" t="s">
        <v>484</v>
      </c>
      <c r="B12267" t="s">
        <v>323</v>
      </c>
      <c r="C12267">
        <v>0.282947078717249</v>
      </c>
      <c r="D12267" t="s">
        <v>2480</v>
      </c>
      <c r="E12267" t="s">
        <v>313</v>
      </c>
    </row>
    <row r="12268" spans="1:5" x14ac:dyDescent="0.3">
      <c r="A12268" t="s">
        <v>889</v>
      </c>
      <c r="B12268" t="s">
        <v>323</v>
      </c>
      <c r="C12268">
        <v>0.283400982622241</v>
      </c>
      <c r="D12268" t="s">
        <v>2480</v>
      </c>
      <c r="E12268" t="s">
        <v>313</v>
      </c>
    </row>
    <row r="12269" spans="1:5" x14ac:dyDescent="0.3">
      <c r="A12269" t="s">
        <v>2092</v>
      </c>
      <c r="B12269" t="s">
        <v>323</v>
      </c>
      <c r="C12269">
        <v>0.28359575552973798</v>
      </c>
      <c r="D12269" t="s">
        <v>2480</v>
      </c>
      <c r="E12269" t="s">
        <v>313</v>
      </c>
    </row>
    <row r="12270" spans="1:5" x14ac:dyDescent="0.3">
      <c r="A12270" t="s">
        <v>1243</v>
      </c>
      <c r="B12270" t="s">
        <v>323</v>
      </c>
      <c r="C12270">
        <v>0.284277468689979</v>
      </c>
      <c r="D12270" t="s">
        <v>2480</v>
      </c>
      <c r="E12270" t="s">
        <v>313</v>
      </c>
    </row>
    <row r="12271" spans="1:5" x14ac:dyDescent="0.3">
      <c r="A12271" t="s">
        <v>1347</v>
      </c>
      <c r="B12271" t="s">
        <v>323</v>
      </c>
      <c r="C12271">
        <v>0.284467287288175</v>
      </c>
      <c r="D12271" t="s">
        <v>2480</v>
      </c>
      <c r="E12271" t="s">
        <v>313</v>
      </c>
    </row>
    <row r="12272" spans="1:5" x14ac:dyDescent="0.3">
      <c r="A12272" t="s">
        <v>1847</v>
      </c>
      <c r="B12272" t="s">
        <v>323</v>
      </c>
      <c r="C12272">
        <v>0.28489134436027702</v>
      </c>
      <c r="D12272" t="s">
        <v>2480</v>
      </c>
      <c r="E12272" t="s">
        <v>313</v>
      </c>
    </row>
    <row r="12273" spans="1:5" x14ac:dyDescent="0.3">
      <c r="A12273" t="s">
        <v>957</v>
      </c>
      <c r="B12273" t="s">
        <v>323</v>
      </c>
      <c r="C12273">
        <v>0.28523866095556499</v>
      </c>
      <c r="D12273" t="s">
        <v>2480</v>
      </c>
      <c r="E12273" t="s">
        <v>313</v>
      </c>
    </row>
    <row r="12274" spans="1:5" x14ac:dyDescent="0.3">
      <c r="A12274" t="s">
        <v>1073</v>
      </c>
      <c r="B12274" t="s">
        <v>323</v>
      </c>
      <c r="C12274">
        <v>0.28558514837139798</v>
      </c>
      <c r="D12274" t="s">
        <v>2480</v>
      </c>
      <c r="E12274" t="s">
        <v>313</v>
      </c>
    </row>
    <row r="12275" spans="1:5" x14ac:dyDescent="0.3">
      <c r="A12275" t="s">
        <v>754</v>
      </c>
      <c r="B12275" t="s">
        <v>323</v>
      </c>
      <c r="C12275">
        <v>0.28615290027566997</v>
      </c>
      <c r="D12275" t="s">
        <v>2480</v>
      </c>
      <c r="E12275" t="s">
        <v>313</v>
      </c>
    </row>
    <row r="12276" spans="1:5" x14ac:dyDescent="0.3">
      <c r="A12276" t="s">
        <v>1361</v>
      </c>
      <c r="B12276" t="s">
        <v>323</v>
      </c>
      <c r="C12276">
        <v>0.28627646148086699</v>
      </c>
      <c r="D12276" t="s">
        <v>2480</v>
      </c>
      <c r="E12276" t="s">
        <v>313</v>
      </c>
    </row>
    <row r="12277" spans="1:5" x14ac:dyDescent="0.3">
      <c r="A12277" t="s">
        <v>969</v>
      </c>
      <c r="B12277" t="s">
        <v>323</v>
      </c>
      <c r="C12277">
        <v>0.28637284499755999</v>
      </c>
      <c r="D12277" t="s">
        <v>2480</v>
      </c>
      <c r="E12277" t="s">
        <v>313</v>
      </c>
    </row>
    <row r="12278" spans="1:5" x14ac:dyDescent="0.3">
      <c r="A12278" t="s">
        <v>954</v>
      </c>
      <c r="B12278" t="s">
        <v>323</v>
      </c>
      <c r="C12278">
        <v>0.28644331282776803</v>
      </c>
      <c r="D12278" t="s">
        <v>2480</v>
      </c>
      <c r="E12278" t="s">
        <v>313</v>
      </c>
    </row>
    <row r="12279" spans="1:5" x14ac:dyDescent="0.3">
      <c r="A12279" t="s">
        <v>962</v>
      </c>
      <c r="B12279" t="s">
        <v>323</v>
      </c>
      <c r="C12279">
        <v>0.28647619674789399</v>
      </c>
      <c r="D12279" t="s">
        <v>2480</v>
      </c>
      <c r="E12279" t="s">
        <v>313</v>
      </c>
    </row>
    <row r="12280" spans="1:5" x14ac:dyDescent="0.3">
      <c r="A12280" t="s">
        <v>1684</v>
      </c>
      <c r="B12280" t="s">
        <v>323</v>
      </c>
      <c r="C12280">
        <v>0.28843106247407402</v>
      </c>
      <c r="D12280" t="s">
        <v>2480</v>
      </c>
      <c r="E12280" t="s">
        <v>313</v>
      </c>
    </row>
    <row r="12281" spans="1:5" x14ac:dyDescent="0.3">
      <c r="A12281" t="s">
        <v>403</v>
      </c>
      <c r="B12281" t="s">
        <v>323</v>
      </c>
      <c r="C12281">
        <v>0.288457706219376</v>
      </c>
      <c r="D12281" t="s">
        <v>2480</v>
      </c>
      <c r="E12281" t="s">
        <v>313</v>
      </c>
    </row>
    <row r="12282" spans="1:5" x14ac:dyDescent="0.3">
      <c r="A12282" t="s">
        <v>476</v>
      </c>
      <c r="B12282" t="s">
        <v>323</v>
      </c>
      <c r="C12282">
        <v>0.28852181299857799</v>
      </c>
      <c r="D12282" t="s">
        <v>2480</v>
      </c>
      <c r="E12282" t="s">
        <v>313</v>
      </c>
    </row>
    <row r="12283" spans="1:5" x14ac:dyDescent="0.3">
      <c r="A12283" t="s">
        <v>1025</v>
      </c>
      <c r="B12283" t="s">
        <v>323</v>
      </c>
      <c r="C12283">
        <v>0.28864184326665199</v>
      </c>
      <c r="D12283" t="s">
        <v>2480</v>
      </c>
      <c r="E12283" t="s">
        <v>313</v>
      </c>
    </row>
    <row r="12284" spans="1:5" x14ac:dyDescent="0.3">
      <c r="A12284" t="s">
        <v>1532</v>
      </c>
      <c r="B12284" t="s">
        <v>323</v>
      </c>
      <c r="C12284">
        <v>0.28876299211446699</v>
      </c>
      <c r="D12284" t="s">
        <v>2480</v>
      </c>
      <c r="E12284" t="s">
        <v>313</v>
      </c>
    </row>
    <row r="12285" spans="1:5" x14ac:dyDescent="0.3">
      <c r="A12285" t="s">
        <v>405</v>
      </c>
      <c r="B12285" t="s">
        <v>323</v>
      </c>
      <c r="C12285">
        <v>0.289388184134525</v>
      </c>
      <c r="D12285" t="s">
        <v>2480</v>
      </c>
      <c r="E12285" t="s">
        <v>313</v>
      </c>
    </row>
    <row r="12286" spans="1:5" x14ac:dyDescent="0.3">
      <c r="A12286" t="s">
        <v>885</v>
      </c>
      <c r="B12286" t="s">
        <v>323</v>
      </c>
      <c r="C12286">
        <v>0.289443312161629</v>
      </c>
      <c r="D12286" t="s">
        <v>2480</v>
      </c>
      <c r="E12286" t="s">
        <v>313</v>
      </c>
    </row>
    <row r="12287" spans="1:5" x14ac:dyDescent="0.3">
      <c r="A12287" t="s">
        <v>655</v>
      </c>
      <c r="B12287" t="s">
        <v>323</v>
      </c>
      <c r="C12287">
        <v>0.289519232344497</v>
      </c>
      <c r="D12287" t="s">
        <v>2480</v>
      </c>
      <c r="E12287" t="s">
        <v>313</v>
      </c>
    </row>
    <row r="12288" spans="1:5" x14ac:dyDescent="0.3">
      <c r="A12288" t="s">
        <v>972</v>
      </c>
      <c r="B12288" t="s">
        <v>323</v>
      </c>
      <c r="C12288">
        <v>0.28991713330742802</v>
      </c>
      <c r="D12288" t="s">
        <v>2480</v>
      </c>
      <c r="E12288" t="s">
        <v>313</v>
      </c>
    </row>
    <row r="12289" spans="1:5" x14ac:dyDescent="0.3">
      <c r="A12289" t="s">
        <v>404</v>
      </c>
      <c r="B12289" t="s">
        <v>323</v>
      </c>
      <c r="C12289">
        <v>0.29014625055082899</v>
      </c>
      <c r="D12289" t="s">
        <v>2480</v>
      </c>
      <c r="E12289" t="s">
        <v>313</v>
      </c>
    </row>
    <row r="12290" spans="1:5" x14ac:dyDescent="0.3">
      <c r="A12290" t="s">
        <v>1676</v>
      </c>
      <c r="B12290" t="s">
        <v>323</v>
      </c>
      <c r="C12290">
        <v>0.29072804278310799</v>
      </c>
      <c r="D12290" t="s">
        <v>2480</v>
      </c>
      <c r="E12290" t="s">
        <v>313</v>
      </c>
    </row>
    <row r="12291" spans="1:5" x14ac:dyDescent="0.3">
      <c r="A12291" t="s">
        <v>975</v>
      </c>
      <c r="B12291" t="s">
        <v>323</v>
      </c>
      <c r="C12291">
        <v>0.29102846181383901</v>
      </c>
      <c r="D12291" t="s">
        <v>2480</v>
      </c>
      <c r="E12291" t="s">
        <v>313</v>
      </c>
    </row>
    <row r="12292" spans="1:5" x14ac:dyDescent="0.3">
      <c r="A12292" t="s">
        <v>1851</v>
      </c>
      <c r="B12292" t="s">
        <v>323</v>
      </c>
      <c r="C12292">
        <v>0.29104023499679399</v>
      </c>
      <c r="D12292" t="s">
        <v>2480</v>
      </c>
      <c r="E12292" t="s">
        <v>313</v>
      </c>
    </row>
    <row r="12293" spans="1:5" x14ac:dyDescent="0.3">
      <c r="A12293" t="s">
        <v>971</v>
      </c>
      <c r="B12293" t="s">
        <v>323</v>
      </c>
      <c r="C12293">
        <v>0.292855158562984</v>
      </c>
      <c r="D12293" t="s">
        <v>2480</v>
      </c>
      <c r="E12293" t="s">
        <v>313</v>
      </c>
    </row>
    <row r="12294" spans="1:5" x14ac:dyDescent="0.3">
      <c r="A12294" t="s">
        <v>2273</v>
      </c>
      <c r="B12294" t="s">
        <v>323</v>
      </c>
      <c r="C12294">
        <v>0.29300934028222497</v>
      </c>
      <c r="D12294" t="s">
        <v>2480</v>
      </c>
      <c r="E12294" t="s">
        <v>313</v>
      </c>
    </row>
    <row r="12295" spans="1:5" x14ac:dyDescent="0.3">
      <c r="A12295" t="s">
        <v>1141</v>
      </c>
      <c r="B12295" t="s">
        <v>323</v>
      </c>
      <c r="C12295">
        <v>0.29453506789389799</v>
      </c>
      <c r="D12295" t="s">
        <v>2480</v>
      </c>
      <c r="E12295" t="s">
        <v>313</v>
      </c>
    </row>
    <row r="12296" spans="1:5" x14ac:dyDescent="0.3">
      <c r="A12296" t="s">
        <v>956</v>
      </c>
      <c r="B12296" t="s">
        <v>323</v>
      </c>
      <c r="C12296">
        <v>0.29461128211453502</v>
      </c>
      <c r="D12296" t="s">
        <v>2480</v>
      </c>
      <c r="E12296" t="s">
        <v>313</v>
      </c>
    </row>
    <row r="12297" spans="1:5" x14ac:dyDescent="0.3">
      <c r="A12297" t="s">
        <v>1077</v>
      </c>
      <c r="B12297" t="s">
        <v>323</v>
      </c>
      <c r="C12297">
        <v>0.29466240922125198</v>
      </c>
      <c r="D12297" t="s">
        <v>2480</v>
      </c>
      <c r="E12297" t="s">
        <v>313</v>
      </c>
    </row>
    <row r="12298" spans="1:5" x14ac:dyDescent="0.3">
      <c r="A12298" t="s">
        <v>2263</v>
      </c>
      <c r="B12298" t="s">
        <v>323</v>
      </c>
      <c r="C12298">
        <v>0.29720689943304501</v>
      </c>
      <c r="D12298" t="s">
        <v>2480</v>
      </c>
      <c r="E12298" t="s">
        <v>313</v>
      </c>
    </row>
    <row r="12299" spans="1:5" x14ac:dyDescent="0.3">
      <c r="A12299" t="s">
        <v>1033</v>
      </c>
      <c r="B12299" t="s">
        <v>323</v>
      </c>
      <c r="C12299">
        <v>0.29791678115114301</v>
      </c>
      <c r="D12299" t="s">
        <v>2480</v>
      </c>
      <c r="E12299" t="s">
        <v>313</v>
      </c>
    </row>
    <row r="12300" spans="1:5" x14ac:dyDescent="0.3">
      <c r="A12300" t="s">
        <v>2057</v>
      </c>
      <c r="B12300" t="s">
        <v>323</v>
      </c>
      <c r="C12300">
        <v>0.29816248839944198</v>
      </c>
      <c r="D12300" t="s">
        <v>2480</v>
      </c>
      <c r="E12300" t="s">
        <v>313</v>
      </c>
    </row>
    <row r="12301" spans="1:5" x14ac:dyDescent="0.3">
      <c r="A12301" t="s">
        <v>1355</v>
      </c>
      <c r="B12301" t="s">
        <v>323</v>
      </c>
      <c r="C12301">
        <v>0.29818957987115002</v>
      </c>
      <c r="D12301" t="s">
        <v>2480</v>
      </c>
      <c r="E12301" t="s">
        <v>313</v>
      </c>
    </row>
    <row r="12302" spans="1:5" x14ac:dyDescent="0.3">
      <c r="A12302" t="s">
        <v>570</v>
      </c>
      <c r="B12302" t="s">
        <v>323</v>
      </c>
      <c r="C12302">
        <v>0.29920725111176999</v>
      </c>
      <c r="D12302" t="s">
        <v>2480</v>
      </c>
      <c r="E12302" t="s">
        <v>313</v>
      </c>
    </row>
    <row r="12303" spans="1:5" x14ac:dyDescent="0.3">
      <c r="A12303" t="s">
        <v>423</v>
      </c>
      <c r="B12303" t="s">
        <v>323</v>
      </c>
      <c r="C12303">
        <v>0.29942996347952999</v>
      </c>
      <c r="D12303" t="s">
        <v>2480</v>
      </c>
      <c r="E12303" t="s">
        <v>313</v>
      </c>
    </row>
    <row r="12304" spans="1:5" x14ac:dyDescent="0.3">
      <c r="A12304" t="s">
        <v>393</v>
      </c>
      <c r="B12304" t="s">
        <v>323</v>
      </c>
      <c r="C12304">
        <v>0.29963700443304397</v>
      </c>
      <c r="D12304" t="s">
        <v>2480</v>
      </c>
      <c r="E12304" t="s">
        <v>313</v>
      </c>
    </row>
    <row r="12305" spans="1:5" x14ac:dyDescent="0.3">
      <c r="A12305" t="s">
        <v>737</v>
      </c>
      <c r="B12305" t="s">
        <v>323</v>
      </c>
      <c r="C12305">
        <v>0.29966723254296201</v>
      </c>
      <c r="D12305" t="s">
        <v>2480</v>
      </c>
      <c r="E12305" t="s">
        <v>313</v>
      </c>
    </row>
    <row r="12306" spans="1:5" x14ac:dyDescent="0.3">
      <c r="A12306" t="s">
        <v>395</v>
      </c>
      <c r="B12306" t="s">
        <v>323</v>
      </c>
      <c r="C12306">
        <v>0.29977095255151898</v>
      </c>
      <c r="D12306" t="s">
        <v>2480</v>
      </c>
      <c r="E12306" t="s">
        <v>313</v>
      </c>
    </row>
    <row r="12307" spans="1:5" x14ac:dyDescent="0.3">
      <c r="A12307" t="s">
        <v>755</v>
      </c>
      <c r="B12307" t="s">
        <v>323</v>
      </c>
      <c r="C12307">
        <v>0.29997825441746201</v>
      </c>
      <c r="D12307" t="s">
        <v>2480</v>
      </c>
      <c r="E12307" t="s">
        <v>313</v>
      </c>
    </row>
    <row r="12308" spans="1:5" x14ac:dyDescent="0.3">
      <c r="A12308" t="s">
        <v>1109</v>
      </c>
      <c r="B12308" t="s">
        <v>323</v>
      </c>
      <c r="C12308">
        <v>0.30052856716333398</v>
      </c>
      <c r="D12308" t="s">
        <v>2480</v>
      </c>
      <c r="E12308" t="s">
        <v>313</v>
      </c>
    </row>
    <row r="12309" spans="1:5" x14ac:dyDescent="0.3">
      <c r="A12309" t="s">
        <v>2138</v>
      </c>
      <c r="B12309" t="s">
        <v>323</v>
      </c>
      <c r="C12309">
        <v>0.30101301638971401</v>
      </c>
      <c r="D12309" t="s">
        <v>2480</v>
      </c>
      <c r="E12309" t="s">
        <v>313</v>
      </c>
    </row>
    <row r="12310" spans="1:5" x14ac:dyDescent="0.3">
      <c r="A12310" t="s">
        <v>949</v>
      </c>
      <c r="B12310" t="s">
        <v>323</v>
      </c>
      <c r="C12310">
        <v>0.30120627432222102</v>
      </c>
      <c r="D12310" t="s">
        <v>2480</v>
      </c>
      <c r="E12310" t="s">
        <v>313</v>
      </c>
    </row>
    <row r="12311" spans="1:5" x14ac:dyDescent="0.3">
      <c r="A12311" t="s">
        <v>1844</v>
      </c>
      <c r="B12311" t="s">
        <v>323</v>
      </c>
      <c r="C12311">
        <v>0.301352383557981</v>
      </c>
      <c r="D12311" t="s">
        <v>2480</v>
      </c>
      <c r="E12311" t="s">
        <v>313</v>
      </c>
    </row>
    <row r="12312" spans="1:5" x14ac:dyDescent="0.3">
      <c r="A12312" t="s">
        <v>1846</v>
      </c>
      <c r="B12312" t="s">
        <v>323</v>
      </c>
      <c r="C12312">
        <v>0.30154868665454498</v>
      </c>
      <c r="D12312" t="s">
        <v>2480</v>
      </c>
      <c r="E12312" t="s">
        <v>313</v>
      </c>
    </row>
    <row r="12313" spans="1:5" x14ac:dyDescent="0.3">
      <c r="A12313" t="s">
        <v>966</v>
      </c>
      <c r="B12313" t="s">
        <v>323</v>
      </c>
      <c r="C12313">
        <v>0.301648715132323</v>
      </c>
      <c r="D12313" t="s">
        <v>2480</v>
      </c>
      <c r="E12313" t="s">
        <v>313</v>
      </c>
    </row>
    <row r="12314" spans="1:5" x14ac:dyDescent="0.3">
      <c r="A12314" t="s">
        <v>976</v>
      </c>
      <c r="B12314" t="s">
        <v>323</v>
      </c>
      <c r="C12314">
        <v>0.30194407231724801</v>
      </c>
      <c r="D12314" t="s">
        <v>2480</v>
      </c>
      <c r="E12314" t="s">
        <v>313</v>
      </c>
    </row>
    <row r="12315" spans="1:5" x14ac:dyDescent="0.3">
      <c r="A12315" t="s">
        <v>1103</v>
      </c>
      <c r="B12315" t="s">
        <v>323</v>
      </c>
      <c r="C12315">
        <v>0.30208428663188702</v>
      </c>
      <c r="D12315" t="s">
        <v>2480</v>
      </c>
      <c r="E12315" t="s">
        <v>313</v>
      </c>
    </row>
    <row r="12316" spans="1:5" x14ac:dyDescent="0.3">
      <c r="A12316" t="s">
        <v>1110</v>
      </c>
      <c r="B12316" t="s">
        <v>323</v>
      </c>
      <c r="C12316">
        <v>0.30352293681221099</v>
      </c>
      <c r="D12316" t="s">
        <v>2480</v>
      </c>
      <c r="E12316" t="s">
        <v>313</v>
      </c>
    </row>
    <row r="12317" spans="1:5" x14ac:dyDescent="0.3">
      <c r="A12317" t="s">
        <v>1120</v>
      </c>
      <c r="B12317" t="s">
        <v>323</v>
      </c>
      <c r="C12317">
        <v>0.30493323832053398</v>
      </c>
      <c r="D12317" t="s">
        <v>2480</v>
      </c>
      <c r="E12317" t="s">
        <v>313</v>
      </c>
    </row>
    <row r="12318" spans="1:5" x14ac:dyDescent="0.3">
      <c r="A12318" t="s">
        <v>965</v>
      </c>
      <c r="B12318" t="s">
        <v>323</v>
      </c>
      <c r="C12318">
        <v>0.30493336765233098</v>
      </c>
      <c r="D12318" t="s">
        <v>2480</v>
      </c>
      <c r="E12318" t="s">
        <v>313</v>
      </c>
    </row>
    <row r="12319" spans="1:5" x14ac:dyDescent="0.3">
      <c r="A12319" t="s">
        <v>1288</v>
      </c>
      <c r="B12319" t="s">
        <v>323</v>
      </c>
      <c r="C12319">
        <v>0.30528338917306103</v>
      </c>
      <c r="D12319" t="s">
        <v>2480</v>
      </c>
      <c r="E12319" t="s">
        <v>313</v>
      </c>
    </row>
    <row r="12320" spans="1:5" x14ac:dyDescent="0.3">
      <c r="A12320" t="s">
        <v>1422</v>
      </c>
      <c r="B12320" t="s">
        <v>323</v>
      </c>
      <c r="C12320">
        <v>0.30782941068910802</v>
      </c>
      <c r="D12320" t="s">
        <v>2480</v>
      </c>
      <c r="E12320" t="s">
        <v>313</v>
      </c>
    </row>
    <row r="12321" spans="1:5" x14ac:dyDescent="0.3">
      <c r="A12321" t="s">
        <v>1678</v>
      </c>
      <c r="B12321" t="s">
        <v>323</v>
      </c>
      <c r="C12321">
        <v>0.30799767366047398</v>
      </c>
      <c r="D12321" t="s">
        <v>2480</v>
      </c>
      <c r="E12321" t="s">
        <v>313</v>
      </c>
    </row>
    <row r="12322" spans="1:5" x14ac:dyDescent="0.3">
      <c r="A12322" t="s">
        <v>1853</v>
      </c>
      <c r="B12322" t="s">
        <v>323</v>
      </c>
      <c r="C12322">
        <v>0.30826798861236199</v>
      </c>
      <c r="D12322" t="s">
        <v>2480</v>
      </c>
      <c r="E12322" t="s">
        <v>313</v>
      </c>
    </row>
    <row r="12323" spans="1:5" x14ac:dyDescent="0.3">
      <c r="A12323" t="s">
        <v>2351</v>
      </c>
      <c r="B12323" t="s">
        <v>323</v>
      </c>
      <c r="C12323">
        <v>0.308468673824908</v>
      </c>
      <c r="D12323" t="s">
        <v>2480</v>
      </c>
      <c r="E12323" t="s">
        <v>313</v>
      </c>
    </row>
    <row r="12324" spans="1:5" x14ac:dyDescent="0.3">
      <c r="A12324" t="s">
        <v>1529</v>
      </c>
      <c r="B12324" t="s">
        <v>323</v>
      </c>
      <c r="C12324">
        <v>0.30847143802094301</v>
      </c>
      <c r="D12324" t="s">
        <v>2480</v>
      </c>
      <c r="E12324" t="s">
        <v>313</v>
      </c>
    </row>
    <row r="12325" spans="1:5" x14ac:dyDescent="0.3">
      <c r="A12325" t="s">
        <v>973</v>
      </c>
      <c r="B12325" t="s">
        <v>323</v>
      </c>
      <c r="C12325">
        <v>0.30852893684181698</v>
      </c>
      <c r="D12325" t="s">
        <v>2480</v>
      </c>
      <c r="E12325" t="s">
        <v>313</v>
      </c>
    </row>
    <row r="12326" spans="1:5" x14ac:dyDescent="0.3">
      <c r="A12326" t="s">
        <v>2137</v>
      </c>
      <c r="B12326" t="s">
        <v>323</v>
      </c>
      <c r="C12326">
        <v>0.30885552429211299</v>
      </c>
      <c r="D12326" t="s">
        <v>2480</v>
      </c>
      <c r="E12326" t="s">
        <v>313</v>
      </c>
    </row>
    <row r="12327" spans="1:5" x14ac:dyDescent="0.3">
      <c r="A12327" t="s">
        <v>1525</v>
      </c>
      <c r="B12327" t="s">
        <v>323</v>
      </c>
      <c r="C12327">
        <v>0.30892888844503402</v>
      </c>
      <c r="D12327" t="s">
        <v>2480</v>
      </c>
      <c r="E12327" t="s">
        <v>313</v>
      </c>
    </row>
    <row r="12328" spans="1:5" x14ac:dyDescent="0.3">
      <c r="A12328" t="s">
        <v>1026</v>
      </c>
      <c r="B12328" t="s">
        <v>323</v>
      </c>
      <c r="C12328">
        <v>0.31003002923358502</v>
      </c>
      <c r="D12328" t="s">
        <v>2480</v>
      </c>
      <c r="E12328" t="s">
        <v>313</v>
      </c>
    </row>
    <row r="12329" spans="1:5" x14ac:dyDescent="0.3">
      <c r="A12329" t="s">
        <v>1354</v>
      </c>
      <c r="B12329" t="s">
        <v>323</v>
      </c>
      <c r="C12329">
        <v>0.310720149988784</v>
      </c>
      <c r="D12329" t="s">
        <v>2480</v>
      </c>
      <c r="E12329" t="s">
        <v>313</v>
      </c>
    </row>
    <row r="12330" spans="1:5" x14ac:dyDescent="0.3">
      <c r="A12330" t="s">
        <v>2266</v>
      </c>
      <c r="B12330" t="s">
        <v>323</v>
      </c>
      <c r="C12330">
        <v>0.31135083403033798</v>
      </c>
      <c r="D12330" t="s">
        <v>2480</v>
      </c>
      <c r="E12330" t="s">
        <v>313</v>
      </c>
    </row>
    <row r="12331" spans="1:5" x14ac:dyDescent="0.3">
      <c r="A12331" t="s">
        <v>1036</v>
      </c>
      <c r="B12331" t="s">
        <v>323</v>
      </c>
      <c r="C12331">
        <v>0.31148869165103299</v>
      </c>
      <c r="D12331" t="s">
        <v>2480</v>
      </c>
      <c r="E12331" t="s">
        <v>313</v>
      </c>
    </row>
    <row r="12332" spans="1:5" x14ac:dyDescent="0.3">
      <c r="A12332" t="s">
        <v>2136</v>
      </c>
      <c r="B12332" t="s">
        <v>323</v>
      </c>
      <c r="C12332">
        <v>0.31167234118132298</v>
      </c>
      <c r="D12332" t="s">
        <v>2480</v>
      </c>
      <c r="E12332" t="s">
        <v>313</v>
      </c>
    </row>
    <row r="12333" spans="1:5" x14ac:dyDescent="0.3">
      <c r="A12333" t="s">
        <v>1167</v>
      </c>
      <c r="B12333" t="s">
        <v>323</v>
      </c>
      <c r="C12333">
        <v>0.31175674250270702</v>
      </c>
      <c r="D12333" t="s">
        <v>2480</v>
      </c>
      <c r="E12333" t="s">
        <v>313</v>
      </c>
    </row>
    <row r="12334" spans="1:5" x14ac:dyDescent="0.3">
      <c r="A12334" t="s">
        <v>1022</v>
      </c>
      <c r="B12334" t="s">
        <v>323</v>
      </c>
      <c r="C12334">
        <v>0.31220948106314</v>
      </c>
      <c r="D12334" t="s">
        <v>2480</v>
      </c>
      <c r="E12334" t="s">
        <v>313</v>
      </c>
    </row>
    <row r="12335" spans="1:5" x14ac:dyDescent="0.3">
      <c r="A12335" t="s">
        <v>2355</v>
      </c>
      <c r="B12335" t="s">
        <v>323</v>
      </c>
      <c r="C12335">
        <v>0.31224261372664502</v>
      </c>
      <c r="D12335" t="s">
        <v>2480</v>
      </c>
      <c r="E12335" t="s">
        <v>313</v>
      </c>
    </row>
    <row r="12336" spans="1:5" x14ac:dyDescent="0.3">
      <c r="A12336" t="s">
        <v>1034</v>
      </c>
      <c r="B12336" t="s">
        <v>323</v>
      </c>
      <c r="C12336">
        <v>0.31532118561477301</v>
      </c>
      <c r="D12336" t="s">
        <v>2480</v>
      </c>
      <c r="E12336" t="s">
        <v>313</v>
      </c>
    </row>
    <row r="12337" spans="1:5" x14ac:dyDescent="0.3">
      <c r="A12337" t="s">
        <v>2311</v>
      </c>
      <c r="B12337" t="s">
        <v>323</v>
      </c>
      <c r="C12337">
        <v>0.31541181381567901</v>
      </c>
      <c r="D12337" t="s">
        <v>2480</v>
      </c>
      <c r="E12337" t="s">
        <v>313</v>
      </c>
    </row>
    <row r="12338" spans="1:5" x14ac:dyDescent="0.3">
      <c r="A12338" t="s">
        <v>2312</v>
      </c>
      <c r="B12338" t="s">
        <v>323</v>
      </c>
      <c r="C12338">
        <v>0.31541181403981799</v>
      </c>
      <c r="D12338" t="s">
        <v>2480</v>
      </c>
      <c r="E12338" t="s">
        <v>313</v>
      </c>
    </row>
    <row r="12339" spans="1:5" x14ac:dyDescent="0.3">
      <c r="A12339" t="s">
        <v>1024</v>
      </c>
      <c r="B12339" t="s">
        <v>323</v>
      </c>
      <c r="C12339">
        <v>0.31635159670035101</v>
      </c>
      <c r="D12339" t="s">
        <v>2480</v>
      </c>
      <c r="E12339" t="s">
        <v>313</v>
      </c>
    </row>
    <row r="12340" spans="1:5" x14ac:dyDescent="0.3">
      <c r="A12340" t="s">
        <v>974</v>
      </c>
      <c r="B12340" t="s">
        <v>323</v>
      </c>
      <c r="C12340">
        <v>0.31706798384497098</v>
      </c>
      <c r="D12340" t="s">
        <v>2480</v>
      </c>
      <c r="E12340" t="s">
        <v>313</v>
      </c>
    </row>
    <row r="12341" spans="1:5" x14ac:dyDescent="0.3">
      <c r="A12341" t="s">
        <v>1531</v>
      </c>
      <c r="B12341" t="s">
        <v>323</v>
      </c>
      <c r="C12341">
        <v>0.31719576587995502</v>
      </c>
      <c r="D12341" t="s">
        <v>2480</v>
      </c>
      <c r="E12341" t="s">
        <v>313</v>
      </c>
    </row>
    <row r="12342" spans="1:5" x14ac:dyDescent="0.3">
      <c r="A12342" t="s">
        <v>960</v>
      </c>
      <c r="B12342" t="s">
        <v>323</v>
      </c>
      <c r="C12342">
        <v>0.317337313077932</v>
      </c>
      <c r="D12342" t="s">
        <v>2480</v>
      </c>
      <c r="E12342" t="s">
        <v>313</v>
      </c>
    </row>
    <row r="12343" spans="1:5" x14ac:dyDescent="0.3">
      <c r="A12343" t="s">
        <v>1040</v>
      </c>
      <c r="B12343" t="s">
        <v>323</v>
      </c>
      <c r="C12343">
        <v>0.31765993807882797</v>
      </c>
      <c r="D12343" t="s">
        <v>2480</v>
      </c>
      <c r="E12343" t="s">
        <v>313</v>
      </c>
    </row>
    <row r="12344" spans="1:5" x14ac:dyDescent="0.3">
      <c r="A12344" t="s">
        <v>1035</v>
      </c>
      <c r="B12344" t="s">
        <v>323</v>
      </c>
      <c r="C12344">
        <v>0.31803344775971898</v>
      </c>
      <c r="D12344" t="s">
        <v>2480</v>
      </c>
      <c r="E12344" t="s">
        <v>313</v>
      </c>
    </row>
    <row r="12345" spans="1:5" x14ac:dyDescent="0.3">
      <c r="A12345" t="s">
        <v>1463</v>
      </c>
      <c r="B12345" t="s">
        <v>323</v>
      </c>
      <c r="C12345">
        <v>0.318431723016325</v>
      </c>
      <c r="D12345" t="s">
        <v>2480</v>
      </c>
      <c r="E12345" t="s">
        <v>313</v>
      </c>
    </row>
    <row r="12346" spans="1:5" x14ac:dyDescent="0.3">
      <c r="A12346" t="s">
        <v>480</v>
      </c>
      <c r="B12346" t="s">
        <v>323</v>
      </c>
      <c r="C12346">
        <v>0.31864436862058998</v>
      </c>
      <c r="D12346" t="s">
        <v>2480</v>
      </c>
      <c r="E12346" t="s">
        <v>313</v>
      </c>
    </row>
    <row r="12347" spans="1:5" x14ac:dyDescent="0.3">
      <c r="A12347" t="s">
        <v>632</v>
      </c>
      <c r="B12347" t="s">
        <v>323</v>
      </c>
      <c r="C12347">
        <v>0.31903573844710098</v>
      </c>
      <c r="D12347" t="s">
        <v>2480</v>
      </c>
      <c r="E12347" t="s">
        <v>313</v>
      </c>
    </row>
    <row r="12348" spans="1:5" x14ac:dyDescent="0.3">
      <c r="A12348" t="s">
        <v>598</v>
      </c>
      <c r="B12348" t="s">
        <v>323</v>
      </c>
      <c r="C12348">
        <v>0.319288820265694</v>
      </c>
      <c r="D12348" t="s">
        <v>2480</v>
      </c>
      <c r="E12348" t="s">
        <v>313</v>
      </c>
    </row>
    <row r="12349" spans="1:5" x14ac:dyDescent="0.3">
      <c r="A12349" t="s">
        <v>1045</v>
      </c>
      <c r="B12349" t="s">
        <v>323</v>
      </c>
      <c r="C12349">
        <v>0.31950457436879498</v>
      </c>
      <c r="D12349" t="s">
        <v>2480</v>
      </c>
      <c r="E12349" t="s">
        <v>313</v>
      </c>
    </row>
    <row r="12350" spans="1:5" x14ac:dyDescent="0.3">
      <c r="A12350" t="s">
        <v>617</v>
      </c>
      <c r="B12350" t="s">
        <v>323</v>
      </c>
      <c r="C12350">
        <v>0.31968882344504002</v>
      </c>
      <c r="D12350" t="s">
        <v>2480</v>
      </c>
      <c r="E12350" t="s">
        <v>313</v>
      </c>
    </row>
    <row r="12351" spans="1:5" x14ac:dyDescent="0.3">
      <c r="A12351" t="s">
        <v>236</v>
      </c>
      <c r="B12351" t="s">
        <v>323</v>
      </c>
      <c r="C12351">
        <v>0.319705131634827</v>
      </c>
      <c r="D12351" t="s">
        <v>2480</v>
      </c>
      <c r="E12351" t="s">
        <v>313</v>
      </c>
    </row>
    <row r="12352" spans="1:5" x14ac:dyDescent="0.3">
      <c r="A12352" t="s">
        <v>2142</v>
      </c>
      <c r="B12352" t="s">
        <v>323</v>
      </c>
      <c r="C12352">
        <v>0.32022788356729998</v>
      </c>
      <c r="D12352" t="s">
        <v>2480</v>
      </c>
      <c r="E12352" t="s">
        <v>313</v>
      </c>
    </row>
    <row r="12353" spans="1:5" x14ac:dyDescent="0.3">
      <c r="A12353" t="s">
        <v>1220</v>
      </c>
      <c r="B12353" t="s">
        <v>323</v>
      </c>
      <c r="C12353">
        <v>0.320337122821159</v>
      </c>
      <c r="D12353" t="s">
        <v>2480</v>
      </c>
      <c r="E12353" t="s">
        <v>313</v>
      </c>
    </row>
    <row r="12354" spans="1:5" x14ac:dyDescent="0.3">
      <c r="A12354" t="s">
        <v>1117</v>
      </c>
      <c r="B12354" t="s">
        <v>323</v>
      </c>
      <c r="C12354">
        <v>0.32089338727396099</v>
      </c>
      <c r="D12354" t="s">
        <v>2480</v>
      </c>
      <c r="E12354" t="s">
        <v>313</v>
      </c>
    </row>
    <row r="12355" spans="1:5" x14ac:dyDescent="0.3">
      <c r="A12355" t="s">
        <v>1353</v>
      </c>
      <c r="B12355" t="s">
        <v>323</v>
      </c>
      <c r="C12355">
        <v>0.321281482693276</v>
      </c>
      <c r="D12355" t="s">
        <v>2480</v>
      </c>
      <c r="E12355" t="s">
        <v>313</v>
      </c>
    </row>
    <row r="12356" spans="1:5" x14ac:dyDescent="0.3">
      <c r="A12356" t="s">
        <v>1153</v>
      </c>
      <c r="B12356" t="s">
        <v>323</v>
      </c>
      <c r="C12356">
        <v>0.321467548987309</v>
      </c>
      <c r="D12356" t="s">
        <v>2480</v>
      </c>
      <c r="E12356" t="s">
        <v>313</v>
      </c>
    </row>
    <row r="12357" spans="1:5" x14ac:dyDescent="0.3">
      <c r="A12357" t="s">
        <v>2350</v>
      </c>
      <c r="B12357" t="s">
        <v>323</v>
      </c>
      <c r="C12357">
        <v>0.321537206074683</v>
      </c>
      <c r="D12357" t="s">
        <v>2480</v>
      </c>
      <c r="E12357" t="s">
        <v>313</v>
      </c>
    </row>
    <row r="12358" spans="1:5" x14ac:dyDescent="0.3">
      <c r="A12358" t="s">
        <v>425</v>
      </c>
      <c r="B12358" t="s">
        <v>323</v>
      </c>
      <c r="C12358">
        <v>0.321752741234969</v>
      </c>
      <c r="D12358" t="s">
        <v>2480</v>
      </c>
      <c r="E12358" t="s">
        <v>313</v>
      </c>
    </row>
    <row r="12359" spans="1:5" x14ac:dyDescent="0.3">
      <c r="A12359" t="s">
        <v>1682</v>
      </c>
      <c r="B12359" t="s">
        <v>323</v>
      </c>
      <c r="C12359">
        <v>0.32192160571071499</v>
      </c>
      <c r="D12359" t="s">
        <v>2480</v>
      </c>
      <c r="E12359" t="s">
        <v>313</v>
      </c>
    </row>
    <row r="12360" spans="1:5" x14ac:dyDescent="0.3">
      <c r="A12360" t="s">
        <v>1677</v>
      </c>
      <c r="B12360" t="s">
        <v>323</v>
      </c>
      <c r="C12360">
        <v>0.32192160763904998</v>
      </c>
      <c r="D12360" t="s">
        <v>2480</v>
      </c>
      <c r="E12360" t="s">
        <v>313</v>
      </c>
    </row>
    <row r="12361" spans="1:5" x14ac:dyDescent="0.3">
      <c r="A12361" t="s">
        <v>1681</v>
      </c>
      <c r="B12361" t="s">
        <v>323</v>
      </c>
      <c r="C12361">
        <v>0.32192162527307699</v>
      </c>
      <c r="D12361" t="s">
        <v>2480</v>
      </c>
      <c r="E12361" t="s">
        <v>313</v>
      </c>
    </row>
    <row r="12362" spans="1:5" x14ac:dyDescent="0.3">
      <c r="A12362" t="s">
        <v>1119</v>
      </c>
      <c r="B12362" t="s">
        <v>323</v>
      </c>
      <c r="C12362">
        <v>0.32278929486680302</v>
      </c>
      <c r="D12362" t="s">
        <v>2480</v>
      </c>
      <c r="E12362" t="s">
        <v>313</v>
      </c>
    </row>
    <row r="12363" spans="1:5" x14ac:dyDescent="0.3">
      <c r="A12363" t="s">
        <v>2354</v>
      </c>
      <c r="B12363" t="s">
        <v>323</v>
      </c>
      <c r="C12363">
        <v>0.32365735023910402</v>
      </c>
      <c r="D12363" t="s">
        <v>2480</v>
      </c>
      <c r="E12363" t="s">
        <v>313</v>
      </c>
    </row>
    <row r="12364" spans="1:5" x14ac:dyDescent="0.3">
      <c r="A12364" t="s">
        <v>1030</v>
      </c>
      <c r="B12364" t="s">
        <v>323</v>
      </c>
      <c r="C12364">
        <v>0.323742473349379</v>
      </c>
      <c r="D12364" t="s">
        <v>2480</v>
      </c>
      <c r="E12364" t="s">
        <v>313</v>
      </c>
    </row>
    <row r="12365" spans="1:5" x14ac:dyDescent="0.3">
      <c r="A12365" t="s">
        <v>929</v>
      </c>
      <c r="B12365" t="s">
        <v>323</v>
      </c>
      <c r="C12365">
        <v>0.32376183908372802</v>
      </c>
      <c r="D12365" t="s">
        <v>2480</v>
      </c>
      <c r="E12365" t="s">
        <v>313</v>
      </c>
    </row>
    <row r="12366" spans="1:5" x14ac:dyDescent="0.3">
      <c r="A12366" t="s">
        <v>1027</v>
      </c>
      <c r="B12366" t="s">
        <v>323</v>
      </c>
      <c r="C12366">
        <v>0.32428306451827799</v>
      </c>
      <c r="D12366" t="s">
        <v>2480</v>
      </c>
      <c r="E12366" t="s">
        <v>313</v>
      </c>
    </row>
    <row r="12367" spans="1:5" x14ac:dyDescent="0.3">
      <c r="A12367" t="s">
        <v>1107</v>
      </c>
      <c r="B12367" t="s">
        <v>323</v>
      </c>
      <c r="C12367">
        <v>0.32434923631076101</v>
      </c>
      <c r="D12367" t="s">
        <v>2480</v>
      </c>
      <c r="E12367" t="s">
        <v>313</v>
      </c>
    </row>
    <row r="12368" spans="1:5" x14ac:dyDescent="0.3">
      <c r="A12368" t="s">
        <v>1118</v>
      </c>
      <c r="B12368" t="s">
        <v>323</v>
      </c>
      <c r="C12368">
        <v>0.32463097312396999</v>
      </c>
      <c r="D12368" t="s">
        <v>2480</v>
      </c>
      <c r="E12368" t="s">
        <v>313</v>
      </c>
    </row>
    <row r="12369" spans="1:5" x14ac:dyDescent="0.3">
      <c r="A12369" t="s">
        <v>1918</v>
      </c>
      <c r="B12369" t="s">
        <v>323</v>
      </c>
      <c r="C12369">
        <v>0.32476706283634299</v>
      </c>
      <c r="D12369" t="s">
        <v>2480</v>
      </c>
      <c r="E12369" t="s">
        <v>313</v>
      </c>
    </row>
    <row r="12370" spans="1:5" x14ac:dyDescent="0.3">
      <c r="A12370" t="s">
        <v>1843</v>
      </c>
      <c r="B12370" t="s">
        <v>323</v>
      </c>
      <c r="C12370">
        <v>0.32523466156613001</v>
      </c>
      <c r="D12370" t="s">
        <v>2480</v>
      </c>
      <c r="E12370" t="s">
        <v>313</v>
      </c>
    </row>
    <row r="12371" spans="1:5" x14ac:dyDescent="0.3">
      <c r="A12371" t="s">
        <v>1841</v>
      </c>
      <c r="B12371" t="s">
        <v>323</v>
      </c>
      <c r="C12371">
        <v>0.32523466202955198</v>
      </c>
      <c r="D12371" t="s">
        <v>2480</v>
      </c>
      <c r="E12371" t="s">
        <v>313</v>
      </c>
    </row>
    <row r="12372" spans="1:5" x14ac:dyDescent="0.3">
      <c r="A12372" t="s">
        <v>1852</v>
      </c>
      <c r="B12372" t="s">
        <v>323</v>
      </c>
      <c r="C12372">
        <v>0.32523466234802201</v>
      </c>
      <c r="D12372" t="s">
        <v>2480</v>
      </c>
      <c r="E12372" t="s">
        <v>313</v>
      </c>
    </row>
    <row r="12373" spans="1:5" x14ac:dyDescent="0.3">
      <c r="A12373" t="s">
        <v>1039</v>
      </c>
      <c r="B12373" t="s">
        <v>323</v>
      </c>
      <c r="C12373">
        <v>0.32548604139519</v>
      </c>
      <c r="D12373" t="s">
        <v>2480</v>
      </c>
      <c r="E12373" t="s">
        <v>313</v>
      </c>
    </row>
    <row r="12374" spans="1:5" x14ac:dyDescent="0.3">
      <c r="A12374" t="s">
        <v>1041</v>
      </c>
      <c r="B12374" t="s">
        <v>323</v>
      </c>
      <c r="C12374">
        <v>0.32615051271156598</v>
      </c>
      <c r="D12374" t="s">
        <v>2480</v>
      </c>
      <c r="E12374" t="s">
        <v>313</v>
      </c>
    </row>
    <row r="12375" spans="1:5" x14ac:dyDescent="0.3">
      <c r="A12375" t="s">
        <v>943</v>
      </c>
      <c r="B12375" t="s">
        <v>323</v>
      </c>
      <c r="C12375">
        <v>0.32697714235733599</v>
      </c>
      <c r="D12375" t="s">
        <v>2480</v>
      </c>
      <c r="E12375" t="s">
        <v>313</v>
      </c>
    </row>
    <row r="12376" spans="1:5" x14ac:dyDescent="0.3">
      <c r="A12376" t="s">
        <v>1028</v>
      </c>
      <c r="B12376" t="s">
        <v>323</v>
      </c>
      <c r="C12376">
        <v>0.32823006810783201</v>
      </c>
      <c r="D12376" t="s">
        <v>2480</v>
      </c>
      <c r="E12376" t="s">
        <v>313</v>
      </c>
    </row>
    <row r="12377" spans="1:5" x14ac:dyDescent="0.3">
      <c r="A12377" t="s">
        <v>625</v>
      </c>
      <c r="B12377" t="s">
        <v>323</v>
      </c>
      <c r="C12377">
        <v>0.32959209259954902</v>
      </c>
      <c r="D12377" t="s">
        <v>2480</v>
      </c>
      <c r="E12377" t="s">
        <v>313</v>
      </c>
    </row>
    <row r="12378" spans="1:5" x14ac:dyDescent="0.3">
      <c r="A12378" t="s">
        <v>2135</v>
      </c>
      <c r="B12378" t="s">
        <v>323</v>
      </c>
      <c r="C12378">
        <v>0.32961259189324899</v>
      </c>
      <c r="D12378" t="s">
        <v>2480</v>
      </c>
      <c r="E12378" t="s">
        <v>313</v>
      </c>
    </row>
    <row r="12379" spans="1:5" x14ac:dyDescent="0.3">
      <c r="A12379" t="s">
        <v>1029</v>
      </c>
      <c r="B12379" t="s">
        <v>323</v>
      </c>
      <c r="C12379">
        <v>0.32966281644365297</v>
      </c>
      <c r="D12379" t="s">
        <v>2480</v>
      </c>
      <c r="E12379" t="s">
        <v>313</v>
      </c>
    </row>
    <row r="12380" spans="1:5" x14ac:dyDescent="0.3">
      <c r="A12380" t="s">
        <v>1947</v>
      </c>
      <c r="B12380" t="s">
        <v>323</v>
      </c>
      <c r="C12380">
        <v>0.32979019937187198</v>
      </c>
      <c r="D12380" t="s">
        <v>2480</v>
      </c>
      <c r="E12380" t="s">
        <v>313</v>
      </c>
    </row>
    <row r="12381" spans="1:5" x14ac:dyDescent="0.3">
      <c r="A12381" t="s">
        <v>1425</v>
      </c>
      <c r="B12381" t="s">
        <v>323</v>
      </c>
      <c r="C12381">
        <v>0.32981429267028001</v>
      </c>
      <c r="D12381" t="s">
        <v>2480</v>
      </c>
      <c r="E12381" t="s">
        <v>313</v>
      </c>
    </row>
    <row r="12382" spans="1:5" x14ac:dyDescent="0.3">
      <c r="A12382" t="s">
        <v>1124</v>
      </c>
      <c r="B12382" t="s">
        <v>323</v>
      </c>
      <c r="C12382">
        <v>0.32982245307069602</v>
      </c>
      <c r="D12382" t="s">
        <v>2480</v>
      </c>
      <c r="E12382" t="s">
        <v>313</v>
      </c>
    </row>
    <row r="12383" spans="1:5" x14ac:dyDescent="0.3">
      <c r="A12383" t="s">
        <v>2255</v>
      </c>
      <c r="B12383" t="s">
        <v>323</v>
      </c>
      <c r="C12383">
        <v>0.330077784489897</v>
      </c>
      <c r="D12383" t="s">
        <v>2480</v>
      </c>
      <c r="E12383" t="s">
        <v>313</v>
      </c>
    </row>
    <row r="12384" spans="1:5" x14ac:dyDescent="0.3">
      <c r="A12384" t="s">
        <v>1524</v>
      </c>
      <c r="B12384" t="s">
        <v>323</v>
      </c>
      <c r="C12384">
        <v>0.33015644665588501</v>
      </c>
      <c r="D12384" t="s">
        <v>2480</v>
      </c>
      <c r="E12384" t="s">
        <v>313</v>
      </c>
    </row>
    <row r="12385" spans="1:5" x14ac:dyDescent="0.3">
      <c r="A12385" t="s">
        <v>740</v>
      </c>
      <c r="B12385" t="s">
        <v>323</v>
      </c>
      <c r="C12385">
        <v>0.33023356490297001</v>
      </c>
      <c r="D12385" t="s">
        <v>2480</v>
      </c>
      <c r="E12385" t="s">
        <v>313</v>
      </c>
    </row>
    <row r="12386" spans="1:5" x14ac:dyDescent="0.3">
      <c r="A12386" t="s">
        <v>1522</v>
      </c>
      <c r="B12386" t="s">
        <v>323</v>
      </c>
      <c r="C12386">
        <v>0.33045874628445698</v>
      </c>
      <c r="D12386" t="s">
        <v>2480</v>
      </c>
      <c r="E12386" t="s">
        <v>313</v>
      </c>
    </row>
    <row r="12387" spans="1:5" x14ac:dyDescent="0.3">
      <c r="A12387" t="s">
        <v>928</v>
      </c>
      <c r="B12387" t="s">
        <v>323</v>
      </c>
      <c r="C12387">
        <v>0.33050819270898202</v>
      </c>
      <c r="D12387" t="s">
        <v>2480</v>
      </c>
      <c r="E12387" t="s">
        <v>313</v>
      </c>
    </row>
    <row r="12388" spans="1:5" x14ac:dyDescent="0.3">
      <c r="A12388" t="s">
        <v>977</v>
      </c>
      <c r="B12388" t="s">
        <v>323</v>
      </c>
      <c r="C12388">
        <v>0.33075408348312701</v>
      </c>
      <c r="D12388" t="s">
        <v>2480</v>
      </c>
      <c r="E12388" t="s">
        <v>313</v>
      </c>
    </row>
    <row r="12389" spans="1:5" x14ac:dyDescent="0.3">
      <c r="A12389" t="s">
        <v>627</v>
      </c>
      <c r="B12389" t="s">
        <v>323</v>
      </c>
      <c r="C12389">
        <v>0.33080782910302797</v>
      </c>
      <c r="D12389" t="s">
        <v>2480</v>
      </c>
      <c r="E12389" t="s">
        <v>313</v>
      </c>
    </row>
    <row r="12390" spans="1:5" x14ac:dyDescent="0.3">
      <c r="A12390" t="s">
        <v>964</v>
      </c>
      <c r="B12390" t="s">
        <v>323</v>
      </c>
      <c r="C12390">
        <v>0.33105093989797302</v>
      </c>
      <c r="D12390" t="s">
        <v>2480</v>
      </c>
      <c r="E12390" t="s">
        <v>313</v>
      </c>
    </row>
    <row r="12391" spans="1:5" x14ac:dyDescent="0.3">
      <c r="A12391" t="s">
        <v>970</v>
      </c>
      <c r="B12391" t="s">
        <v>323</v>
      </c>
      <c r="C12391">
        <v>0.33106022780445099</v>
      </c>
      <c r="D12391" t="s">
        <v>2480</v>
      </c>
      <c r="E12391" t="s">
        <v>313</v>
      </c>
    </row>
    <row r="12392" spans="1:5" x14ac:dyDescent="0.3">
      <c r="A12392" t="s">
        <v>955</v>
      </c>
      <c r="B12392" t="s">
        <v>323</v>
      </c>
      <c r="C12392">
        <v>0.33106022908174398</v>
      </c>
      <c r="D12392" t="s">
        <v>2480</v>
      </c>
      <c r="E12392" t="s">
        <v>313</v>
      </c>
    </row>
    <row r="12393" spans="1:5" x14ac:dyDescent="0.3">
      <c r="A12393" t="s">
        <v>963</v>
      </c>
      <c r="B12393" t="s">
        <v>323</v>
      </c>
      <c r="C12393">
        <v>0.33106023348066899</v>
      </c>
      <c r="D12393" t="s">
        <v>2480</v>
      </c>
      <c r="E12393" t="s">
        <v>313</v>
      </c>
    </row>
    <row r="12394" spans="1:5" x14ac:dyDescent="0.3">
      <c r="A12394" t="s">
        <v>1043</v>
      </c>
      <c r="B12394" t="s">
        <v>323</v>
      </c>
      <c r="C12394">
        <v>0.33108914739353401</v>
      </c>
      <c r="D12394" t="s">
        <v>2480</v>
      </c>
      <c r="E12394" t="s">
        <v>313</v>
      </c>
    </row>
    <row r="12395" spans="1:5" x14ac:dyDescent="0.3">
      <c r="A12395" t="s">
        <v>604</v>
      </c>
      <c r="B12395" t="s">
        <v>323</v>
      </c>
      <c r="C12395">
        <v>0.33132088402425502</v>
      </c>
      <c r="D12395" t="s">
        <v>2480</v>
      </c>
      <c r="E12395" t="s">
        <v>313</v>
      </c>
    </row>
    <row r="12396" spans="1:5" x14ac:dyDescent="0.3">
      <c r="A12396" t="s">
        <v>738</v>
      </c>
      <c r="B12396" t="s">
        <v>323</v>
      </c>
      <c r="C12396">
        <v>0.33218412939626801</v>
      </c>
      <c r="D12396" t="s">
        <v>2480</v>
      </c>
      <c r="E12396" t="s">
        <v>313</v>
      </c>
    </row>
    <row r="12397" spans="1:5" x14ac:dyDescent="0.3">
      <c r="A12397" t="s">
        <v>1160</v>
      </c>
      <c r="B12397" t="s">
        <v>323</v>
      </c>
      <c r="C12397">
        <v>0.33222041999303698</v>
      </c>
      <c r="D12397" t="s">
        <v>2480</v>
      </c>
      <c r="E12397" t="s">
        <v>313</v>
      </c>
    </row>
    <row r="12398" spans="1:5" x14ac:dyDescent="0.3">
      <c r="A12398" t="s">
        <v>607</v>
      </c>
      <c r="B12398" t="s">
        <v>323</v>
      </c>
      <c r="C12398">
        <v>0.33233573418587098</v>
      </c>
      <c r="D12398" t="s">
        <v>2480</v>
      </c>
      <c r="E12398" t="s">
        <v>313</v>
      </c>
    </row>
    <row r="12399" spans="1:5" x14ac:dyDescent="0.3">
      <c r="A12399" t="s">
        <v>1963</v>
      </c>
      <c r="B12399" t="s">
        <v>323</v>
      </c>
      <c r="C12399">
        <v>0.332503604078356</v>
      </c>
      <c r="D12399" t="s">
        <v>2480</v>
      </c>
      <c r="E12399" t="s">
        <v>313</v>
      </c>
    </row>
    <row r="12400" spans="1:5" x14ac:dyDescent="0.3">
      <c r="A12400" t="s">
        <v>1108</v>
      </c>
      <c r="B12400" t="s">
        <v>323</v>
      </c>
      <c r="C12400">
        <v>0.332683491637703</v>
      </c>
      <c r="D12400" t="s">
        <v>2480</v>
      </c>
      <c r="E12400" t="s">
        <v>313</v>
      </c>
    </row>
    <row r="12401" spans="1:5" x14ac:dyDescent="0.3">
      <c r="A12401" t="s">
        <v>421</v>
      </c>
      <c r="B12401" t="s">
        <v>323</v>
      </c>
      <c r="C12401">
        <v>0.33327123484230697</v>
      </c>
      <c r="D12401" t="s">
        <v>2480</v>
      </c>
      <c r="E12401" t="s">
        <v>313</v>
      </c>
    </row>
    <row r="12402" spans="1:5" x14ac:dyDescent="0.3">
      <c r="A12402" t="s">
        <v>2310</v>
      </c>
      <c r="B12402" t="s">
        <v>323</v>
      </c>
      <c r="C12402">
        <v>0.33401935574706199</v>
      </c>
      <c r="D12402" t="s">
        <v>2480</v>
      </c>
      <c r="E12402" t="s">
        <v>313</v>
      </c>
    </row>
    <row r="12403" spans="1:5" x14ac:dyDescent="0.3">
      <c r="A12403" t="s">
        <v>1138</v>
      </c>
      <c r="B12403" t="s">
        <v>323</v>
      </c>
      <c r="C12403">
        <v>0.33404657579462199</v>
      </c>
      <c r="D12403" t="s">
        <v>2480</v>
      </c>
      <c r="E12403" t="s">
        <v>313</v>
      </c>
    </row>
    <row r="12404" spans="1:5" x14ac:dyDescent="0.3">
      <c r="A12404" t="s">
        <v>1421</v>
      </c>
      <c r="B12404" t="s">
        <v>323</v>
      </c>
      <c r="C12404">
        <v>0.33417291055911702</v>
      </c>
      <c r="D12404" t="s">
        <v>2480</v>
      </c>
      <c r="E12404" t="s">
        <v>313</v>
      </c>
    </row>
    <row r="12405" spans="1:5" x14ac:dyDescent="0.3">
      <c r="A12405" t="s">
        <v>2295</v>
      </c>
      <c r="B12405" t="s">
        <v>323</v>
      </c>
      <c r="C12405">
        <v>0.33466792939354101</v>
      </c>
      <c r="D12405" t="s">
        <v>2480</v>
      </c>
      <c r="E12405" t="s">
        <v>313</v>
      </c>
    </row>
    <row r="12406" spans="1:5" x14ac:dyDescent="0.3">
      <c r="A12406" t="s">
        <v>2297</v>
      </c>
      <c r="B12406" t="s">
        <v>323</v>
      </c>
      <c r="C12406">
        <v>0.33466794425493901</v>
      </c>
      <c r="D12406" t="s">
        <v>2480</v>
      </c>
      <c r="E12406" t="s">
        <v>313</v>
      </c>
    </row>
    <row r="12407" spans="1:5" x14ac:dyDescent="0.3">
      <c r="A12407" t="s">
        <v>2296</v>
      </c>
      <c r="B12407" t="s">
        <v>323</v>
      </c>
      <c r="C12407">
        <v>0.33466794977810399</v>
      </c>
      <c r="D12407" t="s">
        <v>2480</v>
      </c>
      <c r="E12407" t="s">
        <v>313</v>
      </c>
    </row>
    <row r="12408" spans="1:5" x14ac:dyDescent="0.3">
      <c r="A12408" t="s">
        <v>1965</v>
      </c>
      <c r="B12408" t="s">
        <v>323</v>
      </c>
      <c r="C12408">
        <v>0.334982106260799</v>
      </c>
      <c r="D12408" t="s">
        <v>2480</v>
      </c>
      <c r="E12408" t="s">
        <v>313</v>
      </c>
    </row>
    <row r="12409" spans="1:5" x14ac:dyDescent="0.3">
      <c r="A12409" t="s">
        <v>1962</v>
      </c>
      <c r="B12409" t="s">
        <v>323</v>
      </c>
      <c r="C12409">
        <v>0.33498211881679801</v>
      </c>
      <c r="D12409" t="s">
        <v>2480</v>
      </c>
      <c r="E12409" t="s">
        <v>313</v>
      </c>
    </row>
    <row r="12410" spans="1:5" x14ac:dyDescent="0.3">
      <c r="A12410" t="s">
        <v>1966</v>
      </c>
      <c r="B12410" t="s">
        <v>323</v>
      </c>
      <c r="C12410">
        <v>0.334982141122315</v>
      </c>
      <c r="D12410" t="s">
        <v>2480</v>
      </c>
      <c r="E12410" t="s">
        <v>313</v>
      </c>
    </row>
    <row r="12411" spans="1:5" x14ac:dyDescent="0.3">
      <c r="A12411" t="s">
        <v>1964</v>
      </c>
      <c r="B12411" t="s">
        <v>323</v>
      </c>
      <c r="C12411">
        <v>0.33498215743618998</v>
      </c>
      <c r="D12411" t="s">
        <v>2480</v>
      </c>
      <c r="E12411" t="s">
        <v>313</v>
      </c>
    </row>
    <row r="12412" spans="1:5" x14ac:dyDescent="0.3">
      <c r="A12412" t="s">
        <v>1217</v>
      </c>
      <c r="B12412" t="s">
        <v>323</v>
      </c>
      <c r="C12412">
        <v>0.33568594134271801</v>
      </c>
      <c r="D12412" t="s">
        <v>2480</v>
      </c>
      <c r="E12412" t="s">
        <v>313</v>
      </c>
    </row>
    <row r="12413" spans="1:5" x14ac:dyDescent="0.3">
      <c r="A12413" t="s">
        <v>782</v>
      </c>
      <c r="B12413" t="s">
        <v>323</v>
      </c>
      <c r="C12413">
        <v>0.33582573832118401</v>
      </c>
      <c r="D12413" t="s">
        <v>2480</v>
      </c>
      <c r="E12413" t="s">
        <v>313</v>
      </c>
    </row>
    <row r="12414" spans="1:5" x14ac:dyDescent="0.3">
      <c r="A12414" t="s">
        <v>1345</v>
      </c>
      <c r="B12414" t="s">
        <v>323</v>
      </c>
      <c r="C12414">
        <v>0.33592283457035299</v>
      </c>
      <c r="D12414" t="s">
        <v>2480</v>
      </c>
      <c r="E12414" t="s">
        <v>313</v>
      </c>
    </row>
    <row r="12415" spans="1:5" x14ac:dyDescent="0.3">
      <c r="A12415" t="s">
        <v>619</v>
      </c>
      <c r="B12415" t="s">
        <v>323</v>
      </c>
      <c r="C12415">
        <v>0.33598374773476503</v>
      </c>
      <c r="D12415" t="s">
        <v>2480</v>
      </c>
      <c r="E12415" t="s">
        <v>313</v>
      </c>
    </row>
    <row r="12416" spans="1:5" x14ac:dyDescent="0.3">
      <c r="A12416" t="s">
        <v>609</v>
      </c>
      <c r="B12416" t="s">
        <v>323</v>
      </c>
      <c r="C12416">
        <v>0.33620985622703098</v>
      </c>
      <c r="D12416" t="s">
        <v>2480</v>
      </c>
      <c r="E12416" t="s">
        <v>313</v>
      </c>
    </row>
    <row r="12417" spans="1:5" x14ac:dyDescent="0.3">
      <c r="A12417" t="s">
        <v>753</v>
      </c>
      <c r="B12417" t="s">
        <v>323</v>
      </c>
      <c r="C12417">
        <v>0.33632741947049599</v>
      </c>
      <c r="D12417" t="s">
        <v>2480</v>
      </c>
      <c r="E12417" t="s">
        <v>313</v>
      </c>
    </row>
    <row r="12418" spans="1:5" x14ac:dyDescent="0.3">
      <c r="A12418" t="s">
        <v>442</v>
      </c>
      <c r="B12418" t="s">
        <v>323</v>
      </c>
      <c r="C12418">
        <v>0.33667019087736</v>
      </c>
      <c r="D12418" t="s">
        <v>2480</v>
      </c>
      <c r="E12418" t="s">
        <v>313</v>
      </c>
    </row>
    <row r="12419" spans="1:5" x14ac:dyDescent="0.3">
      <c r="A12419" t="s">
        <v>602</v>
      </c>
      <c r="B12419" t="s">
        <v>323</v>
      </c>
      <c r="C12419">
        <v>0.33691429926726402</v>
      </c>
      <c r="D12419" t="s">
        <v>2480</v>
      </c>
      <c r="E12419" t="s">
        <v>313</v>
      </c>
    </row>
    <row r="12420" spans="1:5" x14ac:dyDescent="0.3">
      <c r="A12420" t="s">
        <v>2058</v>
      </c>
      <c r="B12420" t="s">
        <v>323</v>
      </c>
      <c r="C12420">
        <v>0.33760080912850499</v>
      </c>
      <c r="D12420" t="s">
        <v>2480</v>
      </c>
      <c r="E12420" t="s">
        <v>313</v>
      </c>
    </row>
    <row r="12421" spans="1:5" x14ac:dyDescent="0.3">
      <c r="A12421" t="s">
        <v>2352</v>
      </c>
      <c r="B12421" t="s">
        <v>323</v>
      </c>
      <c r="C12421">
        <v>0.33774439565773701</v>
      </c>
      <c r="D12421" t="s">
        <v>2480</v>
      </c>
      <c r="E12421" t="s">
        <v>313</v>
      </c>
    </row>
    <row r="12422" spans="1:5" x14ac:dyDescent="0.3">
      <c r="A12422" t="s">
        <v>1736</v>
      </c>
      <c r="B12422" t="s">
        <v>323</v>
      </c>
      <c r="C12422">
        <v>0.33845370510645101</v>
      </c>
      <c r="D12422" t="s">
        <v>2480</v>
      </c>
      <c r="E12422" t="s">
        <v>313</v>
      </c>
    </row>
    <row r="12423" spans="1:5" x14ac:dyDescent="0.3">
      <c r="A12423" t="s">
        <v>600</v>
      </c>
      <c r="B12423" t="s">
        <v>323</v>
      </c>
      <c r="C12423">
        <v>0.338494192327574</v>
      </c>
      <c r="D12423" t="s">
        <v>2480</v>
      </c>
      <c r="E12423" t="s">
        <v>313</v>
      </c>
    </row>
    <row r="12424" spans="1:5" x14ac:dyDescent="0.3">
      <c r="A12424" t="s">
        <v>1032</v>
      </c>
      <c r="B12424" t="s">
        <v>323</v>
      </c>
      <c r="C12424">
        <v>0.33856674950083199</v>
      </c>
      <c r="D12424" t="s">
        <v>2480</v>
      </c>
      <c r="E12424" t="s">
        <v>313</v>
      </c>
    </row>
    <row r="12425" spans="1:5" x14ac:dyDescent="0.3">
      <c r="A12425" t="s">
        <v>1359</v>
      </c>
      <c r="B12425" t="s">
        <v>323</v>
      </c>
      <c r="C12425">
        <v>0.33869519823831601</v>
      </c>
      <c r="D12425" t="s">
        <v>2480</v>
      </c>
      <c r="E12425" t="s">
        <v>313</v>
      </c>
    </row>
    <row r="12426" spans="1:5" x14ac:dyDescent="0.3">
      <c r="A12426" t="s">
        <v>1352</v>
      </c>
      <c r="B12426" t="s">
        <v>323</v>
      </c>
      <c r="C12426">
        <v>0.33933466315816202</v>
      </c>
      <c r="D12426" t="s">
        <v>2480</v>
      </c>
      <c r="E12426" t="s">
        <v>313</v>
      </c>
    </row>
    <row r="12427" spans="1:5" x14ac:dyDescent="0.3">
      <c r="A12427" t="s">
        <v>2240</v>
      </c>
      <c r="B12427" t="s">
        <v>323</v>
      </c>
      <c r="C12427">
        <v>0.33938425288906798</v>
      </c>
      <c r="D12427" t="s">
        <v>2480</v>
      </c>
      <c r="E12427" t="s">
        <v>313</v>
      </c>
    </row>
    <row r="12428" spans="1:5" x14ac:dyDescent="0.3">
      <c r="A12428" t="s">
        <v>630</v>
      </c>
      <c r="B12428" t="s">
        <v>323</v>
      </c>
      <c r="C12428">
        <v>0.33947693634912601</v>
      </c>
      <c r="D12428" t="s">
        <v>2480</v>
      </c>
      <c r="E12428" t="s">
        <v>313</v>
      </c>
    </row>
    <row r="12429" spans="1:5" x14ac:dyDescent="0.3">
      <c r="A12429" t="s">
        <v>1667</v>
      </c>
      <c r="B12429" t="s">
        <v>323</v>
      </c>
      <c r="C12429">
        <v>0.340087301296637</v>
      </c>
      <c r="D12429" t="s">
        <v>2480</v>
      </c>
      <c r="E12429" t="s">
        <v>313</v>
      </c>
    </row>
    <row r="12430" spans="1:5" x14ac:dyDescent="0.3">
      <c r="A12430" t="s">
        <v>568</v>
      </c>
      <c r="B12430" t="s">
        <v>323</v>
      </c>
      <c r="C12430">
        <v>0.34048706674467599</v>
      </c>
      <c r="D12430" t="s">
        <v>2480</v>
      </c>
      <c r="E12430" t="s">
        <v>313</v>
      </c>
    </row>
    <row r="12431" spans="1:5" x14ac:dyDescent="0.3">
      <c r="A12431" t="s">
        <v>621</v>
      </c>
      <c r="B12431" t="s">
        <v>323</v>
      </c>
      <c r="C12431">
        <v>0.34080928905298202</v>
      </c>
      <c r="D12431" t="s">
        <v>2480</v>
      </c>
      <c r="E12431" t="s">
        <v>313</v>
      </c>
    </row>
    <row r="12432" spans="1:5" x14ac:dyDescent="0.3">
      <c r="A12432" t="s">
        <v>1350</v>
      </c>
      <c r="B12432" t="s">
        <v>323</v>
      </c>
      <c r="C12432">
        <v>0.34118670826976499</v>
      </c>
      <c r="D12432" t="s">
        <v>2480</v>
      </c>
      <c r="E12432" t="s">
        <v>313</v>
      </c>
    </row>
    <row r="12433" spans="1:5" x14ac:dyDescent="0.3">
      <c r="A12433" t="s">
        <v>1154</v>
      </c>
      <c r="B12433" t="s">
        <v>323</v>
      </c>
      <c r="C12433">
        <v>0.34118781711528401</v>
      </c>
      <c r="D12433" t="s">
        <v>2480</v>
      </c>
      <c r="E12433" t="s">
        <v>313</v>
      </c>
    </row>
    <row r="12434" spans="1:5" x14ac:dyDescent="0.3">
      <c r="A12434" t="s">
        <v>940</v>
      </c>
      <c r="B12434" t="s">
        <v>323</v>
      </c>
      <c r="C12434">
        <v>0.341793302037185</v>
      </c>
      <c r="D12434" t="s">
        <v>2480</v>
      </c>
      <c r="E12434" t="s">
        <v>313</v>
      </c>
    </row>
    <row r="12435" spans="1:5" x14ac:dyDescent="0.3">
      <c r="A12435" t="s">
        <v>1248</v>
      </c>
      <c r="B12435" t="s">
        <v>323</v>
      </c>
      <c r="C12435">
        <v>0.34311953298634901</v>
      </c>
      <c r="D12435" t="s">
        <v>2480</v>
      </c>
      <c r="E12435" t="s">
        <v>313</v>
      </c>
    </row>
    <row r="12436" spans="1:5" x14ac:dyDescent="0.3">
      <c r="A12436" t="s">
        <v>786</v>
      </c>
      <c r="B12436" t="s">
        <v>323</v>
      </c>
      <c r="C12436">
        <v>0.34375245348456501</v>
      </c>
      <c r="D12436" t="s">
        <v>2480</v>
      </c>
      <c r="E12436" t="s">
        <v>313</v>
      </c>
    </row>
    <row r="12437" spans="1:5" x14ac:dyDescent="0.3">
      <c r="A12437" t="s">
        <v>1046</v>
      </c>
      <c r="B12437" t="s">
        <v>323</v>
      </c>
      <c r="C12437">
        <v>0.34468849558922499</v>
      </c>
      <c r="D12437" t="s">
        <v>2480</v>
      </c>
      <c r="E12437" t="s">
        <v>313</v>
      </c>
    </row>
    <row r="12438" spans="1:5" x14ac:dyDescent="0.3">
      <c r="A12438" t="s">
        <v>1106</v>
      </c>
      <c r="B12438" t="s">
        <v>323</v>
      </c>
      <c r="C12438">
        <v>0.345107403094499</v>
      </c>
      <c r="D12438" t="s">
        <v>2480</v>
      </c>
      <c r="E12438" t="s">
        <v>313</v>
      </c>
    </row>
    <row r="12439" spans="1:5" x14ac:dyDescent="0.3">
      <c r="A12439" t="s">
        <v>1057</v>
      </c>
      <c r="B12439" t="s">
        <v>323</v>
      </c>
      <c r="C12439">
        <v>0.34533408670647697</v>
      </c>
      <c r="D12439" t="s">
        <v>2480</v>
      </c>
      <c r="E12439" t="s">
        <v>313</v>
      </c>
    </row>
    <row r="12440" spans="1:5" x14ac:dyDescent="0.3">
      <c r="A12440" t="s">
        <v>1697</v>
      </c>
      <c r="B12440" t="s">
        <v>323</v>
      </c>
      <c r="C12440">
        <v>0.34540952739900999</v>
      </c>
      <c r="D12440" t="s">
        <v>2480</v>
      </c>
      <c r="E12440" t="s">
        <v>313</v>
      </c>
    </row>
    <row r="12441" spans="1:5" x14ac:dyDescent="0.3">
      <c r="A12441" t="s">
        <v>1143</v>
      </c>
      <c r="B12441" t="s">
        <v>323</v>
      </c>
      <c r="C12441">
        <v>0.34572084428863098</v>
      </c>
      <c r="D12441" t="s">
        <v>2480</v>
      </c>
      <c r="E12441" t="s">
        <v>313</v>
      </c>
    </row>
    <row r="12442" spans="1:5" x14ac:dyDescent="0.3">
      <c r="A12442" t="s">
        <v>1358</v>
      </c>
      <c r="B12442" t="s">
        <v>323</v>
      </c>
      <c r="C12442">
        <v>0.346284034764483</v>
      </c>
      <c r="D12442" t="s">
        <v>2480</v>
      </c>
      <c r="E12442" t="s">
        <v>313</v>
      </c>
    </row>
    <row r="12443" spans="1:5" x14ac:dyDescent="0.3">
      <c r="A12443" t="s">
        <v>1519</v>
      </c>
      <c r="B12443" t="s">
        <v>323</v>
      </c>
      <c r="C12443">
        <v>0.34690956338734802</v>
      </c>
      <c r="D12443" t="s">
        <v>2480</v>
      </c>
      <c r="E12443" t="s">
        <v>313</v>
      </c>
    </row>
    <row r="12444" spans="1:5" x14ac:dyDescent="0.3">
      <c r="A12444" t="s">
        <v>1346</v>
      </c>
      <c r="B12444" t="s">
        <v>323</v>
      </c>
      <c r="C12444">
        <v>0.34697657228534601</v>
      </c>
      <c r="D12444" t="s">
        <v>2480</v>
      </c>
      <c r="E12444" t="s">
        <v>313</v>
      </c>
    </row>
    <row r="12445" spans="1:5" x14ac:dyDescent="0.3">
      <c r="A12445" t="s">
        <v>1917</v>
      </c>
      <c r="B12445" t="s">
        <v>323</v>
      </c>
      <c r="C12445">
        <v>0.34698225679191103</v>
      </c>
      <c r="D12445" t="s">
        <v>2480</v>
      </c>
      <c r="E12445" t="s">
        <v>313</v>
      </c>
    </row>
    <row r="12446" spans="1:5" x14ac:dyDescent="0.3">
      <c r="A12446" t="s">
        <v>757</v>
      </c>
      <c r="B12446" t="s">
        <v>323</v>
      </c>
      <c r="C12446">
        <v>0.34739728086320498</v>
      </c>
      <c r="D12446" t="s">
        <v>2480</v>
      </c>
      <c r="E12446" t="s">
        <v>313</v>
      </c>
    </row>
    <row r="12447" spans="1:5" x14ac:dyDescent="0.3">
      <c r="A12447" t="s">
        <v>1042</v>
      </c>
      <c r="B12447" t="s">
        <v>323</v>
      </c>
      <c r="C12447">
        <v>0.347503726894132</v>
      </c>
      <c r="D12447" t="s">
        <v>2480</v>
      </c>
      <c r="E12447" t="s">
        <v>313</v>
      </c>
    </row>
    <row r="12448" spans="1:5" x14ac:dyDescent="0.3">
      <c r="A12448" t="s">
        <v>1049</v>
      </c>
      <c r="B12448" t="s">
        <v>323</v>
      </c>
      <c r="C12448">
        <v>0.347815118535719</v>
      </c>
      <c r="D12448" t="s">
        <v>2480</v>
      </c>
      <c r="E12448" t="s">
        <v>313</v>
      </c>
    </row>
    <row r="12449" spans="1:5" x14ac:dyDescent="0.3">
      <c r="A12449" t="s">
        <v>2001</v>
      </c>
      <c r="B12449" t="s">
        <v>323</v>
      </c>
      <c r="C12449">
        <v>0.348084229335413</v>
      </c>
      <c r="D12449" t="s">
        <v>2480</v>
      </c>
      <c r="E12449" t="s">
        <v>313</v>
      </c>
    </row>
    <row r="12450" spans="1:5" x14ac:dyDescent="0.3">
      <c r="A12450" t="s">
        <v>936</v>
      </c>
      <c r="B12450" t="s">
        <v>323</v>
      </c>
      <c r="C12450">
        <v>0.34837981605836299</v>
      </c>
      <c r="D12450" t="s">
        <v>2480</v>
      </c>
      <c r="E12450" t="s">
        <v>313</v>
      </c>
    </row>
    <row r="12451" spans="1:5" x14ac:dyDescent="0.3">
      <c r="A12451" t="s">
        <v>1468</v>
      </c>
      <c r="B12451" t="s">
        <v>323</v>
      </c>
      <c r="C12451">
        <v>0.34840475968815798</v>
      </c>
      <c r="D12451" t="s">
        <v>2480</v>
      </c>
      <c r="E12451" t="s">
        <v>313</v>
      </c>
    </row>
    <row r="12452" spans="1:5" x14ac:dyDescent="0.3">
      <c r="A12452" t="s">
        <v>933</v>
      </c>
      <c r="B12452" t="s">
        <v>323</v>
      </c>
      <c r="C12452">
        <v>0.34855694444357799</v>
      </c>
      <c r="D12452" t="s">
        <v>2480</v>
      </c>
      <c r="E12452" t="s">
        <v>313</v>
      </c>
    </row>
    <row r="12453" spans="1:5" x14ac:dyDescent="0.3">
      <c r="A12453" t="s">
        <v>446</v>
      </c>
      <c r="B12453" t="s">
        <v>323</v>
      </c>
      <c r="C12453">
        <v>0.34929733549157699</v>
      </c>
      <c r="D12453" t="s">
        <v>2480</v>
      </c>
      <c r="E12453" t="s">
        <v>313</v>
      </c>
    </row>
    <row r="12454" spans="1:5" x14ac:dyDescent="0.3">
      <c r="A12454" t="s">
        <v>450</v>
      </c>
      <c r="B12454" t="s">
        <v>323</v>
      </c>
      <c r="C12454">
        <v>0.34941753490995803</v>
      </c>
      <c r="D12454" t="s">
        <v>2480</v>
      </c>
      <c r="E12454" t="s">
        <v>313</v>
      </c>
    </row>
    <row r="12455" spans="1:5" x14ac:dyDescent="0.3">
      <c r="A12455" t="s">
        <v>444</v>
      </c>
      <c r="B12455" t="s">
        <v>323</v>
      </c>
      <c r="C12455">
        <v>0.34942350169781999</v>
      </c>
      <c r="D12455" t="s">
        <v>2480</v>
      </c>
      <c r="E12455" t="s">
        <v>313</v>
      </c>
    </row>
    <row r="12456" spans="1:5" x14ac:dyDescent="0.3">
      <c r="A12456" t="s">
        <v>456</v>
      </c>
      <c r="B12456" t="s">
        <v>323</v>
      </c>
      <c r="C12456">
        <v>0.34946635671687898</v>
      </c>
      <c r="D12456" t="s">
        <v>2480</v>
      </c>
      <c r="E12456" t="s">
        <v>313</v>
      </c>
    </row>
    <row r="12457" spans="1:5" x14ac:dyDescent="0.3">
      <c r="A12457" t="s">
        <v>454</v>
      </c>
      <c r="B12457" t="s">
        <v>323</v>
      </c>
      <c r="C12457">
        <v>0.34947759188195998</v>
      </c>
      <c r="D12457" t="s">
        <v>2480</v>
      </c>
      <c r="E12457" t="s">
        <v>313</v>
      </c>
    </row>
    <row r="12458" spans="1:5" x14ac:dyDescent="0.3">
      <c r="A12458" t="s">
        <v>452</v>
      </c>
      <c r="B12458" t="s">
        <v>323</v>
      </c>
      <c r="C12458">
        <v>0.34948700308880498</v>
      </c>
      <c r="D12458" t="s">
        <v>2480</v>
      </c>
      <c r="E12458" t="s">
        <v>313</v>
      </c>
    </row>
    <row r="12459" spans="1:5" x14ac:dyDescent="0.3">
      <c r="A12459" t="s">
        <v>462</v>
      </c>
      <c r="B12459" t="s">
        <v>323</v>
      </c>
      <c r="C12459">
        <v>0.34948700959380202</v>
      </c>
      <c r="D12459" t="s">
        <v>2480</v>
      </c>
      <c r="E12459" t="s">
        <v>313</v>
      </c>
    </row>
    <row r="12460" spans="1:5" x14ac:dyDescent="0.3">
      <c r="A12460" t="s">
        <v>482</v>
      </c>
      <c r="B12460" t="s">
        <v>323</v>
      </c>
      <c r="C12460">
        <v>0.34948701114004799</v>
      </c>
      <c r="D12460" t="s">
        <v>2480</v>
      </c>
      <c r="E12460" t="s">
        <v>313</v>
      </c>
    </row>
    <row r="12461" spans="1:5" x14ac:dyDescent="0.3">
      <c r="A12461" t="s">
        <v>460</v>
      </c>
      <c r="B12461" t="s">
        <v>323</v>
      </c>
      <c r="C12461">
        <v>0.349487011468748</v>
      </c>
      <c r="D12461" t="s">
        <v>2480</v>
      </c>
      <c r="E12461" t="s">
        <v>313</v>
      </c>
    </row>
    <row r="12462" spans="1:5" x14ac:dyDescent="0.3">
      <c r="A12462" t="s">
        <v>458</v>
      </c>
      <c r="B12462" t="s">
        <v>323</v>
      </c>
      <c r="C12462">
        <v>0.34948702256397601</v>
      </c>
      <c r="D12462" t="s">
        <v>2480</v>
      </c>
      <c r="E12462" t="s">
        <v>313</v>
      </c>
    </row>
    <row r="12463" spans="1:5" x14ac:dyDescent="0.3">
      <c r="A12463" t="s">
        <v>448</v>
      </c>
      <c r="B12463" t="s">
        <v>323</v>
      </c>
      <c r="C12463">
        <v>0.34948702403488202</v>
      </c>
      <c r="D12463" t="s">
        <v>2480</v>
      </c>
      <c r="E12463" t="s">
        <v>313</v>
      </c>
    </row>
    <row r="12464" spans="1:5" x14ac:dyDescent="0.3">
      <c r="A12464" t="s">
        <v>436</v>
      </c>
      <c r="B12464" t="s">
        <v>323</v>
      </c>
      <c r="C12464">
        <v>0.34948703457646502</v>
      </c>
      <c r="D12464" t="s">
        <v>2480</v>
      </c>
      <c r="E12464" t="s">
        <v>313</v>
      </c>
    </row>
    <row r="12465" spans="1:5" x14ac:dyDescent="0.3">
      <c r="A12465" t="s">
        <v>1023</v>
      </c>
      <c r="B12465" t="s">
        <v>323</v>
      </c>
      <c r="C12465">
        <v>0.34975504401407498</v>
      </c>
      <c r="D12465" t="s">
        <v>2480</v>
      </c>
      <c r="E12465" t="s">
        <v>313</v>
      </c>
    </row>
    <row r="12466" spans="1:5" x14ac:dyDescent="0.3">
      <c r="A12466" t="s">
        <v>746</v>
      </c>
      <c r="B12466" t="s">
        <v>323</v>
      </c>
      <c r="C12466">
        <v>0.350201667415734</v>
      </c>
      <c r="D12466" t="s">
        <v>2480</v>
      </c>
      <c r="E12466" t="s">
        <v>313</v>
      </c>
    </row>
    <row r="12467" spans="1:5" x14ac:dyDescent="0.3">
      <c r="A12467" t="s">
        <v>1064</v>
      </c>
      <c r="B12467" t="s">
        <v>323</v>
      </c>
      <c r="C12467">
        <v>0.35043649329229698</v>
      </c>
      <c r="D12467" t="s">
        <v>2480</v>
      </c>
      <c r="E12467" t="s">
        <v>313</v>
      </c>
    </row>
    <row r="12468" spans="1:5" x14ac:dyDescent="0.3">
      <c r="A12468" t="s">
        <v>2078</v>
      </c>
      <c r="B12468" t="s">
        <v>323</v>
      </c>
      <c r="C12468">
        <v>0.35064520810106897</v>
      </c>
      <c r="D12468" t="s">
        <v>2480</v>
      </c>
      <c r="E12468" t="s">
        <v>313</v>
      </c>
    </row>
    <row r="12469" spans="1:5" x14ac:dyDescent="0.3">
      <c r="A12469" t="s">
        <v>1044</v>
      </c>
      <c r="B12469" t="s">
        <v>323</v>
      </c>
      <c r="C12469">
        <v>0.35153265791346999</v>
      </c>
      <c r="D12469" t="s">
        <v>2480</v>
      </c>
      <c r="E12469" t="s">
        <v>313</v>
      </c>
    </row>
    <row r="12470" spans="1:5" x14ac:dyDescent="0.3">
      <c r="A12470" t="s">
        <v>1219</v>
      </c>
      <c r="B12470" t="s">
        <v>323</v>
      </c>
      <c r="C12470">
        <v>0.35189124875813399</v>
      </c>
      <c r="D12470" t="s">
        <v>2480</v>
      </c>
      <c r="E12470" t="s">
        <v>313</v>
      </c>
    </row>
    <row r="12471" spans="1:5" x14ac:dyDescent="0.3">
      <c r="A12471" t="s">
        <v>1735</v>
      </c>
      <c r="B12471" t="s">
        <v>323</v>
      </c>
      <c r="C12471">
        <v>0.35226740502968301</v>
      </c>
      <c r="D12471" t="s">
        <v>2480</v>
      </c>
      <c r="E12471" t="s">
        <v>313</v>
      </c>
    </row>
    <row r="12472" spans="1:5" x14ac:dyDescent="0.3">
      <c r="A12472" t="s">
        <v>749</v>
      </c>
      <c r="B12472" t="s">
        <v>323</v>
      </c>
      <c r="C12472">
        <v>0.352665332315447</v>
      </c>
      <c r="D12472" t="s">
        <v>2480</v>
      </c>
      <c r="E12472" t="s">
        <v>313</v>
      </c>
    </row>
    <row r="12473" spans="1:5" x14ac:dyDescent="0.3">
      <c r="A12473" t="s">
        <v>2172</v>
      </c>
      <c r="B12473" t="s">
        <v>323</v>
      </c>
      <c r="C12473">
        <v>0.35336739952885499</v>
      </c>
      <c r="D12473" t="s">
        <v>2480</v>
      </c>
      <c r="E12473" t="s">
        <v>313</v>
      </c>
    </row>
    <row r="12474" spans="1:5" x14ac:dyDescent="0.3">
      <c r="A12474" t="s">
        <v>2175</v>
      </c>
      <c r="B12474" t="s">
        <v>323</v>
      </c>
      <c r="C12474">
        <v>0.353367409902619</v>
      </c>
      <c r="D12474" t="s">
        <v>2480</v>
      </c>
      <c r="E12474" t="s">
        <v>313</v>
      </c>
    </row>
    <row r="12475" spans="1:5" x14ac:dyDescent="0.3">
      <c r="A12475" t="s">
        <v>2174</v>
      </c>
      <c r="B12475" t="s">
        <v>323</v>
      </c>
      <c r="C12475">
        <v>0.353367417365968</v>
      </c>
      <c r="D12475" t="s">
        <v>2480</v>
      </c>
      <c r="E12475" t="s">
        <v>313</v>
      </c>
    </row>
    <row r="12476" spans="1:5" x14ac:dyDescent="0.3">
      <c r="A12476" t="s">
        <v>2173</v>
      </c>
      <c r="B12476" t="s">
        <v>323</v>
      </c>
      <c r="C12476">
        <v>0.35336742441240099</v>
      </c>
      <c r="D12476" t="s">
        <v>2480</v>
      </c>
      <c r="E12476" t="s">
        <v>313</v>
      </c>
    </row>
    <row r="12477" spans="1:5" x14ac:dyDescent="0.3">
      <c r="A12477" t="s">
        <v>2171</v>
      </c>
      <c r="B12477" t="s">
        <v>323</v>
      </c>
      <c r="C12477">
        <v>0.35336742727375098</v>
      </c>
      <c r="D12477" t="s">
        <v>2480</v>
      </c>
      <c r="E12477" t="s">
        <v>313</v>
      </c>
    </row>
    <row r="12478" spans="1:5" x14ac:dyDescent="0.3">
      <c r="A12478" t="s">
        <v>2176</v>
      </c>
      <c r="B12478" t="s">
        <v>323</v>
      </c>
      <c r="C12478">
        <v>0.35336743546740002</v>
      </c>
      <c r="D12478" t="s">
        <v>2480</v>
      </c>
      <c r="E12478" t="s">
        <v>313</v>
      </c>
    </row>
    <row r="12479" spans="1:5" x14ac:dyDescent="0.3">
      <c r="A12479" t="s">
        <v>1951</v>
      </c>
      <c r="B12479" t="s">
        <v>323</v>
      </c>
      <c r="C12479">
        <v>0.354131417115298</v>
      </c>
      <c r="D12479" t="s">
        <v>2480</v>
      </c>
      <c r="E12479" t="s">
        <v>313</v>
      </c>
    </row>
    <row r="12480" spans="1:5" x14ac:dyDescent="0.3">
      <c r="A12480" t="s">
        <v>1954</v>
      </c>
      <c r="B12480" t="s">
        <v>323</v>
      </c>
      <c r="C12480">
        <v>0.35443421007286652</v>
      </c>
      <c r="D12480" t="s">
        <v>2480</v>
      </c>
      <c r="E12480" t="s">
        <v>313</v>
      </c>
    </row>
    <row r="12481" spans="1:5" x14ac:dyDescent="0.3">
      <c r="A12481" t="s">
        <v>623</v>
      </c>
      <c r="B12481" t="s">
        <v>323</v>
      </c>
      <c r="C12481">
        <v>0.35463585248822599</v>
      </c>
      <c r="D12481" t="s">
        <v>2480</v>
      </c>
      <c r="E12481" t="s">
        <v>313</v>
      </c>
    </row>
    <row r="12482" spans="1:5" x14ac:dyDescent="0.3">
      <c r="A12482" t="s">
        <v>1321</v>
      </c>
      <c r="B12482" t="s">
        <v>323</v>
      </c>
      <c r="C12482">
        <v>0.35483215475900198</v>
      </c>
      <c r="D12482" t="s">
        <v>2480</v>
      </c>
      <c r="E12482" t="s">
        <v>313</v>
      </c>
    </row>
    <row r="12483" spans="1:5" x14ac:dyDescent="0.3">
      <c r="A12483" t="s">
        <v>611</v>
      </c>
      <c r="B12483" t="s">
        <v>323</v>
      </c>
      <c r="C12483">
        <v>0.35544061572456898</v>
      </c>
      <c r="D12483" t="s">
        <v>2480</v>
      </c>
      <c r="E12483" t="s">
        <v>313</v>
      </c>
    </row>
    <row r="12484" spans="1:5" x14ac:dyDescent="0.3">
      <c r="A12484" t="s">
        <v>1410</v>
      </c>
      <c r="B12484" t="s">
        <v>323</v>
      </c>
      <c r="C12484">
        <v>0.35590692250036499</v>
      </c>
      <c r="D12484" t="s">
        <v>2480</v>
      </c>
      <c r="E12484" t="s">
        <v>313</v>
      </c>
    </row>
    <row r="12485" spans="1:5" x14ac:dyDescent="0.3">
      <c r="A12485" t="s">
        <v>1360</v>
      </c>
      <c r="B12485" t="s">
        <v>323</v>
      </c>
      <c r="C12485">
        <v>0.35681175487177402</v>
      </c>
      <c r="D12485" t="s">
        <v>2480</v>
      </c>
      <c r="E12485" t="s">
        <v>313</v>
      </c>
    </row>
    <row r="12486" spans="1:5" x14ac:dyDescent="0.3">
      <c r="A12486" t="s">
        <v>766</v>
      </c>
      <c r="B12486" t="s">
        <v>323</v>
      </c>
      <c r="C12486">
        <v>0.35729826631952399</v>
      </c>
      <c r="D12486" t="s">
        <v>2480</v>
      </c>
      <c r="E12486" t="s">
        <v>313</v>
      </c>
    </row>
    <row r="12487" spans="1:5" x14ac:dyDescent="0.3">
      <c r="A12487" t="s">
        <v>1939</v>
      </c>
      <c r="B12487" t="s">
        <v>323</v>
      </c>
      <c r="C12487">
        <v>0.357517518066158</v>
      </c>
      <c r="D12487" t="s">
        <v>2480</v>
      </c>
      <c r="E12487" t="s">
        <v>313</v>
      </c>
    </row>
    <row r="12488" spans="1:5" x14ac:dyDescent="0.3">
      <c r="A12488" t="s">
        <v>1937</v>
      </c>
      <c r="B12488" t="s">
        <v>323</v>
      </c>
      <c r="C12488">
        <v>0.35751753390787899</v>
      </c>
      <c r="D12488" t="s">
        <v>2480</v>
      </c>
      <c r="E12488" t="s">
        <v>313</v>
      </c>
    </row>
    <row r="12489" spans="1:5" x14ac:dyDescent="0.3">
      <c r="A12489" t="s">
        <v>1936</v>
      </c>
      <c r="B12489" t="s">
        <v>323</v>
      </c>
      <c r="C12489">
        <v>0.35751754099240002</v>
      </c>
      <c r="D12489" t="s">
        <v>2480</v>
      </c>
      <c r="E12489" t="s">
        <v>313</v>
      </c>
    </row>
    <row r="12490" spans="1:5" x14ac:dyDescent="0.3">
      <c r="A12490" t="s">
        <v>1941</v>
      </c>
      <c r="B12490" t="s">
        <v>323</v>
      </c>
      <c r="C12490">
        <v>0.35751754464764801</v>
      </c>
      <c r="D12490" t="s">
        <v>2480</v>
      </c>
      <c r="E12490" t="s">
        <v>313</v>
      </c>
    </row>
    <row r="12491" spans="1:5" x14ac:dyDescent="0.3">
      <c r="A12491" t="s">
        <v>1938</v>
      </c>
      <c r="B12491" t="s">
        <v>323</v>
      </c>
      <c r="C12491">
        <v>0.35751754499740102</v>
      </c>
      <c r="D12491" t="s">
        <v>2480</v>
      </c>
      <c r="E12491" t="s">
        <v>313</v>
      </c>
    </row>
    <row r="12492" spans="1:5" x14ac:dyDescent="0.3">
      <c r="A12492" t="s">
        <v>1934</v>
      </c>
      <c r="B12492" t="s">
        <v>323</v>
      </c>
      <c r="C12492">
        <v>0.357517550740585</v>
      </c>
      <c r="D12492" t="s">
        <v>2480</v>
      </c>
      <c r="E12492" t="s">
        <v>313</v>
      </c>
    </row>
    <row r="12493" spans="1:5" x14ac:dyDescent="0.3">
      <c r="A12493" t="s">
        <v>1940</v>
      </c>
      <c r="B12493" t="s">
        <v>323</v>
      </c>
      <c r="C12493">
        <v>0.357517553188547</v>
      </c>
      <c r="D12493" t="s">
        <v>2480</v>
      </c>
      <c r="E12493" t="s">
        <v>313</v>
      </c>
    </row>
    <row r="12494" spans="1:5" x14ac:dyDescent="0.3">
      <c r="A12494" t="s">
        <v>1935</v>
      </c>
      <c r="B12494" t="s">
        <v>323</v>
      </c>
      <c r="C12494">
        <v>0.35751755456040402</v>
      </c>
      <c r="D12494" t="s">
        <v>2480</v>
      </c>
      <c r="E12494" t="s">
        <v>313</v>
      </c>
    </row>
    <row r="12495" spans="1:5" x14ac:dyDescent="0.3">
      <c r="A12495" t="s">
        <v>1942</v>
      </c>
      <c r="B12495" t="s">
        <v>323</v>
      </c>
      <c r="C12495">
        <v>0.35751755755927001</v>
      </c>
      <c r="D12495" t="s">
        <v>2480</v>
      </c>
      <c r="E12495" t="s">
        <v>313</v>
      </c>
    </row>
    <row r="12496" spans="1:5" x14ac:dyDescent="0.3">
      <c r="A12496" t="s">
        <v>2268</v>
      </c>
      <c r="B12496" t="s">
        <v>323</v>
      </c>
      <c r="C12496">
        <v>0.35804821867608999</v>
      </c>
      <c r="D12496" t="s">
        <v>2480</v>
      </c>
      <c r="E12496" t="s">
        <v>313</v>
      </c>
    </row>
    <row r="12497" spans="1:5" x14ac:dyDescent="0.3">
      <c r="A12497" t="s">
        <v>756</v>
      </c>
      <c r="B12497" t="s">
        <v>323</v>
      </c>
      <c r="C12497">
        <v>0.35816851910756697</v>
      </c>
      <c r="D12497" t="s">
        <v>2480</v>
      </c>
      <c r="E12497" t="s">
        <v>313</v>
      </c>
    </row>
    <row r="12498" spans="1:5" x14ac:dyDescent="0.3">
      <c r="A12498" t="s">
        <v>1351</v>
      </c>
      <c r="B12498" t="s">
        <v>323</v>
      </c>
      <c r="C12498">
        <v>0.35824210077894703</v>
      </c>
      <c r="D12498" t="s">
        <v>2480</v>
      </c>
      <c r="E12498" t="s">
        <v>313</v>
      </c>
    </row>
    <row r="12499" spans="1:5" x14ac:dyDescent="0.3">
      <c r="A12499" t="s">
        <v>935</v>
      </c>
      <c r="B12499" t="s">
        <v>323</v>
      </c>
      <c r="C12499">
        <v>0.35825039062151798</v>
      </c>
      <c r="D12499" t="s">
        <v>2480</v>
      </c>
      <c r="E12499" t="s">
        <v>313</v>
      </c>
    </row>
    <row r="12500" spans="1:5" x14ac:dyDescent="0.3">
      <c r="A12500" t="s">
        <v>2358</v>
      </c>
      <c r="B12500" t="s">
        <v>323</v>
      </c>
      <c r="C12500">
        <v>0.35876578856652902</v>
      </c>
      <c r="D12500" t="s">
        <v>2480</v>
      </c>
      <c r="E12500" t="s">
        <v>313</v>
      </c>
    </row>
    <row r="12501" spans="1:5" x14ac:dyDescent="0.3">
      <c r="A12501" t="s">
        <v>747</v>
      </c>
      <c r="B12501" t="s">
        <v>323</v>
      </c>
      <c r="C12501">
        <v>0.35891060412020798</v>
      </c>
      <c r="D12501" t="s">
        <v>2480</v>
      </c>
      <c r="E12501" t="s">
        <v>313</v>
      </c>
    </row>
    <row r="12502" spans="1:5" x14ac:dyDescent="0.3">
      <c r="A12502" t="s">
        <v>727</v>
      </c>
      <c r="B12502" t="s">
        <v>323</v>
      </c>
      <c r="C12502">
        <v>0.359221398557733</v>
      </c>
      <c r="D12502" t="s">
        <v>2480</v>
      </c>
      <c r="E12502" t="s">
        <v>313</v>
      </c>
    </row>
    <row r="12503" spans="1:5" x14ac:dyDescent="0.3">
      <c r="A12503" t="s">
        <v>2415</v>
      </c>
      <c r="B12503" t="s">
        <v>323</v>
      </c>
      <c r="C12503">
        <v>0.35925355492936001</v>
      </c>
      <c r="D12503" t="s">
        <v>2480</v>
      </c>
      <c r="E12503" t="s">
        <v>313</v>
      </c>
    </row>
    <row r="12504" spans="1:5" x14ac:dyDescent="0.3">
      <c r="A12504" t="s">
        <v>2353</v>
      </c>
      <c r="B12504" t="s">
        <v>323</v>
      </c>
      <c r="C12504">
        <v>0.35957015382848501</v>
      </c>
      <c r="D12504" t="s">
        <v>2480</v>
      </c>
      <c r="E12504" t="s">
        <v>313</v>
      </c>
    </row>
    <row r="12505" spans="1:5" x14ac:dyDescent="0.3">
      <c r="A12505" t="s">
        <v>1732</v>
      </c>
      <c r="B12505" t="s">
        <v>323</v>
      </c>
      <c r="C12505">
        <v>0.36005925854413801</v>
      </c>
      <c r="D12505" t="s">
        <v>2480</v>
      </c>
      <c r="E12505" t="s">
        <v>313</v>
      </c>
    </row>
    <row r="12506" spans="1:5" x14ac:dyDescent="0.3">
      <c r="A12506" t="s">
        <v>1730</v>
      </c>
      <c r="B12506" t="s">
        <v>323</v>
      </c>
      <c r="C12506">
        <v>0.36012890477188703</v>
      </c>
      <c r="D12506" t="s">
        <v>2480</v>
      </c>
      <c r="E12506" t="s">
        <v>313</v>
      </c>
    </row>
    <row r="12507" spans="1:5" x14ac:dyDescent="0.3">
      <c r="A12507" t="s">
        <v>1734</v>
      </c>
      <c r="B12507" t="s">
        <v>323</v>
      </c>
      <c r="C12507">
        <v>0.36012890678631998</v>
      </c>
      <c r="D12507" t="s">
        <v>2480</v>
      </c>
      <c r="E12507" t="s">
        <v>313</v>
      </c>
    </row>
    <row r="12508" spans="1:5" x14ac:dyDescent="0.3">
      <c r="A12508" t="s">
        <v>1731</v>
      </c>
      <c r="B12508" t="s">
        <v>323</v>
      </c>
      <c r="C12508">
        <v>0.36012892068368602</v>
      </c>
      <c r="D12508" t="s">
        <v>2480</v>
      </c>
      <c r="E12508" t="s">
        <v>313</v>
      </c>
    </row>
    <row r="12509" spans="1:5" x14ac:dyDescent="0.3">
      <c r="A12509" t="s">
        <v>1733</v>
      </c>
      <c r="B12509" t="s">
        <v>323</v>
      </c>
      <c r="C12509">
        <v>0.36012892469947</v>
      </c>
      <c r="D12509" t="s">
        <v>2480</v>
      </c>
      <c r="E12509" t="s">
        <v>313</v>
      </c>
    </row>
    <row r="12510" spans="1:5" x14ac:dyDescent="0.3">
      <c r="A12510" t="s">
        <v>1031</v>
      </c>
      <c r="B12510" t="s">
        <v>323</v>
      </c>
      <c r="C12510">
        <v>0.36041483160672999</v>
      </c>
      <c r="D12510" t="s">
        <v>2480</v>
      </c>
      <c r="E12510" t="s">
        <v>313</v>
      </c>
    </row>
    <row r="12511" spans="1:5" x14ac:dyDescent="0.3">
      <c r="A12511" t="s">
        <v>1696</v>
      </c>
      <c r="B12511" t="s">
        <v>323</v>
      </c>
      <c r="C12511">
        <v>0.36061370700501399</v>
      </c>
      <c r="D12511" t="s">
        <v>2480</v>
      </c>
      <c r="E12511" t="s">
        <v>313</v>
      </c>
    </row>
    <row r="12512" spans="1:5" x14ac:dyDescent="0.3">
      <c r="A12512" t="s">
        <v>1575</v>
      </c>
      <c r="B12512" t="s">
        <v>323</v>
      </c>
      <c r="C12512">
        <v>0.36090729977846198</v>
      </c>
      <c r="D12512" t="s">
        <v>2480</v>
      </c>
      <c r="E12512" t="s">
        <v>313</v>
      </c>
    </row>
    <row r="12513" spans="1:5" x14ac:dyDescent="0.3">
      <c r="A12513" t="s">
        <v>1323</v>
      </c>
      <c r="B12513" t="s">
        <v>323</v>
      </c>
      <c r="C12513">
        <v>0.360977845281718</v>
      </c>
      <c r="D12513" t="s">
        <v>2480</v>
      </c>
      <c r="E12513" t="s">
        <v>313</v>
      </c>
    </row>
    <row r="12514" spans="1:5" x14ac:dyDescent="0.3">
      <c r="A12514" t="s">
        <v>613</v>
      </c>
      <c r="B12514" t="s">
        <v>323</v>
      </c>
      <c r="C12514">
        <v>0.36127366064939198</v>
      </c>
      <c r="D12514" t="s">
        <v>2480</v>
      </c>
      <c r="E12514" t="s">
        <v>313</v>
      </c>
    </row>
    <row r="12515" spans="1:5" x14ac:dyDescent="0.3">
      <c r="A12515" t="s">
        <v>1222</v>
      </c>
      <c r="B12515" t="s">
        <v>323</v>
      </c>
      <c r="C12515">
        <v>0.36132363461966399</v>
      </c>
      <c r="D12515" t="s">
        <v>2480</v>
      </c>
      <c r="E12515" t="s">
        <v>313</v>
      </c>
    </row>
    <row r="12516" spans="1:5" x14ac:dyDescent="0.3">
      <c r="A12516" t="s">
        <v>748</v>
      </c>
      <c r="B12516" t="s">
        <v>323</v>
      </c>
      <c r="C12516">
        <v>0.36158311392492398</v>
      </c>
      <c r="D12516" t="s">
        <v>2480</v>
      </c>
      <c r="E12516" t="s">
        <v>313</v>
      </c>
    </row>
    <row r="12517" spans="1:5" x14ac:dyDescent="0.3">
      <c r="A12517" t="s">
        <v>2417</v>
      </c>
      <c r="B12517" t="s">
        <v>323</v>
      </c>
      <c r="C12517">
        <v>0.36208294163916299</v>
      </c>
      <c r="D12517" t="s">
        <v>2480</v>
      </c>
      <c r="E12517" t="s">
        <v>313</v>
      </c>
    </row>
    <row r="12518" spans="1:5" x14ac:dyDescent="0.3">
      <c r="A12518" t="s">
        <v>615</v>
      </c>
      <c r="B12518" t="s">
        <v>323</v>
      </c>
      <c r="C12518">
        <v>0.362802822667039</v>
      </c>
      <c r="D12518" t="s">
        <v>2480</v>
      </c>
      <c r="E12518" t="s">
        <v>313</v>
      </c>
    </row>
    <row r="12519" spans="1:5" x14ac:dyDescent="0.3">
      <c r="A12519" t="s">
        <v>732</v>
      </c>
      <c r="B12519" t="s">
        <v>323</v>
      </c>
      <c r="C12519">
        <v>0.36389710582663898</v>
      </c>
      <c r="D12519" t="s">
        <v>2480</v>
      </c>
      <c r="E12519" t="s">
        <v>313</v>
      </c>
    </row>
    <row r="12520" spans="1:5" x14ac:dyDescent="0.3">
      <c r="A12520" t="s">
        <v>1567</v>
      </c>
      <c r="B12520" t="s">
        <v>323</v>
      </c>
      <c r="C12520">
        <v>0.364087488135105</v>
      </c>
      <c r="D12520" t="s">
        <v>2480</v>
      </c>
      <c r="E12520" t="s">
        <v>313</v>
      </c>
    </row>
    <row r="12521" spans="1:5" x14ac:dyDescent="0.3">
      <c r="A12521" t="s">
        <v>1571</v>
      </c>
      <c r="B12521" t="s">
        <v>323</v>
      </c>
      <c r="C12521">
        <v>0.36434535155040598</v>
      </c>
      <c r="D12521" t="s">
        <v>2480</v>
      </c>
      <c r="E12521" t="s">
        <v>313</v>
      </c>
    </row>
    <row r="12522" spans="1:5" x14ac:dyDescent="0.3">
      <c r="A12522" t="s">
        <v>1528</v>
      </c>
      <c r="B12522" t="s">
        <v>323</v>
      </c>
      <c r="C12522">
        <v>0.36447435237515902</v>
      </c>
      <c r="D12522" t="s">
        <v>2480</v>
      </c>
      <c r="E12522" t="s">
        <v>313</v>
      </c>
    </row>
    <row r="12523" spans="1:5" x14ac:dyDescent="0.3">
      <c r="A12523" t="s">
        <v>931</v>
      </c>
      <c r="B12523" t="s">
        <v>323</v>
      </c>
      <c r="C12523">
        <v>0.36478222714709402</v>
      </c>
      <c r="D12523" t="s">
        <v>2480</v>
      </c>
      <c r="E12523" t="s">
        <v>313</v>
      </c>
    </row>
    <row r="12524" spans="1:5" x14ac:dyDescent="0.3">
      <c r="A12524" t="s">
        <v>1322</v>
      </c>
      <c r="B12524" t="s">
        <v>323</v>
      </c>
      <c r="C12524">
        <v>0.36482123476289302</v>
      </c>
      <c r="D12524" t="s">
        <v>2480</v>
      </c>
      <c r="E12524" t="s">
        <v>313</v>
      </c>
    </row>
    <row r="12525" spans="1:5" x14ac:dyDescent="0.3">
      <c r="A12525" t="s">
        <v>1872</v>
      </c>
      <c r="B12525" t="s">
        <v>323</v>
      </c>
      <c r="C12525">
        <v>0.36591166721428098</v>
      </c>
      <c r="D12525" t="s">
        <v>2480</v>
      </c>
      <c r="E12525" t="s">
        <v>313</v>
      </c>
    </row>
    <row r="12526" spans="1:5" x14ac:dyDescent="0.3">
      <c r="A12526" t="s">
        <v>1878</v>
      </c>
      <c r="B12526" t="s">
        <v>323</v>
      </c>
      <c r="C12526">
        <v>0.36591167216404602</v>
      </c>
      <c r="D12526" t="s">
        <v>2480</v>
      </c>
      <c r="E12526" t="s">
        <v>313</v>
      </c>
    </row>
    <row r="12527" spans="1:5" x14ac:dyDescent="0.3">
      <c r="A12527" t="s">
        <v>1877</v>
      </c>
      <c r="B12527" t="s">
        <v>323</v>
      </c>
      <c r="C12527">
        <v>0.365911673709304</v>
      </c>
      <c r="D12527" t="s">
        <v>2480</v>
      </c>
      <c r="E12527" t="s">
        <v>313</v>
      </c>
    </row>
    <row r="12528" spans="1:5" x14ac:dyDescent="0.3">
      <c r="A12528" t="s">
        <v>1871</v>
      </c>
      <c r="B12528" t="s">
        <v>323</v>
      </c>
      <c r="C12528">
        <v>0.36591167678259601</v>
      </c>
      <c r="D12528" t="s">
        <v>2480</v>
      </c>
      <c r="E12528" t="s">
        <v>313</v>
      </c>
    </row>
    <row r="12529" spans="1:5" x14ac:dyDescent="0.3">
      <c r="A12529" t="s">
        <v>1874</v>
      </c>
      <c r="B12529" t="s">
        <v>323</v>
      </c>
      <c r="C12529">
        <v>0.36591168294557203</v>
      </c>
      <c r="D12529" t="s">
        <v>2480</v>
      </c>
      <c r="E12529" t="s">
        <v>313</v>
      </c>
    </row>
    <row r="12530" spans="1:5" x14ac:dyDescent="0.3">
      <c r="A12530" t="s">
        <v>1873</v>
      </c>
      <c r="B12530" t="s">
        <v>323</v>
      </c>
      <c r="C12530">
        <v>0.36591168873883001</v>
      </c>
      <c r="D12530" t="s">
        <v>2480</v>
      </c>
      <c r="E12530" t="s">
        <v>313</v>
      </c>
    </row>
    <row r="12531" spans="1:5" x14ac:dyDescent="0.3">
      <c r="A12531" t="s">
        <v>1875</v>
      </c>
      <c r="B12531" t="s">
        <v>323</v>
      </c>
      <c r="C12531">
        <v>0.365911696845659</v>
      </c>
      <c r="D12531" t="s">
        <v>2480</v>
      </c>
      <c r="E12531" t="s">
        <v>313</v>
      </c>
    </row>
    <row r="12532" spans="1:5" x14ac:dyDescent="0.3">
      <c r="A12532" t="s">
        <v>1870</v>
      </c>
      <c r="B12532" t="s">
        <v>323</v>
      </c>
      <c r="C12532">
        <v>0.36591170000054402</v>
      </c>
      <c r="D12532" t="s">
        <v>2480</v>
      </c>
      <c r="E12532" t="s">
        <v>313</v>
      </c>
    </row>
    <row r="12533" spans="1:5" x14ac:dyDescent="0.3">
      <c r="A12533" t="s">
        <v>1876</v>
      </c>
      <c r="B12533" t="s">
        <v>323</v>
      </c>
      <c r="C12533">
        <v>0.36591170070034901</v>
      </c>
      <c r="D12533" t="s">
        <v>2480</v>
      </c>
      <c r="E12533" t="s">
        <v>313</v>
      </c>
    </row>
    <row r="12534" spans="1:5" x14ac:dyDescent="0.3">
      <c r="A12534" t="s">
        <v>1565</v>
      </c>
      <c r="B12534" t="s">
        <v>323</v>
      </c>
      <c r="C12534">
        <v>0.36648257761900499</v>
      </c>
      <c r="D12534" t="s">
        <v>2480</v>
      </c>
      <c r="E12534" t="s">
        <v>313</v>
      </c>
    </row>
    <row r="12535" spans="1:5" x14ac:dyDescent="0.3">
      <c r="A12535" t="s">
        <v>2416</v>
      </c>
      <c r="B12535" t="s">
        <v>323</v>
      </c>
      <c r="C12535">
        <v>0.367589668199853</v>
      </c>
      <c r="D12535" t="s">
        <v>2480</v>
      </c>
      <c r="E12535" t="s">
        <v>313</v>
      </c>
    </row>
    <row r="12536" spans="1:5" x14ac:dyDescent="0.3">
      <c r="A12536" t="s">
        <v>1390</v>
      </c>
      <c r="B12536" t="s">
        <v>323</v>
      </c>
      <c r="C12536">
        <v>0.36768184183511798</v>
      </c>
      <c r="D12536" t="s">
        <v>2480</v>
      </c>
      <c r="E12536" t="s">
        <v>313</v>
      </c>
    </row>
    <row r="12537" spans="1:5" x14ac:dyDescent="0.3">
      <c r="A12537" t="s">
        <v>714</v>
      </c>
      <c r="B12537" t="s">
        <v>323</v>
      </c>
      <c r="C12537">
        <v>0.36860200137185001</v>
      </c>
      <c r="D12537" t="s">
        <v>2480</v>
      </c>
      <c r="E12537" t="s">
        <v>313</v>
      </c>
    </row>
    <row r="12538" spans="1:5" x14ac:dyDescent="0.3">
      <c r="A12538" t="s">
        <v>775</v>
      </c>
      <c r="B12538" t="s">
        <v>323</v>
      </c>
      <c r="C12538">
        <v>0.368691382415609</v>
      </c>
      <c r="D12538" t="s">
        <v>2480</v>
      </c>
      <c r="E12538" t="s">
        <v>313</v>
      </c>
    </row>
    <row r="12539" spans="1:5" x14ac:dyDescent="0.3">
      <c r="A12539" t="s">
        <v>2371</v>
      </c>
      <c r="B12539" t="s">
        <v>323</v>
      </c>
      <c r="C12539">
        <v>0.368759637946733</v>
      </c>
      <c r="D12539" t="s">
        <v>2480</v>
      </c>
      <c r="E12539" t="s">
        <v>313</v>
      </c>
    </row>
    <row r="12540" spans="1:5" x14ac:dyDescent="0.3">
      <c r="A12540" t="s">
        <v>1356</v>
      </c>
      <c r="B12540" t="s">
        <v>323</v>
      </c>
      <c r="C12540">
        <v>0.36916242182433401</v>
      </c>
      <c r="D12540" t="s">
        <v>2480</v>
      </c>
      <c r="E12540" t="s">
        <v>313</v>
      </c>
    </row>
    <row r="12541" spans="1:5" x14ac:dyDescent="0.3">
      <c r="A12541" t="s">
        <v>1091</v>
      </c>
      <c r="B12541" t="s">
        <v>323</v>
      </c>
      <c r="C12541">
        <v>0.36934290213683402</v>
      </c>
      <c r="D12541" t="s">
        <v>2480</v>
      </c>
      <c r="E12541" t="s">
        <v>313</v>
      </c>
    </row>
    <row r="12542" spans="1:5" x14ac:dyDescent="0.3">
      <c r="A12542" t="s">
        <v>735</v>
      </c>
      <c r="B12542" t="s">
        <v>323</v>
      </c>
      <c r="C12542">
        <v>0.36951203203433602</v>
      </c>
      <c r="D12542" t="s">
        <v>2480</v>
      </c>
      <c r="E12542" t="s">
        <v>313</v>
      </c>
    </row>
    <row r="12543" spans="1:5" x14ac:dyDescent="0.3">
      <c r="A12543" t="s">
        <v>1470</v>
      </c>
      <c r="B12543" t="s">
        <v>323</v>
      </c>
      <c r="C12543">
        <v>0.36952126541576003</v>
      </c>
      <c r="D12543" t="s">
        <v>2480</v>
      </c>
      <c r="E12543" t="s">
        <v>313</v>
      </c>
    </row>
    <row r="12544" spans="1:5" x14ac:dyDescent="0.3">
      <c r="A12544" t="s">
        <v>1164</v>
      </c>
      <c r="B12544" t="s">
        <v>323</v>
      </c>
      <c r="C12544">
        <v>0.36954349218322302</v>
      </c>
      <c r="D12544" t="s">
        <v>2480</v>
      </c>
      <c r="E12544" t="s">
        <v>313</v>
      </c>
    </row>
    <row r="12545" spans="1:5" x14ac:dyDescent="0.3">
      <c r="A12545" t="s">
        <v>721</v>
      </c>
      <c r="B12545" t="s">
        <v>323</v>
      </c>
      <c r="C12545">
        <v>0.369657039886996</v>
      </c>
      <c r="D12545" t="s">
        <v>2480</v>
      </c>
      <c r="E12545" t="s">
        <v>313</v>
      </c>
    </row>
    <row r="12546" spans="1:5" x14ac:dyDescent="0.3">
      <c r="A12546" t="s">
        <v>2411</v>
      </c>
      <c r="B12546" t="s">
        <v>323</v>
      </c>
      <c r="C12546">
        <v>0.36981943269120088</v>
      </c>
      <c r="D12546" t="s">
        <v>2480</v>
      </c>
      <c r="E12546" t="s">
        <v>313</v>
      </c>
    </row>
    <row r="12547" spans="1:5" x14ac:dyDescent="0.3">
      <c r="A12547" t="s">
        <v>758</v>
      </c>
      <c r="B12547" t="s">
        <v>323</v>
      </c>
      <c r="C12547">
        <v>0.369960106996577</v>
      </c>
      <c r="D12547" t="s">
        <v>2480</v>
      </c>
      <c r="E12547" t="s">
        <v>313</v>
      </c>
    </row>
    <row r="12548" spans="1:5" x14ac:dyDescent="0.3">
      <c r="A12548" t="s">
        <v>2247</v>
      </c>
      <c r="B12548" t="s">
        <v>323</v>
      </c>
      <c r="C12548">
        <v>0.37007213256975202</v>
      </c>
      <c r="D12548" t="s">
        <v>2480</v>
      </c>
      <c r="E12548" t="s">
        <v>313</v>
      </c>
    </row>
    <row r="12549" spans="1:5" x14ac:dyDescent="0.3">
      <c r="A12549" t="s">
        <v>1768</v>
      </c>
      <c r="B12549" t="s">
        <v>323</v>
      </c>
      <c r="C12549">
        <v>0.37054930811411402</v>
      </c>
      <c r="D12549" t="s">
        <v>2480</v>
      </c>
      <c r="E12549" t="s">
        <v>313</v>
      </c>
    </row>
    <row r="12550" spans="1:5" x14ac:dyDescent="0.3">
      <c r="A12550" t="s">
        <v>1163</v>
      </c>
      <c r="B12550" t="s">
        <v>323</v>
      </c>
      <c r="C12550">
        <v>0.37064748552399401</v>
      </c>
      <c r="D12550" t="s">
        <v>2480</v>
      </c>
      <c r="E12550" t="s">
        <v>313</v>
      </c>
    </row>
    <row r="12551" spans="1:5" x14ac:dyDescent="0.3">
      <c r="A12551" t="s">
        <v>717</v>
      </c>
      <c r="B12551" t="s">
        <v>323</v>
      </c>
      <c r="C12551">
        <v>0.37090256319624199</v>
      </c>
      <c r="D12551" t="s">
        <v>2480</v>
      </c>
      <c r="E12551" t="s">
        <v>313</v>
      </c>
    </row>
    <row r="12552" spans="1:5" x14ac:dyDescent="0.3">
      <c r="A12552" t="s">
        <v>723</v>
      </c>
      <c r="B12552" t="s">
        <v>323</v>
      </c>
      <c r="C12552">
        <v>0.37137755480560702</v>
      </c>
      <c r="D12552" t="s">
        <v>2480</v>
      </c>
      <c r="E12552" t="s">
        <v>313</v>
      </c>
    </row>
    <row r="12553" spans="1:5" x14ac:dyDescent="0.3">
      <c r="A12553" t="s">
        <v>1336</v>
      </c>
      <c r="B12553" t="s">
        <v>323</v>
      </c>
      <c r="C12553">
        <v>0.37149620813339701</v>
      </c>
      <c r="D12553" t="s">
        <v>2480</v>
      </c>
      <c r="E12553" t="s">
        <v>313</v>
      </c>
    </row>
    <row r="12554" spans="1:5" x14ac:dyDescent="0.3">
      <c r="A12554" t="s">
        <v>1920</v>
      </c>
      <c r="B12554" t="s">
        <v>323</v>
      </c>
      <c r="C12554">
        <v>0.371874248220051</v>
      </c>
      <c r="D12554" t="s">
        <v>2480</v>
      </c>
      <c r="E12554" t="s">
        <v>313</v>
      </c>
    </row>
    <row r="12555" spans="1:5" x14ac:dyDescent="0.3">
      <c r="A12555" t="s">
        <v>1331</v>
      </c>
      <c r="B12555" t="s">
        <v>323</v>
      </c>
      <c r="C12555">
        <v>0.37222185164362198</v>
      </c>
      <c r="D12555" t="s">
        <v>2480</v>
      </c>
      <c r="E12555" t="s">
        <v>313</v>
      </c>
    </row>
    <row r="12556" spans="1:5" x14ac:dyDescent="0.3">
      <c r="A12556" t="s">
        <v>2343</v>
      </c>
      <c r="B12556" t="s">
        <v>323</v>
      </c>
      <c r="C12556">
        <v>0.37230606484623702</v>
      </c>
      <c r="D12556" t="s">
        <v>2480</v>
      </c>
      <c r="E12556" t="s">
        <v>313</v>
      </c>
    </row>
    <row r="12557" spans="1:5" x14ac:dyDescent="0.3">
      <c r="A12557" t="s">
        <v>2342</v>
      </c>
      <c r="B12557" t="s">
        <v>323</v>
      </c>
      <c r="C12557">
        <v>0.37230610181659002</v>
      </c>
      <c r="D12557" t="s">
        <v>2480</v>
      </c>
      <c r="E12557" t="s">
        <v>313</v>
      </c>
    </row>
    <row r="12558" spans="1:5" x14ac:dyDescent="0.3">
      <c r="A12558" t="s">
        <v>2346</v>
      </c>
      <c r="B12558" t="s">
        <v>323</v>
      </c>
      <c r="C12558">
        <v>0.37279746729777902</v>
      </c>
      <c r="D12558" t="s">
        <v>2480</v>
      </c>
      <c r="E12558" t="s">
        <v>313</v>
      </c>
    </row>
    <row r="12559" spans="1:5" x14ac:dyDescent="0.3">
      <c r="A12559" t="s">
        <v>1364</v>
      </c>
      <c r="B12559" t="s">
        <v>323</v>
      </c>
      <c r="C12559">
        <v>0.37326594131000201</v>
      </c>
      <c r="D12559" t="s">
        <v>2480</v>
      </c>
      <c r="E12559" t="s">
        <v>313</v>
      </c>
    </row>
    <row r="12560" spans="1:5" x14ac:dyDescent="0.3">
      <c r="A12560" t="s">
        <v>2414</v>
      </c>
      <c r="B12560" t="s">
        <v>323</v>
      </c>
      <c r="C12560">
        <v>0.37327993395514403</v>
      </c>
      <c r="D12560" t="s">
        <v>2480</v>
      </c>
      <c r="E12560" t="s">
        <v>313</v>
      </c>
    </row>
    <row r="12561" spans="1:5" x14ac:dyDescent="0.3">
      <c r="A12561" t="s">
        <v>1104</v>
      </c>
      <c r="B12561" t="s">
        <v>323</v>
      </c>
      <c r="C12561">
        <v>0.37362899497623298</v>
      </c>
      <c r="D12561" t="s">
        <v>2480</v>
      </c>
      <c r="E12561" t="s">
        <v>313</v>
      </c>
    </row>
    <row r="12562" spans="1:5" x14ac:dyDescent="0.3">
      <c r="A12562" t="s">
        <v>1161</v>
      </c>
      <c r="B12562" t="s">
        <v>323</v>
      </c>
      <c r="C12562">
        <v>0.37375348997749303</v>
      </c>
      <c r="D12562" t="s">
        <v>2480</v>
      </c>
      <c r="E12562" t="s">
        <v>313</v>
      </c>
    </row>
    <row r="12563" spans="1:5" x14ac:dyDescent="0.3">
      <c r="A12563" t="s">
        <v>2160</v>
      </c>
      <c r="B12563" t="s">
        <v>323</v>
      </c>
      <c r="C12563">
        <v>0.37402084480189002</v>
      </c>
      <c r="D12563" t="s">
        <v>2480</v>
      </c>
      <c r="E12563" t="s">
        <v>313</v>
      </c>
    </row>
    <row r="12564" spans="1:5" x14ac:dyDescent="0.3">
      <c r="A12564" t="s">
        <v>1480</v>
      </c>
      <c r="B12564" t="s">
        <v>323</v>
      </c>
      <c r="C12564">
        <v>0.374124671247903</v>
      </c>
      <c r="D12564" t="s">
        <v>2480</v>
      </c>
      <c r="E12564" t="s">
        <v>313</v>
      </c>
    </row>
    <row r="12565" spans="1:5" x14ac:dyDescent="0.3">
      <c r="A12565" t="s">
        <v>1493</v>
      </c>
      <c r="B12565" t="s">
        <v>323</v>
      </c>
      <c r="C12565">
        <v>0.37412520795620702</v>
      </c>
      <c r="D12565" t="s">
        <v>2480</v>
      </c>
      <c r="E12565" t="s">
        <v>313</v>
      </c>
    </row>
    <row r="12566" spans="1:5" x14ac:dyDescent="0.3">
      <c r="A12566" t="s">
        <v>1560</v>
      </c>
      <c r="B12566" t="s">
        <v>323</v>
      </c>
      <c r="C12566">
        <v>0.37443671943596102</v>
      </c>
      <c r="D12566" t="s">
        <v>2480</v>
      </c>
      <c r="E12566" t="s">
        <v>313</v>
      </c>
    </row>
    <row r="12567" spans="1:5" x14ac:dyDescent="0.3">
      <c r="A12567" t="s">
        <v>1349</v>
      </c>
      <c r="B12567" t="s">
        <v>323</v>
      </c>
      <c r="C12567">
        <v>0.374640007870301</v>
      </c>
      <c r="D12567" t="s">
        <v>2480</v>
      </c>
      <c r="E12567" t="s">
        <v>313</v>
      </c>
    </row>
    <row r="12568" spans="1:5" x14ac:dyDescent="0.3">
      <c r="A12568" t="s">
        <v>1344</v>
      </c>
      <c r="B12568" t="s">
        <v>323</v>
      </c>
      <c r="C12568">
        <v>0.37464004671129097</v>
      </c>
      <c r="D12568" t="s">
        <v>2480</v>
      </c>
      <c r="E12568" t="s">
        <v>313</v>
      </c>
    </row>
    <row r="12569" spans="1:5" x14ac:dyDescent="0.3">
      <c r="A12569" t="s">
        <v>720</v>
      </c>
      <c r="B12569" t="s">
        <v>323</v>
      </c>
      <c r="C12569">
        <v>0.37482301023557302</v>
      </c>
      <c r="D12569" t="s">
        <v>2480</v>
      </c>
      <c r="E12569" t="s">
        <v>313</v>
      </c>
    </row>
    <row r="12570" spans="1:5" x14ac:dyDescent="0.3">
      <c r="A12570" t="s">
        <v>1246</v>
      </c>
      <c r="B12570" t="s">
        <v>323</v>
      </c>
      <c r="C12570">
        <v>0.374861296530276</v>
      </c>
      <c r="D12570" t="s">
        <v>2480</v>
      </c>
      <c r="E12570" t="s">
        <v>313</v>
      </c>
    </row>
    <row r="12571" spans="1:5" x14ac:dyDescent="0.3">
      <c r="A12571" t="s">
        <v>1165</v>
      </c>
      <c r="B12571" t="s">
        <v>323</v>
      </c>
      <c r="C12571">
        <v>0.37554031725903902</v>
      </c>
      <c r="D12571" t="s">
        <v>2480</v>
      </c>
      <c r="E12571" t="s">
        <v>313</v>
      </c>
    </row>
    <row r="12572" spans="1:5" x14ac:dyDescent="0.3">
      <c r="A12572" t="s">
        <v>1767</v>
      </c>
      <c r="B12572" t="s">
        <v>323</v>
      </c>
      <c r="C12572">
        <v>0.37561686046524201</v>
      </c>
      <c r="D12572" t="s">
        <v>2480</v>
      </c>
      <c r="E12572" t="s">
        <v>313</v>
      </c>
    </row>
    <row r="12573" spans="1:5" x14ac:dyDescent="0.3">
      <c r="A12573" t="s">
        <v>645</v>
      </c>
      <c r="B12573" t="s">
        <v>323</v>
      </c>
      <c r="C12573">
        <v>0.375833819262687</v>
      </c>
      <c r="D12573" t="s">
        <v>2480</v>
      </c>
      <c r="E12573" t="s">
        <v>313</v>
      </c>
    </row>
    <row r="12574" spans="1:5" x14ac:dyDescent="0.3">
      <c r="A12574" t="s">
        <v>2262</v>
      </c>
      <c r="B12574" t="s">
        <v>323</v>
      </c>
      <c r="C12574">
        <v>0.37605562585857699</v>
      </c>
      <c r="D12574" t="s">
        <v>2480</v>
      </c>
      <c r="E12574" t="s">
        <v>313</v>
      </c>
    </row>
    <row r="12575" spans="1:5" x14ac:dyDescent="0.3">
      <c r="A12575" t="s">
        <v>2065</v>
      </c>
      <c r="B12575" t="s">
        <v>323</v>
      </c>
      <c r="C12575">
        <v>0.37616567433264297</v>
      </c>
      <c r="D12575" t="s">
        <v>2480</v>
      </c>
      <c r="E12575" t="s">
        <v>313</v>
      </c>
    </row>
    <row r="12576" spans="1:5" x14ac:dyDescent="0.3">
      <c r="A12576" t="s">
        <v>1569</v>
      </c>
      <c r="B12576" t="s">
        <v>323</v>
      </c>
      <c r="C12576">
        <v>0.37618049502526102</v>
      </c>
      <c r="D12576" t="s">
        <v>2480</v>
      </c>
      <c r="E12576" t="s">
        <v>313</v>
      </c>
    </row>
    <row r="12577" spans="1:5" x14ac:dyDescent="0.3">
      <c r="A12577" t="s">
        <v>1218</v>
      </c>
      <c r="B12577" t="s">
        <v>323</v>
      </c>
      <c r="C12577">
        <v>0.37624476700769199</v>
      </c>
      <c r="D12577" t="s">
        <v>2480</v>
      </c>
      <c r="E12577" t="s">
        <v>313</v>
      </c>
    </row>
    <row r="12578" spans="1:5" x14ac:dyDescent="0.3">
      <c r="A12578" t="s">
        <v>1494</v>
      </c>
      <c r="B12578" t="s">
        <v>323</v>
      </c>
      <c r="C12578">
        <v>0.376746932773381</v>
      </c>
      <c r="D12578" t="s">
        <v>2480</v>
      </c>
      <c r="E12578" t="s">
        <v>313</v>
      </c>
    </row>
    <row r="12579" spans="1:5" x14ac:dyDescent="0.3">
      <c r="A12579" t="s">
        <v>1490</v>
      </c>
      <c r="B12579" t="s">
        <v>323</v>
      </c>
      <c r="C12579">
        <v>0.37683476782841702</v>
      </c>
      <c r="D12579" t="s">
        <v>2480</v>
      </c>
      <c r="E12579" t="s">
        <v>313</v>
      </c>
    </row>
    <row r="12580" spans="1:5" x14ac:dyDescent="0.3">
      <c r="A12580" t="s">
        <v>1128</v>
      </c>
      <c r="B12580" t="s">
        <v>323</v>
      </c>
      <c r="C12580">
        <v>0.377236945634006</v>
      </c>
      <c r="D12580" t="s">
        <v>2480</v>
      </c>
      <c r="E12580" t="s">
        <v>313</v>
      </c>
    </row>
    <row r="12581" spans="1:5" x14ac:dyDescent="0.3">
      <c r="A12581" t="s">
        <v>733</v>
      </c>
      <c r="B12581" t="s">
        <v>323</v>
      </c>
      <c r="C12581">
        <v>0.37768598318569302</v>
      </c>
      <c r="D12581" t="s">
        <v>2480</v>
      </c>
      <c r="E12581" t="s">
        <v>313</v>
      </c>
    </row>
    <row r="12582" spans="1:5" x14ac:dyDescent="0.3">
      <c r="A12582" t="s">
        <v>1166</v>
      </c>
      <c r="B12582" t="s">
        <v>323</v>
      </c>
      <c r="C12582">
        <v>0.378035819164663</v>
      </c>
      <c r="D12582" t="s">
        <v>2480</v>
      </c>
      <c r="E12582" t="s">
        <v>313</v>
      </c>
    </row>
    <row r="12583" spans="1:5" x14ac:dyDescent="0.3">
      <c r="A12583" t="s">
        <v>716</v>
      </c>
      <c r="B12583" t="s">
        <v>323</v>
      </c>
      <c r="C12583">
        <v>0.37844452305478199</v>
      </c>
      <c r="D12583" t="s">
        <v>2480</v>
      </c>
      <c r="E12583" t="s">
        <v>313</v>
      </c>
    </row>
    <row r="12584" spans="1:5" x14ac:dyDescent="0.3">
      <c r="A12584" t="s">
        <v>742</v>
      </c>
      <c r="B12584" t="s">
        <v>323</v>
      </c>
      <c r="C12584">
        <v>0.378786919666799</v>
      </c>
      <c r="D12584" t="s">
        <v>2480</v>
      </c>
      <c r="E12584" t="s">
        <v>313</v>
      </c>
    </row>
    <row r="12585" spans="1:5" x14ac:dyDescent="0.3">
      <c r="A12585" t="s">
        <v>1488</v>
      </c>
      <c r="B12585" t="s">
        <v>323</v>
      </c>
      <c r="C12585">
        <v>0.37879656348969898</v>
      </c>
      <c r="D12585" t="s">
        <v>2480</v>
      </c>
      <c r="E12585" t="s">
        <v>313</v>
      </c>
    </row>
    <row r="12586" spans="1:5" x14ac:dyDescent="0.3">
      <c r="A12586" t="s">
        <v>1142</v>
      </c>
      <c r="B12586" t="s">
        <v>323</v>
      </c>
      <c r="C12586">
        <v>0.37893038386287098</v>
      </c>
      <c r="D12586" t="s">
        <v>2480</v>
      </c>
      <c r="E12586" t="s">
        <v>313</v>
      </c>
    </row>
    <row r="12587" spans="1:5" x14ac:dyDescent="0.3">
      <c r="A12587" t="s">
        <v>1856</v>
      </c>
      <c r="B12587" t="s">
        <v>323</v>
      </c>
      <c r="C12587">
        <v>0.37955212042835701</v>
      </c>
      <c r="D12587" t="s">
        <v>2480</v>
      </c>
      <c r="E12587" t="s">
        <v>313</v>
      </c>
    </row>
    <row r="12588" spans="1:5" x14ac:dyDescent="0.3">
      <c r="A12588" t="s">
        <v>1854</v>
      </c>
      <c r="B12588" t="s">
        <v>323</v>
      </c>
      <c r="C12588">
        <v>0.37955213242566099</v>
      </c>
      <c r="D12588" t="s">
        <v>2480</v>
      </c>
      <c r="E12588" t="s">
        <v>313</v>
      </c>
    </row>
    <row r="12589" spans="1:5" x14ac:dyDescent="0.3">
      <c r="A12589" t="s">
        <v>1855</v>
      </c>
      <c r="B12589" t="s">
        <v>323</v>
      </c>
      <c r="C12589">
        <v>0.37955215810109599</v>
      </c>
      <c r="D12589" t="s">
        <v>2480</v>
      </c>
      <c r="E12589" t="s">
        <v>313</v>
      </c>
    </row>
    <row r="12590" spans="1:5" x14ac:dyDescent="0.3">
      <c r="A12590" t="s">
        <v>1137</v>
      </c>
      <c r="B12590" t="s">
        <v>323</v>
      </c>
      <c r="C12590">
        <v>0.379684344154747</v>
      </c>
      <c r="D12590" t="s">
        <v>2480</v>
      </c>
      <c r="E12590" t="s">
        <v>313</v>
      </c>
    </row>
    <row r="12591" spans="1:5" x14ac:dyDescent="0.3">
      <c r="A12591" t="s">
        <v>1193</v>
      </c>
      <c r="B12591" t="s">
        <v>323</v>
      </c>
      <c r="C12591">
        <v>0.37975610032510199</v>
      </c>
      <c r="D12591" t="s">
        <v>2480</v>
      </c>
      <c r="E12591" t="s">
        <v>313</v>
      </c>
    </row>
    <row r="12592" spans="1:5" x14ac:dyDescent="0.3">
      <c r="A12592" t="s">
        <v>1319</v>
      </c>
      <c r="B12592" t="s">
        <v>323</v>
      </c>
      <c r="C12592">
        <v>0.37999459850704798</v>
      </c>
      <c r="D12592" t="s">
        <v>2480</v>
      </c>
      <c r="E12592" t="s">
        <v>313</v>
      </c>
    </row>
    <row r="12593" spans="1:5" x14ac:dyDescent="0.3">
      <c r="A12593" t="s">
        <v>1304</v>
      </c>
      <c r="B12593" t="s">
        <v>323</v>
      </c>
      <c r="C12593">
        <v>0.380108286953525</v>
      </c>
      <c r="D12593" t="s">
        <v>2480</v>
      </c>
      <c r="E12593" t="s">
        <v>313</v>
      </c>
    </row>
    <row r="12594" spans="1:5" x14ac:dyDescent="0.3">
      <c r="A12594" t="s">
        <v>942</v>
      </c>
      <c r="B12594" t="s">
        <v>323</v>
      </c>
      <c r="C12594">
        <v>0.38120302025556002</v>
      </c>
      <c r="D12594" t="s">
        <v>2480</v>
      </c>
      <c r="E12594" t="s">
        <v>313</v>
      </c>
    </row>
    <row r="12595" spans="1:5" x14ac:dyDescent="0.3">
      <c r="A12595" t="s">
        <v>1176</v>
      </c>
      <c r="B12595" t="s">
        <v>323</v>
      </c>
      <c r="C12595">
        <v>0.38126167436408698</v>
      </c>
      <c r="D12595" t="s">
        <v>2480</v>
      </c>
      <c r="E12595" t="s">
        <v>313</v>
      </c>
    </row>
    <row r="12596" spans="1:5" x14ac:dyDescent="0.3">
      <c r="A12596" t="s">
        <v>1122</v>
      </c>
      <c r="B12596" t="s">
        <v>323</v>
      </c>
      <c r="C12596">
        <v>0.38145958313689698</v>
      </c>
      <c r="D12596" t="s">
        <v>2480</v>
      </c>
      <c r="E12596" t="s">
        <v>313</v>
      </c>
    </row>
    <row r="12597" spans="1:5" x14ac:dyDescent="0.3">
      <c r="A12597" t="s">
        <v>1215</v>
      </c>
      <c r="B12597" t="s">
        <v>323</v>
      </c>
      <c r="C12597">
        <v>0.38167377845403999</v>
      </c>
      <c r="D12597" t="s">
        <v>2480</v>
      </c>
      <c r="E12597" t="s">
        <v>313</v>
      </c>
    </row>
    <row r="12598" spans="1:5" x14ac:dyDescent="0.3">
      <c r="A12598" t="s">
        <v>1413</v>
      </c>
      <c r="B12598" t="s">
        <v>323</v>
      </c>
      <c r="C12598">
        <v>0.38225541543711</v>
      </c>
      <c r="D12598" t="s">
        <v>2480</v>
      </c>
      <c r="E12598" t="s">
        <v>313</v>
      </c>
    </row>
    <row r="12599" spans="1:5" x14ac:dyDescent="0.3">
      <c r="A12599" t="s">
        <v>1303</v>
      </c>
      <c r="B12599" t="s">
        <v>323</v>
      </c>
      <c r="C12599">
        <v>0.38284248736862098</v>
      </c>
      <c r="D12599" t="s">
        <v>2480</v>
      </c>
      <c r="E12599" t="s">
        <v>313</v>
      </c>
    </row>
    <row r="12600" spans="1:5" x14ac:dyDescent="0.3">
      <c r="A12600" t="s">
        <v>1132</v>
      </c>
      <c r="B12600" t="s">
        <v>323</v>
      </c>
      <c r="C12600">
        <v>0.38286388548970901</v>
      </c>
      <c r="D12600" t="s">
        <v>2480</v>
      </c>
      <c r="E12600" t="s">
        <v>313</v>
      </c>
    </row>
    <row r="12601" spans="1:5" x14ac:dyDescent="0.3">
      <c r="A12601" t="s">
        <v>1306</v>
      </c>
      <c r="B12601" t="s">
        <v>323</v>
      </c>
      <c r="C12601">
        <v>0.38307883536613702</v>
      </c>
      <c r="D12601" t="s">
        <v>2480</v>
      </c>
      <c r="E12601" t="s">
        <v>313</v>
      </c>
    </row>
    <row r="12602" spans="1:5" x14ac:dyDescent="0.3">
      <c r="A12602" t="s">
        <v>1641</v>
      </c>
      <c r="B12602" t="s">
        <v>323</v>
      </c>
      <c r="C12602">
        <v>0.383409008636246</v>
      </c>
      <c r="D12602" t="s">
        <v>2480</v>
      </c>
      <c r="E12602" t="s">
        <v>313</v>
      </c>
    </row>
    <row r="12603" spans="1:5" x14ac:dyDescent="0.3">
      <c r="A12603" t="s">
        <v>1149</v>
      </c>
      <c r="B12603" t="s">
        <v>323</v>
      </c>
      <c r="C12603">
        <v>0.38373435584639198</v>
      </c>
      <c r="D12603" t="s">
        <v>2480</v>
      </c>
      <c r="E12603" t="s">
        <v>313</v>
      </c>
    </row>
    <row r="12604" spans="1:5" x14ac:dyDescent="0.3">
      <c r="A12604" t="s">
        <v>1695</v>
      </c>
      <c r="B12604" t="s">
        <v>323</v>
      </c>
      <c r="C12604">
        <v>0.38388888546293098</v>
      </c>
      <c r="D12604" t="s">
        <v>2480</v>
      </c>
      <c r="E12604" t="s">
        <v>313</v>
      </c>
    </row>
    <row r="12605" spans="1:5" x14ac:dyDescent="0.3">
      <c r="A12605" t="s">
        <v>1315</v>
      </c>
      <c r="B12605" t="s">
        <v>323</v>
      </c>
      <c r="C12605">
        <v>0.38442757004576</v>
      </c>
      <c r="D12605" t="s">
        <v>2480</v>
      </c>
      <c r="E12605" t="s">
        <v>313</v>
      </c>
    </row>
    <row r="12606" spans="1:5" x14ac:dyDescent="0.3">
      <c r="A12606" t="s">
        <v>2341</v>
      </c>
      <c r="B12606" t="s">
        <v>323</v>
      </c>
      <c r="C12606">
        <v>0.38458062675793597</v>
      </c>
      <c r="D12606" t="s">
        <v>2480</v>
      </c>
      <c r="E12606" t="s">
        <v>313</v>
      </c>
    </row>
    <row r="12607" spans="1:5" x14ac:dyDescent="0.3">
      <c r="A12607" t="s">
        <v>2395</v>
      </c>
      <c r="B12607" t="s">
        <v>323</v>
      </c>
      <c r="C12607">
        <v>0.38489817062948201</v>
      </c>
      <c r="D12607" t="s">
        <v>2480</v>
      </c>
      <c r="E12607" t="s">
        <v>313</v>
      </c>
    </row>
    <row r="12608" spans="1:5" x14ac:dyDescent="0.3">
      <c r="A12608" t="s">
        <v>1555</v>
      </c>
      <c r="B12608" t="s">
        <v>323</v>
      </c>
      <c r="C12608">
        <v>0.38498380762337903</v>
      </c>
      <c r="D12608" t="s">
        <v>2480</v>
      </c>
      <c r="E12608" t="s">
        <v>313</v>
      </c>
    </row>
    <row r="12609" spans="1:5" x14ac:dyDescent="0.3">
      <c r="A12609" t="s">
        <v>715</v>
      </c>
      <c r="B12609" t="s">
        <v>323</v>
      </c>
      <c r="C12609">
        <v>0.38507237803814698</v>
      </c>
      <c r="D12609" t="s">
        <v>2480</v>
      </c>
      <c r="E12609" t="s">
        <v>313</v>
      </c>
    </row>
    <row r="12610" spans="1:5" x14ac:dyDescent="0.3">
      <c r="A12610" t="s">
        <v>934</v>
      </c>
      <c r="B12610" t="s">
        <v>323</v>
      </c>
      <c r="C12610">
        <v>0.38568885020484101</v>
      </c>
      <c r="D12610" t="s">
        <v>2480</v>
      </c>
      <c r="E12610" t="s">
        <v>313</v>
      </c>
    </row>
    <row r="12611" spans="1:5" x14ac:dyDescent="0.3">
      <c r="A12611" t="s">
        <v>2344</v>
      </c>
      <c r="B12611" t="s">
        <v>323</v>
      </c>
      <c r="C12611">
        <v>0.38600029976983702</v>
      </c>
      <c r="D12611" t="s">
        <v>2480</v>
      </c>
      <c r="E12611" t="s">
        <v>313</v>
      </c>
    </row>
    <row r="12612" spans="1:5" x14ac:dyDescent="0.3">
      <c r="A12612" t="s">
        <v>1203</v>
      </c>
      <c r="B12612" t="s">
        <v>323</v>
      </c>
      <c r="C12612">
        <v>0.386055714918626</v>
      </c>
      <c r="D12612" t="s">
        <v>2480</v>
      </c>
      <c r="E12612" t="s">
        <v>313</v>
      </c>
    </row>
    <row r="12613" spans="1:5" x14ac:dyDescent="0.3">
      <c r="A12613" t="s">
        <v>2064</v>
      </c>
      <c r="B12613" t="s">
        <v>323</v>
      </c>
      <c r="C12613">
        <v>0.38639796452543701</v>
      </c>
      <c r="D12613" t="s">
        <v>2480</v>
      </c>
      <c r="E12613" t="s">
        <v>313</v>
      </c>
    </row>
    <row r="12614" spans="1:5" x14ac:dyDescent="0.3">
      <c r="A12614" t="s">
        <v>1158</v>
      </c>
      <c r="B12614" t="s">
        <v>323</v>
      </c>
      <c r="C12614">
        <v>0.38644617465343301</v>
      </c>
      <c r="D12614" t="s">
        <v>2480</v>
      </c>
      <c r="E12614" t="s">
        <v>313</v>
      </c>
    </row>
    <row r="12615" spans="1:5" x14ac:dyDescent="0.3">
      <c r="A12615" t="s">
        <v>986</v>
      </c>
      <c r="B12615" t="s">
        <v>323</v>
      </c>
      <c r="C12615">
        <v>0.38650800836155702</v>
      </c>
      <c r="D12615" t="s">
        <v>2480</v>
      </c>
      <c r="E12615" t="s">
        <v>313</v>
      </c>
    </row>
    <row r="12616" spans="1:5" x14ac:dyDescent="0.3">
      <c r="A12616" t="s">
        <v>1391</v>
      </c>
      <c r="B12616" t="s">
        <v>323</v>
      </c>
      <c r="C12616">
        <v>0.38670685334400701</v>
      </c>
      <c r="D12616" t="s">
        <v>2480</v>
      </c>
      <c r="E12616" t="s">
        <v>313</v>
      </c>
    </row>
    <row r="12617" spans="1:5" x14ac:dyDescent="0.3">
      <c r="A12617" t="s">
        <v>2068</v>
      </c>
      <c r="B12617" t="s">
        <v>323</v>
      </c>
      <c r="C12617">
        <v>0.38722838775088397</v>
      </c>
      <c r="D12617" t="s">
        <v>2480</v>
      </c>
      <c r="E12617" t="s">
        <v>313</v>
      </c>
    </row>
    <row r="12618" spans="1:5" x14ac:dyDescent="0.3">
      <c r="A12618" t="s">
        <v>1048</v>
      </c>
      <c r="B12618" t="s">
        <v>323</v>
      </c>
      <c r="C12618">
        <v>0.38736918460793202</v>
      </c>
      <c r="D12618" t="s">
        <v>2480</v>
      </c>
      <c r="E12618" t="s">
        <v>313</v>
      </c>
    </row>
    <row r="12619" spans="1:5" x14ac:dyDescent="0.3">
      <c r="A12619" t="s">
        <v>1194</v>
      </c>
      <c r="B12619" t="s">
        <v>323</v>
      </c>
      <c r="C12619">
        <v>0.38746016594695498</v>
      </c>
      <c r="D12619" t="s">
        <v>2480</v>
      </c>
      <c r="E12619" t="s">
        <v>313</v>
      </c>
    </row>
    <row r="12620" spans="1:5" x14ac:dyDescent="0.3">
      <c r="A12620" t="s">
        <v>1509</v>
      </c>
      <c r="B12620" t="s">
        <v>323</v>
      </c>
      <c r="C12620">
        <v>0.38755278285779698</v>
      </c>
      <c r="D12620" t="s">
        <v>2480</v>
      </c>
      <c r="E12620" t="s">
        <v>313</v>
      </c>
    </row>
    <row r="12621" spans="1:5" x14ac:dyDescent="0.3">
      <c r="A12621" t="s">
        <v>778</v>
      </c>
      <c r="B12621" t="s">
        <v>323</v>
      </c>
      <c r="C12621">
        <v>0.38774444441667499</v>
      </c>
      <c r="D12621" t="s">
        <v>2480</v>
      </c>
      <c r="E12621" t="s">
        <v>313</v>
      </c>
    </row>
    <row r="12622" spans="1:5" x14ac:dyDescent="0.3">
      <c r="A12622" t="s">
        <v>1645</v>
      </c>
      <c r="B12622" t="s">
        <v>323</v>
      </c>
      <c r="C12622">
        <v>0.38794616134849902</v>
      </c>
      <c r="D12622" t="s">
        <v>2480</v>
      </c>
      <c r="E12622" t="s">
        <v>313</v>
      </c>
    </row>
    <row r="12623" spans="1:5" x14ac:dyDescent="0.3">
      <c r="A12623" t="s">
        <v>1050</v>
      </c>
      <c r="B12623" t="s">
        <v>323</v>
      </c>
      <c r="C12623">
        <v>0.38800555513718199</v>
      </c>
      <c r="D12623" t="s">
        <v>2480</v>
      </c>
      <c r="E12623" t="s">
        <v>313</v>
      </c>
    </row>
    <row r="12624" spans="1:5" x14ac:dyDescent="0.3">
      <c r="A12624" t="s">
        <v>1327</v>
      </c>
      <c r="B12624" t="s">
        <v>323</v>
      </c>
      <c r="C12624">
        <v>0.38876340093220701</v>
      </c>
      <c r="D12624" t="s">
        <v>2480</v>
      </c>
      <c r="E12624" t="s">
        <v>313</v>
      </c>
    </row>
    <row r="12625" spans="1:5" x14ac:dyDescent="0.3">
      <c r="A12625" t="s">
        <v>937</v>
      </c>
      <c r="B12625" t="s">
        <v>323</v>
      </c>
      <c r="C12625">
        <v>0.38898792300389401</v>
      </c>
      <c r="D12625" t="s">
        <v>2480</v>
      </c>
      <c r="E12625" t="s">
        <v>313</v>
      </c>
    </row>
    <row r="12626" spans="1:5" x14ac:dyDescent="0.3">
      <c r="A12626" t="s">
        <v>2067</v>
      </c>
      <c r="B12626" t="s">
        <v>323</v>
      </c>
      <c r="C12626">
        <v>0.38917817571605101</v>
      </c>
      <c r="D12626" t="s">
        <v>2480</v>
      </c>
      <c r="E12626" t="s">
        <v>313</v>
      </c>
    </row>
    <row r="12627" spans="1:5" x14ac:dyDescent="0.3">
      <c r="A12627" t="s">
        <v>2063</v>
      </c>
      <c r="B12627" t="s">
        <v>323</v>
      </c>
      <c r="C12627">
        <v>0.38921572260465298</v>
      </c>
      <c r="D12627" t="s">
        <v>2480</v>
      </c>
      <c r="E12627" t="s">
        <v>313</v>
      </c>
    </row>
    <row r="12628" spans="1:5" x14ac:dyDescent="0.3">
      <c r="A12628" t="s">
        <v>2060</v>
      </c>
      <c r="B12628" t="s">
        <v>323</v>
      </c>
      <c r="C12628">
        <v>0.38921573095298501</v>
      </c>
      <c r="D12628" t="s">
        <v>2480</v>
      </c>
      <c r="E12628" t="s">
        <v>313</v>
      </c>
    </row>
    <row r="12629" spans="1:5" x14ac:dyDescent="0.3">
      <c r="A12629" t="s">
        <v>2066</v>
      </c>
      <c r="B12629" t="s">
        <v>323</v>
      </c>
      <c r="C12629">
        <v>0.389215732144221</v>
      </c>
      <c r="D12629" t="s">
        <v>2480</v>
      </c>
      <c r="E12629" t="s">
        <v>313</v>
      </c>
    </row>
    <row r="12630" spans="1:5" x14ac:dyDescent="0.3">
      <c r="A12630" t="s">
        <v>2061</v>
      </c>
      <c r="B12630" t="s">
        <v>323</v>
      </c>
      <c r="C12630">
        <v>0.38921573450517599</v>
      </c>
      <c r="D12630" t="s">
        <v>2480</v>
      </c>
      <c r="E12630" t="s">
        <v>313</v>
      </c>
    </row>
    <row r="12631" spans="1:5" x14ac:dyDescent="0.3">
      <c r="A12631" t="s">
        <v>2059</v>
      </c>
      <c r="B12631" t="s">
        <v>323</v>
      </c>
      <c r="C12631">
        <v>0.38921573760245498</v>
      </c>
      <c r="D12631" t="s">
        <v>2480</v>
      </c>
      <c r="E12631" t="s">
        <v>313</v>
      </c>
    </row>
    <row r="12632" spans="1:5" x14ac:dyDescent="0.3">
      <c r="A12632" t="s">
        <v>2062</v>
      </c>
      <c r="B12632" t="s">
        <v>323</v>
      </c>
      <c r="C12632">
        <v>0.389215766169621</v>
      </c>
      <c r="D12632" t="s">
        <v>2480</v>
      </c>
      <c r="E12632" t="s">
        <v>313</v>
      </c>
    </row>
    <row r="12633" spans="1:5" x14ac:dyDescent="0.3">
      <c r="A12633" t="s">
        <v>941</v>
      </c>
      <c r="B12633" t="s">
        <v>323</v>
      </c>
      <c r="C12633">
        <v>0.38922372779181702</v>
      </c>
      <c r="D12633" t="s">
        <v>2480</v>
      </c>
      <c r="E12633" t="s">
        <v>313</v>
      </c>
    </row>
    <row r="12634" spans="1:5" x14ac:dyDescent="0.3">
      <c r="A12634" t="s">
        <v>2270</v>
      </c>
      <c r="B12634" t="s">
        <v>323</v>
      </c>
      <c r="C12634">
        <v>0.38952193704049198</v>
      </c>
      <c r="D12634" t="s">
        <v>2480</v>
      </c>
      <c r="E12634" t="s">
        <v>313</v>
      </c>
    </row>
    <row r="12635" spans="1:5" x14ac:dyDescent="0.3">
      <c r="A12635" t="s">
        <v>1197</v>
      </c>
      <c r="B12635" t="s">
        <v>323</v>
      </c>
      <c r="C12635">
        <v>0.38977828878308002</v>
      </c>
      <c r="D12635" t="s">
        <v>2480</v>
      </c>
      <c r="E12635" t="s">
        <v>313</v>
      </c>
    </row>
    <row r="12636" spans="1:5" x14ac:dyDescent="0.3">
      <c r="A12636" t="s">
        <v>743</v>
      </c>
      <c r="B12636" t="s">
        <v>323</v>
      </c>
      <c r="C12636">
        <v>0.39048349770364399</v>
      </c>
      <c r="D12636" t="s">
        <v>2480</v>
      </c>
      <c r="E12636" t="s">
        <v>313</v>
      </c>
    </row>
    <row r="12637" spans="1:5" x14ac:dyDescent="0.3">
      <c r="A12637" t="s">
        <v>1214</v>
      </c>
      <c r="B12637" t="s">
        <v>323</v>
      </c>
      <c r="C12637">
        <v>0.39054787144949299</v>
      </c>
      <c r="D12637" t="s">
        <v>2480</v>
      </c>
      <c r="E12637" t="s">
        <v>313</v>
      </c>
    </row>
    <row r="12638" spans="1:5" x14ac:dyDescent="0.3">
      <c r="A12638" t="s">
        <v>1919</v>
      </c>
      <c r="B12638" t="s">
        <v>323</v>
      </c>
      <c r="C12638">
        <v>0.390619611333755</v>
      </c>
      <c r="D12638" t="s">
        <v>2480</v>
      </c>
      <c r="E12638" t="s">
        <v>313</v>
      </c>
    </row>
    <row r="12639" spans="1:5" x14ac:dyDescent="0.3">
      <c r="A12639" t="s">
        <v>1318</v>
      </c>
      <c r="B12639" t="s">
        <v>323</v>
      </c>
      <c r="C12639">
        <v>0.39128134542092002</v>
      </c>
      <c r="D12639" t="s">
        <v>2480</v>
      </c>
      <c r="E12639" t="s">
        <v>313</v>
      </c>
    </row>
    <row r="12640" spans="1:5" x14ac:dyDescent="0.3">
      <c r="A12640" t="s">
        <v>767</v>
      </c>
      <c r="B12640" t="s">
        <v>323</v>
      </c>
      <c r="C12640">
        <v>0.391314809554066</v>
      </c>
      <c r="D12640" t="s">
        <v>2480</v>
      </c>
      <c r="E12640" t="s">
        <v>313</v>
      </c>
    </row>
    <row r="12641" spans="1:5" x14ac:dyDescent="0.3">
      <c r="A12641" t="s">
        <v>2289</v>
      </c>
      <c r="B12641" t="s">
        <v>323</v>
      </c>
      <c r="C12641">
        <v>0.39134468453885701</v>
      </c>
      <c r="D12641" t="s">
        <v>2480</v>
      </c>
      <c r="E12641" t="s">
        <v>313</v>
      </c>
    </row>
    <row r="12642" spans="1:5" x14ac:dyDescent="0.3">
      <c r="A12642" t="s">
        <v>1159</v>
      </c>
      <c r="B12642" t="s">
        <v>323</v>
      </c>
      <c r="C12642">
        <v>0.39158988868435601</v>
      </c>
      <c r="D12642" t="s">
        <v>2480</v>
      </c>
      <c r="E12642" t="s">
        <v>313</v>
      </c>
    </row>
    <row r="12643" spans="1:5" x14ac:dyDescent="0.3">
      <c r="A12643" t="s">
        <v>1317</v>
      </c>
      <c r="B12643" t="s">
        <v>323</v>
      </c>
      <c r="C12643">
        <v>0.39195187720390001</v>
      </c>
      <c r="D12643" t="s">
        <v>2480</v>
      </c>
      <c r="E12643" t="s">
        <v>313</v>
      </c>
    </row>
    <row r="12644" spans="1:5" x14ac:dyDescent="0.3">
      <c r="A12644" t="s">
        <v>2254</v>
      </c>
      <c r="B12644" t="s">
        <v>323</v>
      </c>
      <c r="C12644">
        <v>0.39201339351192199</v>
      </c>
      <c r="D12644" t="s">
        <v>2480</v>
      </c>
      <c r="E12644" t="s">
        <v>313</v>
      </c>
    </row>
    <row r="12645" spans="1:5" x14ac:dyDescent="0.3">
      <c r="A12645" t="s">
        <v>1793</v>
      </c>
      <c r="B12645" t="s">
        <v>323</v>
      </c>
      <c r="C12645">
        <v>0.39229980119088398</v>
      </c>
      <c r="D12645" t="s">
        <v>2480</v>
      </c>
      <c r="E12645" t="s">
        <v>313</v>
      </c>
    </row>
    <row r="12646" spans="1:5" x14ac:dyDescent="0.3">
      <c r="A12646" t="s">
        <v>1320</v>
      </c>
      <c r="B12646" t="s">
        <v>323</v>
      </c>
      <c r="C12646">
        <v>0.39290013996837603</v>
      </c>
      <c r="D12646" t="s">
        <v>2480</v>
      </c>
      <c r="E12646" t="s">
        <v>313</v>
      </c>
    </row>
    <row r="12647" spans="1:5" x14ac:dyDescent="0.3">
      <c r="A12647" t="s">
        <v>1474</v>
      </c>
      <c r="B12647" t="s">
        <v>323</v>
      </c>
      <c r="C12647">
        <v>0.39298765381863099</v>
      </c>
      <c r="D12647" t="s">
        <v>2480</v>
      </c>
      <c r="E12647" t="s">
        <v>313</v>
      </c>
    </row>
    <row r="12648" spans="1:5" x14ac:dyDescent="0.3">
      <c r="A12648" t="s">
        <v>1093</v>
      </c>
      <c r="B12648" t="s">
        <v>323</v>
      </c>
      <c r="C12648">
        <v>0.39371423095823899</v>
      </c>
      <c r="D12648" t="s">
        <v>2480</v>
      </c>
      <c r="E12648" t="s">
        <v>313</v>
      </c>
    </row>
    <row r="12649" spans="1:5" x14ac:dyDescent="0.3">
      <c r="A12649" t="s">
        <v>1089</v>
      </c>
      <c r="B12649" t="s">
        <v>323</v>
      </c>
      <c r="C12649">
        <v>0.39377944728174802</v>
      </c>
      <c r="D12649" t="s">
        <v>2480</v>
      </c>
      <c r="E12649" t="s">
        <v>313</v>
      </c>
    </row>
    <row r="12650" spans="1:5" x14ac:dyDescent="0.3">
      <c r="A12650" t="s">
        <v>734</v>
      </c>
      <c r="B12650" t="s">
        <v>323</v>
      </c>
      <c r="C12650">
        <v>0.393829855616737</v>
      </c>
      <c r="D12650" t="s">
        <v>2480</v>
      </c>
      <c r="E12650" t="s">
        <v>313</v>
      </c>
    </row>
    <row r="12651" spans="1:5" x14ac:dyDescent="0.3">
      <c r="A12651" t="s">
        <v>2418</v>
      </c>
      <c r="B12651" t="s">
        <v>323</v>
      </c>
      <c r="C12651">
        <v>0.39449509207616001</v>
      </c>
      <c r="D12651" t="s">
        <v>2480</v>
      </c>
      <c r="E12651" t="s">
        <v>313</v>
      </c>
    </row>
    <row r="12652" spans="1:5" x14ac:dyDescent="0.3">
      <c r="A12652" t="s">
        <v>1316</v>
      </c>
      <c r="B12652" t="s">
        <v>323</v>
      </c>
      <c r="C12652">
        <v>0.39450363812990602</v>
      </c>
      <c r="D12652" t="s">
        <v>2480</v>
      </c>
      <c r="E12652" t="s">
        <v>313</v>
      </c>
    </row>
    <row r="12653" spans="1:5" x14ac:dyDescent="0.3">
      <c r="A12653" t="s">
        <v>785</v>
      </c>
      <c r="B12653" t="s">
        <v>323</v>
      </c>
      <c r="C12653">
        <v>0.39554494540424601</v>
      </c>
      <c r="D12653" t="s">
        <v>2480</v>
      </c>
      <c r="E12653" t="s">
        <v>313</v>
      </c>
    </row>
    <row r="12654" spans="1:5" x14ac:dyDescent="0.3">
      <c r="A12654" t="s">
        <v>1123</v>
      </c>
      <c r="B12654" t="s">
        <v>323</v>
      </c>
      <c r="C12654">
        <v>0.39583433685147501</v>
      </c>
      <c r="D12654" t="s">
        <v>2480</v>
      </c>
      <c r="E12654" t="s">
        <v>313</v>
      </c>
    </row>
    <row r="12655" spans="1:5" x14ac:dyDescent="0.3">
      <c r="A12655" t="s">
        <v>1140</v>
      </c>
      <c r="B12655" t="s">
        <v>323</v>
      </c>
      <c r="C12655">
        <v>0.39606592633242999</v>
      </c>
      <c r="D12655" t="s">
        <v>2480</v>
      </c>
      <c r="E12655" t="s">
        <v>313</v>
      </c>
    </row>
    <row r="12656" spans="1:5" x14ac:dyDescent="0.3">
      <c r="A12656" t="s">
        <v>1644</v>
      </c>
      <c r="B12656" t="s">
        <v>323</v>
      </c>
      <c r="C12656">
        <v>0.39697830065769202</v>
      </c>
      <c r="D12656" t="s">
        <v>2480</v>
      </c>
      <c r="E12656" t="s">
        <v>313</v>
      </c>
    </row>
    <row r="12657" spans="1:5" x14ac:dyDescent="0.3">
      <c r="A12657" t="s">
        <v>1559</v>
      </c>
      <c r="B12657" t="s">
        <v>323</v>
      </c>
      <c r="C12657">
        <v>0.39759353592130697</v>
      </c>
      <c r="D12657" t="s">
        <v>2480</v>
      </c>
      <c r="E12657" t="s">
        <v>313</v>
      </c>
    </row>
    <row r="12658" spans="1:5" x14ac:dyDescent="0.3">
      <c r="A12658" t="s">
        <v>1312</v>
      </c>
      <c r="B12658" t="s">
        <v>323</v>
      </c>
      <c r="C12658">
        <v>0.397670130115092</v>
      </c>
      <c r="D12658" t="s">
        <v>2480</v>
      </c>
      <c r="E12658" t="s">
        <v>313</v>
      </c>
    </row>
    <row r="12659" spans="1:5" x14ac:dyDescent="0.3">
      <c r="A12659" t="s">
        <v>1213</v>
      </c>
      <c r="B12659" t="s">
        <v>323</v>
      </c>
      <c r="C12659">
        <v>0.39859666572630997</v>
      </c>
      <c r="D12659" t="s">
        <v>2480</v>
      </c>
      <c r="E12659" t="s">
        <v>313</v>
      </c>
    </row>
    <row r="12660" spans="1:5" x14ac:dyDescent="0.3">
      <c r="A12660" t="s">
        <v>2243</v>
      </c>
      <c r="B12660" t="s">
        <v>323</v>
      </c>
      <c r="C12660">
        <v>0.398901101452041</v>
      </c>
      <c r="D12660" t="s">
        <v>2480</v>
      </c>
      <c r="E12660" t="s">
        <v>313</v>
      </c>
    </row>
    <row r="12661" spans="1:5" x14ac:dyDescent="0.3">
      <c r="A12661" t="s">
        <v>1498</v>
      </c>
      <c r="B12661" t="s">
        <v>323</v>
      </c>
      <c r="C12661">
        <v>0.39918396770352299</v>
      </c>
      <c r="D12661" t="s">
        <v>2480</v>
      </c>
      <c r="E12661" t="s">
        <v>313</v>
      </c>
    </row>
    <row r="12662" spans="1:5" x14ac:dyDescent="0.3">
      <c r="A12662" t="s">
        <v>1083</v>
      </c>
      <c r="B12662" t="s">
        <v>323</v>
      </c>
      <c r="C12662">
        <v>0.399330770483039</v>
      </c>
      <c r="D12662" t="s">
        <v>2480</v>
      </c>
      <c r="E12662" t="s">
        <v>313</v>
      </c>
    </row>
    <row r="12663" spans="1:5" x14ac:dyDescent="0.3">
      <c r="A12663" t="s">
        <v>725</v>
      </c>
      <c r="B12663" t="s">
        <v>323</v>
      </c>
      <c r="C12663">
        <v>0.39937152202109699</v>
      </c>
      <c r="D12663" t="s">
        <v>2480</v>
      </c>
      <c r="E12663" t="s">
        <v>313</v>
      </c>
    </row>
    <row r="12664" spans="1:5" x14ac:dyDescent="0.3">
      <c r="A12664" t="s">
        <v>1561</v>
      </c>
      <c r="B12664" t="s">
        <v>323</v>
      </c>
      <c r="C12664">
        <v>0.39961113609723298</v>
      </c>
      <c r="D12664" t="s">
        <v>2480</v>
      </c>
      <c r="E12664" t="s">
        <v>313</v>
      </c>
    </row>
    <row r="12665" spans="1:5" x14ac:dyDescent="0.3">
      <c r="A12665" t="s">
        <v>1129</v>
      </c>
      <c r="B12665" t="s">
        <v>323</v>
      </c>
      <c r="C12665">
        <v>0.39966851950679699</v>
      </c>
      <c r="D12665" t="s">
        <v>2480</v>
      </c>
      <c r="E12665" t="s">
        <v>313</v>
      </c>
    </row>
    <row r="12666" spans="1:5" x14ac:dyDescent="0.3">
      <c r="A12666" t="s">
        <v>1206</v>
      </c>
      <c r="B12666" t="s">
        <v>323</v>
      </c>
      <c r="C12666">
        <v>0.40009587161765098</v>
      </c>
      <c r="D12666" t="s">
        <v>2480</v>
      </c>
      <c r="E12666" t="s">
        <v>313</v>
      </c>
    </row>
    <row r="12667" spans="1:5" x14ac:dyDescent="0.3">
      <c r="A12667" t="s">
        <v>1642</v>
      </c>
      <c r="B12667" t="s">
        <v>323</v>
      </c>
      <c r="C12667">
        <v>0.40030683403068301</v>
      </c>
      <c r="D12667" t="s">
        <v>2480</v>
      </c>
      <c r="E12667" t="s">
        <v>313</v>
      </c>
    </row>
    <row r="12668" spans="1:5" x14ac:dyDescent="0.3">
      <c r="A12668" t="s">
        <v>1070</v>
      </c>
      <c r="B12668" t="s">
        <v>323</v>
      </c>
      <c r="C12668">
        <v>0.40054604967591401</v>
      </c>
      <c r="D12668" t="s">
        <v>2480</v>
      </c>
      <c r="E12668" t="s">
        <v>313</v>
      </c>
    </row>
    <row r="12669" spans="1:5" x14ac:dyDescent="0.3">
      <c r="A12669" t="s">
        <v>1155</v>
      </c>
      <c r="B12669" t="s">
        <v>323</v>
      </c>
      <c r="C12669">
        <v>0.40061851418408401</v>
      </c>
      <c r="D12669" t="s">
        <v>2480</v>
      </c>
      <c r="E12669" t="s">
        <v>313</v>
      </c>
    </row>
    <row r="12670" spans="1:5" x14ac:dyDescent="0.3">
      <c r="A12670" t="s">
        <v>2396</v>
      </c>
      <c r="B12670" t="s">
        <v>323</v>
      </c>
      <c r="C12670">
        <v>0.40177020721537798</v>
      </c>
      <c r="D12670" t="s">
        <v>2480</v>
      </c>
      <c r="E12670" t="s">
        <v>313</v>
      </c>
    </row>
    <row r="12671" spans="1:5" x14ac:dyDescent="0.3">
      <c r="A12671" t="s">
        <v>1330</v>
      </c>
      <c r="B12671" t="s">
        <v>323</v>
      </c>
      <c r="C12671">
        <v>0.40218250303944297</v>
      </c>
      <c r="D12671" t="s">
        <v>2480</v>
      </c>
      <c r="E12671" t="s">
        <v>313</v>
      </c>
    </row>
    <row r="12672" spans="1:5" x14ac:dyDescent="0.3">
      <c r="A12672" t="s">
        <v>1547</v>
      </c>
      <c r="B12672" t="s">
        <v>323</v>
      </c>
      <c r="C12672">
        <v>0.40252427713475802</v>
      </c>
      <c r="D12672" t="s">
        <v>2480</v>
      </c>
      <c r="E12672" t="s">
        <v>313</v>
      </c>
    </row>
    <row r="12673" spans="1:5" x14ac:dyDescent="0.3">
      <c r="A12673" t="s">
        <v>1062</v>
      </c>
      <c r="B12673" t="s">
        <v>323</v>
      </c>
      <c r="C12673">
        <v>0.40414198602904899</v>
      </c>
      <c r="D12673" t="s">
        <v>2480</v>
      </c>
      <c r="E12673" t="s">
        <v>313</v>
      </c>
    </row>
    <row r="12674" spans="1:5" x14ac:dyDescent="0.3">
      <c r="A12674" t="s">
        <v>1540</v>
      </c>
      <c r="B12674" t="s">
        <v>323</v>
      </c>
      <c r="C12674">
        <v>0.404373058103428</v>
      </c>
      <c r="D12674" t="s">
        <v>2480</v>
      </c>
      <c r="E12674" t="s">
        <v>313</v>
      </c>
    </row>
    <row r="12675" spans="1:5" x14ac:dyDescent="0.3">
      <c r="A12675" t="s">
        <v>1535</v>
      </c>
      <c r="B12675" t="s">
        <v>323</v>
      </c>
      <c r="C12675">
        <v>0.40459558514777799</v>
      </c>
      <c r="D12675" t="s">
        <v>2480</v>
      </c>
      <c r="E12675" t="s">
        <v>313</v>
      </c>
    </row>
    <row r="12676" spans="1:5" x14ac:dyDescent="0.3">
      <c r="A12676" t="s">
        <v>1564</v>
      </c>
      <c r="B12676" t="s">
        <v>323</v>
      </c>
      <c r="C12676">
        <v>0.40462250927336901</v>
      </c>
      <c r="D12676" t="s">
        <v>2480</v>
      </c>
      <c r="E12676" t="s">
        <v>313</v>
      </c>
    </row>
    <row r="12677" spans="1:5" x14ac:dyDescent="0.3">
      <c r="A12677" t="s">
        <v>1261</v>
      </c>
      <c r="B12677" t="s">
        <v>323</v>
      </c>
      <c r="C12677">
        <v>0.40463079437628902</v>
      </c>
      <c r="D12677" t="s">
        <v>2480</v>
      </c>
      <c r="E12677" t="s">
        <v>313</v>
      </c>
    </row>
    <row r="12678" spans="1:5" x14ac:dyDescent="0.3">
      <c r="A12678" t="s">
        <v>1047</v>
      </c>
      <c r="B12678" t="s">
        <v>323</v>
      </c>
      <c r="C12678">
        <v>0.40475493989412897</v>
      </c>
      <c r="D12678" t="s">
        <v>2480</v>
      </c>
      <c r="E12678" t="s">
        <v>313</v>
      </c>
    </row>
    <row r="12679" spans="1:5" x14ac:dyDescent="0.3">
      <c r="A12679" t="s">
        <v>2349</v>
      </c>
      <c r="B12679" t="s">
        <v>323</v>
      </c>
      <c r="C12679">
        <v>0.404811828607827</v>
      </c>
      <c r="D12679" t="s">
        <v>2480</v>
      </c>
      <c r="E12679" t="s">
        <v>313</v>
      </c>
    </row>
    <row r="12680" spans="1:5" x14ac:dyDescent="0.3">
      <c r="A12680" t="s">
        <v>2356</v>
      </c>
      <c r="B12680" t="s">
        <v>323</v>
      </c>
      <c r="C12680">
        <v>0.40481752155504203</v>
      </c>
      <c r="D12680" t="s">
        <v>2480</v>
      </c>
      <c r="E12680" t="s">
        <v>313</v>
      </c>
    </row>
    <row r="12681" spans="1:5" x14ac:dyDescent="0.3">
      <c r="A12681" t="s">
        <v>1247</v>
      </c>
      <c r="B12681" t="s">
        <v>323</v>
      </c>
      <c r="C12681">
        <v>0.404874913452686</v>
      </c>
      <c r="D12681" t="s">
        <v>2480</v>
      </c>
      <c r="E12681" t="s">
        <v>313</v>
      </c>
    </row>
    <row r="12682" spans="1:5" x14ac:dyDescent="0.3">
      <c r="A12682" t="s">
        <v>2421</v>
      </c>
      <c r="B12682" t="s">
        <v>323</v>
      </c>
      <c r="C12682">
        <v>0.40531084639721399</v>
      </c>
      <c r="D12682" t="s">
        <v>2480</v>
      </c>
      <c r="E12682" t="s">
        <v>313</v>
      </c>
    </row>
    <row r="12683" spans="1:5" x14ac:dyDescent="0.3">
      <c r="A12683" t="s">
        <v>2425</v>
      </c>
      <c r="B12683" t="s">
        <v>323</v>
      </c>
      <c r="C12683">
        <v>0.405507667396029</v>
      </c>
      <c r="D12683" t="s">
        <v>2480</v>
      </c>
      <c r="E12683" t="s">
        <v>313</v>
      </c>
    </row>
    <row r="12684" spans="1:5" x14ac:dyDescent="0.3">
      <c r="A12684" t="s">
        <v>726</v>
      </c>
      <c r="B12684" t="s">
        <v>323</v>
      </c>
      <c r="C12684">
        <v>0.40584578922982301</v>
      </c>
      <c r="D12684" t="s">
        <v>2480</v>
      </c>
      <c r="E12684" t="s">
        <v>313</v>
      </c>
    </row>
    <row r="12685" spans="1:5" x14ac:dyDescent="0.3">
      <c r="A12685" t="s">
        <v>1146</v>
      </c>
      <c r="B12685" t="s">
        <v>323</v>
      </c>
      <c r="C12685">
        <v>0.40585481066652501</v>
      </c>
      <c r="D12685" t="s">
        <v>2480</v>
      </c>
      <c r="E12685" t="s">
        <v>313</v>
      </c>
    </row>
    <row r="12686" spans="1:5" x14ac:dyDescent="0.3">
      <c r="A12686" t="s">
        <v>1200</v>
      </c>
      <c r="B12686" t="s">
        <v>323</v>
      </c>
      <c r="C12686">
        <v>0.40618845977407703</v>
      </c>
      <c r="D12686" t="s">
        <v>2480</v>
      </c>
      <c r="E12686" t="s">
        <v>313</v>
      </c>
    </row>
    <row r="12687" spans="1:5" x14ac:dyDescent="0.3">
      <c r="A12687" t="s">
        <v>1411</v>
      </c>
      <c r="B12687" t="s">
        <v>323</v>
      </c>
      <c r="C12687">
        <v>0.40630924319271</v>
      </c>
      <c r="D12687" t="s">
        <v>2480</v>
      </c>
      <c r="E12687" t="s">
        <v>313</v>
      </c>
    </row>
    <row r="12688" spans="1:5" x14ac:dyDescent="0.3">
      <c r="A12688" t="s">
        <v>1510</v>
      </c>
      <c r="B12688" t="s">
        <v>323</v>
      </c>
      <c r="C12688">
        <v>0.40652544822681702</v>
      </c>
      <c r="D12688" t="s">
        <v>2480</v>
      </c>
      <c r="E12688" t="s">
        <v>313</v>
      </c>
    </row>
    <row r="12689" spans="1:5" x14ac:dyDescent="0.3">
      <c r="A12689" t="s">
        <v>1507</v>
      </c>
      <c r="B12689" t="s">
        <v>323</v>
      </c>
      <c r="C12689">
        <v>0.40666020257221602</v>
      </c>
      <c r="D12689" t="s">
        <v>2480</v>
      </c>
      <c r="E12689" t="s">
        <v>313</v>
      </c>
    </row>
    <row r="12690" spans="1:5" x14ac:dyDescent="0.3">
      <c r="A12690" t="s">
        <v>1504</v>
      </c>
      <c r="B12690" t="s">
        <v>323</v>
      </c>
      <c r="C12690">
        <v>0.406663484028429</v>
      </c>
      <c r="D12690" t="s">
        <v>2480</v>
      </c>
      <c r="E12690" t="s">
        <v>313</v>
      </c>
    </row>
    <row r="12691" spans="1:5" x14ac:dyDescent="0.3">
      <c r="A12691" t="s">
        <v>1085</v>
      </c>
      <c r="B12691" t="s">
        <v>323</v>
      </c>
      <c r="C12691">
        <v>0.40670283324922502</v>
      </c>
      <c r="D12691" t="s">
        <v>2480</v>
      </c>
      <c r="E12691" t="s">
        <v>313</v>
      </c>
    </row>
    <row r="12692" spans="1:5" x14ac:dyDescent="0.3">
      <c r="A12692" t="s">
        <v>1487</v>
      </c>
      <c r="B12692" t="s">
        <v>323</v>
      </c>
      <c r="C12692">
        <v>0.40730534244559202</v>
      </c>
      <c r="D12692" t="s">
        <v>2480</v>
      </c>
      <c r="E12692" t="s">
        <v>313</v>
      </c>
    </row>
    <row r="12693" spans="1:5" x14ac:dyDescent="0.3">
      <c r="A12693" t="s">
        <v>1693</v>
      </c>
      <c r="B12693" t="s">
        <v>323</v>
      </c>
      <c r="C12693">
        <v>0.40788272141690701</v>
      </c>
      <c r="D12693" t="s">
        <v>2480</v>
      </c>
      <c r="E12693" t="s">
        <v>313</v>
      </c>
    </row>
    <row r="12694" spans="1:5" x14ac:dyDescent="0.3">
      <c r="A12694" t="s">
        <v>1796</v>
      </c>
      <c r="B12694" t="s">
        <v>323</v>
      </c>
      <c r="C12694">
        <v>0.40870621476881303</v>
      </c>
      <c r="D12694" t="s">
        <v>2480</v>
      </c>
      <c r="E12694" t="s">
        <v>313</v>
      </c>
    </row>
    <row r="12695" spans="1:5" x14ac:dyDescent="0.3">
      <c r="A12695" t="s">
        <v>2162</v>
      </c>
      <c r="B12695" t="s">
        <v>323</v>
      </c>
      <c r="C12695">
        <v>0.40880822656675397</v>
      </c>
      <c r="D12695" t="s">
        <v>2480</v>
      </c>
      <c r="E12695" t="s">
        <v>313</v>
      </c>
    </row>
    <row r="12696" spans="1:5" x14ac:dyDescent="0.3">
      <c r="A12696" t="s">
        <v>1792</v>
      </c>
      <c r="B12696" t="s">
        <v>323</v>
      </c>
      <c r="C12696">
        <v>0.40888583671358802</v>
      </c>
      <c r="D12696" t="s">
        <v>2480</v>
      </c>
      <c r="E12696" t="s">
        <v>313</v>
      </c>
    </row>
    <row r="12697" spans="1:5" x14ac:dyDescent="0.3">
      <c r="A12697" t="s">
        <v>2403</v>
      </c>
      <c r="B12697" t="s">
        <v>323</v>
      </c>
      <c r="C12697">
        <v>0.40910420789096202</v>
      </c>
      <c r="D12697" t="s">
        <v>2480</v>
      </c>
      <c r="E12697" t="s">
        <v>313</v>
      </c>
    </row>
    <row r="12698" spans="1:5" x14ac:dyDescent="0.3">
      <c r="A12698" t="s">
        <v>1078</v>
      </c>
      <c r="B12698" t="s">
        <v>323</v>
      </c>
      <c r="C12698">
        <v>0.40929681214453301</v>
      </c>
      <c r="D12698" t="s">
        <v>2480</v>
      </c>
      <c r="E12698" t="s">
        <v>313</v>
      </c>
    </row>
    <row r="12699" spans="1:5" x14ac:dyDescent="0.3">
      <c r="A12699" t="s">
        <v>1201</v>
      </c>
      <c r="B12699" t="s">
        <v>323</v>
      </c>
      <c r="C12699">
        <v>0.40940461562888403</v>
      </c>
      <c r="D12699" t="s">
        <v>2480</v>
      </c>
      <c r="E12699" t="s">
        <v>313</v>
      </c>
    </row>
    <row r="12700" spans="1:5" x14ac:dyDescent="0.3">
      <c r="A12700" t="s">
        <v>2419</v>
      </c>
      <c r="B12700" t="s">
        <v>323</v>
      </c>
      <c r="C12700">
        <v>0.40962370807533999</v>
      </c>
      <c r="D12700" t="s">
        <v>2480</v>
      </c>
      <c r="E12700" t="s">
        <v>313</v>
      </c>
    </row>
    <row r="12701" spans="1:5" x14ac:dyDescent="0.3">
      <c r="A12701" t="s">
        <v>781</v>
      </c>
      <c r="B12701" t="s">
        <v>323</v>
      </c>
      <c r="C12701">
        <v>0.40966748535074099</v>
      </c>
      <c r="D12701" t="s">
        <v>2480</v>
      </c>
      <c r="E12701" t="s">
        <v>313</v>
      </c>
    </row>
    <row r="12702" spans="1:5" x14ac:dyDescent="0.3">
      <c r="A12702" t="s">
        <v>2368</v>
      </c>
      <c r="B12702" t="s">
        <v>323</v>
      </c>
      <c r="C12702">
        <v>0.40969719844610097</v>
      </c>
      <c r="D12702" t="s">
        <v>2480</v>
      </c>
      <c r="E12702" t="s">
        <v>313</v>
      </c>
    </row>
    <row r="12703" spans="1:5" x14ac:dyDescent="0.3">
      <c r="A12703" t="s">
        <v>1309</v>
      </c>
      <c r="B12703" t="s">
        <v>323</v>
      </c>
      <c r="C12703">
        <v>0.40999851225424599</v>
      </c>
      <c r="D12703" t="s">
        <v>2480</v>
      </c>
      <c r="E12703" t="s">
        <v>313</v>
      </c>
    </row>
    <row r="12704" spans="1:5" x14ac:dyDescent="0.3">
      <c r="A12704" t="s">
        <v>1948</v>
      </c>
      <c r="B12704" t="s">
        <v>323</v>
      </c>
      <c r="C12704">
        <v>0.41023816135473001</v>
      </c>
      <c r="D12704" t="s">
        <v>2480</v>
      </c>
      <c r="E12704" t="s">
        <v>313</v>
      </c>
    </row>
    <row r="12705" spans="1:5" x14ac:dyDescent="0.3">
      <c r="A12705" t="s">
        <v>2345</v>
      </c>
      <c r="B12705" t="s">
        <v>323</v>
      </c>
      <c r="C12705">
        <v>0.41057845256815501</v>
      </c>
      <c r="D12705" t="s">
        <v>2480</v>
      </c>
      <c r="E12705" t="s">
        <v>313</v>
      </c>
    </row>
    <row r="12706" spans="1:5" x14ac:dyDescent="0.3">
      <c r="A12706" t="s">
        <v>2267</v>
      </c>
      <c r="B12706" t="s">
        <v>323</v>
      </c>
      <c r="C12706">
        <v>0.41140803892530903</v>
      </c>
      <c r="D12706" t="s">
        <v>2480</v>
      </c>
      <c r="E12706" t="s">
        <v>313</v>
      </c>
    </row>
    <row r="12707" spans="1:5" x14ac:dyDescent="0.3">
      <c r="A12707" t="s">
        <v>1058</v>
      </c>
      <c r="B12707" t="s">
        <v>323</v>
      </c>
      <c r="C12707">
        <v>0.41211235204006302</v>
      </c>
      <c r="D12707" t="s">
        <v>2480</v>
      </c>
      <c r="E12707" t="s">
        <v>313</v>
      </c>
    </row>
    <row r="12708" spans="1:5" x14ac:dyDescent="0.3">
      <c r="A12708" t="s">
        <v>1412</v>
      </c>
      <c r="B12708" t="s">
        <v>323</v>
      </c>
      <c r="C12708">
        <v>0.41225759369428999</v>
      </c>
      <c r="D12708" t="s">
        <v>2480</v>
      </c>
      <c r="E12708" t="s">
        <v>313</v>
      </c>
    </row>
    <row r="12709" spans="1:5" x14ac:dyDescent="0.3">
      <c r="A12709" t="s">
        <v>1566</v>
      </c>
      <c r="B12709" t="s">
        <v>323</v>
      </c>
      <c r="C12709">
        <v>0.41235295110965198</v>
      </c>
      <c r="D12709" t="s">
        <v>2480</v>
      </c>
      <c r="E12709" t="s">
        <v>313</v>
      </c>
    </row>
    <row r="12710" spans="1:5" x14ac:dyDescent="0.3">
      <c r="A12710" t="s">
        <v>1794</v>
      </c>
      <c r="B12710" t="s">
        <v>323</v>
      </c>
      <c r="C12710">
        <v>0.41245942404640501</v>
      </c>
      <c r="D12710" t="s">
        <v>2480</v>
      </c>
      <c r="E12710" t="s">
        <v>313</v>
      </c>
    </row>
    <row r="12711" spans="1:5" x14ac:dyDescent="0.3">
      <c r="A12711" t="s">
        <v>1310</v>
      </c>
      <c r="B12711" t="s">
        <v>323</v>
      </c>
      <c r="C12711">
        <v>0.41257575310933797</v>
      </c>
      <c r="D12711" t="s">
        <v>2480</v>
      </c>
      <c r="E12711" t="s">
        <v>313</v>
      </c>
    </row>
    <row r="12712" spans="1:5" x14ac:dyDescent="0.3">
      <c r="A12712" t="s">
        <v>1500</v>
      </c>
      <c r="B12712" t="s">
        <v>323</v>
      </c>
      <c r="C12712">
        <v>0.41284547287586698</v>
      </c>
      <c r="D12712" t="s">
        <v>2480</v>
      </c>
      <c r="E12712" t="s">
        <v>313</v>
      </c>
    </row>
    <row r="12713" spans="1:5" x14ac:dyDescent="0.3">
      <c r="A12713" t="s">
        <v>1136</v>
      </c>
      <c r="B12713" t="s">
        <v>323</v>
      </c>
      <c r="C12713">
        <v>0.41333321388266098</v>
      </c>
      <c r="D12713" t="s">
        <v>2480</v>
      </c>
      <c r="E12713" t="s">
        <v>313</v>
      </c>
    </row>
    <row r="12714" spans="1:5" x14ac:dyDescent="0.3">
      <c r="A12714" t="s">
        <v>1537</v>
      </c>
      <c r="B12714" t="s">
        <v>323</v>
      </c>
      <c r="C12714">
        <v>0.41336399759897002</v>
      </c>
      <c r="D12714" t="s">
        <v>2480</v>
      </c>
      <c r="E12714" t="s">
        <v>313</v>
      </c>
    </row>
    <row r="12715" spans="1:5" x14ac:dyDescent="0.3">
      <c r="A12715" t="s">
        <v>2370</v>
      </c>
      <c r="B12715" t="s">
        <v>323</v>
      </c>
      <c r="C12715">
        <v>0.414094758782871</v>
      </c>
      <c r="D12715" t="s">
        <v>2480</v>
      </c>
      <c r="E12715" t="s">
        <v>313</v>
      </c>
    </row>
    <row r="12716" spans="1:5" x14ac:dyDescent="0.3">
      <c r="A12716" t="s">
        <v>2180</v>
      </c>
      <c r="B12716" t="s">
        <v>323</v>
      </c>
      <c r="C12716">
        <v>0.41419354487055199</v>
      </c>
      <c r="D12716" t="s">
        <v>2480</v>
      </c>
      <c r="E12716" t="s">
        <v>313</v>
      </c>
    </row>
    <row r="12717" spans="1:5" x14ac:dyDescent="0.3">
      <c r="A12717" t="s">
        <v>2179</v>
      </c>
      <c r="B12717" t="s">
        <v>323</v>
      </c>
      <c r="C12717">
        <v>0.41419355682942499</v>
      </c>
      <c r="D12717" t="s">
        <v>2480</v>
      </c>
      <c r="E12717" t="s">
        <v>313</v>
      </c>
    </row>
    <row r="12718" spans="1:5" x14ac:dyDescent="0.3">
      <c r="A12718" t="s">
        <v>2178</v>
      </c>
      <c r="B12718" t="s">
        <v>323</v>
      </c>
      <c r="C12718">
        <v>0.41419356063714002</v>
      </c>
      <c r="D12718" t="s">
        <v>2480</v>
      </c>
      <c r="E12718" t="s">
        <v>313</v>
      </c>
    </row>
    <row r="12719" spans="1:5" x14ac:dyDescent="0.3">
      <c r="A12719" t="s">
        <v>2177</v>
      </c>
      <c r="B12719" t="s">
        <v>323</v>
      </c>
      <c r="C12719">
        <v>0.41419356941009999</v>
      </c>
      <c r="D12719" t="s">
        <v>2480</v>
      </c>
      <c r="E12719" t="s">
        <v>313</v>
      </c>
    </row>
    <row r="12720" spans="1:5" x14ac:dyDescent="0.3">
      <c r="A12720" t="s">
        <v>1949</v>
      </c>
      <c r="B12720" t="s">
        <v>323</v>
      </c>
      <c r="C12720">
        <v>0.414835008140925</v>
      </c>
      <c r="D12720" t="s">
        <v>2480</v>
      </c>
      <c r="E12720" t="s">
        <v>313</v>
      </c>
    </row>
    <row r="12721" spans="1:5" x14ac:dyDescent="0.3">
      <c r="A12721" t="s">
        <v>1332</v>
      </c>
      <c r="B12721" t="s">
        <v>323</v>
      </c>
      <c r="C12721">
        <v>0.415285606460358</v>
      </c>
      <c r="D12721" t="s">
        <v>2480</v>
      </c>
      <c r="E12721" t="s">
        <v>313</v>
      </c>
    </row>
    <row r="12722" spans="1:5" x14ac:dyDescent="0.3">
      <c r="A12722" t="s">
        <v>1307</v>
      </c>
      <c r="B12722" t="s">
        <v>323</v>
      </c>
      <c r="C12722">
        <v>0.41569323556767401</v>
      </c>
      <c r="D12722" t="s">
        <v>2480</v>
      </c>
      <c r="E12722" t="s">
        <v>313</v>
      </c>
    </row>
    <row r="12723" spans="1:5" x14ac:dyDescent="0.3">
      <c r="A12723" t="s">
        <v>741</v>
      </c>
      <c r="B12723" t="s">
        <v>323</v>
      </c>
      <c r="C12723">
        <v>0.41600359772008799</v>
      </c>
      <c r="D12723" t="s">
        <v>2480</v>
      </c>
      <c r="E12723" t="s">
        <v>313</v>
      </c>
    </row>
    <row r="12724" spans="1:5" x14ac:dyDescent="0.3">
      <c r="A12724" t="s">
        <v>1497</v>
      </c>
      <c r="B12724" t="s">
        <v>323</v>
      </c>
      <c r="C12724">
        <v>0.41670935758683098</v>
      </c>
      <c r="D12724" t="s">
        <v>2480</v>
      </c>
      <c r="E12724" t="s">
        <v>313</v>
      </c>
    </row>
    <row r="12725" spans="1:5" x14ac:dyDescent="0.3">
      <c r="A12725" t="s">
        <v>1574</v>
      </c>
      <c r="B12725" t="s">
        <v>323</v>
      </c>
      <c r="C12725">
        <v>0.41684793722479002</v>
      </c>
      <c r="D12725" t="s">
        <v>2480</v>
      </c>
      <c r="E12725" t="s">
        <v>313</v>
      </c>
    </row>
    <row r="12726" spans="1:5" x14ac:dyDescent="0.3">
      <c r="A12726" t="s">
        <v>932</v>
      </c>
      <c r="B12726" t="s">
        <v>323</v>
      </c>
      <c r="C12726">
        <v>0.41734752866739</v>
      </c>
      <c r="D12726" t="s">
        <v>2480</v>
      </c>
      <c r="E12726" t="s">
        <v>313</v>
      </c>
    </row>
    <row r="12727" spans="1:5" x14ac:dyDescent="0.3">
      <c r="A12727" t="s">
        <v>1628</v>
      </c>
      <c r="B12727" t="s">
        <v>323</v>
      </c>
      <c r="C12727">
        <v>0.41755338327774399</v>
      </c>
      <c r="D12727" t="s">
        <v>2480</v>
      </c>
      <c r="E12727" t="s">
        <v>313</v>
      </c>
    </row>
    <row r="12728" spans="1:5" x14ac:dyDescent="0.3">
      <c r="A12728" t="s">
        <v>1562</v>
      </c>
      <c r="B12728" t="s">
        <v>323</v>
      </c>
      <c r="C12728">
        <v>0.41766615314087602</v>
      </c>
      <c r="D12728" t="s">
        <v>2480</v>
      </c>
      <c r="E12728" t="s">
        <v>313</v>
      </c>
    </row>
    <row r="12729" spans="1:5" x14ac:dyDescent="0.3">
      <c r="A12729" t="s">
        <v>930</v>
      </c>
      <c r="B12729" t="s">
        <v>323</v>
      </c>
      <c r="C12729">
        <v>0.41815385857919901</v>
      </c>
      <c r="D12729" t="s">
        <v>2480</v>
      </c>
      <c r="E12729" t="s">
        <v>313</v>
      </c>
    </row>
    <row r="12730" spans="1:5" x14ac:dyDescent="0.3">
      <c r="A12730" t="s">
        <v>2369</v>
      </c>
      <c r="B12730" t="s">
        <v>323</v>
      </c>
      <c r="C12730">
        <v>0.41826102763690098</v>
      </c>
      <c r="D12730" t="s">
        <v>2480</v>
      </c>
      <c r="E12730" t="s">
        <v>313</v>
      </c>
    </row>
    <row r="12731" spans="1:5" x14ac:dyDescent="0.3">
      <c r="A12731" t="s">
        <v>718</v>
      </c>
      <c r="B12731" t="s">
        <v>323</v>
      </c>
      <c r="C12731">
        <v>0.41860907132248698</v>
      </c>
      <c r="D12731" t="s">
        <v>2480</v>
      </c>
      <c r="E12731" t="s">
        <v>313</v>
      </c>
    </row>
    <row r="12732" spans="1:5" x14ac:dyDescent="0.3">
      <c r="A12732" t="s">
        <v>1943</v>
      </c>
      <c r="B12732" t="s">
        <v>323</v>
      </c>
      <c r="C12732">
        <v>0.41902290010340298</v>
      </c>
      <c r="D12732" t="s">
        <v>2480</v>
      </c>
      <c r="E12732" t="s">
        <v>313</v>
      </c>
    </row>
    <row r="12733" spans="1:5" x14ac:dyDescent="0.3">
      <c r="A12733" t="s">
        <v>1945</v>
      </c>
      <c r="B12733" t="s">
        <v>323</v>
      </c>
      <c r="C12733">
        <v>0.419029057611501</v>
      </c>
      <c r="D12733" t="s">
        <v>2480</v>
      </c>
      <c r="E12733" t="s">
        <v>313</v>
      </c>
    </row>
    <row r="12734" spans="1:5" x14ac:dyDescent="0.3">
      <c r="A12734" t="s">
        <v>1946</v>
      </c>
      <c r="B12734" t="s">
        <v>323</v>
      </c>
      <c r="C12734">
        <v>0.41902906308494697</v>
      </c>
      <c r="D12734" t="s">
        <v>2480</v>
      </c>
      <c r="E12734" t="s">
        <v>313</v>
      </c>
    </row>
    <row r="12735" spans="1:5" x14ac:dyDescent="0.3">
      <c r="A12735" t="s">
        <v>1950</v>
      </c>
      <c r="B12735" t="s">
        <v>323</v>
      </c>
      <c r="C12735">
        <v>0.41902906746591101</v>
      </c>
      <c r="D12735" t="s">
        <v>2480</v>
      </c>
      <c r="E12735" t="s">
        <v>313</v>
      </c>
    </row>
    <row r="12736" spans="1:5" x14ac:dyDescent="0.3">
      <c r="A12736" t="s">
        <v>1944</v>
      </c>
      <c r="B12736" t="s">
        <v>323</v>
      </c>
      <c r="C12736">
        <v>0.41902906853218203</v>
      </c>
      <c r="D12736" t="s">
        <v>2480</v>
      </c>
      <c r="E12736" t="s">
        <v>313</v>
      </c>
    </row>
    <row r="12737" spans="1:5" x14ac:dyDescent="0.3">
      <c r="A12737" t="s">
        <v>2246</v>
      </c>
      <c r="B12737" t="s">
        <v>323</v>
      </c>
      <c r="C12737">
        <v>0.41915609455505398</v>
      </c>
      <c r="D12737" t="s">
        <v>2480</v>
      </c>
      <c r="E12737" t="s">
        <v>313</v>
      </c>
    </row>
    <row r="12738" spans="1:5" x14ac:dyDescent="0.3">
      <c r="A12738" t="s">
        <v>722</v>
      </c>
      <c r="B12738" t="s">
        <v>323</v>
      </c>
      <c r="C12738">
        <v>0.419393372083956</v>
      </c>
      <c r="D12738" t="s">
        <v>2480</v>
      </c>
      <c r="E12738" t="s">
        <v>313</v>
      </c>
    </row>
    <row r="12739" spans="1:5" x14ac:dyDescent="0.3">
      <c r="A12739" t="s">
        <v>1131</v>
      </c>
      <c r="B12739" t="s">
        <v>323</v>
      </c>
      <c r="C12739">
        <v>0.41955775984509303</v>
      </c>
      <c r="D12739" t="s">
        <v>2480</v>
      </c>
      <c r="E12739" t="s">
        <v>313</v>
      </c>
    </row>
    <row r="12740" spans="1:5" x14ac:dyDescent="0.3">
      <c r="A12740" t="s">
        <v>1139</v>
      </c>
      <c r="B12740" t="s">
        <v>323</v>
      </c>
      <c r="C12740">
        <v>0.419954238117345</v>
      </c>
      <c r="D12740" t="s">
        <v>2480</v>
      </c>
      <c r="E12740" t="s">
        <v>313</v>
      </c>
    </row>
    <row r="12741" spans="1:5" x14ac:dyDescent="0.3">
      <c r="A12741" t="s">
        <v>1415</v>
      </c>
      <c r="B12741" t="s">
        <v>323</v>
      </c>
      <c r="C12741">
        <v>0.42001531491739602</v>
      </c>
      <c r="D12741" t="s">
        <v>2480</v>
      </c>
      <c r="E12741" t="s">
        <v>313</v>
      </c>
    </row>
    <row r="12742" spans="1:5" x14ac:dyDescent="0.3">
      <c r="A12742" t="s">
        <v>1134</v>
      </c>
      <c r="B12742" t="s">
        <v>323</v>
      </c>
      <c r="C12742">
        <v>0.42028785659538298</v>
      </c>
      <c r="D12742" t="s">
        <v>2480</v>
      </c>
      <c r="E12742" t="s">
        <v>313</v>
      </c>
    </row>
    <row r="12743" spans="1:5" x14ac:dyDescent="0.3">
      <c r="A12743" t="s">
        <v>987</v>
      </c>
      <c r="B12743" t="s">
        <v>323</v>
      </c>
      <c r="C12743">
        <v>0.42030692066082997</v>
      </c>
      <c r="D12743" t="s">
        <v>2480</v>
      </c>
      <c r="E12743" t="s">
        <v>313</v>
      </c>
    </row>
    <row r="12744" spans="1:5" x14ac:dyDescent="0.3">
      <c r="A12744" t="s">
        <v>1691</v>
      </c>
      <c r="B12744" t="s">
        <v>323</v>
      </c>
      <c r="C12744">
        <v>0.42033200026330497</v>
      </c>
      <c r="D12744" t="s">
        <v>2480</v>
      </c>
      <c r="E12744" t="s">
        <v>313</v>
      </c>
    </row>
    <row r="12745" spans="1:5" x14ac:dyDescent="0.3">
      <c r="A12745" t="s">
        <v>1690</v>
      </c>
      <c r="B12745" t="s">
        <v>323</v>
      </c>
      <c r="C12745">
        <v>0.42033203114374001</v>
      </c>
      <c r="D12745" t="s">
        <v>2480</v>
      </c>
      <c r="E12745" t="s">
        <v>313</v>
      </c>
    </row>
    <row r="12746" spans="1:5" x14ac:dyDescent="0.3">
      <c r="A12746" t="s">
        <v>2423</v>
      </c>
      <c r="B12746" t="s">
        <v>323</v>
      </c>
      <c r="C12746">
        <v>0.42047700474208399</v>
      </c>
      <c r="D12746" t="s">
        <v>2480</v>
      </c>
      <c r="E12746" t="s">
        <v>313</v>
      </c>
    </row>
    <row r="12747" spans="1:5" x14ac:dyDescent="0.3">
      <c r="A12747" t="s">
        <v>1090</v>
      </c>
      <c r="B12747" t="s">
        <v>323</v>
      </c>
      <c r="C12747">
        <v>0.42069175611945397</v>
      </c>
      <c r="D12747" t="s">
        <v>2480</v>
      </c>
      <c r="E12747" t="s">
        <v>313</v>
      </c>
    </row>
    <row r="12748" spans="1:5" x14ac:dyDescent="0.3">
      <c r="A12748" t="s">
        <v>1179</v>
      </c>
      <c r="B12748" t="s">
        <v>323</v>
      </c>
      <c r="C12748">
        <v>0.42084562285108501</v>
      </c>
      <c r="D12748" t="s">
        <v>2480</v>
      </c>
      <c r="E12748" t="s">
        <v>313</v>
      </c>
    </row>
    <row r="12749" spans="1:5" x14ac:dyDescent="0.3">
      <c r="A12749" t="s">
        <v>1563</v>
      </c>
      <c r="B12749" t="s">
        <v>323</v>
      </c>
      <c r="C12749">
        <v>0.42089249182753602</v>
      </c>
      <c r="D12749" t="s">
        <v>2480</v>
      </c>
      <c r="E12749" t="s">
        <v>313</v>
      </c>
    </row>
    <row r="12750" spans="1:5" x14ac:dyDescent="0.3">
      <c r="A12750" t="s">
        <v>729</v>
      </c>
      <c r="B12750" t="s">
        <v>323</v>
      </c>
      <c r="C12750">
        <v>0.421119272868682</v>
      </c>
      <c r="D12750" t="s">
        <v>2480</v>
      </c>
      <c r="E12750" t="s">
        <v>313</v>
      </c>
    </row>
    <row r="12751" spans="1:5" x14ac:dyDescent="0.3">
      <c r="A12751" t="s">
        <v>1115</v>
      </c>
      <c r="B12751" t="s">
        <v>323</v>
      </c>
      <c r="C12751">
        <v>0.42120891195521298</v>
      </c>
      <c r="D12751" t="s">
        <v>2480</v>
      </c>
      <c r="E12751" t="s">
        <v>313</v>
      </c>
    </row>
    <row r="12752" spans="1:5" x14ac:dyDescent="0.3">
      <c r="A12752" t="s">
        <v>1570</v>
      </c>
      <c r="B12752" t="s">
        <v>323</v>
      </c>
      <c r="C12752">
        <v>0.42184984983867202</v>
      </c>
      <c r="D12752" t="s">
        <v>2480</v>
      </c>
      <c r="E12752" t="s">
        <v>313</v>
      </c>
    </row>
    <row r="12753" spans="1:5" x14ac:dyDescent="0.3">
      <c r="A12753" t="s">
        <v>1416</v>
      </c>
      <c r="B12753" t="s">
        <v>323</v>
      </c>
      <c r="C12753">
        <v>0.42196248734177499</v>
      </c>
      <c r="D12753" t="s">
        <v>2480</v>
      </c>
      <c r="E12753" t="s">
        <v>313</v>
      </c>
    </row>
    <row r="12754" spans="1:5" x14ac:dyDescent="0.3">
      <c r="A12754" t="s">
        <v>1404</v>
      </c>
      <c r="B12754" t="s">
        <v>323</v>
      </c>
      <c r="C12754">
        <v>0.421988890584369</v>
      </c>
      <c r="D12754" t="s">
        <v>2480</v>
      </c>
      <c r="E12754" t="s">
        <v>313</v>
      </c>
    </row>
    <row r="12755" spans="1:5" x14ac:dyDescent="0.3">
      <c r="A12755" t="s">
        <v>1408</v>
      </c>
      <c r="B12755" t="s">
        <v>323</v>
      </c>
      <c r="C12755">
        <v>0.42201725823313901</v>
      </c>
      <c r="D12755" t="s">
        <v>2480</v>
      </c>
      <c r="E12755" t="s">
        <v>313</v>
      </c>
    </row>
    <row r="12756" spans="1:5" x14ac:dyDescent="0.3">
      <c r="A12756" t="s">
        <v>1508</v>
      </c>
      <c r="B12756" t="s">
        <v>323</v>
      </c>
      <c r="C12756">
        <v>0.42218584651972602</v>
      </c>
      <c r="D12756" t="s">
        <v>2480</v>
      </c>
      <c r="E12756" t="s">
        <v>313</v>
      </c>
    </row>
    <row r="12757" spans="1:5" x14ac:dyDescent="0.3">
      <c r="A12757" t="s">
        <v>1075</v>
      </c>
      <c r="B12757" t="s">
        <v>323</v>
      </c>
      <c r="C12757">
        <v>0.42244675488323102</v>
      </c>
      <c r="D12757" t="s">
        <v>2480</v>
      </c>
      <c r="E12757" t="s">
        <v>313</v>
      </c>
    </row>
    <row r="12758" spans="1:5" x14ac:dyDescent="0.3">
      <c r="A12758" t="s">
        <v>1308</v>
      </c>
      <c r="B12758" t="s">
        <v>323</v>
      </c>
      <c r="C12758">
        <v>0.422524168718455</v>
      </c>
      <c r="D12758" t="s">
        <v>2480</v>
      </c>
      <c r="E12758" t="s">
        <v>313</v>
      </c>
    </row>
    <row r="12759" spans="1:5" x14ac:dyDescent="0.3">
      <c r="A12759" t="s">
        <v>2161</v>
      </c>
      <c r="B12759" t="s">
        <v>323</v>
      </c>
      <c r="C12759">
        <v>0.42253507471631502</v>
      </c>
      <c r="D12759" t="s">
        <v>2480</v>
      </c>
      <c r="E12759" t="s">
        <v>313</v>
      </c>
    </row>
    <row r="12760" spans="1:5" x14ac:dyDescent="0.3">
      <c r="A12760" t="s">
        <v>1542</v>
      </c>
      <c r="B12760" t="s">
        <v>323</v>
      </c>
      <c r="C12760">
        <v>0.42261389749893102</v>
      </c>
      <c r="D12760" t="s">
        <v>2480</v>
      </c>
      <c r="E12760" t="s">
        <v>313</v>
      </c>
    </row>
    <row r="12761" spans="1:5" x14ac:dyDescent="0.3">
      <c r="A12761" t="s">
        <v>2245</v>
      </c>
      <c r="B12761" t="s">
        <v>323</v>
      </c>
      <c r="C12761">
        <v>0.42278471720414501</v>
      </c>
      <c r="D12761" t="s">
        <v>2480</v>
      </c>
      <c r="E12761" t="s">
        <v>313</v>
      </c>
    </row>
    <row r="12762" spans="1:5" x14ac:dyDescent="0.3">
      <c r="A12762" t="s">
        <v>1081</v>
      </c>
      <c r="B12762" t="s">
        <v>323</v>
      </c>
      <c r="C12762">
        <v>0.42306544437912502</v>
      </c>
      <c r="D12762" t="s">
        <v>2480</v>
      </c>
      <c r="E12762" t="s">
        <v>313</v>
      </c>
    </row>
    <row r="12763" spans="1:5" x14ac:dyDescent="0.3">
      <c r="A12763" t="s">
        <v>2348</v>
      </c>
      <c r="B12763" t="s">
        <v>323</v>
      </c>
      <c r="C12763">
        <v>0.42401266747780803</v>
      </c>
      <c r="D12763" t="s">
        <v>2480</v>
      </c>
      <c r="E12763" t="s">
        <v>313</v>
      </c>
    </row>
    <row r="12764" spans="1:5" x14ac:dyDescent="0.3">
      <c r="A12764" t="s">
        <v>2429</v>
      </c>
      <c r="B12764" t="s">
        <v>323</v>
      </c>
      <c r="C12764">
        <v>0.42412385255985502</v>
      </c>
      <c r="D12764" t="s">
        <v>2480</v>
      </c>
      <c r="E12764" t="s">
        <v>313</v>
      </c>
    </row>
    <row r="12765" spans="1:5" x14ac:dyDescent="0.3">
      <c r="A12765" t="s">
        <v>1212</v>
      </c>
      <c r="B12765" t="s">
        <v>323</v>
      </c>
      <c r="C12765">
        <v>0.42441390851239003</v>
      </c>
      <c r="D12765" t="s">
        <v>2480</v>
      </c>
      <c r="E12765" t="s">
        <v>313</v>
      </c>
    </row>
    <row r="12766" spans="1:5" x14ac:dyDescent="0.3">
      <c r="A12766" t="s">
        <v>1144</v>
      </c>
      <c r="B12766" t="s">
        <v>323</v>
      </c>
      <c r="C12766">
        <v>0.424587447515129</v>
      </c>
      <c r="D12766" t="s">
        <v>2480</v>
      </c>
      <c r="E12766" t="s">
        <v>313</v>
      </c>
    </row>
    <row r="12767" spans="1:5" x14ac:dyDescent="0.3">
      <c r="A12767" t="s">
        <v>2241</v>
      </c>
      <c r="B12767" t="s">
        <v>323</v>
      </c>
      <c r="C12767">
        <v>0.42460799601731097</v>
      </c>
      <c r="D12767" t="s">
        <v>2480</v>
      </c>
      <c r="E12767" t="s">
        <v>313</v>
      </c>
    </row>
    <row r="12768" spans="1:5" x14ac:dyDescent="0.3">
      <c r="A12768" t="s">
        <v>2347</v>
      </c>
      <c r="B12768" t="s">
        <v>323</v>
      </c>
      <c r="C12768">
        <v>0.42506417837030303</v>
      </c>
      <c r="D12768" t="s">
        <v>2480</v>
      </c>
      <c r="E12768" t="s">
        <v>313</v>
      </c>
    </row>
    <row r="12769" spans="1:5" x14ac:dyDescent="0.3">
      <c r="A12769" t="s">
        <v>1065</v>
      </c>
      <c r="B12769" t="s">
        <v>323</v>
      </c>
      <c r="C12769">
        <v>0.42522822596852899</v>
      </c>
      <c r="D12769" t="s">
        <v>2480</v>
      </c>
      <c r="E12769" t="s">
        <v>313</v>
      </c>
    </row>
    <row r="12770" spans="1:5" x14ac:dyDescent="0.3">
      <c r="A12770" t="s">
        <v>1095</v>
      </c>
      <c r="B12770" t="s">
        <v>323</v>
      </c>
      <c r="C12770">
        <v>0.42599736083082901</v>
      </c>
      <c r="D12770" t="s">
        <v>2480</v>
      </c>
      <c r="E12770" t="s">
        <v>313</v>
      </c>
    </row>
    <row r="12771" spans="1:5" x14ac:dyDescent="0.3">
      <c r="A12771" t="s">
        <v>990</v>
      </c>
      <c r="B12771" t="s">
        <v>323</v>
      </c>
      <c r="C12771">
        <v>0.42617489309309398</v>
      </c>
      <c r="D12771" t="s">
        <v>2480</v>
      </c>
      <c r="E12771" t="s">
        <v>313</v>
      </c>
    </row>
    <row r="12772" spans="1:5" x14ac:dyDescent="0.3">
      <c r="A12772" t="s">
        <v>1061</v>
      </c>
      <c r="B12772" t="s">
        <v>323</v>
      </c>
      <c r="C12772">
        <v>0.42633497328331399</v>
      </c>
      <c r="D12772" t="s">
        <v>2480</v>
      </c>
      <c r="E12772" t="s">
        <v>313</v>
      </c>
    </row>
    <row r="12773" spans="1:5" x14ac:dyDescent="0.3">
      <c r="A12773" t="s">
        <v>1130</v>
      </c>
      <c r="B12773" t="s">
        <v>323</v>
      </c>
      <c r="C12773">
        <v>0.42636321487930001</v>
      </c>
      <c r="D12773" t="s">
        <v>2480</v>
      </c>
      <c r="E12773" t="s">
        <v>313</v>
      </c>
    </row>
    <row r="12774" spans="1:5" x14ac:dyDescent="0.3">
      <c r="A12774" t="s">
        <v>1492</v>
      </c>
      <c r="B12774" t="s">
        <v>323</v>
      </c>
      <c r="C12774">
        <v>0.42682421841089802</v>
      </c>
      <c r="D12774" t="s">
        <v>2480</v>
      </c>
      <c r="E12774" t="s">
        <v>313</v>
      </c>
    </row>
    <row r="12775" spans="1:5" x14ac:dyDescent="0.3">
      <c r="A12775" t="s">
        <v>1060</v>
      </c>
      <c r="B12775" t="s">
        <v>323</v>
      </c>
      <c r="C12775">
        <v>0.42694703560604202</v>
      </c>
      <c r="D12775" t="s">
        <v>2480</v>
      </c>
      <c r="E12775" t="s">
        <v>313</v>
      </c>
    </row>
    <row r="12776" spans="1:5" x14ac:dyDescent="0.3">
      <c r="A12776" t="s">
        <v>751</v>
      </c>
      <c r="B12776" t="s">
        <v>323</v>
      </c>
      <c r="C12776">
        <v>0.42761456845066098</v>
      </c>
      <c r="D12776" t="s">
        <v>2480</v>
      </c>
      <c r="E12776" t="s">
        <v>313</v>
      </c>
    </row>
    <row r="12777" spans="1:5" x14ac:dyDescent="0.3">
      <c r="A12777" t="s">
        <v>752</v>
      </c>
      <c r="B12777" t="s">
        <v>323</v>
      </c>
      <c r="C12777">
        <v>0.42761461475425999</v>
      </c>
      <c r="D12777" t="s">
        <v>2480</v>
      </c>
      <c r="E12777" t="s">
        <v>313</v>
      </c>
    </row>
    <row r="12778" spans="1:5" x14ac:dyDescent="0.3">
      <c r="A12778" t="s">
        <v>1568</v>
      </c>
      <c r="B12778" t="s">
        <v>323</v>
      </c>
      <c r="C12778">
        <v>0.42802633425381897</v>
      </c>
      <c r="D12778" t="s">
        <v>2480</v>
      </c>
      <c r="E12778" t="s">
        <v>313</v>
      </c>
    </row>
    <row r="12779" spans="1:5" x14ac:dyDescent="0.3">
      <c r="A12779" t="s">
        <v>2147</v>
      </c>
      <c r="B12779" t="s">
        <v>323</v>
      </c>
      <c r="C12779">
        <v>0.429174412563611</v>
      </c>
      <c r="D12779" t="s">
        <v>2480</v>
      </c>
      <c r="E12779" t="s">
        <v>313</v>
      </c>
    </row>
    <row r="12780" spans="1:5" x14ac:dyDescent="0.3">
      <c r="A12780" t="s">
        <v>2146</v>
      </c>
      <c r="B12780" t="s">
        <v>323</v>
      </c>
      <c r="C12780">
        <v>0.42917442500816999</v>
      </c>
      <c r="D12780" t="s">
        <v>2480</v>
      </c>
      <c r="E12780" t="s">
        <v>313</v>
      </c>
    </row>
    <row r="12781" spans="1:5" x14ac:dyDescent="0.3">
      <c r="A12781" t="s">
        <v>2150</v>
      </c>
      <c r="B12781" t="s">
        <v>323</v>
      </c>
      <c r="C12781">
        <v>0.429174430133485</v>
      </c>
      <c r="D12781" t="s">
        <v>2480</v>
      </c>
      <c r="E12781" t="s">
        <v>313</v>
      </c>
    </row>
    <row r="12782" spans="1:5" x14ac:dyDescent="0.3">
      <c r="A12782" t="s">
        <v>2149</v>
      </c>
      <c r="B12782" t="s">
        <v>323</v>
      </c>
      <c r="C12782">
        <v>0.42917443668607402</v>
      </c>
      <c r="D12782" t="s">
        <v>2480</v>
      </c>
      <c r="E12782" t="s">
        <v>313</v>
      </c>
    </row>
    <row r="12783" spans="1:5" x14ac:dyDescent="0.3">
      <c r="A12783" t="s">
        <v>2148</v>
      </c>
      <c r="B12783" t="s">
        <v>323</v>
      </c>
      <c r="C12783">
        <v>0.42917444118679798</v>
      </c>
      <c r="D12783" t="s">
        <v>2480</v>
      </c>
      <c r="E12783" t="s">
        <v>313</v>
      </c>
    </row>
    <row r="12784" spans="1:5" x14ac:dyDescent="0.3">
      <c r="A12784" t="s">
        <v>1133</v>
      </c>
      <c r="B12784" t="s">
        <v>323</v>
      </c>
      <c r="C12784">
        <v>0.43072297136043702</v>
      </c>
      <c r="D12784" t="s">
        <v>2480</v>
      </c>
      <c r="E12784" t="s">
        <v>313</v>
      </c>
    </row>
    <row r="12785" spans="1:5" x14ac:dyDescent="0.3">
      <c r="A12785" t="s">
        <v>1097</v>
      </c>
      <c r="B12785" t="s">
        <v>323</v>
      </c>
      <c r="C12785">
        <v>0.43080223698854903</v>
      </c>
      <c r="D12785" t="s">
        <v>2480</v>
      </c>
      <c r="E12785" t="s">
        <v>313</v>
      </c>
    </row>
    <row r="12786" spans="1:5" x14ac:dyDescent="0.3">
      <c r="A12786" t="s">
        <v>1405</v>
      </c>
      <c r="B12786" t="s">
        <v>323</v>
      </c>
      <c r="C12786">
        <v>0.43104086361531602</v>
      </c>
      <c r="D12786" t="s">
        <v>2480</v>
      </c>
      <c r="E12786" t="s">
        <v>313</v>
      </c>
    </row>
    <row r="12787" spans="1:5" x14ac:dyDescent="0.3">
      <c r="A12787" t="s">
        <v>1084</v>
      </c>
      <c r="B12787" t="s">
        <v>323</v>
      </c>
      <c r="C12787">
        <v>0.43104460199067401</v>
      </c>
      <c r="D12787" t="s">
        <v>2480</v>
      </c>
      <c r="E12787" t="s">
        <v>313</v>
      </c>
    </row>
    <row r="12788" spans="1:5" x14ac:dyDescent="0.3">
      <c r="A12788" t="s">
        <v>939</v>
      </c>
      <c r="B12788" t="s">
        <v>323</v>
      </c>
      <c r="C12788">
        <v>0.43150193563092798</v>
      </c>
      <c r="D12788" t="s">
        <v>2480</v>
      </c>
      <c r="E12788" t="s">
        <v>313</v>
      </c>
    </row>
    <row r="12789" spans="1:5" x14ac:dyDescent="0.3">
      <c r="A12789" t="s">
        <v>1659</v>
      </c>
      <c r="B12789" t="s">
        <v>323</v>
      </c>
      <c r="C12789">
        <v>0.43171725629503799</v>
      </c>
      <c r="D12789" t="s">
        <v>2480</v>
      </c>
      <c r="E12789" t="s">
        <v>313</v>
      </c>
    </row>
    <row r="12790" spans="1:5" x14ac:dyDescent="0.3">
      <c r="A12790" t="s">
        <v>1059</v>
      </c>
      <c r="B12790" t="s">
        <v>323</v>
      </c>
      <c r="C12790">
        <v>0.43186224505210602</v>
      </c>
      <c r="D12790" t="s">
        <v>2480</v>
      </c>
      <c r="E12790" t="s">
        <v>313</v>
      </c>
    </row>
    <row r="12791" spans="1:5" x14ac:dyDescent="0.3">
      <c r="A12791" t="s">
        <v>1505</v>
      </c>
      <c r="B12791" t="s">
        <v>323</v>
      </c>
      <c r="C12791">
        <v>0.43207628783704399</v>
      </c>
      <c r="D12791" t="s">
        <v>2480</v>
      </c>
      <c r="E12791" t="s">
        <v>313</v>
      </c>
    </row>
    <row r="12792" spans="1:5" x14ac:dyDescent="0.3">
      <c r="A12792" t="s">
        <v>1325</v>
      </c>
      <c r="B12792" t="s">
        <v>323</v>
      </c>
      <c r="C12792">
        <v>0.43249974914954098</v>
      </c>
      <c r="D12792" t="s">
        <v>2480</v>
      </c>
      <c r="E12792" t="s">
        <v>313</v>
      </c>
    </row>
    <row r="12793" spans="1:5" x14ac:dyDescent="0.3">
      <c r="A12793" t="s">
        <v>2399</v>
      </c>
      <c r="B12793" t="s">
        <v>323</v>
      </c>
      <c r="C12793">
        <v>0.43257217329525599</v>
      </c>
      <c r="D12793" t="s">
        <v>2480</v>
      </c>
      <c r="E12793" t="s">
        <v>313</v>
      </c>
    </row>
    <row r="12794" spans="1:5" x14ac:dyDescent="0.3">
      <c r="A12794" t="s">
        <v>641</v>
      </c>
      <c r="B12794" t="s">
        <v>323</v>
      </c>
      <c r="C12794">
        <v>0.43273957078660802</v>
      </c>
      <c r="D12794" t="s">
        <v>2480</v>
      </c>
      <c r="E12794" t="s">
        <v>313</v>
      </c>
    </row>
    <row r="12795" spans="1:5" x14ac:dyDescent="0.3">
      <c r="A12795" t="s">
        <v>643</v>
      </c>
      <c r="B12795" t="s">
        <v>323</v>
      </c>
      <c r="C12795">
        <v>0.43274555486801902</v>
      </c>
      <c r="D12795" t="s">
        <v>2480</v>
      </c>
      <c r="E12795" t="s">
        <v>313</v>
      </c>
    </row>
    <row r="12796" spans="1:5" x14ac:dyDescent="0.3">
      <c r="A12796" t="s">
        <v>1775</v>
      </c>
      <c r="B12796" t="s">
        <v>323</v>
      </c>
      <c r="C12796">
        <v>0.43278384478452597</v>
      </c>
      <c r="D12796" t="s">
        <v>2480</v>
      </c>
      <c r="E12796" t="s">
        <v>313</v>
      </c>
    </row>
    <row r="12797" spans="1:5" x14ac:dyDescent="0.3">
      <c r="A12797" t="s">
        <v>2432</v>
      </c>
      <c r="B12797" t="s">
        <v>323</v>
      </c>
      <c r="C12797">
        <v>0.43295380674551898</v>
      </c>
      <c r="D12797" t="s">
        <v>2480</v>
      </c>
      <c r="E12797" t="s">
        <v>313</v>
      </c>
    </row>
    <row r="12798" spans="1:5" x14ac:dyDescent="0.3">
      <c r="A12798" t="s">
        <v>2430</v>
      </c>
      <c r="B12798" t="s">
        <v>323</v>
      </c>
      <c r="C12798">
        <v>0.43297614848946397</v>
      </c>
      <c r="D12798" t="s">
        <v>2480</v>
      </c>
      <c r="E12798" t="s">
        <v>313</v>
      </c>
    </row>
    <row r="12799" spans="1:5" x14ac:dyDescent="0.3">
      <c r="A12799" t="s">
        <v>719</v>
      </c>
      <c r="B12799" t="s">
        <v>323</v>
      </c>
      <c r="C12799">
        <v>0.43322313632259002</v>
      </c>
      <c r="D12799" t="s">
        <v>2480</v>
      </c>
      <c r="E12799" t="s">
        <v>313</v>
      </c>
    </row>
    <row r="12800" spans="1:5" x14ac:dyDescent="0.3">
      <c r="A12800" t="s">
        <v>2420</v>
      </c>
      <c r="B12800" t="s">
        <v>323</v>
      </c>
      <c r="C12800">
        <v>0.43330217611621702</v>
      </c>
      <c r="D12800" t="s">
        <v>2480</v>
      </c>
      <c r="E12800" t="s">
        <v>313</v>
      </c>
    </row>
    <row r="12801" spans="1:5" x14ac:dyDescent="0.3">
      <c r="A12801" t="s">
        <v>750</v>
      </c>
      <c r="B12801" t="s">
        <v>323</v>
      </c>
      <c r="C12801">
        <v>0.434153121769212</v>
      </c>
      <c r="D12801" t="s">
        <v>2480</v>
      </c>
      <c r="E12801" t="s">
        <v>313</v>
      </c>
    </row>
    <row r="12802" spans="1:5" x14ac:dyDescent="0.3">
      <c r="A12802" t="s">
        <v>712</v>
      </c>
      <c r="B12802" t="s">
        <v>323</v>
      </c>
      <c r="C12802">
        <v>0.434169465881448</v>
      </c>
      <c r="D12802" t="s">
        <v>2480</v>
      </c>
      <c r="E12802" t="s">
        <v>313</v>
      </c>
    </row>
    <row r="12803" spans="1:5" x14ac:dyDescent="0.3">
      <c r="A12803" t="s">
        <v>1051</v>
      </c>
      <c r="B12803" t="s">
        <v>323</v>
      </c>
      <c r="C12803">
        <v>0.43467023980208103</v>
      </c>
      <c r="D12803" t="s">
        <v>2480</v>
      </c>
      <c r="E12803" t="s">
        <v>313</v>
      </c>
    </row>
    <row r="12804" spans="1:5" x14ac:dyDescent="0.3">
      <c r="A12804" t="s">
        <v>744</v>
      </c>
      <c r="B12804" t="s">
        <v>323</v>
      </c>
      <c r="C12804">
        <v>0.43468343881129701</v>
      </c>
      <c r="D12804" t="s">
        <v>2480</v>
      </c>
      <c r="E12804" t="s">
        <v>313</v>
      </c>
    </row>
    <row r="12805" spans="1:5" x14ac:dyDescent="0.3">
      <c r="A12805" t="s">
        <v>1063</v>
      </c>
      <c r="B12805" t="s">
        <v>323</v>
      </c>
      <c r="C12805">
        <v>0.43522016781142597</v>
      </c>
      <c r="D12805" t="s">
        <v>2480</v>
      </c>
      <c r="E12805" t="s">
        <v>313</v>
      </c>
    </row>
    <row r="12806" spans="1:5" x14ac:dyDescent="0.3">
      <c r="A12806" t="s">
        <v>1145</v>
      </c>
      <c r="B12806" t="s">
        <v>323</v>
      </c>
      <c r="C12806">
        <v>0.435405867554919</v>
      </c>
      <c r="D12806" t="s">
        <v>2480</v>
      </c>
      <c r="E12806" t="s">
        <v>313</v>
      </c>
    </row>
    <row r="12807" spans="1:5" x14ac:dyDescent="0.3">
      <c r="A12807" t="s">
        <v>2290</v>
      </c>
      <c r="B12807" t="s">
        <v>323</v>
      </c>
      <c r="C12807">
        <v>0.43548690599964701</v>
      </c>
      <c r="D12807" t="s">
        <v>2480</v>
      </c>
      <c r="E12807" t="s">
        <v>313</v>
      </c>
    </row>
    <row r="12808" spans="1:5" x14ac:dyDescent="0.3">
      <c r="A12808" t="s">
        <v>1503</v>
      </c>
      <c r="B12808" t="s">
        <v>323</v>
      </c>
      <c r="C12808">
        <v>0.43564369642808998</v>
      </c>
      <c r="D12808" t="s">
        <v>2480</v>
      </c>
      <c r="E12808" t="s">
        <v>313</v>
      </c>
    </row>
    <row r="12809" spans="1:5" x14ac:dyDescent="0.3">
      <c r="A12809" t="s">
        <v>745</v>
      </c>
      <c r="B12809" t="s">
        <v>323</v>
      </c>
      <c r="C12809">
        <v>0.43678288529083498</v>
      </c>
      <c r="D12809" t="s">
        <v>2480</v>
      </c>
      <c r="E12809" t="s">
        <v>313</v>
      </c>
    </row>
    <row r="12810" spans="1:5" x14ac:dyDescent="0.3">
      <c r="A12810" t="s">
        <v>1205</v>
      </c>
      <c r="B12810" t="s">
        <v>323</v>
      </c>
      <c r="C12810">
        <v>0.43787929788596403</v>
      </c>
      <c r="D12810" t="s">
        <v>2480</v>
      </c>
      <c r="E12810" t="s">
        <v>313</v>
      </c>
    </row>
    <row r="12811" spans="1:5" x14ac:dyDescent="0.3">
      <c r="A12811" t="s">
        <v>1054</v>
      </c>
      <c r="B12811" t="s">
        <v>323</v>
      </c>
      <c r="C12811">
        <v>0.43800617978962503</v>
      </c>
      <c r="D12811" t="s">
        <v>2480</v>
      </c>
      <c r="E12811" t="s">
        <v>313</v>
      </c>
    </row>
    <row r="12812" spans="1:5" x14ac:dyDescent="0.3">
      <c r="A12812" t="s">
        <v>2238</v>
      </c>
      <c r="B12812" t="s">
        <v>323</v>
      </c>
      <c r="C12812">
        <v>0.43819808836802698</v>
      </c>
      <c r="D12812" t="s">
        <v>2480</v>
      </c>
      <c r="E12812" t="s">
        <v>313</v>
      </c>
    </row>
    <row r="12813" spans="1:5" x14ac:dyDescent="0.3">
      <c r="A12813" t="s">
        <v>2427</v>
      </c>
      <c r="B12813" t="s">
        <v>323</v>
      </c>
      <c r="C12813">
        <v>0.43829974007560801</v>
      </c>
      <c r="D12813" t="s">
        <v>2480</v>
      </c>
      <c r="E12813" t="s">
        <v>313</v>
      </c>
    </row>
    <row r="12814" spans="1:5" x14ac:dyDescent="0.3">
      <c r="A12814" t="s">
        <v>2242</v>
      </c>
      <c r="B12814" t="s">
        <v>323</v>
      </c>
      <c r="C12814">
        <v>0.43833421032903302</v>
      </c>
      <c r="D12814" t="s">
        <v>2480</v>
      </c>
      <c r="E12814" t="s">
        <v>313</v>
      </c>
    </row>
    <row r="12815" spans="1:5" x14ac:dyDescent="0.3">
      <c r="A12815" t="s">
        <v>2239</v>
      </c>
      <c r="B12815" t="s">
        <v>323</v>
      </c>
      <c r="C12815">
        <v>0.43837034123390101</v>
      </c>
      <c r="D12815" t="s">
        <v>2480</v>
      </c>
      <c r="E12815" t="s">
        <v>313</v>
      </c>
    </row>
    <row r="12816" spans="1:5" x14ac:dyDescent="0.3">
      <c r="A12816" t="s">
        <v>2248</v>
      </c>
      <c r="B12816" t="s">
        <v>323</v>
      </c>
      <c r="C12816">
        <v>0.43837526417848699</v>
      </c>
      <c r="D12816" t="s">
        <v>2480</v>
      </c>
      <c r="E12816" t="s">
        <v>313</v>
      </c>
    </row>
    <row r="12817" spans="1:5" x14ac:dyDescent="0.3">
      <c r="A12817" t="s">
        <v>1647</v>
      </c>
      <c r="B12817" t="s">
        <v>323</v>
      </c>
      <c r="C12817">
        <v>0.43837596697501702</v>
      </c>
      <c r="D12817" t="s">
        <v>2480</v>
      </c>
      <c r="E12817" t="s">
        <v>313</v>
      </c>
    </row>
    <row r="12818" spans="1:5" x14ac:dyDescent="0.3">
      <c r="A12818" t="s">
        <v>2244</v>
      </c>
      <c r="B12818" t="s">
        <v>323</v>
      </c>
      <c r="C12818">
        <v>0.43837635842700201</v>
      </c>
      <c r="D12818" t="s">
        <v>2480</v>
      </c>
      <c r="E12818" t="s">
        <v>313</v>
      </c>
    </row>
    <row r="12819" spans="1:5" x14ac:dyDescent="0.3">
      <c r="A12819" t="s">
        <v>1162</v>
      </c>
      <c r="B12819" t="s">
        <v>323</v>
      </c>
      <c r="C12819">
        <v>0.438489791862959</v>
      </c>
      <c r="D12819" t="s">
        <v>2480</v>
      </c>
      <c r="E12819" t="s">
        <v>313</v>
      </c>
    </row>
    <row r="12820" spans="1:5" x14ac:dyDescent="0.3">
      <c r="A12820" t="s">
        <v>1506</v>
      </c>
      <c r="B12820" t="s">
        <v>323</v>
      </c>
      <c r="C12820">
        <v>0.43867489326235498</v>
      </c>
      <c r="D12820" t="s">
        <v>2480</v>
      </c>
      <c r="E12820" t="s">
        <v>313</v>
      </c>
    </row>
    <row r="12821" spans="1:5" x14ac:dyDescent="0.3">
      <c r="A12821" t="s">
        <v>1199</v>
      </c>
      <c r="B12821" t="s">
        <v>323</v>
      </c>
      <c r="C12821">
        <v>0.43935549090243697</v>
      </c>
      <c r="D12821" t="s">
        <v>2480</v>
      </c>
      <c r="E12821" t="s">
        <v>313</v>
      </c>
    </row>
    <row r="12822" spans="1:5" x14ac:dyDescent="0.3">
      <c r="A12822" t="s">
        <v>1543</v>
      </c>
      <c r="B12822" t="s">
        <v>323</v>
      </c>
      <c r="C12822">
        <v>0.43950737374551901</v>
      </c>
      <c r="D12822" t="s">
        <v>2480</v>
      </c>
      <c r="E12822" t="s">
        <v>313</v>
      </c>
    </row>
    <row r="12823" spans="1:5" x14ac:dyDescent="0.3">
      <c r="A12823" t="s">
        <v>1147</v>
      </c>
      <c r="B12823" t="s">
        <v>323</v>
      </c>
      <c r="C12823">
        <v>0.44007895327292301</v>
      </c>
      <c r="D12823" t="s">
        <v>2480</v>
      </c>
      <c r="E12823" t="s">
        <v>313</v>
      </c>
    </row>
    <row r="12824" spans="1:5" x14ac:dyDescent="0.3">
      <c r="A12824" t="s">
        <v>1389</v>
      </c>
      <c r="B12824" t="s">
        <v>323</v>
      </c>
      <c r="C12824">
        <v>0.44012401479883401</v>
      </c>
      <c r="D12824" t="s">
        <v>2480</v>
      </c>
      <c r="E12824" t="s">
        <v>313</v>
      </c>
    </row>
    <row r="12825" spans="1:5" x14ac:dyDescent="0.3">
      <c r="A12825" t="s">
        <v>1384</v>
      </c>
      <c r="B12825" t="s">
        <v>323</v>
      </c>
      <c r="C12825">
        <v>0.44022307090168999</v>
      </c>
      <c r="D12825" t="s">
        <v>2480</v>
      </c>
      <c r="E12825" t="s">
        <v>313</v>
      </c>
    </row>
    <row r="12826" spans="1:5" x14ac:dyDescent="0.3">
      <c r="A12826" t="s">
        <v>1150</v>
      </c>
      <c r="B12826" t="s">
        <v>323</v>
      </c>
      <c r="C12826">
        <v>0.44053318970219901</v>
      </c>
      <c r="D12826" t="s">
        <v>2480</v>
      </c>
      <c r="E12826" t="s">
        <v>313</v>
      </c>
    </row>
    <row r="12827" spans="1:5" x14ac:dyDescent="0.3">
      <c r="A12827" t="s">
        <v>1573</v>
      </c>
      <c r="B12827" t="s">
        <v>323</v>
      </c>
      <c r="C12827">
        <v>0.44122253915359499</v>
      </c>
      <c r="D12827" t="s">
        <v>2480</v>
      </c>
      <c r="E12827" t="s">
        <v>313</v>
      </c>
    </row>
    <row r="12828" spans="1:5" x14ac:dyDescent="0.3">
      <c r="A12828" t="s">
        <v>1817</v>
      </c>
      <c r="B12828" t="s">
        <v>323</v>
      </c>
      <c r="C12828">
        <v>0.44136192885111902</v>
      </c>
      <c r="D12828" t="s">
        <v>2480</v>
      </c>
      <c r="E12828" t="s">
        <v>313</v>
      </c>
    </row>
    <row r="12829" spans="1:5" x14ac:dyDescent="0.3">
      <c r="A12829" t="s">
        <v>978</v>
      </c>
      <c r="B12829" t="s">
        <v>323</v>
      </c>
      <c r="C12829">
        <v>0.441484760570033</v>
      </c>
      <c r="D12829" t="s">
        <v>2480</v>
      </c>
      <c r="E12829" t="s">
        <v>313</v>
      </c>
    </row>
    <row r="12830" spans="1:5" x14ac:dyDescent="0.3">
      <c r="A12830" t="s">
        <v>1254</v>
      </c>
      <c r="B12830" t="s">
        <v>323</v>
      </c>
      <c r="C12830">
        <v>0.44187194623278098</v>
      </c>
      <c r="D12830" t="s">
        <v>2480</v>
      </c>
      <c r="E12830" t="s">
        <v>313</v>
      </c>
    </row>
    <row r="12831" spans="1:5" x14ac:dyDescent="0.3">
      <c r="A12831" t="s">
        <v>1646</v>
      </c>
      <c r="B12831" t="s">
        <v>323</v>
      </c>
      <c r="C12831">
        <v>0.44221997069843699</v>
      </c>
      <c r="D12831" t="s">
        <v>2480</v>
      </c>
      <c r="E12831" t="s">
        <v>313</v>
      </c>
    </row>
    <row r="12832" spans="1:5" x14ac:dyDescent="0.3">
      <c r="A12832" t="s">
        <v>1663</v>
      </c>
      <c r="B12832" t="s">
        <v>323</v>
      </c>
      <c r="C12832">
        <v>0.44226588802815497</v>
      </c>
      <c r="D12832" t="s">
        <v>2480</v>
      </c>
      <c r="E12832" t="s">
        <v>313</v>
      </c>
    </row>
    <row r="12833" spans="1:5" x14ac:dyDescent="0.3">
      <c r="A12833" t="s">
        <v>787</v>
      </c>
      <c r="B12833" t="s">
        <v>323</v>
      </c>
      <c r="C12833">
        <v>0.44269838201355</v>
      </c>
      <c r="D12833" t="s">
        <v>2480</v>
      </c>
      <c r="E12833" t="s">
        <v>313</v>
      </c>
    </row>
    <row r="12834" spans="1:5" x14ac:dyDescent="0.3">
      <c r="A12834" t="s">
        <v>1622</v>
      </c>
      <c r="B12834" t="s">
        <v>323</v>
      </c>
      <c r="C12834">
        <v>0.44296882001367599</v>
      </c>
      <c r="D12834" t="s">
        <v>2480</v>
      </c>
      <c r="E12834" t="s">
        <v>313</v>
      </c>
    </row>
    <row r="12835" spans="1:5" x14ac:dyDescent="0.3">
      <c r="A12835" t="s">
        <v>780</v>
      </c>
      <c r="B12835" t="s">
        <v>323</v>
      </c>
      <c r="C12835">
        <v>0.44313702405898903</v>
      </c>
      <c r="D12835" t="s">
        <v>2480</v>
      </c>
      <c r="E12835" t="s">
        <v>313</v>
      </c>
    </row>
    <row r="12836" spans="1:5" x14ac:dyDescent="0.3">
      <c r="A12836" t="s">
        <v>779</v>
      </c>
      <c r="B12836" t="s">
        <v>323</v>
      </c>
      <c r="C12836">
        <v>0.44313704102082202</v>
      </c>
      <c r="D12836" t="s">
        <v>2480</v>
      </c>
      <c r="E12836" t="s">
        <v>313</v>
      </c>
    </row>
    <row r="12837" spans="1:5" x14ac:dyDescent="0.3">
      <c r="A12837" t="s">
        <v>1489</v>
      </c>
      <c r="B12837" t="s">
        <v>323</v>
      </c>
      <c r="C12837">
        <v>0.44336025709237598</v>
      </c>
      <c r="D12837" t="s">
        <v>2480</v>
      </c>
      <c r="E12837" t="s">
        <v>313</v>
      </c>
    </row>
    <row r="12838" spans="1:5" x14ac:dyDescent="0.3">
      <c r="A12838" t="s">
        <v>1096</v>
      </c>
      <c r="B12838" t="s">
        <v>323</v>
      </c>
      <c r="C12838">
        <v>0.44355307767014501</v>
      </c>
      <c r="D12838" t="s">
        <v>2480</v>
      </c>
      <c r="E12838" t="s">
        <v>313</v>
      </c>
    </row>
    <row r="12839" spans="1:5" x14ac:dyDescent="0.3">
      <c r="A12839" t="s">
        <v>1305</v>
      </c>
      <c r="B12839" t="s">
        <v>323</v>
      </c>
      <c r="C12839">
        <v>0.44382288017243499</v>
      </c>
      <c r="D12839" t="s">
        <v>2480</v>
      </c>
      <c r="E12839" t="s">
        <v>313</v>
      </c>
    </row>
    <row r="12840" spans="1:5" x14ac:dyDescent="0.3">
      <c r="A12840" t="s">
        <v>736</v>
      </c>
      <c r="B12840" t="s">
        <v>323</v>
      </c>
      <c r="C12840">
        <v>0.44411727639376702</v>
      </c>
      <c r="D12840" t="s">
        <v>2480</v>
      </c>
      <c r="E12840" t="s">
        <v>313</v>
      </c>
    </row>
    <row r="12841" spans="1:5" x14ac:dyDescent="0.3">
      <c r="A12841" t="s">
        <v>938</v>
      </c>
      <c r="B12841" t="s">
        <v>323</v>
      </c>
      <c r="C12841">
        <v>0.44452240112047398</v>
      </c>
      <c r="D12841" t="s">
        <v>2480</v>
      </c>
      <c r="E12841" t="s">
        <v>313</v>
      </c>
    </row>
    <row r="12842" spans="1:5" x14ac:dyDescent="0.3">
      <c r="A12842" t="s">
        <v>793</v>
      </c>
      <c r="B12842" t="s">
        <v>323</v>
      </c>
      <c r="C12842">
        <v>0.44541557679893401</v>
      </c>
      <c r="D12842" t="s">
        <v>2480</v>
      </c>
      <c r="E12842" t="s">
        <v>313</v>
      </c>
    </row>
    <row r="12843" spans="1:5" x14ac:dyDescent="0.3">
      <c r="A12843" t="s">
        <v>2264</v>
      </c>
      <c r="B12843" t="s">
        <v>323</v>
      </c>
      <c r="C12843">
        <v>0.446456560706393</v>
      </c>
      <c r="D12843" t="s">
        <v>2480</v>
      </c>
      <c r="E12843" t="s">
        <v>313</v>
      </c>
    </row>
    <row r="12844" spans="1:5" x14ac:dyDescent="0.3">
      <c r="A12844" t="s">
        <v>1196</v>
      </c>
      <c r="B12844" t="s">
        <v>323</v>
      </c>
      <c r="C12844">
        <v>0.44665452650139198</v>
      </c>
      <c r="D12844" t="s">
        <v>2480</v>
      </c>
      <c r="E12844" t="s">
        <v>313</v>
      </c>
    </row>
    <row r="12845" spans="1:5" x14ac:dyDescent="0.3">
      <c r="A12845" t="s">
        <v>1311</v>
      </c>
      <c r="B12845" t="s">
        <v>323</v>
      </c>
      <c r="C12845">
        <v>0.4472192220652198</v>
      </c>
      <c r="D12845" t="s">
        <v>2480</v>
      </c>
      <c r="E12845" t="s">
        <v>313</v>
      </c>
    </row>
    <row r="12846" spans="1:5" x14ac:dyDescent="0.3">
      <c r="A12846" t="s">
        <v>1087</v>
      </c>
      <c r="B12846" t="s">
        <v>323</v>
      </c>
      <c r="C12846">
        <v>0.44722666045640302</v>
      </c>
      <c r="D12846" t="s">
        <v>2480</v>
      </c>
      <c r="E12846" t="s">
        <v>313</v>
      </c>
    </row>
    <row r="12847" spans="1:5" x14ac:dyDescent="0.3">
      <c r="A12847" t="s">
        <v>1774</v>
      </c>
      <c r="B12847" t="s">
        <v>323</v>
      </c>
      <c r="C12847">
        <v>0.44739819827622301</v>
      </c>
      <c r="D12847" t="s">
        <v>2480</v>
      </c>
      <c r="E12847" t="s">
        <v>313</v>
      </c>
    </row>
    <row r="12848" spans="1:5" x14ac:dyDescent="0.3">
      <c r="A12848" t="s">
        <v>944</v>
      </c>
      <c r="B12848" t="s">
        <v>323</v>
      </c>
      <c r="C12848">
        <v>0.44856337221467601</v>
      </c>
      <c r="D12848" t="s">
        <v>2480</v>
      </c>
      <c r="E12848" t="s">
        <v>313</v>
      </c>
    </row>
    <row r="12849" spans="1:5" x14ac:dyDescent="0.3">
      <c r="A12849" t="s">
        <v>1239</v>
      </c>
      <c r="B12849" t="s">
        <v>323</v>
      </c>
      <c r="C12849">
        <v>0.44880216957090802</v>
      </c>
      <c r="D12849" t="s">
        <v>2480</v>
      </c>
      <c r="E12849" t="s">
        <v>313</v>
      </c>
    </row>
    <row r="12850" spans="1:5" x14ac:dyDescent="0.3">
      <c r="A12850" t="s">
        <v>728</v>
      </c>
      <c r="B12850" t="s">
        <v>323</v>
      </c>
      <c r="C12850">
        <v>0.448900219735064</v>
      </c>
      <c r="D12850" t="s">
        <v>2480</v>
      </c>
      <c r="E12850" t="s">
        <v>313</v>
      </c>
    </row>
    <row r="12851" spans="1:5" x14ac:dyDescent="0.3">
      <c r="A12851" t="s">
        <v>1338</v>
      </c>
      <c r="B12851" t="s">
        <v>323</v>
      </c>
      <c r="C12851">
        <v>0.44900171508197101</v>
      </c>
      <c r="D12851" t="s">
        <v>2480</v>
      </c>
      <c r="E12851" t="s">
        <v>313</v>
      </c>
    </row>
    <row r="12852" spans="1:5" x14ac:dyDescent="0.3">
      <c r="A12852" t="s">
        <v>710</v>
      </c>
      <c r="B12852" t="s">
        <v>323</v>
      </c>
      <c r="C12852">
        <v>0.44916470132700098</v>
      </c>
      <c r="D12852" t="s">
        <v>2480</v>
      </c>
      <c r="E12852" t="s">
        <v>313</v>
      </c>
    </row>
    <row r="12853" spans="1:5" x14ac:dyDescent="0.3">
      <c r="A12853" t="s">
        <v>1099</v>
      </c>
      <c r="B12853" t="s">
        <v>323</v>
      </c>
      <c r="C12853">
        <v>0.44974910995052297</v>
      </c>
      <c r="D12853" t="s">
        <v>2480</v>
      </c>
      <c r="E12853" t="s">
        <v>313</v>
      </c>
    </row>
    <row r="12854" spans="1:5" x14ac:dyDescent="0.3">
      <c r="A12854" t="s">
        <v>1056</v>
      </c>
      <c r="B12854" t="s">
        <v>323</v>
      </c>
      <c r="C12854">
        <v>0.44982503811121</v>
      </c>
      <c r="D12854" t="s">
        <v>2480</v>
      </c>
      <c r="E12854" t="s">
        <v>313</v>
      </c>
    </row>
    <row r="12855" spans="1:5" x14ac:dyDescent="0.3">
      <c r="A12855" t="s">
        <v>2405</v>
      </c>
      <c r="B12855" t="s">
        <v>323</v>
      </c>
      <c r="C12855">
        <v>0.45025311448324701</v>
      </c>
      <c r="D12855" t="s">
        <v>2480</v>
      </c>
      <c r="E12855" t="s">
        <v>313</v>
      </c>
    </row>
    <row r="12856" spans="1:5" x14ac:dyDescent="0.3">
      <c r="A12856" t="s">
        <v>1819</v>
      </c>
      <c r="B12856" t="s">
        <v>323</v>
      </c>
      <c r="C12856">
        <v>0.450994892659693</v>
      </c>
      <c r="D12856" t="s">
        <v>2480</v>
      </c>
      <c r="E12856" t="s">
        <v>313</v>
      </c>
    </row>
    <row r="12857" spans="1:5" x14ac:dyDescent="0.3">
      <c r="A12857" t="s">
        <v>1818</v>
      </c>
      <c r="B12857" t="s">
        <v>323</v>
      </c>
      <c r="C12857">
        <v>0.45099490455379299</v>
      </c>
      <c r="D12857" t="s">
        <v>2480</v>
      </c>
      <c r="E12857" t="s">
        <v>313</v>
      </c>
    </row>
    <row r="12858" spans="1:5" x14ac:dyDescent="0.3">
      <c r="A12858" t="s">
        <v>945</v>
      </c>
      <c r="B12858" t="s">
        <v>323</v>
      </c>
      <c r="C12858">
        <v>0.45133575850437302</v>
      </c>
      <c r="D12858" t="s">
        <v>2480</v>
      </c>
      <c r="E12858" t="s">
        <v>313</v>
      </c>
    </row>
    <row r="12859" spans="1:5" x14ac:dyDescent="0.3">
      <c r="A12859" t="s">
        <v>1324</v>
      </c>
      <c r="B12859" t="s">
        <v>323</v>
      </c>
      <c r="C12859">
        <v>0.45149882533081598</v>
      </c>
      <c r="D12859" t="s">
        <v>2480</v>
      </c>
      <c r="E12859" t="s">
        <v>313</v>
      </c>
    </row>
    <row r="12860" spans="1:5" x14ac:dyDescent="0.3">
      <c r="A12860" t="s">
        <v>2424</v>
      </c>
      <c r="B12860" t="s">
        <v>323</v>
      </c>
      <c r="C12860">
        <v>0.45163613528003099</v>
      </c>
      <c r="D12860" t="s">
        <v>2480</v>
      </c>
      <c r="E12860" t="s">
        <v>313</v>
      </c>
    </row>
    <row r="12861" spans="1:5" x14ac:dyDescent="0.3">
      <c r="A12861" t="s">
        <v>1207</v>
      </c>
      <c r="B12861" t="s">
        <v>323</v>
      </c>
      <c r="C12861">
        <v>0.45198651000762302</v>
      </c>
      <c r="D12861" t="s">
        <v>2480</v>
      </c>
      <c r="E12861" t="s">
        <v>313</v>
      </c>
    </row>
    <row r="12862" spans="1:5" x14ac:dyDescent="0.3">
      <c r="A12862" t="s">
        <v>1313</v>
      </c>
      <c r="B12862" t="s">
        <v>323</v>
      </c>
      <c r="C12862">
        <v>0.45220261618971802</v>
      </c>
      <c r="D12862" t="s">
        <v>2480</v>
      </c>
      <c r="E12862" t="s">
        <v>313</v>
      </c>
    </row>
    <row r="12863" spans="1:5" x14ac:dyDescent="0.3">
      <c r="A12863" t="s">
        <v>1135</v>
      </c>
      <c r="B12863" t="s">
        <v>323</v>
      </c>
      <c r="C12863">
        <v>0.45238549840133202</v>
      </c>
      <c r="D12863" t="s">
        <v>2480</v>
      </c>
      <c r="E12863" t="s">
        <v>313</v>
      </c>
    </row>
    <row r="12864" spans="1:5" x14ac:dyDescent="0.3">
      <c r="A12864" t="s">
        <v>1314</v>
      </c>
      <c r="B12864" t="s">
        <v>323</v>
      </c>
      <c r="C12864">
        <v>0.452665097080306</v>
      </c>
      <c r="D12864" t="s">
        <v>2480</v>
      </c>
      <c r="E12864" t="s">
        <v>313</v>
      </c>
    </row>
    <row r="12865" spans="1:5" x14ac:dyDescent="0.3">
      <c r="A12865" t="s">
        <v>947</v>
      </c>
      <c r="B12865" t="s">
        <v>323</v>
      </c>
      <c r="C12865">
        <v>0.45341974701902499</v>
      </c>
      <c r="D12865" t="s">
        <v>2480</v>
      </c>
      <c r="E12865" t="s">
        <v>313</v>
      </c>
    </row>
    <row r="12866" spans="1:5" x14ac:dyDescent="0.3">
      <c r="A12866" t="s">
        <v>1156</v>
      </c>
      <c r="B12866" t="s">
        <v>323</v>
      </c>
      <c r="C12866">
        <v>0.45342967093189201</v>
      </c>
      <c r="D12866" t="s">
        <v>2480</v>
      </c>
      <c r="E12866" t="s">
        <v>313</v>
      </c>
    </row>
    <row r="12867" spans="1:5" x14ac:dyDescent="0.3">
      <c r="A12867" t="s">
        <v>2258</v>
      </c>
      <c r="B12867" t="s">
        <v>323</v>
      </c>
      <c r="C12867">
        <v>0.45376040334293899</v>
      </c>
      <c r="D12867" t="s">
        <v>2480</v>
      </c>
      <c r="E12867" t="s">
        <v>313</v>
      </c>
    </row>
    <row r="12868" spans="1:5" x14ac:dyDescent="0.3">
      <c r="A12868" t="s">
        <v>1151</v>
      </c>
      <c r="B12868" t="s">
        <v>323</v>
      </c>
      <c r="C12868">
        <v>0.454029958502909</v>
      </c>
      <c r="D12868" t="s">
        <v>2480</v>
      </c>
      <c r="E12868" t="s">
        <v>313</v>
      </c>
    </row>
    <row r="12869" spans="1:5" x14ac:dyDescent="0.3">
      <c r="A12869" t="s">
        <v>2151</v>
      </c>
      <c r="B12869" t="s">
        <v>323</v>
      </c>
      <c r="C12869">
        <v>0.45407085350076098</v>
      </c>
      <c r="D12869" t="s">
        <v>2480</v>
      </c>
      <c r="E12869" t="s">
        <v>313</v>
      </c>
    </row>
    <row r="12870" spans="1:5" x14ac:dyDescent="0.3">
      <c r="A12870" t="s">
        <v>2156</v>
      </c>
      <c r="B12870" t="s">
        <v>323</v>
      </c>
      <c r="C12870">
        <v>0.45407086216311499</v>
      </c>
      <c r="D12870" t="s">
        <v>2480</v>
      </c>
      <c r="E12870" t="s">
        <v>313</v>
      </c>
    </row>
    <row r="12871" spans="1:5" x14ac:dyDescent="0.3">
      <c r="A12871" t="s">
        <v>2152</v>
      </c>
      <c r="B12871" t="s">
        <v>323</v>
      </c>
      <c r="C12871">
        <v>0.45407087093722398</v>
      </c>
      <c r="D12871" t="s">
        <v>2480</v>
      </c>
      <c r="E12871" t="s">
        <v>313</v>
      </c>
    </row>
    <row r="12872" spans="1:5" x14ac:dyDescent="0.3">
      <c r="A12872" t="s">
        <v>2157</v>
      </c>
      <c r="B12872" t="s">
        <v>323</v>
      </c>
      <c r="C12872">
        <v>0.45407087709628202</v>
      </c>
      <c r="D12872" t="s">
        <v>2480</v>
      </c>
      <c r="E12872" t="s">
        <v>313</v>
      </c>
    </row>
    <row r="12873" spans="1:5" x14ac:dyDescent="0.3">
      <c r="A12873" t="s">
        <v>2153</v>
      </c>
      <c r="B12873" t="s">
        <v>323</v>
      </c>
      <c r="C12873">
        <v>0.45407088054976802</v>
      </c>
      <c r="D12873" t="s">
        <v>2480</v>
      </c>
      <c r="E12873" t="s">
        <v>313</v>
      </c>
    </row>
    <row r="12874" spans="1:5" x14ac:dyDescent="0.3">
      <c r="A12874" t="s">
        <v>2154</v>
      </c>
      <c r="B12874" t="s">
        <v>323</v>
      </c>
      <c r="C12874">
        <v>0.45407088352907199</v>
      </c>
      <c r="D12874" t="s">
        <v>2480</v>
      </c>
      <c r="E12874" t="s">
        <v>313</v>
      </c>
    </row>
    <row r="12875" spans="1:5" x14ac:dyDescent="0.3">
      <c r="A12875" t="s">
        <v>2155</v>
      </c>
      <c r="B12875" t="s">
        <v>323</v>
      </c>
      <c r="C12875">
        <v>0.454070912911618</v>
      </c>
      <c r="D12875" t="s">
        <v>2480</v>
      </c>
      <c r="E12875" t="s">
        <v>313</v>
      </c>
    </row>
    <row r="12876" spans="1:5" x14ac:dyDescent="0.3">
      <c r="A12876" t="s">
        <v>1112</v>
      </c>
      <c r="B12876" t="s">
        <v>323</v>
      </c>
      <c r="C12876">
        <v>0.45487981663011201</v>
      </c>
      <c r="D12876" t="s">
        <v>2480</v>
      </c>
      <c r="E12876" t="s">
        <v>313</v>
      </c>
    </row>
    <row r="12877" spans="1:5" x14ac:dyDescent="0.3">
      <c r="A12877" t="s">
        <v>1407</v>
      </c>
      <c r="B12877" t="s">
        <v>323</v>
      </c>
      <c r="C12877">
        <v>0.45495477188123801</v>
      </c>
      <c r="D12877" t="s">
        <v>2480</v>
      </c>
      <c r="E12877" t="s">
        <v>313</v>
      </c>
    </row>
    <row r="12878" spans="1:5" x14ac:dyDescent="0.3">
      <c r="A12878" t="s">
        <v>1417</v>
      </c>
      <c r="B12878" t="s">
        <v>323</v>
      </c>
      <c r="C12878">
        <v>0.456561292205937</v>
      </c>
      <c r="D12878" t="s">
        <v>2480</v>
      </c>
      <c r="E12878" t="s">
        <v>313</v>
      </c>
    </row>
    <row r="12879" spans="1:5" x14ac:dyDescent="0.3">
      <c r="A12879" t="s">
        <v>1195</v>
      </c>
      <c r="B12879" t="s">
        <v>323</v>
      </c>
      <c r="C12879">
        <v>0.45716836687232798</v>
      </c>
      <c r="D12879" t="s">
        <v>2480</v>
      </c>
      <c r="E12879" t="s">
        <v>313</v>
      </c>
    </row>
    <row r="12880" spans="1:5" x14ac:dyDescent="0.3">
      <c r="A12880" t="s">
        <v>1545</v>
      </c>
      <c r="B12880" t="s">
        <v>323</v>
      </c>
      <c r="C12880">
        <v>0.45752928662249298</v>
      </c>
      <c r="D12880" t="s">
        <v>2480</v>
      </c>
      <c r="E12880" t="s">
        <v>313</v>
      </c>
    </row>
    <row r="12881" spans="1:5" x14ac:dyDescent="0.3">
      <c r="A12881" t="s">
        <v>794</v>
      </c>
      <c r="B12881" t="s">
        <v>323</v>
      </c>
      <c r="C12881">
        <v>0.45766353036910501</v>
      </c>
      <c r="D12881" t="s">
        <v>2480</v>
      </c>
      <c r="E12881" t="s">
        <v>313</v>
      </c>
    </row>
    <row r="12882" spans="1:5" x14ac:dyDescent="0.3">
      <c r="A12882" t="s">
        <v>795</v>
      </c>
      <c r="B12882" t="s">
        <v>323</v>
      </c>
      <c r="C12882">
        <v>0.457909240939257</v>
      </c>
      <c r="D12882" t="s">
        <v>2480</v>
      </c>
      <c r="E12882" t="s">
        <v>313</v>
      </c>
    </row>
    <row r="12883" spans="1:5" x14ac:dyDescent="0.3">
      <c r="A12883" t="s">
        <v>796</v>
      </c>
      <c r="B12883" t="s">
        <v>323</v>
      </c>
      <c r="C12883">
        <v>0.45792962879763299</v>
      </c>
      <c r="D12883" t="s">
        <v>2480</v>
      </c>
      <c r="E12883" t="s">
        <v>313</v>
      </c>
    </row>
    <row r="12884" spans="1:5" x14ac:dyDescent="0.3">
      <c r="A12884" t="s">
        <v>797</v>
      </c>
      <c r="B12884" t="s">
        <v>323</v>
      </c>
      <c r="C12884">
        <v>0.45800076272614698</v>
      </c>
      <c r="D12884" t="s">
        <v>2480</v>
      </c>
      <c r="E12884" t="s">
        <v>313</v>
      </c>
    </row>
    <row r="12885" spans="1:5" x14ac:dyDescent="0.3">
      <c r="A12885" t="s">
        <v>798</v>
      </c>
      <c r="B12885" t="s">
        <v>323</v>
      </c>
      <c r="C12885">
        <v>0.458007348906394</v>
      </c>
      <c r="D12885" t="s">
        <v>2480</v>
      </c>
      <c r="E12885" t="s">
        <v>313</v>
      </c>
    </row>
    <row r="12886" spans="1:5" x14ac:dyDescent="0.3">
      <c r="A12886" t="s">
        <v>1617</v>
      </c>
      <c r="B12886" t="s">
        <v>323</v>
      </c>
      <c r="C12886">
        <v>0.45824407115017102</v>
      </c>
      <c r="D12886" t="s">
        <v>2480</v>
      </c>
      <c r="E12886" t="s">
        <v>313</v>
      </c>
    </row>
    <row r="12887" spans="1:5" x14ac:dyDescent="0.3">
      <c r="A12887" t="s">
        <v>1067</v>
      </c>
      <c r="B12887" t="s">
        <v>323</v>
      </c>
      <c r="C12887">
        <v>0.45849497004928502</v>
      </c>
      <c r="D12887" t="s">
        <v>2480</v>
      </c>
      <c r="E12887" t="s">
        <v>313</v>
      </c>
    </row>
    <row r="12888" spans="1:5" x14ac:dyDescent="0.3">
      <c r="A12888" t="s">
        <v>769</v>
      </c>
      <c r="B12888" t="s">
        <v>323</v>
      </c>
      <c r="C12888">
        <v>0.45965540892795598</v>
      </c>
      <c r="D12888" t="s">
        <v>2480</v>
      </c>
      <c r="E12888" t="s">
        <v>313</v>
      </c>
    </row>
    <row r="12889" spans="1:5" x14ac:dyDescent="0.3">
      <c r="A12889" t="s">
        <v>1952</v>
      </c>
      <c r="B12889" t="s">
        <v>323</v>
      </c>
      <c r="C12889">
        <v>0.459858132840328</v>
      </c>
      <c r="D12889" t="s">
        <v>2480</v>
      </c>
      <c r="E12889" t="s">
        <v>313</v>
      </c>
    </row>
    <row r="12890" spans="1:5" x14ac:dyDescent="0.3">
      <c r="A12890" t="s">
        <v>1300</v>
      </c>
      <c r="B12890" t="s">
        <v>323</v>
      </c>
      <c r="C12890">
        <v>0.45999400788206002</v>
      </c>
      <c r="D12890" t="s">
        <v>2480</v>
      </c>
      <c r="E12890" t="s">
        <v>313</v>
      </c>
    </row>
    <row r="12891" spans="1:5" x14ac:dyDescent="0.3">
      <c r="A12891" t="s">
        <v>2082</v>
      </c>
      <c r="B12891" t="s">
        <v>323</v>
      </c>
      <c r="C12891">
        <v>0.46000510522376598</v>
      </c>
      <c r="D12891" t="s">
        <v>2480</v>
      </c>
      <c r="E12891" t="s">
        <v>313</v>
      </c>
    </row>
    <row r="12892" spans="1:5" x14ac:dyDescent="0.3">
      <c r="A12892" t="s">
        <v>2084</v>
      </c>
      <c r="B12892" t="s">
        <v>323</v>
      </c>
      <c r="C12892">
        <v>0.46000512745969702</v>
      </c>
      <c r="D12892" t="s">
        <v>2480</v>
      </c>
      <c r="E12892" t="s">
        <v>313</v>
      </c>
    </row>
    <row r="12893" spans="1:5" x14ac:dyDescent="0.3">
      <c r="A12893" t="s">
        <v>2085</v>
      </c>
      <c r="B12893" t="s">
        <v>323</v>
      </c>
      <c r="C12893">
        <v>0.46000513535162901</v>
      </c>
      <c r="D12893" t="s">
        <v>2480</v>
      </c>
      <c r="E12893" t="s">
        <v>313</v>
      </c>
    </row>
    <row r="12894" spans="1:5" x14ac:dyDescent="0.3">
      <c r="A12894" t="s">
        <v>2083</v>
      </c>
      <c r="B12894" t="s">
        <v>323</v>
      </c>
      <c r="C12894">
        <v>0.46000516147035803</v>
      </c>
      <c r="D12894" t="s">
        <v>2480</v>
      </c>
      <c r="E12894" t="s">
        <v>313</v>
      </c>
    </row>
    <row r="12895" spans="1:5" x14ac:dyDescent="0.3">
      <c r="A12895" t="s">
        <v>2086</v>
      </c>
      <c r="B12895" t="s">
        <v>323</v>
      </c>
      <c r="C12895">
        <v>0.46000518117915301</v>
      </c>
      <c r="D12895" t="s">
        <v>2480</v>
      </c>
      <c r="E12895" t="s">
        <v>313</v>
      </c>
    </row>
    <row r="12896" spans="1:5" x14ac:dyDescent="0.3">
      <c r="A12896" t="s">
        <v>792</v>
      </c>
      <c r="B12896" t="s">
        <v>323</v>
      </c>
      <c r="C12896">
        <v>0.46081891499384398</v>
      </c>
      <c r="D12896" t="s">
        <v>2480</v>
      </c>
      <c r="E12896" t="s">
        <v>313</v>
      </c>
    </row>
    <row r="12897" spans="1:5" x14ac:dyDescent="0.3">
      <c r="A12897" t="s">
        <v>2259</v>
      </c>
      <c r="B12897" t="s">
        <v>323</v>
      </c>
      <c r="C12897">
        <v>0.46171314878462799</v>
      </c>
      <c r="D12897" t="s">
        <v>2480</v>
      </c>
      <c r="E12897" t="s">
        <v>313</v>
      </c>
    </row>
    <row r="12898" spans="1:5" x14ac:dyDescent="0.3">
      <c r="A12898" t="s">
        <v>985</v>
      </c>
      <c r="B12898" t="s">
        <v>323</v>
      </c>
      <c r="C12898">
        <v>0.46204996500685702</v>
      </c>
      <c r="D12898" t="s">
        <v>2480</v>
      </c>
      <c r="E12898" t="s">
        <v>313</v>
      </c>
    </row>
    <row r="12899" spans="1:5" x14ac:dyDescent="0.3">
      <c r="A12899" t="s">
        <v>2269</v>
      </c>
      <c r="B12899" t="s">
        <v>323</v>
      </c>
      <c r="C12899">
        <v>0.46217003323879902</v>
      </c>
      <c r="D12899" t="s">
        <v>2480</v>
      </c>
      <c r="E12899" t="s">
        <v>313</v>
      </c>
    </row>
    <row r="12900" spans="1:5" x14ac:dyDescent="0.3">
      <c r="A12900" t="s">
        <v>1080</v>
      </c>
      <c r="B12900" t="s">
        <v>323</v>
      </c>
      <c r="C12900">
        <v>0.46236364560983201</v>
      </c>
      <c r="D12900" t="s">
        <v>2480</v>
      </c>
      <c r="E12900" t="s">
        <v>313</v>
      </c>
    </row>
    <row r="12901" spans="1:5" x14ac:dyDescent="0.3">
      <c r="A12901" t="s">
        <v>2359</v>
      </c>
      <c r="B12901" t="s">
        <v>323</v>
      </c>
      <c r="C12901">
        <v>0.46248283458750999</v>
      </c>
      <c r="D12901" t="s">
        <v>2480</v>
      </c>
      <c r="E12901" t="s">
        <v>313</v>
      </c>
    </row>
    <row r="12902" spans="1:5" x14ac:dyDescent="0.3">
      <c r="A12902" t="s">
        <v>1072</v>
      </c>
      <c r="B12902" t="s">
        <v>323</v>
      </c>
      <c r="C12902">
        <v>0.46261348292029097</v>
      </c>
      <c r="D12902" t="s">
        <v>2480</v>
      </c>
      <c r="E12902" t="s">
        <v>313</v>
      </c>
    </row>
    <row r="12903" spans="1:5" x14ac:dyDescent="0.3">
      <c r="A12903" t="s">
        <v>2252</v>
      </c>
      <c r="B12903" t="s">
        <v>323</v>
      </c>
      <c r="C12903">
        <v>0.46262277664964202</v>
      </c>
      <c r="D12903" t="s">
        <v>2480</v>
      </c>
      <c r="E12903" t="s">
        <v>313</v>
      </c>
    </row>
    <row r="12904" spans="1:5" x14ac:dyDescent="0.3">
      <c r="A12904" t="s">
        <v>1052</v>
      </c>
      <c r="B12904" t="s">
        <v>323</v>
      </c>
      <c r="C12904">
        <v>0.46265469325456099</v>
      </c>
      <c r="D12904" t="s">
        <v>2480</v>
      </c>
      <c r="E12904" t="s">
        <v>313</v>
      </c>
    </row>
    <row r="12905" spans="1:5" x14ac:dyDescent="0.3">
      <c r="A12905" t="s">
        <v>1082</v>
      </c>
      <c r="B12905" t="s">
        <v>323</v>
      </c>
      <c r="C12905">
        <v>0.46271487521781102</v>
      </c>
      <c r="D12905" t="s">
        <v>2480</v>
      </c>
      <c r="E12905" t="s">
        <v>313</v>
      </c>
    </row>
    <row r="12906" spans="1:5" x14ac:dyDescent="0.3">
      <c r="A12906" t="s">
        <v>1116</v>
      </c>
      <c r="B12906" t="s">
        <v>323</v>
      </c>
      <c r="C12906">
        <v>0.46325834586750297</v>
      </c>
      <c r="D12906" t="s">
        <v>2480</v>
      </c>
      <c r="E12906" t="s">
        <v>313</v>
      </c>
    </row>
    <row r="12907" spans="1:5" x14ac:dyDescent="0.3">
      <c r="A12907" t="s">
        <v>1192</v>
      </c>
      <c r="B12907" t="s">
        <v>323</v>
      </c>
      <c r="C12907">
        <v>0.46332289023518097</v>
      </c>
      <c r="D12907" t="s">
        <v>2480</v>
      </c>
      <c r="E12907" t="s">
        <v>313</v>
      </c>
    </row>
    <row r="12908" spans="1:5" x14ac:dyDescent="0.3">
      <c r="A12908" t="s">
        <v>988</v>
      </c>
      <c r="B12908" t="s">
        <v>323</v>
      </c>
      <c r="C12908">
        <v>0.46362087655614598</v>
      </c>
      <c r="D12908" t="s">
        <v>2480</v>
      </c>
      <c r="E12908" t="s">
        <v>313</v>
      </c>
    </row>
    <row r="12909" spans="1:5" x14ac:dyDescent="0.3">
      <c r="A12909" t="s">
        <v>1419</v>
      </c>
      <c r="B12909" t="s">
        <v>323</v>
      </c>
      <c r="C12909">
        <v>0.463795359478409</v>
      </c>
      <c r="D12909" t="s">
        <v>2480</v>
      </c>
      <c r="E12909" t="s">
        <v>313</v>
      </c>
    </row>
    <row r="12910" spans="1:5" x14ac:dyDescent="0.3">
      <c r="A12910" t="s">
        <v>1539</v>
      </c>
      <c r="B12910" t="s">
        <v>323</v>
      </c>
      <c r="C12910">
        <v>0.46388671524049202</v>
      </c>
      <c r="D12910" t="s">
        <v>2480</v>
      </c>
      <c r="E12910" t="s">
        <v>313</v>
      </c>
    </row>
    <row r="12911" spans="1:5" x14ac:dyDescent="0.3">
      <c r="A12911" t="s">
        <v>1664</v>
      </c>
      <c r="B12911" t="s">
        <v>323</v>
      </c>
      <c r="C12911">
        <v>0.46408098152293698</v>
      </c>
      <c r="D12911" t="s">
        <v>2480</v>
      </c>
      <c r="E12911" t="s">
        <v>313</v>
      </c>
    </row>
    <row r="12912" spans="1:5" x14ac:dyDescent="0.3">
      <c r="A12912" t="s">
        <v>2253</v>
      </c>
      <c r="B12912" t="s">
        <v>323</v>
      </c>
      <c r="C12912">
        <v>0.46498042970224002</v>
      </c>
      <c r="D12912" t="s">
        <v>2480</v>
      </c>
      <c r="E12912" t="s">
        <v>313</v>
      </c>
    </row>
    <row r="12913" spans="1:5" x14ac:dyDescent="0.3">
      <c r="A12913" t="s">
        <v>1152</v>
      </c>
      <c r="B12913" t="s">
        <v>323</v>
      </c>
      <c r="C12913">
        <v>0.46572170453213002</v>
      </c>
      <c r="D12913" t="s">
        <v>2480</v>
      </c>
      <c r="E12913" t="s">
        <v>313</v>
      </c>
    </row>
    <row r="12914" spans="1:5" x14ac:dyDescent="0.3">
      <c r="A12914" t="s">
        <v>1769</v>
      </c>
      <c r="B12914" t="s">
        <v>323</v>
      </c>
      <c r="C12914">
        <v>0.46582010635948501</v>
      </c>
      <c r="D12914" t="s">
        <v>2480</v>
      </c>
      <c r="E12914" t="s">
        <v>313</v>
      </c>
    </row>
    <row r="12915" spans="1:5" x14ac:dyDescent="0.3">
      <c r="A12915" t="s">
        <v>1546</v>
      </c>
      <c r="B12915" t="s">
        <v>323</v>
      </c>
      <c r="C12915">
        <v>0.46600150794108097</v>
      </c>
      <c r="D12915" t="s">
        <v>2480</v>
      </c>
      <c r="E12915" t="s">
        <v>313</v>
      </c>
    </row>
    <row r="12916" spans="1:5" x14ac:dyDescent="0.3">
      <c r="A12916" t="s">
        <v>2293</v>
      </c>
      <c r="B12916" t="s">
        <v>323</v>
      </c>
      <c r="C12916">
        <v>0.466142092549093</v>
      </c>
      <c r="D12916" t="s">
        <v>2480</v>
      </c>
      <c r="E12916" t="s">
        <v>313</v>
      </c>
    </row>
    <row r="12917" spans="1:5" x14ac:dyDescent="0.3">
      <c r="A12917" t="s">
        <v>1148</v>
      </c>
      <c r="B12917" t="s">
        <v>323</v>
      </c>
      <c r="C12917">
        <v>0.466226842599336</v>
      </c>
      <c r="D12917" t="s">
        <v>2480</v>
      </c>
      <c r="E12917" t="s">
        <v>313</v>
      </c>
    </row>
    <row r="12918" spans="1:5" x14ac:dyDescent="0.3">
      <c r="A12918" t="s">
        <v>1572</v>
      </c>
      <c r="B12918" t="s">
        <v>323</v>
      </c>
      <c r="C12918">
        <v>0.466254616580976</v>
      </c>
      <c r="D12918" t="s">
        <v>2480</v>
      </c>
      <c r="E12918" t="s">
        <v>313</v>
      </c>
    </row>
    <row r="12919" spans="1:5" x14ac:dyDescent="0.3">
      <c r="A12919" t="s">
        <v>1157</v>
      </c>
      <c r="B12919" t="s">
        <v>323</v>
      </c>
      <c r="C12919">
        <v>0.46635815041128598</v>
      </c>
      <c r="D12919" t="s">
        <v>2480</v>
      </c>
      <c r="E12919" t="s">
        <v>313</v>
      </c>
    </row>
    <row r="12920" spans="1:5" x14ac:dyDescent="0.3">
      <c r="A12920" t="s">
        <v>2265</v>
      </c>
      <c r="B12920" t="s">
        <v>323</v>
      </c>
      <c r="C12920">
        <v>0.46636819103666899</v>
      </c>
      <c r="D12920" t="s">
        <v>2480</v>
      </c>
      <c r="E12920" t="s">
        <v>313</v>
      </c>
    </row>
    <row r="12921" spans="1:5" x14ac:dyDescent="0.3">
      <c r="A12921" t="s">
        <v>1357</v>
      </c>
      <c r="B12921" t="s">
        <v>323</v>
      </c>
      <c r="C12921">
        <v>0.46655085025472998</v>
      </c>
      <c r="D12921" t="s">
        <v>2480</v>
      </c>
      <c r="E12921" t="s">
        <v>313</v>
      </c>
    </row>
    <row r="12922" spans="1:5" x14ac:dyDescent="0.3">
      <c r="A12922" t="s">
        <v>2257</v>
      </c>
      <c r="B12922" t="s">
        <v>323</v>
      </c>
      <c r="C12922">
        <v>0.467188187731503</v>
      </c>
      <c r="D12922" t="s">
        <v>2480</v>
      </c>
      <c r="E12922" t="s">
        <v>313</v>
      </c>
    </row>
    <row r="12923" spans="1:5" x14ac:dyDescent="0.3">
      <c r="A12923" t="s">
        <v>2261</v>
      </c>
      <c r="B12923" t="s">
        <v>323</v>
      </c>
      <c r="C12923">
        <v>0.467319961195306</v>
      </c>
      <c r="D12923" t="s">
        <v>2480</v>
      </c>
      <c r="E12923" t="s">
        <v>313</v>
      </c>
    </row>
    <row r="12924" spans="1:5" x14ac:dyDescent="0.3">
      <c r="A12924" t="s">
        <v>2256</v>
      </c>
      <c r="B12924" t="s">
        <v>323</v>
      </c>
      <c r="C12924">
        <v>0.46731998659679602</v>
      </c>
      <c r="D12924" t="s">
        <v>2480</v>
      </c>
      <c r="E12924" t="s">
        <v>313</v>
      </c>
    </row>
    <row r="12925" spans="1:5" x14ac:dyDescent="0.3">
      <c r="A12925" t="s">
        <v>2260</v>
      </c>
      <c r="B12925" t="s">
        <v>323</v>
      </c>
      <c r="C12925">
        <v>0.467319994816696</v>
      </c>
      <c r="D12925" t="s">
        <v>2480</v>
      </c>
      <c r="E12925" t="s">
        <v>313</v>
      </c>
    </row>
    <row r="12926" spans="1:5" x14ac:dyDescent="0.3">
      <c r="A12926" t="s">
        <v>711</v>
      </c>
      <c r="B12926" t="s">
        <v>323</v>
      </c>
      <c r="C12926">
        <v>0.46735593395108999</v>
      </c>
      <c r="D12926" t="s">
        <v>2480</v>
      </c>
      <c r="E12926" t="s">
        <v>313</v>
      </c>
    </row>
    <row r="12927" spans="1:5" x14ac:dyDescent="0.3">
      <c r="A12927" t="s">
        <v>2272</v>
      </c>
      <c r="B12927" t="s">
        <v>323</v>
      </c>
      <c r="C12927">
        <v>0.467373847489295</v>
      </c>
      <c r="D12927" t="s">
        <v>2480</v>
      </c>
      <c r="E12927" t="s">
        <v>313</v>
      </c>
    </row>
    <row r="12928" spans="1:5" x14ac:dyDescent="0.3">
      <c r="A12928" t="s">
        <v>2271</v>
      </c>
      <c r="B12928" t="s">
        <v>323</v>
      </c>
      <c r="C12928">
        <v>0.46737385250024599</v>
      </c>
      <c r="D12928" t="s">
        <v>2480</v>
      </c>
      <c r="E12928" t="s">
        <v>313</v>
      </c>
    </row>
    <row r="12929" spans="1:5" x14ac:dyDescent="0.3">
      <c r="A12929" t="s">
        <v>1204</v>
      </c>
      <c r="B12929" t="s">
        <v>323</v>
      </c>
      <c r="C12929">
        <v>0.46792824048688503</v>
      </c>
      <c r="D12929" t="s">
        <v>2480</v>
      </c>
      <c r="E12929" t="s">
        <v>313</v>
      </c>
    </row>
    <row r="12930" spans="1:5" x14ac:dyDescent="0.3">
      <c r="A12930" t="s">
        <v>1111</v>
      </c>
      <c r="B12930" t="s">
        <v>323</v>
      </c>
      <c r="C12930">
        <v>0.467984423773669</v>
      </c>
      <c r="D12930" t="s">
        <v>2480</v>
      </c>
      <c r="E12930" t="s">
        <v>313</v>
      </c>
    </row>
    <row r="12931" spans="1:5" x14ac:dyDescent="0.3">
      <c r="A12931" t="s">
        <v>1191</v>
      </c>
      <c r="B12931" t="s">
        <v>323</v>
      </c>
      <c r="C12931">
        <v>0.46810759935580598</v>
      </c>
      <c r="D12931" t="s">
        <v>2480</v>
      </c>
      <c r="E12931" t="s">
        <v>313</v>
      </c>
    </row>
    <row r="12932" spans="1:5" x14ac:dyDescent="0.3">
      <c r="A12932" t="s">
        <v>1473</v>
      </c>
      <c r="B12932" t="s">
        <v>323</v>
      </c>
      <c r="C12932">
        <v>0.46823786940071699</v>
      </c>
      <c r="D12932" t="s">
        <v>2480</v>
      </c>
      <c r="E12932" t="s">
        <v>313</v>
      </c>
    </row>
    <row r="12933" spans="1:5" x14ac:dyDescent="0.3">
      <c r="A12933" t="s">
        <v>1066</v>
      </c>
      <c r="B12933" t="s">
        <v>323</v>
      </c>
      <c r="C12933">
        <v>0.46836793388657499</v>
      </c>
      <c r="D12933" t="s">
        <v>2480</v>
      </c>
      <c r="E12933" t="s">
        <v>313</v>
      </c>
    </row>
    <row r="12934" spans="1:5" x14ac:dyDescent="0.3">
      <c r="A12934" t="s">
        <v>1334</v>
      </c>
      <c r="B12934" t="s">
        <v>323</v>
      </c>
      <c r="C12934">
        <v>0.46866854906664202</v>
      </c>
      <c r="D12934" t="s">
        <v>2480</v>
      </c>
      <c r="E12934" t="s">
        <v>313</v>
      </c>
    </row>
    <row r="12935" spans="1:5" x14ac:dyDescent="0.3">
      <c r="A12935" t="s">
        <v>1105</v>
      </c>
      <c r="B12935" t="s">
        <v>323</v>
      </c>
      <c r="C12935">
        <v>0.46886256384139502</v>
      </c>
      <c r="D12935" t="s">
        <v>2480</v>
      </c>
      <c r="E12935" t="s">
        <v>313</v>
      </c>
    </row>
    <row r="12936" spans="1:5" x14ac:dyDescent="0.3">
      <c r="A12936" t="s">
        <v>2292</v>
      </c>
      <c r="B12936" t="s">
        <v>323</v>
      </c>
      <c r="C12936">
        <v>0.469004953983921</v>
      </c>
      <c r="D12936" t="s">
        <v>2480</v>
      </c>
      <c r="E12936" t="s">
        <v>313</v>
      </c>
    </row>
    <row r="12937" spans="1:5" x14ac:dyDescent="0.3">
      <c r="A12937" t="s">
        <v>1578</v>
      </c>
      <c r="B12937" t="s">
        <v>323</v>
      </c>
      <c r="C12937">
        <v>0.46947349921768899</v>
      </c>
      <c r="D12937" t="s">
        <v>2480</v>
      </c>
      <c r="E12937" t="s">
        <v>313</v>
      </c>
    </row>
    <row r="12938" spans="1:5" x14ac:dyDescent="0.3">
      <c r="A12938" t="s">
        <v>1079</v>
      </c>
      <c r="B12938" t="s">
        <v>323</v>
      </c>
      <c r="C12938">
        <v>0.46947581427934398</v>
      </c>
      <c r="D12938" t="s">
        <v>2480</v>
      </c>
      <c r="E12938" t="s">
        <v>313</v>
      </c>
    </row>
    <row r="12939" spans="1:5" x14ac:dyDescent="0.3">
      <c r="A12939" t="s">
        <v>1707</v>
      </c>
      <c r="B12939" t="s">
        <v>323</v>
      </c>
      <c r="C12939">
        <v>0.46995624881875803</v>
      </c>
      <c r="D12939" t="s">
        <v>2480</v>
      </c>
      <c r="E12939" t="s">
        <v>313</v>
      </c>
    </row>
    <row r="12940" spans="1:5" x14ac:dyDescent="0.3">
      <c r="A12940" t="s">
        <v>1706</v>
      </c>
      <c r="B12940" t="s">
        <v>323</v>
      </c>
      <c r="C12940">
        <v>0.46995625231660199</v>
      </c>
      <c r="D12940" t="s">
        <v>2480</v>
      </c>
      <c r="E12940" t="s">
        <v>313</v>
      </c>
    </row>
    <row r="12941" spans="1:5" x14ac:dyDescent="0.3">
      <c r="A12941" t="s">
        <v>1705</v>
      </c>
      <c r="B12941" t="s">
        <v>323</v>
      </c>
      <c r="C12941">
        <v>0.46995625348289299</v>
      </c>
      <c r="D12941" t="s">
        <v>2480</v>
      </c>
      <c r="E12941" t="s">
        <v>313</v>
      </c>
    </row>
    <row r="12942" spans="1:5" x14ac:dyDescent="0.3">
      <c r="A12942" t="s">
        <v>1704</v>
      </c>
      <c r="B12942" t="s">
        <v>323</v>
      </c>
      <c r="C12942">
        <v>0.46995625953167097</v>
      </c>
      <c r="D12942" t="s">
        <v>2480</v>
      </c>
      <c r="E12942" t="s">
        <v>313</v>
      </c>
    </row>
    <row r="12943" spans="1:5" x14ac:dyDescent="0.3">
      <c r="A12943" t="s">
        <v>1710</v>
      </c>
      <c r="B12943" t="s">
        <v>323</v>
      </c>
      <c r="C12943">
        <v>0.46995626172886201</v>
      </c>
      <c r="D12943" t="s">
        <v>2480</v>
      </c>
      <c r="E12943" t="s">
        <v>313</v>
      </c>
    </row>
    <row r="12944" spans="1:5" x14ac:dyDescent="0.3">
      <c r="A12944" t="s">
        <v>1711</v>
      </c>
      <c r="B12944" t="s">
        <v>323</v>
      </c>
      <c r="C12944">
        <v>0.46995626636383397</v>
      </c>
      <c r="D12944" t="s">
        <v>2480</v>
      </c>
      <c r="E12944" t="s">
        <v>313</v>
      </c>
    </row>
    <row r="12945" spans="1:5" x14ac:dyDescent="0.3">
      <c r="A12945" t="s">
        <v>1708</v>
      </c>
      <c r="B12945" t="s">
        <v>323</v>
      </c>
      <c r="C12945">
        <v>0.46995627541239499</v>
      </c>
      <c r="D12945" t="s">
        <v>2480</v>
      </c>
      <c r="E12945" t="s">
        <v>313</v>
      </c>
    </row>
    <row r="12946" spans="1:5" x14ac:dyDescent="0.3">
      <c r="A12946" t="s">
        <v>1703</v>
      </c>
      <c r="B12946" t="s">
        <v>323</v>
      </c>
      <c r="C12946">
        <v>0.46995627825629299</v>
      </c>
      <c r="D12946" t="s">
        <v>2480</v>
      </c>
      <c r="E12946" t="s">
        <v>313</v>
      </c>
    </row>
    <row r="12947" spans="1:5" x14ac:dyDescent="0.3">
      <c r="A12947" t="s">
        <v>1709</v>
      </c>
      <c r="B12947" t="s">
        <v>323</v>
      </c>
      <c r="C12947">
        <v>0.46995628159751501</v>
      </c>
      <c r="D12947" t="s">
        <v>2480</v>
      </c>
      <c r="E12947" t="s">
        <v>313</v>
      </c>
    </row>
    <row r="12948" spans="1:5" x14ac:dyDescent="0.3">
      <c r="A12948" t="s">
        <v>1712</v>
      </c>
      <c r="B12948" t="s">
        <v>323</v>
      </c>
      <c r="C12948">
        <v>0.46995628470087603</v>
      </c>
      <c r="D12948" t="s">
        <v>2480</v>
      </c>
      <c r="E12948" t="s">
        <v>313</v>
      </c>
    </row>
    <row r="12949" spans="1:5" x14ac:dyDescent="0.3">
      <c r="A12949" t="s">
        <v>1702</v>
      </c>
      <c r="B12949" t="s">
        <v>323</v>
      </c>
      <c r="C12949">
        <v>0.46995628645901399</v>
      </c>
      <c r="D12949" t="s">
        <v>2480</v>
      </c>
      <c r="E12949" t="s">
        <v>313</v>
      </c>
    </row>
    <row r="12950" spans="1:5" x14ac:dyDescent="0.3">
      <c r="A12950" t="s">
        <v>1661</v>
      </c>
      <c r="B12950" t="s">
        <v>323</v>
      </c>
      <c r="C12950">
        <v>0.470130350705869</v>
      </c>
      <c r="D12950" t="s">
        <v>2480</v>
      </c>
      <c r="E12950" t="s">
        <v>313</v>
      </c>
    </row>
    <row r="12951" spans="1:5" x14ac:dyDescent="0.3">
      <c r="A12951" t="s">
        <v>946</v>
      </c>
      <c r="B12951" t="s">
        <v>323</v>
      </c>
      <c r="C12951">
        <v>0.47027258434961899</v>
      </c>
      <c r="D12951" t="s">
        <v>2480</v>
      </c>
      <c r="E12951" t="s">
        <v>313</v>
      </c>
    </row>
    <row r="12952" spans="1:5" x14ac:dyDescent="0.3">
      <c r="A12952" t="s">
        <v>713</v>
      </c>
      <c r="B12952" t="s">
        <v>323</v>
      </c>
      <c r="C12952">
        <v>0.47036875642603498</v>
      </c>
      <c r="D12952" t="s">
        <v>2480</v>
      </c>
      <c r="E12952" t="s">
        <v>313</v>
      </c>
    </row>
    <row r="12953" spans="1:5" x14ac:dyDescent="0.3">
      <c r="A12953" t="s">
        <v>1387</v>
      </c>
      <c r="B12953" t="s">
        <v>323</v>
      </c>
      <c r="C12953">
        <v>0.470575425788752</v>
      </c>
      <c r="D12953" t="s">
        <v>2480</v>
      </c>
      <c r="E12953" t="s">
        <v>313</v>
      </c>
    </row>
    <row r="12954" spans="1:5" x14ac:dyDescent="0.3">
      <c r="A12954" t="s">
        <v>1496</v>
      </c>
      <c r="B12954" t="s">
        <v>323</v>
      </c>
      <c r="C12954">
        <v>0.47085958830761798</v>
      </c>
      <c r="D12954" t="s">
        <v>2480</v>
      </c>
      <c r="E12954" t="s">
        <v>313</v>
      </c>
    </row>
    <row r="12955" spans="1:5" x14ac:dyDescent="0.3">
      <c r="A12955" t="s">
        <v>1184</v>
      </c>
      <c r="B12955" t="s">
        <v>323</v>
      </c>
      <c r="C12955">
        <v>0.47093109502053898</v>
      </c>
      <c r="D12955" t="s">
        <v>2480</v>
      </c>
      <c r="E12955" t="s">
        <v>313</v>
      </c>
    </row>
    <row r="12956" spans="1:5" x14ac:dyDescent="0.3">
      <c r="A12956" t="s">
        <v>2366</v>
      </c>
      <c r="B12956" t="s">
        <v>323</v>
      </c>
      <c r="C12956">
        <v>0.47138023131185403</v>
      </c>
      <c r="D12956" t="s">
        <v>2480</v>
      </c>
      <c r="E12956" t="s">
        <v>313</v>
      </c>
    </row>
    <row r="12957" spans="1:5" x14ac:dyDescent="0.3">
      <c r="A12957" t="s">
        <v>2422</v>
      </c>
      <c r="B12957" t="s">
        <v>323</v>
      </c>
      <c r="C12957">
        <v>0.47218552597066898</v>
      </c>
      <c r="D12957" t="s">
        <v>2480</v>
      </c>
      <c r="E12957" t="s">
        <v>313</v>
      </c>
    </row>
    <row r="12958" spans="1:5" x14ac:dyDescent="0.3">
      <c r="A12958" t="s">
        <v>1538</v>
      </c>
      <c r="B12958" t="s">
        <v>323</v>
      </c>
      <c r="C12958">
        <v>0.47248214473297501</v>
      </c>
      <c r="D12958" t="s">
        <v>2480</v>
      </c>
      <c r="E12958" t="s">
        <v>313</v>
      </c>
    </row>
    <row r="12959" spans="1:5" x14ac:dyDescent="0.3">
      <c r="A12959" t="s">
        <v>1398</v>
      </c>
      <c r="B12959" t="s">
        <v>323</v>
      </c>
      <c r="C12959">
        <v>0.47306129517518702</v>
      </c>
      <c r="D12959" t="s">
        <v>2480</v>
      </c>
      <c r="E12959" t="s">
        <v>313</v>
      </c>
    </row>
    <row r="12960" spans="1:5" x14ac:dyDescent="0.3">
      <c r="A12960" t="s">
        <v>1086</v>
      </c>
      <c r="B12960" t="s">
        <v>323</v>
      </c>
      <c r="C12960">
        <v>0.47309042639518101</v>
      </c>
      <c r="D12960" t="s">
        <v>2480</v>
      </c>
      <c r="E12960" t="s">
        <v>313</v>
      </c>
    </row>
    <row r="12961" spans="1:5" x14ac:dyDescent="0.3">
      <c r="A12961" t="s">
        <v>1625</v>
      </c>
      <c r="B12961" t="s">
        <v>323</v>
      </c>
      <c r="C12961">
        <v>0.47416477043022198</v>
      </c>
      <c r="D12961" t="s">
        <v>2480</v>
      </c>
      <c r="E12961" t="s">
        <v>313</v>
      </c>
    </row>
    <row r="12962" spans="1:5" x14ac:dyDescent="0.3">
      <c r="A12962" t="s">
        <v>1388</v>
      </c>
      <c r="B12962" t="s">
        <v>323</v>
      </c>
      <c r="C12962">
        <v>0.47451090286081998</v>
      </c>
      <c r="D12962" t="s">
        <v>2480</v>
      </c>
      <c r="E12962" t="s">
        <v>313</v>
      </c>
    </row>
    <row r="12963" spans="1:5" x14ac:dyDescent="0.3">
      <c r="A12963" t="s">
        <v>1629</v>
      </c>
      <c r="B12963" t="s">
        <v>323</v>
      </c>
      <c r="C12963">
        <v>0.47465061734799802</v>
      </c>
      <c r="D12963" t="s">
        <v>2480</v>
      </c>
      <c r="E12963" t="s">
        <v>313</v>
      </c>
    </row>
    <row r="12964" spans="1:5" x14ac:dyDescent="0.3">
      <c r="A12964" t="s">
        <v>1392</v>
      </c>
      <c r="B12964" t="s">
        <v>323</v>
      </c>
      <c r="C12964">
        <v>0.47467239530102401</v>
      </c>
      <c r="D12964" t="s">
        <v>2480</v>
      </c>
      <c r="E12964" t="s">
        <v>313</v>
      </c>
    </row>
    <row r="12965" spans="1:5" x14ac:dyDescent="0.3">
      <c r="A12965" t="s">
        <v>1414</v>
      </c>
      <c r="B12965" t="s">
        <v>323</v>
      </c>
      <c r="C12965">
        <v>0.47506507133287201</v>
      </c>
      <c r="D12965" t="s">
        <v>2480</v>
      </c>
      <c r="E12965" t="s">
        <v>313</v>
      </c>
    </row>
    <row r="12966" spans="1:5" x14ac:dyDescent="0.3">
      <c r="A12966" t="s">
        <v>1485</v>
      </c>
      <c r="B12966" t="s">
        <v>323</v>
      </c>
      <c r="C12966">
        <v>0.47562487543679499</v>
      </c>
      <c r="D12966" t="s">
        <v>2480</v>
      </c>
      <c r="E12966" t="s">
        <v>313</v>
      </c>
    </row>
    <row r="12967" spans="1:5" x14ac:dyDescent="0.3">
      <c r="A12967" t="s">
        <v>791</v>
      </c>
      <c r="B12967" t="s">
        <v>323</v>
      </c>
      <c r="C12967">
        <v>0.47578875645255297</v>
      </c>
      <c r="D12967" t="s">
        <v>2480</v>
      </c>
      <c r="E12967" t="s">
        <v>313</v>
      </c>
    </row>
    <row r="12968" spans="1:5" x14ac:dyDescent="0.3">
      <c r="A12968" t="s">
        <v>1467</v>
      </c>
      <c r="B12968" t="s">
        <v>323</v>
      </c>
      <c r="C12968">
        <v>0.478828078315161</v>
      </c>
      <c r="D12968" t="s">
        <v>2480</v>
      </c>
      <c r="E12968" t="s">
        <v>313</v>
      </c>
    </row>
    <row r="12969" spans="1:5" x14ac:dyDescent="0.3">
      <c r="A12969" t="s">
        <v>1076</v>
      </c>
      <c r="B12969" t="s">
        <v>323</v>
      </c>
      <c r="C12969">
        <v>0.47954834984642503</v>
      </c>
      <c r="D12969" t="s">
        <v>2480</v>
      </c>
      <c r="E12969" t="s">
        <v>313</v>
      </c>
    </row>
    <row r="12970" spans="1:5" x14ac:dyDescent="0.3">
      <c r="A12970" t="s">
        <v>1074</v>
      </c>
      <c r="B12970" t="s">
        <v>323</v>
      </c>
      <c r="C12970">
        <v>0.48035424199803201</v>
      </c>
      <c r="D12970" t="s">
        <v>2480</v>
      </c>
      <c r="E12970" t="s">
        <v>313</v>
      </c>
    </row>
    <row r="12971" spans="1:5" x14ac:dyDescent="0.3">
      <c r="A12971" t="s">
        <v>1363</v>
      </c>
      <c r="B12971" t="s">
        <v>323</v>
      </c>
      <c r="C12971">
        <v>0.48073830210664298</v>
      </c>
      <c r="D12971" t="s">
        <v>2480</v>
      </c>
      <c r="E12971" t="s">
        <v>313</v>
      </c>
    </row>
    <row r="12972" spans="1:5" x14ac:dyDescent="0.3">
      <c r="A12972" t="s">
        <v>1399</v>
      </c>
      <c r="B12972" t="s">
        <v>323</v>
      </c>
      <c r="C12972">
        <v>0.48074482273100699</v>
      </c>
      <c r="D12972" t="s">
        <v>2480</v>
      </c>
      <c r="E12972" t="s">
        <v>313</v>
      </c>
    </row>
    <row r="12973" spans="1:5" x14ac:dyDescent="0.3">
      <c r="A12973" t="s">
        <v>1395</v>
      </c>
      <c r="B12973" t="s">
        <v>323</v>
      </c>
      <c r="C12973">
        <v>0.48201871782845701</v>
      </c>
      <c r="D12973" t="s">
        <v>2480</v>
      </c>
      <c r="E12973" t="s">
        <v>313</v>
      </c>
    </row>
    <row r="12974" spans="1:5" x14ac:dyDescent="0.3">
      <c r="A12974" t="s">
        <v>1927</v>
      </c>
      <c r="B12974" t="s">
        <v>323</v>
      </c>
      <c r="C12974">
        <v>0.48300366986842103</v>
      </c>
      <c r="D12974" t="s">
        <v>2480</v>
      </c>
      <c r="E12974" t="s">
        <v>313</v>
      </c>
    </row>
    <row r="12975" spans="1:5" x14ac:dyDescent="0.3">
      <c r="A12975" t="s">
        <v>1925</v>
      </c>
      <c r="B12975" t="s">
        <v>323</v>
      </c>
      <c r="C12975">
        <v>0.48300366994089999</v>
      </c>
      <c r="D12975" t="s">
        <v>2480</v>
      </c>
      <c r="E12975" t="s">
        <v>313</v>
      </c>
    </row>
    <row r="12976" spans="1:5" x14ac:dyDescent="0.3">
      <c r="A12976" t="s">
        <v>1926</v>
      </c>
      <c r="B12976" t="s">
        <v>323</v>
      </c>
      <c r="C12976">
        <v>0.48300368375191699</v>
      </c>
      <c r="D12976" t="s">
        <v>2480</v>
      </c>
      <c r="E12976" t="s">
        <v>313</v>
      </c>
    </row>
    <row r="12977" spans="1:5" x14ac:dyDescent="0.3">
      <c r="A12977" t="s">
        <v>1928</v>
      </c>
      <c r="B12977" t="s">
        <v>323</v>
      </c>
      <c r="C12977">
        <v>0.48300368893351597</v>
      </c>
      <c r="D12977" t="s">
        <v>2480</v>
      </c>
      <c r="E12977" t="s">
        <v>313</v>
      </c>
    </row>
    <row r="12978" spans="1:5" x14ac:dyDescent="0.3">
      <c r="A12978" t="s">
        <v>1929</v>
      </c>
      <c r="B12978" t="s">
        <v>323</v>
      </c>
      <c r="C12978">
        <v>0.48300368902219898</v>
      </c>
      <c r="D12978" t="s">
        <v>2480</v>
      </c>
      <c r="E12978" t="s">
        <v>313</v>
      </c>
    </row>
    <row r="12979" spans="1:5" x14ac:dyDescent="0.3">
      <c r="A12979" t="s">
        <v>1930</v>
      </c>
      <c r="B12979" t="s">
        <v>323</v>
      </c>
      <c r="C12979">
        <v>0.48300369036319801</v>
      </c>
      <c r="D12979" t="s">
        <v>2480</v>
      </c>
      <c r="E12979" t="s">
        <v>313</v>
      </c>
    </row>
    <row r="12980" spans="1:5" x14ac:dyDescent="0.3">
      <c r="A12980" t="s">
        <v>1924</v>
      </c>
      <c r="B12980" t="s">
        <v>323</v>
      </c>
      <c r="C12980">
        <v>0.48300369367540702</v>
      </c>
      <c r="D12980" t="s">
        <v>2480</v>
      </c>
      <c r="E12980" t="s">
        <v>313</v>
      </c>
    </row>
    <row r="12981" spans="1:5" x14ac:dyDescent="0.3">
      <c r="A12981" t="s">
        <v>1933</v>
      </c>
      <c r="B12981" t="s">
        <v>323</v>
      </c>
      <c r="C12981">
        <v>0.48300369540447902</v>
      </c>
      <c r="D12981" t="s">
        <v>2480</v>
      </c>
      <c r="E12981" t="s">
        <v>313</v>
      </c>
    </row>
    <row r="12982" spans="1:5" x14ac:dyDescent="0.3">
      <c r="A12982" t="s">
        <v>1932</v>
      </c>
      <c r="B12982" t="s">
        <v>323</v>
      </c>
      <c r="C12982">
        <v>0.483003700005536</v>
      </c>
      <c r="D12982" t="s">
        <v>2480</v>
      </c>
      <c r="E12982" t="s">
        <v>313</v>
      </c>
    </row>
    <row r="12983" spans="1:5" x14ac:dyDescent="0.3">
      <c r="A12983" t="s">
        <v>1923</v>
      </c>
      <c r="B12983" t="s">
        <v>323</v>
      </c>
      <c r="C12983">
        <v>0.48300370205016502</v>
      </c>
      <c r="D12983" t="s">
        <v>2480</v>
      </c>
      <c r="E12983" t="s">
        <v>313</v>
      </c>
    </row>
    <row r="12984" spans="1:5" x14ac:dyDescent="0.3">
      <c r="A12984" t="s">
        <v>1931</v>
      </c>
      <c r="B12984" t="s">
        <v>323</v>
      </c>
      <c r="C12984">
        <v>0.48300370583256402</v>
      </c>
      <c r="D12984" t="s">
        <v>2480</v>
      </c>
      <c r="E12984" t="s">
        <v>313</v>
      </c>
    </row>
    <row r="12985" spans="1:5" x14ac:dyDescent="0.3">
      <c r="A12985" t="s">
        <v>1386</v>
      </c>
      <c r="B12985" t="s">
        <v>323</v>
      </c>
      <c r="C12985">
        <v>0.48324282487381698</v>
      </c>
      <c r="D12985" t="s">
        <v>2480</v>
      </c>
      <c r="E12985" t="s">
        <v>313</v>
      </c>
    </row>
    <row r="12986" spans="1:5" x14ac:dyDescent="0.3">
      <c r="A12986" t="s">
        <v>1694</v>
      </c>
      <c r="B12986" t="s">
        <v>323</v>
      </c>
      <c r="C12986">
        <v>0.48435825966009399</v>
      </c>
      <c r="D12986" t="s">
        <v>2480</v>
      </c>
      <c r="E12986" t="s">
        <v>313</v>
      </c>
    </row>
    <row r="12987" spans="1:5" x14ac:dyDescent="0.3">
      <c r="A12987" t="s">
        <v>1385</v>
      </c>
      <c r="B12987" t="s">
        <v>323</v>
      </c>
      <c r="C12987">
        <v>0.48491297067737399</v>
      </c>
      <c r="D12987" t="s">
        <v>2480</v>
      </c>
      <c r="E12987" t="s">
        <v>313</v>
      </c>
    </row>
    <row r="12988" spans="1:5" x14ac:dyDescent="0.3">
      <c r="A12988" t="s">
        <v>739</v>
      </c>
      <c r="B12988" t="s">
        <v>323</v>
      </c>
      <c r="C12988">
        <v>0.48550321928047402</v>
      </c>
      <c r="D12988" t="s">
        <v>2480</v>
      </c>
      <c r="E12988" t="s">
        <v>313</v>
      </c>
    </row>
    <row r="12989" spans="1:5" x14ac:dyDescent="0.3">
      <c r="A12989" t="s">
        <v>2428</v>
      </c>
      <c r="B12989" t="s">
        <v>323</v>
      </c>
      <c r="C12989">
        <v>0.48576006939458</v>
      </c>
      <c r="D12989" t="s">
        <v>2480</v>
      </c>
      <c r="E12989" t="s">
        <v>313</v>
      </c>
    </row>
    <row r="12990" spans="1:5" x14ac:dyDescent="0.3">
      <c r="A12990" t="s">
        <v>1069</v>
      </c>
      <c r="B12990" t="s">
        <v>323</v>
      </c>
      <c r="C12990">
        <v>0.48653052397628999</v>
      </c>
      <c r="D12990" t="s">
        <v>2480</v>
      </c>
      <c r="E12990" t="s">
        <v>313</v>
      </c>
    </row>
    <row r="12991" spans="1:5" x14ac:dyDescent="0.3">
      <c r="A12991" t="s">
        <v>1486</v>
      </c>
      <c r="B12991" t="s">
        <v>323</v>
      </c>
      <c r="C12991">
        <v>0.48693869042468402</v>
      </c>
      <c r="D12991" t="s">
        <v>2480</v>
      </c>
      <c r="E12991" t="s">
        <v>313</v>
      </c>
    </row>
    <row r="12992" spans="1:5" x14ac:dyDescent="0.3">
      <c r="A12992" t="s">
        <v>731</v>
      </c>
      <c r="B12992" t="s">
        <v>323</v>
      </c>
      <c r="C12992">
        <v>0.489427090753915</v>
      </c>
      <c r="D12992" t="s">
        <v>2480</v>
      </c>
      <c r="E12992" t="s">
        <v>313</v>
      </c>
    </row>
    <row r="12993" spans="1:5" x14ac:dyDescent="0.3">
      <c r="A12993" t="s">
        <v>1071</v>
      </c>
      <c r="B12993" t="s">
        <v>323</v>
      </c>
      <c r="C12993">
        <v>0.489553352981208</v>
      </c>
      <c r="D12993" t="s">
        <v>2480</v>
      </c>
      <c r="E12993" t="s">
        <v>313</v>
      </c>
    </row>
    <row r="12994" spans="1:5" x14ac:dyDescent="0.3">
      <c r="A12994" t="s">
        <v>2406</v>
      </c>
      <c r="B12994" t="s">
        <v>323</v>
      </c>
      <c r="C12994">
        <v>0.48998487241629601</v>
      </c>
      <c r="D12994" t="s">
        <v>2480</v>
      </c>
      <c r="E12994" t="s">
        <v>313</v>
      </c>
    </row>
    <row r="12995" spans="1:5" x14ac:dyDescent="0.3">
      <c r="A12995" t="s">
        <v>1127</v>
      </c>
      <c r="B12995" t="s">
        <v>323</v>
      </c>
      <c r="C12995">
        <v>0.49047844074820202</v>
      </c>
      <c r="D12995" t="s">
        <v>2480</v>
      </c>
      <c r="E12995" t="s">
        <v>313</v>
      </c>
    </row>
    <row r="12996" spans="1:5" x14ac:dyDescent="0.3">
      <c r="A12996" t="s">
        <v>1861</v>
      </c>
      <c r="B12996" t="s">
        <v>323</v>
      </c>
      <c r="C12996">
        <v>0.490704435886479</v>
      </c>
      <c r="D12996" t="s">
        <v>2480</v>
      </c>
      <c r="E12996" t="s">
        <v>313</v>
      </c>
    </row>
    <row r="12997" spans="1:5" x14ac:dyDescent="0.3">
      <c r="A12997" t="s">
        <v>1620</v>
      </c>
      <c r="B12997" t="s">
        <v>323</v>
      </c>
      <c r="C12997">
        <v>0.49094082612373402</v>
      </c>
      <c r="D12997" t="s">
        <v>2480</v>
      </c>
      <c r="E12997" t="s">
        <v>313</v>
      </c>
    </row>
    <row r="12998" spans="1:5" x14ac:dyDescent="0.3">
      <c r="A12998" t="s">
        <v>2202</v>
      </c>
      <c r="B12998" t="s">
        <v>323</v>
      </c>
      <c r="C12998">
        <v>0.49120736089169098</v>
      </c>
      <c r="D12998" t="s">
        <v>2480</v>
      </c>
      <c r="E12998" t="s">
        <v>313</v>
      </c>
    </row>
    <row r="12999" spans="1:5" x14ac:dyDescent="0.3">
      <c r="A12999" t="s">
        <v>2203</v>
      </c>
      <c r="B12999" t="s">
        <v>323</v>
      </c>
      <c r="C12999">
        <v>0.49120737168634898</v>
      </c>
      <c r="D12999" t="s">
        <v>2480</v>
      </c>
      <c r="E12999" t="s">
        <v>313</v>
      </c>
    </row>
    <row r="13000" spans="1:5" x14ac:dyDescent="0.3">
      <c r="A13000" t="s">
        <v>2204</v>
      </c>
      <c r="B13000" t="s">
        <v>323</v>
      </c>
      <c r="C13000">
        <v>0.49120739674425301</v>
      </c>
      <c r="D13000" t="s">
        <v>2480</v>
      </c>
      <c r="E13000" t="s">
        <v>313</v>
      </c>
    </row>
    <row r="13001" spans="1:5" x14ac:dyDescent="0.3">
      <c r="A13001" t="s">
        <v>790</v>
      </c>
      <c r="B13001" t="s">
        <v>323</v>
      </c>
      <c r="C13001">
        <v>0.49177460845024301</v>
      </c>
      <c r="D13001" t="s">
        <v>2480</v>
      </c>
      <c r="E13001" t="s">
        <v>313</v>
      </c>
    </row>
    <row r="13002" spans="1:5" x14ac:dyDescent="0.3">
      <c r="A13002" t="s">
        <v>1181</v>
      </c>
      <c r="B13002" t="s">
        <v>323</v>
      </c>
      <c r="C13002">
        <v>0.492046190515254</v>
      </c>
      <c r="D13002" t="s">
        <v>2480</v>
      </c>
      <c r="E13002" t="s">
        <v>313</v>
      </c>
    </row>
    <row r="13003" spans="1:5" x14ac:dyDescent="0.3">
      <c r="A13003" t="s">
        <v>1770</v>
      </c>
      <c r="B13003" t="s">
        <v>323</v>
      </c>
      <c r="C13003">
        <v>0.49245843522115801</v>
      </c>
      <c r="D13003" t="s">
        <v>2480</v>
      </c>
      <c r="E13003" t="s">
        <v>313</v>
      </c>
    </row>
    <row r="13004" spans="1:5" x14ac:dyDescent="0.3">
      <c r="A13004" t="s">
        <v>1766</v>
      </c>
      <c r="B13004" t="s">
        <v>323</v>
      </c>
      <c r="C13004">
        <v>0.492465403071846</v>
      </c>
      <c r="D13004" t="s">
        <v>2480</v>
      </c>
      <c r="E13004" t="s">
        <v>313</v>
      </c>
    </row>
    <row r="13005" spans="1:5" x14ac:dyDescent="0.3">
      <c r="A13005" t="s">
        <v>1773</v>
      </c>
      <c r="B13005" t="s">
        <v>323</v>
      </c>
      <c r="C13005">
        <v>0.49246541959198598</v>
      </c>
      <c r="D13005" t="s">
        <v>2480</v>
      </c>
      <c r="E13005" t="s">
        <v>313</v>
      </c>
    </row>
    <row r="13006" spans="1:5" x14ac:dyDescent="0.3">
      <c r="A13006" t="s">
        <v>1771</v>
      </c>
      <c r="B13006" t="s">
        <v>323</v>
      </c>
      <c r="C13006">
        <v>0.49246545174080603</v>
      </c>
      <c r="D13006" t="s">
        <v>2480</v>
      </c>
      <c r="E13006" t="s">
        <v>313</v>
      </c>
    </row>
    <row r="13007" spans="1:5" x14ac:dyDescent="0.3">
      <c r="A13007" t="s">
        <v>1772</v>
      </c>
      <c r="B13007" t="s">
        <v>323</v>
      </c>
      <c r="C13007">
        <v>0.49246547208764002</v>
      </c>
      <c r="D13007" t="s">
        <v>2480</v>
      </c>
      <c r="E13007" t="s">
        <v>313</v>
      </c>
    </row>
    <row r="13008" spans="1:5" x14ac:dyDescent="0.3">
      <c r="A13008" t="s">
        <v>724</v>
      </c>
      <c r="B13008" t="s">
        <v>323</v>
      </c>
      <c r="C13008">
        <v>0.49255233086633798</v>
      </c>
      <c r="D13008" t="s">
        <v>2480</v>
      </c>
      <c r="E13008" t="s">
        <v>313</v>
      </c>
    </row>
    <row r="13009" spans="1:5" x14ac:dyDescent="0.3">
      <c r="A13009" t="s">
        <v>2360</v>
      </c>
      <c r="B13009" t="s">
        <v>323</v>
      </c>
      <c r="C13009">
        <v>0.49270516357593502</v>
      </c>
      <c r="D13009" t="s">
        <v>2480</v>
      </c>
      <c r="E13009" t="s">
        <v>313</v>
      </c>
    </row>
    <row r="13010" spans="1:5" x14ac:dyDescent="0.3">
      <c r="A13010" t="s">
        <v>789</v>
      </c>
      <c r="B13010" t="s">
        <v>323</v>
      </c>
      <c r="C13010">
        <v>0.49271254816541399</v>
      </c>
      <c r="D13010" t="s">
        <v>2480</v>
      </c>
      <c r="E13010" t="s">
        <v>313</v>
      </c>
    </row>
    <row r="13011" spans="1:5" x14ac:dyDescent="0.3">
      <c r="A13011" t="s">
        <v>730</v>
      </c>
      <c r="B13011" t="s">
        <v>323</v>
      </c>
      <c r="C13011">
        <v>0.493331444414709</v>
      </c>
      <c r="D13011" t="s">
        <v>2480</v>
      </c>
      <c r="E13011" t="s">
        <v>313</v>
      </c>
    </row>
    <row r="13012" spans="1:5" x14ac:dyDescent="0.3">
      <c r="A13012" t="s">
        <v>1576</v>
      </c>
      <c r="B13012" t="s">
        <v>323</v>
      </c>
      <c r="C13012">
        <v>0.49384186041590999</v>
      </c>
      <c r="D13012" t="s">
        <v>2480</v>
      </c>
      <c r="E13012" t="s">
        <v>313</v>
      </c>
    </row>
    <row r="13013" spans="1:5" x14ac:dyDescent="0.3">
      <c r="A13013" t="s">
        <v>1630</v>
      </c>
      <c r="B13013" t="s">
        <v>323</v>
      </c>
      <c r="C13013">
        <v>0.493883609569156</v>
      </c>
      <c r="D13013" t="s">
        <v>2480</v>
      </c>
      <c r="E13013" t="s">
        <v>313</v>
      </c>
    </row>
    <row r="13014" spans="1:5" x14ac:dyDescent="0.3">
      <c r="A13014" t="s">
        <v>1662</v>
      </c>
      <c r="B13014" t="s">
        <v>323</v>
      </c>
      <c r="C13014">
        <v>0.49396723961655897</v>
      </c>
      <c r="D13014" t="s">
        <v>2480</v>
      </c>
      <c r="E13014" t="s">
        <v>313</v>
      </c>
    </row>
    <row r="13015" spans="1:5" x14ac:dyDescent="0.3">
      <c r="A13015" t="s">
        <v>1094</v>
      </c>
      <c r="B13015" t="s">
        <v>323</v>
      </c>
      <c r="C13015">
        <v>0.49440771054563298</v>
      </c>
      <c r="D13015" t="s">
        <v>2480</v>
      </c>
      <c r="E13015" t="s">
        <v>313</v>
      </c>
    </row>
    <row r="13016" spans="1:5" x14ac:dyDescent="0.3">
      <c r="A13016" t="s">
        <v>2407</v>
      </c>
      <c r="B13016" t="s">
        <v>323</v>
      </c>
      <c r="C13016">
        <v>0.49449678965715999</v>
      </c>
      <c r="D13016" t="s">
        <v>2480</v>
      </c>
      <c r="E13016" t="s">
        <v>313</v>
      </c>
    </row>
    <row r="13017" spans="1:5" x14ac:dyDescent="0.3">
      <c r="A13017" t="s">
        <v>1465</v>
      </c>
      <c r="B13017" t="s">
        <v>323</v>
      </c>
      <c r="C13017">
        <v>0.494749366683984</v>
      </c>
      <c r="D13017" t="s">
        <v>2480</v>
      </c>
      <c r="E13017" t="s">
        <v>313</v>
      </c>
    </row>
    <row r="13018" spans="1:5" x14ac:dyDescent="0.3">
      <c r="A13018" t="s">
        <v>1623</v>
      </c>
      <c r="B13018" t="s">
        <v>323</v>
      </c>
      <c r="C13018">
        <v>0.49521193961783699</v>
      </c>
      <c r="D13018" t="s">
        <v>2480</v>
      </c>
      <c r="E13018" t="s">
        <v>313</v>
      </c>
    </row>
    <row r="13019" spans="1:5" x14ac:dyDescent="0.3">
      <c r="A13019" t="s">
        <v>768</v>
      </c>
      <c r="B13019" t="s">
        <v>323</v>
      </c>
      <c r="C13019">
        <v>0.49525892540640098</v>
      </c>
      <c r="D13019" t="s">
        <v>2480</v>
      </c>
      <c r="E13019" t="s">
        <v>313</v>
      </c>
    </row>
    <row r="13020" spans="1:5" x14ac:dyDescent="0.3">
      <c r="A13020" t="s">
        <v>1666</v>
      </c>
      <c r="B13020" t="s">
        <v>323</v>
      </c>
      <c r="C13020">
        <v>0.49552259427610501</v>
      </c>
      <c r="D13020" t="s">
        <v>2480</v>
      </c>
      <c r="E13020" t="s">
        <v>313</v>
      </c>
    </row>
    <row r="13021" spans="1:5" x14ac:dyDescent="0.3">
      <c r="A13021" t="s">
        <v>1518</v>
      </c>
      <c r="B13021" t="s">
        <v>323</v>
      </c>
      <c r="C13021">
        <v>0.49594384130513502</v>
      </c>
      <c r="D13021" t="s">
        <v>2480</v>
      </c>
      <c r="E13021" t="s">
        <v>313</v>
      </c>
    </row>
    <row r="13022" spans="1:5" x14ac:dyDescent="0.3">
      <c r="A13022" t="s">
        <v>1491</v>
      </c>
      <c r="B13022" t="s">
        <v>323</v>
      </c>
      <c r="C13022">
        <v>0.49623610084750502</v>
      </c>
      <c r="D13022" t="s">
        <v>2480</v>
      </c>
      <c r="E13022" t="s">
        <v>313</v>
      </c>
    </row>
    <row r="13023" spans="1:5" x14ac:dyDescent="0.3">
      <c r="A13023" t="s">
        <v>2250</v>
      </c>
      <c r="B13023" t="s">
        <v>323</v>
      </c>
      <c r="C13023">
        <v>0.49639832094248298</v>
      </c>
      <c r="D13023" t="s">
        <v>2480</v>
      </c>
      <c r="E13023" t="s">
        <v>313</v>
      </c>
    </row>
    <row r="13024" spans="1:5" x14ac:dyDescent="0.3">
      <c r="A13024" t="s">
        <v>2251</v>
      </c>
      <c r="B13024" t="s">
        <v>323</v>
      </c>
      <c r="C13024">
        <v>0.49645645003296102</v>
      </c>
      <c r="D13024" t="s">
        <v>2480</v>
      </c>
      <c r="E13024" t="s">
        <v>313</v>
      </c>
    </row>
    <row r="13025" spans="1:5" x14ac:dyDescent="0.3">
      <c r="A13025" t="s">
        <v>2249</v>
      </c>
      <c r="B13025" t="s">
        <v>323</v>
      </c>
      <c r="C13025">
        <v>0.49655446289709998</v>
      </c>
      <c r="D13025" t="s">
        <v>2480</v>
      </c>
      <c r="E13025" t="s">
        <v>313</v>
      </c>
    </row>
    <row r="13026" spans="1:5" x14ac:dyDescent="0.3">
      <c r="A13026" t="s">
        <v>2398</v>
      </c>
      <c r="B13026" t="s">
        <v>323</v>
      </c>
      <c r="C13026">
        <v>0.49662610303830301</v>
      </c>
      <c r="D13026" t="s">
        <v>2480</v>
      </c>
      <c r="E13026" t="s">
        <v>313</v>
      </c>
    </row>
    <row r="13027" spans="1:5" x14ac:dyDescent="0.3">
      <c r="A13027" t="s">
        <v>1495</v>
      </c>
      <c r="B13027" t="s">
        <v>323</v>
      </c>
      <c r="C13027">
        <v>0.497722512999134</v>
      </c>
      <c r="D13027" t="s">
        <v>2480</v>
      </c>
      <c r="E13027" t="s">
        <v>313</v>
      </c>
    </row>
    <row r="13028" spans="1:5" x14ac:dyDescent="0.3">
      <c r="A13028" t="s">
        <v>1216</v>
      </c>
      <c r="B13028" t="s">
        <v>323</v>
      </c>
      <c r="C13028">
        <v>0.49832891954589298</v>
      </c>
      <c r="D13028" t="s">
        <v>2480</v>
      </c>
      <c r="E13028" t="s">
        <v>313</v>
      </c>
    </row>
    <row r="13029" spans="1:5" x14ac:dyDescent="0.3">
      <c r="A13029" t="s">
        <v>1619</v>
      </c>
      <c r="B13029" t="s">
        <v>323</v>
      </c>
      <c r="C13029">
        <v>0.49888836011371301</v>
      </c>
      <c r="D13029" t="s">
        <v>2480</v>
      </c>
      <c r="E13029" t="s">
        <v>313</v>
      </c>
    </row>
    <row r="13030" spans="1:5" x14ac:dyDescent="0.3">
      <c r="A13030" t="s">
        <v>1400</v>
      </c>
      <c r="B13030" t="s">
        <v>323</v>
      </c>
      <c r="C13030">
        <v>0.49947754950140799</v>
      </c>
      <c r="D13030" t="s">
        <v>2480</v>
      </c>
      <c r="E13030" t="s">
        <v>313</v>
      </c>
    </row>
    <row r="13031" spans="1:5" x14ac:dyDescent="0.3">
      <c r="A13031" t="s">
        <v>1698</v>
      </c>
      <c r="B13031" t="s">
        <v>323</v>
      </c>
      <c r="C13031">
        <v>0.50037143425710595</v>
      </c>
      <c r="D13031" t="s">
        <v>2480</v>
      </c>
      <c r="E13031" t="s">
        <v>313</v>
      </c>
    </row>
    <row r="13032" spans="1:5" x14ac:dyDescent="0.3">
      <c r="A13032" t="s">
        <v>1650</v>
      </c>
      <c r="B13032" t="s">
        <v>323</v>
      </c>
      <c r="C13032">
        <v>0.50125478261631595</v>
      </c>
      <c r="D13032" t="s">
        <v>2480</v>
      </c>
      <c r="E13032" t="s">
        <v>313</v>
      </c>
    </row>
    <row r="13033" spans="1:5" x14ac:dyDescent="0.3">
      <c r="A13033" t="s">
        <v>1301</v>
      </c>
      <c r="B13033" t="s">
        <v>323</v>
      </c>
      <c r="C13033">
        <v>0.50193007767179798</v>
      </c>
      <c r="D13033" t="s">
        <v>2480</v>
      </c>
      <c r="E13033" t="s">
        <v>313</v>
      </c>
    </row>
    <row r="13034" spans="1:5" x14ac:dyDescent="0.3">
      <c r="A13034" t="s">
        <v>1055</v>
      </c>
      <c r="B13034" t="s">
        <v>323</v>
      </c>
      <c r="C13034">
        <v>0.50214791589448005</v>
      </c>
      <c r="D13034" t="s">
        <v>2480</v>
      </c>
      <c r="E13034" t="s">
        <v>313</v>
      </c>
    </row>
    <row r="13035" spans="1:5" x14ac:dyDescent="0.3">
      <c r="A13035" t="s">
        <v>1202</v>
      </c>
      <c r="B13035" t="s">
        <v>323</v>
      </c>
      <c r="C13035">
        <v>0.50267959560471698</v>
      </c>
      <c r="D13035" t="s">
        <v>2480</v>
      </c>
      <c r="E13035" t="s">
        <v>313</v>
      </c>
    </row>
    <row r="13036" spans="1:5" x14ac:dyDescent="0.3">
      <c r="A13036" t="s">
        <v>1541</v>
      </c>
      <c r="B13036" t="s">
        <v>323</v>
      </c>
      <c r="C13036">
        <v>0.50343543678576996</v>
      </c>
      <c r="D13036" t="s">
        <v>2480</v>
      </c>
      <c r="E13036" t="s">
        <v>313</v>
      </c>
    </row>
    <row r="13037" spans="1:5" x14ac:dyDescent="0.3">
      <c r="A13037" t="s">
        <v>2426</v>
      </c>
      <c r="B13037" t="s">
        <v>323</v>
      </c>
      <c r="C13037">
        <v>0.50369343125444699</v>
      </c>
      <c r="D13037" t="s">
        <v>2480</v>
      </c>
      <c r="E13037" t="s">
        <v>313</v>
      </c>
    </row>
    <row r="13038" spans="1:5" x14ac:dyDescent="0.3">
      <c r="A13038" t="s">
        <v>1640</v>
      </c>
      <c r="B13038" t="s">
        <v>323</v>
      </c>
      <c r="C13038">
        <v>0.50386008392900605</v>
      </c>
      <c r="D13038" t="s">
        <v>2480</v>
      </c>
      <c r="E13038" t="s">
        <v>313</v>
      </c>
    </row>
    <row r="13039" spans="1:5" x14ac:dyDescent="0.3">
      <c r="A13039" t="s">
        <v>1637</v>
      </c>
      <c r="B13039" t="s">
        <v>323</v>
      </c>
      <c r="C13039">
        <v>0.50387760292357497</v>
      </c>
      <c r="D13039" t="s">
        <v>2480</v>
      </c>
      <c r="E13039" t="s">
        <v>313</v>
      </c>
    </row>
    <row r="13040" spans="1:5" x14ac:dyDescent="0.3">
      <c r="A13040" t="s">
        <v>1636</v>
      </c>
      <c r="B13040" t="s">
        <v>323</v>
      </c>
      <c r="C13040">
        <v>0.50391809734693005</v>
      </c>
      <c r="D13040" t="s">
        <v>2480</v>
      </c>
      <c r="E13040" t="s">
        <v>313</v>
      </c>
    </row>
    <row r="13041" spans="1:5" x14ac:dyDescent="0.3">
      <c r="A13041" t="s">
        <v>1788</v>
      </c>
      <c r="B13041" t="s">
        <v>323</v>
      </c>
      <c r="C13041">
        <v>0.50410238088666304</v>
      </c>
      <c r="D13041" t="s">
        <v>2480</v>
      </c>
      <c r="E13041" t="s">
        <v>313</v>
      </c>
    </row>
    <row r="13042" spans="1:5" x14ac:dyDescent="0.3">
      <c r="A13042" t="s">
        <v>1789</v>
      </c>
      <c r="B13042" t="s">
        <v>323</v>
      </c>
      <c r="C13042">
        <v>0.50410240924636796</v>
      </c>
      <c r="D13042" t="s">
        <v>2480</v>
      </c>
      <c r="E13042" t="s">
        <v>313</v>
      </c>
    </row>
    <row r="13043" spans="1:5" x14ac:dyDescent="0.3">
      <c r="A13043" t="s">
        <v>1668</v>
      </c>
      <c r="B13043" t="s">
        <v>323</v>
      </c>
      <c r="C13043">
        <v>0.50448609276970202</v>
      </c>
      <c r="D13043" t="s">
        <v>2480</v>
      </c>
      <c r="E13043" t="s">
        <v>313</v>
      </c>
    </row>
    <row r="13044" spans="1:5" x14ac:dyDescent="0.3">
      <c r="A13044" t="s">
        <v>1638</v>
      </c>
      <c r="B13044" t="s">
        <v>323</v>
      </c>
      <c r="C13044">
        <v>0.50466351945973198</v>
      </c>
      <c r="D13044" t="s">
        <v>2480</v>
      </c>
      <c r="E13044" t="s">
        <v>313</v>
      </c>
    </row>
    <row r="13045" spans="1:5" x14ac:dyDescent="0.3">
      <c r="A13045" t="s">
        <v>1198</v>
      </c>
      <c r="B13045" t="s">
        <v>323</v>
      </c>
      <c r="C13045">
        <v>0.50493909064648401</v>
      </c>
      <c r="D13045" t="s">
        <v>2480</v>
      </c>
      <c r="E13045" t="s">
        <v>313</v>
      </c>
    </row>
    <row r="13046" spans="1:5" x14ac:dyDescent="0.3">
      <c r="A13046" t="s">
        <v>1536</v>
      </c>
      <c r="B13046" t="s">
        <v>323</v>
      </c>
      <c r="C13046">
        <v>0.505255861537796</v>
      </c>
      <c r="D13046" t="s">
        <v>2480</v>
      </c>
      <c r="E13046" t="s">
        <v>313</v>
      </c>
    </row>
    <row r="13047" spans="1:5" x14ac:dyDescent="0.3">
      <c r="A13047" t="s">
        <v>1469</v>
      </c>
      <c r="B13047" t="s">
        <v>323</v>
      </c>
      <c r="C13047">
        <v>0.50638018087793402</v>
      </c>
      <c r="D13047" t="s">
        <v>2480</v>
      </c>
      <c r="E13047" t="s">
        <v>313</v>
      </c>
    </row>
    <row r="13048" spans="1:5" x14ac:dyDescent="0.3">
      <c r="A13048" t="s">
        <v>773</v>
      </c>
      <c r="B13048" t="s">
        <v>323</v>
      </c>
      <c r="C13048">
        <v>0.50644609416470499</v>
      </c>
      <c r="D13048" t="s">
        <v>2480</v>
      </c>
      <c r="E13048" t="s">
        <v>313</v>
      </c>
    </row>
    <row r="13049" spans="1:5" x14ac:dyDescent="0.3">
      <c r="A13049" t="s">
        <v>1800</v>
      </c>
      <c r="B13049" t="s">
        <v>323</v>
      </c>
      <c r="C13049">
        <v>0.50665522246555905</v>
      </c>
      <c r="D13049" t="s">
        <v>2480</v>
      </c>
      <c r="E13049" t="s">
        <v>313</v>
      </c>
    </row>
    <row r="13050" spans="1:5" x14ac:dyDescent="0.3">
      <c r="A13050" t="s">
        <v>1692</v>
      </c>
      <c r="B13050" t="s">
        <v>323</v>
      </c>
      <c r="C13050">
        <v>0.50684925801723402</v>
      </c>
      <c r="D13050" t="s">
        <v>2480</v>
      </c>
      <c r="E13050" t="s">
        <v>313</v>
      </c>
    </row>
    <row r="13051" spans="1:5" x14ac:dyDescent="0.3">
      <c r="A13051" t="s">
        <v>1329</v>
      </c>
      <c r="B13051" t="s">
        <v>323</v>
      </c>
      <c r="C13051">
        <v>0.50704112472750296</v>
      </c>
      <c r="D13051" t="s">
        <v>2480</v>
      </c>
      <c r="E13051" t="s">
        <v>313</v>
      </c>
    </row>
    <row r="13052" spans="1:5" x14ac:dyDescent="0.3">
      <c r="A13052" t="s">
        <v>1403</v>
      </c>
      <c r="B13052" t="s">
        <v>323</v>
      </c>
      <c r="C13052">
        <v>0.50792931695769095</v>
      </c>
      <c r="D13052" t="s">
        <v>2480</v>
      </c>
      <c r="E13052" t="s">
        <v>313</v>
      </c>
    </row>
    <row r="13053" spans="1:5" x14ac:dyDescent="0.3">
      <c r="A13053" t="s">
        <v>1801</v>
      </c>
      <c r="B13053" t="s">
        <v>323</v>
      </c>
      <c r="C13053">
        <v>0.50811640007753101</v>
      </c>
      <c r="D13053" t="s">
        <v>2480</v>
      </c>
      <c r="E13053" t="s">
        <v>313</v>
      </c>
    </row>
    <row r="13054" spans="1:5" x14ac:dyDescent="0.3">
      <c r="A13054" t="s">
        <v>1860</v>
      </c>
      <c r="B13054" t="s">
        <v>323</v>
      </c>
      <c r="C13054">
        <v>0.509661679498569</v>
      </c>
      <c r="D13054" t="s">
        <v>2480</v>
      </c>
      <c r="E13054" t="s">
        <v>313</v>
      </c>
    </row>
    <row r="13055" spans="1:5" x14ac:dyDescent="0.3">
      <c r="A13055" t="s">
        <v>1326</v>
      </c>
      <c r="B13055" t="s">
        <v>323</v>
      </c>
      <c r="C13055">
        <v>0.51189200614722397</v>
      </c>
      <c r="D13055" t="s">
        <v>2480</v>
      </c>
      <c r="E13055" t="s">
        <v>313</v>
      </c>
    </row>
    <row r="13056" spans="1:5" x14ac:dyDescent="0.3">
      <c r="A13056" t="s">
        <v>1396</v>
      </c>
      <c r="B13056" t="s">
        <v>323</v>
      </c>
      <c r="C13056">
        <v>0.51206154869020004</v>
      </c>
      <c r="D13056" t="s">
        <v>2480</v>
      </c>
      <c r="E13056" t="s">
        <v>313</v>
      </c>
    </row>
    <row r="13057" spans="1:5" x14ac:dyDescent="0.3">
      <c r="A13057" t="s">
        <v>1100</v>
      </c>
      <c r="B13057" t="s">
        <v>323</v>
      </c>
      <c r="C13057">
        <v>0.51208782083966597</v>
      </c>
      <c r="D13057" t="s">
        <v>2480</v>
      </c>
      <c r="E13057" t="s">
        <v>313</v>
      </c>
    </row>
    <row r="13058" spans="1:5" x14ac:dyDescent="0.3">
      <c r="A13058" t="s">
        <v>2332</v>
      </c>
      <c r="B13058" t="s">
        <v>323</v>
      </c>
      <c r="C13058">
        <v>0.51230394205556795</v>
      </c>
      <c r="D13058" t="s">
        <v>2480</v>
      </c>
      <c r="E13058" t="s">
        <v>313</v>
      </c>
    </row>
    <row r="13059" spans="1:5" x14ac:dyDescent="0.3">
      <c r="A13059" t="s">
        <v>1401</v>
      </c>
      <c r="B13059" t="s">
        <v>323</v>
      </c>
      <c r="C13059">
        <v>0.51256802160427095</v>
      </c>
      <c r="D13059" t="s">
        <v>2480</v>
      </c>
      <c r="E13059" t="s">
        <v>313</v>
      </c>
    </row>
    <row r="13060" spans="1:5" x14ac:dyDescent="0.3">
      <c r="A13060" t="s">
        <v>992</v>
      </c>
      <c r="B13060" t="s">
        <v>323</v>
      </c>
      <c r="C13060">
        <v>0.51266316299255499</v>
      </c>
      <c r="D13060" t="s">
        <v>2480</v>
      </c>
      <c r="E13060" t="s">
        <v>313</v>
      </c>
    </row>
    <row r="13061" spans="1:5" x14ac:dyDescent="0.3">
      <c r="A13061" t="s">
        <v>1544</v>
      </c>
      <c r="B13061" t="s">
        <v>323</v>
      </c>
      <c r="C13061">
        <v>0.51346910309256</v>
      </c>
      <c r="D13061" t="s">
        <v>2480</v>
      </c>
      <c r="E13061" t="s">
        <v>313</v>
      </c>
    </row>
    <row r="13062" spans="1:5" x14ac:dyDescent="0.3">
      <c r="A13062" t="s">
        <v>1402</v>
      </c>
      <c r="B13062" t="s">
        <v>323</v>
      </c>
      <c r="C13062">
        <v>0.51371361617066402</v>
      </c>
      <c r="D13062" t="s">
        <v>2480</v>
      </c>
      <c r="E13062" t="s">
        <v>313</v>
      </c>
    </row>
    <row r="13063" spans="1:5" x14ac:dyDescent="0.3">
      <c r="A13063" t="s">
        <v>2333</v>
      </c>
      <c r="B13063" t="s">
        <v>323</v>
      </c>
      <c r="C13063">
        <v>0.51375384526166201</v>
      </c>
      <c r="D13063" t="s">
        <v>2480</v>
      </c>
      <c r="E13063" t="s">
        <v>313</v>
      </c>
    </row>
    <row r="13064" spans="1:5" x14ac:dyDescent="0.3">
      <c r="A13064" t="s">
        <v>2329</v>
      </c>
      <c r="B13064" t="s">
        <v>323</v>
      </c>
      <c r="C13064">
        <v>0.51375568775117797</v>
      </c>
      <c r="D13064" t="s">
        <v>2480</v>
      </c>
      <c r="E13064" t="s">
        <v>313</v>
      </c>
    </row>
    <row r="13065" spans="1:5" x14ac:dyDescent="0.3">
      <c r="A13065" t="s">
        <v>2334</v>
      </c>
      <c r="B13065" t="s">
        <v>323</v>
      </c>
      <c r="C13065">
        <v>0.513934605776594</v>
      </c>
      <c r="D13065" t="s">
        <v>2480</v>
      </c>
      <c r="E13065" t="s">
        <v>313</v>
      </c>
    </row>
    <row r="13066" spans="1:5" x14ac:dyDescent="0.3">
      <c r="A13066" t="s">
        <v>2367</v>
      </c>
      <c r="B13066" t="s">
        <v>323</v>
      </c>
      <c r="C13066">
        <v>0.51403671625148095</v>
      </c>
      <c r="D13066" t="s">
        <v>2480</v>
      </c>
      <c r="E13066" t="s">
        <v>313</v>
      </c>
    </row>
    <row r="13067" spans="1:5" x14ac:dyDescent="0.3">
      <c r="A13067" t="s">
        <v>1262</v>
      </c>
      <c r="B13067" t="s">
        <v>323</v>
      </c>
      <c r="C13067">
        <v>0.51526951352612804</v>
      </c>
      <c r="D13067" t="s">
        <v>2480</v>
      </c>
      <c r="E13067" t="s">
        <v>313</v>
      </c>
    </row>
    <row r="13068" spans="1:5" x14ac:dyDescent="0.3">
      <c r="A13068" t="s">
        <v>1639</v>
      </c>
      <c r="B13068" t="s">
        <v>323</v>
      </c>
      <c r="C13068">
        <v>0.515400919303868</v>
      </c>
      <c r="D13068" t="s">
        <v>2480</v>
      </c>
      <c r="E13068" t="s">
        <v>313</v>
      </c>
    </row>
    <row r="13069" spans="1:5" x14ac:dyDescent="0.3">
      <c r="A13069" t="s">
        <v>1484</v>
      </c>
      <c r="B13069" t="s">
        <v>323</v>
      </c>
      <c r="C13069">
        <v>0.51585367051827202</v>
      </c>
      <c r="D13069" t="s">
        <v>2480</v>
      </c>
      <c r="E13069" t="s">
        <v>313</v>
      </c>
    </row>
    <row r="13070" spans="1:5" x14ac:dyDescent="0.3">
      <c r="A13070" t="s">
        <v>1648</v>
      </c>
      <c r="B13070" t="s">
        <v>323</v>
      </c>
      <c r="C13070">
        <v>0.516201326999987</v>
      </c>
      <c r="D13070" t="s">
        <v>2480</v>
      </c>
      <c r="E13070" t="s">
        <v>313</v>
      </c>
    </row>
    <row r="13071" spans="1:5" x14ac:dyDescent="0.3">
      <c r="A13071" t="s">
        <v>1632</v>
      </c>
      <c r="B13071" t="s">
        <v>323</v>
      </c>
      <c r="C13071">
        <v>0.51719868301720895</v>
      </c>
      <c r="D13071" t="s">
        <v>2480</v>
      </c>
      <c r="E13071" t="s">
        <v>313</v>
      </c>
    </row>
    <row r="13072" spans="1:5" x14ac:dyDescent="0.3">
      <c r="A13072" t="s">
        <v>2362</v>
      </c>
      <c r="B13072" t="s">
        <v>323</v>
      </c>
      <c r="C13072">
        <v>0.51761451022772798</v>
      </c>
      <c r="D13072" t="s">
        <v>2480</v>
      </c>
      <c r="E13072" t="s">
        <v>313</v>
      </c>
    </row>
    <row r="13073" spans="1:5" x14ac:dyDescent="0.3">
      <c r="A13073" t="s">
        <v>982</v>
      </c>
      <c r="B13073" t="s">
        <v>323</v>
      </c>
      <c r="C13073">
        <v>0.51770780142731798</v>
      </c>
      <c r="D13073" t="s">
        <v>2480</v>
      </c>
      <c r="E13073" t="s">
        <v>313</v>
      </c>
    </row>
    <row r="13074" spans="1:5" x14ac:dyDescent="0.3">
      <c r="A13074" t="s">
        <v>1742</v>
      </c>
      <c r="B13074" t="s">
        <v>323</v>
      </c>
      <c r="C13074">
        <v>0.51793747621169495</v>
      </c>
      <c r="D13074" t="s">
        <v>2480</v>
      </c>
      <c r="E13074" t="s">
        <v>313</v>
      </c>
    </row>
    <row r="13075" spans="1:5" x14ac:dyDescent="0.3">
      <c r="A13075" t="s">
        <v>1745</v>
      </c>
      <c r="B13075" t="s">
        <v>323</v>
      </c>
      <c r="C13075">
        <v>0.51793747711617999</v>
      </c>
      <c r="D13075" t="s">
        <v>2480</v>
      </c>
      <c r="E13075" t="s">
        <v>313</v>
      </c>
    </row>
    <row r="13076" spans="1:5" x14ac:dyDescent="0.3">
      <c r="A13076" t="s">
        <v>1744</v>
      </c>
      <c r="B13076" t="s">
        <v>323</v>
      </c>
      <c r="C13076">
        <v>0.51793748032613496</v>
      </c>
      <c r="D13076" t="s">
        <v>2480</v>
      </c>
      <c r="E13076" t="s">
        <v>313</v>
      </c>
    </row>
    <row r="13077" spans="1:5" x14ac:dyDescent="0.3">
      <c r="A13077" t="s">
        <v>1746</v>
      </c>
      <c r="B13077" t="s">
        <v>323</v>
      </c>
      <c r="C13077">
        <v>0.517937485069912</v>
      </c>
      <c r="D13077" t="s">
        <v>2480</v>
      </c>
      <c r="E13077" t="s">
        <v>313</v>
      </c>
    </row>
    <row r="13078" spans="1:5" x14ac:dyDescent="0.3">
      <c r="A13078" t="s">
        <v>1741</v>
      </c>
      <c r="B13078" t="s">
        <v>323</v>
      </c>
      <c r="C13078">
        <v>0.51793749107896603</v>
      </c>
      <c r="D13078" t="s">
        <v>2480</v>
      </c>
      <c r="E13078" t="s">
        <v>313</v>
      </c>
    </row>
    <row r="13079" spans="1:5" x14ac:dyDescent="0.3">
      <c r="A13079" t="s">
        <v>1743</v>
      </c>
      <c r="B13079" t="s">
        <v>323</v>
      </c>
      <c r="C13079">
        <v>0.5179375066063</v>
      </c>
      <c r="D13079" t="s">
        <v>2480</v>
      </c>
      <c r="E13079" t="s">
        <v>313</v>
      </c>
    </row>
    <row r="13080" spans="1:5" x14ac:dyDescent="0.3">
      <c r="A13080" t="s">
        <v>1747</v>
      </c>
      <c r="B13080" t="s">
        <v>323</v>
      </c>
      <c r="C13080">
        <v>0.51793751297705304</v>
      </c>
      <c r="D13080" t="s">
        <v>2480</v>
      </c>
      <c r="E13080" t="s">
        <v>313</v>
      </c>
    </row>
    <row r="13081" spans="1:5" x14ac:dyDescent="0.3">
      <c r="A13081" t="s">
        <v>1740</v>
      </c>
      <c r="B13081" t="s">
        <v>323</v>
      </c>
      <c r="C13081">
        <v>0.517937521117809</v>
      </c>
      <c r="D13081" t="s">
        <v>2480</v>
      </c>
      <c r="E13081" t="s">
        <v>313</v>
      </c>
    </row>
    <row r="13082" spans="1:5" x14ac:dyDescent="0.3">
      <c r="A13082" t="s">
        <v>1795</v>
      </c>
      <c r="B13082" t="s">
        <v>323</v>
      </c>
      <c r="C13082">
        <v>0.51882415781440605</v>
      </c>
      <c r="D13082" t="s">
        <v>2480</v>
      </c>
      <c r="E13082" t="s">
        <v>313</v>
      </c>
    </row>
    <row r="13083" spans="1:5" x14ac:dyDescent="0.3">
      <c r="A13083" t="s">
        <v>1173</v>
      </c>
      <c r="B13083" t="s">
        <v>323</v>
      </c>
      <c r="C13083">
        <v>0.51897716333703503</v>
      </c>
      <c r="D13083" t="s">
        <v>2480</v>
      </c>
      <c r="E13083" t="s">
        <v>313</v>
      </c>
    </row>
    <row r="13084" spans="1:5" x14ac:dyDescent="0.3">
      <c r="A13084" t="s">
        <v>1588</v>
      </c>
      <c r="B13084" t="s">
        <v>323</v>
      </c>
      <c r="C13084">
        <v>0.51909090999093799</v>
      </c>
      <c r="D13084" t="s">
        <v>2480</v>
      </c>
      <c r="E13084" t="s">
        <v>313</v>
      </c>
    </row>
    <row r="13085" spans="1:5" x14ac:dyDescent="0.3">
      <c r="A13085" t="s">
        <v>1753</v>
      </c>
      <c r="B13085" t="s">
        <v>323</v>
      </c>
      <c r="C13085">
        <v>0.51930813866417502</v>
      </c>
      <c r="D13085" t="s">
        <v>2480</v>
      </c>
      <c r="E13085" t="s">
        <v>313</v>
      </c>
    </row>
    <row r="13086" spans="1:5" x14ac:dyDescent="0.3">
      <c r="A13086" t="s">
        <v>1751</v>
      </c>
      <c r="B13086" t="s">
        <v>323</v>
      </c>
      <c r="C13086">
        <v>0.51930814511442702</v>
      </c>
      <c r="D13086" t="s">
        <v>2480</v>
      </c>
      <c r="E13086" t="s">
        <v>313</v>
      </c>
    </row>
    <row r="13087" spans="1:5" x14ac:dyDescent="0.3">
      <c r="A13087" t="s">
        <v>1748</v>
      </c>
      <c r="B13087" t="s">
        <v>323</v>
      </c>
      <c r="C13087">
        <v>0.51930814952062299</v>
      </c>
      <c r="D13087" t="s">
        <v>2480</v>
      </c>
      <c r="E13087" t="s">
        <v>313</v>
      </c>
    </row>
    <row r="13088" spans="1:5" x14ac:dyDescent="0.3">
      <c r="A13088" t="s">
        <v>1752</v>
      </c>
      <c r="B13088" t="s">
        <v>323</v>
      </c>
      <c r="C13088">
        <v>0.51930817188787703</v>
      </c>
      <c r="D13088" t="s">
        <v>2480</v>
      </c>
      <c r="E13088" t="s">
        <v>313</v>
      </c>
    </row>
    <row r="13089" spans="1:5" x14ac:dyDescent="0.3">
      <c r="A13089" t="s">
        <v>1750</v>
      </c>
      <c r="B13089" t="s">
        <v>323</v>
      </c>
      <c r="C13089">
        <v>0.51930817930197504</v>
      </c>
      <c r="D13089" t="s">
        <v>2480</v>
      </c>
      <c r="E13089" t="s">
        <v>313</v>
      </c>
    </row>
    <row r="13090" spans="1:5" x14ac:dyDescent="0.3">
      <c r="A13090" t="s">
        <v>1749</v>
      </c>
      <c r="B13090" t="s">
        <v>323</v>
      </c>
      <c r="C13090">
        <v>0.51930820192176996</v>
      </c>
      <c r="D13090" t="s">
        <v>2480</v>
      </c>
      <c r="E13090" t="s">
        <v>313</v>
      </c>
    </row>
    <row r="13091" spans="1:5" x14ac:dyDescent="0.3">
      <c r="A13091" t="s">
        <v>1393</v>
      </c>
      <c r="B13091" t="s">
        <v>323</v>
      </c>
      <c r="C13091">
        <v>0.51964080947453695</v>
      </c>
      <c r="D13091" t="s">
        <v>2480</v>
      </c>
      <c r="E13091" t="s">
        <v>313</v>
      </c>
    </row>
    <row r="13092" spans="1:5" x14ac:dyDescent="0.3">
      <c r="A13092" t="s">
        <v>1660</v>
      </c>
      <c r="B13092" t="s">
        <v>323</v>
      </c>
      <c r="C13092">
        <v>0.52052000565498402</v>
      </c>
      <c r="D13092" t="s">
        <v>2480</v>
      </c>
      <c r="E13092" t="s">
        <v>313</v>
      </c>
    </row>
    <row r="13093" spans="1:5" x14ac:dyDescent="0.3">
      <c r="A13093" t="s">
        <v>1472</v>
      </c>
      <c r="B13093" t="s">
        <v>323</v>
      </c>
      <c r="C13093">
        <v>0.52055495126767304</v>
      </c>
      <c r="D13093" t="s">
        <v>2480</v>
      </c>
      <c r="E13093" t="s">
        <v>313</v>
      </c>
    </row>
    <row r="13094" spans="1:5" x14ac:dyDescent="0.3">
      <c r="A13094" t="s">
        <v>2330</v>
      </c>
      <c r="B13094" t="s">
        <v>323</v>
      </c>
      <c r="C13094">
        <v>0.52080911767403903</v>
      </c>
      <c r="D13094" t="s">
        <v>2480</v>
      </c>
      <c r="E13094" t="s">
        <v>313</v>
      </c>
    </row>
    <row r="13095" spans="1:5" x14ac:dyDescent="0.3">
      <c r="A13095" t="s">
        <v>2288</v>
      </c>
      <c r="B13095" t="s">
        <v>323</v>
      </c>
      <c r="C13095">
        <v>0.52084290168301905</v>
      </c>
      <c r="D13095" t="s">
        <v>2480</v>
      </c>
      <c r="E13095" t="s">
        <v>313</v>
      </c>
    </row>
    <row r="13096" spans="1:5" x14ac:dyDescent="0.3">
      <c r="A13096" t="s">
        <v>1172</v>
      </c>
      <c r="B13096" t="s">
        <v>323</v>
      </c>
      <c r="C13096">
        <v>0.52136339316779301</v>
      </c>
      <c r="D13096" t="s">
        <v>2480</v>
      </c>
      <c r="E13096" t="s">
        <v>313</v>
      </c>
    </row>
    <row r="13097" spans="1:5" x14ac:dyDescent="0.3">
      <c r="A13097" t="s">
        <v>1635</v>
      </c>
      <c r="B13097" t="s">
        <v>323</v>
      </c>
      <c r="C13097">
        <v>0.521916131791473</v>
      </c>
      <c r="D13097" t="s">
        <v>2480</v>
      </c>
      <c r="E13097" t="s">
        <v>313</v>
      </c>
    </row>
    <row r="13098" spans="1:5" x14ac:dyDescent="0.3">
      <c r="A13098" t="s">
        <v>1803</v>
      </c>
      <c r="B13098" t="s">
        <v>323</v>
      </c>
      <c r="C13098">
        <v>0.52217718187898299</v>
      </c>
      <c r="D13098" t="s">
        <v>2480</v>
      </c>
      <c r="E13098" t="s">
        <v>313</v>
      </c>
    </row>
    <row r="13099" spans="1:5" x14ac:dyDescent="0.3">
      <c r="A13099" t="s">
        <v>2291</v>
      </c>
      <c r="B13099" t="s">
        <v>323</v>
      </c>
      <c r="C13099">
        <v>0.52225741021428096</v>
      </c>
      <c r="D13099" t="s">
        <v>2480</v>
      </c>
      <c r="E13099" t="s">
        <v>313</v>
      </c>
    </row>
    <row r="13100" spans="1:5" x14ac:dyDescent="0.3">
      <c r="A13100" t="s">
        <v>2294</v>
      </c>
      <c r="B13100" t="s">
        <v>323</v>
      </c>
      <c r="C13100">
        <v>0.52231026633701105</v>
      </c>
      <c r="D13100" t="s">
        <v>2480</v>
      </c>
      <c r="E13100" t="s">
        <v>313</v>
      </c>
    </row>
    <row r="13101" spans="1:5" x14ac:dyDescent="0.3">
      <c r="A13101" t="s">
        <v>761</v>
      </c>
      <c r="B13101" t="s">
        <v>323</v>
      </c>
      <c r="C13101">
        <v>0.52268439942137002</v>
      </c>
      <c r="D13101" t="s">
        <v>2480</v>
      </c>
      <c r="E13101" t="s">
        <v>313</v>
      </c>
    </row>
    <row r="13102" spans="1:5" x14ac:dyDescent="0.3">
      <c r="A13102" t="s">
        <v>1471</v>
      </c>
      <c r="B13102" t="s">
        <v>323</v>
      </c>
      <c r="C13102">
        <v>0.52282272549878595</v>
      </c>
      <c r="D13102" t="s">
        <v>2480</v>
      </c>
      <c r="E13102" t="s">
        <v>313</v>
      </c>
    </row>
    <row r="13103" spans="1:5" x14ac:dyDescent="0.3">
      <c r="A13103" t="s">
        <v>762</v>
      </c>
      <c r="B13103" t="s">
        <v>323</v>
      </c>
      <c r="C13103">
        <v>0.52358063923189102</v>
      </c>
      <c r="D13103" t="s">
        <v>2480</v>
      </c>
      <c r="E13103" t="s">
        <v>313</v>
      </c>
    </row>
    <row r="13104" spans="1:5" x14ac:dyDescent="0.3">
      <c r="A13104" t="s">
        <v>1068</v>
      </c>
      <c r="B13104" t="s">
        <v>323</v>
      </c>
      <c r="C13104">
        <v>0.52469126389633003</v>
      </c>
      <c r="D13104" t="s">
        <v>2480</v>
      </c>
      <c r="E13104" t="s">
        <v>313</v>
      </c>
    </row>
    <row r="13105" spans="1:5" x14ac:dyDescent="0.3">
      <c r="A13105" t="s">
        <v>760</v>
      </c>
      <c r="B13105" t="s">
        <v>323</v>
      </c>
      <c r="C13105">
        <v>0.52551358449082197</v>
      </c>
      <c r="D13105" t="s">
        <v>2480</v>
      </c>
      <c r="E13105" t="s">
        <v>313</v>
      </c>
    </row>
    <row r="13106" spans="1:5" x14ac:dyDescent="0.3">
      <c r="A13106" t="s">
        <v>765</v>
      </c>
      <c r="B13106" t="s">
        <v>323</v>
      </c>
      <c r="C13106">
        <v>0.52551362331962603</v>
      </c>
      <c r="D13106" t="s">
        <v>2480</v>
      </c>
      <c r="E13106" t="s">
        <v>313</v>
      </c>
    </row>
    <row r="13107" spans="1:5" x14ac:dyDescent="0.3">
      <c r="A13107" t="s">
        <v>759</v>
      </c>
      <c r="B13107" t="s">
        <v>323</v>
      </c>
      <c r="C13107">
        <v>0.525513626632516</v>
      </c>
      <c r="D13107" t="s">
        <v>2480</v>
      </c>
      <c r="E13107" t="s">
        <v>313</v>
      </c>
    </row>
    <row r="13108" spans="1:5" x14ac:dyDescent="0.3">
      <c r="A13108" t="s">
        <v>764</v>
      </c>
      <c r="B13108" t="s">
        <v>323</v>
      </c>
      <c r="C13108">
        <v>0.52551364077519602</v>
      </c>
      <c r="D13108" t="s">
        <v>2480</v>
      </c>
      <c r="E13108" t="s">
        <v>313</v>
      </c>
    </row>
    <row r="13109" spans="1:5" x14ac:dyDescent="0.3">
      <c r="A13109" t="s">
        <v>763</v>
      </c>
      <c r="B13109" t="s">
        <v>323</v>
      </c>
      <c r="C13109">
        <v>0.525513641550306</v>
      </c>
      <c r="D13109" t="s">
        <v>2480</v>
      </c>
      <c r="E13109" t="s">
        <v>313</v>
      </c>
    </row>
    <row r="13110" spans="1:5" x14ac:dyDescent="0.3">
      <c r="A13110" t="s">
        <v>1088</v>
      </c>
      <c r="B13110" t="s">
        <v>323</v>
      </c>
      <c r="C13110">
        <v>0.52554499702133495</v>
      </c>
      <c r="D13110" t="s">
        <v>2480</v>
      </c>
      <c r="E13110" t="s">
        <v>313</v>
      </c>
    </row>
    <row r="13111" spans="1:5" x14ac:dyDescent="0.3">
      <c r="A13111" t="s">
        <v>1092</v>
      </c>
      <c r="B13111" t="s">
        <v>323</v>
      </c>
      <c r="C13111">
        <v>0.52598753953333599</v>
      </c>
      <c r="D13111" t="s">
        <v>2480</v>
      </c>
      <c r="E13111" t="s">
        <v>313</v>
      </c>
    </row>
    <row r="13112" spans="1:5" x14ac:dyDescent="0.3">
      <c r="A13112" t="s">
        <v>1265</v>
      </c>
      <c r="B13112" t="s">
        <v>323</v>
      </c>
      <c r="C13112">
        <v>0.528765989766661</v>
      </c>
      <c r="D13112" t="s">
        <v>2480</v>
      </c>
      <c r="E13112" t="s">
        <v>313</v>
      </c>
    </row>
    <row r="13113" spans="1:5" x14ac:dyDescent="0.3">
      <c r="A13113" t="s">
        <v>1264</v>
      </c>
      <c r="B13113" t="s">
        <v>323</v>
      </c>
      <c r="C13113">
        <v>0.52879546237751596</v>
      </c>
      <c r="D13113" t="s">
        <v>2480</v>
      </c>
      <c r="E13113" t="s">
        <v>313</v>
      </c>
    </row>
    <row r="13114" spans="1:5" x14ac:dyDescent="0.3">
      <c r="A13114" t="s">
        <v>2070</v>
      </c>
      <c r="B13114" t="s">
        <v>323</v>
      </c>
      <c r="C13114">
        <v>0.53269284805424</v>
      </c>
      <c r="D13114" t="s">
        <v>2480</v>
      </c>
      <c r="E13114" t="s">
        <v>313</v>
      </c>
    </row>
    <row r="13115" spans="1:5" x14ac:dyDescent="0.3">
      <c r="A13115" t="s">
        <v>2073</v>
      </c>
      <c r="B13115" t="s">
        <v>323</v>
      </c>
      <c r="C13115">
        <v>0.532692848951555</v>
      </c>
      <c r="D13115" t="s">
        <v>2480</v>
      </c>
      <c r="E13115" t="s">
        <v>313</v>
      </c>
    </row>
    <row r="13116" spans="1:5" x14ac:dyDescent="0.3">
      <c r="A13116" t="s">
        <v>2076</v>
      </c>
      <c r="B13116" t="s">
        <v>323</v>
      </c>
      <c r="C13116">
        <v>0.53269284984189202</v>
      </c>
      <c r="D13116" t="s">
        <v>2480</v>
      </c>
      <c r="E13116" t="s">
        <v>313</v>
      </c>
    </row>
    <row r="13117" spans="1:5" x14ac:dyDescent="0.3">
      <c r="A13117" t="s">
        <v>2075</v>
      </c>
      <c r="B13117" t="s">
        <v>323</v>
      </c>
      <c r="C13117">
        <v>0.53269285601721905</v>
      </c>
      <c r="D13117" t="s">
        <v>2480</v>
      </c>
      <c r="E13117" t="s">
        <v>313</v>
      </c>
    </row>
    <row r="13118" spans="1:5" x14ac:dyDescent="0.3">
      <c r="A13118" t="s">
        <v>2069</v>
      </c>
      <c r="B13118" t="s">
        <v>323</v>
      </c>
      <c r="C13118">
        <v>0.53269286897163703</v>
      </c>
      <c r="D13118" t="s">
        <v>2480</v>
      </c>
      <c r="E13118" t="s">
        <v>313</v>
      </c>
    </row>
    <row r="13119" spans="1:5" x14ac:dyDescent="0.3">
      <c r="A13119" t="s">
        <v>2072</v>
      </c>
      <c r="B13119" t="s">
        <v>323</v>
      </c>
      <c r="C13119">
        <v>0.532692873373381</v>
      </c>
      <c r="D13119" t="s">
        <v>2480</v>
      </c>
      <c r="E13119" t="s">
        <v>313</v>
      </c>
    </row>
    <row r="13120" spans="1:5" x14ac:dyDescent="0.3">
      <c r="A13120" t="s">
        <v>2071</v>
      </c>
      <c r="B13120" t="s">
        <v>323</v>
      </c>
      <c r="C13120">
        <v>0.53269287985221403</v>
      </c>
      <c r="D13120" t="s">
        <v>2480</v>
      </c>
      <c r="E13120" t="s">
        <v>313</v>
      </c>
    </row>
    <row r="13121" spans="1:5" x14ac:dyDescent="0.3">
      <c r="A13121" t="s">
        <v>2074</v>
      </c>
      <c r="B13121" t="s">
        <v>323</v>
      </c>
      <c r="C13121">
        <v>0.53269288633104495</v>
      </c>
      <c r="D13121" t="s">
        <v>2480</v>
      </c>
      <c r="E13121" t="s">
        <v>313</v>
      </c>
    </row>
    <row r="13122" spans="1:5" x14ac:dyDescent="0.3">
      <c r="A13122" t="s">
        <v>2077</v>
      </c>
      <c r="B13122" t="s">
        <v>323</v>
      </c>
      <c r="C13122">
        <v>0.53269290909066003</v>
      </c>
      <c r="D13122" t="s">
        <v>2480</v>
      </c>
      <c r="E13122" t="s">
        <v>313</v>
      </c>
    </row>
    <row r="13123" spans="1:5" x14ac:dyDescent="0.3">
      <c r="A13123" t="s">
        <v>1102</v>
      </c>
      <c r="B13123" t="s">
        <v>323</v>
      </c>
      <c r="C13123">
        <v>0.53286025006069704</v>
      </c>
      <c r="D13123" t="s">
        <v>2480</v>
      </c>
      <c r="E13123" t="s">
        <v>313</v>
      </c>
    </row>
    <row r="13124" spans="1:5" x14ac:dyDescent="0.3">
      <c r="A13124" t="s">
        <v>1263</v>
      </c>
      <c r="B13124" t="s">
        <v>323</v>
      </c>
      <c r="C13124">
        <v>0.53286781862496502</v>
      </c>
      <c r="D13124" t="s">
        <v>2480</v>
      </c>
      <c r="E13124" t="s">
        <v>313</v>
      </c>
    </row>
    <row r="13125" spans="1:5" x14ac:dyDescent="0.3">
      <c r="A13125" t="s">
        <v>1328</v>
      </c>
      <c r="B13125" t="s">
        <v>323</v>
      </c>
      <c r="C13125">
        <v>0.53291664576289299</v>
      </c>
      <c r="D13125" t="s">
        <v>2480</v>
      </c>
      <c r="E13125" t="s">
        <v>313</v>
      </c>
    </row>
    <row r="13126" spans="1:5" x14ac:dyDescent="0.3">
      <c r="A13126" t="s">
        <v>1627</v>
      </c>
      <c r="B13126" t="s">
        <v>323</v>
      </c>
      <c r="C13126">
        <v>0.53338864584288403</v>
      </c>
      <c r="D13126" t="s">
        <v>2480</v>
      </c>
      <c r="E13126" t="s">
        <v>313</v>
      </c>
    </row>
    <row r="13127" spans="1:5" x14ac:dyDescent="0.3">
      <c r="A13127" t="s">
        <v>1406</v>
      </c>
      <c r="B13127" t="s">
        <v>323</v>
      </c>
      <c r="C13127">
        <v>0.53344961729764795</v>
      </c>
      <c r="D13127" t="s">
        <v>2480</v>
      </c>
      <c r="E13127" t="s">
        <v>313</v>
      </c>
    </row>
    <row r="13128" spans="1:5" x14ac:dyDescent="0.3">
      <c r="A13128" t="s">
        <v>1337</v>
      </c>
      <c r="B13128" t="s">
        <v>323</v>
      </c>
      <c r="C13128">
        <v>0.53452009860566496</v>
      </c>
      <c r="D13128" t="s">
        <v>2480</v>
      </c>
      <c r="E13128" t="s">
        <v>313</v>
      </c>
    </row>
    <row r="13129" spans="1:5" x14ac:dyDescent="0.3">
      <c r="A13129" t="s">
        <v>1665</v>
      </c>
      <c r="B13129" t="s">
        <v>323</v>
      </c>
      <c r="C13129">
        <v>0.53477150749768698</v>
      </c>
      <c r="D13129" t="s">
        <v>2480</v>
      </c>
      <c r="E13129" t="s">
        <v>313</v>
      </c>
    </row>
    <row r="13130" spans="1:5" x14ac:dyDescent="0.3">
      <c r="A13130" t="s">
        <v>1302</v>
      </c>
      <c r="B13130" t="s">
        <v>323</v>
      </c>
      <c r="C13130">
        <v>0.54086829402820902</v>
      </c>
      <c r="D13130" t="s">
        <v>2480</v>
      </c>
      <c r="E13130" t="s">
        <v>313</v>
      </c>
    </row>
    <row r="13131" spans="1:5" x14ac:dyDescent="0.3">
      <c r="A13131" t="s">
        <v>1837</v>
      </c>
      <c r="B13131" t="s">
        <v>323</v>
      </c>
      <c r="C13131">
        <v>0.54159849709000296</v>
      </c>
      <c r="D13131" t="s">
        <v>2480</v>
      </c>
      <c r="E13131" t="s">
        <v>313</v>
      </c>
    </row>
    <row r="13132" spans="1:5" x14ac:dyDescent="0.3">
      <c r="A13132" t="s">
        <v>1171</v>
      </c>
      <c r="B13132" t="s">
        <v>323</v>
      </c>
      <c r="C13132">
        <v>0.54251343943738495</v>
      </c>
      <c r="D13132" t="s">
        <v>2480</v>
      </c>
      <c r="E13132" t="s">
        <v>313</v>
      </c>
    </row>
    <row r="13133" spans="1:5" x14ac:dyDescent="0.3">
      <c r="A13133" t="s">
        <v>1266</v>
      </c>
      <c r="B13133" t="s">
        <v>323</v>
      </c>
      <c r="C13133">
        <v>0.54317972956535898</v>
      </c>
      <c r="D13133" t="s">
        <v>2480</v>
      </c>
      <c r="E13133" t="s">
        <v>313</v>
      </c>
    </row>
    <row r="13134" spans="1:5" x14ac:dyDescent="0.3">
      <c r="A13134" t="s">
        <v>1409</v>
      </c>
      <c r="B13134" t="s">
        <v>323</v>
      </c>
      <c r="C13134">
        <v>0.543614529633897</v>
      </c>
      <c r="D13134" t="s">
        <v>2480</v>
      </c>
      <c r="E13134" t="s">
        <v>313</v>
      </c>
    </row>
    <row r="13135" spans="1:5" x14ac:dyDescent="0.3">
      <c r="A13135" t="s">
        <v>984</v>
      </c>
      <c r="B13135" t="s">
        <v>323</v>
      </c>
      <c r="C13135">
        <v>0.54745833989886095</v>
      </c>
      <c r="D13135" t="s">
        <v>2480</v>
      </c>
      <c r="E13135" t="s">
        <v>313</v>
      </c>
    </row>
    <row r="13136" spans="1:5" x14ac:dyDescent="0.3">
      <c r="A13136" t="s">
        <v>1238</v>
      </c>
      <c r="B13136" t="s">
        <v>323</v>
      </c>
      <c r="C13136">
        <v>0.54773701724921198</v>
      </c>
      <c r="D13136" t="s">
        <v>2480</v>
      </c>
      <c r="E13136" t="s">
        <v>313</v>
      </c>
    </row>
    <row r="13137" spans="1:5" x14ac:dyDescent="0.3">
      <c r="A13137" t="s">
        <v>1397</v>
      </c>
      <c r="B13137" t="s">
        <v>323</v>
      </c>
      <c r="C13137">
        <v>0.54796291936005603</v>
      </c>
      <c r="D13137" t="s">
        <v>2480</v>
      </c>
      <c r="E13137" t="s">
        <v>313</v>
      </c>
    </row>
    <row r="13138" spans="1:5" x14ac:dyDescent="0.3">
      <c r="A13138" t="s">
        <v>1649</v>
      </c>
      <c r="B13138" t="s">
        <v>323</v>
      </c>
      <c r="C13138">
        <v>0.54809294711428402</v>
      </c>
      <c r="D13138" t="s">
        <v>2480</v>
      </c>
      <c r="E13138" t="s">
        <v>313</v>
      </c>
    </row>
    <row r="13139" spans="1:5" x14ac:dyDescent="0.3">
      <c r="A13139" t="s">
        <v>1168</v>
      </c>
      <c r="B13139" t="s">
        <v>323</v>
      </c>
      <c r="C13139">
        <v>0.54843862316132796</v>
      </c>
      <c r="D13139" t="s">
        <v>2480</v>
      </c>
      <c r="E13139" t="s">
        <v>313</v>
      </c>
    </row>
    <row r="13140" spans="1:5" x14ac:dyDescent="0.3">
      <c r="A13140" t="s">
        <v>1586</v>
      </c>
      <c r="B13140" t="s">
        <v>323</v>
      </c>
      <c r="C13140">
        <v>0.55243313169530694</v>
      </c>
      <c r="D13140" t="s">
        <v>2480</v>
      </c>
      <c r="E13140" t="s">
        <v>313</v>
      </c>
    </row>
    <row r="13141" spans="1:5" x14ac:dyDescent="0.3">
      <c r="A13141" t="s">
        <v>1579</v>
      </c>
      <c r="B13141" t="s">
        <v>323</v>
      </c>
      <c r="C13141">
        <v>0.55305288464088298</v>
      </c>
      <c r="D13141" t="s">
        <v>2480</v>
      </c>
      <c r="E13141" t="s">
        <v>313</v>
      </c>
    </row>
    <row r="13142" spans="1:5" x14ac:dyDescent="0.3">
      <c r="A13142" t="s">
        <v>1294</v>
      </c>
      <c r="B13142" t="s">
        <v>323</v>
      </c>
      <c r="C13142">
        <v>0.55388177130439098</v>
      </c>
      <c r="D13142" t="s">
        <v>2480</v>
      </c>
      <c r="E13142" t="s">
        <v>313</v>
      </c>
    </row>
    <row r="13143" spans="1:5" x14ac:dyDescent="0.3">
      <c r="A13143" t="s">
        <v>981</v>
      </c>
      <c r="B13143" t="s">
        <v>323</v>
      </c>
      <c r="C13143">
        <v>0.55415194053967498</v>
      </c>
      <c r="D13143" t="s">
        <v>2480</v>
      </c>
      <c r="E13143" t="s">
        <v>313</v>
      </c>
    </row>
    <row r="13144" spans="1:5" x14ac:dyDescent="0.3">
      <c r="A13144" t="s">
        <v>1101</v>
      </c>
      <c r="B13144" t="s">
        <v>323</v>
      </c>
      <c r="C13144">
        <v>0.55431004367770598</v>
      </c>
      <c r="D13144" t="s">
        <v>2480</v>
      </c>
      <c r="E13144" t="s">
        <v>313</v>
      </c>
    </row>
    <row r="13145" spans="1:5" x14ac:dyDescent="0.3">
      <c r="A13145" t="s">
        <v>1643</v>
      </c>
      <c r="B13145" t="s">
        <v>323</v>
      </c>
      <c r="C13145">
        <v>0.55459550644875799</v>
      </c>
      <c r="D13145" t="s">
        <v>2480</v>
      </c>
      <c r="E13145" t="s">
        <v>313</v>
      </c>
    </row>
    <row r="13146" spans="1:5" x14ac:dyDescent="0.3">
      <c r="A13146" t="s">
        <v>1558</v>
      </c>
      <c r="B13146" t="s">
        <v>323</v>
      </c>
      <c r="C13146">
        <v>0.55561420833740305</v>
      </c>
      <c r="D13146" t="s">
        <v>2480</v>
      </c>
      <c r="E13146" t="s">
        <v>313</v>
      </c>
    </row>
    <row r="13147" spans="1:5" x14ac:dyDescent="0.3">
      <c r="A13147" t="s">
        <v>1098</v>
      </c>
      <c r="B13147" t="s">
        <v>323</v>
      </c>
      <c r="C13147">
        <v>0.55674534700512002</v>
      </c>
      <c r="D13147" t="s">
        <v>2480</v>
      </c>
      <c r="E13147" t="s">
        <v>313</v>
      </c>
    </row>
    <row r="13148" spans="1:5" x14ac:dyDescent="0.3">
      <c r="A13148" t="s">
        <v>1591</v>
      </c>
      <c r="B13148" t="s">
        <v>323</v>
      </c>
      <c r="C13148">
        <v>0.55740608878117903</v>
      </c>
      <c r="D13148" t="s">
        <v>2480</v>
      </c>
      <c r="E13148" t="s">
        <v>313</v>
      </c>
    </row>
    <row r="13149" spans="1:5" x14ac:dyDescent="0.3">
      <c r="A13149" t="s">
        <v>1859</v>
      </c>
      <c r="B13149" t="s">
        <v>323</v>
      </c>
      <c r="C13149">
        <v>0.55775010303230999</v>
      </c>
      <c r="D13149" t="s">
        <v>2480</v>
      </c>
      <c r="E13149" t="s">
        <v>313</v>
      </c>
    </row>
    <row r="13150" spans="1:5" x14ac:dyDescent="0.3">
      <c r="A13150" t="s">
        <v>1178</v>
      </c>
      <c r="B13150" t="s">
        <v>323</v>
      </c>
      <c r="C13150">
        <v>0.56005157941749795</v>
      </c>
      <c r="D13150" t="s">
        <v>2480</v>
      </c>
      <c r="E13150" t="s">
        <v>313</v>
      </c>
    </row>
    <row r="13151" spans="1:5" x14ac:dyDescent="0.3">
      <c r="A13151" t="s">
        <v>1556</v>
      </c>
      <c r="B13151" t="s">
        <v>323</v>
      </c>
      <c r="C13151">
        <v>0.56100882369851302</v>
      </c>
      <c r="D13151" t="s">
        <v>2480</v>
      </c>
      <c r="E13151" t="s">
        <v>313</v>
      </c>
    </row>
    <row r="13152" spans="1:5" x14ac:dyDescent="0.3">
      <c r="A13152" t="s">
        <v>1174</v>
      </c>
      <c r="B13152" t="s">
        <v>323</v>
      </c>
      <c r="C13152">
        <v>0.56343580238514501</v>
      </c>
      <c r="D13152" t="s">
        <v>2480</v>
      </c>
      <c r="E13152" t="s">
        <v>313</v>
      </c>
    </row>
    <row r="13153" spans="1:5" x14ac:dyDescent="0.3">
      <c r="A13153" t="s">
        <v>1658</v>
      </c>
      <c r="B13153" t="s">
        <v>323</v>
      </c>
      <c r="C13153">
        <v>0.56392675593333197</v>
      </c>
      <c r="D13153" t="s">
        <v>2480</v>
      </c>
      <c r="E13153" t="s">
        <v>313</v>
      </c>
    </row>
    <row r="13154" spans="1:5" x14ac:dyDescent="0.3">
      <c r="A13154" t="s">
        <v>2380</v>
      </c>
      <c r="B13154" t="s">
        <v>323</v>
      </c>
      <c r="C13154">
        <v>0.56398338755676902</v>
      </c>
      <c r="D13154" t="s">
        <v>2480</v>
      </c>
      <c r="E13154" t="s">
        <v>313</v>
      </c>
    </row>
    <row r="13155" spans="1:5" x14ac:dyDescent="0.3">
      <c r="A13155" t="s">
        <v>2384</v>
      </c>
      <c r="B13155" t="s">
        <v>323</v>
      </c>
      <c r="C13155">
        <v>0.56399967901808901</v>
      </c>
      <c r="D13155" t="s">
        <v>2480</v>
      </c>
      <c r="E13155" t="s">
        <v>313</v>
      </c>
    </row>
    <row r="13156" spans="1:5" x14ac:dyDescent="0.3">
      <c r="A13156" t="s">
        <v>2381</v>
      </c>
      <c r="B13156" t="s">
        <v>323</v>
      </c>
      <c r="C13156">
        <v>0.56415072950831002</v>
      </c>
      <c r="D13156" t="s">
        <v>2480</v>
      </c>
      <c r="E13156" t="s">
        <v>313</v>
      </c>
    </row>
    <row r="13157" spans="1:5" x14ac:dyDescent="0.3">
      <c r="A13157" t="s">
        <v>2382</v>
      </c>
      <c r="B13157" t="s">
        <v>323</v>
      </c>
      <c r="C13157">
        <v>0.56418802244755295</v>
      </c>
      <c r="D13157" t="s">
        <v>2480</v>
      </c>
      <c r="E13157" t="s">
        <v>313</v>
      </c>
    </row>
    <row r="13158" spans="1:5" x14ac:dyDescent="0.3">
      <c r="A13158" t="s">
        <v>1477</v>
      </c>
      <c r="B13158" t="s">
        <v>323</v>
      </c>
      <c r="C13158">
        <v>0.56523998060228597</v>
      </c>
      <c r="D13158" t="s">
        <v>2480</v>
      </c>
      <c r="E13158" t="s">
        <v>313</v>
      </c>
    </row>
    <row r="13159" spans="1:5" x14ac:dyDescent="0.3">
      <c r="A13159" t="s">
        <v>1169</v>
      </c>
      <c r="B13159" t="s">
        <v>323</v>
      </c>
      <c r="C13159">
        <v>0.56532779998803295</v>
      </c>
      <c r="D13159" t="s">
        <v>2480</v>
      </c>
      <c r="E13159" t="s">
        <v>313</v>
      </c>
    </row>
    <row r="13160" spans="1:5" x14ac:dyDescent="0.3">
      <c r="A13160" t="s">
        <v>1652</v>
      </c>
      <c r="B13160" t="s">
        <v>323</v>
      </c>
      <c r="C13160">
        <v>0.56594094389127003</v>
      </c>
      <c r="D13160" t="s">
        <v>2480</v>
      </c>
      <c r="E13160" t="s">
        <v>313</v>
      </c>
    </row>
    <row r="13161" spans="1:5" x14ac:dyDescent="0.3">
      <c r="A13161" t="s">
        <v>1464</v>
      </c>
      <c r="B13161" t="s">
        <v>323</v>
      </c>
      <c r="C13161">
        <v>0.56731634783572304</v>
      </c>
      <c r="D13161" t="s">
        <v>2480</v>
      </c>
      <c r="E13161" t="s">
        <v>313</v>
      </c>
    </row>
    <row r="13162" spans="1:5" x14ac:dyDescent="0.3">
      <c r="A13162" t="s">
        <v>1466</v>
      </c>
      <c r="B13162" t="s">
        <v>323</v>
      </c>
      <c r="C13162">
        <v>0.56731635128877</v>
      </c>
      <c r="D13162" t="s">
        <v>2480</v>
      </c>
      <c r="E13162" t="s">
        <v>313</v>
      </c>
    </row>
    <row r="13163" spans="1:5" x14ac:dyDescent="0.3">
      <c r="A13163" t="s">
        <v>1728</v>
      </c>
      <c r="B13163" t="s">
        <v>323</v>
      </c>
      <c r="C13163">
        <v>0.57012746557465199</v>
      </c>
      <c r="D13163" t="s">
        <v>2480</v>
      </c>
      <c r="E13163" t="s">
        <v>313</v>
      </c>
    </row>
    <row r="13164" spans="1:5" x14ac:dyDescent="0.3">
      <c r="A13164" t="s">
        <v>1394</v>
      </c>
      <c r="B13164" t="s">
        <v>323</v>
      </c>
      <c r="C13164">
        <v>0.57127575307150602</v>
      </c>
      <c r="D13164" t="s">
        <v>2480</v>
      </c>
      <c r="E13164" t="s">
        <v>313</v>
      </c>
    </row>
    <row r="13165" spans="1:5" x14ac:dyDescent="0.3">
      <c r="A13165" t="s">
        <v>1618</v>
      </c>
      <c r="B13165" t="s">
        <v>323</v>
      </c>
      <c r="C13165">
        <v>0.57152275310688905</v>
      </c>
      <c r="D13165" t="s">
        <v>2480</v>
      </c>
      <c r="E13165" t="s">
        <v>313</v>
      </c>
    </row>
    <row r="13166" spans="1:5" x14ac:dyDescent="0.3">
      <c r="A13166" t="s">
        <v>1631</v>
      </c>
      <c r="B13166" t="s">
        <v>323</v>
      </c>
      <c r="C13166">
        <v>0.57293721684105603</v>
      </c>
      <c r="D13166" t="s">
        <v>2480</v>
      </c>
      <c r="E13166" t="s">
        <v>313</v>
      </c>
    </row>
    <row r="13167" spans="1:5" x14ac:dyDescent="0.3">
      <c r="A13167" t="s">
        <v>1621</v>
      </c>
      <c r="B13167" t="s">
        <v>323</v>
      </c>
      <c r="C13167">
        <v>0.57357738766349997</v>
      </c>
      <c r="D13167" t="s">
        <v>2480</v>
      </c>
      <c r="E13167" t="s">
        <v>313</v>
      </c>
    </row>
    <row r="13168" spans="1:5" x14ac:dyDescent="0.3">
      <c r="A13168" t="s">
        <v>1624</v>
      </c>
      <c r="B13168" t="s">
        <v>323</v>
      </c>
      <c r="C13168">
        <v>0.57359694156281105</v>
      </c>
      <c r="D13168" t="s">
        <v>2480</v>
      </c>
      <c r="E13168" t="s">
        <v>313</v>
      </c>
    </row>
    <row r="13169" spans="1:5" x14ac:dyDescent="0.3">
      <c r="A13169" t="s">
        <v>1633</v>
      </c>
      <c r="B13169" t="s">
        <v>323</v>
      </c>
      <c r="C13169">
        <v>0.57359696212771505</v>
      </c>
      <c r="D13169" t="s">
        <v>2480</v>
      </c>
      <c r="E13169" t="s">
        <v>313</v>
      </c>
    </row>
    <row r="13170" spans="1:5" x14ac:dyDescent="0.3">
      <c r="A13170" t="s">
        <v>1626</v>
      </c>
      <c r="B13170" t="s">
        <v>323</v>
      </c>
      <c r="C13170">
        <v>0.57359697495350803</v>
      </c>
      <c r="D13170" t="s">
        <v>2480</v>
      </c>
      <c r="E13170" t="s">
        <v>313</v>
      </c>
    </row>
    <row r="13171" spans="1:5" x14ac:dyDescent="0.3">
      <c r="A13171" t="s">
        <v>1634</v>
      </c>
      <c r="B13171" t="s">
        <v>323</v>
      </c>
      <c r="C13171">
        <v>0.57359698572523199</v>
      </c>
      <c r="D13171" t="s">
        <v>2480</v>
      </c>
      <c r="E13171" t="s">
        <v>313</v>
      </c>
    </row>
    <row r="13172" spans="1:5" x14ac:dyDescent="0.3">
      <c r="A13172" t="s">
        <v>1253</v>
      </c>
      <c r="B13172" t="s">
        <v>323</v>
      </c>
      <c r="C13172">
        <v>0.57428810858342305</v>
      </c>
      <c r="D13172" t="s">
        <v>2480</v>
      </c>
      <c r="E13172" t="s">
        <v>313</v>
      </c>
    </row>
    <row r="13173" spans="1:5" x14ac:dyDescent="0.3">
      <c r="A13173" t="s">
        <v>1114</v>
      </c>
      <c r="B13173" t="s">
        <v>323</v>
      </c>
      <c r="C13173">
        <v>0.57511420267786895</v>
      </c>
      <c r="D13173" t="s">
        <v>2480</v>
      </c>
      <c r="E13173" t="s">
        <v>313</v>
      </c>
    </row>
    <row r="13174" spans="1:5" x14ac:dyDescent="0.3">
      <c r="A13174" t="s">
        <v>1177</v>
      </c>
      <c r="B13174" t="s">
        <v>323</v>
      </c>
      <c r="C13174">
        <v>0.57590717786587498</v>
      </c>
      <c r="D13174" t="s">
        <v>2480</v>
      </c>
      <c r="E13174" t="s">
        <v>313</v>
      </c>
    </row>
    <row r="13175" spans="1:5" x14ac:dyDescent="0.3">
      <c r="A13175" t="s">
        <v>1053</v>
      </c>
      <c r="B13175" t="s">
        <v>323</v>
      </c>
      <c r="C13175">
        <v>0.57610200389231603</v>
      </c>
      <c r="D13175" t="s">
        <v>2480</v>
      </c>
      <c r="E13175" t="s">
        <v>313</v>
      </c>
    </row>
    <row r="13176" spans="1:5" x14ac:dyDescent="0.3">
      <c r="A13176" t="s">
        <v>1516</v>
      </c>
      <c r="B13176" t="s">
        <v>323</v>
      </c>
      <c r="C13176">
        <v>0.57610574625553901</v>
      </c>
      <c r="D13176" t="s">
        <v>2480</v>
      </c>
      <c r="E13176" t="s">
        <v>313</v>
      </c>
    </row>
    <row r="13177" spans="1:5" x14ac:dyDescent="0.3">
      <c r="A13177" t="s">
        <v>1232</v>
      </c>
      <c r="B13177" t="s">
        <v>323</v>
      </c>
      <c r="C13177">
        <v>0.57633022968849601</v>
      </c>
      <c r="D13177" t="s">
        <v>2480</v>
      </c>
      <c r="E13177" t="s">
        <v>313</v>
      </c>
    </row>
    <row r="13178" spans="1:5" x14ac:dyDescent="0.3">
      <c r="A13178" t="s">
        <v>1210</v>
      </c>
      <c r="B13178" t="s">
        <v>323</v>
      </c>
      <c r="C13178">
        <v>0.57722767458388002</v>
      </c>
      <c r="D13178" t="s">
        <v>2480</v>
      </c>
      <c r="E13178" t="s">
        <v>313</v>
      </c>
    </row>
    <row r="13179" spans="1:5" x14ac:dyDescent="0.3">
      <c r="A13179" t="s">
        <v>1482</v>
      </c>
      <c r="B13179" t="s">
        <v>323</v>
      </c>
      <c r="C13179">
        <v>0.577390419846605</v>
      </c>
      <c r="D13179" t="s">
        <v>2480</v>
      </c>
      <c r="E13179" t="s">
        <v>313</v>
      </c>
    </row>
    <row r="13180" spans="1:5" x14ac:dyDescent="0.3">
      <c r="A13180" t="s">
        <v>1335</v>
      </c>
      <c r="B13180" t="s">
        <v>323</v>
      </c>
      <c r="C13180">
        <v>0.57870417345511405</v>
      </c>
      <c r="D13180" t="s">
        <v>2480</v>
      </c>
      <c r="E13180" t="s">
        <v>313</v>
      </c>
    </row>
    <row r="13181" spans="1:5" x14ac:dyDescent="0.3">
      <c r="A13181" t="s">
        <v>2099</v>
      </c>
      <c r="B13181" t="s">
        <v>323</v>
      </c>
      <c r="C13181">
        <v>0.58014550503728901</v>
      </c>
      <c r="D13181" t="s">
        <v>2480</v>
      </c>
      <c r="E13181" t="s">
        <v>313</v>
      </c>
    </row>
    <row r="13182" spans="1:5" x14ac:dyDescent="0.3">
      <c r="A13182" t="s">
        <v>989</v>
      </c>
      <c r="B13182" t="s">
        <v>323</v>
      </c>
      <c r="C13182">
        <v>0.58025948591744403</v>
      </c>
      <c r="D13182" t="s">
        <v>2480</v>
      </c>
      <c r="E13182" t="s">
        <v>313</v>
      </c>
    </row>
    <row r="13183" spans="1:5" x14ac:dyDescent="0.3">
      <c r="A13183" t="s">
        <v>979</v>
      </c>
      <c r="B13183" t="s">
        <v>323</v>
      </c>
      <c r="C13183">
        <v>0.58027082276227504</v>
      </c>
      <c r="D13183" t="s">
        <v>2480</v>
      </c>
      <c r="E13183" t="s">
        <v>313</v>
      </c>
    </row>
    <row r="13184" spans="1:5" x14ac:dyDescent="0.3">
      <c r="A13184" t="s">
        <v>983</v>
      </c>
      <c r="B13184" t="s">
        <v>323</v>
      </c>
      <c r="C13184">
        <v>0.580270826847608</v>
      </c>
      <c r="D13184" t="s">
        <v>2480</v>
      </c>
      <c r="E13184" t="s">
        <v>313</v>
      </c>
    </row>
    <row r="13185" spans="1:5" x14ac:dyDescent="0.3">
      <c r="A13185" t="s">
        <v>993</v>
      </c>
      <c r="B13185" t="s">
        <v>323</v>
      </c>
      <c r="C13185">
        <v>0.58027083743265395</v>
      </c>
      <c r="D13185" t="s">
        <v>2480</v>
      </c>
      <c r="E13185" t="s">
        <v>313</v>
      </c>
    </row>
    <row r="13186" spans="1:5" x14ac:dyDescent="0.3">
      <c r="A13186" t="s">
        <v>991</v>
      </c>
      <c r="B13186" t="s">
        <v>323</v>
      </c>
      <c r="C13186">
        <v>0.58027083821816305</v>
      </c>
      <c r="D13186" t="s">
        <v>2480</v>
      </c>
      <c r="E13186" t="s">
        <v>313</v>
      </c>
    </row>
    <row r="13187" spans="1:5" x14ac:dyDescent="0.3">
      <c r="A13187" t="s">
        <v>980</v>
      </c>
      <c r="B13187" t="s">
        <v>323</v>
      </c>
      <c r="C13187">
        <v>0.58027084254563899</v>
      </c>
      <c r="D13187" t="s">
        <v>2480</v>
      </c>
      <c r="E13187" t="s">
        <v>313</v>
      </c>
    </row>
    <row r="13188" spans="1:5" x14ac:dyDescent="0.3">
      <c r="A13188" t="s">
        <v>1113</v>
      </c>
      <c r="B13188" t="s">
        <v>323</v>
      </c>
      <c r="C13188">
        <v>0.58044064093853998</v>
      </c>
      <c r="D13188" t="s">
        <v>2480</v>
      </c>
      <c r="E13188" t="s">
        <v>313</v>
      </c>
    </row>
    <row r="13189" spans="1:5" x14ac:dyDescent="0.3">
      <c r="A13189" t="s">
        <v>1604</v>
      </c>
      <c r="B13189" t="s">
        <v>323</v>
      </c>
      <c r="C13189">
        <v>0.581118326654395</v>
      </c>
      <c r="D13189" t="s">
        <v>2480</v>
      </c>
      <c r="E13189" t="s">
        <v>313</v>
      </c>
    </row>
    <row r="13190" spans="1:5" x14ac:dyDescent="0.3">
      <c r="A13190" t="s">
        <v>1802</v>
      </c>
      <c r="B13190" t="s">
        <v>323</v>
      </c>
      <c r="C13190">
        <v>0.58218956681510903</v>
      </c>
      <c r="D13190" t="s">
        <v>2480</v>
      </c>
      <c r="E13190" t="s">
        <v>313</v>
      </c>
    </row>
    <row r="13191" spans="1:5" x14ac:dyDescent="0.3">
      <c r="A13191" t="s">
        <v>2397</v>
      </c>
      <c r="B13191" t="s">
        <v>323</v>
      </c>
      <c r="C13191">
        <v>0.582940261234146</v>
      </c>
      <c r="D13191" t="s">
        <v>2480</v>
      </c>
      <c r="E13191" t="s">
        <v>313</v>
      </c>
    </row>
    <row r="13192" spans="1:5" x14ac:dyDescent="0.3">
      <c r="A13192" t="s">
        <v>1295</v>
      </c>
      <c r="B13192" t="s">
        <v>323</v>
      </c>
      <c r="C13192">
        <v>0.58310987024292804</v>
      </c>
      <c r="D13192" t="s">
        <v>2480</v>
      </c>
      <c r="E13192" t="s">
        <v>313</v>
      </c>
    </row>
    <row r="13193" spans="1:5" x14ac:dyDescent="0.3">
      <c r="A13193" t="s">
        <v>1236</v>
      </c>
      <c r="B13193" t="s">
        <v>323</v>
      </c>
      <c r="C13193">
        <v>0.58340693029008395</v>
      </c>
      <c r="D13193" t="s">
        <v>2480</v>
      </c>
      <c r="E13193" t="s">
        <v>313</v>
      </c>
    </row>
    <row r="13194" spans="1:5" x14ac:dyDescent="0.3">
      <c r="A13194" t="s">
        <v>771</v>
      </c>
      <c r="B13194" t="s">
        <v>323</v>
      </c>
      <c r="C13194">
        <v>0.58487540027117901</v>
      </c>
      <c r="D13194" t="s">
        <v>2480</v>
      </c>
      <c r="E13194" t="s">
        <v>313</v>
      </c>
    </row>
    <row r="13195" spans="1:5" x14ac:dyDescent="0.3">
      <c r="A13195" t="s">
        <v>1189</v>
      </c>
      <c r="B13195" t="s">
        <v>323</v>
      </c>
      <c r="C13195">
        <v>0.58530490523205203</v>
      </c>
      <c r="D13195" t="s">
        <v>2480</v>
      </c>
      <c r="E13195" t="s">
        <v>313</v>
      </c>
    </row>
    <row r="13196" spans="1:5" x14ac:dyDescent="0.3">
      <c r="A13196" t="s">
        <v>2404</v>
      </c>
      <c r="B13196" t="s">
        <v>323</v>
      </c>
      <c r="C13196">
        <v>0.58540696161108896</v>
      </c>
      <c r="D13196" t="s">
        <v>2480</v>
      </c>
      <c r="E13196" t="s">
        <v>313</v>
      </c>
    </row>
    <row r="13197" spans="1:5" x14ac:dyDescent="0.3">
      <c r="A13197" t="s">
        <v>1291</v>
      </c>
      <c r="B13197" t="s">
        <v>323</v>
      </c>
      <c r="C13197">
        <v>0.58721134379237105</v>
      </c>
      <c r="D13197" t="s">
        <v>2480</v>
      </c>
      <c r="E13197" t="s">
        <v>313</v>
      </c>
    </row>
    <row r="13198" spans="1:5" x14ac:dyDescent="0.3">
      <c r="A13198" t="s">
        <v>1577</v>
      </c>
      <c r="B13198" t="s">
        <v>323</v>
      </c>
      <c r="C13198">
        <v>0.58937831355616499</v>
      </c>
      <c r="D13198" t="s">
        <v>2480</v>
      </c>
      <c r="E13198" t="s">
        <v>313</v>
      </c>
    </row>
    <row r="13199" spans="1:5" x14ac:dyDescent="0.3">
      <c r="A13199" t="s">
        <v>1418</v>
      </c>
      <c r="B13199" t="s">
        <v>323</v>
      </c>
      <c r="C13199">
        <v>0.591644745961594</v>
      </c>
      <c r="D13199" t="s">
        <v>2480</v>
      </c>
      <c r="E13199" t="s">
        <v>313</v>
      </c>
    </row>
    <row r="13200" spans="1:5" x14ac:dyDescent="0.3">
      <c r="A13200" t="s">
        <v>1610</v>
      </c>
      <c r="B13200" t="s">
        <v>323</v>
      </c>
      <c r="C13200">
        <v>0.59195097385629103</v>
      </c>
      <c r="D13200" t="s">
        <v>2480</v>
      </c>
      <c r="E13200" t="s">
        <v>313</v>
      </c>
    </row>
    <row r="13201" spans="1:5" x14ac:dyDescent="0.3">
      <c r="A13201" t="s">
        <v>1299</v>
      </c>
      <c r="B13201" t="s">
        <v>323</v>
      </c>
      <c r="C13201">
        <v>0.59270643748396701</v>
      </c>
      <c r="D13201" t="s">
        <v>2480</v>
      </c>
      <c r="E13201" t="s">
        <v>313</v>
      </c>
    </row>
    <row r="13202" spans="1:5" x14ac:dyDescent="0.3">
      <c r="A13202" t="s">
        <v>1778</v>
      </c>
      <c r="B13202" t="s">
        <v>323</v>
      </c>
      <c r="C13202">
        <v>0.59606832121980202</v>
      </c>
      <c r="D13202" t="s">
        <v>2480</v>
      </c>
      <c r="E13202" t="s">
        <v>313</v>
      </c>
    </row>
    <row r="13203" spans="1:5" x14ac:dyDescent="0.3">
      <c r="A13203" t="s">
        <v>2331</v>
      </c>
      <c r="B13203" t="s">
        <v>323</v>
      </c>
      <c r="C13203">
        <v>0.59617937928315101</v>
      </c>
      <c r="D13203" t="s">
        <v>2480</v>
      </c>
      <c r="E13203" t="s">
        <v>313</v>
      </c>
    </row>
    <row r="13204" spans="1:5" x14ac:dyDescent="0.3">
      <c r="A13204" t="s">
        <v>1729</v>
      </c>
      <c r="B13204" t="s">
        <v>323</v>
      </c>
      <c r="C13204">
        <v>0.59745714702342201</v>
      </c>
      <c r="D13204" t="s">
        <v>2480</v>
      </c>
      <c r="E13204" t="s">
        <v>313</v>
      </c>
    </row>
    <row r="13205" spans="1:5" x14ac:dyDescent="0.3">
      <c r="A13205" t="s">
        <v>1298</v>
      </c>
      <c r="B13205" t="s">
        <v>323</v>
      </c>
      <c r="C13205">
        <v>0.59954784598132405</v>
      </c>
      <c r="D13205" t="s">
        <v>2480</v>
      </c>
      <c r="E13205" t="s">
        <v>313</v>
      </c>
    </row>
    <row r="13206" spans="1:5" x14ac:dyDescent="0.3">
      <c r="A13206" t="s">
        <v>1333</v>
      </c>
      <c r="B13206" t="s">
        <v>323</v>
      </c>
      <c r="C13206">
        <v>0.60003751271503702</v>
      </c>
      <c r="D13206" t="s">
        <v>2480</v>
      </c>
      <c r="E13206" t="s">
        <v>313</v>
      </c>
    </row>
    <row r="13207" spans="1:5" x14ac:dyDescent="0.3">
      <c r="A13207" t="s">
        <v>1339</v>
      </c>
      <c r="B13207" t="s">
        <v>323</v>
      </c>
      <c r="C13207">
        <v>0.60020091276312004</v>
      </c>
      <c r="D13207" t="s">
        <v>2480</v>
      </c>
      <c r="E13207" t="s">
        <v>313</v>
      </c>
    </row>
    <row r="13208" spans="1:5" x14ac:dyDescent="0.3">
      <c r="A13208" t="s">
        <v>1296</v>
      </c>
      <c r="B13208" t="s">
        <v>323</v>
      </c>
      <c r="C13208">
        <v>0.60123482893074898</v>
      </c>
      <c r="D13208" t="s">
        <v>2480</v>
      </c>
      <c r="E13208" t="s">
        <v>313</v>
      </c>
    </row>
    <row r="13209" spans="1:5" x14ac:dyDescent="0.3">
      <c r="A13209" t="s">
        <v>2361</v>
      </c>
      <c r="B13209" t="s">
        <v>323</v>
      </c>
      <c r="C13209">
        <v>0.60221929140110897</v>
      </c>
      <c r="D13209" t="s">
        <v>2480</v>
      </c>
      <c r="E13209" t="s">
        <v>313</v>
      </c>
    </row>
    <row r="13210" spans="1:5" x14ac:dyDescent="0.3">
      <c r="A13210" t="s">
        <v>1594</v>
      </c>
      <c r="B13210" t="s">
        <v>323</v>
      </c>
      <c r="C13210">
        <v>0.60621721267975304</v>
      </c>
      <c r="D13210" t="s">
        <v>2480</v>
      </c>
      <c r="E13210" t="s">
        <v>313</v>
      </c>
    </row>
    <row r="13211" spans="1:5" x14ac:dyDescent="0.3">
      <c r="A13211" t="s">
        <v>2190</v>
      </c>
      <c r="B13211" t="s">
        <v>323</v>
      </c>
      <c r="C13211">
        <v>0.60665075342086205</v>
      </c>
      <c r="D13211" t="s">
        <v>2480</v>
      </c>
      <c r="E13211" t="s">
        <v>313</v>
      </c>
    </row>
    <row r="13212" spans="1:5" x14ac:dyDescent="0.3">
      <c r="A13212" t="s">
        <v>2114</v>
      </c>
      <c r="B13212" t="s">
        <v>323</v>
      </c>
      <c r="C13212">
        <v>0.60672019963065205</v>
      </c>
      <c r="D13212" t="s">
        <v>2480</v>
      </c>
      <c r="E13212" t="s">
        <v>313</v>
      </c>
    </row>
    <row r="13213" spans="1:5" x14ac:dyDescent="0.3">
      <c r="A13213" t="s">
        <v>2102</v>
      </c>
      <c r="B13213" t="s">
        <v>323</v>
      </c>
      <c r="C13213">
        <v>0.60672023711319201</v>
      </c>
      <c r="D13213" t="s">
        <v>2480</v>
      </c>
      <c r="E13213" t="s">
        <v>313</v>
      </c>
    </row>
    <row r="13214" spans="1:5" x14ac:dyDescent="0.3">
      <c r="A13214" t="s">
        <v>2103</v>
      </c>
      <c r="B13214" t="s">
        <v>323</v>
      </c>
      <c r="C13214">
        <v>0.60672025446264399</v>
      </c>
      <c r="D13214" t="s">
        <v>2480</v>
      </c>
      <c r="E13214" t="s">
        <v>313</v>
      </c>
    </row>
    <row r="13215" spans="1:5" x14ac:dyDescent="0.3">
      <c r="A13215" t="s">
        <v>2107</v>
      </c>
      <c r="B13215" t="s">
        <v>323</v>
      </c>
      <c r="C13215">
        <v>0.60672025681949404</v>
      </c>
      <c r="D13215" t="s">
        <v>2480</v>
      </c>
      <c r="E13215" t="s">
        <v>313</v>
      </c>
    </row>
    <row r="13216" spans="1:5" x14ac:dyDescent="0.3">
      <c r="A13216" t="s">
        <v>2106</v>
      </c>
      <c r="B13216" t="s">
        <v>323</v>
      </c>
      <c r="C13216">
        <v>0.60672026921319899</v>
      </c>
      <c r="D13216" t="s">
        <v>2480</v>
      </c>
      <c r="E13216" t="s">
        <v>313</v>
      </c>
    </row>
    <row r="13217" spans="1:5" x14ac:dyDescent="0.3">
      <c r="A13217" t="s">
        <v>2105</v>
      </c>
      <c r="B13217" t="s">
        <v>323</v>
      </c>
      <c r="C13217">
        <v>0.60672026942623902</v>
      </c>
      <c r="D13217" t="s">
        <v>2480</v>
      </c>
      <c r="E13217" t="s">
        <v>313</v>
      </c>
    </row>
    <row r="13218" spans="1:5" x14ac:dyDescent="0.3">
      <c r="A13218" t="s">
        <v>2113</v>
      </c>
      <c r="B13218" t="s">
        <v>323</v>
      </c>
      <c r="C13218">
        <v>0.606720269836862</v>
      </c>
      <c r="D13218" t="s">
        <v>2480</v>
      </c>
      <c r="E13218" t="s">
        <v>313</v>
      </c>
    </row>
    <row r="13219" spans="1:5" x14ac:dyDescent="0.3">
      <c r="A13219" t="s">
        <v>2112</v>
      </c>
      <c r="B13219" t="s">
        <v>323</v>
      </c>
      <c r="C13219">
        <v>0.60672027702542797</v>
      </c>
      <c r="D13219" t="s">
        <v>2480</v>
      </c>
      <c r="E13219" t="s">
        <v>313</v>
      </c>
    </row>
    <row r="13220" spans="1:5" x14ac:dyDescent="0.3">
      <c r="A13220" t="s">
        <v>2110</v>
      </c>
      <c r="B13220" t="s">
        <v>323</v>
      </c>
      <c r="C13220">
        <v>0.60672027726764999</v>
      </c>
      <c r="D13220" t="s">
        <v>2480</v>
      </c>
      <c r="E13220" t="s">
        <v>313</v>
      </c>
    </row>
    <row r="13221" spans="1:5" x14ac:dyDescent="0.3">
      <c r="A13221" t="s">
        <v>2115</v>
      </c>
      <c r="B13221" t="s">
        <v>323</v>
      </c>
      <c r="C13221">
        <v>0.60672027900297498</v>
      </c>
      <c r="D13221" t="s">
        <v>2480</v>
      </c>
      <c r="E13221" t="s">
        <v>313</v>
      </c>
    </row>
    <row r="13222" spans="1:5" x14ac:dyDescent="0.3">
      <c r="A13222" t="s">
        <v>2109</v>
      </c>
      <c r="B13222" t="s">
        <v>323</v>
      </c>
      <c r="C13222">
        <v>0.60672027971799203</v>
      </c>
      <c r="D13222" t="s">
        <v>2480</v>
      </c>
      <c r="E13222" t="s">
        <v>313</v>
      </c>
    </row>
    <row r="13223" spans="1:5" x14ac:dyDescent="0.3">
      <c r="A13223" t="s">
        <v>2111</v>
      </c>
      <c r="B13223" t="s">
        <v>323</v>
      </c>
      <c r="C13223">
        <v>0.60672028225782804</v>
      </c>
      <c r="D13223" t="s">
        <v>2480</v>
      </c>
      <c r="E13223" t="s">
        <v>313</v>
      </c>
    </row>
    <row r="13224" spans="1:5" x14ac:dyDescent="0.3">
      <c r="A13224" t="s">
        <v>2108</v>
      </c>
      <c r="B13224" t="s">
        <v>323</v>
      </c>
      <c r="C13224">
        <v>0.60672029843442199</v>
      </c>
      <c r="D13224" t="s">
        <v>2480</v>
      </c>
      <c r="E13224" t="s">
        <v>313</v>
      </c>
    </row>
    <row r="13225" spans="1:5" x14ac:dyDescent="0.3">
      <c r="A13225" t="s">
        <v>2104</v>
      </c>
      <c r="B13225" t="s">
        <v>323</v>
      </c>
      <c r="C13225">
        <v>0.60672030976659796</v>
      </c>
      <c r="D13225" t="s">
        <v>2480</v>
      </c>
      <c r="E13225" t="s">
        <v>313</v>
      </c>
    </row>
    <row r="13226" spans="1:5" x14ac:dyDescent="0.3">
      <c r="A13226" t="s">
        <v>1237</v>
      </c>
      <c r="B13226" t="s">
        <v>323</v>
      </c>
      <c r="C13226">
        <v>0.60688057046251598</v>
      </c>
      <c r="D13226" t="s">
        <v>2480</v>
      </c>
      <c r="E13226" t="s">
        <v>313</v>
      </c>
    </row>
    <row r="13227" spans="1:5" x14ac:dyDescent="0.3">
      <c r="A13227" t="s">
        <v>1183</v>
      </c>
      <c r="B13227" t="s">
        <v>323</v>
      </c>
      <c r="C13227">
        <v>0.60950071465684397</v>
      </c>
      <c r="D13227" t="s">
        <v>2480</v>
      </c>
      <c r="E13227" t="s">
        <v>313</v>
      </c>
    </row>
    <row r="13228" spans="1:5" x14ac:dyDescent="0.3">
      <c r="A13228" t="s">
        <v>1723</v>
      </c>
      <c r="B13228" t="s">
        <v>323</v>
      </c>
      <c r="C13228">
        <v>0.61255433057083497</v>
      </c>
      <c r="D13228" t="s">
        <v>2480</v>
      </c>
      <c r="E13228" t="s">
        <v>313</v>
      </c>
    </row>
    <row r="13229" spans="1:5" x14ac:dyDescent="0.3">
      <c r="A13229" t="s">
        <v>1797</v>
      </c>
      <c r="B13229" t="s">
        <v>323</v>
      </c>
      <c r="C13229">
        <v>0.61273896355836499</v>
      </c>
      <c r="D13229" t="s">
        <v>2480</v>
      </c>
      <c r="E13229" t="s">
        <v>313</v>
      </c>
    </row>
    <row r="13230" spans="1:5" x14ac:dyDescent="0.3">
      <c r="A13230" t="s">
        <v>1293</v>
      </c>
      <c r="B13230" t="s">
        <v>323</v>
      </c>
      <c r="C13230">
        <v>0.61303925591744401</v>
      </c>
      <c r="D13230" t="s">
        <v>2480</v>
      </c>
      <c r="E13230" t="s">
        <v>313</v>
      </c>
    </row>
    <row r="13231" spans="1:5" x14ac:dyDescent="0.3">
      <c r="A13231" t="s">
        <v>1589</v>
      </c>
      <c r="B13231" t="s">
        <v>323</v>
      </c>
      <c r="C13231">
        <v>0.61401837734770803</v>
      </c>
      <c r="D13231" t="s">
        <v>2480</v>
      </c>
      <c r="E13231" t="s">
        <v>313</v>
      </c>
    </row>
    <row r="13232" spans="1:5" x14ac:dyDescent="0.3">
      <c r="A13232" t="s">
        <v>1229</v>
      </c>
      <c r="B13232" t="s">
        <v>323</v>
      </c>
      <c r="C13232">
        <v>0.61454004560887099</v>
      </c>
      <c r="D13232" t="s">
        <v>2480</v>
      </c>
      <c r="E13232" t="s">
        <v>313</v>
      </c>
    </row>
    <row r="13233" spans="1:5" x14ac:dyDescent="0.3">
      <c r="A13233" t="s">
        <v>1456</v>
      </c>
      <c r="B13233" t="s">
        <v>323</v>
      </c>
      <c r="C13233">
        <v>0.615057951947241</v>
      </c>
      <c r="D13233" t="s">
        <v>2480</v>
      </c>
      <c r="E13233" t="s">
        <v>313</v>
      </c>
    </row>
    <row r="13234" spans="1:5" x14ac:dyDescent="0.3">
      <c r="A13234" t="s">
        <v>1454</v>
      </c>
      <c r="B13234" t="s">
        <v>323</v>
      </c>
      <c r="C13234">
        <v>0.61618575592775604</v>
      </c>
      <c r="D13234" t="s">
        <v>2480</v>
      </c>
      <c r="E13234" t="s">
        <v>313</v>
      </c>
    </row>
    <row r="13235" spans="1:5" x14ac:dyDescent="0.3">
      <c r="A13235" t="s">
        <v>1457</v>
      </c>
      <c r="B13235" t="s">
        <v>323</v>
      </c>
      <c r="C13235">
        <v>0.61618576675221703</v>
      </c>
      <c r="D13235" t="s">
        <v>2480</v>
      </c>
      <c r="E13235" t="s">
        <v>313</v>
      </c>
    </row>
    <row r="13236" spans="1:5" x14ac:dyDescent="0.3">
      <c r="A13236" t="s">
        <v>1458</v>
      </c>
      <c r="B13236" t="s">
        <v>323</v>
      </c>
      <c r="C13236">
        <v>0.61618578803282598</v>
      </c>
      <c r="D13236" t="s">
        <v>2480</v>
      </c>
      <c r="E13236" t="s">
        <v>313</v>
      </c>
    </row>
    <row r="13237" spans="1:5" x14ac:dyDescent="0.3">
      <c r="A13237" t="s">
        <v>1455</v>
      </c>
      <c r="B13237" t="s">
        <v>323</v>
      </c>
      <c r="C13237">
        <v>0.616185824822157</v>
      </c>
      <c r="D13237" t="s">
        <v>2480</v>
      </c>
      <c r="E13237" t="s">
        <v>313</v>
      </c>
    </row>
    <row r="13238" spans="1:5" x14ac:dyDescent="0.3">
      <c r="A13238" t="s">
        <v>1180</v>
      </c>
      <c r="B13238" t="s">
        <v>323</v>
      </c>
      <c r="C13238">
        <v>0.61666311257039996</v>
      </c>
      <c r="D13238" t="s">
        <v>2480</v>
      </c>
      <c r="E13238" t="s">
        <v>313</v>
      </c>
    </row>
    <row r="13239" spans="1:5" x14ac:dyDescent="0.3">
      <c r="A13239" t="s">
        <v>1615</v>
      </c>
      <c r="B13239" t="s">
        <v>323</v>
      </c>
      <c r="C13239">
        <v>0.61965685348792499</v>
      </c>
      <c r="D13239" t="s">
        <v>2480</v>
      </c>
      <c r="E13239" t="s">
        <v>313</v>
      </c>
    </row>
    <row r="13240" spans="1:5" x14ac:dyDescent="0.3">
      <c r="A13240" t="s">
        <v>2336</v>
      </c>
      <c r="B13240" t="s">
        <v>323</v>
      </c>
      <c r="C13240">
        <v>0.62055058773453198</v>
      </c>
      <c r="D13240" t="s">
        <v>2480</v>
      </c>
      <c r="E13240" t="s">
        <v>313</v>
      </c>
    </row>
    <row r="13241" spans="1:5" x14ac:dyDescent="0.3">
      <c r="A13241" t="s">
        <v>1515</v>
      </c>
      <c r="B13241" t="s">
        <v>323</v>
      </c>
      <c r="C13241">
        <v>0.62168989795697305</v>
      </c>
      <c r="D13241" t="s">
        <v>2480</v>
      </c>
      <c r="E13241" t="s">
        <v>313</v>
      </c>
    </row>
    <row r="13242" spans="1:5" x14ac:dyDescent="0.3">
      <c r="A13242" t="s">
        <v>1595</v>
      </c>
      <c r="B13242" t="s">
        <v>323</v>
      </c>
      <c r="C13242">
        <v>0.621756028570568</v>
      </c>
      <c r="D13242" t="s">
        <v>2480</v>
      </c>
      <c r="E13242" t="s">
        <v>313</v>
      </c>
    </row>
    <row r="13243" spans="1:5" x14ac:dyDescent="0.3">
      <c r="A13243" t="s">
        <v>1783</v>
      </c>
      <c r="B13243" t="s">
        <v>323</v>
      </c>
      <c r="C13243">
        <v>0.62212226521393199</v>
      </c>
      <c r="D13243" t="s">
        <v>2480</v>
      </c>
      <c r="E13243" t="s">
        <v>313</v>
      </c>
    </row>
    <row r="13244" spans="1:5" x14ac:dyDescent="0.3">
      <c r="A13244" t="s">
        <v>1593</v>
      </c>
      <c r="B13244" t="s">
        <v>323</v>
      </c>
      <c r="C13244">
        <v>0.62307961342795404</v>
      </c>
      <c r="D13244" t="s">
        <v>2480</v>
      </c>
      <c r="E13244" t="s">
        <v>313</v>
      </c>
    </row>
    <row r="13245" spans="1:5" x14ac:dyDescent="0.3">
      <c r="A13245" t="s">
        <v>1590</v>
      </c>
      <c r="B13245" t="s">
        <v>323</v>
      </c>
      <c r="C13245">
        <v>0.62307962863898503</v>
      </c>
      <c r="D13245" t="s">
        <v>2480</v>
      </c>
      <c r="E13245" t="s">
        <v>313</v>
      </c>
    </row>
    <row r="13246" spans="1:5" x14ac:dyDescent="0.3">
      <c r="A13246" t="s">
        <v>1596</v>
      </c>
      <c r="B13246" t="s">
        <v>323</v>
      </c>
      <c r="C13246">
        <v>0.62307963530616495</v>
      </c>
      <c r="D13246" t="s">
        <v>2480</v>
      </c>
      <c r="E13246" t="s">
        <v>313</v>
      </c>
    </row>
    <row r="13247" spans="1:5" x14ac:dyDescent="0.3">
      <c r="A13247" t="s">
        <v>1587</v>
      </c>
      <c r="B13247" t="s">
        <v>323</v>
      </c>
      <c r="C13247">
        <v>0.62307966126861103</v>
      </c>
      <c r="D13247" t="s">
        <v>2480</v>
      </c>
      <c r="E13247" t="s">
        <v>313</v>
      </c>
    </row>
    <row r="13248" spans="1:5" x14ac:dyDescent="0.3">
      <c r="A13248" t="s">
        <v>1597</v>
      </c>
      <c r="B13248" t="s">
        <v>323</v>
      </c>
      <c r="C13248">
        <v>0.62307966854249197</v>
      </c>
      <c r="D13248" t="s">
        <v>2480</v>
      </c>
      <c r="E13248" t="s">
        <v>313</v>
      </c>
    </row>
    <row r="13249" spans="1:5" x14ac:dyDescent="0.3">
      <c r="A13249" t="s">
        <v>1592</v>
      </c>
      <c r="B13249" t="s">
        <v>323</v>
      </c>
      <c r="C13249">
        <v>0.62307968467777297</v>
      </c>
      <c r="D13249" t="s">
        <v>2480</v>
      </c>
      <c r="E13249" t="s">
        <v>313</v>
      </c>
    </row>
    <row r="13250" spans="1:5" x14ac:dyDescent="0.3">
      <c r="A13250" t="s">
        <v>1722</v>
      </c>
      <c r="B13250" t="s">
        <v>323</v>
      </c>
      <c r="C13250">
        <v>0.62381427674300904</v>
      </c>
      <c r="D13250" t="s">
        <v>2480</v>
      </c>
      <c r="E13250" t="s">
        <v>313</v>
      </c>
    </row>
    <row r="13251" spans="1:5" x14ac:dyDescent="0.3">
      <c r="A13251" t="s">
        <v>2401</v>
      </c>
      <c r="B13251" t="s">
        <v>323</v>
      </c>
      <c r="C13251">
        <v>0.62430543049338905</v>
      </c>
      <c r="D13251" t="s">
        <v>2480</v>
      </c>
      <c r="E13251" t="s">
        <v>313</v>
      </c>
    </row>
    <row r="13252" spans="1:5" x14ac:dyDescent="0.3">
      <c r="A13252" t="s">
        <v>1292</v>
      </c>
      <c r="B13252" t="s">
        <v>323</v>
      </c>
      <c r="C13252">
        <v>0.62541515341675402</v>
      </c>
      <c r="D13252" t="s">
        <v>2480</v>
      </c>
      <c r="E13252" t="s">
        <v>313</v>
      </c>
    </row>
    <row r="13253" spans="1:5" x14ac:dyDescent="0.3">
      <c r="A13253" t="s">
        <v>1240</v>
      </c>
      <c r="B13253" t="s">
        <v>323</v>
      </c>
      <c r="C13253">
        <v>0.62543138813266597</v>
      </c>
      <c r="D13253" t="s">
        <v>2480</v>
      </c>
      <c r="E13253" t="s">
        <v>313</v>
      </c>
    </row>
    <row r="13254" spans="1:5" x14ac:dyDescent="0.3">
      <c r="A13254" t="s">
        <v>1776</v>
      </c>
      <c r="B13254" t="s">
        <v>323</v>
      </c>
      <c r="C13254">
        <v>0.62834426209468996</v>
      </c>
      <c r="D13254" t="s">
        <v>2480</v>
      </c>
      <c r="E13254" t="s">
        <v>313</v>
      </c>
    </row>
    <row r="13255" spans="1:5" x14ac:dyDescent="0.3">
      <c r="A13255" t="s">
        <v>1779</v>
      </c>
      <c r="B13255" t="s">
        <v>323</v>
      </c>
      <c r="C13255">
        <v>0.62898880198528595</v>
      </c>
      <c r="D13255" t="s">
        <v>2480</v>
      </c>
      <c r="E13255" t="s">
        <v>313</v>
      </c>
    </row>
    <row r="13256" spans="1:5" x14ac:dyDescent="0.3">
      <c r="A13256" t="s">
        <v>1290</v>
      </c>
      <c r="B13256" t="s">
        <v>323</v>
      </c>
      <c r="C13256">
        <v>0.62932378327097804</v>
      </c>
      <c r="D13256" t="s">
        <v>2480</v>
      </c>
      <c r="E13256" t="s">
        <v>313</v>
      </c>
    </row>
    <row r="13257" spans="1:5" x14ac:dyDescent="0.3">
      <c r="A13257" t="s">
        <v>1514</v>
      </c>
      <c r="B13257" t="s">
        <v>323</v>
      </c>
      <c r="C13257">
        <v>0.62979362895810798</v>
      </c>
      <c r="D13257" t="s">
        <v>2480</v>
      </c>
      <c r="E13257" t="s">
        <v>313</v>
      </c>
    </row>
    <row r="13258" spans="1:5" x14ac:dyDescent="0.3">
      <c r="A13258" t="s">
        <v>1257</v>
      </c>
      <c r="B13258" t="s">
        <v>323</v>
      </c>
      <c r="C13258">
        <v>0.63375698687263904</v>
      </c>
      <c r="D13258" t="s">
        <v>2480</v>
      </c>
      <c r="E13258" t="s">
        <v>313</v>
      </c>
    </row>
    <row r="13259" spans="1:5" x14ac:dyDescent="0.3">
      <c r="A13259" t="s">
        <v>1231</v>
      </c>
      <c r="B13259" t="s">
        <v>323</v>
      </c>
      <c r="C13259">
        <v>0.63431574441154204</v>
      </c>
      <c r="D13259" t="s">
        <v>2480</v>
      </c>
      <c r="E13259" t="s">
        <v>313</v>
      </c>
    </row>
    <row r="13260" spans="1:5" x14ac:dyDescent="0.3">
      <c r="A13260" t="s">
        <v>1553</v>
      </c>
      <c r="B13260" t="s">
        <v>323</v>
      </c>
      <c r="C13260">
        <v>0.63727697278413598</v>
      </c>
      <c r="D13260" t="s">
        <v>2480</v>
      </c>
      <c r="E13260" t="s">
        <v>313</v>
      </c>
    </row>
    <row r="13261" spans="1:5" x14ac:dyDescent="0.3">
      <c r="A13261" t="s">
        <v>1366</v>
      </c>
      <c r="B13261" t="s">
        <v>323</v>
      </c>
      <c r="C13261">
        <v>0.63895004909647102</v>
      </c>
      <c r="D13261" t="s">
        <v>2480</v>
      </c>
      <c r="E13261" t="s">
        <v>313</v>
      </c>
    </row>
    <row r="13262" spans="1:5" x14ac:dyDescent="0.3">
      <c r="A13262" t="s">
        <v>1720</v>
      </c>
      <c r="B13262" t="s">
        <v>323</v>
      </c>
      <c r="C13262">
        <v>0.64125143617928104</v>
      </c>
      <c r="D13262" t="s">
        <v>2480</v>
      </c>
      <c r="E13262" t="s">
        <v>313</v>
      </c>
    </row>
    <row r="13263" spans="1:5" x14ac:dyDescent="0.3">
      <c r="A13263" t="s">
        <v>1182</v>
      </c>
      <c r="B13263" t="s">
        <v>323</v>
      </c>
      <c r="C13263">
        <v>0.64168152469015904</v>
      </c>
      <c r="D13263" t="s">
        <v>2480</v>
      </c>
      <c r="E13263" t="s">
        <v>313</v>
      </c>
    </row>
    <row r="13264" spans="1:5" x14ac:dyDescent="0.3">
      <c r="A13264" t="s">
        <v>1784</v>
      </c>
      <c r="B13264" t="s">
        <v>323</v>
      </c>
      <c r="C13264">
        <v>0.64260131135926002</v>
      </c>
      <c r="D13264" t="s">
        <v>2480</v>
      </c>
      <c r="E13264" t="s">
        <v>313</v>
      </c>
    </row>
    <row r="13265" spans="1:5" x14ac:dyDescent="0.3">
      <c r="A13265" t="s">
        <v>1478</v>
      </c>
      <c r="B13265" t="s">
        <v>323</v>
      </c>
      <c r="C13265">
        <v>0.64353421801254296</v>
      </c>
      <c r="D13265" t="s">
        <v>2480</v>
      </c>
      <c r="E13265" t="s">
        <v>313</v>
      </c>
    </row>
    <row r="13266" spans="1:5" x14ac:dyDescent="0.3">
      <c r="A13266" t="s">
        <v>1608</v>
      </c>
      <c r="B13266" t="s">
        <v>323</v>
      </c>
      <c r="C13266">
        <v>0.644057139519986</v>
      </c>
      <c r="D13266" t="s">
        <v>2480</v>
      </c>
      <c r="E13266" t="s">
        <v>313</v>
      </c>
    </row>
    <row r="13267" spans="1:5" x14ac:dyDescent="0.3">
      <c r="A13267" t="s">
        <v>1867</v>
      </c>
      <c r="B13267" t="s">
        <v>323</v>
      </c>
      <c r="C13267">
        <v>0.64454329598037197</v>
      </c>
      <c r="D13267" t="s">
        <v>2480</v>
      </c>
      <c r="E13267" t="s">
        <v>313</v>
      </c>
    </row>
    <row r="13268" spans="1:5" x14ac:dyDescent="0.3">
      <c r="A13268" t="s">
        <v>1724</v>
      </c>
      <c r="B13268" t="s">
        <v>323</v>
      </c>
      <c r="C13268">
        <v>0.646137195959675</v>
      </c>
      <c r="D13268" t="s">
        <v>2480</v>
      </c>
      <c r="E13268" t="s">
        <v>313</v>
      </c>
    </row>
    <row r="13269" spans="1:5" x14ac:dyDescent="0.3">
      <c r="A13269" t="s">
        <v>1609</v>
      </c>
      <c r="B13269" t="s">
        <v>323</v>
      </c>
      <c r="C13269">
        <v>0.64669532457267898</v>
      </c>
      <c r="D13269" t="s">
        <v>2480</v>
      </c>
      <c r="E13269" t="s">
        <v>313</v>
      </c>
    </row>
    <row r="13270" spans="1:5" x14ac:dyDescent="0.3">
      <c r="A13270" t="s">
        <v>1970</v>
      </c>
      <c r="B13270" t="s">
        <v>323</v>
      </c>
      <c r="C13270">
        <v>0.64683543171250701</v>
      </c>
      <c r="D13270" t="s">
        <v>2480</v>
      </c>
      <c r="E13270" t="s">
        <v>313</v>
      </c>
    </row>
    <row r="13271" spans="1:5" x14ac:dyDescent="0.3">
      <c r="A13271" t="s">
        <v>1969</v>
      </c>
      <c r="B13271" t="s">
        <v>323</v>
      </c>
      <c r="C13271">
        <v>0.64683543265910703</v>
      </c>
      <c r="D13271" t="s">
        <v>2480</v>
      </c>
      <c r="E13271" t="s">
        <v>313</v>
      </c>
    </row>
    <row r="13272" spans="1:5" x14ac:dyDescent="0.3">
      <c r="A13272" t="s">
        <v>1971</v>
      </c>
      <c r="B13272" t="s">
        <v>323</v>
      </c>
      <c r="C13272">
        <v>0.64683546652012702</v>
      </c>
      <c r="D13272" t="s">
        <v>2480</v>
      </c>
      <c r="E13272" t="s">
        <v>313</v>
      </c>
    </row>
    <row r="13273" spans="1:5" x14ac:dyDescent="0.3">
      <c r="A13273" t="s">
        <v>1224</v>
      </c>
      <c r="B13273" t="s">
        <v>323</v>
      </c>
      <c r="C13273">
        <v>0.64703869476037301</v>
      </c>
      <c r="D13273" t="s">
        <v>2480</v>
      </c>
      <c r="E13273" t="s">
        <v>313</v>
      </c>
    </row>
    <row r="13274" spans="1:5" x14ac:dyDescent="0.3">
      <c r="A13274" t="s">
        <v>1234</v>
      </c>
      <c r="B13274" t="s">
        <v>323</v>
      </c>
      <c r="C13274">
        <v>0.64716279661424303</v>
      </c>
      <c r="D13274" t="s">
        <v>2480</v>
      </c>
      <c r="E13274" t="s">
        <v>313</v>
      </c>
    </row>
    <row r="13275" spans="1:5" x14ac:dyDescent="0.3">
      <c r="A13275" t="s">
        <v>1551</v>
      </c>
      <c r="B13275" t="s">
        <v>323</v>
      </c>
      <c r="C13275">
        <v>0.64863897779299595</v>
      </c>
      <c r="D13275" t="s">
        <v>2480</v>
      </c>
      <c r="E13275" t="s">
        <v>313</v>
      </c>
    </row>
    <row r="13276" spans="1:5" x14ac:dyDescent="0.3">
      <c r="A13276" t="s">
        <v>2009</v>
      </c>
      <c r="B13276" t="s">
        <v>323</v>
      </c>
      <c r="C13276">
        <v>0.64932928322532901</v>
      </c>
      <c r="D13276" t="s">
        <v>2480</v>
      </c>
      <c r="E13276" t="s">
        <v>313</v>
      </c>
    </row>
    <row r="13277" spans="1:5" x14ac:dyDescent="0.3">
      <c r="A13277" t="s">
        <v>1499</v>
      </c>
      <c r="B13277" t="s">
        <v>323</v>
      </c>
      <c r="C13277">
        <v>0.650707647464147</v>
      </c>
      <c r="D13277" t="s">
        <v>2480</v>
      </c>
      <c r="E13277" t="s">
        <v>313</v>
      </c>
    </row>
    <row r="13278" spans="1:5" x14ac:dyDescent="0.3">
      <c r="A13278" t="s">
        <v>1223</v>
      </c>
      <c r="B13278" t="s">
        <v>323</v>
      </c>
      <c r="C13278">
        <v>0.65076703743961894</v>
      </c>
      <c r="D13278" t="s">
        <v>2480</v>
      </c>
      <c r="E13278" t="s">
        <v>313</v>
      </c>
    </row>
    <row r="13279" spans="1:5" x14ac:dyDescent="0.3">
      <c r="A13279" t="s">
        <v>1225</v>
      </c>
      <c r="B13279" t="s">
        <v>323</v>
      </c>
      <c r="C13279">
        <v>0.65196743118917599</v>
      </c>
      <c r="D13279" t="s">
        <v>2480</v>
      </c>
      <c r="E13279" t="s">
        <v>313</v>
      </c>
    </row>
    <row r="13280" spans="1:5" x14ac:dyDescent="0.3">
      <c r="A13280" t="s">
        <v>1953</v>
      </c>
      <c r="B13280" t="s">
        <v>323</v>
      </c>
      <c r="C13280">
        <v>0.65209206895856497</v>
      </c>
      <c r="D13280" t="s">
        <v>2480</v>
      </c>
      <c r="E13280" t="s">
        <v>313</v>
      </c>
    </row>
    <row r="13281" spans="1:5" x14ac:dyDescent="0.3">
      <c r="A13281" t="s">
        <v>1866</v>
      </c>
      <c r="B13281" t="s">
        <v>323</v>
      </c>
      <c r="C13281">
        <v>0.65274195826502202</v>
      </c>
      <c r="D13281" t="s">
        <v>2480</v>
      </c>
      <c r="E13281" t="s">
        <v>313</v>
      </c>
    </row>
    <row r="13282" spans="1:5" x14ac:dyDescent="0.3">
      <c r="A13282" t="s">
        <v>2383</v>
      </c>
      <c r="B13282" t="s">
        <v>323</v>
      </c>
      <c r="C13282">
        <v>0.65376139800217004</v>
      </c>
      <c r="D13282" t="s">
        <v>2480</v>
      </c>
      <c r="E13282" t="s">
        <v>313</v>
      </c>
    </row>
    <row r="13283" spans="1:5" x14ac:dyDescent="0.3">
      <c r="A13283" t="s">
        <v>1368</v>
      </c>
      <c r="B13283" t="s">
        <v>323</v>
      </c>
      <c r="C13283">
        <v>0.65387866133050898</v>
      </c>
      <c r="D13283" t="s">
        <v>2480</v>
      </c>
      <c r="E13283" t="s">
        <v>313</v>
      </c>
    </row>
    <row r="13284" spans="1:5" x14ac:dyDescent="0.3">
      <c r="A13284" t="s">
        <v>1233</v>
      </c>
      <c r="B13284" t="s">
        <v>323</v>
      </c>
      <c r="C13284">
        <v>0.65455221655461404</v>
      </c>
      <c r="D13284" t="s">
        <v>2480</v>
      </c>
      <c r="E13284" t="s">
        <v>313</v>
      </c>
    </row>
    <row r="13285" spans="1:5" x14ac:dyDescent="0.3">
      <c r="A13285" t="s">
        <v>772</v>
      </c>
      <c r="B13285" t="s">
        <v>323</v>
      </c>
      <c r="C13285">
        <v>0.65513526066208005</v>
      </c>
      <c r="D13285" t="s">
        <v>2480</v>
      </c>
      <c r="E13285" t="s">
        <v>313</v>
      </c>
    </row>
    <row r="13286" spans="1:5" x14ac:dyDescent="0.3">
      <c r="A13286" t="s">
        <v>1481</v>
      </c>
      <c r="B13286" t="s">
        <v>323</v>
      </c>
      <c r="C13286">
        <v>0.65524293674654699</v>
      </c>
      <c r="D13286" t="s">
        <v>2480</v>
      </c>
      <c r="E13286" t="s">
        <v>313</v>
      </c>
    </row>
    <row r="13287" spans="1:5" x14ac:dyDescent="0.3">
      <c r="A13287" t="s">
        <v>1227</v>
      </c>
      <c r="B13287" t="s">
        <v>323</v>
      </c>
      <c r="C13287">
        <v>0.65525016157256599</v>
      </c>
      <c r="D13287" t="s">
        <v>2480</v>
      </c>
      <c r="E13287" t="s">
        <v>313</v>
      </c>
    </row>
    <row r="13288" spans="1:5" x14ac:dyDescent="0.3">
      <c r="A13288" t="s">
        <v>1226</v>
      </c>
      <c r="B13288" t="s">
        <v>323</v>
      </c>
      <c r="C13288">
        <v>0.655353474247236</v>
      </c>
      <c r="D13288" t="s">
        <v>2480</v>
      </c>
      <c r="E13288" t="s">
        <v>313</v>
      </c>
    </row>
    <row r="13289" spans="1:5" x14ac:dyDescent="0.3">
      <c r="A13289" t="s">
        <v>1242</v>
      </c>
      <c r="B13289" t="s">
        <v>323</v>
      </c>
      <c r="C13289">
        <v>0.65535349852600699</v>
      </c>
      <c r="D13289" t="s">
        <v>2480</v>
      </c>
      <c r="E13289" t="s">
        <v>313</v>
      </c>
    </row>
    <row r="13290" spans="1:5" x14ac:dyDescent="0.3">
      <c r="A13290" t="s">
        <v>1241</v>
      </c>
      <c r="B13290" t="s">
        <v>323</v>
      </c>
      <c r="C13290">
        <v>0.65535351368964001</v>
      </c>
      <c r="D13290" t="s">
        <v>2480</v>
      </c>
      <c r="E13290" t="s">
        <v>313</v>
      </c>
    </row>
    <row r="13291" spans="1:5" x14ac:dyDescent="0.3">
      <c r="A13291" t="s">
        <v>1221</v>
      </c>
      <c r="B13291" t="s">
        <v>323</v>
      </c>
      <c r="C13291">
        <v>0.65535353310992195</v>
      </c>
      <c r="D13291" t="s">
        <v>2480</v>
      </c>
      <c r="E13291" t="s">
        <v>313</v>
      </c>
    </row>
    <row r="13292" spans="1:5" x14ac:dyDescent="0.3">
      <c r="A13292" t="s">
        <v>1235</v>
      </c>
      <c r="B13292" t="s">
        <v>323</v>
      </c>
      <c r="C13292">
        <v>0.65535353523334905</v>
      </c>
      <c r="D13292" t="s">
        <v>2480</v>
      </c>
      <c r="E13292" t="s">
        <v>313</v>
      </c>
    </row>
    <row r="13293" spans="1:5" x14ac:dyDescent="0.3">
      <c r="A13293" t="s">
        <v>1228</v>
      </c>
      <c r="B13293" t="s">
        <v>323</v>
      </c>
      <c r="C13293">
        <v>0.65535354546515801</v>
      </c>
      <c r="D13293" t="s">
        <v>2480</v>
      </c>
      <c r="E13293" t="s">
        <v>313</v>
      </c>
    </row>
    <row r="13294" spans="1:5" x14ac:dyDescent="0.3">
      <c r="A13294" t="s">
        <v>1230</v>
      </c>
      <c r="B13294" t="s">
        <v>323</v>
      </c>
      <c r="C13294">
        <v>0.65535356574065096</v>
      </c>
      <c r="D13294" t="s">
        <v>2480</v>
      </c>
      <c r="E13294" t="s">
        <v>313</v>
      </c>
    </row>
    <row r="13295" spans="1:5" x14ac:dyDescent="0.3">
      <c r="A13295" t="s">
        <v>1479</v>
      </c>
      <c r="B13295" t="s">
        <v>323</v>
      </c>
      <c r="C13295">
        <v>0.65567150684915698</v>
      </c>
      <c r="D13295" t="s">
        <v>2480</v>
      </c>
      <c r="E13295" t="s">
        <v>313</v>
      </c>
    </row>
    <row r="13296" spans="1:5" x14ac:dyDescent="0.3">
      <c r="A13296" t="s">
        <v>1483</v>
      </c>
      <c r="B13296" t="s">
        <v>323</v>
      </c>
      <c r="C13296">
        <v>0.65584574994864797</v>
      </c>
      <c r="D13296" t="s">
        <v>2480</v>
      </c>
      <c r="E13296" t="s">
        <v>313</v>
      </c>
    </row>
    <row r="13297" spans="1:5" x14ac:dyDescent="0.3">
      <c r="A13297" t="s">
        <v>1476</v>
      </c>
      <c r="B13297" t="s">
        <v>323</v>
      </c>
      <c r="C13297">
        <v>0.65584857015839104</v>
      </c>
      <c r="D13297" t="s">
        <v>2480</v>
      </c>
      <c r="E13297" t="s">
        <v>313</v>
      </c>
    </row>
    <row r="13298" spans="1:5" x14ac:dyDescent="0.3">
      <c r="A13298" t="s">
        <v>1475</v>
      </c>
      <c r="B13298" t="s">
        <v>323</v>
      </c>
      <c r="C13298">
        <v>0.65584857308841005</v>
      </c>
      <c r="D13298" t="s">
        <v>2480</v>
      </c>
      <c r="E13298" t="s">
        <v>313</v>
      </c>
    </row>
    <row r="13299" spans="1:5" x14ac:dyDescent="0.3">
      <c r="A13299" t="s">
        <v>1601</v>
      </c>
      <c r="B13299" t="s">
        <v>323</v>
      </c>
      <c r="C13299">
        <v>0.656943703284397</v>
      </c>
      <c r="D13299" t="s">
        <v>2480</v>
      </c>
      <c r="E13299" t="s">
        <v>313</v>
      </c>
    </row>
    <row r="13300" spans="1:5" x14ac:dyDescent="0.3">
      <c r="A13300" t="s">
        <v>1367</v>
      </c>
      <c r="B13300" t="s">
        <v>323</v>
      </c>
      <c r="C13300">
        <v>0.65730200285085705</v>
      </c>
      <c r="D13300" t="s">
        <v>2480</v>
      </c>
      <c r="E13300" t="s">
        <v>313</v>
      </c>
    </row>
    <row r="13301" spans="1:5" x14ac:dyDescent="0.3">
      <c r="A13301" t="s">
        <v>1365</v>
      </c>
      <c r="B13301" t="s">
        <v>323</v>
      </c>
      <c r="C13301">
        <v>0.65730201516697195</v>
      </c>
      <c r="D13301" t="s">
        <v>2480</v>
      </c>
      <c r="E13301" t="s">
        <v>313</v>
      </c>
    </row>
    <row r="13302" spans="1:5" x14ac:dyDescent="0.3">
      <c r="A13302" t="s">
        <v>1552</v>
      </c>
      <c r="B13302" t="s">
        <v>323</v>
      </c>
      <c r="C13302">
        <v>0.65769037089777704</v>
      </c>
      <c r="D13302" t="s">
        <v>2480</v>
      </c>
      <c r="E13302" t="s">
        <v>313</v>
      </c>
    </row>
    <row r="13303" spans="1:5" x14ac:dyDescent="0.3">
      <c r="A13303" t="s">
        <v>1548</v>
      </c>
      <c r="B13303" t="s">
        <v>323</v>
      </c>
      <c r="C13303">
        <v>0.65880382084241296</v>
      </c>
      <c r="D13303" t="s">
        <v>2480</v>
      </c>
      <c r="E13303" t="s">
        <v>313</v>
      </c>
    </row>
    <row r="13304" spans="1:5" x14ac:dyDescent="0.3">
      <c r="A13304" t="s">
        <v>2197</v>
      </c>
      <c r="B13304" t="s">
        <v>323</v>
      </c>
      <c r="C13304">
        <v>0.65895666922463403</v>
      </c>
      <c r="D13304" t="s">
        <v>2480</v>
      </c>
      <c r="E13304" t="s">
        <v>313</v>
      </c>
    </row>
    <row r="13305" spans="1:5" x14ac:dyDescent="0.3">
      <c r="A13305" t="s">
        <v>2207</v>
      </c>
      <c r="B13305" t="s">
        <v>323</v>
      </c>
      <c r="C13305">
        <v>0.66176263853119599</v>
      </c>
      <c r="D13305" t="s">
        <v>2480</v>
      </c>
      <c r="E13305" t="s">
        <v>313</v>
      </c>
    </row>
    <row r="13306" spans="1:5" x14ac:dyDescent="0.3">
      <c r="A13306" t="s">
        <v>2205</v>
      </c>
      <c r="B13306" t="s">
        <v>323</v>
      </c>
      <c r="C13306">
        <v>0.66176267227511798</v>
      </c>
      <c r="D13306" t="s">
        <v>2480</v>
      </c>
      <c r="E13306" t="s">
        <v>313</v>
      </c>
    </row>
    <row r="13307" spans="1:5" x14ac:dyDescent="0.3">
      <c r="A13307" t="s">
        <v>2206</v>
      </c>
      <c r="B13307" t="s">
        <v>323</v>
      </c>
      <c r="C13307">
        <v>0.66176267506671704</v>
      </c>
      <c r="D13307" t="s">
        <v>2480</v>
      </c>
      <c r="E13307" t="s">
        <v>313</v>
      </c>
    </row>
    <row r="13308" spans="1:5" x14ac:dyDescent="0.3">
      <c r="A13308" t="s">
        <v>1554</v>
      </c>
      <c r="B13308" t="s">
        <v>323</v>
      </c>
      <c r="C13308">
        <v>0.66180874751990604</v>
      </c>
      <c r="D13308" t="s">
        <v>2480</v>
      </c>
      <c r="E13308" t="s">
        <v>313</v>
      </c>
    </row>
    <row r="13309" spans="1:5" x14ac:dyDescent="0.3">
      <c r="A13309" t="s">
        <v>1585</v>
      </c>
      <c r="B13309" t="s">
        <v>323</v>
      </c>
      <c r="C13309">
        <v>0.66299513177445801</v>
      </c>
      <c r="D13309" t="s">
        <v>2480</v>
      </c>
      <c r="E13309" t="s">
        <v>313</v>
      </c>
    </row>
    <row r="13310" spans="1:5" x14ac:dyDescent="0.3">
      <c r="A13310" t="s">
        <v>1606</v>
      </c>
      <c r="B13310" t="s">
        <v>323</v>
      </c>
      <c r="C13310">
        <v>0.66424011668191496</v>
      </c>
      <c r="D13310" t="s">
        <v>2480</v>
      </c>
      <c r="E13310" t="s">
        <v>313</v>
      </c>
    </row>
    <row r="13311" spans="1:5" x14ac:dyDescent="0.3">
      <c r="A13311" t="s">
        <v>1607</v>
      </c>
      <c r="B13311" t="s">
        <v>323</v>
      </c>
      <c r="C13311">
        <v>0.66462052776840896</v>
      </c>
      <c r="D13311" t="s">
        <v>2480</v>
      </c>
      <c r="E13311" t="s">
        <v>313</v>
      </c>
    </row>
    <row r="13312" spans="1:5" x14ac:dyDescent="0.3">
      <c r="A13312" t="s">
        <v>1603</v>
      </c>
      <c r="B13312" t="s">
        <v>323</v>
      </c>
      <c r="C13312">
        <v>0.66514666345483198</v>
      </c>
      <c r="D13312" t="s">
        <v>2480</v>
      </c>
      <c r="E13312" t="s">
        <v>313</v>
      </c>
    </row>
    <row r="13313" spans="1:5" x14ac:dyDescent="0.3">
      <c r="A13313" t="s">
        <v>1780</v>
      </c>
      <c r="B13313" t="s">
        <v>323</v>
      </c>
      <c r="C13313">
        <v>0.66529082643985105</v>
      </c>
      <c r="D13313" t="s">
        <v>2480</v>
      </c>
      <c r="E13313" t="s">
        <v>313</v>
      </c>
    </row>
    <row r="13314" spans="1:5" x14ac:dyDescent="0.3">
      <c r="A13314" t="s">
        <v>1614</v>
      </c>
      <c r="B13314" t="s">
        <v>323</v>
      </c>
      <c r="C13314">
        <v>0.66568744255448398</v>
      </c>
      <c r="D13314" t="s">
        <v>2480</v>
      </c>
      <c r="E13314" t="s">
        <v>313</v>
      </c>
    </row>
    <row r="13315" spans="1:5" x14ac:dyDescent="0.3">
      <c r="A13315" t="s">
        <v>1613</v>
      </c>
      <c r="B13315" t="s">
        <v>323</v>
      </c>
      <c r="C13315">
        <v>0.66568747090510105</v>
      </c>
      <c r="D13315" t="s">
        <v>2480</v>
      </c>
      <c r="E13315" t="s">
        <v>313</v>
      </c>
    </row>
    <row r="13316" spans="1:5" x14ac:dyDescent="0.3">
      <c r="A13316" t="s">
        <v>1612</v>
      </c>
      <c r="B13316" t="s">
        <v>323</v>
      </c>
      <c r="C13316">
        <v>0.66568750080786099</v>
      </c>
      <c r="D13316" t="s">
        <v>2480</v>
      </c>
      <c r="E13316" t="s">
        <v>313</v>
      </c>
    </row>
    <row r="13317" spans="1:5" x14ac:dyDescent="0.3">
      <c r="A13317" t="s">
        <v>1611</v>
      </c>
      <c r="B13317" t="s">
        <v>323</v>
      </c>
      <c r="C13317">
        <v>0.66568750536952104</v>
      </c>
      <c r="D13317" t="s">
        <v>2480</v>
      </c>
      <c r="E13317" t="s">
        <v>313</v>
      </c>
    </row>
    <row r="13318" spans="1:5" x14ac:dyDescent="0.3">
      <c r="A13318" t="s">
        <v>1605</v>
      </c>
      <c r="B13318" t="s">
        <v>323</v>
      </c>
      <c r="C13318">
        <v>0.66568751432156703</v>
      </c>
      <c r="D13318" t="s">
        <v>2480</v>
      </c>
      <c r="E13318" t="s">
        <v>313</v>
      </c>
    </row>
    <row r="13319" spans="1:5" x14ac:dyDescent="0.3">
      <c r="A13319" t="s">
        <v>1550</v>
      </c>
      <c r="B13319" t="s">
        <v>323</v>
      </c>
      <c r="C13319">
        <v>0.66818826713373503</v>
      </c>
      <c r="D13319" t="s">
        <v>2480</v>
      </c>
      <c r="E13319" t="s">
        <v>313</v>
      </c>
    </row>
    <row r="13320" spans="1:5" x14ac:dyDescent="0.3">
      <c r="A13320" t="s">
        <v>1616</v>
      </c>
      <c r="B13320" t="s">
        <v>323</v>
      </c>
      <c r="C13320">
        <v>0.66826171825336</v>
      </c>
      <c r="D13320" t="s">
        <v>2480</v>
      </c>
      <c r="E13320" t="s">
        <v>313</v>
      </c>
    </row>
    <row r="13321" spans="1:5" x14ac:dyDescent="0.3">
      <c r="A13321" t="s">
        <v>1260</v>
      </c>
      <c r="B13321" t="s">
        <v>323</v>
      </c>
      <c r="C13321">
        <v>0.66914232777910498</v>
      </c>
      <c r="D13321" t="s">
        <v>2480</v>
      </c>
      <c r="E13321" t="s">
        <v>313</v>
      </c>
    </row>
    <row r="13322" spans="1:5" x14ac:dyDescent="0.3">
      <c r="A13322" t="s">
        <v>1799</v>
      </c>
      <c r="B13322" t="s">
        <v>323</v>
      </c>
      <c r="C13322">
        <v>0.66952886764350095</v>
      </c>
      <c r="D13322" t="s">
        <v>2480</v>
      </c>
      <c r="E13322" t="s">
        <v>313</v>
      </c>
    </row>
    <row r="13323" spans="1:5" x14ac:dyDescent="0.3">
      <c r="A13323" t="s">
        <v>2189</v>
      </c>
      <c r="B13323" t="s">
        <v>323</v>
      </c>
      <c r="C13323">
        <v>0.66974090282150101</v>
      </c>
      <c r="D13323" t="s">
        <v>2480</v>
      </c>
      <c r="E13323" t="s">
        <v>313</v>
      </c>
    </row>
    <row r="13324" spans="1:5" x14ac:dyDescent="0.3">
      <c r="A13324" t="s">
        <v>1809</v>
      </c>
      <c r="B13324" t="s">
        <v>323</v>
      </c>
      <c r="C13324">
        <v>0.67018833855958004</v>
      </c>
      <c r="D13324" t="s">
        <v>2480</v>
      </c>
      <c r="E13324" t="s">
        <v>313</v>
      </c>
    </row>
    <row r="13325" spans="1:5" x14ac:dyDescent="0.3">
      <c r="A13325" t="s">
        <v>1813</v>
      </c>
      <c r="B13325" t="s">
        <v>323</v>
      </c>
      <c r="C13325">
        <v>0.670188341063365</v>
      </c>
      <c r="D13325" t="s">
        <v>2480</v>
      </c>
      <c r="E13325" t="s">
        <v>313</v>
      </c>
    </row>
    <row r="13326" spans="1:5" x14ac:dyDescent="0.3">
      <c r="A13326" t="s">
        <v>1814</v>
      </c>
      <c r="B13326" t="s">
        <v>323</v>
      </c>
      <c r="C13326">
        <v>0.670188344080067</v>
      </c>
      <c r="D13326" t="s">
        <v>2480</v>
      </c>
      <c r="E13326" t="s">
        <v>313</v>
      </c>
    </row>
    <row r="13327" spans="1:5" x14ac:dyDescent="0.3">
      <c r="A13327" t="s">
        <v>1810</v>
      </c>
      <c r="B13327" t="s">
        <v>323</v>
      </c>
      <c r="C13327">
        <v>0.67018835859079795</v>
      </c>
      <c r="D13327" t="s">
        <v>2480</v>
      </c>
      <c r="E13327" t="s">
        <v>313</v>
      </c>
    </row>
    <row r="13328" spans="1:5" x14ac:dyDescent="0.3">
      <c r="A13328" t="s">
        <v>1816</v>
      </c>
      <c r="B13328" t="s">
        <v>323</v>
      </c>
      <c r="C13328">
        <v>0.67018835977602897</v>
      </c>
      <c r="D13328" t="s">
        <v>2480</v>
      </c>
      <c r="E13328" t="s">
        <v>313</v>
      </c>
    </row>
    <row r="13329" spans="1:5" x14ac:dyDescent="0.3">
      <c r="A13329" t="s">
        <v>1815</v>
      </c>
      <c r="B13329" t="s">
        <v>323</v>
      </c>
      <c r="C13329">
        <v>0.67018838274291803</v>
      </c>
      <c r="D13329" t="s">
        <v>2480</v>
      </c>
      <c r="E13329" t="s">
        <v>313</v>
      </c>
    </row>
    <row r="13330" spans="1:5" x14ac:dyDescent="0.3">
      <c r="A13330" t="s">
        <v>1807</v>
      </c>
      <c r="B13330" t="s">
        <v>323</v>
      </c>
      <c r="C13330">
        <v>0.67018838516833501</v>
      </c>
      <c r="D13330" t="s">
        <v>2480</v>
      </c>
      <c r="E13330" t="s">
        <v>313</v>
      </c>
    </row>
    <row r="13331" spans="1:5" x14ac:dyDescent="0.3">
      <c r="A13331" t="s">
        <v>1811</v>
      </c>
      <c r="B13331" t="s">
        <v>323</v>
      </c>
      <c r="C13331">
        <v>0.67018838619135401</v>
      </c>
      <c r="D13331" t="s">
        <v>2480</v>
      </c>
      <c r="E13331" t="s">
        <v>313</v>
      </c>
    </row>
    <row r="13332" spans="1:5" x14ac:dyDescent="0.3">
      <c r="A13332" t="s">
        <v>1812</v>
      </c>
      <c r="B13332" t="s">
        <v>323</v>
      </c>
      <c r="C13332">
        <v>0.67018839904567096</v>
      </c>
      <c r="D13332" t="s">
        <v>2480</v>
      </c>
      <c r="E13332" t="s">
        <v>313</v>
      </c>
    </row>
    <row r="13333" spans="1:5" x14ac:dyDescent="0.3">
      <c r="A13333" t="s">
        <v>1808</v>
      </c>
      <c r="B13333" t="s">
        <v>323</v>
      </c>
      <c r="C13333">
        <v>0.67018840225797405</v>
      </c>
      <c r="D13333" t="s">
        <v>2480</v>
      </c>
      <c r="E13333" t="s">
        <v>313</v>
      </c>
    </row>
    <row r="13334" spans="1:5" x14ac:dyDescent="0.3">
      <c r="A13334" t="s">
        <v>1549</v>
      </c>
      <c r="B13334" t="s">
        <v>323</v>
      </c>
      <c r="C13334">
        <v>0.67034749618200795</v>
      </c>
      <c r="D13334" t="s">
        <v>2480</v>
      </c>
      <c r="E13334" t="s">
        <v>313</v>
      </c>
    </row>
    <row r="13335" spans="1:5" x14ac:dyDescent="0.3">
      <c r="A13335" t="s">
        <v>1557</v>
      </c>
      <c r="B13335" t="s">
        <v>323</v>
      </c>
      <c r="C13335">
        <v>0.67034749934148397</v>
      </c>
      <c r="D13335" t="s">
        <v>2480</v>
      </c>
      <c r="E13335" t="s">
        <v>313</v>
      </c>
    </row>
    <row r="13336" spans="1:5" x14ac:dyDescent="0.3">
      <c r="A13336" t="s">
        <v>1798</v>
      </c>
      <c r="B13336" t="s">
        <v>323</v>
      </c>
      <c r="C13336">
        <v>0.67113509513946201</v>
      </c>
      <c r="D13336" t="s">
        <v>2480</v>
      </c>
      <c r="E13336" t="s">
        <v>313</v>
      </c>
    </row>
    <row r="13337" spans="1:5" x14ac:dyDescent="0.3">
      <c r="A13337" t="s">
        <v>1806</v>
      </c>
      <c r="B13337" t="s">
        <v>323</v>
      </c>
      <c r="C13337">
        <v>0.67121953020629099</v>
      </c>
      <c r="D13337" t="s">
        <v>2480</v>
      </c>
      <c r="E13337" t="s">
        <v>313</v>
      </c>
    </row>
    <row r="13338" spans="1:5" x14ac:dyDescent="0.3">
      <c r="A13338" t="s">
        <v>1805</v>
      </c>
      <c r="B13338" t="s">
        <v>323</v>
      </c>
      <c r="C13338">
        <v>0.67190652243889004</v>
      </c>
      <c r="D13338" t="s">
        <v>2480</v>
      </c>
      <c r="E13338" t="s">
        <v>313</v>
      </c>
    </row>
    <row r="13339" spans="1:5" x14ac:dyDescent="0.3">
      <c r="A13339" t="s">
        <v>1804</v>
      </c>
      <c r="B13339" t="s">
        <v>323</v>
      </c>
      <c r="C13339">
        <v>0.67192154945617499</v>
      </c>
      <c r="D13339" t="s">
        <v>2480</v>
      </c>
      <c r="E13339" t="s">
        <v>313</v>
      </c>
    </row>
    <row r="13340" spans="1:5" x14ac:dyDescent="0.3">
      <c r="A13340" t="s">
        <v>1719</v>
      </c>
      <c r="B13340" t="s">
        <v>323</v>
      </c>
      <c r="C13340">
        <v>0.67252478047731601</v>
      </c>
      <c r="D13340" t="s">
        <v>2480</v>
      </c>
      <c r="E13340" t="s">
        <v>313</v>
      </c>
    </row>
    <row r="13341" spans="1:5" x14ac:dyDescent="0.3">
      <c r="A13341" t="s">
        <v>2194</v>
      </c>
      <c r="B13341" t="s">
        <v>323</v>
      </c>
      <c r="C13341">
        <v>0.67390070474748298</v>
      </c>
      <c r="D13341" t="s">
        <v>2480</v>
      </c>
      <c r="E13341" t="s">
        <v>313</v>
      </c>
    </row>
    <row r="13342" spans="1:5" x14ac:dyDescent="0.3">
      <c r="A13342" t="s">
        <v>1786</v>
      </c>
      <c r="B13342" t="s">
        <v>323</v>
      </c>
      <c r="C13342">
        <v>0.67453383193707295</v>
      </c>
      <c r="D13342" t="s">
        <v>2480</v>
      </c>
      <c r="E13342" t="s">
        <v>313</v>
      </c>
    </row>
    <row r="13343" spans="1:5" x14ac:dyDescent="0.3">
      <c r="A13343" t="s">
        <v>1513</v>
      </c>
      <c r="B13343" t="s">
        <v>323</v>
      </c>
      <c r="C13343">
        <v>0.67586515247690704</v>
      </c>
      <c r="D13343" t="s">
        <v>2480</v>
      </c>
      <c r="E13343" t="s">
        <v>313</v>
      </c>
    </row>
    <row r="13344" spans="1:5" x14ac:dyDescent="0.3">
      <c r="A13344" t="s">
        <v>1785</v>
      </c>
      <c r="B13344" t="s">
        <v>323</v>
      </c>
      <c r="C13344">
        <v>0.67698601912564305</v>
      </c>
      <c r="D13344" t="s">
        <v>2480</v>
      </c>
      <c r="E13344" t="s">
        <v>313</v>
      </c>
    </row>
    <row r="13345" spans="1:5" x14ac:dyDescent="0.3">
      <c r="A13345" t="s">
        <v>2335</v>
      </c>
      <c r="B13345" t="s">
        <v>323</v>
      </c>
      <c r="C13345">
        <v>0.67800919890279598</v>
      </c>
      <c r="D13345" t="s">
        <v>2480</v>
      </c>
      <c r="E13345" t="s">
        <v>313</v>
      </c>
    </row>
    <row r="13346" spans="1:5" x14ac:dyDescent="0.3">
      <c r="A13346" t="s">
        <v>1869</v>
      </c>
      <c r="B13346" t="s">
        <v>323</v>
      </c>
      <c r="C13346">
        <v>0.67941169314689398</v>
      </c>
      <c r="D13346" t="s">
        <v>2480</v>
      </c>
      <c r="E13346" t="s">
        <v>313</v>
      </c>
    </row>
    <row r="13347" spans="1:5" x14ac:dyDescent="0.3">
      <c r="A13347" t="s">
        <v>2186</v>
      </c>
      <c r="B13347" t="s">
        <v>323</v>
      </c>
      <c r="C13347">
        <v>0.67978788068998897</v>
      </c>
      <c r="D13347" t="s">
        <v>2480</v>
      </c>
      <c r="E13347" t="s">
        <v>313</v>
      </c>
    </row>
    <row r="13348" spans="1:5" x14ac:dyDescent="0.3">
      <c r="A13348" t="s">
        <v>2188</v>
      </c>
      <c r="B13348" t="s">
        <v>323</v>
      </c>
      <c r="C13348">
        <v>0.680376359955423</v>
      </c>
      <c r="D13348" t="s">
        <v>2480</v>
      </c>
      <c r="E13348" t="s">
        <v>313</v>
      </c>
    </row>
    <row r="13349" spans="1:5" x14ac:dyDescent="0.3">
      <c r="A13349" t="s">
        <v>2198</v>
      </c>
      <c r="B13349" t="s">
        <v>323</v>
      </c>
      <c r="C13349">
        <v>0.68039353615027798</v>
      </c>
      <c r="D13349" t="s">
        <v>2480</v>
      </c>
      <c r="E13349" t="s">
        <v>313</v>
      </c>
    </row>
    <row r="13350" spans="1:5" x14ac:dyDescent="0.3">
      <c r="A13350" t="s">
        <v>2191</v>
      </c>
      <c r="B13350" t="s">
        <v>323</v>
      </c>
      <c r="C13350">
        <v>0.68059673823848899</v>
      </c>
      <c r="D13350" t="s">
        <v>2480</v>
      </c>
      <c r="E13350" t="s">
        <v>313</v>
      </c>
    </row>
    <row r="13351" spans="1:5" x14ac:dyDescent="0.3">
      <c r="A13351" t="s">
        <v>2185</v>
      </c>
      <c r="B13351" t="s">
        <v>323</v>
      </c>
      <c r="C13351">
        <v>0.68060890809567598</v>
      </c>
      <c r="D13351" t="s">
        <v>2480</v>
      </c>
      <c r="E13351" t="s">
        <v>313</v>
      </c>
    </row>
    <row r="13352" spans="1:5" x14ac:dyDescent="0.3">
      <c r="A13352" t="s">
        <v>2195</v>
      </c>
      <c r="B13352" t="s">
        <v>323</v>
      </c>
      <c r="C13352">
        <v>0.68060896295824802</v>
      </c>
      <c r="D13352" t="s">
        <v>2480</v>
      </c>
      <c r="E13352" t="s">
        <v>313</v>
      </c>
    </row>
    <row r="13353" spans="1:5" x14ac:dyDescent="0.3">
      <c r="A13353" t="s">
        <v>2196</v>
      </c>
      <c r="B13353" t="s">
        <v>323</v>
      </c>
      <c r="C13353">
        <v>0.68060897100031303</v>
      </c>
      <c r="D13353" t="s">
        <v>2480</v>
      </c>
      <c r="E13353" t="s">
        <v>313</v>
      </c>
    </row>
    <row r="13354" spans="1:5" x14ac:dyDescent="0.3">
      <c r="A13354" t="s">
        <v>2192</v>
      </c>
      <c r="B13354" t="s">
        <v>323</v>
      </c>
      <c r="C13354">
        <v>0.68060898699590899</v>
      </c>
      <c r="D13354" t="s">
        <v>2480</v>
      </c>
      <c r="E13354" t="s">
        <v>313</v>
      </c>
    </row>
    <row r="13355" spans="1:5" x14ac:dyDescent="0.3">
      <c r="A13355" t="s">
        <v>2193</v>
      </c>
      <c r="B13355" t="s">
        <v>323</v>
      </c>
      <c r="C13355">
        <v>0.68060899581763801</v>
      </c>
      <c r="D13355" t="s">
        <v>2480</v>
      </c>
      <c r="E13355" t="s">
        <v>313</v>
      </c>
    </row>
    <row r="13356" spans="1:5" x14ac:dyDescent="0.3">
      <c r="A13356" t="s">
        <v>2187</v>
      </c>
      <c r="B13356" t="s">
        <v>323</v>
      </c>
      <c r="C13356">
        <v>0.68060900554567105</v>
      </c>
      <c r="D13356" t="s">
        <v>2480</v>
      </c>
      <c r="E13356" t="s">
        <v>313</v>
      </c>
    </row>
    <row r="13357" spans="1:5" x14ac:dyDescent="0.3">
      <c r="A13357" t="s">
        <v>2223</v>
      </c>
      <c r="B13357" t="s">
        <v>323</v>
      </c>
      <c r="C13357">
        <v>0.68091798762829503</v>
      </c>
      <c r="D13357" t="s">
        <v>2480</v>
      </c>
      <c r="E13357" t="s">
        <v>313</v>
      </c>
    </row>
    <row r="13358" spans="1:5" x14ac:dyDescent="0.3">
      <c r="A13358" t="s">
        <v>1297</v>
      </c>
      <c r="B13358" t="s">
        <v>323</v>
      </c>
      <c r="C13358">
        <v>0.68258412877267605</v>
      </c>
      <c r="D13358" t="s">
        <v>2480</v>
      </c>
      <c r="E13358" t="s">
        <v>313</v>
      </c>
    </row>
    <row r="13359" spans="1:5" x14ac:dyDescent="0.3">
      <c r="A13359" t="s">
        <v>1865</v>
      </c>
      <c r="B13359" t="s">
        <v>323</v>
      </c>
      <c r="C13359">
        <v>0.68420327310329698</v>
      </c>
      <c r="D13359" t="s">
        <v>2480</v>
      </c>
      <c r="E13359" t="s">
        <v>313</v>
      </c>
    </row>
    <row r="13360" spans="1:5" x14ac:dyDescent="0.3">
      <c r="A13360" t="s">
        <v>1170</v>
      </c>
      <c r="B13360" t="s">
        <v>323</v>
      </c>
      <c r="C13360">
        <v>0.68546179799780405</v>
      </c>
      <c r="D13360" t="s">
        <v>2480</v>
      </c>
      <c r="E13360" t="s">
        <v>313</v>
      </c>
    </row>
    <row r="13361" spans="1:5" x14ac:dyDescent="0.3">
      <c r="A13361" t="s">
        <v>1252</v>
      </c>
      <c r="B13361" t="s">
        <v>323</v>
      </c>
      <c r="C13361">
        <v>0.68709023260745805</v>
      </c>
      <c r="D13361" t="s">
        <v>2480</v>
      </c>
      <c r="E13361" t="s">
        <v>313</v>
      </c>
    </row>
    <row r="13362" spans="1:5" x14ac:dyDescent="0.3">
      <c r="A13362" t="s">
        <v>1868</v>
      </c>
      <c r="B13362" t="s">
        <v>323</v>
      </c>
      <c r="C13362">
        <v>0.68910945928893097</v>
      </c>
      <c r="D13362" t="s">
        <v>2480</v>
      </c>
      <c r="E13362" t="s">
        <v>313</v>
      </c>
    </row>
    <row r="13363" spans="1:5" x14ac:dyDescent="0.3">
      <c r="A13363" t="s">
        <v>1599</v>
      </c>
      <c r="B13363" t="s">
        <v>323</v>
      </c>
      <c r="C13363">
        <v>0.68931270791167598</v>
      </c>
      <c r="D13363" t="s">
        <v>2480</v>
      </c>
      <c r="E13363" t="s">
        <v>313</v>
      </c>
    </row>
    <row r="13364" spans="1:5" x14ac:dyDescent="0.3">
      <c r="A13364" t="s">
        <v>1259</v>
      </c>
      <c r="B13364" t="s">
        <v>323</v>
      </c>
      <c r="C13364">
        <v>0.69004975985553396</v>
      </c>
      <c r="D13364" t="s">
        <v>2480</v>
      </c>
      <c r="E13364" t="s">
        <v>313</v>
      </c>
    </row>
    <row r="13365" spans="1:5" x14ac:dyDescent="0.3">
      <c r="A13365" t="s">
        <v>1175</v>
      </c>
      <c r="B13365" t="s">
        <v>323</v>
      </c>
      <c r="C13365">
        <v>0.69073814845936499</v>
      </c>
      <c r="D13365" t="s">
        <v>2480</v>
      </c>
      <c r="E13365" t="s">
        <v>313</v>
      </c>
    </row>
    <row r="13366" spans="1:5" x14ac:dyDescent="0.3">
      <c r="A13366" t="s">
        <v>1187</v>
      </c>
      <c r="B13366" t="s">
        <v>323</v>
      </c>
      <c r="C13366">
        <v>0.69322289709251494</v>
      </c>
      <c r="D13366" t="s">
        <v>2480</v>
      </c>
      <c r="E13366" t="s">
        <v>313</v>
      </c>
    </row>
    <row r="13367" spans="1:5" x14ac:dyDescent="0.3">
      <c r="A13367" t="s">
        <v>1582</v>
      </c>
      <c r="B13367" t="s">
        <v>323</v>
      </c>
      <c r="C13367">
        <v>0.693471354224512</v>
      </c>
      <c r="D13367" t="s">
        <v>2480</v>
      </c>
      <c r="E13367" t="s">
        <v>313</v>
      </c>
    </row>
    <row r="13368" spans="1:5" x14ac:dyDescent="0.3">
      <c r="A13368" t="s">
        <v>1581</v>
      </c>
      <c r="B13368" t="s">
        <v>323</v>
      </c>
      <c r="C13368">
        <v>0.69350097720561299</v>
      </c>
      <c r="D13368" t="s">
        <v>2480</v>
      </c>
      <c r="E13368" t="s">
        <v>313</v>
      </c>
    </row>
    <row r="13369" spans="1:5" x14ac:dyDescent="0.3">
      <c r="A13369" t="s">
        <v>1580</v>
      </c>
      <c r="B13369" t="s">
        <v>323</v>
      </c>
      <c r="C13369">
        <v>0.69350099892304395</v>
      </c>
      <c r="D13369" t="s">
        <v>2480</v>
      </c>
      <c r="E13369" t="s">
        <v>313</v>
      </c>
    </row>
    <row r="13370" spans="1:5" x14ac:dyDescent="0.3">
      <c r="A13370" t="s">
        <v>1583</v>
      </c>
      <c r="B13370" t="s">
        <v>323</v>
      </c>
      <c r="C13370">
        <v>0.693501009923853</v>
      </c>
      <c r="D13370" t="s">
        <v>2480</v>
      </c>
      <c r="E13370" t="s">
        <v>313</v>
      </c>
    </row>
    <row r="13371" spans="1:5" x14ac:dyDescent="0.3">
      <c r="A13371" t="s">
        <v>1584</v>
      </c>
      <c r="B13371" t="s">
        <v>323</v>
      </c>
      <c r="C13371">
        <v>0.69350102010191805</v>
      </c>
      <c r="D13371" t="s">
        <v>2480</v>
      </c>
      <c r="E13371" t="s">
        <v>313</v>
      </c>
    </row>
    <row r="13372" spans="1:5" x14ac:dyDescent="0.3">
      <c r="A13372" t="s">
        <v>1781</v>
      </c>
      <c r="B13372" t="s">
        <v>323</v>
      </c>
      <c r="C13372">
        <v>0.69481421548529299</v>
      </c>
      <c r="D13372" t="s">
        <v>2480</v>
      </c>
      <c r="E13372" t="s">
        <v>313</v>
      </c>
    </row>
    <row r="13373" spans="1:5" x14ac:dyDescent="0.3">
      <c r="A13373" t="s">
        <v>1721</v>
      </c>
      <c r="B13373" t="s">
        <v>323</v>
      </c>
      <c r="C13373">
        <v>0.70061460640745898</v>
      </c>
      <c r="D13373" t="s">
        <v>2480</v>
      </c>
      <c r="E13373" t="s">
        <v>313</v>
      </c>
    </row>
    <row r="13374" spans="1:5" x14ac:dyDescent="0.3">
      <c r="A13374" t="s">
        <v>1208</v>
      </c>
      <c r="B13374" t="s">
        <v>323</v>
      </c>
      <c r="C13374">
        <v>0.70274553444361099</v>
      </c>
      <c r="D13374" t="s">
        <v>2480</v>
      </c>
      <c r="E13374" t="s">
        <v>313</v>
      </c>
    </row>
    <row r="13375" spans="1:5" x14ac:dyDescent="0.3">
      <c r="A13375" t="s">
        <v>1250</v>
      </c>
      <c r="B13375" t="s">
        <v>323</v>
      </c>
      <c r="C13375">
        <v>0.70848279411742499</v>
      </c>
      <c r="D13375" t="s">
        <v>2480</v>
      </c>
      <c r="E13375" t="s">
        <v>313</v>
      </c>
    </row>
    <row r="13376" spans="1:5" x14ac:dyDescent="0.3">
      <c r="A13376" t="s">
        <v>1251</v>
      </c>
      <c r="B13376" t="s">
        <v>323</v>
      </c>
      <c r="C13376">
        <v>0.70884326597511504</v>
      </c>
      <c r="D13376" t="s">
        <v>2480</v>
      </c>
      <c r="E13376" t="s">
        <v>313</v>
      </c>
    </row>
    <row r="13377" spans="1:5" x14ac:dyDescent="0.3">
      <c r="A13377" t="s">
        <v>1255</v>
      </c>
      <c r="B13377" t="s">
        <v>323</v>
      </c>
      <c r="C13377">
        <v>0.70886119589986796</v>
      </c>
      <c r="D13377" t="s">
        <v>2480</v>
      </c>
      <c r="E13377" t="s">
        <v>313</v>
      </c>
    </row>
    <row r="13378" spans="1:5" x14ac:dyDescent="0.3">
      <c r="A13378" t="s">
        <v>1249</v>
      </c>
      <c r="B13378" t="s">
        <v>323</v>
      </c>
      <c r="C13378">
        <v>0.70886122711313104</v>
      </c>
      <c r="D13378" t="s">
        <v>2480</v>
      </c>
      <c r="E13378" t="s">
        <v>313</v>
      </c>
    </row>
    <row r="13379" spans="1:5" x14ac:dyDescent="0.3">
      <c r="A13379" t="s">
        <v>1256</v>
      </c>
      <c r="B13379" t="s">
        <v>323</v>
      </c>
      <c r="C13379">
        <v>0.70886123454233096</v>
      </c>
      <c r="D13379" t="s">
        <v>2480</v>
      </c>
      <c r="E13379" t="s">
        <v>313</v>
      </c>
    </row>
    <row r="13380" spans="1:5" x14ac:dyDescent="0.3">
      <c r="A13380" t="s">
        <v>1258</v>
      </c>
      <c r="B13380" t="s">
        <v>323</v>
      </c>
      <c r="C13380">
        <v>0.708861255697943</v>
      </c>
      <c r="D13380" t="s">
        <v>2480</v>
      </c>
      <c r="E13380" t="s">
        <v>313</v>
      </c>
    </row>
    <row r="13381" spans="1:5" x14ac:dyDescent="0.3">
      <c r="A13381" t="s">
        <v>1787</v>
      </c>
      <c r="B13381" t="s">
        <v>323</v>
      </c>
      <c r="C13381">
        <v>0.71039557324168201</v>
      </c>
      <c r="D13381" t="s">
        <v>2480</v>
      </c>
      <c r="E13381" t="s">
        <v>313</v>
      </c>
    </row>
    <row r="13382" spans="1:5" x14ac:dyDescent="0.3">
      <c r="A13382" t="s">
        <v>2408</v>
      </c>
      <c r="B13382" t="s">
        <v>323</v>
      </c>
      <c r="C13382">
        <v>0.71697514083854097</v>
      </c>
      <c r="D13382" t="s">
        <v>2480</v>
      </c>
      <c r="E13382" t="s">
        <v>313</v>
      </c>
    </row>
    <row r="13383" spans="1:5" x14ac:dyDescent="0.3">
      <c r="A13383" t="s">
        <v>1188</v>
      </c>
      <c r="B13383" t="s">
        <v>323</v>
      </c>
      <c r="C13383">
        <v>0.71998049517021201</v>
      </c>
      <c r="D13383" t="s">
        <v>2480</v>
      </c>
      <c r="E13383" t="s">
        <v>313</v>
      </c>
    </row>
    <row r="13384" spans="1:5" x14ac:dyDescent="0.3">
      <c r="A13384" t="s">
        <v>2402</v>
      </c>
      <c r="B13384" t="s">
        <v>323</v>
      </c>
      <c r="C13384">
        <v>0.72170880014708305</v>
      </c>
      <c r="D13384" t="s">
        <v>2480</v>
      </c>
      <c r="E13384" t="s">
        <v>313</v>
      </c>
    </row>
    <row r="13385" spans="1:5" x14ac:dyDescent="0.3">
      <c r="A13385" t="s">
        <v>2400</v>
      </c>
      <c r="B13385" t="s">
        <v>323</v>
      </c>
      <c r="C13385">
        <v>0.72404745809966198</v>
      </c>
      <c r="D13385" t="s">
        <v>2480</v>
      </c>
      <c r="E13385" t="s">
        <v>313</v>
      </c>
    </row>
    <row r="13386" spans="1:5" x14ac:dyDescent="0.3">
      <c r="A13386" t="s">
        <v>1511</v>
      </c>
      <c r="B13386" t="s">
        <v>323</v>
      </c>
      <c r="C13386">
        <v>0.72659644834391901</v>
      </c>
      <c r="D13386" t="s">
        <v>2480</v>
      </c>
      <c r="E13386" t="s">
        <v>313</v>
      </c>
    </row>
    <row r="13387" spans="1:5" x14ac:dyDescent="0.3">
      <c r="A13387" t="s">
        <v>1651</v>
      </c>
      <c r="B13387" t="s">
        <v>323</v>
      </c>
      <c r="C13387">
        <v>0.727701346382297</v>
      </c>
      <c r="D13387" t="s">
        <v>2480</v>
      </c>
      <c r="E13387" t="s">
        <v>313</v>
      </c>
    </row>
    <row r="13388" spans="1:5" x14ac:dyDescent="0.3">
      <c r="A13388" t="s">
        <v>1727</v>
      </c>
      <c r="B13388" t="s">
        <v>323</v>
      </c>
      <c r="C13388">
        <v>0.73221896696300204</v>
      </c>
      <c r="D13388" t="s">
        <v>2480</v>
      </c>
      <c r="E13388" t="s">
        <v>313</v>
      </c>
    </row>
    <row r="13389" spans="1:5" x14ac:dyDescent="0.3">
      <c r="A13389" t="s">
        <v>2221</v>
      </c>
      <c r="B13389" t="s">
        <v>323</v>
      </c>
      <c r="C13389">
        <v>0.73286367015685105</v>
      </c>
      <c r="D13389" t="s">
        <v>2480</v>
      </c>
      <c r="E13389" t="s">
        <v>313</v>
      </c>
    </row>
    <row r="13390" spans="1:5" x14ac:dyDescent="0.3">
      <c r="A13390" t="s">
        <v>2409</v>
      </c>
      <c r="B13390" t="s">
        <v>323</v>
      </c>
      <c r="C13390">
        <v>0.73485738209570495</v>
      </c>
      <c r="D13390" t="s">
        <v>2480</v>
      </c>
      <c r="E13390" t="s">
        <v>313</v>
      </c>
    </row>
    <row r="13391" spans="1:5" x14ac:dyDescent="0.3">
      <c r="A13391" t="s">
        <v>1782</v>
      </c>
      <c r="B13391" t="s">
        <v>323</v>
      </c>
      <c r="C13391">
        <v>0.74048072013132704</v>
      </c>
      <c r="D13391" t="s">
        <v>2480</v>
      </c>
      <c r="E13391" t="s">
        <v>313</v>
      </c>
    </row>
    <row r="13392" spans="1:5" x14ac:dyDescent="0.3">
      <c r="A13392" t="s">
        <v>1517</v>
      </c>
      <c r="B13392" t="s">
        <v>323</v>
      </c>
      <c r="C13392">
        <v>0.74512063569770903</v>
      </c>
      <c r="D13392" t="s">
        <v>2480</v>
      </c>
      <c r="E13392" t="s">
        <v>313</v>
      </c>
    </row>
    <row r="13393" spans="1:5" x14ac:dyDescent="0.3">
      <c r="A13393" t="s">
        <v>1512</v>
      </c>
      <c r="B13393" t="s">
        <v>323</v>
      </c>
      <c r="C13393">
        <v>0.745143891003195</v>
      </c>
      <c r="D13393" t="s">
        <v>2480</v>
      </c>
      <c r="E13393" t="s">
        <v>313</v>
      </c>
    </row>
    <row r="13394" spans="1:5" x14ac:dyDescent="0.3">
      <c r="A13394" t="s">
        <v>1885</v>
      </c>
      <c r="B13394" t="s">
        <v>323</v>
      </c>
      <c r="C13394">
        <v>0.74657076887532603</v>
      </c>
      <c r="D13394" t="s">
        <v>2480</v>
      </c>
      <c r="E13394" t="s">
        <v>313</v>
      </c>
    </row>
    <row r="13395" spans="1:5" x14ac:dyDescent="0.3">
      <c r="A13395" t="s">
        <v>1879</v>
      </c>
      <c r="B13395" t="s">
        <v>323</v>
      </c>
      <c r="C13395">
        <v>0.74657079472115495</v>
      </c>
      <c r="D13395" t="s">
        <v>2480</v>
      </c>
      <c r="E13395" t="s">
        <v>313</v>
      </c>
    </row>
    <row r="13396" spans="1:5" x14ac:dyDescent="0.3">
      <c r="A13396" t="s">
        <v>1886</v>
      </c>
      <c r="B13396" t="s">
        <v>323</v>
      </c>
      <c r="C13396">
        <v>0.74657082708953904</v>
      </c>
      <c r="D13396" t="s">
        <v>2480</v>
      </c>
      <c r="E13396" t="s">
        <v>313</v>
      </c>
    </row>
    <row r="13397" spans="1:5" x14ac:dyDescent="0.3">
      <c r="A13397" t="s">
        <v>1883</v>
      </c>
      <c r="B13397" t="s">
        <v>323</v>
      </c>
      <c r="C13397">
        <v>0.74657084351885195</v>
      </c>
      <c r="D13397" t="s">
        <v>2480</v>
      </c>
      <c r="E13397" t="s">
        <v>313</v>
      </c>
    </row>
    <row r="13398" spans="1:5" x14ac:dyDescent="0.3">
      <c r="A13398" t="s">
        <v>1880</v>
      </c>
      <c r="B13398" t="s">
        <v>323</v>
      </c>
      <c r="C13398">
        <v>0.74657084573952603</v>
      </c>
      <c r="D13398" t="s">
        <v>2480</v>
      </c>
      <c r="E13398" t="s">
        <v>313</v>
      </c>
    </row>
    <row r="13399" spans="1:5" x14ac:dyDescent="0.3">
      <c r="A13399" t="s">
        <v>1884</v>
      </c>
      <c r="B13399" t="s">
        <v>323</v>
      </c>
      <c r="C13399">
        <v>0.746570848478738</v>
      </c>
      <c r="D13399" t="s">
        <v>2480</v>
      </c>
      <c r="E13399" t="s">
        <v>313</v>
      </c>
    </row>
    <row r="13400" spans="1:5" x14ac:dyDescent="0.3">
      <c r="A13400" t="s">
        <v>1881</v>
      </c>
      <c r="B13400" t="s">
        <v>323</v>
      </c>
      <c r="C13400">
        <v>0.74657086404675399</v>
      </c>
      <c r="D13400" t="s">
        <v>2480</v>
      </c>
      <c r="E13400" t="s">
        <v>313</v>
      </c>
    </row>
    <row r="13401" spans="1:5" x14ac:dyDescent="0.3">
      <c r="A13401" t="s">
        <v>1882</v>
      </c>
      <c r="B13401" t="s">
        <v>323</v>
      </c>
      <c r="C13401">
        <v>0.74657087750936402</v>
      </c>
      <c r="D13401" t="s">
        <v>2480</v>
      </c>
      <c r="E13401" t="s">
        <v>313</v>
      </c>
    </row>
    <row r="13402" spans="1:5" x14ac:dyDescent="0.3">
      <c r="A13402" t="s">
        <v>1186</v>
      </c>
      <c r="B13402" t="s">
        <v>323</v>
      </c>
      <c r="C13402">
        <v>0.75251632063711005</v>
      </c>
      <c r="D13402" t="s">
        <v>2480</v>
      </c>
      <c r="E13402" t="s">
        <v>313</v>
      </c>
    </row>
    <row r="13403" spans="1:5" x14ac:dyDescent="0.3">
      <c r="A13403" t="s">
        <v>1190</v>
      </c>
      <c r="B13403" t="s">
        <v>323</v>
      </c>
      <c r="C13403">
        <v>0.76403323298689396</v>
      </c>
      <c r="D13403" t="s">
        <v>2480</v>
      </c>
      <c r="E13403" t="s">
        <v>313</v>
      </c>
    </row>
    <row r="13404" spans="1:5" x14ac:dyDescent="0.3">
      <c r="A13404" t="s">
        <v>2008</v>
      </c>
      <c r="B13404" t="s">
        <v>323</v>
      </c>
      <c r="C13404">
        <v>0.76580013796092195</v>
      </c>
      <c r="D13404" t="s">
        <v>2480</v>
      </c>
      <c r="E13404" t="s">
        <v>313</v>
      </c>
    </row>
    <row r="13405" spans="1:5" x14ac:dyDescent="0.3">
      <c r="A13405" t="s">
        <v>1654</v>
      </c>
      <c r="B13405" t="s">
        <v>323</v>
      </c>
      <c r="C13405">
        <v>0.76826906393706695</v>
      </c>
      <c r="D13405" t="s">
        <v>2480</v>
      </c>
      <c r="E13405" t="s">
        <v>313</v>
      </c>
    </row>
    <row r="13406" spans="1:5" x14ac:dyDescent="0.3">
      <c r="A13406" t="s">
        <v>1726</v>
      </c>
      <c r="B13406" t="s">
        <v>323</v>
      </c>
      <c r="C13406">
        <v>0.76995759867142499</v>
      </c>
      <c r="D13406" t="s">
        <v>2480</v>
      </c>
      <c r="E13406" t="s">
        <v>313</v>
      </c>
    </row>
    <row r="13407" spans="1:5" x14ac:dyDescent="0.3">
      <c r="A13407" t="s">
        <v>1725</v>
      </c>
      <c r="B13407" t="s">
        <v>323</v>
      </c>
      <c r="C13407">
        <v>0.76998383083141897</v>
      </c>
      <c r="D13407" t="s">
        <v>2480</v>
      </c>
      <c r="E13407" t="s">
        <v>313</v>
      </c>
    </row>
    <row r="13408" spans="1:5" x14ac:dyDescent="0.3">
      <c r="A13408" t="s">
        <v>1600</v>
      </c>
      <c r="B13408" t="s">
        <v>323</v>
      </c>
      <c r="C13408">
        <v>0.770350709023775</v>
      </c>
      <c r="D13408" t="s">
        <v>2480</v>
      </c>
      <c r="E13408" t="s">
        <v>313</v>
      </c>
    </row>
    <row r="13409" spans="1:5" x14ac:dyDescent="0.3">
      <c r="A13409" t="s">
        <v>1602</v>
      </c>
      <c r="B13409" t="s">
        <v>323</v>
      </c>
      <c r="C13409">
        <v>0.77064140652134105</v>
      </c>
      <c r="D13409" t="s">
        <v>2480</v>
      </c>
      <c r="E13409" t="s">
        <v>313</v>
      </c>
    </row>
    <row r="13410" spans="1:5" x14ac:dyDescent="0.3">
      <c r="A13410" t="s">
        <v>1598</v>
      </c>
      <c r="B13410" t="s">
        <v>323</v>
      </c>
      <c r="C13410">
        <v>0.77064143930001705</v>
      </c>
      <c r="D13410" t="s">
        <v>2480</v>
      </c>
      <c r="E13410" t="s">
        <v>313</v>
      </c>
    </row>
    <row r="13411" spans="1:5" x14ac:dyDescent="0.3">
      <c r="A13411" t="s">
        <v>2005</v>
      </c>
      <c r="B13411" t="s">
        <v>323</v>
      </c>
      <c r="C13411">
        <v>0.77284415250743499</v>
      </c>
      <c r="D13411" t="s">
        <v>2480</v>
      </c>
      <c r="E13411" t="s">
        <v>313</v>
      </c>
    </row>
    <row r="13412" spans="1:5" x14ac:dyDescent="0.3">
      <c r="A13412" t="s">
        <v>1777</v>
      </c>
      <c r="B13412" t="s">
        <v>323</v>
      </c>
      <c r="C13412">
        <v>0.77375171544912102</v>
      </c>
      <c r="D13412" t="s">
        <v>2480</v>
      </c>
      <c r="E13412" t="s">
        <v>313</v>
      </c>
    </row>
    <row r="13413" spans="1:5" x14ac:dyDescent="0.3">
      <c r="A13413" t="s">
        <v>1185</v>
      </c>
      <c r="B13413" t="s">
        <v>323</v>
      </c>
      <c r="C13413">
        <v>0.77952817118947304</v>
      </c>
      <c r="D13413" t="s">
        <v>2480</v>
      </c>
      <c r="E13413" t="s">
        <v>313</v>
      </c>
    </row>
    <row r="13414" spans="1:5" x14ac:dyDescent="0.3">
      <c r="A13414" t="s">
        <v>1758</v>
      </c>
      <c r="B13414" t="s">
        <v>323</v>
      </c>
      <c r="C13414">
        <v>0.79484608516444399</v>
      </c>
      <c r="D13414" t="s">
        <v>2480</v>
      </c>
      <c r="E13414" t="s">
        <v>313</v>
      </c>
    </row>
    <row r="13415" spans="1:5" x14ac:dyDescent="0.3">
      <c r="A13415" t="s">
        <v>1762</v>
      </c>
      <c r="B13415" t="s">
        <v>323</v>
      </c>
      <c r="C13415">
        <v>0.79484611737851396</v>
      </c>
      <c r="D13415" t="s">
        <v>2480</v>
      </c>
      <c r="E13415" t="s">
        <v>313</v>
      </c>
    </row>
    <row r="13416" spans="1:5" x14ac:dyDescent="0.3">
      <c r="A13416" t="s">
        <v>1761</v>
      </c>
      <c r="B13416" t="s">
        <v>323</v>
      </c>
      <c r="C13416">
        <v>0.79484612741878002</v>
      </c>
      <c r="D13416" t="s">
        <v>2480</v>
      </c>
      <c r="E13416" t="s">
        <v>313</v>
      </c>
    </row>
    <row r="13417" spans="1:5" x14ac:dyDescent="0.3">
      <c r="A13417" t="s">
        <v>1760</v>
      </c>
      <c r="B13417" t="s">
        <v>323</v>
      </c>
      <c r="C13417">
        <v>0.79484613486443501</v>
      </c>
      <c r="D13417" t="s">
        <v>2480</v>
      </c>
      <c r="E13417" t="s">
        <v>313</v>
      </c>
    </row>
    <row r="13418" spans="1:5" x14ac:dyDescent="0.3">
      <c r="A13418" t="s">
        <v>1759</v>
      </c>
      <c r="B13418" t="s">
        <v>323</v>
      </c>
      <c r="C13418">
        <v>0.79484620255546401</v>
      </c>
      <c r="D13418" t="s">
        <v>2480</v>
      </c>
      <c r="E13418" t="s">
        <v>313</v>
      </c>
    </row>
    <row r="13419" spans="1:5" x14ac:dyDescent="0.3">
      <c r="A13419" t="s">
        <v>2413</v>
      </c>
      <c r="B13419" t="s">
        <v>323</v>
      </c>
      <c r="C13419">
        <v>0.80140496197073396</v>
      </c>
      <c r="D13419" t="s">
        <v>2480</v>
      </c>
      <c r="E13419" t="s">
        <v>313</v>
      </c>
    </row>
    <row r="13420" spans="1:5" x14ac:dyDescent="0.3">
      <c r="A13420" t="s">
        <v>2412</v>
      </c>
      <c r="B13420" t="s">
        <v>323</v>
      </c>
      <c r="C13420">
        <v>0.805009784586733</v>
      </c>
      <c r="D13420" t="s">
        <v>2480</v>
      </c>
      <c r="E13420" t="s">
        <v>313</v>
      </c>
    </row>
    <row r="13421" spans="1:5" x14ac:dyDescent="0.3">
      <c r="A13421" t="s">
        <v>2410</v>
      </c>
      <c r="B13421" t="s">
        <v>323</v>
      </c>
      <c r="C13421">
        <v>0.80749311653908695</v>
      </c>
      <c r="D13421" t="s">
        <v>2480</v>
      </c>
      <c r="E13421" t="s">
        <v>313</v>
      </c>
    </row>
    <row r="13422" spans="1:5" x14ac:dyDescent="0.3">
      <c r="A13422" t="s">
        <v>1653</v>
      </c>
      <c r="B13422" t="s">
        <v>323</v>
      </c>
      <c r="C13422">
        <v>0.80934914104663602</v>
      </c>
      <c r="D13422" t="s">
        <v>2480</v>
      </c>
      <c r="E13422" t="s">
        <v>313</v>
      </c>
    </row>
    <row r="13423" spans="1:5" x14ac:dyDescent="0.3">
      <c r="A13423" t="s">
        <v>2431</v>
      </c>
      <c r="B13423" t="s">
        <v>323</v>
      </c>
      <c r="C13423">
        <v>0.81723504217489695</v>
      </c>
      <c r="D13423" t="s">
        <v>2480</v>
      </c>
      <c r="E13423" t="s">
        <v>313</v>
      </c>
    </row>
    <row r="13424" spans="1:5" x14ac:dyDescent="0.3">
      <c r="A13424" t="s">
        <v>2003</v>
      </c>
      <c r="B13424" t="s">
        <v>323</v>
      </c>
      <c r="C13424">
        <v>0.82831712830653104</v>
      </c>
      <c r="D13424" t="s">
        <v>2480</v>
      </c>
      <c r="E13424" t="s">
        <v>313</v>
      </c>
    </row>
    <row r="13425" spans="1:5" x14ac:dyDescent="0.3">
      <c r="A13425" t="s">
        <v>2220</v>
      </c>
      <c r="B13425" t="s">
        <v>323</v>
      </c>
      <c r="C13425">
        <v>0.83314283028602698</v>
      </c>
      <c r="D13425" t="s">
        <v>2480</v>
      </c>
      <c r="E13425" t="s">
        <v>313</v>
      </c>
    </row>
    <row r="13426" spans="1:5" x14ac:dyDescent="0.3">
      <c r="A13426" t="s">
        <v>2225</v>
      </c>
      <c r="B13426" t="s">
        <v>323</v>
      </c>
      <c r="C13426">
        <v>0.83391749738394605</v>
      </c>
      <c r="D13426" t="s">
        <v>2480</v>
      </c>
      <c r="E13426" t="s">
        <v>313</v>
      </c>
    </row>
    <row r="13427" spans="1:5" x14ac:dyDescent="0.3">
      <c r="A13427" t="s">
        <v>2232</v>
      </c>
      <c r="B13427" t="s">
        <v>323</v>
      </c>
      <c r="C13427">
        <v>0.83795425243780897</v>
      </c>
      <c r="D13427" t="s">
        <v>2480</v>
      </c>
      <c r="E13427" t="s">
        <v>313</v>
      </c>
    </row>
    <row r="13428" spans="1:5" x14ac:dyDescent="0.3">
      <c r="A13428" t="s">
        <v>1655</v>
      </c>
      <c r="B13428" t="s">
        <v>323</v>
      </c>
      <c r="C13428">
        <v>0.839081575723443</v>
      </c>
      <c r="D13428" t="s">
        <v>2480</v>
      </c>
      <c r="E13428" t="s">
        <v>313</v>
      </c>
    </row>
    <row r="13429" spans="1:5" x14ac:dyDescent="0.3">
      <c r="A13429" t="s">
        <v>2100</v>
      </c>
      <c r="B13429" t="s">
        <v>323</v>
      </c>
      <c r="C13429">
        <v>0.83950698472525698</v>
      </c>
      <c r="D13429" t="s">
        <v>2480</v>
      </c>
      <c r="E13429" t="s">
        <v>313</v>
      </c>
    </row>
    <row r="13430" spans="1:5" x14ac:dyDescent="0.3">
      <c r="A13430" t="s">
        <v>2101</v>
      </c>
      <c r="B13430" t="s">
        <v>323</v>
      </c>
      <c r="C13430">
        <v>0.83950701273614603</v>
      </c>
      <c r="D13430" t="s">
        <v>2480</v>
      </c>
      <c r="E13430" t="s">
        <v>313</v>
      </c>
    </row>
    <row r="13431" spans="1:5" x14ac:dyDescent="0.3">
      <c r="A13431" t="s">
        <v>1502</v>
      </c>
      <c r="B13431" t="s">
        <v>323</v>
      </c>
      <c r="C13431">
        <v>0.85175524758861698</v>
      </c>
      <c r="D13431" t="s">
        <v>2480</v>
      </c>
      <c r="E13431" t="s">
        <v>313</v>
      </c>
    </row>
    <row r="13432" spans="1:5" x14ac:dyDescent="0.3">
      <c r="A13432" t="s">
        <v>1501</v>
      </c>
      <c r="B13432" t="s">
        <v>323</v>
      </c>
      <c r="C13432">
        <v>0.851755265655746</v>
      </c>
      <c r="D13432" t="s">
        <v>2480</v>
      </c>
      <c r="E13432" t="s">
        <v>313</v>
      </c>
    </row>
    <row r="13433" spans="1:5" x14ac:dyDescent="0.3">
      <c r="A13433" t="s">
        <v>2227</v>
      </c>
      <c r="B13433" t="s">
        <v>323</v>
      </c>
      <c r="C13433">
        <v>0.855698021106856</v>
      </c>
      <c r="D13433" t="s">
        <v>2480</v>
      </c>
      <c r="E13433" t="s">
        <v>313</v>
      </c>
    </row>
    <row r="13434" spans="1:5" x14ac:dyDescent="0.3">
      <c r="A13434" t="s">
        <v>2226</v>
      </c>
      <c r="B13434" t="s">
        <v>323</v>
      </c>
      <c r="C13434">
        <v>0.85601398027717401</v>
      </c>
      <c r="D13434" t="s">
        <v>2480</v>
      </c>
      <c r="E13434" t="s">
        <v>313</v>
      </c>
    </row>
    <row r="13435" spans="1:5" x14ac:dyDescent="0.3">
      <c r="A13435" t="s">
        <v>2230</v>
      </c>
      <c r="B13435" t="s">
        <v>323</v>
      </c>
      <c r="C13435">
        <v>0.85703750360826403</v>
      </c>
      <c r="D13435" t="s">
        <v>2480</v>
      </c>
      <c r="E13435" t="s">
        <v>313</v>
      </c>
    </row>
    <row r="13436" spans="1:5" x14ac:dyDescent="0.3">
      <c r="A13436" t="s">
        <v>2224</v>
      </c>
      <c r="B13436" t="s">
        <v>323</v>
      </c>
      <c r="C13436">
        <v>0.857255342320283</v>
      </c>
      <c r="D13436" t="s">
        <v>2480</v>
      </c>
      <c r="E13436" t="s">
        <v>313</v>
      </c>
    </row>
    <row r="13437" spans="1:5" x14ac:dyDescent="0.3">
      <c r="A13437" t="s">
        <v>2222</v>
      </c>
      <c r="B13437" t="s">
        <v>323</v>
      </c>
      <c r="C13437">
        <v>0.85778085339913002</v>
      </c>
      <c r="D13437" t="s">
        <v>2480</v>
      </c>
      <c r="E13437" t="s">
        <v>313</v>
      </c>
    </row>
    <row r="13438" spans="1:5" x14ac:dyDescent="0.3">
      <c r="A13438" t="s">
        <v>2228</v>
      </c>
      <c r="B13438" t="s">
        <v>323</v>
      </c>
      <c r="C13438">
        <v>0.85778090386036299</v>
      </c>
      <c r="D13438" t="s">
        <v>2480</v>
      </c>
      <c r="E13438" t="s">
        <v>313</v>
      </c>
    </row>
    <row r="13439" spans="1:5" x14ac:dyDescent="0.3">
      <c r="A13439" t="s">
        <v>2231</v>
      </c>
      <c r="B13439" t="s">
        <v>323</v>
      </c>
      <c r="C13439">
        <v>0.85778091022175496</v>
      </c>
      <c r="D13439" t="s">
        <v>2480</v>
      </c>
      <c r="E13439" t="s">
        <v>313</v>
      </c>
    </row>
    <row r="13440" spans="1:5" x14ac:dyDescent="0.3">
      <c r="A13440" t="s">
        <v>2229</v>
      </c>
      <c r="B13440" t="s">
        <v>323</v>
      </c>
      <c r="C13440">
        <v>0.85778091776523901</v>
      </c>
      <c r="D13440" t="s">
        <v>2480</v>
      </c>
      <c r="E13440" t="s">
        <v>313</v>
      </c>
    </row>
    <row r="13441" spans="1:5" x14ac:dyDescent="0.3">
      <c r="A13441" t="s">
        <v>1656</v>
      </c>
      <c r="B13441" t="s">
        <v>323</v>
      </c>
      <c r="C13441">
        <v>0.85856638963739695</v>
      </c>
      <c r="D13441" t="s">
        <v>2480</v>
      </c>
      <c r="E13441" t="s">
        <v>313</v>
      </c>
    </row>
    <row r="13442" spans="1:5" x14ac:dyDescent="0.3">
      <c r="A13442" t="s">
        <v>1973</v>
      </c>
      <c r="B13442" t="s">
        <v>323</v>
      </c>
      <c r="C13442">
        <v>0.86510681600760098</v>
      </c>
      <c r="D13442" t="s">
        <v>2480</v>
      </c>
      <c r="E13442" t="s">
        <v>313</v>
      </c>
    </row>
    <row r="13443" spans="1:5" x14ac:dyDescent="0.3">
      <c r="A13443" t="s">
        <v>1972</v>
      </c>
      <c r="B13443" t="s">
        <v>323</v>
      </c>
      <c r="C13443">
        <v>0.86510682213547996</v>
      </c>
      <c r="D13443" t="s">
        <v>2480</v>
      </c>
      <c r="E13443" t="s">
        <v>313</v>
      </c>
    </row>
    <row r="13444" spans="1:5" x14ac:dyDescent="0.3">
      <c r="A13444" t="s">
        <v>1657</v>
      </c>
      <c r="B13444" t="s">
        <v>323</v>
      </c>
      <c r="C13444">
        <v>0.87118258133469695</v>
      </c>
      <c r="D13444" t="s">
        <v>2480</v>
      </c>
      <c r="E13444" t="s">
        <v>313</v>
      </c>
    </row>
    <row r="13445" spans="1:5" x14ac:dyDescent="0.3">
      <c r="A13445" t="s">
        <v>2007</v>
      </c>
      <c r="B13445" t="s">
        <v>323</v>
      </c>
      <c r="C13445">
        <v>0.88599786895138299</v>
      </c>
      <c r="D13445" t="s">
        <v>2480</v>
      </c>
      <c r="E13445" t="s">
        <v>313</v>
      </c>
    </row>
    <row r="13446" spans="1:5" x14ac:dyDescent="0.3">
      <c r="A13446" t="s">
        <v>1209</v>
      </c>
      <c r="B13446" t="s">
        <v>323</v>
      </c>
      <c r="C13446">
        <v>0.90184695228610301</v>
      </c>
      <c r="D13446" t="s">
        <v>2480</v>
      </c>
      <c r="E13446" t="s">
        <v>313</v>
      </c>
    </row>
    <row r="13447" spans="1:5" x14ac:dyDescent="0.3">
      <c r="A13447" t="s">
        <v>2219</v>
      </c>
      <c r="B13447" t="s">
        <v>323</v>
      </c>
      <c r="C13447">
        <v>0.91280547097490605</v>
      </c>
      <c r="D13447" t="s">
        <v>2480</v>
      </c>
      <c r="E13447" t="s">
        <v>313</v>
      </c>
    </row>
    <row r="13448" spans="1:5" x14ac:dyDescent="0.3">
      <c r="A13448" t="s">
        <v>1211</v>
      </c>
      <c r="B13448" t="s">
        <v>323</v>
      </c>
      <c r="C13448">
        <v>0.927972390690743</v>
      </c>
      <c r="D13448" t="s">
        <v>2480</v>
      </c>
      <c r="E13448" t="s">
        <v>313</v>
      </c>
    </row>
    <row r="13449" spans="1:5" x14ac:dyDescent="0.3">
      <c r="A13449" t="s">
        <v>1864</v>
      </c>
      <c r="B13449" t="s">
        <v>323</v>
      </c>
      <c r="C13449">
        <v>0.98226237843531605</v>
      </c>
      <c r="D13449" t="s">
        <v>2480</v>
      </c>
      <c r="E13449" t="s">
        <v>313</v>
      </c>
    </row>
    <row r="13450" spans="1:5" x14ac:dyDescent="0.3">
      <c r="A13450" t="s">
        <v>1863</v>
      </c>
      <c r="B13450" t="s">
        <v>323</v>
      </c>
      <c r="C13450">
        <v>0.98227077871440005</v>
      </c>
      <c r="D13450" t="s">
        <v>2480</v>
      </c>
      <c r="E13450" t="s">
        <v>313</v>
      </c>
    </row>
    <row r="13451" spans="1:5" x14ac:dyDescent="0.3">
      <c r="A13451" t="s">
        <v>1862</v>
      </c>
      <c r="B13451" t="s">
        <v>323</v>
      </c>
      <c r="C13451">
        <v>0.98228115239084202</v>
      </c>
      <c r="D13451" t="s">
        <v>2480</v>
      </c>
      <c r="E13451" t="s">
        <v>313</v>
      </c>
    </row>
    <row r="13452" spans="1:5" x14ac:dyDescent="0.3">
      <c r="A13452" t="s">
        <v>2006</v>
      </c>
      <c r="B13452" t="s">
        <v>323</v>
      </c>
      <c r="C13452">
        <v>0.99485207816436405</v>
      </c>
      <c r="D13452" t="s">
        <v>2480</v>
      </c>
      <c r="E13452" t="s">
        <v>313</v>
      </c>
    </row>
    <row r="13453" spans="1:5" x14ac:dyDescent="0.3">
      <c r="A13453" t="s">
        <v>2235</v>
      </c>
      <c r="B13453" t="s">
        <v>323</v>
      </c>
      <c r="C13453">
        <v>1.02156767327011</v>
      </c>
      <c r="D13453" t="s">
        <v>2480</v>
      </c>
      <c r="E13453" t="s">
        <v>313</v>
      </c>
    </row>
    <row r="13454" spans="1:5" x14ac:dyDescent="0.3">
      <c r="A13454" t="s">
        <v>2004</v>
      </c>
      <c r="B13454" t="s">
        <v>323</v>
      </c>
      <c r="C13454">
        <v>1.02568927772578</v>
      </c>
      <c r="D13454" t="s">
        <v>2480</v>
      </c>
      <c r="E13454" t="s">
        <v>313</v>
      </c>
    </row>
    <row r="13455" spans="1:5" x14ac:dyDescent="0.3">
      <c r="A13455" t="s">
        <v>2159</v>
      </c>
      <c r="B13455" t="s">
        <v>323</v>
      </c>
      <c r="C13455">
        <v>1.0490872248423999</v>
      </c>
      <c r="D13455" t="s">
        <v>2480</v>
      </c>
      <c r="E13455" t="s">
        <v>313</v>
      </c>
    </row>
    <row r="13456" spans="1:5" x14ac:dyDescent="0.3">
      <c r="A13456" t="s">
        <v>2233</v>
      </c>
      <c r="B13456" t="s">
        <v>323</v>
      </c>
      <c r="C13456">
        <v>1.05241993013766</v>
      </c>
      <c r="D13456" t="s">
        <v>2480</v>
      </c>
      <c r="E13456" t="s">
        <v>313</v>
      </c>
    </row>
    <row r="13457" spans="1:5" x14ac:dyDescent="0.3">
      <c r="A13457" t="s">
        <v>2234</v>
      </c>
      <c r="B13457" t="s">
        <v>323</v>
      </c>
      <c r="C13457">
        <v>1.0524199307485</v>
      </c>
      <c r="D13457" t="s">
        <v>2480</v>
      </c>
      <c r="E13457" t="s">
        <v>313</v>
      </c>
    </row>
    <row r="13458" spans="1:5" x14ac:dyDescent="0.3">
      <c r="A13458" t="s">
        <v>2236</v>
      </c>
      <c r="B13458" t="s">
        <v>323</v>
      </c>
      <c r="C13458">
        <v>1.0524199655883899</v>
      </c>
      <c r="D13458" t="s">
        <v>2480</v>
      </c>
      <c r="E13458" t="s">
        <v>313</v>
      </c>
    </row>
    <row r="13459" spans="1:5" x14ac:dyDescent="0.3">
      <c r="A13459" t="s">
        <v>2237</v>
      </c>
      <c r="B13459" t="s">
        <v>323</v>
      </c>
      <c r="C13459">
        <v>1.0524199932218301</v>
      </c>
      <c r="D13459" t="s">
        <v>2480</v>
      </c>
      <c r="E13459" t="s">
        <v>313</v>
      </c>
    </row>
    <row r="13460" spans="1:5" x14ac:dyDescent="0.3">
      <c r="A13460" t="s">
        <v>1700</v>
      </c>
      <c r="B13460" t="s">
        <v>323</v>
      </c>
      <c r="C13460">
        <v>1.0741968222656799</v>
      </c>
      <c r="D13460" t="s">
        <v>2480</v>
      </c>
      <c r="E13460" t="s">
        <v>313</v>
      </c>
    </row>
    <row r="13461" spans="1:5" x14ac:dyDescent="0.3">
      <c r="A13461" t="s">
        <v>1699</v>
      </c>
      <c r="B13461" t="s">
        <v>323</v>
      </c>
      <c r="C13461">
        <v>1.07419684698483</v>
      </c>
      <c r="D13461" t="s">
        <v>2480</v>
      </c>
      <c r="E13461" t="s">
        <v>313</v>
      </c>
    </row>
    <row r="13462" spans="1:5" x14ac:dyDescent="0.3">
      <c r="A13462" t="s">
        <v>1701</v>
      </c>
      <c r="B13462" t="s">
        <v>323</v>
      </c>
      <c r="C13462">
        <v>1.07419685742372</v>
      </c>
      <c r="D13462" t="s">
        <v>2480</v>
      </c>
      <c r="E13462" t="s">
        <v>313</v>
      </c>
    </row>
    <row r="13463" spans="1:5" x14ac:dyDescent="0.3">
      <c r="A13463" t="s">
        <v>2158</v>
      </c>
      <c r="B13463" t="s">
        <v>323</v>
      </c>
      <c r="C13463">
        <v>1.0833445308330101</v>
      </c>
      <c r="D13463" t="s">
        <v>2480</v>
      </c>
      <c r="E13463" t="s">
        <v>313</v>
      </c>
    </row>
    <row r="13464" spans="1:5" x14ac:dyDescent="0.3">
      <c r="A13464" t="s">
        <v>2080</v>
      </c>
      <c r="B13464" t="s">
        <v>323</v>
      </c>
      <c r="C13464">
        <v>1.1458712773344999</v>
      </c>
      <c r="D13464" t="s">
        <v>2480</v>
      </c>
      <c r="E13464" t="s">
        <v>313</v>
      </c>
    </row>
    <row r="13465" spans="1:5" x14ac:dyDescent="0.3">
      <c r="A13465" t="s">
        <v>2079</v>
      </c>
      <c r="B13465" t="s">
        <v>323</v>
      </c>
      <c r="C13465">
        <v>1.1458713337319799</v>
      </c>
      <c r="D13465" t="s">
        <v>2480</v>
      </c>
      <c r="E13465" t="s">
        <v>313</v>
      </c>
    </row>
    <row r="13466" spans="1:5" x14ac:dyDescent="0.3">
      <c r="A13466" t="s">
        <v>2081</v>
      </c>
      <c r="B13466" t="s">
        <v>323</v>
      </c>
      <c r="C13466">
        <v>1.14587138737659</v>
      </c>
      <c r="D13466" t="s">
        <v>2480</v>
      </c>
      <c r="E13466" t="s">
        <v>313</v>
      </c>
    </row>
    <row r="13467" spans="1:5" x14ac:dyDescent="0.3">
      <c r="A13467" t="s">
        <v>1791</v>
      </c>
      <c r="B13467" t="s">
        <v>323</v>
      </c>
      <c r="C13467">
        <v>1.2162097136744501</v>
      </c>
      <c r="D13467" t="s">
        <v>2480</v>
      </c>
      <c r="E13467" t="s">
        <v>313</v>
      </c>
    </row>
    <row r="13468" spans="1:5" x14ac:dyDescent="0.3">
      <c r="A13468" t="s">
        <v>1790</v>
      </c>
      <c r="B13468" t="s">
        <v>323</v>
      </c>
      <c r="C13468">
        <v>1.2162097242263401</v>
      </c>
      <c r="D13468" t="s">
        <v>2480</v>
      </c>
      <c r="E13468" t="s">
        <v>313</v>
      </c>
    </row>
    <row r="13469" spans="1:5" x14ac:dyDescent="0.3">
      <c r="A13469" t="s">
        <v>1738</v>
      </c>
      <c r="B13469" t="s">
        <v>323</v>
      </c>
      <c r="C13469">
        <v>1.2955808574837799</v>
      </c>
      <c r="D13469" t="s">
        <v>2480</v>
      </c>
      <c r="E13469" t="s">
        <v>313</v>
      </c>
    </row>
    <row r="13470" spans="1:5" x14ac:dyDescent="0.3">
      <c r="A13470" t="s">
        <v>1739</v>
      </c>
      <c r="B13470" t="s">
        <v>323</v>
      </c>
      <c r="C13470">
        <v>1.2955808843783401</v>
      </c>
      <c r="D13470" t="s">
        <v>2480</v>
      </c>
      <c r="E13470" t="s">
        <v>313</v>
      </c>
    </row>
    <row r="13471" spans="1:5" x14ac:dyDescent="0.3">
      <c r="A13471" t="s">
        <v>1737</v>
      </c>
      <c r="B13471" t="s">
        <v>323</v>
      </c>
      <c r="C13471">
        <v>1.29558100160061</v>
      </c>
      <c r="D13471" t="s">
        <v>2480</v>
      </c>
      <c r="E13471" t="s">
        <v>313</v>
      </c>
    </row>
    <row r="13472" spans="1:5" x14ac:dyDescent="0.3">
      <c r="A13472" t="s">
        <v>2200</v>
      </c>
      <c r="B13472" t="s">
        <v>323</v>
      </c>
      <c r="C13472">
        <v>1.5145253444242399</v>
      </c>
      <c r="D13472" t="s">
        <v>2480</v>
      </c>
      <c r="E13472" t="s">
        <v>313</v>
      </c>
    </row>
    <row r="13473" spans="1:5" x14ac:dyDescent="0.3">
      <c r="A13473" t="s">
        <v>2199</v>
      </c>
      <c r="B13473" t="s">
        <v>323</v>
      </c>
      <c r="C13473">
        <v>1.51460097176806</v>
      </c>
      <c r="D13473" t="s">
        <v>2480</v>
      </c>
      <c r="E13473" t="s">
        <v>313</v>
      </c>
    </row>
    <row r="13474" spans="1:5" x14ac:dyDescent="0.3">
      <c r="A13474" t="s">
        <v>2201</v>
      </c>
      <c r="B13474" t="s">
        <v>323</v>
      </c>
      <c r="C13474">
        <v>1.51460099173311</v>
      </c>
      <c r="D13474" t="s">
        <v>2480</v>
      </c>
      <c r="E13474" t="s">
        <v>313</v>
      </c>
    </row>
    <row r="13475" spans="1:5" x14ac:dyDescent="0.3">
      <c r="A13475" t="s">
        <v>1968</v>
      </c>
      <c r="B13475" t="s">
        <v>323</v>
      </c>
      <c r="C13475">
        <v>1.5250404388577199</v>
      </c>
      <c r="D13475" t="s">
        <v>2480</v>
      </c>
      <c r="E13475" t="s">
        <v>313</v>
      </c>
    </row>
    <row r="13476" spans="1:5" x14ac:dyDescent="0.3">
      <c r="A13476" t="s">
        <v>1967</v>
      </c>
      <c r="B13476" t="s">
        <v>323</v>
      </c>
      <c r="C13476">
        <v>1.5250404878673001</v>
      </c>
      <c r="D13476" t="s">
        <v>2480</v>
      </c>
      <c r="E13476" t="s">
        <v>313</v>
      </c>
    </row>
    <row r="13477" spans="1:5" x14ac:dyDescent="0.3">
      <c r="A13477" t="s">
        <v>314</v>
      </c>
      <c r="B13477" t="s">
        <v>4946</v>
      </c>
      <c r="C13477">
        <v>0.75356701651246227</v>
      </c>
      <c r="D13477" t="s">
        <v>2480</v>
      </c>
      <c r="E13477" t="s">
        <v>65</v>
      </c>
    </row>
    <row r="13478" spans="1:5" x14ac:dyDescent="0.3">
      <c r="A13478" t="s">
        <v>316</v>
      </c>
      <c r="B13478" t="s">
        <v>4946</v>
      </c>
      <c r="C13478">
        <v>0.64269023818669413</v>
      </c>
      <c r="D13478" t="s">
        <v>2480</v>
      </c>
      <c r="E13478" t="s">
        <v>65</v>
      </c>
    </row>
    <row r="13479" spans="1:5" x14ac:dyDescent="0.3">
      <c r="A13479" t="s">
        <v>319</v>
      </c>
      <c r="B13479" t="s">
        <v>4946</v>
      </c>
      <c r="C13479">
        <v>0.67394565842548626</v>
      </c>
      <c r="D13479" t="s">
        <v>2480</v>
      </c>
      <c r="E13479" t="s">
        <v>65</v>
      </c>
    </row>
    <row r="13480" spans="1:5" x14ac:dyDescent="0.3">
      <c r="A13480" t="s">
        <v>322</v>
      </c>
      <c r="B13480" t="s">
        <v>4946</v>
      </c>
      <c r="C13480">
        <v>0.63111008226856136</v>
      </c>
      <c r="D13480" t="s">
        <v>2480</v>
      </c>
      <c r="E13480" t="s">
        <v>65</v>
      </c>
    </row>
    <row r="13481" spans="1:5" x14ac:dyDescent="0.3">
      <c r="A13481" t="s">
        <v>325</v>
      </c>
      <c r="B13481" t="s">
        <v>4946</v>
      </c>
      <c r="C13481">
        <v>0.71394722053754056</v>
      </c>
      <c r="D13481" t="s">
        <v>2480</v>
      </c>
      <c r="E13481" t="s">
        <v>65</v>
      </c>
    </row>
    <row r="13482" spans="1:5" x14ac:dyDescent="0.3">
      <c r="A13482" t="s">
        <v>326</v>
      </c>
      <c r="B13482" t="s">
        <v>4946</v>
      </c>
      <c r="C13482">
        <v>0.69494072418008301</v>
      </c>
      <c r="D13482" t="s">
        <v>2480</v>
      </c>
      <c r="E13482" t="s">
        <v>65</v>
      </c>
    </row>
    <row r="13483" spans="1:5" x14ac:dyDescent="0.3">
      <c r="A13483" t="s">
        <v>327</v>
      </c>
      <c r="B13483" t="s">
        <v>4946</v>
      </c>
      <c r="C13483">
        <v>0.65415716270905588</v>
      </c>
      <c r="D13483" t="s">
        <v>2480</v>
      </c>
      <c r="E13483" t="s">
        <v>65</v>
      </c>
    </row>
    <row r="13484" spans="1:5" x14ac:dyDescent="0.3">
      <c r="A13484" t="s">
        <v>329</v>
      </c>
      <c r="B13484" t="s">
        <v>4946</v>
      </c>
      <c r="C13484">
        <v>0.82272814217167001</v>
      </c>
      <c r="D13484" t="s">
        <v>2480</v>
      </c>
      <c r="E13484" t="s">
        <v>65</v>
      </c>
    </row>
    <row r="13485" spans="1:5" x14ac:dyDescent="0.3">
      <c r="A13485" t="s">
        <v>331</v>
      </c>
      <c r="B13485" t="s">
        <v>4946</v>
      </c>
      <c r="C13485">
        <v>0.95728669033141089</v>
      </c>
      <c r="D13485" t="s">
        <v>2480</v>
      </c>
      <c r="E13485" t="s">
        <v>65</v>
      </c>
    </row>
    <row r="13486" spans="1:5" x14ac:dyDescent="0.3">
      <c r="A13486" t="s">
        <v>333</v>
      </c>
      <c r="B13486" t="s">
        <v>4946</v>
      </c>
      <c r="C13486">
        <v>0.68037118439988264</v>
      </c>
      <c r="D13486" t="s">
        <v>2480</v>
      </c>
      <c r="E13486" t="s">
        <v>65</v>
      </c>
    </row>
    <row r="13487" spans="1:5" x14ac:dyDescent="0.3">
      <c r="A13487" t="s">
        <v>334</v>
      </c>
      <c r="B13487" t="s">
        <v>4946</v>
      </c>
      <c r="C13487">
        <v>0.76224167722673986</v>
      </c>
      <c r="D13487" t="s">
        <v>2480</v>
      </c>
      <c r="E13487" t="s">
        <v>65</v>
      </c>
    </row>
    <row r="13488" spans="1:5" x14ac:dyDescent="0.3">
      <c r="A13488" t="s">
        <v>336</v>
      </c>
      <c r="B13488" t="s">
        <v>4946</v>
      </c>
      <c r="C13488">
        <v>0.63070859776301036</v>
      </c>
      <c r="D13488" t="s">
        <v>2480</v>
      </c>
      <c r="E13488" t="s">
        <v>65</v>
      </c>
    </row>
    <row r="13489" spans="1:5" x14ac:dyDescent="0.3">
      <c r="A13489" t="s">
        <v>340</v>
      </c>
      <c r="B13489" t="s">
        <v>4946</v>
      </c>
      <c r="C13489">
        <v>0.60523101556636905</v>
      </c>
      <c r="D13489" t="s">
        <v>2480</v>
      </c>
      <c r="E13489" t="s">
        <v>65</v>
      </c>
    </row>
    <row r="13490" spans="1:5" x14ac:dyDescent="0.3">
      <c r="A13490" t="s">
        <v>342</v>
      </c>
      <c r="B13490" t="s">
        <v>4946</v>
      </c>
      <c r="C13490">
        <v>0.62999264335239102</v>
      </c>
      <c r="D13490" t="s">
        <v>2480</v>
      </c>
      <c r="E13490" t="s">
        <v>65</v>
      </c>
    </row>
    <row r="13491" spans="1:5" x14ac:dyDescent="0.3">
      <c r="A13491" t="s">
        <v>344</v>
      </c>
      <c r="B13491" t="s">
        <v>4946</v>
      </c>
      <c r="C13491">
        <v>0.61516076476678205</v>
      </c>
      <c r="D13491" t="s">
        <v>2480</v>
      </c>
      <c r="E13491" t="s">
        <v>65</v>
      </c>
    </row>
    <row r="13492" spans="1:5" x14ac:dyDescent="0.3">
      <c r="A13492" t="s">
        <v>346</v>
      </c>
      <c r="B13492" t="s">
        <v>4946</v>
      </c>
      <c r="C13492">
        <v>0.63030116610803466</v>
      </c>
      <c r="D13492" t="s">
        <v>2480</v>
      </c>
      <c r="E13492" t="s">
        <v>65</v>
      </c>
    </row>
    <row r="13493" spans="1:5" x14ac:dyDescent="0.3">
      <c r="A13493" t="s">
        <v>348</v>
      </c>
      <c r="B13493" t="s">
        <v>4946</v>
      </c>
      <c r="C13493">
        <v>0.58062235180971999</v>
      </c>
      <c r="D13493" t="s">
        <v>2480</v>
      </c>
      <c r="E13493" t="s">
        <v>65</v>
      </c>
    </row>
    <row r="13494" spans="1:5" x14ac:dyDescent="0.3">
      <c r="A13494" t="s">
        <v>350</v>
      </c>
      <c r="B13494" t="s">
        <v>4946</v>
      </c>
      <c r="C13494">
        <v>0.65005449030904805</v>
      </c>
      <c r="D13494" t="s">
        <v>2480</v>
      </c>
      <c r="E13494" t="s">
        <v>65</v>
      </c>
    </row>
    <row r="13495" spans="1:5" x14ac:dyDescent="0.3">
      <c r="A13495" t="s">
        <v>353</v>
      </c>
      <c r="B13495" t="s">
        <v>4946</v>
      </c>
      <c r="C13495">
        <v>0.95906872242924379</v>
      </c>
      <c r="D13495" t="s">
        <v>2480</v>
      </c>
      <c r="E13495" t="s">
        <v>65</v>
      </c>
    </row>
    <row r="13496" spans="1:5" x14ac:dyDescent="0.3">
      <c r="A13496" t="s">
        <v>355</v>
      </c>
      <c r="B13496" t="s">
        <v>4946</v>
      </c>
      <c r="C13496">
        <v>0.95847103107683596</v>
      </c>
      <c r="D13496" t="s">
        <v>2480</v>
      </c>
      <c r="E13496" t="s">
        <v>65</v>
      </c>
    </row>
    <row r="13497" spans="1:5" x14ac:dyDescent="0.3">
      <c r="A13497" t="s">
        <v>130</v>
      </c>
      <c r="B13497" t="s">
        <v>4946</v>
      </c>
      <c r="C13497">
        <v>0.95954124759160009</v>
      </c>
      <c r="D13497" t="s">
        <v>2480</v>
      </c>
      <c r="E13497" t="s">
        <v>65</v>
      </c>
    </row>
    <row r="13498" spans="1:5" x14ac:dyDescent="0.3">
      <c r="A13498" t="s">
        <v>358</v>
      </c>
      <c r="B13498" t="s">
        <v>4946</v>
      </c>
      <c r="C13498">
        <v>0.87924402048635253</v>
      </c>
      <c r="D13498" t="s">
        <v>2480</v>
      </c>
      <c r="E13498" t="s">
        <v>65</v>
      </c>
    </row>
    <row r="13499" spans="1:5" x14ac:dyDescent="0.3">
      <c r="A13499" t="s">
        <v>360</v>
      </c>
      <c r="B13499" t="s">
        <v>4946</v>
      </c>
      <c r="C13499">
        <v>0.95984776786963066</v>
      </c>
      <c r="D13499" t="s">
        <v>2480</v>
      </c>
      <c r="E13499" t="s">
        <v>65</v>
      </c>
    </row>
    <row r="13500" spans="1:5" x14ac:dyDescent="0.3">
      <c r="A13500" t="s">
        <v>362</v>
      </c>
      <c r="B13500" t="s">
        <v>4946</v>
      </c>
      <c r="C13500">
        <v>0.95943497351948148</v>
      </c>
      <c r="D13500" t="s">
        <v>2480</v>
      </c>
      <c r="E13500" t="s">
        <v>65</v>
      </c>
    </row>
    <row r="13501" spans="1:5" x14ac:dyDescent="0.3">
      <c r="A13501" t="s">
        <v>364</v>
      </c>
      <c r="B13501" t="s">
        <v>4946</v>
      </c>
      <c r="C13501">
        <v>0.64635753854643652</v>
      </c>
      <c r="D13501" t="s">
        <v>2480</v>
      </c>
      <c r="E13501" t="s">
        <v>65</v>
      </c>
    </row>
    <row r="13502" spans="1:5" x14ac:dyDescent="0.3">
      <c r="A13502" t="s">
        <v>367</v>
      </c>
      <c r="B13502" t="s">
        <v>4946</v>
      </c>
      <c r="C13502">
        <v>0.39721857019010098</v>
      </c>
      <c r="D13502" t="s">
        <v>2480</v>
      </c>
      <c r="E13502" t="s">
        <v>65</v>
      </c>
    </row>
    <row r="13503" spans="1:5" x14ac:dyDescent="0.3">
      <c r="A13503" t="s">
        <v>368</v>
      </c>
      <c r="B13503" t="s">
        <v>4946</v>
      </c>
      <c r="C13503">
        <v>0.56128510431541301</v>
      </c>
      <c r="D13503" t="s">
        <v>2480</v>
      </c>
      <c r="E13503" t="s">
        <v>65</v>
      </c>
    </row>
    <row r="13504" spans="1:5" x14ac:dyDescent="0.3">
      <c r="A13504" t="s">
        <v>112</v>
      </c>
      <c r="B13504" t="s">
        <v>4946</v>
      </c>
      <c r="C13504">
        <v>0.55438228762216202</v>
      </c>
      <c r="D13504" t="s">
        <v>2480</v>
      </c>
      <c r="E13504" t="s">
        <v>65</v>
      </c>
    </row>
    <row r="13505" spans="1:5" x14ac:dyDescent="0.3">
      <c r="A13505" t="s">
        <v>370</v>
      </c>
      <c r="B13505" t="s">
        <v>4946</v>
      </c>
      <c r="C13505">
        <v>0.64045838769532903</v>
      </c>
      <c r="D13505" t="s">
        <v>2480</v>
      </c>
      <c r="E13505" t="s">
        <v>65</v>
      </c>
    </row>
    <row r="13506" spans="1:5" x14ac:dyDescent="0.3">
      <c r="A13506" t="s">
        <v>372</v>
      </c>
      <c r="B13506" t="s">
        <v>4946</v>
      </c>
      <c r="C13506">
        <v>0.58518170759682797</v>
      </c>
      <c r="D13506" t="s">
        <v>2480</v>
      </c>
      <c r="E13506" t="s">
        <v>65</v>
      </c>
    </row>
    <row r="13507" spans="1:5" x14ac:dyDescent="0.3">
      <c r="A13507" t="s">
        <v>374</v>
      </c>
      <c r="B13507" t="s">
        <v>4946</v>
      </c>
      <c r="C13507">
        <v>0.53223136424902195</v>
      </c>
      <c r="D13507" t="s">
        <v>2480</v>
      </c>
      <c r="E13507" t="s">
        <v>65</v>
      </c>
    </row>
    <row r="13508" spans="1:5" x14ac:dyDescent="0.3">
      <c r="A13508" t="s">
        <v>376</v>
      </c>
      <c r="B13508" t="s">
        <v>4946</v>
      </c>
      <c r="C13508">
        <v>0.52915075227680597</v>
      </c>
      <c r="D13508" t="s">
        <v>2480</v>
      </c>
      <c r="E13508" t="s">
        <v>65</v>
      </c>
    </row>
    <row r="13509" spans="1:5" x14ac:dyDescent="0.3">
      <c r="A13509" t="s">
        <v>378</v>
      </c>
      <c r="B13509" t="s">
        <v>4946</v>
      </c>
      <c r="C13509">
        <v>0.51521155526885898</v>
      </c>
      <c r="D13509" t="s">
        <v>2480</v>
      </c>
      <c r="E13509" t="s">
        <v>65</v>
      </c>
    </row>
    <row r="13510" spans="1:5" x14ac:dyDescent="0.3">
      <c r="A13510" t="s">
        <v>380</v>
      </c>
      <c r="B13510" t="s">
        <v>4946</v>
      </c>
      <c r="C13510">
        <v>0.52476070011016995</v>
      </c>
      <c r="D13510" t="s">
        <v>2480</v>
      </c>
      <c r="E13510" t="s">
        <v>65</v>
      </c>
    </row>
    <row r="13511" spans="1:5" x14ac:dyDescent="0.3">
      <c r="A13511" t="s">
        <v>382</v>
      </c>
      <c r="B13511" t="s">
        <v>4946</v>
      </c>
      <c r="C13511">
        <v>0.62688985516655105</v>
      </c>
      <c r="D13511" t="s">
        <v>2480</v>
      </c>
      <c r="E13511" t="s">
        <v>65</v>
      </c>
    </row>
    <row r="13512" spans="1:5" x14ac:dyDescent="0.3">
      <c r="A13512" t="s">
        <v>384</v>
      </c>
      <c r="B13512" t="s">
        <v>4946</v>
      </c>
      <c r="C13512">
        <v>0.60483410884995203</v>
      </c>
      <c r="D13512" t="s">
        <v>2480</v>
      </c>
      <c r="E13512" t="s">
        <v>65</v>
      </c>
    </row>
    <row r="13513" spans="1:5" x14ac:dyDescent="0.3">
      <c r="A13513" t="s">
        <v>386</v>
      </c>
      <c r="B13513" t="s">
        <v>4946</v>
      </c>
      <c r="C13513">
        <v>0.5217162387562716</v>
      </c>
      <c r="D13513" t="s">
        <v>2480</v>
      </c>
      <c r="E13513" t="s">
        <v>65</v>
      </c>
    </row>
    <row r="13514" spans="1:5" x14ac:dyDescent="0.3">
      <c r="A13514" t="s">
        <v>388</v>
      </c>
      <c r="B13514" t="s">
        <v>4946</v>
      </c>
      <c r="C13514">
        <v>0.61707040660128598</v>
      </c>
      <c r="D13514" t="s">
        <v>2480</v>
      </c>
      <c r="E13514" t="s">
        <v>65</v>
      </c>
    </row>
    <row r="13515" spans="1:5" x14ac:dyDescent="0.3">
      <c r="A13515" t="s">
        <v>771</v>
      </c>
      <c r="B13515" t="s">
        <v>4946</v>
      </c>
      <c r="C13515">
        <v>0.86630383864612148</v>
      </c>
      <c r="D13515" t="s">
        <v>2480</v>
      </c>
      <c r="E13515" t="s">
        <v>65</v>
      </c>
    </row>
    <row r="13516" spans="1:5" x14ac:dyDescent="0.3">
      <c r="A13516" t="s">
        <v>772</v>
      </c>
      <c r="B13516" t="s">
        <v>4946</v>
      </c>
      <c r="C13516">
        <v>0.95681574408839531</v>
      </c>
      <c r="D13516" t="s">
        <v>2480</v>
      </c>
      <c r="E13516" t="s">
        <v>65</v>
      </c>
    </row>
    <row r="13517" spans="1:5" x14ac:dyDescent="0.3">
      <c r="A13517" t="s">
        <v>773</v>
      </c>
      <c r="B13517" t="s">
        <v>4946</v>
      </c>
      <c r="C13517">
        <v>0.79486868571343861</v>
      </c>
      <c r="D13517" t="s">
        <v>2480</v>
      </c>
      <c r="E13517" t="s">
        <v>65</v>
      </c>
    </row>
    <row r="13518" spans="1:5" x14ac:dyDescent="0.3">
      <c r="A13518" t="s">
        <v>789</v>
      </c>
      <c r="B13518" t="s">
        <v>4946</v>
      </c>
      <c r="C13518">
        <v>0.52067281050462955</v>
      </c>
      <c r="D13518" t="s">
        <v>2480</v>
      </c>
      <c r="E13518" t="s">
        <v>65</v>
      </c>
    </row>
    <row r="13519" spans="1:5" x14ac:dyDescent="0.3">
      <c r="A13519" t="s">
        <v>790</v>
      </c>
      <c r="B13519" t="s">
        <v>4946</v>
      </c>
      <c r="C13519">
        <v>0.51923155963453604</v>
      </c>
      <c r="D13519" t="s">
        <v>2480</v>
      </c>
      <c r="E13519" t="s">
        <v>65</v>
      </c>
    </row>
    <row r="13520" spans="1:5" x14ac:dyDescent="0.3">
      <c r="A13520" t="s">
        <v>393</v>
      </c>
      <c r="B13520" t="s">
        <v>4946</v>
      </c>
      <c r="C13520">
        <v>0.66409945589423702</v>
      </c>
      <c r="D13520" t="s">
        <v>2480</v>
      </c>
      <c r="E13520" t="s">
        <v>65</v>
      </c>
    </row>
    <row r="13521" spans="1:5" x14ac:dyDescent="0.3">
      <c r="A13521" t="s">
        <v>395</v>
      </c>
      <c r="B13521" t="s">
        <v>4946</v>
      </c>
      <c r="C13521">
        <v>0.69256627235207402</v>
      </c>
      <c r="D13521" t="s">
        <v>2480</v>
      </c>
      <c r="E13521" t="s">
        <v>65</v>
      </c>
    </row>
    <row r="13522" spans="1:5" x14ac:dyDescent="0.3">
      <c r="A13522" t="s">
        <v>397</v>
      </c>
      <c r="B13522" t="s">
        <v>4946</v>
      </c>
      <c r="C13522">
        <v>0.58464195118071105</v>
      </c>
      <c r="D13522" t="s">
        <v>2480</v>
      </c>
      <c r="E13522" t="s">
        <v>65</v>
      </c>
    </row>
    <row r="13523" spans="1:5" x14ac:dyDescent="0.3">
      <c r="A13523" t="s">
        <v>399</v>
      </c>
      <c r="B13523" t="s">
        <v>4946</v>
      </c>
      <c r="C13523">
        <v>0.59800040316677305</v>
      </c>
      <c r="D13523" t="s">
        <v>2480</v>
      </c>
      <c r="E13523" t="s">
        <v>65</v>
      </c>
    </row>
    <row r="13524" spans="1:5" x14ac:dyDescent="0.3">
      <c r="A13524" t="s">
        <v>401</v>
      </c>
      <c r="B13524" t="s">
        <v>4946</v>
      </c>
      <c r="C13524">
        <v>0.52323885166870576</v>
      </c>
      <c r="D13524" t="s">
        <v>2480</v>
      </c>
      <c r="E13524" t="s">
        <v>65</v>
      </c>
    </row>
    <row r="13525" spans="1:5" x14ac:dyDescent="0.3">
      <c r="A13525" t="s">
        <v>403</v>
      </c>
      <c r="B13525" t="s">
        <v>4946</v>
      </c>
      <c r="C13525">
        <v>0.674759047073897</v>
      </c>
      <c r="D13525" t="s">
        <v>2480</v>
      </c>
      <c r="E13525" t="s">
        <v>65</v>
      </c>
    </row>
    <row r="13526" spans="1:5" x14ac:dyDescent="0.3">
      <c r="A13526" t="s">
        <v>404</v>
      </c>
      <c r="B13526" t="s">
        <v>4946</v>
      </c>
      <c r="C13526">
        <v>0.60148575363186196</v>
      </c>
      <c r="D13526" t="s">
        <v>2480</v>
      </c>
      <c r="E13526" t="s">
        <v>65</v>
      </c>
    </row>
    <row r="13527" spans="1:5" x14ac:dyDescent="0.3">
      <c r="A13527" t="s">
        <v>405</v>
      </c>
      <c r="B13527" t="s">
        <v>4946</v>
      </c>
      <c r="C13527">
        <v>0.6315876724017272</v>
      </c>
      <c r="D13527" t="s">
        <v>2480</v>
      </c>
      <c r="E13527" t="s">
        <v>65</v>
      </c>
    </row>
    <row r="13528" spans="1:5" x14ac:dyDescent="0.3">
      <c r="A13528" t="s">
        <v>407</v>
      </c>
      <c r="B13528" t="s">
        <v>4946</v>
      </c>
      <c r="C13528">
        <v>0.54729720381036728</v>
      </c>
      <c r="D13528" t="s">
        <v>2480</v>
      </c>
      <c r="E13528" t="s">
        <v>65</v>
      </c>
    </row>
    <row r="13529" spans="1:5" x14ac:dyDescent="0.3">
      <c r="A13529" t="s">
        <v>409</v>
      </c>
      <c r="B13529" t="s">
        <v>4946</v>
      </c>
      <c r="C13529">
        <v>0.66083854641104389</v>
      </c>
      <c r="D13529" t="s">
        <v>2480</v>
      </c>
      <c r="E13529" t="s">
        <v>65</v>
      </c>
    </row>
    <row r="13530" spans="1:5" x14ac:dyDescent="0.3">
      <c r="A13530" t="s">
        <v>411</v>
      </c>
      <c r="B13530" t="s">
        <v>4946</v>
      </c>
      <c r="C13530">
        <v>0.70699590112601896</v>
      </c>
      <c r="D13530" t="s">
        <v>2480</v>
      </c>
      <c r="E13530" t="s">
        <v>65</v>
      </c>
    </row>
    <row r="13531" spans="1:5" x14ac:dyDescent="0.3">
      <c r="A13531" t="s">
        <v>413</v>
      </c>
      <c r="B13531" t="s">
        <v>4946</v>
      </c>
      <c r="C13531">
        <v>0.70090893677007893</v>
      </c>
      <c r="D13531" t="s">
        <v>2480</v>
      </c>
      <c r="E13531" t="s">
        <v>65</v>
      </c>
    </row>
    <row r="13532" spans="1:5" x14ac:dyDescent="0.3">
      <c r="A13532" t="s">
        <v>415</v>
      </c>
      <c r="B13532" t="s">
        <v>4946</v>
      </c>
      <c r="C13532">
        <v>0.8060172015531305</v>
      </c>
      <c r="D13532" t="s">
        <v>2480</v>
      </c>
      <c r="E13532" t="s">
        <v>65</v>
      </c>
    </row>
    <row r="13533" spans="1:5" x14ac:dyDescent="0.3">
      <c r="A13533" t="s">
        <v>417</v>
      </c>
      <c r="B13533" t="s">
        <v>4946</v>
      </c>
      <c r="C13533">
        <v>0.52157642142499705</v>
      </c>
      <c r="D13533" t="s">
        <v>2480</v>
      </c>
      <c r="E13533" t="s">
        <v>65</v>
      </c>
    </row>
    <row r="13534" spans="1:5" x14ac:dyDescent="0.3">
      <c r="A13534" t="s">
        <v>419</v>
      </c>
      <c r="B13534" t="s">
        <v>4946</v>
      </c>
      <c r="C13534">
        <v>0.60175039019736698</v>
      </c>
      <c r="D13534" t="s">
        <v>2480</v>
      </c>
      <c r="E13534" t="s">
        <v>65</v>
      </c>
    </row>
    <row r="13535" spans="1:5" x14ac:dyDescent="0.3">
      <c r="A13535" t="s">
        <v>421</v>
      </c>
      <c r="B13535" t="s">
        <v>4946</v>
      </c>
      <c r="C13535">
        <v>0.73112019336912604</v>
      </c>
      <c r="D13535" t="s">
        <v>2480</v>
      </c>
      <c r="E13535" t="s">
        <v>65</v>
      </c>
    </row>
    <row r="13536" spans="1:5" x14ac:dyDescent="0.3">
      <c r="A13536" t="s">
        <v>423</v>
      </c>
      <c r="B13536" t="s">
        <v>4946</v>
      </c>
      <c r="C13536">
        <v>0.67075250385847196</v>
      </c>
      <c r="D13536" t="s">
        <v>2480</v>
      </c>
      <c r="E13536" t="s">
        <v>65</v>
      </c>
    </row>
    <row r="13537" spans="1:5" x14ac:dyDescent="0.3">
      <c r="A13537" t="s">
        <v>425</v>
      </c>
      <c r="B13537" t="s">
        <v>4946</v>
      </c>
      <c r="C13537">
        <v>0.71617803625249299</v>
      </c>
      <c r="D13537" t="s">
        <v>2480</v>
      </c>
      <c r="E13537" t="s">
        <v>65</v>
      </c>
    </row>
    <row r="13538" spans="1:5" x14ac:dyDescent="0.3">
      <c r="A13538" t="s">
        <v>428</v>
      </c>
      <c r="B13538" t="s">
        <v>4946</v>
      </c>
      <c r="C13538">
        <v>0.49373154499839106</v>
      </c>
      <c r="D13538" t="s">
        <v>2480</v>
      </c>
      <c r="E13538" t="s">
        <v>65</v>
      </c>
    </row>
    <row r="13539" spans="1:5" x14ac:dyDescent="0.3">
      <c r="A13539" t="s">
        <v>430</v>
      </c>
      <c r="B13539" t="s">
        <v>4946</v>
      </c>
      <c r="C13539">
        <v>0.49371741028300131</v>
      </c>
      <c r="D13539" t="s">
        <v>2480</v>
      </c>
      <c r="E13539" t="s">
        <v>65</v>
      </c>
    </row>
    <row r="13540" spans="1:5" x14ac:dyDescent="0.3">
      <c r="A13540" t="s">
        <v>432</v>
      </c>
      <c r="B13540" t="s">
        <v>4946</v>
      </c>
      <c r="C13540">
        <v>0.63880647061221463</v>
      </c>
      <c r="D13540" t="s">
        <v>2480</v>
      </c>
      <c r="E13540" t="s">
        <v>65</v>
      </c>
    </row>
    <row r="13541" spans="1:5" x14ac:dyDescent="0.3">
      <c r="A13541" t="s">
        <v>434</v>
      </c>
      <c r="B13541" t="s">
        <v>4946</v>
      </c>
      <c r="C13541">
        <v>0.49371747096171581</v>
      </c>
      <c r="D13541" t="s">
        <v>2480</v>
      </c>
      <c r="E13541" t="s">
        <v>65</v>
      </c>
    </row>
    <row r="13542" spans="1:5" x14ac:dyDescent="0.3">
      <c r="A13542" t="s">
        <v>436</v>
      </c>
      <c r="B13542" t="s">
        <v>4946</v>
      </c>
      <c r="C13542">
        <v>0.95728680218815088</v>
      </c>
      <c r="D13542" t="s">
        <v>2480</v>
      </c>
      <c r="E13542" t="s">
        <v>65</v>
      </c>
    </row>
    <row r="13543" spans="1:5" x14ac:dyDescent="0.3">
      <c r="A13543" t="s">
        <v>438</v>
      </c>
      <c r="B13543" t="s">
        <v>4946</v>
      </c>
      <c r="C13543">
        <v>0.577132623988591</v>
      </c>
      <c r="D13543" t="s">
        <v>2480</v>
      </c>
      <c r="E13543" t="s">
        <v>65</v>
      </c>
    </row>
    <row r="13544" spans="1:5" x14ac:dyDescent="0.3">
      <c r="A13544" t="s">
        <v>440</v>
      </c>
      <c r="B13544" t="s">
        <v>4946</v>
      </c>
      <c r="C13544">
        <v>0.58539880304487513</v>
      </c>
      <c r="D13544" t="s">
        <v>2480</v>
      </c>
      <c r="E13544" t="s">
        <v>65</v>
      </c>
    </row>
    <row r="13545" spans="1:5" x14ac:dyDescent="0.3">
      <c r="A13545" t="s">
        <v>442</v>
      </c>
      <c r="B13545" t="s">
        <v>4946</v>
      </c>
      <c r="C13545">
        <v>0.79550850036744791</v>
      </c>
      <c r="D13545" t="s">
        <v>2480</v>
      </c>
      <c r="E13545" t="s">
        <v>65</v>
      </c>
    </row>
    <row r="13546" spans="1:5" x14ac:dyDescent="0.3">
      <c r="A13546" t="s">
        <v>444</v>
      </c>
      <c r="B13546" t="s">
        <v>4946</v>
      </c>
      <c r="C13546">
        <v>0.95714839579301514</v>
      </c>
      <c r="D13546" t="s">
        <v>2480</v>
      </c>
      <c r="E13546" t="s">
        <v>65</v>
      </c>
    </row>
    <row r="13547" spans="1:5" x14ac:dyDescent="0.3">
      <c r="A13547" t="s">
        <v>446</v>
      </c>
      <c r="B13547" t="s">
        <v>4946</v>
      </c>
      <c r="C13547">
        <v>0.95713443129475473</v>
      </c>
      <c r="D13547" t="s">
        <v>2480</v>
      </c>
      <c r="E13547" t="s">
        <v>65</v>
      </c>
    </row>
    <row r="13548" spans="1:5" x14ac:dyDescent="0.3">
      <c r="A13548" t="s">
        <v>448</v>
      </c>
      <c r="B13548" t="s">
        <v>4946</v>
      </c>
      <c r="C13548">
        <v>0.95728681154435791</v>
      </c>
      <c r="D13548" t="s">
        <v>2480</v>
      </c>
      <c r="E13548" t="s">
        <v>65</v>
      </c>
    </row>
    <row r="13549" spans="1:5" x14ac:dyDescent="0.3">
      <c r="A13549" t="s">
        <v>450</v>
      </c>
      <c r="B13549" t="s">
        <v>4946</v>
      </c>
      <c r="C13549">
        <v>0.95562202657639816</v>
      </c>
      <c r="D13549" t="s">
        <v>2480</v>
      </c>
      <c r="E13549" t="s">
        <v>65</v>
      </c>
    </row>
    <row r="13550" spans="1:5" x14ac:dyDescent="0.3">
      <c r="A13550" t="s">
        <v>452</v>
      </c>
      <c r="B13550" t="s">
        <v>4946</v>
      </c>
      <c r="C13550">
        <v>0.95728683245102064</v>
      </c>
      <c r="D13550" t="s">
        <v>2480</v>
      </c>
      <c r="E13550" t="s">
        <v>65</v>
      </c>
    </row>
    <row r="13551" spans="1:5" x14ac:dyDescent="0.3">
      <c r="A13551" t="s">
        <v>454</v>
      </c>
      <c r="B13551" t="s">
        <v>4946</v>
      </c>
      <c r="C13551">
        <v>0.9572620877829765</v>
      </c>
      <c r="D13551" t="s">
        <v>2480</v>
      </c>
      <c r="E13551" t="s">
        <v>65</v>
      </c>
    </row>
    <row r="13552" spans="1:5" x14ac:dyDescent="0.3">
      <c r="A13552" t="s">
        <v>456</v>
      </c>
      <c r="B13552" t="s">
        <v>4946</v>
      </c>
      <c r="C13552">
        <v>0.95867340470231643</v>
      </c>
      <c r="D13552" t="s">
        <v>2480</v>
      </c>
      <c r="E13552" t="s">
        <v>65</v>
      </c>
    </row>
    <row r="13553" spans="1:5" x14ac:dyDescent="0.3">
      <c r="A13553" t="s">
        <v>458</v>
      </c>
      <c r="B13553" t="s">
        <v>4946</v>
      </c>
      <c r="C13553">
        <v>0.95728682957481881</v>
      </c>
      <c r="D13553" t="s">
        <v>2480</v>
      </c>
      <c r="E13553" t="s">
        <v>65</v>
      </c>
    </row>
    <row r="13554" spans="1:5" x14ac:dyDescent="0.3">
      <c r="A13554" t="s">
        <v>460</v>
      </c>
      <c r="B13554" t="s">
        <v>4946</v>
      </c>
      <c r="C13554">
        <v>0.95728678954510482</v>
      </c>
      <c r="D13554" t="s">
        <v>2480</v>
      </c>
      <c r="E13554" t="s">
        <v>65</v>
      </c>
    </row>
    <row r="13555" spans="1:5" x14ac:dyDescent="0.3">
      <c r="A13555" t="s">
        <v>462</v>
      </c>
      <c r="B13555" t="s">
        <v>4946</v>
      </c>
      <c r="C13555">
        <v>0.9572867867908601</v>
      </c>
      <c r="D13555" t="s">
        <v>2480</v>
      </c>
      <c r="E13555" t="s">
        <v>65</v>
      </c>
    </row>
    <row r="13556" spans="1:5" x14ac:dyDescent="0.3">
      <c r="A13556" t="s">
        <v>464</v>
      </c>
      <c r="B13556" t="s">
        <v>4946</v>
      </c>
      <c r="C13556">
        <v>0.52974780411447531</v>
      </c>
      <c r="D13556" t="s">
        <v>2480</v>
      </c>
      <c r="E13556" t="s">
        <v>65</v>
      </c>
    </row>
    <row r="13557" spans="1:5" x14ac:dyDescent="0.3">
      <c r="A13557" t="s">
        <v>466</v>
      </c>
      <c r="B13557" t="s">
        <v>4946</v>
      </c>
      <c r="C13557">
        <v>0.54678481487386077</v>
      </c>
      <c r="D13557" t="s">
        <v>2480</v>
      </c>
      <c r="E13557" t="s">
        <v>65</v>
      </c>
    </row>
    <row r="13558" spans="1:5" x14ac:dyDescent="0.3">
      <c r="A13558" t="s">
        <v>468</v>
      </c>
      <c r="B13558" t="s">
        <v>4946</v>
      </c>
      <c r="C13558">
        <v>0.4937214083051838</v>
      </c>
      <c r="D13558" t="s">
        <v>2480</v>
      </c>
      <c r="E13558" t="s">
        <v>65</v>
      </c>
    </row>
    <row r="13559" spans="1:5" x14ac:dyDescent="0.3">
      <c r="A13559" t="s">
        <v>470</v>
      </c>
      <c r="B13559" t="s">
        <v>4946</v>
      </c>
      <c r="C13559">
        <v>0.493717450076951</v>
      </c>
      <c r="D13559" t="s">
        <v>2480</v>
      </c>
      <c r="E13559" t="s">
        <v>65</v>
      </c>
    </row>
    <row r="13560" spans="1:5" x14ac:dyDescent="0.3">
      <c r="A13560" t="s">
        <v>472</v>
      </c>
      <c r="B13560" t="s">
        <v>4946</v>
      </c>
      <c r="C13560">
        <v>0.63242331745372549</v>
      </c>
      <c r="D13560" t="s">
        <v>2480</v>
      </c>
      <c r="E13560" t="s">
        <v>65</v>
      </c>
    </row>
    <row r="13561" spans="1:5" x14ac:dyDescent="0.3">
      <c r="A13561" t="s">
        <v>474</v>
      </c>
      <c r="B13561" t="s">
        <v>4946</v>
      </c>
      <c r="C13561">
        <v>0.69760664405891604</v>
      </c>
      <c r="D13561" t="s">
        <v>2480</v>
      </c>
      <c r="E13561" t="s">
        <v>65</v>
      </c>
    </row>
    <row r="13562" spans="1:5" x14ac:dyDescent="0.3">
      <c r="A13562" t="s">
        <v>476</v>
      </c>
      <c r="B13562" t="s">
        <v>4946</v>
      </c>
      <c r="C13562">
        <v>0.79755211323522945</v>
      </c>
      <c r="D13562" t="s">
        <v>2480</v>
      </c>
      <c r="E13562" t="s">
        <v>65</v>
      </c>
    </row>
    <row r="13563" spans="1:5" x14ac:dyDescent="0.3">
      <c r="A13563" t="s">
        <v>478</v>
      </c>
      <c r="B13563" t="s">
        <v>4946</v>
      </c>
      <c r="C13563">
        <v>0.64968364660508482</v>
      </c>
      <c r="D13563" t="s">
        <v>2480</v>
      </c>
      <c r="E13563" t="s">
        <v>65</v>
      </c>
    </row>
    <row r="13564" spans="1:5" x14ac:dyDescent="0.3">
      <c r="A13564" t="s">
        <v>480</v>
      </c>
      <c r="B13564" t="s">
        <v>4946</v>
      </c>
      <c r="C13564">
        <v>0.91116575586463444</v>
      </c>
      <c r="D13564" t="s">
        <v>2480</v>
      </c>
      <c r="E13564" t="s">
        <v>65</v>
      </c>
    </row>
    <row r="13565" spans="1:5" x14ac:dyDescent="0.3">
      <c r="A13565" t="s">
        <v>482</v>
      </c>
      <c r="B13565" t="s">
        <v>4946</v>
      </c>
      <c r="C13565">
        <v>0.95728678747345552</v>
      </c>
      <c r="D13565" t="s">
        <v>2480</v>
      </c>
      <c r="E13565" t="s">
        <v>65</v>
      </c>
    </row>
    <row r="13566" spans="1:5" x14ac:dyDescent="0.3">
      <c r="A13566" t="s">
        <v>484</v>
      </c>
      <c r="B13566" t="s">
        <v>4946</v>
      </c>
      <c r="C13566">
        <v>0.69893260192139361</v>
      </c>
      <c r="D13566" t="s">
        <v>2480</v>
      </c>
      <c r="E13566" t="s">
        <v>65</v>
      </c>
    </row>
    <row r="13567" spans="1:5" x14ac:dyDescent="0.3">
      <c r="A13567" t="s">
        <v>486</v>
      </c>
      <c r="B13567" t="s">
        <v>4946</v>
      </c>
      <c r="C13567">
        <v>0.74507534477265547</v>
      </c>
      <c r="D13567" t="s">
        <v>2480</v>
      </c>
      <c r="E13567" t="s">
        <v>65</v>
      </c>
    </row>
    <row r="13568" spans="1:5" x14ac:dyDescent="0.3">
      <c r="A13568" t="s">
        <v>488</v>
      </c>
      <c r="B13568" t="s">
        <v>4946</v>
      </c>
      <c r="C13568">
        <v>0.54406359377823921</v>
      </c>
      <c r="D13568" t="s">
        <v>2480</v>
      </c>
      <c r="E13568" t="s">
        <v>65</v>
      </c>
    </row>
    <row r="13569" spans="1:5" x14ac:dyDescent="0.3">
      <c r="A13569" t="s">
        <v>490</v>
      </c>
      <c r="B13569" t="s">
        <v>4946</v>
      </c>
      <c r="C13569">
        <v>0.6241899888135477</v>
      </c>
      <c r="D13569" t="s">
        <v>2480</v>
      </c>
      <c r="E13569" t="s">
        <v>65</v>
      </c>
    </row>
    <row r="13570" spans="1:5" x14ac:dyDescent="0.3">
      <c r="A13570" t="s">
        <v>491</v>
      </c>
      <c r="B13570" t="s">
        <v>4946</v>
      </c>
      <c r="C13570">
        <v>0.66671985450643489</v>
      </c>
      <c r="D13570" t="s">
        <v>2480</v>
      </c>
      <c r="E13570" t="s">
        <v>65</v>
      </c>
    </row>
    <row r="13571" spans="1:5" x14ac:dyDescent="0.3">
      <c r="A13571" t="s">
        <v>493</v>
      </c>
      <c r="B13571" t="s">
        <v>4946</v>
      </c>
      <c r="C13571">
        <v>0.78019414776869422</v>
      </c>
      <c r="D13571" t="s">
        <v>2480</v>
      </c>
      <c r="E13571" t="s">
        <v>65</v>
      </c>
    </row>
    <row r="13572" spans="1:5" x14ac:dyDescent="0.3">
      <c r="A13572" t="s">
        <v>495</v>
      </c>
      <c r="B13572" t="s">
        <v>4946</v>
      </c>
      <c r="C13572">
        <v>0.88903535408221701</v>
      </c>
      <c r="D13572" t="s">
        <v>2480</v>
      </c>
      <c r="E13572" t="s">
        <v>65</v>
      </c>
    </row>
    <row r="13573" spans="1:5" x14ac:dyDescent="0.3">
      <c r="A13573" t="s">
        <v>497</v>
      </c>
      <c r="B13573" t="s">
        <v>4946</v>
      </c>
      <c r="C13573">
        <v>0.95720434173352198</v>
      </c>
      <c r="D13573" t="s">
        <v>2480</v>
      </c>
      <c r="E13573" t="s">
        <v>65</v>
      </c>
    </row>
    <row r="13574" spans="1:5" x14ac:dyDescent="0.3">
      <c r="A13574" t="s">
        <v>499</v>
      </c>
      <c r="B13574" t="s">
        <v>4946</v>
      </c>
      <c r="C13574">
        <v>0.95728673896874206</v>
      </c>
      <c r="D13574" t="s">
        <v>2480</v>
      </c>
      <c r="E13574" t="s">
        <v>65</v>
      </c>
    </row>
    <row r="13575" spans="1:5" x14ac:dyDescent="0.3">
      <c r="A13575" t="s">
        <v>501</v>
      </c>
      <c r="B13575" t="s">
        <v>4946</v>
      </c>
      <c r="C13575">
        <v>0.95728680189089466</v>
      </c>
      <c r="D13575" t="s">
        <v>2480</v>
      </c>
      <c r="E13575" t="s">
        <v>65</v>
      </c>
    </row>
    <row r="13576" spans="1:5" x14ac:dyDescent="0.3">
      <c r="A13576" t="s">
        <v>503</v>
      </c>
      <c r="B13576" t="s">
        <v>4946</v>
      </c>
      <c r="C13576">
        <v>0.95728684334051461</v>
      </c>
      <c r="D13576" t="s">
        <v>2480</v>
      </c>
      <c r="E13576" t="s">
        <v>65</v>
      </c>
    </row>
    <row r="13577" spans="1:5" x14ac:dyDescent="0.3">
      <c r="A13577" t="s">
        <v>505</v>
      </c>
      <c r="B13577" t="s">
        <v>4946</v>
      </c>
      <c r="C13577">
        <v>0.63677345391580265</v>
      </c>
      <c r="D13577" t="s">
        <v>2480</v>
      </c>
      <c r="E13577" t="s">
        <v>65</v>
      </c>
    </row>
    <row r="13578" spans="1:5" x14ac:dyDescent="0.3">
      <c r="A13578" t="s">
        <v>507</v>
      </c>
      <c r="B13578" t="s">
        <v>4946</v>
      </c>
      <c r="C13578">
        <v>0.95513844484017441</v>
      </c>
      <c r="D13578" t="s">
        <v>2480</v>
      </c>
      <c r="E13578" t="s">
        <v>65</v>
      </c>
    </row>
    <row r="13579" spans="1:5" x14ac:dyDescent="0.3">
      <c r="A13579" t="s">
        <v>509</v>
      </c>
      <c r="B13579" t="s">
        <v>4946</v>
      </c>
      <c r="C13579">
        <v>0.95728669015370271</v>
      </c>
      <c r="D13579" t="s">
        <v>2480</v>
      </c>
      <c r="E13579" t="s">
        <v>65</v>
      </c>
    </row>
    <row r="13580" spans="1:5" x14ac:dyDescent="0.3">
      <c r="A13580" t="s">
        <v>511</v>
      </c>
      <c r="B13580" t="s">
        <v>4946</v>
      </c>
      <c r="C13580">
        <v>0.67314691269494775</v>
      </c>
      <c r="D13580" t="s">
        <v>2480</v>
      </c>
      <c r="E13580" t="s">
        <v>65</v>
      </c>
    </row>
    <row r="13581" spans="1:5" x14ac:dyDescent="0.3">
      <c r="A13581" t="s">
        <v>513</v>
      </c>
      <c r="B13581" t="s">
        <v>4946</v>
      </c>
      <c r="C13581">
        <v>0.91299175575682701</v>
      </c>
      <c r="D13581" t="s">
        <v>2480</v>
      </c>
      <c r="E13581" t="s">
        <v>65</v>
      </c>
    </row>
    <row r="13582" spans="1:5" x14ac:dyDescent="0.3">
      <c r="A13582" t="s">
        <v>515</v>
      </c>
      <c r="B13582" t="s">
        <v>4946</v>
      </c>
      <c r="C13582">
        <v>0.68239952963675532</v>
      </c>
      <c r="D13582" t="s">
        <v>2480</v>
      </c>
      <c r="E13582" t="s">
        <v>65</v>
      </c>
    </row>
    <row r="13583" spans="1:5" x14ac:dyDescent="0.3">
      <c r="A13583" t="s">
        <v>517</v>
      </c>
      <c r="B13583" t="s">
        <v>4946</v>
      </c>
      <c r="C13583">
        <v>0.85791078945479382</v>
      </c>
      <c r="D13583" t="s">
        <v>2480</v>
      </c>
      <c r="E13583" t="s">
        <v>65</v>
      </c>
    </row>
    <row r="13584" spans="1:5" x14ac:dyDescent="0.3">
      <c r="A13584" t="s">
        <v>519</v>
      </c>
      <c r="B13584" t="s">
        <v>4946</v>
      </c>
      <c r="C13584">
        <v>0.62333333142384084</v>
      </c>
      <c r="D13584" t="s">
        <v>2480</v>
      </c>
      <c r="E13584" t="s">
        <v>65</v>
      </c>
    </row>
    <row r="13585" spans="1:5" x14ac:dyDescent="0.3">
      <c r="A13585" t="s">
        <v>521</v>
      </c>
      <c r="B13585" t="s">
        <v>4946</v>
      </c>
      <c r="C13585">
        <v>0.95725970725180753</v>
      </c>
      <c r="D13585" t="s">
        <v>2480</v>
      </c>
      <c r="E13585" t="s">
        <v>65</v>
      </c>
    </row>
    <row r="13586" spans="1:5" x14ac:dyDescent="0.3">
      <c r="A13586" t="s">
        <v>523</v>
      </c>
      <c r="B13586" t="s">
        <v>4946</v>
      </c>
      <c r="C13586">
        <v>0.95728688387745464</v>
      </c>
      <c r="D13586" t="s">
        <v>2480</v>
      </c>
      <c r="E13586" t="s">
        <v>65</v>
      </c>
    </row>
    <row r="13587" spans="1:5" x14ac:dyDescent="0.3">
      <c r="A13587" t="s">
        <v>525</v>
      </c>
      <c r="B13587" t="s">
        <v>4946</v>
      </c>
      <c r="C13587">
        <v>0.95728670806196103</v>
      </c>
      <c r="D13587" t="s">
        <v>2480</v>
      </c>
      <c r="E13587" t="s">
        <v>65</v>
      </c>
    </row>
    <row r="13588" spans="1:5" x14ac:dyDescent="0.3">
      <c r="A13588" t="s">
        <v>527</v>
      </c>
      <c r="B13588" t="s">
        <v>4946</v>
      </c>
      <c r="C13588">
        <v>0.79494506474338333</v>
      </c>
      <c r="D13588" t="s">
        <v>2480</v>
      </c>
      <c r="E13588" t="s">
        <v>65</v>
      </c>
    </row>
    <row r="13589" spans="1:5" x14ac:dyDescent="0.3">
      <c r="A13589" t="s">
        <v>529</v>
      </c>
      <c r="B13589" t="s">
        <v>4946</v>
      </c>
      <c r="C13589">
        <v>0.90705865424596843</v>
      </c>
      <c r="D13589" t="s">
        <v>2480</v>
      </c>
      <c r="E13589" t="s">
        <v>65</v>
      </c>
    </row>
    <row r="13590" spans="1:5" x14ac:dyDescent="0.3">
      <c r="A13590" t="s">
        <v>531</v>
      </c>
      <c r="B13590" t="s">
        <v>4946</v>
      </c>
      <c r="C13590">
        <v>0.95728683159155914</v>
      </c>
      <c r="D13590" t="s">
        <v>2480</v>
      </c>
      <c r="E13590" t="s">
        <v>65</v>
      </c>
    </row>
    <row r="13591" spans="1:5" x14ac:dyDescent="0.3">
      <c r="A13591" t="s">
        <v>533</v>
      </c>
      <c r="B13591" t="s">
        <v>4946</v>
      </c>
      <c r="C13591">
        <v>0.95728687233775711</v>
      </c>
      <c r="D13591" t="s">
        <v>2480</v>
      </c>
      <c r="E13591" t="s">
        <v>65</v>
      </c>
    </row>
    <row r="13592" spans="1:5" x14ac:dyDescent="0.3">
      <c r="A13592" t="s">
        <v>535</v>
      </c>
      <c r="B13592" t="s">
        <v>4946</v>
      </c>
      <c r="C13592">
        <v>0.64449715176817823</v>
      </c>
      <c r="D13592" t="s">
        <v>2480</v>
      </c>
      <c r="E13592" t="s">
        <v>65</v>
      </c>
    </row>
    <row r="13593" spans="1:5" x14ac:dyDescent="0.3">
      <c r="A13593" t="s">
        <v>537</v>
      </c>
      <c r="B13593" t="s">
        <v>4946</v>
      </c>
      <c r="C13593">
        <v>0.71492064086871199</v>
      </c>
      <c r="D13593" t="s">
        <v>2480</v>
      </c>
      <c r="E13593" t="s">
        <v>65</v>
      </c>
    </row>
    <row r="13594" spans="1:5" x14ac:dyDescent="0.3">
      <c r="A13594" t="s">
        <v>539</v>
      </c>
      <c r="B13594" t="s">
        <v>4946</v>
      </c>
      <c r="C13594">
        <v>0.67956530042380259</v>
      </c>
      <c r="D13594" t="s">
        <v>2480</v>
      </c>
      <c r="E13594" t="s">
        <v>65</v>
      </c>
    </row>
    <row r="13595" spans="1:5" x14ac:dyDescent="0.3">
      <c r="A13595" t="s">
        <v>541</v>
      </c>
      <c r="B13595" t="s">
        <v>4946</v>
      </c>
      <c r="C13595">
        <v>0.62517652978926008</v>
      </c>
      <c r="D13595" t="s">
        <v>2480</v>
      </c>
      <c r="E13595" t="s">
        <v>65</v>
      </c>
    </row>
    <row r="13596" spans="1:5" x14ac:dyDescent="0.3">
      <c r="A13596" t="s">
        <v>543</v>
      </c>
      <c r="B13596" t="s">
        <v>4946</v>
      </c>
      <c r="C13596">
        <v>0.63931054534779241</v>
      </c>
      <c r="D13596" t="s">
        <v>2480</v>
      </c>
      <c r="E13596" t="s">
        <v>65</v>
      </c>
    </row>
    <row r="13597" spans="1:5" x14ac:dyDescent="0.3">
      <c r="A13597" t="s">
        <v>545</v>
      </c>
      <c r="B13597" t="s">
        <v>4946</v>
      </c>
      <c r="C13597">
        <v>0.6755238463027291</v>
      </c>
      <c r="D13597" t="s">
        <v>2480</v>
      </c>
      <c r="E13597" t="s">
        <v>65</v>
      </c>
    </row>
    <row r="13598" spans="1:5" x14ac:dyDescent="0.3">
      <c r="A13598" t="s">
        <v>547</v>
      </c>
      <c r="B13598" t="s">
        <v>4946</v>
      </c>
      <c r="C13598">
        <v>0.71649715844220019</v>
      </c>
      <c r="D13598" t="s">
        <v>2480</v>
      </c>
      <c r="E13598" t="s">
        <v>65</v>
      </c>
    </row>
    <row r="13599" spans="1:5" x14ac:dyDescent="0.3">
      <c r="A13599" t="s">
        <v>568</v>
      </c>
      <c r="B13599" t="s">
        <v>4946</v>
      </c>
      <c r="C13599">
        <v>0.95728666694841025</v>
      </c>
      <c r="D13599" t="s">
        <v>2480</v>
      </c>
      <c r="E13599" t="s">
        <v>65</v>
      </c>
    </row>
    <row r="13600" spans="1:5" x14ac:dyDescent="0.3">
      <c r="A13600" t="s">
        <v>570</v>
      </c>
      <c r="B13600" t="s">
        <v>4946</v>
      </c>
      <c r="C13600">
        <v>0.80750293527022754</v>
      </c>
      <c r="D13600" t="s">
        <v>2480</v>
      </c>
      <c r="E13600" t="s">
        <v>65</v>
      </c>
    </row>
    <row r="13601" spans="1:5" x14ac:dyDescent="0.3">
      <c r="A13601" t="s">
        <v>572</v>
      </c>
      <c r="B13601" t="s">
        <v>4946</v>
      </c>
      <c r="C13601">
        <v>0.56469959906390355</v>
      </c>
      <c r="D13601" t="s">
        <v>2480</v>
      </c>
      <c r="E13601" t="s">
        <v>65</v>
      </c>
    </row>
    <row r="13602" spans="1:5" x14ac:dyDescent="0.3">
      <c r="A13602" t="s">
        <v>574</v>
      </c>
      <c r="B13602" t="s">
        <v>4946</v>
      </c>
      <c r="C13602">
        <v>0.56468996903004198</v>
      </c>
      <c r="D13602" t="s">
        <v>2480</v>
      </c>
      <c r="E13602" t="s">
        <v>65</v>
      </c>
    </row>
    <row r="13603" spans="1:5" x14ac:dyDescent="0.3">
      <c r="A13603" t="s">
        <v>576</v>
      </c>
      <c r="B13603" t="s">
        <v>4946</v>
      </c>
      <c r="C13603">
        <v>0.56468993197079631</v>
      </c>
      <c r="D13603" t="s">
        <v>2480</v>
      </c>
      <c r="E13603" t="s">
        <v>65</v>
      </c>
    </row>
    <row r="13604" spans="1:5" x14ac:dyDescent="0.3">
      <c r="A13604" t="s">
        <v>578</v>
      </c>
      <c r="B13604" t="s">
        <v>4946</v>
      </c>
      <c r="C13604">
        <v>0.5666320041250793</v>
      </c>
      <c r="D13604" t="s">
        <v>2480</v>
      </c>
      <c r="E13604" t="s">
        <v>65</v>
      </c>
    </row>
    <row r="13605" spans="1:5" x14ac:dyDescent="0.3">
      <c r="A13605" t="s">
        <v>580</v>
      </c>
      <c r="B13605" t="s">
        <v>4946</v>
      </c>
      <c r="C13605">
        <v>0.63842707018733069</v>
      </c>
      <c r="D13605" t="s">
        <v>2480</v>
      </c>
      <c r="E13605" t="s">
        <v>65</v>
      </c>
    </row>
    <row r="13606" spans="1:5" x14ac:dyDescent="0.3">
      <c r="A13606" t="s">
        <v>582</v>
      </c>
      <c r="B13606" t="s">
        <v>4946</v>
      </c>
      <c r="C13606">
        <v>0.58844704521783497</v>
      </c>
      <c r="D13606" t="s">
        <v>2480</v>
      </c>
      <c r="E13606" t="s">
        <v>65</v>
      </c>
    </row>
    <row r="13607" spans="1:5" x14ac:dyDescent="0.3">
      <c r="A13607" t="s">
        <v>584</v>
      </c>
      <c r="B13607" t="s">
        <v>4946</v>
      </c>
      <c r="C13607">
        <v>0.71943553800515048</v>
      </c>
      <c r="D13607" t="s">
        <v>2480</v>
      </c>
      <c r="E13607" t="s">
        <v>65</v>
      </c>
    </row>
    <row r="13608" spans="1:5" x14ac:dyDescent="0.3">
      <c r="A13608" t="s">
        <v>586</v>
      </c>
      <c r="B13608" t="s">
        <v>4946</v>
      </c>
      <c r="C13608">
        <v>0.56474318234214449</v>
      </c>
      <c r="D13608" t="s">
        <v>2480</v>
      </c>
      <c r="E13608" t="s">
        <v>65</v>
      </c>
    </row>
    <row r="13609" spans="1:5" x14ac:dyDescent="0.3">
      <c r="A13609" t="s">
        <v>588</v>
      </c>
      <c r="B13609" t="s">
        <v>4946</v>
      </c>
      <c r="C13609">
        <v>0.63543221209786893</v>
      </c>
      <c r="D13609" t="s">
        <v>2480</v>
      </c>
      <c r="E13609" t="s">
        <v>65</v>
      </c>
    </row>
    <row r="13610" spans="1:5" x14ac:dyDescent="0.3">
      <c r="A13610" t="s">
        <v>590</v>
      </c>
      <c r="B13610" t="s">
        <v>4946</v>
      </c>
      <c r="C13610">
        <v>0.57524861139037398</v>
      </c>
      <c r="D13610" t="s">
        <v>2480</v>
      </c>
      <c r="E13610" t="s">
        <v>65</v>
      </c>
    </row>
    <row r="13611" spans="1:5" x14ac:dyDescent="0.3">
      <c r="A13611" t="s">
        <v>592</v>
      </c>
      <c r="B13611" t="s">
        <v>4946</v>
      </c>
      <c r="C13611">
        <v>0.63826731953090698</v>
      </c>
      <c r="D13611" t="s">
        <v>2480</v>
      </c>
      <c r="E13611" t="s">
        <v>65</v>
      </c>
    </row>
    <row r="13612" spans="1:5" x14ac:dyDescent="0.3">
      <c r="A13612" t="s">
        <v>594</v>
      </c>
      <c r="B13612" t="s">
        <v>4946</v>
      </c>
      <c r="C13612">
        <v>0.57422862141229791</v>
      </c>
      <c r="D13612" t="s">
        <v>2480</v>
      </c>
      <c r="E13612" t="s">
        <v>65</v>
      </c>
    </row>
    <row r="13613" spans="1:5" x14ac:dyDescent="0.3">
      <c r="A13613" t="s">
        <v>596</v>
      </c>
      <c r="B13613" t="s">
        <v>4946</v>
      </c>
      <c r="C13613">
        <v>0.71160256005690048</v>
      </c>
      <c r="D13613" t="s">
        <v>2480</v>
      </c>
      <c r="E13613" t="s">
        <v>65</v>
      </c>
    </row>
    <row r="13614" spans="1:5" x14ac:dyDescent="0.3">
      <c r="A13614" t="s">
        <v>598</v>
      </c>
      <c r="B13614" t="s">
        <v>4946</v>
      </c>
      <c r="C13614">
        <v>0.89260241293463005</v>
      </c>
      <c r="D13614" t="s">
        <v>2480</v>
      </c>
      <c r="E13614" t="s">
        <v>65</v>
      </c>
    </row>
    <row r="13615" spans="1:5" x14ac:dyDescent="0.3">
      <c r="A13615" t="s">
        <v>600</v>
      </c>
      <c r="B13615" t="s">
        <v>4946</v>
      </c>
      <c r="C13615">
        <v>0.95301522724164844</v>
      </c>
      <c r="D13615" t="s">
        <v>2480</v>
      </c>
      <c r="E13615" t="s">
        <v>65</v>
      </c>
    </row>
    <row r="13616" spans="1:5" x14ac:dyDescent="0.3">
      <c r="A13616" t="s">
        <v>602</v>
      </c>
      <c r="B13616" t="s">
        <v>4946</v>
      </c>
      <c r="C13616">
        <v>0.94606352559760998</v>
      </c>
      <c r="D13616" t="s">
        <v>2480</v>
      </c>
      <c r="E13616" t="s">
        <v>65</v>
      </c>
    </row>
    <row r="13617" spans="1:5" x14ac:dyDescent="0.3">
      <c r="A13617" t="s">
        <v>604</v>
      </c>
      <c r="B13617" t="s">
        <v>4946</v>
      </c>
      <c r="C13617">
        <v>0.93092268624665309</v>
      </c>
      <c r="D13617" t="s">
        <v>2480</v>
      </c>
      <c r="E13617" t="s">
        <v>65</v>
      </c>
    </row>
    <row r="13618" spans="1:5" x14ac:dyDescent="0.3">
      <c r="A13618" t="s">
        <v>607</v>
      </c>
      <c r="B13618" t="s">
        <v>4946</v>
      </c>
      <c r="C13618">
        <v>0.5730108413684154</v>
      </c>
      <c r="D13618" t="s">
        <v>2480</v>
      </c>
      <c r="E13618" t="s">
        <v>65</v>
      </c>
    </row>
    <row r="13619" spans="1:5" x14ac:dyDescent="0.3">
      <c r="A13619" t="s">
        <v>609</v>
      </c>
      <c r="B13619" t="s">
        <v>4946</v>
      </c>
      <c r="C13619">
        <v>0.61283365968535986</v>
      </c>
      <c r="D13619" t="s">
        <v>2480</v>
      </c>
      <c r="E13619" t="s">
        <v>65</v>
      </c>
    </row>
    <row r="13620" spans="1:5" x14ac:dyDescent="0.3">
      <c r="A13620" t="s">
        <v>611</v>
      </c>
      <c r="B13620" t="s">
        <v>4946</v>
      </c>
      <c r="C13620">
        <v>0.637200115063287</v>
      </c>
      <c r="D13620" t="s">
        <v>2480</v>
      </c>
      <c r="E13620" t="s">
        <v>65</v>
      </c>
    </row>
    <row r="13621" spans="1:5" x14ac:dyDescent="0.3">
      <c r="A13621" t="s">
        <v>613</v>
      </c>
      <c r="B13621" t="s">
        <v>4946</v>
      </c>
      <c r="C13621">
        <v>0.65075824691086404</v>
      </c>
      <c r="D13621" t="s">
        <v>2480</v>
      </c>
      <c r="E13621" t="s">
        <v>65</v>
      </c>
    </row>
    <row r="13622" spans="1:5" x14ac:dyDescent="0.3">
      <c r="A13622" t="s">
        <v>615</v>
      </c>
      <c r="B13622" t="s">
        <v>4946</v>
      </c>
      <c r="C13622">
        <v>0.65227018353182398</v>
      </c>
      <c r="D13622" t="s">
        <v>2480</v>
      </c>
      <c r="E13622" t="s">
        <v>65</v>
      </c>
    </row>
    <row r="13623" spans="1:5" x14ac:dyDescent="0.3">
      <c r="A13623" t="s">
        <v>617</v>
      </c>
      <c r="B13623" t="s">
        <v>4946</v>
      </c>
      <c r="C13623">
        <v>0.56407725939533204</v>
      </c>
      <c r="D13623" t="s">
        <v>2480</v>
      </c>
      <c r="E13623" t="s">
        <v>65</v>
      </c>
    </row>
    <row r="13624" spans="1:5" x14ac:dyDescent="0.3">
      <c r="A13624" t="s">
        <v>619</v>
      </c>
      <c r="B13624" t="s">
        <v>4946</v>
      </c>
      <c r="C13624">
        <v>0.59733052956503196</v>
      </c>
      <c r="D13624" t="s">
        <v>2480</v>
      </c>
      <c r="E13624" t="s">
        <v>65</v>
      </c>
    </row>
    <row r="13625" spans="1:5" x14ac:dyDescent="0.3">
      <c r="A13625" t="s">
        <v>621</v>
      </c>
      <c r="B13625" t="s">
        <v>4946</v>
      </c>
      <c r="C13625">
        <v>0.62434987563997113</v>
      </c>
      <c r="D13625" t="s">
        <v>2480</v>
      </c>
      <c r="E13625" t="s">
        <v>65</v>
      </c>
    </row>
    <row r="13626" spans="1:5" x14ac:dyDescent="0.3">
      <c r="A13626" t="s">
        <v>623</v>
      </c>
      <c r="B13626" t="s">
        <v>4946</v>
      </c>
      <c r="C13626">
        <v>0.63875543013902381</v>
      </c>
      <c r="D13626" t="s">
        <v>2480</v>
      </c>
      <c r="E13626" t="s">
        <v>65</v>
      </c>
    </row>
    <row r="13627" spans="1:5" x14ac:dyDescent="0.3">
      <c r="A13627" t="s">
        <v>625</v>
      </c>
      <c r="B13627" t="s">
        <v>4946</v>
      </c>
      <c r="C13627">
        <v>0.60847254462090505</v>
      </c>
      <c r="D13627" t="s">
        <v>2480</v>
      </c>
      <c r="E13627" t="s">
        <v>65</v>
      </c>
    </row>
    <row r="13628" spans="1:5" x14ac:dyDescent="0.3">
      <c r="A13628" t="s">
        <v>627</v>
      </c>
      <c r="B13628" t="s">
        <v>4946</v>
      </c>
      <c r="C13628">
        <v>0.58606961498903654</v>
      </c>
      <c r="D13628" t="s">
        <v>2480</v>
      </c>
      <c r="E13628" t="s">
        <v>65</v>
      </c>
    </row>
    <row r="13629" spans="1:5" x14ac:dyDescent="0.3">
      <c r="A13629" t="s">
        <v>236</v>
      </c>
      <c r="B13629" t="s">
        <v>4946</v>
      </c>
      <c r="C13629">
        <v>0.57545020051419615</v>
      </c>
      <c r="D13629" t="s">
        <v>2480</v>
      </c>
      <c r="E13629" t="s">
        <v>65</v>
      </c>
    </row>
    <row r="13630" spans="1:5" x14ac:dyDescent="0.3">
      <c r="A13630" t="s">
        <v>630</v>
      </c>
      <c r="B13630" t="s">
        <v>4946</v>
      </c>
      <c r="C13630">
        <v>0.59164513769678873</v>
      </c>
      <c r="D13630" t="s">
        <v>2480</v>
      </c>
      <c r="E13630" t="s">
        <v>65</v>
      </c>
    </row>
    <row r="13631" spans="1:5" x14ac:dyDescent="0.3">
      <c r="A13631" t="s">
        <v>632</v>
      </c>
      <c r="B13631" t="s">
        <v>4946</v>
      </c>
      <c r="C13631">
        <v>0.56059464906745693</v>
      </c>
      <c r="D13631" t="s">
        <v>2480</v>
      </c>
      <c r="E13631" t="s">
        <v>65</v>
      </c>
    </row>
    <row r="13632" spans="1:5" x14ac:dyDescent="0.3">
      <c r="A13632" t="s">
        <v>635</v>
      </c>
      <c r="B13632" t="s">
        <v>4946</v>
      </c>
      <c r="C13632">
        <v>0.5914554234073125</v>
      </c>
      <c r="D13632" t="s">
        <v>2480</v>
      </c>
      <c r="E13632" t="s">
        <v>65</v>
      </c>
    </row>
    <row r="13633" spans="1:5" x14ac:dyDescent="0.3">
      <c r="A13633" t="s">
        <v>637</v>
      </c>
      <c r="B13633" t="s">
        <v>4946</v>
      </c>
      <c r="C13633">
        <v>0.51498385916787137</v>
      </c>
      <c r="D13633" t="s">
        <v>2480</v>
      </c>
      <c r="E13633" t="s">
        <v>65</v>
      </c>
    </row>
    <row r="13634" spans="1:5" x14ac:dyDescent="0.3">
      <c r="A13634" t="s">
        <v>639</v>
      </c>
      <c r="B13634" t="s">
        <v>4946</v>
      </c>
      <c r="C13634">
        <v>0.48883183807835578</v>
      </c>
      <c r="D13634" t="s">
        <v>2480</v>
      </c>
      <c r="E13634" t="s">
        <v>65</v>
      </c>
    </row>
    <row r="13635" spans="1:5" x14ac:dyDescent="0.3">
      <c r="A13635" t="s">
        <v>641</v>
      </c>
      <c r="B13635" t="s">
        <v>4946</v>
      </c>
      <c r="C13635">
        <v>0.95726907209409395</v>
      </c>
      <c r="D13635" t="s">
        <v>2480</v>
      </c>
      <c r="E13635" t="s">
        <v>65</v>
      </c>
    </row>
    <row r="13636" spans="1:5" x14ac:dyDescent="0.3">
      <c r="A13636" t="s">
        <v>643</v>
      </c>
      <c r="B13636" t="s">
        <v>4946</v>
      </c>
      <c r="C13636">
        <v>0.9572868857767235</v>
      </c>
      <c r="D13636" t="s">
        <v>2480</v>
      </c>
      <c r="E13636" t="s">
        <v>65</v>
      </c>
    </row>
    <row r="13637" spans="1:5" x14ac:dyDescent="0.3">
      <c r="A13637" t="s">
        <v>645</v>
      </c>
      <c r="B13637" t="s">
        <v>4946</v>
      </c>
      <c r="C13637">
        <v>0.8466287134068633</v>
      </c>
      <c r="D13637" t="s">
        <v>2480</v>
      </c>
      <c r="E13637" t="s">
        <v>65</v>
      </c>
    </row>
    <row r="13638" spans="1:5" x14ac:dyDescent="0.3">
      <c r="A13638" t="s">
        <v>647</v>
      </c>
      <c r="B13638" t="s">
        <v>4946</v>
      </c>
      <c r="C13638">
        <v>0.54572166386838017</v>
      </c>
      <c r="D13638" t="s">
        <v>2480</v>
      </c>
      <c r="E13638" t="s">
        <v>65</v>
      </c>
    </row>
    <row r="13639" spans="1:5" x14ac:dyDescent="0.3">
      <c r="A13639" t="s">
        <v>649</v>
      </c>
      <c r="B13639" t="s">
        <v>4946</v>
      </c>
      <c r="C13639">
        <v>0.54671600916255869</v>
      </c>
      <c r="D13639" t="s">
        <v>2480</v>
      </c>
      <c r="E13639" t="s">
        <v>65</v>
      </c>
    </row>
    <row r="13640" spans="1:5" x14ac:dyDescent="0.3">
      <c r="A13640" t="s">
        <v>651</v>
      </c>
      <c r="B13640" t="s">
        <v>4946</v>
      </c>
      <c r="C13640">
        <v>0.61427363428861015</v>
      </c>
      <c r="D13640" t="s">
        <v>2480</v>
      </c>
      <c r="E13640" t="s">
        <v>65</v>
      </c>
    </row>
    <row r="13641" spans="1:5" x14ac:dyDescent="0.3">
      <c r="A13641" t="s">
        <v>653</v>
      </c>
      <c r="B13641" t="s">
        <v>4946</v>
      </c>
      <c r="C13641">
        <v>0.56151559651361171</v>
      </c>
      <c r="D13641" t="s">
        <v>2480</v>
      </c>
      <c r="E13641" t="s">
        <v>65</v>
      </c>
    </row>
    <row r="13642" spans="1:5" x14ac:dyDescent="0.3">
      <c r="A13642" t="s">
        <v>655</v>
      </c>
      <c r="B13642" t="s">
        <v>4946</v>
      </c>
      <c r="C13642">
        <v>0.64524014962224818</v>
      </c>
      <c r="D13642" t="s">
        <v>2480</v>
      </c>
      <c r="E13642" t="s">
        <v>65</v>
      </c>
    </row>
    <row r="13643" spans="1:5" x14ac:dyDescent="0.3">
      <c r="A13643" t="s">
        <v>657</v>
      </c>
      <c r="B13643" t="s">
        <v>4946</v>
      </c>
      <c r="C13643">
        <v>0.58377947421883958</v>
      </c>
      <c r="D13643" t="s">
        <v>2480</v>
      </c>
      <c r="E13643" t="s">
        <v>65</v>
      </c>
    </row>
    <row r="13644" spans="1:5" x14ac:dyDescent="0.3">
      <c r="A13644" t="s">
        <v>659</v>
      </c>
      <c r="B13644" t="s">
        <v>4946</v>
      </c>
      <c r="C13644">
        <v>0.62429289242019026</v>
      </c>
      <c r="D13644" t="s">
        <v>2480</v>
      </c>
      <c r="E13644" t="s">
        <v>65</v>
      </c>
    </row>
    <row r="13645" spans="1:5" x14ac:dyDescent="0.3">
      <c r="A13645" t="s">
        <v>662</v>
      </c>
      <c r="B13645" t="s">
        <v>4946</v>
      </c>
      <c r="C13645">
        <v>0.758347447503671</v>
      </c>
      <c r="D13645" t="s">
        <v>2480</v>
      </c>
      <c r="E13645" t="s">
        <v>65</v>
      </c>
    </row>
    <row r="13646" spans="1:5" x14ac:dyDescent="0.3">
      <c r="A13646" t="s">
        <v>664</v>
      </c>
      <c r="B13646" t="s">
        <v>4946</v>
      </c>
      <c r="C13646">
        <v>0.95625921522194535</v>
      </c>
      <c r="D13646" t="s">
        <v>2480</v>
      </c>
      <c r="E13646" t="s">
        <v>65</v>
      </c>
    </row>
    <row r="13647" spans="1:5" x14ac:dyDescent="0.3">
      <c r="A13647" t="s">
        <v>666</v>
      </c>
      <c r="B13647" t="s">
        <v>4946</v>
      </c>
      <c r="C13647">
        <v>0.92568568856249411</v>
      </c>
      <c r="D13647" t="s">
        <v>2480</v>
      </c>
      <c r="E13647" t="s">
        <v>65</v>
      </c>
    </row>
    <row r="13648" spans="1:5" x14ac:dyDescent="0.3">
      <c r="A13648" t="s">
        <v>668</v>
      </c>
      <c r="B13648" t="s">
        <v>4946</v>
      </c>
      <c r="C13648">
        <v>0.95784335327154302</v>
      </c>
      <c r="D13648" t="s">
        <v>2480</v>
      </c>
      <c r="E13648" t="s">
        <v>65</v>
      </c>
    </row>
    <row r="13649" spans="1:5" x14ac:dyDescent="0.3">
      <c r="A13649" t="s">
        <v>670</v>
      </c>
      <c r="B13649" t="s">
        <v>4946</v>
      </c>
      <c r="C13649">
        <v>0.95723185600813965</v>
      </c>
      <c r="D13649" t="s">
        <v>2480</v>
      </c>
      <c r="E13649" t="s">
        <v>65</v>
      </c>
    </row>
    <row r="13650" spans="1:5" x14ac:dyDescent="0.3">
      <c r="A13650" t="s">
        <v>672</v>
      </c>
      <c r="B13650" t="s">
        <v>4946</v>
      </c>
      <c r="C13650">
        <v>0.957286790101188</v>
      </c>
      <c r="D13650" t="s">
        <v>2480</v>
      </c>
      <c r="E13650" t="s">
        <v>65</v>
      </c>
    </row>
    <row r="13651" spans="1:5" x14ac:dyDescent="0.3">
      <c r="A13651" t="s">
        <v>674</v>
      </c>
      <c r="B13651" t="s">
        <v>4946</v>
      </c>
      <c r="C13651">
        <v>0.95728682030838907</v>
      </c>
      <c r="D13651" t="s">
        <v>2480</v>
      </c>
      <c r="E13651" t="s">
        <v>65</v>
      </c>
    </row>
    <row r="13652" spans="1:5" x14ac:dyDescent="0.3">
      <c r="A13652" t="s">
        <v>676</v>
      </c>
      <c r="B13652" t="s">
        <v>4946</v>
      </c>
      <c r="C13652">
        <v>0.95728681166314122</v>
      </c>
      <c r="D13652" t="s">
        <v>2480</v>
      </c>
      <c r="E13652" t="s">
        <v>65</v>
      </c>
    </row>
    <row r="13653" spans="1:5" x14ac:dyDescent="0.3">
      <c r="A13653" t="s">
        <v>677</v>
      </c>
      <c r="B13653" t="s">
        <v>4946</v>
      </c>
      <c r="C13653">
        <v>0.95728685576518202</v>
      </c>
      <c r="D13653" t="s">
        <v>2480</v>
      </c>
      <c r="E13653" t="s">
        <v>65</v>
      </c>
    </row>
    <row r="13654" spans="1:5" x14ac:dyDescent="0.3">
      <c r="A13654" t="s">
        <v>678</v>
      </c>
      <c r="B13654" t="s">
        <v>4946</v>
      </c>
      <c r="C13654">
        <v>0.95728684459298397</v>
      </c>
      <c r="D13654" t="s">
        <v>2480</v>
      </c>
      <c r="E13654" t="s">
        <v>65</v>
      </c>
    </row>
    <row r="13655" spans="1:5" x14ac:dyDescent="0.3">
      <c r="A13655" t="s">
        <v>680</v>
      </c>
      <c r="B13655" t="s">
        <v>4946</v>
      </c>
      <c r="C13655">
        <v>0.95728682426259015</v>
      </c>
      <c r="D13655" t="s">
        <v>2480</v>
      </c>
      <c r="E13655" t="s">
        <v>65</v>
      </c>
    </row>
    <row r="13656" spans="1:5" x14ac:dyDescent="0.3">
      <c r="A13656" t="s">
        <v>682</v>
      </c>
      <c r="B13656" t="s">
        <v>4946</v>
      </c>
      <c r="C13656">
        <v>0.95728684537298303</v>
      </c>
      <c r="D13656" t="s">
        <v>2480</v>
      </c>
      <c r="E13656" t="s">
        <v>65</v>
      </c>
    </row>
    <row r="13657" spans="1:5" x14ac:dyDescent="0.3">
      <c r="A13657" t="s">
        <v>684</v>
      </c>
      <c r="B13657" t="s">
        <v>4946</v>
      </c>
      <c r="C13657">
        <v>0.95728678576987314</v>
      </c>
      <c r="D13657" t="s">
        <v>2480</v>
      </c>
      <c r="E13657" t="s">
        <v>65</v>
      </c>
    </row>
    <row r="13658" spans="1:5" x14ac:dyDescent="0.3">
      <c r="A13658" t="s">
        <v>686</v>
      </c>
      <c r="B13658" t="s">
        <v>4946</v>
      </c>
      <c r="C13658">
        <v>0.95728677591801403</v>
      </c>
      <c r="D13658" t="s">
        <v>2480</v>
      </c>
      <c r="E13658" t="s">
        <v>65</v>
      </c>
    </row>
    <row r="13659" spans="1:5" x14ac:dyDescent="0.3">
      <c r="A13659" t="s">
        <v>688</v>
      </c>
      <c r="B13659" t="s">
        <v>4946</v>
      </c>
      <c r="C13659">
        <v>0.95728681977896901</v>
      </c>
      <c r="D13659" t="s">
        <v>2480</v>
      </c>
      <c r="E13659" t="s">
        <v>65</v>
      </c>
    </row>
    <row r="13660" spans="1:5" x14ac:dyDescent="0.3">
      <c r="A13660" t="s">
        <v>690</v>
      </c>
      <c r="B13660" t="s">
        <v>4946</v>
      </c>
      <c r="C13660">
        <v>0.95728681426959505</v>
      </c>
      <c r="D13660" t="s">
        <v>2480</v>
      </c>
      <c r="E13660" t="s">
        <v>65</v>
      </c>
    </row>
    <row r="13661" spans="1:5" x14ac:dyDescent="0.3">
      <c r="A13661" t="s">
        <v>692</v>
      </c>
      <c r="B13661" t="s">
        <v>4946</v>
      </c>
      <c r="C13661">
        <v>0.95771517099506498</v>
      </c>
      <c r="D13661" t="s">
        <v>2480</v>
      </c>
      <c r="E13661" t="s">
        <v>65</v>
      </c>
    </row>
    <row r="13662" spans="1:5" x14ac:dyDescent="0.3">
      <c r="A13662" t="s">
        <v>694</v>
      </c>
      <c r="B13662" t="s">
        <v>4946</v>
      </c>
      <c r="C13662">
        <v>0.95728679911432846</v>
      </c>
      <c r="D13662" t="s">
        <v>2480</v>
      </c>
      <c r="E13662" t="s">
        <v>65</v>
      </c>
    </row>
    <row r="13663" spans="1:5" x14ac:dyDescent="0.3">
      <c r="A13663" t="s">
        <v>696</v>
      </c>
      <c r="B13663" t="s">
        <v>4946</v>
      </c>
      <c r="C13663">
        <v>0.72075478423975459</v>
      </c>
      <c r="D13663" t="s">
        <v>2480</v>
      </c>
      <c r="E13663" t="s">
        <v>65</v>
      </c>
    </row>
    <row r="13664" spans="1:5" x14ac:dyDescent="0.3">
      <c r="A13664" t="s">
        <v>698</v>
      </c>
      <c r="B13664" t="s">
        <v>4946</v>
      </c>
      <c r="C13664">
        <v>0.64432298855503922</v>
      </c>
      <c r="D13664" t="s">
        <v>2480</v>
      </c>
      <c r="E13664" t="s">
        <v>65</v>
      </c>
    </row>
    <row r="13665" spans="1:5" x14ac:dyDescent="0.3">
      <c r="A13665" t="s">
        <v>700</v>
      </c>
      <c r="B13665" t="s">
        <v>4946</v>
      </c>
      <c r="C13665">
        <v>0.71611887751430825</v>
      </c>
      <c r="D13665" t="s">
        <v>2480</v>
      </c>
      <c r="E13665" t="s">
        <v>65</v>
      </c>
    </row>
    <row r="13666" spans="1:5" x14ac:dyDescent="0.3">
      <c r="A13666" t="s">
        <v>701</v>
      </c>
      <c r="B13666" t="s">
        <v>4946</v>
      </c>
      <c r="C13666">
        <v>0.73815576083072121</v>
      </c>
      <c r="D13666" t="s">
        <v>2480</v>
      </c>
      <c r="E13666" t="s">
        <v>65</v>
      </c>
    </row>
    <row r="13667" spans="1:5" x14ac:dyDescent="0.3">
      <c r="A13667" t="s">
        <v>702</v>
      </c>
      <c r="B13667" t="s">
        <v>4946</v>
      </c>
      <c r="C13667">
        <v>0.819548303576633</v>
      </c>
      <c r="D13667" t="s">
        <v>2480</v>
      </c>
      <c r="E13667" t="s">
        <v>65</v>
      </c>
    </row>
    <row r="13668" spans="1:5" x14ac:dyDescent="0.3">
      <c r="A13668" t="s">
        <v>703</v>
      </c>
      <c r="B13668" t="s">
        <v>4946</v>
      </c>
      <c r="C13668">
        <v>0.95721654523304933</v>
      </c>
      <c r="D13668" t="s">
        <v>2480</v>
      </c>
      <c r="E13668" t="s">
        <v>65</v>
      </c>
    </row>
    <row r="13669" spans="1:5" x14ac:dyDescent="0.3">
      <c r="A13669" t="s">
        <v>704</v>
      </c>
      <c r="B13669" t="s">
        <v>4946</v>
      </c>
      <c r="C13669">
        <v>0.95835552883457098</v>
      </c>
      <c r="D13669" t="s">
        <v>2480</v>
      </c>
      <c r="E13669" t="s">
        <v>65</v>
      </c>
    </row>
    <row r="13670" spans="1:5" x14ac:dyDescent="0.3">
      <c r="A13670" t="s">
        <v>705</v>
      </c>
      <c r="B13670" t="s">
        <v>4946</v>
      </c>
      <c r="C13670">
        <v>0.95728681255825732</v>
      </c>
      <c r="D13670" t="s">
        <v>2480</v>
      </c>
      <c r="E13670" t="s">
        <v>65</v>
      </c>
    </row>
    <row r="13671" spans="1:5" x14ac:dyDescent="0.3">
      <c r="A13671" t="s">
        <v>706</v>
      </c>
      <c r="B13671" t="s">
        <v>4946</v>
      </c>
      <c r="C13671">
        <v>0.71649761263003298</v>
      </c>
      <c r="D13671" t="s">
        <v>2480</v>
      </c>
      <c r="E13671" t="s">
        <v>65</v>
      </c>
    </row>
    <row r="13672" spans="1:5" x14ac:dyDescent="0.3">
      <c r="A13672" t="s">
        <v>707</v>
      </c>
      <c r="B13672" t="s">
        <v>4946</v>
      </c>
      <c r="C13672">
        <v>0.81597524515976605</v>
      </c>
      <c r="D13672" t="s">
        <v>2480</v>
      </c>
      <c r="E13672" t="s">
        <v>65</v>
      </c>
    </row>
    <row r="13673" spans="1:5" x14ac:dyDescent="0.3">
      <c r="A13673" t="s">
        <v>708</v>
      </c>
      <c r="B13673" t="s">
        <v>4946</v>
      </c>
      <c r="C13673">
        <v>0.74466049141596269</v>
      </c>
      <c r="D13673" t="s">
        <v>2480</v>
      </c>
      <c r="E13673" t="s">
        <v>65</v>
      </c>
    </row>
    <row r="13674" spans="1:5" x14ac:dyDescent="0.3">
      <c r="A13674" t="s">
        <v>709</v>
      </c>
      <c r="B13674" t="s">
        <v>4946</v>
      </c>
      <c r="C13674">
        <v>0.63331219624854695</v>
      </c>
      <c r="D13674" t="s">
        <v>2480</v>
      </c>
      <c r="E13674" t="s">
        <v>65</v>
      </c>
    </row>
    <row r="13675" spans="1:5" x14ac:dyDescent="0.3">
      <c r="A13675" t="s">
        <v>710</v>
      </c>
      <c r="B13675" t="s">
        <v>4946</v>
      </c>
      <c r="C13675">
        <v>0.76581662973612219</v>
      </c>
      <c r="D13675" t="s">
        <v>2480</v>
      </c>
      <c r="E13675" t="s">
        <v>65</v>
      </c>
    </row>
    <row r="13676" spans="1:5" x14ac:dyDescent="0.3">
      <c r="A13676" t="s">
        <v>711</v>
      </c>
      <c r="B13676" t="s">
        <v>4946</v>
      </c>
      <c r="C13676">
        <v>0.88955205216288347</v>
      </c>
      <c r="D13676" t="s">
        <v>2480</v>
      </c>
      <c r="E13676" t="s">
        <v>65</v>
      </c>
    </row>
    <row r="13677" spans="1:5" x14ac:dyDescent="0.3">
      <c r="A13677" t="s">
        <v>712</v>
      </c>
      <c r="B13677" t="s">
        <v>4946</v>
      </c>
      <c r="C13677">
        <v>0.84557055956855964</v>
      </c>
      <c r="D13677" t="s">
        <v>2480</v>
      </c>
      <c r="E13677" t="s">
        <v>65</v>
      </c>
    </row>
    <row r="13678" spans="1:5" x14ac:dyDescent="0.3">
      <c r="A13678" t="s">
        <v>713</v>
      </c>
      <c r="B13678" t="s">
        <v>4946</v>
      </c>
      <c r="C13678">
        <v>0.87475762924806122</v>
      </c>
      <c r="D13678" t="s">
        <v>2480</v>
      </c>
      <c r="E13678" t="s">
        <v>65</v>
      </c>
    </row>
    <row r="13679" spans="1:5" x14ac:dyDescent="0.3">
      <c r="A13679" t="s">
        <v>714</v>
      </c>
      <c r="B13679" t="s">
        <v>4946</v>
      </c>
      <c r="C13679">
        <v>0.72119352693774708</v>
      </c>
      <c r="D13679" t="s">
        <v>2480</v>
      </c>
      <c r="E13679" t="s">
        <v>65</v>
      </c>
    </row>
    <row r="13680" spans="1:5" x14ac:dyDescent="0.3">
      <c r="A13680" t="s">
        <v>715</v>
      </c>
      <c r="B13680" t="s">
        <v>4946</v>
      </c>
      <c r="C13680">
        <v>0.73742363322419091</v>
      </c>
      <c r="D13680" t="s">
        <v>2480</v>
      </c>
      <c r="E13680" t="s">
        <v>65</v>
      </c>
    </row>
    <row r="13681" spans="1:5" x14ac:dyDescent="0.3">
      <c r="A13681" t="s">
        <v>716</v>
      </c>
      <c r="B13681" t="s">
        <v>4946</v>
      </c>
      <c r="C13681">
        <v>0.73272170600771824</v>
      </c>
      <c r="D13681" t="s">
        <v>2480</v>
      </c>
      <c r="E13681" t="s">
        <v>65</v>
      </c>
    </row>
    <row r="13682" spans="1:5" x14ac:dyDescent="0.3">
      <c r="A13682" t="s">
        <v>717</v>
      </c>
      <c r="B13682" t="s">
        <v>4946</v>
      </c>
      <c r="C13682">
        <v>0.70439421689973214</v>
      </c>
      <c r="D13682" t="s">
        <v>2480</v>
      </c>
      <c r="E13682" t="s">
        <v>65</v>
      </c>
    </row>
    <row r="13683" spans="1:5" x14ac:dyDescent="0.3">
      <c r="A13683" t="s">
        <v>718</v>
      </c>
      <c r="B13683" t="s">
        <v>4946</v>
      </c>
      <c r="C13683">
        <v>0.80458870456166587</v>
      </c>
      <c r="D13683" t="s">
        <v>2480</v>
      </c>
      <c r="E13683" t="s">
        <v>65</v>
      </c>
    </row>
    <row r="13684" spans="1:5" x14ac:dyDescent="0.3">
      <c r="A13684" t="s">
        <v>719</v>
      </c>
      <c r="B13684" t="s">
        <v>4946</v>
      </c>
      <c r="C13684">
        <v>0.85140063283688727</v>
      </c>
      <c r="D13684" t="s">
        <v>2480</v>
      </c>
      <c r="E13684" t="s">
        <v>65</v>
      </c>
    </row>
    <row r="13685" spans="1:5" x14ac:dyDescent="0.3">
      <c r="A13685" t="s">
        <v>720</v>
      </c>
      <c r="B13685" t="s">
        <v>4946</v>
      </c>
      <c r="C13685">
        <v>0.731613032929044</v>
      </c>
      <c r="D13685" t="s">
        <v>2480</v>
      </c>
      <c r="E13685" t="s">
        <v>65</v>
      </c>
    </row>
    <row r="13686" spans="1:5" x14ac:dyDescent="0.3">
      <c r="A13686" t="s">
        <v>721</v>
      </c>
      <c r="B13686" t="s">
        <v>4946</v>
      </c>
      <c r="C13686">
        <v>0.72585223390136999</v>
      </c>
      <c r="D13686" t="s">
        <v>2480</v>
      </c>
      <c r="E13686" t="s">
        <v>65</v>
      </c>
    </row>
    <row r="13687" spans="1:5" x14ac:dyDescent="0.3">
      <c r="A13687" t="s">
        <v>722</v>
      </c>
      <c r="B13687" t="s">
        <v>4946</v>
      </c>
      <c r="C13687">
        <v>0.7792008209022131</v>
      </c>
      <c r="D13687" t="s">
        <v>2480</v>
      </c>
      <c r="E13687" t="s">
        <v>65</v>
      </c>
    </row>
    <row r="13688" spans="1:5" x14ac:dyDescent="0.3">
      <c r="A13688" t="s">
        <v>723</v>
      </c>
      <c r="B13688" t="s">
        <v>4946</v>
      </c>
      <c r="C13688">
        <v>0.71413046689302773</v>
      </c>
      <c r="D13688" t="s">
        <v>2480</v>
      </c>
      <c r="E13688" t="s">
        <v>65</v>
      </c>
    </row>
    <row r="13689" spans="1:5" x14ac:dyDescent="0.3">
      <c r="A13689" t="s">
        <v>724</v>
      </c>
      <c r="B13689" t="s">
        <v>4946</v>
      </c>
      <c r="C13689">
        <v>0.95505694929353169</v>
      </c>
      <c r="D13689" t="s">
        <v>2480</v>
      </c>
      <c r="E13689" t="s">
        <v>65</v>
      </c>
    </row>
    <row r="13690" spans="1:5" x14ac:dyDescent="0.3">
      <c r="A13690" t="s">
        <v>725</v>
      </c>
      <c r="B13690" t="s">
        <v>4946</v>
      </c>
      <c r="C13690">
        <v>0.74453689778780641</v>
      </c>
      <c r="D13690" t="s">
        <v>2480</v>
      </c>
      <c r="E13690" t="s">
        <v>65</v>
      </c>
    </row>
    <row r="13691" spans="1:5" x14ac:dyDescent="0.3">
      <c r="A13691" t="s">
        <v>726</v>
      </c>
      <c r="B13691" t="s">
        <v>4946</v>
      </c>
      <c r="C13691">
        <v>0.77571582880472312</v>
      </c>
      <c r="D13691" t="s">
        <v>2480</v>
      </c>
      <c r="E13691" t="s">
        <v>65</v>
      </c>
    </row>
    <row r="13692" spans="1:5" x14ac:dyDescent="0.3">
      <c r="A13692" t="s">
        <v>727</v>
      </c>
      <c r="B13692" t="s">
        <v>4946</v>
      </c>
      <c r="C13692">
        <v>0.68939928657072602</v>
      </c>
      <c r="D13692" t="s">
        <v>2480</v>
      </c>
      <c r="E13692" t="s">
        <v>65</v>
      </c>
    </row>
    <row r="13693" spans="1:5" x14ac:dyDescent="0.3">
      <c r="A13693" t="s">
        <v>728</v>
      </c>
      <c r="B13693" t="s">
        <v>4946</v>
      </c>
      <c r="C13693">
        <v>0.895322049847598</v>
      </c>
      <c r="D13693" t="s">
        <v>2480</v>
      </c>
      <c r="E13693" t="s">
        <v>65</v>
      </c>
    </row>
    <row r="13694" spans="1:5" x14ac:dyDescent="0.3">
      <c r="A13694" t="s">
        <v>729</v>
      </c>
      <c r="B13694" t="s">
        <v>4946</v>
      </c>
      <c r="C13694">
        <v>0.79093040362870504</v>
      </c>
      <c r="D13694" t="s">
        <v>2480</v>
      </c>
      <c r="E13694" t="s">
        <v>65</v>
      </c>
    </row>
    <row r="13695" spans="1:5" x14ac:dyDescent="0.3">
      <c r="A13695" t="s">
        <v>730</v>
      </c>
      <c r="B13695" t="s">
        <v>4946</v>
      </c>
      <c r="C13695">
        <v>0.9572866578056124</v>
      </c>
      <c r="D13695" t="s">
        <v>2480</v>
      </c>
      <c r="E13695" t="s">
        <v>65</v>
      </c>
    </row>
    <row r="13696" spans="1:5" x14ac:dyDescent="0.3">
      <c r="A13696" t="s">
        <v>731</v>
      </c>
      <c r="B13696" t="s">
        <v>4946</v>
      </c>
      <c r="C13696">
        <v>0.94955442984834892</v>
      </c>
      <c r="D13696" t="s">
        <v>2480</v>
      </c>
      <c r="E13696" t="s">
        <v>65</v>
      </c>
    </row>
    <row r="13697" spans="1:5" x14ac:dyDescent="0.3">
      <c r="A13697" t="s">
        <v>732</v>
      </c>
      <c r="B13697" t="s">
        <v>4946</v>
      </c>
      <c r="C13697">
        <v>0.71366735690680894</v>
      </c>
      <c r="D13697" t="s">
        <v>2480</v>
      </c>
      <c r="E13697" t="s">
        <v>65</v>
      </c>
    </row>
    <row r="13698" spans="1:5" x14ac:dyDescent="0.3">
      <c r="A13698" t="s">
        <v>733</v>
      </c>
      <c r="B13698" t="s">
        <v>4946</v>
      </c>
      <c r="C13698">
        <v>0.71886730717852976</v>
      </c>
      <c r="D13698" t="s">
        <v>2480</v>
      </c>
      <c r="E13698" t="s">
        <v>65</v>
      </c>
    </row>
    <row r="13699" spans="1:5" x14ac:dyDescent="0.3">
      <c r="A13699" t="s">
        <v>734</v>
      </c>
      <c r="B13699" t="s">
        <v>4946</v>
      </c>
      <c r="C13699">
        <v>0.79297807843889101</v>
      </c>
      <c r="D13699" t="s">
        <v>2480</v>
      </c>
      <c r="E13699" t="s">
        <v>65</v>
      </c>
    </row>
    <row r="13700" spans="1:5" x14ac:dyDescent="0.3">
      <c r="A13700" t="s">
        <v>735</v>
      </c>
      <c r="B13700" t="s">
        <v>4946</v>
      </c>
      <c r="C13700">
        <v>0.71190446074450353</v>
      </c>
      <c r="D13700" t="s">
        <v>2480</v>
      </c>
      <c r="E13700" t="s">
        <v>65</v>
      </c>
    </row>
    <row r="13701" spans="1:5" x14ac:dyDescent="0.3">
      <c r="A13701" t="s">
        <v>736</v>
      </c>
      <c r="B13701" t="s">
        <v>4946</v>
      </c>
      <c r="C13701">
        <v>0.82872816057480103</v>
      </c>
      <c r="D13701" t="s">
        <v>2480</v>
      </c>
      <c r="E13701" t="s">
        <v>65</v>
      </c>
    </row>
    <row r="13702" spans="1:5" x14ac:dyDescent="0.3">
      <c r="A13702" t="s">
        <v>737</v>
      </c>
      <c r="B13702" t="s">
        <v>4946</v>
      </c>
      <c r="C13702">
        <v>0.56555551144534355</v>
      </c>
      <c r="D13702" t="s">
        <v>2480</v>
      </c>
      <c r="E13702" t="s">
        <v>65</v>
      </c>
    </row>
    <row r="13703" spans="1:5" x14ac:dyDescent="0.3">
      <c r="A13703" t="s">
        <v>738</v>
      </c>
      <c r="B13703" t="s">
        <v>4946</v>
      </c>
      <c r="C13703">
        <v>0.60718410465292205</v>
      </c>
      <c r="D13703" t="s">
        <v>2480</v>
      </c>
      <c r="E13703" t="s">
        <v>65</v>
      </c>
    </row>
    <row r="13704" spans="1:5" x14ac:dyDescent="0.3">
      <c r="A13704" t="s">
        <v>739</v>
      </c>
      <c r="B13704" t="s">
        <v>4946</v>
      </c>
      <c r="C13704">
        <v>0.77259908220305895</v>
      </c>
      <c r="D13704" t="s">
        <v>2480</v>
      </c>
      <c r="E13704" t="s">
        <v>65</v>
      </c>
    </row>
    <row r="13705" spans="1:5" x14ac:dyDescent="0.3">
      <c r="A13705" t="s">
        <v>740</v>
      </c>
      <c r="B13705" t="s">
        <v>4946</v>
      </c>
      <c r="C13705">
        <v>0.58555922782137504</v>
      </c>
      <c r="D13705" t="s">
        <v>2480</v>
      </c>
      <c r="E13705" t="s">
        <v>65</v>
      </c>
    </row>
    <row r="13706" spans="1:5" x14ac:dyDescent="0.3">
      <c r="A13706" t="s">
        <v>741</v>
      </c>
      <c r="B13706" t="s">
        <v>4946</v>
      </c>
      <c r="C13706">
        <v>0.78948992932352602</v>
      </c>
      <c r="D13706" t="s">
        <v>2480</v>
      </c>
      <c r="E13706" t="s">
        <v>65</v>
      </c>
    </row>
    <row r="13707" spans="1:5" x14ac:dyDescent="0.3">
      <c r="A13707" t="s">
        <v>742</v>
      </c>
      <c r="B13707" t="s">
        <v>4946</v>
      </c>
      <c r="C13707">
        <v>0.68888338346070099</v>
      </c>
      <c r="D13707" t="s">
        <v>2480</v>
      </c>
      <c r="E13707" t="s">
        <v>65</v>
      </c>
    </row>
    <row r="13708" spans="1:5" x14ac:dyDescent="0.3">
      <c r="A13708" t="s">
        <v>743</v>
      </c>
      <c r="B13708" t="s">
        <v>4946</v>
      </c>
      <c r="C13708">
        <v>0.71499722229892604</v>
      </c>
      <c r="D13708" t="s">
        <v>2480</v>
      </c>
      <c r="E13708" t="s">
        <v>65</v>
      </c>
    </row>
    <row r="13709" spans="1:5" x14ac:dyDescent="0.3">
      <c r="A13709" t="s">
        <v>744</v>
      </c>
      <c r="B13709" t="s">
        <v>4946</v>
      </c>
      <c r="C13709">
        <v>0.80413420267904345</v>
      </c>
      <c r="D13709" t="s">
        <v>2480</v>
      </c>
      <c r="E13709" t="s">
        <v>65</v>
      </c>
    </row>
    <row r="13710" spans="1:5" x14ac:dyDescent="0.3">
      <c r="A13710" t="s">
        <v>745</v>
      </c>
      <c r="B13710" t="s">
        <v>4946</v>
      </c>
      <c r="C13710">
        <v>0.741247961920938</v>
      </c>
      <c r="D13710" t="s">
        <v>2480</v>
      </c>
      <c r="E13710" t="s">
        <v>65</v>
      </c>
    </row>
    <row r="13711" spans="1:5" x14ac:dyDescent="0.3">
      <c r="A13711" t="s">
        <v>746</v>
      </c>
      <c r="B13711" t="s">
        <v>4946</v>
      </c>
      <c r="C13711">
        <v>0.63793476366481106</v>
      </c>
      <c r="D13711" t="s">
        <v>2480</v>
      </c>
      <c r="E13711" t="s">
        <v>65</v>
      </c>
    </row>
    <row r="13712" spans="1:5" x14ac:dyDescent="0.3">
      <c r="A13712" t="s">
        <v>747</v>
      </c>
      <c r="B13712" t="s">
        <v>4946</v>
      </c>
      <c r="C13712">
        <v>0.64135238835370201</v>
      </c>
      <c r="D13712" t="s">
        <v>2480</v>
      </c>
      <c r="E13712" t="s">
        <v>65</v>
      </c>
    </row>
    <row r="13713" spans="1:5" x14ac:dyDescent="0.3">
      <c r="A13713" t="s">
        <v>748</v>
      </c>
      <c r="B13713" t="s">
        <v>4946</v>
      </c>
      <c r="C13713">
        <v>0.65278258046651305</v>
      </c>
      <c r="D13713" t="s">
        <v>2480</v>
      </c>
      <c r="E13713" t="s">
        <v>65</v>
      </c>
    </row>
    <row r="13714" spans="1:5" x14ac:dyDescent="0.3">
      <c r="A13714" t="s">
        <v>749</v>
      </c>
      <c r="B13714" t="s">
        <v>4946</v>
      </c>
      <c r="C13714">
        <v>0.64242262450649901</v>
      </c>
      <c r="D13714" t="s">
        <v>2480</v>
      </c>
      <c r="E13714" t="s">
        <v>65</v>
      </c>
    </row>
    <row r="13715" spans="1:5" x14ac:dyDescent="0.3">
      <c r="A13715" t="s">
        <v>750</v>
      </c>
      <c r="B13715" t="s">
        <v>4946</v>
      </c>
      <c r="C13715">
        <v>0.85908294733846235</v>
      </c>
      <c r="D13715" t="s">
        <v>2480</v>
      </c>
      <c r="E13715" t="s">
        <v>65</v>
      </c>
    </row>
    <row r="13716" spans="1:5" x14ac:dyDescent="0.3">
      <c r="A13716" t="s">
        <v>751</v>
      </c>
      <c r="B13716" t="s">
        <v>4946</v>
      </c>
      <c r="C13716">
        <v>0.72075478423975459</v>
      </c>
      <c r="D13716" t="s">
        <v>2480</v>
      </c>
      <c r="E13716" t="s">
        <v>65</v>
      </c>
    </row>
    <row r="13717" spans="1:5" x14ac:dyDescent="0.3">
      <c r="A13717" t="s">
        <v>752</v>
      </c>
      <c r="B13717" t="s">
        <v>4946</v>
      </c>
      <c r="C13717">
        <v>0.72075478423975459</v>
      </c>
      <c r="D13717" t="s">
        <v>2480</v>
      </c>
      <c r="E13717" t="s">
        <v>65</v>
      </c>
    </row>
    <row r="13718" spans="1:5" x14ac:dyDescent="0.3">
      <c r="A13718" t="s">
        <v>753</v>
      </c>
      <c r="B13718" t="s">
        <v>4946</v>
      </c>
      <c r="C13718">
        <v>0.625881007196876</v>
      </c>
      <c r="D13718" t="s">
        <v>2480</v>
      </c>
      <c r="E13718" t="s">
        <v>65</v>
      </c>
    </row>
    <row r="13719" spans="1:5" x14ac:dyDescent="0.3">
      <c r="A13719" t="s">
        <v>754</v>
      </c>
      <c r="B13719" t="s">
        <v>4946</v>
      </c>
      <c r="C13719">
        <v>0.55028987175370903</v>
      </c>
      <c r="D13719" t="s">
        <v>2480</v>
      </c>
      <c r="E13719" t="s">
        <v>65</v>
      </c>
    </row>
    <row r="13720" spans="1:5" x14ac:dyDescent="0.3">
      <c r="A13720" t="s">
        <v>755</v>
      </c>
      <c r="B13720" t="s">
        <v>4946</v>
      </c>
      <c r="C13720">
        <v>0.54600164804740503</v>
      </c>
      <c r="D13720" t="s">
        <v>2480</v>
      </c>
      <c r="E13720" t="s">
        <v>65</v>
      </c>
    </row>
    <row r="13721" spans="1:5" x14ac:dyDescent="0.3">
      <c r="A13721" t="s">
        <v>756</v>
      </c>
      <c r="B13721" t="s">
        <v>4946</v>
      </c>
      <c r="C13721">
        <v>0.652424200392411</v>
      </c>
      <c r="D13721" t="s">
        <v>2480</v>
      </c>
      <c r="E13721" t="s">
        <v>65</v>
      </c>
    </row>
    <row r="13722" spans="1:5" x14ac:dyDescent="0.3">
      <c r="A13722" t="s">
        <v>757</v>
      </c>
      <c r="B13722" t="s">
        <v>4946</v>
      </c>
      <c r="C13722">
        <v>0.64057248058610405</v>
      </c>
      <c r="D13722" t="s">
        <v>2480</v>
      </c>
      <c r="E13722" t="s">
        <v>65</v>
      </c>
    </row>
    <row r="13723" spans="1:5" x14ac:dyDescent="0.3">
      <c r="A13723" t="s">
        <v>758</v>
      </c>
      <c r="B13723" t="s">
        <v>4946</v>
      </c>
      <c r="C13723">
        <v>0.73669733570409102</v>
      </c>
      <c r="D13723" t="s">
        <v>2480</v>
      </c>
      <c r="E13723" t="s">
        <v>65</v>
      </c>
    </row>
    <row r="13724" spans="1:5" x14ac:dyDescent="0.3">
      <c r="A13724" t="s">
        <v>759</v>
      </c>
      <c r="B13724" t="s">
        <v>4946</v>
      </c>
      <c r="C13724">
        <v>0.957286675682676</v>
      </c>
      <c r="D13724" t="s">
        <v>2480</v>
      </c>
      <c r="E13724" t="s">
        <v>65</v>
      </c>
    </row>
    <row r="13725" spans="1:5" x14ac:dyDescent="0.3">
      <c r="A13725" t="s">
        <v>760</v>
      </c>
      <c r="B13725" t="s">
        <v>4946</v>
      </c>
      <c r="C13725">
        <v>0.95728666422070707</v>
      </c>
      <c r="D13725" t="s">
        <v>2480</v>
      </c>
      <c r="E13725" t="s">
        <v>65</v>
      </c>
    </row>
    <row r="13726" spans="1:5" x14ac:dyDescent="0.3">
      <c r="A13726" t="s">
        <v>761</v>
      </c>
      <c r="B13726" t="s">
        <v>4946</v>
      </c>
      <c r="C13726">
        <v>0.95267087657281746</v>
      </c>
      <c r="D13726" t="s">
        <v>2480</v>
      </c>
      <c r="E13726" t="s">
        <v>65</v>
      </c>
    </row>
    <row r="13727" spans="1:5" x14ac:dyDescent="0.3">
      <c r="A13727" t="s">
        <v>762</v>
      </c>
      <c r="B13727" t="s">
        <v>4946</v>
      </c>
      <c r="C13727">
        <v>0.95696588895872703</v>
      </c>
      <c r="D13727" t="s">
        <v>2480</v>
      </c>
      <c r="E13727" t="s">
        <v>65</v>
      </c>
    </row>
    <row r="13728" spans="1:5" x14ac:dyDescent="0.3">
      <c r="A13728" t="s">
        <v>763</v>
      </c>
      <c r="B13728" t="s">
        <v>4946</v>
      </c>
      <c r="C13728">
        <v>0.95728664259119001</v>
      </c>
      <c r="D13728" t="s">
        <v>2480</v>
      </c>
      <c r="E13728" t="s">
        <v>65</v>
      </c>
    </row>
    <row r="13729" spans="1:5" x14ac:dyDescent="0.3">
      <c r="A13729" t="s">
        <v>764</v>
      </c>
      <c r="B13729" t="s">
        <v>4946</v>
      </c>
      <c r="C13729">
        <v>0.95728662221978467</v>
      </c>
      <c r="D13729" t="s">
        <v>2480</v>
      </c>
      <c r="E13729" t="s">
        <v>65</v>
      </c>
    </row>
    <row r="13730" spans="1:5" x14ac:dyDescent="0.3">
      <c r="A13730" t="s">
        <v>765</v>
      </c>
      <c r="B13730" t="s">
        <v>4946</v>
      </c>
      <c r="C13730">
        <v>0.957286727540266</v>
      </c>
      <c r="D13730" t="s">
        <v>2480</v>
      </c>
      <c r="E13730" t="s">
        <v>65</v>
      </c>
    </row>
    <row r="13731" spans="1:5" x14ac:dyDescent="0.3">
      <c r="A13731" t="s">
        <v>766</v>
      </c>
      <c r="B13731" t="s">
        <v>4946</v>
      </c>
      <c r="C13731">
        <v>0.65183855078646202</v>
      </c>
      <c r="D13731" t="s">
        <v>2480</v>
      </c>
      <c r="E13731" t="s">
        <v>65</v>
      </c>
    </row>
    <row r="13732" spans="1:5" x14ac:dyDescent="0.3">
      <c r="A13732" t="s">
        <v>767</v>
      </c>
      <c r="B13732" t="s">
        <v>4946</v>
      </c>
      <c r="C13732">
        <v>0.70297491924532995</v>
      </c>
      <c r="D13732" t="s">
        <v>2480</v>
      </c>
      <c r="E13732" t="s">
        <v>65</v>
      </c>
    </row>
    <row r="13733" spans="1:5" x14ac:dyDescent="0.3">
      <c r="A13733" t="s">
        <v>768</v>
      </c>
      <c r="B13733" t="s">
        <v>4946</v>
      </c>
      <c r="C13733">
        <v>0.93298101524245536</v>
      </c>
      <c r="D13733" t="s">
        <v>2480</v>
      </c>
      <c r="E13733" t="s">
        <v>65</v>
      </c>
    </row>
    <row r="13734" spans="1:5" x14ac:dyDescent="0.3">
      <c r="A13734" t="s">
        <v>769</v>
      </c>
      <c r="B13734" t="s">
        <v>4946</v>
      </c>
      <c r="C13734">
        <v>0.87273731852832892</v>
      </c>
      <c r="D13734" t="s">
        <v>2480</v>
      </c>
      <c r="E13734" t="s">
        <v>65</v>
      </c>
    </row>
    <row r="13735" spans="1:5" x14ac:dyDescent="0.3">
      <c r="A13735" t="s">
        <v>770</v>
      </c>
      <c r="B13735" t="s">
        <v>4946</v>
      </c>
      <c r="C13735">
        <v>0.72075478423975459</v>
      </c>
      <c r="D13735" t="s">
        <v>2480</v>
      </c>
      <c r="E13735" t="s">
        <v>65</v>
      </c>
    </row>
    <row r="13736" spans="1:5" x14ac:dyDescent="0.3">
      <c r="A13736" t="s">
        <v>774</v>
      </c>
      <c r="B13736" t="s">
        <v>4946</v>
      </c>
      <c r="C13736">
        <v>0.5775898350349129</v>
      </c>
      <c r="D13736" t="s">
        <v>2480</v>
      </c>
      <c r="E13736" t="s">
        <v>65</v>
      </c>
    </row>
    <row r="13737" spans="1:5" x14ac:dyDescent="0.3">
      <c r="A13737" t="s">
        <v>775</v>
      </c>
      <c r="B13737" t="s">
        <v>4946</v>
      </c>
      <c r="C13737">
        <v>0.85842743711587832</v>
      </c>
      <c r="D13737" t="s">
        <v>2480</v>
      </c>
      <c r="E13737" t="s">
        <v>65</v>
      </c>
    </row>
    <row r="13738" spans="1:5" x14ac:dyDescent="0.3">
      <c r="A13738" t="s">
        <v>776</v>
      </c>
      <c r="B13738" t="s">
        <v>4946</v>
      </c>
      <c r="C13738">
        <v>0.48877909999142077</v>
      </c>
      <c r="D13738" t="s">
        <v>2480</v>
      </c>
      <c r="E13738" t="s">
        <v>65</v>
      </c>
    </row>
    <row r="13739" spans="1:5" x14ac:dyDescent="0.3">
      <c r="A13739" t="s">
        <v>777</v>
      </c>
      <c r="B13739" t="s">
        <v>4946</v>
      </c>
      <c r="C13739">
        <v>0.49373669770488993</v>
      </c>
      <c r="D13739" t="s">
        <v>2480</v>
      </c>
      <c r="E13739" t="s">
        <v>65</v>
      </c>
    </row>
    <row r="13740" spans="1:5" x14ac:dyDescent="0.3">
      <c r="A13740" t="s">
        <v>778</v>
      </c>
      <c r="B13740" t="s">
        <v>4946</v>
      </c>
      <c r="C13740">
        <v>0.88967531195308325</v>
      </c>
      <c r="D13740" t="s">
        <v>2480</v>
      </c>
      <c r="E13740" t="s">
        <v>65</v>
      </c>
    </row>
    <row r="13741" spans="1:5" x14ac:dyDescent="0.3">
      <c r="A13741" t="s">
        <v>779</v>
      </c>
      <c r="B13741" t="s">
        <v>4946</v>
      </c>
      <c r="C13741">
        <v>0.95728673135567721</v>
      </c>
      <c r="D13741" t="s">
        <v>2480</v>
      </c>
      <c r="E13741" t="s">
        <v>65</v>
      </c>
    </row>
    <row r="13742" spans="1:5" x14ac:dyDescent="0.3">
      <c r="A13742" t="s">
        <v>780</v>
      </c>
      <c r="B13742" t="s">
        <v>4946</v>
      </c>
      <c r="C13742">
        <v>0.95728683278303806</v>
      </c>
      <c r="D13742" t="s">
        <v>2480</v>
      </c>
      <c r="E13742" t="s">
        <v>65</v>
      </c>
    </row>
    <row r="13743" spans="1:5" x14ac:dyDescent="0.3">
      <c r="A13743" t="s">
        <v>781</v>
      </c>
      <c r="B13743" t="s">
        <v>4946</v>
      </c>
      <c r="C13743">
        <v>0.91220197968437167</v>
      </c>
      <c r="D13743" t="s">
        <v>2480</v>
      </c>
      <c r="E13743" t="s">
        <v>65</v>
      </c>
    </row>
    <row r="13744" spans="1:5" x14ac:dyDescent="0.3">
      <c r="A13744" t="s">
        <v>782</v>
      </c>
      <c r="B13744" t="s">
        <v>4946</v>
      </c>
      <c r="C13744">
        <v>0.84007954593246803</v>
      </c>
      <c r="D13744" t="s">
        <v>2480</v>
      </c>
      <c r="E13744" t="s">
        <v>65</v>
      </c>
    </row>
    <row r="13745" spans="1:5" x14ac:dyDescent="0.3">
      <c r="A13745" t="s">
        <v>783</v>
      </c>
      <c r="B13745" t="s">
        <v>4946</v>
      </c>
      <c r="C13745">
        <v>0.77726172487102152</v>
      </c>
      <c r="D13745" t="s">
        <v>2480</v>
      </c>
      <c r="E13745" t="s">
        <v>65</v>
      </c>
    </row>
    <row r="13746" spans="1:5" x14ac:dyDescent="0.3">
      <c r="A13746" t="s">
        <v>784</v>
      </c>
      <c r="B13746" t="s">
        <v>4946</v>
      </c>
      <c r="C13746">
        <v>0.60051687485609029</v>
      </c>
      <c r="D13746" t="s">
        <v>2480</v>
      </c>
      <c r="E13746" t="s">
        <v>65</v>
      </c>
    </row>
    <row r="13747" spans="1:5" x14ac:dyDescent="0.3">
      <c r="A13747" t="s">
        <v>785</v>
      </c>
      <c r="B13747" t="s">
        <v>4946</v>
      </c>
      <c r="C13747">
        <v>0.90357888218266391</v>
      </c>
      <c r="D13747" t="s">
        <v>2480</v>
      </c>
      <c r="E13747" t="s">
        <v>65</v>
      </c>
    </row>
    <row r="13748" spans="1:5" x14ac:dyDescent="0.3">
      <c r="A13748" t="s">
        <v>786</v>
      </c>
      <c r="B13748" t="s">
        <v>4946</v>
      </c>
      <c r="C13748">
        <v>0.81435409307636764</v>
      </c>
      <c r="D13748" t="s">
        <v>2480</v>
      </c>
      <c r="E13748" t="s">
        <v>65</v>
      </c>
    </row>
    <row r="13749" spans="1:5" x14ac:dyDescent="0.3">
      <c r="A13749" t="s">
        <v>787</v>
      </c>
      <c r="B13749" t="s">
        <v>4946</v>
      </c>
      <c r="C13749">
        <v>0.9566274873832088</v>
      </c>
      <c r="D13749" t="s">
        <v>2480</v>
      </c>
      <c r="E13749" t="s">
        <v>65</v>
      </c>
    </row>
    <row r="13750" spans="1:5" x14ac:dyDescent="0.3">
      <c r="A13750" t="s">
        <v>788</v>
      </c>
      <c r="B13750" t="s">
        <v>4946</v>
      </c>
      <c r="C13750">
        <v>0.49763563579567494</v>
      </c>
      <c r="D13750" t="s">
        <v>2480</v>
      </c>
      <c r="E13750" t="s">
        <v>65</v>
      </c>
    </row>
    <row r="13751" spans="1:5" x14ac:dyDescent="0.3">
      <c r="A13751" t="s">
        <v>791</v>
      </c>
      <c r="B13751" t="s">
        <v>4946</v>
      </c>
      <c r="C13751">
        <v>0.55465856435512495</v>
      </c>
      <c r="D13751" t="s">
        <v>2480</v>
      </c>
      <c r="E13751" t="s">
        <v>65</v>
      </c>
    </row>
    <row r="13752" spans="1:5" x14ac:dyDescent="0.3">
      <c r="A13752" t="s">
        <v>792</v>
      </c>
      <c r="B13752" t="s">
        <v>4946</v>
      </c>
      <c r="C13752">
        <v>0.52378913870495591</v>
      </c>
      <c r="D13752" t="s">
        <v>2480</v>
      </c>
      <c r="E13752" t="s">
        <v>65</v>
      </c>
    </row>
    <row r="13753" spans="1:5" x14ac:dyDescent="0.3">
      <c r="A13753" t="s">
        <v>793</v>
      </c>
      <c r="B13753" t="s">
        <v>4946</v>
      </c>
      <c r="C13753">
        <v>0.51626895064806955</v>
      </c>
      <c r="D13753" t="s">
        <v>2480</v>
      </c>
      <c r="E13753" t="s">
        <v>65</v>
      </c>
    </row>
    <row r="13754" spans="1:5" x14ac:dyDescent="0.3">
      <c r="A13754" t="s">
        <v>794</v>
      </c>
      <c r="B13754" t="s">
        <v>4946</v>
      </c>
      <c r="C13754">
        <v>0.5212207205839009</v>
      </c>
      <c r="D13754" t="s">
        <v>2480</v>
      </c>
      <c r="E13754" t="s">
        <v>65</v>
      </c>
    </row>
    <row r="13755" spans="1:5" x14ac:dyDescent="0.3">
      <c r="A13755" t="s">
        <v>795</v>
      </c>
      <c r="B13755" t="s">
        <v>4946</v>
      </c>
      <c r="C13755">
        <v>0.52155967683972992</v>
      </c>
      <c r="D13755" t="s">
        <v>2480</v>
      </c>
      <c r="E13755" t="s">
        <v>65</v>
      </c>
    </row>
    <row r="13756" spans="1:5" x14ac:dyDescent="0.3">
      <c r="A13756" t="s">
        <v>796</v>
      </c>
      <c r="B13756" t="s">
        <v>4946</v>
      </c>
      <c r="C13756">
        <v>0.52157641103418995</v>
      </c>
      <c r="D13756" t="s">
        <v>2480</v>
      </c>
      <c r="E13756" t="s">
        <v>65</v>
      </c>
    </row>
    <row r="13757" spans="1:5" x14ac:dyDescent="0.3">
      <c r="A13757" t="s">
        <v>797</v>
      </c>
      <c r="B13757" t="s">
        <v>4946</v>
      </c>
      <c r="C13757">
        <v>0.52164496699866902</v>
      </c>
      <c r="D13757" t="s">
        <v>2480</v>
      </c>
      <c r="E13757" t="s">
        <v>65</v>
      </c>
    </row>
    <row r="13758" spans="1:5" x14ac:dyDescent="0.3">
      <c r="A13758" t="s">
        <v>798</v>
      </c>
      <c r="B13758" t="s">
        <v>4946</v>
      </c>
      <c r="C13758">
        <v>0.52178645950948555</v>
      </c>
      <c r="D13758" t="s">
        <v>2480</v>
      </c>
      <c r="E13758" t="s">
        <v>65</v>
      </c>
    </row>
    <row r="13759" spans="1:5" x14ac:dyDescent="0.3">
      <c r="A13759" t="s">
        <v>799</v>
      </c>
      <c r="B13759" t="s">
        <v>4946</v>
      </c>
      <c r="C13759">
        <v>0.659250443233109</v>
      </c>
      <c r="D13759" t="s">
        <v>2480</v>
      </c>
      <c r="E13759" t="s">
        <v>65</v>
      </c>
    </row>
    <row r="13760" spans="1:5" x14ac:dyDescent="0.3">
      <c r="A13760" t="s">
        <v>800</v>
      </c>
      <c r="B13760" t="s">
        <v>4946</v>
      </c>
      <c r="C13760">
        <v>0.62321642212320605</v>
      </c>
      <c r="D13760" t="s">
        <v>2480</v>
      </c>
      <c r="E13760" t="s">
        <v>65</v>
      </c>
    </row>
    <row r="13761" spans="1:5" x14ac:dyDescent="0.3">
      <c r="A13761" t="s">
        <v>801</v>
      </c>
      <c r="B13761" t="s">
        <v>4946</v>
      </c>
      <c r="C13761">
        <v>0.62488473114575827</v>
      </c>
      <c r="D13761" t="s">
        <v>2480</v>
      </c>
      <c r="E13761" t="s">
        <v>65</v>
      </c>
    </row>
    <row r="13762" spans="1:5" x14ac:dyDescent="0.3">
      <c r="A13762" t="s">
        <v>802</v>
      </c>
      <c r="B13762" t="s">
        <v>4946</v>
      </c>
      <c r="C13762">
        <v>0.69287748582222786</v>
      </c>
      <c r="D13762" t="s">
        <v>2480</v>
      </c>
      <c r="E13762" t="s">
        <v>65</v>
      </c>
    </row>
    <row r="13763" spans="1:5" x14ac:dyDescent="0.3">
      <c r="A13763" t="s">
        <v>803</v>
      </c>
      <c r="B13763" t="s">
        <v>4946</v>
      </c>
      <c r="C13763">
        <v>0.85405891498425623</v>
      </c>
      <c r="D13763" t="s">
        <v>2480</v>
      </c>
      <c r="E13763" t="s">
        <v>65</v>
      </c>
    </row>
    <row r="13764" spans="1:5" x14ac:dyDescent="0.3">
      <c r="A13764" t="s">
        <v>804</v>
      </c>
      <c r="B13764" t="s">
        <v>4946</v>
      </c>
      <c r="C13764">
        <v>0.82462189786680706</v>
      </c>
      <c r="D13764" t="s">
        <v>2480</v>
      </c>
      <c r="E13764" t="s">
        <v>65</v>
      </c>
    </row>
    <row r="13765" spans="1:5" x14ac:dyDescent="0.3">
      <c r="A13765" t="s">
        <v>805</v>
      </c>
      <c r="B13765" t="s">
        <v>4946</v>
      </c>
      <c r="C13765">
        <v>0.63399717722764304</v>
      </c>
      <c r="D13765" t="s">
        <v>2480</v>
      </c>
      <c r="E13765" t="s">
        <v>65</v>
      </c>
    </row>
    <row r="13766" spans="1:5" x14ac:dyDescent="0.3">
      <c r="A13766" t="s">
        <v>806</v>
      </c>
      <c r="B13766" t="s">
        <v>4946</v>
      </c>
      <c r="C13766">
        <v>0.95728682195000814</v>
      </c>
      <c r="D13766" t="s">
        <v>2480</v>
      </c>
      <c r="E13766" t="s">
        <v>65</v>
      </c>
    </row>
    <row r="13767" spans="1:5" x14ac:dyDescent="0.3">
      <c r="A13767" t="s">
        <v>807</v>
      </c>
      <c r="B13767" t="s">
        <v>4946</v>
      </c>
      <c r="C13767">
        <v>0.92841549300596593</v>
      </c>
      <c r="D13767" t="s">
        <v>2480</v>
      </c>
      <c r="E13767" t="s">
        <v>65</v>
      </c>
    </row>
    <row r="13768" spans="1:5" x14ac:dyDescent="0.3">
      <c r="A13768" t="s">
        <v>808</v>
      </c>
      <c r="B13768" t="s">
        <v>4946</v>
      </c>
      <c r="C13768">
        <v>0.72075478423975459</v>
      </c>
      <c r="D13768" t="s">
        <v>2480</v>
      </c>
      <c r="E13768" t="s">
        <v>65</v>
      </c>
    </row>
    <row r="13769" spans="1:5" x14ac:dyDescent="0.3">
      <c r="A13769" t="s">
        <v>809</v>
      </c>
      <c r="B13769" t="s">
        <v>4946</v>
      </c>
      <c r="C13769">
        <v>0.72075478423975459</v>
      </c>
      <c r="D13769" t="s">
        <v>2480</v>
      </c>
      <c r="E13769" t="s">
        <v>65</v>
      </c>
    </row>
    <row r="13770" spans="1:5" x14ac:dyDescent="0.3">
      <c r="A13770" t="s">
        <v>810</v>
      </c>
      <c r="B13770" t="s">
        <v>4946</v>
      </c>
      <c r="C13770">
        <v>0.72075478423975459</v>
      </c>
      <c r="D13770" t="s">
        <v>2480</v>
      </c>
      <c r="E13770" t="s">
        <v>65</v>
      </c>
    </row>
    <row r="13771" spans="1:5" x14ac:dyDescent="0.3">
      <c r="A13771" t="s">
        <v>811</v>
      </c>
      <c r="B13771" t="s">
        <v>4946</v>
      </c>
      <c r="C13771">
        <v>0.72989333294999736</v>
      </c>
      <c r="D13771" t="s">
        <v>2480</v>
      </c>
      <c r="E13771" t="s">
        <v>65</v>
      </c>
    </row>
    <row r="13772" spans="1:5" x14ac:dyDescent="0.3">
      <c r="A13772" t="s">
        <v>812</v>
      </c>
      <c r="B13772" t="s">
        <v>4946</v>
      </c>
      <c r="C13772">
        <v>0.9572868433377939</v>
      </c>
      <c r="D13772" t="s">
        <v>2480</v>
      </c>
      <c r="E13772" t="s">
        <v>65</v>
      </c>
    </row>
    <row r="13773" spans="1:5" x14ac:dyDescent="0.3">
      <c r="A13773" t="s">
        <v>813</v>
      </c>
      <c r="B13773" t="s">
        <v>4946</v>
      </c>
      <c r="C13773">
        <v>0.95728679025295005</v>
      </c>
      <c r="D13773" t="s">
        <v>2480</v>
      </c>
      <c r="E13773" t="s">
        <v>65</v>
      </c>
    </row>
    <row r="13774" spans="1:5" x14ac:dyDescent="0.3">
      <c r="A13774" t="s">
        <v>814</v>
      </c>
      <c r="B13774" t="s">
        <v>4946</v>
      </c>
      <c r="C13774">
        <v>0.90039177220985189</v>
      </c>
      <c r="D13774" t="s">
        <v>2480</v>
      </c>
      <c r="E13774" t="s">
        <v>65</v>
      </c>
    </row>
    <row r="13775" spans="1:5" x14ac:dyDescent="0.3">
      <c r="A13775" t="s">
        <v>815</v>
      </c>
      <c r="B13775" t="s">
        <v>4946</v>
      </c>
      <c r="C13775">
        <v>0.956903724003214</v>
      </c>
      <c r="D13775" t="s">
        <v>2480</v>
      </c>
      <c r="E13775" t="s">
        <v>65</v>
      </c>
    </row>
    <row r="13776" spans="1:5" x14ac:dyDescent="0.3">
      <c r="A13776" t="s">
        <v>816</v>
      </c>
      <c r="B13776" t="s">
        <v>4946</v>
      </c>
      <c r="C13776">
        <v>0.72075478423975459</v>
      </c>
      <c r="D13776" t="s">
        <v>2480</v>
      </c>
      <c r="E13776" t="s">
        <v>65</v>
      </c>
    </row>
    <row r="13777" spans="1:5" x14ac:dyDescent="0.3">
      <c r="A13777" t="s">
        <v>817</v>
      </c>
      <c r="B13777" t="s">
        <v>4946</v>
      </c>
      <c r="C13777">
        <v>0.95727287755068202</v>
      </c>
      <c r="D13777" t="s">
        <v>2480</v>
      </c>
      <c r="E13777" t="s">
        <v>65</v>
      </c>
    </row>
    <row r="13778" spans="1:5" x14ac:dyDescent="0.3">
      <c r="A13778" t="s">
        <v>818</v>
      </c>
      <c r="B13778" t="s">
        <v>4946</v>
      </c>
      <c r="C13778">
        <v>0.66947916843783395</v>
      </c>
      <c r="D13778" t="s">
        <v>2480</v>
      </c>
      <c r="E13778" t="s">
        <v>65</v>
      </c>
    </row>
    <row r="13779" spans="1:5" x14ac:dyDescent="0.3">
      <c r="A13779" t="s">
        <v>819</v>
      </c>
      <c r="B13779" t="s">
        <v>4946</v>
      </c>
      <c r="C13779">
        <v>0.89169702315275545</v>
      </c>
      <c r="D13779" t="s">
        <v>2480</v>
      </c>
      <c r="E13779" t="s">
        <v>65</v>
      </c>
    </row>
    <row r="13780" spans="1:5" x14ac:dyDescent="0.3">
      <c r="A13780" t="s">
        <v>820</v>
      </c>
      <c r="B13780" t="s">
        <v>4946</v>
      </c>
      <c r="C13780">
        <v>0.76004969208338036</v>
      </c>
      <c r="D13780" t="s">
        <v>2480</v>
      </c>
      <c r="E13780" t="s">
        <v>65</v>
      </c>
    </row>
    <row r="13781" spans="1:5" x14ac:dyDescent="0.3">
      <c r="A13781" t="s">
        <v>821</v>
      </c>
      <c r="B13781" t="s">
        <v>4946</v>
      </c>
      <c r="C13781">
        <v>0.75381051991854819</v>
      </c>
      <c r="D13781" t="s">
        <v>2480</v>
      </c>
      <c r="E13781" t="s">
        <v>65</v>
      </c>
    </row>
    <row r="13782" spans="1:5" x14ac:dyDescent="0.3">
      <c r="A13782" t="s">
        <v>822</v>
      </c>
      <c r="B13782" t="s">
        <v>4946</v>
      </c>
      <c r="C13782">
        <v>0.62537755697866504</v>
      </c>
      <c r="D13782" t="s">
        <v>2480</v>
      </c>
      <c r="E13782" t="s">
        <v>65</v>
      </c>
    </row>
    <row r="13783" spans="1:5" x14ac:dyDescent="0.3">
      <c r="A13783" t="s">
        <v>823</v>
      </c>
      <c r="B13783" t="s">
        <v>4946</v>
      </c>
      <c r="C13783">
        <v>0.58444926399528385</v>
      </c>
      <c r="D13783" t="s">
        <v>2480</v>
      </c>
      <c r="E13783" t="s">
        <v>65</v>
      </c>
    </row>
    <row r="13784" spans="1:5" x14ac:dyDescent="0.3">
      <c r="A13784" t="s">
        <v>824</v>
      </c>
      <c r="B13784" t="s">
        <v>4946</v>
      </c>
      <c r="C13784">
        <v>0.64485251780967312</v>
      </c>
      <c r="D13784" t="s">
        <v>2480</v>
      </c>
      <c r="E13784" t="s">
        <v>65</v>
      </c>
    </row>
    <row r="13785" spans="1:5" x14ac:dyDescent="0.3">
      <c r="A13785" t="s">
        <v>825</v>
      </c>
      <c r="B13785" t="s">
        <v>4946</v>
      </c>
      <c r="C13785">
        <v>0.75478105753437763</v>
      </c>
      <c r="D13785" t="s">
        <v>2480</v>
      </c>
      <c r="E13785" t="s">
        <v>65</v>
      </c>
    </row>
    <row r="13786" spans="1:5" x14ac:dyDescent="0.3">
      <c r="A13786" t="s">
        <v>826</v>
      </c>
      <c r="B13786" t="s">
        <v>4946</v>
      </c>
      <c r="C13786">
        <v>0.6336749034045448</v>
      </c>
      <c r="D13786" t="s">
        <v>2480</v>
      </c>
      <c r="E13786" t="s">
        <v>65</v>
      </c>
    </row>
    <row r="13787" spans="1:5" x14ac:dyDescent="0.3">
      <c r="A13787" t="s">
        <v>827</v>
      </c>
      <c r="B13787" t="s">
        <v>4946</v>
      </c>
      <c r="C13787">
        <v>0.62618080096738427</v>
      </c>
      <c r="D13787" t="s">
        <v>2480</v>
      </c>
      <c r="E13787" t="s">
        <v>65</v>
      </c>
    </row>
    <row r="13788" spans="1:5" x14ac:dyDescent="0.3">
      <c r="A13788" t="s">
        <v>828</v>
      </c>
      <c r="B13788" t="s">
        <v>4946</v>
      </c>
      <c r="C13788">
        <v>0.62321898676355003</v>
      </c>
      <c r="D13788" t="s">
        <v>2480</v>
      </c>
      <c r="E13788" t="s">
        <v>65</v>
      </c>
    </row>
    <row r="13789" spans="1:5" x14ac:dyDescent="0.3">
      <c r="A13789" t="s">
        <v>829</v>
      </c>
      <c r="B13789" t="s">
        <v>4946</v>
      </c>
      <c r="C13789">
        <v>0.50867270851871127</v>
      </c>
      <c r="D13789" t="s">
        <v>2480</v>
      </c>
      <c r="E13789" t="s">
        <v>65</v>
      </c>
    </row>
    <row r="13790" spans="1:5" x14ac:dyDescent="0.3">
      <c r="A13790" t="s">
        <v>830</v>
      </c>
      <c r="B13790" t="s">
        <v>4946</v>
      </c>
      <c r="C13790">
        <v>0.62657433597595125</v>
      </c>
      <c r="D13790" t="s">
        <v>2480</v>
      </c>
      <c r="E13790" t="s">
        <v>65</v>
      </c>
    </row>
    <row r="13791" spans="1:5" x14ac:dyDescent="0.3">
      <c r="A13791" t="s">
        <v>831</v>
      </c>
      <c r="B13791" t="s">
        <v>4946</v>
      </c>
      <c r="C13791">
        <v>0.67568117763020008</v>
      </c>
      <c r="D13791" t="s">
        <v>2480</v>
      </c>
      <c r="E13791" t="s">
        <v>65</v>
      </c>
    </row>
    <row r="13792" spans="1:5" x14ac:dyDescent="0.3">
      <c r="A13792" t="s">
        <v>832</v>
      </c>
      <c r="B13792" t="s">
        <v>4946</v>
      </c>
      <c r="C13792">
        <v>0.62592942016334585</v>
      </c>
      <c r="D13792" t="s">
        <v>2480</v>
      </c>
      <c r="E13792" t="s">
        <v>65</v>
      </c>
    </row>
    <row r="13793" spans="1:5" x14ac:dyDescent="0.3">
      <c r="A13793" t="s">
        <v>833</v>
      </c>
      <c r="B13793" t="s">
        <v>4946</v>
      </c>
      <c r="C13793">
        <v>0.70567811059205199</v>
      </c>
      <c r="D13793" t="s">
        <v>2480</v>
      </c>
      <c r="E13793" t="s">
        <v>65</v>
      </c>
    </row>
    <row r="13794" spans="1:5" x14ac:dyDescent="0.3">
      <c r="A13794" t="s">
        <v>834</v>
      </c>
      <c r="B13794" t="s">
        <v>4946</v>
      </c>
      <c r="C13794">
        <v>0.95728667337902695</v>
      </c>
      <c r="D13794" t="s">
        <v>2480</v>
      </c>
      <c r="E13794" t="s">
        <v>65</v>
      </c>
    </row>
    <row r="13795" spans="1:5" x14ac:dyDescent="0.3">
      <c r="A13795" t="s">
        <v>835</v>
      </c>
      <c r="B13795" t="s">
        <v>4946</v>
      </c>
      <c r="C13795">
        <v>0.81525859297452496</v>
      </c>
      <c r="D13795" t="s">
        <v>2480</v>
      </c>
      <c r="E13795" t="s">
        <v>65</v>
      </c>
    </row>
    <row r="13796" spans="1:5" x14ac:dyDescent="0.3">
      <c r="A13796" t="s">
        <v>836</v>
      </c>
      <c r="B13796" t="s">
        <v>4946</v>
      </c>
      <c r="C13796">
        <v>0.92024159496755031</v>
      </c>
      <c r="D13796" t="s">
        <v>2480</v>
      </c>
      <c r="E13796" t="s">
        <v>65</v>
      </c>
    </row>
    <row r="13797" spans="1:5" x14ac:dyDescent="0.3">
      <c r="A13797" t="s">
        <v>837</v>
      </c>
      <c r="B13797" t="s">
        <v>4946</v>
      </c>
      <c r="C13797">
        <v>0.95721214957999301</v>
      </c>
      <c r="D13797" t="s">
        <v>2480</v>
      </c>
      <c r="E13797" t="s">
        <v>65</v>
      </c>
    </row>
    <row r="13798" spans="1:5" x14ac:dyDescent="0.3">
      <c r="A13798" t="s">
        <v>838</v>
      </c>
      <c r="B13798" t="s">
        <v>4946</v>
      </c>
      <c r="C13798">
        <v>0.84233684777372897</v>
      </c>
      <c r="D13798" t="s">
        <v>2480</v>
      </c>
      <c r="E13798" t="s">
        <v>65</v>
      </c>
    </row>
    <row r="13799" spans="1:5" x14ac:dyDescent="0.3">
      <c r="A13799" t="s">
        <v>839</v>
      </c>
      <c r="B13799" t="s">
        <v>4946</v>
      </c>
      <c r="C13799">
        <v>0.95669852039483971</v>
      </c>
      <c r="D13799" t="s">
        <v>2480</v>
      </c>
      <c r="E13799" t="s">
        <v>65</v>
      </c>
    </row>
    <row r="13800" spans="1:5" x14ac:dyDescent="0.3">
      <c r="A13800" t="s">
        <v>840</v>
      </c>
      <c r="B13800" t="s">
        <v>4946</v>
      </c>
      <c r="C13800">
        <v>0.95728668169797859</v>
      </c>
      <c r="D13800" t="s">
        <v>2480</v>
      </c>
      <c r="E13800" t="s">
        <v>65</v>
      </c>
    </row>
    <row r="13801" spans="1:5" x14ac:dyDescent="0.3">
      <c r="A13801" t="s">
        <v>841</v>
      </c>
      <c r="B13801" t="s">
        <v>4946</v>
      </c>
      <c r="C13801">
        <v>0.9572867222544732</v>
      </c>
      <c r="D13801" t="s">
        <v>2480</v>
      </c>
      <c r="E13801" t="s">
        <v>65</v>
      </c>
    </row>
    <row r="13802" spans="1:5" x14ac:dyDescent="0.3">
      <c r="A13802" t="s">
        <v>842</v>
      </c>
      <c r="B13802" t="s">
        <v>4946</v>
      </c>
      <c r="C13802">
        <v>0.84333204798709205</v>
      </c>
      <c r="D13802" t="s">
        <v>2480</v>
      </c>
      <c r="E13802" t="s">
        <v>65</v>
      </c>
    </row>
    <row r="13803" spans="1:5" x14ac:dyDescent="0.3">
      <c r="A13803" t="s">
        <v>843</v>
      </c>
      <c r="B13803" t="s">
        <v>4946</v>
      </c>
      <c r="C13803">
        <v>0.89558857687424598</v>
      </c>
      <c r="D13803" t="s">
        <v>2480</v>
      </c>
      <c r="E13803" t="s">
        <v>65</v>
      </c>
    </row>
    <row r="13804" spans="1:5" x14ac:dyDescent="0.3">
      <c r="A13804" t="s">
        <v>844</v>
      </c>
      <c r="B13804" t="s">
        <v>4946</v>
      </c>
      <c r="C13804">
        <v>0.86206463268499811</v>
      </c>
      <c r="D13804" t="s">
        <v>2480</v>
      </c>
      <c r="E13804" t="s">
        <v>65</v>
      </c>
    </row>
    <row r="13805" spans="1:5" x14ac:dyDescent="0.3">
      <c r="A13805" t="s">
        <v>845</v>
      </c>
      <c r="B13805" t="s">
        <v>4946</v>
      </c>
      <c r="C13805">
        <v>0.95479026895768715</v>
      </c>
      <c r="D13805" t="s">
        <v>2480</v>
      </c>
      <c r="E13805" t="s">
        <v>65</v>
      </c>
    </row>
    <row r="13806" spans="1:5" x14ac:dyDescent="0.3">
      <c r="A13806" t="s">
        <v>846</v>
      </c>
      <c r="B13806" t="s">
        <v>4946</v>
      </c>
      <c r="C13806">
        <v>0.95266784060015708</v>
      </c>
      <c r="D13806" t="s">
        <v>2480</v>
      </c>
      <c r="E13806" t="s">
        <v>65</v>
      </c>
    </row>
    <row r="13807" spans="1:5" x14ac:dyDescent="0.3">
      <c r="A13807" t="s">
        <v>847</v>
      </c>
      <c r="B13807" t="s">
        <v>4946</v>
      </c>
      <c r="C13807">
        <v>0.95728665017167114</v>
      </c>
      <c r="D13807" t="s">
        <v>2480</v>
      </c>
      <c r="E13807" t="s">
        <v>65</v>
      </c>
    </row>
    <row r="13808" spans="1:5" x14ac:dyDescent="0.3">
      <c r="A13808" t="s">
        <v>848</v>
      </c>
      <c r="B13808" t="s">
        <v>4946</v>
      </c>
      <c r="C13808">
        <v>0.95716193362994706</v>
      </c>
      <c r="D13808" t="s">
        <v>2480</v>
      </c>
      <c r="E13808" t="s">
        <v>65</v>
      </c>
    </row>
    <row r="13809" spans="1:5" x14ac:dyDescent="0.3">
      <c r="A13809" t="s">
        <v>849</v>
      </c>
      <c r="B13809" t="s">
        <v>4946</v>
      </c>
      <c r="C13809">
        <v>0.9572866374841229</v>
      </c>
      <c r="D13809" t="s">
        <v>2480</v>
      </c>
      <c r="E13809" t="s">
        <v>65</v>
      </c>
    </row>
    <row r="13810" spans="1:5" x14ac:dyDescent="0.3">
      <c r="A13810" t="s">
        <v>850</v>
      </c>
      <c r="B13810" t="s">
        <v>4946</v>
      </c>
      <c r="C13810">
        <v>0.95679946082615219</v>
      </c>
      <c r="D13810" t="s">
        <v>2480</v>
      </c>
      <c r="E13810" t="s">
        <v>65</v>
      </c>
    </row>
    <row r="13811" spans="1:5" x14ac:dyDescent="0.3">
      <c r="A13811" t="s">
        <v>851</v>
      </c>
      <c r="B13811" t="s">
        <v>4946</v>
      </c>
      <c r="C13811">
        <v>0.9347227126005283</v>
      </c>
      <c r="D13811" t="s">
        <v>2480</v>
      </c>
      <c r="E13811" t="s">
        <v>65</v>
      </c>
    </row>
    <row r="13812" spans="1:5" x14ac:dyDescent="0.3">
      <c r="A13812" t="s">
        <v>852</v>
      </c>
      <c r="B13812" t="s">
        <v>4946</v>
      </c>
      <c r="C13812">
        <v>0.95728667154932334</v>
      </c>
      <c r="D13812" t="s">
        <v>2480</v>
      </c>
      <c r="E13812" t="s">
        <v>65</v>
      </c>
    </row>
    <row r="13813" spans="1:5" x14ac:dyDescent="0.3">
      <c r="A13813" t="s">
        <v>853</v>
      </c>
      <c r="B13813" t="s">
        <v>4946</v>
      </c>
      <c r="C13813">
        <v>0.957286634154486</v>
      </c>
      <c r="D13813" t="s">
        <v>2480</v>
      </c>
      <c r="E13813" t="s">
        <v>65</v>
      </c>
    </row>
    <row r="13814" spans="1:5" x14ac:dyDescent="0.3">
      <c r="A13814" t="s">
        <v>854</v>
      </c>
      <c r="B13814" t="s">
        <v>4946</v>
      </c>
      <c r="C13814">
        <v>0.77029791338187403</v>
      </c>
      <c r="D13814" t="s">
        <v>2480</v>
      </c>
      <c r="E13814" t="s">
        <v>65</v>
      </c>
    </row>
    <row r="13815" spans="1:5" x14ac:dyDescent="0.3">
      <c r="A13815" t="s">
        <v>855</v>
      </c>
      <c r="B13815" t="s">
        <v>4946</v>
      </c>
      <c r="C13815">
        <v>0.86689187817329505</v>
      </c>
      <c r="D13815" t="s">
        <v>2480</v>
      </c>
      <c r="E13815" t="s">
        <v>65</v>
      </c>
    </row>
    <row r="13816" spans="1:5" x14ac:dyDescent="0.3">
      <c r="A13816" t="s">
        <v>856</v>
      </c>
      <c r="B13816" t="s">
        <v>4946</v>
      </c>
      <c r="C13816">
        <v>0.67246778786657002</v>
      </c>
      <c r="D13816" t="s">
        <v>2480</v>
      </c>
      <c r="E13816" t="s">
        <v>65</v>
      </c>
    </row>
    <row r="13817" spans="1:5" x14ac:dyDescent="0.3">
      <c r="A13817" t="s">
        <v>857</v>
      </c>
      <c r="B13817" t="s">
        <v>4946</v>
      </c>
      <c r="C13817">
        <v>0.8394261540689496</v>
      </c>
      <c r="D13817" t="s">
        <v>2480</v>
      </c>
      <c r="E13817" t="s">
        <v>65</v>
      </c>
    </row>
    <row r="13818" spans="1:5" x14ac:dyDescent="0.3">
      <c r="A13818" t="s">
        <v>858</v>
      </c>
      <c r="B13818" t="s">
        <v>4946</v>
      </c>
      <c r="C13818">
        <v>0.78374882235338494</v>
      </c>
      <c r="D13818" t="s">
        <v>2480</v>
      </c>
      <c r="E13818" t="s">
        <v>65</v>
      </c>
    </row>
    <row r="13819" spans="1:5" x14ac:dyDescent="0.3">
      <c r="A13819" t="s">
        <v>859</v>
      </c>
      <c r="B13819" t="s">
        <v>4946</v>
      </c>
      <c r="C13819">
        <v>0.63433879269760474</v>
      </c>
      <c r="D13819" t="s">
        <v>2480</v>
      </c>
      <c r="E13819" t="s">
        <v>65</v>
      </c>
    </row>
    <row r="13820" spans="1:5" x14ac:dyDescent="0.3">
      <c r="A13820" t="s">
        <v>860</v>
      </c>
      <c r="B13820" t="s">
        <v>4946</v>
      </c>
      <c r="C13820">
        <v>0.62726643379030544</v>
      </c>
      <c r="D13820" t="s">
        <v>2480</v>
      </c>
      <c r="E13820" t="s">
        <v>65</v>
      </c>
    </row>
    <row r="13821" spans="1:5" x14ac:dyDescent="0.3">
      <c r="A13821" t="s">
        <v>861</v>
      </c>
      <c r="B13821" t="s">
        <v>4946</v>
      </c>
      <c r="C13821">
        <v>0.65862115116335274</v>
      </c>
      <c r="D13821" t="s">
        <v>2480</v>
      </c>
      <c r="E13821" t="s">
        <v>65</v>
      </c>
    </row>
    <row r="13822" spans="1:5" x14ac:dyDescent="0.3">
      <c r="A13822" t="s">
        <v>862</v>
      </c>
      <c r="B13822" t="s">
        <v>4946</v>
      </c>
      <c r="C13822">
        <v>0.64035468137308127</v>
      </c>
      <c r="D13822" t="s">
        <v>2480</v>
      </c>
      <c r="E13822" t="s">
        <v>65</v>
      </c>
    </row>
    <row r="13823" spans="1:5" x14ac:dyDescent="0.3">
      <c r="A13823" t="s">
        <v>863</v>
      </c>
      <c r="B13823" t="s">
        <v>4946</v>
      </c>
      <c r="C13823">
        <v>0.63094188301437337</v>
      </c>
      <c r="D13823" t="s">
        <v>2480</v>
      </c>
      <c r="E13823" t="s">
        <v>65</v>
      </c>
    </row>
    <row r="13824" spans="1:5" x14ac:dyDescent="0.3">
      <c r="A13824" t="s">
        <v>864</v>
      </c>
      <c r="B13824" t="s">
        <v>4946</v>
      </c>
      <c r="C13824">
        <v>0.59693779557999427</v>
      </c>
      <c r="D13824" t="s">
        <v>2480</v>
      </c>
      <c r="E13824" t="s">
        <v>65</v>
      </c>
    </row>
    <row r="13825" spans="1:5" x14ac:dyDescent="0.3">
      <c r="A13825" t="s">
        <v>865</v>
      </c>
      <c r="B13825" t="s">
        <v>4946</v>
      </c>
      <c r="C13825">
        <v>0.72075478423975459</v>
      </c>
      <c r="D13825" t="s">
        <v>2480</v>
      </c>
      <c r="E13825" t="s">
        <v>65</v>
      </c>
    </row>
    <row r="13826" spans="1:5" x14ac:dyDescent="0.3">
      <c r="A13826" t="s">
        <v>866</v>
      </c>
      <c r="B13826" t="s">
        <v>4946</v>
      </c>
      <c r="C13826">
        <v>0.62588717972299268</v>
      </c>
      <c r="D13826" t="s">
        <v>2480</v>
      </c>
      <c r="E13826" t="s">
        <v>65</v>
      </c>
    </row>
    <row r="13827" spans="1:5" x14ac:dyDescent="0.3">
      <c r="A13827" t="s">
        <v>867</v>
      </c>
      <c r="B13827" t="s">
        <v>4946</v>
      </c>
      <c r="C13827">
        <v>0.69952828173705317</v>
      </c>
      <c r="D13827" t="s">
        <v>2480</v>
      </c>
      <c r="E13827" t="s">
        <v>65</v>
      </c>
    </row>
    <row r="13828" spans="1:5" x14ac:dyDescent="0.3">
      <c r="A13828" t="s">
        <v>868</v>
      </c>
      <c r="B13828" t="s">
        <v>4946</v>
      </c>
      <c r="C13828">
        <v>0.4899165248682123</v>
      </c>
      <c r="D13828" t="s">
        <v>2480</v>
      </c>
      <c r="E13828" t="s">
        <v>65</v>
      </c>
    </row>
    <row r="13829" spans="1:5" x14ac:dyDescent="0.3">
      <c r="A13829" t="s">
        <v>869</v>
      </c>
      <c r="B13829" t="s">
        <v>4946</v>
      </c>
      <c r="C13829">
        <v>0.79569074365760584</v>
      </c>
      <c r="D13829" t="s">
        <v>2480</v>
      </c>
      <c r="E13829" t="s">
        <v>65</v>
      </c>
    </row>
    <row r="13830" spans="1:5" x14ac:dyDescent="0.3">
      <c r="A13830" t="s">
        <v>870</v>
      </c>
      <c r="B13830" t="s">
        <v>4946</v>
      </c>
      <c r="C13830">
        <v>0.63372146340053326</v>
      </c>
      <c r="D13830" t="s">
        <v>2480</v>
      </c>
      <c r="E13830" t="s">
        <v>65</v>
      </c>
    </row>
    <row r="13831" spans="1:5" x14ac:dyDescent="0.3">
      <c r="A13831" t="s">
        <v>871</v>
      </c>
      <c r="B13831" t="s">
        <v>4946</v>
      </c>
      <c r="C13831">
        <v>0.95717634191908485</v>
      </c>
      <c r="D13831" t="s">
        <v>2480</v>
      </c>
      <c r="E13831" t="s">
        <v>65</v>
      </c>
    </row>
    <row r="13832" spans="1:5" x14ac:dyDescent="0.3">
      <c r="A13832" t="s">
        <v>872</v>
      </c>
      <c r="B13832" t="s">
        <v>4946</v>
      </c>
      <c r="C13832">
        <v>0.6287982381177204</v>
      </c>
      <c r="D13832" t="s">
        <v>2480</v>
      </c>
      <c r="E13832" t="s">
        <v>65</v>
      </c>
    </row>
    <row r="13833" spans="1:5" x14ac:dyDescent="0.3">
      <c r="A13833" t="s">
        <v>873</v>
      </c>
      <c r="B13833" t="s">
        <v>4946</v>
      </c>
      <c r="C13833">
        <v>0.52502524129707484</v>
      </c>
      <c r="D13833" t="s">
        <v>2480</v>
      </c>
      <c r="E13833" t="s">
        <v>65</v>
      </c>
    </row>
    <row r="13834" spans="1:5" x14ac:dyDescent="0.3">
      <c r="A13834" t="s">
        <v>874</v>
      </c>
      <c r="B13834" t="s">
        <v>4946</v>
      </c>
      <c r="C13834">
        <v>0.62664294421201427</v>
      </c>
      <c r="D13834" t="s">
        <v>2480</v>
      </c>
      <c r="E13834" t="s">
        <v>65</v>
      </c>
    </row>
    <row r="13835" spans="1:5" x14ac:dyDescent="0.3">
      <c r="A13835" t="s">
        <v>875</v>
      </c>
      <c r="B13835" t="s">
        <v>4946</v>
      </c>
      <c r="C13835">
        <v>0.62809330300989241</v>
      </c>
      <c r="D13835" t="s">
        <v>2480</v>
      </c>
      <c r="E13835" t="s">
        <v>65</v>
      </c>
    </row>
    <row r="13836" spans="1:5" x14ac:dyDescent="0.3">
      <c r="A13836" t="s">
        <v>876</v>
      </c>
      <c r="B13836" t="s">
        <v>4946</v>
      </c>
      <c r="C13836">
        <v>0.76138863269950419</v>
      </c>
      <c r="D13836" t="s">
        <v>2480</v>
      </c>
      <c r="E13836" t="s">
        <v>65</v>
      </c>
    </row>
    <row r="13837" spans="1:5" x14ac:dyDescent="0.3">
      <c r="A13837" t="s">
        <v>877</v>
      </c>
      <c r="B13837" t="s">
        <v>4946</v>
      </c>
      <c r="C13837">
        <v>0.72501865199470494</v>
      </c>
      <c r="D13837" t="s">
        <v>2480</v>
      </c>
      <c r="E13837" t="s">
        <v>65</v>
      </c>
    </row>
    <row r="13838" spans="1:5" x14ac:dyDescent="0.3">
      <c r="A13838" t="s">
        <v>878</v>
      </c>
      <c r="B13838" t="s">
        <v>4946</v>
      </c>
      <c r="C13838">
        <v>0.71511635731504941</v>
      </c>
      <c r="D13838" t="s">
        <v>2480</v>
      </c>
      <c r="E13838" t="s">
        <v>65</v>
      </c>
    </row>
    <row r="13839" spans="1:5" x14ac:dyDescent="0.3">
      <c r="A13839" t="s">
        <v>879</v>
      </c>
      <c r="B13839" t="s">
        <v>4946</v>
      </c>
      <c r="C13839">
        <v>0.77850687050584733</v>
      </c>
      <c r="D13839" t="s">
        <v>2480</v>
      </c>
      <c r="E13839" t="s">
        <v>65</v>
      </c>
    </row>
    <row r="13840" spans="1:5" x14ac:dyDescent="0.3">
      <c r="A13840" t="s">
        <v>880</v>
      </c>
      <c r="B13840" t="s">
        <v>4946</v>
      </c>
      <c r="C13840">
        <v>0.76573183784640653</v>
      </c>
      <c r="D13840" t="s">
        <v>2480</v>
      </c>
      <c r="E13840" t="s">
        <v>65</v>
      </c>
    </row>
    <row r="13841" spans="1:5" x14ac:dyDescent="0.3">
      <c r="A13841" t="s">
        <v>881</v>
      </c>
      <c r="B13841" t="s">
        <v>4946</v>
      </c>
      <c r="C13841">
        <v>0.76896014248164579</v>
      </c>
      <c r="D13841" t="s">
        <v>2480</v>
      </c>
      <c r="E13841" t="s">
        <v>65</v>
      </c>
    </row>
    <row r="13842" spans="1:5" x14ac:dyDescent="0.3">
      <c r="A13842" t="s">
        <v>882</v>
      </c>
      <c r="B13842" t="s">
        <v>4946</v>
      </c>
      <c r="C13842">
        <v>0.69076230995113086</v>
      </c>
      <c r="D13842" t="s">
        <v>2480</v>
      </c>
      <c r="E13842" t="s">
        <v>65</v>
      </c>
    </row>
    <row r="13843" spans="1:5" x14ac:dyDescent="0.3">
      <c r="A13843" t="s">
        <v>883</v>
      </c>
      <c r="B13843" t="s">
        <v>4946</v>
      </c>
      <c r="C13843">
        <v>0.82945980266042385</v>
      </c>
      <c r="D13843" t="s">
        <v>2480</v>
      </c>
      <c r="E13843" t="s">
        <v>65</v>
      </c>
    </row>
    <row r="13844" spans="1:5" x14ac:dyDescent="0.3">
      <c r="A13844" t="s">
        <v>884</v>
      </c>
      <c r="B13844" t="s">
        <v>4946</v>
      </c>
      <c r="C13844">
        <v>0.67030858770210622</v>
      </c>
      <c r="D13844" t="s">
        <v>2480</v>
      </c>
      <c r="E13844" t="s">
        <v>65</v>
      </c>
    </row>
    <row r="13845" spans="1:5" x14ac:dyDescent="0.3">
      <c r="A13845" t="s">
        <v>885</v>
      </c>
      <c r="B13845" t="s">
        <v>4946</v>
      </c>
      <c r="C13845">
        <v>0.90001169636756417</v>
      </c>
      <c r="D13845" t="s">
        <v>2480</v>
      </c>
      <c r="E13845" t="s">
        <v>65</v>
      </c>
    </row>
    <row r="13846" spans="1:5" x14ac:dyDescent="0.3">
      <c r="A13846" t="s">
        <v>886</v>
      </c>
      <c r="B13846" t="s">
        <v>4946</v>
      </c>
      <c r="C13846">
        <v>0.68628401749572776</v>
      </c>
      <c r="D13846" t="s">
        <v>2480</v>
      </c>
      <c r="E13846" t="s">
        <v>65</v>
      </c>
    </row>
    <row r="13847" spans="1:5" x14ac:dyDescent="0.3">
      <c r="A13847" t="s">
        <v>887</v>
      </c>
      <c r="B13847" t="s">
        <v>4946</v>
      </c>
      <c r="C13847">
        <v>0.78775021312595472</v>
      </c>
      <c r="D13847" t="s">
        <v>2480</v>
      </c>
      <c r="E13847" t="s">
        <v>65</v>
      </c>
    </row>
    <row r="13848" spans="1:5" x14ac:dyDescent="0.3">
      <c r="A13848" t="s">
        <v>888</v>
      </c>
      <c r="B13848" t="s">
        <v>4946</v>
      </c>
      <c r="C13848">
        <v>0.79331987618838573</v>
      </c>
      <c r="D13848" t="s">
        <v>2480</v>
      </c>
      <c r="E13848" t="s">
        <v>65</v>
      </c>
    </row>
    <row r="13849" spans="1:5" x14ac:dyDescent="0.3">
      <c r="A13849" t="s">
        <v>889</v>
      </c>
      <c r="B13849" t="s">
        <v>4946</v>
      </c>
      <c r="C13849">
        <v>0.89422590382312883</v>
      </c>
      <c r="D13849" t="s">
        <v>2480</v>
      </c>
      <c r="E13849" t="s">
        <v>65</v>
      </c>
    </row>
    <row r="13850" spans="1:5" x14ac:dyDescent="0.3">
      <c r="A13850" t="s">
        <v>890</v>
      </c>
      <c r="B13850" t="s">
        <v>4946</v>
      </c>
      <c r="C13850">
        <v>0.80250154333926571</v>
      </c>
      <c r="D13850" t="s">
        <v>2480</v>
      </c>
      <c r="E13850" t="s">
        <v>65</v>
      </c>
    </row>
    <row r="13851" spans="1:5" x14ac:dyDescent="0.3">
      <c r="A13851" t="s">
        <v>891</v>
      </c>
      <c r="B13851" t="s">
        <v>4946</v>
      </c>
      <c r="C13851">
        <v>0.82873284408022252</v>
      </c>
      <c r="D13851" t="s">
        <v>2480</v>
      </c>
      <c r="E13851" t="s">
        <v>65</v>
      </c>
    </row>
    <row r="13852" spans="1:5" x14ac:dyDescent="0.3">
      <c r="A13852" t="s">
        <v>892</v>
      </c>
      <c r="B13852" t="s">
        <v>4946</v>
      </c>
      <c r="C13852">
        <v>0.90785603894555933</v>
      </c>
      <c r="D13852" t="s">
        <v>2480</v>
      </c>
      <c r="E13852" t="s">
        <v>65</v>
      </c>
    </row>
    <row r="13853" spans="1:5" x14ac:dyDescent="0.3">
      <c r="A13853" t="s">
        <v>893</v>
      </c>
      <c r="B13853" t="s">
        <v>4946</v>
      </c>
      <c r="C13853">
        <v>0.64343553569136769</v>
      </c>
      <c r="D13853" t="s">
        <v>2480</v>
      </c>
      <c r="E13853" t="s">
        <v>65</v>
      </c>
    </row>
    <row r="13854" spans="1:5" x14ac:dyDescent="0.3">
      <c r="A13854" t="s">
        <v>894</v>
      </c>
      <c r="B13854" t="s">
        <v>4946</v>
      </c>
      <c r="C13854">
        <v>0.57985245865079649</v>
      </c>
      <c r="D13854" t="s">
        <v>2480</v>
      </c>
      <c r="E13854" t="s">
        <v>65</v>
      </c>
    </row>
    <row r="13855" spans="1:5" x14ac:dyDescent="0.3">
      <c r="A13855" t="s">
        <v>895</v>
      </c>
      <c r="B13855" t="s">
        <v>4946</v>
      </c>
      <c r="C13855">
        <v>0.54961828086240405</v>
      </c>
      <c r="D13855" t="s">
        <v>2480</v>
      </c>
      <c r="E13855" t="s">
        <v>65</v>
      </c>
    </row>
    <row r="13856" spans="1:5" x14ac:dyDescent="0.3">
      <c r="A13856" t="s">
        <v>896</v>
      </c>
      <c r="B13856" t="s">
        <v>4946</v>
      </c>
      <c r="C13856">
        <v>0.77390269911198972</v>
      </c>
      <c r="D13856" t="s">
        <v>2480</v>
      </c>
      <c r="E13856" t="s">
        <v>65</v>
      </c>
    </row>
    <row r="13857" spans="1:5" x14ac:dyDescent="0.3">
      <c r="A13857" t="s">
        <v>897</v>
      </c>
      <c r="B13857" t="s">
        <v>4946</v>
      </c>
      <c r="C13857">
        <v>0.79610270304943176</v>
      </c>
      <c r="D13857" t="s">
        <v>2480</v>
      </c>
      <c r="E13857" t="s">
        <v>65</v>
      </c>
    </row>
    <row r="13858" spans="1:5" x14ac:dyDescent="0.3">
      <c r="A13858" t="s">
        <v>898</v>
      </c>
      <c r="B13858" t="s">
        <v>4946</v>
      </c>
      <c r="C13858">
        <v>0.72704315904363148</v>
      </c>
      <c r="D13858" t="s">
        <v>2480</v>
      </c>
      <c r="E13858" t="s">
        <v>65</v>
      </c>
    </row>
    <row r="13859" spans="1:5" x14ac:dyDescent="0.3">
      <c r="A13859" t="s">
        <v>899</v>
      </c>
      <c r="B13859" t="s">
        <v>4946</v>
      </c>
      <c r="C13859">
        <v>0.55841024342320855</v>
      </c>
      <c r="D13859" t="s">
        <v>2480</v>
      </c>
      <c r="E13859" t="s">
        <v>65</v>
      </c>
    </row>
    <row r="13860" spans="1:5" x14ac:dyDescent="0.3">
      <c r="A13860" t="s">
        <v>900</v>
      </c>
      <c r="B13860" t="s">
        <v>4946</v>
      </c>
      <c r="C13860">
        <v>0.631730287268504</v>
      </c>
      <c r="D13860" t="s">
        <v>2480</v>
      </c>
      <c r="E13860" t="s">
        <v>65</v>
      </c>
    </row>
    <row r="13861" spans="1:5" x14ac:dyDescent="0.3">
      <c r="A13861" t="s">
        <v>901</v>
      </c>
      <c r="B13861" t="s">
        <v>4946</v>
      </c>
      <c r="C13861">
        <v>0.78291776780906219</v>
      </c>
      <c r="D13861" t="s">
        <v>2480</v>
      </c>
      <c r="E13861" t="s">
        <v>65</v>
      </c>
    </row>
    <row r="13862" spans="1:5" x14ac:dyDescent="0.3">
      <c r="A13862" t="s">
        <v>902</v>
      </c>
      <c r="B13862" t="s">
        <v>4946</v>
      </c>
      <c r="C13862">
        <v>0.69983623358206015</v>
      </c>
      <c r="D13862" t="s">
        <v>2480</v>
      </c>
      <c r="E13862" t="s">
        <v>65</v>
      </c>
    </row>
    <row r="13863" spans="1:5" x14ac:dyDescent="0.3">
      <c r="A13863" t="s">
        <v>903</v>
      </c>
      <c r="B13863" t="s">
        <v>4946</v>
      </c>
      <c r="C13863">
        <v>0.67522028833190195</v>
      </c>
      <c r="D13863" t="s">
        <v>2480</v>
      </c>
      <c r="E13863" t="s">
        <v>65</v>
      </c>
    </row>
    <row r="13864" spans="1:5" x14ac:dyDescent="0.3">
      <c r="A13864" t="s">
        <v>904</v>
      </c>
      <c r="B13864" t="s">
        <v>4946</v>
      </c>
      <c r="C13864">
        <v>0.74398791545525067</v>
      </c>
      <c r="D13864" t="s">
        <v>2480</v>
      </c>
      <c r="E13864" t="s">
        <v>65</v>
      </c>
    </row>
    <row r="13865" spans="1:5" x14ac:dyDescent="0.3">
      <c r="A13865" t="s">
        <v>905</v>
      </c>
      <c r="B13865" t="s">
        <v>4946</v>
      </c>
      <c r="C13865">
        <v>0.66270089535837795</v>
      </c>
      <c r="D13865" t="s">
        <v>2480</v>
      </c>
      <c r="E13865" t="s">
        <v>65</v>
      </c>
    </row>
    <row r="13866" spans="1:5" x14ac:dyDescent="0.3">
      <c r="A13866" t="s">
        <v>906</v>
      </c>
      <c r="B13866" t="s">
        <v>4946</v>
      </c>
      <c r="C13866">
        <v>0.60123452182296078</v>
      </c>
      <c r="D13866" t="s">
        <v>2480</v>
      </c>
      <c r="E13866" t="s">
        <v>65</v>
      </c>
    </row>
    <row r="13867" spans="1:5" x14ac:dyDescent="0.3">
      <c r="A13867" t="s">
        <v>907</v>
      </c>
      <c r="B13867" t="s">
        <v>4946</v>
      </c>
      <c r="C13867">
        <v>0.565635338029293</v>
      </c>
      <c r="D13867" t="s">
        <v>2480</v>
      </c>
      <c r="E13867" t="s">
        <v>65</v>
      </c>
    </row>
    <row r="13868" spans="1:5" x14ac:dyDescent="0.3">
      <c r="A13868" t="s">
        <v>908</v>
      </c>
      <c r="B13868" t="s">
        <v>4946</v>
      </c>
      <c r="C13868">
        <v>0.61885455505431197</v>
      </c>
      <c r="D13868" t="s">
        <v>2480</v>
      </c>
      <c r="E13868" t="s">
        <v>65</v>
      </c>
    </row>
    <row r="13869" spans="1:5" x14ac:dyDescent="0.3">
      <c r="A13869" t="s">
        <v>909</v>
      </c>
      <c r="B13869" t="s">
        <v>4946</v>
      </c>
      <c r="C13869">
        <v>0.69364520051816703</v>
      </c>
      <c r="D13869" t="s">
        <v>2480</v>
      </c>
      <c r="E13869" t="s">
        <v>65</v>
      </c>
    </row>
    <row r="13870" spans="1:5" x14ac:dyDescent="0.3">
      <c r="A13870" t="s">
        <v>910</v>
      </c>
      <c r="B13870" t="s">
        <v>4946</v>
      </c>
      <c r="C13870">
        <v>0.66577332438788295</v>
      </c>
      <c r="D13870" t="s">
        <v>2480</v>
      </c>
      <c r="E13870" t="s">
        <v>65</v>
      </c>
    </row>
    <row r="13871" spans="1:5" x14ac:dyDescent="0.3">
      <c r="A13871" t="s">
        <v>911</v>
      </c>
      <c r="B13871" t="s">
        <v>4946</v>
      </c>
      <c r="C13871">
        <v>0.69685952057613842</v>
      </c>
      <c r="D13871" t="s">
        <v>2480</v>
      </c>
      <c r="E13871" t="s">
        <v>65</v>
      </c>
    </row>
    <row r="13872" spans="1:5" x14ac:dyDescent="0.3">
      <c r="A13872" t="s">
        <v>912</v>
      </c>
      <c r="B13872" t="s">
        <v>4946</v>
      </c>
      <c r="C13872">
        <v>0.68678087093676998</v>
      </c>
      <c r="D13872" t="s">
        <v>2480</v>
      </c>
      <c r="E13872" t="s">
        <v>65</v>
      </c>
    </row>
    <row r="13873" spans="1:5" x14ac:dyDescent="0.3">
      <c r="A13873" t="s">
        <v>913</v>
      </c>
      <c r="B13873" t="s">
        <v>4946</v>
      </c>
      <c r="C13873">
        <v>0.95729800777198104</v>
      </c>
      <c r="D13873" t="s">
        <v>2480</v>
      </c>
      <c r="E13873" t="s">
        <v>65</v>
      </c>
    </row>
    <row r="13874" spans="1:5" x14ac:dyDescent="0.3">
      <c r="A13874" t="s">
        <v>914</v>
      </c>
      <c r="B13874" t="s">
        <v>4946</v>
      </c>
      <c r="C13874">
        <v>0.94652120806305862</v>
      </c>
      <c r="D13874" t="s">
        <v>2480</v>
      </c>
      <c r="E13874" t="s">
        <v>65</v>
      </c>
    </row>
    <row r="13875" spans="1:5" x14ac:dyDescent="0.3">
      <c r="A13875" t="s">
        <v>915</v>
      </c>
      <c r="B13875" t="s">
        <v>4946</v>
      </c>
      <c r="C13875">
        <v>0.95729723957176205</v>
      </c>
      <c r="D13875" t="s">
        <v>2480</v>
      </c>
      <c r="E13875" t="s">
        <v>65</v>
      </c>
    </row>
    <row r="13876" spans="1:5" x14ac:dyDescent="0.3">
      <c r="A13876" t="s">
        <v>916</v>
      </c>
      <c r="B13876" t="s">
        <v>4946</v>
      </c>
      <c r="C13876">
        <v>0.80507780660209516</v>
      </c>
      <c r="D13876" t="s">
        <v>2480</v>
      </c>
      <c r="E13876" t="s">
        <v>65</v>
      </c>
    </row>
    <row r="13877" spans="1:5" x14ac:dyDescent="0.3">
      <c r="A13877" t="s">
        <v>917</v>
      </c>
      <c r="B13877" t="s">
        <v>4946</v>
      </c>
      <c r="C13877">
        <v>0.73452934279801818</v>
      </c>
      <c r="D13877" t="s">
        <v>2480</v>
      </c>
      <c r="E13877" t="s">
        <v>65</v>
      </c>
    </row>
    <row r="13878" spans="1:5" x14ac:dyDescent="0.3">
      <c r="A13878" t="s">
        <v>918</v>
      </c>
      <c r="B13878" t="s">
        <v>4946</v>
      </c>
      <c r="C13878">
        <v>0.71359512480239495</v>
      </c>
      <c r="D13878" t="s">
        <v>2480</v>
      </c>
      <c r="E13878" t="s">
        <v>65</v>
      </c>
    </row>
    <row r="13879" spans="1:5" x14ac:dyDescent="0.3">
      <c r="A13879" t="s">
        <v>919</v>
      </c>
      <c r="B13879" t="s">
        <v>4946</v>
      </c>
      <c r="C13879">
        <v>0.95723711102378295</v>
      </c>
      <c r="D13879" t="s">
        <v>2480</v>
      </c>
      <c r="E13879" t="s">
        <v>65</v>
      </c>
    </row>
    <row r="13880" spans="1:5" x14ac:dyDescent="0.3">
      <c r="A13880" t="s">
        <v>920</v>
      </c>
      <c r="B13880" t="s">
        <v>4946</v>
      </c>
      <c r="C13880">
        <v>0.84350919385519108</v>
      </c>
      <c r="D13880" t="s">
        <v>2480</v>
      </c>
      <c r="E13880" t="s">
        <v>65</v>
      </c>
    </row>
    <row r="13881" spans="1:5" x14ac:dyDescent="0.3">
      <c r="A13881" t="s">
        <v>921</v>
      </c>
      <c r="B13881" t="s">
        <v>4946</v>
      </c>
      <c r="C13881">
        <v>0.89972689859416699</v>
      </c>
      <c r="D13881" t="s">
        <v>2480</v>
      </c>
      <c r="E13881" t="s">
        <v>65</v>
      </c>
    </row>
    <row r="13882" spans="1:5" x14ac:dyDescent="0.3">
      <c r="A13882" t="s">
        <v>922</v>
      </c>
      <c r="B13882" t="s">
        <v>4946</v>
      </c>
      <c r="C13882">
        <v>0.68926599239525299</v>
      </c>
      <c r="D13882" t="s">
        <v>2480</v>
      </c>
      <c r="E13882" t="s">
        <v>65</v>
      </c>
    </row>
    <row r="13883" spans="1:5" x14ac:dyDescent="0.3">
      <c r="A13883" t="s">
        <v>923</v>
      </c>
      <c r="B13883" t="s">
        <v>4946</v>
      </c>
      <c r="C13883">
        <v>0.95729737724649455</v>
      </c>
      <c r="D13883" t="s">
        <v>2480</v>
      </c>
      <c r="E13883" t="s">
        <v>65</v>
      </c>
    </row>
    <row r="13884" spans="1:5" x14ac:dyDescent="0.3">
      <c r="A13884" t="s">
        <v>924</v>
      </c>
      <c r="B13884" t="s">
        <v>4946</v>
      </c>
      <c r="C13884">
        <v>0.95730420328972488</v>
      </c>
      <c r="D13884" t="s">
        <v>2480</v>
      </c>
      <c r="E13884" t="s">
        <v>65</v>
      </c>
    </row>
    <row r="13885" spans="1:5" x14ac:dyDescent="0.3">
      <c r="A13885" t="s">
        <v>925</v>
      </c>
      <c r="B13885" t="s">
        <v>4946</v>
      </c>
      <c r="C13885">
        <v>0.95702391604980064</v>
      </c>
      <c r="D13885" t="s">
        <v>2480</v>
      </c>
      <c r="E13885" t="s">
        <v>65</v>
      </c>
    </row>
    <row r="13886" spans="1:5" x14ac:dyDescent="0.3">
      <c r="A13886" t="s">
        <v>926</v>
      </c>
      <c r="B13886" t="s">
        <v>4946</v>
      </c>
      <c r="C13886">
        <v>0.95730216685726399</v>
      </c>
      <c r="D13886" t="s">
        <v>2480</v>
      </c>
      <c r="E13886" t="s">
        <v>65</v>
      </c>
    </row>
    <row r="13887" spans="1:5" x14ac:dyDescent="0.3">
      <c r="A13887" t="s">
        <v>927</v>
      </c>
      <c r="B13887" t="s">
        <v>4946</v>
      </c>
      <c r="C13887">
        <v>0.639938088869208</v>
      </c>
      <c r="D13887" t="s">
        <v>2480</v>
      </c>
      <c r="E13887" t="s">
        <v>65</v>
      </c>
    </row>
    <row r="13888" spans="1:5" x14ac:dyDescent="0.3">
      <c r="A13888" t="s">
        <v>948</v>
      </c>
      <c r="B13888" t="s">
        <v>4946</v>
      </c>
      <c r="C13888">
        <v>0.69770223685501731</v>
      </c>
      <c r="D13888" t="s">
        <v>2480</v>
      </c>
      <c r="E13888" t="s">
        <v>65</v>
      </c>
    </row>
    <row r="13889" spans="1:5" x14ac:dyDescent="0.3">
      <c r="A13889" t="s">
        <v>949</v>
      </c>
      <c r="B13889" t="s">
        <v>4946</v>
      </c>
      <c r="C13889">
        <v>0.91257384829889809</v>
      </c>
      <c r="D13889" t="s">
        <v>2480</v>
      </c>
      <c r="E13889" t="s">
        <v>65</v>
      </c>
    </row>
    <row r="13890" spans="1:5" x14ac:dyDescent="0.3">
      <c r="A13890" t="s">
        <v>950</v>
      </c>
      <c r="B13890" t="s">
        <v>4946</v>
      </c>
      <c r="C13890">
        <v>0.72707517101387975</v>
      </c>
      <c r="D13890" t="s">
        <v>2480</v>
      </c>
      <c r="E13890" t="s">
        <v>65</v>
      </c>
    </row>
    <row r="13891" spans="1:5" x14ac:dyDescent="0.3">
      <c r="A13891" t="s">
        <v>951</v>
      </c>
      <c r="B13891" t="s">
        <v>4946</v>
      </c>
      <c r="C13891">
        <v>0.78788453519494439</v>
      </c>
      <c r="D13891" t="s">
        <v>2480</v>
      </c>
      <c r="E13891" t="s">
        <v>65</v>
      </c>
    </row>
    <row r="13892" spans="1:5" x14ac:dyDescent="0.3">
      <c r="A13892" t="s">
        <v>952</v>
      </c>
      <c r="B13892" t="s">
        <v>4946</v>
      </c>
      <c r="C13892">
        <v>0.71359799214374608</v>
      </c>
      <c r="D13892" t="s">
        <v>2480</v>
      </c>
      <c r="E13892" t="s">
        <v>65</v>
      </c>
    </row>
    <row r="13893" spans="1:5" x14ac:dyDescent="0.3">
      <c r="A13893" t="s">
        <v>953</v>
      </c>
      <c r="B13893" t="s">
        <v>4946</v>
      </c>
      <c r="C13893">
        <v>0.74688907927937509</v>
      </c>
      <c r="D13893" t="s">
        <v>2480</v>
      </c>
      <c r="E13893" t="s">
        <v>65</v>
      </c>
    </row>
    <row r="13894" spans="1:5" x14ac:dyDescent="0.3">
      <c r="A13894" t="s">
        <v>954</v>
      </c>
      <c r="B13894" t="s">
        <v>4946</v>
      </c>
      <c r="C13894">
        <v>0.820852609422833</v>
      </c>
      <c r="D13894" t="s">
        <v>2480</v>
      </c>
      <c r="E13894" t="s">
        <v>65</v>
      </c>
    </row>
    <row r="13895" spans="1:5" x14ac:dyDescent="0.3">
      <c r="A13895" t="s">
        <v>955</v>
      </c>
      <c r="B13895" t="s">
        <v>4946</v>
      </c>
      <c r="C13895">
        <v>0.95728666850716404</v>
      </c>
      <c r="D13895" t="s">
        <v>2480</v>
      </c>
      <c r="E13895" t="s">
        <v>65</v>
      </c>
    </row>
    <row r="13896" spans="1:5" x14ac:dyDescent="0.3">
      <c r="A13896" t="s">
        <v>956</v>
      </c>
      <c r="B13896" t="s">
        <v>4946</v>
      </c>
      <c r="C13896">
        <v>0.87366068320611689</v>
      </c>
      <c r="D13896" t="s">
        <v>2480</v>
      </c>
      <c r="E13896" t="s">
        <v>65</v>
      </c>
    </row>
    <row r="13897" spans="1:5" x14ac:dyDescent="0.3">
      <c r="A13897" t="s">
        <v>957</v>
      </c>
      <c r="B13897" t="s">
        <v>4946</v>
      </c>
      <c r="C13897">
        <v>0.83807194520101569</v>
      </c>
      <c r="D13897" t="s">
        <v>2480</v>
      </c>
      <c r="E13897" t="s">
        <v>65</v>
      </c>
    </row>
    <row r="13898" spans="1:5" x14ac:dyDescent="0.3">
      <c r="A13898" t="s">
        <v>958</v>
      </c>
      <c r="B13898" t="s">
        <v>4946</v>
      </c>
      <c r="C13898">
        <v>0.70986795479176479</v>
      </c>
      <c r="D13898" t="s">
        <v>2480</v>
      </c>
      <c r="E13898" t="s">
        <v>65</v>
      </c>
    </row>
    <row r="13899" spans="1:5" x14ac:dyDescent="0.3">
      <c r="A13899" t="s">
        <v>959</v>
      </c>
      <c r="B13899" t="s">
        <v>4946</v>
      </c>
      <c r="C13899">
        <v>0.79556519743019838</v>
      </c>
      <c r="D13899" t="s">
        <v>2480</v>
      </c>
      <c r="E13899" t="s">
        <v>65</v>
      </c>
    </row>
    <row r="13900" spans="1:5" x14ac:dyDescent="0.3">
      <c r="A13900" t="s">
        <v>960</v>
      </c>
      <c r="B13900" t="s">
        <v>4946</v>
      </c>
      <c r="C13900">
        <v>0.94068864917890205</v>
      </c>
      <c r="D13900" t="s">
        <v>2480</v>
      </c>
      <c r="E13900" t="s">
        <v>65</v>
      </c>
    </row>
    <row r="13901" spans="1:5" x14ac:dyDescent="0.3">
      <c r="A13901" t="s">
        <v>961</v>
      </c>
      <c r="B13901" t="s">
        <v>4946</v>
      </c>
      <c r="C13901">
        <v>0.72395553327757201</v>
      </c>
      <c r="D13901" t="s">
        <v>2480</v>
      </c>
      <c r="E13901" t="s">
        <v>65</v>
      </c>
    </row>
    <row r="13902" spans="1:5" x14ac:dyDescent="0.3">
      <c r="A13902" t="s">
        <v>962</v>
      </c>
      <c r="B13902" t="s">
        <v>4946</v>
      </c>
      <c r="C13902">
        <v>0.85515652015705401</v>
      </c>
      <c r="D13902" t="s">
        <v>2480</v>
      </c>
      <c r="E13902" t="s">
        <v>65</v>
      </c>
    </row>
    <row r="13903" spans="1:5" x14ac:dyDescent="0.3">
      <c r="A13903" t="s">
        <v>963</v>
      </c>
      <c r="B13903" t="s">
        <v>4946</v>
      </c>
      <c r="C13903">
        <v>0.9572866669007849</v>
      </c>
      <c r="D13903" t="s">
        <v>2480</v>
      </c>
      <c r="E13903" t="s">
        <v>65</v>
      </c>
    </row>
    <row r="13904" spans="1:5" x14ac:dyDescent="0.3">
      <c r="A13904" t="s">
        <v>964</v>
      </c>
      <c r="B13904" t="s">
        <v>4946</v>
      </c>
      <c r="C13904">
        <v>0.95726787032897998</v>
      </c>
      <c r="D13904" t="s">
        <v>2480</v>
      </c>
      <c r="E13904" t="s">
        <v>65</v>
      </c>
    </row>
    <row r="13905" spans="1:5" x14ac:dyDescent="0.3">
      <c r="A13905" t="s">
        <v>965</v>
      </c>
      <c r="B13905" t="s">
        <v>4946</v>
      </c>
      <c r="C13905">
        <v>0.88775726517894304</v>
      </c>
      <c r="D13905" t="s">
        <v>2480</v>
      </c>
      <c r="E13905" t="s">
        <v>65</v>
      </c>
    </row>
    <row r="13906" spans="1:5" x14ac:dyDescent="0.3">
      <c r="A13906" t="s">
        <v>966</v>
      </c>
      <c r="B13906" t="s">
        <v>4946</v>
      </c>
      <c r="C13906">
        <v>0.90888072158154465</v>
      </c>
      <c r="D13906" t="s">
        <v>2480</v>
      </c>
      <c r="E13906" t="s">
        <v>65</v>
      </c>
    </row>
    <row r="13907" spans="1:5" x14ac:dyDescent="0.3">
      <c r="A13907" t="s">
        <v>967</v>
      </c>
      <c r="B13907" t="s">
        <v>4946</v>
      </c>
      <c r="C13907">
        <v>0.6971223827817673</v>
      </c>
      <c r="D13907" t="s">
        <v>2480</v>
      </c>
      <c r="E13907" t="s">
        <v>65</v>
      </c>
    </row>
    <row r="13908" spans="1:5" x14ac:dyDescent="0.3">
      <c r="A13908" t="s">
        <v>968</v>
      </c>
      <c r="B13908" t="s">
        <v>4946</v>
      </c>
      <c r="C13908">
        <v>0.78681959531109935</v>
      </c>
      <c r="D13908" t="s">
        <v>2480</v>
      </c>
      <c r="E13908" t="s">
        <v>65</v>
      </c>
    </row>
    <row r="13909" spans="1:5" x14ac:dyDescent="0.3">
      <c r="A13909" t="s">
        <v>969</v>
      </c>
      <c r="B13909" t="s">
        <v>4946</v>
      </c>
      <c r="C13909">
        <v>0.85485062831111136</v>
      </c>
      <c r="D13909" t="s">
        <v>2480</v>
      </c>
      <c r="E13909" t="s">
        <v>65</v>
      </c>
    </row>
    <row r="13910" spans="1:5" x14ac:dyDescent="0.3">
      <c r="A13910" t="s">
        <v>970</v>
      </c>
      <c r="B13910" t="s">
        <v>4946</v>
      </c>
      <c r="C13910">
        <v>0.95728658862016203</v>
      </c>
      <c r="D13910" t="s">
        <v>2480</v>
      </c>
      <c r="E13910" t="s">
        <v>65</v>
      </c>
    </row>
    <row r="13911" spans="1:5" x14ac:dyDescent="0.3">
      <c r="A13911" t="s">
        <v>971</v>
      </c>
      <c r="B13911" t="s">
        <v>4946</v>
      </c>
      <c r="C13911">
        <v>0.85739849297263659</v>
      </c>
      <c r="D13911" t="s">
        <v>2480</v>
      </c>
      <c r="E13911" t="s">
        <v>65</v>
      </c>
    </row>
    <row r="13912" spans="1:5" x14ac:dyDescent="0.3">
      <c r="A13912" t="s">
        <v>972</v>
      </c>
      <c r="B13912" t="s">
        <v>4946</v>
      </c>
      <c r="C13912">
        <v>0.85071664946135839</v>
      </c>
      <c r="D13912" t="s">
        <v>2480</v>
      </c>
      <c r="E13912" t="s">
        <v>65</v>
      </c>
    </row>
    <row r="13913" spans="1:5" x14ac:dyDescent="0.3">
      <c r="A13913" t="s">
        <v>973</v>
      </c>
      <c r="B13913" t="s">
        <v>4946</v>
      </c>
      <c r="C13913">
        <v>0.89383956384407848</v>
      </c>
      <c r="D13913" t="s">
        <v>2480</v>
      </c>
      <c r="E13913" t="s">
        <v>65</v>
      </c>
    </row>
    <row r="13914" spans="1:5" x14ac:dyDescent="0.3">
      <c r="A13914" t="s">
        <v>974</v>
      </c>
      <c r="B13914" t="s">
        <v>4946</v>
      </c>
      <c r="C13914">
        <v>0.89184459350917189</v>
      </c>
      <c r="D13914" t="s">
        <v>2480</v>
      </c>
      <c r="E13914" t="s">
        <v>65</v>
      </c>
    </row>
    <row r="13915" spans="1:5" x14ac:dyDescent="0.3">
      <c r="A13915" t="s">
        <v>975</v>
      </c>
      <c r="B13915" t="s">
        <v>4946</v>
      </c>
      <c r="C13915">
        <v>0.83206299092774605</v>
      </c>
      <c r="D13915" t="s">
        <v>2480</v>
      </c>
      <c r="E13915" t="s">
        <v>65</v>
      </c>
    </row>
    <row r="13916" spans="1:5" x14ac:dyDescent="0.3">
      <c r="A13916" t="s">
        <v>976</v>
      </c>
      <c r="B13916" t="s">
        <v>4946</v>
      </c>
      <c r="C13916">
        <v>0.87844025702027873</v>
      </c>
      <c r="D13916" t="s">
        <v>2480</v>
      </c>
      <c r="E13916" t="s">
        <v>65</v>
      </c>
    </row>
    <row r="13917" spans="1:5" x14ac:dyDescent="0.3">
      <c r="A13917" t="s">
        <v>977</v>
      </c>
      <c r="B13917" t="s">
        <v>4946</v>
      </c>
      <c r="C13917">
        <v>0.95677077998805915</v>
      </c>
      <c r="D13917" t="s">
        <v>2480</v>
      </c>
      <c r="E13917" t="s">
        <v>65</v>
      </c>
    </row>
    <row r="13918" spans="1:5" x14ac:dyDescent="0.3">
      <c r="A13918" t="s">
        <v>928</v>
      </c>
      <c r="B13918" t="s">
        <v>4946</v>
      </c>
      <c r="C13918">
        <v>0.62744237885939302</v>
      </c>
      <c r="D13918" t="s">
        <v>2480</v>
      </c>
      <c r="E13918" t="s">
        <v>65</v>
      </c>
    </row>
    <row r="13919" spans="1:5" x14ac:dyDescent="0.3">
      <c r="A13919" t="s">
        <v>929</v>
      </c>
      <c r="B13919" t="s">
        <v>4946</v>
      </c>
      <c r="C13919">
        <v>0.5969966198204395</v>
      </c>
      <c r="D13919" t="s">
        <v>2480</v>
      </c>
      <c r="E13919" t="s">
        <v>65</v>
      </c>
    </row>
    <row r="13920" spans="1:5" x14ac:dyDescent="0.3">
      <c r="A13920" t="s">
        <v>930</v>
      </c>
      <c r="B13920" t="s">
        <v>4946</v>
      </c>
      <c r="C13920">
        <v>0.76058518811067999</v>
      </c>
      <c r="D13920" t="s">
        <v>2480</v>
      </c>
      <c r="E13920" t="s">
        <v>65</v>
      </c>
    </row>
    <row r="13921" spans="1:5" x14ac:dyDescent="0.3">
      <c r="A13921" t="s">
        <v>931</v>
      </c>
      <c r="B13921" t="s">
        <v>4946</v>
      </c>
      <c r="C13921">
        <v>0.67417829124051099</v>
      </c>
      <c r="D13921" t="s">
        <v>2480</v>
      </c>
      <c r="E13921" t="s">
        <v>65</v>
      </c>
    </row>
    <row r="13922" spans="1:5" x14ac:dyDescent="0.3">
      <c r="A13922" t="s">
        <v>932</v>
      </c>
      <c r="B13922" t="s">
        <v>4946</v>
      </c>
      <c r="C13922">
        <v>0.77895178885027405</v>
      </c>
      <c r="D13922" t="s">
        <v>2480</v>
      </c>
      <c r="E13922" t="s">
        <v>65</v>
      </c>
    </row>
    <row r="13923" spans="1:5" x14ac:dyDescent="0.3">
      <c r="A13923" t="s">
        <v>933</v>
      </c>
      <c r="B13923" t="s">
        <v>4946</v>
      </c>
      <c r="C13923">
        <v>0.65036100851129808</v>
      </c>
      <c r="D13923" t="s">
        <v>2480</v>
      </c>
      <c r="E13923" t="s">
        <v>65</v>
      </c>
    </row>
    <row r="13924" spans="1:5" x14ac:dyDescent="0.3">
      <c r="A13924" t="s">
        <v>934</v>
      </c>
      <c r="B13924" t="s">
        <v>4946</v>
      </c>
      <c r="C13924">
        <v>0.72475985224532602</v>
      </c>
      <c r="D13924" t="s">
        <v>2480</v>
      </c>
      <c r="E13924" t="s">
        <v>65</v>
      </c>
    </row>
    <row r="13925" spans="1:5" x14ac:dyDescent="0.3">
      <c r="A13925" t="s">
        <v>935</v>
      </c>
      <c r="B13925" t="s">
        <v>4946</v>
      </c>
      <c r="C13925">
        <v>0.66609242629113796</v>
      </c>
      <c r="D13925" t="s">
        <v>2480</v>
      </c>
      <c r="E13925" t="s">
        <v>65</v>
      </c>
    </row>
    <row r="13926" spans="1:5" x14ac:dyDescent="0.3">
      <c r="A13926" t="s">
        <v>936</v>
      </c>
      <c r="B13926" t="s">
        <v>4946</v>
      </c>
      <c r="C13926">
        <v>0.65022802715807659</v>
      </c>
      <c r="D13926" t="s">
        <v>2480</v>
      </c>
      <c r="E13926" t="s">
        <v>65</v>
      </c>
    </row>
    <row r="13927" spans="1:5" x14ac:dyDescent="0.3">
      <c r="A13927" t="s">
        <v>937</v>
      </c>
      <c r="B13927" t="s">
        <v>4946</v>
      </c>
      <c r="C13927">
        <v>0.77773956604801697</v>
      </c>
      <c r="D13927" t="s">
        <v>2480</v>
      </c>
      <c r="E13927" t="s">
        <v>65</v>
      </c>
    </row>
    <row r="13928" spans="1:5" x14ac:dyDescent="0.3">
      <c r="A13928" t="s">
        <v>938</v>
      </c>
      <c r="B13928" t="s">
        <v>4946</v>
      </c>
      <c r="C13928">
        <v>0.79895483958844382</v>
      </c>
      <c r="D13928" t="s">
        <v>2480</v>
      </c>
      <c r="E13928" t="s">
        <v>65</v>
      </c>
    </row>
    <row r="13929" spans="1:5" x14ac:dyDescent="0.3">
      <c r="A13929" t="s">
        <v>939</v>
      </c>
      <c r="B13929" t="s">
        <v>4946</v>
      </c>
      <c r="C13929">
        <v>0.81169319340438006</v>
      </c>
      <c r="D13929" t="s">
        <v>2480</v>
      </c>
      <c r="E13929" t="s">
        <v>65</v>
      </c>
    </row>
    <row r="13930" spans="1:5" x14ac:dyDescent="0.3">
      <c r="A13930" t="s">
        <v>940</v>
      </c>
      <c r="B13930" t="s">
        <v>4946</v>
      </c>
      <c r="C13930">
        <v>0.72075478423975459</v>
      </c>
      <c r="D13930" t="s">
        <v>2480</v>
      </c>
      <c r="E13930" t="s">
        <v>65</v>
      </c>
    </row>
    <row r="13931" spans="1:5" x14ac:dyDescent="0.3">
      <c r="A13931" t="s">
        <v>941</v>
      </c>
      <c r="B13931" t="s">
        <v>4946</v>
      </c>
      <c r="C13931">
        <v>0.74342840072959193</v>
      </c>
      <c r="D13931" t="s">
        <v>2480</v>
      </c>
      <c r="E13931" t="s">
        <v>65</v>
      </c>
    </row>
    <row r="13932" spans="1:5" x14ac:dyDescent="0.3">
      <c r="A13932" t="s">
        <v>942</v>
      </c>
      <c r="B13932" t="s">
        <v>4946</v>
      </c>
      <c r="C13932">
        <v>0.70642480669690122</v>
      </c>
      <c r="D13932" t="s">
        <v>2480</v>
      </c>
      <c r="E13932" t="s">
        <v>65</v>
      </c>
    </row>
    <row r="13933" spans="1:5" x14ac:dyDescent="0.3">
      <c r="A13933" t="s">
        <v>943</v>
      </c>
      <c r="B13933" t="s">
        <v>4946</v>
      </c>
      <c r="C13933">
        <v>0.614875192606543</v>
      </c>
      <c r="D13933" t="s">
        <v>2480</v>
      </c>
      <c r="E13933" t="s">
        <v>65</v>
      </c>
    </row>
    <row r="13934" spans="1:5" x14ac:dyDescent="0.3">
      <c r="A13934" t="s">
        <v>944</v>
      </c>
      <c r="B13934" t="s">
        <v>4946</v>
      </c>
      <c r="C13934">
        <v>0.84122364708088282</v>
      </c>
      <c r="D13934" t="s">
        <v>2480</v>
      </c>
      <c r="E13934" t="s">
        <v>65</v>
      </c>
    </row>
    <row r="13935" spans="1:5" x14ac:dyDescent="0.3">
      <c r="A13935" t="s">
        <v>945</v>
      </c>
      <c r="B13935" t="s">
        <v>4946</v>
      </c>
      <c r="C13935">
        <v>0.77362204015639002</v>
      </c>
      <c r="D13935" t="s">
        <v>2480</v>
      </c>
      <c r="E13935" t="s">
        <v>65</v>
      </c>
    </row>
    <row r="13936" spans="1:5" x14ac:dyDescent="0.3">
      <c r="A13936" t="s">
        <v>946</v>
      </c>
      <c r="B13936" t="s">
        <v>4946</v>
      </c>
      <c r="C13936">
        <v>0.88405402617209305</v>
      </c>
      <c r="D13936" t="s">
        <v>2480</v>
      </c>
      <c r="E13936" t="s">
        <v>65</v>
      </c>
    </row>
    <row r="13937" spans="1:5" x14ac:dyDescent="0.3">
      <c r="A13937" t="s">
        <v>947</v>
      </c>
      <c r="B13937" t="s">
        <v>4946</v>
      </c>
      <c r="C13937">
        <v>0.84790876028209405</v>
      </c>
      <c r="D13937" t="s">
        <v>2480</v>
      </c>
      <c r="E13937" t="s">
        <v>65</v>
      </c>
    </row>
    <row r="13938" spans="1:5" x14ac:dyDescent="0.3">
      <c r="A13938" t="s">
        <v>978</v>
      </c>
      <c r="B13938" t="s">
        <v>4946</v>
      </c>
      <c r="C13938">
        <v>0.72232540091469966</v>
      </c>
      <c r="D13938" t="s">
        <v>2480</v>
      </c>
      <c r="E13938" t="s">
        <v>65</v>
      </c>
    </row>
    <row r="13939" spans="1:5" x14ac:dyDescent="0.3">
      <c r="A13939" t="s">
        <v>979</v>
      </c>
      <c r="B13939" t="s">
        <v>4946</v>
      </c>
      <c r="C13939">
        <v>0.95728663904837297</v>
      </c>
      <c r="D13939" t="s">
        <v>2480</v>
      </c>
      <c r="E13939" t="s">
        <v>65</v>
      </c>
    </row>
    <row r="13940" spans="1:5" x14ac:dyDescent="0.3">
      <c r="A13940" t="s">
        <v>980</v>
      </c>
      <c r="B13940" t="s">
        <v>4946</v>
      </c>
      <c r="C13940">
        <v>0.95728666566187415</v>
      </c>
      <c r="D13940" t="s">
        <v>2480</v>
      </c>
      <c r="E13940" t="s">
        <v>65</v>
      </c>
    </row>
    <row r="13941" spans="1:5" x14ac:dyDescent="0.3">
      <c r="A13941" t="s">
        <v>981</v>
      </c>
      <c r="B13941" t="s">
        <v>4946</v>
      </c>
      <c r="C13941">
        <v>0.92743499489550196</v>
      </c>
      <c r="D13941" t="s">
        <v>2480</v>
      </c>
      <c r="E13941" t="s">
        <v>65</v>
      </c>
    </row>
    <row r="13942" spans="1:5" x14ac:dyDescent="0.3">
      <c r="A13942" t="s">
        <v>982</v>
      </c>
      <c r="B13942" t="s">
        <v>4946</v>
      </c>
      <c r="C13942">
        <v>0.77360364368775358</v>
      </c>
      <c r="D13942" t="s">
        <v>2480</v>
      </c>
      <c r="E13942" t="s">
        <v>65</v>
      </c>
    </row>
    <row r="13943" spans="1:5" x14ac:dyDescent="0.3">
      <c r="A13943" t="s">
        <v>983</v>
      </c>
      <c r="B13943" t="s">
        <v>4946</v>
      </c>
      <c r="C13943">
        <v>0.95728666797515793</v>
      </c>
      <c r="D13943" t="s">
        <v>2480</v>
      </c>
      <c r="E13943" t="s">
        <v>65</v>
      </c>
    </row>
    <row r="13944" spans="1:5" x14ac:dyDescent="0.3">
      <c r="A13944" t="s">
        <v>984</v>
      </c>
      <c r="B13944" t="s">
        <v>4946</v>
      </c>
      <c r="C13944">
        <v>0.83464693802672052</v>
      </c>
      <c r="D13944" t="s">
        <v>2480</v>
      </c>
      <c r="E13944" t="s">
        <v>65</v>
      </c>
    </row>
    <row r="13945" spans="1:5" x14ac:dyDescent="0.3">
      <c r="A13945" t="s">
        <v>985</v>
      </c>
      <c r="B13945" t="s">
        <v>4946</v>
      </c>
      <c r="C13945">
        <v>0.78561243596377828</v>
      </c>
      <c r="D13945" t="s">
        <v>2480</v>
      </c>
      <c r="E13945" t="s">
        <v>65</v>
      </c>
    </row>
    <row r="13946" spans="1:5" x14ac:dyDescent="0.3">
      <c r="A13946" t="s">
        <v>986</v>
      </c>
      <c r="B13946" t="s">
        <v>4946</v>
      </c>
      <c r="C13946">
        <v>0.637323033170205</v>
      </c>
      <c r="D13946" t="s">
        <v>2480</v>
      </c>
      <c r="E13946" t="s">
        <v>65</v>
      </c>
    </row>
    <row r="13947" spans="1:5" x14ac:dyDescent="0.3">
      <c r="A13947" t="s">
        <v>987</v>
      </c>
      <c r="B13947" t="s">
        <v>4946</v>
      </c>
      <c r="C13947">
        <v>0.68260258349667047</v>
      </c>
      <c r="D13947" t="s">
        <v>2480</v>
      </c>
      <c r="E13947" t="s">
        <v>65</v>
      </c>
    </row>
    <row r="13948" spans="1:5" x14ac:dyDescent="0.3">
      <c r="A13948" t="s">
        <v>988</v>
      </c>
      <c r="B13948" t="s">
        <v>4946</v>
      </c>
      <c r="C13948">
        <v>0.73613739323266303</v>
      </c>
      <c r="D13948" t="s">
        <v>2480</v>
      </c>
      <c r="E13948" t="s">
        <v>65</v>
      </c>
    </row>
    <row r="13949" spans="1:5" x14ac:dyDescent="0.3">
      <c r="A13949" t="s">
        <v>989</v>
      </c>
      <c r="B13949" t="s">
        <v>4946</v>
      </c>
      <c r="C13949">
        <v>0.95725885972235802</v>
      </c>
      <c r="D13949" t="s">
        <v>2480</v>
      </c>
      <c r="E13949" t="s">
        <v>65</v>
      </c>
    </row>
    <row r="13950" spans="1:5" x14ac:dyDescent="0.3">
      <c r="A13950" t="s">
        <v>990</v>
      </c>
      <c r="B13950" t="s">
        <v>4946</v>
      </c>
      <c r="C13950">
        <v>0.670511372861052</v>
      </c>
      <c r="D13950" t="s">
        <v>2480</v>
      </c>
      <c r="E13950" t="s">
        <v>65</v>
      </c>
    </row>
    <row r="13951" spans="1:5" x14ac:dyDescent="0.3">
      <c r="A13951" t="s">
        <v>991</v>
      </c>
      <c r="B13951" t="s">
        <v>4946</v>
      </c>
      <c r="C13951">
        <v>0.95728666860786504</v>
      </c>
      <c r="D13951" t="s">
        <v>2480</v>
      </c>
      <c r="E13951" t="s">
        <v>65</v>
      </c>
    </row>
    <row r="13952" spans="1:5" x14ac:dyDescent="0.3">
      <c r="A13952" t="s">
        <v>992</v>
      </c>
      <c r="B13952" t="s">
        <v>4946</v>
      </c>
      <c r="C13952">
        <v>0.77531428669510127</v>
      </c>
      <c r="D13952" t="s">
        <v>2480</v>
      </c>
      <c r="E13952" t="s">
        <v>65</v>
      </c>
    </row>
    <row r="13953" spans="1:5" x14ac:dyDescent="0.3">
      <c r="A13953" t="s">
        <v>993</v>
      </c>
      <c r="B13953" t="s">
        <v>4946</v>
      </c>
      <c r="C13953">
        <v>0.95728661267186699</v>
      </c>
      <c r="D13953" t="s">
        <v>2480</v>
      </c>
      <c r="E13953" t="s">
        <v>65</v>
      </c>
    </row>
    <row r="13954" spans="1:5" x14ac:dyDescent="0.3">
      <c r="A13954" t="s">
        <v>994</v>
      </c>
      <c r="B13954" t="s">
        <v>4946</v>
      </c>
      <c r="C13954">
        <v>0.63033153191035529</v>
      </c>
      <c r="D13954" t="s">
        <v>2480</v>
      </c>
      <c r="E13954" t="s">
        <v>65</v>
      </c>
    </row>
    <row r="13955" spans="1:5" x14ac:dyDescent="0.3">
      <c r="A13955" t="s">
        <v>995</v>
      </c>
      <c r="B13955" t="s">
        <v>4946</v>
      </c>
      <c r="C13955">
        <v>0.62918292034461787</v>
      </c>
      <c r="D13955" t="s">
        <v>2480</v>
      </c>
      <c r="E13955" t="s">
        <v>65</v>
      </c>
    </row>
    <row r="13956" spans="1:5" x14ac:dyDescent="0.3">
      <c r="A13956" t="s">
        <v>996</v>
      </c>
      <c r="B13956" t="s">
        <v>4946</v>
      </c>
      <c r="C13956">
        <v>0.7555658825672783</v>
      </c>
      <c r="D13956" t="s">
        <v>2480</v>
      </c>
      <c r="E13956" t="s">
        <v>65</v>
      </c>
    </row>
    <row r="13957" spans="1:5" x14ac:dyDescent="0.3">
      <c r="A13957" t="s">
        <v>997</v>
      </c>
      <c r="B13957" t="s">
        <v>4946</v>
      </c>
      <c r="C13957">
        <v>0.65498506612111762</v>
      </c>
      <c r="D13957" t="s">
        <v>2480</v>
      </c>
      <c r="E13957" t="s">
        <v>65</v>
      </c>
    </row>
    <row r="13958" spans="1:5" x14ac:dyDescent="0.3">
      <c r="A13958" t="s">
        <v>998</v>
      </c>
      <c r="B13958" t="s">
        <v>4946</v>
      </c>
      <c r="C13958">
        <v>0.95728685446343187</v>
      </c>
      <c r="D13958" t="s">
        <v>2480</v>
      </c>
      <c r="E13958" t="s">
        <v>65</v>
      </c>
    </row>
    <row r="13959" spans="1:5" x14ac:dyDescent="0.3">
      <c r="A13959" t="s">
        <v>999</v>
      </c>
      <c r="B13959" t="s">
        <v>4946</v>
      </c>
      <c r="C13959">
        <v>0.77531997961286703</v>
      </c>
      <c r="D13959" t="s">
        <v>2480</v>
      </c>
      <c r="E13959" t="s">
        <v>65</v>
      </c>
    </row>
    <row r="13960" spans="1:5" x14ac:dyDescent="0.3">
      <c r="A13960" t="s">
        <v>1000</v>
      </c>
      <c r="B13960" t="s">
        <v>4946</v>
      </c>
      <c r="C13960">
        <v>0.64289664938755919</v>
      </c>
      <c r="D13960" t="s">
        <v>2480</v>
      </c>
      <c r="E13960" t="s">
        <v>65</v>
      </c>
    </row>
    <row r="13961" spans="1:5" x14ac:dyDescent="0.3">
      <c r="A13961" t="s">
        <v>1001</v>
      </c>
      <c r="B13961" t="s">
        <v>4946</v>
      </c>
      <c r="C13961">
        <v>0.90609887884707796</v>
      </c>
      <c r="D13961" t="s">
        <v>2480</v>
      </c>
      <c r="E13961" t="s">
        <v>65</v>
      </c>
    </row>
    <row r="13962" spans="1:5" x14ac:dyDescent="0.3">
      <c r="A13962" t="s">
        <v>1002</v>
      </c>
      <c r="B13962" t="s">
        <v>4946</v>
      </c>
      <c r="C13962">
        <v>0.86064593157563396</v>
      </c>
      <c r="D13962" t="s">
        <v>2480</v>
      </c>
      <c r="E13962" t="s">
        <v>65</v>
      </c>
    </row>
    <row r="13963" spans="1:5" x14ac:dyDescent="0.3">
      <c r="A13963" t="s">
        <v>1003</v>
      </c>
      <c r="B13963" t="s">
        <v>4946</v>
      </c>
      <c r="C13963">
        <v>0.88201115873777136</v>
      </c>
      <c r="D13963" t="s">
        <v>2480</v>
      </c>
      <c r="E13963" t="s">
        <v>65</v>
      </c>
    </row>
    <row r="13964" spans="1:5" x14ac:dyDescent="0.3">
      <c r="A13964" t="s">
        <v>1004</v>
      </c>
      <c r="B13964" t="s">
        <v>4946</v>
      </c>
      <c r="C13964">
        <v>0.85793738590009672</v>
      </c>
      <c r="D13964" t="s">
        <v>2480</v>
      </c>
      <c r="E13964" t="s">
        <v>65</v>
      </c>
    </row>
    <row r="13965" spans="1:5" x14ac:dyDescent="0.3">
      <c r="A13965" t="s">
        <v>1005</v>
      </c>
      <c r="B13965" t="s">
        <v>4946</v>
      </c>
      <c r="C13965">
        <v>0.550418471502232</v>
      </c>
      <c r="D13965" t="s">
        <v>2480</v>
      </c>
      <c r="E13965" t="s">
        <v>65</v>
      </c>
    </row>
    <row r="13966" spans="1:5" x14ac:dyDescent="0.3">
      <c r="A13966" t="s">
        <v>1006</v>
      </c>
      <c r="B13966" t="s">
        <v>4946</v>
      </c>
      <c r="C13966">
        <v>0.95728683284941796</v>
      </c>
      <c r="D13966" t="s">
        <v>2480</v>
      </c>
      <c r="E13966" t="s">
        <v>65</v>
      </c>
    </row>
    <row r="13967" spans="1:5" x14ac:dyDescent="0.3">
      <c r="A13967" t="s">
        <v>1007</v>
      </c>
      <c r="B13967" t="s">
        <v>4946</v>
      </c>
      <c r="C13967">
        <v>0.94312093164941269</v>
      </c>
      <c r="D13967" t="s">
        <v>2480</v>
      </c>
      <c r="E13967" t="s">
        <v>65</v>
      </c>
    </row>
    <row r="13968" spans="1:5" x14ac:dyDescent="0.3">
      <c r="A13968" t="s">
        <v>1008</v>
      </c>
      <c r="B13968" t="s">
        <v>4946</v>
      </c>
      <c r="C13968">
        <v>0.89456344849905245</v>
      </c>
      <c r="D13968" t="s">
        <v>2480</v>
      </c>
      <c r="E13968" t="s">
        <v>65</v>
      </c>
    </row>
    <row r="13969" spans="1:5" x14ac:dyDescent="0.3">
      <c r="A13969" t="s">
        <v>1009</v>
      </c>
      <c r="B13969" t="s">
        <v>4946</v>
      </c>
      <c r="C13969">
        <v>0.73597172449165871</v>
      </c>
      <c r="D13969" t="s">
        <v>2480</v>
      </c>
      <c r="E13969" t="s">
        <v>65</v>
      </c>
    </row>
    <row r="13970" spans="1:5" x14ac:dyDescent="0.3">
      <c r="A13970" t="s">
        <v>1010</v>
      </c>
      <c r="B13970" t="s">
        <v>4946</v>
      </c>
      <c r="C13970">
        <v>0.95728681306172203</v>
      </c>
      <c r="D13970" t="s">
        <v>2480</v>
      </c>
      <c r="E13970" t="s">
        <v>65</v>
      </c>
    </row>
    <row r="13971" spans="1:5" x14ac:dyDescent="0.3">
      <c r="A13971" t="s">
        <v>1011</v>
      </c>
      <c r="B13971" t="s">
        <v>4946</v>
      </c>
      <c r="C13971">
        <v>0.86297979272016123</v>
      </c>
      <c r="D13971" t="s">
        <v>2480</v>
      </c>
      <c r="E13971" t="s">
        <v>65</v>
      </c>
    </row>
    <row r="13972" spans="1:5" x14ac:dyDescent="0.3">
      <c r="A13972" t="s">
        <v>1012</v>
      </c>
      <c r="B13972" t="s">
        <v>4946</v>
      </c>
      <c r="C13972">
        <v>0.95728687466489149</v>
      </c>
      <c r="D13972" t="s">
        <v>2480</v>
      </c>
      <c r="E13972" t="s">
        <v>65</v>
      </c>
    </row>
    <row r="13973" spans="1:5" x14ac:dyDescent="0.3">
      <c r="A13973" t="s">
        <v>1013</v>
      </c>
      <c r="B13973" t="s">
        <v>4946</v>
      </c>
      <c r="C13973">
        <v>0.71684665359171451</v>
      </c>
      <c r="D13973" t="s">
        <v>2480</v>
      </c>
      <c r="E13973" t="s">
        <v>65</v>
      </c>
    </row>
    <row r="13974" spans="1:5" x14ac:dyDescent="0.3">
      <c r="A13974" t="s">
        <v>1014</v>
      </c>
      <c r="B13974" t="s">
        <v>4946</v>
      </c>
      <c r="C13974">
        <v>0.90363204517289497</v>
      </c>
      <c r="D13974" t="s">
        <v>2480</v>
      </c>
      <c r="E13974" t="s">
        <v>65</v>
      </c>
    </row>
    <row r="13975" spans="1:5" x14ac:dyDescent="0.3">
      <c r="A13975" t="s">
        <v>1015</v>
      </c>
      <c r="B13975" t="s">
        <v>4946</v>
      </c>
      <c r="C13975">
        <v>0.69219469821078627</v>
      </c>
      <c r="D13975" t="s">
        <v>2480</v>
      </c>
      <c r="E13975" t="s">
        <v>65</v>
      </c>
    </row>
    <row r="13976" spans="1:5" x14ac:dyDescent="0.3">
      <c r="A13976" t="s">
        <v>1016</v>
      </c>
      <c r="B13976" t="s">
        <v>4946</v>
      </c>
      <c r="C13976">
        <v>0.9572868485850986</v>
      </c>
      <c r="D13976" t="s">
        <v>2480</v>
      </c>
      <c r="E13976" t="s">
        <v>65</v>
      </c>
    </row>
    <row r="13977" spans="1:5" x14ac:dyDescent="0.3">
      <c r="A13977" t="s">
        <v>1017</v>
      </c>
      <c r="B13977" t="s">
        <v>4946</v>
      </c>
      <c r="C13977">
        <v>0.95728678317972915</v>
      </c>
      <c r="D13977" t="s">
        <v>2480</v>
      </c>
      <c r="E13977" t="s">
        <v>65</v>
      </c>
    </row>
    <row r="13978" spans="1:5" x14ac:dyDescent="0.3">
      <c r="A13978" t="s">
        <v>1018</v>
      </c>
      <c r="B13978" t="s">
        <v>4946</v>
      </c>
      <c r="C13978">
        <v>0.95728675601453272</v>
      </c>
      <c r="D13978" t="s">
        <v>2480</v>
      </c>
      <c r="E13978" t="s">
        <v>65</v>
      </c>
    </row>
    <row r="13979" spans="1:5" x14ac:dyDescent="0.3">
      <c r="A13979" t="s">
        <v>1019</v>
      </c>
      <c r="B13979" t="s">
        <v>4946</v>
      </c>
      <c r="C13979">
        <v>0.95728669561535662</v>
      </c>
      <c r="D13979" t="s">
        <v>2480</v>
      </c>
      <c r="E13979" t="s">
        <v>65</v>
      </c>
    </row>
    <row r="13980" spans="1:5" x14ac:dyDescent="0.3">
      <c r="A13980" t="s">
        <v>1020</v>
      </c>
      <c r="B13980" t="s">
        <v>4946</v>
      </c>
      <c r="C13980">
        <v>0.73446185295357325</v>
      </c>
      <c r="D13980" t="s">
        <v>2480</v>
      </c>
      <c r="E13980" t="s">
        <v>65</v>
      </c>
    </row>
    <row r="13981" spans="1:5" x14ac:dyDescent="0.3">
      <c r="A13981" t="s">
        <v>1021</v>
      </c>
      <c r="B13981" t="s">
        <v>4946</v>
      </c>
      <c r="C13981">
        <v>0.50576786675719199</v>
      </c>
      <c r="D13981" t="s">
        <v>2480</v>
      </c>
      <c r="E13981" t="s">
        <v>65</v>
      </c>
    </row>
    <row r="13982" spans="1:5" x14ac:dyDescent="0.3">
      <c r="A13982" t="s">
        <v>1022</v>
      </c>
      <c r="B13982" t="s">
        <v>4946</v>
      </c>
      <c r="C13982">
        <v>0.56360936892774516</v>
      </c>
      <c r="D13982" t="s">
        <v>2480</v>
      </c>
      <c r="E13982" t="s">
        <v>65</v>
      </c>
    </row>
    <row r="13983" spans="1:5" x14ac:dyDescent="0.3">
      <c r="A13983" t="s">
        <v>1023</v>
      </c>
      <c r="B13983" t="s">
        <v>4946</v>
      </c>
      <c r="C13983">
        <v>0.61451138691175988</v>
      </c>
      <c r="D13983" t="s">
        <v>2480</v>
      </c>
      <c r="E13983" t="s">
        <v>65</v>
      </c>
    </row>
    <row r="13984" spans="1:5" x14ac:dyDescent="0.3">
      <c r="A13984" t="s">
        <v>1024</v>
      </c>
      <c r="B13984" t="s">
        <v>4946</v>
      </c>
      <c r="C13984">
        <v>0.56737285818447003</v>
      </c>
      <c r="D13984" t="s">
        <v>2480</v>
      </c>
      <c r="E13984" t="s">
        <v>65</v>
      </c>
    </row>
    <row r="13985" spans="1:5" x14ac:dyDescent="0.3">
      <c r="A13985" t="s">
        <v>1025</v>
      </c>
      <c r="B13985" t="s">
        <v>4946</v>
      </c>
      <c r="C13985">
        <v>0.51918066271838104</v>
      </c>
      <c r="D13985" t="s">
        <v>2480</v>
      </c>
      <c r="E13985" t="s">
        <v>65</v>
      </c>
    </row>
    <row r="13986" spans="1:5" x14ac:dyDescent="0.3">
      <c r="A13986" t="s">
        <v>1026</v>
      </c>
      <c r="B13986" t="s">
        <v>4946</v>
      </c>
      <c r="C13986">
        <v>0.55805528815440797</v>
      </c>
      <c r="D13986" t="s">
        <v>2480</v>
      </c>
      <c r="E13986" t="s">
        <v>65</v>
      </c>
    </row>
    <row r="13987" spans="1:5" x14ac:dyDescent="0.3">
      <c r="A13987" t="s">
        <v>1027</v>
      </c>
      <c r="B13987" t="s">
        <v>4946</v>
      </c>
      <c r="C13987">
        <v>0.58211266066411704</v>
      </c>
      <c r="D13987" t="s">
        <v>2480</v>
      </c>
      <c r="E13987" t="s">
        <v>65</v>
      </c>
    </row>
    <row r="13988" spans="1:5" x14ac:dyDescent="0.3">
      <c r="A13988" t="s">
        <v>1028</v>
      </c>
      <c r="B13988" t="s">
        <v>4946</v>
      </c>
      <c r="C13988">
        <v>0.59261943265596961</v>
      </c>
      <c r="D13988" t="s">
        <v>2480</v>
      </c>
      <c r="E13988" t="s">
        <v>65</v>
      </c>
    </row>
    <row r="13989" spans="1:5" x14ac:dyDescent="0.3">
      <c r="A13989" t="s">
        <v>1029</v>
      </c>
      <c r="B13989" t="s">
        <v>4946</v>
      </c>
      <c r="C13989">
        <v>0.58723771781599832</v>
      </c>
      <c r="D13989" t="s">
        <v>2480</v>
      </c>
      <c r="E13989" t="s">
        <v>65</v>
      </c>
    </row>
    <row r="13990" spans="1:5" x14ac:dyDescent="0.3">
      <c r="A13990" t="s">
        <v>1030</v>
      </c>
      <c r="B13990" t="s">
        <v>4946</v>
      </c>
      <c r="C13990">
        <v>0.58019680566076814</v>
      </c>
      <c r="D13990" t="s">
        <v>2480</v>
      </c>
      <c r="E13990" t="s">
        <v>65</v>
      </c>
    </row>
    <row r="13991" spans="1:5" x14ac:dyDescent="0.3">
      <c r="A13991" t="s">
        <v>1031</v>
      </c>
      <c r="B13991" t="s">
        <v>4946</v>
      </c>
      <c r="C13991">
        <v>0.63510535336461615</v>
      </c>
      <c r="D13991" t="s">
        <v>2480</v>
      </c>
      <c r="E13991" t="s">
        <v>65</v>
      </c>
    </row>
    <row r="13992" spans="1:5" x14ac:dyDescent="0.3">
      <c r="A13992" t="s">
        <v>1032</v>
      </c>
      <c r="B13992" t="s">
        <v>4946</v>
      </c>
      <c r="C13992">
        <v>0.60312806937937291</v>
      </c>
      <c r="D13992" t="s">
        <v>2480</v>
      </c>
      <c r="E13992" t="s">
        <v>65</v>
      </c>
    </row>
    <row r="13993" spans="1:5" x14ac:dyDescent="0.3">
      <c r="A13993" t="s">
        <v>1033</v>
      </c>
      <c r="B13993" t="s">
        <v>4946</v>
      </c>
      <c r="C13993">
        <v>0.53720017321312896</v>
      </c>
      <c r="D13993" t="s">
        <v>2480</v>
      </c>
      <c r="E13993" t="s">
        <v>65</v>
      </c>
    </row>
    <row r="13994" spans="1:5" x14ac:dyDescent="0.3">
      <c r="A13994" t="s">
        <v>1034</v>
      </c>
      <c r="B13994" t="s">
        <v>4946</v>
      </c>
      <c r="C13994">
        <v>0.55222984899548722</v>
      </c>
      <c r="D13994" t="s">
        <v>2480</v>
      </c>
      <c r="E13994" t="s">
        <v>65</v>
      </c>
    </row>
    <row r="13995" spans="1:5" x14ac:dyDescent="0.3">
      <c r="A13995" t="s">
        <v>1035</v>
      </c>
      <c r="B13995" t="s">
        <v>4946</v>
      </c>
      <c r="C13995">
        <v>0.59098699479468608</v>
      </c>
      <c r="D13995" t="s">
        <v>2480</v>
      </c>
      <c r="E13995" t="s">
        <v>65</v>
      </c>
    </row>
    <row r="13996" spans="1:5" x14ac:dyDescent="0.3">
      <c r="A13996" t="s">
        <v>1036</v>
      </c>
      <c r="B13996" t="s">
        <v>4946</v>
      </c>
      <c r="C13996">
        <v>0.56569241201297915</v>
      </c>
      <c r="D13996" t="s">
        <v>2480</v>
      </c>
      <c r="E13996" t="s">
        <v>65</v>
      </c>
    </row>
    <row r="13997" spans="1:5" x14ac:dyDescent="0.3">
      <c r="A13997" t="s">
        <v>1037</v>
      </c>
      <c r="B13997" t="s">
        <v>4946</v>
      </c>
      <c r="C13997">
        <v>0.48989759402859401</v>
      </c>
      <c r="D13997" t="s">
        <v>2480</v>
      </c>
      <c r="E13997" t="s">
        <v>65</v>
      </c>
    </row>
    <row r="13998" spans="1:5" x14ac:dyDescent="0.3">
      <c r="A13998" t="s">
        <v>1038</v>
      </c>
      <c r="B13998" t="s">
        <v>4946</v>
      </c>
      <c r="C13998">
        <v>0.49214463581901491</v>
      </c>
      <c r="D13998" t="s">
        <v>2480</v>
      </c>
      <c r="E13998" t="s">
        <v>65</v>
      </c>
    </row>
    <row r="13999" spans="1:5" x14ac:dyDescent="0.3">
      <c r="A13999" t="s">
        <v>1039</v>
      </c>
      <c r="B13999" t="s">
        <v>4946</v>
      </c>
      <c r="C13999">
        <v>0.59349016225337403</v>
      </c>
      <c r="D13999" t="s">
        <v>2480</v>
      </c>
      <c r="E13999" t="s">
        <v>65</v>
      </c>
    </row>
    <row r="14000" spans="1:5" x14ac:dyDescent="0.3">
      <c r="A14000" t="s">
        <v>1040</v>
      </c>
      <c r="B14000" t="s">
        <v>4946</v>
      </c>
      <c r="C14000">
        <v>0.57515909106015417</v>
      </c>
      <c r="D14000" t="s">
        <v>2480</v>
      </c>
      <c r="E14000" t="s">
        <v>65</v>
      </c>
    </row>
    <row r="14001" spans="1:5" x14ac:dyDescent="0.3">
      <c r="A14001" t="s">
        <v>1041</v>
      </c>
      <c r="B14001" t="s">
        <v>4946</v>
      </c>
      <c r="C14001">
        <v>0.58862525861105031</v>
      </c>
      <c r="D14001" t="s">
        <v>2480</v>
      </c>
      <c r="E14001" t="s">
        <v>65</v>
      </c>
    </row>
    <row r="14002" spans="1:5" x14ac:dyDescent="0.3">
      <c r="A14002" t="s">
        <v>1042</v>
      </c>
      <c r="B14002" t="s">
        <v>4946</v>
      </c>
      <c r="C14002">
        <v>0.59364030379347688</v>
      </c>
      <c r="D14002" t="s">
        <v>2480</v>
      </c>
      <c r="E14002" t="s">
        <v>65</v>
      </c>
    </row>
    <row r="14003" spans="1:5" x14ac:dyDescent="0.3">
      <c r="A14003" t="s">
        <v>1043</v>
      </c>
      <c r="B14003" t="s">
        <v>4946</v>
      </c>
      <c r="C14003">
        <v>0.56078657440655433</v>
      </c>
      <c r="D14003" t="s">
        <v>2480</v>
      </c>
      <c r="E14003" t="s">
        <v>65</v>
      </c>
    </row>
    <row r="14004" spans="1:5" x14ac:dyDescent="0.3">
      <c r="A14004" t="s">
        <v>1044</v>
      </c>
      <c r="B14004" t="s">
        <v>4946</v>
      </c>
      <c r="C14004">
        <v>0.58715710683070699</v>
      </c>
      <c r="D14004" t="s">
        <v>2480</v>
      </c>
      <c r="E14004" t="s">
        <v>65</v>
      </c>
    </row>
    <row r="14005" spans="1:5" x14ac:dyDescent="0.3">
      <c r="A14005" t="s">
        <v>1045</v>
      </c>
      <c r="B14005" t="s">
        <v>4946</v>
      </c>
      <c r="C14005">
        <v>0.55244708540984344</v>
      </c>
      <c r="D14005" t="s">
        <v>2480</v>
      </c>
      <c r="E14005" t="s">
        <v>65</v>
      </c>
    </row>
    <row r="14006" spans="1:5" x14ac:dyDescent="0.3">
      <c r="A14006" t="s">
        <v>1046</v>
      </c>
      <c r="B14006" t="s">
        <v>4946</v>
      </c>
      <c r="C14006">
        <v>0.58273559288150201</v>
      </c>
      <c r="D14006" t="s">
        <v>2480</v>
      </c>
      <c r="E14006" t="s">
        <v>65</v>
      </c>
    </row>
    <row r="14007" spans="1:5" x14ac:dyDescent="0.3">
      <c r="A14007" t="s">
        <v>1047</v>
      </c>
      <c r="B14007" t="s">
        <v>4946</v>
      </c>
      <c r="C14007">
        <v>0.70130300651668565</v>
      </c>
      <c r="D14007" t="s">
        <v>2480</v>
      </c>
      <c r="E14007" t="s">
        <v>65</v>
      </c>
    </row>
    <row r="14008" spans="1:5" x14ac:dyDescent="0.3">
      <c r="A14008" t="s">
        <v>1048</v>
      </c>
      <c r="B14008" t="s">
        <v>4946</v>
      </c>
      <c r="C14008">
        <v>0.62565963476898301</v>
      </c>
      <c r="D14008" t="s">
        <v>2480</v>
      </c>
      <c r="E14008" t="s">
        <v>65</v>
      </c>
    </row>
    <row r="14009" spans="1:5" x14ac:dyDescent="0.3">
      <c r="A14009" t="s">
        <v>1049</v>
      </c>
      <c r="B14009" t="s">
        <v>4946</v>
      </c>
      <c r="C14009">
        <v>0.58738372343977718</v>
      </c>
      <c r="D14009" t="s">
        <v>2480</v>
      </c>
      <c r="E14009" t="s">
        <v>65</v>
      </c>
    </row>
    <row r="14010" spans="1:5" x14ac:dyDescent="0.3">
      <c r="A14010" t="s">
        <v>1050</v>
      </c>
      <c r="B14010" t="s">
        <v>4946</v>
      </c>
      <c r="C14010">
        <v>0.71395418870670457</v>
      </c>
      <c r="D14010" t="s">
        <v>2480</v>
      </c>
      <c r="E14010" t="s">
        <v>65</v>
      </c>
    </row>
    <row r="14011" spans="1:5" x14ac:dyDescent="0.3">
      <c r="A14011" t="s">
        <v>1051</v>
      </c>
      <c r="B14011" t="s">
        <v>4946</v>
      </c>
      <c r="C14011">
        <v>0.74673553588933161</v>
      </c>
      <c r="D14011" t="s">
        <v>2480</v>
      </c>
      <c r="E14011" t="s">
        <v>65</v>
      </c>
    </row>
    <row r="14012" spans="1:5" x14ac:dyDescent="0.3">
      <c r="A14012" t="s">
        <v>550</v>
      </c>
      <c r="B14012" t="s">
        <v>4946</v>
      </c>
      <c r="C14012">
        <v>0.77149420496980248</v>
      </c>
      <c r="D14012" t="s">
        <v>2480</v>
      </c>
      <c r="E14012" t="s">
        <v>65</v>
      </c>
    </row>
    <row r="14013" spans="1:5" x14ac:dyDescent="0.3">
      <c r="A14013" t="s">
        <v>552</v>
      </c>
      <c r="B14013" t="s">
        <v>4946</v>
      </c>
      <c r="C14013">
        <v>0.74013140427491997</v>
      </c>
      <c r="D14013" t="s">
        <v>2480</v>
      </c>
      <c r="E14013" t="s">
        <v>65</v>
      </c>
    </row>
    <row r="14014" spans="1:5" x14ac:dyDescent="0.3">
      <c r="A14014" t="s">
        <v>554</v>
      </c>
      <c r="B14014" t="s">
        <v>4946</v>
      </c>
      <c r="C14014">
        <v>0.80240412499771285</v>
      </c>
      <c r="D14014" t="s">
        <v>2480</v>
      </c>
      <c r="E14014" t="s">
        <v>65</v>
      </c>
    </row>
    <row r="14015" spans="1:5" x14ac:dyDescent="0.3">
      <c r="A14015" t="s">
        <v>63</v>
      </c>
      <c r="B14015" t="s">
        <v>4946</v>
      </c>
      <c r="C14015">
        <v>0.85462667293683947</v>
      </c>
      <c r="D14015" t="s">
        <v>2480</v>
      </c>
      <c r="E14015" t="s">
        <v>65</v>
      </c>
    </row>
    <row r="14016" spans="1:5" x14ac:dyDescent="0.3">
      <c r="A14016" t="s">
        <v>557</v>
      </c>
      <c r="B14016" t="s">
        <v>4946</v>
      </c>
      <c r="C14016">
        <v>0.66256174525797029</v>
      </c>
      <c r="D14016" t="s">
        <v>2480</v>
      </c>
      <c r="E14016" t="s">
        <v>65</v>
      </c>
    </row>
    <row r="14017" spans="1:5" x14ac:dyDescent="0.3">
      <c r="A14017" t="s">
        <v>559</v>
      </c>
      <c r="B14017" t="s">
        <v>4946</v>
      </c>
      <c r="C14017">
        <v>0.73577756729531285</v>
      </c>
      <c r="D14017" t="s">
        <v>2480</v>
      </c>
      <c r="E14017" t="s">
        <v>65</v>
      </c>
    </row>
    <row r="14018" spans="1:5" x14ac:dyDescent="0.3">
      <c r="A14018" t="s">
        <v>561</v>
      </c>
      <c r="B14018" t="s">
        <v>4946</v>
      </c>
      <c r="C14018">
        <v>0.95716930816952206</v>
      </c>
      <c r="D14018" t="s">
        <v>2480</v>
      </c>
      <c r="E14018" t="s">
        <v>65</v>
      </c>
    </row>
    <row r="14019" spans="1:5" x14ac:dyDescent="0.3">
      <c r="A14019" t="s">
        <v>563</v>
      </c>
      <c r="B14019" t="s">
        <v>4946</v>
      </c>
      <c r="C14019">
        <v>0.84813708226844442</v>
      </c>
      <c r="D14019" t="s">
        <v>2480</v>
      </c>
      <c r="E14019" t="s">
        <v>65</v>
      </c>
    </row>
    <row r="14020" spans="1:5" x14ac:dyDescent="0.3">
      <c r="A14020" t="s">
        <v>565</v>
      </c>
      <c r="B14020" t="s">
        <v>4946</v>
      </c>
      <c r="C14020">
        <v>0.72828338842834661</v>
      </c>
      <c r="D14020" t="s">
        <v>2480</v>
      </c>
      <c r="E14020" t="s">
        <v>65</v>
      </c>
    </row>
    <row r="14021" spans="1:5" x14ac:dyDescent="0.3">
      <c r="A14021" t="s">
        <v>1052</v>
      </c>
      <c r="B14021" t="s">
        <v>4946</v>
      </c>
      <c r="C14021">
        <v>0.69324368673178394</v>
      </c>
      <c r="D14021" t="s">
        <v>2480</v>
      </c>
      <c r="E14021" t="s">
        <v>65</v>
      </c>
    </row>
    <row r="14022" spans="1:5" x14ac:dyDescent="0.3">
      <c r="A14022" t="s">
        <v>1053</v>
      </c>
      <c r="B14022" t="s">
        <v>4946</v>
      </c>
      <c r="C14022">
        <v>0.93989281313566897</v>
      </c>
      <c r="D14022" t="s">
        <v>2480</v>
      </c>
      <c r="E14022" t="s">
        <v>65</v>
      </c>
    </row>
    <row r="14023" spans="1:5" x14ac:dyDescent="0.3">
      <c r="A14023" t="s">
        <v>1054</v>
      </c>
      <c r="B14023" t="s">
        <v>4946</v>
      </c>
      <c r="C14023">
        <v>0.78120926009930702</v>
      </c>
      <c r="D14023" t="s">
        <v>2480</v>
      </c>
      <c r="E14023" t="s">
        <v>65</v>
      </c>
    </row>
    <row r="14024" spans="1:5" x14ac:dyDescent="0.3">
      <c r="A14024" t="s">
        <v>1055</v>
      </c>
      <c r="B14024" t="s">
        <v>4946</v>
      </c>
      <c r="C14024">
        <v>0.957286677558428</v>
      </c>
      <c r="D14024" t="s">
        <v>2480</v>
      </c>
      <c r="E14024" t="s">
        <v>65</v>
      </c>
    </row>
    <row r="14025" spans="1:5" x14ac:dyDescent="0.3">
      <c r="A14025" t="s">
        <v>1056</v>
      </c>
      <c r="B14025" t="s">
        <v>4946</v>
      </c>
      <c r="C14025">
        <v>0.78161879884541441</v>
      </c>
      <c r="D14025" t="s">
        <v>2480</v>
      </c>
      <c r="E14025" t="s">
        <v>65</v>
      </c>
    </row>
    <row r="14026" spans="1:5" x14ac:dyDescent="0.3">
      <c r="A14026" t="s">
        <v>1057</v>
      </c>
      <c r="B14026" t="s">
        <v>4946</v>
      </c>
      <c r="C14026">
        <v>0.63944072284238895</v>
      </c>
      <c r="D14026" t="s">
        <v>2480</v>
      </c>
      <c r="E14026" t="s">
        <v>65</v>
      </c>
    </row>
    <row r="14027" spans="1:5" x14ac:dyDescent="0.3">
      <c r="A14027" t="s">
        <v>1058</v>
      </c>
      <c r="B14027" t="s">
        <v>4946</v>
      </c>
      <c r="C14027">
        <v>0.65455789214261395</v>
      </c>
      <c r="D14027" t="s">
        <v>2480</v>
      </c>
      <c r="E14027" t="s">
        <v>65</v>
      </c>
    </row>
    <row r="14028" spans="1:5" x14ac:dyDescent="0.3">
      <c r="A14028" t="s">
        <v>1059</v>
      </c>
      <c r="B14028" t="s">
        <v>4946</v>
      </c>
      <c r="C14028">
        <v>0.76186640643438897</v>
      </c>
      <c r="D14028" t="s">
        <v>2480</v>
      </c>
      <c r="E14028" t="s">
        <v>65</v>
      </c>
    </row>
    <row r="14029" spans="1:5" x14ac:dyDescent="0.3">
      <c r="A14029" t="s">
        <v>1060</v>
      </c>
      <c r="B14029" t="s">
        <v>4946</v>
      </c>
      <c r="C14029">
        <v>0.772672318963048</v>
      </c>
      <c r="D14029" t="s">
        <v>2480</v>
      </c>
      <c r="E14029" t="s">
        <v>65</v>
      </c>
    </row>
    <row r="14030" spans="1:5" x14ac:dyDescent="0.3">
      <c r="A14030" t="s">
        <v>1061</v>
      </c>
      <c r="B14030" t="s">
        <v>4946</v>
      </c>
      <c r="C14030">
        <v>0.71816881850095826</v>
      </c>
      <c r="D14030" t="s">
        <v>2480</v>
      </c>
      <c r="E14030" t="s">
        <v>65</v>
      </c>
    </row>
    <row r="14031" spans="1:5" x14ac:dyDescent="0.3">
      <c r="A14031" t="s">
        <v>1062</v>
      </c>
      <c r="B14031" t="s">
        <v>4946</v>
      </c>
      <c r="C14031">
        <v>0.68971399672518996</v>
      </c>
      <c r="D14031" t="s">
        <v>2480</v>
      </c>
      <c r="E14031" t="s">
        <v>65</v>
      </c>
    </row>
    <row r="14032" spans="1:5" x14ac:dyDescent="0.3">
      <c r="A14032" t="s">
        <v>1063</v>
      </c>
      <c r="B14032" t="s">
        <v>4946</v>
      </c>
      <c r="C14032">
        <v>0.79139566905069447</v>
      </c>
      <c r="D14032" t="s">
        <v>2480</v>
      </c>
      <c r="E14032" t="s">
        <v>65</v>
      </c>
    </row>
    <row r="14033" spans="1:5" x14ac:dyDescent="0.3">
      <c r="A14033" t="s">
        <v>1064</v>
      </c>
      <c r="B14033" t="s">
        <v>4946</v>
      </c>
      <c r="C14033">
        <v>0.68444096647961827</v>
      </c>
      <c r="D14033" t="s">
        <v>2480</v>
      </c>
      <c r="E14033" t="s">
        <v>65</v>
      </c>
    </row>
    <row r="14034" spans="1:5" x14ac:dyDescent="0.3">
      <c r="A14034" t="s">
        <v>1065</v>
      </c>
      <c r="B14034" t="s">
        <v>4946</v>
      </c>
      <c r="C14034">
        <v>0.70358012023271232</v>
      </c>
      <c r="D14034" t="s">
        <v>2480</v>
      </c>
      <c r="E14034" t="s">
        <v>65</v>
      </c>
    </row>
    <row r="14035" spans="1:5" x14ac:dyDescent="0.3">
      <c r="A14035" t="s">
        <v>1066</v>
      </c>
      <c r="B14035" t="s">
        <v>4946</v>
      </c>
      <c r="C14035">
        <v>0.82480215587910566</v>
      </c>
      <c r="D14035" t="s">
        <v>2480</v>
      </c>
      <c r="E14035" t="s">
        <v>65</v>
      </c>
    </row>
    <row r="14036" spans="1:5" x14ac:dyDescent="0.3">
      <c r="A14036" t="s">
        <v>1067</v>
      </c>
      <c r="B14036" t="s">
        <v>4946</v>
      </c>
      <c r="C14036">
        <v>0.70070075044853297</v>
      </c>
      <c r="D14036" t="s">
        <v>2480</v>
      </c>
      <c r="E14036" t="s">
        <v>65</v>
      </c>
    </row>
    <row r="14037" spans="1:5" x14ac:dyDescent="0.3">
      <c r="A14037" t="s">
        <v>1068</v>
      </c>
      <c r="B14037" t="s">
        <v>4946</v>
      </c>
      <c r="C14037">
        <v>0.780781080438541</v>
      </c>
      <c r="D14037" t="s">
        <v>2480</v>
      </c>
      <c r="E14037" t="s">
        <v>65</v>
      </c>
    </row>
    <row r="14038" spans="1:5" x14ac:dyDescent="0.3">
      <c r="A14038" t="s">
        <v>1069</v>
      </c>
      <c r="B14038" t="s">
        <v>4946</v>
      </c>
      <c r="C14038">
        <v>0.69463714429789436</v>
      </c>
      <c r="D14038" t="s">
        <v>2480</v>
      </c>
      <c r="E14038" t="s">
        <v>65</v>
      </c>
    </row>
    <row r="14039" spans="1:5" x14ac:dyDescent="0.3">
      <c r="A14039" t="s">
        <v>1070</v>
      </c>
      <c r="B14039" t="s">
        <v>4946</v>
      </c>
      <c r="C14039">
        <v>0.59896351919267321</v>
      </c>
      <c r="D14039" t="s">
        <v>2480</v>
      </c>
      <c r="E14039" t="s">
        <v>65</v>
      </c>
    </row>
    <row r="14040" spans="1:5" x14ac:dyDescent="0.3">
      <c r="A14040" t="s">
        <v>1071</v>
      </c>
      <c r="B14040" t="s">
        <v>4946</v>
      </c>
      <c r="C14040">
        <v>0.67583483933374999</v>
      </c>
      <c r="D14040" t="s">
        <v>2480</v>
      </c>
      <c r="E14040" t="s">
        <v>65</v>
      </c>
    </row>
    <row r="14041" spans="1:5" x14ac:dyDescent="0.3">
      <c r="A14041" t="s">
        <v>1072</v>
      </c>
      <c r="B14041" t="s">
        <v>4946</v>
      </c>
      <c r="C14041">
        <v>0.71180604848173279</v>
      </c>
      <c r="D14041" t="s">
        <v>2480</v>
      </c>
      <c r="E14041" t="s">
        <v>65</v>
      </c>
    </row>
    <row r="14042" spans="1:5" x14ac:dyDescent="0.3">
      <c r="A14042" t="s">
        <v>1073</v>
      </c>
      <c r="B14042" t="s">
        <v>4946</v>
      </c>
      <c r="C14042">
        <v>0.51880125505323105</v>
      </c>
      <c r="D14042" t="s">
        <v>2480</v>
      </c>
      <c r="E14042" t="s">
        <v>65</v>
      </c>
    </row>
    <row r="14043" spans="1:5" x14ac:dyDescent="0.3">
      <c r="A14043" t="s">
        <v>1074</v>
      </c>
      <c r="B14043" t="s">
        <v>4946</v>
      </c>
      <c r="C14043">
        <v>0.76956143305336699</v>
      </c>
      <c r="D14043" t="s">
        <v>2480</v>
      </c>
      <c r="E14043" t="s">
        <v>65</v>
      </c>
    </row>
    <row r="14044" spans="1:5" x14ac:dyDescent="0.3">
      <c r="A14044" t="s">
        <v>1075</v>
      </c>
      <c r="B14044" t="s">
        <v>4946</v>
      </c>
      <c r="C14044">
        <v>0.69016156886621605</v>
      </c>
      <c r="D14044" t="s">
        <v>2480</v>
      </c>
      <c r="E14044" t="s">
        <v>65</v>
      </c>
    </row>
    <row r="14045" spans="1:5" x14ac:dyDescent="0.3">
      <c r="A14045" t="s">
        <v>1076</v>
      </c>
      <c r="B14045" t="s">
        <v>4946</v>
      </c>
      <c r="C14045">
        <v>0.79814450811204896</v>
      </c>
      <c r="D14045" t="s">
        <v>2480</v>
      </c>
      <c r="E14045" t="s">
        <v>65</v>
      </c>
    </row>
    <row r="14046" spans="1:5" x14ac:dyDescent="0.3">
      <c r="A14046" t="s">
        <v>1077</v>
      </c>
      <c r="B14046" t="s">
        <v>4946</v>
      </c>
      <c r="C14046">
        <v>0.53168414067427205</v>
      </c>
      <c r="D14046" t="s">
        <v>2480</v>
      </c>
      <c r="E14046" t="s">
        <v>65</v>
      </c>
    </row>
    <row r="14047" spans="1:5" x14ac:dyDescent="0.3">
      <c r="A14047" t="s">
        <v>1078</v>
      </c>
      <c r="B14047" t="s">
        <v>4946</v>
      </c>
      <c r="C14047">
        <v>0.71126494413841901</v>
      </c>
      <c r="D14047" t="s">
        <v>2480</v>
      </c>
      <c r="E14047" t="s">
        <v>65</v>
      </c>
    </row>
    <row r="14048" spans="1:5" x14ac:dyDescent="0.3">
      <c r="A14048" t="s">
        <v>1079</v>
      </c>
      <c r="B14048" t="s">
        <v>4946</v>
      </c>
      <c r="C14048">
        <v>0.79834031627121105</v>
      </c>
      <c r="D14048" t="s">
        <v>2480</v>
      </c>
      <c r="E14048" t="s">
        <v>65</v>
      </c>
    </row>
    <row r="14049" spans="1:5" x14ac:dyDescent="0.3">
      <c r="A14049" t="s">
        <v>1080</v>
      </c>
      <c r="B14049" t="s">
        <v>4946</v>
      </c>
      <c r="C14049">
        <v>0.79150501627713499</v>
      </c>
      <c r="D14049" t="s">
        <v>2480</v>
      </c>
      <c r="E14049" t="s">
        <v>65</v>
      </c>
    </row>
    <row r="14050" spans="1:5" x14ac:dyDescent="0.3">
      <c r="A14050" t="s">
        <v>1081</v>
      </c>
      <c r="B14050" t="s">
        <v>4946</v>
      </c>
      <c r="C14050">
        <v>0.71289734372962099</v>
      </c>
      <c r="D14050" t="s">
        <v>2480</v>
      </c>
      <c r="E14050" t="s">
        <v>65</v>
      </c>
    </row>
    <row r="14051" spans="1:5" x14ac:dyDescent="0.3">
      <c r="A14051" t="s">
        <v>1082</v>
      </c>
      <c r="B14051" t="s">
        <v>4946</v>
      </c>
      <c r="C14051">
        <v>0.71535317835640899</v>
      </c>
      <c r="D14051" t="s">
        <v>2480</v>
      </c>
      <c r="E14051" t="s">
        <v>65</v>
      </c>
    </row>
    <row r="14052" spans="1:5" x14ac:dyDescent="0.3">
      <c r="A14052" t="s">
        <v>1083</v>
      </c>
      <c r="B14052" t="s">
        <v>4946</v>
      </c>
      <c r="C14052">
        <v>0.63272156820368497</v>
      </c>
      <c r="D14052" t="s">
        <v>2480</v>
      </c>
      <c r="E14052" t="s">
        <v>65</v>
      </c>
    </row>
    <row r="14053" spans="1:5" x14ac:dyDescent="0.3">
      <c r="A14053" t="s">
        <v>1084</v>
      </c>
      <c r="B14053" t="s">
        <v>4946</v>
      </c>
      <c r="C14053">
        <v>0.74722919019313205</v>
      </c>
      <c r="D14053" t="s">
        <v>2480</v>
      </c>
      <c r="E14053" t="s">
        <v>65</v>
      </c>
    </row>
    <row r="14054" spans="1:5" x14ac:dyDescent="0.3">
      <c r="A14054" t="s">
        <v>1085</v>
      </c>
      <c r="B14054" t="s">
        <v>4946</v>
      </c>
      <c r="C14054">
        <v>0.74518232443559196</v>
      </c>
      <c r="D14054" t="s">
        <v>2480</v>
      </c>
      <c r="E14054" t="s">
        <v>65</v>
      </c>
    </row>
    <row r="14055" spans="1:5" x14ac:dyDescent="0.3">
      <c r="A14055" t="s">
        <v>1086</v>
      </c>
      <c r="B14055" t="s">
        <v>4946</v>
      </c>
      <c r="C14055">
        <v>0.77331539997133003</v>
      </c>
      <c r="D14055" t="s">
        <v>2480</v>
      </c>
      <c r="E14055" t="s">
        <v>65</v>
      </c>
    </row>
    <row r="14056" spans="1:5" x14ac:dyDescent="0.3">
      <c r="A14056" t="s">
        <v>1087</v>
      </c>
      <c r="B14056" t="s">
        <v>4946</v>
      </c>
      <c r="C14056">
        <v>0.82542921300317196</v>
      </c>
      <c r="D14056" t="s">
        <v>2480</v>
      </c>
      <c r="E14056" t="s">
        <v>65</v>
      </c>
    </row>
    <row r="14057" spans="1:5" x14ac:dyDescent="0.3">
      <c r="A14057" t="s">
        <v>1088</v>
      </c>
      <c r="B14057" t="s">
        <v>4946</v>
      </c>
      <c r="C14057">
        <v>0.95650422672813196</v>
      </c>
      <c r="D14057" t="s">
        <v>2480</v>
      </c>
      <c r="E14057" t="s">
        <v>65</v>
      </c>
    </row>
    <row r="14058" spans="1:5" x14ac:dyDescent="0.3">
      <c r="A14058" t="s">
        <v>1089</v>
      </c>
      <c r="B14058" t="s">
        <v>4946</v>
      </c>
      <c r="C14058">
        <v>0.64440184717173299</v>
      </c>
      <c r="D14058" t="s">
        <v>2480</v>
      </c>
      <c r="E14058" t="s">
        <v>65</v>
      </c>
    </row>
    <row r="14059" spans="1:5" x14ac:dyDescent="0.3">
      <c r="A14059" t="s">
        <v>1090</v>
      </c>
      <c r="B14059" t="s">
        <v>4946</v>
      </c>
      <c r="C14059">
        <v>0.65737261425744598</v>
      </c>
      <c r="D14059" t="s">
        <v>2480</v>
      </c>
      <c r="E14059" t="s">
        <v>65</v>
      </c>
    </row>
    <row r="14060" spans="1:5" x14ac:dyDescent="0.3">
      <c r="A14060" t="s">
        <v>1091</v>
      </c>
      <c r="B14060" t="s">
        <v>4946</v>
      </c>
      <c r="C14060">
        <v>0.57985093126464904</v>
      </c>
      <c r="D14060" t="s">
        <v>2480</v>
      </c>
      <c r="E14060" t="s">
        <v>65</v>
      </c>
    </row>
    <row r="14061" spans="1:5" x14ac:dyDescent="0.3">
      <c r="A14061" t="s">
        <v>1092</v>
      </c>
      <c r="B14061" t="s">
        <v>4946</v>
      </c>
      <c r="C14061">
        <v>0.95533081489017702</v>
      </c>
      <c r="D14061" t="s">
        <v>2480</v>
      </c>
      <c r="E14061" t="s">
        <v>65</v>
      </c>
    </row>
    <row r="14062" spans="1:5" x14ac:dyDescent="0.3">
      <c r="A14062" t="s">
        <v>1093</v>
      </c>
      <c r="B14062" t="s">
        <v>4946</v>
      </c>
      <c r="C14062">
        <v>0.62382374745900304</v>
      </c>
      <c r="D14062" t="s">
        <v>2480</v>
      </c>
      <c r="E14062" t="s">
        <v>65</v>
      </c>
    </row>
    <row r="14063" spans="1:5" x14ac:dyDescent="0.3">
      <c r="A14063" t="s">
        <v>1094</v>
      </c>
      <c r="B14063" t="s">
        <v>4946</v>
      </c>
      <c r="C14063">
        <v>0.73189030953700696</v>
      </c>
      <c r="D14063" t="s">
        <v>2480</v>
      </c>
      <c r="E14063" t="s">
        <v>65</v>
      </c>
    </row>
    <row r="14064" spans="1:5" x14ac:dyDescent="0.3">
      <c r="A14064" t="s">
        <v>1095</v>
      </c>
      <c r="B14064" t="s">
        <v>4946</v>
      </c>
      <c r="C14064">
        <v>0.673666810474708</v>
      </c>
      <c r="D14064" t="s">
        <v>2480</v>
      </c>
      <c r="E14064" t="s">
        <v>65</v>
      </c>
    </row>
    <row r="14065" spans="1:5" x14ac:dyDescent="0.3">
      <c r="A14065" t="s">
        <v>1096</v>
      </c>
      <c r="B14065" t="s">
        <v>4946</v>
      </c>
      <c r="C14065">
        <v>0.68045289107227402</v>
      </c>
      <c r="D14065" t="s">
        <v>2480</v>
      </c>
      <c r="E14065" t="s">
        <v>65</v>
      </c>
    </row>
    <row r="14066" spans="1:5" x14ac:dyDescent="0.3">
      <c r="A14066" t="s">
        <v>1097</v>
      </c>
      <c r="B14066" t="s">
        <v>4946</v>
      </c>
      <c r="C14066">
        <v>0.61163448523450004</v>
      </c>
      <c r="D14066" t="s">
        <v>2480</v>
      </c>
      <c r="E14066" t="s">
        <v>65</v>
      </c>
    </row>
    <row r="14067" spans="1:5" x14ac:dyDescent="0.3">
      <c r="A14067" t="s">
        <v>1098</v>
      </c>
      <c r="B14067" t="s">
        <v>4946</v>
      </c>
      <c r="C14067">
        <v>0.95663990351612405</v>
      </c>
      <c r="D14067" t="s">
        <v>2480</v>
      </c>
      <c r="E14067" t="s">
        <v>65</v>
      </c>
    </row>
    <row r="14068" spans="1:5" x14ac:dyDescent="0.3">
      <c r="A14068" t="s">
        <v>1099</v>
      </c>
      <c r="B14068" t="s">
        <v>4946</v>
      </c>
      <c r="C14068">
        <v>0.77008731430877198</v>
      </c>
      <c r="D14068" t="s">
        <v>2480</v>
      </c>
      <c r="E14068" t="s">
        <v>65</v>
      </c>
    </row>
    <row r="14069" spans="1:5" x14ac:dyDescent="0.3">
      <c r="A14069" t="s">
        <v>1100</v>
      </c>
      <c r="B14069" t="s">
        <v>4946</v>
      </c>
      <c r="C14069">
        <v>0.80845150836950397</v>
      </c>
      <c r="D14069" t="s">
        <v>2480</v>
      </c>
      <c r="E14069" t="s">
        <v>65</v>
      </c>
    </row>
    <row r="14070" spans="1:5" x14ac:dyDescent="0.3">
      <c r="A14070" t="s">
        <v>1101</v>
      </c>
      <c r="B14070" t="s">
        <v>4946</v>
      </c>
      <c r="C14070">
        <v>0.94402590409915799</v>
      </c>
      <c r="D14070" t="s">
        <v>2480</v>
      </c>
      <c r="E14070" t="s">
        <v>65</v>
      </c>
    </row>
    <row r="14071" spans="1:5" x14ac:dyDescent="0.3">
      <c r="A14071" t="s">
        <v>1102</v>
      </c>
      <c r="B14071" t="s">
        <v>4946</v>
      </c>
      <c r="C14071">
        <v>0.95485407686217316</v>
      </c>
      <c r="D14071" t="s">
        <v>2480</v>
      </c>
      <c r="E14071" t="s">
        <v>65</v>
      </c>
    </row>
    <row r="14072" spans="1:5" x14ac:dyDescent="0.3">
      <c r="A14072" t="s">
        <v>1103</v>
      </c>
      <c r="B14072" t="s">
        <v>4946</v>
      </c>
      <c r="C14072">
        <v>0.71922306759675758</v>
      </c>
      <c r="D14072" t="s">
        <v>2480</v>
      </c>
      <c r="E14072" t="s">
        <v>65</v>
      </c>
    </row>
    <row r="14073" spans="1:5" x14ac:dyDescent="0.3">
      <c r="A14073" t="s">
        <v>1104</v>
      </c>
      <c r="B14073" t="s">
        <v>4946</v>
      </c>
      <c r="C14073">
        <v>0.66060050951594795</v>
      </c>
      <c r="D14073" t="s">
        <v>2480</v>
      </c>
      <c r="E14073" t="s">
        <v>65</v>
      </c>
    </row>
    <row r="14074" spans="1:5" x14ac:dyDescent="0.3">
      <c r="A14074" t="s">
        <v>1105</v>
      </c>
      <c r="B14074" t="s">
        <v>4946</v>
      </c>
      <c r="C14074">
        <v>0.79946970908672799</v>
      </c>
      <c r="D14074" t="s">
        <v>2480</v>
      </c>
      <c r="E14074" t="s">
        <v>65</v>
      </c>
    </row>
    <row r="14075" spans="1:5" x14ac:dyDescent="0.3">
      <c r="A14075" t="s">
        <v>1106</v>
      </c>
      <c r="B14075" t="s">
        <v>4946</v>
      </c>
      <c r="C14075">
        <v>0.59437615976278002</v>
      </c>
      <c r="D14075" t="s">
        <v>2480</v>
      </c>
      <c r="E14075" t="s">
        <v>65</v>
      </c>
    </row>
    <row r="14076" spans="1:5" x14ac:dyDescent="0.3">
      <c r="A14076" t="s">
        <v>1107</v>
      </c>
      <c r="B14076" t="s">
        <v>4946</v>
      </c>
      <c r="C14076">
        <v>0.577700139013679</v>
      </c>
      <c r="D14076" t="s">
        <v>2480</v>
      </c>
      <c r="E14076" t="s">
        <v>65</v>
      </c>
    </row>
    <row r="14077" spans="1:5" x14ac:dyDescent="0.3">
      <c r="A14077" t="s">
        <v>1108</v>
      </c>
      <c r="B14077" t="s">
        <v>4946</v>
      </c>
      <c r="C14077">
        <v>0.54292713926151004</v>
      </c>
      <c r="D14077" t="s">
        <v>2480</v>
      </c>
      <c r="E14077" t="s">
        <v>65</v>
      </c>
    </row>
    <row r="14078" spans="1:5" x14ac:dyDescent="0.3">
      <c r="A14078" t="s">
        <v>1109</v>
      </c>
      <c r="B14078" t="s">
        <v>4946</v>
      </c>
      <c r="C14078">
        <v>0.53078493531111703</v>
      </c>
      <c r="D14078" t="s">
        <v>2480</v>
      </c>
      <c r="E14078" t="s">
        <v>65</v>
      </c>
    </row>
    <row r="14079" spans="1:5" x14ac:dyDescent="0.3">
      <c r="A14079" t="s">
        <v>1110</v>
      </c>
      <c r="B14079" t="s">
        <v>4946</v>
      </c>
      <c r="C14079">
        <v>0.53501810330548805</v>
      </c>
      <c r="D14079" t="s">
        <v>2480</v>
      </c>
      <c r="E14079" t="s">
        <v>65</v>
      </c>
    </row>
    <row r="14080" spans="1:5" x14ac:dyDescent="0.3">
      <c r="A14080" t="s">
        <v>1111</v>
      </c>
      <c r="B14080" t="s">
        <v>4946</v>
      </c>
      <c r="C14080">
        <v>0.73541792593230804</v>
      </c>
      <c r="D14080" t="s">
        <v>2480</v>
      </c>
      <c r="E14080" t="s">
        <v>65</v>
      </c>
    </row>
    <row r="14081" spans="1:5" x14ac:dyDescent="0.3">
      <c r="A14081" t="s">
        <v>1112</v>
      </c>
      <c r="B14081" t="s">
        <v>4946</v>
      </c>
      <c r="C14081">
        <v>0.74231696034419503</v>
      </c>
      <c r="D14081" t="s">
        <v>2480</v>
      </c>
      <c r="E14081" t="s">
        <v>65</v>
      </c>
    </row>
    <row r="14082" spans="1:5" x14ac:dyDescent="0.3">
      <c r="A14082" t="s">
        <v>1113</v>
      </c>
      <c r="B14082" t="s">
        <v>4946</v>
      </c>
      <c r="C14082">
        <v>0.95719297447072405</v>
      </c>
      <c r="D14082" t="s">
        <v>2480</v>
      </c>
      <c r="E14082" t="s">
        <v>65</v>
      </c>
    </row>
    <row r="14083" spans="1:5" x14ac:dyDescent="0.3">
      <c r="A14083" t="s">
        <v>1114</v>
      </c>
      <c r="B14083" t="s">
        <v>4946</v>
      </c>
      <c r="C14083">
        <v>0.94650912326321501</v>
      </c>
      <c r="D14083" t="s">
        <v>2480</v>
      </c>
      <c r="E14083" t="s">
        <v>65</v>
      </c>
    </row>
    <row r="14084" spans="1:5" x14ac:dyDescent="0.3">
      <c r="A14084" t="s">
        <v>1115</v>
      </c>
      <c r="B14084" t="s">
        <v>4946</v>
      </c>
      <c r="C14084">
        <v>0.67765646910588395</v>
      </c>
      <c r="D14084" t="s">
        <v>2480</v>
      </c>
      <c r="E14084" t="s">
        <v>65</v>
      </c>
    </row>
    <row r="14085" spans="1:5" x14ac:dyDescent="0.3">
      <c r="A14085" t="s">
        <v>1116</v>
      </c>
      <c r="B14085" t="s">
        <v>4946</v>
      </c>
      <c r="C14085">
        <v>0.68688182969600697</v>
      </c>
      <c r="D14085" t="s">
        <v>2480</v>
      </c>
      <c r="E14085" t="s">
        <v>65</v>
      </c>
    </row>
    <row r="14086" spans="1:5" x14ac:dyDescent="0.3">
      <c r="A14086" t="s">
        <v>1117</v>
      </c>
      <c r="B14086" t="s">
        <v>4946</v>
      </c>
      <c r="C14086">
        <v>0.71885926989273896</v>
      </c>
      <c r="D14086" t="s">
        <v>2480</v>
      </c>
      <c r="E14086" t="s">
        <v>65</v>
      </c>
    </row>
    <row r="14087" spans="1:5" x14ac:dyDescent="0.3">
      <c r="A14087" t="s">
        <v>1118</v>
      </c>
      <c r="B14087" t="s">
        <v>4946</v>
      </c>
      <c r="C14087">
        <v>0.73417121496956195</v>
      </c>
      <c r="D14087" t="s">
        <v>2480</v>
      </c>
      <c r="E14087" t="s">
        <v>65</v>
      </c>
    </row>
    <row r="14088" spans="1:5" x14ac:dyDescent="0.3">
      <c r="A14088" t="s">
        <v>1119</v>
      </c>
      <c r="B14088" t="s">
        <v>4946</v>
      </c>
      <c r="C14088">
        <v>0.75205919653626907</v>
      </c>
      <c r="D14088" t="s">
        <v>2480</v>
      </c>
      <c r="E14088" t="s">
        <v>65</v>
      </c>
    </row>
    <row r="14089" spans="1:5" x14ac:dyDescent="0.3">
      <c r="A14089" t="s">
        <v>1120</v>
      </c>
      <c r="B14089" t="s">
        <v>4946</v>
      </c>
      <c r="C14089">
        <v>0.61255508229932298</v>
      </c>
      <c r="D14089" t="s">
        <v>2480</v>
      </c>
      <c r="E14089" t="s">
        <v>65</v>
      </c>
    </row>
    <row r="14090" spans="1:5" x14ac:dyDescent="0.3">
      <c r="A14090" t="s">
        <v>1121</v>
      </c>
      <c r="B14090" t="s">
        <v>4946</v>
      </c>
      <c r="C14090">
        <v>0.62095685182668003</v>
      </c>
      <c r="D14090" t="s">
        <v>2480</v>
      </c>
      <c r="E14090" t="s">
        <v>65</v>
      </c>
    </row>
    <row r="14091" spans="1:5" x14ac:dyDescent="0.3">
      <c r="A14091" t="s">
        <v>1122</v>
      </c>
      <c r="B14091" t="s">
        <v>4946</v>
      </c>
      <c r="C14091">
        <v>0.92185425161356904</v>
      </c>
      <c r="D14091" t="s">
        <v>2480</v>
      </c>
      <c r="E14091" t="s">
        <v>65</v>
      </c>
    </row>
    <row r="14092" spans="1:5" x14ac:dyDescent="0.3">
      <c r="A14092" t="s">
        <v>1123</v>
      </c>
      <c r="B14092" t="s">
        <v>4946</v>
      </c>
      <c r="C14092">
        <v>0.74621554018517899</v>
      </c>
      <c r="D14092" t="s">
        <v>2480</v>
      </c>
      <c r="E14092" t="s">
        <v>65</v>
      </c>
    </row>
    <row r="14093" spans="1:5" x14ac:dyDescent="0.3">
      <c r="A14093" t="s">
        <v>1124</v>
      </c>
      <c r="B14093" t="s">
        <v>4946</v>
      </c>
      <c r="C14093">
        <v>0.57659282923917798</v>
      </c>
      <c r="D14093" t="s">
        <v>2480</v>
      </c>
      <c r="E14093" t="s">
        <v>65</v>
      </c>
    </row>
    <row r="14094" spans="1:5" x14ac:dyDescent="0.3">
      <c r="A14094" t="s">
        <v>1125</v>
      </c>
      <c r="B14094" t="s">
        <v>4946</v>
      </c>
      <c r="C14094">
        <v>0.66046605312541296</v>
      </c>
      <c r="D14094" t="s">
        <v>2480</v>
      </c>
      <c r="E14094" t="s">
        <v>65</v>
      </c>
    </row>
    <row r="14095" spans="1:5" x14ac:dyDescent="0.3">
      <c r="A14095" t="s">
        <v>1126</v>
      </c>
      <c r="B14095" t="s">
        <v>4946</v>
      </c>
      <c r="C14095">
        <v>0.63092168287537898</v>
      </c>
      <c r="D14095" t="s">
        <v>2480</v>
      </c>
      <c r="E14095" t="s">
        <v>65</v>
      </c>
    </row>
    <row r="14096" spans="1:5" x14ac:dyDescent="0.3">
      <c r="A14096" t="s">
        <v>1127</v>
      </c>
      <c r="B14096" t="s">
        <v>4946</v>
      </c>
      <c r="C14096">
        <v>0.57733115636212096</v>
      </c>
      <c r="D14096" t="s">
        <v>2480</v>
      </c>
      <c r="E14096" t="s">
        <v>65</v>
      </c>
    </row>
    <row r="14097" spans="1:5" x14ac:dyDescent="0.3">
      <c r="A14097" t="s">
        <v>1128</v>
      </c>
      <c r="B14097" t="s">
        <v>4946</v>
      </c>
      <c r="C14097">
        <v>0.68371653819395894</v>
      </c>
      <c r="D14097" t="s">
        <v>2480</v>
      </c>
      <c r="E14097" t="s">
        <v>65</v>
      </c>
    </row>
    <row r="14098" spans="1:5" x14ac:dyDescent="0.3">
      <c r="A14098" t="s">
        <v>1129</v>
      </c>
      <c r="B14098" t="s">
        <v>4946</v>
      </c>
      <c r="C14098">
        <v>0.71448144276155501</v>
      </c>
      <c r="D14098" t="s">
        <v>2480</v>
      </c>
      <c r="E14098" t="s">
        <v>65</v>
      </c>
    </row>
    <row r="14099" spans="1:5" x14ac:dyDescent="0.3">
      <c r="A14099" t="s">
        <v>1130</v>
      </c>
      <c r="B14099" t="s">
        <v>4946</v>
      </c>
      <c r="C14099">
        <v>0.78483756395281701</v>
      </c>
      <c r="D14099" t="s">
        <v>2480</v>
      </c>
      <c r="E14099" t="s">
        <v>65</v>
      </c>
    </row>
    <row r="14100" spans="1:5" x14ac:dyDescent="0.3">
      <c r="A14100" t="s">
        <v>1131</v>
      </c>
      <c r="B14100" t="s">
        <v>4946</v>
      </c>
      <c r="C14100">
        <v>0.736196306946582</v>
      </c>
      <c r="D14100" t="s">
        <v>2480</v>
      </c>
      <c r="E14100" t="s">
        <v>65</v>
      </c>
    </row>
    <row r="14101" spans="1:5" x14ac:dyDescent="0.3">
      <c r="A14101" t="s">
        <v>1132</v>
      </c>
      <c r="B14101" t="s">
        <v>4946</v>
      </c>
      <c r="C14101">
        <v>0.71404746584114498</v>
      </c>
      <c r="D14101" t="s">
        <v>2480</v>
      </c>
      <c r="E14101" t="s">
        <v>65</v>
      </c>
    </row>
    <row r="14102" spans="1:5" x14ac:dyDescent="0.3">
      <c r="A14102" t="s">
        <v>1133</v>
      </c>
      <c r="B14102" t="s">
        <v>4946</v>
      </c>
      <c r="C14102">
        <v>0.73640466559737805</v>
      </c>
      <c r="D14102" t="s">
        <v>2480</v>
      </c>
      <c r="E14102" t="s">
        <v>65</v>
      </c>
    </row>
    <row r="14103" spans="1:5" x14ac:dyDescent="0.3">
      <c r="A14103" t="s">
        <v>1134</v>
      </c>
      <c r="B14103" t="s">
        <v>4946</v>
      </c>
      <c r="C14103">
        <v>0.71756120618858299</v>
      </c>
      <c r="D14103" t="s">
        <v>2480</v>
      </c>
      <c r="E14103" t="s">
        <v>65</v>
      </c>
    </row>
    <row r="14104" spans="1:5" x14ac:dyDescent="0.3">
      <c r="A14104" t="s">
        <v>1135</v>
      </c>
      <c r="B14104" t="s">
        <v>4946</v>
      </c>
      <c r="C14104">
        <v>0.77742072913397997</v>
      </c>
      <c r="D14104" t="s">
        <v>2480</v>
      </c>
      <c r="E14104" t="s">
        <v>65</v>
      </c>
    </row>
    <row r="14105" spans="1:5" x14ac:dyDescent="0.3">
      <c r="A14105" t="s">
        <v>1136</v>
      </c>
      <c r="B14105" t="s">
        <v>4946</v>
      </c>
      <c r="C14105">
        <v>0.73488641877772198</v>
      </c>
      <c r="D14105" t="s">
        <v>2480</v>
      </c>
      <c r="E14105" t="s">
        <v>65</v>
      </c>
    </row>
    <row r="14106" spans="1:5" x14ac:dyDescent="0.3">
      <c r="A14106" t="s">
        <v>1137</v>
      </c>
      <c r="B14106" t="s">
        <v>4946</v>
      </c>
      <c r="C14106">
        <v>0.684886530177369</v>
      </c>
      <c r="D14106" t="s">
        <v>2480</v>
      </c>
      <c r="E14106" t="s">
        <v>65</v>
      </c>
    </row>
    <row r="14107" spans="1:5" x14ac:dyDescent="0.3">
      <c r="A14107" t="s">
        <v>1138</v>
      </c>
      <c r="B14107" t="s">
        <v>4946</v>
      </c>
      <c r="C14107">
        <v>0.61878458147346005</v>
      </c>
      <c r="D14107" t="s">
        <v>2480</v>
      </c>
      <c r="E14107" t="s">
        <v>65</v>
      </c>
    </row>
    <row r="14108" spans="1:5" x14ac:dyDescent="0.3">
      <c r="A14108" t="s">
        <v>1139</v>
      </c>
      <c r="B14108" t="s">
        <v>4946</v>
      </c>
      <c r="C14108">
        <v>0.71287608664577795</v>
      </c>
      <c r="D14108" t="s">
        <v>2480</v>
      </c>
      <c r="E14108" t="s">
        <v>65</v>
      </c>
    </row>
    <row r="14109" spans="1:5" x14ac:dyDescent="0.3">
      <c r="A14109" t="s">
        <v>1140</v>
      </c>
      <c r="B14109" t="s">
        <v>4946</v>
      </c>
      <c r="C14109">
        <v>0.66606418257982902</v>
      </c>
      <c r="D14109" t="s">
        <v>2480</v>
      </c>
      <c r="E14109" t="s">
        <v>65</v>
      </c>
    </row>
    <row r="14110" spans="1:5" x14ac:dyDescent="0.3">
      <c r="A14110" t="s">
        <v>1141</v>
      </c>
      <c r="B14110" t="s">
        <v>4946</v>
      </c>
      <c r="C14110">
        <v>0.53540558829670504</v>
      </c>
      <c r="D14110" t="s">
        <v>2480</v>
      </c>
      <c r="E14110" t="s">
        <v>65</v>
      </c>
    </row>
    <row r="14111" spans="1:5" x14ac:dyDescent="0.3">
      <c r="A14111" t="s">
        <v>1142</v>
      </c>
      <c r="B14111" t="s">
        <v>4946</v>
      </c>
      <c r="C14111">
        <v>0.591648703541793</v>
      </c>
      <c r="D14111" t="s">
        <v>2480</v>
      </c>
      <c r="E14111" t="s">
        <v>65</v>
      </c>
    </row>
    <row r="14112" spans="1:5" x14ac:dyDescent="0.3">
      <c r="A14112" t="s">
        <v>1143</v>
      </c>
      <c r="B14112" t="s">
        <v>4946</v>
      </c>
      <c r="C14112">
        <v>0.60101274675727101</v>
      </c>
      <c r="D14112" t="s">
        <v>2480</v>
      </c>
      <c r="E14112" t="s">
        <v>65</v>
      </c>
    </row>
    <row r="14113" spans="1:5" x14ac:dyDescent="0.3">
      <c r="A14113" t="s">
        <v>1144</v>
      </c>
      <c r="B14113" t="s">
        <v>4946</v>
      </c>
      <c r="C14113">
        <v>0.72320705291396903</v>
      </c>
      <c r="D14113" t="s">
        <v>2480</v>
      </c>
      <c r="E14113" t="s">
        <v>65</v>
      </c>
    </row>
    <row r="14114" spans="1:5" x14ac:dyDescent="0.3">
      <c r="A14114" t="s">
        <v>1145</v>
      </c>
      <c r="B14114" t="s">
        <v>4946</v>
      </c>
      <c r="C14114">
        <v>0.71856139084576698</v>
      </c>
      <c r="D14114" t="s">
        <v>2480</v>
      </c>
      <c r="E14114" t="s">
        <v>65</v>
      </c>
    </row>
    <row r="14115" spans="1:5" x14ac:dyDescent="0.3">
      <c r="A14115" t="s">
        <v>1146</v>
      </c>
      <c r="B14115" t="s">
        <v>4946</v>
      </c>
      <c r="C14115">
        <v>0.62075500269617401</v>
      </c>
      <c r="D14115" t="s">
        <v>2480</v>
      </c>
      <c r="E14115" t="s">
        <v>65</v>
      </c>
    </row>
    <row r="14116" spans="1:5" x14ac:dyDescent="0.3">
      <c r="A14116" t="s">
        <v>1147</v>
      </c>
      <c r="B14116" t="s">
        <v>4946</v>
      </c>
      <c r="C14116">
        <v>0.73855486646693402</v>
      </c>
      <c r="D14116" t="s">
        <v>2480</v>
      </c>
      <c r="E14116" t="s">
        <v>65</v>
      </c>
    </row>
    <row r="14117" spans="1:5" x14ac:dyDescent="0.3">
      <c r="A14117" t="s">
        <v>1148</v>
      </c>
      <c r="B14117" t="s">
        <v>4946</v>
      </c>
      <c r="C14117">
        <v>0.66610547683931798</v>
      </c>
      <c r="D14117" t="s">
        <v>2480</v>
      </c>
      <c r="E14117" t="s">
        <v>65</v>
      </c>
    </row>
    <row r="14118" spans="1:5" x14ac:dyDescent="0.3">
      <c r="A14118" t="s">
        <v>1149</v>
      </c>
      <c r="B14118" t="s">
        <v>4946</v>
      </c>
      <c r="C14118">
        <v>0.61058867899840696</v>
      </c>
      <c r="D14118" t="s">
        <v>2480</v>
      </c>
      <c r="E14118" t="s">
        <v>65</v>
      </c>
    </row>
    <row r="14119" spans="1:5" x14ac:dyDescent="0.3">
      <c r="A14119" t="s">
        <v>1150</v>
      </c>
      <c r="B14119" t="s">
        <v>4946</v>
      </c>
      <c r="C14119">
        <v>0.67643972989030698</v>
      </c>
      <c r="D14119" t="s">
        <v>2480</v>
      </c>
      <c r="E14119" t="s">
        <v>65</v>
      </c>
    </row>
    <row r="14120" spans="1:5" x14ac:dyDescent="0.3">
      <c r="A14120" t="s">
        <v>1151</v>
      </c>
      <c r="B14120" t="s">
        <v>4946</v>
      </c>
      <c r="C14120">
        <v>0.66626120622660601</v>
      </c>
      <c r="D14120" t="s">
        <v>2480</v>
      </c>
      <c r="E14120" t="s">
        <v>65</v>
      </c>
    </row>
    <row r="14121" spans="1:5" x14ac:dyDescent="0.3">
      <c r="A14121" t="s">
        <v>1152</v>
      </c>
      <c r="B14121" t="s">
        <v>4946</v>
      </c>
      <c r="C14121">
        <v>0.95630326429501999</v>
      </c>
      <c r="D14121" t="s">
        <v>2480</v>
      </c>
      <c r="E14121" t="s">
        <v>65</v>
      </c>
    </row>
    <row r="14122" spans="1:5" x14ac:dyDescent="0.3">
      <c r="A14122" t="s">
        <v>1153</v>
      </c>
      <c r="B14122" t="s">
        <v>4946</v>
      </c>
      <c r="C14122">
        <v>0.61411063239494801</v>
      </c>
      <c r="D14122" t="s">
        <v>2480</v>
      </c>
      <c r="E14122" t="s">
        <v>65</v>
      </c>
    </row>
    <row r="14123" spans="1:5" x14ac:dyDescent="0.3">
      <c r="A14123" t="s">
        <v>1154</v>
      </c>
      <c r="B14123" t="s">
        <v>4946</v>
      </c>
      <c r="C14123">
        <v>0.66745418794003997</v>
      </c>
      <c r="D14123" t="s">
        <v>2480</v>
      </c>
      <c r="E14123" t="s">
        <v>65</v>
      </c>
    </row>
    <row r="14124" spans="1:5" x14ac:dyDescent="0.3">
      <c r="A14124" t="s">
        <v>1155</v>
      </c>
      <c r="B14124" t="s">
        <v>4946</v>
      </c>
      <c r="C14124">
        <v>0.81696802364049603</v>
      </c>
      <c r="D14124" t="s">
        <v>2480</v>
      </c>
      <c r="E14124" t="s">
        <v>65</v>
      </c>
    </row>
    <row r="14125" spans="1:5" x14ac:dyDescent="0.3">
      <c r="A14125" t="s">
        <v>1156</v>
      </c>
      <c r="B14125" t="s">
        <v>4946</v>
      </c>
      <c r="C14125">
        <v>0.92098234051337302</v>
      </c>
      <c r="D14125" t="s">
        <v>2480</v>
      </c>
      <c r="E14125" t="s">
        <v>65</v>
      </c>
    </row>
    <row r="14126" spans="1:5" x14ac:dyDescent="0.3">
      <c r="A14126" t="s">
        <v>1157</v>
      </c>
      <c r="B14126" t="s">
        <v>4946</v>
      </c>
      <c r="C14126">
        <v>0.95719060560204605</v>
      </c>
      <c r="D14126" t="s">
        <v>2480</v>
      </c>
      <c r="E14126" t="s">
        <v>65</v>
      </c>
    </row>
    <row r="14127" spans="1:5" x14ac:dyDescent="0.3">
      <c r="A14127" t="s">
        <v>1158</v>
      </c>
      <c r="B14127" t="s">
        <v>4946</v>
      </c>
      <c r="C14127">
        <v>0.78914471332786296</v>
      </c>
      <c r="D14127" t="s">
        <v>2480</v>
      </c>
      <c r="E14127" t="s">
        <v>65</v>
      </c>
    </row>
    <row r="14128" spans="1:5" x14ac:dyDescent="0.3">
      <c r="A14128" t="s">
        <v>1159</v>
      </c>
      <c r="B14128" t="s">
        <v>4946</v>
      </c>
      <c r="C14128">
        <v>0.67273280036245398</v>
      </c>
      <c r="D14128" t="s">
        <v>2480</v>
      </c>
      <c r="E14128" t="s">
        <v>65</v>
      </c>
    </row>
    <row r="14129" spans="1:5" x14ac:dyDescent="0.3">
      <c r="A14129" t="s">
        <v>1160</v>
      </c>
      <c r="B14129" t="s">
        <v>4946</v>
      </c>
      <c r="C14129">
        <v>0.63602430046435698</v>
      </c>
      <c r="D14129" t="s">
        <v>2480</v>
      </c>
      <c r="E14129" t="s">
        <v>65</v>
      </c>
    </row>
    <row r="14130" spans="1:5" x14ac:dyDescent="0.3">
      <c r="A14130" t="s">
        <v>1161</v>
      </c>
      <c r="B14130" t="s">
        <v>4946</v>
      </c>
      <c r="C14130">
        <v>0.68959908043606999</v>
      </c>
      <c r="D14130" t="s">
        <v>2480</v>
      </c>
      <c r="E14130" t="s">
        <v>65</v>
      </c>
    </row>
    <row r="14131" spans="1:5" x14ac:dyDescent="0.3">
      <c r="A14131" t="s">
        <v>1162</v>
      </c>
      <c r="B14131" t="s">
        <v>4946</v>
      </c>
      <c r="C14131">
        <v>0.78749555097739399</v>
      </c>
      <c r="D14131" t="s">
        <v>2480</v>
      </c>
      <c r="E14131" t="s">
        <v>65</v>
      </c>
    </row>
    <row r="14132" spans="1:5" x14ac:dyDescent="0.3">
      <c r="A14132" t="s">
        <v>1163</v>
      </c>
      <c r="B14132" t="s">
        <v>4946</v>
      </c>
      <c r="C14132">
        <v>0.72525090686310001</v>
      </c>
      <c r="D14132" t="s">
        <v>2480</v>
      </c>
      <c r="E14132" t="s">
        <v>65</v>
      </c>
    </row>
    <row r="14133" spans="1:5" x14ac:dyDescent="0.3">
      <c r="A14133" t="s">
        <v>1164</v>
      </c>
      <c r="B14133" t="s">
        <v>4946</v>
      </c>
      <c r="C14133">
        <v>0.69773401942122304</v>
      </c>
      <c r="D14133" t="s">
        <v>2480</v>
      </c>
      <c r="E14133" t="s">
        <v>65</v>
      </c>
    </row>
    <row r="14134" spans="1:5" x14ac:dyDescent="0.3">
      <c r="A14134" t="s">
        <v>1165</v>
      </c>
      <c r="B14134" t="s">
        <v>4946</v>
      </c>
      <c r="C14134">
        <v>0.75520161315184597</v>
      </c>
      <c r="D14134" t="s">
        <v>2480</v>
      </c>
      <c r="E14134" t="s">
        <v>65</v>
      </c>
    </row>
    <row r="14135" spans="1:5" x14ac:dyDescent="0.3">
      <c r="A14135" t="s">
        <v>1166</v>
      </c>
      <c r="B14135" t="s">
        <v>4946</v>
      </c>
      <c r="C14135">
        <v>0.68603599700296802</v>
      </c>
      <c r="D14135" t="s">
        <v>2480</v>
      </c>
      <c r="E14135" t="s">
        <v>65</v>
      </c>
    </row>
    <row r="14136" spans="1:5" x14ac:dyDescent="0.3">
      <c r="A14136" t="s">
        <v>1167</v>
      </c>
      <c r="B14136" t="s">
        <v>4946</v>
      </c>
      <c r="C14136">
        <v>0.588402371621777</v>
      </c>
      <c r="D14136" t="s">
        <v>2480</v>
      </c>
      <c r="E14136" t="s">
        <v>65</v>
      </c>
    </row>
    <row r="14137" spans="1:5" x14ac:dyDescent="0.3">
      <c r="A14137" t="s">
        <v>1168</v>
      </c>
      <c r="B14137" t="s">
        <v>4946</v>
      </c>
      <c r="C14137">
        <v>0.70362087067190504</v>
      </c>
      <c r="D14137" t="s">
        <v>2480</v>
      </c>
      <c r="E14137" t="s">
        <v>65</v>
      </c>
    </row>
    <row r="14138" spans="1:5" x14ac:dyDescent="0.3">
      <c r="A14138" t="s">
        <v>1169</v>
      </c>
      <c r="B14138" t="s">
        <v>4946</v>
      </c>
      <c r="C14138">
        <v>0.70622944542037902</v>
      </c>
      <c r="D14138" t="s">
        <v>2480</v>
      </c>
      <c r="E14138" t="s">
        <v>65</v>
      </c>
    </row>
    <row r="14139" spans="1:5" x14ac:dyDescent="0.3">
      <c r="A14139" t="s">
        <v>1170</v>
      </c>
      <c r="B14139" t="s">
        <v>4946</v>
      </c>
      <c r="C14139">
        <v>0.93995545902782285</v>
      </c>
      <c r="D14139" t="s">
        <v>2480</v>
      </c>
      <c r="E14139" t="s">
        <v>65</v>
      </c>
    </row>
    <row r="14140" spans="1:5" x14ac:dyDescent="0.3">
      <c r="A14140" t="s">
        <v>1171</v>
      </c>
      <c r="B14140" t="s">
        <v>4946</v>
      </c>
      <c r="C14140">
        <v>0.62565478390181595</v>
      </c>
      <c r="D14140" t="s">
        <v>2480</v>
      </c>
      <c r="E14140" t="s">
        <v>65</v>
      </c>
    </row>
    <row r="14141" spans="1:5" x14ac:dyDescent="0.3">
      <c r="A14141" t="s">
        <v>1172</v>
      </c>
      <c r="B14141" t="s">
        <v>4946</v>
      </c>
      <c r="C14141">
        <v>0.63516805634338502</v>
      </c>
      <c r="D14141" t="s">
        <v>2480</v>
      </c>
      <c r="E14141" t="s">
        <v>65</v>
      </c>
    </row>
    <row r="14142" spans="1:5" x14ac:dyDescent="0.3">
      <c r="A14142" t="s">
        <v>1173</v>
      </c>
      <c r="B14142" t="s">
        <v>4946</v>
      </c>
      <c r="C14142">
        <v>0.67229702621642495</v>
      </c>
      <c r="D14142" t="s">
        <v>2480</v>
      </c>
      <c r="E14142" t="s">
        <v>65</v>
      </c>
    </row>
    <row r="14143" spans="1:5" x14ac:dyDescent="0.3">
      <c r="A14143" t="s">
        <v>1174</v>
      </c>
      <c r="B14143" t="s">
        <v>4946</v>
      </c>
      <c r="C14143">
        <v>0.63857966336448901</v>
      </c>
      <c r="D14143" t="s">
        <v>2480</v>
      </c>
      <c r="E14143" t="s">
        <v>65</v>
      </c>
    </row>
    <row r="14144" spans="1:5" x14ac:dyDescent="0.3">
      <c r="A14144" t="s">
        <v>1175</v>
      </c>
      <c r="B14144" t="s">
        <v>4946</v>
      </c>
      <c r="C14144">
        <v>0.94643898046650898</v>
      </c>
      <c r="D14144" t="s">
        <v>2480</v>
      </c>
      <c r="E14144" t="s">
        <v>65</v>
      </c>
    </row>
    <row r="14145" spans="1:5" x14ac:dyDescent="0.3">
      <c r="A14145" t="s">
        <v>1176</v>
      </c>
      <c r="B14145" t="s">
        <v>4946</v>
      </c>
      <c r="C14145">
        <v>0.52512457451800099</v>
      </c>
      <c r="D14145" t="s">
        <v>2480</v>
      </c>
      <c r="E14145" t="s">
        <v>65</v>
      </c>
    </row>
    <row r="14146" spans="1:5" x14ac:dyDescent="0.3">
      <c r="A14146" t="s">
        <v>1177</v>
      </c>
      <c r="B14146" t="s">
        <v>4946</v>
      </c>
      <c r="C14146">
        <v>0.71171298506994796</v>
      </c>
      <c r="D14146" t="s">
        <v>2480</v>
      </c>
      <c r="E14146" t="s">
        <v>65</v>
      </c>
    </row>
    <row r="14147" spans="1:5" x14ac:dyDescent="0.3">
      <c r="A14147" t="s">
        <v>1178</v>
      </c>
      <c r="B14147" t="s">
        <v>4946</v>
      </c>
      <c r="C14147">
        <v>0.69442885190702397</v>
      </c>
      <c r="D14147" t="s">
        <v>2480</v>
      </c>
      <c r="E14147" t="s">
        <v>65</v>
      </c>
    </row>
    <row r="14148" spans="1:5" x14ac:dyDescent="0.3">
      <c r="A14148" t="s">
        <v>1179</v>
      </c>
      <c r="B14148" t="s">
        <v>4946</v>
      </c>
      <c r="C14148">
        <v>0.54799606115737298</v>
      </c>
      <c r="D14148" t="s">
        <v>2480</v>
      </c>
      <c r="E14148" t="s">
        <v>65</v>
      </c>
    </row>
    <row r="14149" spans="1:5" x14ac:dyDescent="0.3">
      <c r="A14149" t="s">
        <v>1180</v>
      </c>
      <c r="B14149" t="s">
        <v>4946</v>
      </c>
      <c r="C14149">
        <v>0.76311351442919695</v>
      </c>
      <c r="D14149" t="s">
        <v>2480</v>
      </c>
      <c r="E14149" t="s">
        <v>65</v>
      </c>
    </row>
    <row r="14150" spans="1:5" x14ac:dyDescent="0.3">
      <c r="A14150" t="s">
        <v>1181</v>
      </c>
      <c r="B14150" t="s">
        <v>4946</v>
      </c>
      <c r="C14150">
        <v>0.65308722127610197</v>
      </c>
      <c r="D14150" t="s">
        <v>2480</v>
      </c>
      <c r="E14150" t="s">
        <v>65</v>
      </c>
    </row>
    <row r="14151" spans="1:5" x14ac:dyDescent="0.3">
      <c r="A14151" t="s">
        <v>1182</v>
      </c>
      <c r="B14151" t="s">
        <v>4946</v>
      </c>
      <c r="C14151">
        <v>0.79974566736450703</v>
      </c>
      <c r="D14151" t="s">
        <v>2480</v>
      </c>
      <c r="E14151" t="s">
        <v>65</v>
      </c>
    </row>
    <row r="14152" spans="1:5" x14ac:dyDescent="0.3">
      <c r="A14152" t="s">
        <v>1183</v>
      </c>
      <c r="B14152" t="s">
        <v>4946</v>
      </c>
      <c r="C14152">
        <v>0.73771460012291501</v>
      </c>
      <c r="D14152" t="s">
        <v>2480</v>
      </c>
      <c r="E14152" t="s">
        <v>65</v>
      </c>
    </row>
    <row r="14153" spans="1:5" x14ac:dyDescent="0.3">
      <c r="A14153" t="s">
        <v>1184</v>
      </c>
      <c r="B14153" t="s">
        <v>4946</v>
      </c>
      <c r="C14153">
        <v>0.82522788900920496</v>
      </c>
      <c r="D14153" t="s">
        <v>2480</v>
      </c>
      <c r="E14153" t="s">
        <v>65</v>
      </c>
    </row>
    <row r="14154" spans="1:5" x14ac:dyDescent="0.3">
      <c r="A14154" t="s">
        <v>1212</v>
      </c>
      <c r="B14154" t="s">
        <v>4946</v>
      </c>
      <c r="C14154">
        <v>0.60584629731249595</v>
      </c>
      <c r="D14154" t="s">
        <v>2480</v>
      </c>
      <c r="E14154" t="s">
        <v>65</v>
      </c>
    </row>
    <row r="14155" spans="1:5" x14ac:dyDescent="0.3">
      <c r="A14155" t="s">
        <v>1213</v>
      </c>
      <c r="B14155" t="s">
        <v>4946</v>
      </c>
      <c r="C14155">
        <v>0.67847691925173326</v>
      </c>
      <c r="D14155" t="s">
        <v>2480</v>
      </c>
      <c r="E14155" t="s">
        <v>65</v>
      </c>
    </row>
    <row r="14156" spans="1:5" x14ac:dyDescent="0.3">
      <c r="A14156" t="s">
        <v>1214</v>
      </c>
      <c r="B14156" t="s">
        <v>4946</v>
      </c>
      <c r="C14156">
        <v>0.57143366451917699</v>
      </c>
      <c r="D14156" t="s">
        <v>2480</v>
      </c>
      <c r="E14156" t="s">
        <v>65</v>
      </c>
    </row>
    <row r="14157" spans="1:5" x14ac:dyDescent="0.3">
      <c r="A14157" t="s">
        <v>1215</v>
      </c>
      <c r="B14157" t="s">
        <v>4946</v>
      </c>
      <c r="C14157">
        <v>0.54688524958367801</v>
      </c>
      <c r="D14157" t="s">
        <v>2480</v>
      </c>
      <c r="E14157" t="s">
        <v>65</v>
      </c>
    </row>
    <row r="14158" spans="1:5" x14ac:dyDescent="0.3">
      <c r="A14158" t="s">
        <v>1263</v>
      </c>
      <c r="B14158" t="s">
        <v>4946</v>
      </c>
      <c r="C14158">
        <v>0.559217175532572</v>
      </c>
      <c r="D14158" t="s">
        <v>2480</v>
      </c>
      <c r="E14158" t="s">
        <v>65</v>
      </c>
    </row>
    <row r="14159" spans="1:5" x14ac:dyDescent="0.3">
      <c r="A14159" t="s">
        <v>1264</v>
      </c>
      <c r="B14159" t="s">
        <v>4946</v>
      </c>
      <c r="C14159">
        <v>0.54687460336215299</v>
      </c>
      <c r="D14159" t="s">
        <v>2480</v>
      </c>
      <c r="E14159" t="s">
        <v>65</v>
      </c>
    </row>
    <row r="14160" spans="1:5" x14ac:dyDescent="0.3">
      <c r="A14160" t="s">
        <v>1265</v>
      </c>
      <c r="B14160" t="s">
        <v>4946</v>
      </c>
      <c r="C14160">
        <v>0.54611715445374998</v>
      </c>
      <c r="D14160" t="s">
        <v>2480</v>
      </c>
      <c r="E14160" t="s">
        <v>65</v>
      </c>
    </row>
    <row r="14161" spans="1:5" x14ac:dyDescent="0.3">
      <c r="A14161" t="s">
        <v>1266</v>
      </c>
      <c r="B14161" t="s">
        <v>4946</v>
      </c>
      <c r="C14161">
        <v>0.56821209378474602</v>
      </c>
      <c r="D14161" t="s">
        <v>2480</v>
      </c>
      <c r="E14161" t="s">
        <v>65</v>
      </c>
    </row>
    <row r="14162" spans="1:5" x14ac:dyDescent="0.3">
      <c r="A14162" t="s">
        <v>1350</v>
      </c>
      <c r="B14162" t="s">
        <v>4946</v>
      </c>
      <c r="C14162">
        <v>0.56455669712922996</v>
      </c>
      <c r="D14162" t="s">
        <v>2480</v>
      </c>
      <c r="E14162" t="s">
        <v>65</v>
      </c>
    </row>
    <row r="14163" spans="1:5" x14ac:dyDescent="0.3">
      <c r="A14163" t="s">
        <v>1351</v>
      </c>
      <c r="B14163" t="s">
        <v>4946</v>
      </c>
      <c r="C14163">
        <v>0.60872235572588795</v>
      </c>
      <c r="D14163" t="s">
        <v>2480</v>
      </c>
      <c r="E14163" t="s">
        <v>65</v>
      </c>
    </row>
    <row r="14164" spans="1:5" x14ac:dyDescent="0.3">
      <c r="A14164" t="s">
        <v>1352</v>
      </c>
      <c r="B14164" t="s">
        <v>4946</v>
      </c>
      <c r="C14164">
        <v>0.54921669992267796</v>
      </c>
      <c r="D14164" t="s">
        <v>2480</v>
      </c>
      <c r="E14164" t="s">
        <v>65</v>
      </c>
    </row>
    <row r="14165" spans="1:5" x14ac:dyDescent="0.3">
      <c r="A14165" t="s">
        <v>1454</v>
      </c>
      <c r="B14165" t="s">
        <v>4946</v>
      </c>
      <c r="C14165">
        <v>0.95728673251886098</v>
      </c>
      <c r="D14165" t="s">
        <v>2480</v>
      </c>
      <c r="E14165" t="s">
        <v>65</v>
      </c>
    </row>
    <row r="14166" spans="1:5" x14ac:dyDescent="0.3">
      <c r="A14166" t="s">
        <v>1455</v>
      </c>
      <c r="B14166" t="s">
        <v>4946</v>
      </c>
      <c r="C14166">
        <v>0.95728670378213798</v>
      </c>
      <c r="D14166" t="s">
        <v>2480</v>
      </c>
      <c r="E14166" t="s">
        <v>65</v>
      </c>
    </row>
    <row r="14167" spans="1:5" x14ac:dyDescent="0.3">
      <c r="A14167" t="s">
        <v>1456</v>
      </c>
      <c r="B14167" t="s">
        <v>4946</v>
      </c>
      <c r="C14167">
        <v>0.95299724764835803</v>
      </c>
      <c r="D14167" t="s">
        <v>2480</v>
      </c>
      <c r="E14167" t="s">
        <v>65</v>
      </c>
    </row>
    <row r="14168" spans="1:5" x14ac:dyDescent="0.3">
      <c r="A14168" t="s">
        <v>1457</v>
      </c>
      <c r="B14168" t="s">
        <v>4946</v>
      </c>
      <c r="C14168">
        <v>0.95728673254162389</v>
      </c>
      <c r="D14168" t="s">
        <v>2480</v>
      </c>
      <c r="E14168" t="s">
        <v>65</v>
      </c>
    </row>
    <row r="14169" spans="1:5" x14ac:dyDescent="0.3">
      <c r="A14169" t="s">
        <v>1458</v>
      </c>
      <c r="B14169" t="s">
        <v>4946</v>
      </c>
      <c r="C14169">
        <v>0.76393011250759957</v>
      </c>
      <c r="D14169" t="s">
        <v>2480</v>
      </c>
      <c r="E14169" t="s">
        <v>65</v>
      </c>
    </row>
    <row r="14170" spans="1:5" x14ac:dyDescent="0.3">
      <c r="A14170" t="s">
        <v>1580</v>
      </c>
      <c r="B14170" t="s">
        <v>4946</v>
      </c>
      <c r="C14170">
        <v>0.957286647450041</v>
      </c>
      <c r="D14170" t="s">
        <v>2480</v>
      </c>
      <c r="E14170" t="s">
        <v>65</v>
      </c>
    </row>
    <row r="14171" spans="1:5" x14ac:dyDescent="0.3">
      <c r="A14171" t="s">
        <v>1581</v>
      </c>
      <c r="B14171" t="s">
        <v>4946</v>
      </c>
      <c r="C14171">
        <v>0.95728662012368193</v>
      </c>
      <c r="D14171" t="s">
        <v>2480</v>
      </c>
      <c r="E14171" t="s">
        <v>65</v>
      </c>
    </row>
    <row r="14172" spans="1:5" x14ac:dyDescent="0.3">
      <c r="A14172" t="s">
        <v>1582</v>
      </c>
      <c r="B14172" t="s">
        <v>4946</v>
      </c>
      <c r="C14172">
        <v>0.95695893765006801</v>
      </c>
      <c r="D14172" t="s">
        <v>2480</v>
      </c>
      <c r="E14172" t="s">
        <v>65</v>
      </c>
    </row>
    <row r="14173" spans="1:5" x14ac:dyDescent="0.3">
      <c r="A14173" t="s">
        <v>1583</v>
      </c>
      <c r="B14173" t="s">
        <v>4946</v>
      </c>
      <c r="C14173">
        <v>0.95728668063891897</v>
      </c>
      <c r="D14173" t="s">
        <v>2480</v>
      </c>
      <c r="E14173" t="s">
        <v>65</v>
      </c>
    </row>
    <row r="14174" spans="1:5" x14ac:dyDescent="0.3">
      <c r="A14174" t="s">
        <v>1584</v>
      </c>
      <c r="B14174" t="s">
        <v>4946</v>
      </c>
      <c r="C14174">
        <v>0.95728670769864199</v>
      </c>
      <c r="D14174" t="s">
        <v>2480</v>
      </c>
      <c r="E14174" t="s">
        <v>65</v>
      </c>
    </row>
    <row r="14175" spans="1:5" x14ac:dyDescent="0.3">
      <c r="A14175" t="s">
        <v>1585</v>
      </c>
      <c r="B14175" t="s">
        <v>4946</v>
      </c>
      <c r="C14175">
        <v>0.85837796609943906</v>
      </c>
      <c r="D14175" t="s">
        <v>2480</v>
      </c>
      <c r="E14175" t="s">
        <v>65</v>
      </c>
    </row>
    <row r="14176" spans="1:5" x14ac:dyDescent="0.3">
      <c r="A14176" t="s">
        <v>1598</v>
      </c>
      <c r="B14176" t="s">
        <v>4946</v>
      </c>
      <c r="C14176">
        <v>0.95728668720312904</v>
      </c>
      <c r="D14176" t="s">
        <v>2480</v>
      </c>
      <c r="E14176" t="s">
        <v>65</v>
      </c>
    </row>
    <row r="14177" spans="1:5" x14ac:dyDescent="0.3">
      <c r="A14177" t="s">
        <v>1599</v>
      </c>
      <c r="B14177" t="s">
        <v>4946</v>
      </c>
      <c r="C14177">
        <v>0.861895597841556</v>
      </c>
      <c r="D14177" t="s">
        <v>2480</v>
      </c>
      <c r="E14177" t="s">
        <v>65</v>
      </c>
    </row>
    <row r="14178" spans="1:5" x14ac:dyDescent="0.3">
      <c r="A14178" t="s">
        <v>1600</v>
      </c>
      <c r="B14178" t="s">
        <v>4946</v>
      </c>
      <c r="C14178">
        <v>0.95697579938389699</v>
      </c>
      <c r="D14178" t="s">
        <v>2480</v>
      </c>
      <c r="E14178" t="s">
        <v>65</v>
      </c>
    </row>
    <row r="14179" spans="1:5" x14ac:dyDescent="0.3">
      <c r="A14179" t="s">
        <v>1601</v>
      </c>
      <c r="B14179" t="s">
        <v>4946</v>
      </c>
      <c r="C14179">
        <v>0.95326640569161625</v>
      </c>
      <c r="D14179" t="s">
        <v>2480</v>
      </c>
      <c r="E14179" t="s">
        <v>65</v>
      </c>
    </row>
    <row r="14180" spans="1:5" x14ac:dyDescent="0.3">
      <c r="A14180" t="s">
        <v>1602</v>
      </c>
      <c r="B14180" t="s">
        <v>4946</v>
      </c>
      <c r="C14180">
        <v>0.95728666196103607</v>
      </c>
      <c r="D14180" t="s">
        <v>2480</v>
      </c>
      <c r="E14180" t="s">
        <v>65</v>
      </c>
    </row>
    <row r="14181" spans="1:5" x14ac:dyDescent="0.3">
      <c r="A14181" t="s">
        <v>1615</v>
      </c>
      <c r="B14181" t="s">
        <v>4946</v>
      </c>
      <c r="C14181">
        <v>0.87439238619133097</v>
      </c>
      <c r="D14181" t="s">
        <v>2480</v>
      </c>
      <c r="E14181" t="s">
        <v>65</v>
      </c>
    </row>
    <row r="14182" spans="1:5" x14ac:dyDescent="0.3">
      <c r="A14182" t="s">
        <v>1616</v>
      </c>
      <c r="B14182" t="s">
        <v>4946</v>
      </c>
      <c r="C14182">
        <v>0.94639164293120293</v>
      </c>
      <c r="D14182" t="s">
        <v>2480</v>
      </c>
      <c r="E14182" t="s">
        <v>65</v>
      </c>
    </row>
    <row r="14183" spans="1:5" x14ac:dyDescent="0.3">
      <c r="A14183" t="s">
        <v>1617</v>
      </c>
      <c r="B14183" t="s">
        <v>4946</v>
      </c>
      <c r="C14183">
        <v>0.71684110859964401</v>
      </c>
      <c r="D14183" t="s">
        <v>2480</v>
      </c>
      <c r="E14183" t="s">
        <v>65</v>
      </c>
    </row>
    <row r="14184" spans="1:5" x14ac:dyDescent="0.3">
      <c r="A14184" t="s">
        <v>1618</v>
      </c>
      <c r="B14184" t="s">
        <v>4946</v>
      </c>
      <c r="C14184">
        <v>0.821540473323781</v>
      </c>
      <c r="D14184" t="s">
        <v>2480</v>
      </c>
      <c r="E14184" t="s">
        <v>65</v>
      </c>
    </row>
    <row r="14185" spans="1:5" x14ac:dyDescent="0.3">
      <c r="A14185" t="s">
        <v>1636</v>
      </c>
      <c r="B14185" t="s">
        <v>4946</v>
      </c>
      <c r="C14185">
        <v>0.54625539446304705</v>
      </c>
      <c r="D14185" t="s">
        <v>2480</v>
      </c>
      <c r="E14185" t="s">
        <v>65</v>
      </c>
    </row>
    <row r="14186" spans="1:5" x14ac:dyDescent="0.3">
      <c r="A14186" t="s">
        <v>1637</v>
      </c>
      <c r="B14186" t="s">
        <v>4946</v>
      </c>
      <c r="C14186">
        <v>0.54613210971354897</v>
      </c>
      <c r="D14186" t="s">
        <v>2480</v>
      </c>
      <c r="E14186" t="s">
        <v>65</v>
      </c>
    </row>
    <row r="14187" spans="1:5" x14ac:dyDescent="0.3">
      <c r="A14187" t="s">
        <v>1638</v>
      </c>
      <c r="B14187" t="s">
        <v>4946</v>
      </c>
      <c r="C14187">
        <v>0.54953249433229201</v>
      </c>
      <c r="D14187" t="s">
        <v>2480</v>
      </c>
      <c r="E14187" t="s">
        <v>65</v>
      </c>
    </row>
    <row r="14188" spans="1:5" x14ac:dyDescent="0.3">
      <c r="A14188" t="s">
        <v>1639</v>
      </c>
      <c r="B14188" t="s">
        <v>4946</v>
      </c>
      <c r="C14188">
        <v>0.55868105629416998</v>
      </c>
      <c r="D14188" t="s">
        <v>2480</v>
      </c>
      <c r="E14188" t="s">
        <v>65</v>
      </c>
    </row>
    <row r="14189" spans="1:5" x14ac:dyDescent="0.3">
      <c r="A14189" t="s">
        <v>1640</v>
      </c>
      <c r="B14189" t="s">
        <v>4946</v>
      </c>
      <c r="C14189">
        <v>0.54607811063286504</v>
      </c>
      <c r="D14189" t="s">
        <v>2480</v>
      </c>
      <c r="E14189" t="s">
        <v>65</v>
      </c>
    </row>
    <row r="14190" spans="1:5" x14ac:dyDescent="0.3">
      <c r="A14190" t="s">
        <v>1655</v>
      </c>
      <c r="B14190" t="s">
        <v>4946</v>
      </c>
      <c r="C14190">
        <v>0.94254318112762792</v>
      </c>
      <c r="D14190" t="s">
        <v>2480</v>
      </c>
      <c r="E14190" t="s">
        <v>65</v>
      </c>
    </row>
    <row r="14191" spans="1:5" x14ac:dyDescent="0.3">
      <c r="A14191" t="s">
        <v>1656</v>
      </c>
      <c r="B14191" t="s">
        <v>4946</v>
      </c>
      <c r="C14191">
        <v>0.93333574307350309</v>
      </c>
      <c r="D14191" t="s">
        <v>2480</v>
      </c>
      <c r="E14191" t="s">
        <v>65</v>
      </c>
    </row>
    <row r="14192" spans="1:5" x14ac:dyDescent="0.3">
      <c r="A14192" t="s">
        <v>1657</v>
      </c>
      <c r="B14192" t="s">
        <v>4946</v>
      </c>
      <c r="C14192">
        <v>0.95728666522755101</v>
      </c>
      <c r="D14192" t="s">
        <v>2480</v>
      </c>
      <c r="E14192" t="s">
        <v>65</v>
      </c>
    </row>
    <row r="14193" spans="1:5" x14ac:dyDescent="0.3">
      <c r="A14193" t="s">
        <v>1420</v>
      </c>
      <c r="B14193" t="s">
        <v>4946</v>
      </c>
      <c r="C14193">
        <v>0.61334917424371937</v>
      </c>
      <c r="D14193" t="s">
        <v>2480</v>
      </c>
      <c r="E14193" t="s">
        <v>65</v>
      </c>
    </row>
    <row r="14194" spans="1:5" x14ac:dyDescent="0.3">
      <c r="A14194" t="s">
        <v>1459</v>
      </c>
      <c r="B14194" t="s">
        <v>4946</v>
      </c>
      <c r="C14194">
        <v>0.64986197949326419</v>
      </c>
      <c r="D14194" t="s">
        <v>2480</v>
      </c>
      <c r="E14194" t="s">
        <v>65</v>
      </c>
    </row>
    <row r="14195" spans="1:5" x14ac:dyDescent="0.3">
      <c r="A14195" t="s">
        <v>1460</v>
      </c>
      <c r="B14195" t="s">
        <v>4946</v>
      </c>
      <c r="C14195">
        <v>0.58464031159618346</v>
      </c>
      <c r="D14195" t="s">
        <v>2480</v>
      </c>
      <c r="E14195" t="s">
        <v>65</v>
      </c>
    </row>
    <row r="14196" spans="1:5" x14ac:dyDescent="0.3">
      <c r="A14196" t="s">
        <v>1461</v>
      </c>
      <c r="B14196" t="s">
        <v>4946</v>
      </c>
      <c r="C14196">
        <v>0.59202081004308293</v>
      </c>
      <c r="D14196" t="s">
        <v>2480</v>
      </c>
      <c r="E14196" t="s">
        <v>65</v>
      </c>
    </row>
    <row r="14197" spans="1:5" x14ac:dyDescent="0.3">
      <c r="A14197" t="s">
        <v>1462</v>
      </c>
      <c r="B14197" t="s">
        <v>4946</v>
      </c>
      <c r="C14197">
        <v>0.58249485740068718</v>
      </c>
      <c r="D14197" t="s">
        <v>2480</v>
      </c>
      <c r="E14197" t="s">
        <v>65</v>
      </c>
    </row>
    <row r="14198" spans="1:5" x14ac:dyDescent="0.3">
      <c r="A14198" t="s">
        <v>1586</v>
      </c>
      <c r="B14198" t="s">
        <v>4946</v>
      </c>
      <c r="C14198">
        <v>0.95728666903555903</v>
      </c>
      <c r="D14198" t="s">
        <v>2480</v>
      </c>
      <c r="E14198" t="s">
        <v>65</v>
      </c>
    </row>
    <row r="14199" spans="1:5" x14ac:dyDescent="0.3">
      <c r="A14199" t="s">
        <v>1185</v>
      </c>
      <c r="B14199" t="s">
        <v>4946</v>
      </c>
      <c r="C14199">
        <v>0.95719886374324392</v>
      </c>
      <c r="D14199" t="s">
        <v>2480</v>
      </c>
      <c r="E14199" t="s">
        <v>65</v>
      </c>
    </row>
    <row r="14200" spans="1:5" x14ac:dyDescent="0.3">
      <c r="A14200" t="s">
        <v>1186</v>
      </c>
      <c r="B14200" t="s">
        <v>4946</v>
      </c>
      <c r="C14200">
        <v>0.86493298578551803</v>
      </c>
      <c r="D14200" t="s">
        <v>2480</v>
      </c>
      <c r="E14200" t="s">
        <v>65</v>
      </c>
    </row>
    <row r="14201" spans="1:5" x14ac:dyDescent="0.3">
      <c r="A14201" t="s">
        <v>1187</v>
      </c>
      <c r="B14201" t="s">
        <v>4946</v>
      </c>
      <c r="C14201">
        <v>0.91399052994191798</v>
      </c>
      <c r="D14201" t="s">
        <v>2480</v>
      </c>
      <c r="E14201" t="s">
        <v>65</v>
      </c>
    </row>
    <row r="14202" spans="1:5" x14ac:dyDescent="0.3">
      <c r="A14202" t="s">
        <v>1188</v>
      </c>
      <c r="B14202" t="s">
        <v>4946</v>
      </c>
      <c r="C14202">
        <v>0.89868616283628699</v>
      </c>
      <c r="D14202" t="s">
        <v>2480</v>
      </c>
      <c r="E14202" t="s">
        <v>65</v>
      </c>
    </row>
    <row r="14203" spans="1:5" x14ac:dyDescent="0.3">
      <c r="A14203" t="s">
        <v>1189</v>
      </c>
      <c r="B14203" t="s">
        <v>4946</v>
      </c>
      <c r="C14203">
        <v>0.70473137445440004</v>
      </c>
      <c r="D14203" t="s">
        <v>2480</v>
      </c>
      <c r="E14203" t="s">
        <v>65</v>
      </c>
    </row>
    <row r="14204" spans="1:5" x14ac:dyDescent="0.3">
      <c r="A14204" t="s">
        <v>1190</v>
      </c>
      <c r="B14204" t="s">
        <v>4946</v>
      </c>
      <c r="C14204">
        <v>0.93185047903808405</v>
      </c>
      <c r="D14204" t="s">
        <v>2480</v>
      </c>
      <c r="E14204" t="s">
        <v>65</v>
      </c>
    </row>
    <row r="14205" spans="1:5" x14ac:dyDescent="0.3">
      <c r="A14205" t="s">
        <v>1191</v>
      </c>
      <c r="B14205" t="s">
        <v>4946</v>
      </c>
      <c r="C14205">
        <v>0.67294758347694805</v>
      </c>
      <c r="D14205" t="s">
        <v>2480</v>
      </c>
      <c r="E14205" t="s">
        <v>65</v>
      </c>
    </row>
    <row r="14206" spans="1:5" x14ac:dyDescent="0.3">
      <c r="A14206" t="s">
        <v>1192</v>
      </c>
      <c r="B14206" t="s">
        <v>4946</v>
      </c>
      <c r="C14206">
        <v>0.67021936206407895</v>
      </c>
      <c r="D14206" t="s">
        <v>2480</v>
      </c>
      <c r="E14206" t="s">
        <v>65</v>
      </c>
    </row>
    <row r="14207" spans="1:5" x14ac:dyDescent="0.3">
      <c r="A14207" t="s">
        <v>1193</v>
      </c>
      <c r="B14207" t="s">
        <v>4946</v>
      </c>
      <c r="C14207">
        <v>0.57061559784431004</v>
      </c>
      <c r="D14207" t="s">
        <v>2480</v>
      </c>
      <c r="E14207" t="s">
        <v>65</v>
      </c>
    </row>
    <row r="14208" spans="1:5" x14ac:dyDescent="0.3">
      <c r="A14208" t="s">
        <v>1194</v>
      </c>
      <c r="B14208" t="s">
        <v>4946</v>
      </c>
      <c r="C14208">
        <v>0.54958900381917697</v>
      </c>
      <c r="D14208" t="s">
        <v>2480</v>
      </c>
      <c r="E14208" t="s">
        <v>65</v>
      </c>
    </row>
    <row r="14209" spans="1:5" x14ac:dyDescent="0.3">
      <c r="A14209" t="s">
        <v>1195</v>
      </c>
      <c r="B14209" t="s">
        <v>4946</v>
      </c>
      <c r="C14209">
        <v>0.64902313752710294</v>
      </c>
      <c r="D14209" t="s">
        <v>2480</v>
      </c>
      <c r="E14209" t="s">
        <v>65</v>
      </c>
    </row>
    <row r="14210" spans="1:5" x14ac:dyDescent="0.3">
      <c r="A14210" t="s">
        <v>1196</v>
      </c>
      <c r="B14210" t="s">
        <v>4946</v>
      </c>
      <c r="C14210">
        <v>0.65866836083519098</v>
      </c>
      <c r="D14210" t="s">
        <v>2480</v>
      </c>
      <c r="E14210" t="s">
        <v>65</v>
      </c>
    </row>
    <row r="14211" spans="1:5" x14ac:dyDescent="0.3">
      <c r="A14211" t="s">
        <v>1197</v>
      </c>
      <c r="B14211" t="s">
        <v>4946</v>
      </c>
      <c r="C14211">
        <v>0.57588032187174598</v>
      </c>
      <c r="D14211" t="s">
        <v>2480</v>
      </c>
      <c r="E14211" t="s">
        <v>65</v>
      </c>
    </row>
    <row r="14212" spans="1:5" x14ac:dyDescent="0.3">
      <c r="A14212" t="s">
        <v>1198</v>
      </c>
      <c r="B14212" t="s">
        <v>4946</v>
      </c>
      <c r="C14212">
        <v>0.76220154426252296</v>
      </c>
      <c r="D14212" t="s">
        <v>2480</v>
      </c>
      <c r="E14212" t="s">
        <v>65</v>
      </c>
    </row>
    <row r="14213" spans="1:5" x14ac:dyDescent="0.3">
      <c r="A14213" t="s">
        <v>1199</v>
      </c>
      <c r="B14213" t="s">
        <v>4946</v>
      </c>
      <c r="C14213">
        <v>0.74737462582185898</v>
      </c>
      <c r="D14213" t="s">
        <v>2480</v>
      </c>
      <c r="E14213" t="s">
        <v>65</v>
      </c>
    </row>
    <row r="14214" spans="1:5" x14ac:dyDescent="0.3">
      <c r="A14214" t="s">
        <v>1200</v>
      </c>
      <c r="B14214" t="s">
        <v>4946</v>
      </c>
      <c r="C14214">
        <v>0.58410899507359704</v>
      </c>
      <c r="D14214" t="s">
        <v>2480</v>
      </c>
      <c r="E14214" t="s">
        <v>65</v>
      </c>
    </row>
    <row r="14215" spans="1:5" x14ac:dyDescent="0.3">
      <c r="A14215" t="s">
        <v>1201</v>
      </c>
      <c r="B14215" t="s">
        <v>4946</v>
      </c>
      <c r="C14215">
        <v>0.62027958828766205</v>
      </c>
      <c r="D14215" t="s">
        <v>2480</v>
      </c>
      <c r="E14215" t="s">
        <v>65</v>
      </c>
    </row>
    <row r="14216" spans="1:5" x14ac:dyDescent="0.3">
      <c r="A14216" t="s">
        <v>1202</v>
      </c>
      <c r="B14216" t="s">
        <v>4946</v>
      </c>
      <c r="C14216">
        <v>0.75720024439962297</v>
      </c>
      <c r="D14216" t="s">
        <v>2480</v>
      </c>
      <c r="E14216" t="s">
        <v>65</v>
      </c>
    </row>
    <row r="14217" spans="1:5" x14ac:dyDescent="0.3">
      <c r="A14217" t="s">
        <v>1203</v>
      </c>
      <c r="B14217" t="s">
        <v>4946</v>
      </c>
      <c r="C14217">
        <v>0.56775397509063386</v>
      </c>
      <c r="D14217" t="s">
        <v>2480</v>
      </c>
      <c r="E14217" t="s">
        <v>65</v>
      </c>
    </row>
    <row r="14218" spans="1:5" x14ac:dyDescent="0.3">
      <c r="A14218" t="s">
        <v>1204</v>
      </c>
      <c r="B14218" t="s">
        <v>4946</v>
      </c>
      <c r="C14218">
        <v>0.700526627849829</v>
      </c>
      <c r="D14218" t="s">
        <v>2480</v>
      </c>
      <c r="E14218" t="s">
        <v>65</v>
      </c>
    </row>
    <row r="14219" spans="1:5" x14ac:dyDescent="0.3">
      <c r="A14219" t="s">
        <v>1205</v>
      </c>
      <c r="B14219" t="s">
        <v>4946</v>
      </c>
      <c r="C14219">
        <v>0.62925234301746702</v>
      </c>
      <c r="D14219" t="s">
        <v>2480</v>
      </c>
      <c r="E14219" t="s">
        <v>65</v>
      </c>
    </row>
    <row r="14220" spans="1:5" x14ac:dyDescent="0.3">
      <c r="A14220" t="s">
        <v>1206</v>
      </c>
      <c r="B14220" t="s">
        <v>4946</v>
      </c>
      <c r="C14220">
        <v>0.58779113800202498</v>
      </c>
      <c r="D14220" t="s">
        <v>2480</v>
      </c>
      <c r="E14220" t="s">
        <v>65</v>
      </c>
    </row>
    <row r="14221" spans="1:5" x14ac:dyDescent="0.3">
      <c r="A14221" t="s">
        <v>1207</v>
      </c>
      <c r="B14221" t="s">
        <v>4946</v>
      </c>
      <c r="C14221">
        <v>0.67930345382780977</v>
      </c>
      <c r="D14221" t="s">
        <v>2480</v>
      </c>
      <c r="E14221" t="s">
        <v>65</v>
      </c>
    </row>
    <row r="14222" spans="1:5" x14ac:dyDescent="0.3">
      <c r="A14222" t="s">
        <v>1208</v>
      </c>
      <c r="B14222" t="s">
        <v>4946</v>
      </c>
      <c r="C14222">
        <v>0.84153725743506302</v>
      </c>
      <c r="D14222" t="s">
        <v>2480</v>
      </c>
      <c r="E14222" t="s">
        <v>65</v>
      </c>
    </row>
    <row r="14223" spans="1:5" x14ac:dyDescent="0.3">
      <c r="A14223" t="s">
        <v>1209</v>
      </c>
      <c r="B14223" t="s">
        <v>4946</v>
      </c>
      <c r="C14223">
        <v>0.82794259759656919</v>
      </c>
      <c r="D14223" t="s">
        <v>2480</v>
      </c>
      <c r="E14223" t="s">
        <v>65</v>
      </c>
    </row>
    <row r="14224" spans="1:5" x14ac:dyDescent="0.3">
      <c r="A14224" t="s">
        <v>1210</v>
      </c>
      <c r="B14224" t="s">
        <v>4946</v>
      </c>
      <c r="C14224">
        <v>0.547463871527895</v>
      </c>
      <c r="D14224" t="s">
        <v>2480</v>
      </c>
      <c r="E14224" t="s">
        <v>65</v>
      </c>
    </row>
    <row r="14225" spans="1:5" x14ac:dyDescent="0.3">
      <c r="A14225" t="s">
        <v>1211</v>
      </c>
      <c r="B14225" t="s">
        <v>4946</v>
      </c>
      <c r="C14225">
        <v>0.79659570085214171</v>
      </c>
      <c r="D14225" t="s">
        <v>2480</v>
      </c>
      <c r="E14225" t="s">
        <v>65</v>
      </c>
    </row>
    <row r="14226" spans="1:5" x14ac:dyDescent="0.3">
      <c r="A14226" t="s">
        <v>1216</v>
      </c>
      <c r="B14226" t="s">
        <v>4946</v>
      </c>
      <c r="C14226">
        <v>0.93044968539095896</v>
      </c>
      <c r="D14226" t="s">
        <v>2480</v>
      </c>
      <c r="E14226" t="s">
        <v>65</v>
      </c>
    </row>
    <row r="14227" spans="1:5" x14ac:dyDescent="0.3">
      <c r="A14227" t="s">
        <v>1217</v>
      </c>
      <c r="B14227" t="s">
        <v>4946</v>
      </c>
      <c r="C14227">
        <v>0.64613579058881943</v>
      </c>
      <c r="D14227" t="s">
        <v>2480</v>
      </c>
      <c r="E14227" t="s">
        <v>65</v>
      </c>
    </row>
    <row r="14228" spans="1:5" x14ac:dyDescent="0.3">
      <c r="A14228" t="s">
        <v>1218</v>
      </c>
      <c r="B14228" t="s">
        <v>4946</v>
      </c>
      <c r="C14228">
        <v>0.72557736863135747</v>
      </c>
      <c r="D14228" t="s">
        <v>2480</v>
      </c>
      <c r="E14228" t="s">
        <v>65</v>
      </c>
    </row>
    <row r="14229" spans="1:5" x14ac:dyDescent="0.3">
      <c r="A14229" t="s">
        <v>1219</v>
      </c>
      <c r="B14229" t="s">
        <v>4946</v>
      </c>
      <c r="C14229">
        <v>0.63585514732254034</v>
      </c>
      <c r="D14229" t="s">
        <v>2480</v>
      </c>
      <c r="E14229" t="s">
        <v>65</v>
      </c>
    </row>
    <row r="14230" spans="1:5" x14ac:dyDescent="0.3">
      <c r="A14230" t="s">
        <v>1220</v>
      </c>
      <c r="B14230" t="s">
        <v>4946</v>
      </c>
      <c r="C14230">
        <v>0.546078090407349</v>
      </c>
      <c r="D14230" t="s">
        <v>2480</v>
      </c>
      <c r="E14230" t="s">
        <v>65</v>
      </c>
    </row>
    <row r="14231" spans="1:5" x14ac:dyDescent="0.3">
      <c r="A14231" t="s">
        <v>1221</v>
      </c>
      <c r="B14231" t="s">
        <v>4946</v>
      </c>
      <c r="C14231">
        <v>0.95728662620613303</v>
      </c>
      <c r="D14231" t="s">
        <v>2480</v>
      </c>
      <c r="E14231" t="s">
        <v>65</v>
      </c>
    </row>
    <row r="14232" spans="1:5" x14ac:dyDescent="0.3">
      <c r="A14232" t="s">
        <v>1222</v>
      </c>
      <c r="B14232" t="s">
        <v>4946</v>
      </c>
      <c r="C14232">
        <v>0.52435154399115302</v>
      </c>
      <c r="D14232" t="s">
        <v>2480</v>
      </c>
      <c r="E14232" t="s">
        <v>65</v>
      </c>
    </row>
    <row r="14233" spans="1:5" x14ac:dyDescent="0.3">
      <c r="A14233" t="s">
        <v>1223</v>
      </c>
      <c r="B14233" t="s">
        <v>4946</v>
      </c>
      <c r="C14233">
        <v>0.95087483333674905</v>
      </c>
      <c r="D14233" t="s">
        <v>2480</v>
      </c>
      <c r="E14233" t="s">
        <v>65</v>
      </c>
    </row>
    <row r="14234" spans="1:5" x14ac:dyDescent="0.3">
      <c r="A14234" t="s">
        <v>1224</v>
      </c>
      <c r="B14234" t="s">
        <v>4946</v>
      </c>
      <c r="C14234">
        <v>0.90996544313696404</v>
      </c>
      <c r="D14234" t="s">
        <v>2480</v>
      </c>
      <c r="E14234" t="s">
        <v>65</v>
      </c>
    </row>
    <row r="14235" spans="1:5" x14ac:dyDescent="0.3">
      <c r="A14235" t="s">
        <v>1225</v>
      </c>
      <c r="B14235" t="s">
        <v>4946</v>
      </c>
      <c r="C14235">
        <v>0.954694560988398</v>
      </c>
      <c r="D14235" t="s">
        <v>2480</v>
      </c>
      <c r="E14235" t="s">
        <v>65</v>
      </c>
    </row>
    <row r="14236" spans="1:5" x14ac:dyDescent="0.3">
      <c r="A14236" t="s">
        <v>1226</v>
      </c>
      <c r="B14236" t="s">
        <v>4946</v>
      </c>
      <c r="C14236">
        <v>0.95728667759298536</v>
      </c>
      <c r="D14236" t="s">
        <v>2480</v>
      </c>
      <c r="E14236" t="s">
        <v>65</v>
      </c>
    </row>
    <row r="14237" spans="1:5" x14ac:dyDescent="0.3">
      <c r="A14237" t="s">
        <v>1227</v>
      </c>
      <c r="B14237" t="s">
        <v>4946</v>
      </c>
      <c r="C14237">
        <v>0.95705148666917506</v>
      </c>
      <c r="D14237" t="s">
        <v>2480</v>
      </c>
      <c r="E14237" t="s">
        <v>65</v>
      </c>
    </row>
    <row r="14238" spans="1:5" x14ac:dyDescent="0.3">
      <c r="A14238" t="s">
        <v>1228</v>
      </c>
      <c r="B14238" t="s">
        <v>4946</v>
      </c>
      <c r="C14238">
        <v>0.95728665650227596</v>
      </c>
      <c r="D14238" t="s">
        <v>2480</v>
      </c>
      <c r="E14238" t="s">
        <v>65</v>
      </c>
    </row>
    <row r="14239" spans="1:5" x14ac:dyDescent="0.3">
      <c r="A14239" t="s">
        <v>1229</v>
      </c>
      <c r="B14239" t="s">
        <v>4946</v>
      </c>
      <c r="C14239">
        <v>0.929031284985813</v>
      </c>
      <c r="D14239" t="s">
        <v>2480</v>
      </c>
      <c r="E14239" t="s">
        <v>65</v>
      </c>
    </row>
    <row r="14240" spans="1:5" x14ac:dyDescent="0.3">
      <c r="A14240" t="s">
        <v>1230</v>
      </c>
      <c r="B14240" t="s">
        <v>4946</v>
      </c>
      <c r="C14240">
        <v>0.95728667222156105</v>
      </c>
      <c r="D14240" t="s">
        <v>2480</v>
      </c>
      <c r="E14240" t="s">
        <v>65</v>
      </c>
    </row>
    <row r="14241" spans="1:5" x14ac:dyDescent="0.3">
      <c r="A14241" t="s">
        <v>1231</v>
      </c>
      <c r="B14241" t="s">
        <v>4946</v>
      </c>
      <c r="C14241">
        <v>0.853122523351316</v>
      </c>
      <c r="D14241" t="s">
        <v>2480</v>
      </c>
      <c r="E14241" t="s">
        <v>65</v>
      </c>
    </row>
    <row r="14242" spans="1:5" x14ac:dyDescent="0.3">
      <c r="A14242" t="s">
        <v>1232</v>
      </c>
      <c r="B14242" t="s">
        <v>4946</v>
      </c>
      <c r="C14242">
        <v>0.63398242627789603</v>
      </c>
      <c r="D14242" t="s">
        <v>2480</v>
      </c>
      <c r="E14242" t="s">
        <v>65</v>
      </c>
    </row>
    <row r="14243" spans="1:5" x14ac:dyDescent="0.3">
      <c r="A14243" t="s">
        <v>1233</v>
      </c>
      <c r="B14243" t="s">
        <v>4946</v>
      </c>
      <c r="C14243">
        <v>0.95516425967380303</v>
      </c>
      <c r="D14243" t="s">
        <v>2480</v>
      </c>
      <c r="E14243" t="s">
        <v>65</v>
      </c>
    </row>
    <row r="14244" spans="1:5" x14ac:dyDescent="0.3">
      <c r="A14244" t="s">
        <v>1234</v>
      </c>
      <c r="B14244" t="s">
        <v>4946</v>
      </c>
      <c r="C14244">
        <v>0.909462799200907</v>
      </c>
      <c r="D14244" t="s">
        <v>2480</v>
      </c>
      <c r="E14244" t="s">
        <v>65</v>
      </c>
    </row>
    <row r="14245" spans="1:5" x14ac:dyDescent="0.3">
      <c r="A14245" t="s">
        <v>1235</v>
      </c>
      <c r="B14245" t="s">
        <v>4946</v>
      </c>
      <c r="C14245">
        <v>0.95728671588122405</v>
      </c>
      <c r="D14245" t="s">
        <v>2480</v>
      </c>
      <c r="E14245" t="s">
        <v>65</v>
      </c>
    </row>
    <row r="14246" spans="1:5" x14ac:dyDescent="0.3">
      <c r="A14246" t="s">
        <v>1236</v>
      </c>
      <c r="B14246" t="s">
        <v>4946</v>
      </c>
      <c r="C14246">
        <v>0.67016466066944103</v>
      </c>
      <c r="D14246" t="s">
        <v>2480</v>
      </c>
      <c r="E14246" t="s">
        <v>65</v>
      </c>
    </row>
    <row r="14247" spans="1:5" x14ac:dyDescent="0.3">
      <c r="A14247" t="s">
        <v>1237</v>
      </c>
      <c r="B14247" t="s">
        <v>4946</v>
      </c>
      <c r="C14247">
        <v>0.82118117135372903</v>
      </c>
      <c r="D14247" t="s">
        <v>2480</v>
      </c>
      <c r="E14247" t="s">
        <v>65</v>
      </c>
    </row>
    <row r="14248" spans="1:5" x14ac:dyDescent="0.3">
      <c r="A14248" t="s">
        <v>1238</v>
      </c>
      <c r="B14248" t="s">
        <v>4946</v>
      </c>
      <c r="C14248">
        <v>0.75606889410609113</v>
      </c>
      <c r="D14248" t="s">
        <v>2480</v>
      </c>
      <c r="E14248" t="s">
        <v>65</v>
      </c>
    </row>
    <row r="14249" spans="1:5" x14ac:dyDescent="0.3">
      <c r="A14249" t="s">
        <v>1239</v>
      </c>
      <c r="B14249" t="s">
        <v>4946</v>
      </c>
      <c r="C14249">
        <v>0.595409955984183</v>
      </c>
      <c r="D14249" t="s">
        <v>2480</v>
      </c>
      <c r="E14249" t="s">
        <v>65</v>
      </c>
    </row>
    <row r="14250" spans="1:5" x14ac:dyDescent="0.3">
      <c r="A14250" t="s">
        <v>1240</v>
      </c>
      <c r="B14250" t="s">
        <v>4946</v>
      </c>
      <c r="C14250">
        <v>0.87290075294538905</v>
      </c>
      <c r="D14250" t="s">
        <v>2480</v>
      </c>
      <c r="E14250" t="s">
        <v>65</v>
      </c>
    </row>
    <row r="14251" spans="1:5" x14ac:dyDescent="0.3">
      <c r="A14251" t="s">
        <v>1241</v>
      </c>
      <c r="B14251" t="s">
        <v>4946</v>
      </c>
      <c r="C14251">
        <v>0.95728670300087892</v>
      </c>
      <c r="D14251" t="s">
        <v>2480</v>
      </c>
      <c r="E14251" t="s">
        <v>65</v>
      </c>
    </row>
    <row r="14252" spans="1:5" x14ac:dyDescent="0.3">
      <c r="A14252" t="s">
        <v>1242</v>
      </c>
      <c r="B14252" t="s">
        <v>4946</v>
      </c>
      <c r="C14252">
        <v>0.95728663785700396</v>
      </c>
      <c r="D14252" t="s">
        <v>2480</v>
      </c>
      <c r="E14252" t="s">
        <v>65</v>
      </c>
    </row>
    <row r="14253" spans="1:5" x14ac:dyDescent="0.3">
      <c r="A14253" t="s">
        <v>1243</v>
      </c>
      <c r="B14253" t="s">
        <v>4946</v>
      </c>
      <c r="C14253">
        <v>0.56743430371897796</v>
      </c>
      <c r="D14253" t="s">
        <v>2480</v>
      </c>
      <c r="E14253" t="s">
        <v>65</v>
      </c>
    </row>
    <row r="14254" spans="1:5" x14ac:dyDescent="0.3">
      <c r="A14254" t="s">
        <v>1244</v>
      </c>
      <c r="B14254" t="s">
        <v>4946</v>
      </c>
      <c r="C14254">
        <v>0.546161203789295</v>
      </c>
      <c r="D14254" t="s">
        <v>2480</v>
      </c>
      <c r="E14254" t="s">
        <v>65</v>
      </c>
    </row>
    <row r="14255" spans="1:5" x14ac:dyDescent="0.3">
      <c r="A14255" t="s">
        <v>1245</v>
      </c>
      <c r="B14255" t="s">
        <v>4946</v>
      </c>
      <c r="C14255">
        <v>0.54636389308800903</v>
      </c>
      <c r="D14255" t="s">
        <v>2480</v>
      </c>
      <c r="E14255" t="s">
        <v>65</v>
      </c>
    </row>
    <row r="14256" spans="1:5" x14ac:dyDescent="0.3">
      <c r="A14256" t="s">
        <v>1246</v>
      </c>
      <c r="B14256" t="s">
        <v>4946</v>
      </c>
      <c r="C14256">
        <v>0.77109230105252502</v>
      </c>
      <c r="D14256" t="s">
        <v>2480</v>
      </c>
      <c r="E14256" t="s">
        <v>65</v>
      </c>
    </row>
    <row r="14257" spans="1:5" x14ac:dyDescent="0.3">
      <c r="A14257" t="s">
        <v>1247</v>
      </c>
      <c r="B14257" t="s">
        <v>4946</v>
      </c>
      <c r="C14257">
        <v>0.8435402641973051</v>
      </c>
      <c r="D14257" t="s">
        <v>2480</v>
      </c>
      <c r="E14257" t="s">
        <v>65</v>
      </c>
    </row>
    <row r="14258" spans="1:5" x14ac:dyDescent="0.3">
      <c r="A14258" t="s">
        <v>1248</v>
      </c>
      <c r="B14258" t="s">
        <v>4946</v>
      </c>
      <c r="C14258">
        <v>0.75731560414822208</v>
      </c>
      <c r="D14258" t="s">
        <v>2480</v>
      </c>
      <c r="E14258" t="s">
        <v>65</v>
      </c>
    </row>
    <row r="14259" spans="1:5" x14ac:dyDescent="0.3">
      <c r="A14259" t="s">
        <v>1249</v>
      </c>
      <c r="B14259" t="s">
        <v>4946</v>
      </c>
      <c r="C14259">
        <v>0.95728661992912989</v>
      </c>
      <c r="D14259" t="s">
        <v>2480</v>
      </c>
      <c r="E14259" t="s">
        <v>65</v>
      </c>
    </row>
    <row r="14260" spans="1:5" x14ac:dyDescent="0.3">
      <c r="A14260" t="s">
        <v>1250</v>
      </c>
      <c r="B14260" t="s">
        <v>4946</v>
      </c>
      <c r="C14260">
        <v>0.95728673375801787</v>
      </c>
      <c r="D14260" t="s">
        <v>2480</v>
      </c>
      <c r="E14260" t="s">
        <v>65</v>
      </c>
    </row>
    <row r="14261" spans="1:5" x14ac:dyDescent="0.3">
      <c r="A14261" t="s">
        <v>1251</v>
      </c>
      <c r="B14261" t="s">
        <v>4946</v>
      </c>
      <c r="C14261">
        <v>0.95726550820354595</v>
      </c>
      <c r="D14261" t="s">
        <v>2480</v>
      </c>
      <c r="E14261" t="s">
        <v>65</v>
      </c>
    </row>
    <row r="14262" spans="1:5" x14ac:dyDescent="0.3">
      <c r="A14262" t="s">
        <v>1252</v>
      </c>
      <c r="B14262" t="s">
        <v>4946</v>
      </c>
      <c r="C14262">
        <v>0.95387346386244298</v>
      </c>
      <c r="D14262" t="s">
        <v>2480</v>
      </c>
      <c r="E14262" t="s">
        <v>65</v>
      </c>
    </row>
    <row r="14263" spans="1:5" x14ac:dyDescent="0.3">
      <c r="A14263" t="s">
        <v>1253</v>
      </c>
      <c r="B14263" t="s">
        <v>4946</v>
      </c>
      <c r="C14263">
        <v>0.83928730228014703</v>
      </c>
      <c r="D14263" t="s">
        <v>2480</v>
      </c>
      <c r="E14263" t="s">
        <v>65</v>
      </c>
    </row>
    <row r="14264" spans="1:5" x14ac:dyDescent="0.3">
      <c r="A14264" t="s">
        <v>1254</v>
      </c>
      <c r="B14264" t="s">
        <v>4946</v>
      </c>
      <c r="C14264">
        <v>0.59685295242541503</v>
      </c>
      <c r="D14264" t="s">
        <v>2480</v>
      </c>
      <c r="E14264" t="s">
        <v>65</v>
      </c>
    </row>
    <row r="14265" spans="1:5" x14ac:dyDescent="0.3">
      <c r="A14265" t="s">
        <v>1255</v>
      </c>
      <c r="B14265" t="s">
        <v>4946</v>
      </c>
      <c r="C14265">
        <v>0.95728657515402815</v>
      </c>
      <c r="D14265" t="s">
        <v>2480</v>
      </c>
      <c r="E14265" t="s">
        <v>65</v>
      </c>
    </row>
    <row r="14266" spans="1:5" x14ac:dyDescent="0.3">
      <c r="A14266" t="s">
        <v>1256</v>
      </c>
      <c r="B14266" t="s">
        <v>4946</v>
      </c>
      <c r="C14266">
        <v>0.95728663930472702</v>
      </c>
      <c r="D14266" t="s">
        <v>2480</v>
      </c>
      <c r="E14266" t="s">
        <v>65</v>
      </c>
    </row>
    <row r="14267" spans="1:5" x14ac:dyDescent="0.3">
      <c r="A14267" t="s">
        <v>1257</v>
      </c>
      <c r="B14267" t="s">
        <v>4946</v>
      </c>
      <c r="C14267">
        <v>0.89106765238367214</v>
      </c>
      <c r="D14267" t="s">
        <v>2480</v>
      </c>
      <c r="E14267" t="s">
        <v>65</v>
      </c>
    </row>
    <row r="14268" spans="1:5" x14ac:dyDescent="0.3">
      <c r="A14268" t="s">
        <v>1258</v>
      </c>
      <c r="B14268" t="s">
        <v>4946</v>
      </c>
      <c r="C14268">
        <v>0.95728670326335896</v>
      </c>
      <c r="D14268" t="s">
        <v>2480</v>
      </c>
      <c r="E14268" t="s">
        <v>65</v>
      </c>
    </row>
    <row r="14269" spans="1:5" x14ac:dyDescent="0.3">
      <c r="A14269" t="s">
        <v>1259</v>
      </c>
      <c r="B14269" t="s">
        <v>4946</v>
      </c>
      <c r="C14269">
        <v>0.93989351241415986</v>
      </c>
      <c r="D14269" t="s">
        <v>2480</v>
      </c>
      <c r="E14269" t="s">
        <v>65</v>
      </c>
    </row>
    <row r="14270" spans="1:5" x14ac:dyDescent="0.3">
      <c r="A14270" t="s">
        <v>1260</v>
      </c>
      <c r="B14270" t="s">
        <v>4946</v>
      </c>
      <c r="C14270">
        <v>0.90296977154666302</v>
      </c>
      <c r="D14270" t="s">
        <v>2480</v>
      </c>
      <c r="E14270" t="s">
        <v>65</v>
      </c>
    </row>
    <row r="14271" spans="1:5" x14ac:dyDescent="0.3">
      <c r="A14271" t="s">
        <v>1261</v>
      </c>
      <c r="B14271" t="s">
        <v>4946</v>
      </c>
      <c r="C14271">
        <v>0.54633909100914102</v>
      </c>
      <c r="D14271" t="s">
        <v>2480</v>
      </c>
      <c r="E14271" t="s">
        <v>65</v>
      </c>
    </row>
    <row r="14272" spans="1:5" x14ac:dyDescent="0.3">
      <c r="A14272" t="s">
        <v>1262</v>
      </c>
      <c r="B14272" t="s">
        <v>4946</v>
      </c>
      <c r="C14272">
        <v>0.57320281307235166</v>
      </c>
      <c r="D14272" t="s">
        <v>2480</v>
      </c>
      <c r="E14272" t="s">
        <v>65</v>
      </c>
    </row>
    <row r="14273" spans="1:5" x14ac:dyDescent="0.3">
      <c r="A14273" t="s">
        <v>1267</v>
      </c>
      <c r="B14273" t="s">
        <v>4946</v>
      </c>
      <c r="C14273">
        <v>0.54607813277793904</v>
      </c>
      <c r="D14273" t="s">
        <v>2480</v>
      </c>
      <c r="E14273" t="s">
        <v>65</v>
      </c>
    </row>
    <row r="14274" spans="1:5" x14ac:dyDescent="0.3">
      <c r="A14274" t="s">
        <v>1268</v>
      </c>
      <c r="B14274" t="s">
        <v>4946</v>
      </c>
      <c r="C14274">
        <v>0.65411882218516781</v>
      </c>
      <c r="D14274" t="s">
        <v>2480</v>
      </c>
      <c r="E14274" t="s">
        <v>65</v>
      </c>
    </row>
    <row r="14275" spans="1:5" x14ac:dyDescent="0.3">
      <c r="A14275" t="s">
        <v>1269</v>
      </c>
      <c r="B14275" t="s">
        <v>4946</v>
      </c>
      <c r="C14275">
        <v>0.64391761684288296</v>
      </c>
      <c r="D14275" t="s">
        <v>2480</v>
      </c>
      <c r="E14275" t="s">
        <v>65</v>
      </c>
    </row>
    <row r="14276" spans="1:5" x14ac:dyDescent="0.3">
      <c r="A14276" t="s">
        <v>1270</v>
      </c>
      <c r="B14276" t="s">
        <v>4946</v>
      </c>
      <c r="C14276">
        <v>0.54709611341903797</v>
      </c>
      <c r="D14276" t="s">
        <v>2480</v>
      </c>
      <c r="E14276" t="s">
        <v>65</v>
      </c>
    </row>
    <row r="14277" spans="1:5" x14ac:dyDescent="0.3">
      <c r="A14277" t="s">
        <v>1271</v>
      </c>
      <c r="B14277" t="s">
        <v>4946</v>
      </c>
      <c r="C14277">
        <v>0.68964692724775989</v>
      </c>
      <c r="D14277" t="s">
        <v>2480</v>
      </c>
      <c r="E14277" t="s">
        <v>65</v>
      </c>
    </row>
    <row r="14278" spans="1:5" x14ac:dyDescent="0.3">
      <c r="A14278" t="s">
        <v>1272</v>
      </c>
      <c r="B14278" t="s">
        <v>4946</v>
      </c>
      <c r="C14278">
        <v>0.63884017696675299</v>
      </c>
      <c r="D14278" t="s">
        <v>2480</v>
      </c>
      <c r="E14278" t="s">
        <v>65</v>
      </c>
    </row>
    <row r="14279" spans="1:5" x14ac:dyDescent="0.3">
      <c r="A14279" t="s">
        <v>1273</v>
      </c>
      <c r="B14279" t="s">
        <v>4946</v>
      </c>
      <c r="C14279">
        <v>0.72233669302107384</v>
      </c>
      <c r="D14279" t="s">
        <v>2480</v>
      </c>
      <c r="E14279" t="s">
        <v>65</v>
      </c>
    </row>
    <row r="14280" spans="1:5" x14ac:dyDescent="0.3">
      <c r="A14280" t="s">
        <v>1274</v>
      </c>
      <c r="B14280" t="s">
        <v>4946</v>
      </c>
      <c r="C14280">
        <v>0.86231651960314082</v>
      </c>
      <c r="D14280" t="s">
        <v>2480</v>
      </c>
      <c r="E14280" t="s">
        <v>65</v>
      </c>
    </row>
    <row r="14281" spans="1:5" x14ac:dyDescent="0.3">
      <c r="A14281" t="s">
        <v>1275</v>
      </c>
      <c r="B14281" t="s">
        <v>4946</v>
      </c>
      <c r="C14281">
        <v>0.80231626605850437</v>
      </c>
      <c r="D14281" t="s">
        <v>2480</v>
      </c>
      <c r="E14281" t="s">
        <v>65</v>
      </c>
    </row>
    <row r="14282" spans="1:5" x14ac:dyDescent="0.3">
      <c r="A14282" t="s">
        <v>1276</v>
      </c>
      <c r="B14282" t="s">
        <v>4946</v>
      </c>
      <c r="C14282">
        <v>0.66258379186203797</v>
      </c>
      <c r="D14282" t="s">
        <v>2480</v>
      </c>
      <c r="E14282" t="s">
        <v>65</v>
      </c>
    </row>
    <row r="14283" spans="1:5" x14ac:dyDescent="0.3">
      <c r="A14283" t="s">
        <v>1277</v>
      </c>
      <c r="B14283" t="s">
        <v>4946</v>
      </c>
      <c r="C14283">
        <v>0.61373086880294603</v>
      </c>
      <c r="D14283" t="s">
        <v>2480</v>
      </c>
      <c r="E14283" t="s">
        <v>65</v>
      </c>
    </row>
    <row r="14284" spans="1:5" x14ac:dyDescent="0.3">
      <c r="A14284" t="s">
        <v>1278</v>
      </c>
      <c r="B14284" t="s">
        <v>4946</v>
      </c>
      <c r="C14284">
        <v>0.60610591415471105</v>
      </c>
      <c r="D14284" t="s">
        <v>2480</v>
      </c>
      <c r="E14284" t="s">
        <v>65</v>
      </c>
    </row>
    <row r="14285" spans="1:5" x14ac:dyDescent="0.3">
      <c r="A14285" t="s">
        <v>1279</v>
      </c>
      <c r="B14285" t="s">
        <v>4946</v>
      </c>
      <c r="C14285">
        <v>0.71045646311936705</v>
      </c>
      <c r="D14285" t="s">
        <v>2480</v>
      </c>
      <c r="E14285" t="s">
        <v>65</v>
      </c>
    </row>
    <row r="14286" spans="1:5" x14ac:dyDescent="0.3">
      <c r="A14286" t="s">
        <v>1280</v>
      </c>
      <c r="B14286" t="s">
        <v>4946</v>
      </c>
      <c r="C14286">
        <v>0.72746259032134797</v>
      </c>
      <c r="D14286" t="s">
        <v>2480</v>
      </c>
      <c r="E14286" t="s">
        <v>65</v>
      </c>
    </row>
    <row r="14287" spans="1:5" x14ac:dyDescent="0.3">
      <c r="A14287" t="s">
        <v>1281</v>
      </c>
      <c r="B14287" t="s">
        <v>4946</v>
      </c>
      <c r="C14287">
        <v>0.71988083018916105</v>
      </c>
      <c r="D14287" t="s">
        <v>2480</v>
      </c>
      <c r="E14287" t="s">
        <v>65</v>
      </c>
    </row>
    <row r="14288" spans="1:5" x14ac:dyDescent="0.3">
      <c r="A14288" t="s">
        <v>1282</v>
      </c>
      <c r="B14288" t="s">
        <v>4946</v>
      </c>
      <c r="C14288">
        <v>0.67481531262676997</v>
      </c>
      <c r="D14288" t="s">
        <v>2480</v>
      </c>
      <c r="E14288" t="s">
        <v>65</v>
      </c>
    </row>
    <row r="14289" spans="1:5" x14ac:dyDescent="0.3">
      <c r="A14289" t="s">
        <v>1283</v>
      </c>
      <c r="B14289" t="s">
        <v>4946</v>
      </c>
      <c r="C14289">
        <v>0.59498726456989504</v>
      </c>
      <c r="D14289" t="s">
        <v>2480</v>
      </c>
      <c r="E14289" t="s">
        <v>65</v>
      </c>
    </row>
    <row r="14290" spans="1:5" x14ac:dyDescent="0.3">
      <c r="A14290" t="s">
        <v>1284</v>
      </c>
      <c r="B14290" t="s">
        <v>4946</v>
      </c>
      <c r="C14290">
        <v>0.62322883378583727</v>
      </c>
      <c r="D14290" t="s">
        <v>2480</v>
      </c>
      <c r="E14290" t="s">
        <v>65</v>
      </c>
    </row>
    <row r="14291" spans="1:5" x14ac:dyDescent="0.3">
      <c r="A14291" t="s">
        <v>1285</v>
      </c>
      <c r="B14291" t="s">
        <v>4946</v>
      </c>
      <c r="C14291">
        <v>0.74329324154288556</v>
      </c>
      <c r="D14291" t="s">
        <v>2480</v>
      </c>
      <c r="E14291" t="s">
        <v>65</v>
      </c>
    </row>
    <row r="14292" spans="1:5" x14ac:dyDescent="0.3">
      <c r="A14292" t="s">
        <v>1286</v>
      </c>
      <c r="B14292" t="s">
        <v>4946</v>
      </c>
      <c r="C14292">
        <v>0.66208528219593543</v>
      </c>
      <c r="D14292" t="s">
        <v>2480</v>
      </c>
      <c r="E14292" t="s">
        <v>65</v>
      </c>
    </row>
    <row r="14293" spans="1:5" x14ac:dyDescent="0.3">
      <c r="A14293" t="s">
        <v>1287</v>
      </c>
      <c r="B14293" t="s">
        <v>4946</v>
      </c>
      <c r="C14293">
        <v>0.57329442690037102</v>
      </c>
      <c r="D14293" t="s">
        <v>2480</v>
      </c>
      <c r="E14293" t="s">
        <v>65</v>
      </c>
    </row>
    <row r="14294" spans="1:5" x14ac:dyDescent="0.3">
      <c r="A14294" t="s">
        <v>1288</v>
      </c>
      <c r="B14294" t="s">
        <v>4946</v>
      </c>
      <c r="C14294">
        <v>0.90154266064812538</v>
      </c>
      <c r="D14294" t="s">
        <v>2480</v>
      </c>
      <c r="E14294" t="s">
        <v>65</v>
      </c>
    </row>
    <row r="14295" spans="1:5" x14ac:dyDescent="0.3">
      <c r="A14295" t="s">
        <v>1289</v>
      </c>
      <c r="B14295" t="s">
        <v>4946</v>
      </c>
      <c r="C14295">
        <v>0.64564853584744542</v>
      </c>
      <c r="D14295" t="s">
        <v>2480</v>
      </c>
      <c r="E14295" t="s">
        <v>65</v>
      </c>
    </row>
    <row r="14296" spans="1:5" x14ac:dyDescent="0.3">
      <c r="A14296" t="s">
        <v>1290</v>
      </c>
      <c r="B14296" t="s">
        <v>4946</v>
      </c>
      <c r="C14296">
        <v>0.90346530470236497</v>
      </c>
      <c r="D14296" t="s">
        <v>2480</v>
      </c>
      <c r="E14296" t="s">
        <v>65</v>
      </c>
    </row>
    <row r="14297" spans="1:5" x14ac:dyDescent="0.3">
      <c r="A14297" t="s">
        <v>1291</v>
      </c>
      <c r="B14297" t="s">
        <v>4946</v>
      </c>
      <c r="C14297">
        <v>0.79673454240088804</v>
      </c>
      <c r="D14297" t="s">
        <v>2480</v>
      </c>
      <c r="E14297" t="s">
        <v>65</v>
      </c>
    </row>
    <row r="14298" spans="1:5" x14ac:dyDescent="0.3">
      <c r="A14298" t="s">
        <v>1292</v>
      </c>
      <c r="B14298" t="s">
        <v>4946</v>
      </c>
      <c r="C14298">
        <v>0.86744916133023697</v>
      </c>
      <c r="D14298" t="s">
        <v>2480</v>
      </c>
      <c r="E14298" t="s">
        <v>65</v>
      </c>
    </row>
    <row r="14299" spans="1:5" x14ac:dyDescent="0.3">
      <c r="A14299" t="s">
        <v>1293</v>
      </c>
      <c r="B14299" t="s">
        <v>4946</v>
      </c>
      <c r="C14299">
        <v>0.91274111865556606</v>
      </c>
      <c r="D14299" t="s">
        <v>2480</v>
      </c>
      <c r="E14299" t="s">
        <v>65</v>
      </c>
    </row>
    <row r="14300" spans="1:5" x14ac:dyDescent="0.3">
      <c r="A14300" t="s">
        <v>1294</v>
      </c>
      <c r="B14300" t="s">
        <v>4946</v>
      </c>
      <c r="C14300">
        <v>0.76271295741580714</v>
      </c>
      <c r="D14300" t="s">
        <v>2480</v>
      </c>
      <c r="E14300" t="s">
        <v>65</v>
      </c>
    </row>
    <row r="14301" spans="1:5" x14ac:dyDescent="0.3">
      <c r="A14301" t="s">
        <v>1295</v>
      </c>
      <c r="B14301" t="s">
        <v>4946</v>
      </c>
      <c r="C14301">
        <v>0.83091149437690415</v>
      </c>
      <c r="D14301" t="s">
        <v>2480</v>
      </c>
      <c r="E14301" t="s">
        <v>65</v>
      </c>
    </row>
    <row r="14302" spans="1:5" x14ac:dyDescent="0.3">
      <c r="A14302" t="s">
        <v>1296</v>
      </c>
      <c r="B14302" t="s">
        <v>4946</v>
      </c>
      <c r="C14302">
        <v>0.84128223573994343</v>
      </c>
      <c r="D14302" t="s">
        <v>2480</v>
      </c>
      <c r="E14302" t="s">
        <v>65</v>
      </c>
    </row>
    <row r="14303" spans="1:5" x14ac:dyDescent="0.3">
      <c r="A14303" t="s">
        <v>1297</v>
      </c>
      <c r="B14303" t="s">
        <v>4946</v>
      </c>
      <c r="C14303">
        <v>0.94451265269799889</v>
      </c>
      <c r="D14303" t="s">
        <v>2480</v>
      </c>
      <c r="E14303" t="s">
        <v>65</v>
      </c>
    </row>
    <row r="14304" spans="1:5" x14ac:dyDescent="0.3">
      <c r="A14304" t="s">
        <v>1298</v>
      </c>
      <c r="B14304" t="s">
        <v>4946</v>
      </c>
      <c r="C14304">
        <v>0.88763015795345601</v>
      </c>
      <c r="D14304" t="s">
        <v>2480</v>
      </c>
      <c r="E14304" t="s">
        <v>65</v>
      </c>
    </row>
    <row r="14305" spans="1:5" x14ac:dyDescent="0.3">
      <c r="A14305" t="s">
        <v>1299</v>
      </c>
      <c r="B14305" t="s">
        <v>4946</v>
      </c>
      <c r="C14305">
        <v>0.85240745498366699</v>
      </c>
      <c r="D14305" t="s">
        <v>2480</v>
      </c>
      <c r="E14305" t="s">
        <v>65</v>
      </c>
    </row>
    <row r="14306" spans="1:5" x14ac:dyDescent="0.3">
      <c r="A14306" t="s">
        <v>1300</v>
      </c>
      <c r="B14306" t="s">
        <v>4946</v>
      </c>
      <c r="C14306">
        <v>0.69463936653835401</v>
      </c>
      <c r="D14306" t="s">
        <v>2480</v>
      </c>
      <c r="E14306" t="s">
        <v>65</v>
      </c>
    </row>
    <row r="14307" spans="1:5" x14ac:dyDescent="0.3">
      <c r="A14307" t="s">
        <v>1301</v>
      </c>
      <c r="B14307" t="s">
        <v>4946</v>
      </c>
      <c r="C14307">
        <v>0.738218447749724</v>
      </c>
      <c r="D14307" t="s">
        <v>2480</v>
      </c>
      <c r="E14307" t="s">
        <v>65</v>
      </c>
    </row>
    <row r="14308" spans="1:5" x14ac:dyDescent="0.3">
      <c r="A14308" t="s">
        <v>1302</v>
      </c>
      <c r="B14308" t="s">
        <v>4946</v>
      </c>
      <c r="C14308">
        <v>0.80839304050702498</v>
      </c>
      <c r="D14308" t="s">
        <v>2480</v>
      </c>
      <c r="E14308" t="s">
        <v>65</v>
      </c>
    </row>
    <row r="14309" spans="1:5" x14ac:dyDescent="0.3">
      <c r="A14309" t="s">
        <v>1303</v>
      </c>
      <c r="B14309" t="s">
        <v>4946</v>
      </c>
      <c r="C14309">
        <v>0.55027205321138195</v>
      </c>
      <c r="D14309" t="s">
        <v>2480</v>
      </c>
      <c r="E14309" t="s">
        <v>65</v>
      </c>
    </row>
    <row r="14310" spans="1:5" x14ac:dyDescent="0.3">
      <c r="A14310" t="s">
        <v>1304</v>
      </c>
      <c r="B14310" t="s">
        <v>4946</v>
      </c>
      <c r="C14310">
        <v>0.590687241229919</v>
      </c>
      <c r="D14310" t="s">
        <v>2480</v>
      </c>
      <c r="E14310" t="s">
        <v>65</v>
      </c>
    </row>
    <row r="14311" spans="1:5" x14ac:dyDescent="0.3">
      <c r="A14311" t="s">
        <v>1305</v>
      </c>
      <c r="B14311" t="s">
        <v>4946</v>
      </c>
      <c r="C14311">
        <v>0.63273762715375803</v>
      </c>
      <c r="D14311" t="s">
        <v>2480</v>
      </c>
      <c r="E14311" t="s">
        <v>65</v>
      </c>
    </row>
    <row r="14312" spans="1:5" x14ac:dyDescent="0.3">
      <c r="A14312" t="s">
        <v>1306</v>
      </c>
      <c r="B14312" t="s">
        <v>4946</v>
      </c>
      <c r="C14312">
        <v>0.55104594482850699</v>
      </c>
      <c r="D14312" t="s">
        <v>2480</v>
      </c>
      <c r="E14312" t="s">
        <v>65</v>
      </c>
    </row>
    <row r="14313" spans="1:5" x14ac:dyDescent="0.3">
      <c r="A14313" t="s">
        <v>1307</v>
      </c>
      <c r="B14313" t="s">
        <v>4946</v>
      </c>
      <c r="C14313">
        <v>0.61161004994760904</v>
      </c>
      <c r="D14313" t="s">
        <v>2480</v>
      </c>
      <c r="E14313" t="s">
        <v>65</v>
      </c>
    </row>
    <row r="14314" spans="1:5" x14ac:dyDescent="0.3">
      <c r="A14314" t="s">
        <v>1308</v>
      </c>
      <c r="B14314" t="s">
        <v>4946</v>
      </c>
      <c r="C14314">
        <v>0.59446744350254699</v>
      </c>
      <c r="D14314" t="s">
        <v>2480</v>
      </c>
      <c r="E14314" t="s">
        <v>65</v>
      </c>
    </row>
    <row r="14315" spans="1:5" x14ac:dyDescent="0.3">
      <c r="A14315" t="s">
        <v>1309</v>
      </c>
      <c r="B14315" t="s">
        <v>4946</v>
      </c>
      <c r="C14315">
        <v>0.61389049633016113</v>
      </c>
      <c r="D14315" t="s">
        <v>2480</v>
      </c>
      <c r="E14315" t="s">
        <v>65</v>
      </c>
    </row>
    <row r="14316" spans="1:5" x14ac:dyDescent="0.3">
      <c r="A14316" t="s">
        <v>1310</v>
      </c>
      <c r="B14316" t="s">
        <v>4946</v>
      </c>
      <c r="C14316">
        <v>0.61069081731691599</v>
      </c>
      <c r="D14316" t="s">
        <v>2480</v>
      </c>
      <c r="E14316" t="s">
        <v>65</v>
      </c>
    </row>
    <row r="14317" spans="1:5" x14ac:dyDescent="0.3">
      <c r="A14317" t="s">
        <v>1311</v>
      </c>
      <c r="B14317" t="s">
        <v>4946</v>
      </c>
      <c r="C14317">
        <v>0.76393011250759957</v>
      </c>
      <c r="D14317" t="s">
        <v>2480</v>
      </c>
      <c r="E14317" t="s">
        <v>65</v>
      </c>
    </row>
    <row r="14318" spans="1:5" x14ac:dyDescent="0.3">
      <c r="A14318" t="s">
        <v>1312</v>
      </c>
      <c r="B14318" t="s">
        <v>4946</v>
      </c>
      <c r="C14318">
        <v>0.56317476161910895</v>
      </c>
      <c r="D14318" t="s">
        <v>2480</v>
      </c>
      <c r="E14318" t="s">
        <v>65</v>
      </c>
    </row>
    <row r="14319" spans="1:5" x14ac:dyDescent="0.3">
      <c r="A14319" t="s">
        <v>1313</v>
      </c>
      <c r="B14319" t="s">
        <v>4946</v>
      </c>
      <c r="C14319">
        <v>0.61851778058921714</v>
      </c>
      <c r="D14319" t="s">
        <v>2480</v>
      </c>
      <c r="E14319" t="s">
        <v>65</v>
      </c>
    </row>
    <row r="14320" spans="1:5" x14ac:dyDescent="0.3">
      <c r="A14320" t="s">
        <v>1314</v>
      </c>
      <c r="B14320" t="s">
        <v>4946</v>
      </c>
      <c r="C14320">
        <v>0.64082298148471095</v>
      </c>
      <c r="D14320" t="s">
        <v>2480</v>
      </c>
      <c r="E14320" t="s">
        <v>65</v>
      </c>
    </row>
    <row r="14321" spans="1:5" x14ac:dyDescent="0.3">
      <c r="A14321" t="s">
        <v>1315</v>
      </c>
      <c r="B14321" t="s">
        <v>4946</v>
      </c>
      <c r="C14321">
        <v>0.57657038705247288</v>
      </c>
      <c r="D14321" t="s">
        <v>2480</v>
      </c>
      <c r="E14321" t="s">
        <v>65</v>
      </c>
    </row>
    <row r="14322" spans="1:5" x14ac:dyDescent="0.3">
      <c r="A14322" t="s">
        <v>1316</v>
      </c>
      <c r="B14322" t="s">
        <v>4946</v>
      </c>
      <c r="C14322">
        <v>0.55922588759906799</v>
      </c>
      <c r="D14322" t="s">
        <v>2480</v>
      </c>
      <c r="E14322" t="s">
        <v>65</v>
      </c>
    </row>
    <row r="14323" spans="1:5" x14ac:dyDescent="0.3">
      <c r="A14323" t="s">
        <v>1317</v>
      </c>
      <c r="B14323" t="s">
        <v>4946</v>
      </c>
      <c r="C14323">
        <v>0.56726321298365101</v>
      </c>
      <c r="D14323" t="s">
        <v>2480</v>
      </c>
      <c r="E14323" t="s">
        <v>65</v>
      </c>
    </row>
    <row r="14324" spans="1:5" x14ac:dyDescent="0.3">
      <c r="A14324" t="s">
        <v>1318</v>
      </c>
      <c r="B14324" t="s">
        <v>4946</v>
      </c>
      <c r="C14324">
        <v>0.59559156720205497</v>
      </c>
      <c r="D14324" t="s">
        <v>2480</v>
      </c>
      <c r="E14324" t="s">
        <v>65</v>
      </c>
    </row>
    <row r="14325" spans="1:5" x14ac:dyDescent="0.3">
      <c r="A14325" t="s">
        <v>1319</v>
      </c>
      <c r="B14325" t="s">
        <v>4946</v>
      </c>
      <c r="C14325">
        <v>0.54897628366947004</v>
      </c>
      <c r="D14325" t="s">
        <v>2480</v>
      </c>
      <c r="E14325" t="s">
        <v>65</v>
      </c>
    </row>
    <row r="14326" spans="1:5" x14ac:dyDescent="0.3">
      <c r="A14326" t="s">
        <v>1320</v>
      </c>
      <c r="B14326" t="s">
        <v>4946</v>
      </c>
      <c r="C14326">
        <v>0.59427864192109003</v>
      </c>
      <c r="D14326" t="s">
        <v>2480</v>
      </c>
      <c r="E14326" t="s">
        <v>65</v>
      </c>
    </row>
    <row r="14327" spans="1:5" x14ac:dyDescent="0.3">
      <c r="A14327" t="s">
        <v>1321</v>
      </c>
      <c r="B14327" t="s">
        <v>4946</v>
      </c>
      <c r="C14327">
        <v>0.56573583080544598</v>
      </c>
      <c r="D14327" t="s">
        <v>2480</v>
      </c>
      <c r="E14327" t="s">
        <v>65</v>
      </c>
    </row>
    <row r="14328" spans="1:5" x14ac:dyDescent="0.3">
      <c r="A14328" t="s">
        <v>1322</v>
      </c>
      <c r="B14328" t="s">
        <v>4946</v>
      </c>
      <c r="C14328">
        <v>0.58262696231300204</v>
      </c>
      <c r="D14328" t="s">
        <v>2480</v>
      </c>
      <c r="E14328" t="s">
        <v>65</v>
      </c>
    </row>
    <row r="14329" spans="1:5" x14ac:dyDescent="0.3">
      <c r="A14329" t="s">
        <v>1323</v>
      </c>
      <c r="B14329" t="s">
        <v>4946</v>
      </c>
      <c r="C14329">
        <v>0.58784524567837204</v>
      </c>
      <c r="D14329" t="s">
        <v>2480</v>
      </c>
      <c r="E14329" t="s">
        <v>65</v>
      </c>
    </row>
    <row r="14330" spans="1:5" x14ac:dyDescent="0.3">
      <c r="A14330" t="s">
        <v>1324</v>
      </c>
      <c r="B14330" t="s">
        <v>4946</v>
      </c>
      <c r="C14330">
        <v>0.84334325356087203</v>
      </c>
      <c r="D14330" t="s">
        <v>2480</v>
      </c>
      <c r="E14330" t="s">
        <v>65</v>
      </c>
    </row>
    <row r="14331" spans="1:5" x14ac:dyDescent="0.3">
      <c r="A14331" t="s">
        <v>1325</v>
      </c>
      <c r="B14331" t="s">
        <v>4946</v>
      </c>
      <c r="C14331">
        <v>0.76335004222391301</v>
      </c>
      <c r="D14331" t="s">
        <v>2480</v>
      </c>
      <c r="E14331" t="s">
        <v>65</v>
      </c>
    </row>
    <row r="14332" spans="1:5" x14ac:dyDescent="0.3">
      <c r="A14332" t="s">
        <v>1326</v>
      </c>
      <c r="B14332" t="s">
        <v>4946</v>
      </c>
      <c r="C14332">
        <v>0.74341135872773989</v>
      </c>
      <c r="D14332" t="s">
        <v>2480</v>
      </c>
      <c r="E14332" t="s">
        <v>65</v>
      </c>
    </row>
    <row r="14333" spans="1:5" x14ac:dyDescent="0.3">
      <c r="A14333" t="s">
        <v>1327</v>
      </c>
      <c r="B14333" t="s">
        <v>4946</v>
      </c>
      <c r="C14333">
        <v>0.72374277093622086</v>
      </c>
      <c r="D14333" t="s">
        <v>2480</v>
      </c>
      <c r="E14333" t="s">
        <v>65</v>
      </c>
    </row>
    <row r="14334" spans="1:5" x14ac:dyDescent="0.3">
      <c r="A14334" t="s">
        <v>1328</v>
      </c>
      <c r="B14334" t="s">
        <v>4946</v>
      </c>
      <c r="C14334">
        <v>0.77909599502756355</v>
      </c>
      <c r="D14334" t="s">
        <v>2480</v>
      </c>
      <c r="E14334" t="s">
        <v>65</v>
      </c>
    </row>
    <row r="14335" spans="1:5" x14ac:dyDescent="0.3">
      <c r="A14335" t="s">
        <v>1329</v>
      </c>
      <c r="B14335" t="s">
        <v>4946</v>
      </c>
      <c r="C14335">
        <v>0.76617719082087832</v>
      </c>
      <c r="D14335" t="s">
        <v>2480</v>
      </c>
      <c r="E14335" t="s">
        <v>65</v>
      </c>
    </row>
    <row r="14336" spans="1:5" x14ac:dyDescent="0.3">
      <c r="A14336" t="s">
        <v>1330</v>
      </c>
      <c r="B14336" t="s">
        <v>4946</v>
      </c>
      <c r="C14336">
        <v>0.65090844314344998</v>
      </c>
      <c r="D14336" t="s">
        <v>2480</v>
      </c>
      <c r="E14336" t="s">
        <v>65</v>
      </c>
    </row>
    <row r="14337" spans="1:5" x14ac:dyDescent="0.3">
      <c r="A14337" t="s">
        <v>1331</v>
      </c>
      <c r="B14337" t="s">
        <v>4946</v>
      </c>
      <c r="C14337">
        <v>0.58255483533491204</v>
      </c>
      <c r="D14337" t="s">
        <v>2480</v>
      </c>
      <c r="E14337" t="s">
        <v>65</v>
      </c>
    </row>
    <row r="14338" spans="1:5" x14ac:dyDescent="0.3">
      <c r="A14338" t="s">
        <v>1332</v>
      </c>
      <c r="B14338" t="s">
        <v>4946</v>
      </c>
      <c r="C14338">
        <v>0.61406055920348834</v>
      </c>
      <c r="D14338" t="s">
        <v>2480</v>
      </c>
      <c r="E14338" t="s">
        <v>65</v>
      </c>
    </row>
    <row r="14339" spans="1:5" x14ac:dyDescent="0.3">
      <c r="A14339" t="s">
        <v>1333</v>
      </c>
      <c r="B14339" t="s">
        <v>4946</v>
      </c>
      <c r="C14339">
        <v>0.95713490153075009</v>
      </c>
      <c r="D14339" t="s">
        <v>2480</v>
      </c>
      <c r="E14339" t="s">
        <v>65</v>
      </c>
    </row>
    <row r="14340" spans="1:5" x14ac:dyDescent="0.3">
      <c r="A14340" t="s">
        <v>1334</v>
      </c>
      <c r="B14340" t="s">
        <v>4946</v>
      </c>
      <c r="C14340">
        <v>0.71406974261856226</v>
      </c>
      <c r="D14340" t="s">
        <v>2480</v>
      </c>
      <c r="E14340" t="s">
        <v>65</v>
      </c>
    </row>
    <row r="14341" spans="1:5" x14ac:dyDescent="0.3">
      <c r="A14341" t="s">
        <v>1335</v>
      </c>
      <c r="B14341" t="s">
        <v>4946</v>
      </c>
      <c r="C14341">
        <v>0.92586194830478208</v>
      </c>
      <c r="D14341" t="s">
        <v>2480</v>
      </c>
      <c r="E14341" t="s">
        <v>65</v>
      </c>
    </row>
    <row r="14342" spans="1:5" x14ac:dyDescent="0.3">
      <c r="A14342" t="s">
        <v>1336</v>
      </c>
      <c r="B14342" t="s">
        <v>4946</v>
      </c>
      <c r="C14342">
        <v>0.62013286167368431</v>
      </c>
      <c r="D14342" t="s">
        <v>2480</v>
      </c>
      <c r="E14342" t="s">
        <v>65</v>
      </c>
    </row>
    <row r="14343" spans="1:5" x14ac:dyDescent="0.3">
      <c r="A14343" t="s">
        <v>1337</v>
      </c>
      <c r="B14343" t="s">
        <v>4946</v>
      </c>
      <c r="C14343">
        <v>0.79818453362974096</v>
      </c>
      <c r="D14343" t="s">
        <v>2480</v>
      </c>
      <c r="E14343" t="s">
        <v>65</v>
      </c>
    </row>
    <row r="14344" spans="1:5" x14ac:dyDescent="0.3">
      <c r="A14344" t="s">
        <v>1338</v>
      </c>
      <c r="B14344" t="s">
        <v>4946</v>
      </c>
      <c r="C14344">
        <v>0.710040084488199</v>
      </c>
      <c r="D14344" t="s">
        <v>2480</v>
      </c>
      <c r="E14344" t="s">
        <v>65</v>
      </c>
    </row>
    <row r="14345" spans="1:5" x14ac:dyDescent="0.3">
      <c r="A14345" t="s">
        <v>1339</v>
      </c>
      <c r="B14345" t="s">
        <v>4946</v>
      </c>
      <c r="C14345">
        <v>0.95728666705718501</v>
      </c>
      <c r="D14345" t="s">
        <v>2480</v>
      </c>
      <c r="E14345" t="s">
        <v>65</v>
      </c>
    </row>
    <row r="14346" spans="1:5" x14ac:dyDescent="0.3">
      <c r="A14346" t="s">
        <v>1340</v>
      </c>
      <c r="B14346" t="s">
        <v>4946</v>
      </c>
      <c r="C14346">
        <v>0.59183776949579803</v>
      </c>
      <c r="D14346" t="s">
        <v>2480</v>
      </c>
      <c r="E14346" t="s">
        <v>65</v>
      </c>
    </row>
    <row r="14347" spans="1:5" x14ac:dyDescent="0.3">
      <c r="A14347" t="s">
        <v>1341</v>
      </c>
      <c r="B14347" t="s">
        <v>4946</v>
      </c>
      <c r="C14347">
        <v>0.87249250781852095</v>
      </c>
      <c r="D14347" t="s">
        <v>2480</v>
      </c>
      <c r="E14347" t="s">
        <v>65</v>
      </c>
    </row>
    <row r="14348" spans="1:5" x14ac:dyDescent="0.3">
      <c r="A14348" t="s">
        <v>1342</v>
      </c>
      <c r="B14348" t="s">
        <v>4946</v>
      </c>
      <c r="C14348">
        <v>0.76393011250759957</v>
      </c>
      <c r="D14348" t="s">
        <v>2480</v>
      </c>
      <c r="E14348" t="s">
        <v>65</v>
      </c>
    </row>
    <row r="14349" spans="1:5" x14ac:dyDescent="0.3">
      <c r="A14349" t="s">
        <v>1343</v>
      </c>
      <c r="B14349" t="s">
        <v>4946</v>
      </c>
      <c r="C14349">
        <v>0.78413367776079512</v>
      </c>
      <c r="D14349" t="s">
        <v>2480</v>
      </c>
      <c r="E14349" t="s">
        <v>65</v>
      </c>
    </row>
    <row r="14350" spans="1:5" x14ac:dyDescent="0.3">
      <c r="A14350" t="s">
        <v>1344</v>
      </c>
      <c r="B14350" t="s">
        <v>4946</v>
      </c>
      <c r="C14350">
        <v>0.95728682954863198</v>
      </c>
      <c r="D14350" t="s">
        <v>2480</v>
      </c>
      <c r="E14350" t="s">
        <v>65</v>
      </c>
    </row>
    <row r="14351" spans="1:5" x14ac:dyDescent="0.3">
      <c r="A14351" t="s">
        <v>1345</v>
      </c>
      <c r="B14351" t="s">
        <v>4946</v>
      </c>
      <c r="C14351">
        <v>0.84033742915728205</v>
      </c>
      <c r="D14351" t="s">
        <v>2480</v>
      </c>
      <c r="E14351" t="s">
        <v>65</v>
      </c>
    </row>
    <row r="14352" spans="1:5" x14ac:dyDescent="0.3">
      <c r="A14352" t="s">
        <v>1346</v>
      </c>
      <c r="B14352" t="s">
        <v>4946</v>
      </c>
      <c r="C14352">
        <v>0.89992514165074755</v>
      </c>
      <c r="D14352" t="s">
        <v>2480</v>
      </c>
      <c r="E14352" t="s">
        <v>65</v>
      </c>
    </row>
    <row r="14353" spans="1:5" x14ac:dyDescent="0.3">
      <c r="A14353" t="s">
        <v>1347</v>
      </c>
      <c r="B14353" t="s">
        <v>4946</v>
      </c>
      <c r="C14353">
        <v>0.81749125734912709</v>
      </c>
      <c r="D14353" t="s">
        <v>2480</v>
      </c>
      <c r="E14353" t="s">
        <v>65</v>
      </c>
    </row>
    <row r="14354" spans="1:5" x14ac:dyDescent="0.3">
      <c r="A14354" t="s">
        <v>1348</v>
      </c>
      <c r="B14354" t="s">
        <v>4946</v>
      </c>
      <c r="C14354">
        <v>0.74681243157776978</v>
      </c>
      <c r="D14354" t="s">
        <v>2480</v>
      </c>
      <c r="E14354" t="s">
        <v>65</v>
      </c>
    </row>
    <row r="14355" spans="1:5" x14ac:dyDescent="0.3">
      <c r="A14355" t="s">
        <v>1349</v>
      </c>
      <c r="B14355" t="s">
        <v>4946</v>
      </c>
      <c r="C14355">
        <v>0.95728683726891195</v>
      </c>
      <c r="D14355" t="s">
        <v>2480</v>
      </c>
      <c r="E14355" t="s">
        <v>65</v>
      </c>
    </row>
    <row r="14356" spans="1:5" x14ac:dyDescent="0.3">
      <c r="A14356" t="s">
        <v>1353</v>
      </c>
      <c r="B14356" t="s">
        <v>4946</v>
      </c>
      <c r="C14356">
        <v>0.74007561513463305</v>
      </c>
      <c r="D14356" t="s">
        <v>2480</v>
      </c>
      <c r="E14356" t="s">
        <v>65</v>
      </c>
    </row>
    <row r="14357" spans="1:5" x14ac:dyDescent="0.3">
      <c r="A14357" t="s">
        <v>1354</v>
      </c>
      <c r="B14357" t="s">
        <v>4946</v>
      </c>
      <c r="C14357">
        <v>0.74274883215177501</v>
      </c>
      <c r="D14357" t="s">
        <v>2480</v>
      </c>
      <c r="E14357" t="s">
        <v>65</v>
      </c>
    </row>
    <row r="14358" spans="1:5" x14ac:dyDescent="0.3">
      <c r="A14358" t="s">
        <v>1355</v>
      </c>
      <c r="B14358" t="s">
        <v>4946</v>
      </c>
      <c r="C14358">
        <v>0.57338621537331502</v>
      </c>
      <c r="D14358" t="s">
        <v>2480</v>
      </c>
      <c r="E14358" t="s">
        <v>65</v>
      </c>
    </row>
    <row r="14359" spans="1:5" x14ac:dyDescent="0.3">
      <c r="A14359" t="s">
        <v>1356</v>
      </c>
      <c r="B14359" t="s">
        <v>4946</v>
      </c>
      <c r="C14359">
        <v>0.87822565064489611</v>
      </c>
      <c r="D14359" t="s">
        <v>2480</v>
      </c>
      <c r="E14359" t="s">
        <v>65</v>
      </c>
    </row>
    <row r="14360" spans="1:5" x14ac:dyDescent="0.3">
      <c r="A14360" t="s">
        <v>1357</v>
      </c>
      <c r="B14360" t="s">
        <v>4946</v>
      </c>
      <c r="C14360">
        <v>0.95285623379403495</v>
      </c>
      <c r="D14360" t="s">
        <v>2480</v>
      </c>
      <c r="E14360" t="s">
        <v>65</v>
      </c>
    </row>
    <row r="14361" spans="1:5" x14ac:dyDescent="0.3">
      <c r="A14361" t="s">
        <v>1358</v>
      </c>
      <c r="B14361" t="s">
        <v>4946</v>
      </c>
      <c r="C14361">
        <v>0.80723648548421001</v>
      </c>
      <c r="D14361" t="s">
        <v>2480</v>
      </c>
      <c r="E14361" t="s">
        <v>65</v>
      </c>
    </row>
    <row r="14362" spans="1:5" x14ac:dyDescent="0.3">
      <c r="A14362" t="s">
        <v>1359</v>
      </c>
      <c r="B14362" t="s">
        <v>4946</v>
      </c>
      <c r="C14362">
        <v>0.77647334155993397</v>
      </c>
      <c r="D14362" t="s">
        <v>2480</v>
      </c>
      <c r="E14362" t="s">
        <v>65</v>
      </c>
    </row>
    <row r="14363" spans="1:5" x14ac:dyDescent="0.3">
      <c r="A14363" t="s">
        <v>1360</v>
      </c>
      <c r="B14363" t="s">
        <v>4946</v>
      </c>
      <c r="C14363">
        <v>0.79728017739482004</v>
      </c>
      <c r="D14363" t="s">
        <v>2480</v>
      </c>
      <c r="E14363" t="s">
        <v>65</v>
      </c>
    </row>
    <row r="14364" spans="1:5" x14ac:dyDescent="0.3">
      <c r="A14364" t="s">
        <v>1361</v>
      </c>
      <c r="B14364" t="s">
        <v>4946</v>
      </c>
      <c r="C14364">
        <v>0.65372057617124291</v>
      </c>
      <c r="D14364" t="s">
        <v>2480</v>
      </c>
      <c r="E14364" t="s">
        <v>65</v>
      </c>
    </row>
    <row r="14365" spans="1:5" x14ac:dyDescent="0.3">
      <c r="A14365" t="s">
        <v>1362</v>
      </c>
      <c r="B14365" t="s">
        <v>4946</v>
      </c>
      <c r="C14365">
        <v>0.91929006273066471</v>
      </c>
      <c r="D14365" t="s">
        <v>2480</v>
      </c>
      <c r="E14365" t="s">
        <v>65</v>
      </c>
    </row>
    <row r="14366" spans="1:5" x14ac:dyDescent="0.3">
      <c r="A14366" t="s">
        <v>1363</v>
      </c>
      <c r="B14366" t="s">
        <v>4946</v>
      </c>
      <c r="C14366">
        <v>0.95728671006030275</v>
      </c>
      <c r="D14366" t="s">
        <v>2480</v>
      </c>
      <c r="E14366" t="s">
        <v>65</v>
      </c>
    </row>
    <row r="14367" spans="1:5" x14ac:dyDescent="0.3">
      <c r="A14367" t="s">
        <v>1364</v>
      </c>
      <c r="B14367" t="s">
        <v>4946</v>
      </c>
      <c r="C14367">
        <v>0.95728691124613652</v>
      </c>
      <c r="D14367" t="s">
        <v>2480</v>
      </c>
      <c r="E14367" t="s">
        <v>65</v>
      </c>
    </row>
    <row r="14368" spans="1:5" x14ac:dyDescent="0.3">
      <c r="A14368" t="s">
        <v>1365</v>
      </c>
      <c r="B14368" t="s">
        <v>4946</v>
      </c>
      <c r="C14368">
        <v>0.95728669406690303</v>
      </c>
      <c r="D14368" t="s">
        <v>2480</v>
      </c>
      <c r="E14368" t="s">
        <v>65</v>
      </c>
    </row>
    <row r="14369" spans="1:5" x14ac:dyDescent="0.3">
      <c r="A14369" t="s">
        <v>1366</v>
      </c>
      <c r="B14369" t="s">
        <v>4946</v>
      </c>
      <c r="C14369">
        <v>0.91705954442041793</v>
      </c>
      <c r="D14369" t="s">
        <v>2480</v>
      </c>
      <c r="E14369" t="s">
        <v>65</v>
      </c>
    </row>
    <row r="14370" spans="1:5" x14ac:dyDescent="0.3">
      <c r="A14370" t="s">
        <v>1367</v>
      </c>
      <c r="B14370" t="s">
        <v>4946</v>
      </c>
      <c r="C14370">
        <v>0.95728671173902602</v>
      </c>
      <c r="D14370" t="s">
        <v>2480</v>
      </c>
      <c r="E14370" t="s">
        <v>65</v>
      </c>
    </row>
    <row r="14371" spans="1:5" x14ac:dyDescent="0.3">
      <c r="A14371" t="s">
        <v>1368</v>
      </c>
      <c r="B14371" t="s">
        <v>4946</v>
      </c>
      <c r="C14371">
        <v>0.95485146033220503</v>
      </c>
      <c r="D14371" t="s">
        <v>2480</v>
      </c>
      <c r="E14371" t="s">
        <v>65</v>
      </c>
    </row>
    <row r="14372" spans="1:5" x14ac:dyDescent="0.3">
      <c r="A14372" t="s">
        <v>1369</v>
      </c>
      <c r="B14372" t="s">
        <v>4946</v>
      </c>
      <c r="C14372">
        <v>0.9305202771411657</v>
      </c>
      <c r="D14372" t="s">
        <v>2480</v>
      </c>
      <c r="E14372" t="s">
        <v>65</v>
      </c>
    </row>
    <row r="14373" spans="1:5" x14ac:dyDescent="0.3">
      <c r="A14373" t="s">
        <v>1370</v>
      </c>
      <c r="B14373" t="s">
        <v>4946</v>
      </c>
      <c r="C14373">
        <v>0.81155114826540808</v>
      </c>
      <c r="D14373" t="s">
        <v>2480</v>
      </c>
      <c r="E14373" t="s">
        <v>65</v>
      </c>
    </row>
    <row r="14374" spans="1:5" x14ac:dyDescent="0.3">
      <c r="A14374" t="s">
        <v>1371</v>
      </c>
      <c r="B14374" t="s">
        <v>4946</v>
      </c>
      <c r="C14374">
        <v>0.61595290739743602</v>
      </c>
      <c r="D14374" t="s">
        <v>2480</v>
      </c>
      <c r="E14374" t="s">
        <v>65</v>
      </c>
    </row>
    <row r="14375" spans="1:5" x14ac:dyDescent="0.3">
      <c r="A14375" t="s">
        <v>1372</v>
      </c>
      <c r="B14375" t="s">
        <v>4946</v>
      </c>
      <c r="C14375">
        <v>0.9104789380819801</v>
      </c>
      <c r="D14375" t="s">
        <v>2480</v>
      </c>
      <c r="E14375" t="s">
        <v>65</v>
      </c>
    </row>
    <row r="14376" spans="1:5" x14ac:dyDescent="0.3">
      <c r="A14376" t="s">
        <v>1373</v>
      </c>
      <c r="B14376" t="s">
        <v>4946</v>
      </c>
      <c r="C14376">
        <v>0.7961292870386304</v>
      </c>
      <c r="D14376" t="s">
        <v>2480</v>
      </c>
      <c r="E14376" t="s">
        <v>65</v>
      </c>
    </row>
    <row r="14377" spans="1:5" x14ac:dyDescent="0.3">
      <c r="A14377" t="s">
        <v>1374</v>
      </c>
      <c r="B14377" t="s">
        <v>4946</v>
      </c>
      <c r="C14377">
        <v>0.64671947868169299</v>
      </c>
      <c r="D14377" t="s">
        <v>2480</v>
      </c>
      <c r="E14377" t="s">
        <v>65</v>
      </c>
    </row>
    <row r="14378" spans="1:5" x14ac:dyDescent="0.3">
      <c r="A14378" t="s">
        <v>1375</v>
      </c>
      <c r="B14378" t="s">
        <v>4946</v>
      </c>
      <c r="C14378">
        <v>0.76393011250759957</v>
      </c>
      <c r="D14378" t="s">
        <v>2480</v>
      </c>
      <c r="E14378" t="s">
        <v>65</v>
      </c>
    </row>
    <row r="14379" spans="1:5" x14ac:dyDescent="0.3">
      <c r="A14379" t="s">
        <v>1376</v>
      </c>
      <c r="B14379" t="s">
        <v>4946</v>
      </c>
      <c r="C14379">
        <v>0.76393011250759957</v>
      </c>
      <c r="D14379" t="s">
        <v>2480</v>
      </c>
      <c r="E14379" t="s">
        <v>65</v>
      </c>
    </row>
    <row r="14380" spans="1:5" x14ac:dyDescent="0.3">
      <c r="A14380" t="s">
        <v>1377</v>
      </c>
      <c r="B14380" t="s">
        <v>4946</v>
      </c>
      <c r="C14380">
        <v>0.95728666306841703</v>
      </c>
      <c r="D14380" t="s">
        <v>2480</v>
      </c>
      <c r="E14380" t="s">
        <v>65</v>
      </c>
    </row>
    <row r="14381" spans="1:5" x14ac:dyDescent="0.3">
      <c r="A14381" t="s">
        <v>1378</v>
      </c>
      <c r="B14381" t="s">
        <v>4946</v>
      </c>
      <c r="C14381">
        <v>0.76393011250759957</v>
      </c>
      <c r="D14381" t="s">
        <v>2480</v>
      </c>
      <c r="E14381" t="s">
        <v>65</v>
      </c>
    </row>
    <row r="14382" spans="1:5" x14ac:dyDescent="0.3">
      <c r="A14382" t="s">
        <v>1379</v>
      </c>
      <c r="B14382" t="s">
        <v>4946</v>
      </c>
      <c r="C14382">
        <v>0.68298619490724</v>
      </c>
      <c r="D14382" t="s">
        <v>2480</v>
      </c>
      <c r="E14382" t="s">
        <v>65</v>
      </c>
    </row>
    <row r="14383" spans="1:5" x14ac:dyDescent="0.3">
      <c r="A14383" t="s">
        <v>1380</v>
      </c>
      <c r="B14383" t="s">
        <v>4946</v>
      </c>
      <c r="C14383">
        <v>0.76393011250759957</v>
      </c>
      <c r="D14383" t="s">
        <v>2480</v>
      </c>
      <c r="E14383" t="s">
        <v>65</v>
      </c>
    </row>
    <row r="14384" spans="1:5" x14ac:dyDescent="0.3">
      <c r="A14384" t="s">
        <v>1381</v>
      </c>
      <c r="B14384" t="s">
        <v>4946</v>
      </c>
      <c r="C14384">
        <v>0.88187170741170084</v>
      </c>
      <c r="D14384" t="s">
        <v>2480</v>
      </c>
      <c r="E14384" t="s">
        <v>65</v>
      </c>
    </row>
    <row r="14385" spans="1:5" x14ac:dyDescent="0.3">
      <c r="A14385" t="s">
        <v>1382</v>
      </c>
      <c r="B14385" t="s">
        <v>4946</v>
      </c>
      <c r="C14385">
        <v>0.54932122477558099</v>
      </c>
      <c r="D14385" t="s">
        <v>2480</v>
      </c>
      <c r="E14385" t="s">
        <v>65</v>
      </c>
    </row>
    <row r="14386" spans="1:5" x14ac:dyDescent="0.3">
      <c r="A14386" t="s">
        <v>1383</v>
      </c>
      <c r="B14386" t="s">
        <v>4946</v>
      </c>
      <c r="C14386">
        <v>0.76393011250759957</v>
      </c>
      <c r="D14386" t="s">
        <v>2480</v>
      </c>
      <c r="E14386" t="s">
        <v>65</v>
      </c>
    </row>
    <row r="14387" spans="1:5" x14ac:dyDescent="0.3">
      <c r="A14387" t="s">
        <v>1384</v>
      </c>
      <c r="B14387" t="s">
        <v>4946</v>
      </c>
      <c r="C14387">
        <v>0.66913072385712047</v>
      </c>
      <c r="D14387" t="s">
        <v>2480</v>
      </c>
      <c r="E14387" t="s">
        <v>65</v>
      </c>
    </row>
    <row r="14388" spans="1:5" x14ac:dyDescent="0.3">
      <c r="A14388" t="s">
        <v>1385</v>
      </c>
      <c r="B14388" t="s">
        <v>4946</v>
      </c>
      <c r="C14388">
        <v>0.74197805355038204</v>
      </c>
      <c r="D14388" t="s">
        <v>2480</v>
      </c>
      <c r="E14388" t="s">
        <v>65</v>
      </c>
    </row>
    <row r="14389" spans="1:5" x14ac:dyDescent="0.3">
      <c r="A14389" t="s">
        <v>1386</v>
      </c>
      <c r="B14389" t="s">
        <v>4946</v>
      </c>
      <c r="C14389">
        <v>0.78090427466227541</v>
      </c>
      <c r="D14389" t="s">
        <v>2480</v>
      </c>
      <c r="E14389" t="s">
        <v>65</v>
      </c>
    </row>
    <row r="14390" spans="1:5" x14ac:dyDescent="0.3">
      <c r="A14390" t="s">
        <v>1387</v>
      </c>
      <c r="B14390" t="s">
        <v>4946</v>
      </c>
      <c r="C14390">
        <v>0.72847824420866203</v>
      </c>
      <c r="D14390" t="s">
        <v>2480</v>
      </c>
      <c r="E14390" t="s">
        <v>65</v>
      </c>
    </row>
    <row r="14391" spans="1:5" x14ac:dyDescent="0.3">
      <c r="A14391" t="s">
        <v>1388</v>
      </c>
      <c r="B14391" t="s">
        <v>4946</v>
      </c>
      <c r="C14391">
        <v>0.70416166665454005</v>
      </c>
      <c r="D14391" t="s">
        <v>2480</v>
      </c>
      <c r="E14391" t="s">
        <v>65</v>
      </c>
    </row>
    <row r="14392" spans="1:5" x14ac:dyDescent="0.3">
      <c r="A14392" t="s">
        <v>1389</v>
      </c>
      <c r="B14392" t="s">
        <v>4946</v>
      </c>
      <c r="C14392">
        <v>0.72287880789099901</v>
      </c>
      <c r="D14392" t="s">
        <v>2480</v>
      </c>
      <c r="E14392" t="s">
        <v>65</v>
      </c>
    </row>
    <row r="14393" spans="1:5" x14ac:dyDescent="0.3">
      <c r="A14393" t="s">
        <v>1390</v>
      </c>
      <c r="B14393" t="s">
        <v>4946</v>
      </c>
      <c r="C14393">
        <v>0.54626309550372798</v>
      </c>
      <c r="D14393" t="s">
        <v>2480</v>
      </c>
      <c r="E14393" t="s">
        <v>65</v>
      </c>
    </row>
    <row r="14394" spans="1:5" x14ac:dyDescent="0.3">
      <c r="A14394" t="s">
        <v>1391</v>
      </c>
      <c r="B14394" t="s">
        <v>4946</v>
      </c>
      <c r="C14394">
        <v>0.58167883723198199</v>
      </c>
      <c r="D14394" t="s">
        <v>2480</v>
      </c>
      <c r="E14394" t="s">
        <v>65</v>
      </c>
    </row>
    <row r="14395" spans="1:5" x14ac:dyDescent="0.3">
      <c r="A14395" t="s">
        <v>1392</v>
      </c>
      <c r="B14395" t="s">
        <v>4946</v>
      </c>
      <c r="C14395">
        <v>0.62602857356371</v>
      </c>
      <c r="D14395" t="s">
        <v>2480</v>
      </c>
      <c r="E14395" t="s">
        <v>65</v>
      </c>
    </row>
    <row r="14396" spans="1:5" x14ac:dyDescent="0.3">
      <c r="A14396" t="s">
        <v>1393</v>
      </c>
      <c r="B14396" t="s">
        <v>4946</v>
      </c>
      <c r="C14396">
        <v>0.74593450473758605</v>
      </c>
      <c r="D14396" t="s">
        <v>2480</v>
      </c>
      <c r="E14396" t="s">
        <v>65</v>
      </c>
    </row>
    <row r="14397" spans="1:5" x14ac:dyDescent="0.3">
      <c r="A14397" t="s">
        <v>1394</v>
      </c>
      <c r="B14397" t="s">
        <v>4946</v>
      </c>
      <c r="C14397">
        <v>0.771134503068715</v>
      </c>
      <c r="D14397" t="s">
        <v>2480</v>
      </c>
      <c r="E14397" t="s">
        <v>65</v>
      </c>
    </row>
    <row r="14398" spans="1:5" x14ac:dyDescent="0.3">
      <c r="A14398" t="s">
        <v>1395</v>
      </c>
      <c r="B14398" t="s">
        <v>4946</v>
      </c>
      <c r="C14398">
        <v>0.64770986645912199</v>
      </c>
      <c r="D14398" t="s">
        <v>2480</v>
      </c>
      <c r="E14398" t="s">
        <v>65</v>
      </c>
    </row>
    <row r="14399" spans="1:5" x14ac:dyDescent="0.3">
      <c r="A14399" t="s">
        <v>1396</v>
      </c>
      <c r="B14399" t="s">
        <v>4946</v>
      </c>
      <c r="C14399">
        <v>0.68172122531734303</v>
      </c>
      <c r="D14399" t="s">
        <v>2480</v>
      </c>
      <c r="E14399" t="s">
        <v>65</v>
      </c>
    </row>
    <row r="14400" spans="1:5" x14ac:dyDescent="0.3">
      <c r="A14400" t="s">
        <v>1397</v>
      </c>
      <c r="B14400" t="s">
        <v>4946</v>
      </c>
      <c r="C14400">
        <v>0.68601549537428297</v>
      </c>
      <c r="D14400" t="s">
        <v>2480</v>
      </c>
      <c r="E14400" t="s">
        <v>65</v>
      </c>
    </row>
    <row r="14401" spans="1:5" x14ac:dyDescent="0.3">
      <c r="A14401" t="s">
        <v>1398</v>
      </c>
      <c r="B14401" t="s">
        <v>4946</v>
      </c>
      <c r="C14401">
        <v>0.63606319631821395</v>
      </c>
      <c r="D14401" t="s">
        <v>2480</v>
      </c>
      <c r="E14401" t="s">
        <v>65</v>
      </c>
    </row>
    <row r="14402" spans="1:5" x14ac:dyDescent="0.3">
      <c r="A14402" t="s">
        <v>1399</v>
      </c>
      <c r="B14402" t="s">
        <v>4946</v>
      </c>
      <c r="C14402">
        <v>0.62376799492304502</v>
      </c>
      <c r="D14402" t="s">
        <v>2480</v>
      </c>
      <c r="E14402" t="s">
        <v>65</v>
      </c>
    </row>
    <row r="14403" spans="1:5" x14ac:dyDescent="0.3">
      <c r="A14403" t="s">
        <v>1400</v>
      </c>
      <c r="B14403" t="s">
        <v>4946</v>
      </c>
      <c r="C14403">
        <v>0.725042555477456</v>
      </c>
      <c r="D14403" t="s">
        <v>2480</v>
      </c>
      <c r="E14403" t="s">
        <v>65</v>
      </c>
    </row>
    <row r="14404" spans="1:5" x14ac:dyDescent="0.3">
      <c r="A14404" t="s">
        <v>1401</v>
      </c>
      <c r="B14404" t="s">
        <v>4946</v>
      </c>
      <c r="C14404">
        <v>0.69767176992616797</v>
      </c>
      <c r="D14404" t="s">
        <v>2480</v>
      </c>
      <c r="E14404" t="s">
        <v>65</v>
      </c>
    </row>
    <row r="14405" spans="1:5" x14ac:dyDescent="0.3">
      <c r="A14405" t="s">
        <v>1402</v>
      </c>
      <c r="B14405" t="s">
        <v>4946</v>
      </c>
      <c r="C14405">
        <v>0.81310242877195504</v>
      </c>
      <c r="D14405" t="s">
        <v>2480</v>
      </c>
      <c r="E14405" t="s">
        <v>65</v>
      </c>
    </row>
    <row r="14406" spans="1:5" x14ac:dyDescent="0.3">
      <c r="A14406" t="s">
        <v>1403</v>
      </c>
      <c r="B14406" t="s">
        <v>4946</v>
      </c>
      <c r="C14406">
        <v>0.69804622151349305</v>
      </c>
      <c r="D14406" t="s">
        <v>2480</v>
      </c>
      <c r="E14406" t="s">
        <v>65</v>
      </c>
    </row>
    <row r="14407" spans="1:5" x14ac:dyDescent="0.3">
      <c r="A14407" t="s">
        <v>1404</v>
      </c>
      <c r="B14407" t="s">
        <v>4946</v>
      </c>
      <c r="C14407">
        <v>0.54607810852680505</v>
      </c>
      <c r="D14407" t="s">
        <v>2480</v>
      </c>
      <c r="E14407" t="s">
        <v>65</v>
      </c>
    </row>
    <row r="14408" spans="1:5" x14ac:dyDescent="0.3">
      <c r="A14408" t="s">
        <v>1405</v>
      </c>
      <c r="B14408" t="s">
        <v>4946</v>
      </c>
      <c r="C14408">
        <v>0.55789532969185396</v>
      </c>
      <c r="D14408" t="s">
        <v>2480</v>
      </c>
      <c r="E14408" t="s">
        <v>65</v>
      </c>
    </row>
    <row r="14409" spans="1:5" x14ac:dyDescent="0.3">
      <c r="A14409" t="s">
        <v>1406</v>
      </c>
      <c r="B14409" t="s">
        <v>4946</v>
      </c>
      <c r="C14409">
        <v>0.66679312880170205</v>
      </c>
      <c r="D14409" t="s">
        <v>2480</v>
      </c>
      <c r="E14409" t="s">
        <v>65</v>
      </c>
    </row>
    <row r="14410" spans="1:5" x14ac:dyDescent="0.3">
      <c r="A14410" t="s">
        <v>1407</v>
      </c>
      <c r="B14410" t="s">
        <v>4946</v>
      </c>
      <c r="C14410">
        <v>0.58414617009030201</v>
      </c>
      <c r="D14410" t="s">
        <v>2480</v>
      </c>
      <c r="E14410" t="s">
        <v>65</v>
      </c>
    </row>
    <row r="14411" spans="1:5" x14ac:dyDescent="0.3">
      <c r="A14411" t="s">
        <v>1408</v>
      </c>
      <c r="B14411" t="s">
        <v>4946</v>
      </c>
      <c r="C14411">
        <v>0.54614545941570702</v>
      </c>
      <c r="D14411" t="s">
        <v>2480</v>
      </c>
      <c r="E14411" t="s">
        <v>65</v>
      </c>
    </row>
    <row r="14412" spans="1:5" x14ac:dyDescent="0.3">
      <c r="A14412" t="s">
        <v>1409</v>
      </c>
      <c r="B14412" t="s">
        <v>4946</v>
      </c>
      <c r="C14412">
        <v>0.71187101290189203</v>
      </c>
      <c r="D14412" t="s">
        <v>2480</v>
      </c>
      <c r="E14412" t="s">
        <v>65</v>
      </c>
    </row>
    <row r="14413" spans="1:5" x14ac:dyDescent="0.3">
      <c r="A14413" t="s">
        <v>1410</v>
      </c>
      <c r="B14413" t="s">
        <v>4946</v>
      </c>
      <c r="C14413">
        <v>0.54652151775382196</v>
      </c>
      <c r="D14413" t="s">
        <v>2480</v>
      </c>
      <c r="E14413" t="s">
        <v>65</v>
      </c>
    </row>
    <row r="14414" spans="1:5" x14ac:dyDescent="0.3">
      <c r="A14414" t="s">
        <v>1411</v>
      </c>
      <c r="B14414" t="s">
        <v>4946</v>
      </c>
      <c r="C14414">
        <v>0.57569119944779101</v>
      </c>
      <c r="D14414" t="s">
        <v>2480</v>
      </c>
      <c r="E14414" t="s">
        <v>65</v>
      </c>
    </row>
    <row r="14415" spans="1:5" x14ac:dyDescent="0.3">
      <c r="A14415" t="s">
        <v>1412</v>
      </c>
      <c r="B14415" t="s">
        <v>4946</v>
      </c>
      <c r="C14415">
        <v>0.63364210419514999</v>
      </c>
      <c r="D14415" t="s">
        <v>2480</v>
      </c>
      <c r="E14415" t="s">
        <v>65</v>
      </c>
    </row>
    <row r="14416" spans="1:5" x14ac:dyDescent="0.3">
      <c r="A14416" t="s">
        <v>1413</v>
      </c>
      <c r="B14416" t="s">
        <v>4946</v>
      </c>
      <c r="C14416">
        <v>0.54159971276629204</v>
      </c>
      <c r="D14416" t="s">
        <v>2480</v>
      </c>
      <c r="E14416" t="s">
        <v>65</v>
      </c>
    </row>
    <row r="14417" spans="1:5" x14ac:dyDescent="0.3">
      <c r="A14417" t="s">
        <v>1414</v>
      </c>
      <c r="B14417" t="s">
        <v>4946</v>
      </c>
      <c r="C14417">
        <v>0.66868539865222099</v>
      </c>
      <c r="D14417" t="s">
        <v>2480</v>
      </c>
      <c r="E14417" t="s">
        <v>65</v>
      </c>
    </row>
    <row r="14418" spans="1:5" x14ac:dyDescent="0.3">
      <c r="A14418" t="s">
        <v>1415</v>
      </c>
      <c r="B14418" t="s">
        <v>4946</v>
      </c>
      <c r="C14418">
        <v>0.58618954925614897</v>
      </c>
      <c r="D14418" t="s">
        <v>2480</v>
      </c>
      <c r="E14418" t="s">
        <v>65</v>
      </c>
    </row>
    <row r="14419" spans="1:5" x14ac:dyDescent="0.3">
      <c r="A14419" t="s">
        <v>1416</v>
      </c>
      <c r="B14419" t="s">
        <v>4946</v>
      </c>
      <c r="C14419">
        <v>0.64742752584598995</v>
      </c>
      <c r="D14419" t="s">
        <v>2480</v>
      </c>
      <c r="E14419" t="s">
        <v>65</v>
      </c>
    </row>
    <row r="14420" spans="1:5" x14ac:dyDescent="0.3">
      <c r="A14420" t="s">
        <v>1417</v>
      </c>
      <c r="B14420" t="s">
        <v>4946</v>
      </c>
      <c r="C14420">
        <v>0.63674461461287801</v>
      </c>
      <c r="D14420" t="s">
        <v>2480</v>
      </c>
      <c r="E14420" t="s">
        <v>65</v>
      </c>
    </row>
    <row r="14421" spans="1:5" x14ac:dyDescent="0.3">
      <c r="A14421" t="s">
        <v>1418</v>
      </c>
      <c r="B14421" t="s">
        <v>4946</v>
      </c>
      <c r="C14421">
        <v>0.77643052884976005</v>
      </c>
      <c r="D14421" t="s">
        <v>2480</v>
      </c>
      <c r="E14421" t="s">
        <v>65</v>
      </c>
    </row>
    <row r="14422" spans="1:5" x14ac:dyDescent="0.3">
      <c r="A14422" t="s">
        <v>1419</v>
      </c>
      <c r="B14422" t="s">
        <v>4946</v>
      </c>
      <c r="C14422">
        <v>0.64922540167407905</v>
      </c>
      <c r="D14422" t="s">
        <v>2480</v>
      </c>
      <c r="E14422" t="s">
        <v>65</v>
      </c>
    </row>
    <row r="14423" spans="1:5" x14ac:dyDescent="0.3">
      <c r="A14423" t="s">
        <v>1421</v>
      </c>
      <c r="B14423" t="s">
        <v>4946</v>
      </c>
      <c r="C14423">
        <v>0.90654894459646496</v>
      </c>
      <c r="D14423" t="s">
        <v>2480</v>
      </c>
      <c r="E14423" t="s">
        <v>65</v>
      </c>
    </row>
    <row r="14424" spans="1:5" x14ac:dyDescent="0.3">
      <c r="A14424" t="s">
        <v>1422</v>
      </c>
      <c r="B14424" t="s">
        <v>4946</v>
      </c>
      <c r="C14424">
        <v>0.8194344233501728</v>
      </c>
      <c r="D14424" t="s">
        <v>2480</v>
      </c>
      <c r="E14424" t="s">
        <v>65</v>
      </c>
    </row>
    <row r="14425" spans="1:5" x14ac:dyDescent="0.3">
      <c r="A14425" t="s">
        <v>1423</v>
      </c>
      <c r="B14425" t="s">
        <v>4946</v>
      </c>
      <c r="C14425">
        <v>0.61876390283524596</v>
      </c>
      <c r="D14425" t="s">
        <v>2480</v>
      </c>
      <c r="E14425" t="s">
        <v>65</v>
      </c>
    </row>
    <row r="14426" spans="1:5" x14ac:dyDescent="0.3">
      <c r="A14426" t="s">
        <v>1424</v>
      </c>
      <c r="B14426" t="s">
        <v>4946</v>
      </c>
      <c r="C14426">
        <v>0.71636828048979129</v>
      </c>
      <c r="D14426" t="s">
        <v>2480</v>
      </c>
      <c r="E14426" t="s">
        <v>65</v>
      </c>
    </row>
    <row r="14427" spans="1:5" x14ac:dyDescent="0.3">
      <c r="A14427" t="s">
        <v>1425</v>
      </c>
      <c r="B14427" t="s">
        <v>4946</v>
      </c>
      <c r="C14427">
        <v>0.89034335556575228</v>
      </c>
      <c r="D14427" t="s">
        <v>2480</v>
      </c>
      <c r="E14427" t="s">
        <v>65</v>
      </c>
    </row>
    <row r="14428" spans="1:5" x14ac:dyDescent="0.3">
      <c r="A14428" t="s">
        <v>1426</v>
      </c>
      <c r="B14428" t="s">
        <v>4946</v>
      </c>
      <c r="C14428">
        <v>0.95237151888146365</v>
      </c>
      <c r="D14428" t="s">
        <v>2480</v>
      </c>
      <c r="E14428" t="s">
        <v>65</v>
      </c>
    </row>
    <row r="14429" spans="1:5" x14ac:dyDescent="0.3">
      <c r="A14429" t="s">
        <v>1427</v>
      </c>
      <c r="B14429" t="s">
        <v>4946</v>
      </c>
      <c r="C14429">
        <v>0.76393011250759957</v>
      </c>
      <c r="D14429" t="s">
        <v>2480</v>
      </c>
      <c r="E14429" t="s">
        <v>65</v>
      </c>
    </row>
    <row r="14430" spans="1:5" x14ac:dyDescent="0.3">
      <c r="A14430" t="s">
        <v>1428</v>
      </c>
      <c r="B14430" t="s">
        <v>4946</v>
      </c>
      <c r="C14430">
        <v>0.76393011250759957</v>
      </c>
      <c r="D14430" t="s">
        <v>2480</v>
      </c>
      <c r="E14430" t="s">
        <v>65</v>
      </c>
    </row>
    <row r="14431" spans="1:5" x14ac:dyDescent="0.3">
      <c r="A14431" t="s">
        <v>1429</v>
      </c>
      <c r="B14431" t="s">
        <v>4946</v>
      </c>
      <c r="C14431">
        <v>0.76393011250759957</v>
      </c>
      <c r="D14431" t="s">
        <v>2480</v>
      </c>
      <c r="E14431" t="s">
        <v>65</v>
      </c>
    </row>
    <row r="14432" spans="1:5" x14ac:dyDescent="0.3">
      <c r="A14432" t="s">
        <v>1430</v>
      </c>
      <c r="B14432" t="s">
        <v>4946</v>
      </c>
      <c r="C14432">
        <v>0.76393011250759957</v>
      </c>
      <c r="D14432" t="s">
        <v>2480</v>
      </c>
      <c r="E14432" t="s">
        <v>65</v>
      </c>
    </row>
    <row r="14433" spans="1:5" x14ac:dyDescent="0.3">
      <c r="A14433" t="s">
        <v>1431</v>
      </c>
      <c r="B14433" t="s">
        <v>4946</v>
      </c>
      <c r="C14433">
        <v>0.76393011250759957</v>
      </c>
      <c r="D14433" t="s">
        <v>2480</v>
      </c>
      <c r="E14433" t="s">
        <v>65</v>
      </c>
    </row>
    <row r="14434" spans="1:5" x14ac:dyDescent="0.3">
      <c r="A14434" t="s">
        <v>1432</v>
      </c>
      <c r="B14434" t="s">
        <v>4946</v>
      </c>
      <c r="C14434">
        <v>0.95728685442422301</v>
      </c>
      <c r="D14434" t="s">
        <v>2480</v>
      </c>
      <c r="E14434" t="s">
        <v>65</v>
      </c>
    </row>
    <row r="14435" spans="1:5" x14ac:dyDescent="0.3">
      <c r="A14435" t="s">
        <v>1433</v>
      </c>
      <c r="B14435" t="s">
        <v>4946</v>
      </c>
      <c r="C14435">
        <v>0.89346638008900237</v>
      </c>
      <c r="D14435" t="s">
        <v>2480</v>
      </c>
      <c r="E14435" t="s">
        <v>65</v>
      </c>
    </row>
    <row r="14436" spans="1:5" x14ac:dyDescent="0.3">
      <c r="A14436" t="s">
        <v>1434</v>
      </c>
      <c r="B14436" t="s">
        <v>4946</v>
      </c>
      <c r="C14436">
        <v>0.95728679647713499</v>
      </c>
      <c r="D14436" t="s">
        <v>2480</v>
      </c>
      <c r="E14436" t="s">
        <v>65</v>
      </c>
    </row>
    <row r="14437" spans="1:5" x14ac:dyDescent="0.3">
      <c r="A14437" t="s">
        <v>1435</v>
      </c>
      <c r="B14437" t="s">
        <v>4946</v>
      </c>
      <c r="C14437">
        <v>0.95728674312048534</v>
      </c>
      <c r="D14437" t="s">
        <v>2480</v>
      </c>
      <c r="E14437" t="s">
        <v>65</v>
      </c>
    </row>
    <row r="14438" spans="1:5" x14ac:dyDescent="0.3">
      <c r="A14438" t="s">
        <v>1436</v>
      </c>
      <c r="B14438" t="s">
        <v>4946</v>
      </c>
      <c r="C14438">
        <v>0.76393011250759957</v>
      </c>
      <c r="D14438" t="s">
        <v>2480</v>
      </c>
      <c r="E14438" t="s">
        <v>65</v>
      </c>
    </row>
    <row r="14439" spans="1:5" x14ac:dyDescent="0.3">
      <c r="A14439" t="s">
        <v>1437</v>
      </c>
      <c r="B14439" t="s">
        <v>4946</v>
      </c>
      <c r="C14439">
        <v>0.76393011250759957</v>
      </c>
      <c r="D14439" t="s">
        <v>2480</v>
      </c>
      <c r="E14439" t="s">
        <v>65</v>
      </c>
    </row>
    <row r="14440" spans="1:5" x14ac:dyDescent="0.3">
      <c r="A14440" t="s">
        <v>1438</v>
      </c>
      <c r="B14440" t="s">
        <v>4946</v>
      </c>
      <c r="C14440">
        <v>0.67597066560510288</v>
      </c>
      <c r="D14440" t="s">
        <v>2480</v>
      </c>
      <c r="E14440" t="s">
        <v>65</v>
      </c>
    </row>
    <row r="14441" spans="1:5" x14ac:dyDescent="0.3">
      <c r="A14441" t="s">
        <v>1439</v>
      </c>
      <c r="B14441" t="s">
        <v>4946</v>
      </c>
      <c r="C14441">
        <v>0.62321811600468302</v>
      </c>
      <c r="D14441" t="s">
        <v>2480</v>
      </c>
      <c r="E14441" t="s">
        <v>65</v>
      </c>
    </row>
    <row r="14442" spans="1:5" x14ac:dyDescent="0.3">
      <c r="A14442" t="s">
        <v>1440</v>
      </c>
      <c r="B14442" t="s">
        <v>4946</v>
      </c>
      <c r="C14442">
        <v>0.76393011250759957</v>
      </c>
      <c r="D14442" t="s">
        <v>2480</v>
      </c>
      <c r="E14442" t="s">
        <v>65</v>
      </c>
    </row>
    <row r="14443" spans="1:5" x14ac:dyDescent="0.3">
      <c r="A14443" t="s">
        <v>1441</v>
      </c>
      <c r="B14443" t="s">
        <v>4946</v>
      </c>
      <c r="C14443">
        <v>0.95728679717831744</v>
      </c>
      <c r="D14443" t="s">
        <v>2480</v>
      </c>
      <c r="E14443" t="s">
        <v>65</v>
      </c>
    </row>
    <row r="14444" spans="1:5" x14ac:dyDescent="0.3">
      <c r="A14444" t="s">
        <v>1442</v>
      </c>
      <c r="B14444" t="s">
        <v>4946</v>
      </c>
      <c r="C14444">
        <v>0.95728675563305288</v>
      </c>
      <c r="D14444" t="s">
        <v>2480</v>
      </c>
      <c r="E14444" t="s">
        <v>65</v>
      </c>
    </row>
    <row r="14445" spans="1:5" x14ac:dyDescent="0.3">
      <c r="A14445" t="s">
        <v>1443</v>
      </c>
      <c r="B14445" t="s">
        <v>4946</v>
      </c>
      <c r="C14445">
        <v>0.94090755725341291</v>
      </c>
      <c r="D14445" t="s">
        <v>2480</v>
      </c>
      <c r="E14445" t="s">
        <v>65</v>
      </c>
    </row>
    <row r="14446" spans="1:5" x14ac:dyDescent="0.3">
      <c r="A14446" t="s">
        <v>1444</v>
      </c>
      <c r="B14446" t="s">
        <v>4946</v>
      </c>
      <c r="C14446">
        <v>0.94924164840878111</v>
      </c>
      <c r="D14446" t="s">
        <v>2480</v>
      </c>
      <c r="E14446" t="s">
        <v>65</v>
      </c>
    </row>
    <row r="14447" spans="1:5" x14ac:dyDescent="0.3">
      <c r="A14447" t="s">
        <v>1445</v>
      </c>
      <c r="B14447" t="s">
        <v>4946</v>
      </c>
      <c r="C14447">
        <v>0.57973162104917397</v>
      </c>
      <c r="D14447" t="s">
        <v>2480</v>
      </c>
      <c r="E14447" t="s">
        <v>65</v>
      </c>
    </row>
    <row r="14448" spans="1:5" x14ac:dyDescent="0.3">
      <c r="A14448" t="s">
        <v>1446</v>
      </c>
      <c r="B14448" t="s">
        <v>4946</v>
      </c>
      <c r="C14448">
        <v>0.8399024507730658</v>
      </c>
      <c r="D14448" t="s">
        <v>2480</v>
      </c>
      <c r="E14448" t="s">
        <v>65</v>
      </c>
    </row>
    <row r="14449" spans="1:5" x14ac:dyDescent="0.3">
      <c r="A14449" t="s">
        <v>1447</v>
      </c>
      <c r="B14449" t="s">
        <v>4946</v>
      </c>
      <c r="C14449">
        <v>0.95728662786853402</v>
      </c>
      <c r="D14449" t="s">
        <v>2480</v>
      </c>
      <c r="E14449" t="s">
        <v>65</v>
      </c>
    </row>
    <row r="14450" spans="1:5" x14ac:dyDescent="0.3">
      <c r="A14450" t="s">
        <v>1448</v>
      </c>
      <c r="B14450" t="s">
        <v>4946</v>
      </c>
      <c r="C14450">
        <v>1.1422860171635651</v>
      </c>
      <c r="D14450" t="s">
        <v>2480</v>
      </c>
      <c r="E14450" t="s">
        <v>65</v>
      </c>
    </row>
    <row r="14451" spans="1:5" x14ac:dyDescent="0.3">
      <c r="A14451" t="s">
        <v>1449</v>
      </c>
      <c r="B14451" t="s">
        <v>4946</v>
      </c>
      <c r="C14451">
        <v>1.06056421406612</v>
      </c>
      <c r="D14451" t="s">
        <v>2480</v>
      </c>
      <c r="E14451" t="s">
        <v>65</v>
      </c>
    </row>
    <row r="14452" spans="1:5" x14ac:dyDescent="0.3">
      <c r="A14452" t="s">
        <v>1450</v>
      </c>
      <c r="B14452" t="s">
        <v>4946</v>
      </c>
      <c r="C14452">
        <v>0.87047937147536947</v>
      </c>
      <c r="D14452" t="s">
        <v>2480</v>
      </c>
      <c r="E14452" t="s">
        <v>65</v>
      </c>
    </row>
    <row r="14453" spans="1:5" x14ac:dyDescent="0.3">
      <c r="A14453" t="s">
        <v>1451</v>
      </c>
      <c r="B14453" t="s">
        <v>4946</v>
      </c>
      <c r="C14453">
        <v>0.95728678307656501</v>
      </c>
      <c r="D14453" t="s">
        <v>2480</v>
      </c>
      <c r="E14453" t="s">
        <v>65</v>
      </c>
    </row>
    <row r="14454" spans="1:5" x14ac:dyDescent="0.3">
      <c r="A14454" t="s">
        <v>1452</v>
      </c>
      <c r="B14454" t="s">
        <v>4946</v>
      </c>
      <c r="C14454">
        <v>0.548089526747505</v>
      </c>
      <c r="D14454" t="s">
        <v>2480</v>
      </c>
      <c r="E14454" t="s">
        <v>65</v>
      </c>
    </row>
    <row r="14455" spans="1:5" x14ac:dyDescent="0.3">
      <c r="A14455" t="s">
        <v>1453</v>
      </c>
      <c r="B14455" t="s">
        <v>4946</v>
      </c>
      <c r="C14455">
        <v>0.957286690254609</v>
      </c>
      <c r="D14455" t="s">
        <v>2480</v>
      </c>
      <c r="E14455" t="s">
        <v>65</v>
      </c>
    </row>
    <row r="14456" spans="1:5" x14ac:dyDescent="0.3">
      <c r="A14456" t="s">
        <v>1463</v>
      </c>
      <c r="B14456" t="s">
        <v>4946</v>
      </c>
      <c r="C14456">
        <v>0.58278400429834265</v>
      </c>
      <c r="D14456" t="s">
        <v>2480</v>
      </c>
      <c r="E14456" t="s">
        <v>65</v>
      </c>
    </row>
    <row r="14457" spans="1:5" x14ac:dyDescent="0.3">
      <c r="A14457" t="s">
        <v>1464</v>
      </c>
      <c r="B14457" t="s">
        <v>4946</v>
      </c>
      <c r="C14457">
        <v>0.95728660140017297</v>
      </c>
      <c r="D14457" t="s">
        <v>2480</v>
      </c>
      <c r="E14457" t="s">
        <v>65</v>
      </c>
    </row>
    <row r="14458" spans="1:5" x14ac:dyDescent="0.3">
      <c r="A14458" t="s">
        <v>1465</v>
      </c>
      <c r="B14458" t="s">
        <v>4946</v>
      </c>
      <c r="C14458">
        <v>0.80023881960057008</v>
      </c>
      <c r="D14458" t="s">
        <v>2480</v>
      </c>
      <c r="E14458" t="s">
        <v>65</v>
      </c>
    </row>
    <row r="14459" spans="1:5" x14ac:dyDescent="0.3">
      <c r="A14459" t="s">
        <v>1466</v>
      </c>
      <c r="B14459" t="s">
        <v>4946</v>
      </c>
      <c r="C14459">
        <v>0.95728671919505404</v>
      </c>
      <c r="D14459" t="s">
        <v>2480</v>
      </c>
      <c r="E14459" t="s">
        <v>65</v>
      </c>
    </row>
    <row r="14460" spans="1:5" x14ac:dyDescent="0.3">
      <c r="A14460" t="s">
        <v>1467</v>
      </c>
      <c r="B14460" t="s">
        <v>4946</v>
      </c>
      <c r="C14460">
        <v>0.77001239687284584</v>
      </c>
      <c r="D14460" t="s">
        <v>2480</v>
      </c>
      <c r="E14460" t="s">
        <v>65</v>
      </c>
    </row>
    <row r="14461" spans="1:5" x14ac:dyDescent="0.3">
      <c r="A14461" t="s">
        <v>1468</v>
      </c>
      <c r="B14461" t="s">
        <v>4946</v>
      </c>
      <c r="C14461">
        <v>0.57890695274806958</v>
      </c>
      <c r="D14461" t="s">
        <v>2480</v>
      </c>
      <c r="E14461" t="s">
        <v>65</v>
      </c>
    </row>
    <row r="14462" spans="1:5" x14ac:dyDescent="0.3">
      <c r="A14462" t="s">
        <v>1469</v>
      </c>
      <c r="B14462" t="s">
        <v>4946</v>
      </c>
      <c r="C14462">
        <v>0.72395918432608297</v>
      </c>
      <c r="D14462" t="s">
        <v>2480</v>
      </c>
      <c r="E14462" t="s">
        <v>65</v>
      </c>
    </row>
    <row r="14463" spans="1:5" x14ac:dyDescent="0.3">
      <c r="A14463" t="s">
        <v>1470</v>
      </c>
      <c r="B14463" t="s">
        <v>4946</v>
      </c>
      <c r="C14463">
        <v>0.68210905149240653</v>
      </c>
      <c r="D14463" t="s">
        <v>2480</v>
      </c>
      <c r="E14463" t="s">
        <v>65</v>
      </c>
    </row>
    <row r="14464" spans="1:5" x14ac:dyDescent="0.3">
      <c r="A14464" t="s">
        <v>1471</v>
      </c>
      <c r="B14464" t="s">
        <v>4946</v>
      </c>
      <c r="C14464">
        <v>0.890748589924928</v>
      </c>
      <c r="D14464" t="s">
        <v>2480</v>
      </c>
      <c r="E14464" t="s">
        <v>65</v>
      </c>
    </row>
    <row r="14465" spans="1:5" x14ac:dyDescent="0.3">
      <c r="A14465" t="s">
        <v>1472</v>
      </c>
      <c r="B14465" t="s">
        <v>4946</v>
      </c>
      <c r="C14465">
        <v>0.83961899506745874</v>
      </c>
      <c r="D14465" t="s">
        <v>2480</v>
      </c>
      <c r="E14465" t="s">
        <v>65</v>
      </c>
    </row>
    <row r="14466" spans="1:5" x14ac:dyDescent="0.3">
      <c r="A14466" t="s">
        <v>1473</v>
      </c>
      <c r="B14466" t="s">
        <v>4946</v>
      </c>
      <c r="C14466">
        <v>0.79410683937181648</v>
      </c>
      <c r="D14466" t="s">
        <v>2480</v>
      </c>
      <c r="E14466" t="s">
        <v>65</v>
      </c>
    </row>
    <row r="14467" spans="1:5" x14ac:dyDescent="0.3">
      <c r="A14467" t="s">
        <v>1474</v>
      </c>
      <c r="B14467" t="s">
        <v>4946</v>
      </c>
      <c r="C14467">
        <v>0.59104586939082715</v>
      </c>
      <c r="D14467" t="s">
        <v>2480</v>
      </c>
      <c r="E14467" t="s">
        <v>65</v>
      </c>
    </row>
    <row r="14468" spans="1:5" x14ac:dyDescent="0.3">
      <c r="A14468" t="s">
        <v>1475</v>
      </c>
      <c r="B14468" t="s">
        <v>4946</v>
      </c>
      <c r="C14468">
        <v>0.95728671827680389</v>
      </c>
      <c r="D14468" t="s">
        <v>2480</v>
      </c>
      <c r="E14468" t="s">
        <v>65</v>
      </c>
    </row>
    <row r="14469" spans="1:5" x14ac:dyDescent="0.3">
      <c r="A14469" t="s">
        <v>1476</v>
      </c>
      <c r="B14469" t="s">
        <v>4946</v>
      </c>
      <c r="C14469">
        <v>0.95728665836664795</v>
      </c>
      <c r="D14469" t="s">
        <v>2480</v>
      </c>
      <c r="E14469" t="s">
        <v>65</v>
      </c>
    </row>
    <row r="14470" spans="1:5" x14ac:dyDescent="0.3">
      <c r="A14470" t="s">
        <v>1477</v>
      </c>
      <c r="B14470" t="s">
        <v>4946</v>
      </c>
      <c r="C14470">
        <v>0.84562761633281214</v>
      </c>
      <c r="D14470" t="s">
        <v>2480</v>
      </c>
      <c r="E14470" t="s">
        <v>65</v>
      </c>
    </row>
    <row r="14471" spans="1:5" x14ac:dyDescent="0.3">
      <c r="A14471" t="s">
        <v>1478</v>
      </c>
      <c r="B14471" t="s">
        <v>4946</v>
      </c>
      <c r="C14471">
        <v>0.95333688006652995</v>
      </c>
      <c r="D14471" t="s">
        <v>2480</v>
      </c>
      <c r="E14471" t="s">
        <v>65</v>
      </c>
    </row>
    <row r="14472" spans="1:5" x14ac:dyDescent="0.3">
      <c r="A14472" t="s">
        <v>1479</v>
      </c>
      <c r="B14472" t="s">
        <v>4946</v>
      </c>
      <c r="C14472">
        <v>0.95712139398207696</v>
      </c>
      <c r="D14472" t="s">
        <v>2480</v>
      </c>
      <c r="E14472" t="s">
        <v>65</v>
      </c>
    </row>
    <row r="14473" spans="1:5" x14ac:dyDescent="0.3">
      <c r="A14473" t="s">
        <v>1480</v>
      </c>
      <c r="B14473" t="s">
        <v>4946</v>
      </c>
      <c r="C14473">
        <v>0.54607813481893996</v>
      </c>
      <c r="D14473" t="s">
        <v>2480</v>
      </c>
      <c r="E14473" t="s">
        <v>65</v>
      </c>
    </row>
    <row r="14474" spans="1:5" x14ac:dyDescent="0.3">
      <c r="A14474" t="s">
        <v>1481</v>
      </c>
      <c r="B14474" t="s">
        <v>4946</v>
      </c>
      <c r="C14474">
        <v>0.95680243142100996</v>
      </c>
      <c r="D14474" t="s">
        <v>2480</v>
      </c>
      <c r="E14474" t="s">
        <v>65</v>
      </c>
    </row>
    <row r="14475" spans="1:5" x14ac:dyDescent="0.3">
      <c r="A14475" t="s">
        <v>1482</v>
      </c>
      <c r="B14475" t="s">
        <v>4946</v>
      </c>
      <c r="C14475">
        <v>0.72458819944620101</v>
      </c>
      <c r="D14475" t="s">
        <v>2480</v>
      </c>
      <c r="E14475" t="s">
        <v>65</v>
      </c>
    </row>
    <row r="14476" spans="1:5" x14ac:dyDescent="0.3">
      <c r="A14476" t="s">
        <v>1483</v>
      </c>
      <c r="B14476" t="s">
        <v>4946</v>
      </c>
      <c r="C14476">
        <v>0.95727698383341897</v>
      </c>
      <c r="D14476" t="s">
        <v>2480</v>
      </c>
      <c r="E14476" t="s">
        <v>65</v>
      </c>
    </row>
    <row r="14477" spans="1:5" x14ac:dyDescent="0.3">
      <c r="A14477" t="s">
        <v>1484</v>
      </c>
      <c r="B14477" t="s">
        <v>4946</v>
      </c>
      <c r="C14477">
        <v>0.77453323056711898</v>
      </c>
      <c r="D14477" t="s">
        <v>2480</v>
      </c>
      <c r="E14477" t="s">
        <v>65</v>
      </c>
    </row>
    <row r="14478" spans="1:5" x14ac:dyDescent="0.3">
      <c r="A14478" t="s">
        <v>1485</v>
      </c>
      <c r="B14478" t="s">
        <v>4946</v>
      </c>
      <c r="C14478">
        <v>0.77598659010765891</v>
      </c>
      <c r="D14478" t="s">
        <v>2480</v>
      </c>
      <c r="E14478" t="s">
        <v>65</v>
      </c>
    </row>
    <row r="14479" spans="1:5" x14ac:dyDescent="0.3">
      <c r="A14479" t="s">
        <v>1486</v>
      </c>
      <c r="B14479" t="s">
        <v>4946</v>
      </c>
      <c r="C14479">
        <v>0.68576626346383984</v>
      </c>
      <c r="D14479" t="s">
        <v>2480</v>
      </c>
      <c r="E14479" t="s">
        <v>65</v>
      </c>
    </row>
    <row r="14480" spans="1:5" x14ac:dyDescent="0.3">
      <c r="A14480" t="s">
        <v>1487</v>
      </c>
      <c r="B14480" t="s">
        <v>4946</v>
      </c>
      <c r="C14480">
        <v>0.65964991355323199</v>
      </c>
      <c r="D14480" t="s">
        <v>2480</v>
      </c>
      <c r="E14480" t="s">
        <v>65</v>
      </c>
    </row>
    <row r="14481" spans="1:5" x14ac:dyDescent="0.3">
      <c r="A14481" t="s">
        <v>1488</v>
      </c>
      <c r="B14481" t="s">
        <v>4946</v>
      </c>
      <c r="C14481">
        <v>0.55323049792346202</v>
      </c>
      <c r="D14481" t="s">
        <v>2480</v>
      </c>
      <c r="E14481" t="s">
        <v>65</v>
      </c>
    </row>
    <row r="14482" spans="1:5" x14ac:dyDescent="0.3">
      <c r="A14482" t="s">
        <v>1489</v>
      </c>
      <c r="B14482" t="s">
        <v>4946</v>
      </c>
      <c r="C14482">
        <v>0.69556032631403397</v>
      </c>
      <c r="D14482" t="s">
        <v>2480</v>
      </c>
      <c r="E14482" t="s">
        <v>65</v>
      </c>
    </row>
    <row r="14483" spans="1:5" x14ac:dyDescent="0.3">
      <c r="A14483" t="s">
        <v>1490</v>
      </c>
      <c r="B14483" t="s">
        <v>4946</v>
      </c>
      <c r="C14483">
        <v>0.55035239538314895</v>
      </c>
      <c r="D14483" t="s">
        <v>2480</v>
      </c>
      <c r="E14483" t="s">
        <v>65</v>
      </c>
    </row>
    <row r="14484" spans="1:5" x14ac:dyDescent="0.3">
      <c r="A14484" t="s">
        <v>1491</v>
      </c>
      <c r="B14484" t="s">
        <v>4946</v>
      </c>
      <c r="C14484">
        <v>0.69728211614171443</v>
      </c>
      <c r="D14484" t="s">
        <v>2480</v>
      </c>
      <c r="E14484" t="s">
        <v>65</v>
      </c>
    </row>
    <row r="14485" spans="1:5" x14ac:dyDescent="0.3">
      <c r="A14485" t="s">
        <v>1492</v>
      </c>
      <c r="B14485" t="s">
        <v>4946</v>
      </c>
      <c r="C14485">
        <v>0.71206315440435197</v>
      </c>
      <c r="D14485" t="s">
        <v>2480</v>
      </c>
      <c r="E14485" t="s">
        <v>65</v>
      </c>
    </row>
    <row r="14486" spans="1:5" x14ac:dyDescent="0.3">
      <c r="A14486" t="s">
        <v>1493</v>
      </c>
      <c r="B14486" t="s">
        <v>4946</v>
      </c>
      <c r="C14486">
        <v>0.54607844891604895</v>
      </c>
      <c r="D14486" t="s">
        <v>2480</v>
      </c>
      <c r="E14486" t="s">
        <v>65</v>
      </c>
    </row>
    <row r="14487" spans="1:5" x14ac:dyDescent="0.3">
      <c r="A14487" t="s">
        <v>1494</v>
      </c>
      <c r="B14487" t="s">
        <v>4946</v>
      </c>
      <c r="C14487">
        <v>0.56115277998735902</v>
      </c>
      <c r="D14487" t="s">
        <v>2480</v>
      </c>
      <c r="E14487" t="s">
        <v>65</v>
      </c>
    </row>
    <row r="14488" spans="1:5" x14ac:dyDescent="0.3">
      <c r="A14488" t="s">
        <v>1495</v>
      </c>
      <c r="B14488" t="s">
        <v>4946</v>
      </c>
      <c r="C14488">
        <v>0.68661607957058524</v>
      </c>
      <c r="D14488" t="s">
        <v>2480</v>
      </c>
      <c r="E14488" t="s">
        <v>65</v>
      </c>
    </row>
    <row r="14489" spans="1:5" x14ac:dyDescent="0.3">
      <c r="A14489" t="s">
        <v>1496</v>
      </c>
      <c r="B14489" t="s">
        <v>4946</v>
      </c>
      <c r="C14489">
        <v>0.63958469724946698</v>
      </c>
      <c r="D14489" t="s">
        <v>2480</v>
      </c>
      <c r="E14489" t="s">
        <v>65</v>
      </c>
    </row>
    <row r="14490" spans="1:5" x14ac:dyDescent="0.3">
      <c r="A14490" t="s">
        <v>1497</v>
      </c>
      <c r="B14490" t="s">
        <v>4946</v>
      </c>
      <c r="C14490">
        <v>0.61846783030142416</v>
      </c>
      <c r="D14490" t="s">
        <v>2480</v>
      </c>
      <c r="E14490" t="s">
        <v>65</v>
      </c>
    </row>
    <row r="14491" spans="1:5" x14ac:dyDescent="0.3">
      <c r="A14491" t="s">
        <v>1498</v>
      </c>
      <c r="B14491" t="s">
        <v>4946</v>
      </c>
      <c r="C14491">
        <v>0.63558107898445404</v>
      </c>
      <c r="D14491" t="s">
        <v>2480</v>
      </c>
      <c r="E14491" t="s">
        <v>65</v>
      </c>
    </row>
    <row r="14492" spans="1:5" x14ac:dyDescent="0.3">
      <c r="A14492" t="s">
        <v>1499</v>
      </c>
      <c r="B14492" t="s">
        <v>4946</v>
      </c>
      <c r="C14492">
        <v>0.94011995653818903</v>
      </c>
      <c r="D14492" t="s">
        <v>2480</v>
      </c>
      <c r="E14492" t="s">
        <v>65</v>
      </c>
    </row>
    <row r="14493" spans="1:5" x14ac:dyDescent="0.3">
      <c r="A14493" t="s">
        <v>1500</v>
      </c>
      <c r="B14493" t="s">
        <v>4946</v>
      </c>
      <c r="C14493">
        <v>0.60674181384179104</v>
      </c>
      <c r="D14493" t="s">
        <v>2480</v>
      </c>
      <c r="E14493" t="s">
        <v>65</v>
      </c>
    </row>
    <row r="14494" spans="1:5" x14ac:dyDescent="0.3">
      <c r="A14494" t="s">
        <v>1501</v>
      </c>
      <c r="B14494" t="s">
        <v>4946</v>
      </c>
      <c r="C14494">
        <v>0.95728670033440399</v>
      </c>
      <c r="D14494" t="s">
        <v>2480</v>
      </c>
      <c r="E14494" t="s">
        <v>65</v>
      </c>
    </row>
    <row r="14495" spans="1:5" x14ac:dyDescent="0.3">
      <c r="A14495" t="s">
        <v>1502</v>
      </c>
      <c r="B14495" t="s">
        <v>4946</v>
      </c>
      <c r="C14495">
        <v>0.95728667507266807</v>
      </c>
      <c r="D14495" t="s">
        <v>2480</v>
      </c>
      <c r="E14495" t="s">
        <v>65</v>
      </c>
    </row>
    <row r="14496" spans="1:5" x14ac:dyDescent="0.3">
      <c r="A14496" t="s">
        <v>1503</v>
      </c>
      <c r="B14496" t="s">
        <v>4946</v>
      </c>
      <c r="C14496">
        <v>0.67365647195913358</v>
      </c>
      <c r="D14496" t="s">
        <v>2480</v>
      </c>
      <c r="E14496" t="s">
        <v>65</v>
      </c>
    </row>
    <row r="14497" spans="1:5" x14ac:dyDescent="0.3">
      <c r="A14497" t="s">
        <v>1504</v>
      </c>
      <c r="B14497" t="s">
        <v>4946</v>
      </c>
      <c r="C14497">
        <v>0.546287472222038</v>
      </c>
      <c r="D14497" t="s">
        <v>2480</v>
      </c>
      <c r="E14497" t="s">
        <v>65</v>
      </c>
    </row>
    <row r="14498" spans="1:5" x14ac:dyDescent="0.3">
      <c r="A14498" t="s">
        <v>1505</v>
      </c>
      <c r="B14498" t="s">
        <v>4946</v>
      </c>
      <c r="C14498">
        <v>0.575082907188187</v>
      </c>
      <c r="D14498" t="s">
        <v>2480</v>
      </c>
      <c r="E14498" t="s">
        <v>65</v>
      </c>
    </row>
    <row r="14499" spans="1:5" x14ac:dyDescent="0.3">
      <c r="A14499" t="s">
        <v>1506</v>
      </c>
      <c r="B14499" t="s">
        <v>4946</v>
      </c>
      <c r="C14499">
        <v>0.59237643899499004</v>
      </c>
      <c r="D14499" t="s">
        <v>2480</v>
      </c>
      <c r="E14499" t="s">
        <v>65</v>
      </c>
    </row>
    <row r="14500" spans="1:5" x14ac:dyDescent="0.3">
      <c r="A14500" t="s">
        <v>1507</v>
      </c>
      <c r="B14500" t="s">
        <v>4946</v>
      </c>
      <c r="C14500">
        <v>0.54742874508428396</v>
      </c>
      <c r="D14500" t="s">
        <v>2480</v>
      </c>
      <c r="E14500" t="s">
        <v>65</v>
      </c>
    </row>
    <row r="14501" spans="1:5" x14ac:dyDescent="0.3">
      <c r="A14501" t="s">
        <v>1508</v>
      </c>
      <c r="B14501" t="s">
        <v>4946</v>
      </c>
      <c r="C14501">
        <v>0.58388567016965598</v>
      </c>
      <c r="D14501" t="s">
        <v>2480</v>
      </c>
      <c r="E14501" t="s">
        <v>65</v>
      </c>
    </row>
    <row r="14502" spans="1:5" x14ac:dyDescent="0.3">
      <c r="A14502" t="s">
        <v>1509</v>
      </c>
      <c r="B14502" t="s">
        <v>4946</v>
      </c>
      <c r="C14502">
        <v>0.51683931579056797</v>
      </c>
      <c r="D14502" t="s">
        <v>2480</v>
      </c>
      <c r="E14502" t="s">
        <v>65</v>
      </c>
    </row>
    <row r="14503" spans="1:5" x14ac:dyDescent="0.3">
      <c r="A14503" t="s">
        <v>1510</v>
      </c>
      <c r="B14503" t="s">
        <v>4946</v>
      </c>
      <c r="C14503">
        <v>0.54608206672410797</v>
      </c>
      <c r="D14503" t="s">
        <v>2480</v>
      </c>
      <c r="E14503" t="s">
        <v>65</v>
      </c>
    </row>
    <row r="14504" spans="1:5" x14ac:dyDescent="0.3">
      <c r="A14504" t="s">
        <v>1511</v>
      </c>
      <c r="B14504" t="s">
        <v>4946</v>
      </c>
      <c r="C14504">
        <v>0.87644224714611296</v>
      </c>
      <c r="D14504" t="s">
        <v>2480</v>
      </c>
      <c r="E14504" t="s">
        <v>65</v>
      </c>
    </row>
    <row r="14505" spans="1:5" x14ac:dyDescent="0.3">
      <c r="A14505" t="s">
        <v>1512</v>
      </c>
      <c r="B14505" t="s">
        <v>4946</v>
      </c>
      <c r="C14505">
        <v>0.95728666415686536</v>
      </c>
      <c r="D14505" t="s">
        <v>2480</v>
      </c>
      <c r="E14505" t="s">
        <v>65</v>
      </c>
    </row>
    <row r="14506" spans="1:5" x14ac:dyDescent="0.3">
      <c r="A14506" t="s">
        <v>1513</v>
      </c>
      <c r="B14506" t="s">
        <v>4946</v>
      </c>
      <c r="C14506">
        <v>0.82639601195614465</v>
      </c>
      <c r="D14506" t="s">
        <v>2480</v>
      </c>
      <c r="E14506" t="s">
        <v>65</v>
      </c>
    </row>
    <row r="14507" spans="1:5" x14ac:dyDescent="0.3">
      <c r="A14507" t="s">
        <v>1514</v>
      </c>
      <c r="B14507" t="s">
        <v>4946</v>
      </c>
      <c r="C14507">
        <v>0.79002306148077417</v>
      </c>
      <c r="D14507" t="s">
        <v>2480</v>
      </c>
      <c r="E14507" t="s">
        <v>65</v>
      </c>
    </row>
    <row r="14508" spans="1:5" x14ac:dyDescent="0.3">
      <c r="A14508" t="s">
        <v>1515</v>
      </c>
      <c r="B14508" t="s">
        <v>4946</v>
      </c>
      <c r="C14508">
        <v>0.69108453587949303</v>
      </c>
      <c r="D14508" t="s">
        <v>2480</v>
      </c>
      <c r="E14508" t="s">
        <v>65</v>
      </c>
    </row>
    <row r="14509" spans="1:5" x14ac:dyDescent="0.3">
      <c r="A14509" t="s">
        <v>1516</v>
      </c>
      <c r="B14509" t="s">
        <v>4946</v>
      </c>
      <c r="C14509">
        <v>0.73400376203834405</v>
      </c>
      <c r="D14509" t="s">
        <v>2480</v>
      </c>
      <c r="E14509" t="s">
        <v>65</v>
      </c>
    </row>
    <row r="14510" spans="1:5" x14ac:dyDescent="0.3">
      <c r="A14510" t="s">
        <v>1517</v>
      </c>
      <c r="B14510" t="s">
        <v>4946</v>
      </c>
      <c r="C14510">
        <v>0.95726363016883509</v>
      </c>
      <c r="D14510" t="s">
        <v>2480</v>
      </c>
      <c r="E14510" t="s">
        <v>65</v>
      </c>
    </row>
    <row r="14511" spans="1:5" x14ac:dyDescent="0.3">
      <c r="A14511" t="s">
        <v>1518</v>
      </c>
      <c r="B14511" t="s">
        <v>4946</v>
      </c>
      <c r="C14511">
        <v>0.62335265885403801</v>
      </c>
      <c r="D14511" t="s">
        <v>2480</v>
      </c>
      <c r="E14511" t="s">
        <v>65</v>
      </c>
    </row>
    <row r="14512" spans="1:5" x14ac:dyDescent="0.3">
      <c r="A14512" t="s">
        <v>1519</v>
      </c>
      <c r="B14512" t="s">
        <v>4946</v>
      </c>
      <c r="C14512">
        <v>0.87393160613504495</v>
      </c>
      <c r="D14512" t="s">
        <v>2480</v>
      </c>
      <c r="E14512" t="s">
        <v>65</v>
      </c>
    </row>
    <row r="14513" spans="1:5" x14ac:dyDescent="0.3">
      <c r="A14513" t="s">
        <v>1520</v>
      </c>
      <c r="B14513" t="s">
        <v>4946</v>
      </c>
      <c r="C14513">
        <v>0.58833622680590236</v>
      </c>
      <c r="D14513" t="s">
        <v>2480</v>
      </c>
      <c r="E14513" t="s">
        <v>65</v>
      </c>
    </row>
    <row r="14514" spans="1:5" x14ac:dyDescent="0.3">
      <c r="A14514" t="s">
        <v>1521</v>
      </c>
      <c r="B14514" t="s">
        <v>4946</v>
      </c>
      <c r="C14514">
        <v>0.709336345741298</v>
      </c>
      <c r="D14514" t="s">
        <v>2480</v>
      </c>
      <c r="E14514" t="s">
        <v>65</v>
      </c>
    </row>
    <row r="14515" spans="1:5" x14ac:dyDescent="0.3">
      <c r="A14515" t="s">
        <v>1522</v>
      </c>
      <c r="B14515" t="s">
        <v>4946</v>
      </c>
      <c r="C14515">
        <v>0.76393011250759957</v>
      </c>
      <c r="D14515" t="s">
        <v>2480</v>
      </c>
      <c r="E14515" t="s">
        <v>65</v>
      </c>
    </row>
    <row r="14516" spans="1:5" x14ac:dyDescent="0.3">
      <c r="A14516" t="s">
        <v>1523</v>
      </c>
      <c r="B14516" t="s">
        <v>4946</v>
      </c>
      <c r="C14516">
        <v>0.55168035553905803</v>
      </c>
      <c r="D14516" t="s">
        <v>2480</v>
      </c>
      <c r="E14516" t="s">
        <v>65</v>
      </c>
    </row>
    <row r="14517" spans="1:5" x14ac:dyDescent="0.3">
      <c r="A14517" t="s">
        <v>1524</v>
      </c>
      <c r="B14517" t="s">
        <v>4946</v>
      </c>
      <c r="C14517">
        <v>0.76393011250759957</v>
      </c>
      <c r="D14517" t="s">
        <v>2480</v>
      </c>
      <c r="E14517" t="s">
        <v>65</v>
      </c>
    </row>
    <row r="14518" spans="1:5" x14ac:dyDescent="0.3">
      <c r="A14518" t="s">
        <v>1525</v>
      </c>
      <c r="B14518" t="s">
        <v>4946</v>
      </c>
      <c r="C14518">
        <v>0.76959258969684885</v>
      </c>
      <c r="D14518" t="s">
        <v>2480</v>
      </c>
      <c r="E14518" t="s">
        <v>65</v>
      </c>
    </row>
    <row r="14519" spans="1:5" x14ac:dyDescent="0.3">
      <c r="A14519" t="s">
        <v>1526</v>
      </c>
      <c r="B14519" t="s">
        <v>4946</v>
      </c>
      <c r="C14519">
        <v>0.77736225447905105</v>
      </c>
      <c r="D14519" t="s">
        <v>2480</v>
      </c>
      <c r="E14519" t="s">
        <v>65</v>
      </c>
    </row>
    <row r="14520" spans="1:5" x14ac:dyDescent="0.3">
      <c r="A14520" t="s">
        <v>1527</v>
      </c>
      <c r="B14520" t="s">
        <v>4946</v>
      </c>
      <c r="C14520">
        <v>0.66870815333635003</v>
      </c>
      <c r="D14520" t="s">
        <v>2480</v>
      </c>
      <c r="E14520" t="s">
        <v>65</v>
      </c>
    </row>
    <row r="14521" spans="1:5" x14ac:dyDescent="0.3">
      <c r="A14521" t="s">
        <v>1528</v>
      </c>
      <c r="B14521" t="s">
        <v>4946</v>
      </c>
      <c r="C14521">
        <v>0.76393011250759957</v>
      </c>
      <c r="D14521" t="s">
        <v>2480</v>
      </c>
      <c r="E14521" t="s">
        <v>65</v>
      </c>
    </row>
    <row r="14522" spans="1:5" x14ac:dyDescent="0.3">
      <c r="A14522" t="s">
        <v>1529</v>
      </c>
      <c r="B14522" t="s">
        <v>4946</v>
      </c>
      <c r="C14522">
        <v>0.76393011250759957</v>
      </c>
      <c r="D14522" t="s">
        <v>2480</v>
      </c>
      <c r="E14522" t="s">
        <v>65</v>
      </c>
    </row>
    <row r="14523" spans="1:5" x14ac:dyDescent="0.3">
      <c r="A14523" t="s">
        <v>1530</v>
      </c>
      <c r="B14523" t="s">
        <v>4946</v>
      </c>
      <c r="C14523">
        <v>0.76393011250759957</v>
      </c>
      <c r="D14523" t="s">
        <v>2480</v>
      </c>
      <c r="E14523" t="s">
        <v>65</v>
      </c>
    </row>
    <row r="14524" spans="1:5" x14ac:dyDescent="0.3">
      <c r="A14524" t="s">
        <v>1531</v>
      </c>
      <c r="B14524" t="s">
        <v>4946</v>
      </c>
      <c r="C14524">
        <v>0.76393011250759957</v>
      </c>
      <c r="D14524" t="s">
        <v>2480</v>
      </c>
      <c r="E14524" t="s">
        <v>65</v>
      </c>
    </row>
    <row r="14525" spans="1:5" x14ac:dyDescent="0.3">
      <c r="A14525" t="s">
        <v>1532</v>
      </c>
      <c r="B14525" t="s">
        <v>4946</v>
      </c>
      <c r="C14525">
        <v>0.76393011250759957</v>
      </c>
      <c r="D14525" t="s">
        <v>2480</v>
      </c>
      <c r="E14525" t="s">
        <v>65</v>
      </c>
    </row>
    <row r="14526" spans="1:5" x14ac:dyDescent="0.3">
      <c r="A14526" t="s">
        <v>1533</v>
      </c>
      <c r="B14526" t="s">
        <v>4946</v>
      </c>
      <c r="C14526">
        <v>0.76393011250759957</v>
      </c>
      <c r="D14526" t="s">
        <v>2480</v>
      </c>
      <c r="E14526" t="s">
        <v>65</v>
      </c>
    </row>
    <row r="14527" spans="1:5" x14ac:dyDescent="0.3">
      <c r="A14527" t="s">
        <v>1534</v>
      </c>
      <c r="B14527" t="s">
        <v>4946</v>
      </c>
      <c r="C14527">
        <v>0.60002748791625504</v>
      </c>
      <c r="D14527" t="s">
        <v>2480</v>
      </c>
      <c r="E14527" t="s">
        <v>65</v>
      </c>
    </row>
    <row r="14528" spans="1:5" x14ac:dyDescent="0.3">
      <c r="A14528" t="s">
        <v>1535</v>
      </c>
      <c r="B14528" t="s">
        <v>4946</v>
      </c>
      <c r="C14528">
        <v>0.55456354915887895</v>
      </c>
      <c r="D14528" t="s">
        <v>2480</v>
      </c>
      <c r="E14528" t="s">
        <v>65</v>
      </c>
    </row>
    <row r="14529" spans="1:5" x14ac:dyDescent="0.3">
      <c r="A14529" t="s">
        <v>1536</v>
      </c>
      <c r="B14529" t="s">
        <v>4946</v>
      </c>
      <c r="C14529">
        <v>0.69772642455897305</v>
      </c>
      <c r="D14529" t="s">
        <v>2480</v>
      </c>
      <c r="E14529" t="s">
        <v>65</v>
      </c>
    </row>
    <row r="14530" spans="1:5" x14ac:dyDescent="0.3">
      <c r="A14530" t="s">
        <v>1537</v>
      </c>
      <c r="B14530" t="s">
        <v>4946</v>
      </c>
      <c r="C14530">
        <v>0.55633618277245001</v>
      </c>
      <c r="D14530" t="s">
        <v>2480</v>
      </c>
      <c r="E14530" t="s">
        <v>65</v>
      </c>
    </row>
    <row r="14531" spans="1:5" x14ac:dyDescent="0.3">
      <c r="A14531" t="s">
        <v>1538</v>
      </c>
      <c r="B14531" t="s">
        <v>4946</v>
      </c>
      <c r="C14531">
        <v>0.62742243599951597</v>
      </c>
      <c r="D14531" t="s">
        <v>2480</v>
      </c>
      <c r="E14531" t="s">
        <v>65</v>
      </c>
    </row>
    <row r="14532" spans="1:5" x14ac:dyDescent="0.3">
      <c r="A14532" t="s">
        <v>1539</v>
      </c>
      <c r="B14532" t="s">
        <v>4946</v>
      </c>
      <c r="C14532">
        <v>0.62893344380789995</v>
      </c>
      <c r="D14532" t="s">
        <v>2480</v>
      </c>
      <c r="E14532" t="s">
        <v>65</v>
      </c>
    </row>
    <row r="14533" spans="1:5" x14ac:dyDescent="0.3">
      <c r="A14533" t="s">
        <v>1540</v>
      </c>
      <c r="B14533" t="s">
        <v>4946</v>
      </c>
      <c r="C14533">
        <v>0.54743653859625596</v>
      </c>
      <c r="D14533" t="s">
        <v>2480</v>
      </c>
      <c r="E14533" t="s">
        <v>65</v>
      </c>
    </row>
    <row r="14534" spans="1:5" x14ac:dyDescent="0.3">
      <c r="A14534" t="s">
        <v>1541</v>
      </c>
      <c r="B14534" t="s">
        <v>4946</v>
      </c>
      <c r="C14534">
        <v>0.730553757248109</v>
      </c>
      <c r="D14534" t="s">
        <v>2480</v>
      </c>
      <c r="E14534" t="s">
        <v>65</v>
      </c>
    </row>
    <row r="14535" spans="1:5" x14ac:dyDescent="0.3">
      <c r="A14535" t="s">
        <v>1542</v>
      </c>
      <c r="B14535" t="s">
        <v>4946</v>
      </c>
      <c r="C14535">
        <v>0.59432388768953404</v>
      </c>
      <c r="D14535" t="s">
        <v>2480</v>
      </c>
      <c r="E14535" t="s">
        <v>65</v>
      </c>
    </row>
    <row r="14536" spans="1:5" x14ac:dyDescent="0.3">
      <c r="A14536" t="s">
        <v>1543</v>
      </c>
      <c r="B14536" t="s">
        <v>4946</v>
      </c>
      <c r="C14536">
        <v>0.62980594800140699</v>
      </c>
      <c r="D14536" t="s">
        <v>2480</v>
      </c>
      <c r="E14536" t="s">
        <v>65</v>
      </c>
    </row>
    <row r="14537" spans="1:5" x14ac:dyDescent="0.3">
      <c r="A14537" t="s">
        <v>1544</v>
      </c>
      <c r="B14537" t="s">
        <v>4946</v>
      </c>
      <c r="C14537">
        <v>0.69133361042528296</v>
      </c>
      <c r="D14537" t="s">
        <v>2480</v>
      </c>
      <c r="E14537" t="s">
        <v>65</v>
      </c>
    </row>
    <row r="14538" spans="1:5" x14ac:dyDescent="0.3">
      <c r="A14538" t="s">
        <v>1545</v>
      </c>
      <c r="B14538" t="s">
        <v>4946</v>
      </c>
      <c r="C14538">
        <v>0.60868988140268998</v>
      </c>
      <c r="D14538" t="s">
        <v>2480</v>
      </c>
      <c r="E14538" t="s">
        <v>65</v>
      </c>
    </row>
    <row r="14539" spans="1:5" x14ac:dyDescent="0.3">
      <c r="A14539" t="s">
        <v>1546</v>
      </c>
      <c r="B14539" t="s">
        <v>4946</v>
      </c>
      <c r="C14539">
        <v>0.65874186012969904</v>
      </c>
      <c r="D14539" t="s">
        <v>2480</v>
      </c>
      <c r="E14539" t="s">
        <v>65</v>
      </c>
    </row>
    <row r="14540" spans="1:5" x14ac:dyDescent="0.3">
      <c r="A14540" t="s">
        <v>1547</v>
      </c>
      <c r="B14540" t="s">
        <v>4946</v>
      </c>
      <c r="C14540">
        <v>0.57385421618488053</v>
      </c>
      <c r="D14540" t="s">
        <v>2480</v>
      </c>
      <c r="E14540" t="s">
        <v>65</v>
      </c>
    </row>
    <row r="14541" spans="1:5" x14ac:dyDescent="0.3">
      <c r="A14541" t="s">
        <v>1548</v>
      </c>
      <c r="B14541" t="s">
        <v>4946</v>
      </c>
      <c r="C14541">
        <v>0.945486144597532</v>
      </c>
      <c r="D14541" t="s">
        <v>2480</v>
      </c>
      <c r="E14541" t="s">
        <v>65</v>
      </c>
    </row>
    <row r="14542" spans="1:5" x14ac:dyDescent="0.3">
      <c r="A14542" t="s">
        <v>1549</v>
      </c>
      <c r="B14542" t="s">
        <v>4946</v>
      </c>
      <c r="C14542">
        <v>0.95728664761966797</v>
      </c>
      <c r="D14542" t="s">
        <v>2480</v>
      </c>
      <c r="E14542" t="s">
        <v>65</v>
      </c>
    </row>
    <row r="14543" spans="1:5" x14ac:dyDescent="0.3">
      <c r="A14543" t="s">
        <v>1550</v>
      </c>
      <c r="B14543" t="s">
        <v>4946</v>
      </c>
      <c r="C14543">
        <v>0.94968171068080831</v>
      </c>
      <c r="D14543" t="s">
        <v>2480</v>
      </c>
      <c r="E14543" t="s">
        <v>65</v>
      </c>
    </row>
    <row r="14544" spans="1:5" x14ac:dyDescent="0.3">
      <c r="A14544" t="s">
        <v>1551</v>
      </c>
      <c r="B14544" t="s">
        <v>4946</v>
      </c>
      <c r="C14544">
        <v>0.87085486254207078</v>
      </c>
      <c r="D14544" t="s">
        <v>2480</v>
      </c>
      <c r="E14544" t="s">
        <v>65</v>
      </c>
    </row>
    <row r="14545" spans="1:5" x14ac:dyDescent="0.3">
      <c r="A14545" t="s">
        <v>1552</v>
      </c>
      <c r="B14545" t="s">
        <v>4946</v>
      </c>
      <c r="C14545">
        <v>0.94025596289687186</v>
      </c>
      <c r="D14545" t="s">
        <v>2480</v>
      </c>
      <c r="E14545" t="s">
        <v>65</v>
      </c>
    </row>
    <row r="14546" spans="1:5" x14ac:dyDescent="0.3">
      <c r="A14546" t="s">
        <v>1553</v>
      </c>
      <c r="B14546" t="s">
        <v>4946</v>
      </c>
      <c r="C14546">
        <v>0.8408120719836385</v>
      </c>
      <c r="D14546" t="s">
        <v>2480</v>
      </c>
      <c r="E14546" t="s">
        <v>65</v>
      </c>
    </row>
    <row r="14547" spans="1:5" x14ac:dyDescent="0.3">
      <c r="A14547" t="s">
        <v>1554</v>
      </c>
      <c r="B14547" t="s">
        <v>4946</v>
      </c>
      <c r="C14547">
        <v>0.95169427391625205</v>
      </c>
      <c r="D14547" t="s">
        <v>2480</v>
      </c>
      <c r="E14547" t="s">
        <v>65</v>
      </c>
    </row>
    <row r="14548" spans="1:5" x14ac:dyDescent="0.3">
      <c r="A14548" t="s">
        <v>1555</v>
      </c>
      <c r="B14548" t="s">
        <v>4946</v>
      </c>
      <c r="C14548">
        <v>0.54727075123365598</v>
      </c>
      <c r="D14548" t="s">
        <v>2480</v>
      </c>
      <c r="E14548" t="s">
        <v>65</v>
      </c>
    </row>
    <row r="14549" spans="1:5" x14ac:dyDescent="0.3">
      <c r="A14549" t="s">
        <v>1556</v>
      </c>
      <c r="B14549" t="s">
        <v>4946</v>
      </c>
      <c r="C14549">
        <v>0.69737977065474099</v>
      </c>
      <c r="D14549" t="s">
        <v>2480</v>
      </c>
      <c r="E14549" t="s">
        <v>65</v>
      </c>
    </row>
    <row r="14550" spans="1:5" x14ac:dyDescent="0.3">
      <c r="A14550" t="s">
        <v>1557</v>
      </c>
      <c r="B14550" t="s">
        <v>4946</v>
      </c>
      <c r="C14550">
        <v>0.95728667192589101</v>
      </c>
      <c r="D14550" t="s">
        <v>2480</v>
      </c>
      <c r="E14550" t="s">
        <v>65</v>
      </c>
    </row>
    <row r="14551" spans="1:5" x14ac:dyDescent="0.3">
      <c r="A14551" t="s">
        <v>1558</v>
      </c>
      <c r="B14551" t="s">
        <v>4946</v>
      </c>
      <c r="C14551">
        <v>0.74598072928266501</v>
      </c>
      <c r="D14551" t="s">
        <v>2480</v>
      </c>
      <c r="E14551" t="s">
        <v>65</v>
      </c>
    </row>
    <row r="14552" spans="1:5" x14ac:dyDescent="0.3">
      <c r="A14552" t="s">
        <v>1559</v>
      </c>
      <c r="B14552" t="s">
        <v>4946</v>
      </c>
      <c r="C14552">
        <v>0.56378980671403001</v>
      </c>
      <c r="D14552" t="s">
        <v>2480</v>
      </c>
      <c r="E14552" t="s">
        <v>65</v>
      </c>
    </row>
    <row r="14553" spans="1:5" x14ac:dyDescent="0.3">
      <c r="A14553" t="s">
        <v>1560</v>
      </c>
      <c r="B14553" t="s">
        <v>4946</v>
      </c>
      <c r="C14553">
        <v>0.58242680665688595</v>
      </c>
      <c r="D14553" t="s">
        <v>2480</v>
      </c>
      <c r="E14553" t="s">
        <v>65</v>
      </c>
    </row>
    <row r="14554" spans="1:5" x14ac:dyDescent="0.3">
      <c r="A14554" t="s">
        <v>1561</v>
      </c>
      <c r="B14554" t="s">
        <v>4946</v>
      </c>
      <c r="C14554">
        <v>0.67201390491273705</v>
      </c>
      <c r="D14554" t="s">
        <v>2480</v>
      </c>
      <c r="E14554" t="s">
        <v>65</v>
      </c>
    </row>
    <row r="14555" spans="1:5" x14ac:dyDescent="0.3">
      <c r="A14555" t="s">
        <v>1562</v>
      </c>
      <c r="B14555" t="s">
        <v>4946</v>
      </c>
      <c r="C14555">
        <v>0.78510944851996389</v>
      </c>
      <c r="D14555" t="s">
        <v>2480</v>
      </c>
      <c r="E14555" t="s">
        <v>65</v>
      </c>
    </row>
    <row r="14556" spans="1:5" x14ac:dyDescent="0.3">
      <c r="A14556" t="s">
        <v>1563</v>
      </c>
      <c r="B14556" t="s">
        <v>4946</v>
      </c>
      <c r="C14556">
        <v>0.78051177127610105</v>
      </c>
      <c r="D14556" t="s">
        <v>2480</v>
      </c>
      <c r="E14556" t="s">
        <v>65</v>
      </c>
    </row>
    <row r="14557" spans="1:5" x14ac:dyDescent="0.3">
      <c r="A14557" t="s">
        <v>1564</v>
      </c>
      <c r="B14557" t="s">
        <v>4946</v>
      </c>
      <c r="C14557">
        <v>0.67979475693190505</v>
      </c>
      <c r="D14557" t="s">
        <v>2480</v>
      </c>
      <c r="E14557" t="s">
        <v>65</v>
      </c>
    </row>
    <row r="14558" spans="1:5" x14ac:dyDescent="0.3">
      <c r="A14558" t="s">
        <v>1565</v>
      </c>
      <c r="B14558" t="s">
        <v>4946</v>
      </c>
      <c r="C14558">
        <v>0.55914007334165405</v>
      </c>
      <c r="D14558" t="s">
        <v>2480</v>
      </c>
      <c r="E14558" t="s">
        <v>65</v>
      </c>
    </row>
    <row r="14559" spans="1:5" x14ac:dyDescent="0.3">
      <c r="A14559" t="s">
        <v>1566</v>
      </c>
      <c r="B14559" t="s">
        <v>4946</v>
      </c>
      <c r="C14559">
        <v>0.65825364221633775</v>
      </c>
      <c r="D14559" t="s">
        <v>2480</v>
      </c>
      <c r="E14559" t="s">
        <v>65</v>
      </c>
    </row>
    <row r="14560" spans="1:5" x14ac:dyDescent="0.3">
      <c r="A14560" t="s">
        <v>1567</v>
      </c>
      <c r="B14560" t="s">
        <v>4946</v>
      </c>
      <c r="C14560">
        <v>0.54629205746083997</v>
      </c>
      <c r="D14560" t="s">
        <v>2480</v>
      </c>
      <c r="E14560" t="s">
        <v>65</v>
      </c>
    </row>
    <row r="14561" spans="1:5" x14ac:dyDescent="0.3">
      <c r="A14561" t="s">
        <v>1568</v>
      </c>
      <c r="B14561" t="s">
        <v>4946</v>
      </c>
      <c r="C14561">
        <v>0.81964746274390898</v>
      </c>
      <c r="D14561" t="s">
        <v>2480</v>
      </c>
      <c r="E14561" t="s">
        <v>65</v>
      </c>
    </row>
    <row r="14562" spans="1:5" x14ac:dyDescent="0.3">
      <c r="A14562" t="s">
        <v>1569</v>
      </c>
      <c r="B14562" t="s">
        <v>4946</v>
      </c>
      <c r="C14562">
        <v>0.59655892182305403</v>
      </c>
      <c r="D14562" t="s">
        <v>2480</v>
      </c>
      <c r="E14562" t="s">
        <v>65</v>
      </c>
    </row>
    <row r="14563" spans="1:5" x14ac:dyDescent="0.3">
      <c r="A14563" t="s">
        <v>1570</v>
      </c>
      <c r="B14563" t="s">
        <v>4946</v>
      </c>
      <c r="C14563">
        <v>0.68600757420124303</v>
      </c>
      <c r="D14563" t="s">
        <v>2480</v>
      </c>
      <c r="E14563" t="s">
        <v>65</v>
      </c>
    </row>
    <row r="14564" spans="1:5" x14ac:dyDescent="0.3">
      <c r="A14564" t="s">
        <v>1571</v>
      </c>
      <c r="B14564" t="s">
        <v>4946</v>
      </c>
      <c r="C14564">
        <v>0.55312552015508798</v>
      </c>
      <c r="D14564" t="s">
        <v>2480</v>
      </c>
      <c r="E14564" t="s">
        <v>65</v>
      </c>
    </row>
    <row r="14565" spans="1:5" x14ac:dyDescent="0.3">
      <c r="A14565" t="s">
        <v>1572</v>
      </c>
      <c r="B14565" t="s">
        <v>4946</v>
      </c>
      <c r="C14565">
        <v>0.65451841084748097</v>
      </c>
      <c r="D14565" t="s">
        <v>2480</v>
      </c>
      <c r="E14565" t="s">
        <v>65</v>
      </c>
    </row>
    <row r="14566" spans="1:5" x14ac:dyDescent="0.3">
      <c r="A14566" t="s">
        <v>1573</v>
      </c>
      <c r="B14566" t="s">
        <v>4946</v>
      </c>
      <c r="C14566">
        <v>0.65899303026619405</v>
      </c>
      <c r="D14566" t="s">
        <v>2480</v>
      </c>
      <c r="E14566" t="s">
        <v>65</v>
      </c>
    </row>
    <row r="14567" spans="1:5" x14ac:dyDescent="0.3">
      <c r="A14567" t="s">
        <v>1574</v>
      </c>
      <c r="B14567" t="s">
        <v>4946</v>
      </c>
      <c r="C14567">
        <v>0.59006575360047098</v>
      </c>
      <c r="D14567" t="s">
        <v>2480</v>
      </c>
      <c r="E14567" t="s">
        <v>65</v>
      </c>
    </row>
    <row r="14568" spans="1:5" x14ac:dyDescent="0.3">
      <c r="A14568" t="s">
        <v>1575</v>
      </c>
      <c r="B14568" t="s">
        <v>4946</v>
      </c>
      <c r="C14568">
        <v>0.54064976010740395</v>
      </c>
      <c r="D14568" t="s">
        <v>2480</v>
      </c>
      <c r="E14568" t="s">
        <v>65</v>
      </c>
    </row>
    <row r="14569" spans="1:5" x14ac:dyDescent="0.3">
      <c r="A14569" t="s">
        <v>1576</v>
      </c>
      <c r="B14569" t="s">
        <v>4946</v>
      </c>
      <c r="C14569">
        <v>0.78300974922088085</v>
      </c>
      <c r="D14569" t="s">
        <v>2480</v>
      </c>
      <c r="E14569" t="s">
        <v>65</v>
      </c>
    </row>
    <row r="14570" spans="1:5" x14ac:dyDescent="0.3">
      <c r="A14570" t="s">
        <v>1577</v>
      </c>
      <c r="B14570" t="s">
        <v>4946</v>
      </c>
      <c r="C14570">
        <v>0.7661655774796361</v>
      </c>
      <c r="D14570" t="s">
        <v>2480</v>
      </c>
      <c r="E14570" t="s">
        <v>65</v>
      </c>
    </row>
    <row r="14571" spans="1:5" x14ac:dyDescent="0.3">
      <c r="A14571" t="s">
        <v>1578</v>
      </c>
      <c r="B14571" t="s">
        <v>4946</v>
      </c>
      <c r="C14571">
        <v>0.59548297876108702</v>
      </c>
      <c r="D14571" t="s">
        <v>2480</v>
      </c>
      <c r="E14571" t="s">
        <v>65</v>
      </c>
    </row>
    <row r="14572" spans="1:5" x14ac:dyDescent="0.3">
      <c r="A14572" t="s">
        <v>1579</v>
      </c>
      <c r="B14572" t="s">
        <v>4946</v>
      </c>
      <c r="C14572">
        <v>0.71309955780120104</v>
      </c>
      <c r="D14572" t="s">
        <v>2480</v>
      </c>
      <c r="E14572" t="s">
        <v>65</v>
      </c>
    </row>
    <row r="14573" spans="1:5" x14ac:dyDescent="0.3">
      <c r="A14573" t="s">
        <v>1587</v>
      </c>
      <c r="B14573" t="s">
        <v>4946</v>
      </c>
      <c r="C14573">
        <v>0.95728667298385994</v>
      </c>
      <c r="D14573" t="s">
        <v>2480</v>
      </c>
      <c r="E14573" t="s">
        <v>65</v>
      </c>
    </row>
    <row r="14574" spans="1:5" x14ac:dyDescent="0.3">
      <c r="A14574" t="s">
        <v>1588</v>
      </c>
      <c r="B14574" t="s">
        <v>4946</v>
      </c>
      <c r="C14574">
        <v>0.85598754599927507</v>
      </c>
      <c r="D14574" t="s">
        <v>2480</v>
      </c>
      <c r="E14574" t="s">
        <v>65</v>
      </c>
    </row>
    <row r="14575" spans="1:5" x14ac:dyDescent="0.3">
      <c r="A14575" t="s">
        <v>1589</v>
      </c>
      <c r="B14575" t="s">
        <v>4946</v>
      </c>
      <c r="C14575">
        <v>0.91809711078969303</v>
      </c>
      <c r="D14575" t="s">
        <v>2480</v>
      </c>
      <c r="E14575" t="s">
        <v>65</v>
      </c>
    </row>
    <row r="14576" spans="1:5" x14ac:dyDescent="0.3">
      <c r="A14576" t="s">
        <v>1590</v>
      </c>
      <c r="B14576" t="s">
        <v>4946</v>
      </c>
      <c r="C14576">
        <v>0.95728674822230797</v>
      </c>
      <c r="D14576" t="s">
        <v>2480</v>
      </c>
      <c r="E14576" t="s">
        <v>65</v>
      </c>
    </row>
    <row r="14577" spans="1:5" x14ac:dyDescent="0.3">
      <c r="A14577" t="s">
        <v>1591</v>
      </c>
      <c r="B14577" t="s">
        <v>4946</v>
      </c>
      <c r="C14577">
        <v>0.80581885487313898</v>
      </c>
      <c r="D14577" t="s">
        <v>2480</v>
      </c>
      <c r="E14577" t="s">
        <v>65</v>
      </c>
    </row>
    <row r="14578" spans="1:5" x14ac:dyDescent="0.3">
      <c r="A14578" t="s">
        <v>1592</v>
      </c>
      <c r="B14578" t="s">
        <v>4946</v>
      </c>
      <c r="C14578">
        <v>0.95728673805930897</v>
      </c>
      <c r="D14578" t="s">
        <v>2480</v>
      </c>
      <c r="E14578" t="s">
        <v>65</v>
      </c>
    </row>
    <row r="14579" spans="1:5" x14ac:dyDescent="0.3">
      <c r="A14579" t="s">
        <v>1593</v>
      </c>
      <c r="B14579" t="s">
        <v>4946</v>
      </c>
      <c r="C14579">
        <v>0.95728667584815597</v>
      </c>
      <c r="D14579" t="s">
        <v>2480</v>
      </c>
      <c r="E14579" t="s">
        <v>65</v>
      </c>
    </row>
    <row r="14580" spans="1:5" x14ac:dyDescent="0.3">
      <c r="A14580" t="s">
        <v>1594</v>
      </c>
      <c r="B14580" t="s">
        <v>4946</v>
      </c>
      <c r="C14580">
        <v>0.940863933724288</v>
      </c>
      <c r="D14580" t="s">
        <v>2480</v>
      </c>
      <c r="E14580" t="s">
        <v>65</v>
      </c>
    </row>
    <row r="14581" spans="1:5" x14ac:dyDescent="0.3">
      <c r="A14581" t="s">
        <v>1595</v>
      </c>
      <c r="B14581" t="s">
        <v>4946</v>
      </c>
      <c r="C14581">
        <v>0.95476786837147698</v>
      </c>
      <c r="D14581" t="s">
        <v>2480</v>
      </c>
      <c r="E14581" t="s">
        <v>65</v>
      </c>
    </row>
    <row r="14582" spans="1:5" x14ac:dyDescent="0.3">
      <c r="A14582" t="s">
        <v>1596</v>
      </c>
      <c r="B14582" t="s">
        <v>4946</v>
      </c>
      <c r="C14582">
        <v>0.95728662599567593</v>
      </c>
      <c r="D14582" t="s">
        <v>2480</v>
      </c>
      <c r="E14582" t="s">
        <v>65</v>
      </c>
    </row>
    <row r="14583" spans="1:5" x14ac:dyDescent="0.3">
      <c r="A14583" t="s">
        <v>1597</v>
      </c>
      <c r="B14583" t="s">
        <v>4946</v>
      </c>
      <c r="C14583">
        <v>0.95728670271152305</v>
      </c>
      <c r="D14583" t="s">
        <v>2480</v>
      </c>
      <c r="E14583" t="s">
        <v>65</v>
      </c>
    </row>
    <row r="14584" spans="1:5" x14ac:dyDescent="0.3">
      <c r="A14584" t="s">
        <v>1603</v>
      </c>
      <c r="B14584" t="s">
        <v>4946</v>
      </c>
      <c r="C14584">
        <v>0.95672220585895695</v>
      </c>
      <c r="D14584" t="s">
        <v>2480</v>
      </c>
      <c r="E14584" t="s">
        <v>65</v>
      </c>
    </row>
    <row r="14585" spans="1:5" x14ac:dyDescent="0.3">
      <c r="A14585" t="s">
        <v>1604</v>
      </c>
      <c r="B14585" t="s">
        <v>4946</v>
      </c>
      <c r="C14585">
        <v>0.84503263791289895</v>
      </c>
      <c r="D14585" t="s">
        <v>2480</v>
      </c>
      <c r="E14585" t="s">
        <v>65</v>
      </c>
    </row>
    <row r="14586" spans="1:5" x14ac:dyDescent="0.3">
      <c r="A14586" t="s">
        <v>1605</v>
      </c>
      <c r="B14586" t="s">
        <v>4946</v>
      </c>
      <c r="C14586">
        <v>0.95728663881199905</v>
      </c>
      <c r="D14586" t="s">
        <v>2480</v>
      </c>
      <c r="E14586" t="s">
        <v>65</v>
      </c>
    </row>
    <row r="14587" spans="1:5" x14ac:dyDescent="0.3">
      <c r="A14587" t="s">
        <v>1606</v>
      </c>
      <c r="B14587" t="s">
        <v>4946</v>
      </c>
      <c r="C14587">
        <v>0.94988022719553211</v>
      </c>
      <c r="D14587" t="s">
        <v>2480</v>
      </c>
      <c r="E14587" t="s">
        <v>65</v>
      </c>
    </row>
    <row r="14588" spans="1:5" x14ac:dyDescent="0.3">
      <c r="A14588" t="s">
        <v>1607</v>
      </c>
      <c r="B14588" t="s">
        <v>4946</v>
      </c>
      <c r="C14588">
        <v>0.95564728363753604</v>
      </c>
      <c r="D14588" t="s">
        <v>2480</v>
      </c>
      <c r="E14588" t="s">
        <v>65</v>
      </c>
    </row>
    <row r="14589" spans="1:5" x14ac:dyDescent="0.3">
      <c r="A14589" t="s">
        <v>1608</v>
      </c>
      <c r="B14589" t="s">
        <v>4946</v>
      </c>
      <c r="C14589">
        <v>0.91902713314189499</v>
      </c>
      <c r="D14589" t="s">
        <v>2480</v>
      </c>
      <c r="E14589" t="s">
        <v>65</v>
      </c>
    </row>
    <row r="14590" spans="1:5" x14ac:dyDescent="0.3">
      <c r="A14590" t="s">
        <v>1609</v>
      </c>
      <c r="B14590" t="s">
        <v>4946</v>
      </c>
      <c r="C14590">
        <v>0.95211426005712108</v>
      </c>
      <c r="D14590" t="s">
        <v>2480</v>
      </c>
      <c r="E14590" t="s">
        <v>65</v>
      </c>
    </row>
    <row r="14591" spans="1:5" x14ac:dyDescent="0.3">
      <c r="A14591" t="s">
        <v>1610</v>
      </c>
      <c r="B14591" t="s">
        <v>4946</v>
      </c>
      <c r="C14591">
        <v>0.8151480078979445</v>
      </c>
      <c r="D14591" t="s">
        <v>2480</v>
      </c>
      <c r="E14591" t="s">
        <v>65</v>
      </c>
    </row>
    <row r="14592" spans="1:5" x14ac:dyDescent="0.3">
      <c r="A14592" t="s">
        <v>1611</v>
      </c>
      <c r="B14592" t="s">
        <v>4946</v>
      </c>
      <c r="C14592">
        <v>0.95728667514400201</v>
      </c>
      <c r="D14592" t="s">
        <v>2480</v>
      </c>
      <c r="E14592" t="s">
        <v>65</v>
      </c>
    </row>
    <row r="14593" spans="1:5" x14ac:dyDescent="0.3">
      <c r="A14593" t="s">
        <v>1612</v>
      </c>
      <c r="B14593" t="s">
        <v>4946</v>
      </c>
      <c r="C14593">
        <v>0.9572866393832179</v>
      </c>
      <c r="D14593" t="s">
        <v>2480</v>
      </c>
      <c r="E14593" t="s">
        <v>65</v>
      </c>
    </row>
    <row r="14594" spans="1:5" x14ac:dyDescent="0.3">
      <c r="A14594" t="s">
        <v>1613</v>
      </c>
      <c r="B14594" t="s">
        <v>4946</v>
      </c>
      <c r="C14594">
        <v>0.95728669712277503</v>
      </c>
      <c r="D14594" t="s">
        <v>2480</v>
      </c>
      <c r="E14594" t="s">
        <v>65</v>
      </c>
    </row>
    <row r="14595" spans="1:5" x14ac:dyDescent="0.3">
      <c r="A14595" t="s">
        <v>1614</v>
      </c>
      <c r="B14595" t="s">
        <v>4946</v>
      </c>
      <c r="C14595">
        <v>0.95728662359995798</v>
      </c>
      <c r="D14595" t="s">
        <v>2480</v>
      </c>
      <c r="E14595" t="s">
        <v>65</v>
      </c>
    </row>
    <row r="14596" spans="1:5" x14ac:dyDescent="0.3">
      <c r="A14596" t="s">
        <v>1619</v>
      </c>
      <c r="B14596" t="s">
        <v>4946</v>
      </c>
      <c r="C14596">
        <v>0.83152691909502197</v>
      </c>
      <c r="D14596" t="s">
        <v>2480</v>
      </c>
      <c r="E14596" t="s">
        <v>65</v>
      </c>
    </row>
    <row r="14597" spans="1:5" x14ac:dyDescent="0.3">
      <c r="A14597" t="s">
        <v>1620</v>
      </c>
      <c r="B14597" t="s">
        <v>4946</v>
      </c>
      <c r="C14597">
        <v>0.85476954322663301</v>
      </c>
      <c r="D14597" t="s">
        <v>2480</v>
      </c>
      <c r="E14597" t="s">
        <v>65</v>
      </c>
    </row>
    <row r="14598" spans="1:5" x14ac:dyDescent="0.3">
      <c r="A14598" t="s">
        <v>1621</v>
      </c>
      <c r="B14598" t="s">
        <v>4946</v>
      </c>
      <c r="C14598">
        <v>0.95727440078020898</v>
      </c>
      <c r="D14598" t="s">
        <v>2480</v>
      </c>
      <c r="E14598" t="s">
        <v>65</v>
      </c>
    </row>
    <row r="14599" spans="1:5" x14ac:dyDescent="0.3">
      <c r="A14599" t="s">
        <v>1622</v>
      </c>
      <c r="B14599" t="s">
        <v>4946</v>
      </c>
      <c r="C14599">
        <v>0.75087996343633001</v>
      </c>
      <c r="D14599" t="s">
        <v>2480</v>
      </c>
      <c r="E14599" t="s">
        <v>65</v>
      </c>
    </row>
    <row r="14600" spans="1:5" x14ac:dyDescent="0.3">
      <c r="A14600" t="s">
        <v>1623</v>
      </c>
      <c r="B14600" t="s">
        <v>4946</v>
      </c>
      <c r="C14600">
        <v>0.74963961005930402</v>
      </c>
      <c r="D14600" t="s">
        <v>2480</v>
      </c>
      <c r="E14600" t="s">
        <v>65</v>
      </c>
    </row>
    <row r="14601" spans="1:5" x14ac:dyDescent="0.3">
      <c r="A14601" t="s">
        <v>1624</v>
      </c>
      <c r="B14601" t="s">
        <v>4946</v>
      </c>
      <c r="C14601">
        <v>0.95728662985135293</v>
      </c>
      <c r="D14601" t="s">
        <v>2480</v>
      </c>
      <c r="E14601" t="s">
        <v>65</v>
      </c>
    </row>
    <row r="14602" spans="1:5" x14ac:dyDescent="0.3">
      <c r="A14602" t="s">
        <v>1625</v>
      </c>
      <c r="B14602" t="s">
        <v>4946</v>
      </c>
      <c r="C14602">
        <v>0.7840023035667868</v>
      </c>
      <c r="D14602" t="s">
        <v>2480</v>
      </c>
      <c r="E14602" t="s">
        <v>65</v>
      </c>
    </row>
    <row r="14603" spans="1:5" x14ac:dyDescent="0.3">
      <c r="A14603" t="s">
        <v>1626</v>
      </c>
      <c r="B14603" t="s">
        <v>4946</v>
      </c>
      <c r="C14603">
        <v>0.95728672218901389</v>
      </c>
      <c r="D14603" t="s">
        <v>2480</v>
      </c>
      <c r="E14603" t="s">
        <v>65</v>
      </c>
    </row>
    <row r="14604" spans="1:5" x14ac:dyDescent="0.3">
      <c r="A14604" t="s">
        <v>1627</v>
      </c>
      <c r="B14604" t="s">
        <v>4946</v>
      </c>
      <c r="C14604">
        <v>0.82759612330696497</v>
      </c>
      <c r="D14604" t="s">
        <v>2480</v>
      </c>
      <c r="E14604" t="s">
        <v>65</v>
      </c>
    </row>
    <row r="14605" spans="1:5" x14ac:dyDescent="0.3">
      <c r="A14605" t="s">
        <v>1628</v>
      </c>
      <c r="B14605" t="s">
        <v>4946</v>
      </c>
      <c r="C14605">
        <v>0.76393011250759957</v>
      </c>
      <c r="D14605" t="s">
        <v>2480</v>
      </c>
      <c r="E14605" t="s">
        <v>65</v>
      </c>
    </row>
    <row r="14606" spans="1:5" x14ac:dyDescent="0.3">
      <c r="A14606" t="s">
        <v>1629</v>
      </c>
      <c r="B14606" t="s">
        <v>4946</v>
      </c>
      <c r="C14606">
        <v>0.80077204262094503</v>
      </c>
      <c r="D14606" t="s">
        <v>2480</v>
      </c>
      <c r="E14606" t="s">
        <v>65</v>
      </c>
    </row>
    <row r="14607" spans="1:5" x14ac:dyDescent="0.3">
      <c r="A14607" t="s">
        <v>1630</v>
      </c>
      <c r="B14607" t="s">
        <v>4946</v>
      </c>
      <c r="C14607">
        <v>0.86347781758952502</v>
      </c>
      <c r="D14607" t="s">
        <v>2480</v>
      </c>
      <c r="E14607" t="s">
        <v>65</v>
      </c>
    </row>
    <row r="14608" spans="1:5" x14ac:dyDescent="0.3">
      <c r="A14608" t="s">
        <v>1631</v>
      </c>
      <c r="B14608" t="s">
        <v>4946</v>
      </c>
      <c r="C14608">
        <v>0.95524308210669295</v>
      </c>
      <c r="D14608" t="s">
        <v>2480</v>
      </c>
      <c r="E14608" t="s">
        <v>65</v>
      </c>
    </row>
    <row r="14609" spans="1:5" x14ac:dyDescent="0.3">
      <c r="A14609" t="s">
        <v>1632</v>
      </c>
      <c r="B14609" t="s">
        <v>4946</v>
      </c>
      <c r="C14609">
        <v>0.83557489484119996</v>
      </c>
      <c r="D14609" t="s">
        <v>2480</v>
      </c>
      <c r="E14609" t="s">
        <v>65</v>
      </c>
    </row>
    <row r="14610" spans="1:5" x14ac:dyDescent="0.3">
      <c r="A14610" t="s">
        <v>1633</v>
      </c>
      <c r="B14610" t="s">
        <v>4946</v>
      </c>
      <c r="C14610">
        <v>0.95728659059179599</v>
      </c>
      <c r="D14610" t="s">
        <v>2480</v>
      </c>
      <c r="E14610" t="s">
        <v>65</v>
      </c>
    </row>
    <row r="14611" spans="1:5" x14ac:dyDescent="0.3">
      <c r="A14611" t="s">
        <v>1634</v>
      </c>
      <c r="B14611" t="s">
        <v>4946</v>
      </c>
      <c r="C14611">
        <v>0.95728667616812602</v>
      </c>
      <c r="D14611" t="s">
        <v>2480</v>
      </c>
      <c r="E14611" t="s">
        <v>65</v>
      </c>
    </row>
    <row r="14612" spans="1:5" x14ac:dyDescent="0.3">
      <c r="A14612" t="s">
        <v>1635</v>
      </c>
      <c r="B14612" t="s">
        <v>4946</v>
      </c>
      <c r="C14612">
        <v>0.90562792421935601</v>
      </c>
      <c r="D14612" t="s">
        <v>2480</v>
      </c>
      <c r="E14612" t="s">
        <v>65</v>
      </c>
    </row>
    <row r="14613" spans="1:5" x14ac:dyDescent="0.3">
      <c r="A14613" t="s">
        <v>1641</v>
      </c>
      <c r="B14613" t="s">
        <v>4946</v>
      </c>
      <c r="C14613">
        <v>0.53781622856107403</v>
      </c>
      <c r="D14613" t="s">
        <v>2480</v>
      </c>
      <c r="E14613" t="s">
        <v>65</v>
      </c>
    </row>
    <row r="14614" spans="1:5" x14ac:dyDescent="0.3">
      <c r="A14614" t="s">
        <v>1642</v>
      </c>
      <c r="B14614" t="s">
        <v>4946</v>
      </c>
      <c r="C14614">
        <v>0.61829245244618203</v>
      </c>
      <c r="D14614" t="s">
        <v>2480</v>
      </c>
      <c r="E14614" t="s">
        <v>65</v>
      </c>
    </row>
    <row r="14615" spans="1:5" x14ac:dyDescent="0.3">
      <c r="A14615" t="s">
        <v>1643</v>
      </c>
      <c r="B14615" t="s">
        <v>4946</v>
      </c>
      <c r="C14615">
        <v>0.76020533257572487</v>
      </c>
      <c r="D14615" t="s">
        <v>2480</v>
      </c>
      <c r="E14615" t="s">
        <v>65</v>
      </c>
    </row>
    <row r="14616" spans="1:5" x14ac:dyDescent="0.3">
      <c r="A14616" t="s">
        <v>1644</v>
      </c>
      <c r="B14616" t="s">
        <v>4946</v>
      </c>
      <c r="C14616">
        <v>0.56834153068799598</v>
      </c>
      <c r="D14616" t="s">
        <v>2480</v>
      </c>
      <c r="E14616" t="s">
        <v>65</v>
      </c>
    </row>
    <row r="14617" spans="1:5" x14ac:dyDescent="0.3">
      <c r="A14617" t="s">
        <v>1645</v>
      </c>
      <c r="B14617" t="s">
        <v>4946</v>
      </c>
      <c r="C14617">
        <v>0.554453162357604</v>
      </c>
      <c r="D14617" t="s">
        <v>2480</v>
      </c>
      <c r="E14617" t="s">
        <v>65</v>
      </c>
    </row>
    <row r="14618" spans="1:5" x14ac:dyDescent="0.3">
      <c r="A14618" t="s">
        <v>1646</v>
      </c>
      <c r="B14618" t="s">
        <v>4946</v>
      </c>
      <c r="C14618">
        <v>0.71079562595290702</v>
      </c>
      <c r="D14618" t="s">
        <v>2480</v>
      </c>
      <c r="E14618" t="s">
        <v>65</v>
      </c>
    </row>
    <row r="14619" spans="1:5" x14ac:dyDescent="0.3">
      <c r="A14619" t="s">
        <v>1647</v>
      </c>
      <c r="B14619" t="s">
        <v>4946</v>
      </c>
      <c r="C14619">
        <v>0.62754771404294496</v>
      </c>
      <c r="D14619" t="s">
        <v>2480</v>
      </c>
      <c r="E14619" t="s">
        <v>65</v>
      </c>
    </row>
    <row r="14620" spans="1:5" x14ac:dyDescent="0.3">
      <c r="A14620" t="s">
        <v>1648</v>
      </c>
      <c r="B14620" t="s">
        <v>4946</v>
      </c>
      <c r="C14620">
        <v>0.639847320691878</v>
      </c>
      <c r="D14620" t="s">
        <v>2480</v>
      </c>
      <c r="E14620" t="s">
        <v>65</v>
      </c>
    </row>
    <row r="14621" spans="1:5" x14ac:dyDescent="0.3">
      <c r="A14621" t="s">
        <v>1649</v>
      </c>
      <c r="B14621" t="s">
        <v>4946</v>
      </c>
      <c r="C14621">
        <v>0.71397933077937303</v>
      </c>
      <c r="D14621" t="s">
        <v>2480</v>
      </c>
      <c r="E14621" t="s">
        <v>65</v>
      </c>
    </row>
    <row r="14622" spans="1:5" x14ac:dyDescent="0.3">
      <c r="A14622" t="s">
        <v>1650</v>
      </c>
      <c r="B14622" t="s">
        <v>4946</v>
      </c>
      <c r="C14622">
        <v>0.70548387594455597</v>
      </c>
      <c r="D14622" t="s">
        <v>2480</v>
      </c>
      <c r="E14622" t="s">
        <v>65</v>
      </c>
    </row>
    <row r="14623" spans="1:5" x14ac:dyDescent="0.3">
      <c r="A14623" t="s">
        <v>1651</v>
      </c>
      <c r="B14623" t="s">
        <v>4946</v>
      </c>
      <c r="C14623">
        <v>0.88328312480481896</v>
      </c>
      <c r="D14623" t="s">
        <v>2480</v>
      </c>
      <c r="E14623" t="s">
        <v>65</v>
      </c>
    </row>
    <row r="14624" spans="1:5" x14ac:dyDescent="0.3">
      <c r="A14624" t="s">
        <v>1652</v>
      </c>
      <c r="B14624" t="s">
        <v>4946</v>
      </c>
      <c r="C14624">
        <v>0.78656536890088558</v>
      </c>
      <c r="D14624" t="s">
        <v>2480</v>
      </c>
      <c r="E14624" t="s">
        <v>65</v>
      </c>
    </row>
    <row r="14625" spans="1:5" x14ac:dyDescent="0.3">
      <c r="A14625" t="s">
        <v>1653</v>
      </c>
      <c r="B14625" t="s">
        <v>4946</v>
      </c>
      <c r="C14625">
        <v>0.95728667575989501</v>
      </c>
      <c r="D14625" t="s">
        <v>2480</v>
      </c>
      <c r="E14625" t="s">
        <v>65</v>
      </c>
    </row>
    <row r="14626" spans="1:5" x14ac:dyDescent="0.3">
      <c r="A14626" t="s">
        <v>1654</v>
      </c>
      <c r="B14626" t="s">
        <v>4946</v>
      </c>
      <c r="C14626">
        <v>0.91345406176424493</v>
      </c>
      <c r="D14626" t="s">
        <v>2480</v>
      </c>
      <c r="E14626" t="s">
        <v>65</v>
      </c>
    </row>
    <row r="14627" spans="1:5" x14ac:dyDescent="0.3">
      <c r="A14627" t="s">
        <v>1658</v>
      </c>
      <c r="B14627" t="s">
        <v>4946</v>
      </c>
      <c r="C14627">
        <v>0.84344659083201901</v>
      </c>
      <c r="D14627" t="s">
        <v>2480</v>
      </c>
      <c r="E14627" t="s">
        <v>65</v>
      </c>
    </row>
    <row r="14628" spans="1:5" x14ac:dyDescent="0.3">
      <c r="A14628" t="s">
        <v>1659</v>
      </c>
      <c r="B14628" t="s">
        <v>4946</v>
      </c>
      <c r="C14628">
        <v>0.67686992876769403</v>
      </c>
      <c r="D14628" t="s">
        <v>2480</v>
      </c>
      <c r="E14628" t="s">
        <v>65</v>
      </c>
    </row>
    <row r="14629" spans="1:5" x14ac:dyDescent="0.3">
      <c r="A14629" t="s">
        <v>1660</v>
      </c>
      <c r="B14629" t="s">
        <v>4946</v>
      </c>
      <c r="C14629">
        <v>0.81209445177620898</v>
      </c>
      <c r="D14629" t="s">
        <v>2480</v>
      </c>
      <c r="E14629" t="s">
        <v>65</v>
      </c>
    </row>
    <row r="14630" spans="1:5" x14ac:dyDescent="0.3">
      <c r="A14630" t="s">
        <v>1661</v>
      </c>
      <c r="B14630" t="s">
        <v>4946</v>
      </c>
      <c r="C14630">
        <v>0.75832051946514767</v>
      </c>
      <c r="D14630" t="s">
        <v>2480</v>
      </c>
      <c r="E14630" t="s">
        <v>65</v>
      </c>
    </row>
    <row r="14631" spans="1:5" x14ac:dyDescent="0.3">
      <c r="A14631" t="s">
        <v>1662</v>
      </c>
      <c r="B14631" t="s">
        <v>4946</v>
      </c>
      <c r="C14631">
        <v>0.74903323208454631</v>
      </c>
      <c r="D14631" t="s">
        <v>2480</v>
      </c>
      <c r="E14631" t="s">
        <v>65</v>
      </c>
    </row>
    <row r="14632" spans="1:5" x14ac:dyDescent="0.3">
      <c r="A14632" t="s">
        <v>1663</v>
      </c>
      <c r="B14632" t="s">
        <v>4946</v>
      </c>
      <c r="C14632">
        <v>0.67558017564893103</v>
      </c>
      <c r="D14632" t="s">
        <v>2480</v>
      </c>
      <c r="E14632" t="s">
        <v>65</v>
      </c>
    </row>
    <row r="14633" spans="1:5" x14ac:dyDescent="0.3">
      <c r="A14633" t="s">
        <v>1664</v>
      </c>
      <c r="B14633" t="s">
        <v>4946</v>
      </c>
      <c r="C14633">
        <v>0.71219255122515923</v>
      </c>
      <c r="D14633" t="s">
        <v>2480</v>
      </c>
      <c r="E14633" t="s">
        <v>65</v>
      </c>
    </row>
    <row r="14634" spans="1:5" x14ac:dyDescent="0.3">
      <c r="A14634" t="s">
        <v>1665</v>
      </c>
      <c r="B14634" t="s">
        <v>4946</v>
      </c>
      <c r="C14634">
        <v>0.79720587803373699</v>
      </c>
      <c r="D14634" t="s">
        <v>2480</v>
      </c>
      <c r="E14634" t="s">
        <v>65</v>
      </c>
    </row>
    <row r="14635" spans="1:5" x14ac:dyDescent="0.3">
      <c r="A14635" t="s">
        <v>1666</v>
      </c>
      <c r="B14635" t="s">
        <v>4946</v>
      </c>
      <c r="C14635">
        <v>0.79229414707231505</v>
      </c>
      <c r="D14635" t="s">
        <v>2480</v>
      </c>
      <c r="E14635" t="s">
        <v>65</v>
      </c>
    </row>
    <row r="14636" spans="1:5" x14ac:dyDescent="0.3">
      <c r="A14636" t="s">
        <v>1667</v>
      </c>
      <c r="B14636" t="s">
        <v>4946</v>
      </c>
      <c r="C14636">
        <v>0.53811316744802196</v>
      </c>
      <c r="D14636" t="s">
        <v>2480</v>
      </c>
      <c r="E14636" t="s">
        <v>65</v>
      </c>
    </row>
    <row r="14637" spans="1:5" x14ac:dyDescent="0.3">
      <c r="A14637" t="s">
        <v>1668</v>
      </c>
      <c r="B14637" t="s">
        <v>4946</v>
      </c>
      <c r="C14637">
        <v>0.85625787431005496</v>
      </c>
      <c r="D14637" t="s">
        <v>2480</v>
      </c>
      <c r="E14637" t="s">
        <v>65</v>
      </c>
    </row>
    <row r="14638" spans="1:5" x14ac:dyDescent="0.3">
      <c r="A14638" t="s">
        <v>1669</v>
      </c>
      <c r="B14638" t="s">
        <v>4946</v>
      </c>
      <c r="C14638">
        <v>0.62328045941662402</v>
      </c>
      <c r="D14638" t="s">
        <v>2480</v>
      </c>
      <c r="E14638" t="s">
        <v>65</v>
      </c>
    </row>
    <row r="14639" spans="1:5" x14ac:dyDescent="0.3">
      <c r="A14639" t="s">
        <v>1670</v>
      </c>
      <c r="B14639" t="s">
        <v>4946</v>
      </c>
      <c r="C14639">
        <v>0.50249148840750835</v>
      </c>
      <c r="D14639" t="s">
        <v>2480</v>
      </c>
      <c r="E14639" t="s">
        <v>65</v>
      </c>
    </row>
    <row r="14640" spans="1:5" x14ac:dyDescent="0.3">
      <c r="A14640" t="s">
        <v>1671</v>
      </c>
      <c r="B14640" t="s">
        <v>4946</v>
      </c>
      <c r="C14640">
        <v>0.50233111697378985</v>
      </c>
      <c r="D14640" t="s">
        <v>2480</v>
      </c>
      <c r="E14640" t="s">
        <v>65</v>
      </c>
    </row>
    <row r="14641" spans="1:5" x14ac:dyDescent="0.3">
      <c r="A14641" t="s">
        <v>1672</v>
      </c>
      <c r="B14641" t="s">
        <v>4946</v>
      </c>
      <c r="C14641">
        <v>0.51762467195016204</v>
      </c>
      <c r="D14641" t="s">
        <v>2480</v>
      </c>
      <c r="E14641" t="s">
        <v>65</v>
      </c>
    </row>
    <row r="14642" spans="1:5" x14ac:dyDescent="0.3">
      <c r="A14642" t="s">
        <v>1673</v>
      </c>
      <c r="B14642" t="s">
        <v>4946</v>
      </c>
      <c r="C14642">
        <v>0.62440045005316247</v>
      </c>
      <c r="D14642" t="s">
        <v>2480</v>
      </c>
      <c r="E14642" t="s">
        <v>65</v>
      </c>
    </row>
    <row r="14643" spans="1:5" x14ac:dyDescent="0.3">
      <c r="A14643" t="s">
        <v>1674</v>
      </c>
      <c r="B14643" t="s">
        <v>4946</v>
      </c>
      <c r="C14643">
        <v>0.62316531938734199</v>
      </c>
      <c r="D14643" t="s">
        <v>2480</v>
      </c>
      <c r="E14643" t="s">
        <v>65</v>
      </c>
    </row>
    <row r="14644" spans="1:5" x14ac:dyDescent="0.3">
      <c r="A14644" t="s">
        <v>1675</v>
      </c>
      <c r="B14644" t="s">
        <v>4946</v>
      </c>
      <c r="C14644">
        <v>0.62324844677123648</v>
      </c>
      <c r="D14644" t="s">
        <v>2480</v>
      </c>
      <c r="E14644" t="s">
        <v>65</v>
      </c>
    </row>
    <row r="14645" spans="1:5" x14ac:dyDescent="0.3">
      <c r="A14645" t="s">
        <v>1676</v>
      </c>
      <c r="B14645" t="s">
        <v>4946</v>
      </c>
      <c r="C14645">
        <v>0.87992378159174789</v>
      </c>
      <c r="D14645" t="s">
        <v>2480</v>
      </c>
      <c r="E14645" t="s">
        <v>65</v>
      </c>
    </row>
    <row r="14646" spans="1:5" x14ac:dyDescent="0.3">
      <c r="A14646" t="s">
        <v>1677</v>
      </c>
      <c r="B14646" t="s">
        <v>4946</v>
      </c>
      <c r="C14646">
        <v>0.9572868235168821</v>
      </c>
      <c r="D14646" t="s">
        <v>2480</v>
      </c>
      <c r="E14646" t="s">
        <v>65</v>
      </c>
    </row>
    <row r="14647" spans="1:5" x14ac:dyDescent="0.3">
      <c r="A14647" t="s">
        <v>1678</v>
      </c>
      <c r="B14647" t="s">
        <v>4946</v>
      </c>
      <c r="C14647">
        <v>0.88551743439331043</v>
      </c>
      <c r="D14647" t="s">
        <v>2480</v>
      </c>
      <c r="E14647" t="s">
        <v>65</v>
      </c>
    </row>
    <row r="14648" spans="1:5" x14ac:dyDescent="0.3">
      <c r="A14648" t="s">
        <v>1679</v>
      </c>
      <c r="B14648" t="s">
        <v>4946</v>
      </c>
      <c r="C14648">
        <v>0.67498761212814029</v>
      </c>
      <c r="D14648" t="s">
        <v>2480</v>
      </c>
      <c r="E14648" t="s">
        <v>65</v>
      </c>
    </row>
    <row r="14649" spans="1:5" x14ac:dyDescent="0.3">
      <c r="A14649" t="s">
        <v>1680</v>
      </c>
      <c r="B14649" t="s">
        <v>4946</v>
      </c>
      <c r="C14649">
        <v>0.56364082877893895</v>
      </c>
      <c r="D14649" t="s">
        <v>2480</v>
      </c>
      <c r="E14649" t="s">
        <v>65</v>
      </c>
    </row>
    <row r="14650" spans="1:5" x14ac:dyDescent="0.3">
      <c r="A14650" t="s">
        <v>1681</v>
      </c>
      <c r="B14650" t="s">
        <v>4946</v>
      </c>
      <c r="C14650">
        <v>0.95728675524427198</v>
      </c>
      <c r="D14650" t="s">
        <v>2480</v>
      </c>
      <c r="E14650" t="s">
        <v>65</v>
      </c>
    </row>
    <row r="14651" spans="1:5" x14ac:dyDescent="0.3">
      <c r="A14651" t="s">
        <v>1682</v>
      </c>
      <c r="B14651" t="s">
        <v>4946</v>
      </c>
      <c r="C14651">
        <v>0.95969937646926351</v>
      </c>
      <c r="D14651" t="s">
        <v>2480</v>
      </c>
      <c r="E14651" t="s">
        <v>65</v>
      </c>
    </row>
    <row r="14652" spans="1:5" x14ac:dyDescent="0.3">
      <c r="A14652" t="s">
        <v>1683</v>
      </c>
      <c r="B14652" t="s">
        <v>4946</v>
      </c>
      <c r="C14652">
        <v>0.82477392833945384</v>
      </c>
      <c r="D14652" t="s">
        <v>2480</v>
      </c>
      <c r="E14652" t="s">
        <v>65</v>
      </c>
    </row>
    <row r="14653" spans="1:5" x14ac:dyDescent="0.3">
      <c r="A14653" t="s">
        <v>1684</v>
      </c>
      <c r="B14653" t="s">
        <v>4946</v>
      </c>
      <c r="C14653">
        <v>0.809519699954653</v>
      </c>
      <c r="D14653" t="s">
        <v>2480</v>
      </c>
      <c r="E14653" t="s">
        <v>65</v>
      </c>
    </row>
    <row r="14654" spans="1:5" x14ac:dyDescent="0.3">
      <c r="A14654" t="s">
        <v>1685</v>
      </c>
      <c r="B14654" t="s">
        <v>4946</v>
      </c>
      <c r="C14654">
        <v>0.65084592312094847</v>
      </c>
      <c r="D14654" t="s">
        <v>2480</v>
      </c>
      <c r="E14654" t="s">
        <v>65</v>
      </c>
    </row>
    <row r="14655" spans="1:5" x14ac:dyDescent="0.3">
      <c r="A14655" t="s">
        <v>1686</v>
      </c>
      <c r="B14655" t="s">
        <v>4946</v>
      </c>
      <c r="C14655">
        <v>0.62322876215059697</v>
      </c>
      <c r="D14655" t="s">
        <v>2480</v>
      </c>
      <c r="E14655" t="s">
        <v>65</v>
      </c>
    </row>
    <row r="14656" spans="1:5" x14ac:dyDescent="0.3">
      <c r="A14656" t="s">
        <v>1687</v>
      </c>
      <c r="B14656" t="s">
        <v>4946</v>
      </c>
      <c r="C14656">
        <v>0.62322981617819651</v>
      </c>
      <c r="D14656" t="s">
        <v>2480</v>
      </c>
      <c r="E14656" t="s">
        <v>65</v>
      </c>
    </row>
    <row r="14657" spans="1:5" x14ac:dyDescent="0.3">
      <c r="A14657" t="s">
        <v>1688</v>
      </c>
      <c r="B14657" t="s">
        <v>4946</v>
      </c>
      <c r="C14657">
        <v>0.56638471019345338</v>
      </c>
      <c r="D14657" t="s">
        <v>2480</v>
      </c>
      <c r="E14657" t="s">
        <v>65</v>
      </c>
    </row>
    <row r="14658" spans="1:5" x14ac:dyDescent="0.3">
      <c r="A14658" t="s">
        <v>1689</v>
      </c>
      <c r="B14658" t="s">
        <v>4946</v>
      </c>
      <c r="C14658">
        <v>0.62271314967964597</v>
      </c>
      <c r="D14658" t="s">
        <v>2480</v>
      </c>
      <c r="E14658" t="s">
        <v>65</v>
      </c>
    </row>
    <row r="14659" spans="1:5" x14ac:dyDescent="0.3">
      <c r="A14659" t="s">
        <v>1699</v>
      </c>
      <c r="B14659" t="s">
        <v>4946</v>
      </c>
      <c r="C14659">
        <v>0.93723262341984614</v>
      </c>
      <c r="D14659" t="s">
        <v>2480</v>
      </c>
      <c r="E14659" t="s">
        <v>65</v>
      </c>
    </row>
    <row r="14660" spans="1:5" x14ac:dyDescent="0.3">
      <c r="A14660" t="s">
        <v>1700</v>
      </c>
      <c r="B14660" t="s">
        <v>4946</v>
      </c>
      <c r="C14660">
        <v>0.92500462425742191</v>
      </c>
      <c r="D14660" t="s">
        <v>2480</v>
      </c>
      <c r="E14660" t="s">
        <v>65</v>
      </c>
    </row>
    <row r="14661" spans="1:5" x14ac:dyDescent="0.3">
      <c r="A14661" t="s">
        <v>1701</v>
      </c>
      <c r="B14661" t="s">
        <v>4946</v>
      </c>
      <c r="C14661">
        <v>0.94752877017009196</v>
      </c>
      <c r="D14661" t="s">
        <v>2480</v>
      </c>
      <c r="E14661" t="s">
        <v>65</v>
      </c>
    </row>
    <row r="14662" spans="1:5" x14ac:dyDescent="0.3">
      <c r="A14662" t="s">
        <v>1737</v>
      </c>
      <c r="B14662" t="s">
        <v>4946</v>
      </c>
      <c r="C14662">
        <v>0.957283993436294</v>
      </c>
      <c r="D14662" t="s">
        <v>2480</v>
      </c>
      <c r="E14662" t="s">
        <v>65</v>
      </c>
    </row>
    <row r="14663" spans="1:5" x14ac:dyDescent="0.3">
      <c r="A14663" t="s">
        <v>1738</v>
      </c>
      <c r="B14663" t="s">
        <v>4946</v>
      </c>
      <c r="C14663">
        <v>0.95728509554263297</v>
      </c>
      <c r="D14663" t="s">
        <v>2480</v>
      </c>
      <c r="E14663" t="s">
        <v>65</v>
      </c>
    </row>
    <row r="14664" spans="1:5" x14ac:dyDescent="0.3">
      <c r="A14664" t="s">
        <v>1739</v>
      </c>
      <c r="B14664" t="s">
        <v>4946</v>
      </c>
      <c r="C14664">
        <v>0.95728134436178991</v>
      </c>
      <c r="D14664" t="s">
        <v>2480</v>
      </c>
      <c r="E14664" t="s">
        <v>65</v>
      </c>
    </row>
    <row r="14665" spans="1:5" x14ac:dyDescent="0.3">
      <c r="A14665" t="s">
        <v>1758</v>
      </c>
      <c r="B14665" t="s">
        <v>4946</v>
      </c>
      <c r="C14665">
        <v>0.95728665257142087</v>
      </c>
      <c r="D14665" t="s">
        <v>2480</v>
      </c>
      <c r="E14665" t="s">
        <v>65</v>
      </c>
    </row>
    <row r="14666" spans="1:5" x14ac:dyDescent="0.3">
      <c r="A14666" t="s">
        <v>1759</v>
      </c>
      <c r="B14666" t="s">
        <v>4946</v>
      </c>
      <c r="C14666">
        <v>0.83695267300793896</v>
      </c>
      <c r="D14666" t="s">
        <v>2480</v>
      </c>
      <c r="E14666" t="s">
        <v>65</v>
      </c>
    </row>
    <row r="14667" spans="1:5" x14ac:dyDescent="0.3">
      <c r="A14667" t="s">
        <v>1760</v>
      </c>
      <c r="B14667" t="s">
        <v>4946</v>
      </c>
      <c r="C14667">
        <v>0.95728301754358602</v>
      </c>
      <c r="D14667" t="s">
        <v>2480</v>
      </c>
      <c r="E14667" t="s">
        <v>65</v>
      </c>
    </row>
    <row r="14668" spans="1:5" x14ac:dyDescent="0.3">
      <c r="A14668" t="s">
        <v>1761</v>
      </c>
      <c r="B14668" t="s">
        <v>4946</v>
      </c>
      <c r="C14668">
        <v>0.95728020946357195</v>
      </c>
      <c r="D14668" t="s">
        <v>2480</v>
      </c>
      <c r="E14668" t="s">
        <v>65</v>
      </c>
    </row>
    <row r="14669" spans="1:5" x14ac:dyDescent="0.3">
      <c r="A14669" t="s">
        <v>1762</v>
      </c>
      <c r="B14669" t="s">
        <v>4946</v>
      </c>
      <c r="C14669">
        <v>0.95728321970086405</v>
      </c>
      <c r="D14669" t="s">
        <v>2480</v>
      </c>
      <c r="E14669" t="s">
        <v>65</v>
      </c>
    </row>
    <row r="14670" spans="1:5" x14ac:dyDescent="0.3">
      <c r="A14670" t="s">
        <v>1790</v>
      </c>
      <c r="B14670" t="s">
        <v>4946</v>
      </c>
      <c r="C14670">
        <v>0.95728583458828198</v>
      </c>
      <c r="D14670" t="s">
        <v>2480</v>
      </c>
      <c r="E14670" t="s">
        <v>65</v>
      </c>
    </row>
    <row r="14671" spans="1:5" x14ac:dyDescent="0.3">
      <c r="A14671" t="s">
        <v>1791</v>
      </c>
      <c r="B14671" t="s">
        <v>4946</v>
      </c>
      <c r="C14671">
        <v>0.95728633221264003</v>
      </c>
      <c r="D14671" t="s">
        <v>2480</v>
      </c>
      <c r="E14671" t="s">
        <v>65</v>
      </c>
    </row>
    <row r="14672" spans="1:5" x14ac:dyDescent="0.3">
      <c r="A14672" t="s">
        <v>1862</v>
      </c>
      <c r="B14672" t="s">
        <v>4946</v>
      </c>
      <c r="C14672">
        <v>0.95728235288940899</v>
      </c>
      <c r="D14672" t="s">
        <v>2480</v>
      </c>
      <c r="E14672" t="s">
        <v>65</v>
      </c>
    </row>
    <row r="14673" spans="1:5" x14ac:dyDescent="0.3">
      <c r="A14673" t="s">
        <v>1863</v>
      </c>
      <c r="B14673" t="s">
        <v>4946</v>
      </c>
      <c r="C14673">
        <v>0.95727308610908002</v>
      </c>
      <c r="D14673" t="s">
        <v>2480</v>
      </c>
      <c r="E14673" t="s">
        <v>65</v>
      </c>
    </row>
    <row r="14674" spans="1:5" x14ac:dyDescent="0.3">
      <c r="A14674" t="s">
        <v>1864</v>
      </c>
      <c r="B14674" t="s">
        <v>4946</v>
      </c>
      <c r="C14674">
        <v>0.9572620336834371</v>
      </c>
      <c r="D14674" t="s">
        <v>2480</v>
      </c>
      <c r="E14674" t="s">
        <v>65</v>
      </c>
    </row>
    <row r="14675" spans="1:5" x14ac:dyDescent="0.3">
      <c r="A14675" t="s">
        <v>1967</v>
      </c>
      <c r="B14675" t="s">
        <v>4946</v>
      </c>
      <c r="C14675">
        <v>0.9572809758716071</v>
      </c>
      <c r="D14675" t="s">
        <v>2480</v>
      </c>
      <c r="E14675" t="s">
        <v>65</v>
      </c>
    </row>
    <row r="14676" spans="1:5" x14ac:dyDescent="0.3">
      <c r="A14676" t="s">
        <v>1968</v>
      </c>
      <c r="B14676" t="s">
        <v>4946</v>
      </c>
      <c r="C14676">
        <v>0.957282113670054</v>
      </c>
      <c r="D14676" t="s">
        <v>2480</v>
      </c>
      <c r="E14676" t="s">
        <v>65</v>
      </c>
    </row>
    <row r="14677" spans="1:5" x14ac:dyDescent="0.3">
      <c r="A14677" t="s">
        <v>2079</v>
      </c>
      <c r="B14677" t="s">
        <v>4946</v>
      </c>
      <c r="C14677">
        <v>0.83695267300793896</v>
      </c>
      <c r="D14677" t="s">
        <v>2480</v>
      </c>
      <c r="E14677" t="s">
        <v>65</v>
      </c>
    </row>
    <row r="14678" spans="1:5" x14ac:dyDescent="0.3">
      <c r="A14678" t="s">
        <v>2080</v>
      </c>
      <c r="B14678" t="s">
        <v>4946</v>
      </c>
      <c r="C14678">
        <v>0.95728506114366896</v>
      </c>
      <c r="D14678" t="s">
        <v>2480</v>
      </c>
      <c r="E14678" t="s">
        <v>65</v>
      </c>
    </row>
    <row r="14679" spans="1:5" x14ac:dyDescent="0.3">
      <c r="A14679" t="s">
        <v>2081</v>
      </c>
      <c r="B14679" t="s">
        <v>4946</v>
      </c>
      <c r="C14679">
        <v>0.95727945119107694</v>
      </c>
      <c r="D14679" t="s">
        <v>2480</v>
      </c>
      <c r="E14679" t="s">
        <v>65</v>
      </c>
    </row>
    <row r="14680" spans="1:5" x14ac:dyDescent="0.3">
      <c r="A14680" t="s">
        <v>2100</v>
      </c>
      <c r="B14680" t="s">
        <v>4946</v>
      </c>
      <c r="C14680">
        <v>0.95727996829656803</v>
      </c>
      <c r="D14680" t="s">
        <v>2480</v>
      </c>
      <c r="E14680" t="s">
        <v>65</v>
      </c>
    </row>
    <row r="14681" spans="1:5" x14ac:dyDescent="0.3">
      <c r="A14681" t="s">
        <v>2101</v>
      </c>
      <c r="B14681" t="s">
        <v>4946</v>
      </c>
      <c r="C14681">
        <v>0.95728229117596697</v>
      </c>
      <c r="D14681" t="s">
        <v>2480</v>
      </c>
      <c r="E14681" t="s">
        <v>65</v>
      </c>
    </row>
    <row r="14682" spans="1:5" x14ac:dyDescent="0.3">
      <c r="A14682" t="s">
        <v>2158</v>
      </c>
      <c r="B14682" t="s">
        <v>4946</v>
      </c>
      <c r="C14682">
        <v>0.95728375973676294</v>
      </c>
      <c r="D14682" t="s">
        <v>2480</v>
      </c>
      <c r="E14682" t="s">
        <v>65</v>
      </c>
    </row>
    <row r="14683" spans="1:5" x14ac:dyDescent="0.3">
      <c r="A14683" t="s">
        <v>2159</v>
      </c>
      <c r="B14683" t="s">
        <v>4946</v>
      </c>
      <c r="C14683">
        <v>0.943347652876114</v>
      </c>
      <c r="D14683" t="s">
        <v>2480</v>
      </c>
      <c r="E14683" t="s">
        <v>65</v>
      </c>
    </row>
    <row r="14684" spans="1:5" x14ac:dyDescent="0.3">
      <c r="A14684" t="s">
        <v>2199</v>
      </c>
      <c r="B14684" t="s">
        <v>4946</v>
      </c>
      <c r="C14684">
        <v>0.83695267300793896</v>
      </c>
      <c r="D14684" t="s">
        <v>2480</v>
      </c>
      <c r="E14684" t="s">
        <v>65</v>
      </c>
    </row>
    <row r="14685" spans="1:5" x14ac:dyDescent="0.3">
      <c r="A14685" t="s">
        <v>2200</v>
      </c>
      <c r="B14685" t="s">
        <v>4946</v>
      </c>
      <c r="C14685">
        <v>0.957234876609528</v>
      </c>
      <c r="D14685" t="s">
        <v>2480</v>
      </c>
      <c r="E14685" t="s">
        <v>65</v>
      </c>
    </row>
    <row r="14686" spans="1:5" x14ac:dyDescent="0.3">
      <c r="A14686" t="s">
        <v>2201</v>
      </c>
      <c r="B14686" t="s">
        <v>4946</v>
      </c>
      <c r="C14686">
        <v>0.95727723929118003</v>
      </c>
      <c r="D14686" t="s">
        <v>2480</v>
      </c>
      <c r="E14686" t="s">
        <v>65</v>
      </c>
    </row>
    <row r="14687" spans="1:5" x14ac:dyDescent="0.3">
      <c r="A14687" t="s">
        <v>2232</v>
      </c>
      <c r="B14687" t="s">
        <v>4946</v>
      </c>
      <c r="C14687">
        <v>0.74610813357300798</v>
      </c>
      <c r="D14687" t="s">
        <v>2480</v>
      </c>
      <c r="E14687" t="s">
        <v>65</v>
      </c>
    </row>
    <row r="14688" spans="1:5" x14ac:dyDescent="0.3">
      <c r="A14688" t="s">
        <v>2233</v>
      </c>
      <c r="B14688" t="s">
        <v>4946</v>
      </c>
      <c r="C14688">
        <v>0.95728669413726597</v>
      </c>
      <c r="D14688" t="s">
        <v>2480</v>
      </c>
      <c r="E14688" t="s">
        <v>65</v>
      </c>
    </row>
    <row r="14689" spans="1:5" x14ac:dyDescent="0.3">
      <c r="A14689" t="s">
        <v>2234</v>
      </c>
      <c r="B14689" t="s">
        <v>4946</v>
      </c>
      <c r="C14689">
        <v>0.95728671501724705</v>
      </c>
      <c r="D14689" t="s">
        <v>2480</v>
      </c>
      <c r="E14689" t="s">
        <v>65</v>
      </c>
    </row>
    <row r="14690" spans="1:5" x14ac:dyDescent="0.3">
      <c r="A14690" t="s">
        <v>2235</v>
      </c>
      <c r="B14690" t="s">
        <v>4946</v>
      </c>
      <c r="C14690">
        <v>0.93877514306030196</v>
      </c>
      <c r="D14690" t="s">
        <v>2480</v>
      </c>
      <c r="E14690" t="s">
        <v>65</v>
      </c>
    </row>
    <row r="14691" spans="1:5" x14ac:dyDescent="0.3">
      <c r="A14691" t="s">
        <v>2236</v>
      </c>
      <c r="B14691" t="s">
        <v>4946</v>
      </c>
      <c r="C14691">
        <v>0.95728472903759199</v>
      </c>
      <c r="D14691" t="s">
        <v>2480</v>
      </c>
      <c r="E14691" t="s">
        <v>65</v>
      </c>
    </row>
    <row r="14692" spans="1:5" x14ac:dyDescent="0.3">
      <c r="A14692" t="s">
        <v>2237</v>
      </c>
      <c r="B14692" t="s">
        <v>4946</v>
      </c>
      <c r="C14692">
        <v>0.95728659349405798</v>
      </c>
      <c r="D14692" t="s">
        <v>2480</v>
      </c>
      <c r="E14692" t="s">
        <v>65</v>
      </c>
    </row>
    <row r="14693" spans="1:5" x14ac:dyDescent="0.3">
      <c r="A14693" t="s">
        <v>1763</v>
      </c>
      <c r="B14693" t="s">
        <v>4946</v>
      </c>
      <c r="C14693">
        <v>0.912833985304495</v>
      </c>
      <c r="D14693" t="s">
        <v>2480</v>
      </c>
      <c r="E14693" t="s">
        <v>65</v>
      </c>
    </row>
    <row r="14694" spans="1:5" x14ac:dyDescent="0.3">
      <c r="A14694" t="s">
        <v>1764</v>
      </c>
      <c r="B14694" t="s">
        <v>4946</v>
      </c>
      <c r="C14694">
        <v>0.90127166280780502</v>
      </c>
      <c r="D14694" t="s">
        <v>2480</v>
      </c>
      <c r="E14694" t="s">
        <v>65</v>
      </c>
    </row>
    <row r="14695" spans="1:5" x14ac:dyDescent="0.3">
      <c r="A14695" t="s">
        <v>1765</v>
      </c>
      <c r="B14695" t="s">
        <v>4946</v>
      </c>
      <c r="C14695">
        <v>0.7831349853781161</v>
      </c>
      <c r="D14695" t="s">
        <v>2480</v>
      </c>
      <c r="E14695" t="s">
        <v>65</v>
      </c>
    </row>
    <row r="14696" spans="1:5" x14ac:dyDescent="0.3">
      <c r="A14696" t="s">
        <v>1792</v>
      </c>
      <c r="B14696" t="s">
        <v>4946</v>
      </c>
      <c r="C14696">
        <v>0.79948087128085199</v>
      </c>
      <c r="D14696" t="s">
        <v>2480</v>
      </c>
      <c r="E14696" t="s">
        <v>65</v>
      </c>
    </row>
    <row r="14697" spans="1:5" x14ac:dyDescent="0.3">
      <c r="A14697" t="s">
        <v>1793</v>
      </c>
      <c r="B14697" t="s">
        <v>4946</v>
      </c>
      <c r="C14697">
        <v>0.74359191617019205</v>
      </c>
      <c r="D14697" t="s">
        <v>2480</v>
      </c>
      <c r="E14697" t="s">
        <v>65</v>
      </c>
    </row>
    <row r="14698" spans="1:5" x14ac:dyDescent="0.3">
      <c r="A14698" t="s">
        <v>1794</v>
      </c>
      <c r="B14698" t="s">
        <v>4946</v>
      </c>
      <c r="C14698">
        <v>0.77146881650877297</v>
      </c>
      <c r="D14698" t="s">
        <v>2480</v>
      </c>
      <c r="E14698" t="s">
        <v>65</v>
      </c>
    </row>
    <row r="14699" spans="1:5" x14ac:dyDescent="0.3">
      <c r="A14699" t="s">
        <v>1795</v>
      </c>
      <c r="B14699" t="s">
        <v>4946</v>
      </c>
      <c r="C14699">
        <v>0.95716591038350296</v>
      </c>
      <c r="D14699" t="s">
        <v>2480</v>
      </c>
      <c r="E14699" t="s">
        <v>65</v>
      </c>
    </row>
    <row r="14700" spans="1:5" x14ac:dyDescent="0.3">
      <c r="A14700" t="s">
        <v>1796</v>
      </c>
      <c r="B14700" t="s">
        <v>4946</v>
      </c>
      <c r="C14700">
        <v>0.85424411544936896</v>
      </c>
      <c r="D14700" t="s">
        <v>2480</v>
      </c>
      <c r="E14700" t="s">
        <v>65</v>
      </c>
    </row>
    <row r="14701" spans="1:5" x14ac:dyDescent="0.3">
      <c r="A14701" t="s">
        <v>1969</v>
      </c>
      <c r="B14701" t="s">
        <v>4946</v>
      </c>
      <c r="C14701">
        <v>0.95728139953395308</v>
      </c>
      <c r="D14701" t="s">
        <v>2480</v>
      </c>
      <c r="E14701" t="s">
        <v>65</v>
      </c>
    </row>
    <row r="14702" spans="1:5" x14ac:dyDescent="0.3">
      <c r="A14702" t="s">
        <v>1970</v>
      </c>
      <c r="B14702" t="s">
        <v>4946</v>
      </c>
      <c r="C14702">
        <v>0.95728167182194601</v>
      </c>
      <c r="D14702" t="s">
        <v>2480</v>
      </c>
      <c r="E14702" t="s">
        <v>65</v>
      </c>
    </row>
    <row r="14703" spans="1:5" x14ac:dyDescent="0.3">
      <c r="A14703" t="s">
        <v>1971</v>
      </c>
      <c r="B14703" t="s">
        <v>4946</v>
      </c>
      <c r="C14703">
        <v>0.95728111096985591</v>
      </c>
      <c r="D14703" t="s">
        <v>2480</v>
      </c>
      <c r="E14703" t="s">
        <v>65</v>
      </c>
    </row>
    <row r="14704" spans="1:5" x14ac:dyDescent="0.3">
      <c r="A14704" t="s">
        <v>2001</v>
      </c>
      <c r="B14704" t="s">
        <v>4946</v>
      </c>
      <c r="C14704">
        <v>0.95719416259291901</v>
      </c>
      <c r="D14704" t="s">
        <v>2480</v>
      </c>
      <c r="E14704" t="s">
        <v>65</v>
      </c>
    </row>
    <row r="14705" spans="1:5" x14ac:dyDescent="0.3">
      <c r="A14705" t="s">
        <v>2002</v>
      </c>
      <c r="B14705" t="s">
        <v>4946</v>
      </c>
      <c r="C14705">
        <v>0.83695267300793896</v>
      </c>
      <c r="D14705" t="s">
        <v>2480</v>
      </c>
      <c r="E14705" t="s">
        <v>65</v>
      </c>
    </row>
    <row r="14706" spans="1:5" x14ac:dyDescent="0.3">
      <c r="A14706" t="s">
        <v>2202</v>
      </c>
      <c r="B14706" t="s">
        <v>4946</v>
      </c>
      <c r="C14706">
        <v>0.95727917923296502</v>
      </c>
      <c r="D14706" t="s">
        <v>2480</v>
      </c>
      <c r="E14706" t="s">
        <v>65</v>
      </c>
    </row>
    <row r="14707" spans="1:5" x14ac:dyDescent="0.3">
      <c r="A14707" t="s">
        <v>2203</v>
      </c>
      <c r="B14707" t="s">
        <v>4946</v>
      </c>
      <c r="C14707">
        <v>0.95727901523737491</v>
      </c>
      <c r="D14707" t="s">
        <v>2480</v>
      </c>
      <c r="E14707" t="s">
        <v>65</v>
      </c>
    </row>
    <row r="14708" spans="1:5" x14ac:dyDescent="0.3">
      <c r="A14708" t="s">
        <v>2204</v>
      </c>
      <c r="B14708" t="s">
        <v>4946</v>
      </c>
      <c r="C14708">
        <v>0.83695267300793896</v>
      </c>
      <c r="D14708" t="s">
        <v>2480</v>
      </c>
      <c r="E14708" t="s">
        <v>65</v>
      </c>
    </row>
    <row r="14709" spans="1:5" x14ac:dyDescent="0.3">
      <c r="A14709" t="s">
        <v>2221</v>
      </c>
      <c r="B14709" t="s">
        <v>4946</v>
      </c>
      <c r="C14709">
        <v>0.95718348386389907</v>
      </c>
      <c r="D14709" t="s">
        <v>2480</v>
      </c>
      <c r="E14709" t="s">
        <v>65</v>
      </c>
    </row>
    <row r="14710" spans="1:5" x14ac:dyDescent="0.3">
      <c r="A14710" t="s">
        <v>1690</v>
      </c>
      <c r="B14710" t="s">
        <v>4946</v>
      </c>
      <c r="C14710">
        <v>0.83695267300793896</v>
      </c>
      <c r="D14710" t="s">
        <v>2480</v>
      </c>
      <c r="E14710" t="s">
        <v>65</v>
      </c>
    </row>
    <row r="14711" spans="1:5" x14ac:dyDescent="0.3">
      <c r="A14711" t="s">
        <v>1691</v>
      </c>
      <c r="B14711" t="s">
        <v>4946</v>
      </c>
      <c r="C14711">
        <v>0.77894388656745084</v>
      </c>
      <c r="D14711" t="s">
        <v>2480</v>
      </c>
      <c r="E14711" t="s">
        <v>65</v>
      </c>
    </row>
    <row r="14712" spans="1:5" x14ac:dyDescent="0.3">
      <c r="A14712" t="s">
        <v>1692</v>
      </c>
      <c r="B14712" t="s">
        <v>4946</v>
      </c>
      <c r="C14712">
        <v>0.92079653581577503</v>
      </c>
      <c r="D14712" t="s">
        <v>2480</v>
      </c>
      <c r="E14712" t="s">
        <v>65</v>
      </c>
    </row>
    <row r="14713" spans="1:5" x14ac:dyDescent="0.3">
      <c r="A14713" t="s">
        <v>1693</v>
      </c>
      <c r="B14713" t="s">
        <v>4946</v>
      </c>
      <c r="C14713">
        <v>0.75882564567477995</v>
      </c>
      <c r="D14713" t="s">
        <v>2480</v>
      </c>
      <c r="E14713" t="s">
        <v>65</v>
      </c>
    </row>
    <row r="14714" spans="1:5" x14ac:dyDescent="0.3">
      <c r="A14714" t="s">
        <v>1694</v>
      </c>
      <c r="B14714" t="s">
        <v>4946</v>
      </c>
      <c r="C14714">
        <v>0.86250402573528995</v>
      </c>
      <c r="D14714" t="s">
        <v>2480</v>
      </c>
      <c r="E14714" t="s">
        <v>65</v>
      </c>
    </row>
    <row r="14715" spans="1:5" x14ac:dyDescent="0.3">
      <c r="A14715" t="s">
        <v>1695</v>
      </c>
      <c r="B14715" t="s">
        <v>4946</v>
      </c>
      <c r="C14715">
        <v>0.66522645638156197</v>
      </c>
      <c r="D14715" t="s">
        <v>2480</v>
      </c>
      <c r="E14715" t="s">
        <v>65</v>
      </c>
    </row>
    <row r="14716" spans="1:5" x14ac:dyDescent="0.3">
      <c r="A14716" t="s">
        <v>1696</v>
      </c>
      <c r="B14716" t="s">
        <v>4946</v>
      </c>
      <c r="C14716">
        <v>0.65997060199415702</v>
      </c>
      <c r="D14716" t="s">
        <v>2480</v>
      </c>
      <c r="E14716" t="s">
        <v>65</v>
      </c>
    </row>
    <row r="14717" spans="1:5" x14ac:dyDescent="0.3">
      <c r="A14717" t="s">
        <v>1697</v>
      </c>
      <c r="B14717" t="s">
        <v>4946</v>
      </c>
      <c r="C14717">
        <v>0.64007094416681398</v>
      </c>
      <c r="D14717" t="s">
        <v>2480</v>
      </c>
      <c r="E14717" t="s">
        <v>65</v>
      </c>
    </row>
    <row r="14718" spans="1:5" x14ac:dyDescent="0.3">
      <c r="A14718" t="s">
        <v>1698</v>
      </c>
      <c r="B14718" t="s">
        <v>4946</v>
      </c>
      <c r="C14718">
        <v>0.92360351246720596</v>
      </c>
      <c r="D14718" t="s">
        <v>2480</v>
      </c>
      <c r="E14718" t="s">
        <v>65</v>
      </c>
    </row>
    <row r="14719" spans="1:5" x14ac:dyDescent="0.3">
      <c r="A14719" t="s">
        <v>1702</v>
      </c>
      <c r="B14719" t="s">
        <v>4946</v>
      </c>
      <c r="C14719">
        <v>0.93091898642590287</v>
      </c>
      <c r="D14719" t="s">
        <v>2480</v>
      </c>
      <c r="E14719" t="s">
        <v>65</v>
      </c>
    </row>
    <row r="14720" spans="1:5" x14ac:dyDescent="0.3">
      <c r="A14720" t="s">
        <v>1703</v>
      </c>
      <c r="B14720" t="s">
        <v>4946</v>
      </c>
      <c r="C14720">
        <v>0.92021955960100199</v>
      </c>
      <c r="D14720" t="s">
        <v>2480</v>
      </c>
      <c r="E14720" t="s">
        <v>65</v>
      </c>
    </row>
    <row r="14721" spans="1:5" x14ac:dyDescent="0.3">
      <c r="A14721" t="s">
        <v>1704</v>
      </c>
      <c r="B14721" t="s">
        <v>4946</v>
      </c>
      <c r="C14721">
        <v>0.92613534310561896</v>
      </c>
      <c r="D14721" t="s">
        <v>2480</v>
      </c>
      <c r="E14721" t="s">
        <v>65</v>
      </c>
    </row>
    <row r="14722" spans="1:5" x14ac:dyDescent="0.3">
      <c r="A14722" t="s">
        <v>1705</v>
      </c>
      <c r="B14722" t="s">
        <v>4946</v>
      </c>
      <c r="C14722">
        <v>1.002208022187471</v>
      </c>
      <c r="D14722" t="s">
        <v>2480</v>
      </c>
      <c r="E14722" t="s">
        <v>65</v>
      </c>
    </row>
    <row r="14723" spans="1:5" x14ac:dyDescent="0.3">
      <c r="A14723" t="s">
        <v>1706</v>
      </c>
      <c r="B14723" t="s">
        <v>4946</v>
      </c>
      <c r="C14723">
        <v>0.92365106123064</v>
      </c>
      <c r="D14723" t="s">
        <v>2480</v>
      </c>
      <c r="E14723" t="s">
        <v>65</v>
      </c>
    </row>
    <row r="14724" spans="1:5" x14ac:dyDescent="0.3">
      <c r="A14724" t="s">
        <v>1707</v>
      </c>
      <c r="B14724" t="s">
        <v>4946</v>
      </c>
      <c r="C14724">
        <v>0.92974556404079012</v>
      </c>
      <c r="D14724" t="s">
        <v>2480</v>
      </c>
      <c r="E14724" t="s">
        <v>65</v>
      </c>
    </row>
    <row r="14725" spans="1:5" x14ac:dyDescent="0.3">
      <c r="A14725" t="s">
        <v>1708</v>
      </c>
      <c r="B14725" t="s">
        <v>4946</v>
      </c>
      <c r="C14725">
        <v>0.92686996531726695</v>
      </c>
      <c r="D14725" t="s">
        <v>2480</v>
      </c>
      <c r="E14725" t="s">
        <v>65</v>
      </c>
    </row>
    <row r="14726" spans="1:5" x14ac:dyDescent="0.3">
      <c r="A14726" t="s">
        <v>1709</v>
      </c>
      <c r="B14726" t="s">
        <v>4946</v>
      </c>
      <c r="C14726">
        <v>0.9572005182406399</v>
      </c>
      <c r="D14726" t="s">
        <v>2480</v>
      </c>
      <c r="E14726" t="s">
        <v>65</v>
      </c>
    </row>
    <row r="14727" spans="1:5" x14ac:dyDescent="0.3">
      <c r="A14727" t="s">
        <v>1710</v>
      </c>
      <c r="B14727" t="s">
        <v>4946</v>
      </c>
      <c r="C14727">
        <v>0.91984886014259604</v>
      </c>
      <c r="D14727" t="s">
        <v>2480</v>
      </c>
      <c r="E14727" t="s">
        <v>65</v>
      </c>
    </row>
    <row r="14728" spans="1:5" x14ac:dyDescent="0.3">
      <c r="A14728" t="s">
        <v>1711</v>
      </c>
      <c r="B14728" t="s">
        <v>4946</v>
      </c>
      <c r="C14728">
        <v>0.92807767222314796</v>
      </c>
      <c r="D14728" t="s">
        <v>2480</v>
      </c>
      <c r="E14728" t="s">
        <v>65</v>
      </c>
    </row>
    <row r="14729" spans="1:5" x14ac:dyDescent="0.3">
      <c r="A14729" t="s">
        <v>1712</v>
      </c>
      <c r="B14729" t="s">
        <v>4946</v>
      </c>
      <c r="C14729">
        <v>0.92421904392860299</v>
      </c>
      <c r="D14729" t="s">
        <v>2480</v>
      </c>
      <c r="E14729" t="s">
        <v>65</v>
      </c>
    </row>
    <row r="14730" spans="1:5" x14ac:dyDescent="0.3">
      <c r="A14730" t="s">
        <v>1719</v>
      </c>
      <c r="B14730" t="s">
        <v>4946</v>
      </c>
      <c r="C14730">
        <v>0.78819649531997205</v>
      </c>
      <c r="D14730" t="s">
        <v>2480</v>
      </c>
      <c r="E14730" t="s">
        <v>65</v>
      </c>
    </row>
    <row r="14731" spans="1:5" x14ac:dyDescent="0.3">
      <c r="A14731" t="s">
        <v>1720</v>
      </c>
      <c r="B14731" t="s">
        <v>4946</v>
      </c>
      <c r="C14731">
        <v>0.79486006447009105</v>
      </c>
      <c r="D14731" t="s">
        <v>2480</v>
      </c>
      <c r="E14731" t="s">
        <v>65</v>
      </c>
    </row>
    <row r="14732" spans="1:5" x14ac:dyDescent="0.3">
      <c r="A14732" t="s">
        <v>1721</v>
      </c>
      <c r="B14732" t="s">
        <v>4946</v>
      </c>
      <c r="C14732">
        <v>0.82514538145674099</v>
      </c>
      <c r="D14732" t="s">
        <v>2480</v>
      </c>
      <c r="E14732" t="s">
        <v>65</v>
      </c>
    </row>
    <row r="14733" spans="1:5" x14ac:dyDescent="0.3">
      <c r="A14733" t="s">
        <v>1722</v>
      </c>
      <c r="B14733" t="s">
        <v>4946</v>
      </c>
      <c r="C14733">
        <v>0.79712959054926202</v>
      </c>
      <c r="D14733" t="s">
        <v>2480</v>
      </c>
      <c r="E14733" t="s">
        <v>65</v>
      </c>
    </row>
    <row r="14734" spans="1:5" x14ac:dyDescent="0.3">
      <c r="A14734" t="s">
        <v>1723</v>
      </c>
      <c r="B14734" t="s">
        <v>4946</v>
      </c>
      <c r="C14734">
        <v>0.85820152857306287</v>
      </c>
      <c r="D14734" t="s">
        <v>2480</v>
      </c>
      <c r="E14734" t="s">
        <v>65</v>
      </c>
    </row>
    <row r="14735" spans="1:5" x14ac:dyDescent="0.3">
      <c r="A14735" t="s">
        <v>1724</v>
      </c>
      <c r="B14735" t="s">
        <v>4946</v>
      </c>
      <c r="C14735">
        <v>0.79362719933851</v>
      </c>
      <c r="D14735" t="s">
        <v>2480</v>
      </c>
      <c r="E14735" t="s">
        <v>65</v>
      </c>
    </row>
    <row r="14736" spans="1:5" x14ac:dyDescent="0.3">
      <c r="A14736" t="s">
        <v>1725</v>
      </c>
      <c r="B14736" t="s">
        <v>4946</v>
      </c>
      <c r="C14736">
        <v>0.95713026694332493</v>
      </c>
      <c r="D14736" t="s">
        <v>2480</v>
      </c>
      <c r="E14736" t="s">
        <v>65</v>
      </c>
    </row>
    <row r="14737" spans="1:5" x14ac:dyDescent="0.3">
      <c r="A14737" t="s">
        <v>1726</v>
      </c>
      <c r="B14737" t="s">
        <v>4946</v>
      </c>
      <c r="C14737">
        <v>0.95585860083164909</v>
      </c>
      <c r="D14737" t="s">
        <v>2480</v>
      </c>
      <c r="E14737" t="s">
        <v>65</v>
      </c>
    </row>
    <row r="14738" spans="1:5" x14ac:dyDescent="0.3">
      <c r="A14738" t="s">
        <v>1727</v>
      </c>
      <c r="B14738" t="s">
        <v>4946</v>
      </c>
      <c r="C14738">
        <v>0.89112441598907599</v>
      </c>
      <c r="D14738" t="s">
        <v>2480</v>
      </c>
      <c r="E14738" t="s">
        <v>65</v>
      </c>
    </row>
    <row r="14739" spans="1:5" x14ac:dyDescent="0.3">
      <c r="A14739" t="s">
        <v>1728</v>
      </c>
      <c r="B14739" t="s">
        <v>4946</v>
      </c>
      <c r="C14739">
        <v>0.73083465217533095</v>
      </c>
      <c r="D14739" t="s">
        <v>2480</v>
      </c>
      <c r="E14739" t="s">
        <v>65</v>
      </c>
    </row>
    <row r="14740" spans="1:5" x14ac:dyDescent="0.3">
      <c r="A14740" t="s">
        <v>1729</v>
      </c>
      <c r="B14740" t="s">
        <v>4946</v>
      </c>
      <c r="C14740">
        <v>0.75941208615447997</v>
      </c>
      <c r="D14740" t="s">
        <v>2480</v>
      </c>
      <c r="E14740" t="s">
        <v>65</v>
      </c>
    </row>
    <row r="14741" spans="1:5" x14ac:dyDescent="0.3">
      <c r="A14741" t="s">
        <v>1730</v>
      </c>
      <c r="B14741" t="s">
        <v>4946</v>
      </c>
      <c r="C14741">
        <v>0.95727905354454002</v>
      </c>
      <c r="D14741" t="s">
        <v>2480</v>
      </c>
      <c r="E14741" t="s">
        <v>65</v>
      </c>
    </row>
    <row r="14742" spans="1:5" x14ac:dyDescent="0.3">
      <c r="A14742" t="s">
        <v>1731</v>
      </c>
      <c r="B14742" t="s">
        <v>4946</v>
      </c>
      <c r="C14742">
        <v>0.95727979078488712</v>
      </c>
      <c r="D14742" t="s">
        <v>2480</v>
      </c>
      <c r="E14742" t="s">
        <v>65</v>
      </c>
    </row>
    <row r="14743" spans="1:5" x14ac:dyDescent="0.3">
      <c r="A14743" t="s">
        <v>1732</v>
      </c>
      <c r="B14743" t="s">
        <v>4946</v>
      </c>
      <c r="C14743">
        <v>0.95713301673008011</v>
      </c>
      <c r="D14743" t="s">
        <v>2480</v>
      </c>
      <c r="E14743" t="s">
        <v>65</v>
      </c>
    </row>
    <row r="14744" spans="1:5" x14ac:dyDescent="0.3">
      <c r="A14744" t="s">
        <v>1733</v>
      </c>
      <c r="B14744" t="s">
        <v>4946</v>
      </c>
      <c r="C14744">
        <v>0.95728011819949699</v>
      </c>
      <c r="D14744" t="s">
        <v>2480</v>
      </c>
      <c r="E14744" t="s">
        <v>65</v>
      </c>
    </row>
    <row r="14745" spans="1:5" x14ac:dyDescent="0.3">
      <c r="A14745" t="s">
        <v>1734</v>
      </c>
      <c r="B14745" t="s">
        <v>4946</v>
      </c>
      <c r="C14745">
        <v>0.957280175738219</v>
      </c>
      <c r="D14745" t="s">
        <v>2480</v>
      </c>
      <c r="E14745" t="s">
        <v>65</v>
      </c>
    </row>
    <row r="14746" spans="1:5" x14ac:dyDescent="0.3">
      <c r="A14746" t="s">
        <v>1735</v>
      </c>
      <c r="B14746" t="s">
        <v>4946</v>
      </c>
      <c r="C14746">
        <v>0.94822560289035307</v>
      </c>
      <c r="D14746" t="s">
        <v>2480</v>
      </c>
      <c r="E14746" t="s">
        <v>65</v>
      </c>
    </row>
    <row r="14747" spans="1:5" x14ac:dyDescent="0.3">
      <c r="A14747" t="s">
        <v>1736</v>
      </c>
      <c r="B14747" t="s">
        <v>4946</v>
      </c>
      <c r="C14747">
        <v>0.92282318986049305</v>
      </c>
      <c r="D14747" t="s">
        <v>2480</v>
      </c>
      <c r="E14747" t="s">
        <v>65</v>
      </c>
    </row>
    <row r="14748" spans="1:5" x14ac:dyDescent="0.3">
      <c r="A14748" t="s">
        <v>1740</v>
      </c>
      <c r="B14748" t="s">
        <v>4946</v>
      </c>
      <c r="C14748">
        <v>0.95727871487807603</v>
      </c>
      <c r="D14748" t="s">
        <v>2480</v>
      </c>
      <c r="E14748" t="s">
        <v>65</v>
      </c>
    </row>
    <row r="14749" spans="1:5" x14ac:dyDescent="0.3">
      <c r="A14749" t="s">
        <v>1741</v>
      </c>
      <c r="B14749" t="s">
        <v>4946</v>
      </c>
      <c r="C14749">
        <v>0.95727868148664297</v>
      </c>
      <c r="D14749" t="s">
        <v>2480</v>
      </c>
      <c r="E14749" t="s">
        <v>65</v>
      </c>
    </row>
    <row r="14750" spans="1:5" x14ac:dyDescent="0.3">
      <c r="A14750" t="s">
        <v>1742</v>
      </c>
      <c r="B14750" t="s">
        <v>4946</v>
      </c>
      <c r="C14750">
        <v>0.95727857537666006</v>
      </c>
      <c r="D14750" t="s">
        <v>2480</v>
      </c>
      <c r="E14750" t="s">
        <v>65</v>
      </c>
    </row>
    <row r="14751" spans="1:5" x14ac:dyDescent="0.3">
      <c r="A14751" t="s">
        <v>1743</v>
      </c>
      <c r="B14751" t="s">
        <v>4946</v>
      </c>
      <c r="C14751">
        <v>0.95727827781900998</v>
      </c>
      <c r="D14751" t="s">
        <v>2480</v>
      </c>
      <c r="E14751" t="s">
        <v>65</v>
      </c>
    </row>
    <row r="14752" spans="1:5" x14ac:dyDescent="0.3">
      <c r="A14752" t="s">
        <v>1744</v>
      </c>
      <c r="B14752" t="s">
        <v>4946</v>
      </c>
      <c r="C14752">
        <v>0.95728087724997202</v>
      </c>
      <c r="D14752" t="s">
        <v>2480</v>
      </c>
      <c r="E14752" t="s">
        <v>65</v>
      </c>
    </row>
    <row r="14753" spans="1:5" x14ac:dyDescent="0.3">
      <c r="A14753" t="s">
        <v>1745</v>
      </c>
      <c r="B14753" t="s">
        <v>4946</v>
      </c>
      <c r="C14753">
        <v>0.95728175646908398</v>
      </c>
      <c r="D14753" t="s">
        <v>2480</v>
      </c>
      <c r="E14753" t="s">
        <v>65</v>
      </c>
    </row>
    <row r="14754" spans="1:5" x14ac:dyDescent="0.3">
      <c r="A14754" t="s">
        <v>1746</v>
      </c>
      <c r="B14754" t="s">
        <v>4946</v>
      </c>
      <c r="C14754">
        <v>0.95728001812095886</v>
      </c>
      <c r="D14754" t="s">
        <v>2480</v>
      </c>
      <c r="E14754" t="s">
        <v>65</v>
      </c>
    </row>
    <row r="14755" spans="1:5" x14ac:dyDescent="0.3">
      <c r="A14755" t="s">
        <v>1747</v>
      </c>
      <c r="B14755" t="s">
        <v>4946</v>
      </c>
      <c r="C14755">
        <v>0.95727866679878015</v>
      </c>
      <c r="D14755" t="s">
        <v>2480</v>
      </c>
      <c r="E14755" t="s">
        <v>65</v>
      </c>
    </row>
    <row r="14756" spans="1:5" x14ac:dyDescent="0.3">
      <c r="A14756" t="s">
        <v>1748</v>
      </c>
      <c r="B14756" t="s">
        <v>4946</v>
      </c>
      <c r="C14756">
        <v>0.95727859628632905</v>
      </c>
      <c r="D14756" t="s">
        <v>2480</v>
      </c>
      <c r="E14756" t="s">
        <v>65</v>
      </c>
    </row>
    <row r="14757" spans="1:5" x14ac:dyDescent="0.3">
      <c r="A14757" t="s">
        <v>1749</v>
      </c>
      <c r="B14757" t="s">
        <v>4946</v>
      </c>
      <c r="C14757">
        <v>0.95727846996760002</v>
      </c>
      <c r="D14757" t="s">
        <v>2480</v>
      </c>
      <c r="E14757" t="s">
        <v>65</v>
      </c>
    </row>
    <row r="14758" spans="1:5" x14ac:dyDescent="0.3">
      <c r="A14758" t="s">
        <v>1750</v>
      </c>
      <c r="B14758" t="s">
        <v>4946</v>
      </c>
      <c r="C14758">
        <v>0.95727867675683498</v>
      </c>
      <c r="D14758" t="s">
        <v>2480</v>
      </c>
      <c r="E14758" t="s">
        <v>65</v>
      </c>
    </row>
    <row r="14759" spans="1:5" x14ac:dyDescent="0.3">
      <c r="A14759" t="s">
        <v>1751</v>
      </c>
      <c r="B14759" t="s">
        <v>4946</v>
      </c>
      <c r="C14759">
        <v>0.95727978509507405</v>
      </c>
      <c r="D14759" t="s">
        <v>2480</v>
      </c>
      <c r="E14759" t="s">
        <v>65</v>
      </c>
    </row>
    <row r="14760" spans="1:5" x14ac:dyDescent="0.3">
      <c r="A14760" t="s">
        <v>1752</v>
      </c>
      <c r="B14760" t="s">
        <v>4946</v>
      </c>
      <c r="C14760">
        <v>0.95727874787667699</v>
      </c>
      <c r="D14760" t="s">
        <v>2480</v>
      </c>
      <c r="E14760" t="s">
        <v>65</v>
      </c>
    </row>
    <row r="14761" spans="1:5" x14ac:dyDescent="0.3">
      <c r="A14761" t="s">
        <v>1753</v>
      </c>
      <c r="B14761" t="s">
        <v>4946</v>
      </c>
      <c r="C14761">
        <v>0.95728048891911899</v>
      </c>
      <c r="D14761" t="s">
        <v>2480</v>
      </c>
      <c r="E14761" t="s">
        <v>65</v>
      </c>
    </row>
    <row r="14762" spans="1:5" x14ac:dyDescent="0.3">
      <c r="A14762" t="s">
        <v>1754</v>
      </c>
      <c r="B14762" t="s">
        <v>4946</v>
      </c>
      <c r="C14762">
        <v>0.66054340654437815</v>
      </c>
      <c r="D14762" t="s">
        <v>2480</v>
      </c>
      <c r="E14762" t="s">
        <v>65</v>
      </c>
    </row>
    <row r="14763" spans="1:5" x14ac:dyDescent="0.3">
      <c r="A14763" t="s">
        <v>1755</v>
      </c>
      <c r="B14763" t="s">
        <v>4946</v>
      </c>
      <c r="C14763">
        <v>0.93777886259323728</v>
      </c>
      <c r="D14763" t="s">
        <v>2480</v>
      </c>
      <c r="E14763" t="s">
        <v>65</v>
      </c>
    </row>
    <row r="14764" spans="1:5" x14ac:dyDescent="0.3">
      <c r="A14764" t="s">
        <v>1756</v>
      </c>
      <c r="B14764" t="s">
        <v>4946</v>
      </c>
      <c r="C14764">
        <v>0.83132284250206256</v>
      </c>
      <c r="D14764" t="s">
        <v>2480</v>
      </c>
      <c r="E14764" t="s">
        <v>65</v>
      </c>
    </row>
    <row r="14765" spans="1:5" x14ac:dyDescent="0.3">
      <c r="A14765" t="s">
        <v>1757</v>
      </c>
      <c r="B14765" t="s">
        <v>4946</v>
      </c>
      <c r="C14765">
        <v>0.95258430463294008</v>
      </c>
      <c r="D14765" t="s">
        <v>2480</v>
      </c>
      <c r="E14765" t="s">
        <v>65</v>
      </c>
    </row>
    <row r="14766" spans="1:5" x14ac:dyDescent="0.3">
      <c r="A14766" t="s">
        <v>1766</v>
      </c>
      <c r="B14766" t="s">
        <v>4946</v>
      </c>
      <c r="C14766">
        <v>0.95727868340786293</v>
      </c>
      <c r="D14766" t="s">
        <v>2480</v>
      </c>
      <c r="E14766" t="s">
        <v>65</v>
      </c>
    </row>
    <row r="14767" spans="1:5" x14ac:dyDescent="0.3">
      <c r="A14767" t="s">
        <v>1767</v>
      </c>
      <c r="B14767" t="s">
        <v>4946</v>
      </c>
      <c r="C14767">
        <v>0.72713515829467101</v>
      </c>
      <c r="D14767" t="s">
        <v>2480</v>
      </c>
      <c r="E14767" t="s">
        <v>65</v>
      </c>
    </row>
    <row r="14768" spans="1:5" x14ac:dyDescent="0.3">
      <c r="A14768" t="s">
        <v>1768</v>
      </c>
      <c r="B14768" t="s">
        <v>4946</v>
      </c>
      <c r="C14768">
        <v>0.71474349409015503</v>
      </c>
      <c r="D14768" t="s">
        <v>2480</v>
      </c>
      <c r="E14768" t="s">
        <v>65</v>
      </c>
    </row>
    <row r="14769" spans="1:5" x14ac:dyDescent="0.3">
      <c r="A14769" t="s">
        <v>1769</v>
      </c>
      <c r="B14769" t="s">
        <v>4946</v>
      </c>
      <c r="C14769">
        <v>0.9306624352190811</v>
      </c>
      <c r="D14769" t="s">
        <v>2480</v>
      </c>
      <c r="E14769" t="s">
        <v>65</v>
      </c>
    </row>
    <row r="14770" spans="1:5" x14ac:dyDescent="0.3">
      <c r="A14770" t="s">
        <v>1770</v>
      </c>
      <c r="B14770" t="s">
        <v>4946</v>
      </c>
      <c r="C14770">
        <v>0.95724534331102695</v>
      </c>
      <c r="D14770" t="s">
        <v>2480</v>
      </c>
      <c r="E14770" t="s">
        <v>65</v>
      </c>
    </row>
    <row r="14771" spans="1:5" x14ac:dyDescent="0.3">
      <c r="A14771" t="s">
        <v>1771</v>
      </c>
      <c r="B14771" t="s">
        <v>4946</v>
      </c>
      <c r="C14771">
        <v>0.95727952725265919</v>
      </c>
      <c r="D14771" t="s">
        <v>2480</v>
      </c>
      <c r="E14771" t="s">
        <v>65</v>
      </c>
    </row>
    <row r="14772" spans="1:5" x14ac:dyDescent="0.3">
      <c r="A14772" t="s">
        <v>1772</v>
      </c>
      <c r="B14772" t="s">
        <v>4946</v>
      </c>
      <c r="C14772">
        <v>0.95728004475129513</v>
      </c>
      <c r="D14772" t="s">
        <v>2480</v>
      </c>
      <c r="E14772" t="s">
        <v>65</v>
      </c>
    </row>
    <row r="14773" spans="1:5" x14ac:dyDescent="0.3">
      <c r="A14773" t="s">
        <v>1773</v>
      </c>
      <c r="B14773" t="s">
        <v>4946</v>
      </c>
      <c r="C14773">
        <v>0.95858195325998752</v>
      </c>
      <c r="D14773" t="s">
        <v>2480</v>
      </c>
      <c r="E14773" t="s">
        <v>65</v>
      </c>
    </row>
    <row r="14774" spans="1:5" x14ac:dyDescent="0.3">
      <c r="A14774" t="s">
        <v>1774</v>
      </c>
      <c r="B14774" t="s">
        <v>4946</v>
      </c>
      <c r="C14774">
        <v>0.83831478986115504</v>
      </c>
      <c r="D14774" t="s">
        <v>2480</v>
      </c>
      <c r="E14774" t="s">
        <v>65</v>
      </c>
    </row>
    <row r="14775" spans="1:5" x14ac:dyDescent="0.3">
      <c r="A14775" t="s">
        <v>1775</v>
      </c>
      <c r="B14775" t="s">
        <v>4946</v>
      </c>
      <c r="C14775">
        <v>0.9055705995865192</v>
      </c>
      <c r="D14775" t="s">
        <v>2480</v>
      </c>
      <c r="E14775" t="s">
        <v>65</v>
      </c>
    </row>
    <row r="14776" spans="1:5" x14ac:dyDescent="0.3">
      <c r="A14776" t="s">
        <v>1776</v>
      </c>
      <c r="B14776" t="s">
        <v>4946</v>
      </c>
      <c r="C14776">
        <v>0.83695267300793896</v>
      </c>
      <c r="D14776" t="s">
        <v>2480</v>
      </c>
      <c r="E14776" t="s">
        <v>65</v>
      </c>
    </row>
    <row r="14777" spans="1:5" x14ac:dyDescent="0.3">
      <c r="A14777" t="s">
        <v>1777</v>
      </c>
      <c r="B14777" t="s">
        <v>4946</v>
      </c>
      <c r="C14777">
        <v>0.95581241124720195</v>
      </c>
      <c r="D14777" t="s">
        <v>2480</v>
      </c>
      <c r="E14777" t="s">
        <v>65</v>
      </c>
    </row>
    <row r="14778" spans="1:5" x14ac:dyDescent="0.3">
      <c r="A14778" t="s">
        <v>1778</v>
      </c>
      <c r="B14778" t="s">
        <v>4946</v>
      </c>
      <c r="C14778">
        <v>0.83695267300793896</v>
      </c>
      <c r="D14778" t="s">
        <v>2480</v>
      </c>
      <c r="E14778" t="s">
        <v>65</v>
      </c>
    </row>
    <row r="14779" spans="1:5" x14ac:dyDescent="0.3">
      <c r="A14779" t="s">
        <v>1779</v>
      </c>
      <c r="B14779" t="s">
        <v>4946</v>
      </c>
      <c r="C14779">
        <v>0.77696809693662705</v>
      </c>
      <c r="D14779" t="s">
        <v>2480</v>
      </c>
      <c r="E14779" t="s">
        <v>65</v>
      </c>
    </row>
    <row r="14780" spans="1:5" x14ac:dyDescent="0.3">
      <c r="A14780" t="s">
        <v>1780</v>
      </c>
      <c r="B14780" t="s">
        <v>4946</v>
      </c>
      <c r="C14780">
        <v>0.83017385991975201</v>
      </c>
      <c r="D14780" t="s">
        <v>2480</v>
      </c>
      <c r="E14780" t="s">
        <v>65</v>
      </c>
    </row>
    <row r="14781" spans="1:5" x14ac:dyDescent="0.3">
      <c r="A14781" t="s">
        <v>1781</v>
      </c>
      <c r="B14781" t="s">
        <v>4946</v>
      </c>
      <c r="C14781">
        <v>0.91558032909465004</v>
      </c>
      <c r="D14781" t="s">
        <v>2480</v>
      </c>
      <c r="E14781" t="s">
        <v>65</v>
      </c>
    </row>
    <row r="14782" spans="1:5" x14ac:dyDescent="0.3">
      <c r="A14782" t="s">
        <v>1782</v>
      </c>
      <c r="B14782" t="s">
        <v>4946</v>
      </c>
      <c r="C14782">
        <v>0.89244992874294904</v>
      </c>
      <c r="D14782" t="s">
        <v>2480</v>
      </c>
      <c r="E14782" t="s">
        <v>65</v>
      </c>
    </row>
    <row r="14783" spans="1:5" x14ac:dyDescent="0.3">
      <c r="A14783" t="s">
        <v>1783</v>
      </c>
      <c r="B14783" t="s">
        <v>4946</v>
      </c>
      <c r="C14783">
        <v>0.77421393113189896</v>
      </c>
      <c r="D14783" t="s">
        <v>2480</v>
      </c>
      <c r="E14783" t="s">
        <v>65</v>
      </c>
    </row>
    <row r="14784" spans="1:5" x14ac:dyDescent="0.3">
      <c r="A14784" t="s">
        <v>1784</v>
      </c>
      <c r="B14784" t="s">
        <v>4946</v>
      </c>
      <c r="C14784">
        <v>0.80354777187612214</v>
      </c>
      <c r="D14784" t="s">
        <v>2480</v>
      </c>
      <c r="E14784" t="s">
        <v>65</v>
      </c>
    </row>
    <row r="14785" spans="1:5" x14ac:dyDescent="0.3">
      <c r="A14785" t="s">
        <v>1785</v>
      </c>
      <c r="B14785" t="s">
        <v>4946</v>
      </c>
      <c r="C14785">
        <v>0.78001114193294296</v>
      </c>
      <c r="D14785" t="s">
        <v>2480</v>
      </c>
      <c r="E14785" t="s">
        <v>65</v>
      </c>
    </row>
    <row r="14786" spans="1:5" x14ac:dyDescent="0.3">
      <c r="A14786" t="s">
        <v>1786</v>
      </c>
      <c r="B14786" t="s">
        <v>4946</v>
      </c>
      <c r="C14786">
        <v>0.855340071490714</v>
      </c>
      <c r="D14786" t="s">
        <v>2480</v>
      </c>
      <c r="E14786" t="s">
        <v>65</v>
      </c>
    </row>
    <row r="14787" spans="1:5" x14ac:dyDescent="0.3">
      <c r="A14787" t="s">
        <v>1787</v>
      </c>
      <c r="B14787" t="s">
        <v>4946</v>
      </c>
      <c r="C14787">
        <v>0.87638381041568103</v>
      </c>
      <c r="D14787" t="s">
        <v>2480</v>
      </c>
      <c r="E14787" t="s">
        <v>65</v>
      </c>
    </row>
    <row r="14788" spans="1:5" x14ac:dyDescent="0.3">
      <c r="A14788" t="s">
        <v>1788</v>
      </c>
      <c r="B14788" t="s">
        <v>4946</v>
      </c>
      <c r="C14788">
        <v>0.95727859321159703</v>
      </c>
      <c r="D14788" t="s">
        <v>2480</v>
      </c>
      <c r="E14788" t="s">
        <v>65</v>
      </c>
    </row>
    <row r="14789" spans="1:5" x14ac:dyDescent="0.3">
      <c r="A14789" t="s">
        <v>1789</v>
      </c>
      <c r="B14789" t="s">
        <v>4946</v>
      </c>
      <c r="C14789">
        <v>0.95777080702740591</v>
      </c>
      <c r="D14789" t="s">
        <v>2480</v>
      </c>
      <c r="E14789" t="s">
        <v>65</v>
      </c>
    </row>
    <row r="14790" spans="1:5" x14ac:dyDescent="0.3">
      <c r="A14790" t="s">
        <v>1797</v>
      </c>
      <c r="B14790" t="s">
        <v>4946</v>
      </c>
      <c r="C14790">
        <v>0.88377955529969199</v>
      </c>
      <c r="D14790" t="s">
        <v>2480</v>
      </c>
      <c r="E14790" t="s">
        <v>65</v>
      </c>
    </row>
    <row r="14791" spans="1:5" x14ac:dyDescent="0.3">
      <c r="A14791" t="s">
        <v>1798</v>
      </c>
      <c r="B14791" t="s">
        <v>4946</v>
      </c>
      <c r="C14791">
        <v>0.95617488561277697</v>
      </c>
      <c r="D14791" t="s">
        <v>2480</v>
      </c>
      <c r="E14791" t="s">
        <v>65</v>
      </c>
    </row>
    <row r="14792" spans="1:5" x14ac:dyDescent="0.3">
      <c r="A14792" t="s">
        <v>1799</v>
      </c>
      <c r="B14792" t="s">
        <v>4946</v>
      </c>
      <c r="C14792">
        <v>0.95632340983643105</v>
      </c>
      <c r="D14792" t="s">
        <v>2480</v>
      </c>
      <c r="E14792" t="s">
        <v>65</v>
      </c>
    </row>
    <row r="14793" spans="1:5" x14ac:dyDescent="0.3">
      <c r="A14793" t="s">
        <v>1800</v>
      </c>
      <c r="B14793" t="s">
        <v>4946</v>
      </c>
      <c r="C14793">
        <v>0.72075378642640997</v>
      </c>
      <c r="D14793" t="s">
        <v>2480</v>
      </c>
      <c r="E14793" t="s">
        <v>65</v>
      </c>
    </row>
    <row r="14794" spans="1:5" x14ac:dyDescent="0.3">
      <c r="A14794" t="s">
        <v>1801</v>
      </c>
      <c r="B14794" t="s">
        <v>4946</v>
      </c>
      <c r="C14794">
        <v>0.77856628186769095</v>
      </c>
      <c r="D14794" t="s">
        <v>2480</v>
      </c>
      <c r="E14794" t="s">
        <v>65</v>
      </c>
    </row>
    <row r="14795" spans="1:5" x14ac:dyDescent="0.3">
      <c r="A14795" t="s">
        <v>1802</v>
      </c>
      <c r="B14795" t="s">
        <v>4946</v>
      </c>
      <c r="C14795">
        <v>0.77328948109176898</v>
      </c>
      <c r="D14795" t="s">
        <v>2480</v>
      </c>
      <c r="E14795" t="s">
        <v>65</v>
      </c>
    </row>
    <row r="14796" spans="1:5" x14ac:dyDescent="0.3">
      <c r="A14796" t="s">
        <v>1803</v>
      </c>
      <c r="B14796" t="s">
        <v>4946</v>
      </c>
      <c r="C14796">
        <v>0.75054533885927699</v>
      </c>
      <c r="D14796" t="s">
        <v>2480</v>
      </c>
      <c r="E14796" t="s">
        <v>65</v>
      </c>
    </row>
    <row r="14797" spans="1:5" x14ac:dyDescent="0.3">
      <c r="A14797" t="s">
        <v>1804</v>
      </c>
      <c r="B14797" t="s">
        <v>4946</v>
      </c>
      <c r="C14797">
        <v>0.95728169395028895</v>
      </c>
      <c r="D14797" t="s">
        <v>2480</v>
      </c>
      <c r="E14797" t="s">
        <v>65</v>
      </c>
    </row>
    <row r="14798" spans="1:5" x14ac:dyDescent="0.3">
      <c r="A14798" t="s">
        <v>1805</v>
      </c>
      <c r="B14798" t="s">
        <v>4946</v>
      </c>
      <c r="C14798">
        <v>0.95727883022792104</v>
      </c>
      <c r="D14798" t="s">
        <v>2480</v>
      </c>
      <c r="E14798" t="s">
        <v>65</v>
      </c>
    </row>
    <row r="14799" spans="1:5" x14ac:dyDescent="0.3">
      <c r="A14799" t="s">
        <v>1806</v>
      </c>
      <c r="B14799" t="s">
        <v>4946</v>
      </c>
      <c r="C14799">
        <v>0.95675190781736796</v>
      </c>
      <c r="D14799" t="s">
        <v>2480</v>
      </c>
      <c r="E14799" t="s">
        <v>65</v>
      </c>
    </row>
    <row r="14800" spans="1:5" x14ac:dyDescent="0.3">
      <c r="A14800" t="s">
        <v>1807</v>
      </c>
      <c r="B14800" t="s">
        <v>4946</v>
      </c>
      <c r="C14800">
        <v>0.95727892897506595</v>
      </c>
      <c r="D14800" t="s">
        <v>2480</v>
      </c>
      <c r="E14800" t="s">
        <v>65</v>
      </c>
    </row>
    <row r="14801" spans="1:5" x14ac:dyDescent="0.3">
      <c r="A14801" t="s">
        <v>1808</v>
      </c>
      <c r="B14801" t="s">
        <v>4946</v>
      </c>
      <c r="C14801">
        <v>0.95727900789284204</v>
      </c>
      <c r="D14801" t="s">
        <v>2480</v>
      </c>
      <c r="E14801" t="s">
        <v>65</v>
      </c>
    </row>
    <row r="14802" spans="1:5" x14ac:dyDescent="0.3">
      <c r="A14802" t="s">
        <v>1809</v>
      </c>
      <c r="B14802" t="s">
        <v>4946</v>
      </c>
      <c r="C14802">
        <v>0.95727869915436214</v>
      </c>
      <c r="D14802" t="s">
        <v>2480</v>
      </c>
      <c r="E14802" t="s">
        <v>65</v>
      </c>
    </row>
    <row r="14803" spans="1:5" x14ac:dyDescent="0.3">
      <c r="A14803" t="s">
        <v>1810</v>
      </c>
      <c r="B14803" t="s">
        <v>4946</v>
      </c>
      <c r="C14803">
        <v>0.95744642769169397</v>
      </c>
      <c r="D14803" t="s">
        <v>2480</v>
      </c>
      <c r="E14803" t="s">
        <v>65</v>
      </c>
    </row>
    <row r="14804" spans="1:5" x14ac:dyDescent="0.3">
      <c r="A14804" t="s">
        <v>1811</v>
      </c>
      <c r="B14804" t="s">
        <v>4946</v>
      </c>
      <c r="C14804">
        <v>0.95728015266966704</v>
      </c>
      <c r="D14804" t="s">
        <v>2480</v>
      </c>
      <c r="E14804" t="s">
        <v>65</v>
      </c>
    </row>
    <row r="14805" spans="1:5" x14ac:dyDescent="0.3">
      <c r="A14805" t="s">
        <v>1812</v>
      </c>
      <c r="B14805" t="s">
        <v>4946</v>
      </c>
      <c r="C14805">
        <v>0.95727709045792708</v>
      </c>
      <c r="D14805" t="s">
        <v>2480</v>
      </c>
      <c r="E14805" t="s">
        <v>65</v>
      </c>
    </row>
    <row r="14806" spans="1:5" x14ac:dyDescent="0.3">
      <c r="A14806" t="s">
        <v>1813</v>
      </c>
      <c r="B14806" t="s">
        <v>4946</v>
      </c>
      <c r="C14806">
        <v>0.95727249374198198</v>
      </c>
      <c r="D14806" t="s">
        <v>2480</v>
      </c>
      <c r="E14806" t="s">
        <v>65</v>
      </c>
    </row>
    <row r="14807" spans="1:5" x14ac:dyDescent="0.3">
      <c r="A14807" t="s">
        <v>1814</v>
      </c>
      <c r="B14807" t="s">
        <v>4946</v>
      </c>
      <c r="C14807">
        <v>0.95728108608019791</v>
      </c>
      <c r="D14807" t="s">
        <v>2480</v>
      </c>
      <c r="E14807" t="s">
        <v>65</v>
      </c>
    </row>
    <row r="14808" spans="1:5" x14ac:dyDescent="0.3">
      <c r="A14808" t="s">
        <v>1815</v>
      </c>
      <c r="B14808" t="s">
        <v>4946</v>
      </c>
      <c r="C14808">
        <v>0.95728060177437202</v>
      </c>
      <c r="D14808" t="s">
        <v>2480</v>
      </c>
      <c r="E14808" t="s">
        <v>65</v>
      </c>
    </row>
    <row r="14809" spans="1:5" x14ac:dyDescent="0.3">
      <c r="A14809" t="s">
        <v>1816</v>
      </c>
      <c r="B14809" t="s">
        <v>4946</v>
      </c>
      <c r="C14809">
        <v>0.95727901365860202</v>
      </c>
      <c r="D14809" t="s">
        <v>2480</v>
      </c>
      <c r="E14809" t="s">
        <v>65</v>
      </c>
    </row>
    <row r="14810" spans="1:5" x14ac:dyDescent="0.3">
      <c r="A14810" t="s">
        <v>1818</v>
      </c>
      <c r="B14810" t="s">
        <v>4946</v>
      </c>
      <c r="C14810">
        <v>0.957278979200063</v>
      </c>
      <c r="D14810" t="s">
        <v>2480</v>
      </c>
      <c r="E14810" t="s">
        <v>65</v>
      </c>
    </row>
    <row r="14811" spans="1:5" x14ac:dyDescent="0.3">
      <c r="A14811" t="s">
        <v>1819</v>
      </c>
      <c r="B14811" t="s">
        <v>4946</v>
      </c>
      <c r="C14811">
        <v>0.95727829233328976</v>
      </c>
      <c r="D14811" t="s">
        <v>2480</v>
      </c>
      <c r="E14811" t="s">
        <v>65</v>
      </c>
    </row>
    <row r="14812" spans="1:5" x14ac:dyDescent="0.3">
      <c r="A14812" t="s">
        <v>1820</v>
      </c>
      <c r="B14812" t="s">
        <v>4946</v>
      </c>
      <c r="C14812">
        <v>0.60626887270780705</v>
      </c>
      <c r="D14812" t="s">
        <v>2480</v>
      </c>
      <c r="E14812" t="s">
        <v>65</v>
      </c>
    </row>
    <row r="14813" spans="1:5" x14ac:dyDescent="0.3">
      <c r="A14813" t="s">
        <v>1821</v>
      </c>
      <c r="B14813" t="s">
        <v>4946</v>
      </c>
      <c r="C14813">
        <v>0.60717773654266305</v>
      </c>
      <c r="D14813" t="s">
        <v>2480</v>
      </c>
      <c r="E14813" t="s">
        <v>65</v>
      </c>
    </row>
    <row r="14814" spans="1:5" x14ac:dyDescent="0.3">
      <c r="A14814" t="s">
        <v>1822</v>
      </c>
      <c r="B14814" t="s">
        <v>4946</v>
      </c>
      <c r="C14814">
        <v>0.62878704222580195</v>
      </c>
      <c r="D14814" t="s">
        <v>2480</v>
      </c>
      <c r="E14814" t="s">
        <v>65</v>
      </c>
    </row>
    <row r="14815" spans="1:5" x14ac:dyDescent="0.3">
      <c r="A14815" t="s">
        <v>1823</v>
      </c>
      <c r="B14815" t="s">
        <v>4946</v>
      </c>
      <c r="C14815">
        <v>0.71868105033268903</v>
      </c>
      <c r="D14815" t="s">
        <v>2480</v>
      </c>
      <c r="E14815" t="s">
        <v>65</v>
      </c>
    </row>
    <row r="14816" spans="1:5" x14ac:dyDescent="0.3">
      <c r="A14816" t="s">
        <v>1824</v>
      </c>
      <c r="B14816" t="s">
        <v>4946</v>
      </c>
      <c r="C14816">
        <v>0.93977678326013503</v>
      </c>
      <c r="D14816" t="s">
        <v>2480</v>
      </c>
      <c r="E14816" t="s">
        <v>65</v>
      </c>
    </row>
    <row r="14817" spans="1:5" x14ac:dyDescent="0.3">
      <c r="A14817" t="s">
        <v>1825</v>
      </c>
      <c r="B14817" t="s">
        <v>4946</v>
      </c>
      <c r="C14817">
        <v>0.75224121208468597</v>
      </c>
      <c r="D14817" t="s">
        <v>2480</v>
      </c>
      <c r="E14817" t="s">
        <v>65</v>
      </c>
    </row>
    <row r="14818" spans="1:5" x14ac:dyDescent="0.3">
      <c r="A14818" t="s">
        <v>1826</v>
      </c>
      <c r="B14818" t="s">
        <v>4946</v>
      </c>
      <c r="C14818">
        <v>0.64825613414863303</v>
      </c>
      <c r="D14818" t="s">
        <v>2480</v>
      </c>
      <c r="E14818" t="s">
        <v>65</v>
      </c>
    </row>
    <row r="14819" spans="1:5" x14ac:dyDescent="0.3">
      <c r="A14819" t="s">
        <v>1827</v>
      </c>
      <c r="B14819" t="s">
        <v>4946</v>
      </c>
      <c r="C14819">
        <v>0.83695267300793896</v>
      </c>
      <c r="D14819" t="s">
        <v>2480</v>
      </c>
      <c r="E14819" t="s">
        <v>65</v>
      </c>
    </row>
    <row r="14820" spans="1:5" x14ac:dyDescent="0.3">
      <c r="A14820" t="s">
        <v>1828</v>
      </c>
      <c r="B14820" t="s">
        <v>4946</v>
      </c>
      <c r="C14820">
        <v>0.62374333473181298</v>
      </c>
      <c r="D14820" t="s">
        <v>2480</v>
      </c>
      <c r="E14820" t="s">
        <v>65</v>
      </c>
    </row>
    <row r="14821" spans="1:5" x14ac:dyDescent="0.3">
      <c r="A14821" t="s">
        <v>1829</v>
      </c>
      <c r="B14821" t="s">
        <v>4946</v>
      </c>
      <c r="C14821">
        <v>0.72514231884033797</v>
      </c>
      <c r="D14821" t="s">
        <v>2480</v>
      </c>
      <c r="E14821" t="s">
        <v>65</v>
      </c>
    </row>
    <row r="14822" spans="1:5" x14ac:dyDescent="0.3">
      <c r="A14822" t="s">
        <v>1830</v>
      </c>
      <c r="B14822" t="s">
        <v>4946</v>
      </c>
      <c r="C14822">
        <v>0.78646655686222899</v>
      </c>
      <c r="D14822" t="s">
        <v>2480</v>
      </c>
      <c r="E14822" t="s">
        <v>65</v>
      </c>
    </row>
    <row r="14823" spans="1:5" x14ac:dyDescent="0.3">
      <c r="A14823" t="s">
        <v>1831</v>
      </c>
      <c r="B14823" t="s">
        <v>4946</v>
      </c>
      <c r="C14823">
        <v>0.74610814255392399</v>
      </c>
      <c r="D14823" t="s">
        <v>2480</v>
      </c>
      <c r="E14823" t="s">
        <v>65</v>
      </c>
    </row>
    <row r="14824" spans="1:5" x14ac:dyDescent="0.3">
      <c r="A14824" t="s">
        <v>1832</v>
      </c>
      <c r="B14824" t="s">
        <v>4946</v>
      </c>
      <c r="C14824">
        <v>0.79370849808200905</v>
      </c>
      <c r="D14824" t="s">
        <v>2480</v>
      </c>
      <c r="E14824" t="s">
        <v>65</v>
      </c>
    </row>
    <row r="14825" spans="1:5" x14ac:dyDescent="0.3">
      <c r="A14825" t="s">
        <v>1833</v>
      </c>
      <c r="B14825" t="s">
        <v>4946</v>
      </c>
      <c r="C14825">
        <v>0.93316248752202902</v>
      </c>
      <c r="D14825" t="s">
        <v>2480</v>
      </c>
      <c r="E14825" t="s">
        <v>65</v>
      </c>
    </row>
    <row r="14826" spans="1:5" x14ac:dyDescent="0.3">
      <c r="A14826" t="s">
        <v>1834</v>
      </c>
      <c r="B14826" t="s">
        <v>4946</v>
      </c>
      <c r="C14826">
        <v>0.82876493627833803</v>
      </c>
      <c r="D14826" t="s">
        <v>2480</v>
      </c>
      <c r="E14826" t="s">
        <v>65</v>
      </c>
    </row>
    <row r="14827" spans="1:5" x14ac:dyDescent="0.3">
      <c r="A14827" t="s">
        <v>1835</v>
      </c>
      <c r="B14827" t="s">
        <v>4946</v>
      </c>
      <c r="C14827">
        <v>0.63195651972647904</v>
      </c>
      <c r="D14827" t="s">
        <v>2480</v>
      </c>
      <c r="E14827" t="s">
        <v>65</v>
      </c>
    </row>
    <row r="14828" spans="1:5" x14ac:dyDescent="0.3">
      <c r="A14828" t="s">
        <v>1836</v>
      </c>
      <c r="B14828" t="s">
        <v>4946</v>
      </c>
      <c r="C14828">
        <v>0.63565787207660296</v>
      </c>
      <c r="D14828" t="s">
        <v>2480</v>
      </c>
      <c r="E14828" t="s">
        <v>65</v>
      </c>
    </row>
    <row r="14829" spans="1:5" x14ac:dyDescent="0.3">
      <c r="A14829" t="s">
        <v>1841</v>
      </c>
      <c r="B14829" t="s">
        <v>4946</v>
      </c>
      <c r="C14829">
        <v>0.95828516386202944</v>
      </c>
      <c r="D14829" t="s">
        <v>2480</v>
      </c>
      <c r="E14829" t="s">
        <v>65</v>
      </c>
    </row>
    <row r="14830" spans="1:5" x14ac:dyDescent="0.3">
      <c r="A14830" t="s">
        <v>1842</v>
      </c>
      <c r="B14830" t="s">
        <v>4946</v>
      </c>
      <c r="C14830">
        <v>0.86356639795450074</v>
      </c>
      <c r="D14830" t="s">
        <v>2480</v>
      </c>
      <c r="E14830" t="s">
        <v>65</v>
      </c>
    </row>
    <row r="14831" spans="1:5" x14ac:dyDescent="0.3">
      <c r="A14831" t="s">
        <v>1843</v>
      </c>
      <c r="B14831" t="s">
        <v>4946</v>
      </c>
      <c r="C14831">
        <v>0.95728259932329496</v>
      </c>
      <c r="D14831" t="s">
        <v>2480</v>
      </c>
      <c r="E14831" t="s">
        <v>65</v>
      </c>
    </row>
    <row r="14832" spans="1:5" x14ac:dyDescent="0.3">
      <c r="A14832" t="s">
        <v>1844</v>
      </c>
      <c r="B14832" t="s">
        <v>4946</v>
      </c>
      <c r="C14832">
        <v>0.91376809805683312</v>
      </c>
      <c r="D14832" t="s">
        <v>2480</v>
      </c>
      <c r="E14832" t="s">
        <v>65</v>
      </c>
    </row>
    <row r="14833" spans="1:5" x14ac:dyDescent="0.3">
      <c r="A14833" t="s">
        <v>1845</v>
      </c>
      <c r="B14833" t="s">
        <v>4946</v>
      </c>
      <c r="C14833">
        <v>0.78269665871378447</v>
      </c>
      <c r="D14833" t="s">
        <v>2480</v>
      </c>
      <c r="E14833" t="s">
        <v>65</v>
      </c>
    </row>
    <row r="14834" spans="1:5" x14ac:dyDescent="0.3">
      <c r="A14834" t="s">
        <v>1846</v>
      </c>
      <c r="B14834" t="s">
        <v>4946</v>
      </c>
      <c r="C14834">
        <v>0.89894205920665737</v>
      </c>
      <c r="D14834" t="s">
        <v>2480</v>
      </c>
      <c r="E14834" t="s">
        <v>65</v>
      </c>
    </row>
    <row r="14835" spans="1:5" x14ac:dyDescent="0.3">
      <c r="A14835" t="s">
        <v>1847</v>
      </c>
      <c r="B14835" t="s">
        <v>4946</v>
      </c>
      <c r="C14835">
        <v>0.87727634204726379</v>
      </c>
      <c r="D14835" t="s">
        <v>2480</v>
      </c>
      <c r="E14835" t="s">
        <v>65</v>
      </c>
    </row>
    <row r="14836" spans="1:5" x14ac:dyDescent="0.3">
      <c r="A14836" t="s">
        <v>1848</v>
      </c>
      <c r="B14836" t="s">
        <v>4946</v>
      </c>
      <c r="C14836">
        <v>0.80763581558060493</v>
      </c>
      <c r="D14836" t="s">
        <v>2480</v>
      </c>
      <c r="E14836" t="s">
        <v>65</v>
      </c>
    </row>
    <row r="14837" spans="1:5" x14ac:dyDescent="0.3">
      <c r="A14837" t="s">
        <v>1849</v>
      </c>
      <c r="B14837" t="s">
        <v>4946</v>
      </c>
      <c r="C14837">
        <v>0.62187425620927572</v>
      </c>
      <c r="D14837" t="s">
        <v>2480</v>
      </c>
      <c r="E14837" t="s">
        <v>65</v>
      </c>
    </row>
    <row r="14838" spans="1:5" x14ac:dyDescent="0.3">
      <c r="A14838" t="s">
        <v>1850</v>
      </c>
      <c r="B14838" t="s">
        <v>4946</v>
      </c>
      <c r="C14838">
        <v>0.592724697795741</v>
      </c>
      <c r="D14838" t="s">
        <v>2480</v>
      </c>
      <c r="E14838" t="s">
        <v>65</v>
      </c>
    </row>
    <row r="14839" spans="1:5" x14ac:dyDescent="0.3">
      <c r="A14839" t="s">
        <v>1851</v>
      </c>
      <c r="B14839" t="s">
        <v>4946</v>
      </c>
      <c r="C14839">
        <v>0.85068875723925397</v>
      </c>
      <c r="D14839" t="s">
        <v>2480</v>
      </c>
      <c r="E14839" t="s">
        <v>65</v>
      </c>
    </row>
    <row r="14840" spans="1:5" x14ac:dyDescent="0.3">
      <c r="A14840" t="s">
        <v>1852</v>
      </c>
      <c r="B14840" t="s">
        <v>4946</v>
      </c>
      <c r="C14840">
        <v>0.9572822867892381</v>
      </c>
      <c r="D14840" t="s">
        <v>2480</v>
      </c>
      <c r="E14840" t="s">
        <v>65</v>
      </c>
    </row>
    <row r="14841" spans="1:5" x14ac:dyDescent="0.3">
      <c r="A14841" t="s">
        <v>1853</v>
      </c>
      <c r="B14841" t="s">
        <v>4946</v>
      </c>
      <c r="C14841">
        <v>0.91039598382542508</v>
      </c>
      <c r="D14841" t="s">
        <v>2480</v>
      </c>
      <c r="E14841" t="s">
        <v>65</v>
      </c>
    </row>
    <row r="14842" spans="1:5" x14ac:dyDescent="0.3">
      <c r="A14842" t="s">
        <v>1854</v>
      </c>
      <c r="B14842" t="s">
        <v>4946</v>
      </c>
      <c r="C14842">
        <v>0.95743539886998896</v>
      </c>
      <c r="D14842" t="s">
        <v>2480</v>
      </c>
      <c r="E14842" t="s">
        <v>65</v>
      </c>
    </row>
    <row r="14843" spans="1:5" x14ac:dyDescent="0.3">
      <c r="A14843" t="s">
        <v>1855</v>
      </c>
      <c r="B14843" t="s">
        <v>4946</v>
      </c>
      <c r="C14843">
        <v>0.95727870025204498</v>
      </c>
      <c r="D14843" t="s">
        <v>2480</v>
      </c>
      <c r="E14843" t="s">
        <v>65</v>
      </c>
    </row>
    <row r="14844" spans="1:5" x14ac:dyDescent="0.3">
      <c r="A14844" t="s">
        <v>1856</v>
      </c>
      <c r="B14844" t="s">
        <v>4946</v>
      </c>
      <c r="C14844">
        <v>0.95727865806184631</v>
      </c>
      <c r="D14844" t="s">
        <v>2480</v>
      </c>
      <c r="E14844" t="s">
        <v>65</v>
      </c>
    </row>
    <row r="14845" spans="1:5" x14ac:dyDescent="0.3">
      <c r="A14845" t="s">
        <v>1865</v>
      </c>
      <c r="B14845" t="s">
        <v>4946</v>
      </c>
      <c r="C14845">
        <v>0.95561640178039797</v>
      </c>
      <c r="D14845" t="s">
        <v>2480</v>
      </c>
      <c r="E14845" t="s">
        <v>65</v>
      </c>
    </row>
    <row r="14846" spans="1:5" x14ac:dyDescent="0.3">
      <c r="A14846" t="s">
        <v>1866</v>
      </c>
      <c r="B14846" t="s">
        <v>4946</v>
      </c>
      <c r="C14846">
        <v>0.92994857905390504</v>
      </c>
      <c r="D14846" t="s">
        <v>2480</v>
      </c>
      <c r="E14846" t="s">
        <v>65</v>
      </c>
    </row>
    <row r="14847" spans="1:5" x14ac:dyDescent="0.3">
      <c r="A14847" t="s">
        <v>1867</v>
      </c>
      <c r="B14847" t="s">
        <v>4946</v>
      </c>
      <c r="C14847">
        <v>0.90407858537337005</v>
      </c>
      <c r="D14847" t="s">
        <v>2480</v>
      </c>
      <c r="E14847" t="s">
        <v>65</v>
      </c>
    </row>
    <row r="14848" spans="1:5" x14ac:dyDescent="0.3">
      <c r="A14848" t="s">
        <v>1868</v>
      </c>
      <c r="B14848" t="s">
        <v>4946</v>
      </c>
      <c r="C14848">
        <v>0.95721723437043005</v>
      </c>
      <c r="D14848" t="s">
        <v>2480</v>
      </c>
      <c r="E14848" t="s">
        <v>65</v>
      </c>
    </row>
    <row r="14849" spans="1:5" x14ac:dyDescent="0.3">
      <c r="A14849" t="s">
        <v>1869</v>
      </c>
      <c r="B14849" t="s">
        <v>4946</v>
      </c>
      <c r="C14849">
        <v>0.95299259591762597</v>
      </c>
      <c r="D14849" t="s">
        <v>2480</v>
      </c>
      <c r="E14849" t="s">
        <v>65</v>
      </c>
    </row>
    <row r="14850" spans="1:5" x14ac:dyDescent="0.3">
      <c r="A14850" t="s">
        <v>1870</v>
      </c>
      <c r="B14850" t="s">
        <v>4946</v>
      </c>
      <c r="C14850">
        <v>0.95728162610809198</v>
      </c>
      <c r="D14850" t="s">
        <v>2480</v>
      </c>
      <c r="E14850" t="s">
        <v>65</v>
      </c>
    </row>
    <row r="14851" spans="1:5" x14ac:dyDescent="0.3">
      <c r="A14851" t="s">
        <v>1871</v>
      </c>
      <c r="B14851" t="s">
        <v>4946</v>
      </c>
      <c r="C14851">
        <v>0.95727866900630298</v>
      </c>
      <c r="D14851" t="s">
        <v>2480</v>
      </c>
      <c r="E14851" t="s">
        <v>65</v>
      </c>
    </row>
    <row r="14852" spans="1:5" x14ac:dyDescent="0.3">
      <c r="A14852" t="s">
        <v>1872</v>
      </c>
      <c r="B14852" t="s">
        <v>4946</v>
      </c>
      <c r="C14852">
        <v>0.95727915294293886</v>
      </c>
      <c r="D14852" t="s">
        <v>2480</v>
      </c>
      <c r="E14852" t="s">
        <v>65</v>
      </c>
    </row>
    <row r="14853" spans="1:5" x14ac:dyDescent="0.3">
      <c r="A14853" t="s">
        <v>1873</v>
      </c>
      <c r="B14853" t="s">
        <v>4946</v>
      </c>
      <c r="C14853">
        <v>0.95727933007399202</v>
      </c>
      <c r="D14853" t="s">
        <v>2480</v>
      </c>
      <c r="E14853" t="s">
        <v>65</v>
      </c>
    </row>
    <row r="14854" spans="1:5" x14ac:dyDescent="0.3">
      <c r="A14854" t="s">
        <v>1874</v>
      </c>
      <c r="B14854" t="s">
        <v>4946</v>
      </c>
      <c r="C14854">
        <v>0.83695267300793896</v>
      </c>
      <c r="D14854" t="s">
        <v>2480</v>
      </c>
      <c r="E14854" t="s">
        <v>65</v>
      </c>
    </row>
    <row r="14855" spans="1:5" x14ac:dyDescent="0.3">
      <c r="A14855" t="s">
        <v>1875</v>
      </c>
      <c r="B14855" t="s">
        <v>4946</v>
      </c>
      <c r="C14855">
        <v>0.957279786827128</v>
      </c>
      <c r="D14855" t="s">
        <v>2480</v>
      </c>
      <c r="E14855" t="s">
        <v>65</v>
      </c>
    </row>
    <row r="14856" spans="1:5" x14ac:dyDescent="0.3">
      <c r="A14856" t="s">
        <v>1876</v>
      </c>
      <c r="B14856" t="s">
        <v>4946</v>
      </c>
      <c r="C14856">
        <v>0.95727565295889205</v>
      </c>
      <c r="D14856" t="s">
        <v>2480</v>
      </c>
      <c r="E14856" t="s">
        <v>65</v>
      </c>
    </row>
    <row r="14857" spans="1:5" x14ac:dyDescent="0.3">
      <c r="A14857" t="s">
        <v>1877</v>
      </c>
      <c r="B14857" t="s">
        <v>4946</v>
      </c>
      <c r="C14857">
        <v>0.95748373190236913</v>
      </c>
      <c r="D14857" t="s">
        <v>2480</v>
      </c>
      <c r="E14857" t="s">
        <v>65</v>
      </c>
    </row>
    <row r="14858" spans="1:5" x14ac:dyDescent="0.3">
      <c r="A14858" t="s">
        <v>1878</v>
      </c>
      <c r="B14858" t="s">
        <v>4946</v>
      </c>
      <c r="C14858">
        <v>0.95818470603925898</v>
      </c>
      <c r="D14858" t="s">
        <v>2480</v>
      </c>
      <c r="E14858" t="s">
        <v>65</v>
      </c>
    </row>
    <row r="14859" spans="1:5" x14ac:dyDescent="0.3">
      <c r="A14859" t="s">
        <v>1879</v>
      </c>
      <c r="B14859" t="s">
        <v>4946</v>
      </c>
      <c r="C14859">
        <v>0.95727915836141309</v>
      </c>
      <c r="D14859" t="s">
        <v>2480</v>
      </c>
      <c r="E14859" t="s">
        <v>65</v>
      </c>
    </row>
    <row r="14860" spans="1:5" x14ac:dyDescent="0.3">
      <c r="A14860" t="s">
        <v>1880</v>
      </c>
      <c r="B14860" t="s">
        <v>4946</v>
      </c>
      <c r="C14860">
        <v>0.95727990590662793</v>
      </c>
      <c r="D14860" t="s">
        <v>2480</v>
      </c>
      <c r="E14860" t="s">
        <v>65</v>
      </c>
    </row>
    <row r="14861" spans="1:5" x14ac:dyDescent="0.3">
      <c r="A14861" t="s">
        <v>1881</v>
      </c>
      <c r="B14861" t="s">
        <v>4946</v>
      </c>
      <c r="C14861">
        <v>0.95728069884242994</v>
      </c>
      <c r="D14861" t="s">
        <v>2480</v>
      </c>
      <c r="E14861" t="s">
        <v>65</v>
      </c>
    </row>
    <row r="14862" spans="1:5" x14ac:dyDescent="0.3">
      <c r="A14862" t="s">
        <v>1882</v>
      </c>
      <c r="B14862" t="s">
        <v>4946</v>
      </c>
      <c r="C14862">
        <v>0.95727939264073703</v>
      </c>
      <c r="D14862" t="s">
        <v>2480</v>
      </c>
      <c r="E14862" t="s">
        <v>65</v>
      </c>
    </row>
    <row r="14863" spans="1:5" x14ac:dyDescent="0.3">
      <c r="A14863" t="s">
        <v>1883</v>
      </c>
      <c r="B14863" t="s">
        <v>4946</v>
      </c>
      <c r="C14863">
        <v>0.95727975549591904</v>
      </c>
      <c r="D14863" t="s">
        <v>2480</v>
      </c>
      <c r="E14863" t="s">
        <v>65</v>
      </c>
    </row>
    <row r="14864" spans="1:5" x14ac:dyDescent="0.3">
      <c r="A14864" t="s">
        <v>1884</v>
      </c>
      <c r="B14864" t="s">
        <v>4946</v>
      </c>
      <c r="C14864">
        <v>0.95727422669647799</v>
      </c>
      <c r="D14864" t="s">
        <v>2480</v>
      </c>
      <c r="E14864" t="s">
        <v>65</v>
      </c>
    </row>
    <row r="14865" spans="1:5" x14ac:dyDescent="0.3">
      <c r="A14865" t="s">
        <v>1885</v>
      </c>
      <c r="B14865" t="s">
        <v>4946</v>
      </c>
      <c r="C14865">
        <v>0.95728094876075209</v>
      </c>
      <c r="D14865" t="s">
        <v>2480</v>
      </c>
      <c r="E14865" t="s">
        <v>65</v>
      </c>
    </row>
    <row r="14866" spans="1:5" x14ac:dyDescent="0.3">
      <c r="A14866" t="s">
        <v>1886</v>
      </c>
      <c r="B14866" t="s">
        <v>4946</v>
      </c>
      <c r="C14866">
        <v>0.95728049038418594</v>
      </c>
      <c r="D14866" t="s">
        <v>2480</v>
      </c>
      <c r="E14866" t="s">
        <v>65</v>
      </c>
    </row>
    <row r="14867" spans="1:5" x14ac:dyDescent="0.3">
      <c r="A14867" t="s">
        <v>1887</v>
      </c>
      <c r="B14867" t="s">
        <v>4946</v>
      </c>
      <c r="C14867">
        <v>0.93800057037284246</v>
      </c>
      <c r="D14867" t="s">
        <v>2480</v>
      </c>
      <c r="E14867" t="s">
        <v>65</v>
      </c>
    </row>
    <row r="14868" spans="1:5" x14ac:dyDescent="0.3">
      <c r="A14868" t="s">
        <v>1888</v>
      </c>
      <c r="B14868" t="s">
        <v>4946</v>
      </c>
      <c r="C14868">
        <v>0.81855771697567237</v>
      </c>
      <c r="D14868" t="s">
        <v>2480</v>
      </c>
      <c r="E14868" t="s">
        <v>65</v>
      </c>
    </row>
    <row r="14869" spans="1:5" x14ac:dyDescent="0.3">
      <c r="A14869" t="s">
        <v>1889</v>
      </c>
      <c r="B14869" t="s">
        <v>4946</v>
      </c>
      <c r="C14869">
        <v>0.64909982528320698</v>
      </c>
      <c r="D14869" t="s">
        <v>2480</v>
      </c>
      <c r="E14869" t="s">
        <v>65</v>
      </c>
    </row>
    <row r="14870" spans="1:5" x14ac:dyDescent="0.3">
      <c r="A14870" t="s">
        <v>1890</v>
      </c>
      <c r="B14870" t="s">
        <v>4946</v>
      </c>
      <c r="C14870">
        <v>0.76472163912871205</v>
      </c>
      <c r="D14870" t="s">
        <v>2480</v>
      </c>
      <c r="E14870" t="s">
        <v>65</v>
      </c>
    </row>
    <row r="14871" spans="1:5" x14ac:dyDescent="0.3">
      <c r="A14871" t="s">
        <v>1891</v>
      </c>
      <c r="B14871" t="s">
        <v>4946</v>
      </c>
      <c r="C14871">
        <v>0.60730430829066195</v>
      </c>
      <c r="D14871" t="s">
        <v>2480</v>
      </c>
      <c r="E14871" t="s">
        <v>65</v>
      </c>
    </row>
    <row r="14872" spans="1:5" x14ac:dyDescent="0.3">
      <c r="A14872" t="s">
        <v>1892</v>
      </c>
      <c r="B14872" t="s">
        <v>4946</v>
      </c>
      <c r="C14872">
        <v>0.74466701938264701</v>
      </c>
      <c r="D14872" t="s">
        <v>2480</v>
      </c>
      <c r="E14872" t="s">
        <v>65</v>
      </c>
    </row>
    <row r="14873" spans="1:5" x14ac:dyDescent="0.3">
      <c r="A14873" t="s">
        <v>1893</v>
      </c>
      <c r="B14873" t="s">
        <v>4946</v>
      </c>
      <c r="C14873">
        <v>0.67631224636703302</v>
      </c>
      <c r="D14873" t="s">
        <v>2480</v>
      </c>
      <c r="E14873" t="s">
        <v>65</v>
      </c>
    </row>
    <row r="14874" spans="1:5" x14ac:dyDescent="0.3">
      <c r="A14874" t="s">
        <v>1894</v>
      </c>
      <c r="B14874" t="s">
        <v>4946</v>
      </c>
      <c r="C14874">
        <v>0.94681465995565095</v>
      </c>
      <c r="D14874" t="s">
        <v>2480</v>
      </c>
      <c r="E14874" t="s">
        <v>65</v>
      </c>
    </row>
    <row r="14875" spans="1:5" x14ac:dyDescent="0.3">
      <c r="A14875" t="s">
        <v>1895</v>
      </c>
      <c r="B14875" t="s">
        <v>4946</v>
      </c>
      <c r="C14875">
        <v>0.71709307095711705</v>
      </c>
      <c r="D14875" t="s">
        <v>2480</v>
      </c>
      <c r="E14875" t="s">
        <v>65</v>
      </c>
    </row>
    <row r="14876" spans="1:5" x14ac:dyDescent="0.3">
      <c r="A14876" t="s">
        <v>1896</v>
      </c>
      <c r="B14876" t="s">
        <v>4946</v>
      </c>
      <c r="C14876">
        <v>0.72092020343615903</v>
      </c>
      <c r="D14876" t="s">
        <v>2480</v>
      </c>
      <c r="E14876" t="s">
        <v>65</v>
      </c>
    </row>
    <row r="14877" spans="1:5" x14ac:dyDescent="0.3">
      <c r="A14877" t="s">
        <v>1897</v>
      </c>
      <c r="B14877" t="s">
        <v>4946</v>
      </c>
      <c r="C14877">
        <v>0.60927096689309901</v>
      </c>
      <c r="D14877" t="s">
        <v>2480</v>
      </c>
      <c r="E14877" t="s">
        <v>65</v>
      </c>
    </row>
    <row r="14878" spans="1:5" x14ac:dyDescent="0.3">
      <c r="A14878" t="s">
        <v>1898</v>
      </c>
      <c r="B14878" t="s">
        <v>4946</v>
      </c>
      <c r="C14878">
        <v>0.7382535870305128</v>
      </c>
      <c r="D14878" t="s">
        <v>2480</v>
      </c>
      <c r="E14878" t="s">
        <v>65</v>
      </c>
    </row>
    <row r="14879" spans="1:5" x14ac:dyDescent="0.3">
      <c r="A14879" t="s">
        <v>1899</v>
      </c>
      <c r="B14879" t="s">
        <v>4946</v>
      </c>
      <c r="C14879">
        <v>0.73018161630892142</v>
      </c>
      <c r="D14879" t="s">
        <v>2480</v>
      </c>
      <c r="E14879" t="s">
        <v>65</v>
      </c>
    </row>
    <row r="14880" spans="1:5" x14ac:dyDescent="0.3">
      <c r="A14880" t="s">
        <v>1900</v>
      </c>
      <c r="B14880" t="s">
        <v>4946</v>
      </c>
      <c r="C14880">
        <v>0.69799438412222659</v>
      </c>
      <c r="D14880" t="s">
        <v>2480</v>
      </c>
      <c r="E14880" t="s">
        <v>65</v>
      </c>
    </row>
    <row r="14881" spans="1:5" x14ac:dyDescent="0.3">
      <c r="A14881" t="s">
        <v>1901</v>
      </c>
      <c r="B14881" t="s">
        <v>4946</v>
      </c>
      <c r="C14881">
        <v>0.72818350008526989</v>
      </c>
      <c r="D14881" t="s">
        <v>2480</v>
      </c>
      <c r="E14881" t="s">
        <v>65</v>
      </c>
    </row>
    <row r="14882" spans="1:5" x14ac:dyDescent="0.3">
      <c r="A14882" t="s">
        <v>1902</v>
      </c>
      <c r="B14882" t="s">
        <v>4946</v>
      </c>
      <c r="C14882">
        <v>0.86979598760547527</v>
      </c>
      <c r="D14882" t="s">
        <v>2480</v>
      </c>
      <c r="E14882" t="s">
        <v>65</v>
      </c>
    </row>
    <row r="14883" spans="1:5" x14ac:dyDescent="0.3">
      <c r="A14883" t="s">
        <v>1903</v>
      </c>
      <c r="B14883" t="s">
        <v>4946</v>
      </c>
      <c r="C14883">
        <v>0.644376249655362</v>
      </c>
      <c r="D14883" t="s">
        <v>2480</v>
      </c>
      <c r="E14883" t="s">
        <v>65</v>
      </c>
    </row>
    <row r="14884" spans="1:5" x14ac:dyDescent="0.3">
      <c r="A14884" t="s">
        <v>1904</v>
      </c>
      <c r="B14884" t="s">
        <v>4946</v>
      </c>
      <c r="C14884">
        <v>0.74611916081459395</v>
      </c>
      <c r="D14884" t="s">
        <v>2480</v>
      </c>
      <c r="E14884" t="s">
        <v>65</v>
      </c>
    </row>
    <row r="14885" spans="1:5" x14ac:dyDescent="0.3">
      <c r="A14885" t="s">
        <v>1905</v>
      </c>
      <c r="B14885" t="s">
        <v>4946</v>
      </c>
      <c r="C14885">
        <v>0.67160153512442911</v>
      </c>
      <c r="D14885" t="s">
        <v>2480</v>
      </c>
      <c r="E14885" t="s">
        <v>65</v>
      </c>
    </row>
    <row r="14886" spans="1:5" x14ac:dyDescent="0.3">
      <c r="A14886" t="s">
        <v>1906</v>
      </c>
      <c r="B14886" t="s">
        <v>4946</v>
      </c>
      <c r="C14886">
        <v>0.81919388598902565</v>
      </c>
      <c r="D14886" t="s">
        <v>2480</v>
      </c>
      <c r="E14886" t="s">
        <v>65</v>
      </c>
    </row>
    <row r="14887" spans="1:5" x14ac:dyDescent="0.3">
      <c r="A14887" t="s">
        <v>1907</v>
      </c>
      <c r="B14887" t="s">
        <v>4946</v>
      </c>
      <c r="C14887">
        <v>0.74380963610241335</v>
      </c>
      <c r="D14887" t="s">
        <v>2480</v>
      </c>
      <c r="E14887" t="s">
        <v>65</v>
      </c>
    </row>
    <row r="14888" spans="1:5" x14ac:dyDescent="0.3">
      <c r="A14888" t="s">
        <v>1908</v>
      </c>
      <c r="B14888" t="s">
        <v>4946</v>
      </c>
      <c r="C14888">
        <v>0.68826475455407865</v>
      </c>
      <c r="D14888" t="s">
        <v>2480</v>
      </c>
      <c r="E14888" t="s">
        <v>65</v>
      </c>
    </row>
    <row r="14889" spans="1:5" x14ac:dyDescent="0.3">
      <c r="A14889" t="s">
        <v>1909</v>
      </c>
      <c r="B14889" t="s">
        <v>4946</v>
      </c>
      <c r="C14889">
        <v>0.69393439885222652</v>
      </c>
      <c r="D14889" t="s">
        <v>2480</v>
      </c>
      <c r="E14889" t="s">
        <v>65</v>
      </c>
    </row>
    <row r="14890" spans="1:5" x14ac:dyDescent="0.3">
      <c r="A14890" t="s">
        <v>1910</v>
      </c>
      <c r="B14890" t="s">
        <v>4946</v>
      </c>
      <c r="C14890">
        <v>0.66565282672069981</v>
      </c>
      <c r="D14890" t="s">
        <v>2480</v>
      </c>
      <c r="E14890" t="s">
        <v>65</v>
      </c>
    </row>
    <row r="14891" spans="1:5" x14ac:dyDescent="0.3">
      <c r="A14891" t="s">
        <v>1911</v>
      </c>
      <c r="B14891" t="s">
        <v>4946</v>
      </c>
      <c r="C14891">
        <v>0.76084731398719185</v>
      </c>
      <c r="D14891" t="s">
        <v>2480</v>
      </c>
      <c r="E14891" t="s">
        <v>65</v>
      </c>
    </row>
    <row r="14892" spans="1:5" x14ac:dyDescent="0.3">
      <c r="A14892" t="s">
        <v>1912</v>
      </c>
      <c r="B14892" t="s">
        <v>4946</v>
      </c>
      <c r="C14892">
        <v>0.62057469792661724</v>
      </c>
      <c r="D14892" t="s">
        <v>2480</v>
      </c>
      <c r="E14892" t="s">
        <v>65</v>
      </c>
    </row>
    <row r="14893" spans="1:5" x14ac:dyDescent="0.3">
      <c r="A14893" t="s">
        <v>1913</v>
      </c>
      <c r="B14893" t="s">
        <v>4946</v>
      </c>
      <c r="C14893">
        <v>0.69310154991840689</v>
      </c>
      <c r="D14893" t="s">
        <v>2480</v>
      </c>
      <c r="E14893" t="s">
        <v>65</v>
      </c>
    </row>
    <row r="14894" spans="1:5" x14ac:dyDescent="0.3">
      <c r="A14894" t="s">
        <v>1914</v>
      </c>
      <c r="B14894" t="s">
        <v>4946</v>
      </c>
      <c r="C14894">
        <v>0.65364029646897837</v>
      </c>
      <c r="D14894" t="s">
        <v>2480</v>
      </c>
      <c r="E14894" t="s">
        <v>65</v>
      </c>
    </row>
    <row r="14895" spans="1:5" x14ac:dyDescent="0.3">
      <c r="A14895" t="s">
        <v>1915</v>
      </c>
      <c r="B14895" t="s">
        <v>4946</v>
      </c>
      <c r="C14895">
        <v>0.9010404043303708</v>
      </c>
      <c r="D14895" t="s">
        <v>2480</v>
      </c>
      <c r="E14895" t="s">
        <v>65</v>
      </c>
    </row>
    <row r="14896" spans="1:5" x14ac:dyDescent="0.3">
      <c r="A14896" t="s">
        <v>1916</v>
      </c>
      <c r="B14896" t="s">
        <v>4946</v>
      </c>
      <c r="C14896">
        <v>0.63652480084566765</v>
      </c>
      <c r="D14896" t="s">
        <v>2480</v>
      </c>
      <c r="E14896" t="s">
        <v>65</v>
      </c>
    </row>
    <row r="14897" spans="1:5" x14ac:dyDescent="0.3">
      <c r="A14897" t="s">
        <v>1923</v>
      </c>
      <c r="B14897" t="s">
        <v>4946</v>
      </c>
      <c r="C14897">
        <v>0.9527200505746406</v>
      </c>
      <c r="D14897" t="s">
        <v>2480</v>
      </c>
      <c r="E14897" t="s">
        <v>65</v>
      </c>
    </row>
    <row r="14898" spans="1:5" x14ac:dyDescent="0.3">
      <c r="A14898" t="s">
        <v>1924</v>
      </c>
      <c r="B14898" t="s">
        <v>4946</v>
      </c>
      <c r="C14898">
        <v>0.95740208516518999</v>
      </c>
      <c r="D14898" t="s">
        <v>2480</v>
      </c>
      <c r="E14898" t="s">
        <v>65</v>
      </c>
    </row>
    <row r="14899" spans="1:5" x14ac:dyDescent="0.3">
      <c r="A14899" t="s">
        <v>1925</v>
      </c>
      <c r="B14899" t="s">
        <v>4946</v>
      </c>
      <c r="C14899">
        <v>0.95945865089827742</v>
      </c>
      <c r="D14899" t="s">
        <v>2480</v>
      </c>
      <c r="E14899" t="s">
        <v>65</v>
      </c>
    </row>
    <row r="14900" spans="1:5" x14ac:dyDescent="0.3">
      <c r="A14900" t="s">
        <v>1926</v>
      </c>
      <c r="B14900" t="s">
        <v>4946</v>
      </c>
      <c r="C14900">
        <v>0.9563794005798909</v>
      </c>
      <c r="D14900" t="s">
        <v>2480</v>
      </c>
      <c r="E14900" t="s">
        <v>65</v>
      </c>
    </row>
    <row r="14901" spans="1:5" x14ac:dyDescent="0.3">
      <c r="A14901" t="s">
        <v>1927</v>
      </c>
      <c r="B14901" t="s">
        <v>4946</v>
      </c>
      <c r="C14901">
        <v>0.95696742525509937</v>
      </c>
      <c r="D14901" t="s">
        <v>2480</v>
      </c>
      <c r="E14901" t="s">
        <v>65</v>
      </c>
    </row>
    <row r="14902" spans="1:5" x14ac:dyDescent="0.3">
      <c r="A14902" t="s">
        <v>1928</v>
      </c>
      <c r="B14902" t="s">
        <v>4946</v>
      </c>
      <c r="C14902">
        <v>0.95744514670427106</v>
      </c>
      <c r="D14902" t="s">
        <v>2480</v>
      </c>
      <c r="E14902" t="s">
        <v>65</v>
      </c>
    </row>
    <row r="14903" spans="1:5" x14ac:dyDescent="0.3">
      <c r="A14903" t="s">
        <v>1929</v>
      </c>
      <c r="B14903" t="s">
        <v>4946</v>
      </c>
      <c r="C14903">
        <v>0.95727815017085205</v>
      </c>
      <c r="D14903" t="s">
        <v>2480</v>
      </c>
      <c r="E14903" t="s">
        <v>65</v>
      </c>
    </row>
    <row r="14904" spans="1:5" x14ac:dyDescent="0.3">
      <c r="A14904" t="s">
        <v>1930</v>
      </c>
      <c r="B14904" t="s">
        <v>4946</v>
      </c>
      <c r="C14904">
        <v>0.95727740501422098</v>
      </c>
      <c r="D14904" t="s">
        <v>2480</v>
      </c>
      <c r="E14904" t="s">
        <v>65</v>
      </c>
    </row>
    <row r="14905" spans="1:5" x14ac:dyDescent="0.3">
      <c r="A14905" t="s">
        <v>1931</v>
      </c>
      <c r="B14905" t="s">
        <v>4946</v>
      </c>
      <c r="C14905">
        <v>0.95728008067856296</v>
      </c>
      <c r="D14905" t="s">
        <v>2480</v>
      </c>
      <c r="E14905" t="s">
        <v>65</v>
      </c>
    </row>
    <row r="14906" spans="1:5" x14ac:dyDescent="0.3">
      <c r="A14906" t="s">
        <v>1932</v>
      </c>
      <c r="B14906" t="s">
        <v>4946</v>
      </c>
      <c r="C14906">
        <v>0.95727921973596852</v>
      </c>
      <c r="D14906" t="s">
        <v>2480</v>
      </c>
      <c r="E14906" t="s">
        <v>65</v>
      </c>
    </row>
    <row r="14907" spans="1:5" x14ac:dyDescent="0.3">
      <c r="A14907" t="s">
        <v>1933</v>
      </c>
      <c r="B14907" t="s">
        <v>4946</v>
      </c>
      <c r="C14907">
        <v>0.95728026869859384</v>
      </c>
      <c r="D14907" t="s">
        <v>2480</v>
      </c>
      <c r="E14907" t="s">
        <v>65</v>
      </c>
    </row>
    <row r="14908" spans="1:5" x14ac:dyDescent="0.3">
      <c r="A14908" t="s">
        <v>1934</v>
      </c>
      <c r="B14908" t="s">
        <v>4946</v>
      </c>
      <c r="C14908">
        <v>0.95728088998319505</v>
      </c>
      <c r="D14908" t="s">
        <v>2480</v>
      </c>
      <c r="E14908" t="s">
        <v>65</v>
      </c>
    </row>
    <row r="14909" spans="1:5" x14ac:dyDescent="0.3">
      <c r="A14909" t="s">
        <v>1935</v>
      </c>
      <c r="B14909" t="s">
        <v>4946</v>
      </c>
      <c r="C14909">
        <v>0.95728065037068399</v>
      </c>
      <c r="D14909" t="s">
        <v>2480</v>
      </c>
      <c r="E14909" t="s">
        <v>65</v>
      </c>
    </row>
    <row r="14910" spans="1:5" x14ac:dyDescent="0.3">
      <c r="A14910" t="s">
        <v>1936</v>
      </c>
      <c r="B14910" t="s">
        <v>4946</v>
      </c>
      <c r="C14910">
        <v>0.95728220732667502</v>
      </c>
      <c r="D14910" t="s">
        <v>2480</v>
      </c>
      <c r="E14910" t="s">
        <v>65</v>
      </c>
    </row>
    <row r="14911" spans="1:5" x14ac:dyDescent="0.3">
      <c r="A14911" t="s">
        <v>1937</v>
      </c>
      <c r="B14911" t="s">
        <v>4946</v>
      </c>
      <c r="C14911">
        <v>0.95728062583867801</v>
      </c>
      <c r="D14911" t="s">
        <v>2480</v>
      </c>
      <c r="E14911" t="s">
        <v>65</v>
      </c>
    </row>
    <row r="14912" spans="1:5" x14ac:dyDescent="0.3">
      <c r="A14912" t="s">
        <v>1938</v>
      </c>
      <c r="B14912" t="s">
        <v>4946</v>
      </c>
      <c r="C14912">
        <v>0.95728158698957699</v>
      </c>
      <c r="D14912" t="s">
        <v>2480</v>
      </c>
      <c r="E14912" t="s">
        <v>65</v>
      </c>
    </row>
    <row r="14913" spans="1:5" x14ac:dyDescent="0.3">
      <c r="A14913" t="s">
        <v>1939</v>
      </c>
      <c r="B14913" t="s">
        <v>4946</v>
      </c>
      <c r="C14913">
        <v>0.95728016068744504</v>
      </c>
      <c r="D14913" t="s">
        <v>2480</v>
      </c>
      <c r="E14913" t="s">
        <v>65</v>
      </c>
    </row>
    <row r="14914" spans="1:5" x14ac:dyDescent="0.3">
      <c r="A14914" t="s">
        <v>1940</v>
      </c>
      <c r="B14914" t="s">
        <v>4946</v>
      </c>
      <c r="C14914">
        <v>0.95727457791700099</v>
      </c>
      <c r="D14914" t="s">
        <v>2480</v>
      </c>
      <c r="E14914" t="s">
        <v>65</v>
      </c>
    </row>
    <row r="14915" spans="1:5" x14ac:dyDescent="0.3">
      <c r="A14915" t="s">
        <v>1941</v>
      </c>
      <c r="B14915" t="s">
        <v>4946</v>
      </c>
      <c r="C14915">
        <v>0.957279545062377</v>
      </c>
      <c r="D14915" t="s">
        <v>2480</v>
      </c>
      <c r="E14915" t="s">
        <v>65</v>
      </c>
    </row>
    <row r="14916" spans="1:5" x14ac:dyDescent="0.3">
      <c r="A14916" t="s">
        <v>1942</v>
      </c>
      <c r="B14916" t="s">
        <v>4946</v>
      </c>
      <c r="C14916">
        <v>0.9572824259787539</v>
      </c>
      <c r="D14916" t="s">
        <v>2480</v>
      </c>
      <c r="E14916" t="s">
        <v>65</v>
      </c>
    </row>
    <row r="14917" spans="1:5" x14ac:dyDescent="0.3">
      <c r="A14917" t="s">
        <v>1943</v>
      </c>
      <c r="B14917" t="s">
        <v>4946</v>
      </c>
      <c r="C14917">
        <v>0.95726945379919204</v>
      </c>
      <c r="D14917" t="s">
        <v>2480</v>
      </c>
      <c r="E14917" t="s">
        <v>65</v>
      </c>
    </row>
    <row r="14918" spans="1:5" x14ac:dyDescent="0.3">
      <c r="A14918" t="s">
        <v>1944</v>
      </c>
      <c r="B14918" t="s">
        <v>4946</v>
      </c>
      <c r="C14918">
        <v>0.95727950001177109</v>
      </c>
      <c r="D14918" t="s">
        <v>2480</v>
      </c>
      <c r="E14918" t="s">
        <v>65</v>
      </c>
    </row>
    <row r="14919" spans="1:5" x14ac:dyDescent="0.3">
      <c r="A14919" t="s">
        <v>1945</v>
      </c>
      <c r="B14919" t="s">
        <v>4946</v>
      </c>
      <c r="C14919">
        <v>0.95727865391535016</v>
      </c>
      <c r="D14919" t="s">
        <v>2480</v>
      </c>
      <c r="E14919" t="s">
        <v>65</v>
      </c>
    </row>
    <row r="14920" spans="1:5" x14ac:dyDescent="0.3">
      <c r="A14920" t="s">
        <v>1946</v>
      </c>
      <c r="B14920" t="s">
        <v>4946</v>
      </c>
      <c r="C14920">
        <v>0.95781055289298833</v>
      </c>
      <c r="D14920" t="s">
        <v>2480</v>
      </c>
      <c r="E14920" t="s">
        <v>65</v>
      </c>
    </row>
    <row r="14921" spans="1:5" x14ac:dyDescent="0.3">
      <c r="A14921" t="s">
        <v>1947</v>
      </c>
      <c r="B14921" t="s">
        <v>4946</v>
      </c>
      <c r="C14921">
        <v>0.8507031525646771</v>
      </c>
      <c r="D14921" t="s">
        <v>2480</v>
      </c>
      <c r="E14921" t="s">
        <v>65</v>
      </c>
    </row>
    <row r="14922" spans="1:5" x14ac:dyDescent="0.3">
      <c r="A14922" t="s">
        <v>1948</v>
      </c>
      <c r="B14922" t="s">
        <v>4946</v>
      </c>
      <c r="C14922">
        <v>0.94880701326447303</v>
      </c>
      <c r="D14922" t="s">
        <v>2480</v>
      </c>
      <c r="E14922" t="s">
        <v>65</v>
      </c>
    </row>
    <row r="14923" spans="1:5" x14ac:dyDescent="0.3">
      <c r="A14923" t="s">
        <v>1949</v>
      </c>
      <c r="B14923" t="s">
        <v>4946</v>
      </c>
      <c r="C14923">
        <v>0.95458564685623615</v>
      </c>
      <c r="D14923" t="s">
        <v>2480</v>
      </c>
      <c r="E14923" t="s">
        <v>65</v>
      </c>
    </row>
    <row r="14924" spans="1:5" x14ac:dyDescent="0.3">
      <c r="A14924" t="s">
        <v>1950</v>
      </c>
      <c r="B14924" t="s">
        <v>4946</v>
      </c>
      <c r="C14924">
        <v>0.95964742204785691</v>
      </c>
      <c r="D14924" t="s">
        <v>2480</v>
      </c>
      <c r="E14924" t="s">
        <v>65</v>
      </c>
    </row>
    <row r="14925" spans="1:5" x14ac:dyDescent="0.3">
      <c r="A14925" t="s">
        <v>1953</v>
      </c>
      <c r="B14925" t="s">
        <v>4946</v>
      </c>
      <c r="C14925">
        <v>0.79367140205487086</v>
      </c>
      <c r="D14925" t="s">
        <v>2480</v>
      </c>
      <c r="E14925" t="s">
        <v>65</v>
      </c>
    </row>
    <row r="14926" spans="1:5" x14ac:dyDescent="0.3">
      <c r="A14926" t="s">
        <v>1954</v>
      </c>
      <c r="B14926" t="s">
        <v>4946</v>
      </c>
      <c r="C14926">
        <v>0.957286659612686</v>
      </c>
      <c r="D14926" t="s">
        <v>2480</v>
      </c>
      <c r="E14926" t="s">
        <v>65</v>
      </c>
    </row>
    <row r="14927" spans="1:5" x14ac:dyDescent="0.3">
      <c r="A14927" t="s">
        <v>1955</v>
      </c>
      <c r="B14927" t="s">
        <v>4946</v>
      </c>
      <c r="C14927">
        <v>0.61406985566469696</v>
      </c>
      <c r="D14927" t="s">
        <v>2480</v>
      </c>
      <c r="E14927" t="s">
        <v>65</v>
      </c>
    </row>
    <row r="14928" spans="1:5" x14ac:dyDescent="0.3">
      <c r="A14928" t="s">
        <v>1956</v>
      </c>
      <c r="B14928" t="s">
        <v>4946</v>
      </c>
      <c r="C14928">
        <v>0.68568874320196704</v>
      </c>
      <c r="D14928" t="s">
        <v>2480</v>
      </c>
      <c r="E14928" t="s">
        <v>65</v>
      </c>
    </row>
    <row r="14929" spans="1:5" x14ac:dyDescent="0.3">
      <c r="A14929" t="s">
        <v>1957</v>
      </c>
      <c r="B14929" t="s">
        <v>4946</v>
      </c>
      <c r="C14929">
        <v>0.610983051778893</v>
      </c>
      <c r="D14929" t="s">
        <v>2480</v>
      </c>
      <c r="E14929" t="s">
        <v>65</v>
      </c>
    </row>
    <row r="14930" spans="1:5" x14ac:dyDescent="0.3">
      <c r="A14930" t="s">
        <v>1958</v>
      </c>
      <c r="B14930" t="s">
        <v>4946</v>
      </c>
      <c r="C14930">
        <v>0.70957656694411997</v>
      </c>
      <c r="D14930" t="s">
        <v>2480</v>
      </c>
      <c r="E14930" t="s">
        <v>65</v>
      </c>
    </row>
    <row r="14931" spans="1:5" x14ac:dyDescent="0.3">
      <c r="A14931" t="s">
        <v>1959</v>
      </c>
      <c r="B14931" t="s">
        <v>4946</v>
      </c>
      <c r="C14931">
        <v>0.63940165979534602</v>
      </c>
      <c r="D14931" t="s">
        <v>2480</v>
      </c>
      <c r="E14931" t="s">
        <v>65</v>
      </c>
    </row>
    <row r="14932" spans="1:5" x14ac:dyDescent="0.3">
      <c r="A14932" t="s">
        <v>1960</v>
      </c>
      <c r="B14932" t="s">
        <v>4946</v>
      </c>
      <c r="C14932">
        <v>0.80342111243122905</v>
      </c>
      <c r="D14932" t="s">
        <v>2480</v>
      </c>
      <c r="E14932" t="s">
        <v>65</v>
      </c>
    </row>
    <row r="14933" spans="1:5" x14ac:dyDescent="0.3">
      <c r="A14933" t="s">
        <v>1961</v>
      </c>
      <c r="B14933" t="s">
        <v>4946</v>
      </c>
      <c r="C14933">
        <v>0.62458918579123401</v>
      </c>
      <c r="D14933" t="s">
        <v>2480</v>
      </c>
      <c r="E14933" t="s">
        <v>65</v>
      </c>
    </row>
    <row r="14934" spans="1:5" x14ac:dyDescent="0.3">
      <c r="A14934" t="s">
        <v>1962</v>
      </c>
      <c r="B14934" t="s">
        <v>4946</v>
      </c>
      <c r="C14934">
        <v>0.95728011512206901</v>
      </c>
      <c r="D14934" t="s">
        <v>2480</v>
      </c>
      <c r="E14934" t="s">
        <v>65</v>
      </c>
    </row>
    <row r="14935" spans="1:5" x14ac:dyDescent="0.3">
      <c r="A14935" t="s">
        <v>1963</v>
      </c>
      <c r="B14935" t="s">
        <v>4946</v>
      </c>
      <c r="C14935">
        <v>0.93939337462937644</v>
      </c>
      <c r="D14935" t="s">
        <v>2480</v>
      </c>
      <c r="E14935" t="s">
        <v>65</v>
      </c>
    </row>
    <row r="14936" spans="1:5" x14ac:dyDescent="0.3">
      <c r="A14936" t="s">
        <v>1964</v>
      </c>
      <c r="B14936" t="s">
        <v>4946</v>
      </c>
      <c r="C14936">
        <v>0.95727936492700016</v>
      </c>
      <c r="D14936" t="s">
        <v>2480</v>
      </c>
      <c r="E14936" t="s">
        <v>65</v>
      </c>
    </row>
    <row r="14937" spans="1:5" x14ac:dyDescent="0.3">
      <c r="A14937" t="s">
        <v>1965</v>
      </c>
      <c r="B14937" t="s">
        <v>4946</v>
      </c>
      <c r="C14937">
        <v>0.95727630929779095</v>
      </c>
      <c r="D14937" t="s">
        <v>2480</v>
      </c>
      <c r="E14937" t="s">
        <v>65</v>
      </c>
    </row>
    <row r="14938" spans="1:5" x14ac:dyDescent="0.3">
      <c r="A14938" t="s">
        <v>1966</v>
      </c>
      <c r="B14938" t="s">
        <v>4946</v>
      </c>
      <c r="C14938">
        <v>0.957279654376615</v>
      </c>
      <c r="D14938" t="s">
        <v>2480</v>
      </c>
      <c r="E14938" t="s">
        <v>65</v>
      </c>
    </row>
    <row r="14939" spans="1:5" x14ac:dyDescent="0.3">
      <c r="A14939" t="s">
        <v>1972</v>
      </c>
      <c r="B14939" t="s">
        <v>4946</v>
      </c>
      <c r="C14939">
        <v>0.95727996558365003</v>
      </c>
      <c r="D14939" t="s">
        <v>2480</v>
      </c>
      <c r="E14939" t="s">
        <v>65</v>
      </c>
    </row>
    <row r="14940" spans="1:5" x14ac:dyDescent="0.3">
      <c r="A14940" t="s">
        <v>1973</v>
      </c>
      <c r="B14940" t="s">
        <v>4946</v>
      </c>
      <c r="C14940">
        <v>0.95728042354833298</v>
      </c>
      <c r="D14940" t="s">
        <v>2480</v>
      </c>
      <c r="E14940" t="s">
        <v>65</v>
      </c>
    </row>
    <row r="14941" spans="1:5" x14ac:dyDescent="0.3">
      <c r="A14941" t="s">
        <v>1979</v>
      </c>
      <c r="B14941" t="s">
        <v>4946</v>
      </c>
      <c r="C14941">
        <v>0.6656373802103307</v>
      </c>
      <c r="D14941" t="s">
        <v>2480</v>
      </c>
      <c r="E14941" t="s">
        <v>65</v>
      </c>
    </row>
    <row r="14942" spans="1:5" x14ac:dyDescent="0.3">
      <c r="A14942" t="s">
        <v>1980</v>
      </c>
      <c r="B14942" t="s">
        <v>4946</v>
      </c>
      <c r="C14942">
        <v>0.95625804076643084</v>
      </c>
      <c r="D14942" t="s">
        <v>2480</v>
      </c>
      <c r="E14942" t="s">
        <v>65</v>
      </c>
    </row>
    <row r="14943" spans="1:5" x14ac:dyDescent="0.3">
      <c r="A14943" t="s">
        <v>1981</v>
      </c>
      <c r="B14943" t="s">
        <v>4946</v>
      </c>
      <c r="C14943">
        <v>0.604743221282659</v>
      </c>
      <c r="D14943" t="s">
        <v>2480</v>
      </c>
      <c r="E14943" t="s">
        <v>65</v>
      </c>
    </row>
    <row r="14944" spans="1:5" x14ac:dyDescent="0.3">
      <c r="A14944" t="s">
        <v>1982</v>
      </c>
      <c r="B14944" t="s">
        <v>4946</v>
      </c>
      <c r="C14944">
        <v>0.62613809303557799</v>
      </c>
      <c r="D14944" t="s">
        <v>2480</v>
      </c>
      <c r="E14944" t="s">
        <v>65</v>
      </c>
    </row>
    <row r="14945" spans="1:5" x14ac:dyDescent="0.3">
      <c r="A14945" t="s">
        <v>1983</v>
      </c>
      <c r="B14945" t="s">
        <v>4946</v>
      </c>
      <c r="C14945">
        <v>0.91107712034996402</v>
      </c>
      <c r="D14945" t="s">
        <v>2480</v>
      </c>
      <c r="E14945" t="s">
        <v>65</v>
      </c>
    </row>
    <row r="14946" spans="1:5" x14ac:dyDescent="0.3">
      <c r="A14946" t="s">
        <v>1984</v>
      </c>
      <c r="B14946" t="s">
        <v>4946</v>
      </c>
      <c r="C14946">
        <v>0.95770117012730505</v>
      </c>
      <c r="D14946" t="s">
        <v>2480</v>
      </c>
      <c r="E14946" t="s">
        <v>65</v>
      </c>
    </row>
    <row r="14947" spans="1:5" x14ac:dyDescent="0.3">
      <c r="A14947" t="s">
        <v>1985</v>
      </c>
      <c r="B14947" t="s">
        <v>4946</v>
      </c>
      <c r="C14947">
        <v>0.81980419215705003</v>
      </c>
      <c r="D14947" t="s">
        <v>2480</v>
      </c>
      <c r="E14947" t="s">
        <v>65</v>
      </c>
    </row>
    <row r="14948" spans="1:5" x14ac:dyDescent="0.3">
      <c r="A14948" t="s">
        <v>1986</v>
      </c>
      <c r="B14948" t="s">
        <v>4946</v>
      </c>
      <c r="C14948">
        <v>0.93565007171006798</v>
      </c>
      <c r="D14948" t="s">
        <v>2480</v>
      </c>
      <c r="E14948" t="s">
        <v>65</v>
      </c>
    </row>
    <row r="14949" spans="1:5" x14ac:dyDescent="0.3">
      <c r="A14949" t="s">
        <v>1987</v>
      </c>
      <c r="B14949" t="s">
        <v>4946</v>
      </c>
      <c r="C14949">
        <v>0.83695267300793896</v>
      </c>
      <c r="D14949" t="s">
        <v>2480</v>
      </c>
      <c r="E14949" t="s">
        <v>65</v>
      </c>
    </row>
    <row r="14950" spans="1:5" x14ac:dyDescent="0.3">
      <c r="A14950" t="s">
        <v>1988</v>
      </c>
      <c r="B14950" t="s">
        <v>4946</v>
      </c>
      <c r="C14950">
        <v>0.82052517521093904</v>
      </c>
      <c r="D14950" t="s">
        <v>2480</v>
      </c>
      <c r="E14950" t="s">
        <v>65</v>
      </c>
    </row>
    <row r="14951" spans="1:5" x14ac:dyDescent="0.3">
      <c r="A14951" t="s">
        <v>1989</v>
      </c>
      <c r="B14951" t="s">
        <v>4946</v>
      </c>
      <c r="C14951">
        <v>0.78560284795056012</v>
      </c>
      <c r="D14951" t="s">
        <v>2480</v>
      </c>
      <c r="E14951" t="s">
        <v>65</v>
      </c>
    </row>
    <row r="14952" spans="1:5" x14ac:dyDescent="0.3">
      <c r="A14952" t="s">
        <v>1990</v>
      </c>
      <c r="B14952" t="s">
        <v>4946</v>
      </c>
      <c r="C14952">
        <v>0.69025858426769859</v>
      </c>
      <c r="D14952" t="s">
        <v>2480</v>
      </c>
      <c r="E14952" t="s">
        <v>65</v>
      </c>
    </row>
    <row r="14953" spans="1:5" x14ac:dyDescent="0.3">
      <c r="A14953" t="s">
        <v>1991</v>
      </c>
      <c r="B14953" t="s">
        <v>4946</v>
      </c>
      <c r="C14953">
        <v>0.60486636604101596</v>
      </c>
      <c r="D14953" t="s">
        <v>2480</v>
      </c>
      <c r="E14953" t="s">
        <v>65</v>
      </c>
    </row>
    <row r="14954" spans="1:5" x14ac:dyDescent="0.3">
      <c r="A14954" t="s">
        <v>1992</v>
      </c>
      <c r="B14954" t="s">
        <v>4946</v>
      </c>
      <c r="C14954">
        <v>0.60488933493664399</v>
      </c>
      <c r="D14954" t="s">
        <v>2480</v>
      </c>
      <c r="E14954" t="s">
        <v>65</v>
      </c>
    </row>
    <row r="14955" spans="1:5" x14ac:dyDescent="0.3">
      <c r="A14955" t="s">
        <v>1996</v>
      </c>
      <c r="B14955" t="s">
        <v>4946</v>
      </c>
      <c r="C14955">
        <v>0.62894736691580311</v>
      </c>
      <c r="D14955" t="s">
        <v>2480</v>
      </c>
      <c r="E14955" t="s">
        <v>65</v>
      </c>
    </row>
    <row r="14956" spans="1:5" x14ac:dyDescent="0.3">
      <c r="A14956" t="s">
        <v>1997</v>
      </c>
      <c r="B14956" t="s">
        <v>4946</v>
      </c>
      <c r="C14956">
        <v>0.60399989895651918</v>
      </c>
      <c r="D14956" t="s">
        <v>2480</v>
      </c>
      <c r="E14956" t="s">
        <v>65</v>
      </c>
    </row>
    <row r="14957" spans="1:5" x14ac:dyDescent="0.3">
      <c r="A14957" t="s">
        <v>1998</v>
      </c>
      <c r="B14957" t="s">
        <v>4946</v>
      </c>
      <c r="C14957">
        <v>0.75349366676547302</v>
      </c>
      <c r="D14957" t="s">
        <v>2480</v>
      </c>
      <c r="E14957" t="s">
        <v>65</v>
      </c>
    </row>
    <row r="14958" spans="1:5" x14ac:dyDescent="0.3">
      <c r="A14958" t="s">
        <v>1999</v>
      </c>
      <c r="B14958" t="s">
        <v>4946</v>
      </c>
      <c r="C14958">
        <v>0.89961364159004553</v>
      </c>
      <c r="D14958" t="s">
        <v>2480</v>
      </c>
      <c r="E14958" t="s">
        <v>65</v>
      </c>
    </row>
    <row r="14959" spans="1:5" x14ac:dyDescent="0.3">
      <c r="A14959" t="s">
        <v>2000</v>
      </c>
      <c r="B14959" t="s">
        <v>4946</v>
      </c>
      <c r="C14959">
        <v>0.95718071194345222</v>
      </c>
      <c r="D14959" t="s">
        <v>2480</v>
      </c>
      <c r="E14959" t="s">
        <v>65</v>
      </c>
    </row>
    <row r="14960" spans="1:5" x14ac:dyDescent="0.3">
      <c r="A14960" t="s">
        <v>2003</v>
      </c>
      <c r="B14960" t="s">
        <v>4946</v>
      </c>
      <c r="C14960">
        <v>0.71734213793741097</v>
      </c>
      <c r="D14960" t="s">
        <v>2480</v>
      </c>
      <c r="E14960" t="s">
        <v>65</v>
      </c>
    </row>
    <row r="14961" spans="1:5" x14ac:dyDescent="0.3">
      <c r="A14961" t="s">
        <v>2004</v>
      </c>
      <c r="B14961" t="s">
        <v>4946</v>
      </c>
      <c r="C14961">
        <v>0.95642307451860897</v>
      </c>
      <c r="D14961" t="s">
        <v>2480</v>
      </c>
      <c r="E14961" t="s">
        <v>65</v>
      </c>
    </row>
    <row r="14962" spans="1:5" x14ac:dyDescent="0.3">
      <c r="A14962" t="s">
        <v>2005</v>
      </c>
      <c r="B14962" t="s">
        <v>4946</v>
      </c>
      <c r="C14962">
        <v>0.70148443556867401</v>
      </c>
      <c r="D14962" t="s">
        <v>2480</v>
      </c>
      <c r="E14962" t="s">
        <v>65</v>
      </c>
    </row>
    <row r="14963" spans="1:5" x14ac:dyDescent="0.3">
      <c r="A14963" t="s">
        <v>2006</v>
      </c>
      <c r="B14963" t="s">
        <v>4946</v>
      </c>
      <c r="C14963">
        <v>0.876932727898739</v>
      </c>
      <c r="D14963" t="s">
        <v>2480</v>
      </c>
      <c r="E14963" t="s">
        <v>65</v>
      </c>
    </row>
    <row r="14964" spans="1:5" x14ac:dyDescent="0.3">
      <c r="A14964" t="s">
        <v>2007</v>
      </c>
      <c r="B14964" t="s">
        <v>4946</v>
      </c>
      <c r="C14964">
        <v>0.80900739054689896</v>
      </c>
      <c r="D14964" t="s">
        <v>2480</v>
      </c>
      <c r="E14964" t="s">
        <v>65</v>
      </c>
    </row>
    <row r="14965" spans="1:5" x14ac:dyDescent="0.3">
      <c r="A14965" t="s">
        <v>2008</v>
      </c>
      <c r="B14965" t="s">
        <v>4946</v>
      </c>
      <c r="C14965">
        <v>0.78464010062675194</v>
      </c>
      <c r="D14965" t="s">
        <v>2480</v>
      </c>
      <c r="E14965" t="s">
        <v>65</v>
      </c>
    </row>
    <row r="14966" spans="1:5" x14ac:dyDescent="0.3">
      <c r="A14966" t="s">
        <v>2009</v>
      </c>
      <c r="B14966" t="s">
        <v>4946</v>
      </c>
      <c r="C14966">
        <v>0.59861946699195601</v>
      </c>
      <c r="D14966" t="s">
        <v>2480</v>
      </c>
      <c r="E14966" t="s">
        <v>65</v>
      </c>
    </row>
    <row r="14967" spans="1:5" x14ac:dyDescent="0.3">
      <c r="A14967" t="s">
        <v>2013</v>
      </c>
      <c r="B14967" t="s">
        <v>4946</v>
      </c>
      <c r="C14967">
        <v>0.59114481816247799</v>
      </c>
      <c r="D14967" t="s">
        <v>2480</v>
      </c>
      <c r="E14967" t="s">
        <v>65</v>
      </c>
    </row>
    <row r="14968" spans="1:5" x14ac:dyDescent="0.3">
      <c r="A14968" t="s">
        <v>2014</v>
      </c>
      <c r="B14968" t="s">
        <v>4946</v>
      </c>
      <c r="C14968">
        <v>0.69323573327354604</v>
      </c>
      <c r="D14968" t="s">
        <v>2480</v>
      </c>
      <c r="E14968" t="s">
        <v>65</v>
      </c>
    </row>
    <row r="14969" spans="1:5" x14ac:dyDescent="0.3">
      <c r="A14969" t="s">
        <v>2015</v>
      </c>
      <c r="B14969" t="s">
        <v>4946</v>
      </c>
      <c r="C14969">
        <v>0.62062699304432301</v>
      </c>
      <c r="D14969" t="s">
        <v>2480</v>
      </c>
      <c r="E14969" t="s">
        <v>65</v>
      </c>
    </row>
    <row r="14970" spans="1:5" x14ac:dyDescent="0.3">
      <c r="A14970" t="s">
        <v>2016</v>
      </c>
      <c r="B14970" t="s">
        <v>4946</v>
      </c>
      <c r="C14970">
        <v>0.63010899884526927</v>
      </c>
      <c r="D14970" t="s">
        <v>2480</v>
      </c>
      <c r="E14970" t="s">
        <v>65</v>
      </c>
    </row>
    <row r="14971" spans="1:5" x14ac:dyDescent="0.3">
      <c r="A14971" t="s">
        <v>2017</v>
      </c>
      <c r="B14971" t="s">
        <v>4946</v>
      </c>
      <c r="C14971">
        <v>0.51260443582480109</v>
      </c>
      <c r="D14971" t="s">
        <v>2480</v>
      </c>
      <c r="E14971" t="s">
        <v>65</v>
      </c>
    </row>
    <row r="14972" spans="1:5" x14ac:dyDescent="0.3">
      <c r="A14972" t="s">
        <v>2018</v>
      </c>
      <c r="B14972" t="s">
        <v>4946</v>
      </c>
      <c r="C14972">
        <v>0.52017205671865996</v>
      </c>
      <c r="D14972" t="s">
        <v>2480</v>
      </c>
      <c r="E14972" t="s">
        <v>65</v>
      </c>
    </row>
    <row r="14973" spans="1:5" x14ac:dyDescent="0.3">
      <c r="A14973" t="s">
        <v>2019</v>
      </c>
      <c r="B14973" t="s">
        <v>4946</v>
      </c>
      <c r="C14973">
        <v>0.79163438009778286</v>
      </c>
      <c r="D14973" t="s">
        <v>2480</v>
      </c>
      <c r="E14973" t="s">
        <v>65</v>
      </c>
    </row>
    <row r="14974" spans="1:5" x14ac:dyDescent="0.3">
      <c r="A14974" t="s">
        <v>2020</v>
      </c>
      <c r="B14974" t="s">
        <v>4946</v>
      </c>
      <c r="C14974">
        <v>0.82811753282601008</v>
      </c>
      <c r="D14974" t="s">
        <v>2480</v>
      </c>
      <c r="E14974" t="s">
        <v>65</v>
      </c>
    </row>
    <row r="14975" spans="1:5" x14ac:dyDescent="0.3">
      <c r="A14975" t="s">
        <v>2021</v>
      </c>
      <c r="B14975" t="s">
        <v>4946</v>
      </c>
      <c r="C14975">
        <v>1.0931908353669688</v>
      </c>
      <c r="D14975" t="s">
        <v>2480</v>
      </c>
      <c r="E14975" t="s">
        <v>65</v>
      </c>
    </row>
    <row r="14976" spans="1:5" x14ac:dyDescent="0.3">
      <c r="A14976" t="s">
        <v>2022</v>
      </c>
      <c r="B14976" t="s">
        <v>4946</v>
      </c>
      <c r="C14976">
        <v>0.58598795042453211</v>
      </c>
      <c r="D14976" t="s">
        <v>2480</v>
      </c>
      <c r="E14976" t="s">
        <v>65</v>
      </c>
    </row>
    <row r="14977" spans="1:5" x14ac:dyDescent="0.3">
      <c r="A14977" t="s">
        <v>2023</v>
      </c>
      <c r="B14977" t="s">
        <v>4946</v>
      </c>
      <c r="C14977">
        <v>0.71356980702656514</v>
      </c>
      <c r="D14977" t="s">
        <v>2480</v>
      </c>
      <c r="E14977" t="s">
        <v>65</v>
      </c>
    </row>
    <row r="14978" spans="1:5" x14ac:dyDescent="0.3">
      <c r="A14978" t="s">
        <v>2024</v>
      </c>
      <c r="B14978" t="s">
        <v>4946</v>
      </c>
      <c r="C14978">
        <v>0.61429195122951297</v>
      </c>
      <c r="D14978" t="s">
        <v>2480</v>
      </c>
      <c r="E14978" t="s">
        <v>65</v>
      </c>
    </row>
    <row r="14979" spans="1:5" x14ac:dyDescent="0.3">
      <c r="A14979" t="s">
        <v>2025</v>
      </c>
      <c r="B14979" t="s">
        <v>4946</v>
      </c>
      <c r="C14979">
        <v>0.67195188026279595</v>
      </c>
      <c r="D14979" t="s">
        <v>2480</v>
      </c>
      <c r="E14979" t="s">
        <v>65</v>
      </c>
    </row>
    <row r="14980" spans="1:5" x14ac:dyDescent="0.3">
      <c r="A14980" t="s">
        <v>2026</v>
      </c>
      <c r="B14980" t="s">
        <v>4946</v>
      </c>
      <c r="C14980">
        <v>0.64286159351518901</v>
      </c>
      <c r="D14980" t="s">
        <v>2480</v>
      </c>
      <c r="E14980" t="s">
        <v>65</v>
      </c>
    </row>
    <row r="14981" spans="1:5" x14ac:dyDescent="0.3">
      <c r="A14981" t="s">
        <v>2027</v>
      </c>
      <c r="B14981" t="s">
        <v>4946</v>
      </c>
      <c r="C14981">
        <v>0.67111816593488605</v>
      </c>
      <c r="D14981" t="s">
        <v>2480</v>
      </c>
      <c r="E14981" t="s">
        <v>65</v>
      </c>
    </row>
    <row r="14982" spans="1:5" x14ac:dyDescent="0.3">
      <c r="A14982" t="s">
        <v>2028</v>
      </c>
      <c r="B14982" t="s">
        <v>4946</v>
      </c>
      <c r="C14982">
        <v>0.60710477676542907</v>
      </c>
      <c r="D14982" t="s">
        <v>2480</v>
      </c>
      <c r="E14982" t="s">
        <v>65</v>
      </c>
    </row>
    <row r="14983" spans="1:5" x14ac:dyDescent="0.3">
      <c r="A14983" t="s">
        <v>2029</v>
      </c>
      <c r="B14983" t="s">
        <v>4946</v>
      </c>
      <c r="C14983">
        <v>0.60598187192740505</v>
      </c>
      <c r="D14983" t="s">
        <v>2480</v>
      </c>
      <c r="E14983" t="s">
        <v>65</v>
      </c>
    </row>
    <row r="14984" spans="1:5" x14ac:dyDescent="0.3">
      <c r="A14984" t="s">
        <v>2030</v>
      </c>
      <c r="B14984" t="s">
        <v>4946</v>
      </c>
      <c r="C14984">
        <v>0.87731277579192302</v>
      </c>
      <c r="D14984" t="s">
        <v>2480</v>
      </c>
      <c r="E14984" t="s">
        <v>65</v>
      </c>
    </row>
    <row r="14985" spans="1:5" x14ac:dyDescent="0.3">
      <c r="A14985" t="s">
        <v>2031</v>
      </c>
      <c r="B14985" t="s">
        <v>4946</v>
      </c>
      <c r="C14985">
        <v>0.62876576454180599</v>
      </c>
      <c r="D14985" t="s">
        <v>2480</v>
      </c>
      <c r="E14985" t="s">
        <v>65</v>
      </c>
    </row>
    <row r="14986" spans="1:5" x14ac:dyDescent="0.3">
      <c r="A14986" t="s">
        <v>2032</v>
      </c>
      <c r="B14986" t="s">
        <v>4946</v>
      </c>
      <c r="C14986">
        <v>0.65393174064544102</v>
      </c>
      <c r="D14986" t="s">
        <v>2480</v>
      </c>
      <c r="E14986" t="s">
        <v>65</v>
      </c>
    </row>
    <row r="14987" spans="1:5" x14ac:dyDescent="0.3">
      <c r="A14987" t="s">
        <v>2033</v>
      </c>
      <c r="B14987" t="s">
        <v>4946</v>
      </c>
      <c r="C14987">
        <v>0.62585598073795101</v>
      </c>
      <c r="D14987" t="s">
        <v>2480</v>
      </c>
      <c r="E14987" t="s">
        <v>65</v>
      </c>
    </row>
    <row r="14988" spans="1:5" x14ac:dyDescent="0.3">
      <c r="A14988" t="s">
        <v>2034</v>
      </c>
      <c r="B14988" t="s">
        <v>4946</v>
      </c>
      <c r="C14988">
        <v>0.83695267300793896</v>
      </c>
      <c r="D14988" t="s">
        <v>2480</v>
      </c>
      <c r="E14988" t="s">
        <v>65</v>
      </c>
    </row>
    <row r="14989" spans="1:5" x14ac:dyDescent="0.3">
      <c r="A14989" t="s">
        <v>2035</v>
      </c>
      <c r="B14989" t="s">
        <v>4946</v>
      </c>
      <c r="C14989">
        <v>0.74767012471169392</v>
      </c>
      <c r="D14989" t="s">
        <v>2480</v>
      </c>
      <c r="E14989" t="s">
        <v>65</v>
      </c>
    </row>
    <row r="14990" spans="1:5" x14ac:dyDescent="0.3">
      <c r="A14990" t="s">
        <v>2036</v>
      </c>
      <c r="B14990" t="s">
        <v>4946</v>
      </c>
      <c r="C14990">
        <v>0.79021026746757816</v>
      </c>
      <c r="D14990" t="s">
        <v>2480</v>
      </c>
      <c r="E14990" t="s">
        <v>65</v>
      </c>
    </row>
    <row r="14991" spans="1:5" x14ac:dyDescent="0.3">
      <c r="A14991" t="s">
        <v>2037</v>
      </c>
      <c r="B14991" t="s">
        <v>4946</v>
      </c>
      <c r="C14991">
        <v>0.95162361345824897</v>
      </c>
      <c r="D14991" t="s">
        <v>2480</v>
      </c>
      <c r="E14991" t="s">
        <v>65</v>
      </c>
    </row>
    <row r="14992" spans="1:5" x14ac:dyDescent="0.3">
      <c r="A14992" t="s">
        <v>2038</v>
      </c>
      <c r="B14992" t="s">
        <v>4946</v>
      </c>
      <c r="C14992">
        <v>0.94923161547380197</v>
      </c>
      <c r="D14992" t="s">
        <v>2480</v>
      </c>
      <c r="E14992" t="s">
        <v>65</v>
      </c>
    </row>
    <row r="14993" spans="1:5" x14ac:dyDescent="0.3">
      <c r="A14993" t="s">
        <v>2039</v>
      </c>
      <c r="B14993" t="s">
        <v>4946</v>
      </c>
      <c r="C14993">
        <v>0.94160014696570715</v>
      </c>
      <c r="D14993" t="s">
        <v>2480</v>
      </c>
      <c r="E14993" t="s">
        <v>65</v>
      </c>
    </row>
    <row r="14994" spans="1:5" x14ac:dyDescent="0.3">
      <c r="A14994" t="s">
        <v>2040</v>
      </c>
      <c r="B14994" t="s">
        <v>4946</v>
      </c>
      <c r="C14994">
        <v>0.68453533831493396</v>
      </c>
      <c r="D14994" t="s">
        <v>2480</v>
      </c>
      <c r="E14994" t="s">
        <v>65</v>
      </c>
    </row>
    <row r="14995" spans="1:5" x14ac:dyDescent="0.3">
      <c r="A14995" t="s">
        <v>2041</v>
      </c>
      <c r="B14995" t="s">
        <v>4946</v>
      </c>
      <c r="C14995">
        <v>0.61969149019875003</v>
      </c>
      <c r="D14995" t="s">
        <v>2480</v>
      </c>
      <c r="E14995" t="s">
        <v>65</v>
      </c>
    </row>
    <row r="14996" spans="1:5" x14ac:dyDescent="0.3">
      <c r="A14996" t="s">
        <v>2042</v>
      </c>
      <c r="B14996" t="s">
        <v>4946</v>
      </c>
      <c r="C14996">
        <v>0.83136441034649411</v>
      </c>
      <c r="D14996" t="s">
        <v>2480</v>
      </c>
      <c r="E14996" t="s">
        <v>65</v>
      </c>
    </row>
    <row r="14997" spans="1:5" x14ac:dyDescent="0.3">
      <c r="A14997" t="s">
        <v>2043</v>
      </c>
      <c r="B14997" t="s">
        <v>4946</v>
      </c>
      <c r="C14997">
        <v>0.64405907803546103</v>
      </c>
      <c r="D14997" t="s">
        <v>2480</v>
      </c>
      <c r="E14997" t="s">
        <v>65</v>
      </c>
    </row>
    <row r="14998" spans="1:5" x14ac:dyDescent="0.3">
      <c r="A14998" t="s">
        <v>2044</v>
      </c>
      <c r="B14998" t="s">
        <v>4946</v>
      </c>
      <c r="C14998">
        <v>0.65824652068205702</v>
      </c>
      <c r="D14998" t="s">
        <v>2480</v>
      </c>
      <c r="E14998" t="s">
        <v>65</v>
      </c>
    </row>
    <row r="14999" spans="1:5" x14ac:dyDescent="0.3">
      <c r="A14999" t="s">
        <v>2045</v>
      </c>
      <c r="B14999" t="s">
        <v>4946</v>
      </c>
      <c r="C14999">
        <v>0.60350440126224902</v>
      </c>
      <c r="D14999" t="s">
        <v>2480</v>
      </c>
      <c r="E14999" t="s">
        <v>65</v>
      </c>
    </row>
    <row r="15000" spans="1:5" x14ac:dyDescent="0.3">
      <c r="A15000" t="s">
        <v>2046</v>
      </c>
      <c r="B15000" t="s">
        <v>4946</v>
      </c>
      <c r="C15000">
        <v>0.693584848109147</v>
      </c>
      <c r="D15000" t="s">
        <v>2480</v>
      </c>
      <c r="E15000" t="s">
        <v>65</v>
      </c>
    </row>
    <row r="15001" spans="1:5" x14ac:dyDescent="0.3">
      <c r="A15001" t="s">
        <v>2047</v>
      </c>
      <c r="B15001" t="s">
        <v>4946</v>
      </c>
      <c r="C15001">
        <v>0.71068331326327405</v>
      </c>
      <c r="D15001" t="s">
        <v>2480</v>
      </c>
      <c r="E15001" t="s">
        <v>65</v>
      </c>
    </row>
    <row r="15002" spans="1:5" x14ac:dyDescent="0.3">
      <c r="A15002" t="s">
        <v>2048</v>
      </c>
      <c r="B15002" t="s">
        <v>4946</v>
      </c>
      <c r="C15002">
        <v>0.85901035973542594</v>
      </c>
      <c r="D15002" t="s">
        <v>2480</v>
      </c>
      <c r="E15002" t="s">
        <v>65</v>
      </c>
    </row>
    <row r="15003" spans="1:5" x14ac:dyDescent="0.3">
      <c r="A15003" t="s">
        <v>2049</v>
      </c>
      <c r="B15003" t="s">
        <v>4946</v>
      </c>
      <c r="C15003">
        <v>0.95727936857086415</v>
      </c>
      <c r="D15003" t="s">
        <v>2480</v>
      </c>
      <c r="E15003" t="s">
        <v>65</v>
      </c>
    </row>
    <row r="15004" spans="1:5" x14ac:dyDescent="0.3">
      <c r="A15004" t="s">
        <v>2050</v>
      </c>
      <c r="B15004" t="s">
        <v>4946</v>
      </c>
      <c r="C15004">
        <v>0.59614480755391197</v>
      </c>
      <c r="D15004" t="s">
        <v>2480</v>
      </c>
      <c r="E15004" t="s">
        <v>65</v>
      </c>
    </row>
    <row r="15005" spans="1:5" x14ac:dyDescent="0.3">
      <c r="A15005" t="s">
        <v>2051</v>
      </c>
      <c r="B15005" t="s">
        <v>4946</v>
      </c>
      <c r="C15005">
        <v>0.63471974480513604</v>
      </c>
      <c r="D15005" t="s">
        <v>2480</v>
      </c>
      <c r="E15005" t="s">
        <v>65</v>
      </c>
    </row>
    <row r="15006" spans="1:5" x14ac:dyDescent="0.3">
      <c r="A15006" t="s">
        <v>2052</v>
      </c>
      <c r="B15006" t="s">
        <v>4946</v>
      </c>
      <c r="C15006">
        <v>0.62064181205430102</v>
      </c>
      <c r="D15006" t="s">
        <v>2480</v>
      </c>
      <c r="E15006" t="s">
        <v>65</v>
      </c>
    </row>
    <row r="15007" spans="1:5" x14ac:dyDescent="0.3">
      <c r="A15007" t="s">
        <v>2053</v>
      </c>
      <c r="B15007" t="s">
        <v>4946</v>
      </c>
      <c r="C15007">
        <v>0.75567593993314797</v>
      </c>
      <c r="D15007" t="s">
        <v>2480</v>
      </c>
      <c r="E15007" t="s">
        <v>65</v>
      </c>
    </row>
    <row r="15008" spans="1:5" x14ac:dyDescent="0.3">
      <c r="A15008" t="s">
        <v>2054</v>
      </c>
      <c r="B15008" t="s">
        <v>4946</v>
      </c>
      <c r="C15008">
        <v>0.77894461714942198</v>
      </c>
      <c r="D15008" t="s">
        <v>2480</v>
      </c>
      <c r="E15008" t="s">
        <v>65</v>
      </c>
    </row>
    <row r="15009" spans="1:5" x14ac:dyDescent="0.3">
      <c r="A15009" t="s">
        <v>2055</v>
      </c>
      <c r="B15009" t="s">
        <v>4946</v>
      </c>
      <c r="C15009">
        <v>0.67046627064814002</v>
      </c>
      <c r="D15009" t="s">
        <v>2480</v>
      </c>
      <c r="E15009" t="s">
        <v>65</v>
      </c>
    </row>
    <row r="15010" spans="1:5" x14ac:dyDescent="0.3">
      <c r="A15010" t="s">
        <v>2056</v>
      </c>
      <c r="B15010" t="s">
        <v>4946</v>
      </c>
      <c r="C15010">
        <v>0.66659229427753597</v>
      </c>
      <c r="D15010" t="s">
        <v>2480</v>
      </c>
      <c r="E15010" t="s">
        <v>65</v>
      </c>
    </row>
    <row r="15011" spans="1:5" x14ac:dyDescent="0.3">
      <c r="A15011" t="s">
        <v>2057</v>
      </c>
      <c r="B15011" t="s">
        <v>4946</v>
      </c>
      <c r="C15011">
        <v>0.91730381827364116</v>
      </c>
      <c r="D15011" t="s">
        <v>2480</v>
      </c>
      <c r="E15011" t="s">
        <v>65</v>
      </c>
    </row>
    <row r="15012" spans="1:5" x14ac:dyDescent="0.3">
      <c r="A15012" t="s">
        <v>2059</v>
      </c>
      <c r="B15012" t="s">
        <v>4946</v>
      </c>
      <c r="C15012">
        <v>0.95691803438602729</v>
      </c>
      <c r="D15012" t="s">
        <v>2480</v>
      </c>
      <c r="E15012" t="s">
        <v>65</v>
      </c>
    </row>
    <row r="15013" spans="1:5" x14ac:dyDescent="0.3">
      <c r="A15013" t="s">
        <v>2060</v>
      </c>
      <c r="B15013" t="s">
        <v>4946</v>
      </c>
      <c r="C15013">
        <v>0.95728176264298492</v>
      </c>
      <c r="D15013" t="s">
        <v>2480</v>
      </c>
      <c r="E15013" t="s">
        <v>65</v>
      </c>
    </row>
    <row r="15014" spans="1:5" x14ac:dyDescent="0.3">
      <c r="A15014" t="s">
        <v>2061</v>
      </c>
      <c r="B15014" t="s">
        <v>4946</v>
      </c>
      <c r="C15014">
        <v>0.95727917417135899</v>
      </c>
      <c r="D15014" t="s">
        <v>2480</v>
      </c>
      <c r="E15014" t="s">
        <v>65</v>
      </c>
    </row>
    <row r="15015" spans="1:5" x14ac:dyDescent="0.3">
      <c r="A15015" t="s">
        <v>2062</v>
      </c>
      <c r="B15015" t="s">
        <v>4946</v>
      </c>
      <c r="C15015">
        <v>0.95734771380476391</v>
      </c>
      <c r="D15015" t="s">
        <v>2480</v>
      </c>
      <c r="E15015" t="s">
        <v>65</v>
      </c>
    </row>
    <row r="15016" spans="1:5" x14ac:dyDescent="0.3">
      <c r="A15016" t="s">
        <v>2063</v>
      </c>
      <c r="B15016" t="s">
        <v>4946</v>
      </c>
      <c r="C15016">
        <v>0.9572809538840662</v>
      </c>
      <c r="D15016" t="s">
        <v>2480</v>
      </c>
      <c r="E15016" t="s">
        <v>65</v>
      </c>
    </row>
    <row r="15017" spans="1:5" x14ac:dyDescent="0.3">
      <c r="A15017" t="s">
        <v>2064</v>
      </c>
      <c r="B15017" t="s">
        <v>4946</v>
      </c>
      <c r="C15017">
        <v>0.95253538958372697</v>
      </c>
      <c r="D15017" t="s">
        <v>2480</v>
      </c>
      <c r="E15017" t="s">
        <v>65</v>
      </c>
    </row>
    <row r="15018" spans="1:5" x14ac:dyDescent="0.3">
      <c r="A15018" t="s">
        <v>2065</v>
      </c>
      <c r="B15018" t="s">
        <v>4946</v>
      </c>
      <c r="C15018">
        <v>0.93364063446998402</v>
      </c>
      <c r="D15018" t="s">
        <v>2480</v>
      </c>
      <c r="E15018" t="s">
        <v>65</v>
      </c>
    </row>
    <row r="15019" spans="1:5" x14ac:dyDescent="0.3">
      <c r="A15019" t="s">
        <v>2066</v>
      </c>
      <c r="B15019" t="s">
        <v>4946</v>
      </c>
      <c r="C15019">
        <v>0.95728072251755503</v>
      </c>
      <c r="D15019" t="s">
        <v>2480</v>
      </c>
      <c r="E15019" t="s">
        <v>65</v>
      </c>
    </row>
    <row r="15020" spans="1:5" x14ac:dyDescent="0.3">
      <c r="A15020" t="s">
        <v>2067</v>
      </c>
      <c r="B15020" t="s">
        <v>4946</v>
      </c>
      <c r="C15020">
        <v>0.95724652435181257</v>
      </c>
      <c r="D15020" t="s">
        <v>2480</v>
      </c>
      <c r="E15020" t="s">
        <v>65</v>
      </c>
    </row>
    <row r="15021" spans="1:5" x14ac:dyDescent="0.3">
      <c r="A15021" t="s">
        <v>2068</v>
      </c>
      <c r="B15021" t="s">
        <v>4946</v>
      </c>
      <c r="C15021">
        <v>0.96253014079140309</v>
      </c>
      <c r="D15021" t="s">
        <v>2480</v>
      </c>
      <c r="E15021" t="s">
        <v>65</v>
      </c>
    </row>
    <row r="15022" spans="1:5" x14ac:dyDescent="0.3">
      <c r="A15022" t="s">
        <v>2069</v>
      </c>
      <c r="B15022" t="s">
        <v>4946</v>
      </c>
      <c r="C15022">
        <v>0.95728266871714696</v>
      </c>
      <c r="D15022" t="s">
        <v>2480</v>
      </c>
      <c r="E15022" t="s">
        <v>65</v>
      </c>
    </row>
    <row r="15023" spans="1:5" x14ac:dyDescent="0.3">
      <c r="A15023" t="s">
        <v>2070</v>
      </c>
      <c r="B15023" t="s">
        <v>4946</v>
      </c>
      <c r="C15023">
        <v>0.83695267300793896</v>
      </c>
      <c r="D15023" t="s">
        <v>2480</v>
      </c>
      <c r="E15023" t="s">
        <v>65</v>
      </c>
    </row>
    <row r="15024" spans="1:5" x14ac:dyDescent="0.3">
      <c r="A15024" t="s">
        <v>2071</v>
      </c>
      <c r="B15024" t="s">
        <v>4946</v>
      </c>
      <c r="C15024">
        <v>0.957280183029531</v>
      </c>
      <c r="D15024" t="s">
        <v>2480</v>
      </c>
      <c r="E15024" t="s">
        <v>65</v>
      </c>
    </row>
    <row r="15025" spans="1:5" x14ac:dyDescent="0.3">
      <c r="A15025" t="s">
        <v>2072</v>
      </c>
      <c r="B15025" t="s">
        <v>4946</v>
      </c>
      <c r="C15025">
        <v>0.83695267300793896</v>
      </c>
      <c r="D15025" t="s">
        <v>2480</v>
      </c>
      <c r="E15025" t="s">
        <v>65</v>
      </c>
    </row>
    <row r="15026" spans="1:5" x14ac:dyDescent="0.3">
      <c r="A15026" t="s">
        <v>2073</v>
      </c>
      <c r="B15026" t="s">
        <v>4946</v>
      </c>
      <c r="C15026">
        <v>0.95728101305026203</v>
      </c>
      <c r="D15026" t="s">
        <v>2480</v>
      </c>
      <c r="E15026" t="s">
        <v>65</v>
      </c>
    </row>
    <row r="15027" spans="1:5" x14ac:dyDescent="0.3">
      <c r="A15027" t="s">
        <v>2074</v>
      </c>
      <c r="B15027" t="s">
        <v>4946</v>
      </c>
      <c r="C15027">
        <v>0.95728167610483095</v>
      </c>
      <c r="D15027" t="s">
        <v>2480</v>
      </c>
      <c r="E15027" t="s">
        <v>65</v>
      </c>
    </row>
    <row r="15028" spans="1:5" x14ac:dyDescent="0.3">
      <c r="A15028" t="s">
        <v>2075</v>
      </c>
      <c r="B15028" t="s">
        <v>4946</v>
      </c>
      <c r="C15028">
        <v>0.95728318966409798</v>
      </c>
      <c r="D15028" t="s">
        <v>2480</v>
      </c>
      <c r="E15028" t="s">
        <v>65</v>
      </c>
    </row>
    <row r="15029" spans="1:5" x14ac:dyDescent="0.3">
      <c r="A15029" t="s">
        <v>2076</v>
      </c>
      <c r="B15029" t="s">
        <v>4946</v>
      </c>
      <c r="C15029">
        <v>0.95728192573050297</v>
      </c>
      <c r="D15029" t="s">
        <v>2480</v>
      </c>
      <c r="E15029" t="s">
        <v>65</v>
      </c>
    </row>
    <row r="15030" spans="1:5" x14ac:dyDescent="0.3">
      <c r="A15030" t="s">
        <v>2077</v>
      </c>
      <c r="B15030" t="s">
        <v>4946</v>
      </c>
      <c r="C15030">
        <v>0.95728100248579095</v>
      </c>
      <c r="D15030" t="s">
        <v>2480</v>
      </c>
      <c r="E15030" t="s">
        <v>65</v>
      </c>
    </row>
    <row r="15031" spans="1:5" x14ac:dyDescent="0.3">
      <c r="A15031" t="s">
        <v>2082</v>
      </c>
      <c r="B15031" t="s">
        <v>4946</v>
      </c>
      <c r="C15031">
        <v>0.95727725316587498</v>
      </c>
      <c r="D15031" t="s">
        <v>2480</v>
      </c>
      <c r="E15031" t="s">
        <v>65</v>
      </c>
    </row>
    <row r="15032" spans="1:5" x14ac:dyDescent="0.3">
      <c r="A15032" t="s">
        <v>2083</v>
      </c>
      <c r="B15032" t="s">
        <v>4946</v>
      </c>
      <c r="C15032">
        <v>0.95727768389973</v>
      </c>
      <c r="D15032" t="s">
        <v>2480</v>
      </c>
      <c r="E15032" t="s">
        <v>65</v>
      </c>
    </row>
    <row r="15033" spans="1:5" x14ac:dyDescent="0.3">
      <c r="A15033" t="s">
        <v>2084</v>
      </c>
      <c r="B15033" t="s">
        <v>4946</v>
      </c>
      <c r="C15033">
        <v>0.95727779673122604</v>
      </c>
      <c r="D15033" t="s">
        <v>2480</v>
      </c>
      <c r="E15033" t="s">
        <v>65</v>
      </c>
    </row>
    <row r="15034" spans="1:5" x14ac:dyDescent="0.3">
      <c r="A15034" t="s">
        <v>2085</v>
      </c>
      <c r="B15034" t="s">
        <v>4946</v>
      </c>
      <c r="C15034">
        <v>0.95727767296146205</v>
      </c>
      <c r="D15034" t="s">
        <v>2480</v>
      </c>
      <c r="E15034" t="s">
        <v>65</v>
      </c>
    </row>
    <row r="15035" spans="1:5" x14ac:dyDescent="0.3">
      <c r="A15035" t="s">
        <v>2086</v>
      </c>
      <c r="B15035" t="s">
        <v>4946</v>
      </c>
      <c r="C15035">
        <v>0.95727827874121796</v>
      </c>
      <c r="D15035" t="s">
        <v>2480</v>
      </c>
      <c r="E15035" t="s">
        <v>65</v>
      </c>
    </row>
    <row r="15036" spans="1:5" x14ac:dyDescent="0.3">
      <c r="A15036" t="s">
        <v>2091</v>
      </c>
      <c r="B15036" t="s">
        <v>4946</v>
      </c>
      <c r="C15036">
        <v>0.66813392054988296</v>
      </c>
      <c r="D15036" t="s">
        <v>2480</v>
      </c>
      <c r="E15036" t="s">
        <v>65</v>
      </c>
    </row>
    <row r="15037" spans="1:5" x14ac:dyDescent="0.3">
      <c r="A15037" t="s">
        <v>2092</v>
      </c>
      <c r="B15037" t="s">
        <v>4946</v>
      </c>
      <c r="C15037">
        <v>0.940368816714934</v>
      </c>
      <c r="D15037" t="s">
        <v>2480</v>
      </c>
      <c r="E15037" t="s">
        <v>65</v>
      </c>
    </row>
    <row r="15038" spans="1:5" x14ac:dyDescent="0.3">
      <c r="A15038" t="s">
        <v>2093</v>
      </c>
      <c r="B15038" t="s">
        <v>4946</v>
      </c>
      <c r="C15038">
        <v>0.78749353037917202</v>
      </c>
      <c r="D15038" t="s">
        <v>2480</v>
      </c>
      <c r="E15038" t="s">
        <v>65</v>
      </c>
    </row>
    <row r="15039" spans="1:5" x14ac:dyDescent="0.3">
      <c r="A15039" t="s">
        <v>2094</v>
      </c>
      <c r="B15039" t="s">
        <v>4946</v>
      </c>
      <c r="C15039">
        <v>0.92314808271579496</v>
      </c>
      <c r="D15039" t="s">
        <v>2480</v>
      </c>
      <c r="E15039" t="s">
        <v>65</v>
      </c>
    </row>
    <row r="15040" spans="1:5" x14ac:dyDescent="0.3">
      <c r="A15040" t="s">
        <v>2095</v>
      </c>
      <c r="B15040" t="s">
        <v>4946</v>
      </c>
      <c r="C15040">
        <v>0.64357791374246798</v>
      </c>
      <c r="D15040" t="s">
        <v>2480</v>
      </c>
      <c r="E15040" t="s">
        <v>65</v>
      </c>
    </row>
    <row r="15041" spans="1:5" x14ac:dyDescent="0.3">
      <c r="A15041" t="s">
        <v>2096</v>
      </c>
      <c r="B15041" t="s">
        <v>4946</v>
      </c>
      <c r="C15041">
        <v>0.64012162693703401</v>
      </c>
      <c r="D15041" t="s">
        <v>2480</v>
      </c>
      <c r="E15041" t="s">
        <v>65</v>
      </c>
    </row>
    <row r="15042" spans="1:5" x14ac:dyDescent="0.3">
      <c r="A15042" t="s">
        <v>2097</v>
      </c>
      <c r="B15042" t="s">
        <v>4946</v>
      </c>
      <c r="C15042">
        <v>0.66180358934705996</v>
      </c>
      <c r="D15042" t="s">
        <v>2480</v>
      </c>
      <c r="E15042" t="s">
        <v>65</v>
      </c>
    </row>
    <row r="15043" spans="1:5" x14ac:dyDescent="0.3">
      <c r="A15043" t="s">
        <v>2098</v>
      </c>
      <c r="B15043" t="s">
        <v>4946</v>
      </c>
      <c r="C15043">
        <v>0.62237456466433005</v>
      </c>
      <c r="D15043" t="s">
        <v>2480</v>
      </c>
      <c r="E15043" t="s">
        <v>65</v>
      </c>
    </row>
    <row r="15044" spans="1:5" x14ac:dyDescent="0.3">
      <c r="A15044" t="s">
        <v>2099</v>
      </c>
      <c r="B15044" t="s">
        <v>4946</v>
      </c>
      <c r="C15044">
        <v>0.76827334027074801</v>
      </c>
      <c r="D15044" t="s">
        <v>2480</v>
      </c>
      <c r="E15044" t="s">
        <v>65</v>
      </c>
    </row>
    <row r="15045" spans="1:5" x14ac:dyDescent="0.3">
      <c r="A15045" t="s">
        <v>2102</v>
      </c>
      <c r="B15045" t="s">
        <v>4946</v>
      </c>
      <c r="C15045">
        <v>0.95728002142331003</v>
      </c>
      <c r="D15045" t="s">
        <v>2480</v>
      </c>
      <c r="E15045" t="s">
        <v>65</v>
      </c>
    </row>
    <row r="15046" spans="1:5" x14ac:dyDescent="0.3">
      <c r="A15046" t="s">
        <v>2103</v>
      </c>
      <c r="B15046" t="s">
        <v>4946</v>
      </c>
      <c r="C15046">
        <v>0.95727987067369991</v>
      </c>
      <c r="D15046" t="s">
        <v>2480</v>
      </c>
      <c r="E15046" t="s">
        <v>65</v>
      </c>
    </row>
    <row r="15047" spans="1:5" x14ac:dyDescent="0.3">
      <c r="A15047" t="s">
        <v>2104</v>
      </c>
      <c r="B15047" t="s">
        <v>4946</v>
      </c>
      <c r="C15047">
        <v>0.9575186760855009</v>
      </c>
      <c r="D15047" t="s">
        <v>2480</v>
      </c>
      <c r="E15047" t="s">
        <v>65</v>
      </c>
    </row>
    <row r="15048" spans="1:5" x14ac:dyDescent="0.3">
      <c r="A15048" t="s">
        <v>2105</v>
      </c>
      <c r="B15048" t="s">
        <v>4946</v>
      </c>
      <c r="C15048">
        <v>0.95727764655861203</v>
      </c>
      <c r="D15048" t="s">
        <v>2480</v>
      </c>
      <c r="E15048" t="s">
        <v>65</v>
      </c>
    </row>
    <row r="15049" spans="1:5" x14ac:dyDescent="0.3">
      <c r="A15049" t="s">
        <v>2106</v>
      </c>
      <c r="B15049" t="s">
        <v>4946</v>
      </c>
      <c r="C15049">
        <v>0.95727695391281298</v>
      </c>
      <c r="D15049" t="s">
        <v>2480</v>
      </c>
      <c r="E15049" t="s">
        <v>65</v>
      </c>
    </row>
    <row r="15050" spans="1:5" x14ac:dyDescent="0.3">
      <c r="A15050" t="s">
        <v>2107</v>
      </c>
      <c r="B15050" t="s">
        <v>4946</v>
      </c>
      <c r="C15050">
        <v>0.95727731561701301</v>
      </c>
      <c r="D15050" t="s">
        <v>2480</v>
      </c>
      <c r="E15050" t="s">
        <v>65</v>
      </c>
    </row>
    <row r="15051" spans="1:5" x14ac:dyDescent="0.3">
      <c r="A15051" t="s">
        <v>2108</v>
      </c>
      <c r="B15051" t="s">
        <v>4946</v>
      </c>
      <c r="C15051">
        <v>0.95727915414347597</v>
      </c>
      <c r="D15051" t="s">
        <v>2480</v>
      </c>
      <c r="E15051" t="s">
        <v>65</v>
      </c>
    </row>
    <row r="15052" spans="1:5" x14ac:dyDescent="0.3">
      <c r="A15052" t="s">
        <v>2109</v>
      </c>
      <c r="B15052" t="s">
        <v>4946</v>
      </c>
      <c r="C15052">
        <v>0.95728409670470604</v>
      </c>
      <c r="D15052" t="s">
        <v>2480</v>
      </c>
      <c r="E15052" t="s">
        <v>65</v>
      </c>
    </row>
    <row r="15053" spans="1:5" x14ac:dyDescent="0.3">
      <c r="A15053" t="s">
        <v>2110</v>
      </c>
      <c r="B15053" t="s">
        <v>4946</v>
      </c>
      <c r="C15053">
        <v>0.95727818703843104</v>
      </c>
      <c r="D15053" t="s">
        <v>2480</v>
      </c>
      <c r="E15053" t="s">
        <v>65</v>
      </c>
    </row>
    <row r="15054" spans="1:5" x14ac:dyDescent="0.3">
      <c r="A15054" t="s">
        <v>2111</v>
      </c>
      <c r="B15054" t="s">
        <v>4946</v>
      </c>
      <c r="C15054">
        <v>0.95727997176756896</v>
      </c>
      <c r="D15054" t="s">
        <v>2480</v>
      </c>
      <c r="E15054" t="s">
        <v>65</v>
      </c>
    </row>
    <row r="15055" spans="1:5" x14ac:dyDescent="0.3">
      <c r="A15055" t="s">
        <v>2112</v>
      </c>
      <c r="B15055" t="s">
        <v>4946</v>
      </c>
      <c r="C15055">
        <v>0.95727828245454505</v>
      </c>
      <c r="D15055" t="s">
        <v>2480</v>
      </c>
      <c r="E15055" t="s">
        <v>65</v>
      </c>
    </row>
    <row r="15056" spans="1:5" x14ac:dyDescent="0.3">
      <c r="A15056" t="s">
        <v>2113</v>
      </c>
      <c r="B15056" t="s">
        <v>4946</v>
      </c>
      <c r="C15056">
        <v>0.95728008732487302</v>
      </c>
      <c r="D15056" t="s">
        <v>2480</v>
      </c>
      <c r="E15056" t="s">
        <v>65</v>
      </c>
    </row>
    <row r="15057" spans="1:5" x14ac:dyDescent="0.3">
      <c r="A15057" t="s">
        <v>2114</v>
      </c>
      <c r="B15057" t="s">
        <v>4946</v>
      </c>
      <c r="C15057">
        <v>0.95727857747671496</v>
      </c>
      <c r="D15057" t="s">
        <v>2480</v>
      </c>
      <c r="E15057" t="s">
        <v>65</v>
      </c>
    </row>
    <row r="15058" spans="1:5" x14ac:dyDescent="0.3">
      <c r="A15058" t="s">
        <v>2115</v>
      </c>
      <c r="B15058" t="s">
        <v>4946</v>
      </c>
      <c r="C15058">
        <v>0.95727858297136004</v>
      </c>
      <c r="D15058" t="s">
        <v>2480</v>
      </c>
      <c r="E15058" t="s">
        <v>65</v>
      </c>
    </row>
    <row r="15059" spans="1:5" x14ac:dyDescent="0.3">
      <c r="A15059" t="s">
        <v>2116</v>
      </c>
      <c r="B15059" t="s">
        <v>4946</v>
      </c>
      <c r="C15059">
        <v>0.79063098481386895</v>
      </c>
      <c r="D15059" t="s">
        <v>2480</v>
      </c>
      <c r="E15059" t="s">
        <v>65</v>
      </c>
    </row>
    <row r="15060" spans="1:5" x14ac:dyDescent="0.3">
      <c r="A15060" t="s">
        <v>2117</v>
      </c>
      <c r="B15060" t="s">
        <v>4946</v>
      </c>
      <c r="C15060">
        <v>0.63193010023442497</v>
      </c>
      <c r="D15060" t="s">
        <v>2480</v>
      </c>
      <c r="E15060" t="s">
        <v>65</v>
      </c>
    </row>
    <row r="15061" spans="1:5" x14ac:dyDescent="0.3">
      <c r="A15061" t="s">
        <v>2118</v>
      </c>
      <c r="B15061" t="s">
        <v>4946</v>
      </c>
      <c r="C15061">
        <v>0.62816989446110905</v>
      </c>
      <c r="D15061" t="s">
        <v>2480</v>
      </c>
      <c r="E15061" t="s">
        <v>65</v>
      </c>
    </row>
    <row r="15062" spans="1:5" x14ac:dyDescent="0.3">
      <c r="A15062" t="s">
        <v>2119</v>
      </c>
      <c r="B15062" t="s">
        <v>4946</v>
      </c>
      <c r="C15062">
        <v>0.65681661036056405</v>
      </c>
      <c r="D15062" t="s">
        <v>2480</v>
      </c>
      <c r="E15062" t="s">
        <v>65</v>
      </c>
    </row>
    <row r="15063" spans="1:5" x14ac:dyDescent="0.3">
      <c r="A15063" t="s">
        <v>2120</v>
      </c>
      <c r="B15063" t="s">
        <v>4946</v>
      </c>
      <c r="C15063">
        <v>0.69871676734270305</v>
      </c>
      <c r="D15063" t="s">
        <v>2480</v>
      </c>
      <c r="E15063" t="s">
        <v>65</v>
      </c>
    </row>
    <row r="15064" spans="1:5" x14ac:dyDescent="0.3">
      <c r="A15064" t="s">
        <v>2121</v>
      </c>
      <c r="B15064" t="s">
        <v>4946</v>
      </c>
      <c r="C15064">
        <v>0.78008565958521703</v>
      </c>
      <c r="D15064" t="s">
        <v>2480</v>
      </c>
      <c r="E15064" t="s">
        <v>65</v>
      </c>
    </row>
    <row r="15065" spans="1:5" x14ac:dyDescent="0.3">
      <c r="A15065" t="s">
        <v>2122</v>
      </c>
      <c r="B15065" t="s">
        <v>4946</v>
      </c>
      <c r="C15065">
        <v>0.77240722056249511</v>
      </c>
      <c r="D15065" t="s">
        <v>2480</v>
      </c>
      <c r="E15065" t="s">
        <v>65</v>
      </c>
    </row>
    <row r="15066" spans="1:5" x14ac:dyDescent="0.3">
      <c r="A15066" t="s">
        <v>2123</v>
      </c>
      <c r="B15066" t="s">
        <v>4946</v>
      </c>
      <c r="C15066">
        <v>0.84234564677066492</v>
      </c>
      <c r="D15066" t="s">
        <v>2480</v>
      </c>
      <c r="E15066" t="s">
        <v>65</v>
      </c>
    </row>
    <row r="15067" spans="1:5" x14ac:dyDescent="0.3">
      <c r="A15067" t="s">
        <v>2124</v>
      </c>
      <c r="B15067" t="s">
        <v>4946</v>
      </c>
      <c r="C15067">
        <v>0.62064127662852897</v>
      </c>
      <c r="D15067" t="s">
        <v>2480</v>
      </c>
      <c r="E15067" t="s">
        <v>65</v>
      </c>
    </row>
    <row r="15068" spans="1:5" x14ac:dyDescent="0.3">
      <c r="A15068" t="s">
        <v>2135</v>
      </c>
      <c r="B15068" t="s">
        <v>4946</v>
      </c>
      <c r="C15068">
        <v>0.65574982908129997</v>
      </c>
      <c r="D15068" t="s">
        <v>2480</v>
      </c>
      <c r="E15068" t="s">
        <v>65</v>
      </c>
    </row>
    <row r="15069" spans="1:5" x14ac:dyDescent="0.3">
      <c r="A15069" t="s">
        <v>2136</v>
      </c>
      <c r="B15069" t="s">
        <v>4946</v>
      </c>
      <c r="C15069">
        <v>0.610023336196998</v>
      </c>
      <c r="D15069" t="s">
        <v>2480</v>
      </c>
      <c r="E15069" t="s">
        <v>65</v>
      </c>
    </row>
    <row r="15070" spans="1:5" x14ac:dyDescent="0.3">
      <c r="A15070" t="s">
        <v>2137</v>
      </c>
      <c r="B15070" t="s">
        <v>4946</v>
      </c>
      <c r="C15070">
        <v>0.60812551592585695</v>
      </c>
      <c r="D15070" t="s">
        <v>2480</v>
      </c>
      <c r="E15070" t="s">
        <v>65</v>
      </c>
    </row>
    <row r="15071" spans="1:5" x14ac:dyDescent="0.3">
      <c r="A15071" t="s">
        <v>2138</v>
      </c>
      <c r="B15071" t="s">
        <v>4946</v>
      </c>
      <c r="C15071">
        <v>0.59494467827907205</v>
      </c>
      <c r="D15071" t="s">
        <v>2480</v>
      </c>
      <c r="E15071" t="s">
        <v>65</v>
      </c>
    </row>
    <row r="15072" spans="1:5" x14ac:dyDescent="0.3">
      <c r="A15072" t="s">
        <v>2139</v>
      </c>
      <c r="B15072" t="s">
        <v>4946</v>
      </c>
      <c r="C15072">
        <v>0.68592636021497599</v>
      </c>
      <c r="D15072" t="s">
        <v>2480</v>
      </c>
      <c r="E15072" t="s">
        <v>65</v>
      </c>
    </row>
    <row r="15073" spans="1:5" x14ac:dyDescent="0.3">
      <c r="A15073" t="s">
        <v>2140</v>
      </c>
      <c r="B15073" t="s">
        <v>4946</v>
      </c>
      <c r="C15073">
        <v>0.73959933930977795</v>
      </c>
      <c r="D15073" t="s">
        <v>2480</v>
      </c>
      <c r="E15073" t="s">
        <v>65</v>
      </c>
    </row>
    <row r="15074" spans="1:5" x14ac:dyDescent="0.3">
      <c r="A15074" t="s">
        <v>2141</v>
      </c>
      <c r="B15074" t="s">
        <v>4946</v>
      </c>
      <c r="C15074">
        <v>0.90013052030784702</v>
      </c>
      <c r="D15074" t="s">
        <v>2480</v>
      </c>
      <c r="E15074" t="s">
        <v>65</v>
      </c>
    </row>
    <row r="15075" spans="1:5" x14ac:dyDescent="0.3">
      <c r="A15075" t="s">
        <v>2142</v>
      </c>
      <c r="B15075" t="s">
        <v>4946</v>
      </c>
      <c r="C15075">
        <v>0.95727939300771903</v>
      </c>
      <c r="D15075" t="s">
        <v>2480</v>
      </c>
      <c r="E15075" t="s">
        <v>65</v>
      </c>
    </row>
    <row r="15076" spans="1:5" x14ac:dyDescent="0.3">
      <c r="A15076" t="s">
        <v>2143</v>
      </c>
      <c r="B15076" t="s">
        <v>4946</v>
      </c>
      <c r="C15076">
        <v>0.73284496043148895</v>
      </c>
      <c r="D15076" t="s">
        <v>2480</v>
      </c>
      <c r="E15076" t="s">
        <v>65</v>
      </c>
    </row>
    <row r="15077" spans="1:5" x14ac:dyDescent="0.3">
      <c r="A15077" t="s">
        <v>2144</v>
      </c>
      <c r="B15077" t="s">
        <v>4946</v>
      </c>
      <c r="C15077">
        <v>0.60730430790800405</v>
      </c>
      <c r="D15077" t="s">
        <v>2480</v>
      </c>
      <c r="E15077" t="s">
        <v>65</v>
      </c>
    </row>
    <row r="15078" spans="1:5" x14ac:dyDescent="0.3">
      <c r="A15078" t="s">
        <v>2145</v>
      </c>
      <c r="B15078" t="s">
        <v>4946</v>
      </c>
      <c r="C15078">
        <v>0.61319715618248904</v>
      </c>
      <c r="D15078" t="s">
        <v>2480</v>
      </c>
      <c r="E15078" t="s">
        <v>65</v>
      </c>
    </row>
    <row r="15079" spans="1:5" x14ac:dyDescent="0.3">
      <c r="A15079" t="s">
        <v>2146</v>
      </c>
      <c r="B15079" t="s">
        <v>4946</v>
      </c>
      <c r="C15079">
        <v>0.95727829640991402</v>
      </c>
      <c r="D15079" t="s">
        <v>2480</v>
      </c>
      <c r="E15079" t="s">
        <v>65</v>
      </c>
    </row>
    <row r="15080" spans="1:5" x14ac:dyDescent="0.3">
      <c r="A15080" t="s">
        <v>2147</v>
      </c>
      <c r="B15080" t="s">
        <v>4946</v>
      </c>
      <c r="C15080">
        <v>0.95727795421446804</v>
      </c>
      <c r="D15080" t="s">
        <v>2480</v>
      </c>
      <c r="E15080" t="s">
        <v>65</v>
      </c>
    </row>
    <row r="15081" spans="1:5" x14ac:dyDescent="0.3">
      <c r="A15081" t="s">
        <v>2148</v>
      </c>
      <c r="B15081" t="s">
        <v>4946</v>
      </c>
      <c r="C15081">
        <v>0.95728031068158403</v>
      </c>
      <c r="D15081" t="s">
        <v>2480</v>
      </c>
      <c r="E15081" t="s">
        <v>65</v>
      </c>
    </row>
    <row r="15082" spans="1:5" x14ac:dyDescent="0.3">
      <c r="A15082" t="s">
        <v>2149</v>
      </c>
      <c r="B15082" t="s">
        <v>4946</v>
      </c>
      <c r="C15082">
        <v>0.95727937783456185</v>
      </c>
      <c r="D15082" t="s">
        <v>2480</v>
      </c>
      <c r="E15082" t="s">
        <v>65</v>
      </c>
    </row>
    <row r="15083" spans="1:5" x14ac:dyDescent="0.3">
      <c r="A15083" t="s">
        <v>2150</v>
      </c>
      <c r="B15083" t="s">
        <v>4946</v>
      </c>
      <c r="C15083">
        <v>0.95727823282757196</v>
      </c>
      <c r="D15083" t="s">
        <v>2480</v>
      </c>
      <c r="E15083" t="s">
        <v>65</v>
      </c>
    </row>
    <row r="15084" spans="1:5" x14ac:dyDescent="0.3">
      <c r="A15084" t="s">
        <v>2151</v>
      </c>
      <c r="B15084" t="s">
        <v>4946</v>
      </c>
      <c r="C15084">
        <v>0.95727903063513697</v>
      </c>
      <c r="D15084" t="s">
        <v>2480</v>
      </c>
      <c r="E15084" t="s">
        <v>65</v>
      </c>
    </row>
    <row r="15085" spans="1:5" x14ac:dyDescent="0.3">
      <c r="A15085" t="s">
        <v>2152</v>
      </c>
      <c r="B15085" t="s">
        <v>4946</v>
      </c>
      <c r="C15085">
        <v>0.95727823709450899</v>
      </c>
      <c r="D15085" t="s">
        <v>2480</v>
      </c>
      <c r="E15085" t="s">
        <v>65</v>
      </c>
    </row>
    <row r="15086" spans="1:5" x14ac:dyDescent="0.3">
      <c r="A15086" t="s">
        <v>2153</v>
      </c>
      <c r="B15086" t="s">
        <v>4946</v>
      </c>
      <c r="C15086">
        <v>0.95727629262674496</v>
      </c>
      <c r="D15086" t="s">
        <v>2480</v>
      </c>
      <c r="E15086" t="s">
        <v>65</v>
      </c>
    </row>
    <row r="15087" spans="1:5" x14ac:dyDescent="0.3">
      <c r="A15087" t="s">
        <v>2154</v>
      </c>
      <c r="B15087" t="s">
        <v>4946</v>
      </c>
      <c r="C15087">
        <v>0.9572817239449769</v>
      </c>
      <c r="D15087" t="s">
        <v>2480</v>
      </c>
      <c r="E15087" t="s">
        <v>65</v>
      </c>
    </row>
    <row r="15088" spans="1:5" x14ac:dyDescent="0.3">
      <c r="A15088" t="s">
        <v>2155</v>
      </c>
      <c r="B15088" t="s">
        <v>4946</v>
      </c>
      <c r="C15088">
        <v>0.957279515999097</v>
      </c>
      <c r="D15088" t="s">
        <v>2480</v>
      </c>
      <c r="E15088" t="s">
        <v>65</v>
      </c>
    </row>
    <row r="15089" spans="1:5" x14ac:dyDescent="0.3">
      <c r="A15089" t="s">
        <v>2156</v>
      </c>
      <c r="B15089" t="s">
        <v>4946</v>
      </c>
      <c r="C15089">
        <v>0.9572792612145351</v>
      </c>
      <c r="D15089" t="s">
        <v>2480</v>
      </c>
      <c r="E15089" t="s">
        <v>65</v>
      </c>
    </row>
    <row r="15090" spans="1:5" x14ac:dyDescent="0.3">
      <c r="A15090" t="s">
        <v>2157</v>
      </c>
      <c r="B15090" t="s">
        <v>4946</v>
      </c>
      <c r="C15090">
        <v>0.95727934038852702</v>
      </c>
      <c r="D15090" t="s">
        <v>2480</v>
      </c>
      <c r="E15090" t="s">
        <v>65</v>
      </c>
    </row>
    <row r="15091" spans="1:5" x14ac:dyDescent="0.3">
      <c r="A15091" t="s">
        <v>2160</v>
      </c>
      <c r="B15091" t="s">
        <v>4946</v>
      </c>
      <c r="C15091">
        <v>0.76984356063411197</v>
      </c>
      <c r="D15091" t="s">
        <v>2480</v>
      </c>
      <c r="E15091" t="s">
        <v>65</v>
      </c>
    </row>
    <row r="15092" spans="1:5" x14ac:dyDescent="0.3">
      <c r="A15092" t="s">
        <v>2161</v>
      </c>
      <c r="B15092" t="s">
        <v>4946</v>
      </c>
      <c r="C15092">
        <v>0.868175932752697</v>
      </c>
      <c r="D15092" t="s">
        <v>2480</v>
      </c>
      <c r="E15092" t="s">
        <v>65</v>
      </c>
    </row>
    <row r="15093" spans="1:5" x14ac:dyDescent="0.3">
      <c r="A15093" t="s">
        <v>2162</v>
      </c>
      <c r="B15093" t="s">
        <v>4946</v>
      </c>
      <c r="C15093">
        <v>0.9068691027711111</v>
      </c>
      <c r="D15093" t="s">
        <v>2480</v>
      </c>
      <c r="E15093" t="s">
        <v>65</v>
      </c>
    </row>
    <row r="15094" spans="1:5" x14ac:dyDescent="0.3">
      <c r="A15094" t="s">
        <v>2171</v>
      </c>
      <c r="B15094" t="s">
        <v>4946</v>
      </c>
      <c r="C15094">
        <v>0.95727938156744297</v>
      </c>
      <c r="D15094" t="s">
        <v>2480</v>
      </c>
      <c r="E15094" t="s">
        <v>65</v>
      </c>
    </row>
    <row r="15095" spans="1:5" x14ac:dyDescent="0.3">
      <c r="A15095" t="s">
        <v>2172</v>
      </c>
      <c r="B15095" t="s">
        <v>4946</v>
      </c>
      <c r="C15095">
        <v>0.957282146886965</v>
      </c>
      <c r="D15095" t="s">
        <v>2480</v>
      </c>
      <c r="E15095" t="s">
        <v>65</v>
      </c>
    </row>
    <row r="15096" spans="1:5" x14ac:dyDescent="0.3">
      <c r="A15096" t="s">
        <v>2173</v>
      </c>
      <c r="B15096" t="s">
        <v>4946</v>
      </c>
      <c r="C15096">
        <v>0.957282413184258</v>
      </c>
      <c r="D15096" t="s">
        <v>2480</v>
      </c>
      <c r="E15096" t="s">
        <v>65</v>
      </c>
    </row>
    <row r="15097" spans="1:5" x14ac:dyDescent="0.3">
      <c r="A15097" t="s">
        <v>2174</v>
      </c>
      <c r="B15097" t="s">
        <v>4946</v>
      </c>
      <c r="C15097">
        <v>0.95728223464574502</v>
      </c>
      <c r="D15097" t="s">
        <v>2480</v>
      </c>
      <c r="E15097" t="s">
        <v>65</v>
      </c>
    </row>
    <row r="15098" spans="1:5" x14ac:dyDescent="0.3">
      <c r="A15098" t="s">
        <v>2175</v>
      </c>
      <c r="B15098" t="s">
        <v>4946</v>
      </c>
      <c r="C15098">
        <v>0.95728137517508904</v>
      </c>
      <c r="D15098" t="s">
        <v>2480</v>
      </c>
      <c r="E15098" t="s">
        <v>65</v>
      </c>
    </row>
    <row r="15099" spans="1:5" x14ac:dyDescent="0.3">
      <c r="A15099" t="s">
        <v>2176</v>
      </c>
      <c r="B15099" t="s">
        <v>4946</v>
      </c>
      <c r="C15099">
        <v>0.95728136027700905</v>
      </c>
      <c r="D15099" t="s">
        <v>2480</v>
      </c>
      <c r="E15099" t="s">
        <v>65</v>
      </c>
    </row>
    <row r="15100" spans="1:5" x14ac:dyDescent="0.3">
      <c r="A15100" t="s">
        <v>2177</v>
      </c>
      <c r="B15100" t="s">
        <v>4946</v>
      </c>
      <c r="C15100">
        <v>0.95769646968518696</v>
      </c>
      <c r="D15100" t="s">
        <v>2480</v>
      </c>
      <c r="E15100" t="s">
        <v>65</v>
      </c>
    </row>
    <row r="15101" spans="1:5" x14ac:dyDescent="0.3">
      <c r="A15101" t="s">
        <v>2178</v>
      </c>
      <c r="B15101" t="s">
        <v>4946</v>
      </c>
      <c r="C15101">
        <v>0.95728018092788303</v>
      </c>
      <c r="D15101" t="s">
        <v>2480</v>
      </c>
      <c r="E15101" t="s">
        <v>65</v>
      </c>
    </row>
    <row r="15102" spans="1:5" x14ac:dyDescent="0.3">
      <c r="A15102" t="s">
        <v>2179</v>
      </c>
      <c r="B15102" t="s">
        <v>4946</v>
      </c>
      <c r="C15102">
        <v>0.95727928856602584</v>
      </c>
      <c r="D15102" t="s">
        <v>2480</v>
      </c>
      <c r="E15102" t="s">
        <v>65</v>
      </c>
    </row>
    <row r="15103" spans="1:5" x14ac:dyDescent="0.3">
      <c r="A15103" t="s">
        <v>2180</v>
      </c>
      <c r="B15103" t="s">
        <v>4946</v>
      </c>
      <c r="C15103">
        <v>0.95728015446970804</v>
      </c>
      <c r="D15103" t="s">
        <v>2480</v>
      </c>
      <c r="E15103" t="s">
        <v>65</v>
      </c>
    </row>
    <row r="15104" spans="1:5" x14ac:dyDescent="0.3">
      <c r="A15104" t="s">
        <v>2181</v>
      </c>
      <c r="B15104" t="s">
        <v>4946</v>
      </c>
      <c r="C15104">
        <v>0.6167884288473634</v>
      </c>
      <c r="D15104" t="s">
        <v>2480</v>
      </c>
      <c r="E15104" t="s">
        <v>65</v>
      </c>
    </row>
    <row r="15105" spans="1:5" x14ac:dyDescent="0.3">
      <c r="A15105" t="s">
        <v>2182</v>
      </c>
      <c r="B15105" t="s">
        <v>4946</v>
      </c>
      <c r="C15105">
        <v>0.59864258664458192</v>
      </c>
      <c r="D15105" t="s">
        <v>2480</v>
      </c>
      <c r="E15105" t="s">
        <v>65</v>
      </c>
    </row>
    <row r="15106" spans="1:5" x14ac:dyDescent="0.3">
      <c r="A15106" t="s">
        <v>2183</v>
      </c>
      <c r="B15106" t="s">
        <v>4946</v>
      </c>
      <c r="C15106">
        <v>0.79661372519608031</v>
      </c>
      <c r="D15106" t="s">
        <v>2480</v>
      </c>
      <c r="E15106" t="s">
        <v>65</v>
      </c>
    </row>
    <row r="15107" spans="1:5" x14ac:dyDescent="0.3">
      <c r="A15107" t="s">
        <v>2184</v>
      </c>
      <c r="B15107" t="s">
        <v>4946</v>
      </c>
      <c r="C15107">
        <v>0.90567294311059698</v>
      </c>
      <c r="D15107" t="s">
        <v>2480</v>
      </c>
      <c r="E15107" t="s">
        <v>65</v>
      </c>
    </row>
    <row r="15108" spans="1:5" x14ac:dyDescent="0.3">
      <c r="A15108" t="s">
        <v>2185</v>
      </c>
      <c r="B15108" t="s">
        <v>4946</v>
      </c>
      <c r="C15108">
        <v>0.96303523702959182</v>
      </c>
      <c r="D15108" t="s">
        <v>2480</v>
      </c>
      <c r="E15108" t="s">
        <v>65</v>
      </c>
    </row>
    <row r="15109" spans="1:5" x14ac:dyDescent="0.3">
      <c r="A15109" t="s">
        <v>2186</v>
      </c>
      <c r="B15109" t="s">
        <v>4946</v>
      </c>
      <c r="C15109">
        <v>0.96196820466701327</v>
      </c>
      <c r="D15109" t="s">
        <v>2480</v>
      </c>
      <c r="E15109" t="s">
        <v>65</v>
      </c>
    </row>
    <row r="15110" spans="1:5" x14ac:dyDescent="0.3">
      <c r="A15110" t="s">
        <v>2187</v>
      </c>
      <c r="B15110" t="s">
        <v>4946</v>
      </c>
      <c r="C15110">
        <v>0.95758429023650904</v>
      </c>
      <c r="D15110" t="s">
        <v>2480</v>
      </c>
      <c r="E15110" t="s">
        <v>65</v>
      </c>
    </row>
    <row r="15111" spans="1:5" x14ac:dyDescent="0.3">
      <c r="A15111" t="s">
        <v>2188</v>
      </c>
      <c r="B15111" t="s">
        <v>4946</v>
      </c>
      <c r="C15111">
        <v>0.95651127371201128</v>
      </c>
      <c r="D15111" t="s">
        <v>2480</v>
      </c>
      <c r="E15111" t="s">
        <v>65</v>
      </c>
    </row>
    <row r="15112" spans="1:5" x14ac:dyDescent="0.3">
      <c r="A15112" t="s">
        <v>2189</v>
      </c>
      <c r="B15112" t="s">
        <v>4946</v>
      </c>
      <c r="C15112">
        <v>0.93884239019652738</v>
      </c>
      <c r="D15112" t="s">
        <v>2480</v>
      </c>
      <c r="E15112" t="s">
        <v>65</v>
      </c>
    </row>
    <row r="15113" spans="1:5" x14ac:dyDescent="0.3">
      <c r="A15113" t="s">
        <v>2190</v>
      </c>
      <c r="B15113" t="s">
        <v>4946</v>
      </c>
      <c r="C15113">
        <v>0.80041616260662829</v>
      </c>
      <c r="D15113" t="s">
        <v>2480</v>
      </c>
      <c r="E15113" t="s">
        <v>65</v>
      </c>
    </row>
    <row r="15114" spans="1:5" x14ac:dyDescent="0.3">
      <c r="A15114" t="s">
        <v>2191</v>
      </c>
      <c r="B15114" t="s">
        <v>4946</v>
      </c>
      <c r="C15114">
        <v>0.95673264711323813</v>
      </c>
      <c r="D15114" t="s">
        <v>2480</v>
      </c>
      <c r="E15114" t="s">
        <v>65</v>
      </c>
    </row>
    <row r="15115" spans="1:5" x14ac:dyDescent="0.3">
      <c r="A15115" t="s">
        <v>2192</v>
      </c>
      <c r="B15115" t="s">
        <v>4946</v>
      </c>
      <c r="C15115">
        <v>0.97065604517602289</v>
      </c>
      <c r="D15115" t="s">
        <v>2480</v>
      </c>
      <c r="E15115" t="s">
        <v>65</v>
      </c>
    </row>
    <row r="15116" spans="1:5" x14ac:dyDescent="0.3">
      <c r="A15116" t="s">
        <v>2193</v>
      </c>
      <c r="B15116" t="s">
        <v>4946</v>
      </c>
      <c r="C15116">
        <v>0.95773767474593996</v>
      </c>
      <c r="D15116" t="s">
        <v>2480</v>
      </c>
      <c r="E15116" t="s">
        <v>65</v>
      </c>
    </row>
    <row r="15117" spans="1:5" x14ac:dyDescent="0.3">
      <c r="A15117" t="s">
        <v>2194</v>
      </c>
      <c r="B15117" t="s">
        <v>4946</v>
      </c>
      <c r="C15117">
        <v>0.96525271571522653</v>
      </c>
      <c r="D15117" t="s">
        <v>2480</v>
      </c>
      <c r="E15117" t="s">
        <v>65</v>
      </c>
    </row>
    <row r="15118" spans="1:5" x14ac:dyDescent="0.3">
      <c r="A15118" t="s">
        <v>2195</v>
      </c>
      <c r="B15118" t="s">
        <v>4946</v>
      </c>
      <c r="C15118">
        <v>0.96071901583997144</v>
      </c>
      <c r="D15118" t="s">
        <v>2480</v>
      </c>
      <c r="E15118" t="s">
        <v>65</v>
      </c>
    </row>
    <row r="15119" spans="1:5" x14ac:dyDescent="0.3">
      <c r="A15119" t="s">
        <v>2196</v>
      </c>
      <c r="B15119" t="s">
        <v>4946</v>
      </c>
      <c r="C15119">
        <v>0.95731645430619161</v>
      </c>
      <c r="D15119" t="s">
        <v>2480</v>
      </c>
      <c r="E15119" t="s">
        <v>65</v>
      </c>
    </row>
    <row r="15120" spans="1:5" x14ac:dyDescent="0.3">
      <c r="A15120" t="s">
        <v>2197</v>
      </c>
      <c r="B15120" t="s">
        <v>4946</v>
      </c>
      <c r="C15120">
        <v>0.98113464572583675</v>
      </c>
      <c r="D15120" t="s">
        <v>2480</v>
      </c>
      <c r="E15120" t="s">
        <v>65</v>
      </c>
    </row>
    <row r="15121" spans="1:5" x14ac:dyDescent="0.3">
      <c r="A15121" t="s">
        <v>2198</v>
      </c>
      <c r="B15121" t="s">
        <v>4946</v>
      </c>
      <c r="C15121">
        <v>0.95988942244134767</v>
      </c>
      <c r="D15121" t="s">
        <v>2480</v>
      </c>
      <c r="E15121" t="s">
        <v>65</v>
      </c>
    </row>
    <row r="15122" spans="1:5" x14ac:dyDescent="0.3">
      <c r="A15122" t="s">
        <v>2205</v>
      </c>
      <c r="B15122" t="s">
        <v>4946</v>
      </c>
      <c r="C15122">
        <v>0.95727925804800296</v>
      </c>
      <c r="D15122" t="s">
        <v>2480</v>
      </c>
      <c r="E15122" t="s">
        <v>65</v>
      </c>
    </row>
    <row r="15123" spans="1:5" x14ac:dyDescent="0.3">
      <c r="A15123" t="s">
        <v>2206</v>
      </c>
      <c r="B15123" t="s">
        <v>4946</v>
      </c>
      <c r="C15123">
        <v>0.95727916692932002</v>
      </c>
      <c r="D15123" t="s">
        <v>2480</v>
      </c>
      <c r="E15123" t="s">
        <v>65</v>
      </c>
    </row>
    <row r="15124" spans="1:5" x14ac:dyDescent="0.3">
      <c r="A15124" t="s">
        <v>2207</v>
      </c>
      <c r="B15124" t="s">
        <v>4946</v>
      </c>
      <c r="C15124">
        <v>0.95727872616380605</v>
      </c>
      <c r="D15124" t="s">
        <v>2480</v>
      </c>
      <c r="E15124" t="s">
        <v>65</v>
      </c>
    </row>
    <row r="15125" spans="1:5" x14ac:dyDescent="0.3">
      <c r="A15125" t="s">
        <v>2208</v>
      </c>
      <c r="B15125" t="s">
        <v>4946</v>
      </c>
      <c r="C15125">
        <v>0.73820420260222797</v>
      </c>
      <c r="D15125" t="s">
        <v>2480</v>
      </c>
      <c r="E15125" t="s">
        <v>65</v>
      </c>
    </row>
    <row r="15126" spans="1:5" x14ac:dyDescent="0.3">
      <c r="A15126" t="s">
        <v>2209</v>
      </c>
      <c r="B15126" t="s">
        <v>4946</v>
      </c>
      <c r="C15126">
        <v>0.63019825475248503</v>
      </c>
      <c r="D15126" t="s">
        <v>2480</v>
      </c>
      <c r="E15126" t="s">
        <v>65</v>
      </c>
    </row>
    <row r="15127" spans="1:5" x14ac:dyDescent="0.3">
      <c r="A15127" t="s">
        <v>2210</v>
      </c>
      <c r="B15127" t="s">
        <v>4946</v>
      </c>
      <c r="C15127">
        <v>0.61035287688403195</v>
      </c>
      <c r="D15127" t="s">
        <v>2480</v>
      </c>
      <c r="E15127" t="s">
        <v>65</v>
      </c>
    </row>
    <row r="15128" spans="1:5" x14ac:dyDescent="0.3">
      <c r="A15128" t="s">
        <v>2211</v>
      </c>
      <c r="B15128" t="s">
        <v>4946</v>
      </c>
      <c r="C15128">
        <v>0.66411183738325996</v>
      </c>
      <c r="D15128" t="s">
        <v>2480</v>
      </c>
      <c r="E15128" t="s">
        <v>65</v>
      </c>
    </row>
    <row r="15129" spans="1:5" x14ac:dyDescent="0.3">
      <c r="A15129" t="s">
        <v>2212</v>
      </c>
      <c r="B15129" t="s">
        <v>4946</v>
      </c>
      <c r="C15129">
        <v>0.64678413115067801</v>
      </c>
      <c r="D15129" t="s">
        <v>2480</v>
      </c>
      <c r="E15129" t="s">
        <v>65</v>
      </c>
    </row>
    <row r="15130" spans="1:5" x14ac:dyDescent="0.3">
      <c r="A15130" t="s">
        <v>2213</v>
      </c>
      <c r="B15130" t="s">
        <v>4946</v>
      </c>
      <c r="C15130">
        <v>0.85294700660624101</v>
      </c>
      <c r="D15130" t="s">
        <v>2480</v>
      </c>
      <c r="E15130" t="s">
        <v>65</v>
      </c>
    </row>
    <row r="15131" spans="1:5" x14ac:dyDescent="0.3">
      <c r="A15131" t="s">
        <v>2214</v>
      </c>
      <c r="B15131" t="s">
        <v>4946</v>
      </c>
      <c r="C15131">
        <v>0.74148306394006303</v>
      </c>
      <c r="D15131" t="s">
        <v>2480</v>
      </c>
      <c r="E15131" t="s">
        <v>65</v>
      </c>
    </row>
    <row r="15132" spans="1:5" x14ac:dyDescent="0.3">
      <c r="A15132" t="s">
        <v>2219</v>
      </c>
      <c r="B15132" t="s">
        <v>4946</v>
      </c>
      <c r="C15132">
        <v>0.95711739690821995</v>
      </c>
      <c r="D15132" t="s">
        <v>2480</v>
      </c>
      <c r="E15132" t="s">
        <v>65</v>
      </c>
    </row>
    <row r="15133" spans="1:5" x14ac:dyDescent="0.3">
      <c r="A15133" t="s">
        <v>2220</v>
      </c>
      <c r="B15133" t="s">
        <v>4946</v>
      </c>
      <c r="C15133">
        <v>0.86141727119971401</v>
      </c>
      <c r="D15133" t="s">
        <v>2480</v>
      </c>
      <c r="E15133" t="s">
        <v>65</v>
      </c>
    </row>
    <row r="15134" spans="1:5" x14ac:dyDescent="0.3">
      <c r="A15134" t="s">
        <v>2222</v>
      </c>
      <c r="B15134" t="s">
        <v>4946</v>
      </c>
      <c r="C15134">
        <v>0.95727962450817905</v>
      </c>
      <c r="D15134" t="s">
        <v>2480</v>
      </c>
      <c r="E15134" t="s">
        <v>65</v>
      </c>
    </row>
    <row r="15135" spans="1:5" x14ac:dyDescent="0.3">
      <c r="A15135" t="s">
        <v>2223</v>
      </c>
      <c r="B15135" t="s">
        <v>4946</v>
      </c>
      <c r="C15135">
        <v>0.79202587736837804</v>
      </c>
      <c r="D15135" t="s">
        <v>2480</v>
      </c>
      <c r="E15135" t="s">
        <v>65</v>
      </c>
    </row>
    <row r="15136" spans="1:5" x14ac:dyDescent="0.3">
      <c r="A15136" t="s">
        <v>2224</v>
      </c>
      <c r="B15136" t="s">
        <v>4946</v>
      </c>
      <c r="C15136">
        <v>0.9572156682378371</v>
      </c>
      <c r="D15136" t="s">
        <v>2480</v>
      </c>
      <c r="E15136" t="s">
        <v>65</v>
      </c>
    </row>
    <row r="15137" spans="1:5" x14ac:dyDescent="0.3">
      <c r="A15137" t="s">
        <v>2225</v>
      </c>
      <c r="B15137" t="s">
        <v>4946</v>
      </c>
      <c r="C15137">
        <v>0.90942058449296503</v>
      </c>
      <c r="D15137" t="s">
        <v>2480</v>
      </c>
      <c r="E15137" t="s">
        <v>65</v>
      </c>
    </row>
    <row r="15138" spans="1:5" x14ac:dyDescent="0.3">
      <c r="A15138" t="s">
        <v>2226</v>
      </c>
      <c r="B15138" t="s">
        <v>4946</v>
      </c>
      <c r="C15138">
        <v>0.95586128172900398</v>
      </c>
      <c r="D15138" t="s">
        <v>2480</v>
      </c>
      <c r="E15138" t="s">
        <v>65</v>
      </c>
    </row>
    <row r="15139" spans="1:5" x14ac:dyDescent="0.3">
      <c r="A15139" t="s">
        <v>2227</v>
      </c>
      <c r="B15139" t="s">
        <v>4946</v>
      </c>
      <c r="C15139">
        <v>0.95661622195523788</v>
      </c>
      <c r="D15139" t="s">
        <v>2480</v>
      </c>
      <c r="E15139" t="s">
        <v>65</v>
      </c>
    </row>
    <row r="15140" spans="1:5" x14ac:dyDescent="0.3">
      <c r="A15140" t="s">
        <v>2228</v>
      </c>
      <c r="B15140" t="s">
        <v>4946</v>
      </c>
      <c r="C15140">
        <v>0.95728092434188916</v>
      </c>
      <c r="D15140" t="s">
        <v>2480</v>
      </c>
      <c r="E15140" t="s">
        <v>65</v>
      </c>
    </row>
    <row r="15141" spans="1:5" x14ac:dyDescent="0.3">
      <c r="A15141" t="s">
        <v>2229</v>
      </c>
      <c r="B15141" t="s">
        <v>4946</v>
      </c>
      <c r="C15141">
        <v>0.957277820461919</v>
      </c>
      <c r="D15141" t="s">
        <v>2480</v>
      </c>
      <c r="E15141" t="s">
        <v>65</v>
      </c>
    </row>
    <row r="15142" spans="1:5" x14ac:dyDescent="0.3">
      <c r="A15142" t="s">
        <v>2230</v>
      </c>
      <c r="B15142" t="s">
        <v>4946</v>
      </c>
      <c r="C15142">
        <v>0.95627732144136801</v>
      </c>
      <c r="D15142" t="s">
        <v>2480</v>
      </c>
      <c r="E15142" t="s">
        <v>65</v>
      </c>
    </row>
    <row r="15143" spans="1:5" x14ac:dyDescent="0.3">
      <c r="A15143" t="s">
        <v>2231</v>
      </c>
      <c r="B15143" t="s">
        <v>4946</v>
      </c>
      <c r="C15143">
        <v>0.95727980168019799</v>
      </c>
      <c r="D15143" t="s">
        <v>2480</v>
      </c>
      <c r="E15143" t="s">
        <v>65</v>
      </c>
    </row>
    <row r="15144" spans="1:5" x14ac:dyDescent="0.3">
      <c r="A15144" t="s">
        <v>2238</v>
      </c>
      <c r="B15144" t="s">
        <v>4946</v>
      </c>
      <c r="C15144">
        <v>0.95722467949055912</v>
      </c>
      <c r="D15144" t="s">
        <v>2480</v>
      </c>
      <c r="E15144" t="s">
        <v>65</v>
      </c>
    </row>
    <row r="15145" spans="1:5" x14ac:dyDescent="0.3">
      <c r="A15145" t="s">
        <v>2239</v>
      </c>
      <c r="B15145" t="s">
        <v>4946</v>
      </c>
      <c r="C15145">
        <v>0.95745775126005772</v>
      </c>
      <c r="D15145" t="s">
        <v>2480</v>
      </c>
      <c r="E15145" t="s">
        <v>65</v>
      </c>
    </row>
    <row r="15146" spans="1:5" x14ac:dyDescent="0.3">
      <c r="A15146" t="s">
        <v>2240</v>
      </c>
      <c r="B15146" t="s">
        <v>4946</v>
      </c>
      <c r="C15146">
        <v>0.75730823102606903</v>
      </c>
      <c r="D15146" t="s">
        <v>2480</v>
      </c>
      <c r="E15146" t="s">
        <v>65</v>
      </c>
    </row>
    <row r="15147" spans="1:5" x14ac:dyDescent="0.3">
      <c r="A15147" t="s">
        <v>2241</v>
      </c>
      <c r="B15147" t="s">
        <v>4946</v>
      </c>
      <c r="C15147">
        <v>0.94281068672443902</v>
      </c>
      <c r="D15147" t="s">
        <v>2480</v>
      </c>
      <c r="E15147" t="s">
        <v>65</v>
      </c>
    </row>
    <row r="15148" spans="1:5" x14ac:dyDescent="0.3">
      <c r="A15148" t="s">
        <v>2242</v>
      </c>
      <c r="B15148" t="s">
        <v>4946</v>
      </c>
      <c r="C15148">
        <v>0.95717688097610798</v>
      </c>
      <c r="D15148" t="s">
        <v>2480</v>
      </c>
      <c r="E15148" t="s">
        <v>65</v>
      </c>
    </row>
    <row r="15149" spans="1:5" x14ac:dyDescent="0.3">
      <c r="A15149" t="s">
        <v>2243</v>
      </c>
      <c r="B15149" t="s">
        <v>4946</v>
      </c>
      <c r="C15149">
        <v>0.88876156544355867</v>
      </c>
      <c r="D15149" t="s">
        <v>2480</v>
      </c>
      <c r="E15149" t="s">
        <v>65</v>
      </c>
    </row>
    <row r="15150" spans="1:5" x14ac:dyDescent="0.3">
      <c r="A15150" t="s">
        <v>2244</v>
      </c>
      <c r="B15150" t="s">
        <v>4946</v>
      </c>
      <c r="C15150">
        <v>0.95727908684951524</v>
      </c>
      <c r="D15150" t="s">
        <v>2480</v>
      </c>
      <c r="E15150" t="s">
        <v>65</v>
      </c>
    </row>
    <row r="15151" spans="1:5" x14ac:dyDescent="0.3">
      <c r="A15151" t="s">
        <v>2245</v>
      </c>
      <c r="B15151" t="s">
        <v>4946</v>
      </c>
      <c r="C15151">
        <v>0.93917449472736103</v>
      </c>
      <c r="D15151" t="s">
        <v>2480</v>
      </c>
      <c r="E15151" t="s">
        <v>65</v>
      </c>
    </row>
    <row r="15152" spans="1:5" x14ac:dyDescent="0.3">
      <c r="A15152" t="s">
        <v>2246</v>
      </c>
      <c r="B15152" t="s">
        <v>4946</v>
      </c>
      <c r="C15152">
        <v>0.91903107976077258</v>
      </c>
      <c r="D15152" t="s">
        <v>2480</v>
      </c>
      <c r="E15152" t="s">
        <v>65</v>
      </c>
    </row>
    <row r="15153" spans="1:5" x14ac:dyDescent="0.3">
      <c r="A15153" t="s">
        <v>2247</v>
      </c>
      <c r="B15153" t="s">
        <v>4946</v>
      </c>
      <c r="C15153">
        <v>0.83031492874764645</v>
      </c>
      <c r="D15153" t="s">
        <v>2480</v>
      </c>
      <c r="E15153" t="s">
        <v>65</v>
      </c>
    </row>
    <row r="15154" spans="1:5" x14ac:dyDescent="0.3">
      <c r="A15154" t="s">
        <v>2248</v>
      </c>
      <c r="B15154" t="s">
        <v>4946</v>
      </c>
      <c r="C15154">
        <v>0.957251855571435</v>
      </c>
      <c r="D15154" t="s">
        <v>2480</v>
      </c>
      <c r="E15154" t="s">
        <v>65</v>
      </c>
    </row>
    <row r="15155" spans="1:5" x14ac:dyDescent="0.3">
      <c r="A15155" t="s">
        <v>2249</v>
      </c>
      <c r="B15155" t="s">
        <v>4946</v>
      </c>
      <c r="C15155">
        <v>0.95720978205419904</v>
      </c>
      <c r="D15155" t="s">
        <v>2480</v>
      </c>
      <c r="E15155" t="s">
        <v>65</v>
      </c>
    </row>
    <row r="15156" spans="1:5" x14ac:dyDescent="0.3">
      <c r="A15156" t="s">
        <v>2250</v>
      </c>
      <c r="B15156" t="s">
        <v>4946</v>
      </c>
      <c r="C15156">
        <v>0.95703312091527504</v>
      </c>
      <c r="D15156" t="s">
        <v>2480</v>
      </c>
      <c r="E15156" t="s">
        <v>65</v>
      </c>
    </row>
    <row r="15157" spans="1:5" x14ac:dyDescent="0.3">
      <c r="A15157" t="s">
        <v>2251</v>
      </c>
      <c r="B15157" t="s">
        <v>4946</v>
      </c>
      <c r="C15157">
        <v>0.95701380851645301</v>
      </c>
      <c r="D15157" t="s">
        <v>2480</v>
      </c>
      <c r="E15157" t="s">
        <v>65</v>
      </c>
    </row>
    <row r="15158" spans="1:5" x14ac:dyDescent="0.3">
      <c r="A15158" t="s">
        <v>2252</v>
      </c>
      <c r="B15158" t="s">
        <v>4946</v>
      </c>
      <c r="C15158">
        <v>0.91655854723492303</v>
      </c>
      <c r="D15158" t="s">
        <v>2480</v>
      </c>
      <c r="E15158" t="s">
        <v>65</v>
      </c>
    </row>
    <row r="15159" spans="1:5" x14ac:dyDescent="0.3">
      <c r="A15159" t="s">
        <v>2253</v>
      </c>
      <c r="B15159" t="s">
        <v>4946</v>
      </c>
      <c r="C15159">
        <v>0.89899963233787705</v>
      </c>
      <c r="D15159" t="s">
        <v>2480</v>
      </c>
      <c r="E15159" t="s">
        <v>65</v>
      </c>
    </row>
    <row r="15160" spans="1:5" x14ac:dyDescent="0.3">
      <c r="A15160" t="s">
        <v>2254</v>
      </c>
      <c r="B15160" t="s">
        <v>4946</v>
      </c>
      <c r="C15160">
        <v>0.731813726873486</v>
      </c>
      <c r="D15160" t="s">
        <v>2480</v>
      </c>
      <c r="E15160" t="s">
        <v>65</v>
      </c>
    </row>
    <row r="15161" spans="1:5" x14ac:dyDescent="0.3">
      <c r="A15161" t="s">
        <v>2255</v>
      </c>
      <c r="B15161" t="s">
        <v>4946</v>
      </c>
      <c r="C15161">
        <v>0.74811926120467187</v>
      </c>
      <c r="D15161" t="s">
        <v>2480</v>
      </c>
      <c r="E15161" t="s">
        <v>65</v>
      </c>
    </row>
    <row r="15162" spans="1:5" x14ac:dyDescent="0.3">
      <c r="A15162" t="s">
        <v>2256</v>
      </c>
      <c r="B15162" t="s">
        <v>4946</v>
      </c>
      <c r="C15162">
        <v>0.95728120791609295</v>
      </c>
      <c r="D15162" t="s">
        <v>2480</v>
      </c>
      <c r="E15162" t="s">
        <v>65</v>
      </c>
    </row>
    <row r="15163" spans="1:5" x14ac:dyDescent="0.3">
      <c r="A15163" t="s">
        <v>2257</v>
      </c>
      <c r="B15163" t="s">
        <v>4946</v>
      </c>
      <c r="C15163">
        <v>0.95466856657261157</v>
      </c>
      <c r="D15163" t="s">
        <v>2480</v>
      </c>
      <c r="E15163" t="s">
        <v>65</v>
      </c>
    </row>
    <row r="15164" spans="1:5" x14ac:dyDescent="0.3">
      <c r="A15164" t="s">
        <v>2258</v>
      </c>
      <c r="B15164" t="s">
        <v>4946</v>
      </c>
      <c r="C15164">
        <v>0.92661790321513593</v>
      </c>
      <c r="D15164" t="s">
        <v>2480</v>
      </c>
      <c r="E15164" t="s">
        <v>65</v>
      </c>
    </row>
    <row r="15165" spans="1:5" x14ac:dyDescent="0.3">
      <c r="A15165" t="s">
        <v>2259</v>
      </c>
      <c r="B15165" t="s">
        <v>4946</v>
      </c>
      <c r="C15165">
        <v>0.93606290281978699</v>
      </c>
      <c r="D15165" t="s">
        <v>2480</v>
      </c>
      <c r="E15165" t="s">
        <v>65</v>
      </c>
    </row>
    <row r="15166" spans="1:5" x14ac:dyDescent="0.3">
      <c r="A15166" t="s">
        <v>2260</v>
      </c>
      <c r="B15166" t="s">
        <v>4946</v>
      </c>
      <c r="C15166">
        <v>0.95728105547166398</v>
      </c>
      <c r="D15166" t="s">
        <v>2480</v>
      </c>
      <c r="E15166" t="s">
        <v>65</v>
      </c>
    </row>
    <row r="15167" spans="1:5" x14ac:dyDescent="0.3">
      <c r="A15167" t="s">
        <v>2261</v>
      </c>
      <c r="B15167" t="s">
        <v>4946</v>
      </c>
      <c r="C15167">
        <v>0.95728005015761108</v>
      </c>
      <c r="D15167" t="s">
        <v>2480</v>
      </c>
      <c r="E15167" t="s">
        <v>65</v>
      </c>
    </row>
    <row r="15168" spans="1:5" x14ac:dyDescent="0.3">
      <c r="A15168" t="s">
        <v>2262</v>
      </c>
      <c r="B15168" t="s">
        <v>4946</v>
      </c>
      <c r="C15168">
        <v>0.65256091921035542</v>
      </c>
      <c r="D15168" t="s">
        <v>2480</v>
      </c>
      <c r="E15168" t="s">
        <v>65</v>
      </c>
    </row>
    <row r="15169" spans="1:5" x14ac:dyDescent="0.3">
      <c r="A15169" t="s">
        <v>2263</v>
      </c>
      <c r="B15169" t="s">
        <v>4946</v>
      </c>
      <c r="C15169">
        <v>0.61008677074262641</v>
      </c>
      <c r="D15169" t="s">
        <v>2480</v>
      </c>
      <c r="E15169" t="s">
        <v>65</v>
      </c>
    </row>
    <row r="15170" spans="1:5" x14ac:dyDescent="0.3">
      <c r="A15170" t="s">
        <v>2264</v>
      </c>
      <c r="B15170" t="s">
        <v>4946</v>
      </c>
      <c r="C15170">
        <v>0.89276189306296416</v>
      </c>
      <c r="D15170" t="s">
        <v>2480</v>
      </c>
      <c r="E15170" t="s">
        <v>65</v>
      </c>
    </row>
    <row r="15171" spans="1:5" x14ac:dyDescent="0.3">
      <c r="A15171" t="s">
        <v>2265</v>
      </c>
      <c r="B15171" t="s">
        <v>4946</v>
      </c>
      <c r="C15171">
        <v>0.95131898580636232</v>
      </c>
      <c r="D15171" t="s">
        <v>2480</v>
      </c>
      <c r="E15171" t="s">
        <v>65</v>
      </c>
    </row>
    <row r="15172" spans="1:5" x14ac:dyDescent="0.3">
      <c r="A15172" t="s">
        <v>2266</v>
      </c>
      <c r="B15172" t="s">
        <v>4946</v>
      </c>
      <c r="C15172">
        <v>0.64117685469062957</v>
      </c>
      <c r="D15172" t="s">
        <v>2480</v>
      </c>
      <c r="E15172" t="s">
        <v>65</v>
      </c>
    </row>
    <row r="15173" spans="1:5" x14ac:dyDescent="0.3">
      <c r="A15173" t="s">
        <v>2267</v>
      </c>
      <c r="B15173" t="s">
        <v>4946</v>
      </c>
      <c r="C15173">
        <v>0.84793130581224296</v>
      </c>
      <c r="D15173" t="s">
        <v>2480</v>
      </c>
      <c r="E15173" t="s">
        <v>65</v>
      </c>
    </row>
    <row r="15174" spans="1:5" x14ac:dyDescent="0.3">
      <c r="A15174" t="s">
        <v>2268</v>
      </c>
      <c r="B15174" t="s">
        <v>4946</v>
      </c>
      <c r="C15174">
        <v>0.73338492894279494</v>
      </c>
      <c r="D15174" t="s">
        <v>2480</v>
      </c>
      <c r="E15174" t="s">
        <v>65</v>
      </c>
    </row>
    <row r="15175" spans="1:5" x14ac:dyDescent="0.3">
      <c r="A15175" t="s">
        <v>2269</v>
      </c>
      <c r="B15175" t="s">
        <v>4946</v>
      </c>
      <c r="C15175">
        <v>0.94039116884800422</v>
      </c>
      <c r="D15175" t="s">
        <v>2480</v>
      </c>
      <c r="E15175" t="s">
        <v>65</v>
      </c>
    </row>
    <row r="15176" spans="1:5" x14ac:dyDescent="0.3">
      <c r="A15176" t="s">
        <v>2270</v>
      </c>
      <c r="B15176" t="s">
        <v>4946</v>
      </c>
      <c r="C15176">
        <v>0.79710854663587216</v>
      </c>
      <c r="D15176" t="s">
        <v>2480</v>
      </c>
      <c r="E15176" t="s">
        <v>65</v>
      </c>
    </row>
    <row r="15177" spans="1:5" x14ac:dyDescent="0.3">
      <c r="A15177" t="s">
        <v>2271</v>
      </c>
      <c r="B15177" t="s">
        <v>4946</v>
      </c>
      <c r="C15177">
        <v>0.958046390970131</v>
      </c>
      <c r="D15177" t="s">
        <v>2480</v>
      </c>
      <c r="E15177" t="s">
        <v>65</v>
      </c>
    </row>
    <row r="15178" spans="1:5" x14ac:dyDescent="0.3">
      <c r="A15178" t="s">
        <v>2272</v>
      </c>
      <c r="B15178" t="s">
        <v>4946</v>
      </c>
      <c r="C15178">
        <v>0.96551044947489773</v>
      </c>
      <c r="D15178" t="s">
        <v>2480</v>
      </c>
      <c r="E15178" t="s">
        <v>65</v>
      </c>
    </row>
    <row r="15179" spans="1:5" x14ac:dyDescent="0.3">
      <c r="A15179" t="s">
        <v>2279</v>
      </c>
      <c r="B15179" t="s">
        <v>4946</v>
      </c>
      <c r="C15179">
        <v>0.65198431485127295</v>
      </c>
      <c r="D15179" t="s">
        <v>2480</v>
      </c>
      <c r="E15179" t="s">
        <v>65</v>
      </c>
    </row>
    <row r="15180" spans="1:5" x14ac:dyDescent="0.3">
      <c r="A15180" t="s">
        <v>2280</v>
      </c>
      <c r="B15180" t="s">
        <v>4946</v>
      </c>
      <c r="C15180">
        <v>0.62988072318861599</v>
      </c>
      <c r="D15180" t="s">
        <v>2480</v>
      </c>
      <c r="E15180" t="s">
        <v>65</v>
      </c>
    </row>
    <row r="15181" spans="1:5" x14ac:dyDescent="0.3">
      <c r="A15181" t="s">
        <v>2281</v>
      </c>
      <c r="B15181" t="s">
        <v>4946</v>
      </c>
      <c r="C15181">
        <v>0.63495378297084704</v>
      </c>
      <c r="D15181" t="s">
        <v>2480</v>
      </c>
      <c r="E15181" t="s">
        <v>65</v>
      </c>
    </row>
    <row r="15182" spans="1:5" x14ac:dyDescent="0.3">
      <c r="A15182" t="s">
        <v>2282</v>
      </c>
      <c r="B15182" t="s">
        <v>4946</v>
      </c>
      <c r="C15182">
        <v>0.67694925293310504</v>
      </c>
      <c r="D15182" t="s">
        <v>2480</v>
      </c>
      <c r="E15182" t="s">
        <v>65</v>
      </c>
    </row>
    <row r="15183" spans="1:5" x14ac:dyDescent="0.3">
      <c r="A15183" t="s">
        <v>2283</v>
      </c>
      <c r="B15183" t="s">
        <v>4946</v>
      </c>
      <c r="C15183">
        <v>0.78568152720185003</v>
      </c>
      <c r="D15183" t="s">
        <v>2480</v>
      </c>
      <c r="E15183" t="s">
        <v>65</v>
      </c>
    </row>
    <row r="15184" spans="1:5" x14ac:dyDescent="0.3">
      <c r="A15184" t="s">
        <v>2288</v>
      </c>
      <c r="B15184" t="s">
        <v>4946</v>
      </c>
      <c r="C15184">
        <v>0.95491759585276803</v>
      </c>
      <c r="D15184" t="s">
        <v>2480</v>
      </c>
      <c r="E15184" t="s">
        <v>65</v>
      </c>
    </row>
    <row r="15185" spans="1:5" x14ac:dyDescent="0.3">
      <c r="A15185" t="s">
        <v>2289</v>
      </c>
      <c r="B15185" t="s">
        <v>4946</v>
      </c>
      <c r="C15185">
        <v>0.72203016571560186</v>
      </c>
      <c r="D15185" t="s">
        <v>2480</v>
      </c>
      <c r="E15185" t="s">
        <v>65</v>
      </c>
    </row>
    <row r="15186" spans="1:5" x14ac:dyDescent="0.3">
      <c r="A15186" t="s">
        <v>2290</v>
      </c>
      <c r="B15186" t="s">
        <v>4946</v>
      </c>
      <c r="C15186">
        <v>0.81083877434930696</v>
      </c>
      <c r="D15186" t="s">
        <v>2480</v>
      </c>
      <c r="E15186" t="s">
        <v>65</v>
      </c>
    </row>
    <row r="15187" spans="1:5" x14ac:dyDescent="0.3">
      <c r="A15187" t="s">
        <v>2291</v>
      </c>
      <c r="B15187" t="s">
        <v>4946</v>
      </c>
      <c r="C15187">
        <v>0.95716661231498912</v>
      </c>
      <c r="D15187" t="s">
        <v>2480</v>
      </c>
      <c r="E15187" t="s">
        <v>65</v>
      </c>
    </row>
    <row r="15188" spans="1:5" x14ac:dyDescent="0.3">
      <c r="A15188" t="s">
        <v>2292</v>
      </c>
      <c r="B15188" t="s">
        <v>4946</v>
      </c>
      <c r="C15188">
        <v>0.86774526729471302</v>
      </c>
      <c r="D15188" t="s">
        <v>2480</v>
      </c>
      <c r="E15188" t="s">
        <v>65</v>
      </c>
    </row>
    <row r="15189" spans="1:5" x14ac:dyDescent="0.3">
      <c r="A15189" t="s">
        <v>2293</v>
      </c>
      <c r="B15189" t="s">
        <v>4946</v>
      </c>
      <c r="C15189">
        <v>0.82819486225509287</v>
      </c>
      <c r="D15189" t="s">
        <v>2480</v>
      </c>
      <c r="E15189" t="s">
        <v>65</v>
      </c>
    </row>
    <row r="15190" spans="1:5" x14ac:dyDescent="0.3">
      <c r="A15190" t="s">
        <v>2294</v>
      </c>
      <c r="B15190" t="s">
        <v>4946</v>
      </c>
      <c r="C15190">
        <v>0.95728267954991697</v>
      </c>
      <c r="D15190" t="s">
        <v>2480</v>
      </c>
      <c r="E15190" t="s">
        <v>65</v>
      </c>
    </row>
    <row r="15191" spans="1:5" x14ac:dyDescent="0.3">
      <c r="A15191" t="s">
        <v>2298</v>
      </c>
      <c r="B15191" t="s">
        <v>4946</v>
      </c>
      <c r="C15191">
        <v>0.86833747662604399</v>
      </c>
      <c r="D15191" t="s">
        <v>2480</v>
      </c>
      <c r="E15191" t="s">
        <v>65</v>
      </c>
    </row>
    <row r="15192" spans="1:5" x14ac:dyDescent="0.3">
      <c r="A15192" t="s">
        <v>2299</v>
      </c>
      <c r="B15192" t="s">
        <v>4946</v>
      </c>
      <c r="C15192">
        <v>0.89895811736285303</v>
      </c>
      <c r="D15192" t="s">
        <v>2480</v>
      </c>
      <c r="E15192" t="s">
        <v>65</v>
      </c>
    </row>
    <row r="15193" spans="1:5" x14ac:dyDescent="0.3">
      <c r="A15193" t="s">
        <v>2300</v>
      </c>
      <c r="B15193" t="s">
        <v>4946</v>
      </c>
      <c r="C15193">
        <v>0.74816674778914505</v>
      </c>
      <c r="D15193" t="s">
        <v>2480</v>
      </c>
      <c r="E15193" t="s">
        <v>65</v>
      </c>
    </row>
    <row r="15194" spans="1:5" x14ac:dyDescent="0.3">
      <c r="A15194" t="s">
        <v>2301</v>
      </c>
      <c r="B15194" t="s">
        <v>4946</v>
      </c>
      <c r="C15194">
        <v>0.61398437087983404</v>
      </c>
      <c r="D15194" t="s">
        <v>2480</v>
      </c>
      <c r="E15194" t="s">
        <v>65</v>
      </c>
    </row>
    <row r="15195" spans="1:5" x14ac:dyDescent="0.3">
      <c r="A15195" t="s">
        <v>2302</v>
      </c>
      <c r="B15195" t="s">
        <v>4946</v>
      </c>
      <c r="C15195">
        <v>0.79064932553628797</v>
      </c>
      <c r="D15195" t="s">
        <v>2480</v>
      </c>
      <c r="E15195" t="s">
        <v>65</v>
      </c>
    </row>
    <row r="15196" spans="1:5" x14ac:dyDescent="0.3">
      <c r="A15196" t="s">
        <v>2303</v>
      </c>
      <c r="B15196" t="s">
        <v>4946</v>
      </c>
      <c r="C15196">
        <v>0.95727782644220505</v>
      </c>
      <c r="D15196" t="s">
        <v>2480</v>
      </c>
      <c r="E15196" t="s">
        <v>65</v>
      </c>
    </row>
    <row r="15197" spans="1:5" x14ac:dyDescent="0.3">
      <c r="A15197" t="s">
        <v>2304</v>
      </c>
      <c r="B15197" t="s">
        <v>4946</v>
      </c>
      <c r="C15197">
        <v>0.60730384038039398</v>
      </c>
      <c r="D15197" t="s">
        <v>2480</v>
      </c>
      <c r="E15197" t="s">
        <v>65</v>
      </c>
    </row>
    <row r="15198" spans="1:5" x14ac:dyDescent="0.3">
      <c r="A15198" t="s">
        <v>2305</v>
      </c>
      <c r="B15198" t="s">
        <v>4946</v>
      </c>
      <c r="C15198">
        <v>0.60762146295740016</v>
      </c>
      <c r="D15198" t="s">
        <v>2480</v>
      </c>
      <c r="E15198" t="s">
        <v>65</v>
      </c>
    </row>
    <row r="15199" spans="1:5" x14ac:dyDescent="0.3">
      <c r="A15199" t="s">
        <v>2306</v>
      </c>
      <c r="B15199" t="s">
        <v>4946</v>
      </c>
      <c r="C15199">
        <v>0.60730354619650795</v>
      </c>
      <c r="D15199" t="s">
        <v>2480</v>
      </c>
      <c r="E15199" t="s">
        <v>65</v>
      </c>
    </row>
    <row r="15200" spans="1:5" x14ac:dyDescent="0.3">
      <c r="A15200" t="s">
        <v>2307</v>
      </c>
      <c r="B15200" t="s">
        <v>4946</v>
      </c>
      <c r="C15200">
        <v>0.7387383537248331</v>
      </c>
      <c r="D15200" t="s">
        <v>2480</v>
      </c>
      <c r="E15200" t="s">
        <v>65</v>
      </c>
    </row>
    <row r="15201" spans="1:5" x14ac:dyDescent="0.3">
      <c r="A15201" t="s">
        <v>2308</v>
      </c>
      <c r="B15201" t="s">
        <v>4946</v>
      </c>
      <c r="C15201">
        <v>0.71218225080144604</v>
      </c>
      <c r="D15201" t="s">
        <v>2480</v>
      </c>
      <c r="E15201" t="s">
        <v>65</v>
      </c>
    </row>
    <row r="15202" spans="1:5" x14ac:dyDescent="0.3">
      <c r="A15202" t="s">
        <v>2313</v>
      </c>
      <c r="B15202" t="s">
        <v>4946</v>
      </c>
      <c r="C15202">
        <v>0.72320126774069693</v>
      </c>
      <c r="D15202" t="s">
        <v>2480</v>
      </c>
      <c r="E15202" t="s">
        <v>65</v>
      </c>
    </row>
    <row r="15203" spans="1:5" x14ac:dyDescent="0.3">
      <c r="A15203" t="s">
        <v>2314</v>
      </c>
      <c r="B15203" t="s">
        <v>4946</v>
      </c>
      <c r="C15203">
        <v>0.95687110329637093</v>
      </c>
      <c r="D15203" t="s">
        <v>2480</v>
      </c>
      <c r="E15203" t="s">
        <v>65</v>
      </c>
    </row>
    <row r="15204" spans="1:5" x14ac:dyDescent="0.3">
      <c r="A15204" t="s">
        <v>2315</v>
      </c>
      <c r="B15204" t="s">
        <v>4946</v>
      </c>
      <c r="C15204">
        <v>0.90721160990844596</v>
      </c>
      <c r="D15204" t="s">
        <v>2480</v>
      </c>
      <c r="E15204" t="s">
        <v>65</v>
      </c>
    </row>
    <row r="15205" spans="1:5" x14ac:dyDescent="0.3">
      <c r="A15205" t="s">
        <v>2316</v>
      </c>
      <c r="B15205" t="s">
        <v>4946</v>
      </c>
      <c r="C15205">
        <v>0.95773459737010103</v>
      </c>
      <c r="D15205" t="s">
        <v>2480</v>
      </c>
      <c r="E15205" t="s">
        <v>65</v>
      </c>
    </row>
    <row r="15206" spans="1:5" x14ac:dyDescent="0.3">
      <c r="A15206" t="s">
        <v>2317</v>
      </c>
      <c r="B15206" t="s">
        <v>4946</v>
      </c>
      <c r="C15206">
        <v>0.79530469378335922</v>
      </c>
      <c r="D15206" t="s">
        <v>2480</v>
      </c>
      <c r="E15206" t="s">
        <v>65</v>
      </c>
    </row>
    <row r="15207" spans="1:5" x14ac:dyDescent="0.3">
      <c r="A15207" t="s">
        <v>2318</v>
      </c>
      <c r="B15207" t="s">
        <v>4946</v>
      </c>
      <c r="C15207">
        <v>0.95302469379389632</v>
      </c>
      <c r="D15207" t="s">
        <v>2480</v>
      </c>
      <c r="E15207" t="s">
        <v>65</v>
      </c>
    </row>
    <row r="15208" spans="1:5" x14ac:dyDescent="0.3">
      <c r="A15208" t="s">
        <v>2319</v>
      </c>
      <c r="B15208" t="s">
        <v>4946</v>
      </c>
      <c r="C15208">
        <v>0.9710581217101425</v>
      </c>
      <c r="D15208" t="s">
        <v>2480</v>
      </c>
      <c r="E15208" t="s">
        <v>65</v>
      </c>
    </row>
    <row r="15209" spans="1:5" x14ac:dyDescent="0.3">
      <c r="A15209" t="s">
        <v>1713</v>
      </c>
      <c r="B15209" t="s">
        <v>4946</v>
      </c>
      <c r="C15209">
        <v>0.71993754599698123</v>
      </c>
      <c r="D15209" t="s">
        <v>2480</v>
      </c>
      <c r="E15209" t="s">
        <v>65</v>
      </c>
    </row>
    <row r="15210" spans="1:5" x14ac:dyDescent="0.3">
      <c r="A15210" t="s">
        <v>1714</v>
      </c>
      <c r="B15210" t="s">
        <v>4946</v>
      </c>
      <c r="C15210">
        <v>0.92898673551755762</v>
      </c>
      <c r="D15210" t="s">
        <v>2480</v>
      </c>
      <c r="E15210" t="s">
        <v>65</v>
      </c>
    </row>
    <row r="15211" spans="1:5" x14ac:dyDescent="0.3">
      <c r="A15211" t="s">
        <v>1715</v>
      </c>
      <c r="B15211" t="s">
        <v>4946</v>
      </c>
      <c r="C15211">
        <v>0.86907501313180857</v>
      </c>
      <c r="D15211" t="s">
        <v>2480</v>
      </c>
      <c r="E15211" t="s">
        <v>65</v>
      </c>
    </row>
    <row r="15212" spans="1:5" x14ac:dyDescent="0.3">
      <c r="A15212" t="s">
        <v>1716</v>
      </c>
      <c r="B15212" t="s">
        <v>4946</v>
      </c>
      <c r="C15212">
        <v>0.73876998806772509</v>
      </c>
      <c r="D15212" t="s">
        <v>2480</v>
      </c>
      <c r="E15212" t="s">
        <v>65</v>
      </c>
    </row>
    <row r="15213" spans="1:5" x14ac:dyDescent="0.3">
      <c r="A15213" t="s">
        <v>1717</v>
      </c>
      <c r="B15213" t="s">
        <v>4946</v>
      </c>
      <c r="C15213">
        <v>0.92799849543009849</v>
      </c>
      <c r="D15213" t="s">
        <v>2480</v>
      </c>
      <c r="E15213" t="s">
        <v>65</v>
      </c>
    </row>
    <row r="15214" spans="1:5" x14ac:dyDescent="0.3">
      <c r="A15214" t="s">
        <v>1718</v>
      </c>
      <c r="B15214" t="s">
        <v>4946</v>
      </c>
      <c r="C15214">
        <v>0.94093387075955892</v>
      </c>
      <c r="D15214" t="s">
        <v>2480</v>
      </c>
      <c r="E15214" t="s">
        <v>65</v>
      </c>
    </row>
    <row r="15215" spans="1:5" x14ac:dyDescent="0.3">
      <c r="A15215" t="s">
        <v>1817</v>
      </c>
      <c r="B15215" t="s">
        <v>4946</v>
      </c>
      <c r="C15215">
        <v>0.95727801505279797</v>
      </c>
      <c r="D15215" t="s">
        <v>2480</v>
      </c>
      <c r="E15215" t="s">
        <v>65</v>
      </c>
    </row>
    <row r="15216" spans="1:5" x14ac:dyDescent="0.3">
      <c r="A15216" t="s">
        <v>1837</v>
      </c>
      <c r="B15216" t="s">
        <v>4946</v>
      </c>
      <c r="C15216">
        <v>1.0873280073600131</v>
      </c>
      <c r="D15216" t="s">
        <v>2480</v>
      </c>
      <c r="E15216" t="s">
        <v>65</v>
      </c>
    </row>
    <row r="15217" spans="1:5" x14ac:dyDescent="0.3">
      <c r="A15217" t="s">
        <v>1838</v>
      </c>
      <c r="B15217" t="s">
        <v>4946</v>
      </c>
      <c r="C15217">
        <v>1.1536192591239487</v>
      </c>
      <c r="D15217" t="s">
        <v>2480</v>
      </c>
      <c r="E15217" t="s">
        <v>65</v>
      </c>
    </row>
    <row r="15218" spans="1:5" x14ac:dyDescent="0.3">
      <c r="A15218" t="s">
        <v>1839</v>
      </c>
      <c r="B15218" t="s">
        <v>4946</v>
      </c>
      <c r="C15218">
        <v>1.04920207745464</v>
      </c>
      <c r="D15218" t="s">
        <v>2480</v>
      </c>
      <c r="E15218" t="s">
        <v>65</v>
      </c>
    </row>
    <row r="15219" spans="1:5" x14ac:dyDescent="0.3">
      <c r="A15219" t="s">
        <v>1840</v>
      </c>
      <c r="B15219" t="s">
        <v>4946</v>
      </c>
      <c r="C15219">
        <v>0.99190069594605423</v>
      </c>
      <c r="D15219" t="s">
        <v>2480</v>
      </c>
      <c r="E15219" t="s">
        <v>65</v>
      </c>
    </row>
    <row r="15220" spans="1:5" x14ac:dyDescent="0.3">
      <c r="A15220" t="s">
        <v>1857</v>
      </c>
      <c r="B15220" t="s">
        <v>4946</v>
      </c>
      <c r="C15220">
        <v>0.95544474485496445</v>
      </c>
      <c r="D15220" t="s">
        <v>2480</v>
      </c>
      <c r="E15220" t="s">
        <v>65</v>
      </c>
    </row>
    <row r="15221" spans="1:5" x14ac:dyDescent="0.3">
      <c r="A15221" t="s">
        <v>1858</v>
      </c>
      <c r="B15221" t="s">
        <v>4946</v>
      </c>
      <c r="C15221">
        <v>0.95139062275225772</v>
      </c>
      <c r="D15221" t="s">
        <v>2480</v>
      </c>
      <c r="E15221" t="s">
        <v>65</v>
      </c>
    </row>
    <row r="15222" spans="1:5" x14ac:dyDescent="0.3">
      <c r="A15222" t="s">
        <v>1859</v>
      </c>
      <c r="B15222" t="s">
        <v>4946</v>
      </c>
      <c r="C15222">
        <v>0.76877173715791403</v>
      </c>
      <c r="D15222" t="s">
        <v>2480</v>
      </c>
      <c r="E15222" t="s">
        <v>65</v>
      </c>
    </row>
    <row r="15223" spans="1:5" x14ac:dyDescent="0.3">
      <c r="A15223" t="s">
        <v>1860</v>
      </c>
      <c r="B15223" t="s">
        <v>4946</v>
      </c>
      <c r="C15223">
        <v>0.86002409110203393</v>
      </c>
      <c r="D15223" t="s">
        <v>2480</v>
      </c>
      <c r="E15223" t="s">
        <v>65</v>
      </c>
    </row>
    <row r="15224" spans="1:5" x14ac:dyDescent="0.3">
      <c r="A15224" t="s">
        <v>1861</v>
      </c>
      <c r="B15224" t="s">
        <v>4946</v>
      </c>
      <c r="C15224">
        <v>0.80978477291874285</v>
      </c>
      <c r="D15224" t="s">
        <v>2480</v>
      </c>
      <c r="E15224" t="s">
        <v>65</v>
      </c>
    </row>
    <row r="15225" spans="1:5" x14ac:dyDescent="0.3">
      <c r="A15225" t="s">
        <v>1917</v>
      </c>
      <c r="B15225" t="s">
        <v>4946</v>
      </c>
      <c r="C15225">
        <v>0.68406201504140851</v>
      </c>
      <c r="D15225" t="s">
        <v>2480</v>
      </c>
      <c r="E15225" t="s">
        <v>65</v>
      </c>
    </row>
    <row r="15226" spans="1:5" x14ac:dyDescent="0.3">
      <c r="A15226" t="s">
        <v>1918</v>
      </c>
      <c r="B15226" t="s">
        <v>4946</v>
      </c>
      <c r="C15226">
        <v>0.62829260662257591</v>
      </c>
      <c r="D15226" t="s">
        <v>2480</v>
      </c>
      <c r="E15226" t="s">
        <v>65</v>
      </c>
    </row>
    <row r="15227" spans="1:5" x14ac:dyDescent="0.3">
      <c r="A15227" t="s">
        <v>1919</v>
      </c>
      <c r="B15227" t="s">
        <v>4946</v>
      </c>
      <c r="C15227">
        <v>0.81419337258569924</v>
      </c>
      <c r="D15227" t="s">
        <v>2480</v>
      </c>
      <c r="E15227" t="s">
        <v>65</v>
      </c>
    </row>
    <row r="15228" spans="1:5" x14ac:dyDescent="0.3">
      <c r="A15228" t="s">
        <v>1920</v>
      </c>
      <c r="B15228" t="s">
        <v>4946</v>
      </c>
      <c r="C15228">
        <v>0.72232341345074247</v>
      </c>
      <c r="D15228" t="s">
        <v>2480</v>
      </c>
      <c r="E15228" t="s">
        <v>65</v>
      </c>
    </row>
    <row r="15229" spans="1:5" x14ac:dyDescent="0.3">
      <c r="A15229" t="s">
        <v>1921</v>
      </c>
      <c r="B15229" t="s">
        <v>4946</v>
      </c>
      <c r="C15229">
        <v>0.95169260152001367</v>
      </c>
      <c r="D15229" t="s">
        <v>2480</v>
      </c>
      <c r="E15229" t="s">
        <v>65</v>
      </c>
    </row>
    <row r="15230" spans="1:5" x14ac:dyDescent="0.3">
      <c r="A15230" t="s">
        <v>1922</v>
      </c>
      <c r="B15230" t="s">
        <v>4946</v>
      </c>
      <c r="C15230">
        <v>0.79206020058125348</v>
      </c>
      <c r="D15230" t="s">
        <v>2480</v>
      </c>
      <c r="E15230" t="s">
        <v>65</v>
      </c>
    </row>
    <row r="15231" spans="1:5" x14ac:dyDescent="0.3">
      <c r="A15231" t="s">
        <v>1951</v>
      </c>
      <c r="B15231" t="s">
        <v>4946</v>
      </c>
      <c r="C15231">
        <v>0.69147122050927745</v>
      </c>
      <c r="D15231" t="s">
        <v>2480</v>
      </c>
      <c r="E15231" t="s">
        <v>65</v>
      </c>
    </row>
    <row r="15232" spans="1:5" x14ac:dyDescent="0.3">
      <c r="A15232" t="s">
        <v>1952</v>
      </c>
      <c r="B15232" t="s">
        <v>4946</v>
      </c>
      <c r="C15232">
        <v>0.9572862928838658</v>
      </c>
      <c r="D15232" t="s">
        <v>2480</v>
      </c>
      <c r="E15232" t="s">
        <v>65</v>
      </c>
    </row>
    <row r="15233" spans="1:5" x14ac:dyDescent="0.3">
      <c r="A15233" t="s">
        <v>1974</v>
      </c>
      <c r="B15233" t="s">
        <v>4946</v>
      </c>
      <c r="C15233">
        <v>0.95719455679844823</v>
      </c>
      <c r="D15233" t="s">
        <v>2480</v>
      </c>
      <c r="E15233" t="s">
        <v>65</v>
      </c>
    </row>
    <row r="15234" spans="1:5" x14ac:dyDescent="0.3">
      <c r="A15234" t="s">
        <v>1975</v>
      </c>
      <c r="B15234" t="s">
        <v>4946</v>
      </c>
      <c r="C15234">
        <v>0.81507881388798886</v>
      </c>
      <c r="D15234" t="s">
        <v>2480</v>
      </c>
      <c r="E15234" t="s">
        <v>65</v>
      </c>
    </row>
    <row r="15235" spans="1:5" x14ac:dyDescent="0.3">
      <c r="A15235" t="s">
        <v>1976</v>
      </c>
      <c r="B15235" t="s">
        <v>4946</v>
      </c>
      <c r="C15235">
        <v>0.94833123024554822</v>
      </c>
      <c r="D15235" t="s">
        <v>2480</v>
      </c>
      <c r="E15235" t="s">
        <v>65</v>
      </c>
    </row>
    <row r="15236" spans="1:5" x14ac:dyDescent="0.3">
      <c r="A15236" t="s">
        <v>1977</v>
      </c>
      <c r="B15236" t="s">
        <v>4946</v>
      </c>
      <c r="C15236">
        <v>0.68453531671835754</v>
      </c>
      <c r="D15236" t="s">
        <v>2480</v>
      </c>
      <c r="E15236" t="s">
        <v>65</v>
      </c>
    </row>
    <row r="15237" spans="1:5" x14ac:dyDescent="0.3">
      <c r="A15237" t="s">
        <v>1978</v>
      </c>
      <c r="B15237" t="s">
        <v>4946</v>
      </c>
      <c r="C15237">
        <v>0.80797422209113701</v>
      </c>
      <c r="D15237" t="s">
        <v>2480</v>
      </c>
      <c r="E15237" t="s">
        <v>65</v>
      </c>
    </row>
    <row r="15238" spans="1:5" x14ac:dyDescent="0.3">
      <c r="A15238" t="s">
        <v>1993</v>
      </c>
      <c r="B15238" t="s">
        <v>4946</v>
      </c>
      <c r="C15238">
        <v>0.95718280323720339</v>
      </c>
      <c r="D15238" t="s">
        <v>2480</v>
      </c>
      <c r="E15238" t="s">
        <v>65</v>
      </c>
    </row>
    <row r="15239" spans="1:5" x14ac:dyDescent="0.3">
      <c r="A15239" t="s">
        <v>1994</v>
      </c>
      <c r="B15239" t="s">
        <v>4946</v>
      </c>
      <c r="C15239">
        <v>0.95728080652805148</v>
      </c>
      <c r="D15239" t="s">
        <v>2480</v>
      </c>
      <c r="E15239" t="s">
        <v>65</v>
      </c>
    </row>
    <row r="15240" spans="1:5" x14ac:dyDescent="0.3">
      <c r="A15240" t="s">
        <v>1995</v>
      </c>
      <c r="B15240" t="s">
        <v>4946</v>
      </c>
      <c r="C15240">
        <v>0.95728290365052904</v>
      </c>
      <c r="D15240" t="s">
        <v>2480</v>
      </c>
      <c r="E15240" t="s">
        <v>65</v>
      </c>
    </row>
    <row r="15241" spans="1:5" x14ac:dyDescent="0.3">
      <c r="A15241" t="s">
        <v>2010</v>
      </c>
      <c r="B15241" t="s">
        <v>4946</v>
      </c>
      <c r="C15241">
        <v>0.62038137063823939</v>
      </c>
      <c r="D15241" t="s">
        <v>2480</v>
      </c>
      <c r="E15241" t="s">
        <v>65</v>
      </c>
    </row>
    <row r="15242" spans="1:5" x14ac:dyDescent="0.3">
      <c r="A15242" t="s">
        <v>2011</v>
      </c>
      <c r="B15242" t="s">
        <v>4946</v>
      </c>
      <c r="C15242">
        <v>0.60604175424976514</v>
      </c>
      <c r="D15242" t="s">
        <v>2480</v>
      </c>
      <c r="E15242" t="s">
        <v>65</v>
      </c>
    </row>
    <row r="15243" spans="1:5" x14ac:dyDescent="0.3">
      <c r="A15243" t="s">
        <v>2012</v>
      </c>
      <c r="B15243" t="s">
        <v>4946</v>
      </c>
      <c r="C15243">
        <v>0.63932543182511548</v>
      </c>
      <c r="D15243" t="s">
        <v>2480</v>
      </c>
      <c r="E15243" t="s">
        <v>65</v>
      </c>
    </row>
    <row r="15244" spans="1:5" x14ac:dyDescent="0.3">
      <c r="A15244" t="s">
        <v>2058</v>
      </c>
      <c r="B15244" t="s">
        <v>4946</v>
      </c>
      <c r="C15244">
        <v>0.95727769760796499</v>
      </c>
      <c r="D15244" t="s">
        <v>2480</v>
      </c>
      <c r="E15244" t="s">
        <v>65</v>
      </c>
    </row>
    <row r="15245" spans="1:5" x14ac:dyDescent="0.3">
      <c r="A15245" t="s">
        <v>2078</v>
      </c>
      <c r="B15245" t="s">
        <v>4946</v>
      </c>
      <c r="C15245">
        <v>0.95727913259326869</v>
      </c>
      <c r="D15245" t="s">
        <v>2480</v>
      </c>
      <c r="E15245" t="s">
        <v>65</v>
      </c>
    </row>
    <row r="15246" spans="1:5" x14ac:dyDescent="0.3">
      <c r="A15246" t="s">
        <v>2087</v>
      </c>
      <c r="B15246" t="s">
        <v>4946</v>
      </c>
      <c r="C15246">
        <v>0.95670367539959256</v>
      </c>
      <c r="D15246" t="s">
        <v>2480</v>
      </c>
      <c r="E15246" t="s">
        <v>65</v>
      </c>
    </row>
    <row r="15247" spans="1:5" x14ac:dyDescent="0.3">
      <c r="A15247" t="s">
        <v>2088</v>
      </c>
      <c r="B15247" t="s">
        <v>4946</v>
      </c>
      <c r="C15247">
        <v>0.96484364485329954</v>
      </c>
      <c r="D15247" t="s">
        <v>2480</v>
      </c>
      <c r="E15247" t="s">
        <v>65</v>
      </c>
    </row>
    <row r="15248" spans="1:5" x14ac:dyDescent="0.3">
      <c r="A15248" t="s">
        <v>2089</v>
      </c>
      <c r="B15248" t="s">
        <v>4946</v>
      </c>
      <c r="C15248">
        <v>0.95771770576140203</v>
      </c>
      <c r="D15248" t="s">
        <v>2480</v>
      </c>
      <c r="E15248" t="s">
        <v>65</v>
      </c>
    </row>
    <row r="15249" spans="1:5" x14ac:dyDescent="0.3">
      <c r="A15249" t="s">
        <v>2090</v>
      </c>
      <c r="B15249" t="s">
        <v>4946</v>
      </c>
      <c r="C15249">
        <v>0.93939527331702499</v>
      </c>
      <c r="D15249" t="s">
        <v>2480</v>
      </c>
      <c r="E15249" t="s">
        <v>65</v>
      </c>
    </row>
    <row r="15250" spans="1:5" x14ac:dyDescent="0.3">
      <c r="A15250" t="s">
        <v>2125</v>
      </c>
      <c r="B15250" t="s">
        <v>4946</v>
      </c>
      <c r="C15250">
        <v>0.94417898478172224</v>
      </c>
      <c r="D15250" t="s">
        <v>2480</v>
      </c>
      <c r="E15250" t="s">
        <v>65</v>
      </c>
    </row>
    <row r="15251" spans="1:5" x14ac:dyDescent="0.3">
      <c r="A15251" t="s">
        <v>2126</v>
      </c>
      <c r="B15251" t="s">
        <v>4946</v>
      </c>
      <c r="C15251">
        <v>0.93061100322798873</v>
      </c>
      <c r="D15251" t="s">
        <v>2480</v>
      </c>
      <c r="E15251" t="s">
        <v>65</v>
      </c>
    </row>
    <row r="15252" spans="1:5" x14ac:dyDescent="0.3">
      <c r="A15252" t="s">
        <v>2127</v>
      </c>
      <c r="B15252" t="s">
        <v>4946</v>
      </c>
      <c r="C15252">
        <v>1.0053032281410976</v>
      </c>
      <c r="D15252" t="s">
        <v>2480</v>
      </c>
      <c r="E15252" t="s">
        <v>65</v>
      </c>
    </row>
    <row r="15253" spans="1:5" x14ac:dyDescent="0.3">
      <c r="A15253" t="s">
        <v>2128</v>
      </c>
      <c r="B15253" t="s">
        <v>4946</v>
      </c>
      <c r="C15253">
        <v>0.87559674341167137</v>
      </c>
      <c r="D15253" t="s">
        <v>2480</v>
      </c>
      <c r="E15253" t="s">
        <v>65</v>
      </c>
    </row>
    <row r="15254" spans="1:5" x14ac:dyDescent="0.3">
      <c r="A15254" t="s">
        <v>2129</v>
      </c>
      <c r="B15254" t="s">
        <v>4946</v>
      </c>
      <c r="C15254">
        <v>0.94626255303953044</v>
      </c>
      <c r="D15254" t="s">
        <v>2480</v>
      </c>
      <c r="E15254" t="s">
        <v>65</v>
      </c>
    </row>
    <row r="15255" spans="1:5" x14ac:dyDescent="0.3">
      <c r="A15255" t="s">
        <v>2130</v>
      </c>
      <c r="B15255" t="s">
        <v>4946</v>
      </c>
      <c r="C15255">
        <v>0.94560148348909656</v>
      </c>
      <c r="D15255" t="s">
        <v>2480</v>
      </c>
      <c r="E15255" t="s">
        <v>65</v>
      </c>
    </row>
    <row r="15256" spans="1:5" x14ac:dyDescent="0.3">
      <c r="A15256" t="s">
        <v>2131</v>
      </c>
      <c r="B15256" t="s">
        <v>4946</v>
      </c>
      <c r="C15256">
        <v>0.94135650110493918</v>
      </c>
      <c r="D15256" t="s">
        <v>2480</v>
      </c>
      <c r="E15256" t="s">
        <v>65</v>
      </c>
    </row>
    <row r="15257" spans="1:5" x14ac:dyDescent="0.3">
      <c r="A15257" t="s">
        <v>2132</v>
      </c>
      <c r="B15257" t="s">
        <v>4946</v>
      </c>
      <c r="C15257">
        <v>0.95369174014089619</v>
      </c>
      <c r="D15257" t="s">
        <v>2480</v>
      </c>
      <c r="E15257" t="s">
        <v>65</v>
      </c>
    </row>
    <row r="15258" spans="1:5" x14ac:dyDescent="0.3">
      <c r="A15258" t="s">
        <v>2133</v>
      </c>
      <c r="B15258" t="s">
        <v>4946</v>
      </c>
      <c r="C15258">
        <v>0.94696193634677639</v>
      </c>
      <c r="D15258" t="s">
        <v>2480</v>
      </c>
      <c r="E15258" t="s">
        <v>65</v>
      </c>
    </row>
    <row r="15259" spans="1:5" x14ac:dyDescent="0.3">
      <c r="A15259" t="s">
        <v>2134</v>
      </c>
      <c r="B15259" t="s">
        <v>4946</v>
      </c>
      <c r="C15259">
        <v>0.7028247815719193</v>
      </c>
      <c r="D15259" t="s">
        <v>2480</v>
      </c>
      <c r="E15259" t="s">
        <v>65</v>
      </c>
    </row>
    <row r="15260" spans="1:5" x14ac:dyDescent="0.3">
      <c r="A15260" t="s">
        <v>2163</v>
      </c>
      <c r="B15260" t="s">
        <v>4946</v>
      </c>
      <c r="C15260">
        <v>0.6175135104487689</v>
      </c>
      <c r="D15260" t="s">
        <v>2480</v>
      </c>
      <c r="E15260" t="s">
        <v>65</v>
      </c>
    </row>
    <row r="15261" spans="1:5" x14ac:dyDescent="0.3">
      <c r="A15261" t="s">
        <v>2164</v>
      </c>
      <c r="B15261" t="s">
        <v>4946</v>
      </c>
      <c r="C15261">
        <v>0.9109443918646305</v>
      </c>
      <c r="D15261" t="s">
        <v>2480</v>
      </c>
      <c r="E15261" t="s">
        <v>65</v>
      </c>
    </row>
    <row r="15262" spans="1:5" x14ac:dyDescent="0.3">
      <c r="A15262" t="s">
        <v>2165</v>
      </c>
      <c r="B15262" t="s">
        <v>4946</v>
      </c>
      <c r="C15262">
        <v>0.95797602358101264</v>
      </c>
      <c r="D15262" t="s">
        <v>2480</v>
      </c>
      <c r="E15262" t="s">
        <v>65</v>
      </c>
    </row>
    <row r="15263" spans="1:5" x14ac:dyDescent="0.3">
      <c r="A15263" t="s">
        <v>2166</v>
      </c>
      <c r="B15263" t="s">
        <v>4946</v>
      </c>
      <c r="C15263">
        <v>0.95918981400402659</v>
      </c>
      <c r="D15263" t="s">
        <v>2480</v>
      </c>
      <c r="E15263" t="s">
        <v>65</v>
      </c>
    </row>
    <row r="15264" spans="1:5" x14ac:dyDescent="0.3">
      <c r="A15264" t="s">
        <v>2167</v>
      </c>
      <c r="B15264" t="s">
        <v>4946</v>
      </c>
      <c r="C15264">
        <v>0.95727939564015885</v>
      </c>
      <c r="D15264" t="s">
        <v>2480</v>
      </c>
      <c r="E15264" t="s">
        <v>65</v>
      </c>
    </row>
    <row r="15265" spans="1:5" x14ac:dyDescent="0.3">
      <c r="A15265" t="s">
        <v>2168</v>
      </c>
      <c r="B15265" t="s">
        <v>4946</v>
      </c>
      <c r="C15265">
        <v>0.83695267300793896</v>
      </c>
      <c r="D15265" t="s">
        <v>2480</v>
      </c>
      <c r="E15265" t="s">
        <v>65</v>
      </c>
    </row>
    <row r="15266" spans="1:5" x14ac:dyDescent="0.3">
      <c r="A15266" t="s">
        <v>2169</v>
      </c>
      <c r="B15266" t="s">
        <v>4946</v>
      </c>
      <c r="C15266">
        <v>0.95735744244370402</v>
      </c>
      <c r="D15266" t="s">
        <v>2480</v>
      </c>
      <c r="E15266" t="s">
        <v>65</v>
      </c>
    </row>
    <row r="15267" spans="1:5" x14ac:dyDescent="0.3">
      <c r="A15267" t="s">
        <v>2170</v>
      </c>
      <c r="B15267" t="s">
        <v>4946</v>
      </c>
      <c r="C15267">
        <v>0.95738840922861701</v>
      </c>
      <c r="D15267" t="s">
        <v>2480</v>
      </c>
      <c r="E15267" t="s">
        <v>65</v>
      </c>
    </row>
    <row r="15268" spans="1:5" x14ac:dyDescent="0.3">
      <c r="A15268" t="s">
        <v>2215</v>
      </c>
      <c r="B15268" t="s">
        <v>4946</v>
      </c>
      <c r="C15268">
        <v>0.66833081455745702</v>
      </c>
      <c r="D15268" t="s">
        <v>2480</v>
      </c>
      <c r="E15268" t="s">
        <v>65</v>
      </c>
    </row>
    <row r="15269" spans="1:5" x14ac:dyDescent="0.3">
      <c r="A15269" t="s">
        <v>2216</v>
      </c>
      <c r="B15269" t="s">
        <v>4946</v>
      </c>
      <c r="C15269">
        <v>0.67912536389712796</v>
      </c>
      <c r="D15269" t="s">
        <v>2480</v>
      </c>
      <c r="E15269" t="s">
        <v>65</v>
      </c>
    </row>
    <row r="15270" spans="1:5" x14ac:dyDescent="0.3">
      <c r="A15270" t="s">
        <v>2217</v>
      </c>
      <c r="B15270" t="s">
        <v>4946</v>
      </c>
      <c r="C15270">
        <v>0.95728018103566503</v>
      </c>
      <c r="D15270" t="s">
        <v>2480</v>
      </c>
      <c r="E15270" t="s">
        <v>65</v>
      </c>
    </row>
    <row r="15271" spans="1:5" x14ac:dyDescent="0.3">
      <c r="A15271" t="s">
        <v>2218</v>
      </c>
      <c r="B15271" t="s">
        <v>4946</v>
      </c>
      <c r="C15271">
        <v>0.83287404615123795</v>
      </c>
      <c r="D15271" t="s">
        <v>2480</v>
      </c>
      <c r="E15271" t="s">
        <v>65</v>
      </c>
    </row>
    <row r="15272" spans="1:5" x14ac:dyDescent="0.3">
      <c r="A15272" t="s">
        <v>2273</v>
      </c>
      <c r="B15272" t="s">
        <v>4946</v>
      </c>
      <c r="C15272">
        <v>0.89906304359179201</v>
      </c>
      <c r="D15272" t="s">
        <v>2480</v>
      </c>
      <c r="E15272" t="s">
        <v>65</v>
      </c>
    </row>
    <row r="15273" spans="1:5" x14ac:dyDescent="0.3">
      <c r="A15273" t="s">
        <v>2274</v>
      </c>
      <c r="B15273" t="s">
        <v>4946</v>
      </c>
      <c r="C15273">
        <v>0.95728246949417573</v>
      </c>
      <c r="D15273" t="s">
        <v>2480</v>
      </c>
      <c r="E15273" t="s">
        <v>65</v>
      </c>
    </row>
    <row r="15274" spans="1:5" x14ac:dyDescent="0.3">
      <c r="A15274" t="s">
        <v>2275</v>
      </c>
      <c r="B15274" t="s">
        <v>4946</v>
      </c>
      <c r="C15274">
        <v>0.89704032071184503</v>
      </c>
      <c r="D15274" t="s">
        <v>2480</v>
      </c>
      <c r="E15274" t="s">
        <v>65</v>
      </c>
    </row>
    <row r="15275" spans="1:5" x14ac:dyDescent="0.3">
      <c r="A15275" t="s">
        <v>2276</v>
      </c>
      <c r="B15275" t="s">
        <v>4946</v>
      </c>
      <c r="C15275">
        <v>0.93403718353538989</v>
      </c>
      <c r="D15275" t="s">
        <v>2480</v>
      </c>
      <c r="E15275" t="s">
        <v>65</v>
      </c>
    </row>
    <row r="15276" spans="1:5" x14ac:dyDescent="0.3">
      <c r="A15276" t="s">
        <v>2277</v>
      </c>
      <c r="B15276" t="s">
        <v>4946</v>
      </c>
      <c r="C15276">
        <v>0.57812834794931522</v>
      </c>
      <c r="D15276" t="s">
        <v>2480</v>
      </c>
      <c r="E15276" t="s">
        <v>65</v>
      </c>
    </row>
    <row r="15277" spans="1:5" x14ac:dyDescent="0.3">
      <c r="A15277" t="s">
        <v>2278</v>
      </c>
      <c r="B15277" t="s">
        <v>4946</v>
      </c>
      <c r="C15277">
        <v>0.52762896109169388</v>
      </c>
      <c r="D15277" t="s">
        <v>2480</v>
      </c>
      <c r="E15277" t="s">
        <v>65</v>
      </c>
    </row>
    <row r="15278" spans="1:5" x14ac:dyDescent="0.3">
      <c r="A15278" t="s">
        <v>2284</v>
      </c>
      <c r="B15278" t="s">
        <v>4946</v>
      </c>
      <c r="C15278">
        <v>0.92293721997152367</v>
      </c>
      <c r="D15278" t="s">
        <v>2480</v>
      </c>
      <c r="E15278" t="s">
        <v>65</v>
      </c>
    </row>
    <row r="15279" spans="1:5" x14ac:dyDescent="0.3">
      <c r="A15279" t="s">
        <v>2285</v>
      </c>
      <c r="B15279" t="s">
        <v>4946</v>
      </c>
      <c r="C15279">
        <v>0.76520387783315158</v>
      </c>
      <c r="D15279" t="s">
        <v>2480</v>
      </c>
      <c r="E15279" t="s">
        <v>65</v>
      </c>
    </row>
    <row r="15280" spans="1:5" x14ac:dyDescent="0.3">
      <c r="A15280" t="s">
        <v>2286</v>
      </c>
      <c r="B15280" t="s">
        <v>4946</v>
      </c>
      <c r="C15280">
        <v>0.72674259256973872</v>
      </c>
      <c r="D15280" t="s">
        <v>2480</v>
      </c>
      <c r="E15280" t="s">
        <v>65</v>
      </c>
    </row>
    <row r="15281" spans="1:5" x14ac:dyDescent="0.3">
      <c r="A15281" t="s">
        <v>2287</v>
      </c>
      <c r="B15281" t="s">
        <v>4946</v>
      </c>
      <c r="C15281">
        <v>0.48617176773854454</v>
      </c>
      <c r="D15281" t="s">
        <v>2480</v>
      </c>
      <c r="E15281" t="s">
        <v>65</v>
      </c>
    </row>
    <row r="15282" spans="1:5" x14ac:dyDescent="0.3">
      <c r="A15282" t="s">
        <v>2295</v>
      </c>
      <c r="B15282" t="s">
        <v>4946</v>
      </c>
      <c r="C15282">
        <v>0.95728086584395067</v>
      </c>
      <c r="D15282" t="s">
        <v>2480</v>
      </c>
      <c r="E15282" t="s">
        <v>65</v>
      </c>
    </row>
    <row r="15283" spans="1:5" x14ac:dyDescent="0.3">
      <c r="A15283" t="s">
        <v>2296</v>
      </c>
      <c r="B15283" t="s">
        <v>4946</v>
      </c>
      <c r="C15283">
        <v>0.95727846422939622</v>
      </c>
      <c r="D15283" t="s">
        <v>2480</v>
      </c>
      <c r="E15283" t="s">
        <v>65</v>
      </c>
    </row>
    <row r="15284" spans="1:5" x14ac:dyDescent="0.3">
      <c r="A15284" t="s">
        <v>2297</v>
      </c>
      <c r="B15284" t="s">
        <v>4946</v>
      </c>
      <c r="C15284">
        <v>0.95727884567318677</v>
      </c>
      <c r="D15284" t="s">
        <v>2480</v>
      </c>
      <c r="E15284" t="s">
        <v>65</v>
      </c>
    </row>
    <row r="15285" spans="1:5" x14ac:dyDescent="0.3">
      <c r="A15285" t="s">
        <v>2309</v>
      </c>
      <c r="B15285" t="s">
        <v>4946</v>
      </c>
      <c r="C15285">
        <v>0.66601664060353383</v>
      </c>
      <c r="D15285" t="s">
        <v>2480</v>
      </c>
      <c r="E15285" t="s">
        <v>65</v>
      </c>
    </row>
    <row r="15286" spans="1:5" x14ac:dyDescent="0.3">
      <c r="A15286" t="s">
        <v>2310</v>
      </c>
      <c r="B15286" t="s">
        <v>4946</v>
      </c>
      <c r="C15286">
        <v>0.93738384247786066</v>
      </c>
      <c r="D15286" t="s">
        <v>2480</v>
      </c>
      <c r="E15286" t="s">
        <v>65</v>
      </c>
    </row>
    <row r="15287" spans="1:5" x14ac:dyDescent="0.3">
      <c r="A15287" t="s">
        <v>2311</v>
      </c>
      <c r="B15287" t="s">
        <v>4946</v>
      </c>
      <c r="C15287">
        <v>0.95727874765121201</v>
      </c>
      <c r="D15287" t="s">
        <v>2480</v>
      </c>
      <c r="E15287" t="s">
        <v>65</v>
      </c>
    </row>
    <row r="15288" spans="1:5" x14ac:dyDescent="0.3">
      <c r="A15288" t="s">
        <v>2312</v>
      </c>
      <c r="B15288" t="s">
        <v>4946</v>
      </c>
      <c r="C15288">
        <v>0.95727910286780915</v>
      </c>
      <c r="D15288" t="s">
        <v>2480</v>
      </c>
      <c r="E15288" t="s">
        <v>65</v>
      </c>
    </row>
    <row r="15289" spans="1:5" x14ac:dyDescent="0.3">
      <c r="A15289" t="s">
        <v>2329</v>
      </c>
      <c r="B15289" t="s">
        <v>4946</v>
      </c>
      <c r="C15289">
        <v>0.52157639853682602</v>
      </c>
      <c r="D15289" t="s">
        <v>2480</v>
      </c>
      <c r="E15289" t="s">
        <v>65</v>
      </c>
    </row>
    <row r="15290" spans="1:5" x14ac:dyDescent="0.3">
      <c r="A15290" t="s">
        <v>2330</v>
      </c>
      <c r="B15290" t="s">
        <v>4946</v>
      </c>
      <c r="C15290">
        <v>0.52095765058299803</v>
      </c>
      <c r="D15290" t="s">
        <v>2480</v>
      </c>
      <c r="E15290" t="s">
        <v>65</v>
      </c>
    </row>
    <row r="15291" spans="1:5" x14ac:dyDescent="0.3">
      <c r="A15291" t="s">
        <v>2331</v>
      </c>
      <c r="B15291" t="s">
        <v>4946</v>
      </c>
      <c r="C15291">
        <v>0.59568478983961204</v>
      </c>
      <c r="D15291" t="s">
        <v>2480</v>
      </c>
      <c r="E15291" t="s">
        <v>65</v>
      </c>
    </row>
    <row r="15292" spans="1:5" x14ac:dyDescent="0.3">
      <c r="A15292" t="s">
        <v>2332</v>
      </c>
      <c r="B15292" t="s">
        <v>4946</v>
      </c>
      <c r="C15292">
        <v>0.52104712022395006</v>
      </c>
      <c r="D15292" t="s">
        <v>2480</v>
      </c>
      <c r="E15292" t="s">
        <v>65</v>
      </c>
    </row>
    <row r="15293" spans="1:5" x14ac:dyDescent="0.3">
      <c r="A15293" t="s">
        <v>2333</v>
      </c>
      <c r="B15293" t="s">
        <v>4946</v>
      </c>
      <c r="C15293">
        <v>0.52157430744505995</v>
      </c>
      <c r="D15293" t="s">
        <v>2480</v>
      </c>
      <c r="E15293" t="s">
        <v>65</v>
      </c>
    </row>
    <row r="15294" spans="1:5" x14ac:dyDescent="0.3">
      <c r="A15294" t="s">
        <v>2334</v>
      </c>
      <c r="B15294" t="s">
        <v>4946</v>
      </c>
      <c r="C15294">
        <v>0.52164721112433998</v>
      </c>
      <c r="D15294" t="s">
        <v>2480</v>
      </c>
      <c r="E15294" t="s">
        <v>65</v>
      </c>
    </row>
    <row r="15295" spans="1:5" x14ac:dyDescent="0.3">
      <c r="A15295" t="s">
        <v>2335</v>
      </c>
      <c r="B15295" t="s">
        <v>4946</v>
      </c>
      <c r="C15295">
        <v>0.69000584412530297</v>
      </c>
      <c r="D15295" t="s">
        <v>2480</v>
      </c>
      <c r="E15295" t="s">
        <v>65</v>
      </c>
    </row>
    <row r="15296" spans="1:5" x14ac:dyDescent="0.3">
      <c r="A15296" t="s">
        <v>2336</v>
      </c>
      <c r="B15296" t="s">
        <v>4946</v>
      </c>
      <c r="C15296">
        <v>0.61795667170584601</v>
      </c>
      <c r="D15296" t="s">
        <v>2480</v>
      </c>
      <c r="E15296" t="s">
        <v>65</v>
      </c>
    </row>
    <row r="15297" spans="1:5" x14ac:dyDescent="0.3">
      <c r="A15297" t="s">
        <v>2359</v>
      </c>
      <c r="B15297" t="s">
        <v>4946</v>
      </c>
      <c r="C15297">
        <v>0.72035019321872218</v>
      </c>
      <c r="D15297" t="s">
        <v>2480</v>
      </c>
      <c r="E15297" t="s">
        <v>65</v>
      </c>
    </row>
    <row r="15298" spans="1:5" x14ac:dyDescent="0.3">
      <c r="A15298" t="s">
        <v>2360</v>
      </c>
      <c r="B15298" t="s">
        <v>4946</v>
      </c>
      <c r="C15298">
        <v>0.74252670053612702</v>
      </c>
      <c r="D15298" t="s">
        <v>2480</v>
      </c>
      <c r="E15298" t="s">
        <v>65</v>
      </c>
    </row>
    <row r="15299" spans="1:5" x14ac:dyDescent="0.3">
      <c r="A15299" t="s">
        <v>2361</v>
      </c>
      <c r="B15299" t="s">
        <v>4946</v>
      </c>
      <c r="C15299">
        <v>0.72035019321872218</v>
      </c>
      <c r="D15299" t="s">
        <v>2480</v>
      </c>
      <c r="E15299" t="s">
        <v>65</v>
      </c>
    </row>
    <row r="15300" spans="1:5" x14ac:dyDescent="0.3">
      <c r="A15300" t="s">
        <v>2362</v>
      </c>
      <c r="B15300" t="s">
        <v>4946</v>
      </c>
      <c r="C15300">
        <v>0.77390456964973198</v>
      </c>
      <c r="D15300" t="s">
        <v>2480</v>
      </c>
      <c r="E15300" t="s">
        <v>65</v>
      </c>
    </row>
    <row r="15301" spans="1:5" x14ac:dyDescent="0.3">
      <c r="A15301" t="s">
        <v>2380</v>
      </c>
      <c r="B15301" t="s">
        <v>4946</v>
      </c>
      <c r="C15301">
        <v>0.52157638619642899</v>
      </c>
      <c r="D15301" t="s">
        <v>2480</v>
      </c>
      <c r="E15301" t="s">
        <v>65</v>
      </c>
    </row>
    <row r="15302" spans="1:5" x14ac:dyDescent="0.3">
      <c r="A15302" t="s">
        <v>2381</v>
      </c>
      <c r="B15302" t="s">
        <v>4946</v>
      </c>
      <c r="C15302">
        <v>0.52216494766895805</v>
      </c>
      <c r="D15302" t="s">
        <v>2480</v>
      </c>
      <c r="E15302" t="s">
        <v>65</v>
      </c>
    </row>
    <row r="15303" spans="1:5" x14ac:dyDescent="0.3">
      <c r="A15303" t="s">
        <v>2382</v>
      </c>
      <c r="B15303" t="s">
        <v>4946</v>
      </c>
      <c r="C15303">
        <v>0.52174522356831299</v>
      </c>
      <c r="D15303" t="s">
        <v>2480</v>
      </c>
      <c r="E15303" t="s">
        <v>65</v>
      </c>
    </row>
    <row r="15304" spans="1:5" x14ac:dyDescent="0.3">
      <c r="A15304" t="s">
        <v>2383</v>
      </c>
      <c r="B15304" t="s">
        <v>4946</v>
      </c>
      <c r="C15304">
        <v>0.62151345587326501</v>
      </c>
      <c r="D15304" t="s">
        <v>2480</v>
      </c>
      <c r="E15304" t="s">
        <v>65</v>
      </c>
    </row>
    <row r="15305" spans="1:5" x14ac:dyDescent="0.3">
      <c r="A15305" t="s">
        <v>2384</v>
      </c>
      <c r="B15305" t="s">
        <v>4946</v>
      </c>
      <c r="C15305">
        <v>0.52162738132354702</v>
      </c>
      <c r="D15305" t="s">
        <v>2480</v>
      </c>
      <c r="E15305" t="s">
        <v>65</v>
      </c>
    </row>
    <row r="15306" spans="1:5" x14ac:dyDescent="0.3">
      <c r="A15306" t="s">
        <v>2408</v>
      </c>
      <c r="B15306" t="s">
        <v>4946</v>
      </c>
      <c r="C15306">
        <v>0.53788732159490904</v>
      </c>
      <c r="D15306" t="s">
        <v>2480</v>
      </c>
      <c r="E15306" t="s">
        <v>65</v>
      </c>
    </row>
    <row r="15307" spans="1:5" x14ac:dyDescent="0.3">
      <c r="A15307" t="s">
        <v>2409</v>
      </c>
      <c r="B15307" t="s">
        <v>4946</v>
      </c>
      <c r="C15307">
        <v>0.72035019321872218</v>
      </c>
      <c r="D15307" t="s">
        <v>2480</v>
      </c>
      <c r="E15307" t="s">
        <v>65</v>
      </c>
    </row>
    <row r="15308" spans="1:5" x14ac:dyDescent="0.3">
      <c r="A15308" t="s">
        <v>2410</v>
      </c>
      <c r="B15308" t="s">
        <v>4946</v>
      </c>
      <c r="C15308">
        <v>0.61634163579148005</v>
      </c>
      <c r="D15308" t="s">
        <v>2480</v>
      </c>
      <c r="E15308" t="s">
        <v>65</v>
      </c>
    </row>
    <row r="15309" spans="1:5" x14ac:dyDescent="0.3">
      <c r="A15309" t="s">
        <v>2411</v>
      </c>
      <c r="B15309" t="s">
        <v>4946</v>
      </c>
      <c r="C15309">
        <v>0.72035019321872218</v>
      </c>
      <c r="D15309" t="s">
        <v>2480</v>
      </c>
      <c r="E15309" t="s">
        <v>65</v>
      </c>
    </row>
    <row r="15310" spans="1:5" x14ac:dyDescent="0.3">
      <c r="A15310" t="s">
        <v>2412</v>
      </c>
      <c r="B15310" t="s">
        <v>4946</v>
      </c>
      <c r="C15310">
        <v>0.60645514356163299</v>
      </c>
      <c r="D15310" t="s">
        <v>2480</v>
      </c>
      <c r="E15310" t="s">
        <v>65</v>
      </c>
    </row>
    <row r="15311" spans="1:5" x14ac:dyDescent="0.3">
      <c r="A15311" t="s">
        <v>2413</v>
      </c>
      <c r="B15311" t="s">
        <v>4946</v>
      </c>
      <c r="C15311">
        <v>0.61461082041420201</v>
      </c>
      <c r="D15311" t="s">
        <v>2480</v>
      </c>
      <c r="E15311" t="s">
        <v>65</v>
      </c>
    </row>
    <row r="15312" spans="1:5" x14ac:dyDescent="0.3">
      <c r="A15312" t="s">
        <v>2337</v>
      </c>
      <c r="B15312" t="s">
        <v>4946</v>
      </c>
      <c r="C15312">
        <v>0.529056436657803</v>
      </c>
      <c r="D15312" t="s">
        <v>2480</v>
      </c>
      <c r="E15312" t="s">
        <v>65</v>
      </c>
    </row>
    <row r="15313" spans="1:5" x14ac:dyDescent="0.3">
      <c r="A15313" t="s">
        <v>2338</v>
      </c>
      <c r="B15313" t="s">
        <v>4946</v>
      </c>
      <c r="C15313">
        <v>0.65520220611440105</v>
      </c>
      <c r="D15313" t="s">
        <v>2480</v>
      </c>
      <c r="E15313" t="s">
        <v>65</v>
      </c>
    </row>
    <row r="15314" spans="1:5" x14ac:dyDescent="0.3">
      <c r="A15314" t="s">
        <v>2339</v>
      </c>
      <c r="B15314" t="s">
        <v>4946</v>
      </c>
      <c r="C15314">
        <v>0.51624284795825903</v>
      </c>
      <c r="D15314" t="s">
        <v>2480</v>
      </c>
      <c r="E15314" t="s">
        <v>65</v>
      </c>
    </row>
    <row r="15315" spans="1:5" x14ac:dyDescent="0.3">
      <c r="A15315" t="s">
        <v>2340</v>
      </c>
      <c r="B15315" t="s">
        <v>4946</v>
      </c>
      <c r="C15315">
        <v>0.59132806507768676</v>
      </c>
      <c r="D15315" t="s">
        <v>2480</v>
      </c>
      <c r="E15315" t="s">
        <v>65</v>
      </c>
    </row>
    <row r="15316" spans="1:5" x14ac:dyDescent="0.3">
      <c r="A15316" t="s">
        <v>2363</v>
      </c>
      <c r="B15316" t="s">
        <v>4946</v>
      </c>
      <c r="C15316">
        <v>0.72035019321872218</v>
      </c>
      <c r="D15316" t="s">
        <v>2480</v>
      </c>
      <c r="E15316" t="s">
        <v>65</v>
      </c>
    </row>
    <row r="15317" spans="1:5" x14ac:dyDescent="0.3">
      <c r="A15317" t="s">
        <v>2364</v>
      </c>
      <c r="B15317" t="s">
        <v>4946</v>
      </c>
      <c r="C15317">
        <v>0.59194136905080297</v>
      </c>
      <c r="D15317" t="s">
        <v>2480</v>
      </c>
      <c r="E15317" t="s">
        <v>65</v>
      </c>
    </row>
    <row r="15318" spans="1:5" x14ac:dyDescent="0.3">
      <c r="A15318" t="s">
        <v>2365</v>
      </c>
      <c r="B15318" t="s">
        <v>4946</v>
      </c>
      <c r="C15318">
        <v>0.72035019321872218</v>
      </c>
      <c r="D15318" t="s">
        <v>2480</v>
      </c>
      <c r="E15318" t="s">
        <v>65</v>
      </c>
    </row>
    <row r="15319" spans="1:5" x14ac:dyDescent="0.3">
      <c r="A15319" t="s">
        <v>2414</v>
      </c>
      <c r="B15319" t="s">
        <v>4946</v>
      </c>
      <c r="C15319">
        <v>0.53648421349864694</v>
      </c>
      <c r="D15319" t="s">
        <v>2480</v>
      </c>
      <c r="E15319" t="s">
        <v>65</v>
      </c>
    </row>
    <row r="15320" spans="1:5" x14ac:dyDescent="0.3">
      <c r="A15320" t="s">
        <v>2415</v>
      </c>
      <c r="B15320" t="s">
        <v>4946</v>
      </c>
      <c r="C15320">
        <v>0.72035019321872218</v>
      </c>
      <c r="D15320" t="s">
        <v>2480</v>
      </c>
      <c r="E15320" t="s">
        <v>65</v>
      </c>
    </row>
    <row r="15321" spans="1:5" x14ac:dyDescent="0.3">
      <c r="A15321" t="s">
        <v>2416</v>
      </c>
      <c r="B15321" t="s">
        <v>4946</v>
      </c>
      <c r="C15321">
        <v>0.52309257417595301</v>
      </c>
      <c r="D15321" t="s">
        <v>2480</v>
      </c>
      <c r="E15321" t="s">
        <v>65</v>
      </c>
    </row>
    <row r="15322" spans="1:5" x14ac:dyDescent="0.3">
      <c r="A15322" t="s">
        <v>2417</v>
      </c>
      <c r="B15322" t="s">
        <v>4946</v>
      </c>
      <c r="C15322">
        <v>0.52017696480550402</v>
      </c>
      <c r="D15322" t="s">
        <v>2480</v>
      </c>
      <c r="E15322" t="s">
        <v>65</v>
      </c>
    </row>
    <row r="15323" spans="1:5" x14ac:dyDescent="0.3">
      <c r="A15323" t="s">
        <v>2418</v>
      </c>
      <c r="B15323" t="s">
        <v>4946</v>
      </c>
      <c r="C15323">
        <v>0.55555879311965395</v>
      </c>
      <c r="D15323" t="s">
        <v>2480</v>
      </c>
      <c r="E15323" t="s">
        <v>65</v>
      </c>
    </row>
    <row r="15324" spans="1:5" x14ac:dyDescent="0.3">
      <c r="A15324" t="s">
        <v>2419</v>
      </c>
      <c r="B15324" t="s">
        <v>4946</v>
      </c>
      <c r="C15324">
        <v>0.55380013974317499</v>
      </c>
      <c r="D15324" t="s">
        <v>2480</v>
      </c>
      <c r="E15324" t="s">
        <v>65</v>
      </c>
    </row>
    <row r="15325" spans="1:5" x14ac:dyDescent="0.3">
      <c r="A15325" t="s">
        <v>2420</v>
      </c>
      <c r="B15325" t="s">
        <v>4946</v>
      </c>
      <c r="C15325">
        <v>0.60893848568465903</v>
      </c>
      <c r="D15325" t="s">
        <v>2480</v>
      </c>
      <c r="E15325" t="s">
        <v>65</v>
      </c>
    </row>
    <row r="15326" spans="1:5" x14ac:dyDescent="0.3">
      <c r="A15326" t="s">
        <v>2320</v>
      </c>
      <c r="B15326" t="s">
        <v>4946</v>
      </c>
      <c r="C15326">
        <v>0.53602026973428196</v>
      </c>
      <c r="D15326" t="s">
        <v>2480</v>
      </c>
      <c r="E15326" t="s">
        <v>65</v>
      </c>
    </row>
    <row r="15327" spans="1:5" x14ac:dyDescent="0.3">
      <c r="A15327" t="s">
        <v>2321</v>
      </c>
      <c r="B15327" t="s">
        <v>4946</v>
      </c>
      <c r="C15327">
        <v>0.8788509450035179</v>
      </c>
      <c r="D15327" t="s">
        <v>2480</v>
      </c>
      <c r="E15327" t="s">
        <v>65</v>
      </c>
    </row>
    <row r="15328" spans="1:5" x14ac:dyDescent="0.3">
      <c r="A15328" t="s">
        <v>2322</v>
      </c>
      <c r="B15328" t="s">
        <v>4946</v>
      </c>
      <c r="C15328">
        <v>0.9297575074845591</v>
      </c>
      <c r="D15328" t="s">
        <v>2480</v>
      </c>
      <c r="E15328" t="s">
        <v>65</v>
      </c>
    </row>
    <row r="15329" spans="1:5" x14ac:dyDescent="0.3">
      <c r="A15329" t="s">
        <v>2323</v>
      </c>
      <c r="B15329" t="s">
        <v>4946</v>
      </c>
      <c r="C15329">
        <v>0.92573135342580304</v>
      </c>
      <c r="D15329" t="s">
        <v>2480</v>
      </c>
      <c r="E15329" t="s">
        <v>65</v>
      </c>
    </row>
    <row r="15330" spans="1:5" x14ac:dyDescent="0.3">
      <c r="A15330" t="s">
        <v>2324</v>
      </c>
      <c r="B15330" t="s">
        <v>4946</v>
      </c>
      <c r="C15330">
        <v>0.93182881477001545</v>
      </c>
      <c r="D15330" t="s">
        <v>2480</v>
      </c>
      <c r="E15330" t="s">
        <v>65</v>
      </c>
    </row>
    <row r="15331" spans="1:5" x14ac:dyDescent="0.3">
      <c r="A15331" t="s">
        <v>2325</v>
      </c>
      <c r="B15331" t="s">
        <v>4946</v>
      </c>
      <c r="C15331">
        <v>0.95728686882032288</v>
      </c>
      <c r="D15331" t="s">
        <v>2480</v>
      </c>
      <c r="E15331" t="s">
        <v>65</v>
      </c>
    </row>
    <row r="15332" spans="1:5" x14ac:dyDescent="0.3">
      <c r="A15332" t="s">
        <v>2326</v>
      </c>
      <c r="B15332" t="s">
        <v>4946</v>
      </c>
      <c r="C15332">
        <v>0.7238050711450611</v>
      </c>
      <c r="D15332" t="s">
        <v>2480</v>
      </c>
      <c r="E15332" t="s">
        <v>65</v>
      </c>
    </row>
    <row r="15333" spans="1:5" x14ac:dyDescent="0.3">
      <c r="A15333" t="s">
        <v>2327</v>
      </c>
      <c r="B15333" t="s">
        <v>4946</v>
      </c>
      <c r="C15333">
        <v>0.95728677070766321</v>
      </c>
      <c r="D15333" t="s">
        <v>2480</v>
      </c>
      <c r="E15333" t="s">
        <v>65</v>
      </c>
    </row>
    <row r="15334" spans="1:5" x14ac:dyDescent="0.3">
      <c r="A15334" t="s">
        <v>2328</v>
      </c>
      <c r="B15334" t="s">
        <v>4946</v>
      </c>
      <c r="C15334">
        <v>0.95728682539806675</v>
      </c>
      <c r="D15334" t="s">
        <v>2480</v>
      </c>
      <c r="E15334" t="s">
        <v>65</v>
      </c>
    </row>
    <row r="15335" spans="1:5" x14ac:dyDescent="0.3">
      <c r="A15335" t="s">
        <v>2341</v>
      </c>
      <c r="B15335" t="s">
        <v>4946</v>
      </c>
      <c r="C15335">
        <v>0.53877211151378201</v>
      </c>
      <c r="D15335" t="s">
        <v>2480</v>
      </c>
      <c r="E15335" t="s">
        <v>65</v>
      </c>
    </row>
    <row r="15336" spans="1:5" x14ac:dyDescent="0.3">
      <c r="A15336" t="s">
        <v>2342</v>
      </c>
      <c r="B15336" t="s">
        <v>4946</v>
      </c>
      <c r="C15336">
        <v>0.52157640457362697</v>
      </c>
      <c r="D15336" t="s">
        <v>2480</v>
      </c>
      <c r="E15336" t="s">
        <v>65</v>
      </c>
    </row>
    <row r="15337" spans="1:5" x14ac:dyDescent="0.3">
      <c r="A15337" t="s">
        <v>2343</v>
      </c>
      <c r="B15337" t="s">
        <v>4946</v>
      </c>
      <c r="C15337">
        <v>0.52157638451400301</v>
      </c>
      <c r="D15337" t="s">
        <v>2480</v>
      </c>
      <c r="E15337" t="s">
        <v>65</v>
      </c>
    </row>
    <row r="15338" spans="1:5" x14ac:dyDescent="0.3">
      <c r="A15338" t="s">
        <v>2344</v>
      </c>
      <c r="B15338" t="s">
        <v>4946</v>
      </c>
      <c r="C15338">
        <v>0.54050485795121495</v>
      </c>
      <c r="D15338" t="s">
        <v>2480</v>
      </c>
      <c r="E15338" t="s">
        <v>65</v>
      </c>
    </row>
    <row r="15339" spans="1:5" x14ac:dyDescent="0.3">
      <c r="A15339" t="s">
        <v>2345</v>
      </c>
      <c r="B15339" t="s">
        <v>4946</v>
      </c>
      <c r="C15339">
        <v>0.57565687100983998</v>
      </c>
      <c r="D15339" t="s">
        <v>2480</v>
      </c>
      <c r="E15339" t="s">
        <v>65</v>
      </c>
    </row>
    <row r="15340" spans="1:5" x14ac:dyDescent="0.3">
      <c r="A15340" t="s">
        <v>2346</v>
      </c>
      <c r="B15340" t="s">
        <v>4946</v>
      </c>
      <c r="C15340">
        <v>0.52187756033014598</v>
      </c>
      <c r="D15340" t="s">
        <v>2480</v>
      </c>
      <c r="E15340" t="s">
        <v>65</v>
      </c>
    </row>
    <row r="15341" spans="1:5" x14ac:dyDescent="0.3">
      <c r="A15341" t="s">
        <v>2347</v>
      </c>
      <c r="B15341" t="s">
        <v>4946</v>
      </c>
      <c r="C15341">
        <v>0.57259568408470296</v>
      </c>
      <c r="D15341" t="s">
        <v>2480</v>
      </c>
      <c r="E15341" t="s">
        <v>65</v>
      </c>
    </row>
    <row r="15342" spans="1:5" x14ac:dyDescent="0.3">
      <c r="A15342" t="s">
        <v>2348</v>
      </c>
      <c r="B15342" t="s">
        <v>4946</v>
      </c>
      <c r="C15342">
        <v>0.59033311893367102</v>
      </c>
      <c r="D15342" t="s">
        <v>2480</v>
      </c>
      <c r="E15342" t="s">
        <v>65</v>
      </c>
    </row>
    <row r="15343" spans="1:5" x14ac:dyDescent="0.3">
      <c r="A15343" t="s">
        <v>2349</v>
      </c>
      <c r="B15343" t="s">
        <v>4946</v>
      </c>
      <c r="C15343">
        <v>0.56380453167049005</v>
      </c>
      <c r="D15343" t="s">
        <v>2480</v>
      </c>
      <c r="E15343" t="s">
        <v>65</v>
      </c>
    </row>
    <row r="15344" spans="1:5" x14ac:dyDescent="0.3">
      <c r="A15344" t="s">
        <v>2350</v>
      </c>
      <c r="B15344" t="s">
        <v>4946</v>
      </c>
      <c r="C15344">
        <v>0.70811801010685405</v>
      </c>
      <c r="D15344" t="s">
        <v>2480</v>
      </c>
      <c r="E15344" t="s">
        <v>65</v>
      </c>
    </row>
    <row r="15345" spans="1:5" x14ac:dyDescent="0.3">
      <c r="A15345" t="s">
        <v>2351</v>
      </c>
      <c r="B15345" t="s">
        <v>4946</v>
      </c>
      <c r="C15345">
        <v>0.646546231819074</v>
      </c>
      <c r="D15345" t="s">
        <v>2480</v>
      </c>
      <c r="E15345" t="s">
        <v>65</v>
      </c>
    </row>
    <row r="15346" spans="1:5" x14ac:dyDescent="0.3">
      <c r="A15346" t="s">
        <v>2352</v>
      </c>
      <c r="B15346" t="s">
        <v>4946</v>
      </c>
      <c r="C15346">
        <v>0.77062627113329796</v>
      </c>
      <c r="D15346" t="s">
        <v>2480</v>
      </c>
      <c r="E15346" t="s">
        <v>65</v>
      </c>
    </row>
    <row r="15347" spans="1:5" x14ac:dyDescent="0.3">
      <c r="A15347" t="s">
        <v>2353</v>
      </c>
      <c r="B15347" t="s">
        <v>4946</v>
      </c>
      <c r="C15347">
        <v>0.794540340575002</v>
      </c>
      <c r="D15347" t="s">
        <v>2480</v>
      </c>
      <c r="E15347" t="s">
        <v>65</v>
      </c>
    </row>
    <row r="15348" spans="1:5" x14ac:dyDescent="0.3">
      <c r="A15348" t="s">
        <v>2354</v>
      </c>
      <c r="B15348" t="s">
        <v>4946</v>
      </c>
      <c r="C15348">
        <v>0.68147588850081098</v>
      </c>
      <c r="D15348" t="s">
        <v>2480</v>
      </c>
      <c r="E15348" t="s">
        <v>65</v>
      </c>
    </row>
    <row r="15349" spans="1:5" x14ac:dyDescent="0.3">
      <c r="A15349" t="s">
        <v>2355</v>
      </c>
      <c r="B15349" t="s">
        <v>4946</v>
      </c>
      <c r="C15349">
        <v>0.62687321125291995</v>
      </c>
      <c r="D15349" t="s">
        <v>2480</v>
      </c>
      <c r="E15349" t="s">
        <v>65</v>
      </c>
    </row>
    <row r="15350" spans="1:5" x14ac:dyDescent="0.3">
      <c r="A15350" t="s">
        <v>2356</v>
      </c>
      <c r="B15350" t="s">
        <v>4946</v>
      </c>
      <c r="C15350">
        <v>0.83850382054208694</v>
      </c>
      <c r="D15350" t="s">
        <v>2480</v>
      </c>
      <c r="E15350" t="s">
        <v>65</v>
      </c>
    </row>
    <row r="15351" spans="1:5" x14ac:dyDescent="0.3">
      <c r="A15351" t="s">
        <v>2357</v>
      </c>
      <c r="B15351" t="s">
        <v>4946</v>
      </c>
      <c r="C15351">
        <v>0.57977060639392497</v>
      </c>
      <c r="D15351" t="s">
        <v>2480</v>
      </c>
      <c r="E15351" t="s">
        <v>65</v>
      </c>
    </row>
    <row r="15352" spans="1:5" x14ac:dyDescent="0.3">
      <c r="A15352" t="s">
        <v>2358</v>
      </c>
      <c r="B15352" t="s">
        <v>4946</v>
      </c>
      <c r="C15352">
        <v>0.78291780727898796</v>
      </c>
      <c r="D15352" t="s">
        <v>2480</v>
      </c>
      <c r="E15352" t="s">
        <v>65</v>
      </c>
    </row>
    <row r="15353" spans="1:5" x14ac:dyDescent="0.3">
      <c r="A15353" t="s">
        <v>2366</v>
      </c>
      <c r="B15353" t="s">
        <v>4946</v>
      </c>
      <c r="C15353">
        <v>0.73097356434471705</v>
      </c>
      <c r="D15353" t="s">
        <v>2480</v>
      </c>
      <c r="E15353" t="s">
        <v>65</v>
      </c>
    </row>
    <row r="15354" spans="1:5" x14ac:dyDescent="0.3">
      <c r="A15354" t="s">
        <v>2367</v>
      </c>
      <c r="B15354" t="s">
        <v>4946</v>
      </c>
      <c r="C15354">
        <v>0.72035019321872218</v>
      </c>
      <c r="D15354" t="s">
        <v>2480</v>
      </c>
      <c r="E15354" t="s">
        <v>65</v>
      </c>
    </row>
    <row r="15355" spans="1:5" x14ac:dyDescent="0.3">
      <c r="A15355" t="s">
        <v>2368</v>
      </c>
      <c r="B15355" t="s">
        <v>4946</v>
      </c>
      <c r="C15355">
        <v>0.58788826598146005</v>
      </c>
      <c r="D15355" t="s">
        <v>2480</v>
      </c>
      <c r="E15355" t="s">
        <v>65</v>
      </c>
    </row>
    <row r="15356" spans="1:5" x14ac:dyDescent="0.3">
      <c r="A15356" t="s">
        <v>2369</v>
      </c>
      <c r="B15356" t="s">
        <v>4946</v>
      </c>
      <c r="C15356">
        <v>0.64286533329681195</v>
      </c>
      <c r="D15356" t="s">
        <v>2480</v>
      </c>
      <c r="E15356" t="s">
        <v>65</v>
      </c>
    </row>
    <row r="15357" spans="1:5" x14ac:dyDescent="0.3">
      <c r="A15357" t="s">
        <v>2370</v>
      </c>
      <c r="B15357" t="s">
        <v>4946</v>
      </c>
      <c r="C15357">
        <v>0.72035019321872218</v>
      </c>
      <c r="D15357" t="s">
        <v>2480</v>
      </c>
      <c r="E15357" t="s">
        <v>65</v>
      </c>
    </row>
    <row r="15358" spans="1:5" x14ac:dyDescent="0.3">
      <c r="A15358" t="s">
        <v>2371</v>
      </c>
      <c r="B15358" t="s">
        <v>4946</v>
      </c>
      <c r="C15358">
        <v>0.72035019321872218</v>
      </c>
      <c r="D15358" t="s">
        <v>2480</v>
      </c>
      <c r="E15358" t="s">
        <v>65</v>
      </c>
    </row>
    <row r="15359" spans="1:5" x14ac:dyDescent="0.3">
      <c r="A15359" t="s">
        <v>2372</v>
      </c>
      <c r="B15359" t="s">
        <v>4946</v>
      </c>
      <c r="C15359">
        <v>0.95704820123281809</v>
      </c>
      <c r="D15359" t="s">
        <v>2480</v>
      </c>
      <c r="E15359" t="s">
        <v>65</v>
      </c>
    </row>
    <row r="15360" spans="1:5" x14ac:dyDescent="0.3">
      <c r="A15360" t="s">
        <v>2373</v>
      </c>
      <c r="B15360" t="s">
        <v>4946</v>
      </c>
      <c r="C15360">
        <v>0.95728664518404505</v>
      </c>
      <c r="D15360" t="s">
        <v>2480</v>
      </c>
      <c r="E15360" t="s">
        <v>65</v>
      </c>
    </row>
    <row r="15361" spans="1:5" x14ac:dyDescent="0.3">
      <c r="A15361" t="s">
        <v>2374</v>
      </c>
      <c r="B15361" t="s">
        <v>4946</v>
      </c>
      <c r="C15361">
        <v>0.95728666167548704</v>
      </c>
      <c r="D15361" t="s">
        <v>2480</v>
      </c>
      <c r="E15361" t="s">
        <v>65</v>
      </c>
    </row>
    <row r="15362" spans="1:5" x14ac:dyDescent="0.3">
      <c r="A15362" t="s">
        <v>2375</v>
      </c>
      <c r="B15362" t="s">
        <v>4946</v>
      </c>
      <c r="C15362">
        <v>0.95728664433798938</v>
      </c>
      <c r="D15362" t="s">
        <v>2480</v>
      </c>
      <c r="E15362" t="s">
        <v>65</v>
      </c>
    </row>
    <row r="15363" spans="1:5" x14ac:dyDescent="0.3">
      <c r="A15363" t="s">
        <v>2376</v>
      </c>
      <c r="B15363" t="s">
        <v>4946</v>
      </c>
      <c r="C15363">
        <v>0.95728665822413728</v>
      </c>
      <c r="D15363" t="s">
        <v>2480</v>
      </c>
      <c r="E15363" t="s">
        <v>65</v>
      </c>
    </row>
    <row r="15364" spans="1:5" x14ac:dyDescent="0.3">
      <c r="A15364" t="s">
        <v>2377</v>
      </c>
      <c r="B15364" t="s">
        <v>4946</v>
      </c>
      <c r="C15364">
        <v>0.957286629104938</v>
      </c>
      <c r="D15364" t="s">
        <v>2480</v>
      </c>
      <c r="E15364" t="s">
        <v>65</v>
      </c>
    </row>
    <row r="15365" spans="1:5" x14ac:dyDescent="0.3">
      <c r="A15365" t="s">
        <v>2378</v>
      </c>
      <c r="B15365" t="s">
        <v>4946</v>
      </c>
      <c r="C15365">
        <v>0.95728664608041503</v>
      </c>
      <c r="D15365" t="s">
        <v>2480</v>
      </c>
      <c r="E15365" t="s">
        <v>65</v>
      </c>
    </row>
    <row r="15366" spans="1:5" x14ac:dyDescent="0.3">
      <c r="A15366" t="s">
        <v>2379</v>
      </c>
      <c r="B15366" t="s">
        <v>4946</v>
      </c>
      <c r="C15366">
        <v>0.96131884696265102</v>
      </c>
      <c r="D15366" t="s">
        <v>2480</v>
      </c>
      <c r="E15366" t="s">
        <v>65</v>
      </c>
    </row>
    <row r="15367" spans="1:5" x14ac:dyDescent="0.3">
      <c r="A15367" t="s">
        <v>2385</v>
      </c>
      <c r="B15367" t="s">
        <v>4946</v>
      </c>
      <c r="C15367">
        <v>0.66051774394728202</v>
      </c>
      <c r="D15367" t="s">
        <v>2480</v>
      </c>
      <c r="E15367" t="s">
        <v>65</v>
      </c>
    </row>
    <row r="15368" spans="1:5" x14ac:dyDescent="0.3">
      <c r="A15368" t="s">
        <v>2386</v>
      </c>
      <c r="B15368" t="s">
        <v>4946</v>
      </c>
      <c r="C15368">
        <v>0.64307154194717997</v>
      </c>
      <c r="D15368" t="s">
        <v>2480</v>
      </c>
      <c r="E15368" t="s">
        <v>65</v>
      </c>
    </row>
    <row r="15369" spans="1:5" x14ac:dyDescent="0.3">
      <c r="A15369" t="s">
        <v>2387</v>
      </c>
      <c r="B15369" t="s">
        <v>4946</v>
      </c>
      <c r="C15369">
        <v>0.52157640218526002</v>
      </c>
      <c r="D15369" t="s">
        <v>2480</v>
      </c>
      <c r="E15369" t="s">
        <v>65</v>
      </c>
    </row>
    <row r="15370" spans="1:5" x14ac:dyDescent="0.3">
      <c r="A15370" t="s">
        <v>2388</v>
      </c>
      <c r="B15370" t="s">
        <v>4946</v>
      </c>
      <c r="C15370">
        <v>0.52157644332004804</v>
      </c>
      <c r="D15370" t="s">
        <v>2480</v>
      </c>
      <c r="E15370" t="s">
        <v>65</v>
      </c>
    </row>
    <row r="15371" spans="1:5" x14ac:dyDescent="0.3">
      <c r="A15371" t="s">
        <v>2389</v>
      </c>
      <c r="B15371" t="s">
        <v>4946</v>
      </c>
      <c r="C15371">
        <v>0.69675750230754097</v>
      </c>
      <c r="D15371" t="s">
        <v>2480</v>
      </c>
      <c r="E15371" t="s">
        <v>65</v>
      </c>
    </row>
    <row r="15372" spans="1:5" x14ac:dyDescent="0.3">
      <c r="A15372" t="s">
        <v>2390</v>
      </c>
      <c r="B15372" t="s">
        <v>4946</v>
      </c>
      <c r="C15372">
        <v>0.750789362267414</v>
      </c>
      <c r="D15372" t="s">
        <v>2480</v>
      </c>
      <c r="E15372" t="s">
        <v>65</v>
      </c>
    </row>
    <row r="15373" spans="1:5" x14ac:dyDescent="0.3">
      <c r="A15373" t="s">
        <v>2391</v>
      </c>
      <c r="B15373" t="s">
        <v>4946</v>
      </c>
      <c r="C15373">
        <v>0.62106871263137198</v>
      </c>
      <c r="D15373" t="s">
        <v>2480</v>
      </c>
      <c r="E15373" t="s">
        <v>65</v>
      </c>
    </row>
    <row r="15374" spans="1:5" x14ac:dyDescent="0.3">
      <c r="A15374" t="s">
        <v>2392</v>
      </c>
      <c r="B15374" t="s">
        <v>4946</v>
      </c>
      <c r="C15374">
        <v>0.74207791850745397</v>
      </c>
      <c r="D15374" t="s">
        <v>2480</v>
      </c>
      <c r="E15374" t="s">
        <v>65</v>
      </c>
    </row>
    <row r="15375" spans="1:5" x14ac:dyDescent="0.3">
      <c r="A15375" t="s">
        <v>2393</v>
      </c>
      <c r="B15375" t="s">
        <v>4946</v>
      </c>
      <c r="C15375">
        <v>0.52157642817683803</v>
      </c>
      <c r="D15375" t="s">
        <v>2480</v>
      </c>
      <c r="E15375" t="s">
        <v>65</v>
      </c>
    </row>
    <row r="15376" spans="1:5" x14ac:dyDescent="0.3">
      <c r="A15376" t="s">
        <v>2394</v>
      </c>
      <c r="B15376" t="s">
        <v>4946</v>
      </c>
      <c r="C15376">
        <v>0.65639129574451904</v>
      </c>
      <c r="D15376" t="s">
        <v>2480</v>
      </c>
      <c r="E15376" t="s">
        <v>65</v>
      </c>
    </row>
    <row r="15377" spans="1:5" x14ac:dyDescent="0.3">
      <c r="A15377" t="s">
        <v>2395</v>
      </c>
      <c r="B15377" t="s">
        <v>4946</v>
      </c>
      <c r="C15377">
        <v>0.91823422667662213</v>
      </c>
      <c r="D15377" t="s">
        <v>2480</v>
      </c>
      <c r="E15377" t="s">
        <v>65</v>
      </c>
    </row>
    <row r="15378" spans="1:5" x14ac:dyDescent="0.3">
      <c r="A15378" t="s">
        <v>2396</v>
      </c>
      <c r="B15378" t="s">
        <v>4946</v>
      </c>
      <c r="C15378">
        <v>0.95721366906740601</v>
      </c>
      <c r="D15378" t="s">
        <v>2480</v>
      </c>
      <c r="E15378" t="s">
        <v>65</v>
      </c>
    </row>
    <row r="15379" spans="1:5" x14ac:dyDescent="0.3">
      <c r="A15379" t="s">
        <v>2397</v>
      </c>
      <c r="B15379" t="s">
        <v>4946</v>
      </c>
      <c r="C15379">
        <v>0.81773419780781897</v>
      </c>
      <c r="D15379" t="s">
        <v>2480</v>
      </c>
      <c r="E15379" t="s">
        <v>65</v>
      </c>
    </row>
    <row r="15380" spans="1:5" x14ac:dyDescent="0.3">
      <c r="A15380" t="s">
        <v>2398</v>
      </c>
      <c r="B15380" t="s">
        <v>4946</v>
      </c>
      <c r="C15380">
        <v>0.68288665883481703</v>
      </c>
      <c r="D15380" t="s">
        <v>2480</v>
      </c>
      <c r="E15380" t="s">
        <v>65</v>
      </c>
    </row>
    <row r="15381" spans="1:5" x14ac:dyDescent="0.3">
      <c r="A15381" t="s">
        <v>2399</v>
      </c>
      <c r="B15381" t="s">
        <v>4946</v>
      </c>
      <c r="C15381">
        <v>0.59727064469596403</v>
      </c>
      <c r="D15381" t="s">
        <v>2480</v>
      </c>
      <c r="E15381" t="s">
        <v>65</v>
      </c>
    </row>
    <row r="15382" spans="1:5" x14ac:dyDescent="0.3">
      <c r="A15382" t="s">
        <v>2400</v>
      </c>
      <c r="B15382" t="s">
        <v>4946</v>
      </c>
      <c r="C15382">
        <v>0.95728661631966205</v>
      </c>
      <c r="D15382" t="s">
        <v>2480</v>
      </c>
      <c r="E15382" t="s">
        <v>65</v>
      </c>
    </row>
    <row r="15383" spans="1:5" x14ac:dyDescent="0.3">
      <c r="A15383" t="s">
        <v>2401</v>
      </c>
      <c r="B15383" t="s">
        <v>4946</v>
      </c>
      <c r="C15383">
        <v>0.78464385422149996</v>
      </c>
      <c r="D15383" t="s">
        <v>2480</v>
      </c>
      <c r="E15383" t="s">
        <v>65</v>
      </c>
    </row>
    <row r="15384" spans="1:5" x14ac:dyDescent="0.3">
      <c r="A15384" t="s">
        <v>2402</v>
      </c>
      <c r="B15384" t="s">
        <v>4946</v>
      </c>
      <c r="C15384">
        <v>0.955125505640538</v>
      </c>
      <c r="D15384" t="s">
        <v>2480</v>
      </c>
      <c r="E15384" t="s">
        <v>65</v>
      </c>
    </row>
    <row r="15385" spans="1:5" x14ac:dyDescent="0.3">
      <c r="A15385" t="s">
        <v>2403</v>
      </c>
      <c r="B15385" t="s">
        <v>4946</v>
      </c>
      <c r="C15385">
        <v>0.583835560625936</v>
      </c>
      <c r="D15385" t="s">
        <v>2480</v>
      </c>
      <c r="E15385" t="s">
        <v>65</v>
      </c>
    </row>
    <row r="15386" spans="1:5" x14ac:dyDescent="0.3">
      <c r="A15386" t="s">
        <v>2404</v>
      </c>
      <c r="B15386" t="s">
        <v>4946</v>
      </c>
      <c r="C15386">
        <v>0.80860981248869002</v>
      </c>
      <c r="D15386" t="s">
        <v>2480</v>
      </c>
      <c r="E15386" t="s">
        <v>65</v>
      </c>
    </row>
    <row r="15387" spans="1:5" x14ac:dyDescent="0.3">
      <c r="A15387" t="s">
        <v>2405</v>
      </c>
      <c r="B15387" t="s">
        <v>4946</v>
      </c>
      <c r="C15387">
        <v>0.59996202219084005</v>
      </c>
      <c r="D15387" t="s">
        <v>2480</v>
      </c>
      <c r="E15387" t="s">
        <v>65</v>
      </c>
    </row>
    <row r="15388" spans="1:5" x14ac:dyDescent="0.3">
      <c r="A15388" t="s">
        <v>2406</v>
      </c>
      <c r="B15388" t="s">
        <v>4946</v>
      </c>
      <c r="C15388">
        <v>0.65171901859273196</v>
      </c>
      <c r="D15388" t="s">
        <v>2480</v>
      </c>
      <c r="E15388" t="s">
        <v>65</v>
      </c>
    </row>
    <row r="15389" spans="1:5" x14ac:dyDescent="0.3">
      <c r="A15389" t="s">
        <v>2407</v>
      </c>
      <c r="B15389" t="s">
        <v>4946</v>
      </c>
      <c r="C15389">
        <v>0.66071269549046197</v>
      </c>
      <c r="D15389" t="s">
        <v>2480</v>
      </c>
      <c r="E15389" t="s">
        <v>65</v>
      </c>
    </row>
    <row r="15390" spans="1:5" x14ac:dyDescent="0.3">
      <c r="A15390" t="s">
        <v>2421</v>
      </c>
      <c r="B15390" t="s">
        <v>4946</v>
      </c>
      <c r="C15390">
        <v>0.539404946038477</v>
      </c>
      <c r="D15390" t="s">
        <v>2480</v>
      </c>
      <c r="E15390" t="s">
        <v>65</v>
      </c>
    </row>
    <row r="15391" spans="1:5" x14ac:dyDescent="0.3">
      <c r="A15391" t="s">
        <v>2422</v>
      </c>
      <c r="B15391" t="s">
        <v>4946</v>
      </c>
      <c r="C15391">
        <v>0.72035019321872218</v>
      </c>
      <c r="D15391" t="s">
        <v>2480</v>
      </c>
      <c r="E15391" t="s">
        <v>65</v>
      </c>
    </row>
    <row r="15392" spans="1:5" x14ac:dyDescent="0.3">
      <c r="A15392" t="s">
        <v>2423</v>
      </c>
      <c r="B15392" t="s">
        <v>4946</v>
      </c>
      <c r="C15392">
        <v>0.55978749952170004</v>
      </c>
      <c r="D15392" t="s">
        <v>2480</v>
      </c>
      <c r="E15392" t="s">
        <v>65</v>
      </c>
    </row>
    <row r="15393" spans="1:5" x14ac:dyDescent="0.3">
      <c r="A15393" t="s">
        <v>2424</v>
      </c>
      <c r="B15393" t="s">
        <v>4946</v>
      </c>
      <c r="C15393">
        <v>0.59849926784686003</v>
      </c>
      <c r="D15393" t="s">
        <v>2480</v>
      </c>
      <c r="E15393" t="s">
        <v>65</v>
      </c>
    </row>
    <row r="15394" spans="1:5" x14ac:dyDescent="0.3">
      <c r="A15394" t="s">
        <v>2425</v>
      </c>
      <c r="B15394" t="s">
        <v>4946</v>
      </c>
      <c r="C15394">
        <v>0.53195327920662006</v>
      </c>
      <c r="D15394" t="s">
        <v>2480</v>
      </c>
      <c r="E15394" t="s">
        <v>65</v>
      </c>
    </row>
    <row r="15395" spans="1:5" x14ac:dyDescent="0.3">
      <c r="A15395" t="s">
        <v>2426</v>
      </c>
      <c r="B15395" t="s">
        <v>4946</v>
      </c>
      <c r="C15395">
        <v>0.61689483721284699</v>
      </c>
      <c r="D15395" t="s">
        <v>2480</v>
      </c>
      <c r="E15395" t="s">
        <v>65</v>
      </c>
    </row>
    <row r="15396" spans="1:5" x14ac:dyDescent="0.3">
      <c r="A15396" t="s">
        <v>2427</v>
      </c>
      <c r="B15396" t="s">
        <v>4946</v>
      </c>
      <c r="C15396">
        <v>0.58552521512322897</v>
      </c>
      <c r="D15396" t="s">
        <v>2480</v>
      </c>
      <c r="E15396" t="s">
        <v>65</v>
      </c>
    </row>
    <row r="15397" spans="1:5" x14ac:dyDescent="0.3">
      <c r="A15397" t="s">
        <v>2428</v>
      </c>
      <c r="B15397" t="s">
        <v>4946</v>
      </c>
      <c r="C15397">
        <v>0.59857874262965605</v>
      </c>
      <c r="D15397" t="s">
        <v>2480</v>
      </c>
      <c r="E15397" t="s">
        <v>65</v>
      </c>
    </row>
    <row r="15398" spans="1:5" x14ac:dyDescent="0.3">
      <c r="A15398" t="s">
        <v>2429</v>
      </c>
      <c r="B15398" t="s">
        <v>4946</v>
      </c>
      <c r="C15398">
        <v>0.54365049895635498</v>
      </c>
      <c r="D15398" t="s">
        <v>2480</v>
      </c>
      <c r="E15398" t="s">
        <v>65</v>
      </c>
    </row>
    <row r="15399" spans="1:5" x14ac:dyDescent="0.3">
      <c r="A15399" t="s">
        <v>2430</v>
      </c>
      <c r="B15399" t="s">
        <v>4946</v>
      </c>
      <c r="C15399">
        <v>0.57004699181477203</v>
      </c>
      <c r="D15399" t="s">
        <v>2480</v>
      </c>
      <c r="E15399" t="s">
        <v>65</v>
      </c>
    </row>
    <row r="15400" spans="1:5" x14ac:dyDescent="0.3">
      <c r="A15400" t="s">
        <v>2431</v>
      </c>
      <c r="B15400" t="s">
        <v>4946</v>
      </c>
      <c r="C15400">
        <v>0.51137050352455804</v>
      </c>
      <c r="D15400" t="s">
        <v>2480</v>
      </c>
      <c r="E15400" t="s">
        <v>65</v>
      </c>
    </row>
    <row r="15401" spans="1:5" x14ac:dyDescent="0.3">
      <c r="A15401" t="s">
        <v>2432</v>
      </c>
      <c r="B15401" t="s">
        <v>4946</v>
      </c>
      <c r="C15401">
        <v>0.51164479968917498</v>
      </c>
      <c r="D15401" t="s">
        <v>2480</v>
      </c>
      <c r="E15401" t="s">
        <v>65</v>
      </c>
    </row>
    <row r="15402" spans="1:5" x14ac:dyDescent="0.3">
      <c r="A15402" s="127" t="s">
        <v>314</v>
      </c>
      <c r="B15402" s="127" t="s">
        <v>5021</v>
      </c>
      <c r="C15402" s="127">
        <v>0.86204385965060948</v>
      </c>
      <c r="D15402" s="127" t="s">
        <v>2480</v>
      </c>
      <c r="E15402" s="127" t="s">
        <v>65</v>
      </c>
    </row>
    <row r="15403" spans="1:5" x14ac:dyDescent="0.3">
      <c r="A15403" s="126" t="s">
        <v>316</v>
      </c>
      <c r="B15403" s="126" t="s">
        <v>5021</v>
      </c>
      <c r="C15403" s="126">
        <v>0.73200867194329533</v>
      </c>
      <c r="D15403" s="126" t="s">
        <v>2480</v>
      </c>
      <c r="E15403" s="126" t="s">
        <v>65</v>
      </c>
    </row>
    <row r="15404" spans="1:5" x14ac:dyDescent="0.3">
      <c r="A15404" s="127" t="s">
        <v>319</v>
      </c>
      <c r="B15404" s="127" t="s">
        <v>5021</v>
      </c>
      <c r="C15404" s="127">
        <v>0.77076772636153545</v>
      </c>
      <c r="D15404" s="127" t="s">
        <v>2480</v>
      </c>
      <c r="E15404" s="127" t="s">
        <v>65</v>
      </c>
    </row>
    <row r="15405" spans="1:5" x14ac:dyDescent="0.3">
      <c r="A15405" s="126" t="s">
        <v>322</v>
      </c>
      <c r="B15405" s="126" t="s">
        <v>5021</v>
      </c>
      <c r="C15405" s="126">
        <v>0.72113178144778256</v>
      </c>
      <c r="D15405" s="126" t="s">
        <v>2480</v>
      </c>
      <c r="E15405" s="126" t="s">
        <v>65</v>
      </c>
    </row>
    <row r="15406" spans="1:5" x14ac:dyDescent="0.3">
      <c r="A15406" s="127" t="s">
        <v>325</v>
      </c>
      <c r="B15406" s="127" t="s">
        <v>5021</v>
      </c>
      <c r="C15406" s="127">
        <v>0.81474779297461419</v>
      </c>
      <c r="D15406" s="127" t="s">
        <v>2480</v>
      </c>
      <c r="E15406" s="127" t="s">
        <v>65</v>
      </c>
    </row>
    <row r="15407" spans="1:5" x14ac:dyDescent="0.3">
      <c r="A15407" s="126" t="s">
        <v>326</v>
      </c>
      <c r="B15407" s="126" t="s">
        <v>5021</v>
      </c>
      <c r="C15407" s="126">
        <v>0.78974744679163311</v>
      </c>
      <c r="D15407" s="126" t="s">
        <v>2480</v>
      </c>
      <c r="E15407" s="126" t="s">
        <v>65</v>
      </c>
    </row>
    <row r="15408" spans="1:5" x14ac:dyDescent="0.3">
      <c r="A15408" s="127" t="s">
        <v>327</v>
      </c>
      <c r="B15408" s="127" t="s">
        <v>5021</v>
      </c>
      <c r="C15408" s="127">
        <v>0.74903933763873221</v>
      </c>
      <c r="D15408" s="127" t="s">
        <v>2480</v>
      </c>
      <c r="E15408" s="127" t="s">
        <v>65</v>
      </c>
    </row>
    <row r="15409" spans="1:5" x14ac:dyDescent="0.3">
      <c r="A15409" s="126" t="s">
        <v>329</v>
      </c>
      <c r="B15409" s="126" t="s">
        <v>5021</v>
      </c>
      <c r="C15409" s="126">
        <v>0.93879126713533012</v>
      </c>
      <c r="D15409" s="126" t="s">
        <v>2480</v>
      </c>
      <c r="E15409" s="126" t="s">
        <v>65</v>
      </c>
    </row>
    <row r="15410" spans="1:5" x14ac:dyDescent="0.3">
      <c r="A15410" s="127" t="s">
        <v>331</v>
      </c>
      <c r="B15410" s="127" t="s">
        <v>5021</v>
      </c>
      <c r="C15410" s="127">
        <v>1.0575416461718601</v>
      </c>
      <c r="D15410" s="127" t="s">
        <v>2480</v>
      </c>
      <c r="E15410" s="127" t="s">
        <v>65</v>
      </c>
    </row>
    <row r="15411" spans="1:5" x14ac:dyDescent="0.3">
      <c r="A15411" s="126" t="s">
        <v>333</v>
      </c>
      <c r="B15411" s="126" t="s">
        <v>5021</v>
      </c>
      <c r="C15411" s="126">
        <v>0.76427549752621327</v>
      </c>
      <c r="D15411" s="126" t="s">
        <v>2480</v>
      </c>
      <c r="E15411" s="126" t="s">
        <v>65</v>
      </c>
    </row>
    <row r="15412" spans="1:5" x14ac:dyDescent="0.3">
      <c r="A15412" s="127" t="s">
        <v>334</v>
      </c>
      <c r="B15412" s="127" t="s">
        <v>5021</v>
      </c>
      <c r="C15412" s="127">
        <v>0.86319289924019182</v>
      </c>
      <c r="D15412" s="127" t="s">
        <v>2480</v>
      </c>
      <c r="E15412" s="127" t="s">
        <v>65</v>
      </c>
    </row>
    <row r="15413" spans="1:5" x14ac:dyDescent="0.3">
      <c r="A15413" s="126" t="s">
        <v>336</v>
      </c>
      <c r="B15413" s="126" t="s">
        <v>5021</v>
      </c>
      <c r="C15413" s="126">
        <v>0.72278008981245445</v>
      </c>
      <c r="D15413" s="126" t="s">
        <v>2480</v>
      </c>
      <c r="E15413" s="126" t="s">
        <v>65</v>
      </c>
    </row>
    <row r="15414" spans="1:5" x14ac:dyDescent="0.3">
      <c r="A15414" s="127" t="s">
        <v>340</v>
      </c>
      <c r="B15414" s="127" t="s">
        <v>5021</v>
      </c>
      <c r="C15414" s="127">
        <v>0.66842546504159095</v>
      </c>
      <c r="D15414" s="127" t="s">
        <v>2480</v>
      </c>
      <c r="E15414" s="127" t="s">
        <v>65</v>
      </c>
    </row>
    <row r="15415" spans="1:5" x14ac:dyDescent="0.3">
      <c r="A15415" s="126" t="s">
        <v>342</v>
      </c>
      <c r="B15415" s="126" t="s">
        <v>5021</v>
      </c>
      <c r="C15415" s="126">
        <v>0.69570008615464796</v>
      </c>
      <c r="D15415" s="126" t="s">
        <v>2480</v>
      </c>
      <c r="E15415" s="126" t="s">
        <v>65</v>
      </c>
    </row>
    <row r="15416" spans="1:5" x14ac:dyDescent="0.3">
      <c r="A15416" s="127" t="s">
        <v>344</v>
      </c>
      <c r="B15416" s="127" t="s">
        <v>5021</v>
      </c>
      <c r="C15416" s="127">
        <v>0.67931095728025903</v>
      </c>
      <c r="D15416" s="127" t="s">
        <v>2480</v>
      </c>
      <c r="E15416" s="127" t="s">
        <v>65</v>
      </c>
    </row>
    <row r="15417" spans="1:5" x14ac:dyDescent="0.3">
      <c r="A15417" s="126" t="s">
        <v>346</v>
      </c>
      <c r="B15417" s="126" t="s">
        <v>5021</v>
      </c>
      <c r="C15417" s="126">
        <v>0.69610619539597696</v>
      </c>
      <c r="D15417" s="126" t="s">
        <v>2480</v>
      </c>
      <c r="E15417" s="126" t="s">
        <v>65</v>
      </c>
    </row>
    <row r="15418" spans="1:5" x14ac:dyDescent="0.3">
      <c r="A15418" s="127" t="s">
        <v>348</v>
      </c>
      <c r="B15418" s="127" t="s">
        <v>5021</v>
      </c>
      <c r="C15418" s="127">
        <v>0.64120299904989797</v>
      </c>
      <c r="D15418" s="127" t="s">
        <v>2480</v>
      </c>
      <c r="E15418" s="127" t="s">
        <v>65</v>
      </c>
    </row>
    <row r="15419" spans="1:5" x14ac:dyDescent="0.3">
      <c r="A15419" s="126" t="s">
        <v>350</v>
      </c>
      <c r="B15419" s="126" t="s">
        <v>5021</v>
      </c>
      <c r="C15419" s="126">
        <v>0.71794576804755494</v>
      </c>
      <c r="D15419" s="126" t="s">
        <v>2480</v>
      </c>
      <c r="E15419" s="126" t="s">
        <v>65</v>
      </c>
    </row>
    <row r="15420" spans="1:5" x14ac:dyDescent="0.3">
      <c r="A15420" s="127" t="s">
        <v>353</v>
      </c>
      <c r="B15420" s="127" t="s">
        <v>5021</v>
      </c>
      <c r="C15420" s="127">
        <v>1.0988224273434459</v>
      </c>
      <c r="D15420" s="127" t="s">
        <v>2480</v>
      </c>
      <c r="E15420" s="127" t="s">
        <v>65</v>
      </c>
    </row>
    <row r="15421" spans="1:5" x14ac:dyDescent="0.3">
      <c r="A15421" s="126" t="s">
        <v>355</v>
      </c>
      <c r="B15421" s="126" t="s">
        <v>5021</v>
      </c>
      <c r="C15421" s="126">
        <v>1.0985321983021505</v>
      </c>
      <c r="D15421" s="126" t="s">
        <v>2480</v>
      </c>
      <c r="E15421" s="126" t="s">
        <v>65</v>
      </c>
    </row>
    <row r="15422" spans="1:5" x14ac:dyDescent="0.3">
      <c r="A15422" s="127" t="s">
        <v>130</v>
      </c>
      <c r="B15422" s="127" t="s">
        <v>5021</v>
      </c>
      <c r="C15422" s="127">
        <v>1.0884343547630744</v>
      </c>
      <c r="D15422" s="127" t="s">
        <v>2480</v>
      </c>
      <c r="E15422" s="127" t="s">
        <v>65</v>
      </c>
    </row>
    <row r="15423" spans="1:5" x14ac:dyDescent="0.3">
      <c r="A15423" s="126" t="s">
        <v>358</v>
      </c>
      <c r="B15423" s="126" t="s">
        <v>5021</v>
      </c>
      <c r="C15423" s="126">
        <v>1.0072546660669064</v>
      </c>
      <c r="D15423" s="126" t="s">
        <v>2480</v>
      </c>
      <c r="E15423" s="126" t="s">
        <v>65</v>
      </c>
    </row>
    <row r="15424" spans="1:5" x14ac:dyDescent="0.3">
      <c r="A15424" s="127" t="s">
        <v>360</v>
      </c>
      <c r="B15424" s="127" t="s">
        <v>5021</v>
      </c>
      <c r="C15424" s="127">
        <v>1.0903765178216711</v>
      </c>
      <c r="D15424" s="127" t="s">
        <v>2480</v>
      </c>
      <c r="E15424" s="127" t="s">
        <v>65</v>
      </c>
    </row>
    <row r="15425" spans="1:5" x14ac:dyDescent="0.3">
      <c r="A15425" s="126" t="s">
        <v>362</v>
      </c>
      <c r="B15425" s="126" t="s">
        <v>5021</v>
      </c>
      <c r="C15425" s="126">
        <v>1.0975113637016167</v>
      </c>
      <c r="D15425" s="126" t="s">
        <v>2480</v>
      </c>
      <c r="E15425" s="126" t="s">
        <v>65</v>
      </c>
    </row>
    <row r="15426" spans="1:5" x14ac:dyDescent="0.3">
      <c r="A15426" s="127" t="s">
        <v>364</v>
      </c>
      <c r="B15426" s="127" t="s">
        <v>5021</v>
      </c>
      <c r="C15426" s="127">
        <v>0.73896995714250679</v>
      </c>
      <c r="D15426" s="127" t="s">
        <v>2480</v>
      </c>
      <c r="E15426" s="127" t="s">
        <v>65</v>
      </c>
    </row>
    <row r="15427" spans="1:5" x14ac:dyDescent="0.3">
      <c r="A15427" s="126" t="s">
        <v>367</v>
      </c>
      <c r="B15427" s="126" t="s">
        <v>5021</v>
      </c>
      <c r="C15427" s="126">
        <v>0.486374982392908</v>
      </c>
      <c r="D15427" s="126" t="s">
        <v>2480</v>
      </c>
      <c r="E15427" s="126" t="s">
        <v>65</v>
      </c>
    </row>
    <row r="15428" spans="1:5" x14ac:dyDescent="0.3">
      <c r="A15428" s="127" t="s">
        <v>368</v>
      </c>
      <c r="B15428" s="127" t="s">
        <v>5021</v>
      </c>
      <c r="C15428" s="127">
        <v>0.61958750819970998</v>
      </c>
      <c r="D15428" s="127" t="s">
        <v>2480</v>
      </c>
      <c r="E15428" s="127" t="s">
        <v>65</v>
      </c>
    </row>
    <row r="15429" spans="1:5" x14ac:dyDescent="0.3">
      <c r="A15429" s="126" t="s">
        <v>112</v>
      </c>
      <c r="B15429" s="126" t="s">
        <v>5021</v>
      </c>
      <c r="C15429" s="126">
        <v>0.61203857741029499</v>
      </c>
      <c r="D15429" s="126" t="s">
        <v>2480</v>
      </c>
      <c r="E15429" s="126" t="s">
        <v>65</v>
      </c>
    </row>
    <row r="15430" spans="1:5" x14ac:dyDescent="0.3">
      <c r="A15430" s="127" t="s">
        <v>370</v>
      </c>
      <c r="B15430" s="127" t="s">
        <v>5021</v>
      </c>
      <c r="C15430" s="127">
        <v>0.70625582709575696</v>
      </c>
      <c r="D15430" s="127" t="s">
        <v>2480</v>
      </c>
      <c r="E15430" s="127" t="s">
        <v>65</v>
      </c>
    </row>
    <row r="15431" spans="1:5" x14ac:dyDescent="0.3">
      <c r="A15431" s="126" t="s">
        <v>372</v>
      </c>
      <c r="B15431" s="126" t="s">
        <v>5021</v>
      </c>
      <c r="C15431" s="126">
        <v>0.64562589453692099</v>
      </c>
      <c r="D15431" s="126" t="s">
        <v>2480</v>
      </c>
      <c r="E15431" s="126" t="s">
        <v>65</v>
      </c>
    </row>
    <row r="15432" spans="1:5" x14ac:dyDescent="0.3">
      <c r="A15432" s="127" t="s">
        <v>374</v>
      </c>
      <c r="B15432" s="127" t="s">
        <v>5021</v>
      </c>
      <c r="C15432" s="127">
        <v>0.58701898716289702</v>
      </c>
      <c r="D15432" s="127" t="s">
        <v>2480</v>
      </c>
      <c r="E15432" s="127" t="s">
        <v>65</v>
      </c>
    </row>
    <row r="15433" spans="1:5" x14ac:dyDescent="0.3">
      <c r="A15433" s="126" t="s">
        <v>376</v>
      </c>
      <c r="B15433" s="126" t="s">
        <v>5021</v>
      </c>
      <c r="C15433" s="126">
        <v>0.58396485116642705</v>
      </c>
      <c r="D15433" s="126" t="s">
        <v>2480</v>
      </c>
      <c r="E15433" s="126" t="s">
        <v>65</v>
      </c>
    </row>
    <row r="15434" spans="1:5" x14ac:dyDescent="0.3">
      <c r="A15434" s="127" t="s">
        <v>378</v>
      </c>
      <c r="B15434" s="127" t="s">
        <v>5021</v>
      </c>
      <c r="C15434" s="127">
        <v>0.57169860862453803</v>
      </c>
      <c r="D15434" s="127" t="s">
        <v>2480</v>
      </c>
      <c r="E15434" s="127" t="s">
        <v>65</v>
      </c>
    </row>
    <row r="15435" spans="1:5" x14ac:dyDescent="0.3">
      <c r="A15435" s="126" t="s">
        <v>380</v>
      </c>
      <c r="B15435" s="126" t="s">
        <v>5021</v>
      </c>
      <c r="C15435" s="126">
        <v>0.57901369425624305</v>
      </c>
      <c r="D15435" s="126" t="s">
        <v>2480</v>
      </c>
      <c r="E15435" s="126" t="s">
        <v>65</v>
      </c>
    </row>
    <row r="15436" spans="1:5" x14ac:dyDescent="0.3">
      <c r="A15436" s="127" t="s">
        <v>382</v>
      </c>
      <c r="B15436" s="127" t="s">
        <v>5021</v>
      </c>
      <c r="C15436" s="127">
        <v>0.69210596391226598</v>
      </c>
      <c r="D15436" s="127" t="s">
        <v>2480</v>
      </c>
      <c r="E15436" s="127" t="s">
        <v>65</v>
      </c>
    </row>
    <row r="15437" spans="1:5" x14ac:dyDescent="0.3">
      <c r="A15437" s="126" t="s">
        <v>384</v>
      </c>
      <c r="B15437" s="126" t="s">
        <v>5021</v>
      </c>
      <c r="C15437" s="126">
        <v>0.66750428598766209</v>
      </c>
      <c r="D15437" s="126" t="s">
        <v>2480</v>
      </c>
      <c r="E15437" s="126" t="s">
        <v>65</v>
      </c>
    </row>
    <row r="15438" spans="1:5" x14ac:dyDescent="0.3">
      <c r="A15438" s="127" t="s">
        <v>386</v>
      </c>
      <c r="B15438" s="127" t="s">
        <v>5021</v>
      </c>
      <c r="C15438" s="127">
        <v>0.57620782320199859</v>
      </c>
      <c r="D15438" s="127" t="s">
        <v>2480</v>
      </c>
      <c r="E15438" s="127" t="s">
        <v>65</v>
      </c>
    </row>
    <row r="15439" spans="1:5" x14ac:dyDescent="0.3">
      <c r="A15439" s="126" t="s">
        <v>388</v>
      </c>
      <c r="B15439" s="126" t="s">
        <v>5021</v>
      </c>
      <c r="C15439" s="126">
        <v>0.68101714584842199</v>
      </c>
      <c r="D15439" s="126" t="s">
        <v>2480</v>
      </c>
      <c r="E15439" s="126" t="s">
        <v>65</v>
      </c>
    </row>
    <row r="15440" spans="1:5" x14ac:dyDescent="0.3">
      <c r="A15440" s="127" t="s">
        <v>771</v>
      </c>
      <c r="B15440" s="127" t="s">
        <v>5021</v>
      </c>
      <c r="C15440" s="127">
        <v>0.99250665329815713</v>
      </c>
      <c r="D15440" s="127" t="s">
        <v>2480</v>
      </c>
      <c r="E15440" s="127" t="s">
        <v>65</v>
      </c>
    </row>
    <row r="15441" spans="1:5" x14ac:dyDescent="0.3">
      <c r="A15441" s="126" t="s">
        <v>772</v>
      </c>
      <c r="B15441" s="126" t="s">
        <v>5021</v>
      </c>
      <c r="C15441" s="126">
        <v>1.0937910120337164</v>
      </c>
      <c r="D15441" s="126" t="s">
        <v>2480</v>
      </c>
      <c r="E15441" s="126" t="s">
        <v>65</v>
      </c>
    </row>
    <row r="15442" spans="1:5" x14ac:dyDescent="0.3">
      <c r="A15442" s="127" t="s">
        <v>773</v>
      </c>
      <c r="B15442" s="127" t="s">
        <v>5021</v>
      </c>
      <c r="C15442" s="127">
        <v>0.90440580594842401</v>
      </c>
      <c r="D15442" s="127" t="s">
        <v>2480</v>
      </c>
      <c r="E15442" s="127" t="s">
        <v>65</v>
      </c>
    </row>
    <row r="15443" spans="1:5" x14ac:dyDescent="0.3">
      <c r="A15443" s="126" t="s">
        <v>789</v>
      </c>
      <c r="B15443" s="126" t="s">
        <v>5021</v>
      </c>
      <c r="C15443" s="126">
        <v>0.5752418880898561</v>
      </c>
      <c r="D15443" s="126" t="s">
        <v>2480</v>
      </c>
      <c r="E15443" s="126" t="s">
        <v>65</v>
      </c>
    </row>
    <row r="15444" spans="1:5" x14ac:dyDescent="0.3">
      <c r="A15444" s="127" t="s">
        <v>790</v>
      </c>
      <c r="B15444" s="127" t="s">
        <v>5021</v>
      </c>
      <c r="C15444" s="127">
        <v>0.57360974172896495</v>
      </c>
      <c r="D15444" s="127" t="s">
        <v>2480</v>
      </c>
      <c r="E15444" s="127" t="s">
        <v>65</v>
      </c>
    </row>
    <row r="15445" spans="1:5" x14ac:dyDescent="0.3">
      <c r="A15445" s="126" t="s">
        <v>393</v>
      </c>
      <c r="B15445" s="126" t="s">
        <v>5021</v>
      </c>
      <c r="C15445" s="126">
        <v>0.73364977054082325</v>
      </c>
      <c r="D15445" s="126" t="s">
        <v>2480</v>
      </c>
      <c r="E15445" s="126" t="s">
        <v>65</v>
      </c>
    </row>
    <row r="15446" spans="1:5" x14ac:dyDescent="0.3">
      <c r="A15446" s="127" t="s">
        <v>395</v>
      </c>
      <c r="B15446" s="127" t="s">
        <v>5021</v>
      </c>
      <c r="C15446" s="127">
        <v>0.76509749341405198</v>
      </c>
      <c r="D15446" s="127" t="s">
        <v>2480</v>
      </c>
      <c r="E15446" s="127" t="s">
        <v>65</v>
      </c>
    </row>
    <row r="15447" spans="1:5" x14ac:dyDescent="0.3">
      <c r="A15447" s="126" t="s">
        <v>397</v>
      </c>
      <c r="B15447" s="126" t="s">
        <v>5021</v>
      </c>
      <c r="C15447" s="126">
        <v>0.64587046342320098</v>
      </c>
      <c r="D15447" s="126" t="s">
        <v>2480</v>
      </c>
      <c r="E15447" s="126" t="s">
        <v>65</v>
      </c>
    </row>
    <row r="15448" spans="1:5" x14ac:dyDescent="0.3">
      <c r="A15448" s="127" t="s">
        <v>399</v>
      </c>
      <c r="B15448" s="127" t="s">
        <v>5021</v>
      </c>
      <c r="C15448" s="127">
        <v>0.83490095548651122</v>
      </c>
      <c r="D15448" s="127" t="s">
        <v>2480</v>
      </c>
      <c r="E15448" s="127" t="s">
        <v>65</v>
      </c>
    </row>
    <row r="15449" spans="1:5" x14ac:dyDescent="0.3">
      <c r="A15449" s="126" t="s">
        <v>401</v>
      </c>
      <c r="B15449" s="126" t="s">
        <v>5021</v>
      </c>
      <c r="C15449" s="126">
        <v>0.57957261143277683</v>
      </c>
      <c r="D15449" s="126" t="s">
        <v>2480</v>
      </c>
      <c r="E15449" s="126" t="s">
        <v>65</v>
      </c>
    </row>
    <row r="15450" spans="1:5" x14ac:dyDescent="0.3">
      <c r="A15450" s="127" t="s">
        <v>403</v>
      </c>
      <c r="B15450" s="127" t="s">
        <v>5021</v>
      </c>
      <c r="C15450" s="127">
        <v>0.74542544261717003</v>
      </c>
      <c r="D15450" s="127" t="s">
        <v>2480</v>
      </c>
      <c r="E15450" s="127" t="s">
        <v>65</v>
      </c>
    </row>
    <row r="15451" spans="1:5" x14ac:dyDescent="0.3">
      <c r="A15451" s="126" t="s">
        <v>404</v>
      </c>
      <c r="B15451" s="126" t="s">
        <v>5021</v>
      </c>
      <c r="C15451" s="126">
        <v>0.66447838275563798</v>
      </c>
      <c r="D15451" s="126" t="s">
        <v>2480</v>
      </c>
      <c r="E15451" s="126" t="s">
        <v>65</v>
      </c>
    </row>
    <row r="15452" spans="1:5" x14ac:dyDescent="0.3">
      <c r="A15452" s="127" t="s">
        <v>405</v>
      </c>
      <c r="B15452" s="127" t="s">
        <v>5021</v>
      </c>
      <c r="C15452" s="127">
        <v>0.69773327363557103</v>
      </c>
      <c r="D15452" s="127" t="s">
        <v>2480</v>
      </c>
      <c r="E15452" s="127" t="s">
        <v>65</v>
      </c>
    </row>
    <row r="15453" spans="1:5" x14ac:dyDescent="0.3">
      <c r="A15453" s="126" t="s">
        <v>407</v>
      </c>
      <c r="B15453" s="126" t="s">
        <v>5021</v>
      </c>
      <c r="C15453" s="126">
        <v>0.60491841959530113</v>
      </c>
      <c r="D15453" s="126" t="s">
        <v>2480</v>
      </c>
      <c r="E15453" s="126" t="s">
        <v>65</v>
      </c>
    </row>
    <row r="15454" spans="1:5" x14ac:dyDescent="0.3">
      <c r="A15454" s="127" t="s">
        <v>409</v>
      </c>
      <c r="B15454" s="127" t="s">
        <v>5021</v>
      </c>
      <c r="C15454" s="127">
        <v>0.73100480808746715</v>
      </c>
      <c r="D15454" s="127" t="s">
        <v>2480</v>
      </c>
      <c r="E15454" s="127" t="s">
        <v>65</v>
      </c>
    </row>
    <row r="15455" spans="1:5" x14ac:dyDescent="0.3">
      <c r="A15455" s="126" t="s">
        <v>411</v>
      </c>
      <c r="B15455" s="126" t="s">
        <v>5021</v>
      </c>
      <c r="C15455" s="126">
        <v>0.78103842853583605</v>
      </c>
      <c r="D15455" s="126" t="s">
        <v>2480</v>
      </c>
      <c r="E15455" s="126" t="s">
        <v>65</v>
      </c>
    </row>
    <row r="15456" spans="1:5" x14ac:dyDescent="0.3">
      <c r="A15456" s="127" t="s">
        <v>413</v>
      </c>
      <c r="B15456" s="127" t="s">
        <v>5021</v>
      </c>
      <c r="C15456" s="127">
        <v>0.77432441564673427</v>
      </c>
      <c r="D15456" s="127" t="s">
        <v>2480</v>
      </c>
      <c r="E15456" s="127" t="s">
        <v>65</v>
      </c>
    </row>
    <row r="15457" spans="1:5" x14ac:dyDescent="0.3">
      <c r="A15457" s="126" t="s">
        <v>415</v>
      </c>
      <c r="B15457" s="126" t="s">
        <v>5021</v>
      </c>
      <c r="C15457" s="126">
        <v>0.89058503543583356</v>
      </c>
      <c r="D15457" s="126" t="s">
        <v>2480</v>
      </c>
      <c r="E15457" s="126" t="s">
        <v>65</v>
      </c>
    </row>
    <row r="15458" spans="1:5" x14ac:dyDescent="0.3">
      <c r="A15458" s="127" t="s">
        <v>417</v>
      </c>
      <c r="B15458" s="127" t="s">
        <v>5021</v>
      </c>
      <c r="C15458" s="127">
        <v>0.57620016373935701</v>
      </c>
      <c r="D15458" s="127" t="s">
        <v>2480</v>
      </c>
      <c r="E15458" s="127" t="s">
        <v>65</v>
      </c>
    </row>
    <row r="15459" spans="1:5" x14ac:dyDescent="0.3">
      <c r="A15459" s="126" t="s">
        <v>419</v>
      </c>
      <c r="B15459" s="126" t="s">
        <v>5021</v>
      </c>
      <c r="C15459" s="126">
        <v>0.66477070967028795</v>
      </c>
      <c r="D15459" s="126" t="s">
        <v>2480</v>
      </c>
      <c r="E15459" s="126" t="s">
        <v>65</v>
      </c>
    </row>
    <row r="15460" spans="1:5" x14ac:dyDescent="0.3">
      <c r="A15460" s="127" t="s">
        <v>421</v>
      </c>
      <c r="B15460" s="127" t="s">
        <v>5021</v>
      </c>
      <c r="C15460" s="127">
        <v>0.80768914541166703</v>
      </c>
      <c r="D15460" s="127" t="s">
        <v>2480</v>
      </c>
      <c r="E15460" s="127" t="s">
        <v>65</v>
      </c>
    </row>
    <row r="15461" spans="1:5" x14ac:dyDescent="0.3">
      <c r="A15461" s="126" t="s">
        <v>423</v>
      </c>
      <c r="B15461" s="126" t="s">
        <v>5021</v>
      </c>
      <c r="C15461" s="126">
        <v>0.74099928422862804</v>
      </c>
      <c r="D15461" s="126" t="s">
        <v>2480</v>
      </c>
      <c r="E15461" s="126" t="s">
        <v>65</v>
      </c>
    </row>
    <row r="15462" spans="1:5" x14ac:dyDescent="0.3">
      <c r="A15462" s="127" t="s">
        <v>425</v>
      </c>
      <c r="B15462" s="127" t="s">
        <v>5021</v>
      </c>
      <c r="C15462" s="127">
        <v>0.79118208295518699</v>
      </c>
      <c r="D15462" s="127" t="s">
        <v>2480</v>
      </c>
      <c r="E15462" s="127" t="s">
        <v>65</v>
      </c>
    </row>
    <row r="15463" spans="1:5" x14ac:dyDescent="0.3">
      <c r="A15463" s="126" t="s">
        <v>428</v>
      </c>
      <c r="B15463" s="126" t="s">
        <v>5021</v>
      </c>
      <c r="C15463" s="126">
        <v>0.56593303677947115</v>
      </c>
      <c r="D15463" s="126" t="s">
        <v>2480</v>
      </c>
      <c r="E15463" s="126" t="s">
        <v>65</v>
      </c>
    </row>
    <row r="15464" spans="1:5" x14ac:dyDescent="0.3">
      <c r="A15464" s="127" t="s">
        <v>430</v>
      </c>
      <c r="B15464" s="127" t="s">
        <v>5021</v>
      </c>
      <c r="C15464" s="127">
        <v>0.56590360241587367</v>
      </c>
      <c r="D15464" s="127" t="s">
        <v>2480</v>
      </c>
      <c r="E15464" s="127" t="s">
        <v>65</v>
      </c>
    </row>
    <row r="15465" spans="1:5" x14ac:dyDescent="0.3">
      <c r="A15465" s="126" t="s">
        <v>432</v>
      </c>
      <c r="B15465" s="126" t="s">
        <v>5021</v>
      </c>
      <c r="C15465" s="126">
        <v>0.73231434802588502</v>
      </c>
      <c r="D15465" s="126" t="s">
        <v>2480</v>
      </c>
      <c r="E15465" s="126" t="s">
        <v>65</v>
      </c>
    </row>
    <row r="15466" spans="1:5" x14ac:dyDescent="0.3">
      <c r="A15466" s="127" t="s">
        <v>434</v>
      </c>
      <c r="B15466" s="127" t="s">
        <v>5021</v>
      </c>
      <c r="C15466" s="127">
        <v>0.56557233947307883</v>
      </c>
      <c r="D15466" s="127" t="s">
        <v>2480</v>
      </c>
      <c r="E15466" s="127" t="s">
        <v>65</v>
      </c>
    </row>
    <row r="15467" spans="1:5" x14ac:dyDescent="0.3">
      <c r="A15467" s="126" t="s">
        <v>436</v>
      </c>
      <c r="B15467" s="126" t="s">
        <v>5021</v>
      </c>
      <c r="C15467" s="126">
        <v>1.0918469041421941</v>
      </c>
      <c r="D15467" s="126" t="s">
        <v>2480</v>
      </c>
      <c r="E15467" s="126" t="s">
        <v>65</v>
      </c>
    </row>
    <row r="15468" spans="1:5" x14ac:dyDescent="0.3">
      <c r="A15468" s="127" t="s">
        <v>438</v>
      </c>
      <c r="B15468" s="127" t="s">
        <v>5021</v>
      </c>
      <c r="C15468" s="127">
        <v>0.66124309645083712</v>
      </c>
      <c r="D15468" s="127" t="s">
        <v>2480</v>
      </c>
      <c r="E15468" s="127" t="s">
        <v>65</v>
      </c>
    </row>
    <row r="15469" spans="1:5" x14ac:dyDescent="0.3">
      <c r="A15469" s="126" t="s">
        <v>440</v>
      </c>
      <c r="B15469" s="126" t="s">
        <v>5021</v>
      </c>
      <c r="C15469" s="126">
        <v>0.67053061125741953</v>
      </c>
      <c r="D15469" s="126" t="s">
        <v>2480</v>
      </c>
      <c r="E15469" s="126" t="s">
        <v>65</v>
      </c>
    </row>
    <row r="15470" spans="1:5" x14ac:dyDescent="0.3">
      <c r="A15470" s="127" t="s">
        <v>442</v>
      </c>
      <c r="B15470" s="127" t="s">
        <v>5021</v>
      </c>
      <c r="C15470" s="127">
        <v>0.91132650874154375</v>
      </c>
      <c r="D15470" s="127" t="s">
        <v>2480</v>
      </c>
      <c r="E15470" s="127" t="s">
        <v>65</v>
      </c>
    </row>
    <row r="15471" spans="1:5" x14ac:dyDescent="0.3">
      <c r="A15471" s="126" t="s">
        <v>444</v>
      </c>
      <c r="B15471" s="126" t="s">
        <v>5021</v>
      </c>
      <c r="C15471" s="126">
        <v>1.0946642137472431</v>
      </c>
      <c r="D15471" s="126" t="s">
        <v>2480</v>
      </c>
      <c r="E15471" s="126" t="s">
        <v>65</v>
      </c>
    </row>
    <row r="15472" spans="1:5" x14ac:dyDescent="0.3">
      <c r="A15472" s="127" t="s">
        <v>446</v>
      </c>
      <c r="B15472" s="127" t="s">
        <v>5021</v>
      </c>
      <c r="C15472" s="127">
        <v>1.0957870178430109</v>
      </c>
      <c r="D15472" s="127" t="s">
        <v>2480</v>
      </c>
      <c r="E15472" s="127" t="s">
        <v>65</v>
      </c>
    </row>
    <row r="15473" spans="1:5" x14ac:dyDescent="0.3">
      <c r="A15473" s="126" t="s">
        <v>448</v>
      </c>
      <c r="B15473" s="126" t="s">
        <v>5021</v>
      </c>
      <c r="C15473" s="126">
        <v>1.0961674363299971</v>
      </c>
      <c r="D15473" s="126" t="s">
        <v>2480</v>
      </c>
      <c r="E15473" s="126" t="s">
        <v>65</v>
      </c>
    </row>
    <row r="15474" spans="1:5" x14ac:dyDescent="0.3">
      <c r="A15474" s="127" t="s">
        <v>450</v>
      </c>
      <c r="B15474" s="127" t="s">
        <v>5021</v>
      </c>
      <c r="C15474" s="127">
        <v>1.0947904885405422</v>
      </c>
      <c r="D15474" s="127" t="s">
        <v>2480</v>
      </c>
      <c r="E15474" s="127" t="s">
        <v>65</v>
      </c>
    </row>
    <row r="15475" spans="1:5" x14ac:dyDescent="0.3">
      <c r="A15475" s="126" t="s">
        <v>452</v>
      </c>
      <c r="B15475" s="126" t="s">
        <v>5021</v>
      </c>
      <c r="C15475" s="126">
        <v>1.0974081751037739</v>
      </c>
      <c r="D15475" s="126" t="s">
        <v>2480</v>
      </c>
      <c r="E15475" s="126" t="s">
        <v>65</v>
      </c>
    </row>
    <row r="15476" spans="1:5" x14ac:dyDescent="0.3">
      <c r="A15476" s="127" t="s">
        <v>454</v>
      </c>
      <c r="B15476" s="127" t="s">
        <v>5021</v>
      </c>
      <c r="C15476" s="127">
        <v>1.0966127608727385</v>
      </c>
      <c r="D15476" s="127" t="s">
        <v>2480</v>
      </c>
      <c r="E15476" s="127" t="s">
        <v>65</v>
      </c>
    </row>
    <row r="15477" spans="1:5" x14ac:dyDescent="0.3">
      <c r="A15477" s="126" t="s">
        <v>456</v>
      </c>
      <c r="B15477" s="126" t="s">
        <v>5021</v>
      </c>
      <c r="C15477" s="126">
        <v>1.0984692063694896</v>
      </c>
      <c r="D15477" s="126" t="s">
        <v>2480</v>
      </c>
      <c r="E15477" s="126" t="s">
        <v>65</v>
      </c>
    </row>
    <row r="15478" spans="1:5" x14ac:dyDescent="0.3">
      <c r="A15478" s="127" t="s">
        <v>458</v>
      </c>
      <c r="B15478" s="127" t="s">
        <v>5021</v>
      </c>
      <c r="C15478" s="127">
        <v>1.0969501410531064</v>
      </c>
      <c r="D15478" s="127" t="s">
        <v>2480</v>
      </c>
      <c r="E15478" s="127" t="s">
        <v>65</v>
      </c>
    </row>
    <row r="15479" spans="1:5" x14ac:dyDescent="0.3">
      <c r="A15479" s="126" t="s">
        <v>460</v>
      </c>
      <c r="B15479" s="126" t="s">
        <v>5021</v>
      </c>
      <c r="C15479" s="126">
        <v>1.0970265959351129</v>
      </c>
      <c r="D15479" s="126" t="s">
        <v>2480</v>
      </c>
      <c r="E15479" s="126" t="s">
        <v>65</v>
      </c>
    </row>
    <row r="15480" spans="1:5" x14ac:dyDescent="0.3">
      <c r="A15480" s="127" t="s">
        <v>462</v>
      </c>
      <c r="B15480" s="127" t="s">
        <v>5021</v>
      </c>
      <c r="C15480" s="127">
        <v>1.0963682532845</v>
      </c>
      <c r="D15480" s="127" t="s">
        <v>2480</v>
      </c>
      <c r="E15480" s="127" t="s">
        <v>65</v>
      </c>
    </row>
    <row r="15481" spans="1:5" x14ac:dyDescent="0.3">
      <c r="A15481" s="126" t="s">
        <v>464</v>
      </c>
      <c r="B15481" s="126" t="s">
        <v>5021</v>
      </c>
      <c r="C15481" s="126">
        <v>0.60699019012748034</v>
      </c>
      <c r="D15481" s="126" t="s">
        <v>2480</v>
      </c>
      <c r="E15481" s="126" t="s">
        <v>65</v>
      </c>
    </row>
    <row r="15482" spans="1:5" x14ac:dyDescent="0.3">
      <c r="A15482" s="127" t="s">
        <v>466</v>
      </c>
      <c r="B15482" s="127" t="s">
        <v>5021</v>
      </c>
      <c r="C15482" s="127">
        <v>0.62668340544121137</v>
      </c>
      <c r="D15482" s="127" t="s">
        <v>2480</v>
      </c>
      <c r="E15482" s="127" t="s">
        <v>65</v>
      </c>
    </row>
    <row r="15483" spans="1:5" x14ac:dyDescent="0.3">
      <c r="A15483" s="126" t="s">
        <v>468</v>
      </c>
      <c r="B15483" s="126" t="s">
        <v>5021</v>
      </c>
      <c r="C15483" s="126">
        <v>0.5659377629406781</v>
      </c>
      <c r="D15483" s="126" t="s">
        <v>2480</v>
      </c>
      <c r="E15483" s="126" t="s">
        <v>65</v>
      </c>
    </row>
    <row r="15484" spans="1:5" x14ac:dyDescent="0.3">
      <c r="A15484" s="127" t="s">
        <v>470</v>
      </c>
      <c r="B15484" s="127" t="s">
        <v>5021</v>
      </c>
      <c r="C15484" s="127">
        <v>0.565986066424638</v>
      </c>
      <c r="D15484" s="127" t="s">
        <v>2480</v>
      </c>
      <c r="E15484" s="127" t="s">
        <v>65</v>
      </c>
    </row>
    <row r="15485" spans="1:5" x14ac:dyDescent="0.3">
      <c r="A15485" s="126" t="s">
        <v>472</v>
      </c>
      <c r="B15485" s="126" t="s">
        <v>5021</v>
      </c>
      <c r="C15485" s="126">
        <v>0.72466256068918256</v>
      </c>
      <c r="D15485" s="126" t="s">
        <v>2480</v>
      </c>
      <c r="E15485" s="126" t="s">
        <v>65</v>
      </c>
    </row>
    <row r="15486" spans="1:5" x14ac:dyDescent="0.3">
      <c r="A15486" s="127" t="s">
        <v>474</v>
      </c>
      <c r="B15486" s="127" t="s">
        <v>5021</v>
      </c>
      <c r="C15486" s="127">
        <v>0.7988739078068563</v>
      </c>
      <c r="D15486" s="127" t="s">
        <v>2480</v>
      </c>
      <c r="E15486" s="127" t="s">
        <v>65</v>
      </c>
    </row>
    <row r="15487" spans="1:5" x14ac:dyDescent="0.3">
      <c r="A15487" s="126" t="s">
        <v>476</v>
      </c>
      <c r="B15487" s="126" t="s">
        <v>5021</v>
      </c>
      <c r="C15487" s="126">
        <v>0.91426975228356877</v>
      </c>
      <c r="D15487" s="126" t="s">
        <v>2480</v>
      </c>
      <c r="E15487" s="126" t="s">
        <v>65</v>
      </c>
    </row>
    <row r="15488" spans="1:5" x14ac:dyDescent="0.3">
      <c r="A15488" s="127" t="s">
        <v>478</v>
      </c>
      <c r="B15488" s="127" t="s">
        <v>5021</v>
      </c>
      <c r="C15488" s="127">
        <v>0.74470439218115003</v>
      </c>
      <c r="D15488" s="127" t="s">
        <v>2480</v>
      </c>
      <c r="E15488" s="127" t="s">
        <v>65</v>
      </c>
    </row>
    <row r="15489" spans="1:5" x14ac:dyDescent="0.3">
      <c r="A15489" s="126" t="s">
        <v>480</v>
      </c>
      <c r="B15489" s="126" t="s">
        <v>5021</v>
      </c>
      <c r="C15489" s="126">
        <v>1.0442519479946017</v>
      </c>
      <c r="D15489" s="126" t="s">
        <v>2480</v>
      </c>
      <c r="E15489" s="126" t="s">
        <v>65</v>
      </c>
    </row>
    <row r="15490" spans="1:5" x14ac:dyDescent="0.3">
      <c r="A15490" s="127" t="s">
        <v>482</v>
      </c>
      <c r="B15490" s="127" t="s">
        <v>5021</v>
      </c>
      <c r="C15490" s="127">
        <v>1.0958877283120141</v>
      </c>
      <c r="D15490" s="127" t="s">
        <v>2480</v>
      </c>
      <c r="E15490" s="127" t="s">
        <v>65</v>
      </c>
    </row>
    <row r="15491" spans="1:5" x14ac:dyDescent="0.3">
      <c r="A15491" s="126" t="s">
        <v>484</v>
      </c>
      <c r="B15491" s="126" t="s">
        <v>5021</v>
      </c>
      <c r="C15491" s="126">
        <v>0.7949009084209212</v>
      </c>
      <c r="D15491" s="126" t="s">
        <v>2480</v>
      </c>
      <c r="E15491" s="126" t="s">
        <v>65</v>
      </c>
    </row>
    <row r="15492" spans="1:5" x14ac:dyDescent="0.3">
      <c r="A15492" s="127" t="s">
        <v>486</v>
      </c>
      <c r="B15492" s="127" t="s">
        <v>5021</v>
      </c>
      <c r="C15492" s="127">
        <v>0.85061662672062832</v>
      </c>
      <c r="D15492" s="127" t="s">
        <v>2480</v>
      </c>
      <c r="E15492" s="127" t="s">
        <v>65</v>
      </c>
    </row>
    <row r="15493" spans="1:5" x14ac:dyDescent="0.3">
      <c r="A15493" s="126" t="s">
        <v>488</v>
      </c>
      <c r="B15493" s="126" t="s">
        <v>5021</v>
      </c>
      <c r="C15493" s="126">
        <v>0.62124858002005279</v>
      </c>
      <c r="D15493" s="126" t="s">
        <v>2480</v>
      </c>
      <c r="E15493" s="126" t="s">
        <v>65</v>
      </c>
    </row>
    <row r="15494" spans="1:5" x14ac:dyDescent="0.3">
      <c r="A15494" s="127" t="s">
        <v>490</v>
      </c>
      <c r="B15494" s="127" t="s">
        <v>5021</v>
      </c>
      <c r="C15494" s="127">
        <v>0.71504464119233113</v>
      </c>
      <c r="D15494" s="127" t="s">
        <v>2480</v>
      </c>
      <c r="E15494" s="127" t="s">
        <v>65</v>
      </c>
    </row>
    <row r="15495" spans="1:5" x14ac:dyDescent="0.3">
      <c r="A15495" s="126" t="s">
        <v>491</v>
      </c>
      <c r="B15495" s="126" t="s">
        <v>5021</v>
      </c>
      <c r="C15495" s="126">
        <v>0.76412645077139996</v>
      </c>
      <c r="D15495" s="126" t="s">
        <v>2480</v>
      </c>
      <c r="E15495" s="126" t="s">
        <v>65</v>
      </c>
    </row>
    <row r="15496" spans="1:5" x14ac:dyDescent="0.3">
      <c r="A15496" s="127" t="s">
        <v>493</v>
      </c>
      <c r="B15496" s="127" t="s">
        <v>5021</v>
      </c>
      <c r="C15496" s="127">
        <v>0.89422032652631145</v>
      </c>
      <c r="D15496" s="127" t="s">
        <v>2480</v>
      </c>
      <c r="E15496" s="127" t="s">
        <v>65</v>
      </c>
    </row>
    <row r="15497" spans="1:5" x14ac:dyDescent="0.3">
      <c r="A15497" s="126" t="s">
        <v>495</v>
      </c>
      <c r="B15497" s="126" t="s">
        <v>5021</v>
      </c>
      <c r="C15497" s="126">
        <v>1.0186480513823015</v>
      </c>
      <c r="D15497" s="126" t="s">
        <v>2480</v>
      </c>
      <c r="E15497" s="126" t="s">
        <v>65</v>
      </c>
    </row>
    <row r="15498" spans="1:5" x14ac:dyDescent="0.3">
      <c r="A15498" s="127" t="s">
        <v>497</v>
      </c>
      <c r="B15498" s="127" t="s">
        <v>5021</v>
      </c>
      <c r="C15498" s="127">
        <v>1.0968141256638531</v>
      </c>
      <c r="D15498" s="127" t="s">
        <v>2480</v>
      </c>
      <c r="E15498" s="127" t="s">
        <v>65</v>
      </c>
    </row>
    <row r="15499" spans="1:5" x14ac:dyDescent="0.3">
      <c r="A15499" s="126" t="s">
        <v>499</v>
      </c>
      <c r="B15499" s="126" t="s">
        <v>5021</v>
      </c>
      <c r="C15499" s="126">
        <v>1.0966560178693192</v>
      </c>
      <c r="D15499" s="126" t="s">
        <v>2480</v>
      </c>
      <c r="E15499" s="126" t="s">
        <v>65</v>
      </c>
    </row>
    <row r="15500" spans="1:5" x14ac:dyDescent="0.3">
      <c r="A15500" s="127" t="s">
        <v>501</v>
      </c>
      <c r="B15500" s="127" t="s">
        <v>5021</v>
      </c>
      <c r="C15500" s="127">
        <v>1.0903867305205384</v>
      </c>
      <c r="D15500" s="127" t="s">
        <v>2480</v>
      </c>
      <c r="E15500" s="127" t="s">
        <v>65</v>
      </c>
    </row>
    <row r="15501" spans="1:5" x14ac:dyDescent="0.3">
      <c r="A15501" s="126" t="s">
        <v>503</v>
      </c>
      <c r="B15501" s="126" t="s">
        <v>5021</v>
      </c>
      <c r="C15501" s="126">
        <v>1.0974111280455501</v>
      </c>
      <c r="D15501" s="126" t="s">
        <v>2480</v>
      </c>
      <c r="E15501" s="126" t="s">
        <v>65</v>
      </c>
    </row>
    <row r="15502" spans="1:5" x14ac:dyDescent="0.3">
      <c r="A15502" s="127" t="s">
        <v>505</v>
      </c>
      <c r="B15502" s="127" t="s">
        <v>5021</v>
      </c>
      <c r="C15502" s="127">
        <v>0.72826990897134869</v>
      </c>
      <c r="D15502" s="127" t="s">
        <v>2480</v>
      </c>
      <c r="E15502" s="127" t="s">
        <v>65</v>
      </c>
    </row>
    <row r="15503" spans="1:5" x14ac:dyDescent="0.3">
      <c r="A15503" s="126" t="s">
        <v>507</v>
      </c>
      <c r="B15503" s="126" t="s">
        <v>5021</v>
      </c>
      <c r="C15503" s="126">
        <v>1.0944877272284652</v>
      </c>
      <c r="D15503" s="126" t="s">
        <v>2480</v>
      </c>
      <c r="E15503" s="126" t="s">
        <v>65</v>
      </c>
    </row>
    <row r="15504" spans="1:5" x14ac:dyDescent="0.3">
      <c r="A15504" s="127" t="s">
        <v>509</v>
      </c>
      <c r="B15504" s="127" t="s">
        <v>5021</v>
      </c>
      <c r="C15504" s="127">
        <v>1.0693092513429066</v>
      </c>
      <c r="D15504" s="127" t="s">
        <v>2480</v>
      </c>
      <c r="E15504" s="127" t="s">
        <v>65</v>
      </c>
    </row>
    <row r="15505" spans="1:5" x14ac:dyDescent="0.3">
      <c r="A15505" s="126" t="s">
        <v>511</v>
      </c>
      <c r="B15505" s="126" t="s">
        <v>5021</v>
      </c>
      <c r="C15505" s="126">
        <v>0.77097826525209945</v>
      </c>
      <c r="D15505" s="126" t="s">
        <v>2480</v>
      </c>
      <c r="E15505" s="126" t="s">
        <v>65</v>
      </c>
    </row>
    <row r="15506" spans="1:5" x14ac:dyDescent="0.3">
      <c r="A15506" s="127" t="s">
        <v>513</v>
      </c>
      <c r="B15506" s="127" t="s">
        <v>5021</v>
      </c>
      <c r="C15506" s="127">
        <v>1.0454343634384691</v>
      </c>
      <c r="D15506" s="127" t="s">
        <v>2480</v>
      </c>
      <c r="E15506" s="127" t="s">
        <v>65</v>
      </c>
    </row>
    <row r="15507" spans="1:5" x14ac:dyDescent="0.3">
      <c r="A15507" s="126" t="s">
        <v>515</v>
      </c>
      <c r="B15507" s="126" t="s">
        <v>5021</v>
      </c>
      <c r="C15507" s="126">
        <v>0.78164610519165856</v>
      </c>
      <c r="D15507" s="126" t="s">
        <v>2480</v>
      </c>
      <c r="E15507" s="126" t="s">
        <v>65</v>
      </c>
    </row>
    <row r="15508" spans="1:5" x14ac:dyDescent="0.3">
      <c r="A15508" s="127" t="s">
        <v>517</v>
      </c>
      <c r="B15508" s="127" t="s">
        <v>5021</v>
      </c>
      <c r="C15508" s="127">
        <v>0.98279376798273732</v>
      </c>
      <c r="D15508" s="127" t="s">
        <v>2480</v>
      </c>
      <c r="E15508" s="127" t="s">
        <v>65</v>
      </c>
    </row>
    <row r="15509" spans="1:5" x14ac:dyDescent="0.3">
      <c r="A15509" s="126" t="s">
        <v>519</v>
      </c>
      <c r="B15509" s="126" t="s">
        <v>5021</v>
      </c>
      <c r="C15509" s="126">
        <v>0.71231993499509938</v>
      </c>
      <c r="D15509" s="126" t="s">
        <v>2480</v>
      </c>
      <c r="E15509" s="126" t="s">
        <v>65</v>
      </c>
    </row>
    <row r="15510" spans="1:5" x14ac:dyDescent="0.3">
      <c r="A15510" s="127" t="s">
        <v>521</v>
      </c>
      <c r="B15510" s="127" t="s">
        <v>5021</v>
      </c>
      <c r="C15510" s="127">
        <v>1.0941935096313657</v>
      </c>
      <c r="D15510" s="127" t="s">
        <v>2480</v>
      </c>
      <c r="E15510" s="127" t="s">
        <v>65</v>
      </c>
    </row>
    <row r="15511" spans="1:5" x14ac:dyDescent="0.3">
      <c r="A15511" s="126" t="s">
        <v>523</v>
      </c>
      <c r="B15511" s="126" t="s">
        <v>5021</v>
      </c>
      <c r="C15511" s="126">
        <v>1.0956536971336193</v>
      </c>
      <c r="D15511" s="126" t="s">
        <v>2480</v>
      </c>
      <c r="E15511" s="126" t="s">
        <v>65</v>
      </c>
    </row>
    <row r="15512" spans="1:5" x14ac:dyDescent="0.3">
      <c r="A15512" s="127" t="s">
        <v>525</v>
      </c>
      <c r="B15512" s="127" t="s">
        <v>5021</v>
      </c>
      <c r="C15512" s="127">
        <v>1.0575415443756899</v>
      </c>
      <c r="D15512" s="127" t="s">
        <v>2480</v>
      </c>
      <c r="E15512" s="127" t="s">
        <v>65</v>
      </c>
    </row>
    <row r="15513" spans="1:5" x14ac:dyDescent="0.3">
      <c r="A15513" s="126" t="s">
        <v>527</v>
      </c>
      <c r="B15513" s="126" t="s">
        <v>5021</v>
      </c>
      <c r="C15513" s="126">
        <v>0.91082139671552431</v>
      </c>
      <c r="D15513" s="126" t="s">
        <v>2480</v>
      </c>
      <c r="E15513" s="126" t="s">
        <v>65</v>
      </c>
    </row>
    <row r="15514" spans="1:5" x14ac:dyDescent="0.3">
      <c r="A15514" s="127" t="s">
        <v>529</v>
      </c>
      <c r="B15514" s="127" t="s">
        <v>5021</v>
      </c>
      <c r="C15514" s="127">
        <v>1.0390178833019579</v>
      </c>
      <c r="D15514" s="127" t="s">
        <v>2480</v>
      </c>
      <c r="E15514" s="127" t="s">
        <v>65</v>
      </c>
    </row>
    <row r="15515" spans="1:5" x14ac:dyDescent="0.3">
      <c r="A15515" s="126" t="s">
        <v>531</v>
      </c>
      <c r="B15515" s="126" t="s">
        <v>5021</v>
      </c>
      <c r="C15515" s="126">
        <v>1.0965560324525714</v>
      </c>
      <c r="D15515" s="126" t="s">
        <v>2480</v>
      </c>
      <c r="E15515" s="126" t="s">
        <v>65</v>
      </c>
    </row>
    <row r="15516" spans="1:5" x14ac:dyDescent="0.3">
      <c r="A15516" s="127" t="s">
        <v>533</v>
      </c>
      <c r="B15516" s="127" t="s">
        <v>5021</v>
      </c>
      <c r="C15516" s="127">
        <v>1.0974111990459201</v>
      </c>
      <c r="D15516" s="127" t="s">
        <v>2480</v>
      </c>
      <c r="E15516" s="127" t="s">
        <v>65</v>
      </c>
    </row>
    <row r="15517" spans="1:5" x14ac:dyDescent="0.3">
      <c r="A15517" s="126" t="s">
        <v>535</v>
      </c>
      <c r="B15517" s="126" t="s">
        <v>5021</v>
      </c>
      <c r="C15517" s="126">
        <v>0.73847852569431016</v>
      </c>
      <c r="D15517" s="126" t="s">
        <v>2480</v>
      </c>
      <c r="E15517" s="126" t="s">
        <v>65</v>
      </c>
    </row>
    <row r="15518" spans="1:5" x14ac:dyDescent="0.3">
      <c r="A15518" s="127" t="s">
        <v>537</v>
      </c>
      <c r="B15518" s="127" t="s">
        <v>5021</v>
      </c>
      <c r="C15518" s="127">
        <v>0.81863747592618952</v>
      </c>
      <c r="D15518" s="127" t="s">
        <v>2480</v>
      </c>
      <c r="E15518" s="127" t="s">
        <v>65</v>
      </c>
    </row>
    <row r="15519" spans="1:5" x14ac:dyDescent="0.3">
      <c r="A15519" s="126" t="s">
        <v>539</v>
      </c>
      <c r="B15519" s="126" t="s">
        <v>5021</v>
      </c>
      <c r="C15519" s="126">
        <v>0.77871107090365133</v>
      </c>
      <c r="D15519" s="126" t="s">
        <v>2480</v>
      </c>
      <c r="E15519" s="126" t="s">
        <v>65</v>
      </c>
    </row>
    <row r="15520" spans="1:5" x14ac:dyDescent="0.3">
      <c r="A15520" s="127" t="s">
        <v>541</v>
      </c>
      <c r="B15520" s="127" t="s">
        <v>5021</v>
      </c>
      <c r="C15520" s="127">
        <v>0.71603566903908056</v>
      </c>
      <c r="D15520" s="127" t="s">
        <v>2480</v>
      </c>
      <c r="E15520" s="127" t="s">
        <v>65</v>
      </c>
    </row>
    <row r="15521" spans="1:5" x14ac:dyDescent="0.3">
      <c r="A15521" s="126" t="s">
        <v>543</v>
      </c>
      <c r="B15521" s="126" t="s">
        <v>5021</v>
      </c>
      <c r="C15521" s="126">
        <v>0.73218582375721653</v>
      </c>
      <c r="D15521" s="126" t="s">
        <v>2480</v>
      </c>
      <c r="E15521" s="126" t="s">
        <v>65</v>
      </c>
    </row>
    <row r="15522" spans="1:5" x14ac:dyDescent="0.3">
      <c r="A15522" s="127" t="s">
        <v>545</v>
      </c>
      <c r="B15522" s="127" t="s">
        <v>5021</v>
      </c>
      <c r="C15522" s="127">
        <v>0.77350393555114916</v>
      </c>
      <c r="D15522" s="127" t="s">
        <v>2480</v>
      </c>
      <c r="E15522" s="127" t="s">
        <v>65</v>
      </c>
    </row>
    <row r="15523" spans="1:5" x14ac:dyDescent="0.3">
      <c r="A15523" s="126" t="s">
        <v>547</v>
      </c>
      <c r="B15523" s="126" t="s">
        <v>5021</v>
      </c>
      <c r="C15523" s="126">
        <v>0.82070646393826263</v>
      </c>
      <c r="D15523" s="126" t="s">
        <v>2480</v>
      </c>
      <c r="E15523" s="126" t="s">
        <v>65</v>
      </c>
    </row>
    <row r="15524" spans="1:5" x14ac:dyDescent="0.3">
      <c r="A15524" s="127" t="s">
        <v>568</v>
      </c>
      <c r="B15524" s="127" t="s">
        <v>5021</v>
      </c>
      <c r="C15524" s="127">
        <v>1.0575876118147838</v>
      </c>
      <c r="D15524" s="127" t="s">
        <v>2480</v>
      </c>
      <c r="E15524" s="127" t="s">
        <v>65</v>
      </c>
    </row>
    <row r="15525" spans="1:5" x14ac:dyDescent="0.3">
      <c r="A15525" s="126" t="s">
        <v>570</v>
      </c>
      <c r="B15525" s="126" t="s">
        <v>5021</v>
      </c>
      <c r="C15525" s="126">
        <v>0.89209375774078059</v>
      </c>
      <c r="D15525" s="126" t="s">
        <v>2480</v>
      </c>
      <c r="E15525" s="126" t="s">
        <v>65</v>
      </c>
    </row>
    <row r="15526" spans="1:5" x14ac:dyDescent="0.3">
      <c r="A15526" s="127" t="s">
        <v>572</v>
      </c>
      <c r="B15526" s="127" t="s">
        <v>5021</v>
      </c>
      <c r="C15526" s="127">
        <v>0.62384054353433682</v>
      </c>
      <c r="D15526" s="127" t="s">
        <v>2480</v>
      </c>
      <c r="E15526" s="127" t="s">
        <v>65</v>
      </c>
    </row>
    <row r="15527" spans="1:5" x14ac:dyDescent="0.3">
      <c r="A15527" s="126" t="s">
        <v>574</v>
      </c>
      <c r="B15527" s="126" t="s">
        <v>5021</v>
      </c>
      <c r="C15527" s="126">
        <v>0.62386309901676751</v>
      </c>
      <c r="D15527" s="126" t="s">
        <v>2480</v>
      </c>
      <c r="E15527" s="126" t="s">
        <v>65</v>
      </c>
    </row>
    <row r="15528" spans="1:5" x14ac:dyDescent="0.3">
      <c r="A15528" s="127" t="s">
        <v>576</v>
      </c>
      <c r="B15528" s="127" t="s">
        <v>5021</v>
      </c>
      <c r="C15528" s="127">
        <v>0.62501450291378635</v>
      </c>
      <c r="D15528" s="127" t="s">
        <v>2480</v>
      </c>
      <c r="E15528" s="127" t="s">
        <v>65</v>
      </c>
    </row>
    <row r="15529" spans="1:5" x14ac:dyDescent="0.3">
      <c r="A15529" s="126" t="s">
        <v>578</v>
      </c>
      <c r="B15529" s="126" t="s">
        <v>5021</v>
      </c>
      <c r="C15529" s="126">
        <v>0.64854064855588966</v>
      </c>
      <c r="D15529" s="126" t="s">
        <v>2480</v>
      </c>
      <c r="E15529" s="126" t="s">
        <v>65</v>
      </c>
    </row>
    <row r="15530" spans="1:5" x14ac:dyDescent="0.3">
      <c r="A15530" s="127" t="s">
        <v>580</v>
      </c>
      <c r="B15530" s="127" t="s">
        <v>5021</v>
      </c>
      <c r="C15530" s="127">
        <v>0.72104834874060719</v>
      </c>
      <c r="D15530" s="127" t="s">
        <v>2480</v>
      </c>
      <c r="E15530" s="127" t="s">
        <v>65</v>
      </c>
    </row>
    <row r="15531" spans="1:5" x14ac:dyDescent="0.3">
      <c r="A15531" s="126" t="s">
        <v>582</v>
      </c>
      <c r="B15531" s="126" t="s">
        <v>5021</v>
      </c>
      <c r="C15531" s="126">
        <v>0.65007404563114302</v>
      </c>
      <c r="D15531" s="126" t="s">
        <v>2480</v>
      </c>
      <c r="E15531" s="126" t="s">
        <v>65</v>
      </c>
    </row>
    <row r="15532" spans="1:5" x14ac:dyDescent="0.3">
      <c r="A15532" s="127" t="s">
        <v>584</v>
      </c>
      <c r="B15532" s="127" t="s">
        <v>5021</v>
      </c>
      <c r="C15532" s="127">
        <v>0.794780694435819</v>
      </c>
      <c r="D15532" s="127" t="s">
        <v>2480</v>
      </c>
      <c r="E15532" s="127" t="s">
        <v>65</v>
      </c>
    </row>
    <row r="15533" spans="1:5" x14ac:dyDescent="0.3">
      <c r="A15533" s="126" t="s">
        <v>586</v>
      </c>
      <c r="B15533" s="126" t="s">
        <v>5021</v>
      </c>
      <c r="C15533" s="126">
        <v>0.62388789312843151</v>
      </c>
      <c r="D15533" s="126" t="s">
        <v>2480</v>
      </c>
      <c r="E15533" s="126" t="s">
        <v>65</v>
      </c>
    </row>
    <row r="15534" spans="1:5" x14ac:dyDescent="0.3">
      <c r="A15534" s="127" t="s">
        <v>588</v>
      </c>
      <c r="B15534" s="127" t="s">
        <v>5021</v>
      </c>
      <c r="C15534" s="127">
        <v>0.70198197803695661</v>
      </c>
      <c r="D15534" s="127" t="s">
        <v>2480</v>
      </c>
      <c r="E15534" s="127" t="s">
        <v>65</v>
      </c>
    </row>
    <row r="15535" spans="1:5" x14ac:dyDescent="0.3">
      <c r="A15535" s="126" t="s">
        <v>590</v>
      </c>
      <c r="B15535" s="126" t="s">
        <v>5021</v>
      </c>
      <c r="C15535" s="126">
        <v>0.63549334802731094</v>
      </c>
      <c r="D15535" s="126" t="s">
        <v>2480</v>
      </c>
      <c r="E15535" s="126" t="s">
        <v>65</v>
      </c>
    </row>
    <row r="15536" spans="1:5" x14ac:dyDescent="0.3">
      <c r="A15536" s="127" t="s">
        <v>592</v>
      </c>
      <c r="B15536" s="127" t="s">
        <v>5021</v>
      </c>
      <c r="C15536" s="127">
        <v>0.705111955297552</v>
      </c>
      <c r="D15536" s="127" t="s">
        <v>2480</v>
      </c>
      <c r="E15536" s="127" t="s">
        <v>65</v>
      </c>
    </row>
    <row r="15537" spans="1:5" x14ac:dyDescent="0.3">
      <c r="A15537" s="126" t="s">
        <v>594</v>
      </c>
      <c r="B15537" s="126" t="s">
        <v>5021</v>
      </c>
      <c r="C15537" s="126">
        <v>0.63459367160854896</v>
      </c>
      <c r="D15537" s="126" t="s">
        <v>2480</v>
      </c>
      <c r="E15537" s="126" t="s">
        <v>65</v>
      </c>
    </row>
    <row r="15538" spans="1:5" x14ac:dyDescent="0.3">
      <c r="A15538" s="127" t="s">
        <v>596</v>
      </c>
      <c r="B15538" s="127" t="s">
        <v>5021</v>
      </c>
      <c r="C15538" s="127">
        <v>0.78612748444453806</v>
      </c>
      <c r="D15538" s="127" t="s">
        <v>2480</v>
      </c>
      <c r="E15538" s="127" t="s">
        <v>65</v>
      </c>
    </row>
    <row r="15539" spans="1:5" x14ac:dyDescent="0.3">
      <c r="A15539" s="126" t="s">
        <v>598</v>
      </c>
      <c r="B15539" s="126" t="s">
        <v>5021</v>
      </c>
      <c r="C15539" s="126">
        <v>0.98608308432206904</v>
      </c>
      <c r="D15539" s="126" t="s">
        <v>2480</v>
      </c>
      <c r="E15539" s="126" t="s">
        <v>65</v>
      </c>
    </row>
    <row r="15540" spans="1:5" x14ac:dyDescent="0.3">
      <c r="A15540" s="127" t="s">
        <v>600</v>
      </c>
      <c r="B15540" s="127" t="s">
        <v>5021</v>
      </c>
      <c r="C15540" s="127">
        <v>1.0528327254989502</v>
      </c>
      <c r="D15540" s="127" t="s">
        <v>2480</v>
      </c>
      <c r="E15540" s="127" t="s">
        <v>65</v>
      </c>
    </row>
    <row r="15541" spans="1:5" x14ac:dyDescent="0.3">
      <c r="A15541" s="126" t="s">
        <v>602</v>
      </c>
      <c r="B15541" s="126" t="s">
        <v>5021</v>
      </c>
      <c r="C15541" s="126">
        <v>1.04514306421651</v>
      </c>
      <c r="D15541" s="126" t="s">
        <v>2480</v>
      </c>
      <c r="E15541" s="126" t="s">
        <v>65</v>
      </c>
    </row>
    <row r="15542" spans="1:5" x14ac:dyDescent="0.3">
      <c r="A15542" s="127" t="s">
        <v>604</v>
      </c>
      <c r="B15542" s="127" t="s">
        <v>5021</v>
      </c>
      <c r="C15542" s="127">
        <v>1.02841652050883</v>
      </c>
      <c r="D15542" s="127" t="s">
        <v>2480</v>
      </c>
      <c r="E15542" s="127" t="s">
        <v>65</v>
      </c>
    </row>
    <row r="15543" spans="1:5" x14ac:dyDescent="0.3">
      <c r="A15543" s="126" t="s">
        <v>607</v>
      </c>
      <c r="B15543" s="126" t="s">
        <v>5021</v>
      </c>
      <c r="C15543" s="126">
        <v>0.63821650211973546</v>
      </c>
      <c r="D15543" s="126" t="s">
        <v>2480</v>
      </c>
      <c r="E15543" s="126" t="s">
        <v>65</v>
      </c>
    </row>
    <row r="15544" spans="1:5" x14ac:dyDescent="0.3">
      <c r="A15544" s="127" t="s">
        <v>609</v>
      </c>
      <c r="B15544" s="127" t="s">
        <v>5021</v>
      </c>
      <c r="C15544" s="127">
        <v>0.67701464486512297</v>
      </c>
      <c r="D15544" s="127" t="s">
        <v>2480</v>
      </c>
      <c r="E15544" s="127" t="s">
        <v>65</v>
      </c>
    </row>
    <row r="15545" spans="1:5" x14ac:dyDescent="0.3">
      <c r="A15545" s="126" t="s">
        <v>611</v>
      </c>
      <c r="B15545" s="126" t="s">
        <v>5021</v>
      </c>
      <c r="C15545" s="126">
        <v>0.703932996631634</v>
      </c>
      <c r="D15545" s="126" t="s">
        <v>2480</v>
      </c>
      <c r="E15545" s="126" t="s">
        <v>65</v>
      </c>
    </row>
    <row r="15546" spans="1:5" x14ac:dyDescent="0.3">
      <c r="A15546" s="127" t="s">
        <v>613</v>
      </c>
      <c r="B15546" s="127" t="s">
        <v>5021</v>
      </c>
      <c r="C15546" s="127">
        <v>0.71891103662602895</v>
      </c>
      <c r="D15546" s="127" t="s">
        <v>2480</v>
      </c>
      <c r="E15546" s="127" t="s">
        <v>65</v>
      </c>
    </row>
    <row r="15547" spans="1:5" x14ac:dyDescent="0.3">
      <c r="A15547" s="126" t="s">
        <v>615</v>
      </c>
      <c r="B15547" s="126" t="s">
        <v>5021</v>
      </c>
      <c r="C15547" s="126">
        <v>0.720581333925703</v>
      </c>
      <c r="D15547" s="126" t="s">
        <v>2480</v>
      </c>
      <c r="E15547" s="126" t="s">
        <v>65</v>
      </c>
    </row>
    <row r="15548" spans="1:5" x14ac:dyDescent="0.3">
      <c r="A15548" s="127" t="s">
        <v>617</v>
      </c>
      <c r="B15548" s="127" t="s">
        <v>5021</v>
      </c>
      <c r="C15548" s="127">
        <v>0.623152067157423</v>
      </c>
      <c r="D15548" s="127" t="s">
        <v>2480</v>
      </c>
      <c r="E15548" s="127" t="s">
        <v>65</v>
      </c>
    </row>
    <row r="15549" spans="1:5" x14ac:dyDescent="0.3">
      <c r="A15549" s="126" t="s">
        <v>619</v>
      </c>
      <c r="B15549" s="126" t="s">
        <v>5021</v>
      </c>
      <c r="C15549" s="126">
        <v>0.65988799566775602</v>
      </c>
      <c r="D15549" s="126" t="s">
        <v>2480</v>
      </c>
      <c r="E15549" s="126" t="s">
        <v>65</v>
      </c>
    </row>
    <row r="15550" spans="1:5" x14ac:dyDescent="0.3">
      <c r="A15550" s="127" t="s">
        <v>621</v>
      </c>
      <c r="B15550" s="127" t="s">
        <v>5021</v>
      </c>
      <c r="C15550" s="127">
        <v>0.68985885621833731</v>
      </c>
      <c r="D15550" s="127" t="s">
        <v>2480</v>
      </c>
      <c r="E15550" s="127" t="s">
        <v>65</v>
      </c>
    </row>
    <row r="15551" spans="1:5" x14ac:dyDescent="0.3">
      <c r="A15551" s="126" t="s">
        <v>623</v>
      </c>
      <c r="B15551" s="126" t="s">
        <v>5021</v>
      </c>
      <c r="C15551" s="126">
        <v>0.70579914648767195</v>
      </c>
      <c r="D15551" s="126" t="s">
        <v>2480</v>
      </c>
      <c r="E15551" s="126" t="s">
        <v>65</v>
      </c>
    </row>
    <row r="15552" spans="1:5" x14ac:dyDescent="0.3">
      <c r="A15552" s="127" t="s">
        <v>625</v>
      </c>
      <c r="B15552" s="127" t="s">
        <v>5021</v>
      </c>
      <c r="C15552" s="127">
        <v>0.67219690526892995</v>
      </c>
      <c r="D15552" s="127" t="s">
        <v>2480</v>
      </c>
      <c r="E15552" s="127" t="s">
        <v>65</v>
      </c>
    </row>
    <row r="15553" spans="1:5" x14ac:dyDescent="0.3">
      <c r="A15553" s="126" t="s">
        <v>627</v>
      </c>
      <c r="B15553" s="126" t="s">
        <v>5021</v>
      </c>
      <c r="C15553" s="126">
        <v>0.64745259530518218</v>
      </c>
      <c r="D15553" s="126" t="s">
        <v>2480</v>
      </c>
      <c r="E15553" s="126" t="s">
        <v>65</v>
      </c>
    </row>
    <row r="15554" spans="1:5" x14ac:dyDescent="0.3">
      <c r="A15554" s="127" t="s">
        <v>236</v>
      </c>
      <c r="B15554" s="127" t="s">
        <v>5021</v>
      </c>
      <c r="C15554" s="127">
        <v>0.63579499558123076</v>
      </c>
      <c r="D15554" s="127" t="s">
        <v>2480</v>
      </c>
      <c r="E15554" s="127" t="s">
        <v>65</v>
      </c>
    </row>
    <row r="15555" spans="1:5" x14ac:dyDescent="0.3">
      <c r="A15555" s="126" t="s">
        <v>630</v>
      </c>
      <c r="B15555" s="126" t="s">
        <v>5021</v>
      </c>
      <c r="C15555" s="126">
        <v>0.65361317970954325</v>
      </c>
      <c r="D15555" s="126" t="s">
        <v>2480</v>
      </c>
      <c r="E15555" s="126" t="s">
        <v>65</v>
      </c>
    </row>
    <row r="15556" spans="1:5" x14ac:dyDescent="0.3">
      <c r="A15556" s="127" t="s">
        <v>632</v>
      </c>
      <c r="B15556" s="127" t="s">
        <v>5021</v>
      </c>
      <c r="C15556" s="127">
        <v>0.61932299491366671</v>
      </c>
      <c r="D15556" s="127" t="s">
        <v>2480</v>
      </c>
      <c r="E15556" s="127" t="s">
        <v>65</v>
      </c>
    </row>
    <row r="15557" spans="1:5" x14ac:dyDescent="0.3">
      <c r="A15557" s="126" t="s">
        <v>635</v>
      </c>
      <c r="B15557" s="126" t="s">
        <v>5021</v>
      </c>
      <c r="C15557" s="126">
        <v>0.6777690768203819</v>
      </c>
      <c r="D15557" s="126" t="s">
        <v>2480</v>
      </c>
      <c r="E15557" s="126" t="s">
        <v>65</v>
      </c>
    </row>
    <row r="15558" spans="1:5" x14ac:dyDescent="0.3">
      <c r="A15558" s="127" t="s">
        <v>637</v>
      </c>
      <c r="B15558" s="127" t="s">
        <v>5021</v>
      </c>
      <c r="C15558" s="127">
        <v>0.58998938991025773</v>
      </c>
      <c r="D15558" s="127" t="s">
        <v>2480</v>
      </c>
      <c r="E15558" s="127" t="s">
        <v>65</v>
      </c>
    </row>
    <row r="15559" spans="1:5" x14ac:dyDescent="0.3">
      <c r="A15559" s="126" t="s">
        <v>639</v>
      </c>
      <c r="B15559" s="126" t="s">
        <v>5021</v>
      </c>
      <c r="C15559" s="126">
        <v>0.55944079402483637</v>
      </c>
      <c r="D15559" s="126" t="s">
        <v>2480</v>
      </c>
      <c r="E15559" s="126" t="s">
        <v>65</v>
      </c>
    </row>
    <row r="15560" spans="1:5" x14ac:dyDescent="0.3">
      <c r="A15560" s="127" t="s">
        <v>641</v>
      </c>
      <c r="B15560" s="127" t="s">
        <v>5021</v>
      </c>
      <c r="C15560" s="127">
        <v>1.09739087021209</v>
      </c>
      <c r="D15560" s="127" t="s">
        <v>2480</v>
      </c>
      <c r="E15560" s="127" t="s">
        <v>65</v>
      </c>
    </row>
    <row r="15561" spans="1:5" x14ac:dyDescent="0.3">
      <c r="A15561" s="126" t="s">
        <v>643</v>
      </c>
      <c r="B15561" s="126" t="s">
        <v>5021</v>
      </c>
      <c r="C15561" s="126">
        <v>1.096463603594187</v>
      </c>
      <c r="D15561" s="126" t="s">
        <v>2480</v>
      </c>
      <c r="E15561" s="126" t="s">
        <v>65</v>
      </c>
    </row>
    <row r="15562" spans="1:5" x14ac:dyDescent="0.3">
      <c r="A15562" s="127" t="s">
        <v>645</v>
      </c>
      <c r="B15562" s="127" t="s">
        <v>5021</v>
      </c>
      <c r="C15562" s="127">
        <v>0.97015444193500167</v>
      </c>
      <c r="D15562" s="127" t="s">
        <v>2480</v>
      </c>
      <c r="E15562" s="127" t="s">
        <v>65</v>
      </c>
    </row>
    <row r="15563" spans="1:5" x14ac:dyDescent="0.3">
      <c r="A15563" s="126" t="s">
        <v>647</v>
      </c>
      <c r="B15563" s="126" t="s">
        <v>5021</v>
      </c>
      <c r="C15563" s="126">
        <v>0.62560257255504303</v>
      </c>
      <c r="D15563" s="126" t="s">
        <v>2480</v>
      </c>
      <c r="E15563" s="126" t="s">
        <v>65</v>
      </c>
    </row>
    <row r="15564" spans="1:5" x14ac:dyDescent="0.3">
      <c r="A15564" s="127" t="s">
        <v>649</v>
      </c>
      <c r="B15564" s="127" t="s">
        <v>5021</v>
      </c>
      <c r="C15564" s="127">
        <v>0.62665055470086606</v>
      </c>
      <c r="D15564" s="127" t="s">
        <v>2480</v>
      </c>
      <c r="E15564" s="127" t="s">
        <v>65</v>
      </c>
    </row>
    <row r="15565" spans="1:5" x14ac:dyDescent="0.3">
      <c r="A15565" s="126" t="s">
        <v>651</v>
      </c>
      <c r="B15565" s="126" t="s">
        <v>5021</v>
      </c>
      <c r="C15565" s="126">
        <v>0.70382123381363992</v>
      </c>
      <c r="D15565" s="126" t="s">
        <v>2480</v>
      </c>
      <c r="E15565" s="126" t="s">
        <v>65</v>
      </c>
    </row>
    <row r="15566" spans="1:5" x14ac:dyDescent="0.3">
      <c r="A15566" s="127" t="s">
        <v>653</v>
      </c>
      <c r="B15566" s="127" t="s">
        <v>5021</v>
      </c>
      <c r="C15566" s="127">
        <v>0.642986523202</v>
      </c>
      <c r="D15566" s="127" t="s">
        <v>2480</v>
      </c>
      <c r="E15566" s="127" t="s">
        <v>65</v>
      </c>
    </row>
    <row r="15567" spans="1:5" x14ac:dyDescent="0.3">
      <c r="A15567" s="126" t="s">
        <v>655</v>
      </c>
      <c r="B15567" s="126" t="s">
        <v>5021</v>
      </c>
      <c r="C15567" s="126">
        <v>0.7172868961821518</v>
      </c>
      <c r="D15567" s="126" t="s">
        <v>2480</v>
      </c>
      <c r="E15567" s="126" t="s">
        <v>65</v>
      </c>
    </row>
    <row r="15568" spans="1:5" x14ac:dyDescent="0.3">
      <c r="A15568" s="127" t="s">
        <v>657</v>
      </c>
      <c r="B15568" s="127" t="s">
        <v>5021</v>
      </c>
      <c r="C15568" s="127">
        <v>0.66885339270121935</v>
      </c>
      <c r="D15568" s="127" t="s">
        <v>2480</v>
      </c>
      <c r="E15568" s="127" t="s">
        <v>65</v>
      </c>
    </row>
    <row r="15569" spans="1:5" x14ac:dyDescent="0.3">
      <c r="A15569" s="126" t="s">
        <v>659</v>
      </c>
      <c r="B15569" s="126" t="s">
        <v>5021</v>
      </c>
      <c r="C15569" s="126">
        <v>0.71559107609587225</v>
      </c>
      <c r="D15569" s="126" t="s">
        <v>2480</v>
      </c>
      <c r="E15569" s="126" t="s">
        <v>65</v>
      </c>
    </row>
    <row r="15570" spans="1:5" x14ac:dyDescent="0.3">
      <c r="A15570" s="127" t="s">
        <v>662</v>
      </c>
      <c r="B15570" s="127" t="s">
        <v>5021</v>
      </c>
      <c r="C15570" s="127">
        <v>0.86935173848861103</v>
      </c>
      <c r="D15570" s="127" t="s">
        <v>2480</v>
      </c>
      <c r="E15570" s="127" t="s">
        <v>65</v>
      </c>
    </row>
    <row r="15571" spans="1:5" x14ac:dyDescent="0.3">
      <c r="A15571" s="126" t="s">
        <v>664</v>
      </c>
      <c r="B15571" s="126" t="s">
        <v>5021</v>
      </c>
      <c r="C15571" s="126">
        <v>1.095728426548197</v>
      </c>
      <c r="D15571" s="126" t="s">
        <v>2480</v>
      </c>
      <c r="E15571" s="126" t="s">
        <v>65</v>
      </c>
    </row>
    <row r="15572" spans="1:5" x14ac:dyDescent="0.3">
      <c r="A15572" s="127" t="s">
        <v>666</v>
      </c>
      <c r="B15572" s="127" t="s">
        <v>5021</v>
      </c>
      <c r="C15572" s="127">
        <v>1.0611146108637499</v>
      </c>
      <c r="D15572" s="127" t="s">
        <v>2480</v>
      </c>
      <c r="E15572" s="127" t="s">
        <v>65</v>
      </c>
    </row>
    <row r="15573" spans="1:5" x14ac:dyDescent="0.3">
      <c r="A15573" s="126" t="s">
        <v>668</v>
      </c>
      <c r="B15573" s="126" t="s">
        <v>5021</v>
      </c>
      <c r="C15573" s="126">
        <v>1.095542017799795</v>
      </c>
      <c r="D15573" s="126" t="s">
        <v>2480</v>
      </c>
      <c r="E15573" s="126" t="s">
        <v>65</v>
      </c>
    </row>
    <row r="15574" spans="1:5" x14ac:dyDescent="0.3">
      <c r="A15574" s="127" t="s">
        <v>670</v>
      </c>
      <c r="B15574" s="127" t="s">
        <v>5021</v>
      </c>
      <c r="C15574" s="127">
        <v>1.0945573285525818</v>
      </c>
      <c r="D15574" s="127" t="s">
        <v>2480</v>
      </c>
      <c r="E15574" s="127" t="s">
        <v>65</v>
      </c>
    </row>
    <row r="15575" spans="1:5" x14ac:dyDescent="0.3">
      <c r="A15575" s="126" t="s">
        <v>672</v>
      </c>
      <c r="B15575" s="126" t="s">
        <v>5021</v>
      </c>
      <c r="C15575" s="126">
        <v>1.0974111692365502</v>
      </c>
      <c r="D15575" s="126" t="s">
        <v>2480</v>
      </c>
      <c r="E15575" s="126" t="s">
        <v>65</v>
      </c>
    </row>
    <row r="15576" spans="1:5" x14ac:dyDescent="0.3">
      <c r="A15576" s="127" t="s">
        <v>674</v>
      </c>
      <c r="B15576" s="127" t="s">
        <v>5021</v>
      </c>
      <c r="C15576" s="127">
        <v>1.0950461806454959</v>
      </c>
      <c r="D15576" s="127" t="s">
        <v>2480</v>
      </c>
      <c r="E15576" s="127" t="s">
        <v>65</v>
      </c>
    </row>
    <row r="15577" spans="1:5" x14ac:dyDescent="0.3">
      <c r="A15577" s="126" t="s">
        <v>676</v>
      </c>
      <c r="B15577" s="126" t="s">
        <v>5021</v>
      </c>
      <c r="C15577" s="126">
        <v>1.0947940375200034</v>
      </c>
      <c r="D15577" s="126" t="s">
        <v>2480</v>
      </c>
      <c r="E15577" s="126" t="s">
        <v>65</v>
      </c>
    </row>
    <row r="15578" spans="1:5" x14ac:dyDescent="0.3">
      <c r="A15578" s="127" t="s">
        <v>677</v>
      </c>
      <c r="B15578" s="127" t="s">
        <v>5021</v>
      </c>
      <c r="C15578" s="127">
        <v>1.0974111879878901</v>
      </c>
      <c r="D15578" s="127" t="s">
        <v>2480</v>
      </c>
      <c r="E15578" s="127" t="s">
        <v>65</v>
      </c>
    </row>
    <row r="15579" spans="1:5" x14ac:dyDescent="0.3">
      <c r="A15579" s="126" t="s">
        <v>678</v>
      </c>
      <c r="B15579" s="126" t="s">
        <v>5021</v>
      </c>
      <c r="C15579" s="126">
        <v>1.09741119039426</v>
      </c>
      <c r="D15579" s="126" t="s">
        <v>2480</v>
      </c>
      <c r="E15579" s="126" t="s">
        <v>65</v>
      </c>
    </row>
    <row r="15580" spans="1:5" x14ac:dyDescent="0.3">
      <c r="A15580" s="127" t="s">
        <v>680</v>
      </c>
      <c r="B15580" s="127" t="s">
        <v>5021</v>
      </c>
      <c r="C15580" s="127">
        <v>1.0972808893634414</v>
      </c>
      <c r="D15580" s="127" t="s">
        <v>2480</v>
      </c>
      <c r="E15580" s="127" t="s">
        <v>65</v>
      </c>
    </row>
    <row r="15581" spans="1:5" x14ac:dyDescent="0.3">
      <c r="A15581" s="126" t="s">
        <v>682</v>
      </c>
      <c r="B15581" s="126" t="s">
        <v>5021</v>
      </c>
      <c r="C15581" s="126">
        <v>1.0969752931369317</v>
      </c>
      <c r="D15581" s="126" t="s">
        <v>2480</v>
      </c>
      <c r="E15581" s="126" t="s">
        <v>65</v>
      </c>
    </row>
    <row r="15582" spans="1:5" x14ac:dyDescent="0.3">
      <c r="A15582" s="127" t="s">
        <v>684</v>
      </c>
      <c r="B15582" s="127" t="s">
        <v>5021</v>
      </c>
      <c r="C15582" s="127">
        <v>1.09741120076841</v>
      </c>
      <c r="D15582" s="127" t="s">
        <v>2480</v>
      </c>
      <c r="E15582" s="127" t="s">
        <v>65</v>
      </c>
    </row>
    <row r="15583" spans="1:5" x14ac:dyDescent="0.3">
      <c r="A15583" s="126" t="s">
        <v>686</v>
      </c>
      <c r="B15583" s="126" t="s">
        <v>5021</v>
      </c>
      <c r="C15583" s="126">
        <v>1.093214249514898</v>
      </c>
      <c r="D15583" s="126" t="s">
        <v>2480</v>
      </c>
      <c r="E15583" s="126" t="s">
        <v>65</v>
      </c>
    </row>
    <row r="15584" spans="1:5" x14ac:dyDescent="0.3">
      <c r="A15584" s="127" t="s">
        <v>688</v>
      </c>
      <c r="B15584" s="127" t="s">
        <v>5021</v>
      </c>
      <c r="C15584" s="127">
        <v>1.0974111573206899</v>
      </c>
      <c r="D15584" s="127" t="s">
        <v>2480</v>
      </c>
      <c r="E15584" s="127" t="s">
        <v>65</v>
      </c>
    </row>
    <row r="15585" spans="1:5" x14ac:dyDescent="0.3">
      <c r="A15585" s="126" t="s">
        <v>690</v>
      </c>
      <c r="B15585" s="126" t="s">
        <v>5021</v>
      </c>
      <c r="C15585" s="126">
        <v>1.0974110764511</v>
      </c>
      <c r="D15585" s="126" t="s">
        <v>2480</v>
      </c>
      <c r="E15585" s="126" t="s">
        <v>65</v>
      </c>
    </row>
    <row r="15586" spans="1:5" x14ac:dyDescent="0.3">
      <c r="A15586" s="127" t="s">
        <v>692</v>
      </c>
      <c r="B15586" s="127" t="s">
        <v>5021</v>
      </c>
      <c r="C15586" s="127">
        <v>1.09767397387677</v>
      </c>
      <c r="D15586" s="127" t="s">
        <v>2480</v>
      </c>
      <c r="E15586" s="127" t="s">
        <v>65</v>
      </c>
    </row>
    <row r="15587" spans="1:5" x14ac:dyDescent="0.3">
      <c r="A15587" s="126" t="s">
        <v>694</v>
      </c>
      <c r="B15587" s="126" t="s">
        <v>5021</v>
      </c>
      <c r="C15587" s="126">
        <v>1.096178350661408</v>
      </c>
      <c r="D15587" s="126" t="s">
        <v>2480</v>
      </c>
      <c r="E15587" s="126" t="s">
        <v>65</v>
      </c>
    </row>
    <row r="15588" spans="1:5" x14ac:dyDescent="0.3">
      <c r="A15588" s="127" t="s">
        <v>696</v>
      </c>
      <c r="B15588" s="127" t="s">
        <v>5021</v>
      </c>
      <c r="C15588" s="127">
        <v>0.83490095548651122</v>
      </c>
      <c r="D15588" s="127" t="s">
        <v>2480</v>
      </c>
      <c r="E15588" s="127" t="s">
        <v>65</v>
      </c>
    </row>
    <row r="15589" spans="1:5" x14ac:dyDescent="0.3">
      <c r="A15589" s="126" t="s">
        <v>698</v>
      </c>
      <c r="B15589" s="126" t="s">
        <v>5021</v>
      </c>
      <c r="C15589" s="126">
        <v>0.73382906467724995</v>
      </c>
      <c r="D15589" s="126" t="s">
        <v>2480</v>
      </c>
      <c r="E15589" s="126" t="s">
        <v>65</v>
      </c>
    </row>
    <row r="15590" spans="1:5" x14ac:dyDescent="0.3">
      <c r="A15590" s="127" t="s">
        <v>700</v>
      </c>
      <c r="B15590" s="127" t="s">
        <v>5021</v>
      </c>
      <c r="C15590" s="127">
        <v>0.82031546232409569</v>
      </c>
      <c r="D15590" s="127" t="s">
        <v>2480</v>
      </c>
      <c r="E15590" s="127" t="s">
        <v>65</v>
      </c>
    </row>
    <row r="15591" spans="1:5" x14ac:dyDescent="0.3">
      <c r="A15591" s="126" t="s">
        <v>701</v>
      </c>
      <c r="B15591" s="126" t="s">
        <v>5021</v>
      </c>
      <c r="C15591" s="126">
        <v>0.8460914613640772</v>
      </c>
      <c r="D15591" s="126" t="s">
        <v>2480</v>
      </c>
      <c r="E15591" s="126" t="s">
        <v>65</v>
      </c>
    </row>
    <row r="15592" spans="1:5" x14ac:dyDescent="0.3">
      <c r="A15592" s="127" t="s">
        <v>702</v>
      </c>
      <c r="B15592" s="127" t="s">
        <v>5021</v>
      </c>
      <c r="C15592" s="127">
        <v>0.93951089327436199</v>
      </c>
      <c r="D15592" s="127" t="s">
        <v>2480</v>
      </c>
      <c r="E15592" s="127" t="s">
        <v>65</v>
      </c>
    </row>
    <row r="15593" spans="1:5" x14ac:dyDescent="0.3">
      <c r="A15593" s="126" t="s">
        <v>703</v>
      </c>
      <c r="B15593" s="126" t="s">
        <v>5021</v>
      </c>
      <c r="C15593" s="126">
        <v>1.097324760187472</v>
      </c>
      <c r="D15593" s="126" t="s">
        <v>2480</v>
      </c>
      <c r="E15593" s="126" t="s">
        <v>65</v>
      </c>
    </row>
    <row r="15594" spans="1:5" x14ac:dyDescent="0.3">
      <c r="A15594" s="127" t="s">
        <v>704</v>
      </c>
      <c r="B15594" s="127" t="s">
        <v>5021</v>
      </c>
      <c r="C15594" s="127">
        <v>1.0981264988236199</v>
      </c>
      <c r="D15594" s="127" t="s">
        <v>2480</v>
      </c>
      <c r="E15594" s="127" t="s">
        <v>65</v>
      </c>
    </row>
    <row r="15595" spans="1:5" x14ac:dyDescent="0.3">
      <c r="A15595" s="126" t="s">
        <v>705</v>
      </c>
      <c r="B15595" s="126" t="s">
        <v>5021</v>
      </c>
      <c r="C15595" s="126">
        <v>1.0969304688919743</v>
      </c>
      <c r="D15595" s="126" t="s">
        <v>2480</v>
      </c>
      <c r="E15595" s="126" t="s">
        <v>65</v>
      </c>
    </row>
    <row r="15596" spans="1:5" x14ac:dyDescent="0.3">
      <c r="A15596" s="127" t="s">
        <v>706</v>
      </c>
      <c r="B15596" s="127" t="s">
        <v>5021</v>
      </c>
      <c r="C15596" s="127">
        <v>0.82125581550723337</v>
      </c>
      <c r="D15596" s="127" t="s">
        <v>2480</v>
      </c>
      <c r="E15596" s="127" t="s">
        <v>65</v>
      </c>
    </row>
    <row r="15597" spans="1:5" x14ac:dyDescent="0.3">
      <c r="A15597" s="126" t="s">
        <v>707</v>
      </c>
      <c r="B15597" s="126" t="s">
        <v>5021</v>
      </c>
      <c r="C15597" s="126">
        <v>0.93541494312308404</v>
      </c>
      <c r="D15597" s="126" t="s">
        <v>2480</v>
      </c>
      <c r="E15597" s="126" t="s">
        <v>65</v>
      </c>
    </row>
    <row r="15598" spans="1:5" x14ac:dyDescent="0.3">
      <c r="A15598" s="127" t="s">
        <v>708</v>
      </c>
      <c r="B15598" s="127" t="s">
        <v>5021</v>
      </c>
      <c r="C15598" s="127">
        <v>0.85152464606886313</v>
      </c>
      <c r="D15598" s="127" t="s">
        <v>2480</v>
      </c>
      <c r="E15598" s="127" t="s">
        <v>65</v>
      </c>
    </row>
    <row r="15599" spans="1:5" x14ac:dyDescent="0.3">
      <c r="A15599" s="126" t="s">
        <v>709</v>
      </c>
      <c r="B15599" s="126" t="s">
        <v>5021</v>
      </c>
      <c r="C15599" s="126">
        <v>0.72601424519834401</v>
      </c>
      <c r="D15599" s="126" t="s">
        <v>2480</v>
      </c>
      <c r="E15599" s="126" t="s">
        <v>65</v>
      </c>
    </row>
    <row r="15600" spans="1:5" x14ac:dyDescent="0.3">
      <c r="A15600" s="127" t="s">
        <v>710</v>
      </c>
      <c r="B15600" s="127" t="s">
        <v>5021</v>
      </c>
      <c r="C15600" s="127">
        <v>0.87622650482142816</v>
      </c>
      <c r="D15600" s="127" t="s">
        <v>2480</v>
      </c>
      <c r="E15600" s="127" t="s">
        <v>65</v>
      </c>
    </row>
    <row r="15601" spans="1:5" x14ac:dyDescent="0.3">
      <c r="A15601" s="126" t="s">
        <v>711</v>
      </c>
      <c r="B15601" s="126" t="s">
        <v>5021</v>
      </c>
      <c r="C15601" s="126">
        <v>1.0119696459838383</v>
      </c>
      <c r="D15601" s="126" t="s">
        <v>2480</v>
      </c>
      <c r="E15601" s="126" t="s">
        <v>65</v>
      </c>
    </row>
    <row r="15602" spans="1:5" x14ac:dyDescent="0.3">
      <c r="A15602" s="127" t="s">
        <v>712</v>
      </c>
      <c r="B15602" s="127" t="s">
        <v>5021</v>
      </c>
      <c r="C15602" s="127">
        <v>0.96101955892505631</v>
      </c>
      <c r="D15602" s="127" t="s">
        <v>2480</v>
      </c>
      <c r="E15602" s="127" t="s">
        <v>65</v>
      </c>
    </row>
    <row r="15603" spans="1:5" x14ac:dyDescent="0.3">
      <c r="A15603" s="126" t="s">
        <v>713</v>
      </c>
      <c r="B15603" s="126" t="s">
        <v>5021</v>
      </c>
      <c r="C15603" s="126">
        <v>1.0019150305458335</v>
      </c>
      <c r="D15603" s="126" t="s">
        <v>2480</v>
      </c>
      <c r="E15603" s="126" t="s">
        <v>65</v>
      </c>
    </row>
    <row r="15604" spans="1:5" x14ac:dyDescent="0.3">
      <c r="A15604" s="127" t="s">
        <v>714</v>
      </c>
      <c r="B15604" s="127" t="s">
        <v>5021</v>
      </c>
      <c r="C15604" s="127">
        <v>0.8267289543884917</v>
      </c>
      <c r="D15604" s="127" t="s">
        <v>2480</v>
      </c>
      <c r="E15604" s="127" t="s">
        <v>65</v>
      </c>
    </row>
    <row r="15605" spans="1:5" x14ac:dyDescent="0.3">
      <c r="A15605" s="126" t="s">
        <v>715</v>
      </c>
      <c r="B15605" s="126" t="s">
        <v>5021</v>
      </c>
      <c r="C15605" s="126">
        <v>0.84456959769488915</v>
      </c>
      <c r="D15605" s="126" t="s">
        <v>2480</v>
      </c>
      <c r="E15605" s="126" t="s">
        <v>65</v>
      </c>
    </row>
    <row r="15606" spans="1:5" x14ac:dyDescent="0.3">
      <c r="A15606" s="127" t="s">
        <v>716</v>
      </c>
      <c r="B15606" s="127" t="s">
        <v>5021</v>
      </c>
      <c r="C15606" s="127">
        <v>0.83990438623216268</v>
      </c>
      <c r="D15606" s="127" t="s">
        <v>2480</v>
      </c>
      <c r="E15606" s="127" t="s">
        <v>65</v>
      </c>
    </row>
    <row r="15607" spans="1:5" x14ac:dyDescent="0.3">
      <c r="A15607" s="126" t="s">
        <v>717</v>
      </c>
      <c r="B15607" s="126" t="s">
        <v>5021</v>
      </c>
      <c r="C15607" s="126">
        <v>0.80750100163065597</v>
      </c>
      <c r="D15607" s="126" t="s">
        <v>2480</v>
      </c>
      <c r="E15607" s="126" t="s">
        <v>65</v>
      </c>
    </row>
    <row r="15608" spans="1:5" x14ac:dyDescent="0.3">
      <c r="A15608" s="127" t="s">
        <v>718</v>
      </c>
      <c r="B15608" s="127" t="s">
        <v>5021</v>
      </c>
      <c r="C15608" s="127">
        <v>0.92105937841367957</v>
      </c>
      <c r="D15608" s="127" t="s">
        <v>2480</v>
      </c>
      <c r="E15608" s="127" t="s">
        <v>65</v>
      </c>
    </row>
    <row r="15609" spans="1:5" x14ac:dyDescent="0.3">
      <c r="A15609" s="126" t="s">
        <v>719</v>
      </c>
      <c r="B15609" s="126" t="s">
        <v>5021</v>
      </c>
      <c r="C15609" s="126">
        <v>0.96190038752503015</v>
      </c>
      <c r="D15609" s="126" t="s">
        <v>2480</v>
      </c>
      <c r="E15609" s="126" t="s">
        <v>65</v>
      </c>
    </row>
    <row r="15610" spans="1:5" x14ac:dyDescent="0.3">
      <c r="A15610" s="127" t="s">
        <v>720</v>
      </c>
      <c r="B15610" s="127" t="s">
        <v>5021</v>
      </c>
      <c r="C15610" s="127">
        <v>0.83870395537160403</v>
      </c>
      <c r="D15610" s="127" t="s">
        <v>2480</v>
      </c>
      <c r="E15610" s="127" t="s">
        <v>65</v>
      </c>
    </row>
    <row r="15611" spans="1:5" x14ac:dyDescent="0.3">
      <c r="A15611" s="126" t="s">
        <v>721</v>
      </c>
      <c r="B15611" s="126" t="s">
        <v>5021</v>
      </c>
      <c r="C15611" s="126">
        <v>0.83210002867259492</v>
      </c>
      <c r="D15611" s="126" t="s">
        <v>2480</v>
      </c>
      <c r="E15611" s="126" t="s">
        <v>65</v>
      </c>
    </row>
    <row r="15612" spans="1:5" x14ac:dyDescent="0.3">
      <c r="A15612" s="127" t="s">
        <v>722</v>
      </c>
      <c r="B15612" s="127" t="s">
        <v>5021</v>
      </c>
      <c r="C15612" s="127">
        <v>0.89158462701326335</v>
      </c>
      <c r="D15612" s="127" t="s">
        <v>2480</v>
      </c>
      <c r="E15612" s="127" t="s">
        <v>65</v>
      </c>
    </row>
    <row r="15613" spans="1:5" x14ac:dyDescent="0.3">
      <c r="A15613" s="126" t="s">
        <v>723</v>
      </c>
      <c r="B15613" s="126" t="s">
        <v>5021</v>
      </c>
      <c r="C15613" s="126">
        <v>0.81866241205357404</v>
      </c>
      <c r="D15613" s="126" t="s">
        <v>2480</v>
      </c>
      <c r="E15613" s="126" t="s">
        <v>65</v>
      </c>
    </row>
    <row r="15614" spans="1:5" x14ac:dyDescent="0.3">
      <c r="A15614" s="127" t="s">
        <v>724</v>
      </c>
      <c r="B15614" s="127" t="s">
        <v>5021</v>
      </c>
      <c r="C15614" s="127">
        <v>1.0946917138908769</v>
      </c>
      <c r="D15614" s="127" t="s">
        <v>2480</v>
      </c>
      <c r="E15614" s="127" t="s">
        <v>65</v>
      </c>
    </row>
    <row r="15615" spans="1:5" x14ac:dyDescent="0.3">
      <c r="A15615" s="126" t="s">
        <v>725</v>
      </c>
      <c r="B15615" s="126" t="s">
        <v>5021</v>
      </c>
      <c r="C15615" s="126">
        <v>0.85340574789901591</v>
      </c>
      <c r="D15615" s="126" t="s">
        <v>2480</v>
      </c>
      <c r="E15615" s="126" t="s">
        <v>65</v>
      </c>
    </row>
    <row r="15616" spans="1:5" x14ac:dyDescent="0.3">
      <c r="A15616" s="127" t="s">
        <v>726</v>
      </c>
      <c r="B15616" s="127" t="s">
        <v>5021</v>
      </c>
      <c r="C15616" s="127">
        <v>0.88926235231601203</v>
      </c>
      <c r="D15616" s="127" t="s">
        <v>2480</v>
      </c>
      <c r="E15616" s="127" t="s">
        <v>65</v>
      </c>
    </row>
    <row r="15617" spans="1:5" x14ac:dyDescent="0.3">
      <c r="A15617" s="126" t="s">
        <v>727</v>
      </c>
      <c r="B15617" s="126" t="s">
        <v>5021</v>
      </c>
      <c r="C15617" s="126">
        <v>0.7899539424634493</v>
      </c>
      <c r="D15617" s="126" t="s">
        <v>2480</v>
      </c>
      <c r="E15617" s="126" t="s">
        <v>65</v>
      </c>
    </row>
    <row r="15618" spans="1:5" x14ac:dyDescent="0.3">
      <c r="A15618" s="127" t="s">
        <v>728</v>
      </c>
      <c r="B15618" s="127" t="s">
        <v>5021</v>
      </c>
      <c r="C15618" s="127">
        <v>1.0263762022493499</v>
      </c>
      <c r="D15618" s="127" t="s">
        <v>2480</v>
      </c>
      <c r="E15618" s="127" t="s">
        <v>65</v>
      </c>
    </row>
    <row r="15619" spans="1:5" x14ac:dyDescent="0.3">
      <c r="A15619" s="126" t="s">
        <v>729</v>
      </c>
      <c r="B15619" s="126" t="s">
        <v>5021</v>
      </c>
      <c r="C15619" s="126">
        <v>0.90670413663112404</v>
      </c>
      <c r="D15619" s="126" t="s">
        <v>2480</v>
      </c>
      <c r="E15619" s="126" t="s">
        <v>65</v>
      </c>
    </row>
    <row r="15620" spans="1:5" x14ac:dyDescent="0.3">
      <c r="A15620" s="127" t="s">
        <v>730</v>
      </c>
      <c r="B15620" s="127" t="s">
        <v>5021</v>
      </c>
      <c r="C15620" s="127">
        <v>1.05754166195166</v>
      </c>
      <c r="D15620" s="127" t="s">
        <v>2480</v>
      </c>
      <c r="E15620" s="127" t="s">
        <v>65</v>
      </c>
    </row>
    <row r="15621" spans="1:5" x14ac:dyDescent="0.3">
      <c r="A15621" s="126" t="s">
        <v>731</v>
      </c>
      <c r="B15621" s="126" t="s">
        <v>5021</v>
      </c>
      <c r="C15621" s="126">
        <v>1.0876116490242147</v>
      </c>
      <c r="D15621" s="126" t="s">
        <v>2480</v>
      </c>
      <c r="E15621" s="126" t="s">
        <v>65</v>
      </c>
    </row>
    <row r="15622" spans="1:5" x14ac:dyDescent="0.3">
      <c r="A15622" s="127" t="s">
        <v>732</v>
      </c>
      <c r="B15622" s="127" t="s">
        <v>5021</v>
      </c>
      <c r="C15622" s="127">
        <v>0.81813094454935475</v>
      </c>
      <c r="D15622" s="127" t="s">
        <v>2480</v>
      </c>
      <c r="E15622" s="127" t="s">
        <v>65</v>
      </c>
    </row>
    <row r="15623" spans="1:5" x14ac:dyDescent="0.3">
      <c r="A15623" s="126" t="s">
        <v>733</v>
      </c>
      <c r="B15623" s="126" t="s">
        <v>5021</v>
      </c>
      <c r="C15623" s="126">
        <v>0.82397146943455801</v>
      </c>
      <c r="D15623" s="126" t="s">
        <v>2480</v>
      </c>
      <c r="E15623" s="126" t="s">
        <v>65</v>
      </c>
    </row>
    <row r="15624" spans="1:5" x14ac:dyDescent="0.3">
      <c r="A15624" s="127" t="s">
        <v>734</v>
      </c>
      <c r="B15624" s="127" t="s">
        <v>5021</v>
      </c>
      <c r="C15624" s="127">
        <v>0.90905148320267004</v>
      </c>
      <c r="D15624" s="127" t="s">
        <v>2480</v>
      </c>
      <c r="E15624" s="127" t="s">
        <v>65</v>
      </c>
    </row>
    <row r="15625" spans="1:5" x14ac:dyDescent="0.3">
      <c r="A15625" s="126" t="s">
        <v>735</v>
      </c>
      <c r="B15625" s="126" t="s">
        <v>5021</v>
      </c>
      <c r="C15625" s="126">
        <v>0.81608631379052077</v>
      </c>
      <c r="D15625" s="126" t="s">
        <v>2480</v>
      </c>
      <c r="E15625" s="126" t="s">
        <v>65</v>
      </c>
    </row>
    <row r="15626" spans="1:5" x14ac:dyDescent="0.3">
      <c r="A15626" s="127" t="s">
        <v>736</v>
      </c>
      <c r="B15626" s="127" t="s">
        <v>5021</v>
      </c>
      <c r="C15626" s="127">
        <v>0.94997428404146411</v>
      </c>
      <c r="D15626" s="127" t="s">
        <v>2480</v>
      </c>
      <c r="E15626" s="127" t="s">
        <v>65</v>
      </c>
    </row>
    <row r="15627" spans="1:5" x14ac:dyDescent="0.3">
      <c r="A15627" s="126" t="s">
        <v>737</v>
      </c>
      <c r="B15627" s="126" t="s">
        <v>5021</v>
      </c>
      <c r="C15627" s="126">
        <v>0.62480891666528382</v>
      </c>
      <c r="D15627" s="126" t="s">
        <v>2480</v>
      </c>
      <c r="E15627" s="126" t="s">
        <v>65</v>
      </c>
    </row>
    <row r="15628" spans="1:5" x14ac:dyDescent="0.3">
      <c r="A15628" s="127" t="s">
        <v>738</v>
      </c>
      <c r="B15628" s="127" t="s">
        <v>5021</v>
      </c>
      <c r="C15628" s="127">
        <v>0.67077340776876104</v>
      </c>
      <c r="D15628" s="127" t="s">
        <v>2480</v>
      </c>
      <c r="E15628" s="127" t="s">
        <v>65</v>
      </c>
    </row>
    <row r="15629" spans="1:5" x14ac:dyDescent="0.3">
      <c r="A15629" s="126" t="s">
        <v>739</v>
      </c>
      <c r="B15629" s="126" t="s">
        <v>5021</v>
      </c>
      <c r="C15629" s="126">
        <v>0.85351212740841287</v>
      </c>
      <c r="D15629" s="126" t="s">
        <v>2480</v>
      </c>
      <c r="E15629" s="126" t="s">
        <v>65</v>
      </c>
    </row>
    <row r="15630" spans="1:5" x14ac:dyDescent="0.3">
      <c r="A15630" s="127" t="s">
        <v>740</v>
      </c>
      <c r="B15630" s="127" t="s">
        <v>5021</v>
      </c>
      <c r="C15630" s="127">
        <v>0.64688381139055595</v>
      </c>
      <c r="D15630" s="127" t="s">
        <v>2480</v>
      </c>
      <c r="E15630" s="127" t="s">
        <v>65</v>
      </c>
    </row>
    <row r="15631" spans="1:5" x14ac:dyDescent="0.3">
      <c r="A15631" s="126" t="s">
        <v>741</v>
      </c>
      <c r="B15631" s="126" t="s">
        <v>5021</v>
      </c>
      <c r="C15631" s="126">
        <v>0.87217177086648601</v>
      </c>
      <c r="D15631" s="126" t="s">
        <v>2480</v>
      </c>
      <c r="E15631" s="126" t="s">
        <v>65</v>
      </c>
    </row>
    <row r="15632" spans="1:5" x14ac:dyDescent="0.3">
      <c r="A15632" s="127" t="s">
        <v>742</v>
      </c>
      <c r="B15632" s="127" t="s">
        <v>5021</v>
      </c>
      <c r="C15632" s="127">
        <v>0.76102887323608803</v>
      </c>
      <c r="D15632" s="127" t="s">
        <v>2480</v>
      </c>
      <c r="E15632" s="127" t="s">
        <v>65</v>
      </c>
    </row>
    <row r="15633" spans="1:5" x14ac:dyDescent="0.3">
      <c r="A15633" s="126" t="s">
        <v>743</v>
      </c>
      <c r="B15633" s="126" t="s">
        <v>5021</v>
      </c>
      <c r="C15633" s="126">
        <v>0.78987764226391299</v>
      </c>
      <c r="D15633" s="126" t="s">
        <v>2480</v>
      </c>
      <c r="E15633" s="126" t="s">
        <v>65</v>
      </c>
    </row>
    <row r="15634" spans="1:5" x14ac:dyDescent="0.3">
      <c r="A15634" s="127" t="s">
        <v>744</v>
      </c>
      <c r="B15634" s="127" t="s">
        <v>5021</v>
      </c>
      <c r="C15634" s="127">
        <v>0.89086635023693628</v>
      </c>
      <c r="D15634" s="127" t="s">
        <v>2480</v>
      </c>
      <c r="E15634" s="127" t="s">
        <v>65</v>
      </c>
    </row>
    <row r="15635" spans="1:5" x14ac:dyDescent="0.3">
      <c r="A15635" s="126" t="s">
        <v>745</v>
      </c>
      <c r="B15635" s="126" t="s">
        <v>5021</v>
      </c>
      <c r="C15635" s="126">
        <v>0.81887753078069203</v>
      </c>
      <c r="D15635" s="126" t="s">
        <v>2480</v>
      </c>
      <c r="E15635" s="126" t="s">
        <v>65</v>
      </c>
    </row>
    <row r="15636" spans="1:5" x14ac:dyDescent="0.3">
      <c r="A15636" s="127" t="s">
        <v>746</v>
      </c>
      <c r="B15636" s="127" t="s">
        <v>5021</v>
      </c>
      <c r="C15636" s="127">
        <v>0.70474452981914604</v>
      </c>
      <c r="D15636" s="127" t="s">
        <v>2480</v>
      </c>
      <c r="E15636" s="127" t="s">
        <v>65</v>
      </c>
    </row>
    <row r="15637" spans="1:5" x14ac:dyDescent="0.3">
      <c r="A15637" s="126" t="s">
        <v>747</v>
      </c>
      <c r="B15637" s="126" t="s">
        <v>5021</v>
      </c>
      <c r="C15637" s="126">
        <v>0.70852003662645591</v>
      </c>
      <c r="D15637" s="126" t="s">
        <v>2480</v>
      </c>
      <c r="E15637" s="126" t="s">
        <v>65</v>
      </c>
    </row>
    <row r="15638" spans="1:5" x14ac:dyDescent="0.3">
      <c r="A15638" s="127" t="s">
        <v>748</v>
      </c>
      <c r="B15638" s="127" t="s">
        <v>5021</v>
      </c>
      <c r="C15638" s="127">
        <v>0.72114733671591902</v>
      </c>
      <c r="D15638" s="127" t="s">
        <v>2480</v>
      </c>
      <c r="E15638" s="127" t="s">
        <v>65</v>
      </c>
    </row>
    <row r="15639" spans="1:5" x14ac:dyDescent="0.3">
      <c r="A15639" s="126" t="s">
        <v>749</v>
      </c>
      <c r="B15639" s="126" t="s">
        <v>5021</v>
      </c>
      <c r="C15639" s="126">
        <v>0.70970233824989493</v>
      </c>
      <c r="D15639" s="126" t="s">
        <v>2480</v>
      </c>
      <c r="E15639" s="126" t="s">
        <v>65</v>
      </c>
    </row>
    <row r="15640" spans="1:5" x14ac:dyDescent="0.3">
      <c r="A15640" s="127" t="s">
        <v>750</v>
      </c>
      <c r="B15640" s="127" t="s">
        <v>5021</v>
      </c>
      <c r="C15640" s="127">
        <v>0.94905328838478775</v>
      </c>
      <c r="D15640" s="127" t="s">
        <v>2480</v>
      </c>
      <c r="E15640" s="127" t="s">
        <v>65</v>
      </c>
    </row>
    <row r="15641" spans="1:5" x14ac:dyDescent="0.3">
      <c r="A15641" s="126" t="s">
        <v>751</v>
      </c>
      <c r="B15641" s="126" t="s">
        <v>5021</v>
      </c>
      <c r="C15641" s="126">
        <v>0.83490095548651122</v>
      </c>
      <c r="D15641" s="126" t="s">
        <v>2480</v>
      </c>
      <c r="E15641" s="126" t="s">
        <v>65</v>
      </c>
    </row>
    <row r="15642" spans="1:5" x14ac:dyDescent="0.3">
      <c r="A15642" s="127" t="s">
        <v>752</v>
      </c>
      <c r="B15642" s="127" t="s">
        <v>5021</v>
      </c>
      <c r="C15642" s="127">
        <v>0.83490095548651122</v>
      </c>
      <c r="D15642" s="127" t="s">
        <v>2480</v>
      </c>
      <c r="E15642" s="127" t="s">
        <v>65</v>
      </c>
    </row>
    <row r="15643" spans="1:5" x14ac:dyDescent="0.3">
      <c r="A15643" s="126" t="s">
        <v>753</v>
      </c>
      <c r="B15643" s="126" t="s">
        <v>5021</v>
      </c>
      <c r="C15643" s="126">
        <v>0.69142842478925703</v>
      </c>
      <c r="D15643" s="126" t="s">
        <v>2480</v>
      </c>
      <c r="E15643" s="126" t="s">
        <v>65</v>
      </c>
    </row>
    <row r="15644" spans="1:5" x14ac:dyDescent="0.3">
      <c r="A15644" s="127" t="s">
        <v>754</v>
      </c>
      <c r="B15644" s="127" t="s">
        <v>5021</v>
      </c>
      <c r="C15644" s="127">
        <v>0.60792077667931899</v>
      </c>
      <c r="D15644" s="127" t="s">
        <v>2480</v>
      </c>
      <c r="E15644" s="127" t="s">
        <v>65</v>
      </c>
    </row>
    <row r="15645" spans="1:5" x14ac:dyDescent="0.3">
      <c r="A15645" s="126" t="s">
        <v>755</v>
      </c>
      <c r="B15645" s="126" t="s">
        <v>5021</v>
      </c>
      <c r="C15645" s="126">
        <v>0.60318344051976802</v>
      </c>
      <c r="D15645" s="126" t="s">
        <v>2480</v>
      </c>
      <c r="E15645" s="126" t="s">
        <v>65</v>
      </c>
    </row>
    <row r="15646" spans="1:5" x14ac:dyDescent="0.3">
      <c r="A15646" s="127" t="s">
        <v>756</v>
      </c>
      <c r="B15646" s="127" t="s">
        <v>5021</v>
      </c>
      <c r="C15646" s="127">
        <v>0.72075143285527399</v>
      </c>
      <c r="D15646" s="127" t="s">
        <v>2480</v>
      </c>
      <c r="E15646" s="127" t="s">
        <v>65</v>
      </c>
    </row>
    <row r="15647" spans="1:5" x14ac:dyDescent="0.3">
      <c r="A15647" s="126" t="s">
        <v>757</v>
      </c>
      <c r="B15647" s="126" t="s">
        <v>5021</v>
      </c>
      <c r="C15647" s="126">
        <v>0.70766720512746173</v>
      </c>
      <c r="D15647" s="126" t="s">
        <v>2480</v>
      </c>
      <c r="E15647" s="126" t="s">
        <v>65</v>
      </c>
    </row>
    <row r="15648" spans="1:5" x14ac:dyDescent="0.3">
      <c r="A15648" s="127" t="s">
        <v>758</v>
      </c>
      <c r="B15648" s="127" t="s">
        <v>5021</v>
      </c>
      <c r="C15648" s="127">
        <v>0.82901895351465638</v>
      </c>
      <c r="D15648" s="127" t="s">
        <v>2480</v>
      </c>
      <c r="E15648" s="127" t="s">
        <v>65</v>
      </c>
    </row>
    <row r="15649" spans="1:5" x14ac:dyDescent="0.3">
      <c r="A15649" s="126" t="s">
        <v>759</v>
      </c>
      <c r="B15649" s="126" t="s">
        <v>5021</v>
      </c>
      <c r="C15649" s="126">
        <v>1.05754163641539</v>
      </c>
      <c r="D15649" s="126" t="s">
        <v>2480</v>
      </c>
      <c r="E15649" s="126" t="s">
        <v>65</v>
      </c>
    </row>
    <row r="15650" spans="1:5" x14ac:dyDescent="0.3">
      <c r="A15650" s="127" t="s">
        <v>760</v>
      </c>
      <c r="B15650" s="127" t="s">
        <v>5021</v>
      </c>
      <c r="C15650" s="127">
        <v>1.0575416286021699</v>
      </c>
      <c r="D15650" s="127" t="s">
        <v>2480</v>
      </c>
      <c r="E15650" s="127" t="s">
        <v>65</v>
      </c>
    </row>
    <row r="15651" spans="1:5" x14ac:dyDescent="0.3">
      <c r="A15651" s="126" t="s">
        <v>761</v>
      </c>
      <c r="B15651" s="126" t="s">
        <v>5021</v>
      </c>
      <c r="C15651" s="126">
        <v>1.0524433485743212</v>
      </c>
      <c r="D15651" s="126" t="s">
        <v>2480</v>
      </c>
      <c r="E15651" s="126" t="s">
        <v>65</v>
      </c>
    </row>
    <row r="15652" spans="1:5" x14ac:dyDescent="0.3">
      <c r="A15652" s="127" t="s">
        <v>762</v>
      </c>
      <c r="B15652" s="127" t="s">
        <v>5021</v>
      </c>
      <c r="C15652" s="127">
        <v>1.05718724560671</v>
      </c>
      <c r="D15652" s="127" t="s">
        <v>2480</v>
      </c>
      <c r="E15652" s="127" t="s">
        <v>65</v>
      </c>
    </row>
    <row r="15653" spans="1:5" x14ac:dyDescent="0.3">
      <c r="A15653" s="126" t="s">
        <v>763</v>
      </c>
      <c r="B15653" s="126" t="s">
        <v>5021</v>
      </c>
      <c r="C15653" s="126">
        <v>1.0575416273571701</v>
      </c>
      <c r="D15653" s="126" t="s">
        <v>2480</v>
      </c>
      <c r="E15653" s="126" t="s">
        <v>65</v>
      </c>
    </row>
    <row r="15654" spans="1:5" x14ac:dyDescent="0.3">
      <c r="A15654" s="127" t="s">
        <v>764</v>
      </c>
      <c r="B15654" s="127" t="s">
        <v>5021</v>
      </c>
      <c r="C15654" s="127">
        <v>1.0575416993426101</v>
      </c>
      <c r="D15654" s="127" t="s">
        <v>2480</v>
      </c>
      <c r="E15654" s="127" t="s">
        <v>65</v>
      </c>
    </row>
    <row r="15655" spans="1:5" x14ac:dyDescent="0.3">
      <c r="A15655" s="126" t="s">
        <v>765</v>
      </c>
      <c r="B15655" s="126" t="s">
        <v>5021</v>
      </c>
      <c r="C15655" s="126">
        <v>1.0575416310379999</v>
      </c>
      <c r="D15655" s="126" t="s">
        <v>2480</v>
      </c>
      <c r="E15655" s="126" t="s">
        <v>65</v>
      </c>
    </row>
    <row r="15656" spans="1:5" x14ac:dyDescent="0.3">
      <c r="A15656" s="127" t="s">
        <v>766</v>
      </c>
      <c r="B15656" s="127" t="s">
        <v>5021</v>
      </c>
      <c r="C15656" s="127">
        <v>0.72010440661235497</v>
      </c>
      <c r="D15656" s="127" t="s">
        <v>2480</v>
      </c>
      <c r="E15656" s="127" t="s">
        <v>65</v>
      </c>
    </row>
    <row r="15657" spans="1:5" x14ac:dyDescent="0.3">
      <c r="A15657" s="126" t="s">
        <v>767</v>
      </c>
      <c r="B15657" s="126" t="s">
        <v>5021</v>
      </c>
      <c r="C15657" s="126">
        <v>0.77659630291538895</v>
      </c>
      <c r="D15657" s="126" t="s">
        <v>2480</v>
      </c>
      <c r="E15657" s="126" t="s">
        <v>65</v>
      </c>
    </row>
    <row r="15658" spans="1:5" x14ac:dyDescent="0.3">
      <c r="A15658" s="127" t="s">
        <v>768</v>
      </c>
      <c r="B15658" s="127" t="s">
        <v>5021</v>
      </c>
      <c r="C15658" s="127">
        <v>1.0307218930713706</v>
      </c>
      <c r="D15658" s="127" t="s">
        <v>2480</v>
      </c>
      <c r="E15658" s="127" t="s">
        <v>65</v>
      </c>
    </row>
    <row r="15659" spans="1:5" x14ac:dyDescent="0.3">
      <c r="A15659" s="126" t="s">
        <v>769</v>
      </c>
      <c r="B15659" s="126" t="s">
        <v>5021</v>
      </c>
      <c r="C15659" s="126">
        <v>0.96413762964085703</v>
      </c>
      <c r="D15659" s="126" t="s">
        <v>2480</v>
      </c>
      <c r="E15659" s="126" t="s">
        <v>65</v>
      </c>
    </row>
    <row r="15660" spans="1:5" x14ac:dyDescent="0.3">
      <c r="A15660" s="127" t="s">
        <v>770</v>
      </c>
      <c r="B15660" s="127" t="s">
        <v>5021</v>
      </c>
      <c r="C15660" s="127">
        <v>0.83490095548651122</v>
      </c>
      <c r="D15660" s="127" t="s">
        <v>2480</v>
      </c>
      <c r="E15660" s="127" t="s">
        <v>65</v>
      </c>
    </row>
    <row r="15661" spans="1:5" x14ac:dyDescent="0.3">
      <c r="A15661" s="126" t="s">
        <v>774</v>
      </c>
      <c r="B15661" s="126" t="s">
        <v>5021</v>
      </c>
      <c r="C15661" s="126">
        <v>0.66184285830814615</v>
      </c>
      <c r="D15661" s="126" t="s">
        <v>2480</v>
      </c>
      <c r="E15661" s="126" t="s">
        <v>65</v>
      </c>
    </row>
    <row r="15662" spans="1:5" x14ac:dyDescent="0.3">
      <c r="A15662" s="127" t="s">
        <v>775</v>
      </c>
      <c r="B15662" s="127" t="s">
        <v>5021</v>
      </c>
      <c r="C15662" s="127">
        <v>0.98408107340002904</v>
      </c>
      <c r="D15662" s="127" t="s">
        <v>2480</v>
      </c>
      <c r="E15662" s="127" t="s">
        <v>65</v>
      </c>
    </row>
    <row r="15663" spans="1:5" x14ac:dyDescent="0.3">
      <c r="A15663" s="126" t="s">
        <v>776</v>
      </c>
      <c r="B15663" s="126" t="s">
        <v>5021</v>
      </c>
      <c r="C15663" s="126">
        <v>0.5601740702909993</v>
      </c>
      <c r="D15663" s="126" t="s">
        <v>2480</v>
      </c>
      <c r="E15663" s="126" t="s">
        <v>65</v>
      </c>
    </row>
    <row r="15664" spans="1:5" x14ac:dyDescent="0.3">
      <c r="A15664" s="127" t="s">
        <v>777</v>
      </c>
      <c r="B15664" s="127" t="s">
        <v>5021</v>
      </c>
      <c r="C15664" s="127">
        <v>0.56546549302776739</v>
      </c>
      <c r="D15664" s="127" t="s">
        <v>2480</v>
      </c>
      <c r="E15664" s="127" t="s">
        <v>65</v>
      </c>
    </row>
    <row r="15665" spans="1:5" x14ac:dyDescent="0.3">
      <c r="A15665" s="126" t="s">
        <v>778</v>
      </c>
      <c r="B15665" s="126" t="s">
        <v>5021</v>
      </c>
      <c r="C15665" s="126">
        <v>1.0195716557287204</v>
      </c>
      <c r="D15665" s="126" t="s">
        <v>2480</v>
      </c>
      <c r="E15665" s="126" t="s">
        <v>65</v>
      </c>
    </row>
    <row r="15666" spans="1:5" x14ac:dyDescent="0.3">
      <c r="A15666" s="127" t="s">
        <v>779</v>
      </c>
      <c r="B15666" s="127" t="s">
        <v>5021</v>
      </c>
      <c r="C15666" s="127">
        <v>1.0960114557074077</v>
      </c>
      <c r="D15666" s="127" t="s">
        <v>2480</v>
      </c>
      <c r="E15666" s="127" t="s">
        <v>65</v>
      </c>
    </row>
    <row r="15667" spans="1:5" x14ac:dyDescent="0.3">
      <c r="A15667" s="126" t="s">
        <v>780</v>
      </c>
      <c r="B15667" s="126" t="s">
        <v>5021</v>
      </c>
      <c r="C15667" s="126">
        <v>1.0974111573772101</v>
      </c>
      <c r="D15667" s="126" t="s">
        <v>2480</v>
      </c>
      <c r="E15667" s="126" t="s">
        <v>65</v>
      </c>
    </row>
    <row r="15668" spans="1:5" x14ac:dyDescent="0.3">
      <c r="A15668" s="127" t="s">
        <v>781</v>
      </c>
      <c r="B15668" s="127" t="s">
        <v>5021</v>
      </c>
      <c r="C15668" s="127">
        <v>1.0406070233486606</v>
      </c>
      <c r="D15668" s="127" t="s">
        <v>2480</v>
      </c>
      <c r="E15668" s="127" t="s">
        <v>65</v>
      </c>
    </row>
    <row r="15669" spans="1:5" x14ac:dyDescent="0.3">
      <c r="A15669" s="126" t="s">
        <v>782</v>
      </c>
      <c r="B15669" s="126" t="s">
        <v>5021</v>
      </c>
      <c r="C15669" s="126">
        <v>0.96255947513473916</v>
      </c>
      <c r="D15669" s="126" t="s">
        <v>2480</v>
      </c>
      <c r="E15669" s="126" t="s">
        <v>65</v>
      </c>
    </row>
    <row r="15670" spans="1:5" x14ac:dyDescent="0.3">
      <c r="A15670" s="127" t="s">
        <v>783</v>
      </c>
      <c r="B15670" s="127" t="s">
        <v>5021</v>
      </c>
      <c r="C15670" s="127">
        <v>0.88889529387592869</v>
      </c>
      <c r="D15670" s="127" t="s">
        <v>2480</v>
      </c>
      <c r="E15670" s="127" t="s">
        <v>65</v>
      </c>
    </row>
    <row r="15671" spans="1:5" x14ac:dyDescent="0.3">
      <c r="A15671" s="126" t="s">
        <v>784</v>
      </c>
      <c r="B15671" s="126" t="s">
        <v>5021</v>
      </c>
      <c r="C15671" s="126">
        <v>0.68826453235459017</v>
      </c>
      <c r="D15671" s="126" t="s">
        <v>2480</v>
      </c>
      <c r="E15671" s="126" t="s">
        <v>65</v>
      </c>
    </row>
    <row r="15672" spans="1:5" x14ac:dyDescent="0.3">
      <c r="A15672" s="127" t="s">
        <v>785</v>
      </c>
      <c r="B15672" s="127" t="s">
        <v>5021</v>
      </c>
      <c r="C15672" s="127">
        <v>1.0355560328706765</v>
      </c>
      <c r="D15672" s="127" t="s">
        <v>2480</v>
      </c>
      <c r="E15672" s="127" t="s">
        <v>65</v>
      </c>
    </row>
    <row r="15673" spans="1:5" x14ac:dyDescent="0.3">
      <c r="A15673" s="126" t="s">
        <v>786</v>
      </c>
      <c r="B15673" s="126" t="s">
        <v>5021</v>
      </c>
      <c r="C15673" s="126">
        <v>0.93341916857518281</v>
      </c>
      <c r="D15673" s="126" t="s">
        <v>2480</v>
      </c>
      <c r="E15673" s="126" t="s">
        <v>65</v>
      </c>
    </row>
    <row r="15674" spans="1:5" x14ac:dyDescent="0.3">
      <c r="A15674" s="127" t="s">
        <v>787</v>
      </c>
      <c r="B15674" s="127" t="s">
        <v>5021</v>
      </c>
      <c r="C15674" s="127">
        <v>1.0959215895965722</v>
      </c>
      <c r="D15674" s="127" t="s">
        <v>2480</v>
      </c>
      <c r="E15674" s="127" t="s">
        <v>65</v>
      </c>
    </row>
    <row r="15675" spans="1:5" x14ac:dyDescent="0.3">
      <c r="A15675" s="126" t="s">
        <v>788</v>
      </c>
      <c r="B15675" s="126" t="s">
        <v>5021</v>
      </c>
      <c r="C15675" s="126">
        <v>0.570477835141318</v>
      </c>
      <c r="D15675" s="126" t="s">
        <v>2480</v>
      </c>
      <c r="E15675" s="126" t="s">
        <v>65</v>
      </c>
    </row>
    <row r="15676" spans="1:5" x14ac:dyDescent="0.3">
      <c r="A15676" s="127" t="s">
        <v>791</v>
      </c>
      <c r="B15676" s="127" t="s">
        <v>5021</v>
      </c>
      <c r="C15676" s="127">
        <v>0.61274702135227199</v>
      </c>
      <c r="D15676" s="127" t="s">
        <v>2480</v>
      </c>
      <c r="E15676" s="127" t="s">
        <v>65</v>
      </c>
    </row>
    <row r="15677" spans="1:5" x14ac:dyDescent="0.3">
      <c r="A15677" s="126" t="s">
        <v>792</v>
      </c>
      <c r="B15677" s="126" t="s">
        <v>5021</v>
      </c>
      <c r="C15677" s="126">
        <v>0.58013382351518994</v>
      </c>
      <c r="D15677" s="126" t="s">
        <v>2480</v>
      </c>
      <c r="E15677" s="126" t="s">
        <v>65</v>
      </c>
    </row>
    <row r="15678" spans="1:5" x14ac:dyDescent="0.3">
      <c r="A15678" s="127" t="s">
        <v>793</v>
      </c>
      <c r="B15678" s="127" t="s">
        <v>5021</v>
      </c>
      <c r="C15678" s="127">
        <v>0.57043801406527295</v>
      </c>
      <c r="D15678" s="127" t="s">
        <v>2480</v>
      </c>
      <c r="E15678" s="127" t="s">
        <v>65</v>
      </c>
    </row>
    <row r="15679" spans="1:5" x14ac:dyDescent="0.3">
      <c r="A15679" s="126" t="s">
        <v>794</v>
      </c>
      <c r="B15679" s="126" t="s">
        <v>5021</v>
      </c>
      <c r="C15679" s="126">
        <v>0.57580907758082212</v>
      </c>
      <c r="D15679" s="126" t="s">
        <v>2480</v>
      </c>
      <c r="E15679" s="126" t="s">
        <v>65</v>
      </c>
    </row>
    <row r="15680" spans="1:5" x14ac:dyDescent="0.3">
      <c r="A15680" s="127" t="s">
        <v>795</v>
      </c>
      <c r="B15680" s="127" t="s">
        <v>5021</v>
      </c>
      <c r="C15680" s="127">
        <v>0.57618171132546203</v>
      </c>
      <c r="D15680" s="127" t="s">
        <v>2480</v>
      </c>
      <c r="E15680" s="127" t="s">
        <v>65</v>
      </c>
    </row>
    <row r="15681" spans="1:5" x14ac:dyDescent="0.3">
      <c r="A15681" s="126" t="s">
        <v>796</v>
      </c>
      <c r="B15681" s="126" t="s">
        <v>5021</v>
      </c>
      <c r="C15681" s="126">
        <v>0.576200207187758</v>
      </c>
      <c r="D15681" s="126" t="s">
        <v>2480</v>
      </c>
      <c r="E15681" s="126" t="s">
        <v>65</v>
      </c>
    </row>
    <row r="15682" spans="1:5" x14ac:dyDescent="0.3">
      <c r="A15682" s="127" t="s">
        <v>797</v>
      </c>
      <c r="B15682" s="127" t="s">
        <v>5021</v>
      </c>
      <c r="C15682" s="127">
        <v>0.57627591674525003</v>
      </c>
      <c r="D15682" s="127" t="s">
        <v>2480</v>
      </c>
      <c r="E15682" s="127" t="s">
        <v>65</v>
      </c>
    </row>
    <row r="15683" spans="1:5" x14ac:dyDescent="0.3">
      <c r="A15683" s="126" t="s">
        <v>798</v>
      </c>
      <c r="B15683" s="126" t="s">
        <v>5021</v>
      </c>
      <c r="C15683" s="126">
        <v>0.57656190600406121</v>
      </c>
      <c r="D15683" s="126" t="s">
        <v>2480</v>
      </c>
      <c r="E15683" s="126" t="s">
        <v>65</v>
      </c>
    </row>
    <row r="15684" spans="1:5" x14ac:dyDescent="0.3">
      <c r="A15684" s="127" t="s">
        <v>799</v>
      </c>
      <c r="B15684" s="127" t="s">
        <v>5021</v>
      </c>
      <c r="C15684" s="127">
        <v>0.75574923898020996</v>
      </c>
      <c r="D15684" s="127" t="s">
        <v>2480</v>
      </c>
      <c r="E15684" s="127" t="s">
        <v>65</v>
      </c>
    </row>
    <row r="15685" spans="1:5" x14ac:dyDescent="0.3">
      <c r="A15685" s="126" t="s">
        <v>800</v>
      </c>
      <c r="B15685" s="126" t="s">
        <v>5021</v>
      </c>
      <c r="C15685" s="126">
        <v>0.71444065226096598</v>
      </c>
      <c r="D15685" s="126" t="s">
        <v>2480</v>
      </c>
      <c r="E15685" s="126" t="s">
        <v>65</v>
      </c>
    </row>
    <row r="15686" spans="1:5" x14ac:dyDescent="0.3">
      <c r="A15686" s="127" t="s">
        <v>801</v>
      </c>
      <c r="B15686" s="127" t="s">
        <v>5021</v>
      </c>
      <c r="C15686" s="127">
        <v>0.71613306409873623</v>
      </c>
      <c r="D15686" s="127" t="s">
        <v>2480</v>
      </c>
      <c r="E15686" s="127" t="s">
        <v>65</v>
      </c>
    </row>
    <row r="15687" spans="1:5" x14ac:dyDescent="0.3">
      <c r="A15687" s="126" t="s">
        <v>802</v>
      </c>
      <c r="B15687" s="126" t="s">
        <v>5021</v>
      </c>
      <c r="C15687" s="126">
        <v>0.79245202883198951</v>
      </c>
      <c r="D15687" s="126" t="s">
        <v>2480</v>
      </c>
      <c r="E15687" s="126" t="s">
        <v>65</v>
      </c>
    </row>
    <row r="15688" spans="1:5" x14ac:dyDescent="0.3">
      <c r="A15688" s="127" t="s">
        <v>803</v>
      </c>
      <c r="B15688" s="127" t="s">
        <v>5021</v>
      </c>
      <c r="C15688" s="127">
        <v>0.97902351388394848</v>
      </c>
      <c r="D15688" s="127" t="s">
        <v>2480</v>
      </c>
      <c r="E15688" s="127" t="s">
        <v>65</v>
      </c>
    </row>
    <row r="15689" spans="1:5" x14ac:dyDescent="0.3">
      <c r="A15689" s="126" t="s">
        <v>804</v>
      </c>
      <c r="B15689" s="126" t="s">
        <v>5021</v>
      </c>
      <c r="C15689" s="126">
        <v>0.94511774499622425</v>
      </c>
      <c r="D15689" s="126" t="s">
        <v>2480</v>
      </c>
      <c r="E15689" s="126" t="s">
        <v>65</v>
      </c>
    </row>
    <row r="15690" spans="1:5" x14ac:dyDescent="0.3">
      <c r="A15690" s="127" t="s">
        <v>805</v>
      </c>
      <c r="B15690" s="127" t="s">
        <v>5021</v>
      </c>
      <c r="C15690" s="127">
        <v>0.72493647865755961</v>
      </c>
      <c r="D15690" s="127" t="s">
        <v>2480</v>
      </c>
      <c r="E15690" s="127" t="s">
        <v>65</v>
      </c>
    </row>
    <row r="15691" spans="1:5" x14ac:dyDescent="0.3">
      <c r="A15691" s="126" t="s">
        <v>806</v>
      </c>
      <c r="B15691" s="126" t="s">
        <v>5021</v>
      </c>
      <c r="C15691" s="126">
        <v>1.0717036706037748</v>
      </c>
      <c r="D15691" s="126" t="s">
        <v>2480</v>
      </c>
      <c r="E15691" s="126" t="s">
        <v>65</v>
      </c>
    </row>
    <row r="15692" spans="1:5" x14ac:dyDescent="0.3">
      <c r="A15692" s="127" t="s">
        <v>807</v>
      </c>
      <c r="B15692" s="127" t="s">
        <v>5021</v>
      </c>
      <c r="C15692" s="127">
        <v>1.0623409702079563</v>
      </c>
      <c r="D15692" s="127" t="s">
        <v>2480</v>
      </c>
      <c r="E15692" s="127" t="s">
        <v>65</v>
      </c>
    </row>
    <row r="15693" spans="1:5" x14ac:dyDescent="0.3">
      <c r="A15693" s="126" t="s">
        <v>808</v>
      </c>
      <c r="B15693" s="126" t="s">
        <v>5021</v>
      </c>
      <c r="C15693" s="126">
        <v>1.0575416423364401</v>
      </c>
      <c r="D15693" s="126" t="s">
        <v>2480</v>
      </c>
      <c r="E15693" s="126" t="s">
        <v>65</v>
      </c>
    </row>
    <row r="15694" spans="1:5" x14ac:dyDescent="0.3">
      <c r="A15694" s="127" t="s">
        <v>809</v>
      </c>
      <c r="B15694" s="127" t="s">
        <v>5021</v>
      </c>
      <c r="C15694" s="127">
        <v>1.0575416126469499</v>
      </c>
      <c r="D15694" s="127" t="s">
        <v>2480</v>
      </c>
      <c r="E15694" s="127" t="s">
        <v>65</v>
      </c>
    </row>
    <row r="15695" spans="1:5" x14ac:dyDescent="0.3">
      <c r="A15695" s="126" t="s">
        <v>810</v>
      </c>
      <c r="B15695" s="126" t="s">
        <v>5021</v>
      </c>
      <c r="C15695" s="126">
        <v>1.0575416524179899</v>
      </c>
      <c r="D15695" s="126" t="s">
        <v>2480</v>
      </c>
      <c r="E15695" s="126" t="s">
        <v>65</v>
      </c>
    </row>
    <row r="15696" spans="1:5" x14ac:dyDescent="0.3">
      <c r="A15696" s="127" t="s">
        <v>811</v>
      </c>
      <c r="B15696" s="127" t="s">
        <v>5021</v>
      </c>
      <c r="C15696" s="127">
        <v>0.83673240653625047</v>
      </c>
      <c r="D15696" s="127" t="s">
        <v>2480</v>
      </c>
      <c r="E15696" s="127" t="s">
        <v>65</v>
      </c>
    </row>
    <row r="15697" spans="1:5" x14ac:dyDescent="0.3">
      <c r="A15697" s="126" t="s">
        <v>812</v>
      </c>
      <c r="B15697" s="126" t="s">
        <v>5021</v>
      </c>
      <c r="C15697" s="126">
        <v>1.0796977802560244</v>
      </c>
      <c r="D15697" s="126" t="s">
        <v>2480</v>
      </c>
      <c r="E15697" s="126" t="s">
        <v>65</v>
      </c>
    </row>
    <row r="15698" spans="1:5" x14ac:dyDescent="0.3">
      <c r="A15698" s="127" t="s">
        <v>813</v>
      </c>
      <c r="B15698" s="127" t="s">
        <v>5021</v>
      </c>
      <c r="C15698" s="127">
        <v>1.0774378282752968</v>
      </c>
      <c r="D15698" s="127" t="s">
        <v>2480</v>
      </c>
      <c r="E15698" s="127" t="s">
        <v>65</v>
      </c>
    </row>
    <row r="15699" spans="1:5" x14ac:dyDescent="0.3">
      <c r="A15699" s="126" t="s">
        <v>814</v>
      </c>
      <c r="B15699" s="126" t="s">
        <v>5021</v>
      </c>
      <c r="C15699" s="126">
        <v>1.0320057112963972</v>
      </c>
      <c r="D15699" s="126" t="s">
        <v>2480</v>
      </c>
      <c r="E15699" s="126" t="s">
        <v>65</v>
      </c>
    </row>
    <row r="15700" spans="1:5" x14ac:dyDescent="0.3">
      <c r="A15700" s="127" t="s">
        <v>815</v>
      </c>
      <c r="B15700" s="127" t="s">
        <v>5021</v>
      </c>
      <c r="C15700" s="127">
        <v>1.0969720213874801</v>
      </c>
      <c r="D15700" s="127" t="s">
        <v>2480</v>
      </c>
      <c r="E15700" s="127" t="s">
        <v>65</v>
      </c>
    </row>
    <row r="15701" spans="1:5" x14ac:dyDescent="0.3">
      <c r="A15701" s="126" t="s">
        <v>816</v>
      </c>
      <c r="B15701" s="126" t="s">
        <v>5021</v>
      </c>
      <c r="C15701" s="126">
        <v>1.05754162507867</v>
      </c>
      <c r="D15701" s="126" t="s">
        <v>2480</v>
      </c>
      <c r="E15701" s="126" t="s">
        <v>65</v>
      </c>
    </row>
    <row r="15702" spans="1:5" x14ac:dyDescent="0.3">
      <c r="A15702" s="127" t="s">
        <v>817</v>
      </c>
      <c r="B15702" s="127" t="s">
        <v>5021</v>
      </c>
      <c r="C15702" s="127">
        <v>1.0829991202939626</v>
      </c>
      <c r="D15702" s="127" t="s">
        <v>2480</v>
      </c>
      <c r="E15702" s="127" t="s">
        <v>65</v>
      </c>
    </row>
    <row r="15703" spans="1:5" x14ac:dyDescent="0.3">
      <c r="A15703" s="126" t="s">
        <v>818</v>
      </c>
      <c r="B15703" s="126" t="s">
        <v>5021</v>
      </c>
      <c r="C15703" s="126">
        <v>0.76747527343201005</v>
      </c>
      <c r="D15703" s="126" t="s">
        <v>2480</v>
      </c>
      <c r="E15703" s="126" t="s">
        <v>65</v>
      </c>
    </row>
    <row r="15704" spans="1:5" x14ac:dyDescent="0.3">
      <c r="A15704" s="127" t="s">
        <v>819</v>
      </c>
      <c r="B15704" s="127" t="s">
        <v>5021</v>
      </c>
      <c r="C15704" s="127">
        <v>1.0221827743959799</v>
      </c>
      <c r="D15704" s="127" t="s">
        <v>2480</v>
      </c>
      <c r="E15704" s="127" t="s">
        <v>65</v>
      </c>
    </row>
    <row r="15705" spans="1:5" x14ac:dyDescent="0.3">
      <c r="A15705" s="126" t="s">
        <v>820</v>
      </c>
      <c r="B15705" s="126" t="s">
        <v>5021</v>
      </c>
      <c r="C15705" s="126">
        <v>0.87130160711030435</v>
      </c>
      <c r="D15705" s="126" t="s">
        <v>2480</v>
      </c>
      <c r="E15705" s="126" t="s">
        <v>65</v>
      </c>
    </row>
    <row r="15706" spans="1:5" x14ac:dyDescent="0.3">
      <c r="A15706" s="127" t="s">
        <v>821</v>
      </c>
      <c r="B15706" s="127" t="s">
        <v>5021</v>
      </c>
      <c r="C15706" s="127">
        <v>0.8639075859552422</v>
      </c>
      <c r="D15706" s="127" t="s">
        <v>2480</v>
      </c>
      <c r="E15706" s="127" t="s">
        <v>65</v>
      </c>
    </row>
    <row r="15707" spans="1:5" x14ac:dyDescent="0.3">
      <c r="A15707" s="126" t="s">
        <v>822</v>
      </c>
      <c r="B15707" s="126" t="s">
        <v>5021</v>
      </c>
      <c r="C15707" s="126">
        <v>0.71691814225134798</v>
      </c>
      <c r="D15707" s="126" t="s">
        <v>2480</v>
      </c>
      <c r="E15707" s="126" t="s">
        <v>65</v>
      </c>
    </row>
    <row r="15708" spans="1:5" x14ac:dyDescent="0.3">
      <c r="A15708" s="127" t="s">
        <v>823</v>
      </c>
      <c r="B15708" s="127" t="s">
        <v>5021</v>
      </c>
      <c r="C15708" s="127">
        <v>0.66969446586452275</v>
      </c>
      <c r="D15708" s="127" t="s">
        <v>2480</v>
      </c>
      <c r="E15708" s="127" t="s">
        <v>65</v>
      </c>
    </row>
    <row r="15709" spans="1:5" x14ac:dyDescent="0.3">
      <c r="A15709" s="126" t="s">
        <v>824</v>
      </c>
      <c r="B15709" s="126" t="s">
        <v>5021</v>
      </c>
      <c r="C15709" s="126">
        <v>0.73886792403410806</v>
      </c>
      <c r="D15709" s="126" t="s">
        <v>2480</v>
      </c>
      <c r="E15709" s="126" t="s">
        <v>65</v>
      </c>
    </row>
    <row r="15710" spans="1:5" x14ac:dyDescent="0.3">
      <c r="A15710" s="127" t="s">
        <v>825</v>
      </c>
      <c r="B15710" s="127" t="s">
        <v>5021</v>
      </c>
      <c r="C15710" s="127">
        <v>0.86502098981905284</v>
      </c>
      <c r="D15710" s="127" t="s">
        <v>2480</v>
      </c>
      <c r="E15710" s="127" t="s">
        <v>65</v>
      </c>
    </row>
    <row r="15711" spans="1:5" x14ac:dyDescent="0.3">
      <c r="A15711" s="126" t="s">
        <v>826</v>
      </c>
      <c r="B15711" s="126" t="s">
        <v>5021</v>
      </c>
      <c r="C15711" s="126">
        <v>0.72642915181261791</v>
      </c>
      <c r="D15711" s="126" t="s">
        <v>2480</v>
      </c>
      <c r="E15711" s="126" t="s">
        <v>65</v>
      </c>
    </row>
    <row r="15712" spans="1:5" x14ac:dyDescent="0.3">
      <c r="A15712" s="127" t="s">
        <v>827</v>
      </c>
      <c r="B15712" s="127" t="s">
        <v>5021</v>
      </c>
      <c r="C15712" s="127">
        <v>0.71783527820638271</v>
      </c>
      <c r="D15712" s="127" t="s">
        <v>2480</v>
      </c>
      <c r="E15712" s="127" t="s">
        <v>65</v>
      </c>
    </row>
    <row r="15713" spans="1:5" x14ac:dyDescent="0.3">
      <c r="A15713" s="126" t="s">
        <v>828</v>
      </c>
      <c r="B15713" s="126" t="s">
        <v>5021</v>
      </c>
      <c r="C15713" s="126">
        <v>0.71444366746141996</v>
      </c>
      <c r="D15713" s="126" t="s">
        <v>2480</v>
      </c>
      <c r="E15713" s="126" t="s">
        <v>65</v>
      </c>
    </row>
    <row r="15714" spans="1:5" x14ac:dyDescent="0.3">
      <c r="A15714" s="127" t="s">
        <v>829</v>
      </c>
      <c r="B15714" s="127" t="s">
        <v>5021</v>
      </c>
      <c r="C15714" s="127">
        <v>0.58176050012922453</v>
      </c>
      <c r="D15714" s="127" t="s">
        <v>2480</v>
      </c>
      <c r="E15714" s="127" t="s">
        <v>65</v>
      </c>
    </row>
    <row r="15715" spans="1:5" x14ac:dyDescent="0.3">
      <c r="A15715" s="126" t="s">
        <v>830</v>
      </c>
      <c r="B15715" s="126" t="s">
        <v>5021</v>
      </c>
      <c r="C15715" s="126">
        <v>0.71827780182373591</v>
      </c>
      <c r="D15715" s="126" t="s">
        <v>2480</v>
      </c>
      <c r="E15715" s="126" t="s">
        <v>65</v>
      </c>
    </row>
    <row r="15716" spans="1:5" x14ac:dyDescent="0.3">
      <c r="A15716" s="127" t="s">
        <v>831</v>
      </c>
      <c r="B15716" s="127" t="s">
        <v>5021</v>
      </c>
      <c r="C15716" s="127">
        <v>0.77458504659821703</v>
      </c>
      <c r="D15716" s="127" t="s">
        <v>2480</v>
      </c>
      <c r="E15716" s="127" t="s">
        <v>65</v>
      </c>
    </row>
    <row r="15717" spans="1:5" x14ac:dyDescent="0.3">
      <c r="A15717" s="126" t="s">
        <v>832</v>
      </c>
      <c r="B15717" s="126" t="s">
        <v>5021</v>
      </c>
      <c r="C15717" s="126">
        <v>0.7174979381268255</v>
      </c>
      <c r="D15717" s="126" t="s">
        <v>2480</v>
      </c>
      <c r="E15717" s="126" t="s">
        <v>65</v>
      </c>
    </row>
    <row r="15718" spans="1:5" x14ac:dyDescent="0.3">
      <c r="A15718" s="127" t="s">
        <v>833</v>
      </c>
      <c r="B15718" s="127" t="s">
        <v>5021</v>
      </c>
      <c r="C15718" s="127">
        <v>0.80897290437403302</v>
      </c>
      <c r="D15718" s="127" t="s">
        <v>2480</v>
      </c>
      <c r="E15718" s="127" t="s">
        <v>65</v>
      </c>
    </row>
    <row r="15719" spans="1:5" x14ac:dyDescent="0.3">
      <c r="A15719" s="126" t="s">
        <v>834</v>
      </c>
      <c r="B15719" s="126" t="s">
        <v>5021</v>
      </c>
      <c r="C15719" s="126">
        <v>1.0575416736510499</v>
      </c>
      <c r="D15719" s="126" t="s">
        <v>2480</v>
      </c>
      <c r="E15719" s="126" t="s">
        <v>65</v>
      </c>
    </row>
    <row r="15720" spans="1:5" x14ac:dyDescent="0.3">
      <c r="A15720" s="127" t="s">
        <v>835</v>
      </c>
      <c r="B15720" s="127" t="s">
        <v>5021</v>
      </c>
      <c r="C15720" s="127">
        <v>0.90063915963101093</v>
      </c>
      <c r="D15720" s="127" t="s">
        <v>2480</v>
      </c>
      <c r="E15720" s="127" t="s">
        <v>65</v>
      </c>
    </row>
    <row r="15721" spans="1:5" x14ac:dyDescent="0.3">
      <c r="A15721" s="126" t="s">
        <v>836</v>
      </c>
      <c r="B15721" s="126" t="s">
        <v>5021</v>
      </c>
      <c r="C15721" s="126">
        <v>1.0170151062465493</v>
      </c>
      <c r="D15721" s="126" t="s">
        <v>2480</v>
      </c>
      <c r="E15721" s="126" t="s">
        <v>65</v>
      </c>
    </row>
    <row r="15722" spans="1:5" x14ac:dyDescent="0.3">
      <c r="A15722" s="127" t="s">
        <v>837</v>
      </c>
      <c r="B15722" s="127" t="s">
        <v>5021</v>
      </c>
      <c r="C15722" s="127">
        <v>1.0574593325091499</v>
      </c>
      <c r="D15722" s="127" t="s">
        <v>2480</v>
      </c>
      <c r="E15722" s="127" t="s">
        <v>65</v>
      </c>
    </row>
    <row r="15723" spans="1:5" x14ac:dyDescent="0.3">
      <c r="A15723" s="126" t="s">
        <v>838</v>
      </c>
      <c r="B15723" s="126" t="s">
        <v>5021</v>
      </c>
      <c r="C15723" s="126">
        <v>0.93055327990529602</v>
      </c>
      <c r="D15723" s="126" t="s">
        <v>2480</v>
      </c>
      <c r="E15723" s="126" t="s">
        <v>65</v>
      </c>
    </row>
    <row r="15724" spans="1:5" x14ac:dyDescent="0.3">
      <c r="A15724" s="127" t="s">
        <v>839</v>
      </c>
      <c r="B15724" s="127" t="s">
        <v>5021</v>
      </c>
      <c r="C15724" s="127">
        <v>1.056958717427593</v>
      </c>
      <c r="D15724" s="127" t="s">
        <v>2480</v>
      </c>
      <c r="E15724" s="127" t="s">
        <v>65</v>
      </c>
    </row>
    <row r="15725" spans="1:5" x14ac:dyDescent="0.3">
      <c r="A15725" s="126" t="s">
        <v>840</v>
      </c>
      <c r="B15725" s="126" t="s">
        <v>5021</v>
      </c>
      <c r="C15725" s="126">
        <v>1.0580425415827133</v>
      </c>
      <c r="D15725" s="126" t="s">
        <v>2480</v>
      </c>
      <c r="E15725" s="126" t="s">
        <v>65</v>
      </c>
    </row>
    <row r="15726" spans="1:5" x14ac:dyDescent="0.3">
      <c r="A15726" s="127" t="s">
        <v>841</v>
      </c>
      <c r="B15726" s="127" t="s">
        <v>5021</v>
      </c>
      <c r="C15726" s="127">
        <v>1.0582450632036871</v>
      </c>
      <c r="D15726" s="127" t="s">
        <v>2480</v>
      </c>
      <c r="E15726" s="127" t="s">
        <v>65</v>
      </c>
    </row>
    <row r="15727" spans="1:5" x14ac:dyDescent="0.3">
      <c r="A15727" s="126" t="s">
        <v>842</v>
      </c>
      <c r="B15727" s="126" t="s">
        <v>5021</v>
      </c>
      <c r="C15727" s="126">
        <v>0.931652817126708</v>
      </c>
      <c r="D15727" s="126" t="s">
        <v>2480</v>
      </c>
      <c r="E15727" s="126" t="s">
        <v>65</v>
      </c>
    </row>
    <row r="15728" spans="1:5" x14ac:dyDescent="0.3">
      <c r="A15728" s="127" t="s">
        <v>843</v>
      </c>
      <c r="B15728" s="127" t="s">
        <v>5021</v>
      </c>
      <c r="C15728" s="127">
        <v>0.98938209311415604</v>
      </c>
      <c r="D15728" s="127" t="s">
        <v>2480</v>
      </c>
      <c r="E15728" s="127" t="s">
        <v>65</v>
      </c>
    </row>
    <row r="15729" spans="1:5" x14ac:dyDescent="0.3">
      <c r="A15729" s="126" t="s">
        <v>844</v>
      </c>
      <c r="B15729" s="126" t="s">
        <v>5021</v>
      </c>
      <c r="C15729" s="126">
        <v>0.95234719544554503</v>
      </c>
      <c r="D15729" s="126" t="s">
        <v>2480</v>
      </c>
      <c r="E15729" s="126" t="s">
        <v>65</v>
      </c>
    </row>
    <row r="15730" spans="1:5" x14ac:dyDescent="0.3">
      <c r="A15730" s="127" t="s">
        <v>845</v>
      </c>
      <c r="B15730" s="127" t="s">
        <v>5021</v>
      </c>
      <c r="C15730" s="127">
        <v>1.0548175333494219</v>
      </c>
      <c r="D15730" s="127" t="s">
        <v>2480</v>
      </c>
      <c r="E15730" s="127" t="s">
        <v>65</v>
      </c>
    </row>
    <row r="15731" spans="1:5" x14ac:dyDescent="0.3">
      <c r="A15731" s="126" t="s">
        <v>846</v>
      </c>
      <c r="B15731" s="126" t="s">
        <v>5021</v>
      </c>
      <c r="C15731" s="126">
        <v>1.0524389891860499</v>
      </c>
      <c r="D15731" s="126" t="s">
        <v>2480</v>
      </c>
      <c r="E15731" s="126" t="s">
        <v>65</v>
      </c>
    </row>
    <row r="15732" spans="1:5" x14ac:dyDescent="0.3">
      <c r="A15732" s="127" t="s">
        <v>847</v>
      </c>
      <c r="B15732" s="127" t="s">
        <v>5021</v>
      </c>
      <c r="C15732" s="127">
        <v>1.0575416018610899</v>
      </c>
      <c r="D15732" s="127" t="s">
        <v>2480</v>
      </c>
      <c r="E15732" s="127" t="s">
        <v>65</v>
      </c>
    </row>
    <row r="15733" spans="1:5" x14ac:dyDescent="0.3">
      <c r="A15733" s="126" t="s">
        <v>848</v>
      </c>
      <c r="B15733" s="126" t="s">
        <v>5021</v>
      </c>
      <c r="C15733" s="126">
        <v>1.0574038203232099</v>
      </c>
      <c r="D15733" s="126" t="s">
        <v>2480</v>
      </c>
      <c r="E15733" s="126" t="s">
        <v>65</v>
      </c>
    </row>
    <row r="15734" spans="1:5" x14ac:dyDescent="0.3">
      <c r="A15734" s="127" t="s">
        <v>849</v>
      </c>
      <c r="B15734" s="127" t="s">
        <v>5021</v>
      </c>
      <c r="C15734" s="127">
        <v>1.05754162847988</v>
      </c>
      <c r="D15734" s="127" t="s">
        <v>2480</v>
      </c>
      <c r="E15734" s="127" t="s">
        <v>65</v>
      </c>
    </row>
    <row r="15735" spans="1:5" x14ac:dyDescent="0.3">
      <c r="A15735" s="126" t="s">
        <v>850</v>
      </c>
      <c r="B15735" s="126" t="s">
        <v>5021</v>
      </c>
      <c r="C15735" s="126">
        <v>1.0570033653426201</v>
      </c>
      <c r="D15735" s="126" t="s">
        <v>2480</v>
      </c>
      <c r="E15735" s="126" t="s">
        <v>65</v>
      </c>
    </row>
    <row r="15736" spans="1:5" x14ac:dyDescent="0.3">
      <c r="A15736" s="127" t="s">
        <v>851</v>
      </c>
      <c r="B15736" s="127" t="s">
        <v>5021</v>
      </c>
      <c r="C15736" s="127">
        <v>1.0327124923912758</v>
      </c>
      <c r="D15736" s="127" t="s">
        <v>2480</v>
      </c>
      <c r="E15736" s="127" t="s">
        <v>65</v>
      </c>
    </row>
    <row r="15737" spans="1:5" x14ac:dyDescent="0.3">
      <c r="A15737" s="126" t="s">
        <v>852</v>
      </c>
      <c r="B15737" s="126" t="s">
        <v>5021</v>
      </c>
      <c r="C15737" s="126">
        <v>1.057755853224942</v>
      </c>
      <c r="D15737" s="126" t="s">
        <v>2480</v>
      </c>
      <c r="E15737" s="126" t="s">
        <v>65</v>
      </c>
    </row>
    <row r="15738" spans="1:5" x14ac:dyDescent="0.3">
      <c r="A15738" s="127" t="s">
        <v>853</v>
      </c>
      <c r="B15738" s="127" t="s">
        <v>5021</v>
      </c>
      <c r="C15738" s="127">
        <v>1.0575415602163201</v>
      </c>
      <c r="D15738" s="127" t="s">
        <v>2480</v>
      </c>
      <c r="E15738" s="127" t="s">
        <v>65</v>
      </c>
    </row>
    <row r="15739" spans="1:5" x14ac:dyDescent="0.3">
      <c r="A15739" s="126" t="s">
        <v>854</v>
      </c>
      <c r="B15739" s="126" t="s">
        <v>5021</v>
      </c>
      <c r="C15739" s="126">
        <v>0.85096986800072505</v>
      </c>
      <c r="D15739" s="126" t="s">
        <v>2480</v>
      </c>
      <c r="E15739" s="126" t="s">
        <v>65</v>
      </c>
    </row>
    <row r="15740" spans="1:5" x14ac:dyDescent="0.3">
      <c r="A15740" s="127" t="s">
        <v>855</v>
      </c>
      <c r="B15740" s="127" t="s">
        <v>5021</v>
      </c>
      <c r="C15740" s="127">
        <v>0.95767990321346796</v>
      </c>
      <c r="D15740" s="127" t="s">
        <v>2480</v>
      </c>
      <c r="E15740" s="127" t="s">
        <v>65</v>
      </c>
    </row>
    <row r="15741" spans="1:5" x14ac:dyDescent="0.3">
      <c r="A15741" s="126" t="s">
        <v>856</v>
      </c>
      <c r="B15741" s="126" t="s">
        <v>5021</v>
      </c>
      <c r="C15741" s="126">
        <v>0.74289411586722298</v>
      </c>
      <c r="D15741" s="126" t="s">
        <v>2480</v>
      </c>
      <c r="E15741" s="126" t="s">
        <v>65</v>
      </c>
    </row>
    <row r="15742" spans="1:5" x14ac:dyDescent="0.3">
      <c r="A15742" s="127" t="s">
        <v>857</v>
      </c>
      <c r="B15742" s="127" t="s">
        <v>5021</v>
      </c>
      <c r="C15742" s="127">
        <v>0.92736286291038805</v>
      </c>
      <c r="D15742" s="127" t="s">
        <v>2480</v>
      </c>
      <c r="E15742" s="127" t="s">
        <v>65</v>
      </c>
    </row>
    <row r="15743" spans="1:5" x14ac:dyDescent="0.3">
      <c r="A15743" s="126" t="s">
        <v>858</v>
      </c>
      <c r="B15743" s="126" t="s">
        <v>5021</v>
      </c>
      <c r="C15743" s="126">
        <v>0.86586097531340311</v>
      </c>
      <c r="D15743" s="126" t="s">
        <v>2480</v>
      </c>
      <c r="E15743" s="126" t="s">
        <v>65</v>
      </c>
    </row>
    <row r="15744" spans="1:5" x14ac:dyDescent="0.3">
      <c r="A15744" s="127" t="s">
        <v>859</v>
      </c>
      <c r="B15744" s="127" t="s">
        <v>5021</v>
      </c>
      <c r="C15744" s="127">
        <v>0.72716359549986742</v>
      </c>
      <c r="D15744" s="127" t="s">
        <v>2480</v>
      </c>
      <c r="E15744" s="127" t="s">
        <v>65</v>
      </c>
    </row>
    <row r="15745" spans="1:5" x14ac:dyDescent="0.3">
      <c r="A15745" s="126" t="s">
        <v>860</v>
      </c>
      <c r="B15745" s="126" t="s">
        <v>5021</v>
      </c>
      <c r="C15745" s="126">
        <v>0.71858643423277291</v>
      </c>
      <c r="D15745" s="126" t="s">
        <v>2480</v>
      </c>
      <c r="E15745" s="126" t="s">
        <v>65</v>
      </c>
    </row>
    <row r="15746" spans="1:5" x14ac:dyDescent="0.3">
      <c r="A15746" s="127" t="s">
        <v>861</v>
      </c>
      <c r="B15746" s="127" t="s">
        <v>5021</v>
      </c>
      <c r="C15746" s="127">
        <v>0.75402470248070352</v>
      </c>
      <c r="D15746" s="127" t="s">
        <v>2480</v>
      </c>
      <c r="E15746" s="127" t="s">
        <v>65</v>
      </c>
    </row>
    <row r="15747" spans="1:5" x14ac:dyDescent="0.3">
      <c r="A15747" s="126" t="s">
        <v>862</v>
      </c>
      <c r="B15747" s="126" t="s">
        <v>5021</v>
      </c>
      <c r="C15747" s="126">
        <v>0.73405992558409694</v>
      </c>
      <c r="D15747" s="126" t="s">
        <v>2480</v>
      </c>
      <c r="E15747" s="126" t="s">
        <v>65</v>
      </c>
    </row>
    <row r="15748" spans="1:5" x14ac:dyDescent="0.3">
      <c r="A15748" s="127" t="s">
        <v>863</v>
      </c>
      <c r="B15748" s="127" t="s">
        <v>5021</v>
      </c>
      <c r="C15748" s="127">
        <v>0.72301297174084944</v>
      </c>
      <c r="D15748" s="127" t="s">
        <v>2480</v>
      </c>
      <c r="E15748" s="127" t="s">
        <v>65</v>
      </c>
    </row>
    <row r="15749" spans="1:5" x14ac:dyDescent="0.3">
      <c r="A15749" s="126" t="s">
        <v>864</v>
      </c>
      <c r="B15749" s="126" t="s">
        <v>5021</v>
      </c>
      <c r="C15749" s="126">
        <v>0.68396043428191511</v>
      </c>
      <c r="D15749" s="126" t="s">
        <v>2480</v>
      </c>
      <c r="E15749" s="126" t="s">
        <v>65</v>
      </c>
    </row>
    <row r="15750" spans="1:5" x14ac:dyDescent="0.3">
      <c r="A15750" s="127" t="s">
        <v>865</v>
      </c>
      <c r="B15750" s="127" t="s">
        <v>5021</v>
      </c>
      <c r="C15750" s="127">
        <v>0.83490095548651122</v>
      </c>
      <c r="D15750" s="127" t="s">
        <v>2480</v>
      </c>
      <c r="E15750" s="127" t="s">
        <v>65</v>
      </c>
    </row>
    <row r="15751" spans="1:5" x14ac:dyDescent="0.3">
      <c r="A15751" s="126" t="s">
        <v>866</v>
      </c>
      <c r="B15751" s="126" t="s">
        <v>5021</v>
      </c>
      <c r="C15751" s="126">
        <v>0.71577844338267993</v>
      </c>
      <c r="D15751" s="126" t="s">
        <v>2480</v>
      </c>
      <c r="E15751" s="126" t="s">
        <v>65</v>
      </c>
    </row>
    <row r="15752" spans="1:5" x14ac:dyDescent="0.3">
      <c r="A15752" s="127" t="s">
        <v>867</v>
      </c>
      <c r="B15752" s="127" t="s">
        <v>5021</v>
      </c>
      <c r="C15752" s="127">
        <v>0.80173650284994191</v>
      </c>
      <c r="D15752" s="127" t="s">
        <v>2480</v>
      </c>
      <c r="E15752" s="127" t="s">
        <v>65</v>
      </c>
    </row>
    <row r="15753" spans="1:5" x14ac:dyDescent="0.3">
      <c r="A15753" s="126" t="s">
        <v>868</v>
      </c>
      <c r="B15753" s="126" t="s">
        <v>5021</v>
      </c>
      <c r="C15753" s="126">
        <v>0.561312111183078</v>
      </c>
      <c r="D15753" s="126" t="s">
        <v>2480</v>
      </c>
      <c r="E15753" s="126" t="s">
        <v>65</v>
      </c>
    </row>
    <row r="15754" spans="1:5" x14ac:dyDescent="0.3">
      <c r="A15754" s="127" t="s">
        <v>869</v>
      </c>
      <c r="B15754" s="127" t="s">
        <v>5021</v>
      </c>
      <c r="C15754" s="127">
        <v>0.9104745770974626</v>
      </c>
      <c r="D15754" s="127" t="s">
        <v>2480</v>
      </c>
      <c r="E15754" s="127" t="s">
        <v>65</v>
      </c>
    </row>
    <row r="15755" spans="1:5" x14ac:dyDescent="0.3">
      <c r="A15755" s="126" t="s">
        <v>870</v>
      </c>
      <c r="B15755" s="126" t="s">
        <v>5021</v>
      </c>
      <c r="C15755" s="126">
        <v>0.72583315553639904</v>
      </c>
      <c r="D15755" s="126" t="s">
        <v>2480</v>
      </c>
      <c r="E15755" s="126" t="s">
        <v>65</v>
      </c>
    </row>
    <row r="15756" spans="1:5" x14ac:dyDescent="0.3">
      <c r="A15756" s="127" t="s">
        <v>871</v>
      </c>
      <c r="B15756" s="127" t="s">
        <v>5021</v>
      </c>
      <c r="C15756" s="127">
        <v>1.0963409645597444</v>
      </c>
      <c r="D15756" s="127" t="s">
        <v>2480</v>
      </c>
      <c r="E15756" s="127" t="s">
        <v>65</v>
      </c>
    </row>
    <row r="15757" spans="1:5" x14ac:dyDescent="0.3">
      <c r="A15757" s="126" t="s">
        <v>872</v>
      </c>
      <c r="B15757" s="126" t="s">
        <v>5021</v>
      </c>
      <c r="C15757" s="126">
        <v>0.71997973687911743</v>
      </c>
      <c r="D15757" s="126" t="s">
        <v>2480</v>
      </c>
      <c r="E15757" s="126" t="s">
        <v>65</v>
      </c>
    </row>
    <row r="15758" spans="1:5" x14ac:dyDescent="0.3">
      <c r="A15758" s="127" t="s">
        <v>873</v>
      </c>
      <c r="B15758" s="127" t="s">
        <v>5021</v>
      </c>
      <c r="C15758" s="127">
        <v>0.60052508739525901</v>
      </c>
      <c r="D15758" s="127" t="s">
        <v>2480</v>
      </c>
      <c r="E15758" s="127" t="s">
        <v>65</v>
      </c>
    </row>
    <row r="15759" spans="1:5" x14ac:dyDescent="0.3">
      <c r="A15759" s="126" t="s">
        <v>874</v>
      </c>
      <c r="B15759" s="126" t="s">
        <v>5021</v>
      </c>
      <c r="C15759" s="126">
        <v>0.71831028928268592</v>
      </c>
      <c r="D15759" s="126" t="s">
        <v>2480</v>
      </c>
      <c r="E15759" s="126" t="s">
        <v>65</v>
      </c>
    </row>
    <row r="15760" spans="1:5" x14ac:dyDescent="0.3">
      <c r="A15760" s="127" t="s">
        <v>875</v>
      </c>
      <c r="B15760" s="127" t="s">
        <v>5021</v>
      </c>
      <c r="C15760" s="127">
        <v>0.71994093082517119</v>
      </c>
      <c r="D15760" s="127" t="s">
        <v>2480</v>
      </c>
      <c r="E15760" s="127" t="s">
        <v>65</v>
      </c>
    </row>
    <row r="15761" spans="1:5" x14ac:dyDescent="0.3">
      <c r="A15761" s="126" t="s">
        <v>876</v>
      </c>
      <c r="B15761" s="126" t="s">
        <v>5021</v>
      </c>
      <c r="C15761" s="126">
        <v>0.87269925400634019</v>
      </c>
      <c r="D15761" s="126" t="s">
        <v>2480</v>
      </c>
      <c r="E15761" s="126" t="s">
        <v>65</v>
      </c>
    </row>
    <row r="15762" spans="1:5" x14ac:dyDescent="0.3">
      <c r="A15762" s="127" t="s">
        <v>877</v>
      </c>
      <c r="B15762" s="127" t="s">
        <v>5021</v>
      </c>
      <c r="C15762" s="127">
        <v>0.82989732323529453</v>
      </c>
      <c r="D15762" s="127" t="s">
        <v>2480</v>
      </c>
      <c r="E15762" s="127" t="s">
        <v>65</v>
      </c>
    </row>
    <row r="15763" spans="1:5" x14ac:dyDescent="0.3">
      <c r="A15763" s="126" t="s">
        <v>878</v>
      </c>
      <c r="B15763" s="126" t="s">
        <v>5021</v>
      </c>
      <c r="C15763" s="126">
        <v>0.81877132758849425</v>
      </c>
      <c r="D15763" s="126" t="s">
        <v>2480</v>
      </c>
      <c r="E15763" s="126" t="s">
        <v>65</v>
      </c>
    </row>
    <row r="15764" spans="1:5" x14ac:dyDescent="0.3">
      <c r="A15764" s="127" t="s">
        <v>879</v>
      </c>
      <c r="B15764" s="127" t="s">
        <v>5021</v>
      </c>
      <c r="C15764" s="127">
        <v>0.88294907657330979</v>
      </c>
      <c r="D15764" s="127" t="s">
        <v>2480</v>
      </c>
      <c r="E15764" s="127" t="s">
        <v>65</v>
      </c>
    </row>
    <row r="15765" spans="1:5" x14ac:dyDescent="0.3">
      <c r="A15765" s="126" t="s">
        <v>880</v>
      </c>
      <c r="B15765" s="126" t="s">
        <v>5021</v>
      </c>
      <c r="C15765" s="126">
        <v>0.8753136514161699</v>
      </c>
      <c r="D15765" s="126" t="s">
        <v>2480</v>
      </c>
      <c r="E15765" s="126" t="s">
        <v>65</v>
      </c>
    </row>
    <row r="15766" spans="1:5" x14ac:dyDescent="0.3">
      <c r="A15766" s="127" t="s">
        <v>881</v>
      </c>
      <c r="B15766" s="127" t="s">
        <v>5021</v>
      </c>
      <c r="C15766" s="127">
        <v>0.87909059902229636</v>
      </c>
      <c r="D15766" s="127" t="s">
        <v>2480</v>
      </c>
      <c r="E15766" s="127" t="s">
        <v>65</v>
      </c>
    </row>
    <row r="15767" spans="1:5" x14ac:dyDescent="0.3">
      <c r="A15767" s="126" t="s">
        <v>882</v>
      </c>
      <c r="B15767" s="126" t="s">
        <v>5021</v>
      </c>
      <c r="C15767" s="126">
        <v>0.787857759444895</v>
      </c>
      <c r="D15767" s="126" t="s">
        <v>2480</v>
      </c>
      <c r="E15767" s="126" t="s">
        <v>65</v>
      </c>
    </row>
    <row r="15768" spans="1:5" x14ac:dyDescent="0.3">
      <c r="A15768" s="127" t="s">
        <v>883</v>
      </c>
      <c r="B15768" s="127" t="s">
        <v>5021</v>
      </c>
      <c r="C15768" s="127">
        <v>0.94986989543342093</v>
      </c>
      <c r="D15768" s="127" t="s">
        <v>2480</v>
      </c>
      <c r="E15768" s="127" t="s">
        <v>65</v>
      </c>
    </row>
    <row r="15769" spans="1:5" x14ac:dyDescent="0.3">
      <c r="A15769" s="126" t="s">
        <v>884</v>
      </c>
      <c r="B15769" s="126" t="s">
        <v>5021</v>
      </c>
      <c r="C15769" s="126">
        <v>0.76801587483999789</v>
      </c>
      <c r="D15769" s="126" t="s">
        <v>2480</v>
      </c>
      <c r="E15769" s="126" t="s">
        <v>65</v>
      </c>
    </row>
    <row r="15770" spans="1:5" x14ac:dyDescent="0.3">
      <c r="A15770" s="127" t="s">
        <v>885</v>
      </c>
      <c r="B15770" s="127" t="s">
        <v>5021</v>
      </c>
      <c r="C15770" s="127">
        <v>1.031741035181724</v>
      </c>
      <c r="D15770" s="127" t="s">
        <v>2480</v>
      </c>
      <c r="E15770" s="127" t="s">
        <v>65</v>
      </c>
    </row>
    <row r="15771" spans="1:5" x14ac:dyDescent="0.3">
      <c r="A15771" s="126" t="s">
        <v>886</v>
      </c>
      <c r="B15771" s="126" t="s">
        <v>5021</v>
      </c>
      <c r="C15771" s="126">
        <v>0.78650015534815132</v>
      </c>
      <c r="D15771" s="126" t="s">
        <v>2480</v>
      </c>
      <c r="E15771" s="126" t="s">
        <v>65</v>
      </c>
    </row>
    <row r="15772" spans="1:5" x14ac:dyDescent="0.3">
      <c r="A15772" s="127" t="s">
        <v>887</v>
      </c>
      <c r="B15772" s="127" t="s">
        <v>5021</v>
      </c>
      <c r="C15772" s="127">
        <v>0.89039323551064897</v>
      </c>
      <c r="D15772" s="127" t="s">
        <v>2480</v>
      </c>
      <c r="E15772" s="127" t="s">
        <v>65</v>
      </c>
    </row>
    <row r="15773" spans="1:5" x14ac:dyDescent="0.3">
      <c r="A15773" s="126" t="s">
        <v>888</v>
      </c>
      <c r="B15773" s="126" t="s">
        <v>5021</v>
      </c>
      <c r="C15773" s="126">
        <v>0.90827901922214782</v>
      </c>
      <c r="D15773" s="126" t="s">
        <v>2480</v>
      </c>
      <c r="E15773" s="126" t="s">
        <v>65</v>
      </c>
    </row>
    <row r="15774" spans="1:5" x14ac:dyDescent="0.3">
      <c r="A15774" s="127" t="s">
        <v>889</v>
      </c>
      <c r="B15774" s="127" t="s">
        <v>5021</v>
      </c>
      <c r="C15774" s="127">
        <v>1.0248104715404596</v>
      </c>
      <c r="D15774" s="127" t="s">
        <v>2480</v>
      </c>
      <c r="E15774" s="127" t="s">
        <v>65</v>
      </c>
    </row>
    <row r="15775" spans="1:5" x14ac:dyDescent="0.3">
      <c r="A15775" s="126" t="s">
        <v>890</v>
      </c>
      <c r="B15775" s="126" t="s">
        <v>5021</v>
      </c>
      <c r="C15775" s="126">
        <v>0.91910222410612896</v>
      </c>
      <c r="D15775" s="126" t="s">
        <v>2480</v>
      </c>
      <c r="E15775" s="126" t="s">
        <v>65</v>
      </c>
    </row>
    <row r="15776" spans="1:5" x14ac:dyDescent="0.3">
      <c r="A15776" s="127" t="s">
        <v>891</v>
      </c>
      <c r="B15776" s="127" t="s">
        <v>5021</v>
      </c>
      <c r="C15776" s="127">
        <v>0.94963183875930768</v>
      </c>
      <c r="D15776" s="127" t="s">
        <v>2480</v>
      </c>
      <c r="E15776" s="127" t="s">
        <v>65</v>
      </c>
    </row>
    <row r="15777" spans="1:5" x14ac:dyDescent="0.3">
      <c r="A15777" s="126" t="s">
        <v>892</v>
      </c>
      <c r="B15777" s="126" t="s">
        <v>5021</v>
      </c>
      <c r="C15777" s="126">
        <v>1.0394470781046015</v>
      </c>
      <c r="D15777" s="126" t="s">
        <v>2480</v>
      </c>
      <c r="E15777" s="126" t="s">
        <v>65</v>
      </c>
    </row>
    <row r="15778" spans="1:5" x14ac:dyDescent="0.3">
      <c r="A15778" s="127" t="s">
        <v>893</v>
      </c>
      <c r="B15778" s="127" t="s">
        <v>5021</v>
      </c>
      <c r="C15778" s="127">
        <v>0.73757888155944629</v>
      </c>
      <c r="D15778" s="127" t="s">
        <v>2480</v>
      </c>
      <c r="E15778" s="127" t="s">
        <v>65</v>
      </c>
    </row>
    <row r="15779" spans="1:5" x14ac:dyDescent="0.3">
      <c r="A15779" s="126" t="s">
        <v>894</v>
      </c>
      <c r="B15779" s="126" t="s">
        <v>5021</v>
      </c>
      <c r="C15779" s="126">
        <v>0.66472925079369805</v>
      </c>
      <c r="D15779" s="126" t="s">
        <v>2480</v>
      </c>
      <c r="E15779" s="126" t="s">
        <v>65</v>
      </c>
    </row>
    <row r="15780" spans="1:5" x14ac:dyDescent="0.3">
      <c r="A15780" s="127" t="s">
        <v>895</v>
      </c>
      <c r="B15780" s="127" t="s">
        <v>5021</v>
      </c>
      <c r="C15780" s="127">
        <v>0.62909130170981076</v>
      </c>
      <c r="D15780" s="127" t="s">
        <v>2480</v>
      </c>
      <c r="E15780" s="127" t="s">
        <v>65</v>
      </c>
    </row>
    <row r="15781" spans="1:5" x14ac:dyDescent="0.3">
      <c r="A15781" s="126" t="s">
        <v>896</v>
      </c>
      <c r="B15781" s="126" t="s">
        <v>5021</v>
      </c>
      <c r="C15781" s="126">
        <v>0.8860743149937752</v>
      </c>
      <c r="D15781" s="126" t="s">
        <v>2480</v>
      </c>
      <c r="E15781" s="126" t="s">
        <v>65</v>
      </c>
    </row>
    <row r="15782" spans="1:5" x14ac:dyDescent="0.3">
      <c r="A15782" s="127" t="s">
        <v>897</v>
      </c>
      <c r="B15782" s="127" t="s">
        <v>5021</v>
      </c>
      <c r="C15782" s="127">
        <v>0.91245165331793376</v>
      </c>
      <c r="D15782" s="127" t="s">
        <v>2480</v>
      </c>
      <c r="E15782" s="127" t="s">
        <v>65</v>
      </c>
    </row>
    <row r="15783" spans="1:5" x14ac:dyDescent="0.3">
      <c r="A15783" s="126" t="s">
        <v>898</v>
      </c>
      <c r="B15783" s="126" t="s">
        <v>5021</v>
      </c>
      <c r="C15783" s="126">
        <v>0.83312795899945613</v>
      </c>
      <c r="D15783" s="126" t="s">
        <v>2480</v>
      </c>
      <c r="E15783" s="126" t="s">
        <v>65</v>
      </c>
    </row>
    <row r="15784" spans="1:5" x14ac:dyDescent="0.3">
      <c r="A15784" s="127" t="s">
        <v>899</v>
      </c>
      <c r="B15784" s="127" t="s">
        <v>5021</v>
      </c>
      <c r="C15784" s="127">
        <v>0.63541319273143826</v>
      </c>
      <c r="D15784" s="127" t="s">
        <v>2480</v>
      </c>
      <c r="E15784" s="127" t="s">
        <v>65</v>
      </c>
    </row>
    <row r="15785" spans="1:5" x14ac:dyDescent="0.3">
      <c r="A15785" s="126" t="s">
        <v>900</v>
      </c>
      <c r="B15785" s="126" t="s">
        <v>5021</v>
      </c>
      <c r="C15785" s="126">
        <v>0.72414803844772979</v>
      </c>
      <c r="D15785" s="126" t="s">
        <v>2480</v>
      </c>
      <c r="E15785" s="126" t="s">
        <v>65</v>
      </c>
    </row>
    <row r="15786" spans="1:5" x14ac:dyDescent="0.3">
      <c r="A15786" s="127" t="s">
        <v>901</v>
      </c>
      <c r="B15786" s="127" t="s">
        <v>5021</v>
      </c>
      <c r="C15786" s="127">
        <v>0.89701754187641303</v>
      </c>
      <c r="D15786" s="127" t="s">
        <v>2480</v>
      </c>
      <c r="E15786" s="127" t="s">
        <v>65</v>
      </c>
    </row>
    <row r="15787" spans="1:5" x14ac:dyDescent="0.3">
      <c r="A15787" s="126" t="s">
        <v>902</v>
      </c>
      <c r="B15787" s="126" t="s">
        <v>5021</v>
      </c>
      <c r="C15787" s="126">
        <v>0.80227469087128322</v>
      </c>
      <c r="D15787" s="126" t="s">
        <v>2480</v>
      </c>
      <c r="E15787" s="126" t="s">
        <v>65</v>
      </c>
    </row>
    <row r="15788" spans="1:5" x14ac:dyDescent="0.3">
      <c r="A15788" s="127" t="s">
        <v>903</v>
      </c>
      <c r="B15788" s="127" t="s">
        <v>5021</v>
      </c>
      <c r="C15788" s="127">
        <v>0.74593509888016596</v>
      </c>
      <c r="D15788" s="127" t="s">
        <v>2480</v>
      </c>
      <c r="E15788" s="127" t="s">
        <v>65</v>
      </c>
    </row>
    <row r="15789" spans="1:5" x14ac:dyDescent="0.3">
      <c r="A15789" s="126" t="s">
        <v>904</v>
      </c>
      <c r="B15789" s="126" t="s">
        <v>5021</v>
      </c>
      <c r="C15789" s="126">
        <v>0.82190458798419896</v>
      </c>
      <c r="D15789" s="126" t="s">
        <v>2480</v>
      </c>
      <c r="E15789" s="126" t="s">
        <v>65</v>
      </c>
    </row>
    <row r="15790" spans="1:5" x14ac:dyDescent="0.3">
      <c r="A15790" s="127" t="s">
        <v>905</v>
      </c>
      <c r="B15790" s="127" t="s">
        <v>5021</v>
      </c>
      <c r="C15790" s="127">
        <v>0.73210459618135604</v>
      </c>
      <c r="D15790" s="127" t="s">
        <v>2480</v>
      </c>
      <c r="E15790" s="127" t="s">
        <v>65</v>
      </c>
    </row>
    <row r="15791" spans="1:5" x14ac:dyDescent="0.3">
      <c r="A15791" s="126" t="s">
        <v>906</v>
      </c>
      <c r="B15791" s="126" t="s">
        <v>5021</v>
      </c>
      <c r="C15791" s="126">
        <v>0.664200931919257</v>
      </c>
      <c r="D15791" s="126" t="s">
        <v>2480</v>
      </c>
      <c r="E15791" s="126" t="s">
        <v>65</v>
      </c>
    </row>
    <row r="15792" spans="1:5" x14ac:dyDescent="0.3">
      <c r="A15792" s="127" t="s">
        <v>907</v>
      </c>
      <c r="B15792" s="127" t="s">
        <v>5021</v>
      </c>
      <c r="C15792" s="127">
        <v>0.62487344478957896</v>
      </c>
      <c r="D15792" s="127" t="s">
        <v>2480</v>
      </c>
      <c r="E15792" s="127" t="s">
        <v>65</v>
      </c>
    </row>
    <row r="15793" spans="1:5" x14ac:dyDescent="0.3">
      <c r="A15793" s="126" t="s">
        <v>908</v>
      </c>
      <c r="B15793" s="126" t="s">
        <v>5021</v>
      </c>
      <c r="C15793" s="126">
        <v>0.68366622686423295</v>
      </c>
      <c r="D15793" s="126" t="s">
        <v>2480</v>
      </c>
      <c r="E15793" s="126" t="s">
        <v>65</v>
      </c>
    </row>
    <row r="15794" spans="1:5" x14ac:dyDescent="0.3">
      <c r="A15794" s="127" t="s">
        <v>909</v>
      </c>
      <c r="B15794" s="127" t="s">
        <v>5021</v>
      </c>
      <c r="C15794" s="127">
        <v>0.7662896087637</v>
      </c>
      <c r="D15794" s="127" t="s">
        <v>2480</v>
      </c>
      <c r="E15794" s="127" t="s">
        <v>65</v>
      </c>
    </row>
    <row r="15795" spans="1:5" x14ac:dyDescent="0.3">
      <c r="A15795" s="126" t="s">
        <v>910</v>
      </c>
      <c r="B15795" s="126" t="s">
        <v>5021</v>
      </c>
      <c r="C15795" s="126">
        <v>0.73549875347996485</v>
      </c>
      <c r="D15795" s="126" t="s">
        <v>2480</v>
      </c>
      <c r="E15795" s="126" t="s">
        <v>65</v>
      </c>
    </row>
    <row r="15796" spans="1:5" x14ac:dyDescent="0.3">
      <c r="A15796" s="127" t="s">
        <v>911</v>
      </c>
      <c r="B15796" s="127" t="s">
        <v>5021</v>
      </c>
      <c r="C15796" s="127">
        <v>0.76988585489715111</v>
      </c>
      <c r="D15796" s="127" t="s">
        <v>2480</v>
      </c>
      <c r="E15796" s="127" t="s">
        <v>65</v>
      </c>
    </row>
    <row r="15797" spans="1:5" x14ac:dyDescent="0.3">
      <c r="A15797" s="126" t="s">
        <v>912</v>
      </c>
      <c r="B15797" s="126" t="s">
        <v>5021</v>
      </c>
      <c r="C15797" s="126">
        <v>0.75870656305213902</v>
      </c>
      <c r="D15797" s="126" t="s">
        <v>2480</v>
      </c>
      <c r="E15797" s="126" t="s">
        <v>65</v>
      </c>
    </row>
    <row r="15798" spans="1:5" x14ac:dyDescent="0.3">
      <c r="A15798" s="127" t="s">
        <v>913</v>
      </c>
      <c r="B15798" s="127" t="s">
        <v>5021</v>
      </c>
      <c r="C15798" s="127">
        <v>1.0749283870316992</v>
      </c>
      <c r="D15798" s="127" t="s">
        <v>2480</v>
      </c>
      <c r="E15798" s="127" t="s">
        <v>65</v>
      </c>
    </row>
    <row r="15799" spans="1:5" x14ac:dyDescent="0.3">
      <c r="A15799" s="126" t="s">
        <v>914</v>
      </c>
      <c r="B15799" s="126" t="s">
        <v>5021</v>
      </c>
      <c r="C15799" s="126">
        <v>1.0518529914475052</v>
      </c>
      <c r="D15799" s="126" t="s">
        <v>2480</v>
      </c>
      <c r="E15799" s="126" t="s">
        <v>65</v>
      </c>
    </row>
    <row r="15800" spans="1:5" x14ac:dyDescent="0.3">
      <c r="A15800" s="127" t="s">
        <v>915</v>
      </c>
      <c r="B15800" s="127" t="s">
        <v>5021</v>
      </c>
      <c r="C15800" s="127">
        <v>1.05755335398849</v>
      </c>
      <c r="D15800" s="127" t="s">
        <v>2480</v>
      </c>
      <c r="E15800" s="127" t="s">
        <v>65</v>
      </c>
    </row>
    <row r="15801" spans="1:5" x14ac:dyDescent="0.3">
      <c r="A15801" s="126" t="s">
        <v>916</v>
      </c>
      <c r="B15801" s="126" t="s">
        <v>5021</v>
      </c>
      <c r="C15801" s="126">
        <v>0.88939235405087902</v>
      </c>
      <c r="D15801" s="126" t="s">
        <v>2480</v>
      </c>
      <c r="E15801" s="126" t="s">
        <v>65</v>
      </c>
    </row>
    <row r="15802" spans="1:5" x14ac:dyDescent="0.3">
      <c r="A15802" s="127" t="s">
        <v>917</v>
      </c>
      <c r="B15802" s="127" t="s">
        <v>5021</v>
      </c>
      <c r="C15802" s="127">
        <v>0.81145548715028404</v>
      </c>
      <c r="D15802" s="127" t="s">
        <v>2480</v>
      </c>
      <c r="E15802" s="127" t="s">
        <v>65</v>
      </c>
    </row>
    <row r="15803" spans="1:5" x14ac:dyDescent="0.3">
      <c r="A15803" s="126" t="s">
        <v>918</v>
      </c>
      <c r="B15803" s="126" t="s">
        <v>5021</v>
      </c>
      <c r="C15803" s="126">
        <v>0.78832881983132097</v>
      </c>
      <c r="D15803" s="126" t="s">
        <v>2480</v>
      </c>
      <c r="E15803" s="126" t="s">
        <v>65</v>
      </c>
    </row>
    <row r="15804" spans="1:5" x14ac:dyDescent="0.3">
      <c r="A15804" s="127" t="s">
        <v>919</v>
      </c>
      <c r="B15804" s="127" t="s">
        <v>5021</v>
      </c>
      <c r="C15804" s="127">
        <v>1.0574871663736001</v>
      </c>
      <c r="D15804" s="127" t="s">
        <v>2480</v>
      </c>
      <c r="E15804" s="127" t="s">
        <v>65</v>
      </c>
    </row>
    <row r="15805" spans="1:5" x14ac:dyDescent="0.3">
      <c r="A15805" s="126" t="s">
        <v>920</v>
      </c>
      <c r="B15805" s="126" t="s">
        <v>5021</v>
      </c>
      <c r="C15805" s="126">
        <v>0.93184842403160395</v>
      </c>
      <c r="D15805" s="126" t="s">
        <v>2480</v>
      </c>
      <c r="E15805" s="126" t="s">
        <v>65</v>
      </c>
    </row>
    <row r="15806" spans="1:5" x14ac:dyDescent="0.3">
      <c r="A15806" s="127" t="s">
        <v>921</v>
      </c>
      <c r="B15806" s="127" t="s">
        <v>5021</v>
      </c>
      <c r="C15806" s="127">
        <v>0.99395410242545512</v>
      </c>
      <c r="D15806" s="127" t="s">
        <v>2480</v>
      </c>
      <c r="E15806" s="127" t="s">
        <v>65</v>
      </c>
    </row>
    <row r="15807" spans="1:5" x14ac:dyDescent="0.3">
      <c r="A15807" s="126" t="s">
        <v>922</v>
      </c>
      <c r="B15807" s="126" t="s">
        <v>5021</v>
      </c>
      <c r="C15807" s="126">
        <v>0.76145200329903195</v>
      </c>
      <c r="D15807" s="126" t="s">
        <v>2480</v>
      </c>
      <c r="E15807" s="126" t="s">
        <v>65</v>
      </c>
    </row>
    <row r="15808" spans="1:5" x14ac:dyDescent="0.3">
      <c r="A15808" s="127" t="s">
        <v>923</v>
      </c>
      <c r="B15808" s="127" t="s">
        <v>5021</v>
      </c>
      <c r="C15808" s="127">
        <v>1.0605603094449416</v>
      </c>
      <c r="D15808" s="127" t="s">
        <v>2480</v>
      </c>
      <c r="E15808" s="127" t="s">
        <v>65</v>
      </c>
    </row>
    <row r="15809" spans="1:5" x14ac:dyDescent="0.3">
      <c r="A15809" s="126" t="s">
        <v>924</v>
      </c>
      <c r="B15809" s="126" t="s">
        <v>5021</v>
      </c>
      <c r="C15809" s="126">
        <v>1.0668732407282213</v>
      </c>
      <c r="D15809" s="126" t="s">
        <v>2480</v>
      </c>
      <c r="E15809" s="126" t="s">
        <v>65</v>
      </c>
    </row>
    <row r="15810" spans="1:5" x14ac:dyDescent="0.3">
      <c r="A15810" s="127" t="s">
        <v>925</v>
      </c>
      <c r="B15810" s="127" t="s">
        <v>5021</v>
      </c>
      <c r="C15810" s="127">
        <v>1.0623305217864678</v>
      </c>
      <c r="D15810" s="127" t="s">
        <v>2480</v>
      </c>
      <c r="E15810" s="127" t="s">
        <v>65</v>
      </c>
    </row>
    <row r="15811" spans="1:5" x14ac:dyDescent="0.3">
      <c r="A15811" s="126" t="s">
        <v>926</v>
      </c>
      <c r="B15811" s="126" t="s">
        <v>5021</v>
      </c>
      <c r="C15811" s="126">
        <v>1.0688859565671254</v>
      </c>
      <c r="D15811" s="126" t="s">
        <v>2480</v>
      </c>
      <c r="E15811" s="126" t="s">
        <v>65</v>
      </c>
    </row>
    <row r="15812" spans="1:5" x14ac:dyDescent="0.3">
      <c r="A15812" s="127" t="s">
        <v>927</v>
      </c>
      <c r="B15812" s="127" t="s">
        <v>5021</v>
      </c>
      <c r="C15812" s="127">
        <v>0.70695781921416301</v>
      </c>
      <c r="D15812" s="127" t="s">
        <v>2480</v>
      </c>
      <c r="E15812" s="127" t="s">
        <v>65</v>
      </c>
    </row>
    <row r="15813" spans="1:5" x14ac:dyDescent="0.3">
      <c r="A15813" s="126" t="s">
        <v>948</v>
      </c>
      <c r="B15813" s="126" t="s">
        <v>5021</v>
      </c>
      <c r="C15813" s="126">
        <v>0.7710092563525005</v>
      </c>
      <c r="D15813" s="126" t="s">
        <v>2480</v>
      </c>
      <c r="E15813" s="126" t="s">
        <v>65</v>
      </c>
    </row>
    <row r="15814" spans="1:5" x14ac:dyDescent="0.3">
      <c r="A15814" s="127" t="s">
        <v>949</v>
      </c>
      <c r="B15814" s="127" t="s">
        <v>5021</v>
      </c>
      <c r="C15814" s="127">
        <v>1.0081617758318262</v>
      </c>
      <c r="D15814" s="127" t="s">
        <v>2480</v>
      </c>
      <c r="E15814" s="127" t="s">
        <v>65</v>
      </c>
    </row>
    <row r="15815" spans="1:5" x14ac:dyDescent="0.3">
      <c r="A15815" s="126" t="s">
        <v>950</v>
      </c>
      <c r="B15815" s="126" t="s">
        <v>5021</v>
      </c>
      <c r="C15815" s="126">
        <v>0.80329848518550107</v>
      </c>
      <c r="D15815" s="126" t="s">
        <v>2480</v>
      </c>
      <c r="E15815" s="126" t="s">
        <v>65</v>
      </c>
    </row>
    <row r="15816" spans="1:5" x14ac:dyDescent="0.3">
      <c r="A15816" s="127" t="s">
        <v>951</v>
      </c>
      <c r="B15816" s="127" t="s">
        <v>5021</v>
      </c>
      <c r="C15816" s="127">
        <v>0.87041892198902038</v>
      </c>
      <c r="D15816" s="127" t="s">
        <v>2480</v>
      </c>
      <c r="E15816" s="127" t="s">
        <v>65</v>
      </c>
    </row>
    <row r="15817" spans="1:5" x14ac:dyDescent="0.3">
      <c r="A15817" s="126" t="s">
        <v>952</v>
      </c>
      <c r="B15817" s="126" t="s">
        <v>5021</v>
      </c>
      <c r="C15817" s="126">
        <v>0.78852893426169079</v>
      </c>
      <c r="D15817" s="126" t="s">
        <v>2480</v>
      </c>
      <c r="E15817" s="126" t="s">
        <v>65</v>
      </c>
    </row>
    <row r="15818" spans="1:5" x14ac:dyDescent="0.3">
      <c r="A15818" s="127" t="s">
        <v>953</v>
      </c>
      <c r="B15818" s="127" t="s">
        <v>5021</v>
      </c>
      <c r="C15818" s="127">
        <v>0.82605521293812667</v>
      </c>
      <c r="D15818" s="127" t="s">
        <v>2480</v>
      </c>
      <c r="E15818" s="127" t="s">
        <v>65</v>
      </c>
    </row>
    <row r="15819" spans="1:5" x14ac:dyDescent="0.3">
      <c r="A15819" s="126" t="s">
        <v>954</v>
      </c>
      <c r="B15819" s="126" t="s">
        <v>5021</v>
      </c>
      <c r="C15819" s="126">
        <v>0.90681907483097002</v>
      </c>
      <c r="D15819" s="126" t="s">
        <v>2480</v>
      </c>
      <c r="E15819" s="126" t="s">
        <v>65</v>
      </c>
    </row>
    <row r="15820" spans="1:5" x14ac:dyDescent="0.3">
      <c r="A15820" s="127" t="s">
        <v>955</v>
      </c>
      <c r="B15820" s="127" t="s">
        <v>5021</v>
      </c>
      <c r="C15820" s="127">
        <v>1.0576347966509883</v>
      </c>
      <c r="D15820" s="127" t="s">
        <v>2480</v>
      </c>
      <c r="E15820" s="127" t="s">
        <v>65</v>
      </c>
    </row>
    <row r="15821" spans="1:5" x14ac:dyDescent="0.3">
      <c r="A15821" s="126" t="s">
        <v>956</v>
      </c>
      <c r="B15821" s="126" t="s">
        <v>5021</v>
      </c>
      <c r="C15821" s="126">
        <v>0.965157634940359</v>
      </c>
      <c r="D15821" s="126" t="s">
        <v>2480</v>
      </c>
      <c r="E15821" s="126" t="s">
        <v>65</v>
      </c>
    </row>
    <row r="15822" spans="1:5" x14ac:dyDescent="0.3">
      <c r="A15822" s="127" t="s">
        <v>957</v>
      </c>
      <c r="B15822" s="127" t="s">
        <v>5021</v>
      </c>
      <c r="C15822" s="127">
        <v>0.92590178855551508</v>
      </c>
      <c r="D15822" s="127" t="s">
        <v>2480</v>
      </c>
      <c r="E15822" s="127" t="s">
        <v>65</v>
      </c>
    </row>
    <row r="15823" spans="1:5" x14ac:dyDescent="0.3">
      <c r="A15823" s="126" t="s">
        <v>958</v>
      </c>
      <c r="B15823" s="126" t="s">
        <v>5021</v>
      </c>
      <c r="C15823" s="126">
        <v>0.78465686266305357</v>
      </c>
      <c r="D15823" s="126" t="s">
        <v>2480</v>
      </c>
      <c r="E15823" s="126" t="s">
        <v>65</v>
      </c>
    </row>
    <row r="15824" spans="1:5" x14ac:dyDescent="0.3">
      <c r="A15824" s="127" t="s">
        <v>959</v>
      </c>
      <c r="B15824" s="127" t="s">
        <v>5021</v>
      </c>
      <c r="C15824" s="127">
        <v>0.87889522523590025</v>
      </c>
      <c r="D15824" s="127" t="s">
        <v>2480</v>
      </c>
      <c r="E15824" s="127" t="s">
        <v>65</v>
      </c>
    </row>
    <row r="15825" spans="1:5" x14ac:dyDescent="0.3">
      <c r="A15825" s="126" t="s">
        <v>960</v>
      </c>
      <c r="B15825" s="126" t="s">
        <v>5021</v>
      </c>
      <c r="C15825" s="126">
        <v>1.0394374786326697</v>
      </c>
      <c r="D15825" s="126" t="s">
        <v>2480</v>
      </c>
      <c r="E15825" s="126" t="s">
        <v>65</v>
      </c>
    </row>
    <row r="15826" spans="1:5" x14ac:dyDescent="0.3">
      <c r="A15826" s="127" t="s">
        <v>961</v>
      </c>
      <c r="B15826" s="127" t="s">
        <v>5021</v>
      </c>
      <c r="C15826" s="127">
        <v>0.81672993050244802</v>
      </c>
      <c r="D15826" s="127" t="s">
        <v>2480</v>
      </c>
      <c r="E15826" s="127" t="s">
        <v>65</v>
      </c>
    </row>
    <row r="15827" spans="1:5" x14ac:dyDescent="0.3">
      <c r="A15827" s="126" t="s">
        <v>962</v>
      </c>
      <c r="B15827" s="126" t="s">
        <v>5021</v>
      </c>
      <c r="C15827" s="126">
        <v>0.94675255141066506</v>
      </c>
      <c r="D15827" s="126" t="s">
        <v>2480</v>
      </c>
      <c r="E15827" s="126" t="s">
        <v>65</v>
      </c>
    </row>
    <row r="15828" spans="1:5" x14ac:dyDescent="0.3">
      <c r="A15828" s="127" t="s">
        <v>963</v>
      </c>
      <c r="B15828" s="127" t="s">
        <v>5021</v>
      </c>
      <c r="C15828" s="127">
        <v>1.0575416004719</v>
      </c>
      <c r="D15828" s="127" t="s">
        <v>2480</v>
      </c>
      <c r="E15828" s="127" t="s">
        <v>65</v>
      </c>
    </row>
    <row r="15829" spans="1:5" x14ac:dyDescent="0.3">
      <c r="A15829" s="126" t="s">
        <v>964</v>
      </c>
      <c r="B15829" s="126" t="s">
        <v>5021</v>
      </c>
      <c r="C15829" s="126">
        <v>1.0575208736367501</v>
      </c>
      <c r="D15829" s="126" t="s">
        <v>2480</v>
      </c>
      <c r="E15829" s="126" t="s">
        <v>65</v>
      </c>
    </row>
    <row r="15830" spans="1:5" x14ac:dyDescent="0.3">
      <c r="A15830" s="127" t="s">
        <v>965</v>
      </c>
      <c r="B15830" s="127" t="s">
        <v>5021</v>
      </c>
      <c r="C15830" s="127">
        <v>0.98113476126254207</v>
      </c>
      <c r="D15830" s="127" t="s">
        <v>2480</v>
      </c>
      <c r="E15830" s="127" t="s">
        <v>65</v>
      </c>
    </row>
    <row r="15831" spans="1:5" x14ac:dyDescent="0.3">
      <c r="A15831" s="126" t="s">
        <v>966</v>
      </c>
      <c r="B15831" s="126" t="s">
        <v>5021</v>
      </c>
      <c r="C15831" s="126">
        <v>1.0040704357191566</v>
      </c>
      <c r="D15831" s="126" t="s">
        <v>2480</v>
      </c>
      <c r="E15831" s="126" t="s">
        <v>65</v>
      </c>
    </row>
    <row r="15832" spans="1:5" x14ac:dyDescent="0.3">
      <c r="A15832" s="127" t="s">
        <v>967</v>
      </c>
      <c r="B15832" s="127" t="s">
        <v>5021</v>
      </c>
      <c r="C15832" s="127">
        <v>0.78867214610728742</v>
      </c>
      <c r="D15832" s="127" t="s">
        <v>2480</v>
      </c>
      <c r="E15832" s="127" t="s">
        <v>65</v>
      </c>
    </row>
    <row r="15833" spans="1:5" x14ac:dyDescent="0.3">
      <c r="A15833" s="126" t="s">
        <v>968</v>
      </c>
      <c r="B15833" s="126" t="s">
        <v>5021</v>
      </c>
      <c r="C15833" s="126">
        <v>0.88228805648813213</v>
      </c>
      <c r="D15833" s="126" t="s">
        <v>2480</v>
      </c>
      <c r="E15833" s="126" t="s">
        <v>65</v>
      </c>
    </row>
    <row r="15834" spans="1:5" x14ac:dyDescent="0.3">
      <c r="A15834" s="127" t="s">
        <v>969</v>
      </c>
      <c r="B15834" s="127" t="s">
        <v>5021</v>
      </c>
      <c r="C15834" s="127">
        <v>0.94453216672282436</v>
      </c>
      <c r="D15834" s="127" t="s">
        <v>2480</v>
      </c>
      <c r="E15834" s="127" t="s">
        <v>65</v>
      </c>
    </row>
    <row r="15835" spans="1:5" x14ac:dyDescent="0.3">
      <c r="A15835" s="126" t="s">
        <v>970</v>
      </c>
      <c r="B15835" s="126" t="s">
        <v>5021</v>
      </c>
      <c r="C15835" s="126">
        <v>1.0575415763574501</v>
      </c>
      <c r="D15835" s="126" t="s">
        <v>2480</v>
      </c>
      <c r="E15835" s="126" t="s">
        <v>65</v>
      </c>
    </row>
    <row r="15836" spans="1:5" x14ac:dyDescent="0.3">
      <c r="A15836" s="127" t="s">
        <v>971</v>
      </c>
      <c r="B15836" s="127" t="s">
        <v>5021</v>
      </c>
      <c r="C15836" s="127">
        <v>0.96093180287026458</v>
      </c>
      <c r="D15836" s="127" t="s">
        <v>2480</v>
      </c>
      <c r="E15836" s="127" t="s">
        <v>65</v>
      </c>
    </row>
    <row r="15837" spans="1:5" x14ac:dyDescent="0.3">
      <c r="A15837" s="126" t="s">
        <v>972</v>
      </c>
      <c r="B15837" s="126" t="s">
        <v>5021</v>
      </c>
      <c r="C15837" s="126">
        <v>0.95442492135157719</v>
      </c>
      <c r="D15837" s="126" t="s">
        <v>2480</v>
      </c>
      <c r="E15837" s="126" t="s">
        <v>65</v>
      </c>
    </row>
    <row r="15838" spans="1:5" x14ac:dyDescent="0.3">
      <c r="A15838" s="127" t="s">
        <v>973</v>
      </c>
      <c r="B15838" s="127" t="s">
        <v>5021</v>
      </c>
      <c r="C15838" s="127">
        <v>0.99444345163722703</v>
      </c>
      <c r="D15838" s="127" t="s">
        <v>2480</v>
      </c>
      <c r="E15838" s="127" t="s">
        <v>65</v>
      </c>
    </row>
    <row r="15839" spans="1:5" x14ac:dyDescent="0.3">
      <c r="A15839" s="126" t="s">
        <v>974</v>
      </c>
      <c r="B15839" s="126" t="s">
        <v>5021</v>
      </c>
      <c r="C15839" s="126">
        <v>0.98533068143732305</v>
      </c>
      <c r="D15839" s="126" t="s">
        <v>2480</v>
      </c>
      <c r="E15839" s="126" t="s">
        <v>65</v>
      </c>
    </row>
    <row r="15840" spans="1:5" x14ac:dyDescent="0.3">
      <c r="A15840" s="127" t="s">
        <v>975</v>
      </c>
      <c r="B15840" s="127" t="s">
        <v>5021</v>
      </c>
      <c r="C15840" s="127">
        <v>0.919203527046346</v>
      </c>
      <c r="D15840" s="127" t="s">
        <v>2480</v>
      </c>
      <c r="E15840" s="127" t="s">
        <v>65</v>
      </c>
    </row>
    <row r="15841" spans="1:5" x14ac:dyDescent="0.3">
      <c r="A15841" s="126" t="s">
        <v>976</v>
      </c>
      <c r="B15841" s="126" t="s">
        <v>5021</v>
      </c>
      <c r="C15841" s="126">
        <v>0.970437824642856</v>
      </c>
      <c r="D15841" s="126" t="s">
        <v>2480</v>
      </c>
      <c r="E15841" s="126" t="s">
        <v>65</v>
      </c>
    </row>
    <row r="15842" spans="1:5" x14ac:dyDescent="0.3">
      <c r="A15842" s="127" t="s">
        <v>977</v>
      </c>
      <c r="B15842" s="127" t="s">
        <v>5021</v>
      </c>
      <c r="C15842" s="127">
        <v>1.0569718086370501</v>
      </c>
      <c r="D15842" s="127" t="s">
        <v>2480</v>
      </c>
      <c r="E15842" s="127" t="s">
        <v>65</v>
      </c>
    </row>
    <row r="15843" spans="1:5" x14ac:dyDescent="0.3">
      <c r="A15843" s="126" t="s">
        <v>928</v>
      </c>
      <c r="B15843" s="126" t="s">
        <v>5021</v>
      </c>
      <c r="C15843" s="126">
        <v>0.69315331692077997</v>
      </c>
      <c r="D15843" s="126" t="s">
        <v>2480</v>
      </c>
      <c r="E15843" s="126" t="s">
        <v>65</v>
      </c>
    </row>
    <row r="15844" spans="1:5" x14ac:dyDescent="0.3">
      <c r="A15844" s="127" t="s">
        <v>929</v>
      </c>
      <c r="B15844" s="127" t="s">
        <v>5021</v>
      </c>
      <c r="C15844" s="127">
        <v>0.65952132626933002</v>
      </c>
      <c r="D15844" s="127" t="s">
        <v>2480</v>
      </c>
      <c r="E15844" s="127" t="s">
        <v>65</v>
      </c>
    </row>
    <row r="15845" spans="1:5" x14ac:dyDescent="0.3">
      <c r="A15845" s="126" t="s">
        <v>930</v>
      </c>
      <c r="B15845" s="126" t="s">
        <v>5021</v>
      </c>
      <c r="C15845" s="126">
        <v>0.84023999148315998</v>
      </c>
      <c r="D15845" s="126" t="s">
        <v>2480</v>
      </c>
      <c r="E15845" s="126" t="s">
        <v>65</v>
      </c>
    </row>
    <row r="15846" spans="1:5" x14ac:dyDescent="0.3">
      <c r="A15846" s="127" t="s">
        <v>931</v>
      </c>
      <c r="B15846" s="127" t="s">
        <v>5021</v>
      </c>
      <c r="C15846" s="127">
        <v>0.74478383109231305</v>
      </c>
      <c r="D15846" s="127" t="s">
        <v>2480</v>
      </c>
      <c r="E15846" s="127" t="s">
        <v>65</v>
      </c>
    </row>
    <row r="15847" spans="1:5" x14ac:dyDescent="0.3">
      <c r="A15847" s="126" t="s">
        <v>932</v>
      </c>
      <c r="B15847" s="126" t="s">
        <v>5021</v>
      </c>
      <c r="C15847" s="126">
        <v>0.86052997720345104</v>
      </c>
      <c r="D15847" s="126" t="s">
        <v>2480</v>
      </c>
      <c r="E15847" s="126" t="s">
        <v>65</v>
      </c>
    </row>
    <row r="15848" spans="1:5" x14ac:dyDescent="0.3">
      <c r="A15848" s="127" t="s">
        <v>933</v>
      </c>
      <c r="B15848" s="127" t="s">
        <v>5021</v>
      </c>
      <c r="C15848" s="127">
        <v>0.71847215097821804</v>
      </c>
      <c r="D15848" s="127" t="s">
        <v>2480</v>
      </c>
      <c r="E15848" s="127" t="s">
        <v>65</v>
      </c>
    </row>
    <row r="15849" spans="1:5" x14ac:dyDescent="0.3">
      <c r="A15849" s="126" t="s">
        <v>934</v>
      </c>
      <c r="B15849" s="126" t="s">
        <v>5021</v>
      </c>
      <c r="C15849" s="126">
        <v>0.80066272903303903</v>
      </c>
      <c r="D15849" s="126" t="s">
        <v>2480</v>
      </c>
      <c r="E15849" s="126" t="s">
        <v>65</v>
      </c>
    </row>
    <row r="15850" spans="1:5" x14ac:dyDescent="0.3">
      <c r="A15850" s="127" t="s">
        <v>935</v>
      </c>
      <c r="B15850" s="127" t="s">
        <v>5021</v>
      </c>
      <c r="C15850" s="127">
        <v>0.73588093013051681</v>
      </c>
      <c r="D15850" s="127" t="s">
        <v>2480</v>
      </c>
      <c r="E15850" s="127" t="s">
        <v>65</v>
      </c>
    </row>
    <row r="15851" spans="1:5" x14ac:dyDescent="0.3">
      <c r="A15851" s="126" t="s">
        <v>936</v>
      </c>
      <c r="B15851" s="126" t="s">
        <v>5021</v>
      </c>
      <c r="C15851" s="126">
        <v>0.71839173765795827</v>
      </c>
      <c r="D15851" s="126" t="s">
        <v>2480</v>
      </c>
      <c r="E15851" s="126" t="s">
        <v>65</v>
      </c>
    </row>
    <row r="15852" spans="1:5" x14ac:dyDescent="0.3">
      <c r="A15852" s="127" t="s">
        <v>937</v>
      </c>
      <c r="B15852" s="127" t="s">
        <v>5021</v>
      </c>
      <c r="C15852" s="127">
        <v>0.85920584446055792</v>
      </c>
      <c r="D15852" s="127" t="s">
        <v>2480</v>
      </c>
      <c r="E15852" s="127" t="s">
        <v>65</v>
      </c>
    </row>
    <row r="15853" spans="1:5" x14ac:dyDescent="0.3">
      <c r="A15853" s="126" t="s">
        <v>938</v>
      </c>
      <c r="B15853" s="126" t="s">
        <v>5021</v>
      </c>
      <c r="C15853" s="126">
        <v>0.88288454775557001</v>
      </c>
      <c r="D15853" s="126" t="s">
        <v>2480</v>
      </c>
      <c r="E15853" s="126" t="s">
        <v>65</v>
      </c>
    </row>
    <row r="15854" spans="1:5" x14ac:dyDescent="0.3">
      <c r="A15854" s="127" t="s">
        <v>939</v>
      </c>
      <c r="B15854" s="127" t="s">
        <v>5021</v>
      </c>
      <c r="C15854" s="127">
        <v>0.89675186202576873</v>
      </c>
      <c r="D15854" s="127" t="s">
        <v>2480</v>
      </c>
      <c r="E15854" s="127" t="s">
        <v>65</v>
      </c>
    </row>
    <row r="15855" spans="1:5" x14ac:dyDescent="0.3">
      <c r="A15855" s="126" t="s">
        <v>940</v>
      </c>
      <c r="B15855" s="126" t="s">
        <v>5021</v>
      </c>
      <c r="C15855" s="126">
        <v>0.83490095548651122</v>
      </c>
      <c r="D15855" s="126" t="s">
        <v>2480</v>
      </c>
      <c r="E15855" s="126" t="s">
        <v>65</v>
      </c>
    </row>
    <row r="15856" spans="1:5" x14ac:dyDescent="0.3">
      <c r="A15856" s="127" t="s">
        <v>941</v>
      </c>
      <c r="B15856" s="127" t="s">
        <v>5021</v>
      </c>
      <c r="C15856" s="127">
        <v>0.82128629392512886</v>
      </c>
      <c r="D15856" s="127" t="s">
        <v>2480</v>
      </c>
      <c r="E15856" s="127" t="s">
        <v>65</v>
      </c>
    </row>
    <row r="15857" spans="1:5" x14ac:dyDescent="0.3">
      <c r="A15857" s="126" t="s">
        <v>942</v>
      </c>
      <c r="B15857" s="126" t="s">
        <v>5021</v>
      </c>
      <c r="C15857" s="126">
        <v>0.78047770235983283</v>
      </c>
      <c r="D15857" s="126" t="s">
        <v>2480</v>
      </c>
      <c r="E15857" s="126" t="s">
        <v>65</v>
      </c>
    </row>
    <row r="15858" spans="1:5" x14ac:dyDescent="0.3">
      <c r="A15858" s="127" t="s">
        <v>943</v>
      </c>
      <c r="B15858" s="127" t="s">
        <v>5021</v>
      </c>
      <c r="C15858" s="127">
        <v>0.67927007544739404</v>
      </c>
      <c r="D15858" s="127" t="s">
        <v>2480</v>
      </c>
      <c r="E15858" s="127" t="s">
        <v>65</v>
      </c>
    </row>
    <row r="15859" spans="1:5" x14ac:dyDescent="0.3">
      <c r="A15859" s="126" t="s">
        <v>944</v>
      </c>
      <c r="B15859" s="126" t="s">
        <v>5021</v>
      </c>
      <c r="C15859" s="126">
        <v>0.9293701410711136</v>
      </c>
      <c r="D15859" s="126" t="s">
        <v>2480</v>
      </c>
      <c r="E15859" s="126" t="s">
        <v>65</v>
      </c>
    </row>
    <row r="15860" spans="1:5" x14ac:dyDescent="0.3">
      <c r="A15860" s="127" t="s">
        <v>945</v>
      </c>
      <c r="B15860" s="127" t="s">
        <v>5021</v>
      </c>
      <c r="C15860" s="127">
        <v>0.85464207316716512</v>
      </c>
      <c r="D15860" s="127" t="s">
        <v>2480</v>
      </c>
      <c r="E15860" s="127" t="s">
        <v>65</v>
      </c>
    </row>
    <row r="15861" spans="1:5" x14ac:dyDescent="0.3">
      <c r="A15861" s="126" t="s">
        <v>946</v>
      </c>
      <c r="B15861" s="126" t="s">
        <v>5021</v>
      </c>
      <c r="C15861" s="126">
        <v>0.97663960159256802</v>
      </c>
      <c r="D15861" s="126" t="s">
        <v>2480</v>
      </c>
      <c r="E15861" s="126" t="s">
        <v>65</v>
      </c>
    </row>
    <row r="15862" spans="1:5" x14ac:dyDescent="0.3">
      <c r="A15862" s="127" t="s">
        <v>947</v>
      </c>
      <c r="B15862" s="127" t="s">
        <v>5021</v>
      </c>
      <c r="C15862" s="127">
        <v>0.93670873755726802</v>
      </c>
      <c r="D15862" s="127" t="s">
        <v>2480</v>
      </c>
      <c r="E15862" s="127" t="s">
        <v>65</v>
      </c>
    </row>
    <row r="15863" spans="1:5" x14ac:dyDescent="0.3">
      <c r="A15863" s="126" t="s">
        <v>978</v>
      </c>
      <c r="B15863" s="126" t="s">
        <v>5021</v>
      </c>
      <c r="C15863" s="126">
        <v>0.8011064509832313</v>
      </c>
      <c r="D15863" s="126" t="s">
        <v>2480</v>
      </c>
      <c r="E15863" s="126" t="s">
        <v>65</v>
      </c>
    </row>
    <row r="15864" spans="1:5" x14ac:dyDescent="0.3">
      <c r="A15864" s="127" t="s">
        <v>979</v>
      </c>
      <c r="B15864" s="127" t="s">
        <v>5021</v>
      </c>
      <c r="C15864" s="127">
        <v>1.0575416435570999</v>
      </c>
      <c r="D15864" s="127" t="s">
        <v>2480</v>
      </c>
      <c r="E15864" s="127" t="s">
        <v>65</v>
      </c>
    </row>
    <row r="15865" spans="1:5" x14ac:dyDescent="0.3">
      <c r="A15865" s="126" t="s">
        <v>980</v>
      </c>
      <c r="B15865" s="126" t="s">
        <v>5021</v>
      </c>
      <c r="C15865" s="126">
        <v>1.05754161356188</v>
      </c>
      <c r="D15865" s="126" t="s">
        <v>2480</v>
      </c>
      <c r="E15865" s="126" t="s">
        <v>65</v>
      </c>
    </row>
    <row r="15866" spans="1:5" x14ac:dyDescent="0.3">
      <c r="A15866" s="127" t="s">
        <v>981</v>
      </c>
      <c r="B15866" s="127" t="s">
        <v>5021</v>
      </c>
      <c r="C15866" s="127">
        <v>1.0245636498064199</v>
      </c>
      <c r="D15866" s="127" t="s">
        <v>2480</v>
      </c>
      <c r="E15866" s="127" t="s">
        <v>65</v>
      </c>
    </row>
    <row r="15867" spans="1:5" x14ac:dyDescent="0.3">
      <c r="A15867" s="126" t="s">
        <v>982</v>
      </c>
      <c r="B15867" s="126" t="s">
        <v>5021</v>
      </c>
      <c r="C15867" s="126">
        <v>0.86893373606310664</v>
      </c>
      <c r="D15867" s="126" t="s">
        <v>2480</v>
      </c>
      <c r="E15867" s="126" t="s">
        <v>65</v>
      </c>
    </row>
    <row r="15868" spans="1:5" x14ac:dyDescent="0.3">
      <c r="A15868" s="127" t="s">
        <v>983</v>
      </c>
      <c r="B15868" s="127" t="s">
        <v>5021</v>
      </c>
      <c r="C15868" s="127">
        <v>1.0575418969081272</v>
      </c>
      <c r="D15868" s="127" t="s">
        <v>2480</v>
      </c>
      <c r="E15868" s="127" t="s">
        <v>65</v>
      </c>
    </row>
    <row r="15869" spans="1:5" x14ac:dyDescent="0.3">
      <c r="A15869" s="126" t="s">
        <v>984</v>
      </c>
      <c r="B15869" s="126" t="s">
        <v>5021</v>
      </c>
      <c r="C15869" s="126">
        <v>0.92205809251883808</v>
      </c>
      <c r="D15869" s="126" t="s">
        <v>2480</v>
      </c>
      <c r="E15869" s="126" t="s">
        <v>65</v>
      </c>
    </row>
    <row r="15870" spans="1:5" x14ac:dyDescent="0.3">
      <c r="A15870" s="127" t="s">
        <v>985</v>
      </c>
      <c r="B15870" s="127" t="s">
        <v>5021</v>
      </c>
      <c r="C15870" s="127">
        <v>0.8678882709218263</v>
      </c>
      <c r="D15870" s="127" t="s">
        <v>2480</v>
      </c>
      <c r="E15870" s="127" t="s">
        <v>65</v>
      </c>
    </row>
    <row r="15871" spans="1:5" x14ac:dyDescent="0.3">
      <c r="A15871" s="126" t="s">
        <v>986</v>
      </c>
      <c r="B15871" s="126" t="s">
        <v>5021</v>
      </c>
      <c r="C15871" s="126">
        <v>0.70406878011983898</v>
      </c>
      <c r="D15871" s="126" t="s">
        <v>2480</v>
      </c>
      <c r="E15871" s="126" t="s">
        <v>65</v>
      </c>
    </row>
    <row r="15872" spans="1:5" x14ac:dyDescent="0.3">
      <c r="A15872" s="127" t="s">
        <v>987</v>
      </c>
      <c r="B15872" s="127" t="s">
        <v>5021</v>
      </c>
      <c r="C15872" s="127">
        <v>0.75416829364126192</v>
      </c>
      <c r="D15872" s="127" t="s">
        <v>2480</v>
      </c>
      <c r="E15872" s="127" t="s">
        <v>65</v>
      </c>
    </row>
    <row r="15873" spans="1:5" x14ac:dyDescent="0.3">
      <c r="A15873" s="126" t="s">
        <v>988</v>
      </c>
      <c r="B15873" s="126" t="s">
        <v>5021</v>
      </c>
      <c r="C15873" s="126">
        <v>0.81323177847057504</v>
      </c>
      <c r="D15873" s="126" t="s">
        <v>2480</v>
      </c>
      <c r="E15873" s="126" t="s">
        <v>65</v>
      </c>
    </row>
    <row r="15874" spans="1:5" x14ac:dyDescent="0.3">
      <c r="A15874" s="127" t="s">
        <v>989</v>
      </c>
      <c r="B15874" s="127" t="s">
        <v>5021</v>
      </c>
      <c r="C15874" s="127">
        <v>1.0575108780661799</v>
      </c>
      <c r="D15874" s="127" t="s">
        <v>2480</v>
      </c>
      <c r="E15874" s="127" t="s">
        <v>65</v>
      </c>
    </row>
    <row r="15875" spans="1:5" x14ac:dyDescent="0.3">
      <c r="A15875" s="126" t="s">
        <v>990</v>
      </c>
      <c r="B15875" s="126" t="s">
        <v>5021</v>
      </c>
      <c r="C15875" s="126">
        <v>0.74073279398964498</v>
      </c>
      <c r="D15875" s="126" t="s">
        <v>2480</v>
      </c>
      <c r="E15875" s="126" t="s">
        <v>65</v>
      </c>
    </row>
    <row r="15876" spans="1:5" x14ac:dyDescent="0.3">
      <c r="A15876" s="127" t="s">
        <v>991</v>
      </c>
      <c r="B15876" s="127" t="s">
        <v>5021</v>
      </c>
      <c r="C15876" s="127">
        <v>1.0575416481889599</v>
      </c>
      <c r="D15876" s="127" t="s">
        <v>2480</v>
      </c>
      <c r="E15876" s="127" t="s">
        <v>65</v>
      </c>
    </row>
    <row r="15877" spans="1:5" x14ac:dyDescent="0.3">
      <c r="A15877" s="126" t="s">
        <v>992</v>
      </c>
      <c r="B15877" s="126" t="s">
        <v>5021</v>
      </c>
      <c r="C15877" s="126">
        <v>0.86192320242032194</v>
      </c>
      <c r="D15877" s="126" t="s">
        <v>2480</v>
      </c>
      <c r="E15877" s="126" t="s">
        <v>65</v>
      </c>
    </row>
    <row r="15878" spans="1:5" x14ac:dyDescent="0.3">
      <c r="A15878" s="127" t="s">
        <v>993</v>
      </c>
      <c r="B15878" s="127" t="s">
        <v>5021</v>
      </c>
      <c r="C15878" s="127">
        <v>1.0575633322076203</v>
      </c>
      <c r="D15878" s="127" t="s">
        <v>2480</v>
      </c>
      <c r="E15878" s="127" t="s">
        <v>65</v>
      </c>
    </row>
    <row r="15879" spans="1:5" x14ac:dyDescent="0.3">
      <c r="A15879" s="126" t="s">
        <v>994</v>
      </c>
      <c r="B15879" s="126" t="s">
        <v>5021</v>
      </c>
      <c r="C15879" s="126">
        <v>0.72259729854804</v>
      </c>
      <c r="D15879" s="126" t="s">
        <v>2480</v>
      </c>
      <c r="E15879" s="126" t="s">
        <v>65</v>
      </c>
    </row>
    <row r="15880" spans="1:5" x14ac:dyDescent="0.3">
      <c r="A15880" s="127" t="s">
        <v>995</v>
      </c>
      <c r="B15880" s="127" t="s">
        <v>5021</v>
      </c>
      <c r="C15880" s="127">
        <v>0.72119108778167007</v>
      </c>
      <c r="D15880" s="127" t="s">
        <v>2480</v>
      </c>
      <c r="E15880" s="127" t="s">
        <v>65</v>
      </c>
    </row>
    <row r="15881" spans="1:5" x14ac:dyDescent="0.3">
      <c r="A15881" s="126" t="s">
        <v>996</v>
      </c>
      <c r="B15881" s="126" t="s">
        <v>5021</v>
      </c>
      <c r="C15881" s="126">
        <v>0.86513013539816752</v>
      </c>
      <c r="D15881" s="126" t="s">
        <v>2480</v>
      </c>
      <c r="E15881" s="126" t="s">
        <v>65</v>
      </c>
    </row>
    <row r="15882" spans="1:5" x14ac:dyDescent="0.3">
      <c r="A15882" s="127" t="s">
        <v>997</v>
      </c>
      <c r="B15882" s="127" t="s">
        <v>5021</v>
      </c>
      <c r="C15882" s="127">
        <v>0.75041329909902277</v>
      </c>
      <c r="D15882" s="127" t="s">
        <v>2480</v>
      </c>
      <c r="E15882" s="127" t="s">
        <v>65</v>
      </c>
    </row>
    <row r="15883" spans="1:5" x14ac:dyDescent="0.3">
      <c r="A15883" s="126" t="s">
        <v>998</v>
      </c>
      <c r="B15883" s="126" t="s">
        <v>5021</v>
      </c>
      <c r="C15883" s="126">
        <v>1.0972956390041939</v>
      </c>
      <c r="D15883" s="126" t="s">
        <v>2480</v>
      </c>
      <c r="E15883" s="126" t="s">
        <v>65</v>
      </c>
    </row>
    <row r="15884" spans="1:5" x14ac:dyDescent="0.3">
      <c r="A15884" s="127" t="s">
        <v>999</v>
      </c>
      <c r="B15884" s="127" t="s">
        <v>5021</v>
      </c>
      <c r="C15884" s="127">
        <v>0.8888086781456489</v>
      </c>
      <c r="D15884" s="127" t="s">
        <v>2480</v>
      </c>
      <c r="E15884" s="127" t="s">
        <v>65</v>
      </c>
    </row>
    <row r="15885" spans="1:5" x14ac:dyDescent="0.3">
      <c r="A15885" s="126" t="s">
        <v>1000</v>
      </c>
      <c r="B15885" s="126" t="s">
        <v>5021</v>
      </c>
      <c r="C15885" s="126">
        <v>0.73670313565921053</v>
      </c>
      <c r="D15885" s="126" t="s">
        <v>2480</v>
      </c>
      <c r="E15885" s="126" t="s">
        <v>65</v>
      </c>
    </row>
    <row r="15886" spans="1:5" x14ac:dyDescent="0.3">
      <c r="A15886" s="127" t="s">
        <v>1001</v>
      </c>
      <c r="B15886" s="127" t="s">
        <v>5021</v>
      </c>
      <c r="C15886" s="127">
        <v>1.03873041320351</v>
      </c>
      <c r="D15886" s="127" t="s">
        <v>2480</v>
      </c>
      <c r="E15886" s="127" t="s">
        <v>65</v>
      </c>
    </row>
    <row r="15887" spans="1:5" x14ac:dyDescent="0.3">
      <c r="A15887" s="126" t="s">
        <v>1002</v>
      </c>
      <c r="B15887" s="126" t="s">
        <v>5021</v>
      </c>
      <c r="C15887" s="126">
        <v>0.98383429180060822</v>
      </c>
      <c r="D15887" s="126" t="s">
        <v>2480</v>
      </c>
      <c r="E15887" s="126" t="s">
        <v>65</v>
      </c>
    </row>
    <row r="15888" spans="1:5" x14ac:dyDescent="0.3">
      <c r="A15888" s="127" t="s">
        <v>1003</v>
      </c>
      <c r="B15888" s="127" t="s">
        <v>5021</v>
      </c>
      <c r="C15888" s="127">
        <v>1.010791055402144</v>
      </c>
      <c r="D15888" s="127" t="s">
        <v>2480</v>
      </c>
      <c r="E15888" s="127" t="s">
        <v>65</v>
      </c>
    </row>
    <row r="15889" spans="1:5" x14ac:dyDescent="0.3">
      <c r="A15889" s="126" t="s">
        <v>1004</v>
      </c>
      <c r="B15889" s="126" t="s">
        <v>5021</v>
      </c>
      <c r="C15889" s="126">
        <v>0.98086444874644285</v>
      </c>
      <c r="D15889" s="126" t="s">
        <v>2480</v>
      </c>
      <c r="E15889" s="126" t="s">
        <v>65</v>
      </c>
    </row>
    <row r="15890" spans="1:5" x14ac:dyDescent="0.3">
      <c r="A15890" s="127" t="s">
        <v>1005</v>
      </c>
      <c r="B15890" s="127" t="s">
        <v>5021</v>
      </c>
      <c r="C15890" s="127">
        <v>0.63098680174902899</v>
      </c>
      <c r="D15890" s="127" t="s">
        <v>2480</v>
      </c>
      <c r="E15890" s="127" t="s">
        <v>65</v>
      </c>
    </row>
    <row r="15891" spans="1:5" x14ac:dyDescent="0.3">
      <c r="A15891" s="126" t="s">
        <v>1006</v>
      </c>
      <c r="B15891" s="126" t="s">
        <v>5021</v>
      </c>
      <c r="C15891" s="126">
        <v>1.09741110714655</v>
      </c>
      <c r="D15891" s="126" t="s">
        <v>2480</v>
      </c>
      <c r="E15891" s="126" t="s">
        <v>65</v>
      </c>
    </row>
    <row r="15892" spans="1:5" x14ac:dyDescent="0.3">
      <c r="A15892" s="127" t="s">
        <v>1007</v>
      </c>
      <c r="B15892" s="127" t="s">
        <v>5021</v>
      </c>
      <c r="C15892" s="127">
        <v>1.0811564852474709</v>
      </c>
      <c r="D15892" s="127" t="s">
        <v>2480</v>
      </c>
      <c r="E15892" s="127" t="s">
        <v>65</v>
      </c>
    </row>
    <row r="15893" spans="1:5" x14ac:dyDescent="0.3">
      <c r="A15893" s="126" t="s">
        <v>1008</v>
      </c>
      <c r="B15893" s="126" t="s">
        <v>5021</v>
      </c>
      <c r="C15893" s="126">
        <v>1.0254893066285951</v>
      </c>
      <c r="D15893" s="126" t="s">
        <v>2480</v>
      </c>
      <c r="E15893" s="126" t="s">
        <v>65</v>
      </c>
    </row>
    <row r="15894" spans="1:5" x14ac:dyDescent="0.3">
      <c r="A15894" s="127" t="s">
        <v>1009</v>
      </c>
      <c r="B15894" s="127" t="s">
        <v>5021</v>
      </c>
      <c r="C15894" s="127">
        <v>0.84329871250047195</v>
      </c>
      <c r="D15894" s="127" t="s">
        <v>2480</v>
      </c>
      <c r="E15894" s="127" t="s">
        <v>65</v>
      </c>
    </row>
    <row r="15895" spans="1:5" x14ac:dyDescent="0.3">
      <c r="A15895" s="126" t="s">
        <v>1010</v>
      </c>
      <c r="B15895" s="126" t="s">
        <v>5021</v>
      </c>
      <c r="C15895" s="126">
        <v>1.0974112000374701</v>
      </c>
      <c r="D15895" s="126" t="s">
        <v>2480</v>
      </c>
      <c r="E15895" s="126" t="s">
        <v>65</v>
      </c>
    </row>
    <row r="15896" spans="1:5" x14ac:dyDescent="0.3">
      <c r="A15896" s="127" t="s">
        <v>1011</v>
      </c>
      <c r="B15896" s="127" t="s">
        <v>5021</v>
      </c>
      <c r="C15896" s="127">
        <v>0.9874294071221047</v>
      </c>
      <c r="D15896" s="127" t="s">
        <v>2480</v>
      </c>
      <c r="E15896" s="127" t="s">
        <v>65</v>
      </c>
    </row>
    <row r="15897" spans="1:5" x14ac:dyDescent="0.3">
      <c r="A15897" s="126" t="s">
        <v>1012</v>
      </c>
      <c r="B15897" s="126" t="s">
        <v>5021</v>
      </c>
      <c r="C15897" s="126">
        <v>1.0962675489424842</v>
      </c>
      <c r="D15897" s="126" t="s">
        <v>2480</v>
      </c>
      <c r="E15897" s="126" t="s">
        <v>65</v>
      </c>
    </row>
    <row r="15898" spans="1:5" x14ac:dyDescent="0.3">
      <c r="A15898" s="127" t="s">
        <v>1013</v>
      </c>
      <c r="B15898" s="127" t="s">
        <v>5021</v>
      </c>
      <c r="C15898" s="127">
        <v>0.81831100626259123</v>
      </c>
      <c r="D15898" s="127" t="s">
        <v>2480</v>
      </c>
      <c r="E15898" s="127" t="s">
        <v>65</v>
      </c>
    </row>
    <row r="15899" spans="1:5" x14ac:dyDescent="0.3">
      <c r="A15899" s="126" t="s">
        <v>1014</v>
      </c>
      <c r="B15899" s="126" t="s">
        <v>5021</v>
      </c>
      <c r="C15899" s="126">
        <v>1.0327759012376274</v>
      </c>
      <c r="D15899" s="126" t="s">
        <v>2480</v>
      </c>
      <c r="E15899" s="126" t="s">
        <v>65</v>
      </c>
    </row>
    <row r="15900" spans="1:5" x14ac:dyDescent="0.3">
      <c r="A15900" s="127" t="s">
        <v>1015</v>
      </c>
      <c r="B15900" s="127" t="s">
        <v>5021</v>
      </c>
      <c r="C15900" s="127">
        <v>0.77846654054611386</v>
      </c>
      <c r="D15900" s="127" t="s">
        <v>2480</v>
      </c>
      <c r="E15900" s="127" t="s">
        <v>65</v>
      </c>
    </row>
    <row r="15901" spans="1:5" x14ac:dyDescent="0.3">
      <c r="A15901" s="126" t="s">
        <v>1016</v>
      </c>
      <c r="B15901" s="126" t="s">
        <v>5021</v>
      </c>
      <c r="C15901" s="126">
        <v>1.0950285431424398</v>
      </c>
      <c r="D15901" s="126" t="s">
        <v>2480</v>
      </c>
      <c r="E15901" s="126" t="s">
        <v>65</v>
      </c>
    </row>
    <row r="15902" spans="1:5" x14ac:dyDescent="0.3">
      <c r="A15902" s="127" t="s">
        <v>1017</v>
      </c>
      <c r="B15902" s="127" t="s">
        <v>5021</v>
      </c>
      <c r="C15902" s="127">
        <v>1.0964770045003855</v>
      </c>
      <c r="D15902" s="127" t="s">
        <v>2480</v>
      </c>
      <c r="E15902" s="127" t="s">
        <v>65</v>
      </c>
    </row>
    <row r="15903" spans="1:5" x14ac:dyDescent="0.3">
      <c r="A15903" s="126" t="s">
        <v>1018</v>
      </c>
      <c r="B15903" s="126" t="s">
        <v>5021</v>
      </c>
      <c r="C15903" s="126">
        <v>1.0894267650091642</v>
      </c>
      <c r="D15903" s="126" t="s">
        <v>2480</v>
      </c>
      <c r="E15903" s="126" t="s">
        <v>65</v>
      </c>
    </row>
    <row r="15904" spans="1:5" x14ac:dyDescent="0.3">
      <c r="A15904" s="127" t="s">
        <v>1019</v>
      </c>
      <c r="B15904" s="127" t="s">
        <v>5021</v>
      </c>
      <c r="C15904" s="127">
        <v>1.0899890725765495</v>
      </c>
      <c r="D15904" s="127" t="s">
        <v>2480</v>
      </c>
      <c r="E15904" s="127" t="s">
        <v>65</v>
      </c>
    </row>
    <row r="15905" spans="1:5" x14ac:dyDescent="0.3">
      <c r="A15905" s="126" t="s">
        <v>1020</v>
      </c>
      <c r="B15905" s="126" t="s">
        <v>5021</v>
      </c>
      <c r="C15905" s="126">
        <v>0.84034381033742078</v>
      </c>
      <c r="D15905" s="126" t="s">
        <v>2480</v>
      </c>
      <c r="E15905" s="126" t="s">
        <v>65</v>
      </c>
    </row>
    <row r="15906" spans="1:5" x14ac:dyDescent="0.3">
      <c r="A15906" s="127" t="s">
        <v>1021</v>
      </c>
      <c r="B15906" s="127" t="s">
        <v>5021</v>
      </c>
      <c r="C15906" s="127">
        <v>0.558736086324925</v>
      </c>
      <c r="D15906" s="127" t="s">
        <v>2480</v>
      </c>
      <c r="E15906" s="127" t="s">
        <v>65</v>
      </c>
    </row>
    <row r="15907" spans="1:5" x14ac:dyDescent="0.3">
      <c r="A15907" s="126" t="s">
        <v>1022</v>
      </c>
      <c r="B15907" s="126" t="s">
        <v>5021</v>
      </c>
      <c r="C15907" s="126">
        <v>0.622635253764807</v>
      </c>
      <c r="D15907" s="126" t="s">
        <v>2480</v>
      </c>
      <c r="E15907" s="126" t="s">
        <v>65</v>
      </c>
    </row>
    <row r="15908" spans="1:5" x14ac:dyDescent="0.3">
      <c r="A15908" s="127" t="s">
        <v>1023</v>
      </c>
      <c r="B15908" s="127" t="s">
        <v>5021</v>
      </c>
      <c r="C15908" s="127">
        <v>0.68041585510871727</v>
      </c>
      <c r="D15908" s="127" t="s">
        <v>2480</v>
      </c>
      <c r="E15908" s="127" t="s">
        <v>65</v>
      </c>
    </row>
    <row r="15909" spans="1:5" x14ac:dyDescent="0.3">
      <c r="A15909" s="126" t="s">
        <v>1024</v>
      </c>
      <c r="B15909" s="126" t="s">
        <v>5021</v>
      </c>
      <c r="C15909" s="126">
        <v>0.626792832425907</v>
      </c>
      <c r="D15909" s="126" t="s">
        <v>2480</v>
      </c>
      <c r="E15909" s="126" t="s">
        <v>65</v>
      </c>
    </row>
    <row r="15910" spans="1:5" x14ac:dyDescent="0.3">
      <c r="A15910" s="127" t="s">
        <v>1025</v>
      </c>
      <c r="B15910" s="127" t="s">
        <v>5021</v>
      </c>
      <c r="C15910" s="127">
        <v>0.573553563282589</v>
      </c>
      <c r="D15910" s="127" t="s">
        <v>2480</v>
      </c>
      <c r="E15910" s="127" t="s">
        <v>65</v>
      </c>
    </row>
    <row r="15911" spans="1:5" x14ac:dyDescent="0.3">
      <c r="A15911" s="126" t="s">
        <v>1026</v>
      </c>
      <c r="B15911" s="126" t="s">
        <v>5021</v>
      </c>
      <c r="C15911" s="126">
        <v>0.61649941734051705</v>
      </c>
      <c r="D15911" s="126" t="s">
        <v>2480</v>
      </c>
      <c r="E15911" s="126" t="s">
        <v>65</v>
      </c>
    </row>
    <row r="15912" spans="1:5" x14ac:dyDescent="0.3">
      <c r="A15912" s="127" t="s">
        <v>1027</v>
      </c>
      <c r="B15912" s="127" t="s">
        <v>5021</v>
      </c>
      <c r="C15912" s="127">
        <v>0.64307635228071502</v>
      </c>
      <c r="D15912" s="127" t="s">
        <v>2480</v>
      </c>
      <c r="E15912" s="127" t="s">
        <v>65</v>
      </c>
    </row>
    <row r="15913" spans="1:5" x14ac:dyDescent="0.3">
      <c r="A15913" s="126" t="s">
        <v>1028</v>
      </c>
      <c r="B15913" s="126" t="s">
        <v>5021</v>
      </c>
      <c r="C15913" s="126">
        <v>0.65553593889661477</v>
      </c>
      <c r="D15913" s="126" t="s">
        <v>2480</v>
      </c>
      <c r="E15913" s="126" t="s">
        <v>65</v>
      </c>
    </row>
    <row r="15914" spans="1:5" x14ac:dyDescent="0.3">
      <c r="A15914" s="127" t="s">
        <v>1029</v>
      </c>
      <c r="B15914" s="127" t="s">
        <v>5021</v>
      </c>
      <c r="C15914" s="127">
        <v>0.66087204491177376</v>
      </c>
      <c r="D15914" s="127" t="s">
        <v>2480</v>
      </c>
      <c r="E15914" s="127" t="s">
        <v>65</v>
      </c>
    </row>
    <row r="15915" spans="1:5" x14ac:dyDescent="0.3">
      <c r="A15915" s="126" t="s">
        <v>1030</v>
      </c>
      <c r="B15915" s="126" t="s">
        <v>5021</v>
      </c>
      <c r="C15915" s="126">
        <v>0.65581961508100217</v>
      </c>
      <c r="D15915" s="126" t="s">
        <v>2480</v>
      </c>
      <c r="E15915" s="126" t="s">
        <v>65</v>
      </c>
    </row>
    <row r="15916" spans="1:5" x14ac:dyDescent="0.3">
      <c r="A15916" s="127" t="s">
        <v>1031</v>
      </c>
      <c r="B15916" s="127" t="s">
        <v>5021</v>
      </c>
      <c r="C15916" s="127">
        <v>0.70561936400990721</v>
      </c>
      <c r="D15916" s="127" t="s">
        <v>2480</v>
      </c>
      <c r="E15916" s="127" t="s">
        <v>65</v>
      </c>
    </row>
    <row r="15917" spans="1:5" x14ac:dyDescent="0.3">
      <c r="A15917" s="126" t="s">
        <v>1032</v>
      </c>
      <c r="B15917" s="126" t="s">
        <v>5021</v>
      </c>
      <c r="C15917" s="126">
        <v>0.66773018166601317</v>
      </c>
      <c r="D15917" s="126" t="s">
        <v>2480</v>
      </c>
      <c r="E15917" s="126" t="s">
        <v>65</v>
      </c>
    </row>
    <row r="15918" spans="1:5" x14ac:dyDescent="0.3">
      <c r="A15918" s="127" t="s">
        <v>1033</v>
      </c>
      <c r="B15918" s="127" t="s">
        <v>5021</v>
      </c>
      <c r="C15918" s="127">
        <v>0.59346023406261605</v>
      </c>
      <c r="D15918" s="127" t="s">
        <v>2480</v>
      </c>
      <c r="E15918" s="127" t="s">
        <v>65</v>
      </c>
    </row>
    <row r="15919" spans="1:5" x14ac:dyDescent="0.3">
      <c r="A15919" s="126" t="s">
        <v>1034</v>
      </c>
      <c r="B15919" s="126" t="s">
        <v>5021</v>
      </c>
      <c r="C15919" s="126">
        <v>0.62109251080119954</v>
      </c>
      <c r="D15919" s="126" t="s">
        <v>2480</v>
      </c>
      <c r="E15919" s="126" t="s">
        <v>65</v>
      </c>
    </row>
    <row r="15920" spans="1:5" x14ac:dyDescent="0.3">
      <c r="A15920" s="127" t="s">
        <v>1035</v>
      </c>
      <c r="B15920" s="127" t="s">
        <v>5021</v>
      </c>
      <c r="C15920" s="127">
        <v>0.65439608111241498</v>
      </c>
      <c r="D15920" s="127" t="s">
        <v>2480</v>
      </c>
      <c r="E15920" s="127" t="s">
        <v>65</v>
      </c>
    </row>
    <row r="15921" spans="1:5" x14ac:dyDescent="0.3">
      <c r="A15921" s="126" t="s">
        <v>1036</v>
      </c>
      <c r="B15921" s="126" t="s">
        <v>5021</v>
      </c>
      <c r="C15921" s="126">
        <v>0.62567701358559458</v>
      </c>
      <c r="D15921" s="126" t="s">
        <v>2480</v>
      </c>
      <c r="E15921" s="126" t="s">
        <v>65</v>
      </c>
    </row>
    <row r="15922" spans="1:5" x14ac:dyDescent="0.3">
      <c r="A15922" s="127" t="s">
        <v>1037</v>
      </c>
      <c r="B15922" s="127" t="s">
        <v>5021</v>
      </c>
      <c r="C15922" s="127">
        <v>0.54120368474739</v>
      </c>
      <c r="D15922" s="127" t="s">
        <v>2480</v>
      </c>
      <c r="E15922" s="127" t="s">
        <v>65</v>
      </c>
    </row>
    <row r="15923" spans="1:5" x14ac:dyDescent="0.3">
      <c r="A15923" s="126" t="s">
        <v>1038</v>
      </c>
      <c r="B15923" s="126" t="s">
        <v>5021</v>
      </c>
      <c r="C15923" s="126">
        <v>0.54368612517101</v>
      </c>
      <c r="D15923" s="126" t="s">
        <v>2480</v>
      </c>
      <c r="E15923" s="126" t="s">
        <v>65</v>
      </c>
    </row>
    <row r="15924" spans="1:5" x14ac:dyDescent="0.3">
      <c r="A15924" s="127" t="s">
        <v>1039</v>
      </c>
      <c r="B15924" s="127" t="s">
        <v>5021</v>
      </c>
      <c r="C15924" s="127">
        <v>0.655645295486455</v>
      </c>
      <c r="D15924" s="127" t="s">
        <v>2480</v>
      </c>
      <c r="E15924" s="127" t="s">
        <v>65</v>
      </c>
    </row>
    <row r="15925" spans="1:5" x14ac:dyDescent="0.3">
      <c r="A15925" s="126" t="s">
        <v>1040</v>
      </c>
      <c r="B15925" s="126" t="s">
        <v>5021</v>
      </c>
      <c r="C15925" s="126">
        <v>0.6353949437163362</v>
      </c>
      <c r="D15925" s="126" t="s">
        <v>2480</v>
      </c>
      <c r="E15925" s="126" t="s">
        <v>65</v>
      </c>
    </row>
    <row r="15926" spans="1:5" x14ac:dyDescent="0.3">
      <c r="A15926" s="127" t="s">
        <v>1041</v>
      </c>
      <c r="B15926" s="127" t="s">
        <v>5021</v>
      </c>
      <c r="C15926" s="127">
        <v>0.65027096890982605</v>
      </c>
      <c r="D15926" s="127" t="s">
        <v>2480</v>
      </c>
      <c r="E15926" s="127" t="s">
        <v>65</v>
      </c>
    </row>
    <row r="15927" spans="1:5" x14ac:dyDescent="0.3">
      <c r="A15927" s="126" t="s">
        <v>1042</v>
      </c>
      <c r="B15927" s="126" t="s">
        <v>5021</v>
      </c>
      <c r="C15927" s="126">
        <v>0.66169343024738381</v>
      </c>
      <c r="D15927" s="126" t="s">
        <v>2480</v>
      </c>
      <c r="E15927" s="126" t="s">
        <v>65</v>
      </c>
    </row>
    <row r="15928" spans="1:5" x14ac:dyDescent="0.3">
      <c r="A15928" s="127" t="s">
        <v>1043</v>
      </c>
      <c r="B15928" s="127" t="s">
        <v>5021</v>
      </c>
      <c r="C15928" s="127">
        <v>0.61951679157945905</v>
      </c>
      <c r="D15928" s="127" t="s">
        <v>2480</v>
      </c>
      <c r="E15928" s="127" t="s">
        <v>65</v>
      </c>
    </row>
    <row r="15929" spans="1:5" x14ac:dyDescent="0.3">
      <c r="A15929" s="126" t="s">
        <v>1044</v>
      </c>
      <c r="B15929" s="126" t="s">
        <v>5021</v>
      </c>
      <c r="C15929" s="126">
        <v>0.64864901733213798</v>
      </c>
      <c r="D15929" s="126" t="s">
        <v>2480</v>
      </c>
      <c r="E15929" s="126" t="s">
        <v>65</v>
      </c>
    </row>
    <row r="15930" spans="1:5" x14ac:dyDescent="0.3">
      <c r="A15930" s="127" t="s">
        <v>1045</v>
      </c>
      <c r="B15930" s="127" t="s">
        <v>5021</v>
      </c>
      <c r="C15930" s="127">
        <v>0.61030511991262126</v>
      </c>
      <c r="D15930" s="127" t="s">
        <v>2480</v>
      </c>
      <c r="E15930" s="127" t="s">
        <v>65</v>
      </c>
    </row>
    <row r="15931" spans="1:5" x14ac:dyDescent="0.3">
      <c r="A15931" s="126" t="s">
        <v>1046</v>
      </c>
      <c r="B15931" s="126" t="s">
        <v>5021</v>
      </c>
      <c r="C15931" s="126">
        <v>0.643764447577448</v>
      </c>
      <c r="D15931" s="126" t="s">
        <v>2480</v>
      </c>
      <c r="E15931" s="126" t="s">
        <v>65</v>
      </c>
    </row>
    <row r="15932" spans="1:5" x14ac:dyDescent="0.3">
      <c r="A15932" s="127" t="s">
        <v>1047</v>
      </c>
      <c r="B15932" s="127" t="s">
        <v>5021</v>
      </c>
      <c r="C15932" s="127">
        <v>0.77504725249208117</v>
      </c>
      <c r="D15932" s="127" t="s">
        <v>2480</v>
      </c>
      <c r="E15932" s="127" t="s">
        <v>65</v>
      </c>
    </row>
    <row r="15933" spans="1:5" x14ac:dyDescent="0.3">
      <c r="A15933" s="126" t="s">
        <v>1048</v>
      </c>
      <c r="B15933" s="126" t="s">
        <v>5021</v>
      </c>
      <c r="C15933" s="126">
        <v>0.69118385515076997</v>
      </c>
      <c r="D15933" s="126" t="s">
        <v>2480</v>
      </c>
      <c r="E15933" s="126" t="s">
        <v>65</v>
      </c>
    </row>
    <row r="15934" spans="1:5" x14ac:dyDescent="0.3">
      <c r="A15934" s="127" t="s">
        <v>1049</v>
      </c>
      <c r="B15934" s="127" t="s">
        <v>5021</v>
      </c>
      <c r="C15934" s="127">
        <v>0.64897920503858852</v>
      </c>
      <c r="D15934" s="127" t="s">
        <v>2480</v>
      </c>
      <c r="E15934" s="127" t="s">
        <v>65</v>
      </c>
    </row>
    <row r="15935" spans="1:5" x14ac:dyDescent="0.3">
      <c r="A15935" s="126" t="s">
        <v>1050</v>
      </c>
      <c r="B15935" s="126" t="s">
        <v>5021</v>
      </c>
      <c r="C15935" s="126">
        <v>0.78940550855456681</v>
      </c>
      <c r="D15935" s="126" t="s">
        <v>2480</v>
      </c>
      <c r="E15935" s="126" t="s">
        <v>65</v>
      </c>
    </row>
    <row r="15936" spans="1:5" x14ac:dyDescent="0.3">
      <c r="A15936" s="127" t="s">
        <v>1051</v>
      </c>
      <c r="B15936" s="127" t="s">
        <v>5021</v>
      </c>
      <c r="C15936" s="127">
        <v>0.82494099166053414</v>
      </c>
      <c r="D15936" s="127" t="s">
        <v>2480</v>
      </c>
      <c r="E15936" s="127" t="s">
        <v>65</v>
      </c>
    </row>
    <row r="15937" spans="1:5" x14ac:dyDescent="0.3">
      <c r="A15937" s="126" t="s">
        <v>550</v>
      </c>
      <c r="B15937" s="126" t="s">
        <v>5021</v>
      </c>
      <c r="C15937" s="126">
        <v>0.88435102754842099</v>
      </c>
      <c r="D15937" s="126" t="s">
        <v>2480</v>
      </c>
      <c r="E15937" s="126" t="s">
        <v>65</v>
      </c>
    </row>
    <row r="15938" spans="1:5" x14ac:dyDescent="0.3">
      <c r="A15938" s="127" t="s">
        <v>552</v>
      </c>
      <c r="B15938" s="127" t="s">
        <v>5021</v>
      </c>
      <c r="C15938" s="127">
        <v>0.84842208644978534</v>
      </c>
      <c r="D15938" s="127" t="s">
        <v>2480</v>
      </c>
      <c r="E15938" s="127" t="s">
        <v>65</v>
      </c>
    </row>
    <row r="15939" spans="1:5" x14ac:dyDescent="0.3">
      <c r="A15939" s="126" t="s">
        <v>554</v>
      </c>
      <c r="B15939" s="126" t="s">
        <v>5021</v>
      </c>
      <c r="C15939" s="126">
        <v>0.91962411242524178</v>
      </c>
      <c r="D15939" s="126" t="s">
        <v>2480</v>
      </c>
      <c r="E15939" s="126" t="s">
        <v>65</v>
      </c>
    </row>
    <row r="15940" spans="1:5" x14ac:dyDescent="0.3">
      <c r="A15940" s="127" t="s">
        <v>63</v>
      </c>
      <c r="B15940" s="127" t="s">
        <v>5021</v>
      </c>
      <c r="C15940" s="127">
        <v>0.97930249471311737</v>
      </c>
      <c r="D15940" s="127" t="s">
        <v>2480</v>
      </c>
      <c r="E15940" s="127" t="s">
        <v>65</v>
      </c>
    </row>
    <row r="15941" spans="1:5" x14ac:dyDescent="0.3">
      <c r="A15941" s="126" t="s">
        <v>557</v>
      </c>
      <c r="B15941" s="126" t="s">
        <v>5021</v>
      </c>
      <c r="C15941" s="126">
        <v>0.75810859655936425</v>
      </c>
      <c r="D15941" s="126" t="s">
        <v>2480</v>
      </c>
      <c r="E15941" s="126" t="s">
        <v>65</v>
      </c>
    </row>
    <row r="15942" spans="1:5" x14ac:dyDescent="0.3">
      <c r="A15942" s="127" t="s">
        <v>559</v>
      </c>
      <c r="B15942" s="127" t="s">
        <v>5021</v>
      </c>
      <c r="C15942" s="127">
        <v>0.84346583344494308</v>
      </c>
      <c r="D15942" s="127" t="s">
        <v>2480</v>
      </c>
      <c r="E15942" s="127" t="s">
        <v>65</v>
      </c>
    </row>
    <row r="15943" spans="1:5" x14ac:dyDescent="0.3">
      <c r="A15943" s="126" t="s">
        <v>561</v>
      </c>
      <c r="B15943" s="126" t="s">
        <v>5021</v>
      </c>
      <c r="C15943" s="126">
        <v>1.0967147628432408</v>
      </c>
      <c r="D15943" s="126" t="s">
        <v>2480</v>
      </c>
      <c r="E15943" s="126" t="s">
        <v>65</v>
      </c>
    </row>
    <row r="15944" spans="1:5" x14ac:dyDescent="0.3">
      <c r="A15944" s="127" t="s">
        <v>563</v>
      </c>
      <c r="B15944" s="127" t="s">
        <v>5021</v>
      </c>
      <c r="C15944" s="127">
        <v>0.97217515628303186</v>
      </c>
      <c r="D15944" s="127" t="s">
        <v>2480</v>
      </c>
      <c r="E15944" s="127" t="s">
        <v>65</v>
      </c>
    </row>
    <row r="15945" spans="1:5" x14ac:dyDescent="0.3">
      <c r="A15945" s="126" t="s">
        <v>565</v>
      </c>
      <c r="B15945" s="126" t="s">
        <v>5021</v>
      </c>
      <c r="C15945" s="126">
        <v>0.83485378124766796</v>
      </c>
      <c r="D15945" s="126" t="s">
        <v>2480</v>
      </c>
      <c r="E15945" s="126" t="s">
        <v>65</v>
      </c>
    </row>
    <row r="15946" spans="1:5" x14ac:dyDescent="0.3">
      <c r="A15946" s="127" t="s">
        <v>1052</v>
      </c>
      <c r="B15946" s="127" t="s">
        <v>5021</v>
      </c>
      <c r="C15946" s="127">
        <v>0.76584590420535315</v>
      </c>
      <c r="D15946" s="127" t="s">
        <v>2480</v>
      </c>
      <c r="E15946" s="127" t="s">
        <v>65</v>
      </c>
    </row>
    <row r="15947" spans="1:5" x14ac:dyDescent="0.3">
      <c r="A15947" s="126" t="s">
        <v>1053</v>
      </c>
      <c r="B15947" s="126" t="s">
        <v>5021</v>
      </c>
      <c r="C15947" s="126">
        <v>1.0383260532429801</v>
      </c>
      <c r="D15947" s="126" t="s">
        <v>2480</v>
      </c>
      <c r="E15947" s="126" t="s">
        <v>65</v>
      </c>
    </row>
    <row r="15948" spans="1:5" x14ac:dyDescent="0.3">
      <c r="A15948" s="127" t="s">
        <v>1054</v>
      </c>
      <c r="B15948" s="127" t="s">
        <v>5021</v>
      </c>
      <c r="C15948" s="127">
        <v>0.863023970368477</v>
      </c>
      <c r="D15948" s="127" t="s">
        <v>2480</v>
      </c>
      <c r="E15948" s="127" t="s">
        <v>65</v>
      </c>
    </row>
    <row r="15949" spans="1:5" x14ac:dyDescent="0.3">
      <c r="A15949" s="126" t="s">
        <v>1055</v>
      </c>
      <c r="B15949" s="126" t="s">
        <v>5021</v>
      </c>
      <c r="C15949" s="126">
        <v>1.0575415663993799</v>
      </c>
      <c r="D15949" s="126" t="s">
        <v>2480</v>
      </c>
      <c r="E15949" s="126" t="s">
        <v>65</v>
      </c>
    </row>
    <row r="15950" spans="1:5" x14ac:dyDescent="0.3">
      <c r="A15950" s="127" t="s">
        <v>1056</v>
      </c>
      <c r="B15950" s="127" t="s">
        <v>5021</v>
      </c>
      <c r="C15950" s="127">
        <v>0.8724673381467507</v>
      </c>
      <c r="D15950" s="127" t="s">
        <v>2480</v>
      </c>
      <c r="E15950" s="127" t="s">
        <v>65</v>
      </c>
    </row>
    <row r="15951" spans="1:5" x14ac:dyDescent="0.3">
      <c r="A15951" s="126" t="s">
        <v>1057</v>
      </c>
      <c r="B15951" s="126" t="s">
        <v>5021</v>
      </c>
      <c r="C15951" s="126">
        <v>0.70640822585557606</v>
      </c>
      <c r="D15951" s="126" t="s">
        <v>2480</v>
      </c>
      <c r="E15951" s="126" t="s">
        <v>65</v>
      </c>
    </row>
    <row r="15952" spans="1:5" x14ac:dyDescent="0.3">
      <c r="A15952" s="127" t="s">
        <v>1058</v>
      </c>
      <c r="B15952" s="127" t="s">
        <v>5021</v>
      </c>
      <c r="C15952" s="127">
        <v>0.72310853552785803</v>
      </c>
      <c r="D15952" s="127" t="s">
        <v>2480</v>
      </c>
      <c r="E15952" s="127" t="s">
        <v>65</v>
      </c>
    </row>
    <row r="15953" spans="1:5" x14ac:dyDescent="0.3">
      <c r="A15953" s="126" t="s">
        <v>1059</v>
      </c>
      <c r="B15953" s="126" t="s">
        <v>5021</v>
      </c>
      <c r="C15953" s="126">
        <v>0.84165536979139</v>
      </c>
      <c r="D15953" s="126" t="s">
        <v>2480</v>
      </c>
      <c r="E15953" s="126" t="s">
        <v>65</v>
      </c>
    </row>
    <row r="15954" spans="1:5" x14ac:dyDescent="0.3">
      <c r="A15954" s="127" t="s">
        <v>1060</v>
      </c>
      <c r="B15954" s="127" t="s">
        <v>5021</v>
      </c>
      <c r="C15954" s="127">
        <v>0.85359298642174297</v>
      </c>
      <c r="D15954" s="127" t="s">
        <v>2480</v>
      </c>
      <c r="E15954" s="127" t="s">
        <v>65</v>
      </c>
    </row>
    <row r="15955" spans="1:5" x14ac:dyDescent="0.3">
      <c r="A15955" s="126" t="s">
        <v>1061</v>
      </c>
      <c r="B15955" s="126" t="s">
        <v>5021</v>
      </c>
      <c r="C15955" s="126">
        <v>0.80498859765875874</v>
      </c>
      <c r="D15955" s="126" t="s">
        <v>2480</v>
      </c>
      <c r="E15955" s="126" t="s">
        <v>65</v>
      </c>
    </row>
    <row r="15956" spans="1:5" x14ac:dyDescent="0.3">
      <c r="A15956" s="127" t="s">
        <v>1062</v>
      </c>
      <c r="B15956" s="127" t="s">
        <v>5021</v>
      </c>
      <c r="C15956" s="127">
        <v>0.76194661465572799</v>
      </c>
      <c r="D15956" s="127" t="s">
        <v>2480</v>
      </c>
      <c r="E15956" s="127" t="s">
        <v>65</v>
      </c>
    </row>
    <row r="15957" spans="1:5" x14ac:dyDescent="0.3">
      <c r="A15957" s="126" t="s">
        <v>1063</v>
      </c>
      <c r="B15957" s="126" t="s">
        <v>5021</v>
      </c>
      <c r="C15957" s="126">
        <v>0.87591729242173211</v>
      </c>
      <c r="D15957" s="126" t="s">
        <v>2480</v>
      </c>
      <c r="E15957" s="126" t="s">
        <v>65</v>
      </c>
    </row>
    <row r="15958" spans="1:5" x14ac:dyDescent="0.3">
      <c r="A15958" s="127" t="s">
        <v>1064</v>
      </c>
      <c r="B15958" s="127" t="s">
        <v>5021</v>
      </c>
      <c r="C15958" s="127">
        <v>0.77668650150973662</v>
      </c>
      <c r="D15958" s="127" t="s">
        <v>2480</v>
      </c>
      <c r="E15958" s="127" t="s">
        <v>65</v>
      </c>
    </row>
    <row r="15959" spans="1:5" x14ac:dyDescent="0.3">
      <c r="A15959" s="126" t="s">
        <v>1065</v>
      </c>
      <c r="B15959" s="126" t="s">
        <v>5021</v>
      </c>
      <c r="C15959" s="126">
        <v>0.79486515534101299</v>
      </c>
      <c r="D15959" s="126" t="s">
        <v>2480</v>
      </c>
      <c r="E15959" s="126" t="s">
        <v>65</v>
      </c>
    </row>
    <row r="15960" spans="1:5" x14ac:dyDescent="0.3">
      <c r="A15960" s="127" t="s">
        <v>1066</v>
      </c>
      <c r="B15960" s="127" t="s">
        <v>5021</v>
      </c>
      <c r="C15960" s="127">
        <v>0.91742425847037889</v>
      </c>
      <c r="D15960" s="127" t="s">
        <v>2480</v>
      </c>
      <c r="E15960" s="127" t="s">
        <v>65</v>
      </c>
    </row>
    <row r="15961" spans="1:5" x14ac:dyDescent="0.3">
      <c r="A15961" s="126" t="s">
        <v>1067</v>
      </c>
      <c r="B15961" s="126" t="s">
        <v>5021</v>
      </c>
      <c r="C15961" s="126">
        <v>0.77408393144001597</v>
      </c>
      <c r="D15961" s="126" t="s">
        <v>2480</v>
      </c>
      <c r="E15961" s="126" t="s">
        <v>65</v>
      </c>
    </row>
    <row r="15962" spans="1:5" x14ac:dyDescent="0.3">
      <c r="A15962" s="127" t="s">
        <v>1068</v>
      </c>
      <c r="B15962" s="127" t="s">
        <v>5021</v>
      </c>
      <c r="C15962" s="127">
        <v>0.86255099302571703</v>
      </c>
      <c r="D15962" s="127" t="s">
        <v>2480</v>
      </c>
      <c r="E15962" s="127" t="s">
        <v>65</v>
      </c>
    </row>
    <row r="15963" spans="1:5" x14ac:dyDescent="0.3">
      <c r="A15963" s="126" t="s">
        <v>1069</v>
      </c>
      <c r="B15963" s="126" t="s">
        <v>5021</v>
      </c>
      <c r="C15963" s="126">
        <v>0.77677286272316759</v>
      </c>
      <c r="D15963" s="126" t="s">
        <v>2480</v>
      </c>
      <c r="E15963" s="126" t="s">
        <v>65</v>
      </c>
    </row>
    <row r="15964" spans="1:5" x14ac:dyDescent="0.3">
      <c r="A15964" s="127" t="s">
        <v>1070</v>
      </c>
      <c r="B15964" s="127" t="s">
        <v>5021</v>
      </c>
      <c r="C15964" s="127">
        <v>0.66949410959641054</v>
      </c>
      <c r="D15964" s="127" t="s">
        <v>2480</v>
      </c>
      <c r="E15964" s="127" t="s">
        <v>65</v>
      </c>
    </row>
    <row r="15965" spans="1:5" x14ac:dyDescent="0.3">
      <c r="A15965" s="126" t="s">
        <v>1071</v>
      </c>
      <c r="B15965" s="126" t="s">
        <v>5021</v>
      </c>
      <c r="C15965" s="126">
        <v>0.74661385129364499</v>
      </c>
      <c r="D15965" s="126" t="s">
        <v>2480</v>
      </c>
      <c r="E15965" s="126" t="s">
        <v>65</v>
      </c>
    </row>
    <row r="15966" spans="1:5" x14ac:dyDescent="0.3">
      <c r="A15966" s="127" t="s">
        <v>1072</v>
      </c>
      <c r="B15966" s="127" t="s">
        <v>5021</v>
      </c>
      <c r="C15966" s="127">
        <v>0.7878212583523021</v>
      </c>
      <c r="D15966" s="127" t="s">
        <v>2480</v>
      </c>
      <c r="E15966" s="127" t="s">
        <v>65</v>
      </c>
    </row>
    <row r="15967" spans="1:5" x14ac:dyDescent="0.3">
      <c r="A15967" s="126" t="s">
        <v>1073</v>
      </c>
      <c r="B15967" s="126" t="s">
        <v>5021</v>
      </c>
      <c r="C15967" s="126">
        <v>0.57313441912699703</v>
      </c>
      <c r="D15967" s="126" t="s">
        <v>2480</v>
      </c>
      <c r="E15967" s="126" t="s">
        <v>65</v>
      </c>
    </row>
    <row r="15968" spans="1:5" x14ac:dyDescent="0.3">
      <c r="A15968" s="127" t="s">
        <v>1074</v>
      </c>
      <c r="B15968" s="127" t="s">
        <v>5021</v>
      </c>
      <c r="C15968" s="127">
        <v>0.85015620757495702</v>
      </c>
      <c r="D15968" s="127" t="s">
        <v>2480</v>
      </c>
      <c r="E15968" s="127" t="s">
        <v>65</v>
      </c>
    </row>
    <row r="15969" spans="1:5" x14ac:dyDescent="0.3">
      <c r="A15969" s="126" t="s">
        <v>1075</v>
      </c>
      <c r="B15969" s="126" t="s">
        <v>5021</v>
      </c>
      <c r="C15969" s="126">
        <v>0.76244095208941098</v>
      </c>
      <c r="D15969" s="126" t="s">
        <v>2480</v>
      </c>
      <c r="E15969" s="126" t="s">
        <v>65</v>
      </c>
    </row>
    <row r="15970" spans="1:5" x14ac:dyDescent="0.3">
      <c r="A15970" s="127" t="s">
        <v>1076</v>
      </c>
      <c r="B15970" s="127" t="s">
        <v>5021</v>
      </c>
      <c r="C15970" s="127">
        <v>0.88173274946878</v>
      </c>
      <c r="D15970" s="127" t="s">
        <v>2480</v>
      </c>
      <c r="E15970" s="127" t="s">
        <v>65</v>
      </c>
    </row>
    <row r="15971" spans="1:5" x14ac:dyDescent="0.3">
      <c r="A15971" s="126" t="s">
        <v>1077</v>
      </c>
      <c r="B15971" s="126" t="s">
        <v>5021</v>
      </c>
      <c r="C15971" s="126">
        <v>0.58736647034261202</v>
      </c>
      <c r="D15971" s="126" t="s">
        <v>2480</v>
      </c>
      <c r="E15971" s="126" t="s">
        <v>65</v>
      </c>
    </row>
    <row r="15972" spans="1:5" x14ac:dyDescent="0.3">
      <c r="A15972" s="127" t="s">
        <v>1078</v>
      </c>
      <c r="B15972" s="127" t="s">
        <v>5021</v>
      </c>
      <c r="C15972" s="127">
        <v>0.78575451778587502</v>
      </c>
      <c r="D15972" s="127" t="s">
        <v>2480</v>
      </c>
      <c r="E15972" s="127" t="s">
        <v>65</v>
      </c>
    </row>
    <row r="15973" spans="1:5" x14ac:dyDescent="0.3">
      <c r="A15973" s="126" t="s">
        <v>1079</v>
      </c>
      <c r="B15973" s="126" t="s">
        <v>5021</v>
      </c>
      <c r="C15973" s="126">
        <v>0.88194905768279197</v>
      </c>
      <c r="D15973" s="126" t="s">
        <v>2480</v>
      </c>
      <c r="E15973" s="126" t="s">
        <v>65</v>
      </c>
    </row>
    <row r="15974" spans="1:5" x14ac:dyDescent="0.3">
      <c r="A15974" s="127" t="s">
        <v>1080</v>
      </c>
      <c r="B15974" s="127" t="s">
        <v>5021</v>
      </c>
      <c r="C15974" s="127">
        <v>0.87439791811601397</v>
      </c>
      <c r="D15974" s="127" t="s">
        <v>2480</v>
      </c>
      <c r="E15974" s="127" t="s">
        <v>65</v>
      </c>
    </row>
    <row r="15975" spans="1:5" x14ac:dyDescent="0.3">
      <c r="A15975" s="126" t="s">
        <v>1081</v>
      </c>
      <c r="B15975" s="126" t="s">
        <v>5021</v>
      </c>
      <c r="C15975" s="126">
        <v>0.78755785951146096</v>
      </c>
      <c r="D15975" s="126" t="s">
        <v>2480</v>
      </c>
      <c r="E15975" s="126" t="s">
        <v>65</v>
      </c>
    </row>
    <row r="15976" spans="1:5" x14ac:dyDescent="0.3">
      <c r="A15976" s="127" t="s">
        <v>1082</v>
      </c>
      <c r="B15976" s="127" t="s">
        <v>5021</v>
      </c>
      <c r="C15976" s="127">
        <v>0.79027084703266004</v>
      </c>
      <c r="D15976" s="127" t="s">
        <v>2480</v>
      </c>
      <c r="E15976" s="127" t="s">
        <v>65</v>
      </c>
    </row>
    <row r="15977" spans="1:5" x14ac:dyDescent="0.3">
      <c r="A15977" s="126" t="s">
        <v>1083</v>
      </c>
      <c r="B15977" s="126" t="s">
        <v>5021</v>
      </c>
      <c r="C15977" s="126">
        <v>0.69898540000903497</v>
      </c>
      <c r="D15977" s="126" t="s">
        <v>2480</v>
      </c>
      <c r="E15977" s="126" t="s">
        <v>65</v>
      </c>
    </row>
    <row r="15978" spans="1:5" x14ac:dyDescent="0.3">
      <c r="A15978" s="127" t="s">
        <v>1084</v>
      </c>
      <c r="B15978" s="127" t="s">
        <v>5021</v>
      </c>
      <c r="C15978" s="127">
        <v>0.82548524339113305</v>
      </c>
      <c r="D15978" s="127" t="s">
        <v>2480</v>
      </c>
      <c r="E15978" s="127" t="s">
        <v>65</v>
      </c>
    </row>
    <row r="15979" spans="1:5" x14ac:dyDescent="0.3">
      <c r="A15979" s="126" t="s">
        <v>1085</v>
      </c>
      <c r="B15979" s="126" t="s">
        <v>5021</v>
      </c>
      <c r="C15979" s="126">
        <v>0.82322406557876704</v>
      </c>
      <c r="D15979" s="126" t="s">
        <v>2480</v>
      </c>
      <c r="E15979" s="126" t="s">
        <v>65</v>
      </c>
    </row>
    <row r="15980" spans="1:5" x14ac:dyDescent="0.3">
      <c r="A15980" s="127" t="s">
        <v>1086</v>
      </c>
      <c r="B15980" s="127" t="s">
        <v>5021</v>
      </c>
      <c r="C15980" s="127">
        <v>0.85430332434269496</v>
      </c>
      <c r="D15980" s="127" t="s">
        <v>2480</v>
      </c>
      <c r="E15980" s="127" t="s">
        <v>65</v>
      </c>
    </row>
    <row r="15981" spans="1:5" x14ac:dyDescent="0.3">
      <c r="A15981" s="126" t="s">
        <v>1087</v>
      </c>
      <c r="B15981" s="126" t="s">
        <v>5021</v>
      </c>
      <c r="C15981" s="126">
        <v>0.91187487170980297</v>
      </c>
      <c r="D15981" s="126" t="s">
        <v>2480</v>
      </c>
      <c r="E15981" s="126" t="s">
        <v>65</v>
      </c>
    </row>
    <row r="15982" spans="1:5" x14ac:dyDescent="0.3">
      <c r="A15982" s="127" t="s">
        <v>1088</v>
      </c>
      <c r="B15982" s="127" t="s">
        <v>5021</v>
      </c>
      <c r="C15982" s="127">
        <v>1.05667721167363</v>
      </c>
      <c r="D15982" s="127" t="s">
        <v>2480</v>
      </c>
      <c r="E15982" s="127" t="s">
        <v>65</v>
      </c>
    </row>
    <row r="15983" spans="1:5" x14ac:dyDescent="0.3">
      <c r="A15983" s="126" t="s">
        <v>1089</v>
      </c>
      <c r="B15983" s="126" t="s">
        <v>5021</v>
      </c>
      <c r="C15983" s="126">
        <v>0.71188888949158402</v>
      </c>
      <c r="D15983" s="126" t="s">
        <v>2480</v>
      </c>
      <c r="E15983" s="126" t="s">
        <v>65</v>
      </c>
    </row>
    <row r="15984" spans="1:5" x14ac:dyDescent="0.3">
      <c r="A15984" s="127" t="s">
        <v>1090</v>
      </c>
      <c r="B15984" s="127" t="s">
        <v>5021</v>
      </c>
      <c r="C15984" s="127">
        <v>0.72621814596258705</v>
      </c>
      <c r="D15984" s="127" t="s">
        <v>2480</v>
      </c>
      <c r="E15984" s="127" t="s">
        <v>65</v>
      </c>
    </row>
    <row r="15985" spans="1:5" x14ac:dyDescent="0.3">
      <c r="A15985" s="126" t="s">
        <v>1091</v>
      </c>
      <c r="B15985" s="126" t="s">
        <v>5021</v>
      </c>
      <c r="C15985" s="126">
        <v>0.64057776065988303</v>
      </c>
      <c r="D15985" s="126" t="s">
        <v>2480</v>
      </c>
      <c r="E15985" s="126" t="s">
        <v>65</v>
      </c>
    </row>
    <row r="15986" spans="1:5" x14ac:dyDescent="0.3">
      <c r="A15986" s="127" t="s">
        <v>1092</v>
      </c>
      <c r="B15986" s="127" t="s">
        <v>5021</v>
      </c>
      <c r="C15986" s="127">
        <v>1.0553809319187799</v>
      </c>
      <c r="D15986" s="127" t="s">
        <v>2480</v>
      </c>
      <c r="E15986" s="127" t="s">
        <v>65</v>
      </c>
    </row>
    <row r="15987" spans="1:5" x14ac:dyDescent="0.3">
      <c r="A15987" s="126" t="s">
        <v>1093</v>
      </c>
      <c r="B15987" s="126" t="s">
        <v>5021</v>
      </c>
      <c r="C15987" s="126">
        <v>0.68915571056376101</v>
      </c>
      <c r="D15987" s="126" t="s">
        <v>2480</v>
      </c>
      <c r="E15987" s="126" t="s">
        <v>65</v>
      </c>
    </row>
    <row r="15988" spans="1:5" x14ac:dyDescent="0.3">
      <c r="A15988" s="127" t="s">
        <v>1094</v>
      </c>
      <c r="B15988" s="127" t="s">
        <v>5021</v>
      </c>
      <c r="C15988" s="127">
        <v>0.80853985100372905</v>
      </c>
      <c r="D15988" s="127" t="s">
        <v>2480</v>
      </c>
      <c r="E15988" s="127" t="s">
        <v>65</v>
      </c>
    </row>
    <row r="15989" spans="1:5" x14ac:dyDescent="0.3">
      <c r="A15989" s="126" t="s">
        <v>1095</v>
      </c>
      <c r="B15989" s="126" t="s">
        <v>5021</v>
      </c>
      <c r="C15989" s="126">
        <v>0.74421879141402514</v>
      </c>
      <c r="D15989" s="126" t="s">
        <v>2480</v>
      </c>
      <c r="E15989" s="126" t="s">
        <v>65</v>
      </c>
    </row>
    <row r="15990" spans="1:5" x14ac:dyDescent="0.3">
      <c r="A15990" s="127" t="s">
        <v>1096</v>
      </c>
      <c r="B15990" s="127" t="s">
        <v>5021</v>
      </c>
      <c r="C15990" s="127">
        <v>0.75171555414782898</v>
      </c>
      <c r="D15990" s="127" t="s">
        <v>2480</v>
      </c>
      <c r="E15990" s="127" t="s">
        <v>65</v>
      </c>
    </row>
    <row r="15991" spans="1:5" x14ac:dyDescent="0.3">
      <c r="A15991" s="126" t="s">
        <v>1097</v>
      </c>
      <c r="B15991" s="126" t="s">
        <v>5021</v>
      </c>
      <c r="C15991" s="126">
        <v>0.67568992336067701</v>
      </c>
      <c r="D15991" s="126" t="s">
        <v>2480</v>
      </c>
      <c r="E15991" s="126" t="s">
        <v>65</v>
      </c>
    </row>
    <row r="15992" spans="1:5" x14ac:dyDescent="0.3">
      <c r="A15992" s="127" t="s">
        <v>1098</v>
      </c>
      <c r="B15992" s="127" t="s">
        <v>5021</v>
      </c>
      <c r="C15992" s="127">
        <v>1.05682712387086</v>
      </c>
      <c r="D15992" s="127" t="s">
        <v>2480</v>
      </c>
      <c r="E15992" s="127" t="s">
        <v>65</v>
      </c>
    </row>
    <row r="15993" spans="1:5" x14ac:dyDescent="0.3">
      <c r="A15993" s="126" t="s">
        <v>1099</v>
      </c>
      <c r="B15993" s="126" t="s">
        <v>5021</v>
      </c>
      <c r="C15993" s="126">
        <v>0.85073728338946897</v>
      </c>
      <c r="D15993" s="126" t="s">
        <v>2480</v>
      </c>
      <c r="E15993" s="126" t="s">
        <v>65</v>
      </c>
    </row>
    <row r="15994" spans="1:5" x14ac:dyDescent="0.3">
      <c r="A15994" s="127" t="s">
        <v>1100</v>
      </c>
      <c r="B15994" s="127" t="s">
        <v>5021</v>
      </c>
      <c r="C15994" s="127">
        <v>0.89311924455315495</v>
      </c>
      <c r="D15994" s="127" t="s">
        <v>2480</v>
      </c>
      <c r="E15994" s="127" t="s">
        <v>65</v>
      </c>
    </row>
    <row r="15995" spans="1:5" x14ac:dyDescent="0.3">
      <c r="A15995" s="126" t="s">
        <v>1101</v>
      </c>
      <c r="B15995" s="126" t="s">
        <v>5021</v>
      </c>
      <c r="C15995" s="126">
        <v>1.04289200003413</v>
      </c>
      <c r="D15995" s="126" t="s">
        <v>2480</v>
      </c>
      <c r="E15995" s="126" t="s">
        <v>65</v>
      </c>
    </row>
    <row r="15996" spans="1:5" x14ac:dyDescent="0.3">
      <c r="A15996" s="127" t="s">
        <v>1102</v>
      </c>
      <c r="B15996" s="127" t="s">
        <v>5021</v>
      </c>
      <c r="C15996" s="127">
        <v>1.0548541616363201</v>
      </c>
      <c r="D15996" s="127" t="s">
        <v>2480</v>
      </c>
      <c r="E15996" s="127" t="s">
        <v>65</v>
      </c>
    </row>
    <row r="15997" spans="1:5" x14ac:dyDescent="0.3">
      <c r="A15997" s="126" t="s">
        <v>1103</v>
      </c>
      <c r="B15997" s="126" t="s">
        <v>5021</v>
      </c>
      <c r="C15997" s="126">
        <v>0.78650873209167393</v>
      </c>
      <c r="D15997" s="126" t="s">
        <v>2480</v>
      </c>
      <c r="E15997" s="126" t="s">
        <v>65</v>
      </c>
    </row>
    <row r="15998" spans="1:5" x14ac:dyDescent="0.3">
      <c r="A15998" s="127" t="s">
        <v>1104</v>
      </c>
      <c r="B15998" s="127" t="s">
        <v>5021</v>
      </c>
      <c r="C15998" s="127">
        <v>0.72978409466703997</v>
      </c>
      <c r="D15998" s="127" t="s">
        <v>2480</v>
      </c>
      <c r="E15998" s="127" t="s">
        <v>65</v>
      </c>
    </row>
    <row r="15999" spans="1:5" x14ac:dyDescent="0.3">
      <c r="A15999" s="126" t="s">
        <v>1105</v>
      </c>
      <c r="B15999" s="126" t="s">
        <v>5021</v>
      </c>
      <c r="C15999" s="126">
        <v>0.88319673729911696</v>
      </c>
      <c r="D15999" s="126" t="s">
        <v>2480</v>
      </c>
      <c r="E15999" s="126" t="s">
        <v>65</v>
      </c>
    </row>
    <row r="16000" spans="1:5" x14ac:dyDescent="0.3">
      <c r="A16000" s="127" t="s">
        <v>1106</v>
      </c>
      <c r="B16000" s="127" t="s">
        <v>5021</v>
      </c>
      <c r="C16000" s="127">
        <v>0.65662417220322999</v>
      </c>
      <c r="D16000" s="127" t="s">
        <v>2480</v>
      </c>
      <c r="E16000" s="127" t="s">
        <v>65</v>
      </c>
    </row>
    <row r="16001" spans="1:5" x14ac:dyDescent="0.3">
      <c r="A16001" s="126" t="s">
        <v>1107</v>
      </c>
      <c r="B16001" s="126" t="s">
        <v>5021</v>
      </c>
      <c r="C16001" s="126">
        <v>0.63820164492980203</v>
      </c>
      <c r="D16001" s="126" t="s">
        <v>2480</v>
      </c>
      <c r="E16001" s="126" t="s">
        <v>65</v>
      </c>
    </row>
    <row r="16002" spans="1:5" x14ac:dyDescent="0.3">
      <c r="A16002" s="127" t="s">
        <v>1108</v>
      </c>
      <c r="B16002" s="127" t="s">
        <v>5021</v>
      </c>
      <c r="C16002" s="127">
        <v>0.59978699278956904</v>
      </c>
      <c r="D16002" s="127" t="s">
        <v>2480</v>
      </c>
      <c r="E16002" s="127" t="s">
        <v>65</v>
      </c>
    </row>
    <row r="16003" spans="1:5" x14ac:dyDescent="0.3">
      <c r="A16003" s="126" t="s">
        <v>1109</v>
      </c>
      <c r="B16003" s="126" t="s">
        <v>5021</v>
      </c>
      <c r="C16003" s="126">
        <v>0.58637308070576299</v>
      </c>
      <c r="D16003" s="126" t="s">
        <v>2480</v>
      </c>
      <c r="E16003" s="126" t="s">
        <v>65</v>
      </c>
    </row>
    <row r="16004" spans="1:5" x14ac:dyDescent="0.3">
      <c r="A16004" s="127" t="s">
        <v>1110</v>
      </c>
      <c r="B16004" s="127" t="s">
        <v>5021</v>
      </c>
      <c r="C16004" s="127">
        <v>0.59104961119020405</v>
      </c>
      <c r="D16004" s="127" t="s">
        <v>2480</v>
      </c>
      <c r="E16004" s="127" t="s">
        <v>65</v>
      </c>
    </row>
    <row r="16005" spans="1:5" x14ac:dyDescent="0.3">
      <c r="A16005" s="126" t="s">
        <v>1111</v>
      </c>
      <c r="B16005" s="126" t="s">
        <v>5021</v>
      </c>
      <c r="C16005" s="126">
        <v>0.81243690653204914</v>
      </c>
      <c r="D16005" s="126" t="s">
        <v>2480</v>
      </c>
      <c r="E16005" s="126" t="s">
        <v>65</v>
      </c>
    </row>
    <row r="16006" spans="1:5" x14ac:dyDescent="0.3">
      <c r="A16006" s="127" t="s">
        <v>1112</v>
      </c>
      <c r="B16006" s="127" t="s">
        <v>5021</v>
      </c>
      <c r="C16006" s="127">
        <v>0.82005861762013699</v>
      </c>
      <c r="D16006" s="127" t="s">
        <v>2480</v>
      </c>
      <c r="E16006" s="127" t="s">
        <v>65</v>
      </c>
    </row>
    <row r="16007" spans="1:5" x14ac:dyDescent="0.3">
      <c r="A16007" s="126" t="s">
        <v>1113</v>
      </c>
      <c r="B16007" s="126" t="s">
        <v>5021</v>
      </c>
      <c r="C16007" s="126">
        <v>1.0574382065337999</v>
      </c>
      <c r="D16007" s="126" t="s">
        <v>2480</v>
      </c>
      <c r="E16007" s="126" t="s">
        <v>65</v>
      </c>
    </row>
    <row r="16008" spans="1:5" x14ac:dyDescent="0.3">
      <c r="A16008" s="127" t="s">
        <v>1114</v>
      </c>
      <c r="B16008" s="127" t="s">
        <v>5021</v>
      </c>
      <c r="C16008" s="127">
        <v>1.04563544592964</v>
      </c>
      <c r="D16008" s="127" t="s">
        <v>2480</v>
      </c>
      <c r="E16008" s="127" t="s">
        <v>65</v>
      </c>
    </row>
    <row r="16009" spans="1:5" x14ac:dyDescent="0.3">
      <c r="A16009" s="126" t="s">
        <v>1115</v>
      </c>
      <c r="B16009" s="126" t="s">
        <v>5021</v>
      </c>
      <c r="C16009" s="126">
        <v>0.74862626755929196</v>
      </c>
      <c r="D16009" s="126" t="s">
        <v>2480</v>
      </c>
      <c r="E16009" s="126" t="s">
        <v>65</v>
      </c>
    </row>
    <row r="16010" spans="1:5" x14ac:dyDescent="0.3">
      <c r="A16010" s="127" t="s">
        <v>1116</v>
      </c>
      <c r="B16010" s="127" t="s">
        <v>5021</v>
      </c>
      <c r="C16010" s="127">
        <v>0.75881779965326301</v>
      </c>
      <c r="D16010" s="127" t="s">
        <v>2480</v>
      </c>
      <c r="E16010" s="127" t="s">
        <v>65</v>
      </c>
    </row>
    <row r="16011" spans="1:5" x14ac:dyDescent="0.3">
      <c r="A16011" s="126" t="s">
        <v>1117</v>
      </c>
      <c r="B16011" s="126" t="s">
        <v>5021</v>
      </c>
      <c r="C16011" s="126">
        <v>0.79414411430132703</v>
      </c>
      <c r="D16011" s="126" t="s">
        <v>2480</v>
      </c>
      <c r="E16011" s="126" t="s">
        <v>65</v>
      </c>
    </row>
    <row r="16012" spans="1:5" x14ac:dyDescent="0.3">
      <c r="A16012" s="127" t="s">
        <v>1118</v>
      </c>
      <c r="B16012" s="127" t="s">
        <v>5021</v>
      </c>
      <c r="C16012" s="127">
        <v>0.81105965619230103</v>
      </c>
      <c r="D16012" s="127" t="s">
        <v>2480</v>
      </c>
      <c r="E16012" s="127" t="s">
        <v>65</v>
      </c>
    </row>
    <row r="16013" spans="1:5" x14ac:dyDescent="0.3">
      <c r="A16013" s="126" t="s">
        <v>1119</v>
      </c>
      <c r="B16013" s="126" t="s">
        <v>5021</v>
      </c>
      <c r="C16013" s="126">
        <v>0.83082107952613404</v>
      </c>
      <c r="D16013" s="126" t="s">
        <v>2480</v>
      </c>
      <c r="E16013" s="126" t="s">
        <v>65</v>
      </c>
    </row>
    <row r="16014" spans="1:5" x14ac:dyDescent="0.3">
      <c r="A16014" s="127" t="s">
        <v>1120</v>
      </c>
      <c r="B16014" s="127" t="s">
        <v>5021</v>
      </c>
      <c r="C16014" s="127">
        <v>0.67670685526480201</v>
      </c>
      <c r="D16014" s="127" t="s">
        <v>2480</v>
      </c>
      <c r="E16014" s="127" t="s">
        <v>65</v>
      </c>
    </row>
    <row r="16015" spans="1:5" x14ac:dyDescent="0.3">
      <c r="A16015" s="126" t="s">
        <v>1121</v>
      </c>
      <c r="B16015" s="126" t="s">
        <v>5021</v>
      </c>
      <c r="C16015" s="126">
        <v>0.68598857617888598</v>
      </c>
      <c r="D16015" s="126" t="s">
        <v>2480</v>
      </c>
      <c r="E16015" s="126" t="s">
        <v>65</v>
      </c>
    </row>
    <row r="16016" spans="1:5" x14ac:dyDescent="0.3">
      <c r="A16016" s="127" t="s">
        <v>1122</v>
      </c>
      <c r="B16016" s="127" t="s">
        <v>5021</v>
      </c>
      <c r="C16016" s="127">
        <v>1.0183984754442199</v>
      </c>
      <c r="D16016" s="127" t="s">
        <v>2480</v>
      </c>
      <c r="E16016" s="127" t="s">
        <v>65</v>
      </c>
    </row>
    <row r="16017" spans="1:5" x14ac:dyDescent="0.3">
      <c r="A16017" s="126" t="s">
        <v>1123</v>
      </c>
      <c r="B16017" s="126" t="s">
        <v>5021</v>
      </c>
      <c r="C16017" s="126">
        <v>0.82436541849544709</v>
      </c>
      <c r="D16017" s="126" t="s">
        <v>2480</v>
      </c>
      <c r="E16017" s="126" t="s">
        <v>65</v>
      </c>
    </row>
    <row r="16018" spans="1:5" x14ac:dyDescent="0.3">
      <c r="A16018" s="127" t="s">
        <v>1124</v>
      </c>
      <c r="B16018" s="127" t="s">
        <v>5021</v>
      </c>
      <c r="C16018" s="127">
        <v>0.63697836982848199</v>
      </c>
      <c r="D16018" s="127" t="s">
        <v>2480</v>
      </c>
      <c r="E16018" s="127" t="s">
        <v>65</v>
      </c>
    </row>
    <row r="16019" spans="1:5" x14ac:dyDescent="0.3">
      <c r="A16019" s="126" t="s">
        <v>1125</v>
      </c>
      <c r="B16019" s="126" t="s">
        <v>5021</v>
      </c>
      <c r="C16019" s="126">
        <v>0.72963548063626904</v>
      </c>
      <c r="D16019" s="126" t="s">
        <v>2480</v>
      </c>
      <c r="E16019" s="126" t="s">
        <v>65</v>
      </c>
    </row>
    <row r="16020" spans="1:5" x14ac:dyDescent="0.3">
      <c r="A16020" s="127" t="s">
        <v>1126</v>
      </c>
      <c r="B16020" s="127" t="s">
        <v>5021</v>
      </c>
      <c r="C16020" s="127">
        <v>0.696997003000147</v>
      </c>
      <c r="D16020" s="127" t="s">
        <v>2480</v>
      </c>
      <c r="E16020" s="127" t="s">
        <v>65</v>
      </c>
    </row>
    <row r="16021" spans="1:5" x14ac:dyDescent="0.3">
      <c r="A16021" s="126" t="s">
        <v>1127</v>
      </c>
      <c r="B16021" s="126" t="s">
        <v>5021</v>
      </c>
      <c r="C16021" s="126">
        <v>0.63779401929224899</v>
      </c>
      <c r="D16021" s="126" t="s">
        <v>2480</v>
      </c>
      <c r="E16021" s="126" t="s">
        <v>65</v>
      </c>
    </row>
    <row r="16022" spans="1:5" x14ac:dyDescent="0.3">
      <c r="A16022" s="127" t="s">
        <v>1128</v>
      </c>
      <c r="B16022" s="127" t="s">
        <v>5021</v>
      </c>
      <c r="C16022" s="127">
        <v>0.75532098339815201</v>
      </c>
      <c r="D16022" s="127" t="s">
        <v>2480</v>
      </c>
      <c r="E16022" s="127" t="s">
        <v>65</v>
      </c>
    </row>
    <row r="16023" spans="1:5" x14ac:dyDescent="0.3">
      <c r="A16023" s="126" t="s">
        <v>1129</v>
      </c>
      <c r="B16023" s="126" t="s">
        <v>5021</v>
      </c>
      <c r="C16023" s="126">
        <v>0.78930777004120001</v>
      </c>
      <c r="D16023" s="126" t="s">
        <v>2480</v>
      </c>
      <c r="E16023" s="126" t="s">
        <v>65</v>
      </c>
    </row>
    <row r="16024" spans="1:5" x14ac:dyDescent="0.3">
      <c r="A16024" s="127" t="s">
        <v>1130</v>
      </c>
      <c r="B16024" s="127" t="s">
        <v>5021</v>
      </c>
      <c r="C16024" s="127">
        <v>0.86703224311631288</v>
      </c>
      <c r="D16024" s="127" t="s">
        <v>2480</v>
      </c>
      <c r="E16024" s="127" t="s">
        <v>65</v>
      </c>
    </row>
    <row r="16025" spans="1:5" x14ac:dyDescent="0.3">
      <c r="A16025" s="126" t="s">
        <v>1131</v>
      </c>
      <c r="B16025" s="126" t="s">
        <v>5021</v>
      </c>
      <c r="C16025" s="126">
        <v>0.81329682963663807</v>
      </c>
      <c r="D16025" s="126" t="s">
        <v>2480</v>
      </c>
      <c r="E16025" s="126" t="s">
        <v>65</v>
      </c>
    </row>
    <row r="16026" spans="1:5" x14ac:dyDescent="0.3">
      <c r="A16026" s="127" t="s">
        <v>1132</v>
      </c>
      <c r="B16026" s="127" t="s">
        <v>5021</v>
      </c>
      <c r="C16026" s="127">
        <v>0.78882837553777796</v>
      </c>
      <c r="D16026" s="127" t="s">
        <v>2480</v>
      </c>
      <c r="E16026" s="127" t="s">
        <v>65</v>
      </c>
    </row>
    <row r="16027" spans="1:5" x14ac:dyDescent="0.3">
      <c r="A16027" s="126" t="s">
        <v>1133</v>
      </c>
      <c r="B16027" s="126" t="s">
        <v>5021</v>
      </c>
      <c r="C16027" s="126">
        <v>0.81352702682059697</v>
      </c>
      <c r="D16027" s="126" t="s">
        <v>2480</v>
      </c>
      <c r="E16027" s="126" t="s">
        <v>65</v>
      </c>
    </row>
    <row r="16028" spans="1:5" x14ac:dyDescent="0.3">
      <c r="A16028" s="127" t="s">
        <v>1134</v>
      </c>
      <c r="B16028" s="127" t="s">
        <v>5021</v>
      </c>
      <c r="C16028" s="127">
        <v>0.79271014834100495</v>
      </c>
      <c r="D16028" s="127" t="s">
        <v>2480</v>
      </c>
      <c r="E16028" s="127" t="s">
        <v>65</v>
      </c>
    </row>
    <row r="16029" spans="1:5" x14ac:dyDescent="0.3">
      <c r="A16029" s="126" t="s">
        <v>1135</v>
      </c>
      <c r="B16029" s="126" t="s">
        <v>5021</v>
      </c>
      <c r="C16029" s="126">
        <v>0.85883870043107291</v>
      </c>
      <c r="D16029" s="126" t="s">
        <v>2480</v>
      </c>
      <c r="E16029" s="126" t="s">
        <v>65</v>
      </c>
    </row>
    <row r="16030" spans="1:5" x14ac:dyDescent="0.3">
      <c r="A16030" s="127" t="s">
        <v>1136</v>
      </c>
      <c r="B16030" s="127" t="s">
        <v>5021</v>
      </c>
      <c r="C16030" s="127">
        <v>0.81184979463616191</v>
      </c>
      <c r="D16030" s="127" t="s">
        <v>2480</v>
      </c>
      <c r="E16030" s="127" t="s">
        <v>65</v>
      </c>
    </row>
    <row r="16031" spans="1:5" x14ac:dyDescent="0.3">
      <c r="A16031" s="126" t="s">
        <v>1137</v>
      </c>
      <c r="B16031" s="126" t="s">
        <v>5021</v>
      </c>
      <c r="C16031" s="126">
        <v>0.75661353790150998</v>
      </c>
      <c r="D16031" s="126" t="s">
        <v>2480</v>
      </c>
      <c r="E16031" s="126" t="s">
        <v>65</v>
      </c>
    </row>
    <row r="16032" spans="1:5" x14ac:dyDescent="0.3">
      <c r="A16032" s="127" t="s">
        <v>1138</v>
      </c>
      <c r="B16032" s="127" t="s">
        <v>5021</v>
      </c>
      <c r="C16032" s="127">
        <v>0.68358886054797297</v>
      </c>
      <c r="D16032" s="127" t="s">
        <v>2480</v>
      </c>
      <c r="E16032" s="127" t="s">
        <v>65</v>
      </c>
    </row>
    <row r="16033" spans="1:5" x14ac:dyDescent="0.3">
      <c r="A16033" s="126" t="s">
        <v>1139</v>
      </c>
      <c r="B16033" s="126" t="s">
        <v>5021</v>
      </c>
      <c r="C16033" s="126">
        <v>0.787534390490231</v>
      </c>
      <c r="D16033" s="126" t="s">
        <v>2480</v>
      </c>
      <c r="E16033" s="126" t="s">
        <v>65</v>
      </c>
    </row>
    <row r="16034" spans="1:5" x14ac:dyDescent="0.3">
      <c r="A16034" s="127" t="s">
        <v>1140</v>
      </c>
      <c r="B16034" s="127" t="s">
        <v>5021</v>
      </c>
      <c r="C16034" s="127">
        <v>0.73581996061661403</v>
      </c>
      <c r="D16034" s="127" t="s">
        <v>2480</v>
      </c>
      <c r="E16034" s="127" t="s">
        <v>65</v>
      </c>
    </row>
    <row r="16035" spans="1:5" x14ac:dyDescent="0.3">
      <c r="A16035" s="126" t="s">
        <v>1141</v>
      </c>
      <c r="B16035" s="126" t="s">
        <v>5021</v>
      </c>
      <c r="C16035" s="126">
        <v>0.591477696239888</v>
      </c>
      <c r="D16035" s="126" t="s">
        <v>2480</v>
      </c>
      <c r="E16035" s="126" t="s">
        <v>65</v>
      </c>
    </row>
    <row r="16036" spans="1:5" x14ac:dyDescent="0.3">
      <c r="A16036" s="127" t="s">
        <v>1142</v>
      </c>
      <c r="B16036" s="127" t="s">
        <v>5021</v>
      </c>
      <c r="C16036" s="127">
        <v>0.65361099374478504</v>
      </c>
      <c r="D16036" s="127" t="s">
        <v>2480</v>
      </c>
      <c r="E16036" s="127" t="s">
        <v>65</v>
      </c>
    </row>
    <row r="16037" spans="1:5" x14ac:dyDescent="0.3">
      <c r="A16037" s="126" t="s">
        <v>1143</v>
      </c>
      <c r="B16037" s="126" t="s">
        <v>5021</v>
      </c>
      <c r="C16037" s="126">
        <v>0.66395576642480103</v>
      </c>
      <c r="D16037" s="126" t="s">
        <v>2480</v>
      </c>
      <c r="E16037" s="126" t="s">
        <v>65</v>
      </c>
    </row>
    <row r="16038" spans="1:5" x14ac:dyDescent="0.3">
      <c r="A16038" s="127" t="s">
        <v>1144</v>
      </c>
      <c r="B16038" s="127" t="s">
        <v>5021</v>
      </c>
      <c r="C16038" s="127">
        <v>0.79894735537699291</v>
      </c>
      <c r="D16038" s="127" t="s">
        <v>2480</v>
      </c>
      <c r="E16038" s="127" t="s">
        <v>65</v>
      </c>
    </row>
    <row r="16039" spans="1:5" x14ac:dyDescent="0.3">
      <c r="A16039" s="126" t="s">
        <v>1145</v>
      </c>
      <c r="B16039" s="126" t="s">
        <v>5021</v>
      </c>
      <c r="C16039" s="126">
        <v>0.793815078165379</v>
      </c>
      <c r="D16039" s="126" t="s">
        <v>2480</v>
      </c>
      <c r="E16039" s="126" t="s">
        <v>65</v>
      </c>
    </row>
    <row r="16040" spans="1:5" x14ac:dyDescent="0.3">
      <c r="A16040" s="127" t="s">
        <v>1146</v>
      </c>
      <c r="B16040" s="127" t="s">
        <v>5021</v>
      </c>
      <c r="C16040" s="127">
        <v>0.68576549687851696</v>
      </c>
      <c r="D16040" s="127" t="s">
        <v>2480</v>
      </c>
      <c r="E16040" s="127" t="s">
        <v>65</v>
      </c>
    </row>
    <row r="16041" spans="1:5" x14ac:dyDescent="0.3">
      <c r="A16041" s="126" t="s">
        <v>1147</v>
      </c>
      <c r="B16041" s="126" t="s">
        <v>5021</v>
      </c>
      <c r="C16041" s="126">
        <v>0.81590237120738796</v>
      </c>
      <c r="D16041" s="126" t="s">
        <v>2480</v>
      </c>
      <c r="E16041" s="126" t="s">
        <v>65</v>
      </c>
    </row>
    <row r="16042" spans="1:5" x14ac:dyDescent="0.3">
      <c r="A16042" s="127" t="s">
        <v>1148</v>
      </c>
      <c r="B16042" s="127" t="s">
        <v>5021</v>
      </c>
      <c r="C16042" s="127">
        <v>0.73586551759169105</v>
      </c>
      <c r="D16042" s="127" t="s">
        <v>2480</v>
      </c>
      <c r="E16042" s="127" t="s">
        <v>65</v>
      </c>
    </row>
    <row r="16043" spans="1:5" x14ac:dyDescent="0.3">
      <c r="A16043" s="126" t="s">
        <v>1149</v>
      </c>
      <c r="B16043" s="126" t="s">
        <v>5021</v>
      </c>
      <c r="C16043" s="126">
        <v>0.67453459100546287</v>
      </c>
      <c r="D16043" s="126" t="s">
        <v>2480</v>
      </c>
      <c r="E16043" s="126" t="s">
        <v>65</v>
      </c>
    </row>
    <row r="16044" spans="1:5" x14ac:dyDescent="0.3">
      <c r="A16044" s="127" t="s">
        <v>1150</v>
      </c>
      <c r="B16044" s="127" t="s">
        <v>5021</v>
      </c>
      <c r="C16044" s="127">
        <v>0.74728206179353895</v>
      </c>
      <c r="D16044" s="127" t="s">
        <v>2480</v>
      </c>
      <c r="E16044" s="127" t="s">
        <v>65</v>
      </c>
    </row>
    <row r="16045" spans="1:5" x14ac:dyDescent="0.3">
      <c r="A16045" s="126" t="s">
        <v>1151</v>
      </c>
      <c r="B16045" s="126" t="s">
        <v>5021</v>
      </c>
      <c r="C16045" s="126">
        <v>0.73603760146066299</v>
      </c>
      <c r="D16045" s="126" t="s">
        <v>2480</v>
      </c>
      <c r="E16045" s="126" t="s">
        <v>65</v>
      </c>
    </row>
    <row r="16046" spans="1:5" x14ac:dyDescent="0.3">
      <c r="A16046" s="127" t="s">
        <v>1152</v>
      </c>
      <c r="B16046" s="127" t="s">
        <v>5021</v>
      </c>
      <c r="C16046" s="127">
        <v>1.0564552541591501</v>
      </c>
      <c r="D16046" s="127" t="s">
        <v>2480</v>
      </c>
      <c r="E16046" s="127" t="s">
        <v>65</v>
      </c>
    </row>
    <row r="16047" spans="1:5" x14ac:dyDescent="0.3">
      <c r="A16047" s="126" t="s">
        <v>1153</v>
      </c>
      <c r="B16047" s="126" t="s">
        <v>5021</v>
      </c>
      <c r="C16047" s="126">
        <v>0.67842535206996801</v>
      </c>
      <c r="D16047" s="126" t="s">
        <v>2480</v>
      </c>
      <c r="E16047" s="126" t="s">
        <v>65</v>
      </c>
    </row>
    <row r="16048" spans="1:5" x14ac:dyDescent="0.3">
      <c r="A16048" s="127" t="s">
        <v>1154</v>
      </c>
      <c r="B16048" s="127" t="s">
        <v>5021</v>
      </c>
      <c r="C16048" s="127">
        <v>0.73735548245385696</v>
      </c>
      <c r="D16048" s="127" t="s">
        <v>2480</v>
      </c>
      <c r="E16048" s="127" t="s">
        <v>65</v>
      </c>
    </row>
    <row r="16049" spans="1:5" x14ac:dyDescent="0.3">
      <c r="A16049" s="126" t="s">
        <v>1155</v>
      </c>
      <c r="B16049" s="126" t="s">
        <v>5021</v>
      </c>
      <c r="C16049" s="126">
        <v>0.90252768409772499</v>
      </c>
      <c r="D16049" s="126" t="s">
        <v>2480</v>
      </c>
      <c r="E16049" s="126" t="s">
        <v>65</v>
      </c>
    </row>
    <row r="16050" spans="1:5" x14ac:dyDescent="0.3">
      <c r="A16050" s="127" t="s">
        <v>1156</v>
      </c>
      <c r="B16050" s="127" t="s">
        <v>5021</v>
      </c>
      <c r="C16050" s="127">
        <v>1.01743532778575</v>
      </c>
      <c r="D16050" s="127" t="s">
        <v>2480</v>
      </c>
      <c r="E16050" s="127" t="s">
        <v>65</v>
      </c>
    </row>
    <row r="16051" spans="1:5" x14ac:dyDescent="0.3">
      <c r="A16051" s="126" t="s">
        <v>1157</v>
      </c>
      <c r="B16051" s="126" t="s">
        <v>5021</v>
      </c>
      <c r="C16051" s="126">
        <v>1.0574355088406</v>
      </c>
      <c r="D16051" s="126" t="s">
        <v>2480</v>
      </c>
      <c r="E16051" s="126" t="s">
        <v>65</v>
      </c>
    </row>
    <row r="16052" spans="1:5" x14ac:dyDescent="0.3">
      <c r="A16052" s="127" t="s">
        <v>1158</v>
      </c>
      <c r="B16052" s="127" t="s">
        <v>5021</v>
      </c>
      <c r="C16052" s="127">
        <v>0.87179039061713304</v>
      </c>
      <c r="D16052" s="127" t="s">
        <v>2480</v>
      </c>
      <c r="E16052" s="127" t="s">
        <v>65</v>
      </c>
    </row>
    <row r="16053" spans="1:5" x14ac:dyDescent="0.3">
      <c r="A16053" s="126" t="s">
        <v>1159</v>
      </c>
      <c r="B16053" s="126" t="s">
        <v>5021</v>
      </c>
      <c r="C16053" s="126">
        <v>0.743186865307503</v>
      </c>
      <c r="D16053" s="126" t="s">
        <v>2480</v>
      </c>
      <c r="E16053" s="126" t="s">
        <v>65</v>
      </c>
    </row>
    <row r="16054" spans="1:5" x14ac:dyDescent="0.3">
      <c r="A16054" s="127" t="s">
        <v>1160</v>
      </c>
      <c r="B16054" s="127" t="s">
        <v>5021</v>
      </c>
      <c r="C16054" s="127">
        <v>0.70263404385126305</v>
      </c>
      <c r="D16054" s="127" t="s">
        <v>2480</v>
      </c>
      <c r="E16054" s="127" t="s">
        <v>65</v>
      </c>
    </row>
    <row r="16055" spans="1:5" x14ac:dyDescent="0.3">
      <c r="A16055" s="126" t="s">
        <v>1161</v>
      </c>
      <c r="B16055" s="126" t="s">
        <v>5021</v>
      </c>
      <c r="C16055" s="126">
        <v>0.76181958943295802</v>
      </c>
      <c r="D16055" s="126" t="s">
        <v>2480</v>
      </c>
      <c r="E16055" s="126" t="s">
        <v>65</v>
      </c>
    </row>
    <row r="16056" spans="1:5" x14ac:dyDescent="0.3">
      <c r="A16056" s="127" t="s">
        <v>1162</v>
      </c>
      <c r="B16056" s="127" t="s">
        <v>5021</v>
      </c>
      <c r="C16056" s="127">
        <v>0.86996859908510316</v>
      </c>
      <c r="D16056" s="127" t="s">
        <v>2480</v>
      </c>
      <c r="E16056" s="127" t="s">
        <v>65</v>
      </c>
    </row>
    <row r="16057" spans="1:5" x14ac:dyDescent="0.3">
      <c r="A16057" s="126" t="s">
        <v>1163</v>
      </c>
      <c r="B16057" s="126" t="s">
        <v>5021</v>
      </c>
      <c r="C16057" s="126">
        <v>0.80120513604216503</v>
      </c>
      <c r="D16057" s="126" t="s">
        <v>2480</v>
      </c>
      <c r="E16057" s="126" t="s">
        <v>65</v>
      </c>
    </row>
    <row r="16058" spans="1:5" x14ac:dyDescent="0.3">
      <c r="A16058" s="127" t="s">
        <v>1164</v>
      </c>
      <c r="B16058" s="127" t="s">
        <v>5021</v>
      </c>
      <c r="C16058" s="127">
        <v>0.77080644063471304</v>
      </c>
      <c r="D16058" s="127" t="s">
        <v>2480</v>
      </c>
      <c r="E16058" s="127" t="s">
        <v>65</v>
      </c>
    </row>
    <row r="16059" spans="1:5" x14ac:dyDescent="0.3">
      <c r="A16059" s="126" t="s">
        <v>1165</v>
      </c>
      <c r="B16059" s="126" t="s">
        <v>5021</v>
      </c>
      <c r="C16059" s="126">
        <v>0.83429266500152688</v>
      </c>
      <c r="D16059" s="126" t="s">
        <v>2480</v>
      </c>
      <c r="E16059" s="126" t="s">
        <v>65</v>
      </c>
    </row>
    <row r="16060" spans="1:5" x14ac:dyDescent="0.3">
      <c r="A16060" s="127" t="s">
        <v>1166</v>
      </c>
      <c r="B16060" s="127" t="s">
        <v>5021</v>
      </c>
      <c r="C16060" s="127">
        <v>0.75788331362970196</v>
      </c>
      <c r="D16060" s="127" t="s">
        <v>2480</v>
      </c>
      <c r="E16060" s="127" t="s">
        <v>65</v>
      </c>
    </row>
    <row r="16061" spans="1:5" x14ac:dyDescent="0.3">
      <c r="A16061" s="126" t="s">
        <v>1167</v>
      </c>
      <c r="B16061" s="126" t="s">
        <v>5021</v>
      </c>
      <c r="C16061" s="126">
        <v>0.65002469300848298</v>
      </c>
      <c r="D16061" s="126" t="s">
        <v>2480</v>
      </c>
      <c r="E16061" s="126" t="s">
        <v>65</v>
      </c>
    </row>
    <row r="16062" spans="1:5" x14ac:dyDescent="0.3">
      <c r="A16062" s="127" t="s">
        <v>1168</v>
      </c>
      <c r="B16062" s="127" t="s">
        <v>5021</v>
      </c>
      <c r="C16062" s="127">
        <v>0.77730988598751405</v>
      </c>
      <c r="D16062" s="127" t="s">
        <v>2480</v>
      </c>
      <c r="E16062" s="127" t="s">
        <v>65</v>
      </c>
    </row>
    <row r="16063" spans="1:5" x14ac:dyDescent="0.3">
      <c r="A16063" s="126" t="s">
        <v>1169</v>
      </c>
      <c r="B16063" s="126" t="s">
        <v>5021</v>
      </c>
      <c r="C16063" s="126">
        <v>0.78019178161946201</v>
      </c>
      <c r="D16063" s="126" t="s">
        <v>2480</v>
      </c>
      <c r="E16063" s="126" t="s">
        <v>65</v>
      </c>
    </row>
    <row r="16064" spans="1:5" x14ac:dyDescent="0.3">
      <c r="A16064" s="127" t="s">
        <v>1170</v>
      </c>
      <c r="B16064" s="127" t="s">
        <v>5021</v>
      </c>
      <c r="C16064" s="127">
        <v>1.03839535722858</v>
      </c>
      <c r="D16064" s="127" t="s">
        <v>2480</v>
      </c>
      <c r="E16064" s="127" t="s">
        <v>65</v>
      </c>
    </row>
    <row r="16065" spans="1:5" x14ac:dyDescent="0.3">
      <c r="A16065" s="126" t="s">
        <v>1171</v>
      </c>
      <c r="B16065" s="126" t="s">
        <v>5021</v>
      </c>
      <c r="C16065" s="126">
        <v>0.69117849602188997</v>
      </c>
      <c r="D16065" s="126" t="s">
        <v>2480</v>
      </c>
      <c r="E16065" s="126" t="s">
        <v>65</v>
      </c>
    </row>
    <row r="16066" spans="1:5" x14ac:dyDescent="0.3">
      <c r="A16066" s="127" t="s">
        <v>1172</v>
      </c>
      <c r="B16066" s="127" t="s">
        <v>5021</v>
      </c>
      <c r="C16066" s="127">
        <v>0.70168797851268794</v>
      </c>
      <c r="D16066" s="127" t="s">
        <v>2480</v>
      </c>
      <c r="E16066" s="127" t="s">
        <v>65</v>
      </c>
    </row>
    <row r="16067" spans="1:5" x14ac:dyDescent="0.3">
      <c r="A16067" s="126" t="s">
        <v>1173</v>
      </c>
      <c r="B16067" s="126" t="s">
        <v>5021</v>
      </c>
      <c r="C16067" s="126">
        <v>0.742705522762522</v>
      </c>
      <c r="D16067" s="126" t="s">
        <v>2480</v>
      </c>
      <c r="E16067" s="126" t="s">
        <v>65</v>
      </c>
    </row>
    <row r="16068" spans="1:5" x14ac:dyDescent="0.3">
      <c r="A16068" s="127" t="s">
        <v>1174</v>
      </c>
      <c r="B16068" s="127" t="s">
        <v>5021</v>
      </c>
      <c r="C16068" s="127">
        <v>0.70545702443270397</v>
      </c>
      <c r="D16068" s="127" t="s">
        <v>2480</v>
      </c>
      <c r="E16068" s="127" t="s">
        <v>65</v>
      </c>
    </row>
    <row r="16069" spans="1:5" x14ac:dyDescent="0.3">
      <c r="A16069" s="126" t="s">
        <v>1175</v>
      </c>
      <c r="B16069" s="126" t="s">
        <v>5021</v>
      </c>
      <c r="C16069" s="126">
        <v>1.04555788974388</v>
      </c>
      <c r="D16069" s="126" t="s">
        <v>2480</v>
      </c>
      <c r="E16069" s="126" t="s">
        <v>65</v>
      </c>
    </row>
    <row r="16070" spans="1:5" x14ac:dyDescent="0.3">
      <c r="A16070" s="127" t="s">
        <v>1176</v>
      </c>
      <c r="B16070" s="127" t="s">
        <v>5021</v>
      </c>
      <c r="C16070" s="127">
        <v>0.58011999857285801</v>
      </c>
      <c r="D16070" s="127" t="s">
        <v>2480</v>
      </c>
      <c r="E16070" s="127" t="s">
        <v>65</v>
      </c>
    </row>
    <row r="16071" spans="1:5" x14ac:dyDescent="0.3">
      <c r="A16071" s="126" t="s">
        <v>1177</v>
      </c>
      <c r="B16071" s="126" t="s">
        <v>5021</v>
      </c>
      <c r="C16071" s="126">
        <v>0.78624950417140915</v>
      </c>
      <c r="D16071" s="126" t="s">
        <v>2480</v>
      </c>
      <c r="E16071" s="126" t="s">
        <v>65</v>
      </c>
    </row>
    <row r="16072" spans="1:5" x14ac:dyDescent="0.3">
      <c r="A16072" s="127" t="s">
        <v>1178</v>
      </c>
      <c r="B16072" s="127" t="s">
        <v>5021</v>
      </c>
      <c r="C16072" s="127">
        <v>0.77358437802512603</v>
      </c>
      <c r="D16072" s="127" t="s">
        <v>2480</v>
      </c>
      <c r="E16072" s="127" t="s">
        <v>65</v>
      </c>
    </row>
    <row r="16073" spans="1:5" x14ac:dyDescent="0.3">
      <c r="A16073" s="126" t="s">
        <v>1179</v>
      </c>
      <c r="B16073" s="126" t="s">
        <v>5021</v>
      </c>
      <c r="C16073" s="126">
        <v>0.60538669979304205</v>
      </c>
      <c r="D16073" s="126" t="s">
        <v>2480</v>
      </c>
      <c r="E16073" s="126" t="s">
        <v>65</v>
      </c>
    </row>
    <row r="16074" spans="1:5" x14ac:dyDescent="0.3">
      <c r="A16074" s="127" t="s">
        <v>1180</v>
      </c>
      <c r="B16074" s="127" t="s">
        <v>5021</v>
      </c>
      <c r="C16074" s="127">
        <v>0.84303298401659099</v>
      </c>
      <c r="D16074" s="127" t="s">
        <v>2480</v>
      </c>
      <c r="E16074" s="127" t="s">
        <v>65</v>
      </c>
    </row>
    <row r="16075" spans="1:5" x14ac:dyDescent="0.3">
      <c r="A16075" s="126" t="s">
        <v>1181</v>
      </c>
      <c r="B16075" s="126" t="s">
        <v>5021</v>
      </c>
      <c r="C16075" s="126">
        <v>0.72148389227137599</v>
      </c>
      <c r="D16075" s="126" t="s">
        <v>2480</v>
      </c>
      <c r="E16075" s="126" t="s">
        <v>65</v>
      </c>
    </row>
    <row r="16076" spans="1:5" x14ac:dyDescent="0.3">
      <c r="A16076" s="127" t="s">
        <v>1182</v>
      </c>
      <c r="B16076" s="127" t="s">
        <v>5021</v>
      </c>
      <c r="C16076" s="127">
        <v>0.88350165888270804</v>
      </c>
      <c r="D16076" s="127" t="s">
        <v>2480</v>
      </c>
      <c r="E16076" s="127" t="s">
        <v>65</v>
      </c>
    </row>
    <row r="16077" spans="1:5" x14ac:dyDescent="0.3">
      <c r="A16077" s="126" t="s">
        <v>1183</v>
      </c>
      <c r="B16077" s="126" t="s">
        <v>5021</v>
      </c>
      <c r="C16077" s="126">
        <v>0.81497415931209904</v>
      </c>
      <c r="D16077" s="126" t="s">
        <v>2480</v>
      </c>
      <c r="E16077" s="126" t="s">
        <v>65</v>
      </c>
    </row>
    <row r="16078" spans="1:5" x14ac:dyDescent="0.3">
      <c r="A16078" s="127" t="s">
        <v>1184</v>
      </c>
      <c r="B16078" s="127" t="s">
        <v>5021</v>
      </c>
      <c r="C16078" s="127">
        <v>0.91165264904188092</v>
      </c>
      <c r="D16078" s="127" t="s">
        <v>2480</v>
      </c>
      <c r="E16078" s="127" t="s">
        <v>65</v>
      </c>
    </row>
    <row r="16079" spans="1:5" x14ac:dyDescent="0.3">
      <c r="A16079" s="126" t="s">
        <v>1212</v>
      </c>
      <c r="B16079" s="126" t="s">
        <v>5021</v>
      </c>
      <c r="C16079" s="126">
        <v>0.66929546810752405</v>
      </c>
      <c r="D16079" s="126" t="s">
        <v>2480</v>
      </c>
      <c r="E16079" s="126" t="s">
        <v>65</v>
      </c>
    </row>
    <row r="16080" spans="1:5" x14ac:dyDescent="0.3">
      <c r="A16080" s="127" t="s">
        <v>1213</v>
      </c>
      <c r="B16080" s="127" t="s">
        <v>5021</v>
      </c>
      <c r="C16080" s="127">
        <v>0.75023230997184287</v>
      </c>
      <c r="D16080" s="127" t="s">
        <v>2480</v>
      </c>
      <c r="E16080" s="127" t="s">
        <v>65</v>
      </c>
    </row>
    <row r="16081" spans="1:5" x14ac:dyDescent="0.3">
      <c r="A16081" s="126" t="s">
        <v>1214</v>
      </c>
      <c r="B16081" s="126" t="s">
        <v>5021</v>
      </c>
      <c r="C16081" s="126">
        <v>0.63127893476066399</v>
      </c>
      <c r="D16081" s="126" t="s">
        <v>2480</v>
      </c>
      <c r="E16081" s="126" t="s">
        <v>65</v>
      </c>
    </row>
    <row r="16082" spans="1:5" x14ac:dyDescent="0.3">
      <c r="A16082" s="127" t="s">
        <v>1215</v>
      </c>
      <c r="B16082" s="127" t="s">
        <v>5021</v>
      </c>
      <c r="C16082" s="127">
        <v>0.60415959141966502</v>
      </c>
      <c r="D16082" s="127" t="s">
        <v>2480</v>
      </c>
      <c r="E16082" s="127" t="s">
        <v>65</v>
      </c>
    </row>
    <row r="16083" spans="1:5" x14ac:dyDescent="0.3">
      <c r="A16083" s="126" t="s">
        <v>1263</v>
      </c>
      <c r="B16083" s="126" t="s">
        <v>5021</v>
      </c>
      <c r="C16083" s="126">
        <v>0.61778299029425798</v>
      </c>
      <c r="D16083" s="126" t="s">
        <v>2480</v>
      </c>
      <c r="E16083" s="126" t="s">
        <v>65</v>
      </c>
    </row>
    <row r="16084" spans="1:5" x14ac:dyDescent="0.3">
      <c r="A16084" s="127" t="s">
        <v>1264</v>
      </c>
      <c r="B16084" s="127" t="s">
        <v>5021</v>
      </c>
      <c r="C16084" s="127">
        <v>0.60414786631626305</v>
      </c>
      <c r="D16084" s="127" t="s">
        <v>2480</v>
      </c>
      <c r="E16084" s="127" t="s">
        <v>65</v>
      </c>
    </row>
    <row r="16085" spans="1:5" x14ac:dyDescent="0.3">
      <c r="A16085" s="126" t="s">
        <v>1265</v>
      </c>
      <c r="B16085" s="126" t="s">
        <v>5021</v>
      </c>
      <c r="C16085" s="126">
        <v>0.60331101095548001</v>
      </c>
      <c r="D16085" s="126" t="s">
        <v>2480</v>
      </c>
      <c r="E16085" s="126" t="s">
        <v>65</v>
      </c>
    </row>
    <row r="16086" spans="1:5" x14ac:dyDescent="0.3">
      <c r="A16086" s="127" t="s">
        <v>1266</v>
      </c>
      <c r="B16086" s="127" t="s">
        <v>5021</v>
      </c>
      <c r="C16086" s="127">
        <v>0.62771997893216602</v>
      </c>
      <c r="D16086" s="127" t="s">
        <v>2480</v>
      </c>
      <c r="E16086" s="127" t="s">
        <v>65</v>
      </c>
    </row>
    <row r="16087" spans="1:5" x14ac:dyDescent="0.3">
      <c r="A16087" s="126" t="s">
        <v>1350</v>
      </c>
      <c r="B16087" s="126" t="s">
        <v>5021</v>
      </c>
      <c r="C16087" s="126">
        <v>0.62368171317895804</v>
      </c>
      <c r="D16087" s="126" t="s">
        <v>2480</v>
      </c>
      <c r="E16087" s="126" t="s">
        <v>65</v>
      </c>
    </row>
    <row r="16088" spans="1:5" x14ac:dyDescent="0.3">
      <c r="A16088" s="127" t="s">
        <v>1351</v>
      </c>
      <c r="B16088" s="127" t="s">
        <v>5021</v>
      </c>
      <c r="C16088" s="127">
        <v>0.67247271121613095</v>
      </c>
      <c r="D16088" s="127" t="s">
        <v>2480</v>
      </c>
      <c r="E16088" s="127" t="s">
        <v>65</v>
      </c>
    </row>
    <row r="16089" spans="1:5" x14ac:dyDescent="0.3">
      <c r="A16089" s="126" t="s">
        <v>1352</v>
      </c>
      <c r="B16089" s="126" t="s">
        <v>5021</v>
      </c>
      <c r="C16089" s="126">
        <v>0.60673517047001402</v>
      </c>
      <c r="D16089" s="126" t="s">
        <v>2480</v>
      </c>
      <c r="E16089" s="126" t="s">
        <v>65</v>
      </c>
    </row>
    <row r="16090" spans="1:5" x14ac:dyDescent="0.3">
      <c r="A16090" s="127" t="s">
        <v>1454</v>
      </c>
      <c r="B16090" s="127" t="s">
        <v>5021</v>
      </c>
      <c r="C16090" s="127">
        <v>1.0575416594301601</v>
      </c>
      <c r="D16090" s="127" t="s">
        <v>2480</v>
      </c>
      <c r="E16090" s="127" t="s">
        <v>65</v>
      </c>
    </row>
    <row r="16091" spans="1:5" x14ac:dyDescent="0.3">
      <c r="A16091" s="126" t="s">
        <v>1455</v>
      </c>
      <c r="B16091" s="126" t="s">
        <v>5021</v>
      </c>
      <c r="C16091" s="126">
        <v>1.0575416762729499</v>
      </c>
      <c r="D16091" s="126" t="s">
        <v>2480</v>
      </c>
      <c r="E16091" s="126" t="s">
        <v>65</v>
      </c>
    </row>
    <row r="16092" spans="1:5" x14ac:dyDescent="0.3">
      <c r="A16092" s="127" t="s">
        <v>1456</v>
      </c>
      <c r="B16092" s="127" t="s">
        <v>5021</v>
      </c>
      <c r="C16092" s="127">
        <v>1.05280294215338</v>
      </c>
      <c r="D16092" s="127" t="s">
        <v>2480</v>
      </c>
      <c r="E16092" s="127" t="s">
        <v>65</v>
      </c>
    </row>
    <row r="16093" spans="1:5" x14ac:dyDescent="0.3">
      <c r="A16093" s="126" t="s">
        <v>1457</v>
      </c>
      <c r="B16093" s="126" t="s">
        <v>5021</v>
      </c>
      <c r="C16093" s="126">
        <v>0.86390871067577168</v>
      </c>
      <c r="D16093" s="126" t="s">
        <v>2480</v>
      </c>
      <c r="E16093" s="126" t="s">
        <v>65</v>
      </c>
    </row>
    <row r="16094" spans="1:5" x14ac:dyDescent="0.3">
      <c r="A16094" s="127" t="s">
        <v>1458</v>
      </c>
      <c r="B16094" s="127" t="s">
        <v>5021</v>
      </c>
      <c r="C16094" s="127">
        <v>0.86390871067577168</v>
      </c>
      <c r="D16094" s="127" t="s">
        <v>2480</v>
      </c>
      <c r="E16094" s="127" t="s">
        <v>65</v>
      </c>
    </row>
    <row r="16095" spans="1:5" x14ac:dyDescent="0.3">
      <c r="A16095" s="126" t="s">
        <v>1580</v>
      </c>
      <c r="B16095" s="126" t="s">
        <v>5021</v>
      </c>
      <c r="C16095" s="126">
        <v>1.0575416153764401</v>
      </c>
      <c r="D16095" s="126" t="s">
        <v>2480</v>
      </c>
      <c r="E16095" s="126" t="s">
        <v>65</v>
      </c>
    </row>
    <row r="16096" spans="1:5" x14ac:dyDescent="0.3">
      <c r="A16096" s="127" t="s">
        <v>1581</v>
      </c>
      <c r="B16096" s="127" t="s">
        <v>5021</v>
      </c>
      <c r="C16096" s="127">
        <v>1.0575416522376999</v>
      </c>
      <c r="D16096" s="127" t="s">
        <v>2480</v>
      </c>
      <c r="E16096" s="127" t="s">
        <v>65</v>
      </c>
    </row>
    <row r="16097" spans="1:5" x14ac:dyDescent="0.3">
      <c r="A16097" s="126" t="s">
        <v>1582</v>
      </c>
      <c r="B16097" s="126" t="s">
        <v>5021</v>
      </c>
      <c r="C16097" s="126">
        <v>1.0571796104289499</v>
      </c>
      <c r="D16097" s="126" t="s">
        <v>2480</v>
      </c>
      <c r="E16097" s="126" t="s">
        <v>65</v>
      </c>
    </row>
    <row r="16098" spans="1:5" x14ac:dyDescent="0.3">
      <c r="A16098" s="127" t="s">
        <v>1583</v>
      </c>
      <c r="B16098" s="127" t="s">
        <v>5021</v>
      </c>
      <c r="C16098" s="127">
        <v>1.0575416412104099</v>
      </c>
      <c r="D16098" s="127" t="s">
        <v>2480</v>
      </c>
      <c r="E16098" s="127" t="s">
        <v>65</v>
      </c>
    </row>
    <row r="16099" spans="1:5" x14ac:dyDescent="0.3">
      <c r="A16099" s="126" t="s">
        <v>1584</v>
      </c>
      <c r="B16099" s="126" t="s">
        <v>5021</v>
      </c>
      <c r="C16099" s="126">
        <v>1.05754160704511</v>
      </c>
      <c r="D16099" s="126" t="s">
        <v>2480</v>
      </c>
      <c r="E16099" s="126" t="s">
        <v>65</v>
      </c>
    </row>
    <row r="16100" spans="1:5" x14ac:dyDescent="0.3">
      <c r="A16100" s="127" t="s">
        <v>1585</v>
      </c>
      <c r="B16100" s="127" t="s">
        <v>5021</v>
      </c>
      <c r="C16100" s="127">
        <v>0.94827443066013595</v>
      </c>
      <c r="D16100" s="127" t="s">
        <v>2480</v>
      </c>
      <c r="E16100" s="127" t="s">
        <v>65</v>
      </c>
    </row>
    <row r="16101" spans="1:5" x14ac:dyDescent="0.3">
      <c r="A16101" s="126" t="s">
        <v>1598</v>
      </c>
      <c r="B16101" s="126" t="s">
        <v>5021</v>
      </c>
      <c r="C16101" s="126">
        <v>1.05754165667084</v>
      </c>
      <c r="D16101" s="126" t="s">
        <v>2480</v>
      </c>
      <c r="E16101" s="126" t="s">
        <v>65</v>
      </c>
    </row>
    <row r="16102" spans="1:5" x14ac:dyDescent="0.3">
      <c r="A16102" s="127" t="s">
        <v>1599</v>
      </c>
      <c r="B16102" s="127" t="s">
        <v>5021</v>
      </c>
      <c r="C16102" s="127">
        <v>0.9521603913216129</v>
      </c>
      <c r="D16102" s="127" t="s">
        <v>2480</v>
      </c>
      <c r="E16102" s="127" t="s">
        <v>65</v>
      </c>
    </row>
    <row r="16103" spans="1:5" x14ac:dyDescent="0.3">
      <c r="A16103" s="126" t="s">
        <v>1600</v>
      </c>
      <c r="B16103" s="126" t="s">
        <v>5021</v>
      </c>
      <c r="C16103" s="126">
        <v>1.05719822585565</v>
      </c>
      <c r="D16103" s="126" t="s">
        <v>2480</v>
      </c>
      <c r="E16103" s="126" t="s">
        <v>65</v>
      </c>
    </row>
    <row r="16104" spans="1:5" x14ac:dyDescent="0.3">
      <c r="A16104" s="127" t="s">
        <v>1601</v>
      </c>
      <c r="B16104" s="127" t="s">
        <v>5021</v>
      </c>
      <c r="C16104" s="127">
        <v>1.0595303144665396</v>
      </c>
      <c r="D16104" s="127" t="s">
        <v>2480</v>
      </c>
      <c r="E16104" s="127" t="s">
        <v>65</v>
      </c>
    </row>
    <row r="16105" spans="1:5" x14ac:dyDescent="0.3">
      <c r="A16105" s="126" t="s">
        <v>1602</v>
      </c>
      <c r="B16105" s="126" t="s">
        <v>5021</v>
      </c>
      <c r="C16105" s="126">
        <v>1.0575416058529501</v>
      </c>
      <c r="D16105" s="126" t="s">
        <v>2480</v>
      </c>
      <c r="E16105" s="126" t="s">
        <v>65</v>
      </c>
    </row>
    <row r="16106" spans="1:5" x14ac:dyDescent="0.3">
      <c r="A16106" s="127" t="s">
        <v>1615</v>
      </c>
      <c r="B16106" s="127" t="s">
        <v>5021</v>
      </c>
      <c r="C16106" s="127">
        <v>0.96596598042425397</v>
      </c>
      <c r="D16106" s="127" t="s">
        <v>2480</v>
      </c>
      <c r="E16106" s="127" t="s">
        <v>65</v>
      </c>
    </row>
    <row r="16107" spans="1:5" x14ac:dyDescent="0.3">
      <c r="A16107" s="126" t="s">
        <v>1616</v>
      </c>
      <c r="B16107" s="126" t="s">
        <v>5021</v>
      </c>
      <c r="C16107" s="126">
        <v>1.0455055691963999</v>
      </c>
      <c r="D16107" s="126" t="s">
        <v>2480</v>
      </c>
      <c r="E16107" s="126" t="s">
        <v>65</v>
      </c>
    </row>
    <row r="16108" spans="1:5" x14ac:dyDescent="0.3">
      <c r="A16108" s="127" t="s">
        <v>1617</v>
      </c>
      <c r="B16108" s="127" t="s">
        <v>5021</v>
      </c>
      <c r="C16108" s="127">
        <v>0.79191460350630405</v>
      </c>
      <c r="D16108" s="127" t="s">
        <v>2480</v>
      </c>
      <c r="E16108" s="127" t="s">
        <v>65</v>
      </c>
    </row>
    <row r="16109" spans="1:5" x14ac:dyDescent="0.3">
      <c r="A16109" s="126" t="s">
        <v>1618</v>
      </c>
      <c r="B16109" s="126" t="s">
        <v>5021</v>
      </c>
      <c r="C16109" s="126">
        <v>0.90757892418151098</v>
      </c>
      <c r="D16109" s="126" t="s">
        <v>2480</v>
      </c>
      <c r="E16109" s="126" t="s">
        <v>65</v>
      </c>
    </row>
    <row r="16110" spans="1:5" x14ac:dyDescent="0.3">
      <c r="A16110" s="127" t="s">
        <v>1636</v>
      </c>
      <c r="B16110" s="127" t="s">
        <v>5021</v>
      </c>
      <c r="C16110" s="127">
        <v>0.60346372208395604</v>
      </c>
      <c r="D16110" s="127" t="s">
        <v>2480</v>
      </c>
      <c r="E16110" s="127" t="s">
        <v>65</v>
      </c>
    </row>
    <row r="16111" spans="1:5" x14ac:dyDescent="0.3">
      <c r="A16111" s="126" t="s">
        <v>1637</v>
      </c>
      <c r="B16111" s="126" t="s">
        <v>5021</v>
      </c>
      <c r="C16111" s="126">
        <v>0.60332755397110804</v>
      </c>
      <c r="D16111" s="126" t="s">
        <v>2480</v>
      </c>
      <c r="E16111" s="126" t="s">
        <v>65</v>
      </c>
    </row>
    <row r="16112" spans="1:5" x14ac:dyDescent="0.3">
      <c r="A16112" s="127" t="s">
        <v>1638</v>
      </c>
      <c r="B16112" s="127" t="s">
        <v>5021</v>
      </c>
      <c r="C16112" s="127">
        <v>0.60708411200942802</v>
      </c>
      <c r="D16112" s="127" t="s">
        <v>2480</v>
      </c>
      <c r="E16112" s="127" t="s">
        <v>65</v>
      </c>
    </row>
    <row r="16113" spans="1:5" x14ac:dyDescent="0.3">
      <c r="A16113" s="126" t="s">
        <v>1639</v>
      </c>
      <c r="B16113" s="126" t="s">
        <v>5021</v>
      </c>
      <c r="C16113" s="126">
        <v>0.617190817686321</v>
      </c>
      <c r="D16113" s="126" t="s">
        <v>2480</v>
      </c>
      <c r="E16113" s="126" t="s">
        <v>65</v>
      </c>
    </row>
    <row r="16114" spans="1:5" x14ac:dyDescent="0.3">
      <c r="A16114" s="127" t="s">
        <v>1640</v>
      </c>
      <c r="B16114" s="127" t="s">
        <v>5021</v>
      </c>
      <c r="C16114" s="127">
        <v>0.60326793894911002</v>
      </c>
      <c r="D16114" s="127" t="s">
        <v>2480</v>
      </c>
      <c r="E16114" s="127" t="s">
        <v>65</v>
      </c>
    </row>
    <row r="16115" spans="1:5" x14ac:dyDescent="0.3">
      <c r="A16115" s="126" t="s">
        <v>1655</v>
      </c>
      <c r="B16115" s="126" t="s">
        <v>5021</v>
      </c>
      <c r="C16115" s="126">
        <v>1.0412540403811299</v>
      </c>
      <c r="D16115" s="126" t="s">
        <v>2480</v>
      </c>
      <c r="E16115" s="126" t="s">
        <v>65</v>
      </c>
    </row>
    <row r="16116" spans="1:5" x14ac:dyDescent="0.3">
      <c r="A16116" s="127" t="s">
        <v>1656</v>
      </c>
      <c r="B16116" s="127" t="s">
        <v>5021</v>
      </c>
      <c r="C16116" s="127">
        <v>1.0310823642390501</v>
      </c>
      <c r="D16116" s="127" t="s">
        <v>2480</v>
      </c>
      <c r="E16116" s="127" t="s">
        <v>65</v>
      </c>
    </row>
    <row r="16117" spans="1:5" x14ac:dyDescent="0.3">
      <c r="A16117" s="126" t="s">
        <v>1657</v>
      </c>
      <c r="B16117" s="126" t="s">
        <v>5021</v>
      </c>
      <c r="C16117" s="126">
        <v>1.0575416139643701</v>
      </c>
      <c r="D16117" s="126" t="s">
        <v>2480</v>
      </c>
      <c r="E16117" s="126" t="s">
        <v>65</v>
      </c>
    </row>
    <row r="16118" spans="1:5" x14ac:dyDescent="0.3">
      <c r="A16118" s="127" t="s">
        <v>1420</v>
      </c>
      <c r="B16118" s="127" t="s">
        <v>5021</v>
      </c>
      <c r="C16118" s="127">
        <v>0.70255064707953951</v>
      </c>
      <c r="D16118" s="127" t="s">
        <v>2480</v>
      </c>
      <c r="E16118" s="127" t="s">
        <v>65</v>
      </c>
    </row>
    <row r="16119" spans="1:5" x14ac:dyDescent="0.3">
      <c r="A16119" s="126" t="s">
        <v>1459</v>
      </c>
      <c r="B16119" s="126" t="s">
        <v>5021</v>
      </c>
      <c r="C16119" s="126">
        <v>0.73897446451527371</v>
      </c>
      <c r="D16119" s="126" t="s">
        <v>2480</v>
      </c>
      <c r="E16119" s="126" t="s">
        <v>65</v>
      </c>
    </row>
    <row r="16120" spans="1:5" x14ac:dyDescent="0.3">
      <c r="A16120" s="127" t="s">
        <v>1460</v>
      </c>
      <c r="B16120" s="127" t="s">
        <v>5021</v>
      </c>
      <c r="C16120" s="127">
        <v>0.64932091023813332</v>
      </c>
      <c r="D16120" s="127" t="s">
        <v>2480</v>
      </c>
      <c r="E16120" s="127" t="s">
        <v>65</v>
      </c>
    </row>
    <row r="16121" spans="1:5" x14ac:dyDescent="0.3">
      <c r="A16121" s="126" t="s">
        <v>1461</v>
      </c>
      <c r="B16121" s="126" t="s">
        <v>5021</v>
      </c>
      <c r="C16121" s="126">
        <v>0.67758502173350876</v>
      </c>
      <c r="D16121" s="126" t="s">
        <v>2480</v>
      </c>
      <c r="E16121" s="126" t="s">
        <v>65</v>
      </c>
    </row>
    <row r="16122" spans="1:5" x14ac:dyDescent="0.3">
      <c r="A16122" s="127" t="s">
        <v>1462</v>
      </c>
      <c r="B16122" s="127" t="s">
        <v>5021</v>
      </c>
      <c r="C16122" s="127">
        <v>0.66775838662488496</v>
      </c>
      <c r="D16122" s="127" t="s">
        <v>2480</v>
      </c>
      <c r="E16122" s="127" t="s">
        <v>65</v>
      </c>
    </row>
    <row r="16123" spans="1:5" x14ac:dyDescent="0.3">
      <c r="A16123" s="126" t="s">
        <v>1586</v>
      </c>
      <c r="B16123" s="126" t="s">
        <v>5021</v>
      </c>
      <c r="C16123" s="126">
        <v>1.0575416335012799</v>
      </c>
      <c r="D16123" s="126" t="s">
        <v>2480</v>
      </c>
      <c r="E16123" s="126" t="s">
        <v>65</v>
      </c>
    </row>
    <row r="16124" spans="1:5" x14ac:dyDescent="0.3">
      <c r="A16124" s="127" t="s">
        <v>1185</v>
      </c>
      <c r="B16124" s="127" t="s">
        <v>5021</v>
      </c>
      <c r="C16124" s="127">
        <v>1.061575517223952</v>
      </c>
      <c r="D16124" s="127" t="s">
        <v>2480</v>
      </c>
      <c r="E16124" s="127" t="s">
        <v>65</v>
      </c>
    </row>
    <row r="16125" spans="1:5" x14ac:dyDescent="0.3">
      <c r="A16125" s="126" t="s">
        <v>1186</v>
      </c>
      <c r="B16125" s="126" t="s">
        <v>5021</v>
      </c>
      <c r="C16125" s="126">
        <v>0.95551590965355115</v>
      </c>
      <c r="D16125" s="126" t="s">
        <v>2480</v>
      </c>
      <c r="E16125" s="126" t="s">
        <v>65</v>
      </c>
    </row>
    <row r="16126" spans="1:5" x14ac:dyDescent="0.3">
      <c r="A16126" s="127" t="s">
        <v>1187</v>
      </c>
      <c r="B16126" s="127" t="s">
        <v>5021</v>
      </c>
      <c r="C16126" s="127">
        <v>1.0097110343968301</v>
      </c>
      <c r="D16126" s="127" t="s">
        <v>2480</v>
      </c>
      <c r="E16126" s="127" t="s">
        <v>65</v>
      </c>
    </row>
    <row r="16127" spans="1:5" x14ac:dyDescent="0.3">
      <c r="A16127" s="126" t="s">
        <v>1188</v>
      </c>
      <c r="B16127" s="126" t="s">
        <v>5021</v>
      </c>
      <c r="C16127" s="126">
        <v>0.99280395468827198</v>
      </c>
      <c r="D16127" s="126" t="s">
        <v>2480</v>
      </c>
      <c r="E16127" s="126" t="s">
        <v>65</v>
      </c>
    </row>
    <row r="16128" spans="1:5" x14ac:dyDescent="0.3">
      <c r="A16128" s="127" t="s">
        <v>1189</v>
      </c>
      <c r="B16128" s="127" t="s">
        <v>5021</v>
      </c>
      <c r="C16128" s="127">
        <v>0.77853660422697701</v>
      </c>
      <c r="D16128" s="127" t="s">
        <v>2480</v>
      </c>
      <c r="E16128" s="127" t="s">
        <v>65</v>
      </c>
    </row>
    <row r="16129" spans="1:5" x14ac:dyDescent="0.3">
      <c r="A16129" s="126" t="s">
        <v>1190</v>
      </c>
      <c r="B16129" s="126" t="s">
        <v>5021</v>
      </c>
      <c r="C16129" s="126">
        <v>1.0357111173119484</v>
      </c>
      <c r="D16129" s="126" t="s">
        <v>2480</v>
      </c>
      <c r="E16129" s="126" t="s">
        <v>65</v>
      </c>
    </row>
    <row r="16130" spans="1:5" x14ac:dyDescent="0.3">
      <c r="A16130" s="127" t="s">
        <v>1191</v>
      </c>
      <c r="B16130" s="127" t="s">
        <v>5021</v>
      </c>
      <c r="C16130" s="127">
        <v>0.74342419599776599</v>
      </c>
      <c r="D16130" s="127" t="s">
        <v>2480</v>
      </c>
      <c r="E16130" s="127" t="s">
        <v>65</v>
      </c>
    </row>
    <row r="16131" spans="1:5" x14ac:dyDescent="0.3">
      <c r="A16131" s="126" t="s">
        <v>1192</v>
      </c>
      <c r="B16131" s="126" t="s">
        <v>5021</v>
      </c>
      <c r="C16131" s="126">
        <v>0.74041016908318402</v>
      </c>
      <c r="D16131" s="126" t="s">
        <v>2480</v>
      </c>
      <c r="E16131" s="126" t="s">
        <v>65</v>
      </c>
    </row>
    <row r="16132" spans="1:5" x14ac:dyDescent="0.3">
      <c r="A16132" s="127" t="s">
        <v>1193</v>
      </c>
      <c r="B16132" s="127" t="s">
        <v>5021</v>
      </c>
      <c r="C16132" s="127">
        <v>0.63037519556017696</v>
      </c>
      <c r="D16132" s="127" t="s">
        <v>2480</v>
      </c>
      <c r="E16132" s="127" t="s">
        <v>65</v>
      </c>
    </row>
    <row r="16133" spans="1:5" x14ac:dyDescent="0.3">
      <c r="A16133" s="126" t="s">
        <v>1194</v>
      </c>
      <c r="B16133" s="126" t="s">
        <v>5021</v>
      </c>
      <c r="C16133" s="126">
        <v>0.60714648465819299</v>
      </c>
      <c r="D16133" s="126" t="s">
        <v>2480</v>
      </c>
      <c r="E16133" s="126" t="s">
        <v>65</v>
      </c>
    </row>
    <row r="16134" spans="1:5" x14ac:dyDescent="0.3">
      <c r="A16134" s="127" t="s">
        <v>1195</v>
      </c>
      <c r="B16134" s="127" t="s">
        <v>5021</v>
      </c>
      <c r="C16134" s="127">
        <v>0.71699419865032599</v>
      </c>
      <c r="D16134" s="127" t="s">
        <v>2480</v>
      </c>
      <c r="E16134" s="127" t="s">
        <v>65</v>
      </c>
    </row>
    <row r="16135" spans="1:5" x14ac:dyDescent="0.3">
      <c r="A16135" s="126" t="s">
        <v>1196</v>
      </c>
      <c r="B16135" s="126" t="s">
        <v>5021</v>
      </c>
      <c r="C16135" s="126">
        <v>0.72764950510871196</v>
      </c>
      <c r="D16135" s="126" t="s">
        <v>2480</v>
      </c>
      <c r="E16135" s="126" t="s">
        <v>65</v>
      </c>
    </row>
    <row r="16136" spans="1:5" x14ac:dyDescent="0.3">
      <c r="A16136" s="127" t="s">
        <v>1197</v>
      </c>
      <c r="B16136" s="127" t="s">
        <v>5021</v>
      </c>
      <c r="C16136" s="127">
        <v>0.63619121236582898</v>
      </c>
      <c r="D16136" s="127" t="s">
        <v>2480</v>
      </c>
      <c r="E16136" s="127" t="s">
        <v>65</v>
      </c>
    </row>
    <row r="16137" spans="1:5" x14ac:dyDescent="0.3">
      <c r="A16137" s="126" t="s">
        <v>1198</v>
      </c>
      <c r="B16137" s="126" t="s">
        <v>5021</v>
      </c>
      <c r="C16137" s="126">
        <v>0.84202558324918098</v>
      </c>
      <c r="D16137" s="126" t="s">
        <v>2480</v>
      </c>
      <c r="E16137" s="126" t="s">
        <v>65</v>
      </c>
    </row>
    <row r="16138" spans="1:5" x14ac:dyDescent="0.3">
      <c r="A16138" s="127" t="s">
        <v>1199</v>
      </c>
      <c r="B16138" s="127" t="s">
        <v>5021</v>
      </c>
      <c r="C16138" s="127">
        <v>0.82564585366777499</v>
      </c>
      <c r="D16138" s="127" t="s">
        <v>2480</v>
      </c>
      <c r="E16138" s="127" t="s">
        <v>65</v>
      </c>
    </row>
    <row r="16139" spans="1:5" x14ac:dyDescent="0.3">
      <c r="A16139" s="126" t="s">
        <v>1200</v>
      </c>
      <c r="B16139" s="126" t="s">
        <v>5021</v>
      </c>
      <c r="C16139" s="126">
        <v>0.64528165578198604</v>
      </c>
      <c r="D16139" s="126" t="s">
        <v>2480</v>
      </c>
      <c r="E16139" s="126" t="s">
        <v>65</v>
      </c>
    </row>
    <row r="16140" spans="1:5" x14ac:dyDescent="0.3">
      <c r="A16140" s="127" t="s">
        <v>1201</v>
      </c>
      <c r="B16140" s="127" t="s">
        <v>5021</v>
      </c>
      <c r="C16140" s="127">
        <v>0.68524040631481797</v>
      </c>
      <c r="D16140" s="127" t="s">
        <v>2480</v>
      </c>
      <c r="E16140" s="127" t="s">
        <v>65</v>
      </c>
    </row>
    <row r="16141" spans="1:5" x14ac:dyDescent="0.3">
      <c r="A16141" s="126" t="s">
        <v>1202</v>
      </c>
      <c r="B16141" s="126" t="s">
        <v>5021</v>
      </c>
      <c r="C16141" s="126">
        <v>0.83650056970216002</v>
      </c>
      <c r="D16141" s="126" t="s">
        <v>2480</v>
      </c>
      <c r="E16141" s="126" t="s">
        <v>65</v>
      </c>
    </row>
    <row r="16142" spans="1:5" x14ac:dyDescent="0.3">
      <c r="A16142" s="127" t="s">
        <v>1203</v>
      </c>
      <c r="B16142" s="127" t="s">
        <v>5021</v>
      </c>
      <c r="C16142" s="127">
        <v>0.62721387272453899</v>
      </c>
      <c r="D16142" s="127" t="s">
        <v>2480</v>
      </c>
      <c r="E16142" s="127" t="s">
        <v>65</v>
      </c>
    </row>
    <row r="16143" spans="1:5" x14ac:dyDescent="0.3">
      <c r="A16143" s="126" t="s">
        <v>1204</v>
      </c>
      <c r="B16143" s="126" t="s">
        <v>5021</v>
      </c>
      <c r="C16143" s="126">
        <v>0.77389158454285301</v>
      </c>
      <c r="D16143" s="126" t="s">
        <v>2480</v>
      </c>
      <c r="E16143" s="126" t="s">
        <v>65</v>
      </c>
    </row>
    <row r="16144" spans="1:5" x14ac:dyDescent="0.3">
      <c r="A16144" s="127" t="s">
        <v>1205</v>
      </c>
      <c r="B16144" s="127" t="s">
        <v>5021</v>
      </c>
      <c r="C16144" s="127">
        <v>0.69515286363848094</v>
      </c>
      <c r="D16144" s="127" t="s">
        <v>2480</v>
      </c>
      <c r="E16144" s="127" t="s">
        <v>65</v>
      </c>
    </row>
    <row r="16145" spans="1:5" x14ac:dyDescent="0.3">
      <c r="A16145" s="126" t="s">
        <v>1206</v>
      </c>
      <c r="B16145" s="126" t="s">
        <v>5021</v>
      </c>
      <c r="C16145" s="126">
        <v>0.64934947446825797</v>
      </c>
      <c r="D16145" s="126" t="s">
        <v>2480</v>
      </c>
      <c r="E16145" s="126" t="s">
        <v>65</v>
      </c>
    </row>
    <row r="16146" spans="1:5" x14ac:dyDescent="0.3">
      <c r="A16146" s="127" t="s">
        <v>1207</v>
      </c>
      <c r="B16146" s="127" t="s">
        <v>5021</v>
      </c>
      <c r="C16146" s="127">
        <v>0.75200455675996913</v>
      </c>
      <c r="D16146" s="127" t="s">
        <v>2480</v>
      </c>
      <c r="E16146" s="127" t="s">
        <v>65</v>
      </c>
    </row>
    <row r="16147" spans="1:5" x14ac:dyDescent="0.3">
      <c r="A16147" s="126" t="s">
        <v>1208</v>
      </c>
      <c r="B16147" s="126" t="s">
        <v>5021</v>
      </c>
      <c r="C16147" s="126">
        <v>0.93073113955958753</v>
      </c>
      <c r="D16147" s="126" t="s">
        <v>2480</v>
      </c>
      <c r="E16147" s="126" t="s">
        <v>65</v>
      </c>
    </row>
    <row r="16148" spans="1:5" x14ac:dyDescent="0.3">
      <c r="A16148" s="127" t="s">
        <v>1209</v>
      </c>
      <c r="B16148" s="127" t="s">
        <v>5021</v>
      </c>
      <c r="C16148" s="127">
        <v>0.91715478883541646</v>
      </c>
      <c r="D16148" s="127" t="s">
        <v>2480</v>
      </c>
      <c r="E16148" s="127" t="s">
        <v>65</v>
      </c>
    </row>
    <row r="16149" spans="1:5" x14ac:dyDescent="0.3">
      <c r="A16149" s="126" t="s">
        <v>1210</v>
      </c>
      <c r="B16149" s="126" t="s">
        <v>5021</v>
      </c>
      <c r="C16149" s="126">
        <v>0.60479883649195099</v>
      </c>
      <c r="D16149" s="126" t="s">
        <v>2480</v>
      </c>
      <c r="E16149" s="126" t="s">
        <v>65</v>
      </c>
    </row>
    <row r="16150" spans="1:5" x14ac:dyDescent="0.3">
      <c r="A16150" s="127" t="s">
        <v>1211</v>
      </c>
      <c r="B16150" s="127" t="s">
        <v>5021</v>
      </c>
      <c r="C16150" s="127">
        <v>0.88198385625759779</v>
      </c>
      <c r="D16150" s="127" t="s">
        <v>2480</v>
      </c>
      <c r="E16150" s="127" t="s">
        <v>65</v>
      </c>
    </row>
    <row r="16151" spans="1:5" x14ac:dyDescent="0.3">
      <c r="A16151" s="126" t="s">
        <v>1216</v>
      </c>
      <c r="B16151" s="126" t="s">
        <v>5021</v>
      </c>
      <c r="C16151" s="126">
        <v>1.02789417127508</v>
      </c>
      <c r="D16151" s="126" t="s">
        <v>2480</v>
      </c>
      <c r="E16151" s="126" t="s">
        <v>65</v>
      </c>
    </row>
    <row r="16152" spans="1:5" x14ac:dyDescent="0.3">
      <c r="A16152" s="127" t="s">
        <v>1217</v>
      </c>
      <c r="B16152" s="127" t="s">
        <v>5021</v>
      </c>
      <c r="C16152" s="127">
        <v>0.71737336994944434</v>
      </c>
      <c r="D16152" s="127" t="s">
        <v>2480</v>
      </c>
      <c r="E16152" s="127" t="s">
        <v>65</v>
      </c>
    </row>
    <row r="16153" spans="1:5" x14ac:dyDescent="0.3">
      <c r="A16153" s="126" t="s">
        <v>1218</v>
      </c>
      <c r="B16153" s="126" t="s">
        <v>5021</v>
      </c>
      <c r="C16153" s="126">
        <v>0.80205801708859725</v>
      </c>
      <c r="D16153" s="126" t="s">
        <v>2480</v>
      </c>
      <c r="E16153" s="126" t="s">
        <v>65</v>
      </c>
    </row>
    <row r="16154" spans="1:5" x14ac:dyDescent="0.3">
      <c r="A16154" s="127" t="s">
        <v>1219</v>
      </c>
      <c r="B16154" s="127" t="s">
        <v>5021</v>
      </c>
      <c r="C16154" s="127">
        <v>0.71159764971890982</v>
      </c>
      <c r="D16154" s="127" t="s">
        <v>2480</v>
      </c>
      <c r="E16154" s="127" t="s">
        <v>65</v>
      </c>
    </row>
    <row r="16155" spans="1:5" x14ac:dyDescent="0.3">
      <c r="A16155" s="126" t="s">
        <v>1220</v>
      </c>
      <c r="B16155" s="126" t="s">
        <v>5021</v>
      </c>
      <c r="C16155" s="126">
        <v>0.60326793068505802</v>
      </c>
      <c r="D16155" s="126" t="s">
        <v>2480</v>
      </c>
      <c r="E16155" s="126" t="s">
        <v>65</v>
      </c>
    </row>
    <row r="16156" spans="1:5" x14ac:dyDescent="0.3">
      <c r="A16156" s="127" t="s">
        <v>1221</v>
      </c>
      <c r="B16156" s="127" t="s">
        <v>5021</v>
      </c>
      <c r="C16156" s="127">
        <v>1.0575416359116101</v>
      </c>
      <c r="D16156" s="127" t="s">
        <v>2480</v>
      </c>
      <c r="E16156" s="127" t="s">
        <v>65</v>
      </c>
    </row>
    <row r="16157" spans="1:5" x14ac:dyDescent="0.3">
      <c r="A16157" s="126" t="s">
        <v>1222</v>
      </c>
      <c r="B16157" s="126" t="s">
        <v>5021</v>
      </c>
      <c r="C16157" s="126">
        <v>0.57926593361129797</v>
      </c>
      <c r="D16157" s="126" t="s">
        <v>2480</v>
      </c>
      <c r="E16157" s="126" t="s">
        <v>65</v>
      </c>
    </row>
    <row r="16158" spans="1:5" x14ac:dyDescent="0.3">
      <c r="A16158" s="127" t="s">
        <v>1223</v>
      </c>
      <c r="B16158" s="127" t="s">
        <v>5021</v>
      </c>
      <c r="C16158" s="127">
        <v>1.0504583056174901</v>
      </c>
      <c r="D16158" s="127" t="s">
        <v>2480</v>
      </c>
      <c r="E16158" s="127" t="s">
        <v>65</v>
      </c>
    </row>
    <row r="16159" spans="1:5" x14ac:dyDescent="0.3">
      <c r="A16159" s="126" t="s">
        <v>1224</v>
      </c>
      <c r="B16159" s="126" t="s">
        <v>5021</v>
      </c>
      <c r="C16159" s="126">
        <v>1.0052645520803301</v>
      </c>
      <c r="D16159" s="126" t="s">
        <v>2480</v>
      </c>
      <c r="E16159" s="126" t="s">
        <v>65</v>
      </c>
    </row>
    <row r="16160" spans="1:5" x14ac:dyDescent="0.3">
      <c r="A16160" s="127" t="s">
        <v>1225</v>
      </c>
      <c r="B16160" s="127" t="s">
        <v>5021</v>
      </c>
      <c r="C16160" s="127">
        <v>1.0547359362237101</v>
      </c>
      <c r="D16160" s="127" t="s">
        <v>2480</v>
      </c>
      <c r="E16160" s="127" t="s">
        <v>65</v>
      </c>
    </row>
    <row r="16161" spans="1:5" x14ac:dyDescent="0.3">
      <c r="A16161" s="126" t="s">
        <v>1226</v>
      </c>
      <c r="B16161" s="126" t="s">
        <v>5021</v>
      </c>
      <c r="C16161" s="126">
        <v>1.0604392897003379</v>
      </c>
      <c r="D16161" s="126" t="s">
        <v>2480</v>
      </c>
      <c r="E16161" s="126" t="s">
        <v>65</v>
      </c>
    </row>
    <row r="16162" spans="1:5" x14ac:dyDescent="0.3">
      <c r="A16162" s="127" t="s">
        <v>1227</v>
      </c>
      <c r="B16162" s="127" t="s">
        <v>5021</v>
      </c>
      <c r="C16162" s="127">
        <v>1.0572817964363399</v>
      </c>
      <c r="D16162" s="127" t="s">
        <v>2480</v>
      </c>
      <c r="E16162" s="127" t="s">
        <v>65</v>
      </c>
    </row>
    <row r="16163" spans="1:5" x14ac:dyDescent="0.3">
      <c r="A16163" s="126" t="s">
        <v>1228</v>
      </c>
      <c r="B16163" s="126" t="s">
        <v>5021</v>
      </c>
      <c r="C16163" s="126">
        <v>1.0575416449900099</v>
      </c>
      <c r="D16163" s="126" t="s">
        <v>2480</v>
      </c>
      <c r="E16163" s="126" t="s">
        <v>65</v>
      </c>
    </row>
    <row r="16164" spans="1:5" x14ac:dyDescent="0.3">
      <c r="A16164" s="127" t="s">
        <v>1229</v>
      </c>
      <c r="B16164" s="127" t="s">
        <v>5021</v>
      </c>
      <c r="C16164" s="127">
        <v>1.02632711645926</v>
      </c>
      <c r="D16164" s="127" t="s">
        <v>2480</v>
      </c>
      <c r="E16164" s="127" t="s">
        <v>65</v>
      </c>
    </row>
    <row r="16165" spans="1:5" x14ac:dyDescent="0.3">
      <c r="A16165" s="126" t="s">
        <v>1230</v>
      </c>
      <c r="B16165" s="126" t="s">
        <v>5021</v>
      </c>
      <c r="C16165" s="126">
        <v>1.05754159303229</v>
      </c>
      <c r="D16165" s="126" t="s">
        <v>2480</v>
      </c>
      <c r="E16165" s="126" t="s">
        <v>65</v>
      </c>
    </row>
    <row r="16166" spans="1:5" x14ac:dyDescent="0.3">
      <c r="A16166" s="127" t="s">
        <v>1231</v>
      </c>
      <c r="B16166" s="127" t="s">
        <v>5021</v>
      </c>
      <c r="C16166" s="127">
        <v>0.94246852472641696</v>
      </c>
      <c r="D16166" s="127" t="s">
        <v>2480</v>
      </c>
      <c r="E16166" s="127" t="s">
        <v>65</v>
      </c>
    </row>
    <row r="16167" spans="1:5" x14ac:dyDescent="0.3">
      <c r="A16167" s="126" t="s">
        <v>1232</v>
      </c>
      <c r="B16167" s="126" t="s">
        <v>5021</v>
      </c>
      <c r="C16167" s="126">
        <v>0.70037830538093404</v>
      </c>
      <c r="D16167" s="126" t="s">
        <v>2480</v>
      </c>
      <c r="E16167" s="126" t="s">
        <v>65</v>
      </c>
    </row>
    <row r="16168" spans="1:5" x14ac:dyDescent="0.3">
      <c r="A16168" s="127" t="s">
        <v>1233</v>
      </c>
      <c r="B16168" s="127" t="s">
        <v>5021</v>
      </c>
      <c r="C16168" s="127">
        <v>1.0551969443046401</v>
      </c>
      <c r="D16168" s="127" t="s">
        <v>2480</v>
      </c>
      <c r="E16168" s="127" t="s">
        <v>65</v>
      </c>
    </row>
    <row r="16169" spans="1:5" x14ac:dyDescent="0.3">
      <c r="A16169" s="126" t="s">
        <v>1234</v>
      </c>
      <c r="B16169" s="126" t="s">
        <v>5021</v>
      </c>
      <c r="C16169" s="126">
        <v>1.0047092580200701</v>
      </c>
      <c r="D16169" s="126" t="s">
        <v>2480</v>
      </c>
      <c r="E16169" s="126" t="s">
        <v>65</v>
      </c>
    </row>
    <row r="16170" spans="1:5" x14ac:dyDescent="0.3">
      <c r="A16170" s="127" t="s">
        <v>1235</v>
      </c>
      <c r="B16170" s="127" t="s">
        <v>5021</v>
      </c>
      <c r="C16170" s="127">
        <v>1.0575416590822599</v>
      </c>
      <c r="D16170" s="127" t="s">
        <v>2480</v>
      </c>
      <c r="E16170" s="127" t="s">
        <v>65</v>
      </c>
    </row>
    <row r="16171" spans="1:5" x14ac:dyDescent="0.3">
      <c r="A16171" s="126" t="s">
        <v>1236</v>
      </c>
      <c r="B16171" s="126" t="s">
        <v>5021</v>
      </c>
      <c r="C16171" s="126">
        <v>0.74034983561152901</v>
      </c>
      <c r="D16171" s="126" t="s">
        <v>2480</v>
      </c>
      <c r="E16171" s="126" t="s">
        <v>65</v>
      </c>
    </row>
    <row r="16172" spans="1:5" x14ac:dyDescent="0.3">
      <c r="A16172" s="127" t="s">
        <v>1237</v>
      </c>
      <c r="B16172" s="127" t="s">
        <v>5021</v>
      </c>
      <c r="C16172" s="127">
        <v>0.90718210549767797</v>
      </c>
      <c r="D16172" s="127" t="s">
        <v>2480</v>
      </c>
      <c r="E16172" s="127" t="s">
        <v>65</v>
      </c>
    </row>
    <row r="16173" spans="1:5" x14ac:dyDescent="0.3">
      <c r="A16173" s="126" t="s">
        <v>1238</v>
      </c>
      <c r="B16173" s="126" t="s">
        <v>5021</v>
      </c>
      <c r="C16173" s="126">
        <v>0.83525068719586404</v>
      </c>
      <c r="D16173" s="126" t="s">
        <v>2480</v>
      </c>
      <c r="E16173" s="126" t="s">
        <v>65</v>
      </c>
    </row>
    <row r="16174" spans="1:5" x14ac:dyDescent="0.3">
      <c r="A16174" s="127" t="s">
        <v>1239</v>
      </c>
      <c r="B16174" s="127" t="s">
        <v>5021</v>
      </c>
      <c r="C16174" s="127">
        <v>0.65776615632702995</v>
      </c>
      <c r="D16174" s="127" t="s">
        <v>2480</v>
      </c>
      <c r="E16174" s="127" t="s">
        <v>65</v>
      </c>
    </row>
    <row r="16175" spans="1:5" x14ac:dyDescent="0.3">
      <c r="A16175" s="126" t="s">
        <v>1240</v>
      </c>
      <c r="B16175" s="126" t="s">
        <v>5021</v>
      </c>
      <c r="C16175" s="126">
        <v>0.964318058357858</v>
      </c>
      <c r="D16175" s="126" t="s">
        <v>2480</v>
      </c>
      <c r="E16175" s="126" t="s">
        <v>65</v>
      </c>
    </row>
    <row r="16176" spans="1:5" x14ac:dyDescent="0.3">
      <c r="A16176" s="127" t="s">
        <v>1241</v>
      </c>
      <c r="B16176" s="127" t="s">
        <v>5021</v>
      </c>
      <c r="C16176" s="127">
        <v>1.0575417073337099</v>
      </c>
      <c r="D16176" s="127" t="s">
        <v>2480</v>
      </c>
      <c r="E16176" s="127" t="s">
        <v>65</v>
      </c>
    </row>
    <row r="16177" spans="1:5" x14ac:dyDescent="0.3">
      <c r="A16177" s="126" t="s">
        <v>1242</v>
      </c>
      <c r="B16177" s="126" t="s">
        <v>5021</v>
      </c>
      <c r="C16177" s="126">
        <v>1.05754158822563</v>
      </c>
      <c r="D16177" s="126" t="s">
        <v>2480</v>
      </c>
      <c r="E16177" s="126" t="s">
        <v>65</v>
      </c>
    </row>
    <row r="16178" spans="1:5" x14ac:dyDescent="0.3">
      <c r="A16178" s="127" t="s">
        <v>1243</v>
      </c>
      <c r="B16178" s="127" t="s">
        <v>5021</v>
      </c>
      <c r="C16178" s="127">
        <v>0.62686072396420001</v>
      </c>
      <c r="D16178" s="127" t="s">
        <v>2480</v>
      </c>
      <c r="E16178" s="127" t="s">
        <v>65</v>
      </c>
    </row>
    <row r="16179" spans="1:5" x14ac:dyDescent="0.3">
      <c r="A16179" s="126" t="s">
        <v>1244</v>
      </c>
      <c r="B16179" s="126" t="s">
        <v>5021</v>
      </c>
      <c r="C16179" s="126">
        <v>0.60335970752755297</v>
      </c>
      <c r="D16179" s="126" t="s">
        <v>2480</v>
      </c>
      <c r="E16179" s="126" t="s">
        <v>65</v>
      </c>
    </row>
    <row r="16180" spans="1:5" x14ac:dyDescent="0.3">
      <c r="A16180" s="127" t="s">
        <v>1245</v>
      </c>
      <c r="B16180" s="127" t="s">
        <v>5021</v>
      </c>
      <c r="C16180" s="127">
        <v>0.60358358153472202</v>
      </c>
      <c r="D16180" s="127" t="s">
        <v>2480</v>
      </c>
      <c r="E16180" s="127" t="s">
        <v>65</v>
      </c>
    </row>
    <row r="16181" spans="1:5" x14ac:dyDescent="0.3">
      <c r="A16181" s="126" t="s">
        <v>1246</v>
      </c>
      <c r="B16181" s="126" t="s">
        <v>5021</v>
      </c>
      <c r="C16181" s="126">
        <v>0.85184741838564992</v>
      </c>
      <c r="D16181" s="126" t="s">
        <v>2480</v>
      </c>
      <c r="E16181" s="126" t="s">
        <v>65</v>
      </c>
    </row>
    <row r="16182" spans="1:5" x14ac:dyDescent="0.3">
      <c r="A16182" s="127" t="s">
        <v>1247</v>
      </c>
      <c r="B16182" s="127" t="s">
        <v>5021</v>
      </c>
      <c r="C16182" s="127">
        <v>0.93188273645415598</v>
      </c>
      <c r="D16182" s="127" t="s">
        <v>2480</v>
      </c>
      <c r="E16182" s="127" t="s">
        <v>65</v>
      </c>
    </row>
    <row r="16183" spans="1:5" x14ac:dyDescent="0.3">
      <c r="A16183" s="126" t="s">
        <v>1248</v>
      </c>
      <c r="B16183" s="126" t="s">
        <v>5021</v>
      </c>
      <c r="C16183" s="126">
        <v>0.83662791736807096</v>
      </c>
      <c r="D16183" s="126" t="s">
        <v>2480</v>
      </c>
      <c r="E16183" s="126" t="s">
        <v>65</v>
      </c>
    </row>
    <row r="16184" spans="1:5" x14ac:dyDescent="0.3">
      <c r="A16184" s="127" t="s">
        <v>1249</v>
      </c>
      <c r="B16184" s="127" t="s">
        <v>5021</v>
      </c>
      <c r="C16184" s="127">
        <v>1.0575416410182701</v>
      </c>
      <c r="D16184" s="127" t="s">
        <v>2480</v>
      </c>
      <c r="E16184" s="127" t="s">
        <v>65</v>
      </c>
    </row>
    <row r="16185" spans="1:5" x14ac:dyDescent="0.3">
      <c r="A16185" s="126" t="s">
        <v>1250</v>
      </c>
      <c r="B16185" s="126" t="s">
        <v>5021</v>
      </c>
      <c r="C16185" s="126">
        <v>1.05754161003739</v>
      </c>
      <c r="D16185" s="126" t="s">
        <v>2480</v>
      </c>
      <c r="E16185" s="126" t="s">
        <v>65</v>
      </c>
    </row>
    <row r="16186" spans="1:5" x14ac:dyDescent="0.3">
      <c r="A16186" s="127" t="s">
        <v>1251</v>
      </c>
      <c r="B16186" s="127" t="s">
        <v>5021</v>
      </c>
      <c r="C16186" s="127">
        <v>1.05751820082237</v>
      </c>
      <c r="D16186" s="127" t="s">
        <v>2480</v>
      </c>
      <c r="E16186" s="127" t="s">
        <v>65</v>
      </c>
    </row>
    <row r="16187" spans="1:5" x14ac:dyDescent="0.3">
      <c r="A16187" s="126" t="s">
        <v>1252</v>
      </c>
      <c r="B16187" s="126" t="s">
        <v>5021</v>
      </c>
      <c r="C16187" s="126">
        <v>1.0537709015715799</v>
      </c>
      <c r="D16187" s="126" t="s">
        <v>2480</v>
      </c>
      <c r="E16187" s="126" t="s">
        <v>65</v>
      </c>
    </row>
    <row r="16188" spans="1:5" x14ac:dyDescent="0.3">
      <c r="A16188" s="127" t="s">
        <v>1253</v>
      </c>
      <c r="B16188" s="127" t="s">
        <v>5021</v>
      </c>
      <c r="C16188" s="127">
        <v>0.92718446287718004</v>
      </c>
      <c r="D16188" s="127" t="s">
        <v>2480</v>
      </c>
      <c r="E16188" s="127" t="s">
        <v>65</v>
      </c>
    </row>
    <row r="16189" spans="1:5" x14ac:dyDescent="0.3">
      <c r="A16189" s="126" t="s">
        <v>1254</v>
      </c>
      <c r="B16189" s="126" t="s">
        <v>5021</v>
      </c>
      <c r="C16189" s="126">
        <v>0.659360337085379</v>
      </c>
      <c r="D16189" s="126" t="s">
        <v>2480</v>
      </c>
      <c r="E16189" s="126" t="s">
        <v>65</v>
      </c>
    </row>
    <row r="16190" spans="1:5" x14ac:dyDescent="0.3">
      <c r="A16190" s="127" t="s">
        <v>1255</v>
      </c>
      <c r="B16190" s="127" t="s">
        <v>5021</v>
      </c>
      <c r="C16190" s="127">
        <v>1.05754161404917</v>
      </c>
      <c r="D16190" s="127" t="s">
        <v>2480</v>
      </c>
      <c r="E16190" s="127" t="s">
        <v>65</v>
      </c>
    </row>
    <row r="16191" spans="1:5" x14ac:dyDescent="0.3">
      <c r="A16191" s="126" t="s">
        <v>1256</v>
      </c>
      <c r="B16191" s="126" t="s">
        <v>5021</v>
      </c>
      <c r="C16191" s="126">
        <v>1.0575415970973501</v>
      </c>
      <c r="D16191" s="126" t="s">
        <v>2480</v>
      </c>
      <c r="E16191" s="126" t="s">
        <v>65</v>
      </c>
    </row>
    <row r="16192" spans="1:5" x14ac:dyDescent="0.3">
      <c r="A16192" s="127" t="s">
        <v>1257</v>
      </c>
      <c r="B16192" s="127" t="s">
        <v>5021</v>
      </c>
      <c r="C16192" s="127">
        <v>0.98438759529325004</v>
      </c>
      <c r="D16192" s="127" t="s">
        <v>2480</v>
      </c>
      <c r="E16192" s="127" t="s">
        <v>65</v>
      </c>
    </row>
    <row r="16193" spans="1:5" x14ac:dyDescent="0.3">
      <c r="A16193" s="126" t="s">
        <v>1258</v>
      </c>
      <c r="B16193" s="126" t="s">
        <v>5021</v>
      </c>
      <c r="C16193" s="126">
        <v>1.0575416544384</v>
      </c>
      <c r="D16193" s="126" t="s">
        <v>2480</v>
      </c>
      <c r="E16193" s="126" t="s">
        <v>65</v>
      </c>
    </row>
    <row r="16194" spans="1:5" x14ac:dyDescent="0.3">
      <c r="A16194" s="127" t="s">
        <v>1259</v>
      </c>
      <c r="B16194" s="127" t="s">
        <v>5021</v>
      </c>
      <c r="C16194" s="127">
        <v>1.0383267897763699</v>
      </c>
      <c r="D16194" s="127" t="s">
        <v>2480</v>
      </c>
      <c r="E16194" s="127" t="s">
        <v>65</v>
      </c>
    </row>
    <row r="16195" spans="1:5" x14ac:dyDescent="0.3">
      <c r="A16195" s="126" t="s">
        <v>1260</v>
      </c>
      <c r="B16195" s="126" t="s">
        <v>5021</v>
      </c>
      <c r="C16195" s="126">
        <v>0.99753617157295205</v>
      </c>
      <c r="D16195" s="126" t="s">
        <v>2480</v>
      </c>
      <c r="E16195" s="126" t="s">
        <v>65</v>
      </c>
    </row>
    <row r="16196" spans="1:5" x14ac:dyDescent="0.3">
      <c r="A16196" s="127" t="s">
        <v>1261</v>
      </c>
      <c r="B16196" s="127" t="s">
        <v>5021</v>
      </c>
      <c r="C16196" s="127">
        <v>0.60355615480574698</v>
      </c>
      <c r="D16196" s="127" t="s">
        <v>2480</v>
      </c>
      <c r="E16196" s="127" t="s">
        <v>65</v>
      </c>
    </row>
    <row r="16197" spans="1:5" x14ac:dyDescent="0.3">
      <c r="A16197" s="126" t="s">
        <v>1262</v>
      </c>
      <c r="B16197" s="126" t="s">
        <v>5021</v>
      </c>
      <c r="C16197" s="126">
        <v>0.63904511486922144</v>
      </c>
      <c r="D16197" s="126" t="s">
        <v>2480</v>
      </c>
      <c r="E16197" s="126" t="s">
        <v>65</v>
      </c>
    </row>
    <row r="16198" spans="1:5" x14ac:dyDescent="0.3">
      <c r="A16198" s="127" t="s">
        <v>1267</v>
      </c>
      <c r="B16198" s="127" t="s">
        <v>5021</v>
      </c>
      <c r="C16198" s="127">
        <v>0.60326793336538898</v>
      </c>
      <c r="D16198" s="127" t="s">
        <v>2480</v>
      </c>
      <c r="E16198" s="127" t="s">
        <v>65</v>
      </c>
    </row>
    <row r="16199" spans="1:5" x14ac:dyDescent="0.3">
      <c r="A16199" s="126" t="s">
        <v>1268</v>
      </c>
      <c r="B16199" s="126" t="s">
        <v>5021</v>
      </c>
      <c r="C16199" s="126">
        <v>0.72388494648467527</v>
      </c>
      <c r="D16199" s="126" t="s">
        <v>2480</v>
      </c>
      <c r="E16199" s="126" t="s">
        <v>65</v>
      </c>
    </row>
    <row r="16200" spans="1:5" x14ac:dyDescent="0.3">
      <c r="A16200" s="127" t="s">
        <v>1269</v>
      </c>
      <c r="B16200" s="127" t="s">
        <v>5021</v>
      </c>
      <c r="C16200" s="127">
        <v>0.71135395627077203</v>
      </c>
      <c r="D16200" s="127" t="s">
        <v>2480</v>
      </c>
      <c r="E16200" s="127" t="s">
        <v>65</v>
      </c>
    </row>
    <row r="16201" spans="1:5" x14ac:dyDescent="0.3">
      <c r="A16201" s="126" t="s">
        <v>1270</v>
      </c>
      <c r="B16201" s="126" t="s">
        <v>5021</v>
      </c>
      <c r="C16201" s="126">
        <v>0.60439253387871394</v>
      </c>
      <c r="D16201" s="126" t="s">
        <v>2480</v>
      </c>
      <c r="E16201" s="126" t="s">
        <v>65</v>
      </c>
    </row>
    <row r="16202" spans="1:5" x14ac:dyDescent="0.3">
      <c r="A16202" s="127" t="s">
        <v>1271</v>
      </c>
      <c r="B16202" s="127" t="s">
        <v>5021</v>
      </c>
      <c r="C16202" s="127">
        <v>0.76187253410434497</v>
      </c>
      <c r="D16202" s="127" t="s">
        <v>2480</v>
      </c>
      <c r="E16202" s="127" t="s">
        <v>65</v>
      </c>
    </row>
    <row r="16203" spans="1:5" x14ac:dyDescent="0.3">
      <c r="A16203" s="126" t="s">
        <v>1272</v>
      </c>
      <c r="B16203" s="126" t="s">
        <v>5021</v>
      </c>
      <c r="C16203" s="126">
        <v>0.70574478271501995</v>
      </c>
      <c r="D16203" s="126" t="s">
        <v>2480</v>
      </c>
      <c r="E16203" s="126" t="s">
        <v>65</v>
      </c>
    </row>
    <row r="16204" spans="1:5" x14ac:dyDescent="0.3">
      <c r="A16204" s="127" t="s">
        <v>1273</v>
      </c>
      <c r="B16204" s="127" t="s">
        <v>5021</v>
      </c>
      <c r="C16204" s="127">
        <v>0.80322184044220557</v>
      </c>
      <c r="D16204" s="127" t="s">
        <v>2480</v>
      </c>
      <c r="E16204" s="127" t="s">
        <v>65</v>
      </c>
    </row>
    <row r="16205" spans="1:5" x14ac:dyDescent="0.3">
      <c r="A16205" s="126" t="s">
        <v>1274</v>
      </c>
      <c r="B16205" s="126" t="s">
        <v>5021</v>
      </c>
      <c r="C16205" s="126">
        <v>0.97623969375070241</v>
      </c>
      <c r="D16205" s="126" t="s">
        <v>2480</v>
      </c>
      <c r="E16205" s="126" t="s">
        <v>65</v>
      </c>
    </row>
    <row r="16206" spans="1:5" x14ac:dyDescent="0.3">
      <c r="A16206" s="127" t="s">
        <v>1275</v>
      </c>
      <c r="B16206" s="127" t="s">
        <v>5021</v>
      </c>
      <c r="C16206" s="127">
        <v>0.90621038867878501</v>
      </c>
      <c r="D16206" s="127" t="s">
        <v>2480</v>
      </c>
      <c r="E16206" s="127" t="s">
        <v>65</v>
      </c>
    </row>
    <row r="16207" spans="1:5" x14ac:dyDescent="0.3">
      <c r="A16207" s="126" t="s">
        <v>1276</v>
      </c>
      <c r="B16207" s="126" t="s">
        <v>5021</v>
      </c>
      <c r="C16207" s="126">
        <v>0.73197503887505899</v>
      </c>
      <c r="D16207" s="126" t="s">
        <v>2480</v>
      </c>
      <c r="E16207" s="126" t="s">
        <v>65</v>
      </c>
    </row>
    <row r="16208" spans="1:5" x14ac:dyDescent="0.3">
      <c r="A16208" s="127" t="s">
        <v>1277</v>
      </c>
      <c r="B16208" s="127" t="s">
        <v>5021</v>
      </c>
      <c r="C16208" s="127">
        <v>0.67800578988456195</v>
      </c>
      <c r="D16208" s="127" t="s">
        <v>2480</v>
      </c>
      <c r="E16208" s="127" t="s">
        <v>65</v>
      </c>
    </row>
    <row r="16209" spans="1:5" x14ac:dyDescent="0.3">
      <c r="A16209" s="126" t="s">
        <v>1278</v>
      </c>
      <c r="B16209" s="126" t="s">
        <v>5021</v>
      </c>
      <c r="C16209" s="126">
        <v>0.6695823669303389</v>
      </c>
      <c r="D16209" s="126" t="s">
        <v>2480</v>
      </c>
      <c r="E16209" s="126" t="s">
        <v>65</v>
      </c>
    </row>
    <row r="16210" spans="1:5" x14ac:dyDescent="0.3">
      <c r="A16210" s="127" t="s">
        <v>1279</v>
      </c>
      <c r="B16210" s="127" t="s">
        <v>5021</v>
      </c>
      <c r="C16210" s="127">
        <v>0.784861330070736</v>
      </c>
      <c r="D16210" s="127" t="s">
        <v>2480</v>
      </c>
      <c r="E16210" s="127" t="s">
        <v>65</v>
      </c>
    </row>
    <row r="16211" spans="1:5" x14ac:dyDescent="0.3">
      <c r="A16211" s="126" t="s">
        <v>1280</v>
      </c>
      <c r="B16211" s="126" t="s">
        <v>5021</v>
      </c>
      <c r="C16211" s="126">
        <v>0.80364842182787499</v>
      </c>
      <c r="D16211" s="126" t="s">
        <v>2480</v>
      </c>
      <c r="E16211" s="126" t="s">
        <v>65</v>
      </c>
    </row>
    <row r="16212" spans="1:5" x14ac:dyDescent="0.3">
      <c r="A16212" s="127" t="s">
        <v>1281</v>
      </c>
      <c r="B16212" s="127" t="s">
        <v>5021</v>
      </c>
      <c r="C16212" s="127">
        <v>0.79527271425123502</v>
      </c>
      <c r="D16212" s="127" t="s">
        <v>2480</v>
      </c>
      <c r="E16212" s="127" t="s">
        <v>65</v>
      </c>
    </row>
    <row r="16213" spans="1:5" x14ac:dyDescent="0.3">
      <c r="A16213" s="126" t="s">
        <v>1282</v>
      </c>
      <c r="B16213" s="126" t="s">
        <v>5021</v>
      </c>
      <c r="C16213" s="126">
        <v>0.74548750709690703</v>
      </c>
      <c r="D16213" s="126" t="s">
        <v>2480</v>
      </c>
      <c r="E16213" s="126" t="s">
        <v>65</v>
      </c>
    </row>
    <row r="16214" spans="1:5" x14ac:dyDescent="0.3">
      <c r="A16214" s="127" t="s">
        <v>1283</v>
      </c>
      <c r="B16214" s="127" t="s">
        <v>5021</v>
      </c>
      <c r="C16214" s="127">
        <v>0.65729923794242395</v>
      </c>
      <c r="D16214" s="127" t="s">
        <v>2480</v>
      </c>
      <c r="E16214" s="127" t="s">
        <v>65</v>
      </c>
    </row>
    <row r="16215" spans="1:5" x14ac:dyDescent="0.3">
      <c r="A16215" s="126" t="s">
        <v>1284</v>
      </c>
      <c r="B16215" s="126" t="s">
        <v>5021</v>
      </c>
      <c r="C16215" s="126">
        <v>0.70205965126892611</v>
      </c>
      <c r="D16215" s="126" t="s">
        <v>2480</v>
      </c>
      <c r="E16215" s="126" t="s">
        <v>65</v>
      </c>
    </row>
    <row r="16216" spans="1:5" x14ac:dyDescent="0.3">
      <c r="A16216" s="127" t="s">
        <v>1285</v>
      </c>
      <c r="B16216" s="127" t="s">
        <v>5021</v>
      </c>
      <c r="C16216" s="127">
        <v>0.82811637845141484</v>
      </c>
      <c r="D16216" s="127" t="s">
        <v>2480</v>
      </c>
      <c r="E16216" s="127" t="s">
        <v>65</v>
      </c>
    </row>
    <row r="16217" spans="1:5" x14ac:dyDescent="0.3">
      <c r="A16217" s="126" t="s">
        <v>1286</v>
      </c>
      <c r="B16217" s="126" t="s">
        <v>5021</v>
      </c>
      <c r="C16217" s="126">
        <v>0.74496830078593546</v>
      </c>
      <c r="D16217" s="126" t="s">
        <v>2480</v>
      </c>
      <c r="E16217" s="126" t="s">
        <v>65</v>
      </c>
    </row>
    <row r="16218" spans="1:5" x14ac:dyDescent="0.3">
      <c r="A16218" s="127" t="s">
        <v>1287</v>
      </c>
      <c r="B16218" s="127" t="s">
        <v>5021</v>
      </c>
      <c r="C16218" s="127">
        <v>0.633334512049332</v>
      </c>
      <c r="D16218" s="127" t="s">
        <v>2480</v>
      </c>
      <c r="E16218" s="127" t="s">
        <v>65</v>
      </c>
    </row>
    <row r="16219" spans="1:5" x14ac:dyDescent="0.3">
      <c r="A16219" s="126" t="s">
        <v>1288</v>
      </c>
      <c r="B16219" s="126" t="s">
        <v>5021</v>
      </c>
      <c r="C16219" s="126">
        <v>1.0220067663505308</v>
      </c>
      <c r="D16219" s="126" t="s">
        <v>2480</v>
      </c>
      <c r="E16219" s="126" t="s">
        <v>65</v>
      </c>
    </row>
    <row r="16220" spans="1:5" x14ac:dyDescent="0.3">
      <c r="A16220" s="127" t="s">
        <v>1289</v>
      </c>
      <c r="B16220" s="127" t="s">
        <v>5021</v>
      </c>
      <c r="C16220" s="127">
        <v>0.72093717281483138</v>
      </c>
      <c r="D16220" s="127" t="s">
        <v>2480</v>
      </c>
      <c r="E16220" s="127" t="s">
        <v>65</v>
      </c>
    </row>
    <row r="16221" spans="1:5" x14ac:dyDescent="0.3">
      <c r="A16221" s="126" t="s">
        <v>1290</v>
      </c>
      <c r="B16221" s="126" t="s">
        <v>5021</v>
      </c>
      <c r="C16221" s="126">
        <v>0.99808360485710002</v>
      </c>
      <c r="D16221" s="126" t="s">
        <v>2480</v>
      </c>
      <c r="E16221" s="126" t="s">
        <v>65</v>
      </c>
    </row>
    <row r="16222" spans="1:5" x14ac:dyDescent="0.3">
      <c r="A16222" s="127" t="s">
        <v>1291</v>
      </c>
      <c r="B16222" s="127" t="s">
        <v>5021</v>
      </c>
      <c r="C16222" s="127">
        <v>0.88017514151899101</v>
      </c>
      <c r="D16222" s="127" t="s">
        <v>2480</v>
      </c>
      <c r="E16222" s="127" t="s">
        <v>65</v>
      </c>
    </row>
    <row r="16223" spans="1:5" x14ac:dyDescent="0.3">
      <c r="A16223" s="126" t="s">
        <v>1292</v>
      </c>
      <c r="B16223" s="126" t="s">
        <v>5021</v>
      </c>
      <c r="C16223" s="126">
        <v>0.95829559044272505</v>
      </c>
      <c r="D16223" s="126" t="s">
        <v>2480</v>
      </c>
      <c r="E16223" s="126" t="s">
        <v>65</v>
      </c>
    </row>
    <row r="16224" spans="1:5" x14ac:dyDescent="0.3">
      <c r="A16224" s="127" t="s">
        <v>1293</v>
      </c>
      <c r="B16224" s="127" t="s">
        <v>5021</v>
      </c>
      <c r="C16224" s="127">
        <v>1.00833091055087</v>
      </c>
      <c r="D16224" s="127" t="s">
        <v>2480</v>
      </c>
      <c r="E16224" s="127" t="s">
        <v>65</v>
      </c>
    </row>
    <row r="16225" spans="1:5" x14ac:dyDescent="0.3">
      <c r="A16225" s="126" t="s">
        <v>1294</v>
      </c>
      <c r="B16225" s="126" t="s">
        <v>5021</v>
      </c>
      <c r="C16225" s="126">
        <v>0.84245240447799197</v>
      </c>
      <c r="D16225" s="126" t="s">
        <v>2480</v>
      </c>
      <c r="E16225" s="126" t="s">
        <v>65</v>
      </c>
    </row>
    <row r="16226" spans="1:5" x14ac:dyDescent="0.3">
      <c r="A16226" s="127" t="s">
        <v>1295</v>
      </c>
      <c r="B16226" s="127" t="s">
        <v>5021</v>
      </c>
      <c r="C16226" s="127">
        <v>0.91793141546391599</v>
      </c>
      <c r="D16226" s="127" t="s">
        <v>2480</v>
      </c>
      <c r="E16226" s="127" t="s">
        <v>65</v>
      </c>
    </row>
    <row r="16227" spans="1:5" x14ac:dyDescent="0.3">
      <c r="A16227" s="126" t="s">
        <v>1296</v>
      </c>
      <c r="B16227" s="126" t="s">
        <v>5021</v>
      </c>
      <c r="C16227" s="126">
        <v>0.94218802785175149</v>
      </c>
      <c r="D16227" s="126" t="s">
        <v>2480</v>
      </c>
      <c r="E16227" s="126" t="s">
        <v>65</v>
      </c>
    </row>
    <row r="16228" spans="1:5" x14ac:dyDescent="0.3">
      <c r="A16228" s="127" t="s">
        <v>1297</v>
      </c>
      <c r="B16228" s="127" t="s">
        <v>5021</v>
      </c>
      <c r="C16228" s="127">
        <v>1.0434298296401501</v>
      </c>
      <c r="D16228" s="127" t="s">
        <v>2480</v>
      </c>
      <c r="E16228" s="127" t="s">
        <v>65</v>
      </c>
    </row>
    <row r="16229" spans="1:5" x14ac:dyDescent="0.3">
      <c r="A16229" s="126" t="s">
        <v>1298</v>
      </c>
      <c r="B16229" s="126" t="s">
        <v>5021</v>
      </c>
      <c r="C16229" s="126">
        <v>0.98048407053012199</v>
      </c>
      <c r="D16229" s="126" t="s">
        <v>2480</v>
      </c>
      <c r="E16229" s="126" t="s">
        <v>65</v>
      </c>
    </row>
    <row r="16230" spans="1:5" x14ac:dyDescent="0.3">
      <c r="A16230" s="127" t="s">
        <v>1299</v>
      </c>
      <c r="B16230" s="127" t="s">
        <v>5021</v>
      </c>
      <c r="C16230" s="127">
        <v>0.94187597373442999</v>
      </c>
      <c r="D16230" s="127" t="s">
        <v>2480</v>
      </c>
      <c r="E16230" s="127" t="s">
        <v>65</v>
      </c>
    </row>
    <row r="16231" spans="1:5" x14ac:dyDescent="0.3">
      <c r="A16231" s="126" t="s">
        <v>1300</v>
      </c>
      <c r="B16231" s="126" t="s">
        <v>5021</v>
      </c>
      <c r="C16231" s="126">
        <v>0.767387717637112</v>
      </c>
      <c r="D16231" s="126" t="s">
        <v>2480</v>
      </c>
      <c r="E16231" s="126" t="s">
        <v>65</v>
      </c>
    </row>
    <row r="16232" spans="1:5" x14ac:dyDescent="0.3">
      <c r="A16232" s="127" t="s">
        <v>1301</v>
      </c>
      <c r="B16232" s="127" t="s">
        <v>5021</v>
      </c>
      <c r="C16232" s="127">
        <v>0.8155307696290971</v>
      </c>
      <c r="D16232" s="127" t="s">
        <v>2480</v>
      </c>
      <c r="E16232" s="127" t="s">
        <v>65</v>
      </c>
    </row>
    <row r="16233" spans="1:5" x14ac:dyDescent="0.3">
      <c r="A16233" s="126" t="s">
        <v>1302</v>
      </c>
      <c r="B16233" s="126" t="s">
        <v>5021</v>
      </c>
      <c r="C16233" s="126">
        <v>0.89305463591467305</v>
      </c>
      <c r="D16233" s="126" t="s">
        <v>2480</v>
      </c>
      <c r="E16233" s="126" t="s">
        <v>65</v>
      </c>
    </row>
    <row r="16234" spans="1:5" x14ac:dyDescent="0.3">
      <c r="A16234" s="127" t="s">
        <v>1303</v>
      </c>
      <c r="B16234" s="127" t="s">
        <v>5021</v>
      </c>
      <c r="C16234" s="127">
        <v>0.60790110965551603</v>
      </c>
      <c r="D16234" s="127" t="s">
        <v>2480</v>
      </c>
      <c r="E16234" s="127" t="s">
        <v>65</v>
      </c>
    </row>
    <row r="16235" spans="1:5" x14ac:dyDescent="0.3">
      <c r="A16235" s="126" t="s">
        <v>1304</v>
      </c>
      <c r="B16235" s="126" t="s">
        <v>5021</v>
      </c>
      <c r="C16235" s="126">
        <v>0.86390871067577168</v>
      </c>
      <c r="D16235" s="126" t="s">
        <v>2480</v>
      </c>
      <c r="E16235" s="126" t="s">
        <v>65</v>
      </c>
    </row>
    <row r="16236" spans="1:5" x14ac:dyDescent="0.3">
      <c r="A16236" s="127" t="s">
        <v>1305</v>
      </c>
      <c r="B16236" s="127" t="s">
        <v>5021</v>
      </c>
      <c r="C16236" s="127">
        <v>0.69900307527211603</v>
      </c>
      <c r="D16236" s="127" t="s">
        <v>2480</v>
      </c>
      <c r="E16236" s="127" t="s">
        <v>65</v>
      </c>
    </row>
    <row r="16237" spans="1:5" x14ac:dyDescent="0.3">
      <c r="A16237" s="126" t="s">
        <v>1306</v>
      </c>
      <c r="B16237" s="126" t="s">
        <v>5021</v>
      </c>
      <c r="C16237" s="126">
        <v>0.60875598023463595</v>
      </c>
      <c r="D16237" s="126" t="s">
        <v>2480</v>
      </c>
      <c r="E16237" s="126" t="s">
        <v>65</v>
      </c>
    </row>
    <row r="16238" spans="1:5" x14ac:dyDescent="0.3">
      <c r="A16238" s="127" t="s">
        <v>1307</v>
      </c>
      <c r="B16238" s="127" t="s">
        <v>5021</v>
      </c>
      <c r="C16238" s="127">
        <v>0.67566296020480898</v>
      </c>
      <c r="D16238" s="127" t="s">
        <v>2480</v>
      </c>
      <c r="E16238" s="127" t="s">
        <v>65</v>
      </c>
    </row>
    <row r="16239" spans="1:5" x14ac:dyDescent="0.3">
      <c r="A16239" s="126" t="s">
        <v>1308</v>
      </c>
      <c r="B16239" s="126" t="s">
        <v>5021</v>
      </c>
      <c r="C16239" s="126">
        <v>0.65672497062815705</v>
      </c>
      <c r="D16239" s="126" t="s">
        <v>2480</v>
      </c>
      <c r="E16239" s="126" t="s">
        <v>65</v>
      </c>
    </row>
    <row r="16240" spans="1:5" x14ac:dyDescent="0.3">
      <c r="A16240" s="127" t="s">
        <v>1309</v>
      </c>
      <c r="B16240" s="127" t="s">
        <v>5021</v>
      </c>
      <c r="C16240" s="127">
        <v>0.67818216872302906</v>
      </c>
      <c r="D16240" s="127" t="s">
        <v>2480</v>
      </c>
      <c r="E16240" s="127" t="s">
        <v>65</v>
      </c>
    </row>
    <row r="16241" spans="1:5" x14ac:dyDescent="0.3">
      <c r="A16241" s="126" t="s">
        <v>1310</v>
      </c>
      <c r="B16241" s="126" t="s">
        <v>5021</v>
      </c>
      <c r="C16241" s="126">
        <v>0.67464739034476295</v>
      </c>
      <c r="D16241" s="126" t="s">
        <v>2480</v>
      </c>
      <c r="E16241" s="126" t="s">
        <v>65</v>
      </c>
    </row>
    <row r="16242" spans="1:5" x14ac:dyDescent="0.3">
      <c r="A16242" s="127" t="s">
        <v>1311</v>
      </c>
      <c r="B16242" s="127" t="s">
        <v>5021</v>
      </c>
      <c r="C16242" s="127">
        <v>0.86390871067577168</v>
      </c>
      <c r="D16242" s="127" t="s">
        <v>2480</v>
      </c>
      <c r="E16242" s="127" t="s">
        <v>65</v>
      </c>
    </row>
    <row r="16243" spans="1:5" x14ac:dyDescent="0.3">
      <c r="A16243" s="126" t="s">
        <v>1312</v>
      </c>
      <c r="B16243" s="126" t="s">
        <v>5021</v>
      </c>
      <c r="C16243" s="126">
        <v>0.62215502684894197</v>
      </c>
      <c r="D16243" s="126" t="s">
        <v>2480</v>
      </c>
      <c r="E16243" s="126" t="s">
        <v>65</v>
      </c>
    </row>
    <row r="16244" spans="1:5" x14ac:dyDescent="0.3">
      <c r="A16244" s="127" t="s">
        <v>1313</v>
      </c>
      <c r="B16244" s="127" t="s">
        <v>5021</v>
      </c>
      <c r="C16244" s="127">
        <v>0.68329406596140896</v>
      </c>
      <c r="D16244" s="127" t="s">
        <v>2480</v>
      </c>
      <c r="E16244" s="127" t="s">
        <v>65</v>
      </c>
    </row>
    <row r="16245" spans="1:5" x14ac:dyDescent="0.3">
      <c r="A16245" s="126" t="s">
        <v>1314</v>
      </c>
      <c r="B16245" s="126" t="s">
        <v>5021</v>
      </c>
      <c r="C16245" s="126">
        <v>0.70793529145230105</v>
      </c>
      <c r="D16245" s="126" t="s">
        <v>2480</v>
      </c>
      <c r="E16245" s="126" t="s">
        <v>65</v>
      </c>
    </row>
    <row r="16246" spans="1:5" x14ac:dyDescent="0.3">
      <c r="A16246" s="127" t="s">
        <v>1315</v>
      </c>
      <c r="B16246" s="127" t="s">
        <v>5021</v>
      </c>
      <c r="C16246" s="127">
        <v>0.63695359460525602</v>
      </c>
      <c r="D16246" s="127" t="s">
        <v>2480</v>
      </c>
      <c r="E16246" s="127" t="s">
        <v>65</v>
      </c>
    </row>
    <row r="16247" spans="1:5" x14ac:dyDescent="0.3">
      <c r="A16247" s="126" t="s">
        <v>1316</v>
      </c>
      <c r="B16247" s="126" t="s">
        <v>5021</v>
      </c>
      <c r="C16247" s="126">
        <v>0.61779257347606797</v>
      </c>
      <c r="D16247" s="126" t="s">
        <v>2480</v>
      </c>
      <c r="E16247" s="126" t="s">
        <v>65</v>
      </c>
    </row>
    <row r="16248" spans="1:5" x14ac:dyDescent="0.3">
      <c r="A16248" s="127" t="s">
        <v>1317</v>
      </c>
      <c r="B16248" s="127" t="s">
        <v>5021</v>
      </c>
      <c r="C16248" s="127">
        <v>0.62667169149006297</v>
      </c>
      <c r="D16248" s="127" t="s">
        <v>2480</v>
      </c>
      <c r="E16248" s="127" t="s">
        <v>65</v>
      </c>
    </row>
    <row r="16249" spans="1:5" x14ac:dyDescent="0.3">
      <c r="A16249" s="126" t="s">
        <v>1318</v>
      </c>
      <c r="B16249" s="126" t="s">
        <v>5021</v>
      </c>
      <c r="C16249" s="126">
        <v>0.65797563316755103</v>
      </c>
      <c r="D16249" s="126" t="s">
        <v>2480</v>
      </c>
      <c r="E16249" s="126" t="s">
        <v>65</v>
      </c>
    </row>
    <row r="16250" spans="1:5" x14ac:dyDescent="0.3">
      <c r="A16250" s="127" t="s">
        <v>1319</v>
      </c>
      <c r="B16250" s="127" t="s">
        <v>5021</v>
      </c>
      <c r="C16250" s="127">
        <v>0.606469645512419</v>
      </c>
      <c r="D16250" s="127" t="s">
        <v>2480</v>
      </c>
      <c r="E16250" s="127" t="s">
        <v>65</v>
      </c>
    </row>
    <row r="16251" spans="1:5" x14ac:dyDescent="0.3">
      <c r="A16251" s="126" t="s">
        <v>1320</v>
      </c>
      <c r="B16251" s="126" t="s">
        <v>5021</v>
      </c>
      <c r="C16251" s="126">
        <v>0.65651646354719995</v>
      </c>
      <c r="D16251" s="126" t="s">
        <v>2480</v>
      </c>
      <c r="E16251" s="126" t="s">
        <v>65</v>
      </c>
    </row>
    <row r="16252" spans="1:5" x14ac:dyDescent="0.3">
      <c r="A16252" s="127" t="s">
        <v>1321</v>
      </c>
      <c r="B16252" s="127" t="s">
        <v>5021</v>
      </c>
      <c r="C16252" s="127">
        <v>0.62498431782896213</v>
      </c>
      <c r="D16252" s="127" t="s">
        <v>2480</v>
      </c>
      <c r="E16252" s="127" t="s">
        <v>65</v>
      </c>
    </row>
    <row r="16253" spans="1:5" x14ac:dyDescent="0.3">
      <c r="A16253" s="126" t="s">
        <v>1322</v>
      </c>
      <c r="B16253" s="126" t="s">
        <v>5021</v>
      </c>
      <c r="C16253" s="126">
        <v>0.64364442354922902</v>
      </c>
      <c r="D16253" s="126" t="s">
        <v>2480</v>
      </c>
      <c r="E16253" s="126" t="s">
        <v>65</v>
      </c>
    </row>
    <row r="16254" spans="1:5" x14ac:dyDescent="0.3">
      <c r="A16254" s="127" t="s">
        <v>1323</v>
      </c>
      <c r="B16254" s="127" t="s">
        <v>5021</v>
      </c>
      <c r="C16254" s="127">
        <v>0.64940927083881395</v>
      </c>
      <c r="D16254" s="127" t="s">
        <v>2480</v>
      </c>
      <c r="E16254" s="127" t="s">
        <v>65</v>
      </c>
    </row>
    <row r="16255" spans="1:5" x14ac:dyDescent="0.3">
      <c r="A16255" s="126" t="s">
        <v>1324</v>
      </c>
      <c r="B16255" s="126" t="s">
        <v>5021</v>
      </c>
      <c r="C16255" s="126">
        <v>0.9316651547055369</v>
      </c>
      <c r="D16255" s="126" t="s">
        <v>2480</v>
      </c>
      <c r="E16255" s="126" t="s">
        <v>65</v>
      </c>
    </row>
    <row r="16256" spans="1:5" x14ac:dyDescent="0.3">
      <c r="A16256" s="127" t="s">
        <v>1325</v>
      </c>
      <c r="B16256" s="127" t="s">
        <v>5021</v>
      </c>
      <c r="C16256" s="127">
        <v>0.84329435529808217</v>
      </c>
      <c r="D16256" s="127" t="s">
        <v>2480</v>
      </c>
      <c r="E16256" s="127" t="s">
        <v>65</v>
      </c>
    </row>
    <row r="16257" spans="1:5" x14ac:dyDescent="0.3">
      <c r="A16257" s="126" t="s">
        <v>1326</v>
      </c>
      <c r="B16257" s="126" t="s">
        <v>5021</v>
      </c>
      <c r="C16257" s="126">
        <v>0.82126759425096696</v>
      </c>
      <c r="D16257" s="126" t="s">
        <v>2480</v>
      </c>
      <c r="E16257" s="126" t="s">
        <v>65</v>
      </c>
    </row>
    <row r="16258" spans="1:5" x14ac:dyDescent="0.3">
      <c r="A16258" s="127" t="s">
        <v>1327</v>
      </c>
      <c r="B16258" s="127" t="s">
        <v>5021</v>
      </c>
      <c r="C16258" s="127">
        <v>0.80220173803004402</v>
      </c>
      <c r="D16258" s="127" t="s">
        <v>2480</v>
      </c>
      <c r="E16258" s="127" t="s">
        <v>65</v>
      </c>
    </row>
    <row r="16259" spans="1:5" x14ac:dyDescent="0.3">
      <c r="A16259" s="126" t="s">
        <v>1328</v>
      </c>
      <c r="B16259" s="126" t="s">
        <v>5021</v>
      </c>
      <c r="C16259" s="126">
        <v>0.8700004339529035</v>
      </c>
      <c r="D16259" s="126" t="s">
        <v>2480</v>
      </c>
      <c r="E16259" s="126" t="s">
        <v>65</v>
      </c>
    </row>
    <row r="16260" spans="1:5" x14ac:dyDescent="0.3">
      <c r="A16260" s="127" t="s">
        <v>1329</v>
      </c>
      <c r="B16260" s="127" t="s">
        <v>5021</v>
      </c>
      <c r="C16260" s="127">
        <v>0.84735223148974392</v>
      </c>
      <c r="D16260" s="127" t="s">
        <v>2480</v>
      </c>
      <c r="E16260" s="127" t="s">
        <v>65</v>
      </c>
    </row>
    <row r="16261" spans="1:5" x14ac:dyDescent="0.3">
      <c r="A16261" s="126" t="s">
        <v>1330</v>
      </c>
      <c r="B16261" s="126" t="s">
        <v>5021</v>
      </c>
      <c r="C16261" s="126">
        <v>0.71907696494756412</v>
      </c>
      <c r="D16261" s="126" t="s">
        <v>2480</v>
      </c>
      <c r="E16261" s="126" t="s">
        <v>65</v>
      </c>
    </row>
    <row r="16262" spans="1:5" x14ac:dyDescent="0.3">
      <c r="A16262" s="127" t="s">
        <v>1331</v>
      </c>
      <c r="B16262" s="127" t="s">
        <v>5021</v>
      </c>
      <c r="C16262" s="127">
        <v>0.64356475907850197</v>
      </c>
      <c r="D16262" s="127" t="s">
        <v>2480</v>
      </c>
      <c r="E16262" s="127" t="s">
        <v>65</v>
      </c>
    </row>
    <row r="16263" spans="1:5" x14ac:dyDescent="0.3">
      <c r="A16263" s="126" t="s">
        <v>1332</v>
      </c>
      <c r="B16263" s="126" t="s">
        <v>5021</v>
      </c>
      <c r="C16263" s="126">
        <v>0.69327937682696517</v>
      </c>
      <c r="D16263" s="126" t="s">
        <v>2480</v>
      </c>
      <c r="E16263" s="126" t="s">
        <v>65</v>
      </c>
    </row>
    <row r="16264" spans="1:5" x14ac:dyDescent="0.3">
      <c r="A16264" s="127" t="s">
        <v>1333</v>
      </c>
      <c r="B16264" s="127" t="s">
        <v>5021</v>
      </c>
      <c r="C16264" s="127">
        <v>1.05737397942981</v>
      </c>
      <c r="D16264" s="127" t="s">
        <v>2480</v>
      </c>
      <c r="E16264" s="127" t="s">
        <v>65</v>
      </c>
    </row>
    <row r="16265" spans="1:5" x14ac:dyDescent="0.3">
      <c r="A16265" s="126" t="s">
        <v>1334</v>
      </c>
      <c r="B16265" s="126" t="s">
        <v>5021</v>
      </c>
      <c r="C16265" s="126">
        <v>0.80349737180549663</v>
      </c>
      <c r="D16265" s="126" t="s">
        <v>2480</v>
      </c>
      <c r="E16265" s="126" t="s">
        <v>65</v>
      </c>
    </row>
    <row r="16266" spans="1:5" x14ac:dyDescent="0.3">
      <c r="A16266" s="127" t="s">
        <v>1335</v>
      </c>
      <c r="B16266" s="127" t="s">
        <v>5021</v>
      </c>
      <c r="C16266" s="127">
        <v>1.0228257861416701</v>
      </c>
      <c r="D16266" s="127" t="s">
        <v>2480</v>
      </c>
      <c r="E16266" s="127" t="s">
        <v>65</v>
      </c>
    </row>
    <row r="16267" spans="1:5" x14ac:dyDescent="0.3">
      <c r="A16267" s="126" t="s">
        <v>1336</v>
      </c>
      <c r="B16267" s="126" t="s">
        <v>5021</v>
      </c>
      <c r="C16267" s="126">
        <v>0.68630178770510619</v>
      </c>
      <c r="D16267" s="126" t="s">
        <v>2480</v>
      </c>
      <c r="E16267" s="126" t="s">
        <v>65</v>
      </c>
    </row>
    <row r="16268" spans="1:5" x14ac:dyDescent="0.3">
      <c r="A16268" s="127" t="s">
        <v>1337</v>
      </c>
      <c r="B16268" s="127" t="s">
        <v>5021</v>
      </c>
      <c r="C16268" s="127">
        <v>0.88177699022092404</v>
      </c>
      <c r="D16268" s="127" t="s">
        <v>2480</v>
      </c>
      <c r="E16268" s="127" t="s">
        <v>65</v>
      </c>
    </row>
    <row r="16269" spans="1:5" x14ac:dyDescent="0.3">
      <c r="A16269" s="126" t="s">
        <v>1338</v>
      </c>
      <c r="B16269" s="126" t="s">
        <v>5021</v>
      </c>
      <c r="C16269" s="126">
        <v>0.78440139345018201</v>
      </c>
      <c r="D16269" s="126" t="s">
        <v>2480</v>
      </c>
      <c r="E16269" s="126" t="s">
        <v>65</v>
      </c>
    </row>
    <row r="16270" spans="1:5" x14ac:dyDescent="0.3">
      <c r="A16270" s="127" t="s">
        <v>1339</v>
      </c>
      <c r="B16270" s="127" t="s">
        <v>5021</v>
      </c>
      <c r="C16270" s="127">
        <v>1.05754156745211</v>
      </c>
      <c r="D16270" s="127" t="s">
        <v>2480</v>
      </c>
      <c r="E16270" s="127" t="s">
        <v>65</v>
      </c>
    </row>
    <row r="16271" spans="1:5" x14ac:dyDescent="0.3">
      <c r="A16271" s="126" t="s">
        <v>1340</v>
      </c>
      <c r="B16271" s="126" t="s">
        <v>5021</v>
      </c>
      <c r="C16271" s="126">
        <v>0.65381990234779597</v>
      </c>
      <c r="D16271" s="126" t="s">
        <v>2480</v>
      </c>
      <c r="E16271" s="126" t="s">
        <v>65</v>
      </c>
    </row>
    <row r="16272" spans="1:5" x14ac:dyDescent="0.3">
      <c r="A16272" s="127" t="s">
        <v>1341</v>
      </c>
      <c r="B16272" s="127" t="s">
        <v>5021</v>
      </c>
      <c r="C16272" s="127">
        <v>0.96386710219687399</v>
      </c>
      <c r="D16272" s="127" t="s">
        <v>2480</v>
      </c>
      <c r="E16272" s="127" t="s">
        <v>65</v>
      </c>
    </row>
    <row r="16273" spans="1:5" x14ac:dyDescent="0.3">
      <c r="A16273" s="126" t="s">
        <v>1342</v>
      </c>
      <c r="B16273" s="126" t="s">
        <v>5021</v>
      </c>
      <c r="C16273" s="126">
        <v>0.62598479571352394</v>
      </c>
      <c r="D16273" s="126" t="s">
        <v>2480</v>
      </c>
      <c r="E16273" s="126" t="s">
        <v>65</v>
      </c>
    </row>
    <row r="16274" spans="1:5" x14ac:dyDescent="0.3">
      <c r="A16274" s="127" t="s">
        <v>1343</v>
      </c>
      <c r="B16274" s="127" t="s">
        <v>5021</v>
      </c>
      <c r="C16274" s="127">
        <v>0.88400720560916557</v>
      </c>
      <c r="D16274" s="127" t="s">
        <v>2480</v>
      </c>
      <c r="E16274" s="127" t="s">
        <v>65</v>
      </c>
    </row>
    <row r="16275" spans="1:5" x14ac:dyDescent="0.3">
      <c r="A16275" s="126" t="s">
        <v>1344</v>
      </c>
      <c r="B16275" s="126" t="s">
        <v>5021</v>
      </c>
      <c r="C16275" s="126">
        <v>1.0974111509822899</v>
      </c>
      <c r="D16275" s="126" t="s">
        <v>2480</v>
      </c>
      <c r="E16275" s="126" t="s">
        <v>65</v>
      </c>
    </row>
    <row r="16276" spans="1:5" x14ac:dyDescent="0.3">
      <c r="A16276" s="127" t="s">
        <v>1345</v>
      </c>
      <c r="B16276" s="127" t="s">
        <v>5021</v>
      </c>
      <c r="C16276" s="127">
        <v>0.92834445761319195</v>
      </c>
      <c r="D16276" s="127" t="s">
        <v>2480</v>
      </c>
      <c r="E16276" s="127" t="s">
        <v>65</v>
      </c>
    </row>
    <row r="16277" spans="1:5" x14ac:dyDescent="0.3">
      <c r="A16277" s="126" t="s">
        <v>1346</v>
      </c>
      <c r="B16277" s="126" t="s">
        <v>5021</v>
      </c>
      <c r="C16277" s="126">
        <v>1.0213122775364052</v>
      </c>
      <c r="D16277" s="126" t="s">
        <v>2480</v>
      </c>
      <c r="E16277" s="126" t="s">
        <v>65</v>
      </c>
    </row>
    <row r="16278" spans="1:5" x14ac:dyDescent="0.3">
      <c r="A16278" s="127" t="s">
        <v>1347</v>
      </c>
      <c r="B16278" s="127" t="s">
        <v>5021</v>
      </c>
      <c r="C16278" s="127">
        <v>0.91169369224956043</v>
      </c>
      <c r="D16278" s="127" t="s">
        <v>2480</v>
      </c>
      <c r="E16278" s="127" t="s">
        <v>65</v>
      </c>
    </row>
    <row r="16279" spans="1:5" x14ac:dyDescent="0.3">
      <c r="A16279" s="126" t="s">
        <v>1348</v>
      </c>
      <c r="B16279" s="126" t="s">
        <v>5021</v>
      </c>
      <c r="C16279" s="126">
        <v>0.85178484908951257</v>
      </c>
      <c r="D16279" s="126" t="s">
        <v>2480</v>
      </c>
      <c r="E16279" s="126" t="s">
        <v>65</v>
      </c>
    </row>
    <row r="16280" spans="1:5" x14ac:dyDescent="0.3">
      <c r="A16280" s="127" t="s">
        <v>1349</v>
      </c>
      <c r="B16280" s="127" t="s">
        <v>5021</v>
      </c>
      <c r="C16280" s="127">
        <v>1.0974111718678501</v>
      </c>
      <c r="D16280" s="127" t="s">
        <v>2480</v>
      </c>
      <c r="E16280" s="127" t="s">
        <v>65</v>
      </c>
    </row>
    <row r="16281" spans="1:5" x14ac:dyDescent="0.3">
      <c r="A16281" s="126" t="s">
        <v>1353</v>
      </c>
      <c r="B16281" s="126" t="s">
        <v>5021</v>
      </c>
      <c r="C16281" s="126">
        <v>0.81758246206426399</v>
      </c>
      <c r="D16281" s="126" t="s">
        <v>2480</v>
      </c>
      <c r="E16281" s="126" t="s">
        <v>65</v>
      </c>
    </row>
    <row r="16282" spans="1:5" x14ac:dyDescent="0.3">
      <c r="A16282" s="127" t="s">
        <v>1354</v>
      </c>
      <c r="B16282" s="127" t="s">
        <v>5021</v>
      </c>
      <c r="C16282" s="127">
        <v>0.82053554102345316</v>
      </c>
      <c r="D16282" s="127" t="s">
        <v>2480</v>
      </c>
      <c r="E16282" s="127" t="s">
        <v>65</v>
      </c>
    </row>
    <row r="16283" spans="1:5" x14ac:dyDescent="0.3">
      <c r="A16283" s="126" t="s">
        <v>1355</v>
      </c>
      <c r="B16283" s="126" t="s">
        <v>5021</v>
      </c>
      <c r="C16283" s="126">
        <v>0.86390871067577168</v>
      </c>
      <c r="D16283" s="126" t="s">
        <v>2480</v>
      </c>
      <c r="E16283" s="126" t="s">
        <v>65</v>
      </c>
    </row>
    <row r="16284" spans="1:5" x14ac:dyDescent="0.3">
      <c r="A16284" s="127" t="s">
        <v>1356</v>
      </c>
      <c r="B16284" s="127" t="s">
        <v>5021</v>
      </c>
      <c r="C16284" s="127">
        <v>0.98585140140604388</v>
      </c>
      <c r="D16284" s="127" t="s">
        <v>2480</v>
      </c>
      <c r="E16284" s="127" t="s">
        <v>65</v>
      </c>
    </row>
    <row r="16285" spans="1:5" x14ac:dyDescent="0.3">
      <c r="A16285" s="126" t="s">
        <v>1357</v>
      </c>
      <c r="B16285" s="126" t="s">
        <v>5021</v>
      </c>
      <c r="C16285" s="126">
        <v>1.085417057057829</v>
      </c>
      <c r="D16285" s="126" t="s">
        <v>2480</v>
      </c>
      <c r="E16285" s="126" t="s">
        <v>65</v>
      </c>
    </row>
    <row r="16286" spans="1:5" x14ac:dyDescent="0.3">
      <c r="A16286" s="127" t="s">
        <v>1358</v>
      </c>
      <c r="B16286" s="127" t="s">
        <v>5021</v>
      </c>
      <c r="C16286" s="127">
        <v>0.86390871067577168</v>
      </c>
      <c r="D16286" s="127" t="s">
        <v>2480</v>
      </c>
      <c r="E16286" s="127" t="s">
        <v>65</v>
      </c>
    </row>
    <row r="16287" spans="1:5" x14ac:dyDescent="0.3">
      <c r="A16287" s="126" t="s">
        <v>1359</v>
      </c>
      <c r="B16287" s="126" t="s">
        <v>5021</v>
      </c>
      <c r="C16287" s="126">
        <v>0.85779204092977501</v>
      </c>
      <c r="D16287" s="126" t="s">
        <v>2480</v>
      </c>
      <c r="E16287" s="126" t="s">
        <v>65</v>
      </c>
    </row>
    <row r="16288" spans="1:5" x14ac:dyDescent="0.3">
      <c r="A16288" s="127" t="s">
        <v>1360</v>
      </c>
      <c r="B16288" s="127" t="s">
        <v>5021</v>
      </c>
      <c r="C16288" s="127">
        <v>0.88077792502913299</v>
      </c>
      <c r="D16288" s="127" t="s">
        <v>2480</v>
      </c>
      <c r="E16288" s="127" t="s">
        <v>65</v>
      </c>
    </row>
    <row r="16289" spans="1:5" x14ac:dyDescent="0.3">
      <c r="A16289" s="126" t="s">
        <v>1361</v>
      </c>
      <c r="B16289" s="126" t="s">
        <v>5021</v>
      </c>
      <c r="C16289" s="126">
        <v>0.73415946933637355</v>
      </c>
      <c r="D16289" s="126" t="s">
        <v>2480</v>
      </c>
      <c r="E16289" s="126" t="s">
        <v>65</v>
      </c>
    </row>
    <row r="16290" spans="1:5" x14ac:dyDescent="0.3">
      <c r="A16290" s="127" t="s">
        <v>1362</v>
      </c>
      <c r="B16290" s="127" t="s">
        <v>5021</v>
      </c>
      <c r="C16290" s="127">
        <v>1.053627107350839</v>
      </c>
      <c r="D16290" s="127" t="s">
        <v>2480</v>
      </c>
      <c r="E16290" s="127" t="s">
        <v>65</v>
      </c>
    </row>
    <row r="16291" spans="1:5" x14ac:dyDescent="0.3">
      <c r="A16291" s="126" t="s">
        <v>1363</v>
      </c>
      <c r="B16291" s="126" t="s">
        <v>5021</v>
      </c>
      <c r="C16291" s="126">
        <v>1.0636502249106783</v>
      </c>
      <c r="D16291" s="126" t="s">
        <v>2480</v>
      </c>
      <c r="E16291" s="126" t="s">
        <v>65</v>
      </c>
    </row>
    <row r="16292" spans="1:5" x14ac:dyDescent="0.3">
      <c r="A16292" s="127" t="s">
        <v>1364</v>
      </c>
      <c r="B16292" s="127" t="s">
        <v>5021</v>
      </c>
      <c r="C16292" s="127">
        <v>1.0956293222933013</v>
      </c>
      <c r="D16292" s="127" t="s">
        <v>2480</v>
      </c>
      <c r="E16292" s="127" t="s">
        <v>65</v>
      </c>
    </row>
    <row r="16293" spans="1:5" x14ac:dyDescent="0.3">
      <c r="A16293" s="126" t="s">
        <v>1365</v>
      </c>
      <c r="B16293" s="126" t="s">
        <v>5021</v>
      </c>
      <c r="C16293" s="126">
        <v>1.0575415796121199</v>
      </c>
      <c r="D16293" s="126" t="s">
        <v>2480</v>
      </c>
      <c r="E16293" s="126" t="s">
        <v>65</v>
      </c>
    </row>
    <row r="16294" spans="1:5" x14ac:dyDescent="0.3">
      <c r="A16294" s="127" t="s">
        <v>1366</v>
      </c>
      <c r="B16294" s="127" t="s">
        <v>5021</v>
      </c>
      <c r="C16294" s="127">
        <v>1.0131016666821799</v>
      </c>
      <c r="D16294" s="127" t="s">
        <v>2480</v>
      </c>
      <c r="E16294" s="127" t="s">
        <v>65</v>
      </c>
    </row>
    <row r="16295" spans="1:5" x14ac:dyDescent="0.3">
      <c r="A16295" s="126" t="s">
        <v>1367</v>
      </c>
      <c r="B16295" s="126" t="s">
        <v>5021</v>
      </c>
      <c r="C16295" s="126">
        <v>1.05754157545321</v>
      </c>
      <c r="D16295" s="126" t="s">
        <v>2480</v>
      </c>
      <c r="E16295" s="126" t="s">
        <v>65</v>
      </c>
    </row>
    <row r="16296" spans="1:5" x14ac:dyDescent="0.3">
      <c r="A16296" s="127" t="s">
        <v>1368</v>
      </c>
      <c r="B16296" s="127" t="s">
        <v>5021</v>
      </c>
      <c r="C16296" s="127">
        <v>1.0548513673524</v>
      </c>
      <c r="D16296" s="127" t="s">
        <v>2480</v>
      </c>
      <c r="E16296" s="127" t="s">
        <v>65</v>
      </c>
    </row>
    <row r="16297" spans="1:5" x14ac:dyDescent="0.3">
      <c r="A16297" s="126" t="s">
        <v>1369</v>
      </c>
      <c r="B16297" s="126" t="s">
        <v>5021</v>
      </c>
      <c r="C16297" s="126">
        <v>1.02797199244488</v>
      </c>
      <c r="D16297" s="126" t="s">
        <v>2480</v>
      </c>
      <c r="E16297" s="126" t="s">
        <v>65</v>
      </c>
    </row>
    <row r="16298" spans="1:5" x14ac:dyDescent="0.3">
      <c r="A16298" s="127" t="s">
        <v>1370</v>
      </c>
      <c r="B16298" s="127" t="s">
        <v>5021</v>
      </c>
      <c r="C16298" s="127">
        <v>0.89667166249003105</v>
      </c>
      <c r="D16298" s="127" t="s">
        <v>2480</v>
      </c>
      <c r="E16298" s="127" t="s">
        <v>65</v>
      </c>
    </row>
    <row r="16299" spans="1:5" x14ac:dyDescent="0.3">
      <c r="A16299" s="126" t="s">
        <v>1371</v>
      </c>
      <c r="B16299" s="126" t="s">
        <v>5021</v>
      </c>
      <c r="C16299" s="126">
        <v>0.68046058803927101</v>
      </c>
      <c r="D16299" s="126" t="s">
        <v>2480</v>
      </c>
      <c r="E16299" s="126" t="s">
        <v>65</v>
      </c>
    </row>
    <row r="16300" spans="1:5" x14ac:dyDescent="0.3">
      <c r="A16300" s="127" t="s">
        <v>1372</v>
      </c>
      <c r="B16300" s="127" t="s">
        <v>5021</v>
      </c>
      <c r="C16300" s="127">
        <v>1.02016566197214</v>
      </c>
      <c r="D16300" s="127" t="s">
        <v>2480</v>
      </c>
      <c r="E16300" s="127" t="s">
        <v>65</v>
      </c>
    </row>
    <row r="16301" spans="1:5" x14ac:dyDescent="0.3">
      <c r="A16301" s="126" t="s">
        <v>1373</v>
      </c>
      <c r="B16301" s="126" t="s">
        <v>5021</v>
      </c>
      <c r="C16301" s="126">
        <v>0.87972043272681899</v>
      </c>
      <c r="D16301" s="126" t="s">
        <v>2480</v>
      </c>
      <c r="E16301" s="126" t="s">
        <v>65</v>
      </c>
    </row>
    <row r="16302" spans="1:5" x14ac:dyDescent="0.3">
      <c r="A16302" s="127" t="s">
        <v>1374</v>
      </c>
      <c r="B16302" s="127" t="s">
        <v>5021</v>
      </c>
      <c r="C16302" s="127">
        <v>0.71444923448854902</v>
      </c>
      <c r="D16302" s="127" t="s">
        <v>2480</v>
      </c>
      <c r="E16302" s="127" t="s">
        <v>65</v>
      </c>
    </row>
    <row r="16303" spans="1:5" x14ac:dyDescent="0.3">
      <c r="A16303" s="126" t="s">
        <v>1375</v>
      </c>
      <c r="B16303" s="126" t="s">
        <v>5021</v>
      </c>
      <c r="C16303" s="126">
        <v>1.0597058938789874</v>
      </c>
      <c r="D16303" s="126" t="s">
        <v>2480</v>
      </c>
      <c r="E16303" s="126" t="s">
        <v>65</v>
      </c>
    </row>
    <row r="16304" spans="1:5" x14ac:dyDescent="0.3">
      <c r="A16304" s="127" t="s">
        <v>1376</v>
      </c>
      <c r="B16304" s="127" t="s">
        <v>5021</v>
      </c>
      <c r="C16304" s="127">
        <v>0.76347026997418399</v>
      </c>
      <c r="D16304" s="127" t="s">
        <v>2480</v>
      </c>
      <c r="E16304" s="127" t="s">
        <v>65</v>
      </c>
    </row>
    <row r="16305" spans="1:5" x14ac:dyDescent="0.3">
      <c r="A16305" s="126" t="s">
        <v>1377</v>
      </c>
      <c r="B16305" s="126" t="s">
        <v>5021</v>
      </c>
      <c r="C16305" s="126">
        <v>1.0752400156743567</v>
      </c>
      <c r="D16305" s="126" t="s">
        <v>2480</v>
      </c>
      <c r="E16305" s="126" t="s">
        <v>65</v>
      </c>
    </row>
    <row r="16306" spans="1:5" x14ac:dyDescent="0.3">
      <c r="A16306" s="127" t="s">
        <v>1378</v>
      </c>
      <c r="B16306" s="127" t="s">
        <v>5021</v>
      </c>
      <c r="C16306" s="127">
        <v>0.99191145730523589</v>
      </c>
      <c r="D16306" s="127" t="s">
        <v>2480</v>
      </c>
      <c r="E16306" s="127" t="s">
        <v>65</v>
      </c>
    </row>
    <row r="16307" spans="1:5" x14ac:dyDescent="0.3">
      <c r="A16307" s="126" t="s">
        <v>1379</v>
      </c>
      <c r="B16307" s="126" t="s">
        <v>5021</v>
      </c>
      <c r="C16307" s="126">
        <v>0.75451418284017402</v>
      </c>
      <c r="D16307" s="126" t="s">
        <v>2480</v>
      </c>
      <c r="E16307" s="126" t="s">
        <v>65</v>
      </c>
    </row>
    <row r="16308" spans="1:5" x14ac:dyDescent="0.3">
      <c r="A16308" s="127" t="s">
        <v>1380</v>
      </c>
      <c r="B16308" s="127" t="s">
        <v>5021</v>
      </c>
      <c r="C16308" s="127">
        <v>0.94514569397310511</v>
      </c>
      <c r="D16308" s="127" t="s">
        <v>2480</v>
      </c>
      <c r="E16308" s="127" t="s">
        <v>65</v>
      </c>
    </row>
    <row r="16309" spans="1:5" x14ac:dyDescent="0.3">
      <c r="A16309" s="126" t="s">
        <v>1381</v>
      </c>
      <c r="B16309" s="126" t="s">
        <v>5021</v>
      </c>
      <c r="C16309" s="126">
        <v>0.9759664765931807</v>
      </c>
      <c r="D16309" s="126" t="s">
        <v>2480</v>
      </c>
      <c r="E16309" s="126" t="s">
        <v>65</v>
      </c>
    </row>
    <row r="16310" spans="1:5" x14ac:dyDescent="0.3">
      <c r="A16310" s="127" t="s">
        <v>1382</v>
      </c>
      <c r="B16310" s="127" t="s">
        <v>5021</v>
      </c>
      <c r="C16310" s="127">
        <v>0.60685065465913501</v>
      </c>
      <c r="D16310" s="127" t="s">
        <v>2480</v>
      </c>
      <c r="E16310" s="127" t="s">
        <v>65</v>
      </c>
    </row>
    <row r="16311" spans="1:5" x14ac:dyDescent="0.3">
      <c r="A16311" s="126" t="s">
        <v>1383</v>
      </c>
      <c r="B16311" s="126" t="s">
        <v>5021</v>
      </c>
      <c r="C16311" s="126">
        <v>0.88785373191084505</v>
      </c>
      <c r="D16311" s="126" t="s">
        <v>2480</v>
      </c>
      <c r="E16311" s="126" t="s">
        <v>65</v>
      </c>
    </row>
    <row r="16312" spans="1:5" x14ac:dyDescent="0.3">
      <c r="A16312" s="127" t="s">
        <v>1384</v>
      </c>
      <c r="B16312" s="127" t="s">
        <v>5021</v>
      </c>
      <c r="C16312" s="127">
        <v>0.73920753741421796</v>
      </c>
      <c r="D16312" s="127" t="s">
        <v>2480</v>
      </c>
      <c r="E16312" s="127" t="s">
        <v>65</v>
      </c>
    </row>
    <row r="16313" spans="1:5" x14ac:dyDescent="0.3">
      <c r="A16313" s="126" t="s">
        <v>1385</v>
      </c>
      <c r="B16313" s="126" t="s">
        <v>5021</v>
      </c>
      <c r="C16313" s="126">
        <v>0.81968414407213985</v>
      </c>
      <c r="D16313" s="126" t="s">
        <v>2480</v>
      </c>
      <c r="E16313" s="126" t="s">
        <v>65</v>
      </c>
    </row>
    <row r="16314" spans="1:5" x14ac:dyDescent="0.3">
      <c r="A16314" s="127" t="s">
        <v>1386</v>
      </c>
      <c r="B16314" s="127" t="s">
        <v>5021</v>
      </c>
      <c r="C16314" s="127">
        <v>0.86270922344901058</v>
      </c>
      <c r="D16314" s="127" t="s">
        <v>2480</v>
      </c>
      <c r="E16314" s="127" t="s">
        <v>65</v>
      </c>
    </row>
    <row r="16315" spans="1:5" x14ac:dyDescent="0.3">
      <c r="A16315" s="126" t="s">
        <v>1387</v>
      </c>
      <c r="B16315" s="126" t="s">
        <v>5021</v>
      </c>
      <c r="C16315" s="126">
        <v>0.804770531720715</v>
      </c>
      <c r="D16315" s="126" t="s">
        <v>2480</v>
      </c>
      <c r="E16315" s="126" t="s">
        <v>65</v>
      </c>
    </row>
    <row r="16316" spans="1:5" x14ac:dyDescent="0.3">
      <c r="A16316" s="127" t="s">
        <v>1388</v>
      </c>
      <c r="B16316" s="127" t="s">
        <v>5021</v>
      </c>
      <c r="C16316" s="127">
        <v>0.77790731587335815</v>
      </c>
      <c r="D16316" s="127" t="s">
        <v>2480</v>
      </c>
      <c r="E16316" s="127" t="s">
        <v>65</v>
      </c>
    </row>
    <row r="16317" spans="1:5" x14ac:dyDescent="0.3">
      <c r="A16317" s="126" t="s">
        <v>1389</v>
      </c>
      <c r="B16317" s="126" t="s">
        <v>5021</v>
      </c>
      <c r="C16317" s="126">
        <v>0.79858457682650796</v>
      </c>
      <c r="D16317" s="126" t="s">
        <v>2480</v>
      </c>
      <c r="E16317" s="126" t="s">
        <v>65</v>
      </c>
    </row>
    <row r="16318" spans="1:5" x14ac:dyDescent="0.3">
      <c r="A16318" s="127" t="s">
        <v>1390</v>
      </c>
      <c r="B16318" s="127" t="s">
        <v>5021</v>
      </c>
      <c r="C16318" s="127">
        <v>0.60347228330415603</v>
      </c>
      <c r="D16318" s="127" t="s">
        <v>2480</v>
      </c>
      <c r="E16318" s="127" t="s">
        <v>65</v>
      </c>
    </row>
    <row r="16319" spans="1:5" x14ac:dyDescent="0.3">
      <c r="A16319" s="126" t="s">
        <v>1391</v>
      </c>
      <c r="B16319" s="126" t="s">
        <v>5021</v>
      </c>
      <c r="C16319" s="126">
        <v>0.64259707979488501</v>
      </c>
      <c r="D16319" s="126" t="s">
        <v>2480</v>
      </c>
      <c r="E16319" s="126" t="s">
        <v>65</v>
      </c>
    </row>
    <row r="16320" spans="1:5" x14ac:dyDescent="0.3">
      <c r="A16320" s="127" t="s">
        <v>1392</v>
      </c>
      <c r="B16320" s="127" t="s">
        <v>5021</v>
      </c>
      <c r="C16320" s="127">
        <v>0.69159142308731902</v>
      </c>
      <c r="D16320" s="127" t="s">
        <v>2480</v>
      </c>
      <c r="E16320" s="127" t="s">
        <v>65</v>
      </c>
    </row>
    <row r="16321" spans="1:5" x14ac:dyDescent="0.3">
      <c r="A16321" s="126" t="s">
        <v>1393</v>
      </c>
      <c r="B16321" s="126" t="s">
        <v>5021</v>
      </c>
      <c r="C16321" s="126">
        <v>0.82405485258661004</v>
      </c>
      <c r="D16321" s="126" t="s">
        <v>2480</v>
      </c>
      <c r="E16321" s="126" t="s">
        <v>65</v>
      </c>
    </row>
    <row r="16322" spans="1:5" x14ac:dyDescent="0.3">
      <c r="A16322" s="127" t="s">
        <v>1394</v>
      </c>
      <c r="B16322" s="127" t="s">
        <v>5021</v>
      </c>
      <c r="C16322" s="127">
        <v>0.85189402023342597</v>
      </c>
      <c r="D16322" s="127" t="s">
        <v>2480</v>
      </c>
      <c r="E16322" s="127" t="s">
        <v>65</v>
      </c>
    </row>
    <row r="16323" spans="1:5" x14ac:dyDescent="0.3">
      <c r="A16323" s="126" t="s">
        <v>1395</v>
      </c>
      <c r="B16323" s="126" t="s">
        <v>5021</v>
      </c>
      <c r="C16323" s="126">
        <v>0.71554341162745605</v>
      </c>
      <c r="D16323" s="126" t="s">
        <v>2480</v>
      </c>
      <c r="E16323" s="126" t="s">
        <v>65</v>
      </c>
    </row>
    <row r="16324" spans="1:5" x14ac:dyDescent="0.3">
      <c r="A16324" s="127" t="s">
        <v>1396</v>
      </c>
      <c r="B16324" s="127" t="s">
        <v>5021</v>
      </c>
      <c r="C16324" s="127">
        <v>0.75311677007671496</v>
      </c>
      <c r="D16324" s="127" t="s">
        <v>2480</v>
      </c>
      <c r="E16324" s="127" t="s">
        <v>65</v>
      </c>
    </row>
    <row r="16325" spans="1:5" x14ac:dyDescent="0.3">
      <c r="A16325" s="126" t="s">
        <v>1397</v>
      </c>
      <c r="B16325" s="126" t="s">
        <v>5021</v>
      </c>
      <c r="C16325" s="126">
        <v>0.757860704892793</v>
      </c>
      <c r="D16325" s="126" t="s">
        <v>2480</v>
      </c>
      <c r="E16325" s="126" t="s">
        <v>65</v>
      </c>
    </row>
    <row r="16326" spans="1:5" x14ac:dyDescent="0.3">
      <c r="A16326" s="127" t="s">
        <v>1398</v>
      </c>
      <c r="B16326" s="127" t="s">
        <v>5021</v>
      </c>
      <c r="C16326" s="127">
        <v>0.70267689556040702</v>
      </c>
      <c r="D16326" s="127" t="s">
        <v>2480</v>
      </c>
      <c r="E16326" s="127" t="s">
        <v>65</v>
      </c>
    </row>
    <row r="16327" spans="1:5" x14ac:dyDescent="0.3">
      <c r="A16327" s="126" t="s">
        <v>1399</v>
      </c>
      <c r="B16327" s="126" t="s">
        <v>5021</v>
      </c>
      <c r="C16327" s="126">
        <v>0.68909405989238803</v>
      </c>
      <c r="D16327" s="126" t="s">
        <v>2480</v>
      </c>
      <c r="E16327" s="126" t="s">
        <v>65</v>
      </c>
    </row>
    <row r="16328" spans="1:5" x14ac:dyDescent="0.3">
      <c r="A16328" s="127" t="s">
        <v>1400</v>
      </c>
      <c r="B16328" s="127" t="s">
        <v>5021</v>
      </c>
      <c r="C16328" s="127">
        <v>0.80097502509963903</v>
      </c>
      <c r="D16328" s="127" t="s">
        <v>2480</v>
      </c>
      <c r="E16328" s="127" t="s">
        <v>65</v>
      </c>
    </row>
    <row r="16329" spans="1:5" x14ac:dyDescent="0.3">
      <c r="A16329" s="126" t="s">
        <v>1401</v>
      </c>
      <c r="B16329" s="126" t="s">
        <v>5021</v>
      </c>
      <c r="C16329" s="126">
        <v>0.77073774729822597</v>
      </c>
      <c r="D16329" s="126" t="s">
        <v>2480</v>
      </c>
      <c r="E16329" s="126" t="s">
        <v>65</v>
      </c>
    </row>
    <row r="16330" spans="1:5" x14ac:dyDescent="0.3">
      <c r="A16330" s="127" t="s">
        <v>1402</v>
      </c>
      <c r="B16330" s="127" t="s">
        <v>5021</v>
      </c>
      <c r="C16330" s="127">
        <v>0.87734428284885801</v>
      </c>
      <c r="D16330" s="127" t="s">
        <v>2480</v>
      </c>
      <c r="E16330" s="127" t="s">
        <v>65</v>
      </c>
    </row>
    <row r="16331" spans="1:5" x14ac:dyDescent="0.3">
      <c r="A16331" s="126" t="s">
        <v>1403</v>
      </c>
      <c r="B16331" s="126" t="s">
        <v>5021</v>
      </c>
      <c r="C16331" s="126">
        <v>0.77186220266688199</v>
      </c>
      <c r="D16331" s="126" t="s">
        <v>2480</v>
      </c>
      <c r="E16331" s="126" t="s">
        <v>65</v>
      </c>
    </row>
    <row r="16332" spans="1:5" x14ac:dyDescent="0.3">
      <c r="A16332" s="127" t="s">
        <v>1404</v>
      </c>
      <c r="B16332" s="127" t="s">
        <v>5021</v>
      </c>
      <c r="C16332" s="127">
        <v>0.60326788554246802</v>
      </c>
      <c r="D16332" s="127" t="s">
        <v>2480</v>
      </c>
      <c r="E16332" s="127" t="s">
        <v>65</v>
      </c>
    </row>
    <row r="16333" spans="1:5" x14ac:dyDescent="0.3">
      <c r="A16333" s="126" t="s">
        <v>1405</v>
      </c>
      <c r="B16333" s="126" t="s">
        <v>5021</v>
      </c>
      <c r="C16333" s="126">
        <v>0.61632272829607404</v>
      </c>
      <c r="D16333" s="126" t="s">
        <v>2480</v>
      </c>
      <c r="E16333" s="126" t="s">
        <v>65</v>
      </c>
    </row>
    <row r="16334" spans="1:5" x14ac:dyDescent="0.3">
      <c r="A16334" s="127" t="s">
        <v>1406</v>
      </c>
      <c r="B16334" s="127" t="s">
        <v>5021</v>
      </c>
      <c r="C16334" s="127">
        <v>0.73661078285052795</v>
      </c>
      <c r="D16334" s="127" t="s">
        <v>2480</v>
      </c>
      <c r="E16334" s="127" t="s">
        <v>65</v>
      </c>
    </row>
    <row r="16335" spans="1:5" x14ac:dyDescent="0.3">
      <c r="A16335" s="126" t="s">
        <v>1407</v>
      </c>
      <c r="B16335" s="126" t="s">
        <v>5021</v>
      </c>
      <c r="C16335" s="126">
        <v>0.64532273833283604</v>
      </c>
      <c r="D16335" s="126" t="s">
        <v>2480</v>
      </c>
      <c r="E16335" s="126" t="s">
        <v>65</v>
      </c>
    </row>
    <row r="16336" spans="1:5" x14ac:dyDescent="0.3">
      <c r="A16336" s="127" t="s">
        <v>1408</v>
      </c>
      <c r="B16336" s="127" t="s">
        <v>5021</v>
      </c>
      <c r="C16336" s="127">
        <v>0.60334230714137704</v>
      </c>
      <c r="D16336" s="127" t="s">
        <v>2480</v>
      </c>
      <c r="E16336" s="127" t="s">
        <v>65</v>
      </c>
    </row>
    <row r="16337" spans="1:5" x14ac:dyDescent="0.3">
      <c r="A16337" s="126" t="s">
        <v>1409</v>
      </c>
      <c r="B16337" s="126" t="s">
        <v>5021</v>
      </c>
      <c r="C16337" s="126">
        <v>0.78642398614713693</v>
      </c>
      <c r="D16337" s="126" t="s">
        <v>2480</v>
      </c>
      <c r="E16337" s="126" t="s">
        <v>65</v>
      </c>
    </row>
    <row r="16338" spans="1:5" x14ac:dyDescent="0.3">
      <c r="A16338" s="127" t="s">
        <v>1410</v>
      </c>
      <c r="B16338" s="127" t="s">
        <v>5021</v>
      </c>
      <c r="C16338" s="127">
        <v>0.60375773772052199</v>
      </c>
      <c r="D16338" s="127" t="s">
        <v>2480</v>
      </c>
      <c r="E16338" s="127" t="s">
        <v>65</v>
      </c>
    </row>
    <row r="16339" spans="1:5" x14ac:dyDescent="0.3">
      <c r="A16339" s="126" t="s">
        <v>1411</v>
      </c>
      <c r="B16339" s="126" t="s">
        <v>5021</v>
      </c>
      <c r="C16339" s="126">
        <v>0.63598234858148295</v>
      </c>
      <c r="D16339" s="126" t="s">
        <v>2480</v>
      </c>
      <c r="E16339" s="126" t="s">
        <v>65</v>
      </c>
    </row>
    <row r="16340" spans="1:5" x14ac:dyDescent="0.3">
      <c r="A16340" s="127" t="s">
        <v>1412</v>
      </c>
      <c r="B16340" s="127" t="s">
        <v>5021</v>
      </c>
      <c r="C16340" s="127">
        <v>0.70000231951760306</v>
      </c>
      <c r="D16340" s="127" t="s">
        <v>2480</v>
      </c>
      <c r="E16340" s="127" t="s">
        <v>65</v>
      </c>
    </row>
    <row r="16341" spans="1:5" x14ac:dyDescent="0.3">
      <c r="A16341" s="126" t="s">
        <v>1413</v>
      </c>
      <c r="B16341" s="126" t="s">
        <v>5021</v>
      </c>
      <c r="C16341" s="126">
        <v>0.59832050454966901</v>
      </c>
      <c r="D16341" s="126" t="s">
        <v>2480</v>
      </c>
      <c r="E16341" s="126" t="s">
        <v>65</v>
      </c>
    </row>
    <row r="16342" spans="1:5" x14ac:dyDescent="0.3">
      <c r="A16342" s="127" t="s">
        <v>1414</v>
      </c>
      <c r="B16342" s="127" t="s">
        <v>5021</v>
      </c>
      <c r="C16342" s="127">
        <v>0.73871567019573103</v>
      </c>
      <c r="D16342" s="127" t="s">
        <v>2480</v>
      </c>
      <c r="E16342" s="127" t="s">
        <v>65</v>
      </c>
    </row>
    <row r="16343" spans="1:5" x14ac:dyDescent="0.3">
      <c r="A16343" s="126" t="s">
        <v>1415</v>
      </c>
      <c r="B16343" s="126" t="s">
        <v>5021</v>
      </c>
      <c r="C16343" s="126">
        <v>0.64758015011459502</v>
      </c>
      <c r="D16343" s="126" t="s">
        <v>2480</v>
      </c>
      <c r="E16343" s="126" t="s">
        <v>65</v>
      </c>
    </row>
    <row r="16344" spans="1:5" x14ac:dyDescent="0.3">
      <c r="A16344" s="127" t="s">
        <v>1416</v>
      </c>
      <c r="B16344" s="127" t="s">
        <v>5021</v>
      </c>
      <c r="C16344" s="127">
        <v>0.71523142160493802</v>
      </c>
      <c r="D16344" s="127" t="s">
        <v>2480</v>
      </c>
      <c r="E16344" s="127" t="s">
        <v>65</v>
      </c>
    </row>
    <row r="16345" spans="1:5" x14ac:dyDescent="0.3">
      <c r="A16345" s="126" t="s">
        <v>1417</v>
      </c>
      <c r="B16345" s="126" t="s">
        <v>5021</v>
      </c>
      <c r="C16345" s="126">
        <v>0.70342977992608702</v>
      </c>
      <c r="D16345" s="126" t="s">
        <v>2480</v>
      </c>
      <c r="E16345" s="126" t="s">
        <v>65</v>
      </c>
    </row>
    <row r="16346" spans="1:5" x14ac:dyDescent="0.3">
      <c r="A16346" s="127" t="s">
        <v>1418</v>
      </c>
      <c r="B16346" s="127" t="s">
        <v>5021</v>
      </c>
      <c r="C16346" s="127">
        <v>0.85774465269972699</v>
      </c>
      <c r="D16346" s="127" t="s">
        <v>2480</v>
      </c>
      <c r="E16346" s="127" t="s">
        <v>65</v>
      </c>
    </row>
    <row r="16347" spans="1:5" x14ac:dyDescent="0.3">
      <c r="A16347" s="126" t="s">
        <v>1419</v>
      </c>
      <c r="B16347" s="126" t="s">
        <v>5021</v>
      </c>
      <c r="C16347" s="126">
        <v>0.71721761963994402</v>
      </c>
      <c r="D16347" s="126" t="s">
        <v>2480</v>
      </c>
      <c r="E16347" s="126" t="s">
        <v>65</v>
      </c>
    </row>
    <row r="16348" spans="1:5" x14ac:dyDescent="0.3">
      <c r="A16348" s="127" t="s">
        <v>1421</v>
      </c>
      <c r="B16348" s="127" t="s">
        <v>5021</v>
      </c>
      <c r="C16348" s="127">
        <v>1.00149024800624</v>
      </c>
      <c r="D16348" s="127" t="s">
        <v>2480</v>
      </c>
      <c r="E16348" s="127" t="s">
        <v>65</v>
      </c>
    </row>
    <row r="16349" spans="1:5" x14ac:dyDescent="0.3">
      <c r="A16349" s="126" t="s">
        <v>1422</v>
      </c>
      <c r="B16349" s="126" t="s">
        <v>5021</v>
      </c>
      <c r="C16349" s="126">
        <v>0.91519635334669802</v>
      </c>
      <c r="D16349" s="126" t="s">
        <v>2480</v>
      </c>
      <c r="E16349" s="126" t="s">
        <v>65</v>
      </c>
    </row>
    <row r="16350" spans="1:5" x14ac:dyDescent="0.3">
      <c r="A16350" s="127" t="s">
        <v>1423</v>
      </c>
      <c r="B16350" s="127" t="s">
        <v>5021</v>
      </c>
      <c r="C16350" s="127">
        <v>0.68764863889493177</v>
      </c>
      <c r="D16350" s="127" t="s">
        <v>2480</v>
      </c>
      <c r="E16350" s="127" t="s">
        <v>65</v>
      </c>
    </row>
    <row r="16351" spans="1:5" x14ac:dyDescent="0.3">
      <c r="A16351" s="126" t="s">
        <v>1424</v>
      </c>
      <c r="B16351" s="126" t="s">
        <v>5021</v>
      </c>
      <c r="C16351" s="126">
        <v>0.80146663555621567</v>
      </c>
      <c r="D16351" s="126" t="s">
        <v>2480</v>
      </c>
      <c r="E16351" s="126" t="s">
        <v>65</v>
      </c>
    </row>
    <row r="16352" spans="1:5" x14ac:dyDescent="0.3">
      <c r="A16352" s="127" t="s">
        <v>1425</v>
      </c>
      <c r="B16352" s="127" t="s">
        <v>5021</v>
      </c>
      <c r="C16352" s="127">
        <v>0.98449617814439572</v>
      </c>
      <c r="D16352" s="127" t="s">
        <v>2480</v>
      </c>
      <c r="E16352" s="127" t="s">
        <v>65</v>
      </c>
    </row>
    <row r="16353" spans="1:5" x14ac:dyDescent="0.3">
      <c r="A16353" s="126" t="s">
        <v>1426</v>
      </c>
      <c r="B16353" s="126" t="s">
        <v>5021</v>
      </c>
      <c r="C16353" s="126">
        <v>1.0743902884987231</v>
      </c>
      <c r="D16353" s="126" t="s">
        <v>2480</v>
      </c>
      <c r="E16353" s="126" t="s">
        <v>65</v>
      </c>
    </row>
    <row r="16354" spans="1:5" x14ac:dyDescent="0.3">
      <c r="A16354" s="127" t="s">
        <v>1427</v>
      </c>
      <c r="B16354" s="127" t="s">
        <v>5021</v>
      </c>
      <c r="C16354" s="127">
        <v>1.0604727851830709</v>
      </c>
      <c r="D16354" s="127" t="s">
        <v>2480</v>
      </c>
      <c r="E16354" s="127" t="s">
        <v>65</v>
      </c>
    </row>
    <row r="16355" spans="1:5" x14ac:dyDescent="0.3">
      <c r="A16355" s="126" t="s">
        <v>1428</v>
      </c>
      <c r="B16355" s="126" t="s">
        <v>5021</v>
      </c>
      <c r="C16355" s="126">
        <v>1.047825979043044</v>
      </c>
      <c r="D16355" s="126" t="s">
        <v>2480</v>
      </c>
      <c r="E16355" s="126" t="s">
        <v>65</v>
      </c>
    </row>
    <row r="16356" spans="1:5" x14ac:dyDescent="0.3">
      <c r="A16356" s="127" t="s">
        <v>1429</v>
      </c>
      <c r="B16356" s="127" t="s">
        <v>5021</v>
      </c>
      <c r="C16356" s="127">
        <v>1.0489833950703564</v>
      </c>
      <c r="D16356" s="127" t="s">
        <v>2480</v>
      </c>
      <c r="E16356" s="127" t="s">
        <v>65</v>
      </c>
    </row>
    <row r="16357" spans="1:5" x14ac:dyDescent="0.3">
      <c r="A16357" s="126" t="s">
        <v>1430</v>
      </c>
      <c r="B16357" s="126" t="s">
        <v>5021</v>
      </c>
      <c r="C16357" s="126">
        <v>0.89419984029795696</v>
      </c>
      <c r="D16357" s="126" t="s">
        <v>2480</v>
      </c>
      <c r="E16357" s="126" t="s">
        <v>65</v>
      </c>
    </row>
    <row r="16358" spans="1:5" x14ac:dyDescent="0.3">
      <c r="A16358" s="127" t="s">
        <v>1431</v>
      </c>
      <c r="B16358" s="127" t="s">
        <v>5021</v>
      </c>
      <c r="C16358" s="127">
        <v>0.69268856807873458</v>
      </c>
      <c r="D16358" s="127" t="s">
        <v>2480</v>
      </c>
      <c r="E16358" s="127" t="s">
        <v>65</v>
      </c>
    </row>
    <row r="16359" spans="1:5" x14ac:dyDescent="0.3">
      <c r="A16359" s="126" t="s">
        <v>1432</v>
      </c>
      <c r="B16359" s="126" t="s">
        <v>5021</v>
      </c>
      <c r="C16359" s="126">
        <v>1.0920979740078003</v>
      </c>
      <c r="D16359" s="126" t="s">
        <v>2480</v>
      </c>
      <c r="E16359" s="126" t="s">
        <v>65</v>
      </c>
    </row>
    <row r="16360" spans="1:5" x14ac:dyDescent="0.3">
      <c r="A16360" s="127" t="s">
        <v>1433</v>
      </c>
      <c r="B16360" s="127" t="s">
        <v>5021</v>
      </c>
      <c r="C16360" s="127">
        <v>1.0182018986185906</v>
      </c>
      <c r="D16360" s="127" t="s">
        <v>2480</v>
      </c>
      <c r="E16360" s="127" t="s">
        <v>65</v>
      </c>
    </row>
    <row r="16361" spans="1:5" x14ac:dyDescent="0.3">
      <c r="A16361" s="126" t="s">
        <v>1434</v>
      </c>
      <c r="B16361" s="126" t="s">
        <v>5021</v>
      </c>
      <c r="C16361" s="126">
        <v>1.0974111922712499</v>
      </c>
      <c r="D16361" s="126" t="s">
        <v>2480</v>
      </c>
      <c r="E16361" s="126" t="s">
        <v>65</v>
      </c>
    </row>
    <row r="16362" spans="1:5" x14ac:dyDescent="0.3">
      <c r="A16362" s="127" t="s">
        <v>1435</v>
      </c>
      <c r="B16362" s="127" t="s">
        <v>5021</v>
      </c>
      <c r="C16362" s="127">
        <v>1.0731601358778398</v>
      </c>
      <c r="D16362" s="127" t="s">
        <v>2480</v>
      </c>
      <c r="E16362" s="127" t="s">
        <v>65</v>
      </c>
    </row>
    <row r="16363" spans="1:5" x14ac:dyDescent="0.3">
      <c r="A16363" s="126" t="s">
        <v>1436</v>
      </c>
      <c r="B16363" s="126" t="s">
        <v>5021</v>
      </c>
      <c r="C16363" s="126">
        <v>1.0550777707775678</v>
      </c>
      <c r="D16363" s="126" t="s">
        <v>2480</v>
      </c>
      <c r="E16363" s="126" t="s">
        <v>65</v>
      </c>
    </row>
    <row r="16364" spans="1:5" x14ac:dyDescent="0.3">
      <c r="A16364" s="127" t="s">
        <v>1437</v>
      </c>
      <c r="B16364" s="127" t="s">
        <v>5021</v>
      </c>
      <c r="C16364" s="127">
        <v>1.0627820059947408</v>
      </c>
      <c r="D16364" s="127" t="s">
        <v>2480</v>
      </c>
      <c r="E16364" s="127" t="s">
        <v>65</v>
      </c>
    </row>
    <row r="16365" spans="1:5" x14ac:dyDescent="0.3">
      <c r="A16365" s="126" t="s">
        <v>1438</v>
      </c>
      <c r="B16365" s="126" t="s">
        <v>5021</v>
      </c>
      <c r="C16365" s="126">
        <v>0.7666096334479291</v>
      </c>
      <c r="D16365" s="126" t="s">
        <v>2480</v>
      </c>
      <c r="E16365" s="126" t="s">
        <v>65</v>
      </c>
    </row>
    <row r="16366" spans="1:5" x14ac:dyDescent="0.3">
      <c r="A16366" s="127" t="s">
        <v>1439</v>
      </c>
      <c r="B16366" s="127" t="s">
        <v>5021</v>
      </c>
      <c r="C16366" s="127">
        <v>0.68848660384117499</v>
      </c>
      <c r="D16366" s="127" t="s">
        <v>2480</v>
      </c>
      <c r="E16366" s="127" t="s">
        <v>65</v>
      </c>
    </row>
    <row r="16367" spans="1:5" x14ac:dyDescent="0.3">
      <c r="A16367" s="126" t="s">
        <v>1440</v>
      </c>
      <c r="B16367" s="126" t="s">
        <v>5021</v>
      </c>
      <c r="C16367" s="126">
        <v>0.69457448107933795</v>
      </c>
      <c r="D16367" s="126" t="s">
        <v>2480</v>
      </c>
      <c r="E16367" s="126" t="s">
        <v>65</v>
      </c>
    </row>
    <row r="16368" spans="1:5" x14ac:dyDescent="0.3">
      <c r="A16368" s="127" t="s">
        <v>1441</v>
      </c>
      <c r="B16368" s="127" t="s">
        <v>5021</v>
      </c>
      <c r="C16368" s="127">
        <v>1.0847533271528116</v>
      </c>
      <c r="D16368" s="127" t="s">
        <v>2480</v>
      </c>
      <c r="E16368" s="127" t="s">
        <v>65</v>
      </c>
    </row>
    <row r="16369" spans="1:5" x14ac:dyDescent="0.3">
      <c r="A16369" s="126" t="s">
        <v>1442</v>
      </c>
      <c r="B16369" s="126" t="s">
        <v>5021</v>
      </c>
      <c r="C16369" s="126">
        <v>1.0655841057327073</v>
      </c>
      <c r="D16369" s="126" t="s">
        <v>2480</v>
      </c>
      <c r="E16369" s="126" t="s">
        <v>65</v>
      </c>
    </row>
    <row r="16370" spans="1:5" x14ac:dyDescent="0.3">
      <c r="A16370" s="127" t="s">
        <v>1443</v>
      </c>
      <c r="B16370" s="127" t="s">
        <v>5021</v>
      </c>
      <c r="C16370" s="127">
        <v>1.0434325740814048</v>
      </c>
      <c r="D16370" s="127" t="s">
        <v>2480</v>
      </c>
      <c r="E16370" s="127" t="s">
        <v>65</v>
      </c>
    </row>
    <row r="16371" spans="1:5" x14ac:dyDescent="0.3">
      <c r="A16371" s="126" t="s">
        <v>1444</v>
      </c>
      <c r="B16371" s="126" t="s">
        <v>5021</v>
      </c>
      <c r="C16371" s="126">
        <v>1.0505467507726542</v>
      </c>
      <c r="D16371" s="126" t="s">
        <v>2480</v>
      </c>
      <c r="E16371" s="126" t="s">
        <v>65</v>
      </c>
    </row>
    <row r="16372" spans="1:5" x14ac:dyDescent="0.3">
      <c r="A16372" s="127" t="s">
        <v>1445</v>
      </c>
      <c r="B16372" s="127" t="s">
        <v>5021</v>
      </c>
      <c r="C16372" s="127">
        <v>0.64044583919231801</v>
      </c>
      <c r="D16372" s="127" t="s">
        <v>2480</v>
      </c>
      <c r="E16372" s="127" t="s">
        <v>65</v>
      </c>
    </row>
    <row r="16373" spans="1:5" x14ac:dyDescent="0.3">
      <c r="A16373" s="126" t="s">
        <v>1446</v>
      </c>
      <c r="B16373" s="126" t="s">
        <v>5021</v>
      </c>
      <c r="C16373" s="126">
        <v>0.931528433220705</v>
      </c>
      <c r="D16373" s="126" t="s">
        <v>2480</v>
      </c>
      <c r="E16373" s="126" t="s">
        <v>65</v>
      </c>
    </row>
    <row r="16374" spans="1:5" x14ac:dyDescent="0.3">
      <c r="A16374" s="127" t="s">
        <v>1447</v>
      </c>
      <c r="B16374" s="127" t="s">
        <v>5021</v>
      </c>
      <c r="C16374" s="127">
        <v>1.05754164811659</v>
      </c>
      <c r="D16374" s="127" t="s">
        <v>2480</v>
      </c>
      <c r="E16374" s="127" t="s">
        <v>65</v>
      </c>
    </row>
    <row r="16375" spans="1:5" x14ac:dyDescent="0.3">
      <c r="A16375" s="126" t="s">
        <v>1448</v>
      </c>
      <c r="B16375" s="126" t="s">
        <v>5021</v>
      </c>
      <c r="C16375" s="126">
        <v>1.1614811297282077</v>
      </c>
      <c r="D16375" s="126" t="s">
        <v>2480</v>
      </c>
      <c r="E16375" s="126" t="s">
        <v>65</v>
      </c>
    </row>
    <row r="16376" spans="1:5" x14ac:dyDescent="0.3">
      <c r="A16376" s="127" t="s">
        <v>1449</v>
      </c>
      <c r="B16376" s="127" t="s">
        <v>5021</v>
      </c>
      <c r="C16376" s="127">
        <v>1.0451370083828999</v>
      </c>
      <c r="D16376" s="127" t="s">
        <v>2480</v>
      </c>
      <c r="E16376" s="127" t="s">
        <v>65</v>
      </c>
    </row>
    <row r="16377" spans="1:5" x14ac:dyDescent="0.3">
      <c r="A16377" s="126" t="s">
        <v>1450</v>
      </c>
      <c r="B16377" s="126" t="s">
        <v>5021</v>
      </c>
      <c r="C16377" s="126">
        <v>0.9650483468385791</v>
      </c>
      <c r="D16377" s="126" t="s">
        <v>2480</v>
      </c>
      <c r="E16377" s="126" t="s">
        <v>65</v>
      </c>
    </row>
    <row r="16378" spans="1:5" x14ac:dyDescent="0.3">
      <c r="A16378" s="127" t="s">
        <v>1451</v>
      </c>
      <c r="B16378" s="127" t="s">
        <v>5021</v>
      </c>
      <c r="C16378" s="127">
        <v>1.0925545312241722</v>
      </c>
      <c r="D16378" s="127" t="s">
        <v>2480</v>
      </c>
      <c r="E16378" s="127" t="s">
        <v>65</v>
      </c>
    </row>
    <row r="16379" spans="1:5" x14ac:dyDescent="0.3">
      <c r="A16379" s="126" t="s">
        <v>1452</v>
      </c>
      <c r="B16379" s="126" t="s">
        <v>5021</v>
      </c>
      <c r="C16379" s="126">
        <v>0.60548996308051695</v>
      </c>
      <c r="D16379" s="126" t="s">
        <v>2480</v>
      </c>
      <c r="E16379" s="126" t="s">
        <v>65</v>
      </c>
    </row>
    <row r="16380" spans="1:5" x14ac:dyDescent="0.3">
      <c r="A16380" s="127" t="s">
        <v>1453</v>
      </c>
      <c r="B16380" s="127" t="s">
        <v>5021</v>
      </c>
      <c r="C16380" s="127">
        <v>1.05754158474948</v>
      </c>
      <c r="D16380" s="127" t="s">
        <v>2480</v>
      </c>
      <c r="E16380" s="127" t="s">
        <v>65</v>
      </c>
    </row>
    <row r="16381" spans="1:5" x14ac:dyDescent="0.3">
      <c r="A16381" s="126" t="s">
        <v>1463</v>
      </c>
      <c r="B16381" s="126" t="s">
        <v>5021</v>
      </c>
      <c r="C16381" s="126">
        <v>0.64983427865932053</v>
      </c>
      <c r="D16381" s="126" t="s">
        <v>2480</v>
      </c>
      <c r="E16381" s="126" t="s">
        <v>65</v>
      </c>
    </row>
    <row r="16382" spans="1:5" x14ac:dyDescent="0.3">
      <c r="A16382" s="127" t="s">
        <v>1464</v>
      </c>
      <c r="B16382" s="127" t="s">
        <v>5021</v>
      </c>
      <c r="C16382" s="127">
        <v>1.0586399434932345</v>
      </c>
      <c r="D16382" s="127" t="s">
        <v>2480</v>
      </c>
      <c r="E16382" s="127" t="s">
        <v>65</v>
      </c>
    </row>
    <row r="16383" spans="1:5" x14ac:dyDescent="0.3">
      <c r="A16383" s="126" t="s">
        <v>1465</v>
      </c>
      <c r="B16383" s="126" t="s">
        <v>5021</v>
      </c>
      <c r="C16383" s="126">
        <v>0.8840464585991421</v>
      </c>
      <c r="D16383" s="126" t="s">
        <v>2480</v>
      </c>
      <c r="E16383" s="126" t="s">
        <v>65</v>
      </c>
    </row>
    <row r="16384" spans="1:5" x14ac:dyDescent="0.3">
      <c r="A16384" s="127" t="s">
        <v>1466</v>
      </c>
      <c r="B16384" s="127" t="s">
        <v>5021</v>
      </c>
      <c r="C16384" s="127">
        <v>1.05754164915864</v>
      </c>
      <c r="D16384" s="127" t="s">
        <v>2480</v>
      </c>
      <c r="E16384" s="127" t="s">
        <v>65</v>
      </c>
    </row>
    <row r="16385" spans="1:5" x14ac:dyDescent="0.3">
      <c r="A16385" s="126" t="s">
        <v>1467</v>
      </c>
      <c r="B16385" s="126" t="s">
        <v>5021</v>
      </c>
      <c r="C16385" s="126">
        <v>0.8597285939911099</v>
      </c>
      <c r="D16385" s="126" t="s">
        <v>2480</v>
      </c>
      <c r="E16385" s="126" t="s">
        <v>65</v>
      </c>
    </row>
    <row r="16386" spans="1:5" x14ac:dyDescent="0.3">
      <c r="A16386" s="127" t="s">
        <v>1468</v>
      </c>
      <c r="B16386" s="127" t="s">
        <v>5021</v>
      </c>
      <c r="C16386" s="127">
        <v>0.6405544561750679</v>
      </c>
      <c r="D16386" s="127" t="s">
        <v>2480</v>
      </c>
      <c r="E16386" s="127" t="s">
        <v>65</v>
      </c>
    </row>
    <row r="16387" spans="1:5" x14ac:dyDescent="0.3">
      <c r="A16387" s="126" t="s">
        <v>1469</v>
      </c>
      <c r="B16387" s="126" t="s">
        <v>5021</v>
      </c>
      <c r="C16387" s="126">
        <v>0.80440823440309539</v>
      </c>
      <c r="D16387" s="126" t="s">
        <v>2480</v>
      </c>
      <c r="E16387" s="126" t="s">
        <v>65</v>
      </c>
    </row>
    <row r="16388" spans="1:5" x14ac:dyDescent="0.3">
      <c r="A16388" s="127" t="s">
        <v>1470</v>
      </c>
      <c r="B16388" s="127" t="s">
        <v>5021</v>
      </c>
      <c r="C16388" s="127">
        <v>0.75610860679865899</v>
      </c>
      <c r="D16388" s="127" t="s">
        <v>2480</v>
      </c>
      <c r="E16388" s="127" t="s">
        <v>65</v>
      </c>
    </row>
    <row r="16389" spans="1:5" x14ac:dyDescent="0.3">
      <c r="A16389" s="126" t="s">
        <v>1471</v>
      </c>
      <c r="B16389" s="126" t="s">
        <v>5021</v>
      </c>
      <c r="C16389" s="126">
        <v>0.98403515842437483</v>
      </c>
      <c r="D16389" s="126" t="s">
        <v>2480</v>
      </c>
      <c r="E16389" s="126" t="s">
        <v>65</v>
      </c>
    </row>
    <row r="16390" spans="1:5" x14ac:dyDescent="0.3">
      <c r="A16390" s="127" t="s">
        <v>1472</v>
      </c>
      <c r="B16390" s="127" t="s">
        <v>5021</v>
      </c>
      <c r="C16390" s="127">
        <v>0.94657177504534862</v>
      </c>
      <c r="D16390" s="127" t="s">
        <v>2480</v>
      </c>
      <c r="E16390" s="127" t="s">
        <v>65</v>
      </c>
    </row>
    <row r="16391" spans="1:5" x14ac:dyDescent="0.3">
      <c r="A16391" s="126" t="s">
        <v>1473</v>
      </c>
      <c r="B16391" s="126" t="s">
        <v>5021</v>
      </c>
      <c r="C16391" s="126">
        <v>0.88833669286700578</v>
      </c>
      <c r="D16391" s="126" t="s">
        <v>2480</v>
      </c>
      <c r="E16391" s="126" t="s">
        <v>65</v>
      </c>
    </row>
    <row r="16392" spans="1:5" x14ac:dyDescent="0.3">
      <c r="A16392" s="127" t="s">
        <v>1474</v>
      </c>
      <c r="B16392" s="127" t="s">
        <v>5021</v>
      </c>
      <c r="C16392" s="127">
        <v>0.66472982480885778</v>
      </c>
      <c r="D16392" s="127" t="s">
        <v>2480</v>
      </c>
      <c r="E16392" s="127" t="s">
        <v>65</v>
      </c>
    </row>
    <row r="16393" spans="1:5" x14ac:dyDescent="0.3">
      <c r="A16393" s="126" t="s">
        <v>1475</v>
      </c>
      <c r="B16393" s="126" t="s">
        <v>5021</v>
      </c>
      <c r="C16393" s="126">
        <v>0.86390871067577168</v>
      </c>
      <c r="D16393" s="126" t="s">
        <v>2480</v>
      </c>
      <c r="E16393" s="126" t="s">
        <v>65</v>
      </c>
    </row>
    <row r="16394" spans="1:5" x14ac:dyDescent="0.3">
      <c r="A16394" s="127" t="s">
        <v>1476</v>
      </c>
      <c r="B16394" s="127" t="s">
        <v>5021</v>
      </c>
      <c r="C16394" s="127">
        <v>1.0575416726025899</v>
      </c>
      <c r="D16394" s="127" t="s">
        <v>2480</v>
      </c>
      <c r="E16394" s="127" t="s">
        <v>65</v>
      </c>
    </row>
    <row r="16395" spans="1:5" x14ac:dyDescent="0.3">
      <c r="A16395" s="126" t="s">
        <v>1477</v>
      </c>
      <c r="B16395" s="126" t="s">
        <v>5021</v>
      </c>
      <c r="C16395" s="126">
        <v>0.934188697307058</v>
      </c>
      <c r="D16395" s="126" t="s">
        <v>2480</v>
      </c>
      <c r="E16395" s="126" t="s">
        <v>65</v>
      </c>
    </row>
    <row r="16396" spans="1:5" x14ac:dyDescent="0.3">
      <c r="A16396" s="127" t="s">
        <v>1478</v>
      </c>
      <c r="B16396" s="127" t="s">
        <v>5021</v>
      </c>
      <c r="C16396" s="127">
        <v>1.05317825652756</v>
      </c>
      <c r="D16396" s="127" t="s">
        <v>2480</v>
      </c>
      <c r="E16396" s="127" t="s">
        <v>65</v>
      </c>
    </row>
    <row r="16397" spans="1:5" x14ac:dyDescent="0.3">
      <c r="A16397" s="126" t="s">
        <v>1479</v>
      </c>
      <c r="B16397" s="126" t="s">
        <v>5021</v>
      </c>
      <c r="C16397" s="126">
        <v>1.0573590924820899</v>
      </c>
      <c r="D16397" s="126" t="s">
        <v>2480</v>
      </c>
      <c r="E16397" s="126" t="s">
        <v>65</v>
      </c>
    </row>
    <row r="16398" spans="1:5" x14ac:dyDescent="0.3">
      <c r="A16398" s="127" t="s">
        <v>1480</v>
      </c>
      <c r="B16398" s="127" t="s">
        <v>5021</v>
      </c>
      <c r="C16398" s="127">
        <v>0.60326788530326203</v>
      </c>
      <c r="D16398" s="127" t="s">
        <v>2480</v>
      </c>
      <c r="E16398" s="127" t="s">
        <v>65</v>
      </c>
    </row>
    <row r="16399" spans="1:5" x14ac:dyDescent="0.3">
      <c r="A16399" s="126" t="s">
        <v>1481</v>
      </c>
      <c r="B16399" s="126" t="s">
        <v>5021</v>
      </c>
      <c r="C16399" s="126">
        <v>1.05700664299526</v>
      </c>
      <c r="D16399" s="126" t="s">
        <v>2480</v>
      </c>
      <c r="E16399" s="126" t="s">
        <v>65</v>
      </c>
    </row>
    <row r="16400" spans="1:5" x14ac:dyDescent="0.3">
      <c r="A16400" s="127" t="s">
        <v>1482</v>
      </c>
      <c r="B16400" s="127" t="s">
        <v>5021</v>
      </c>
      <c r="C16400" s="127">
        <v>0.80047297431417297</v>
      </c>
      <c r="D16400" s="127" t="s">
        <v>2480</v>
      </c>
      <c r="E16400" s="127" t="s">
        <v>65</v>
      </c>
    </row>
    <row r="16401" spans="1:5" x14ac:dyDescent="0.3">
      <c r="A16401" s="126" t="s">
        <v>1483</v>
      </c>
      <c r="B16401" s="126" t="s">
        <v>5021</v>
      </c>
      <c r="C16401" s="126">
        <v>1.0575309439062399</v>
      </c>
      <c r="D16401" s="126" t="s">
        <v>2480</v>
      </c>
      <c r="E16401" s="126" t="s">
        <v>65</v>
      </c>
    </row>
    <row r="16402" spans="1:5" x14ac:dyDescent="0.3">
      <c r="A16402" s="127" t="s">
        <v>1484</v>
      </c>
      <c r="B16402" s="127" t="s">
        <v>5021</v>
      </c>
      <c r="C16402" s="127">
        <v>0.85564871617063398</v>
      </c>
      <c r="D16402" s="127" t="s">
        <v>2480</v>
      </c>
      <c r="E16402" s="127" t="s">
        <v>65</v>
      </c>
    </row>
    <row r="16403" spans="1:5" x14ac:dyDescent="0.3">
      <c r="A16403" s="126" t="s">
        <v>1485</v>
      </c>
      <c r="B16403" s="126" t="s">
        <v>5021</v>
      </c>
      <c r="C16403" s="126">
        <v>0.85725434831063896</v>
      </c>
      <c r="D16403" s="126" t="s">
        <v>2480</v>
      </c>
      <c r="E16403" s="126" t="s">
        <v>65</v>
      </c>
    </row>
    <row r="16404" spans="1:5" x14ac:dyDescent="0.3">
      <c r="A16404" s="127" t="s">
        <v>1486</v>
      </c>
      <c r="B16404" s="127" t="s">
        <v>5021</v>
      </c>
      <c r="C16404" s="127">
        <v>0.76708314456258275</v>
      </c>
      <c r="D16404" s="127" t="s">
        <v>2480</v>
      </c>
      <c r="E16404" s="127" t="s">
        <v>65</v>
      </c>
    </row>
    <row r="16405" spans="1:5" x14ac:dyDescent="0.3">
      <c r="A16405" s="126" t="s">
        <v>1487</v>
      </c>
      <c r="B16405" s="126" t="s">
        <v>5021</v>
      </c>
      <c r="C16405" s="126">
        <v>0.72873386872837498</v>
      </c>
      <c r="D16405" s="126" t="s">
        <v>2480</v>
      </c>
      <c r="E16405" s="126" t="s">
        <v>65</v>
      </c>
    </row>
    <row r="16406" spans="1:5" x14ac:dyDescent="0.3">
      <c r="A16406" s="127" t="s">
        <v>1488</v>
      </c>
      <c r="B16406" s="127" t="s">
        <v>5021</v>
      </c>
      <c r="C16406" s="127">
        <v>0.611169353624192</v>
      </c>
      <c r="D16406" s="127" t="s">
        <v>2480</v>
      </c>
      <c r="E16406" s="127" t="s">
        <v>65</v>
      </c>
    </row>
    <row r="16407" spans="1:5" x14ac:dyDescent="0.3">
      <c r="A16407" s="126" t="s">
        <v>1489</v>
      </c>
      <c r="B16407" s="126" t="s">
        <v>5021</v>
      </c>
      <c r="C16407" s="126">
        <v>0.76840509737651297</v>
      </c>
      <c r="D16407" s="126" t="s">
        <v>2480</v>
      </c>
      <c r="E16407" s="126" t="s">
        <v>65</v>
      </c>
    </row>
    <row r="16408" spans="1:5" x14ac:dyDescent="0.3">
      <c r="A16408" s="127" t="s">
        <v>1490</v>
      </c>
      <c r="B16408" s="127" t="s">
        <v>5021</v>
      </c>
      <c r="C16408" s="127">
        <v>0.60798978557771499</v>
      </c>
      <c r="D16408" s="127" t="s">
        <v>2480</v>
      </c>
      <c r="E16408" s="127" t="s">
        <v>65</v>
      </c>
    </row>
    <row r="16409" spans="1:5" x14ac:dyDescent="0.3">
      <c r="A16409" s="126" t="s">
        <v>1491</v>
      </c>
      <c r="B16409" s="126" t="s">
        <v>5021</v>
      </c>
      <c r="C16409" s="126">
        <v>0.77793930253403931</v>
      </c>
      <c r="D16409" s="126" t="s">
        <v>2480</v>
      </c>
      <c r="E16409" s="126" t="s">
        <v>65</v>
      </c>
    </row>
    <row r="16410" spans="1:5" x14ac:dyDescent="0.3">
      <c r="A16410" s="127" t="s">
        <v>1492</v>
      </c>
      <c r="B16410" s="127" t="s">
        <v>5021</v>
      </c>
      <c r="C16410" s="127">
        <v>0.786636263670623</v>
      </c>
      <c r="D16410" s="127" t="s">
        <v>2480</v>
      </c>
      <c r="E16410" s="127" t="s">
        <v>65</v>
      </c>
    </row>
    <row r="16411" spans="1:5" x14ac:dyDescent="0.3">
      <c r="A16411" s="126" t="s">
        <v>1493</v>
      </c>
      <c r="B16411" s="126" t="s">
        <v>5021</v>
      </c>
      <c r="C16411" s="126">
        <v>0.60326829373359803</v>
      </c>
      <c r="D16411" s="126" t="s">
        <v>2480</v>
      </c>
      <c r="E16411" s="126" t="s">
        <v>65</v>
      </c>
    </row>
    <row r="16412" spans="1:5" x14ac:dyDescent="0.3">
      <c r="A16412" s="127" t="s">
        <v>1494</v>
      </c>
      <c r="B16412" s="127" t="s">
        <v>5021</v>
      </c>
      <c r="C16412" s="127">
        <v>0.61992131114775795</v>
      </c>
      <c r="D16412" s="127" t="s">
        <v>2480</v>
      </c>
      <c r="E16412" s="127" t="s">
        <v>65</v>
      </c>
    </row>
    <row r="16413" spans="1:5" x14ac:dyDescent="0.3">
      <c r="A16413" s="126" t="s">
        <v>1495</v>
      </c>
      <c r="B16413" s="126" t="s">
        <v>5021</v>
      </c>
      <c r="C16413" s="126">
        <v>0.76778028046003022</v>
      </c>
      <c r="D16413" s="126" t="s">
        <v>2480</v>
      </c>
      <c r="E16413" s="126" t="s">
        <v>65</v>
      </c>
    </row>
    <row r="16414" spans="1:5" x14ac:dyDescent="0.3">
      <c r="A16414" s="127" t="s">
        <v>1496</v>
      </c>
      <c r="B16414" s="127" t="s">
        <v>5021</v>
      </c>
      <c r="C16414" s="127">
        <v>0.72986424189916077</v>
      </c>
      <c r="D16414" s="127" t="s">
        <v>2480</v>
      </c>
      <c r="E16414" s="127" t="s">
        <v>65</v>
      </c>
    </row>
    <row r="16415" spans="1:5" x14ac:dyDescent="0.3">
      <c r="A16415" s="126" t="s">
        <v>1497</v>
      </c>
      <c r="B16415" s="126" t="s">
        <v>5021</v>
      </c>
      <c r="C16415" s="126">
        <v>0.69493874646090836</v>
      </c>
      <c r="D16415" s="126" t="s">
        <v>2480</v>
      </c>
      <c r="E16415" s="126" t="s">
        <v>65</v>
      </c>
    </row>
    <row r="16416" spans="1:5" x14ac:dyDescent="0.3">
      <c r="A16416" s="127" t="s">
        <v>1498</v>
      </c>
      <c r="B16416" s="127" t="s">
        <v>5021</v>
      </c>
      <c r="C16416" s="127">
        <v>0.70230231850292602</v>
      </c>
      <c r="D16416" s="127" t="s">
        <v>2480</v>
      </c>
      <c r="E16416" s="127" t="s">
        <v>65</v>
      </c>
    </row>
    <row r="16417" spans="1:5" x14ac:dyDescent="0.3">
      <c r="A16417" s="126" t="s">
        <v>1499</v>
      </c>
      <c r="B16417" s="126" t="s">
        <v>5021</v>
      </c>
      <c r="C16417" s="126">
        <v>1.03857700248173</v>
      </c>
      <c r="D16417" s="126" t="s">
        <v>2480</v>
      </c>
      <c r="E16417" s="126" t="s">
        <v>65</v>
      </c>
    </row>
    <row r="16418" spans="1:5" x14ac:dyDescent="0.3">
      <c r="A16418" s="127" t="s">
        <v>1500</v>
      </c>
      <c r="B16418" s="127" t="s">
        <v>5021</v>
      </c>
      <c r="C16418" s="127">
        <v>0.67028484502976204</v>
      </c>
      <c r="D16418" s="127" t="s">
        <v>2480</v>
      </c>
      <c r="E16418" s="127" t="s">
        <v>65</v>
      </c>
    </row>
    <row r="16419" spans="1:5" x14ac:dyDescent="0.3">
      <c r="A16419" s="126" t="s">
        <v>1501</v>
      </c>
      <c r="B16419" s="126" t="s">
        <v>5021</v>
      </c>
      <c r="C16419" s="126">
        <v>1.0575416438970799</v>
      </c>
      <c r="D16419" s="126" t="s">
        <v>2480</v>
      </c>
      <c r="E16419" s="126" t="s">
        <v>65</v>
      </c>
    </row>
    <row r="16420" spans="1:5" x14ac:dyDescent="0.3">
      <c r="A16420" s="127" t="s">
        <v>1502</v>
      </c>
      <c r="B16420" s="127" t="s">
        <v>5021</v>
      </c>
      <c r="C16420" s="127">
        <v>1.0575415964091499</v>
      </c>
      <c r="D16420" s="127" t="s">
        <v>2480</v>
      </c>
      <c r="E16420" s="127" t="s">
        <v>65</v>
      </c>
    </row>
    <row r="16421" spans="1:5" x14ac:dyDescent="0.3">
      <c r="A16421" s="126" t="s">
        <v>1503</v>
      </c>
      <c r="B16421" s="126" t="s">
        <v>5021</v>
      </c>
      <c r="C16421" s="126">
        <v>0.74451455426286772</v>
      </c>
      <c r="D16421" s="126" t="s">
        <v>2480</v>
      </c>
      <c r="E16421" s="126" t="s">
        <v>65</v>
      </c>
    </row>
    <row r="16422" spans="1:5" x14ac:dyDescent="0.3">
      <c r="A16422" s="127" t="s">
        <v>1504</v>
      </c>
      <c r="B16422" s="127" t="s">
        <v>5021</v>
      </c>
      <c r="C16422" s="127">
        <v>0.60349916970078299</v>
      </c>
      <c r="D16422" s="127" t="s">
        <v>2480</v>
      </c>
      <c r="E16422" s="127" t="s">
        <v>65</v>
      </c>
    </row>
    <row r="16423" spans="1:5" x14ac:dyDescent="0.3">
      <c r="A16423" s="126" t="s">
        <v>1505</v>
      </c>
      <c r="B16423" s="126" t="s">
        <v>5021</v>
      </c>
      <c r="C16423" s="126">
        <v>0.63531033790289404</v>
      </c>
      <c r="D16423" s="126" t="s">
        <v>2480</v>
      </c>
      <c r="E16423" s="126" t="s">
        <v>65</v>
      </c>
    </row>
    <row r="16424" spans="1:5" x14ac:dyDescent="0.3">
      <c r="A16424" s="127" t="s">
        <v>1506</v>
      </c>
      <c r="B16424" s="127" t="s">
        <v>5021</v>
      </c>
      <c r="C16424" s="127">
        <v>0.654415006604952</v>
      </c>
      <c r="D16424" s="127" t="s">
        <v>2480</v>
      </c>
      <c r="E16424" s="127" t="s">
        <v>65</v>
      </c>
    </row>
    <row r="16425" spans="1:5" x14ac:dyDescent="0.3">
      <c r="A16425" s="126" t="s">
        <v>1507</v>
      </c>
      <c r="B16425" s="126" t="s">
        <v>5021</v>
      </c>
      <c r="C16425" s="126">
        <v>0.60476007455857805</v>
      </c>
      <c r="D16425" s="126" t="s">
        <v>2480</v>
      </c>
      <c r="E16425" s="126" t="s">
        <v>65</v>
      </c>
    </row>
    <row r="16426" spans="1:5" x14ac:dyDescent="0.3">
      <c r="A16426" s="127" t="s">
        <v>1508</v>
      </c>
      <c r="B16426" s="127" t="s">
        <v>5021</v>
      </c>
      <c r="C16426" s="127">
        <v>0.64503500913316203</v>
      </c>
      <c r="D16426" s="127" t="s">
        <v>2480</v>
      </c>
      <c r="E16426" s="127" t="s">
        <v>65</v>
      </c>
    </row>
    <row r="16427" spans="1:5" x14ac:dyDescent="0.3">
      <c r="A16427" s="126" t="s">
        <v>1509</v>
      </c>
      <c r="B16427" s="126" t="s">
        <v>5021</v>
      </c>
      <c r="C16427" s="126">
        <v>0.57096698730504303</v>
      </c>
      <c r="D16427" s="126" t="s">
        <v>2480</v>
      </c>
      <c r="E16427" s="126" t="s">
        <v>65</v>
      </c>
    </row>
    <row r="16428" spans="1:5" x14ac:dyDescent="0.3">
      <c r="A16428" s="127" t="s">
        <v>1510</v>
      </c>
      <c r="B16428" s="127" t="s">
        <v>5021</v>
      </c>
      <c r="C16428" s="127">
        <v>0.60327231613229704</v>
      </c>
      <c r="D16428" s="127" t="s">
        <v>2480</v>
      </c>
      <c r="E16428" s="127" t="s">
        <v>65</v>
      </c>
    </row>
    <row r="16429" spans="1:5" x14ac:dyDescent="0.3">
      <c r="A16429" s="126" t="s">
        <v>1511</v>
      </c>
      <c r="B16429" s="126" t="s">
        <v>5021</v>
      </c>
      <c r="C16429" s="126">
        <v>0.96823053692845595</v>
      </c>
      <c r="D16429" s="126" t="s">
        <v>2480</v>
      </c>
      <c r="E16429" s="126" t="s">
        <v>65</v>
      </c>
    </row>
    <row r="16430" spans="1:5" x14ac:dyDescent="0.3">
      <c r="A16430" s="127" t="s">
        <v>1512</v>
      </c>
      <c r="B16430" s="127" t="s">
        <v>5021</v>
      </c>
      <c r="C16430" s="127">
        <v>1.0643550281584357</v>
      </c>
      <c r="D16430" s="127" t="s">
        <v>2480</v>
      </c>
      <c r="E16430" s="127" t="s">
        <v>65</v>
      </c>
    </row>
    <row r="16431" spans="1:5" x14ac:dyDescent="0.3">
      <c r="A16431" s="126" t="s">
        <v>1513</v>
      </c>
      <c r="B16431" s="126" t="s">
        <v>5021</v>
      </c>
      <c r="C16431" s="126">
        <v>0.91879290684766279</v>
      </c>
      <c r="D16431" s="126" t="s">
        <v>2480</v>
      </c>
      <c r="E16431" s="126" t="s">
        <v>65</v>
      </c>
    </row>
    <row r="16432" spans="1:5" x14ac:dyDescent="0.3">
      <c r="A16432" s="127" t="s">
        <v>1514</v>
      </c>
      <c r="B16432" s="127" t="s">
        <v>5021</v>
      </c>
      <c r="C16432" s="127">
        <v>0.89115096653677639</v>
      </c>
      <c r="D16432" s="127" t="s">
        <v>2480</v>
      </c>
      <c r="E16432" s="127" t="s">
        <v>65</v>
      </c>
    </row>
    <row r="16433" spans="1:5" x14ac:dyDescent="0.3">
      <c r="A16433" s="126" t="s">
        <v>1515</v>
      </c>
      <c r="B16433" s="126" t="s">
        <v>5021</v>
      </c>
      <c r="C16433" s="126">
        <v>0.76346063151779797</v>
      </c>
      <c r="D16433" s="126" t="s">
        <v>2480</v>
      </c>
      <c r="E16433" s="126" t="s">
        <v>65</v>
      </c>
    </row>
    <row r="16434" spans="1:5" x14ac:dyDescent="0.3">
      <c r="A16434" s="127" t="s">
        <v>1516</v>
      </c>
      <c r="B16434" s="127" t="s">
        <v>5021</v>
      </c>
      <c r="C16434" s="127">
        <v>0.81087464236509199</v>
      </c>
      <c r="D16434" s="127" t="s">
        <v>2480</v>
      </c>
      <c r="E16434" s="127" t="s">
        <v>65</v>
      </c>
    </row>
    <row r="16435" spans="1:5" x14ac:dyDescent="0.3">
      <c r="A16435" s="126" t="s">
        <v>1517</v>
      </c>
      <c r="B16435" s="126" t="s">
        <v>5021</v>
      </c>
      <c r="C16435" s="126">
        <v>1.0575161152052901</v>
      </c>
      <c r="D16435" s="126" t="s">
        <v>2480</v>
      </c>
      <c r="E16435" s="126" t="s">
        <v>65</v>
      </c>
    </row>
    <row r="16436" spans="1:5" x14ac:dyDescent="0.3">
      <c r="A16436" s="127" t="s">
        <v>1518</v>
      </c>
      <c r="B16436" s="127" t="s">
        <v>5021</v>
      </c>
      <c r="C16436" s="127">
        <v>0.68863532763797497</v>
      </c>
      <c r="D16436" s="127" t="s">
        <v>2480</v>
      </c>
      <c r="E16436" s="127" t="s">
        <v>65</v>
      </c>
    </row>
    <row r="16437" spans="1:5" x14ac:dyDescent="0.3">
      <c r="A16437" s="126" t="s">
        <v>1519</v>
      </c>
      <c r="B16437" s="126" t="s">
        <v>5021</v>
      </c>
      <c r="C16437" s="126">
        <v>0.96545698452303597</v>
      </c>
      <c r="D16437" s="126" t="s">
        <v>2480</v>
      </c>
      <c r="E16437" s="126" t="s">
        <v>65</v>
      </c>
    </row>
    <row r="16438" spans="1:5" x14ac:dyDescent="0.3">
      <c r="A16438" s="127" t="s">
        <v>1520</v>
      </c>
      <c r="B16438" s="127" t="s">
        <v>5021</v>
      </c>
      <c r="C16438" s="127">
        <v>0.65348838834487644</v>
      </c>
      <c r="D16438" s="127" t="s">
        <v>2480</v>
      </c>
      <c r="E16438" s="127" t="s">
        <v>65</v>
      </c>
    </row>
    <row r="16439" spans="1:5" x14ac:dyDescent="0.3">
      <c r="A16439" s="126" t="s">
        <v>1521</v>
      </c>
      <c r="B16439" s="126" t="s">
        <v>5021</v>
      </c>
      <c r="C16439" s="126">
        <v>0.78362396155869496</v>
      </c>
      <c r="D16439" s="126" t="s">
        <v>2480</v>
      </c>
      <c r="E16439" s="126" t="s">
        <v>65</v>
      </c>
    </row>
    <row r="16440" spans="1:5" x14ac:dyDescent="0.3">
      <c r="A16440" s="127" t="s">
        <v>1522</v>
      </c>
      <c r="B16440" s="127" t="s">
        <v>5021</v>
      </c>
      <c r="C16440" s="127">
        <v>0.90981107992218702</v>
      </c>
      <c r="D16440" s="127" t="s">
        <v>2480</v>
      </c>
      <c r="E16440" s="127" t="s">
        <v>65</v>
      </c>
    </row>
    <row r="16441" spans="1:5" x14ac:dyDescent="0.3">
      <c r="A16441" s="126" t="s">
        <v>1523</v>
      </c>
      <c r="B16441" s="126" t="s">
        <v>5021</v>
      </c>
      <c r="C16441" s="126">
        <v>0.60945692038066601</v>
      </c>
      <c r="D16441" s="126" t="s">
        <v>2480</v>
      </c>
      <c r="E16441" s="126" t="s">
        <v>65</v>
      </c>
    </row>
    <row r="16442" spans="1:5" x14ac:dyDescent="0.3">
      <c r="A16442" s="127" t="s">
        <v>1524</v>
      </c>
      <c r="B16442" s="127" t="s">
        <v>5021</v>
      </c>
      <c r="C16442" s="127">
        <v>0.92040918431675989</v>
      </c>
      <c r="D16442" s="127" t="s">
        <v>2480</v>
      </c>
      <c r="E16442" s="127" t="s">
        <v>65</v>
      </c>
    </row>
    <row r="16443" spans="1:5" x14ac:dyDescent="0.3">
      <c r="A16443" s="126" t="s">
        <v>1525</v>
      </c>
      <c r="B16443" s="126" t="s">
        <v>5021</v>
      </c>
      <c r="C16443" s="126">
        <v>0.85019068788698804</v>
      </c>
      <c r="D16443" s="126" t="s">
        <v>2480</v>
      </c>
      <c r="E16443" s="126" t="s">
        <v>65</v>
      </c>
    </row>
    <row r="16444" spans="1:5" x14ac:dyDescent="0.3">
      <c r="A16444" s="127" t="s">
        <v>1526</v>
      </c>
      <c r="B16444" s="127" t="s">
        <v>5021</v>
      </c>
      <c r="C16444" s="127">
        <v>0.85877413594064411</v>
      </c>
      <c r="D16444" s="127" t="s">
        <v>2480</v>
      </c>
      <c r="E16444" s="127" t="s">
        <v>65</v>
      </c>
    </row>
    <row r="16445" spans="1:5" x14ac:dyDescent="0.3">
      <c r="A16445" s="126" t="s">
        <v>1527</v>
      </c>
      <c r="B16445" s="126" t="s">
        <v>5021</v>
      </c>
      <c r="C16445" s="126">
        <v>0.74201707577642084</v>
      </c>
      <c r="D16445" s="126" t="s">
        <v>2480</v>
      </c>
      <c r="E16445" s="126" t="s">
        <v>65</v>
      </c>
    </row>
    <row r="16446" spans="1:5" x14ac:dyDescent="0.3">
      <c r="A16446" s="127" t="s">
        <v>1528</v>
      </c>
      <c r="B16446" s="127" t="s">
        <v>5021</v>
      </c>
      <c r="C16446" s="127">
        <v>1.0044294277783601</v>
      </c>
      <c r="D16446" s="127" t="s">
        <v>2480</v>
      </c>
      <c r="E16446" s="127" t="s">
        <v>65</v>
      </c>
    </row>
    <row r="16447" spans="1:5" x14ac:dyDescent="0.3">
      <c r="A16447" s="126" t="s">
        <v>1529</v>
      </c>
      <c r="B16447" s="126" t="s">
        <v>5021</v>
      </c>
      <c r="C16447" s="126">
        <v>0.72955193213016301</v>
      </c>
      <c r="D16447" s="126" t="s">
        <v>2480</v>
      </c>
      <c r="E16447" s="126" t="s">
        <v>65</v>
      </c>
    </row>
    <row r="16448" spans="1:5" x14ac:dyDescent="0.3">
      <c r="A16448" s="127" t="s">
        <v>1530</v>
      </c>
      <c r="B16448" s="127" t="s">
        <v>5021</v>
      </c>
      <c r="C16448" s="127">
        <v>0.68346525770143296</v>
      </c>
      <c r="D16448" s="127" t="s">
        <v>2480</v>
      </c>
      <c r="E16448" s="127" t="s">
        <v>65</v>
      </c>
    </row>
    <row r="16449" spans="1:5" x14ac:dyDescent="0.3">
      <c r="A16449" s="126" t="s">
        <v>1531</v>
      </c>
      <c r="B16449" s="126" t="s">
        <v>5021</v>
      </c>
      <c r="C16449" s="126">
        <v>0.72234458456331696</v>
      </c>
      <c r="D16449" s="126" t="s">
        <v>2480</v>
      </c>
      <c r="E16449" s="126" t="s">
        <v>65</v>
      </c>
    </row>
    <row r="16450" spans="1:5" x14ac:dyDescent="0.3">
      <c r="A16450" s="127" t="s">
        <v>1532</v>
      </c>
      <c r="B16450" s="127" t="s">
        <v>5021</v>
      </c>
      <c r="C16450" s="127">
        <v>0.718903840554312</v>
      </c>
      <c r="D16450" s="127" t="s">
        <v>2480</v>
      </c>
      <c r="E16450" s="127" t="s">
        <v>65</v>
      </c>
    </row>
    <row r="16451" spans="1:5" x14ac:dyDescent="0.3">
      <c r="A16451" s="126" t="s">
        <v>1533</v>
      </c>
      <c r="B16451" s="126" t="s">
        <v>5021</v>
      </c>
      <c r="C16451" s="126">
        <v>0.59539368463345799</v>
      </c>
      <c r="D16451" s="126" t="s">
        <v>2480</v>
      </c>
      <c r="E16451" s="126" t="s">
        <v>65</v>
      </c>
    </row>
    <row r="16452" spans="1:5" x14ac:dyDescent="0.3">
      <c r="A16452" s="127" t="s">
        <v>1534</v>
      </c>
      <c r="B16452" s="127" t="s">
        <v>5021</v>
      </c>
      <c r="C16452" s="127">
        <v>0.66286736975082805</v>
      </c>
      <c r="D16452" s="127" t="s">
        <v>2480</v>
      </c>
      <c r="E16452" s="127" t="s">
        <v>65</v>
      </c>
    </row>
    <row r="16453" spans="1:5" x14ac:dyDescent="0.3">
      <c r="A16453" s="126" t="s">
        <v>1535</v>
      </c>
      <c r="B16453" s="126" t="s">
        <v>5021</v>
      </c>
      <c r="C16453" s="126">
        <v>0.61264201099762905</v>
      </c>
      <c r="D16453" s="126" t="s">
        <v>2480</v>
      </c>
      <c r="E16453" s="126" t="s">
        <v>65</v>
      </c>
    </row>
    <row r="16454" spans="1:5" x14ac:dyDescent="0.3">
      <c r="A16454" s="127" t="s">
        <v>1536</v>
      </c>
      <c r="B16454" s="127" t="s">
        <v>5021</v>
      </c>
      <c r="C16454" s="127">
        <v>0.77079812841333895</v>
      </c>
      <c r="D16454" s="127" t="s">
        <v>2480</v>
      </c>
      <c r="E16454" s="127" t="s">
        <v>65</v>
      </c>
    </row>
    <row r="16455" spans="1:5" x14ac:dyDescent="0.3">
      <c r="A16455" s="126" t="s">
        <v>1537</v>
      </c>
      <c r="B16455" s="126" t="s">
        <v>5021</v>
      </c>
      <c r="C16455" s="126">
        <v>0.61460027715867405</v>
      </c>
      <c r="D16455" s="126" t="s">
        <v>2480</v>
      </c>
      <c r="E16455" s="126" t="s">
        <v>65</v>
      </c>
    </row>
    <row r="16456" spans="1:5" x14ac:dyDescent="0.3">
      <c r="A16456" s="127" t="s">
        <v>1538</v>
      </c>
      <c r="B16456" s="127" t="s">
        <v>5021</v>
      </c>
      <c r="C16456" s="127">
        <v>0.69313131820381102</v>
      </c>
      <c r="D16456" s="127" t="s">
        <v>2480</v>
      </c>
      <c r="E16456" s="127" t="s">
        <v>65</v>
      </c>
    </row>
    <row r="16457" spans="1:5" x14ac:dyDescent="0.3">
      <c r="A16457" s="126" t="s">
        <v>1539</v>
      </c>
      <c r="B16457" s="126" t="s">
        <v>5021</v>
      </c>
      <c r="C16457" s="126">
        <v>0.69480054732920404</v>
      </c>
      <c r="D16457" s="126" t="s">
        <v>2480</v>
      </c>
      <c r="E16457" s="126" t="s">
        <v>65</v>
      </c>
    </row>
    <row r="16458" spans="1:5" x14ac:dyDescent="0.3">
      <c r="A16458" s="127" t="s">
        <v>1540</v>
      </c>
      <c r="B16458" s="127" t="s">
        <v>5021</v>
      </c>
      <c r="C16458" s="127">
        <v>0.86390871067577168</v>
      </c>
      <c r="D16458" s="127" t="s">
        <v>2480</v>
      </c>
      <c r="E16458" s="127" t="s">
        <v>65</v>
      </c>
    </row>
    <row r="16459" spans="1:5" x14ac:dyDescent="0.3">
      <c r="A16459" s="126" t="s">
        <v>1541</v>
      </c>
      <c r="B16459" s="126" t="s">
        <v>5021</v>
      </c>
      <c r="C16459" s="126">
        <v>0.80706335605941504</v>
      </c>
      <c r="D16459" s="126" t="s">
        <v>2480</v>
      </c>
      <c r="E16459" s="126" t="s">
        <v>65</v>
      </c>
    </row>
    <row r="16460" spans="1:5" x14ac:dyDescent="0.3">
      <c r="A16460" s="127" t="s">
        <v>1542</v>
      </c>
      <c r="B16460" s="127" t="s">
        <v>5021</v>
      </c>
      <c r="C16460" s="127">
        <v>0.656566385042886</v>
      </c>
      <c r="D16460" s="127" t="s">
        <v>2480</v>
      </c>
      <c r="E16460" s="127" t="s">
        <v>65</v>
      </c>
    </row>
    <row r="16461" spans="1:5" x14ac:dyDescent="0.3">
      <c r="A16461" s="126" t="s">
        <v>1543</v>
      </c>
      <c r="B16461" s="126" t="s">
        <v>5021</v>
      </c>
      <c r="C16461" s="126">
        <v>0.69576446224770305</v>
      </c>
      <c r="D16461" s="126" t="s">
        <v>2480</v>
      </c>
      <c r="E16461" s="126" t="s">
        <v>65</v>
      </c>
    </row>
    <row r="16462" spans="1:5" x14ac:dyDescent="0.3">
      <c r="A16462" s="127" t="s">
        <v>1544</v>
      </c>
      <c r="B16462" s="127" t="s">
        <v>5021</v>
      </c>
      <c r="C16462" s="127">
        <v>0.76373579573603811</v>
      </c>
      <c r="D16462" s="127" t="s">
        <v>2480</v>
      </c>
      <c r="E16462" s="127" t="s">
        <v>65</v>
      </c>
    </row>
    <row r="16463" spans="1:5" x14ac:dyDescent="0.3">
      <c r="A16463" s="126" t="s">
        <v>1545</v>
      </c>
      <c r="B16463" s="126" t="s">
        <v>5021</v>
      </c>
      <c r="C16463" s="126">
        <v>0.67243684914297497</v>
      </c>
      <c r="D16463" s="126" t="s">
        <v>2480</v>
      </c>
      <c r="E16463" s="126" t="s">
        <v>65</v>
      </c>
    </row>
    <row r="16464" spans="1:5" x14ac:dyDescent="0.3">
      <c r="A16464" s="127" t="s">
        <v>1546</v>
      </c>
      <c r="B16464" s="127" t="s">
        <v>5021</v>
      </c>
      <c r="C16464" s="127">
        <v>0.72773079977865696</v>
      </c>
      <c r="D16464" s="127" t="s">
        <v>2480</v>
      </c>
      <c r="E16464" s="127" t="s">
        <v>65</v>
      </c>
    </row>
    <row r="16465" spans="1:5" x14ac:dyDescent="0.3">
      <c r="A16465" s="126" t="s">
        <v>1547</v>
      </c>
      <c r="B16465" s="126" t="s">
        <v>5021</v>
      </c>
      <c r="C16465" s="126">
        <v>0.63880849398214634</v>
      </c>
      <c r="D16465" s="126" t="s">
        <v>2480</v>
      </c>
      <c r="E16465" s="126" t="s">
        <v>65</v>
      </c>
    </row>
    <row r="16466" spans="1:5" x14ac:dyDescent="0.3">
      <c r="A16466" s="127" t="s">
        <v>1548</v>
      </c>
      <c r="B16466" s="127" t="s">
        <v>5021</v>
      </c>
      <c r="C16466" s="127">
        <v>1.0445052986044701</v>
      </c>
      <c r="D16466" s="127" t="s">
        <v>2480</v>
      </c>
      <c r="E16466" s="127" t="s">
        <v>65</v>
      </c>
    </row>
    <row r="16467" spans="1:5" x14ac:dyDescent="0.3">
      <c r="A16467" s="126" t="s">
        <v>1549</v>
      </c>
      <c r="B16467" s="126" t="s">
        <v>5021</v>
      </c>
      <c r="C16467" s="126">
        <v>1.0575416001015101</v>
      </c>
      <c r="D16467" s="126" t="s">
        <v>2480</v>
      </c>
      <c r="E16467" s="126" t="s">
        <v>65</v>
      </c>
    </row>
    <row r="16468" spans="1:5" x14ac:dyDescent="0.3">
      <c r="A16468" s="127" t="s">
        <v>1550</v>
      </c>
      <c r="B16468" s="127" t="s">
        <v>5021</v>
      </c>
      <c r="C16468" s="127">
        <v>1.0492928509576174</v>
      </c>
      <c r="D16468" s="127" t="s">
        <v>2480</v>
      </c>
      <c r="E16468" s="127" t="s">
        <v>65</v>
      </c>
    </row>
    <row r="16469" spans="1:5" x14ac:dyDescent="0.3">
      <c r="A16469" s="126" t="s">
        <v>1551</v>
      </c>
      <c r="B16469" s="126" t="s">
        <v>5021</v>
      </c>
      <c r="C16469" s="126">
        <v>0.96391219752605517</v>
      </c>
      <c r="D16469" s="126" t="s">
        <v>2480</v>
      </c>
      <c r="E16469" s="126" t="s">
        <v>65</v>
      </c>
    </row>
    <row r="16470" spans="1:5" x14ac:dyDescent="0.3">
      <c r="A16470" s="127" t="s">
        <v>1552</v>
      </c>
      <c r="B16470" s="127" t="s">
        <v>5021</v>
      </c>
      <c r="C16470" s="127">
        <v>1.0387274275892999</v>
      </c>
      <c r="D16470" s="127" t="s">
        <v>2480</v>
      </c>
      <c r="E16470" s="127" t="s">
        <v>65</v>
      </c>
    </row>
    <row r="16471" spans="1:5" x14ac:dyDescent="0.3">
      <c r="A16471" s="126" t="s">
        <v>1553</v>
      </c>
      <c r="B16471" s="126" t="s">
        <v>5021</v>
      </c>
      <c r="C16471" s="126">
        <v>0.93214166702807189</v>
      </c>
      <c r="D16471" s="126" t="s">
        <v>2480</v>
      </c>
      <c r="E16471" s="126" t="s">
        <v>65</v>
      </c>
    </row>
    <row r="16472" spans="1:5" x14ac:dyDescent="0.3">
      <c r="A16472" s="127" t="s">
        <v>1554</v>
      </c>
      <c r="B16472" s="127" t="s">
        <v>5021</v>
      </c>
      <c r="C16472" s="127">
        <v>1.05136360741074</v>
      </c>
      <c r="D16472" s="127" t="s">
        <v>2480</v>
      </c>
      <c r="E16472" s="127" t="s">
        <v>65</v>
      </c>
    </row>
    <row r="16473" spans="1:5" x14ac:dyDescent="0.3">
      <c r="A16473" s="126" t="s">
        <v>1555</v>
      </c>
      <c r="B16473" s="126" t="s">
        <v>5021</v>
      </c>
      <c r="C16473" s="126">
        <v>0.604585471294114</v>
      </c>
      <c r="D16473" s="126" t="s">
        <v>2480</v>
      </c>
      <c r="E16473" s="126" t="s">
        <v>65</v>
      </c>
    </row>
    <row r="16474" spans="1:5" x14ac:dyDescent="0.3">
      <c r="A16474" s="127" t="s">
        <v>1556</v>
      </c>
      <c r="B16474" s="127" t="s">
        <v>5021</v>
      </c>
      <c r="C16474" s="127">
        <v>0.77041506766534595</v>
      </c>
      <c r="D16474" s="127" t="s">
        <v>2480</v>
      </c>
      <c r="E16474" s="127" t="s">
        <v>65</v>
      </c>
    </row>
    <row r="16475" spans="1:5" x14ac:dyDescent="0.3">
      <c r="A16475" s="126" t="s">
        <v>1557</v>
      </c>
      <c r="B16475" s="126" t="s">
        <v>5021</v>
      </c>
      <c r="C16475" s="126">
        <v>1.0575416850304999</v>
      </c>
      <c r="D16475" s="126" t="s">
        <v>2480</v>
      </c>
      <c r="E16475" s="126" t="s">
        <v>65</v>
      </c>
    </row>
    <row r="16476" spans="1:5" x14ac:dyDescent="0.3">
      <c r="A16476" s="127" t="s">
        <v>1558</v>
      </c>
      <c r="B16476" s="127" t="s">
        <v>5021</v>
      </c>
      <c r="C16476" s="127">
        <v>0.82410597865156798</v>
      </c>
      <c r="D16476" s="127" t="s">
        <v>2480</v>
      </c>
      <c r="E16476" s="127" t="s">
        <v>65</v>
      </c>
    </row>
    <row r="16477" spans="1:5" x14ac:dyDescent="0.3">
      <c r="A16477" s="126" t="s">
        <v>1559</v>
      </c>
      <c r="B16477" s="126" t="s">
        <v>5021</v>
      </c>
      <c r="C16477" s="126">
        <v>0.62283451718045202</v>
      </c>
      <c r="D16477" s="126" t="s">
        <v>2480</v>
      </c>
      <c r="E16477" s="126" t="s">
        <v>65</v>
      </c>
    </row>
    <row r="16478" spans="1:5" x14ac:dyDescent="0.3">
      <c r="A16478" s="127" t="s">
        <v>1560</v>
      </c>
      <c r="B16478" s="127" t="s">
        <v>5021</v>
      </c>
      <c r="C16478" s="127">
        <v>0.64342335623830604</v>
      </c>
      <c r="D16478" s="127" t="s">
        <v>2480</v>
      </c>
      <c r="E16478" s="127" t="s">
        <v>65</v>
      </c>
    </row>
    <row r="16479" spans="1:5" x14ac:dyDescent="0.3">
      <c r="A16479" s="126" t="s">
        <v>1561</v>
      </c>
      <c r="B16479" s="126" t="s">
        <v>5021</v>
      </c>
      <c r="C16479" s="126">
        <v>0.74239280077745595</v>
      </c>
      <c r="D16479" s="126" t="s">
        <v>2480</v>
      </c>
      <c r="E16479" s="126" t="s">
        <v>65</v>
      </c>
    </row>
    <row r="16480" spans="1:5" x14ac:dyDescent="0.3">
      <c r="A16480" s="127" t="s">
        <v>1562</v>
      </c>
      <c r="B16480" s="127" t="s">
        <v>5021</v>
      </c>
      <c r="C16480" s="127">
        <v>0.86733266704059697</v>
      </c>
      <c r="D16480" s="127" t="s">
        <v>2480</v>
      </c>
      <c r="E16480" s="127" t="s">
        <v>65</v>
      </c>
    </row>
    <row r="16481" spans="1:5" x14ac:dyDescent="0.3">
      <c r="A16481" s="126" t="s">
        <v>1563</v>
      </c>
      <c r="B16481" s="126" t="s">
        <v>5021</v>
      </c>
      <c r="C16481" s="126">
        <v>0.86225343383648001</v>
      </c>
      <c r="D16481" s="126" t="s">
        <v>2480</v>
      </c>
      <c r="E16481" s="126" t="s">
        <v>65</v>
      </c>
    </row>
    <row r="16482" spans="1:5" x14ac:dyDescent="0.3">
      <c r="A16482" s="127" t="s">
        <v>1564</v>
      </c>
      <c r="B16482" s="127" t="s">
        <v>5021</v>
      </c>
      <c r="C16482" s="127">
        <v>0.75098855419116795</v>
      </c>
      <c r="D16482" s="127" t="s">
        <v>2480</v>
      </c>
      <c r="E16482" s="127" t="s">
        <v>65</v>
      </c>
    </row>
    <row r="16483" spans="1:5" x14ac:dyDescent="0.3">
      <c r="A16483" s="126" t="s">
        <v>1565</v>
      </c>
      <c r="B16483" s="126" t="s">
        <v>5021</v>
      </c>
      <c r="C16483" s="126">
        <v>0.86390871067577168</v>
      </c>
      <c r="D16483" s="126" t="s">
        <v>2480</v>
      </c>
      <c r="E16483" s="126" t="s">
        <v>65</v>
      </c>
    </row>
    <row r="16484" spans="1:5" x14ac:dyDescent="0.3">
      <c r="A16484" s="127" t="s">
        <v>1566</v>
      </c>
      <c r="B16484" s="127" t="s">
        <v>5021</v>
      </c>
      <c r="C16484" s="127">
        <v>0.73105380131151965</v>
      </c>
      <c r="D16484" s="127" t="s">
        <v>2480</v>
      </c>
      <c r="E16484" s="127" t="s">
        <v>65</v>
      </c>
    </row>
    <row r="16485" spans="1:5" x14ac:dyDescent="0.3">
      <c r="A16485" s="126" t="s">
        <v>1567</v>
      </c>
      <c r="B16485" s="126" t="s">
        <v>5021</v>
      </c>
      <c r="C16485" s="126">
        <v>0.60350430261295795</v>
      </c>
      <c r="D16485" s="126" t="s">
        <v>2480</v>
      </c>
      <c r="E16485" s="126" t="s">
        <v>65</v>
      </c>
    </row>
    <row r="16486" spans="1:5" x14ac:dyDescent="0.3">
      <c r="A16486" s="127" t="s">
        <v>1568</v>
      </c>
      <c r="B16486" s="127" t="s">
        <v>5021</v>
      </c>
      <c r="C16486" s="127">
        <v>0.90548772923137999</v>
      </c>
      <c r="D16486" s="127" t="s">
        <v>2480</v>
      </c>
      <c r="E16486" s="127" t="s">
        <v>65</v>
      </c>
    </row>
    <row r="16487" spans="1:5" x14ac:dyDescent="0.3">
      <c r="A16487" s="126" t="s">
        <v>1569</v>
      </c>
      <c r="B16487" s="126" t="s">
        <v>5021</v>
      </c>
      <c r="C16487" s="126">
        <v>0.65903546563859705</v>
      </c>
      <c r="D16487" s="126" t="s">
        <v>2480</v>
      </c>
      <c r="E16487" s="126" t="s">
        <v>65</v>
      </c>
    </row>
    <row r="16488" spans="1:5" x14ac:dyDescent="0.3">
      <c r="A16488" s="127" t="s">
        <v>1570</v>
      </c>
      <c r="B16488" s="127" t="s">
        <v>5021</v>
      </c>
      <c r="C16488" s="127">
        <v>0.757852011429066</v>
      </c>
      <c r="D16488" s="127" t="s">
        <v>2480</v>
      </c>
      <c r="E16488" s="127" t="s">
        <v>65</v>
      </c>
    </row>
    <row r="16489" spans="1:5" x14ac:dyDescent="0.3">
      <c r="A16489" s="126" t="s">
        <v>1571</v>
      </c>
      <c r="B16489" s="126" t="s">
        <v>5021</v>
      </c>
      <c r="C16489" s="126">
        <v>0.61105338863873004</v>
      </c>
      <c r="D16489" s="126" t="s">
        <v>2480</v>
      </c>
      <c r="E16489" s="126" t="s">
        <v>65</v>
      </c>
    </row>
    <row r="16490" spans="1:5" x14ac:dyDescent="0.3">
      <c r="A16490" s="127" t="s">
        <v>1572</v>
      </c>
      <c r="B16490" s="127" t="s">
        <v>5021</v>
      </c>
      <c r="C16490" s="127">
        <v>0.72306491593678202</v>
      </c>
      <c r="D16490" s="127" t="s">
        <v>2480</v>
      </c>
      <c r="E16490" s="127" t="s">
        <v>65</v>
      </c>
    </row>
    <row r="16491" spans="1:5" x14ac:dyDescent="0.3">
      <c r="A16491" s="126" t="s">
        <v>1573</v>
      </c>
      <c r="B16491" s="126" t="s">
        <v>5021</v>
      </c>
      <c r="C16491" s="126">
        <v>0.72800825535397995</v>
      </c>
      <c r="D16491" s="126" t="s">
        <v>2480</v>
      </c>
      <c r="E16491" s="126" t="s">
        <v>65</v>
      </c>
    </row>
    <row r="16492" spans="1:5" x14ac:dyDescent="0.3">
      <c r="A16492" s="127" t="s">
        <v>1574</v>
      </c>
      <c r="B16492" s="127" t="s">
        <v>5021</v>
      </c>
      <c r="C16492" s="127">
        <v>0.65186231211823997</v>
      </c>
      <c r="D16492" s="127" t="s">
        <v>2480</v>
      </c>
      <c r="E16492" s="127" t="s">
        <v>65</v>
      </c>
    </row>
    <row r="16493" spans="1:5" x14ac:dyDescent="0.3">
      <c r="A16493" s="126" t="s">
        <v>1575</v>
      </c>
      <c r="B16493" s="126" t="s">
        <v>5021</v>
      </c>
      <c r="C16493" s="126">
        <v>0.59727104701524902</v>
      </c>
      <c r="D16493" s="126" t="s">
        <v>2480</v>
      </c>
      <c r="E16493" s="126" t="s">
        <v>65</v>
      </c>
    </row>
    <row r="16494" spans="1:5" x14ac:dyDescent="0.3">
      <c r="A16494" s="127" t="s">
        <v>1576</v>
      </c>
      <c r="B16494" s="127" t="s">
        <v>5021</v>
      </c>
      <c r="C16494" s="127">
        <v>0.86501296443179509</v>
      </c>
      <c r="D16494" s="127" t="s">
        <v>2480</v>
      </c>
      <c r="E16494" s="127" t="s">
        <v>65</v>
      </c>
    </row>
    <row r="16495" spans="1:5" x14ac:dyDescent="0.3">
      <c r="A16495" s="126" t="s">
        <v>1577</v>
      </c>
      <c r="B16495" s="126" t="s">
        <v>5021</v>
      </c>
      <c r="C16495" s="126">
        <v>0.84640473868476795</v>
      </c>
      <c r="D16495" s="126" t="s">
        <v>2480</v>
      </c>
      <c r="E16495" s="126" t="s">
        <v>65</v>
      </c>
    </row>
    <row r="16496" spans="1:5" x14ac:dyDescent="0.3">
      <c r="A16496" s="127" t="s">
        <v>1578</v>
      </c>
      <c r="B16496" s="127" t="s">
        <v>5021</v>
      </c>
      <c r="C16496" s="127">
        <v>0.65784686213038002</v>
      </c>
      <c r="D16496" s="127" t="s">
        <v>2480</v>
      </c>
      <c r="E16496" s="127" t="s">
        <v>65</v>
      </c>
    </row>
    <row r="16497" spans="1:5" x14ac:dyDescent="0.3">
      <c r="A16497" s="126" t="s">
        <v>1579</v>
      </c>
      <c r="B16497" s="126" t="s">
        <v>5021</v>
      </c>
      <c r="C16497" s="126">
        <v>0.78778112351063401</v>
      </c>
      <c r="D16497" s="126" t="s">
        <v>2480</v>
      </c>
      <c r="E16497" s="126" t="s">
        <v>65</v>
      </c>
    </row>
    <row r="16498" spans="1:5" x14ac:dyDescent="0.3">
      <c r="A16498" s="127" t="s">
        <v>1587</v>
      </c>
      <c r="B16498" s="127" t="s">
        <v>5021</v>
      </c>
      <c r="C16498" s="127">
        <v>1.0575416333290799</v>
      </c>
      <c r="D16498" s="127" t="s">
        <v>2480</v>
      </c>
      <c r="E16498" s="127" t="s">
        <v>65</v>
      </c>
    </row>
    <row r="16499" spans="1:5" x14ac:dyDescent="0.3">
      <c r="A16499" s="126" t="s">
        <v>1588</v>
      </c>
      <c r="B16499" s="126" t="s">
        <v>5021</v>
      </c>
      <c r="C16499" s="126">
        <v>0.94563369348764703</v>
      </c>
      <c r="D16499" s="126" t="s">
        <v>2480</v>
      </c>
      <c r="E16499" s="126" t="s">
        <v>65</v>
      </c>
    </row>
    <row r="16500" spans="1:5" x14ac:dyDescent="0.3">
      <c r="A16500" s="127" t="s">
        <v>1589</v>
      </c>
      <c r="B16500" s="127" t="s">
        <v>5021</v>
      </c>
      <c r="C16500" s="127">
        <v>1.01424775890098</v>
      </c>
      <c r="D16500" s="127" t="s">
        <v>2480</v>
      </c>
      <c r="E16500" s="127" t="s">
        <v>65</v>
      </c>
    </row>
    <row r="16501" spans="1:5" x14ac:dyDescent="0.3">
      <c r="A16501" s="126" t="s">
        <v>1590</v>
      </c>
      <c r="B16501" s="126" t="s">
        <v>5021</v>
      </c>
      <c r="C16501" s="126">
        <v>1.05754164735846</v>
      </c>
      <c r="D16501" s="126" t="s">
        <v>2480</v>
      </c>
      <c r="E16501" s="126" t="s">
        <v>65</v>
      </c>
    </row>
    <row r="16502" spans="1:5" x14ac:dyDescent="0.3">
      <c r="A16502" s="127" t="s">
        <v>1591</v>
      </c>
      <c r="B16502" s="127" t="s">
        <v>5021</v>
      </c>
      <c r="C16502" s="127">
        <v>0.86390871067577168</v>
      </c>
      <c r="D16502" s="127" t="s">
        <v>2480</v>
      </c>
      <c r="E16502" s="127" t="s">
        <v>65</v>
      </c>
    </row>
    <row r="16503" spans="1:5" x14ac:dyDescent="0.3">
      <c r="A16503" s="126" t="s">
        <v>1592</v>
      </c>
      <c r="B16503" s="126" t="s">
        <v>5021</v>
      </c>
      <c r="C16503" s="126">
        <v>1.0575415491922002</v>
      </c>
      <c r="D16503" s="126" t="s">
        <v>2480</v>
      </c>
      <c r="E16503" s="126" t="s">
        <v>65</v>
      </c>
    </row>
    <row r="16504" spans="1:5" x14ac:dyDescent="0.3">
      <c r="A16504" s="127" t="s">
        <v>1593</v>
      </c>
      <c r="B16504" s="127" t="s">
        <v>5021</v>
      </c>
      <c r="C16504" s="127">
        <v>1.0575415254162801</v>
      </c>
      <c r="D16504" s="127" t="s">
        <v>2480</v>
      </c>
      <c r="E16504" s="127" t="s">
        <v>65</v>
      </c>
    </row>
    <row r="16505" spans="1:5" x14ac:dyDescent="0.3">
      <c r="A16505" s="126" t="s">
        <v>1594</v>
      </c>
      <c r="B16505" s="126" t="s">
        <v>5021</v>
      </c>
      <c r="C16505" s="126">
        <v>1.0393990285395001</v>
      </c>
      <c r="D16505" s="126" t="s">
        <v>2480</v>
      </c>
      <c r="E16505" s="126" t="s">
        <v>65</v>
      </c>
    </row>
    <row r="16506" spans="1:5" x14ac:dyDescent="0.3">
      <c r="A16506" s="127" t="s">
        <v>1595</v>
      </c>
      <c r="B16506" s="127" t="s">
        <v>5021</v>
      </c>
      <c r="C16506" s="127">
        <v>1.0547590269354401</v>
      </c>
      <c r="D16506" s="127" t="s">
        <v>2480</v>
      </c>
      <c r="E16506" s="127" t="s">
        <v>65</v>
      </c>
    </row>
    <row r="16507" spans="1:5" x14ac:dyDescent="0.3">
      <c r="A16507" s="126" t="s">
        <v>1596</v>
      </c>
      <c r="B16507" s="126" t="s">
        <v>5021</v>
      </c>
      <c r="C16507" s="126">
        <v>1.05754159510143</v>
      </c>
      <c r="D16507" s="126" t="s">
        <v>2480</v>
      </c>
      <c r="E16507" s="126" t="s">
        <v>65</v>
      </c>
    </row>
    <row r="16508" spans="1:5" x14ac:dyDescent="0.3">
      <c r="A16508" s="127" t="s">
        <v>1597</v>
      </c>
      <c r="B16508" s="127" t="s">
        <v>5021</v>
      </c>
      <c r="C16508" s="127">
        <v>1.05754166691527</v>
      </c>
      <c r="D16508" s="127" t="s">
        <v>2480</v>
      </c>
      <c r="E16508" s="127" t="s">
        <v>65</v>
      </c>
    </row>
    <row r="16509" spans="1:5" x14ac:dyDescent="0.3">
      <c r="A16509" s="126" t="s">
        <v>1603</v>
      </c>
      <c r="B16509" s="126" t="s">
        <v>5021</v>
      </c>
      <c r="C16509" s="126">
        <v>1.0569180890382699</v>
      </c>
      <c r="D16509" s="126" t="s">
        <v>2480</v>
      </c>
      <c r="E16509" s="126" t="s">
        <v>65</v>
      </c>
    </row>
    <row r="16510" spans="1:5" x14ac:dyDescent="0.3">
      <c r="A16510" s="127" t="s">
        <v>1604</v>
      </c>
      <c r="B16510" s="127" t="s">
        <v>5021</v>
      </c>
      <c r="C16510" s="127">
        <v>0.93353150780166905</v>
      </c>
      <c r="D16510" s="127" t="s">
        <v>2480</v>
      </c>
      <c r="E16510" s="127" t="s">
        <v>65</v>
      </c>
    </row>
    <row r="16511" spans="1:5" x14ac:dyDescent="0.3">
      <c r="A16511" s="126" t="s">
        <v>1605</v>
      </c>
      <c r="B16511" s="126" t="s">
        <v>5021</v>
      </c>
      <c r="C16511" s="126">
        <v>1.05754153281355</v>
      </c>
      <c r="D16511" s="126" t="s">
        <v>2480</v>
      </c>
      <c r="E16511" s="126" t="s">
        <v>65</v>
      </c>
    </row>
    <row r="16512" spans="1:5" x14ac:dyDescent="0.3">
      <c r="A16512" s="127" t="s">
        <v>1606</v>
      </c>
      <c r="B16512" s="127" t="s">
        <v>5021</v>
      </c>
      <c r="C16512" s="127">
        <v>1.0493595908524</v>
      </c>
      <c r="D16512" s="127" t="s">
        <v>2480</v>
      </c>
      <c r="E16512" s="127" t="s">
        <v>65</v>
      </c>
    </row>
    <row r="16513" spans="1:5" x14ac:dyDescent="0.3">
      <c r="A16513" s="126" t="s">
        <v>1607</v>
      </c>
      <c r="B16513" s="126" t="s">
        <v>5021</v>
      </c>
      <c r="C16513" s="126">
        <v>1.0557305945372299</v>
      </c>
      <c r="D16513" s="126" t="s">
        <v>2480</v>
      </c>
      <c r="E16513" s="126" t="s">
        <v>65</v>
      </c>
    </row>
    <row r="16514" spans="1:5" x14ac:dyDescent="0.3">
      <c r="A16514" s="127" t="s">
        <v>1608</v>
      </c>
      <c r="B16514" s="127" t="s">
        <v>5021</v>
      </c>
      <c r="C16514" s="127">
        <v>1.0152753072232299</v>
      </c>
      <c r="D16514" s="127" t="s">
        <v>2480</v>
      </c>
      <c r="E16514" s="127" t="s">
        <v>65</v>
      </c>
    </row>
    <row r="16515" spans="1:5" x14ac:dyDescent="0.3">
      <c r="A16515" s="126" t="s">
        <v>1609</v>
      </c>
      <c r="B16515" s="126" t="s">
        <v>5021</v>
      </c>
      <c r="C16515" s="126">
        <v>1.05182748318592</v>
      </c>
      <c r="D16515" s="126" t="s">
        <v>2480</v>
      </c>
      <c r="E16515" s="126" t="s">
        <v>65</v>
      </c>
    </row>
    <row r="16516" spans="1:5" x14ac:dyDescent="0.3">
      <c r="A16516" s="127" t="s">
        <v>1610</v>
      </c>
      <c r="B16516" s="127" t="s">
        <v>5021</v>
      </c>
      <c r="C16516" s="127">
        <v>0.90270765322701274</v>
      </c>
      <c r="D16516" s="127" t="s">
        <v>2480</v>
      </c>
      <c r="E16516" s="127" t="s">
        <v>65</v>
      </c>
    </row>
    <row r="16517" spans="1:5" x14ac:dyDescent="0.3">
      <c r="A16517" s="126" t="s">
        <v>1611</v>
      </c>
      <c r="B16517" s="126" t="s">
        <v>5021</v>
      </c>
      <c r="C16517" s="126">
        <v>1.0575415889329201</v>
      </c>
      <c r="D16517" s="126" t="s">
        <v>2480</v>
      </c>
      <c r="E16517" s="126" t="s">
        <v>65</v>
      </c>
    </row>
    <row r="16518" spans="1:5" x14ac:dyDescent="0.3">
      <c r="A16518" s="127" t="s">
        <v>1612</v>
      </c>
      <c r="B16518" s="127" t="s">
        <v>5021</v>
      </c>
      <c r="C16518" s="127">
        <v>1.0575416176169801</v>
      </c>
      <c r="D16518" s="127" t="s">
        <v>2480</v>
      </c>
      <c r="E16518" s="127" t="s">
        <v>65</v>
      </c>
    </row>
    <row r="16519" spans="1:5" x14ac:dyDescent="0.3">
      <c r="A16519" s="126" t="s">
        <v>1613</v>
      </c>
      <c r="B16519" s="126" t="s">
        <v>5021</v>
      </c>
      <c r="C16519" s="126">
        <v>1.05754171067394</v>
      </c>
      <c r="D16519" s="126" t="s">
        <v>2480</v>
      </c>
      <c r="E16519" s="126" t="s">
        <v>65</v>
      </c>
    </row>
    <row r="16520" spans="1:5" x14ac:dyDescent="0.3">
      <c r="A16520" s="127" t="s">
        <v>1614</v>
      </c>
      <c r="B16520" s="127" t="s">
        <v>5021</v>
      </c>
      <c r="C16520" s="127">
        <v>1.0575416236491</v>
      </c>
      <c r="D16520" s="127" t="s">
        <v>2480</v>
      </c>
      <c r="E16520" s="127" t="s">
        <v>65</v>
      </c>
    </row>
    <row r="16521" spans="1:5" x14ac:dyDescent="0.3">
      <c r="A16521" s="126" t="s">
        <v>1619</v>
      </c>
      <c r="B16521" s="126" t="s">
        <v>5021</v>
      </c>
      <c r="C16521" s="126">
        <v>0.91861128916121404</v>
      </c>
      <c r="D16521" s="126" t="s">
        <v>2480</v>
      </c>
      <c r="E16521" s="126" t="s">
        <v>65</v>
      </c>
    </row>
    <row r="16522" spans="1:5" x14ac:dyDescent="0.3">
      <c r="A16522" s="127" t="s">
        <v>1620</v>
      </c>
      <c r="B16522" s="127" t="s">
        <v>5021</v>
      </c>
      <c r="C16522" s="127">
        <v>0.94428798695193805</v>
      </c>
      <c r="D16522" s="127" t="s">
        <v>2480</v>
      </c>
      <c r="E16522" s="127" t="s">
        <v>65</v>
      </c>
    </row>
    <row r="16523" spans="1:5" x14ac:dyDescent="0.3">
      <c r="A16523" s="126" t="s">
        <v>1621</v>
      </c>
      <c r="B16523" s="126" t="s">
        <v>5021</v>
      </c>
      <c r="C16523" s="126">
        <v>1.05752793011329</v>
      </c>
      <c r="D16523" s="126" t="s">
        <v>2480</v>
      </c>
      <c r="E16523" s="126" t="s">
        <v>65</v>
      </c>
    </row>
    <row r="16524" spans="1:5" x14ac:dyDescent="0.3">
      <c r="A16524" s="127" t="s">
        <v>1622</v>
      </c>
      <c r="B16524" s="127" t="s">
        <v>5021</v>
      </c>
      <c r="C16524" s="127">
        <v>0.821097227463505</v>
      </c>
      <c r="D16524" s="127" t="s">
        <v>2480</v>
      </c>
      <c r="E16524" s="127" t="s">
        <v>65</v>
      </c>
    </row>
    <row r="16525" spans="1:5" x14ac:dyDescent="0.3">
      <c r="A16525" s="126" t="s">
        <v>1623</v>
      </c>
      <c r="B16525" s="126" t="s">
        <v>5021</v>
      </c>
      <c r="C16525" s="126">
        <v>0.82296451898528</v>
      </c>
      <c r="D16525" s="126" t="s">
        <v>2480</v>
      </c>
      <c r="E16525" s="126" t="s">
        <v>65</v>
      </c>
    </row>
    <row r="16526" spans="1:5" x14ac:dyDescent="0.3">
      <c r="A16526" s="127" t="s">
        <v>1624</v>
      </c>
      <c r="B16526" s="127" t="s">
        <v>5021</v>
      </c>
      <c r="C16526" s="127">
        <v>1.0575416283188299</v>
      </c>
      <c r="D16526" s="127" t="s">
        <v>2480</v>
      </c>
      <c r="E16526" s="127" t="s">
        <v>65</v>
      </c>
    </row>
    <row r="16527" spans="1:5" x14ac:dyDescent="0.3">
      <c r="A16527" s="126" t="s">
        <v>1625</v>
      </c>
      <c r="B16527" s="126" t="s">
        <v>5021</v>
      </c>
      <c r="C16527" s="126">
        <v>0.86845861882450026</v>
      </c>
      <c r="D16527" s="126" t="s">
        <v>2480</v>
      </c>
      <c r="E16527" s="126" t="s">
        <v>65</v>
      </c>
    </row>
    <row r="16528" spans="1:5" x14ac:dyDescent="0.3">
      <c r="A16528" s="127" t="s">
        <v>1626</v>
      </c>
      <c r="B16528" s="127" t="s">
        <v>5021</v>
      </c>
      <c r="C16528" s="127">
        <v>1.05754157596251</v>
      </c>
      <c r="D16528" s="127" t="s">
        <v>2480</v>
      </c>
      <c r="E16528" s="127" t="s">
        <v>65</v>
      </c>
    </row>
    <row r="16529" spans="1:5" x14ac:dyDescent="0.3">
      <c r="A16529" s="126" t="s">
        <v>1627</v>
      </c>
      <c r="B16529" s="126" t="s">
        <v>5021</v>
      </c>
      <c r="C16529" s="126">
        <v>0.91426891919566511</v>
      </c>
      <c r="D16529" s="126" t="s">
        <v>2480</v>
      </c>
      <c r="E16529" s="126" t="s">
        <v>65</v>
      </c>
    </row>
    <row r="16530" spans="1:5" x14ac:dyDescent="0.3">
      <c r="A16530" s="127" t="s">
        <v>1628</v>
      </c>
      <c r="B16530" s="127" t="s">
        <v>5021</v>
      </c>
      <c r="C16530" s="127">
        <v>0.73371859843121801</v>
      </c>
      <c r="D16530" s="127" t="s">
        <v>2480</v>
      </c>
      <c r="E16530" s="127" t="s">
        <v>65</v>
      </c>
    </row>
    <row r="16531" spans="1:5" x14ac:dyDescent="0.3">
      <c r="A16531" s="126" t="s">
        <v>1629</v>
      </c>
      <c r="B16531" s="126" t="s">
        <v>5021</v>
      </c>
      <c r="C16531" s="126">
        <v>0.87635392654740096</v>
      </c>
      <c r="D16531" s="126" t="s">
        <v>2480</v>
      </c>
      <c r="E16531" s="126" t="s">
        <v>65</v>
      </c>
    </row>
    <row r="16532" spans="1:5" x14ac:dyDescent="0.3">
      <c r="A16532" s="127" t="s">
        <v>1630</v>
      </c>
      <c r="B16532" s="127" t="s">
        <v>5021</v>
      </c>
      <c r="C16532" s="127">
        <v>0.94864060413791895</v>
      </c>
      <c r="D16532" s="127" t="s">
        <v>2480</v>
      </c>
      <c r="E16532" s="127" t="s">
        <v>65</v>
      </c>
    </row>
    <row r="16533" spans="1:5" x14ac:dyDescent="0.3">
      <c r="A16533" s="126" t="s">
        <v>1631</v>
      </c>
      <c r="B16533" s="126" t="s">
        <v>5021</v>
      </c>
      <c r="C16533" s="126">
        <v>1.05528404795651</v>
      </c>
      <c r="D16533" s="126" t="s">
        <v>2480</v>
      </c>
      <c r="E16533" s="126" t="s">
        <v>65</v>
      </c>
    </row>
    <row r="16534" spans="1:5" x14ac:dyDescent="0.3">
      <c r="A16534" s="127" t="s">
        <v>1632</v>
      </c>
      <c r="B16534" s="127" t="s">
        <v>5021</v>
      </c>
      <c r="C16534" s="127">
        <v>0.923082295293709</v>
      </c>
      <c r="D16534" s="127" t="s">
        <v>2480</v>
      </c>
      <c r="E16534" s="127" t="s">
        <v>65</v>
      </c>
    </row>
    <row r="16535" spans="1:5" x14ac:dyDescent="0.3">
      <c r="A16535" s="126" t="s">
        <v>1633</v>
      </c>
      <c r="B16535" s="126" t="s">
        <v>5021</v>
      </c>
      <c r="C16535" s="126">
        <v>1.05754159051729</v>
      </c>
      <c r="D16535" s="126" t="s">
        <v>2480</v>
      </c>
      <c r="E16535" s="126" t="s">
        <v>65</v>
      </c>
    </row>
    <row r="16536" spans="1:5" x14ac:dyDescent="0.3">
      <c r="A16536" s="127" t="s">
        <v>1634</v>
      </c>
      <c r="B16536" s="127" t="s">
        <v>5021</v>
      </c>
      <c r="C16536" s="127">
        <v>1.0575416103926401</v>
      </c>
      <c r="D16536" s="127" t="s">
        <v>2480</v>
      </c>
      <c r="E16536" s="127" t="s">
        <v>65</v>
      </c>
    </row>
    <row r="16537" spans="1:5" x14ac:dyDescent="0.3">
      <c r="A16537" s="126" t="s">
        <v>1635</v>
      </c>
      <c r="B16537" s="126" t="s">
        <v>5021</v>
      </c>
      <c r="C16537" s="126">
        <v>1.0004728230325399</v>
      </c>
      <c r="D16537" s="126" t="s">
        <v>2480</v>
      </c>
      <c r="E16537" s="126" t="s">
        <v>65</v>
      </c>
    </row>
    <row r="16538" spans="1:5" x14ac:dyDescent="0.3">
      <c r="A16538" s="127" t="s">
        <v>1641</v>
      </c>
      <c r="B16538" s="127" t="s">
        <v>5021</v>
      </c>
      <c r="C16538" s="127">
        <v>0.59414080224890098</v>
      </c>
      <c r="D16538" s="127" t="s">
        <v>2480</v>
      </c>
      <c r="E16538" s="127" t="s">
        <v>65</v>
      </c>
    </row>
    <row r="16539" spans="1:5" x14ac:dyDescent="0.3">
      <c r="A16539" s="126" t="s">
        <v>1642</v>
      </c>
      <c r="B16539" s="126" t="s">
        <v>5021</v>
      </c>
      <c r="C16539" s="126">
        <v>0.68304511063836504</v>
      </c>
      <c r="D16539" s="126" t="s">
        <v>2480</v>
      </c>
      <c r="E16539" s="126" t="s">
        <v>65</v>
      </c>
    </row>
    <row r="16540" spans="1:5" x14ac:dyDescent="0.3">
      <c r="A16540" s="127" t="s">
        <v>1643</v>
      </c>
      <c r="B16540" s="127" t="s">
        <v>5021</v>
      </c>
      <c r="C16540" s="127">
        <v>0.83982029994031204</v>
      </c>
      <c r="D16540" s="127" t="s">
        <v>2480</v>
      </c>
      <c r="E16540" s="127" t="s">
        <v>65</v>
      </c>
    </row>
    <row r="16541" spans="1:5" x14ac:dyDescent="0.3">
      <c r="A16541" s="126" t="s">
        <v>1644</v>
      </c>
      <c r="B16541" s="126" t="s">
        <v>5021</v>
      </c>
      <c r="C16541" s="126">
        <v>0.62786289879813395</v>
      </c>
      <c r="D16541" s="126" t="s">
        <v>2480</v>
      </c>
      <c r="E16541" s="126" t="s">
        <v>65</v>
      </c>
    </row>
    <row r="16542" spans="1:5" x14ac:dyDescent="0.3">
      <c r="A16542" s="127" t="s">
        <v>1645</v>
      </c>
      <c r="B16542" s="127" t="s">
        <v>5021</v>
      </c>
      <c r="C16542" s="127">
        <v>0.61252005397656695</v>
      </c>
      <c r="D16542" s="127" t="s">
        <v>2480</v>
      </c>
      <c r="E16542" s="127" t="s">
        <v>65</v>
      </c>
    </row>
    <row r="16543" spans="1:5" x14ac:dyDescent="0.3">
      <c r="A16543" s="126" t="s">
        <v>1646</v>
      </c>
      <c r="B16543" s="126" t="s">
        <v>5021</v>
      </c>
      <c r="C16543" s="126">
        <v>0.78523602744232202</v>
      </c>
      <c r="D16543" s="126" t="s">
        <v>2480</v>
      </c>
      <c r="E16543" s="126" t="s">
        <v>65</v>
      </c>
    </row>
    <row r="16544" spans="1:5" x14ac:dyDescent="0.3">
      <c r="A16544" s="127" t="s">
        <v>1647</v>
      </c>
      <c r="B16544" s="127" t="s">
        <v>5021</v>
      </c>
      <c r="C16544" s="127">
        <v>0.69326975140068303</v>
      </c>
      <c r="D16544" s="127" t="s">
        <v>2480</v>
      </c>
      <c r="E16544" s="127" t="s">
        <v>65</v>
      </c>
    </row>
    <row r="16545" spans="1:5" x14ac:dyDescent="0.3">
      <c r="A16545" s="126" t="s">
        <v>1648</v>
      </c>
      <c r="B16545" s="126" t="s">
        <v>5021</v>
      </c>
      <c r="C16545" s="126">
        <v>0.706857422236984</v>
      </c>
      <c r="D16545" s="126" t="s">
        <v>2480</v>
      </c>
      <c r="E16545" s="126" t="s">
        <v>65</v>
      </c>
    </row>
    <row r="16546" spans="1:5" x14ac:dyDescent="0.3">
      <c r="A16546" s="127" t="s">
        <v>1649</v>
      </c>
      <c r="B16546" s="127" t="s">
        <v>5021</v>
      </c>
      <c r="C16546" s="127">
        <v>0.78875316875280199</v>
      </c>
      <c r="D16546" s="127" t="s">
        <v>2480</v>
      </c>
      <c r="E16546" s="127" t="s">
        <v>65</v>
      </c>
    </row>
    <row r="16547" spans="1:5" x14ac:dyDescent="0.3">
      <c r="A16547" s="126" t="s">
        <v>1650</v>
      </c>
      <c r="B16547" s="126" t="s">
        <v>5021</v>
      </c>
      <c r="C16547" s="126">
        <v>0.77936801485594198</v>
      </c>
      <c r="D16547" s="126" t="s">
        <v>2480</v>
      </c>
      <c r="E16547" s="126" t="s">
        <v>65</v>
      </c>
    </row>
    <row r="16548" spans="1:5" x14ac:dyDescent="0.3">
      <c r="A16548" s="127" t="s">
        <v>1651</v>
      </c>
      <c r="B16548" s="127" t="s">
        <v>5021</v>
      </c>
      <c r="C16548" s="127">
        <v>0.97578786779832105</v>
      </c>
      <c r="D16548" s="127" t="s">
        <v>2480</v>
      </c>
      <c r="E16548" s="127" t="s">
        <v>65</v>
      </c>
    </row>
    <row r="16549" spans="1:5" x14ac:dyDescent="0.3">
      <c r="A16549" s="126" t="s">
        <v>1652</v>
      </c>
      <c r="B16549" s="126" t="s">
        <v>5021</v>
      </c>
      <c r="C16549" s="126">
        <v>0.86981920384932154</v>
      </c>
      <c r="D16549" s="126" t="s">
        <v>2480</v>
      </c>
      <c r="E16549" s="126" t="s">
        <v>65</v>
      </c>
    </row>
    <row r="16550" spans="1:5" x14ac:dyDescent="0.3">
      <c r="A16550" s="127" t="s">
        <v>1653</v>
      </c>
      <c r="B16550" s="127" t="s">
        <v>5021</v>
      </c>
      <c r="C16550" s="127">
        <v>1.0575415156563399</v>
      </c>
      <c r="D16550" s="127" t="s">
        <v>2480</v>
      </c>
      <c r="E16550" s="127" t="s">
        <v>65</v>
      </c>
    </row>
    <row r="16551" spans="1:5" x14ac:dyDescent="0.3">
      <c r="A16551" s="126" t="s">
        <v>1654</v>
      </c>
      <c r="B16551" s="126" t="s">
        <v>5021</v>
      </c>
      <c r="C16551" s="126">
        <v>1.0091184600684999</v>
      </c>
      <c r="D16551" s="126" t="s">
        <v>2480</v>
      </c>
      <c r="E16551" s="126" t="s">
        <v>65</v>
      </c>
    </row>
    <row r="16552" spans="1:5" x14ac:dyDescent="0.3">
      <c r="A16552" s="127" t="s">
        <v>1658</v>
      </c>
      <c r="B16552" s="127" t="s">
        <v>5021</v>
      </c>
      <c r="C16552" s="127">
        <v>0.93177931188390695</v>
      </c>
      <c r="D16552" s="127" t="s">
        <v>2480</v>
      </c>
      <c r="E16552" s="127" t="s">
        <v>65</v>
      </c>
    </row>
    <row r="16553" spans="1:5" x14ac:dyDescent="0.3">
      <c r="A16553" s="126" t="s">
        <v>1659</v>
      </c>
      <c r="B16553" s="126" t="s">
        <v>5021</v>
      </c>
      <c r="C16553" s="126">
        <v>0.74775738427828387</v>
      </c>
      <c r="D16553" s="126" t="s">
        <v>2480</v>
      </c>
      <c r="E16553" s="126" t="s">
        <v>65</v>
      </c>
    </row>
    <row r="16554" spans="1:5" x14ac:dyDescent="0.3">
      <c r="A16554" s="127" t="s">
        <v>1660</v>
      </c>
      <c r="B16554" s="127" t="s">
        <v>5021</v>
      </c>
      <c r="C16554" s="127">
        <v>0.897143639265785</v>
      </c>
      <c r="D16554" s="127" t="s">
        <v>2480</v>
      </c>
      <c r="E16554" s="127" t="s">
        <v>65</v>
      </c>
    </row>
    <row r="16555" spans="1:5" x14ac:dyDescent="0.3">
      <c r="A16555" s="126" t="s">
        <v>1661</v>
      </c>
      <c r="B16555" s="126" t="s">
        <v>5021</v>
      </c>
      <c r="C16555" s="126">
        <v>0.8401912720010466</v>
      </c>
      <c r="D16555" s="126" t="s">
        <v>2480</v>
      </c>
      <c r="E16555" s="126" t="s">
        <v>65</v>
      </c>
    </row>
    <row r="16556" spans="1:5" x14ac:dyDescent="0.3">
      <c r="A16556" s="127" t="s">
        <v>1662</v>
      </c>
      <c r="B16556" s="127" t="s">
        <v>5021</v>
      </c>
      <c r="C16556" s="127">
        <v>0.8295780394910397</v>
      </c>
      <c r="D16556" s="127" t="s">
        <v>2480</v>
      </c>
      <c r="E16556" s="127" t="s">
        <v>65</v>
      </c>
    </row>
    <row r="16557" spans="1:5" x14ac:dyDescent="0.3">
      <c r="A16557" s="126" t="s">
        <v>1663</v>
      </c>
      <c r="B16557" s="126" t="s">
        <v>5021</v>
      </c>
      <c r="C16557" s="126">
        <v>0.74633246153907196</v>
      </c>
      <c r="D16557" s="126" t="s">
        <v>2480</v>
      </c>
      <c r="E16557" s="126" t="s">
        <v>65</v>
      </c>
    </row>
    <row r="16558" spans="1:5" x14ac:dyDescent="0.3">
      <c r="A16558" s="127" t="s">
        <v>1664</v>
      </c>
      <c r="B16558" s="127" t="s">
        <v>5021</v>
      </c>
      <c r="C16558" s="127">
        <v>0.78817706953328026</v>
      </c>
      <c r="D16558" s="127" t="s">
        <v>2480</v>
      </c>
      <c r="E16558" s="127" t="s">
        <v>65</v>
      </c>
    </row>
    <row r="16559" spans="1:5" x14ac:dyDescent="0.3">
      <c r="A16559" s="126" t="s">
        <v>1665</v>
      </c>
      <c r="B16559" s="126" t="s">
        <v>5021</v>
      </c>
      <c r="C16559" s="126">
        <v>0.88069579610218096</v>
      </c>
      <c r="D16559" s="126" t="s">
        <v>2480</v>
      </c>
      <c r="E16559" s="126" t="s">
        <v>65</v>
      </c>
    </row>
    <row r="16560" spans="1:5" x14ac:dyDescent="0.3">
      <c r="A16560" s="127" t="s">
        <v>1666</v>
      </c>
      <c r="B16560" s="127" t="s">
        <v>5021</v>
      </c>
      <c r="C16560" s="127">
        <v>0.87526976708143411</v>
      </c>
      <c r="D16560" s="127" t="s">
        <v>2480</v>
      </c>
      <c r="E16560" s="127" t="s">
        <v>65</v>
      </c>
    </row>
    <row r="16561" spans="1:5" x14ac:dyDescent="0.3">
      <c r="A16561" s="126" t="s">
        <v>1667</v>
      </c>
      <c r="B16561" s="126" t="s">
        <v>5021</v>
      </c>
      <c r="C16561" s="126">
        <v>0.59446887208830901</v>
      </c>
      <c r="D16561" s="126" t="s">
        <v>2480</v>
      </c>
      <c r="E16561" s="126" t="s">
        <v>65</v>
      </c>
    </row>
    <row r="16562" spans="1:5" x14ac:dyDescent="0.3">
      <c r="A16562" s="127" t="s">
        <v>1668</v>
      </c>
      <c r="B16562" s="127" t="s">
        <v>5021</v>
      </c>
      <c r="C16562" s="127">
        <v>0.94593229361041897</v>
      </c>
      <c r="D16562" s="127" t="s">
        <v>2480</v>
      </c>
      <c r="E16562" s="127" t="s">
        <v>65</v>
      </c>
    </row>
    <row r="16563" spans="1:5" x14ac:dyDescent="0.3">
      <c r="A16563" s="126" t="s">
        <v>1669</v>
      </c>
      <c r="B16563" s="126" t="s">
        <v>5021</v>
      </c>
      <c r="C16563" s="126">
        <v>0.68862741043170628</v>
      </c>
      <c r="D16563" s="126" t="s">
        <v>2480</v>
      </c>
      <c r="E16563" s="126" t="s">
        <v>65</v>
      </c>
    </row>
    <row r="16564" spans="1:5" x14ac:dyDescent="0.3">
      <c r="A16564" s="127" t="s">
        <v>1670</v>
      </c>
      <c r="B16564" s="127" t="s">
        <v>5021</v>
      </c>
      <c r="C16564" s="127">
        <v>0.56090200119220801</v>
      </c>
      <c r="D16564" s="127" t="s">
        <v>2480</v>
      </c>
      <c r="E16564" s="127" t="s">
        <v>65</v>
      </c>
    </row>
    <row r="16565" spans="1:5" x14ac:dyDescent="0.3">
      <c r="A16565" s="126" t="s">
        <v>1671</v>
      </c>
      <c r="B16565" s="126" t="s">
        <v>5021</v>
      </c>
      <c r="C16565" s="126">
        <v>0.56849613063610371</v>
      </c>
      <c r="D16565" s="126" t="s">
        <v>2480</v>
      </c>
      <c r="E16565" s="126" t="s">
        <v>65</v>
      </c>
    </row>
    <row r="16566" spans="1:5" x14ac:dyDescent="0.3">
      <c r="A16566" s="127" t="s">
        <v>1672</v>
      </c>
      <c r="B16566" s="127" t="s">
        <v>5021</v>
      </c>
      <c r="C16566" s="127">
        <v>0.5756951377393511</v>
      </c>
      <c r="D16566" s="127" t="s">
        <v>2480</v>
      </c>
      <c r="E16566" s="127" t="s">
        <v>65</v>
      </c>
    </row>
    <row r="16567" spans="1:5" x14ac:dyDescent="0.3">
      <c r="A16567" s="126" t="s">
        <v>1673</v>
      </c>
      <c r="B16567" s="126" t="s">
        <v>5021</v>
      </c>
      <c r="C16567" s="126">
        <v>0.70001442482598641</v>
      </c>
      <c r="D16567" s="126" t="s">
        <v>2480</v>
      </c>
      <c r="E16567" s="126" t="s">
        <v>65</v>
      </c>
    </row>
    <row r="16568" spans="1:5" x14ac:dyDescent="0.3">
      <c r="A16568" s="127" t="s">
        <v>1674</v>
      </c>
      <c r="B16568" s="127" t="s">
        <v>5021</v>
      </c>
      <c r="C16568" s="127">
        <v>0.69075421556004013</v>
      </c>
      <c r="D16568" s="127" t="s">
        <v>2480</v>
      </c>
      <c r="E16568" s="127" t="s">
        <v>65</v>
      </c>
    </row>
    <row r="16569" spans="1:5" x14ac:dyDescent="0.3">
      <c r="A16569" s="126" t="s">
        <v>1675</v>
      </c>
      <c r="B16569" s="126" t="s">
        <v>5021</v>
      </c>
      <c r="C16569" s="126">
        <v>0.68853383197134244</v>
      </c>
      <c r="D16569" s="126" t="s">
        <v>2480</v>
      </c>
      <c r="E16569" s="126" t="s">
        <v>65</v>
      </c>
    </row>
    <row r="16570" spans="1:5" x14ac:dyDescent="0.3">
      <c r="A16570" s="127" t="s">
        <v>1676</v>
      </c>
      <c r="B16570" s="127" t="s">
        <v>5021</v>
      </c>
      <c r="C16570" s="127">
        <v>0.98888336735503601</v>
      </c>
      <c r="D16570" s="127" t="s">
        <v>2480</v>
      </c>
      <c r="E16570" s="127" t="s">
        <v>65</v>
      </c>
    </row>
    <row r="16571" spans="1:5" x14ac:dyDescent="0.3">
      <c r="A16571" s="126" t="s">
        <v>1677</v>
      </c>
      <c r="B16571" s="126" t="s">
        <v>5021</v>
      </c>
      <c r="C16571" s="126">
        <v>1.0945656914265112</v>
      </c>
      <c r="D16571" s="126" t="s">
        <v>2480</v>
      </c>
      <c r="E16571" s="126" t="s">
        <v>65</v>
      </c>
    </row>
    <row r="16572" spans="1:5" x14ac:dyDescent="0.3">
      <c r="A16572" s="127" t="s">
        <v>1678</v>
      </c>
      <c r="B16572" s="127" t="s">
        <v>5021</v>
      </c>
      <c r="C16572" s="127">
        <v>0.99391119054224619</v>
      </c>
      <c r="D16572" s="127" t="s">
        <v>2480</v>
      </c>
      <c r="E16572" s="127" t="s">
        <v>65</v>
      </c>
    </row>
    <row r="16573" spans="1:5" x14ac:dyDescent="0.3">
      <c r="A16573" s="126" t="s">
        <v>1679</v>
      </c>
      <c r="B16573" s="126" t="s">
        <v>5021</v>
      </c>
      <c r="C16573" s="126">
        <v>0.77320025313519269</v>
      </c>
      <c r="D16573" s="126" t="s">
        <v>2480</v>
      </c>
      <c r="E16573" s="126" t="s">
        <v>65</v>
      </c>
    </row>
    <row r="16574" spans="1:5" x14ac:dyDescent="0.3">
      <c r="A16574" s="127" t="s">
        <v>1680</v>
      </c>
      <c r="B16574" s="127" t="s">
        <v>5021</v>
      </c>
      <c r="C16574" s="127">
        <v>0.64253356797617056</v>
      </c>
      <c r="D16574" s="127" t="s">
        <v>2480</v>
      </c>
      <c r="E16574" s="127" t="s">
        <v>65</v>
      </c>
    </row>
    <row r="16575" spans="1:5" x14ac:dyDescent="0.3">
      <c r="A16575" s="126" t="s">
        <v>1681</v>
      </c>
      <c r="B16575" s="126" t="s">
        <v>5021</v>
      </c>
      <c r="C16575" s="126">
        <v>1.0914490848255718</v>
      </c>
      <c r="D16575" s="126" t="s">
        <v>2480</v>
      </c>
      <c r="E16575" s="126" t="s">
        <v>65</v>
      </c>
    </row>
    <row r="16576" spans="1:5" x14ac:dyDescent="0.3">
      <c r="A16576" s="127" t="s">
        <v>1682</v>
      </c>
      <c r="B16576" s="127" t="s">
        <v>5021</v>
      </c>
      <c r="C16576" s="127">
        <v>1.0804852050137501</v>
      </c>
      <c r="D16576" s="127" t="s">
        <v>2480</v>
      </c>
      <c r="E16576" s="127" t="s">
        <v>65</v>
      </c>
    </row>
    <row r="16577" spans="1:5" x14ac:dyDescent="0.3">
      <c r="A16577" s="126" t="s">
        <v>1683</v>
      </c>
      <c r="B16577" s="126" t="s">
        <v>5021</v>
      </c>
      <c r="C16577" s="126">
        <v>0.94196925212544236</v>
      </c>
      <c r="D16577" s="126" t="s">
        <v>2480</v>
      </c>
      <c r="E16577" s="126" t="s">
        <v>65</v>
      </c>
    </row>
    <row r="16578" spans="1:5" x14ac:dyDescent="0.3">
      <c r="A16578" s="127" t="s">
        <v>1684</v>
      </c>
      <c r="B16578" s="127" t="s">
        <v>5021</v>
      </c>
      <c r="C16578" s="127">
        <v>0.89429929487000703</v>
      </c>
      <c r="D16578" s="127" t="s">
        <v>2480</v>
      </c>
      <c r="E16578" s="127" t="s">
        <v>65</v>
      </c>
    </row>
    <row r="16579" spans="1:5" x14ac:dyDescent="0.3">
      <c r="A16579" s="126" t="s">
        <v>1685</v>
      </c>
      <c r="B16579" s="126" t="s">
        <v>5021</v>
      </c>
      <c r="C16579" s="126">
        <v>0.73152694720374201</v>
      </c>
      <c r="D16579" s="126" t="s">
        <v>2480</v>
      </c>
      <c r="E16579" s="126" t="s">
        <v>65</v>
      </c>
    </row>
    <row r="16580" spans="1:5" x14ac:dyDescent="0.3">
      <c r="A16580" s="127" t="s">
        <v>1686</v>
      </c>
      <c r="B16580" s="127" t="s">
        <v>5021</v>
      </c>
      <c r="C16580" s="127">
        <v>0.68849840066167201</v>
      </c>
      <c r="D16580" s="127" t="s">
        <v>2480</v>
      </c>
      <c r="E16580" s="127" t="s">
        <v>65</v>
      </c>
    </row>
    <row r="16581" spans="1:5" x14ac:dyDescent="0.3">
      <c r="A16581" s="126" t="s">
        <v>1687</v>
      </c>
      <c r="B16581" s="126" t="s">
        <v>5021</v>
      </c>
      <c r="C16581" s="126">
        <v>0.68850387630504406</v>
      </c>
      <c r="D16581" s="126" t="s">
        <v>2480</v>
      </c>
      <c r="E16581" s="126" t="s">
        <v>65</v>
      </c>
    </row>
    <row r="16582" spans="1:5" x14ac:dyDescent="0.3">
      <c r="A16582" s="127" t="s">
        <v>1688</v>
      </c>
      <c r="B16582" s="127" t="s">
        <v>5021</v>
      </c>
      <c r="C16582" s="127">
        <v>0.62574844002711227</v>
      </c>
      <c r="D16582" s="127" t="s">
        <v>2480</v>
      </c>
      <c r="E16582" s="127" t="s">
        <v>65</v>
      </c>
    </row>
    <row r="16583" spans="1:5" x14ac:dyDescent="0.3">
      <c r="A16583" s="126" t="s">
        <v>1689</v>
      </c>
      <c r="B16583" s="126" t="s">
        <v>5021</v>
      </c>
      <c r="C16583" s="126">
        <v>0.68794303329995543</v>
      </c>
      <c r="D16583" s="126" t="s">
        <v>2480</v>
      </c>
      <c r="E16583" s="126" t="s">
        <v>65</v>
      </c>
    </row>
    <row r="16584" spans="1:5" x14ac:dyDescent="0.3">
      <c r="A16584" s="127" t="s">
        <v>1699</v>
      </c>
      <c r="B16584" s="127" t="s">
        <v>5021</v>
      </c>
      <c r="C16584" s="127">
        <v>1.04402577194991</v>
      </c>
      <c r="D16584" s="127" t="s">
        <v>2480</v>
      </c>
      <c r="E16584" s="127" t="s">
        <v>65</v>
      </c>
    </row>
    <row r="16585" spans="1:5" x14ac:dyDescent="0.3">
      <c r="A16585" s="126" t="s">
        <v>1700</v>
      </c>
      <c r="B16585" s="126" t="s">
        <v>5021</v>
      </c>
      <c r="C16585" s="126">
        <v>1.04409825823366</v>
      </c>
      <c r="D16585" s="126" t="s">
        <v>2480</v>
      </c>
      <c r="E16585" s="126" t="s">
        <v>65</v>
      </c>
    </row>
    <row r="16586" spans="1:5" x14ac:dyDescent="0.3">
      <c r="A16586" s="127" t="s">
        <v>1701</v>
      </c>
      <c r="B16586" s="127" t="s">
        <v>5021</v>
      </c>
      <c r="C16586" s="127">
        <v>1.04283714200698</v>
      </c>
      <c r="D16586" s="127" t="s">
        <v>2480</v>
      </c>
      <c r="E16586" s="127" t="s">
        <v>65</v>
      </c>
    </row>
    <row r="16587" spans="1:5" x14ac:dyDescent="0.3">
      <c r="A16587" s="126" t="s">
        <v>1737</v>
      </c>
      <c r="B16587" s="126" t="s">
        <v>5021</v>
      </c>
      <c r="C16587" s="126">
        <v>1.0575355893595499</v>
      </c>
      <c r="D16587" s="126" t="s">
        <v>2480</v>
      </c>
      <c r="E16587" s="126" t="s">
        <v>65</v>
      </c>
    </row>
    <row r="16588" spans="1:5" x14ac:dyDescent="0.3">
      <c r="A16588" s="127" t="s">
        <v>1738</v>
      </c>
      <c r="B16588" s="127" t="s">
        <v>5021</v>
      </c>
      <c r="C16588" s="127">
        <v>1.0575399275772099</v>
      </c>
      <c r="D16588" s="127" t="s">
        <v>2480</v>
      </c>
      <c r="E16588" s="127" t="s">
        <v>65</v>
      </c>
    </row>
    <row r="16589" spans="1:5" x14ac:dyDescent="0.3">
      <c r="A16589" s="126" t="s">
        <v>1739</v>
      </c>
      <c r="B16589" s="126" t="s">
        <v>5021</v>
      </c>
      <c r="C16589" s="126">
        <v>1.0575330990093801</v>
      </c>
      <c r="D16589" s="126" t="s">
        <v>2480</v>
      </c>
      <c r="E16589" s="126" t="s">
        <v>65</v>
      </c>
    </row>
    <row r="16590" spans="1:5" x14ac:dyDescent="0.3">
      <c r="A16590" s="127" t="s">
        <v>1758</v>
      </c>
      <c r="B16590" s="127" t="s">
        <v>5021</v>
      </c>
      <c r="C16590" s="127">
        <v>1.0575416361579499</v>
      </c>
      <c r="D16590" s="127" t="s">
        <v>2480</v>
      </c>
      <c r="E16590" s="127" t="s">
        <v>65</v>
      </c>
    </row>
    <row r="16591" spans="1:5" x14ac:dyDescent="0.3">
      <c r="A16591" s="126" t="s">
        <v>1759</v>
      </c>
      <c r="B16591" s="126" t="s">
        <v>5021</v>
      </c>
      <c r="C16591" s="126">
        <v>0.96491015945801939</v>
      </c>
      <c r="D16591" s="126" t="s">
        <v>2480</v>
      </c>
      <c r="E16591" s="126" t="s">
        <v>65</v>
      </c>
    </row>
    <row r="16592" spans="1:5" x14ac:dyDescent="0.3">
      <c r="A16592" s="127" t="s">
        <v>1760</v>
      </c>
      <c r="B16592" s="127" t="s">
        <v>5021</v>
      </c>
      <c r="C16592" s="127">
        <v>1.0575374617267099</v>
      </c>
      <c r="D16592" s="127" t="s">
        <v>2480</v>
      </c>
      <c r="E16592" s="127" t="s">
        <v>65</v>
      </c>
    </row>
    <row r="16593" spans="1:5" x14ac:dyDescent="0.3">
      <c r="A16593" s="126" t="s">
        <v>1761</v>
      </c>
      <c r="B16593" s="126" t="s">
        <v>5021</v>
      </c>
      <c r="C16593" s="126">
        <v>1.0575333226725001</v>
      </c>
      <c r="D16593" s="126" t="s">
        <v>2480</v>
      </c>
      <c r="E16593" s="126" t="s">
        <v>65</v>
      </c>
    </row>
    <row r="16594" spans="1:5" x14ac:dyDescent="0.3">
      <c r="A16594" s="127" t="s">
        <v>1762</v>
      </c>
      <c r="B16594" s="127" t="s">
        <v>5021</v>
      </c>
      <c r="C16594" s="127">
        <v>1.05753834537506</v>
      </c>
      <c r="D16594" s="127" t="s">
        <v>2480</v>
      </c>
      <c r="E16594" s="127" t="s">
        <v>65</v>
      </c>
    </row>
    <row r="16595" spans="1:5" x14ac:dyDescent="0.3">
      <c r="A16595" s="126" t="s">
        <v>1790</v>
      </c>
      <c r="B16595" s="126" t="s">
        <v>5021</v>
      </c>
      <c r="C16595" s="126">
        <v>1.05754070145829</v>
      </c>
      <c r="D16595" s="126" t="s">
        <v>2480</v>
      </c>
      <c r="E16595" s="126" t="s">
        <v>65</v>
      </c>
    </row>
    <row r="16596" spans="1:5" x14ac:dyDescent="0.3">
      <c r="A16596" s="127" t="s">
        <v>1791</v>
      </c>
      <c r="B16596" s="127" t="s">
        <v>5021</v>
      </c>
      <c r="C16596" s="127">
        <v>1.0575416199828001</v>
      </c>
      <c r="D16596" s="127" t="s">
        <v>2480</v>
      </c>
      <c r="E16596" s="127" t="s">
        <v>65</v>
      </c>
    </row>
    <row r="16597" spans="1:5" x14ac:dyDescent="0.3">
      <c r="A16597" s="126" t="s">
        <v>1862</v>
      </c>
      <c r="B16597" s="126" t="s">
        <v>5021</v>
      </c>
      <c r="C16597" s="126">
        <v>1.05753593221023</v>
      </c>
      <c r="D16597" s="126" t="s">
        <v>2480</v>
      </c>
      <c r="E16597" s="126" t="s">
        <v>65</v>
      </c>
    </row>
    <row r="16598" spans="1:5" x14ac:dyDescent="0.3">
      <c r="A16598" s="127" t="s">
        <v>1863</v>
      </c>
      <c r="B16598" s="127" t="s">
        <v>5021</v>
      </c>
      <c r="C16598" s="127">
        <v>1.0575248077298101</v>
      </c>
      <c r="D16598" s="127" t="s">
        <v>2480</v>
      </c>
      <c r="E16598" s="127" t="s">
        <v>65</v>
      </c>
    </row>
    <row r="16599" spans="1:5" x14ac:dyDescent="0.3">
      <c r="A16599" s="126" t="s">
        <v>1864</v>
      </c>
      <c r="B16599" s="126" t="s">
        <v>5021</v>
      </c>
      <c r="C16599" s="126">
        <v>1.0575140381307999</v>
      </c>
      <c r="D16599" s="126" t="s">
        <v>2480</v>
      </c>
      <c r="E16599" s="126" t="s">
        <v>65</v>
      </c>
    </row>
    <row r="16600" spans="1:5" x14ac:dyDescent="0.3">
      <c r="A16600" s="127" t="s">
        <v>1967</v>
      </c>
      <c r="B16600" s="127" t="s">
        <v>5021</v>
      </c>
      <c r="C16600" s="127">
        <v>1.0575373107806501</v>
      </c>
      <c r="D16600" s="127" t="s">
        <v>2480</v>
      </c>
      <c r="E16600" s="127" t="s">
        <v>65</v>
      </c>
    </row>
    <row r="16601" spans="1:5" x14ac:dyDescent="0.3">
      <c r="A16601" s="126" t="s">
        <v>1968</v>
      </c>
      <c r="B16601" s="126" t="s">
        <v>5021</v>
      </c>
      <c r="C16601" s="126">
        <v>1.05753827239549</v>
      </c>
      <c r="D16601" s="126" t="s">
        <v>2480</v>
      </c>
      <c r="E16601" s="126" t="s">
        <v>65</v>
      </c>
    </row>
    <row r="16602" spans="1:5" x14ac:dyDescent="0.3">
      <c r="A16602" s="127" t="s">
        <v>2079</v>
      </c>
      <c r="B16602" s="127" t="s">
        <v>5021</v>
      </c>
      <c r="C16602" s="127">
        <v>1.05754101741997</v>
      </c>
      <c r="D16602" s="127" t="s">
        <v>2480</v>
      </c>
      <c r="E16602" s="127" t="s">
        <v>65</v>
      </c>
    </row>
    <row r="16603" spans="1:5" x14ac:dyDescent="0.3">
      <c r="A16603" s="126" t="s">
        <v>2080</v>
      </c>
      <c r="B16603" s="126" t="s">
        <v>5021</v>
      </c>
      <c r="C16603" s="126">
        <v>1.0575415376351001</v>
      </c>
      <c r="D16603" s="126" t="s">
        <v>2480</v>
      </c>
      <c r="E16603" s="126" t="s">
        <v>65</v>
      </c>
    </row>
    <row r="16604" spans="1:5" x14ac:dyDescent="0.3">
      <c r="A16604" s="127" t="s">
        <v>2081</v>
      </c>
      <c r="B16604" s="127" t="s">
        <v>5021</v>
      </c>
      <c r="C16604" s="127">
        <v>1.0575348234972499</v>
      </c>
      <c r="D16604" s="127" t="s">
        <v>2480</v>
      </c>
      <c r="E16604" s="127" t="s">
        <v>65</v>
      </c>
    </row>
    <row r="16605" spans="1:5" x14ac:dyDescent="0.3">
      <c r="A16605" s="126" t="s">
        <v>2100</v>
      </c>
      <c r="B16605" s="126" t="s">
        <v>5021</v>
      </c>
      <c r="C16605" s="126">
        <v>1.05753439845067</v>
      </c>
      <c r="D16605" s="126" t="s">
        <v>2480</v>
      </c>
      <c r="E16605" s="126" t="s">
        <v>65</v>
      </c>
    </row>
    <row r="16606" spans="1:5" x14ac:dyDescent="0.3">
      <c r="A16606" s="127" t="s">
        <v>2101</v>
      </c>
      <c r="B16606" s="127" t="s">
        <v>5021</v>
      </c>
      <c r="C16606" s="127">
        <v>1.0575397491180301</v>
      </c>
      <c r="D16606" s="127" t="s">
        <v>2480</v>
      </c>
      <c r="E16606" s="127" t="s">
        <v>65</v>
      </c>
    </row>
    <row r="16607" spans="1:5" x14ac:dyDescent="0.3">
      <c r="A16607" s="126" t="s">
        <v>2158</v>
      </c>
      <c r="B16607" s="126" t="s">
        <v>5021</v>
      </c>
      <c r="C16607" s="126">
        <v>1.0575361221883699</v>
      </c>
      <c r="D16607" s="126" t="s">
        <v>2480</v>
      </c>
      <c r="E16607" s="126" t="s">
        <v>65</v>
      </c>
    </row>
    <row r="16608" spans="1:5" x14ac:dyDescent="0.3">
      <c r="A16608" s="127" t="s">
        <v>2159</v>
      </c>
      <c r="B16608" s="127" t="s">
        <v>5021</v>
      </c>
      <c r="C16608" s="127">
        <v>1.04214424083267</v>
      </c>
      <c r="D16608" s="127" t="s">
        <v>2480</v>
      </c>
      <c r="E16608" s="127" t="s">
        <v>65</v>
      </c>
    </row>
    <row r="16609" spans="1:5" x14ac:dyDescent="0.3">
      <c r="A16609" s="126" t="s">
        <v>2199</v>
      </c>
      <c r="B16609" s="126" t="s">
        <v>5021</v>
      </c>
      <c r="C16609" s="126">
        <v>1.0575416437860601</v>
      </c>
      <c r="D16609" s="126" t="s">
        <v>2480</v>
      </c>
      <c r="E16609" s="126" t="s">
        <v>65</v>
      </c>
    </row>
    <row r="16610" spans="1:5" x14ac:dyDescent="0.3">
      <c r="A16610" s="127" t="s">
        <v>2200</v>
      </c>
      <c r="B16610" s="127" t="s">
        <v>5021</v>
      </c>
      <c r="C16610" s="127">
        <v>1.05748875553092</v>
      </c>
      <c r="D16610" s="127" t="s">
        <v>2480</v>
      </c>
      <c r="E16610" s="127" t="s">
        <v>65</v>
      </c>
    </row>
    <row r="16611" spans="1:5" x14ac:dyDescent="0.3">
      <c r="A16611" s="126" t="s">
        <v>2201</v>
      </c>
      <c r="B16611" s="126" t="s">
        <v>5021</v>
      </c>
      <c r="C16611" s="126">
        <v>1.05753933335701</v>
      </c>
      <c r="D16611" s="126" t="s">
        <v>2480</v>
      </c>
      <c r="E16611" s="126" t="s">
        <v>65</v>
      </c>
    </row>
    <row r="16612" spans="1:5" x14ac:dyDescent="0.3">
      <c r="A16612" s="127" t="s">
        <v>2232</v>
      </c>
      <c r="B16612" s="127" t="s">
        <v>5021</v>
      </c>
      <c r="C16612" s="127">
        <v>0.82424721748306096</v>
      </c>
      <c r="D16612" s="127" t="s">
        <v>2480</v>
      </c>
      <c r="E16612" s="127" t="s">
        <v>65</v>
      </c>
    </row>
    <row r="16613" spans="1:5" x14ac:dyDescent="0.3">
      <c r="A16613" s="126" t="s">
        <v>2233</v>
      </c>
      <c r="B16613" s="126" t="s">
        <v>5021</v>
      </c>
      <c r="C16613" s="126">
        <v>0.96491015945801939</v>
      </c>
      <c r="D16613" s="126" t="s">
        <v>2480</v>
      </c>
      <c r="E16613" s="126" t="s">
        <v>65</v>
      </c>
    </row>
    <row r="16614" spans="1:5" x14ac:dyDescent="0.3">
      <c r="A16614" s="127" t="s">
        <v>2234</v>
      </c>
      <c r="B16614" s="127" t="s">
        <v>5021</v>
      </c>
      <c r="C16614" s="127">
        <v>1.0575416028493101</v>
      </c>
      <c r="D16614" s="127" t="s">
        <v>2480</v>
      </c>
      <c r="E16614" s="127" t="s">
        <v>65</v>
      </c>
    </row>
    <row r="16615" spans="1:5" x14ac:dyDescent="0.3">
      <c r="A16615" s="126" t="s">
        <v>2235</v>
      </c>
      <c r="B16615" s="126" t="s">
        <v>5021</v>
      </c>
      <c r="C16615" s="126">
        <v>1.03709269145171</v>
      </c>
      <c r="D16615" s="126" t="s">
        <v>2480</v>
      </c>
      <c r="E16615" s="126" t="s">
        <v>65</v>
      </c>
    </row>
    <row r="16616" spans="1:5" x14ac:dyDescent="0.3">
      <c r="A16616" s="127" t="s">
        <v>2236</v>
      </c>
      <c r="B16616" s="127" t="s">
        <v>5021</v>
      </c>
      <c r="C16616" s="127">
        <v>1.05753789810823</v>
      </c>
      <c r="D16616" s="127" t="s">
        <v>2480</v>
      </c>
      <c r="E16616" s="127" t="s">
        <v>65</v>
      </c>
    </row>
    <row r="16617" spans="1:5" x14ac:dyDescent="0.3">
      <c r="A16617" s="126" t="s">
        <v>2237</v>
      </c>
      <c r="B16617" s="126" t="s">
        <v>5021</v>
      </c>
      <c r="C16617" s="126">
        <v>1.0575416010443</v>
      </c>
      <c r="D16617" s="126" t="s">
        <v>2480</v>
      </c>
      <c r="E16617" s="126" t="s">
        <v>65</v>
      </c>
    </row>
    <row r="16618" spans="1:5" x14ac:dyDescent="0.3">
      <c r="A16618" s="127" t="s">
        <v>1763</v>
      </c>
      <c r="B16618" s="127" t="s">
        <v>5021</v>
      </c>
      <c r="C16618" s="127">
        <v>1.0084344656477799</v>
      </c>
      <c r="D16618" s="127" t="s">
        <v>2480</v>
      </c>
      <c r="E16618" s="127" t="s">
        <v>65</v>
      </c>
    </row>
    <row r="16619" spans="1:5" x14ac:dyDescent="0.3">
      <c r="A16619" s="126" t="s">
        <v>1764</v>
      </c>
      <c r="B16619" s="126" t="s">
        <v>5021</v>
      </c>
      <c r="C16619" s="126">
        <v>0.99566069621139808</v>
      </c>
      <c r="D16619" s="126" t="s">
        <v>2480</v>
      </c>
      <c r="E16619" s="126" t="s">
        <v>65</v>
      </c>
    </row>
    <row r="16620" spans="1:5" x14ac:dyDescent="0.3">
      <c r="A16620" s="127" t="s">
        <v>1765</v>
      </c>
      <c r="B16620" s="127" t="s">
        <v>5021</v>
      </c>
      <c r="C16620" s="127">
        <v>0.87106381358922003</v>
      </c>
      <c r="D16620" s="127" t="s">
        <v>2480</v>
      </c>
      <c r="E16620" s="127" t="s">
        <v>65</v>
      </c>
    </row>
    <row r="16621" spans="1:5" x14ac:dyDescent="0.3">
      <c r="A16621" s="126" t="s">
        <v>1792</v>
      </c>
      <c r="B16621" s="126" t="s">
        <v>5021</v>
      </c>
      <c r="C16621" s="126">
        <v>0.88320563750799397</v>
      </c>
      <c r="D16621" s="126" t="s">
        <v>2480</v>
      </c>
      <c r="E16621" s="126" t="s">
        <v>65</v>
      </c>
    </row>
    <row r="16622" spans="1:5" x14ac:dyDescent="0.3">
      <c r="A16622" s="127" t="s">
        <v>1793</v>
      </c>
      <c r="B16622" s="127" t="s">
        <v>5021</v>
      </c>
      <c r="C16622" s="127">
        <v>0.82146654116467899</v>
      </c>
      <c r="D16622" s="127" t="s">
        <v>2480</v>
      </c>
      <c r="E16622" s="127" t="s">
        <v>65</v>
      </c>
    </row>
    <row r="16623" spans="1:5" x14ac:dyDescent="0.3">
      <c r="A16623" s="126" t="s">
        <v>1794</v>
      </c>
      <c r="B16623" s="126" t="s">
        <v>5021</v>
      </c>
      <c r="C16623" s="126">
        <v>0.85226330823045104</v>
      </c>
      <c r="D16623" s="126" t="s">
        <v>2480</v>
      </c>
      <c r="E16623" s="126" t="s">
        <v>65</v>
      </c>
    </row>
    <row r="16624" spans="1:5" x14ac:dyDescent="0.3">
      <c r="A16624" s="127" t="s">
        <v>1795</v>
      </c>
      <c r="B16624" s="127" t="s">
        <v>5021</v>
      </c>
      <c r="C16624" s="127">
        <v>1.0574085119562699</v>
      </c>
      <c r="D16624" s="127" t="s">
        <v>2480</v>
      </c>
      <c r="E16624" s="127" t="s">
        <v>65</v>
      </c>
    </row>
    <row r="16625" spans="1:5" x14ac:dyDescent="0.3">
      <c r="A16625" s="126" t="s">
        <v>1796</v>
      </c>
      <c r="B16625" s="126" t="s">
        <v>5021</v>
      </c>
      <c r="C16625" s="126">
        <v>0.94367893251540902</v>
      </c>
      <c r="D16625" s="126" t="s">
        <v>2480</v>
      </c>
      <c r="E16625" s="126" t="s">
        <v>65</v>
      </c>
    </row>
    <row r="16626" spans="1:5" x14ac:dyDescent="0.3">
      <c r="A16626" s="127" t="s">
        <v>1969</v>
      </c>
      <c r="B16626" s="127" t="s">
        <v>5021</v>
      </c>
      <c r="C16626" s="127">
        <v>1.05753578492308</v>
      </c>
      <c r="D16626" s="127" t="s">
        <v>2480</v>
      </c>
      <c r="E16626" s="127" t="s">
        <v>65</v>
      </c>
    </row>
    <row r="16627" spans="1:5" x14ac:dyDescent="0.3">
      <c r="A16627" s="126" t="s">
        <v>1970</v>
      </c>
      <c r="B16627" s="126" t="s">
        <v>5021</v>
      </c>
      <c r="C16627" s="126">
        <v>1.0575360672339</v>
      </c>
      <c r="D16627" s="126" t="s">
        <v>2480</v>
      </c>
      <c r="E16627" s="126" t="s">
        <v>65</v>
      </c>
    </row>
    <row r="16628" spans="1:5" x14ac:dyDescent="0.3">
      <c r="A16628" s="127" t="s">
        <v>1971</v>
      </c>
      <c r="B16628" s="127" t="s">
        <v>5021</v>
      </c>
      <c r="C16628" s="127">
        <v>1.05753541655379</v>
      </c>
      <c r="D16628" s="127" t="s">
        <v>2480</v>
      </c>
      <c r="E16628" s="127" t="s">
        <v>65</v>
      </c>
    </row>
    <row r="16629" spans="1:5" x14ac:dyDescent="0.3">
      <c r="A16629" s="126" t="s">
        <v>2001</v>
      </c>
      <c r="B16629" s="126" t="s">
        <v>5021</v>
      </c>
      <c r="C16629" s="126">
        <v>1.0574399043526701</v>
      </c>
      <c r="D16629" s="126" t="s">
        <v>2480</v>
      </c>
      <c r="E16629" s="126" t="s">
        <v>65</v>
      </c>
    </row>
    <row r="16630" spans="1:5" x14ac:dyDescent="0.3">
      <c r="A16630" s="127" t="s">
        <v>2002</v>
      </c>
      <c r="B16630" s="127" t="s">
        <v>5021</v>
      </c>
      <c r="C16630" s="127">
        <v>0.83392452588127697</v>
      </c>
      <c r="D16630" s="127" t="s">
        <v>2480</v>
      </c>
      <c r="E16630" s="127" t="s">
        <v>65</v>
      </c>
    </row>
    <row r="16631" spans="1:5" x14ac:dyDescent="0.3">
      <c r="A16631" s="126" t="s">
        <v>2202</v>
      </c>
      <c r="B16631" s="126" t="s">
        <v>5021</v>
      </c>
      <c r="C16631" s="126">
        <v>1.0575336080081399</v>
      </c>
      <c r="D16631" s="126" t="s">
        <v>2480</v>
      </c>
      <c r="E16631" s="126" t="s">
        <v>65</v>
      </c>
    </row>
    <row r="16632" spans="1:5" x14ac:dyDescent="0.3">
      <c r="A16632" s="127" t="s">
        <v>2203</v>
      </c>
      <c r="B16632" s="127" t="s">
        <v>5021</v>
      </c>
      <c r="C16632" s="127">
        <v>1.05753358298489</v>
      </c>
      <c r="D16632" s="127" t="s">
        <v>2480</v>
      </c>
      <c r="E16632" s="127" t="s">
        <v>65</v>
      </c>
    </row>
    <row r="16633" spans="1:5" x14ac:dyDescent="0.3">
      <c r="A16633" s="126" t="s">
        <v>2204</v>
      </c>
      <c r="B16633" s="126" t="s">
        <v>5021</v>
      </c>
      <c r="C16633" s="126">
        <v>1.0575329822627999</v>
      </c>
      <c r="D16633" s="126" t="s">
        <v>2480</v>
      </c>
      <c r="E16633" s="126" t="s">
        <v>65</v>
      </c>
    </row>
    <row r="16634" spans="1:5" x14ac:dyDescent="0.3">
      <c r="A16634" s="127" t="s">
        <v>2221</v>
      </c>
      <c r="B16634" s="127" t="s">
        <v>5021</v>
      </c>
      <c r="C16634" s="127">
        <v>1.05742884663096</v>
      </c>
      <c r="D16634" s="127" t="s">
        <v>2480</v>
      </c>
      <c r="E16634" s="127" t="s">
        <v>65</v>
      </c>
    </row>
    <row r="16635" spans="1:5" x14ac:dyDescent="0.3">
      <c r="A16635" s="126" t="s">
        <v>1690</v>
      </c>
      <c r="B16635" s="126" t="s">
        <v>5021</v>
      </c>
      <c r="C16635" s="126">
        <v>0.96491015945801939</v>
      </c>
      <c r="D16635" s="126" t="s">
        <v>2480</v>
      </c>
      <c r="E16635" s="126" t="s">
        <v>65</v>
      </c>
    </row>
    <row r="16636" spans="1:5" x14ac:dyDescent="0.3">
      <c r="A16636" s="127" t="s">
        <v>1691</v>
      </c>
      <c r="B16636" s="127" t="s">
        <v>5021</v>
      </c>
      <c r="C16636" s="127">
        <v>0.86052134560048699</v>
      </c>
      <c r="D16636" s="127" t="s">
        <v>2480</v>
      </c>
      <c r="E16636" s="127" t="s">
        <v>65</v>
      </c>
    </row>
    <row r="16637" spans="1:5" x14ac:dyDescent="0.3">
      <c r="A16637" s="126" t="s">
        <v>1692</v>
      </c>
      <c r="B16637" s="126" t="s">
        <v>5021</v>
      </c>
      <c r="C16637" s="126">
        <v>1.01722968878121</v>
      </c>
      <c r="D16637" s="126" t="s">
        <v>2480</v>
      </c>
      <c r="E16637" s="126" t="s">
        <v>65</v>
      </c>
    </row>
    <row r="16638" spans="1:5" x14ac:dyDescent="0.3">
      <c r="A16638" s="127" t="s">
        <v>1693</v>
      </c>
      <c r="B16638" s="127" t="s">
        <v>5021</v>
      </c>
      <c r="C16638" s="127">
        <v>0.83829601457995895</v>
      </c>
      <c r="D16638" s="127" t="s">
        <v>2480</v>
      </c>
      <c r="E16638" s="127" t="s">
        <v>65</v>
      </c>
    </row>
    <row r="16639" spans="1:5" x14ac:dyDescent="0.3">
      <c r="A16639" s="126" t="s">
        <v>1694</v>
      </c>
      <c r="B16639" s="126" t="s">
        <v>5021</v>
      </c>
      <c r="C16639" s="126">
        <v>0.95283253351707797</v>
      </c>
      <c r="D16639" s="126" t="s">
        <v>2480</v>
      </c>
      <c r="E16639" s="126" t="s">
        <v>65</v>
      </c>
    </row>
    <row r="16640" spans="1:5" x14ac:dyDescent="0.3">
      <c r="A16640" s="127" t="s">
        <v>1695</v>
      </c>
      <c r="B16640" s="127" t="s">
        <v>5021</v>
      </c>
      <c r="C16640" s="127">
        <v>0.73489472989082605</v>
      </c>
      <c r="D16640" s="127" t="s">
        <v>2480</v>
      </c>
      <c r="E16640" s="127" t="s">
        <v>65</v>
      </c>
    </row>
    <row r="16641" spans="1:5" x14ac:dyDescent="0.3">
      <c r="A16641" s="126" t="s">
        <v>1696</v>
      </c>
      <c r="B16641" s="126" t="s">
        <v>5021</v>
      </c>
      <c r="C16641" s="126">
        <v>0.72908806785867597</v>
      </c>
      <c r="D16641" s="126" t="s">
        <v>2480</v>
      </c>
      <c r="E16641" s="126" t="s">
        <v>65</v>
      </c>
    </row>
    <row r="16642" spans="1:5" x14ac:dyDescent="0.3">
      <c r="A16642" s="127" t="s">
        <v>1697</v>
      </c>
      <c r="B16642" s="127" t="s">
        <v>5021</v>
      </c>
      <c r="C16642" s="127">
        <v>0.70710431856242206</v>
      </c>
      <c r="D16642" s="127" t="s">
        <v>2480</v>
      </c>
      <c r="E16642" s="127" t="s">
        <v>65</v>
      </c>
    </row>
    <row r="16643" spans="1:5" x14ac:dyDescent="0.3">
      <c r="A16643" s="126" t="s">
        <v>1698</v>
      </c>
      <c r="B16643" s="126" t="s">
        <v>5021</v>
      </c>
      <c r="C16643" s="126">
        <v>1.02033074790481</v>
      </c>
      <c r="D16643" s="126" t="s">
        <v>2480</v>
      </c>
      <c r="E16643" s="126" t="s">
        <v>65</v>
      </c>
    </row>
    <row r="16644" spans="1:5" x14ac:dyDescent="0.3">
      <c r="A16644" s="127" t="s">
        <v>1702</v>
      </c>
      <c r="B16644" s="127" t="s">
        <v>5021</v>
      </c>
      <c r="C16644" s="127">
        <v>1.0298365101884115</v>
      </c>
      <c r="D16644" s="127" t="s">
        <v>2480</v>
      </c>
      <c r="E16644" s="127" t="s">
        <v>65</v>
      </c>
    </row>
    <row r="16645" spans="1:5" x14ac:dyDescent="0.3">
      <c r="A16645" s="126" t="s">
        <v>1703</v>
      </c>
      <c r="B16645" s="126" t="s">
        <v>5021</v>
      </c>
      <c r="C16645" s="126">
        <v>1.0200642082935101</v>
      </c>
      <c r="D16645" s="126" t="s">
        <v>2480</v>
      </c>
      <c r="E16645" s="126" t="s">
        <v>65</v>
      </c>
    </row>
    <row r="16646" spans="1:5" x14ac:dyDescent="0.3">
      <c r="A16646" s="127" t="s">
        <v>1704</v>
      </c>
      <c r="B16646" s="127" t="s">
        <v>5021</v>
      </c>
      <c r="C16646" s="127">
        <v>1.02606505710031</v>
      </c>
      <c r="D16646" s="127" t="s">
        <v>2480</v>
      </c>
      <c r="E16646" s="127" t="s">
        <v>65</v>
      </c>
    </row>
    <row r="16647" spans="1:5" x14ac:dyDescent="0.3">
      <c r="A16647" s="126" t="s">
        <v>1705</v>
      </c>
      <c r="B16647" s="126" t="s">
        <v>5021</v>
      </c>
      <c r="C16647" s="126">
        <v>1.1128934164703723</v>
      </c>
      <c r="D16647" s="126" t="s">
        <v>2480</v>
      </c>
      <c r="E16647" s="126" t="s">
        <v>65</v>
      </c>
    </row>
    <row r="16648" spans="1:5" x14ac:dyDescent="0.3">
      <c r="A16648" s="127" t="s">
        <v>1706</v>
      </c>
      <c r="B16648" s="127" t="s">
        <v>5021</v>
      </c>
      <c r="C16648" s="127">
        <v>1.0228983946002199</v>
      </c>
      <c r="D16648" s="127" t="s">
        <v>2480</v>
      </c>
      <c r="E16648" s="127" t="s">
        <v>65</v>
      </c>
    </row>
    <row r="16649" spans="1:5" x14ac:dyDescent="0.3">
      <c r="A16649" s="126" t="s">
        <v>1707</v>
      </c>
      <c r="B16649" s="126" t="s">
        <v>5021</v>
      </c>
      <c r="C16649" s="126">
        <v>1.0493155618776324</v>
      </c>
      <c r="D16649" s="126" t="s">
        <v>2480</v>
      </c>
      <c r="E16649" s="126" t="s">
        <v>65</v>
      </c>
    </row>
    <row r="16650" spans="1:5" x14ac:dyDescent="0.3">
      <c r="A16650" s="127" t="s">
        <v>1708</v>
      </c>
      <c r="B16650" s="127" t="s">
        <v>5021</v>
      </c>
      <c r="C16650" s="127">
        <v>1.02561482048714</v>
      </c>
      <c r="D16650" s="127" t="s">
        <v>2480</v>
      </c>
      <c r="E16650" s="127" t="s">
        <v>65</v>
      </c>
    </row>
    <row r="16651" spans="1:5" x14ac:dyDescent="0.3">
      <c r="A16651" s="126" t="s">
        <v>1709</v>
      </c>
      <c r="B16651" s="126" t="s">
        <v>5021</v>
      </c>
      <c r="C16651" s="126">
        <v>1.0756824279162092</v>
      </c>
      <c r="D16651" s="126" t="s">
        <v>2480</v>
      </c>
      <c r="E16651" s="126" t="s">
        <v>65</v>
      </c>
    </row>
    <row r="16652" spans="1:5" x14ac:dyDescent="0.3">
      <c r="A16652" s="127" t="s">
        <v>1710</v>
      </c>
      <c r="B16652" s="127" t="s">
        <v>5021</v>
      </c>
      <c r="C16652" s="127">
        <v>1.02207040979863</v>
      </c>
      <c r="D16652" s="127" t="s">
        <v>2480</v>
      </c>
      <c r="E16652" s="127" t="s">
        <v>65</v>
      </c>
    </row>
    <row r="16653" spans="1:5" x14ac:dyDescent="0.3">
      <c r="A16653" s="126" t="s">
        <v>1711</v>
      </c>
      <c r="B16653" s="126" t="s">
        <v>5021</v>
      </c>
      <c r="C16653" s="126">
        <v>1.0284332244482299</v>
      </c>
      <c r="D16653" s="126" t="s">
        <v>2480</v>
      </c>
      <c r="E16653" s="126" t="s">
        <v>65</v>
      </c>
    </row>
    <row r="16654" spans="1:5" x14ac:dyDescent="0.3">
      <c r="A16654" s="127" t="s">
        <v>1712</v>
      </c>
      <c r="B16654" s="127" t="s">
        <v>5021</v>
      </c>
      <c r="C16654" s="127">
        <v>1.0263686579518401</v>
      </c>
      <c r="D16654" s="127" t="s">
        <v>2480</v>
      </c>
      <c r="E16654" s="127" t="s">
        <v>65</v>
      </c>
    </row>
    <row r="16655" spans="1:5" x14ac:dyDescent="0.3">
      <c r="A16655" s="126" t="s">
        <v>1719</v>
      </c>
      <c r="B16655" s="126" t="s">
        <v>5021</v>
      </c>
      <c r="C16655" s="126">
        <v>0.87074148635835702</v>
      </c>
      <c r="D16655" s="126" t="s">
        <v>2480</v>
      </c>
      <c r="E16655" s="126" t="s">
        <v>65</v>
      </c>
    </row>
    <row r="16656" spans="1:5" x14ac:dyDescent="0.3">
      <c r="A16656" s="127" t="s">
        <v>1720</v>
      </c>
      <c r="B16656" s="127" t="s">
        <v>5021</v>
      </c>
      <c r="C16656" s="127">
        <v>0.87810304162421493</v>
      </c>
      <c r="D16656" s="127" t="s">
        <v>2480</v>
      </c>
      <c r="E16656" s="127" t="s">
        <v>65</v>
      </c>
    </row>
    <row r="16657" spans="1:5" x14ac:dyDescent="0.3">
      <c r="A16657" s="126" t="s">
        <v>1721</v>
      </c>
      <c r="B16657" s="126" t="s">
        <v>5021</v>
      </c>
      <c r="C16657" s="126">
        <v>0.91155906074717696</v>
      </c>
      <c r="D16657" s="126" t="s">
        <v>2480</v>
      </c>
      <c r="E16657" s="126" t="s">
        <v>65</v>
      </c>
    </row>
    <row r="16658" spans="1:5" x14ac:dyDescent="0.3">
      <c r="A16658" s="127" t="s">
        <v>1722</v>
      </c>
      <c r="B16658" s="127" t="s">
        <v>5021</v>
      </c>
      <c r="C16658" s="127">
        <v>0.88060929907484908</v>
      </c>
      <c r="D16658" s="127" t="s">
        <v>2480</v>
      </c>
      <c r="E16658" s="127" t="s">
        <v>65</v>
      </c>
    </row>
    <row r="16659" spans="1:5" x14ac:dyDescent="0.3">
      <c r="A16659" s="126" t="s">
        <v>1723</v>
      </c>
      <c r="B16659" s="126" t="s">
        <v>5021</v>
      </c>
      <c r="C16659" s="126">
        <v>0.94808001638871597</v>
      </c>
      <c r="D16659" s="126" t="s">
        <v>2480</v>
      </c>
      <c r="E16659" s="126" t="s">
        <v>65</v>
      </c>
    </row>
    <row r="16660" spans="1:5" x14ac:dyDescent="0.3">
      <c r="A16660" s="127" t="s">
        <v>1724</v>
      </c>
      <c r="B16660" s="127" t="s">
        <v>5021</v>
      </c>
      <c r="C16660" s="127">
        <v>0.87674122801722598</v>
      </c>
      <c r="D16660" s="127" t="s">
        <v>2480</v>
      </c>
      <c r="E16660" s="127" t="s">
        <v>65</v>
      </c>
    </row>
    <row r="16661" spans="1:5" x14ac:dyDescent="0.3">
      <c r="A16661" s="126" t="s">
        <v>1725</v>
      </c>
      <c r="B16661" s="126" t="s">
        <v>5021</v>
      </c>
      <c r="C16661" s="126">
        <v>1.0573690192038701</v>
      </c>
      <c r="D16661" s="126" t="s">
        <v>2480</v>
      </c>
      <c r="E16661" s="126" t="s">
        <v>65</v>
      </c>
    </row>
    <row r="16662" spans="1:5" x14ac:dyDescent="0.3">
      <c r="A16662" s="127" t="s">
        <v>1726</v>
      </c>
      <c r="B16662" s="127" t="s">
        <v>5021</v>
      </c>
      <c r="C16662" s="127">
        <v>0.96491015945801939</v>
      </c>
      <c r="D16662" s="127" t="s">
        <v>2480</v>
      </c>
      <c r="E16662" s="127" t="s">
        <v>65</v>
      </c>
    </row>
    <row r="16663" spans="1:5" x14ac:dyDescent="0.3">
      <c r="A16663" s="126" t="s">
        <v>1727</v>
      </c>
      <c r="B16663" s="126" t="s">
        <v>5021</v>
      </c>
      <c r="C16663" s="126">
        <v>0.98444849369157605</v>
      </c>
      <c r="D16663" s="126" t="s">
        <v>2480</v>
      </c>
      <c r="E16663" s="126" t="s">
        <v>65</v>
      </c>
    </row>
    <row r="16664" spans="1:5" x14ac:dyDescent="0.3">
      <c r="A16664" s="127" t="s">
        <v>1728</v>
      </c>
      <c r="B16664" s="127" t="s">
        <v>5021</v>
      </c>
      <c r="C16664" s="127">
        <v>0.80737152147179003</v>
      </c>
      <c r="D16664" s="127" t="s">
        <v>2480</v>
      </c>
      <c r="E16664" s="127" t="s">
        <v>65</v>
      </c>
    </row>
    <row r="16665" spans="1:5" x14ac:dyDescent="0.3">
      <c r="A16665" s="126" t="s">
        <v>1729</v>
      </c>
      <c r="B16665" s="126" t="s">
        <v>5021</v>
      </c>
      <c r="C16665" s="126">
        <v>0.83894404197244998</v>
      </c>
      <c r="D16665" s="126" t="s">
        <v>2480</v>
      </c>
      <c r="E16665" s="126" t="s">
        <v>65</v>
      </c>
    </row>
    <row r="16666" spans="1:5" x14ac:dyDescent="0.3">
      <c r="A16666" s="127" t="s">
        <v>1730</v>
      </c>
      <c r="B16666" s="127" t="s">
        <v>5021</v>
      </c>
      <c r="C16666" s="127">
        <v>1.05753370351155</v>
      </c>
      <c r="D16666" s="127" t="s">
        <v>2480</v>
      </c>
      <c r="E16666" s="127" t="s">
        <v>65</v>
      </c>
    </row>
    <row r="16667" spans="1:5" x14ac:dyDescent="0.3">
      <c r="A16667" s="126" t="s">
        <v>1731</v>
      </c>
      <c r="B16667" s="126" t="s">
        <v>5021</v>
      </c>
      <c r="C16667" s="126">
        <v>1.0575345026915399</v>
      </c>
      <c r="D16667" s="126" t="s">
        <v>2480</v>
      </c>
      <c r="E16667" s="126" t="s">
        <v>65</v>
      </c>
    </row>
    <row r="16668" spans="1:5" x14ac:dyDescent="0.3">
      <c r="A16668" s="127" t="s">
        <v>1732</v>
      </c>
      <c r="B16668" s="127" t="s">
        <v>5021</v>
      </c>
      <c r="C16668" s="127">
        <v>1.0573723477872801</v>
      </c>
      <c r="D16668" s="127" t="s">
        <v>2480</v>
      </c>
      <c r="E16668" s="127" t="s">
        <v>65</v>
      </c>
    </row>
    <row r="16669" spans="1:5" x14ac:dyDescent="0.3">
      <c r="A16669" s="126" t="s">
        <v>1733</v>
      </c>
      <c r="B16669" s="126" t="s">
        <v>5021</v>
      </c>
      <c r="C16669" s="126">
        <v>1.05753466965728</v>
      </c>
      <c r="D16669" s="126" t="s">
        <v>2480</v>
      </c>
      <c r="E16669" s="126" t="s">
        <v>65</v>
      </c>
    </row>
    <row r="16670" spans="1:5" x14ac:dyDescent="0.3">
      <c r="A16670" s="127" t="s">
        <v>1734</v>
      </c>
      <c r="B16670" s="127" t="s">
        <v>5021</v>
      </c>
      <c r="C16670" s="127">
        <v>1.0575347537239099</v>
      </c>
      <c r="D16670" s="127" t="s">
        <v>2480</v>
      </c>
      <c r="E16670" s="127" t="s">
        <v>65</v>
      </c>
    </row>
    <row r="16671" spans="1:5" x14ac:dyDescent="0.3">
      <c r="A16671" s="126" t="s">
        <v>1735</v>
      </c>
      <c r="B16671" s="126" t="s">
        <v>5021</v>
      </c>
      <c r="C16671" s="126">
        <v>1.0475317746748301</v>
      </c>
      <c r="D16671" s="126" t="s">
        <v>2480</v>
      </c>
      <c r="E16671" s="126" t="s">
        <v>65</v>
      </c>
    </row>
    <row r="16672" spans="1:5" x14ac:dyDescent="0.3">
      <c r="A16672" s="127" t="s">
        <v>1736</v>
      </c>
      <c r="B16672" s="127" t="s">
        <v>5021</v>
      </c>
      <c r="C16672" s="127">
        <v>1.0194691129111</v>
      </c>
      <c r="D16672" s="127" t="s">
        <v>2480</v>
      </c>
      <c r="E16672" s="127" t="s">
        <v>65</v>
      </c>
    </row>
    <row r="16673" spans="1:5" x14ac:dyDescent="0.3">
      <c r="A16673" s="126" t="s">
        <v>1740</v>
      </c>
      <c r="B16673" s="126" t="s">
        <v>5021</v>
      </c>
      <c r="C16673" s="126">
        <v>1.05753433057812</v>
      </c>
      <c r="D16673" s="126" t="s">
        <v>2480</v>
      </c>
      <c r="E16673" s="126" t="s">
        <v>65</v>
      </c>
    </row>
    <row r="16674" spans="1:5" x14ac:dyDescent="0.3">
      <c r="A16674" s="127" t="s">
        <v>1741</v>
      </c>
      <c r="B16674" s="127" t="s">
        <v>5021</v>
      </c>
      <c r="C16674" s="127">
        <v>1.05753390322361</v>
      </c>
      <c r="D16674" s="127" t="s">
        <v>2480</v>
      </c>
      <c r="E16674" s="127" t="s">
        <v>65</v>
      </c>
    </row>
    <row r="16675" spans="1:5" x14ac:dyDescent="0.3">
      <c r="A16675" s="126" t="s">
        <v>1742</v>
      </c>
      <c r="B16675" s="126" t="s">
        <v>5021</v>
      </c>
      <c r="C16675" s="126">
        <v>1.0587765325196707</v>
      </c>
      <c r="D16675" s="126" t="s">
        <v>2480</v>
      </c>
      <c r="E16675" s="126" t="s">
        <v>65</v>
      </c>
    </row>
    <row r="16676" spans="1:5" x14ac:dyDescent="0.3">
      <c r="A16676" s="127" t="s">
        <v>1743</v>
      </c>
      <c r="B16676" s="127" t="s">
        <v>5021</v>
      </c>
      <c r="C16676" s="127">
        <v>1.05753360209464</v>
      </c>
      <c r="D16676" s="127" t="s">
        <v>2480</v>
      </c>
      <c r="E16676" s="127" t="s">
        <v>65</v>
      </c>
    </row>
    <row r="16677" spans="1:5" x14ac:dyDescent="0.3">
      <c r="A16677" s="126" t="s">
        <v>1744</v>
      </c>
      <c r="B16677" s="126" t="s">
        <v>5021</v>
      </c>
      <c r="C16677" s="126">
        <v>1.05753561209653</v>
      </c>
      <c r="D16677" s="126" t="s">
        <v>2480</v>
      </c>
      <c r="E16677" s="126" t="s">
        <v>65</v>
      </c>
    </row>
    <row r="16678" spans="1:5" x14ac:dyDescent="0.3">
      <c r="A16678" s="127" t="s">
        <v>1745</v>
      </c>
      <c r="B16678" s="127" t="s">
        <v>5021</v>
      </c>
      <c r="C16678" s="127">
        <v>1.05753554045745</v>
      </c>
      <c r="D16678" s="127" t="s">
        <v>2480</v>
      </c>
      <c r="E16678" s="127" t="s">
        <v>65</v>
      </c>
    </row>
    <row r="16679" spans="1:5" x14ac:dyDescent="0.3">
      <c r="A16679" s="126" t="s">
        <v>1746</v>
      </c>
      <c r="B16679" s="126" t="s">
        <v>5021</v>
      </c>
      <c r="C16679" s="126">
        <v>1.0575346665673799</v>
      </c>
      <c r="D16679" s="126" t="s">
        <v>2480</v>
      </c>
      <c r="E16679" s="126" t="s">
        <v>65</v>
      </c>
    </row>
    <row r="16680" spans="1:5" x14ac:dyDescent="0.3">
      <c r="A16680" s="127" t="s">
        <v>1747</v>
      </c>
      <c r="B16680" s="127" t="s">
        <v>5021</v>
      </c>
      <c r="C16680" s="127">
        <v>1.0730345776461747</v>
      </c>
      <c r="D16680" s="127" t="s">
        <v>2480</v>
      </c>
      <c r="E16680" s="127" t="s">
        <v>65</v>
      </c>
    </row>
    <row r="16681" spans="1:5" x14ac:dyDescent="0.3">
      <c r="A16681" s="126" t="s">
        <v>1748</v>
      </c>
      <c r="B16681" s="126" t="s">
        <v>5021</v>
      </c>
      <c r="C16681" s="126">
        <v>1.05753342946152</v>
      </c>
      <c r="D16681" s="126" t="s">
        <v>2480</v>
      </c>
      <c r="E16681" s="126" t="s">
        <v>65</v>
      </c>
    </row>
    <row r="16682" spans="1:5" x14ac:dyDescent="0.3">
      <c r="A16682" s="127" t="s">
        <v>1749</v>
      </c>
      <c r="B16682" s="127" t="s">
        <v>5021</v>
      </c>
      <c r="C16682" s="127">
        <v>1.0575336632132</v>
      </c>
      <c r="D16682" s="127" t="s">
        <v>2480</v>
      </c>
      <c r="E16682" s="127" t="s">
        <v>65</v>
      </c>
    </row>
    <row r="16683" spans="1:5" x14ac:dyDescent="0.3">
      <c r="A16683" s="126" t="s">
        <v>1750</v>
      </c>
      <c r="B16683" s="126" t="s">
        <v>5021</v>
      </c>
      <c r="C16683" s="126">
        <v>1.05753270659865</v>
      </c>
      <c r="D16683" s="126" t="s">
        <v>2480</v>
      </c>
      <c r="E16683" s="126" t="s">
        <v>65</v>
      </c>
    </row>
    <row r="16684" spans="1:5" x14ac:dyDescent="0.3">
      <c r="A16684" s="127" t="s">
        <v>1751</v>
      </c>
      <c r="B16684" s="127" t="s">
        <v>5021</v>
      </c>
      <c r="C16684" s="127">
        <v>1.0575346195784401</v>
      </c>
      <c r="D16684" s="127" t="s">
        <v>2480</v>
      </c>
      <c r="E16684" s="127" t="s">
        <v>65</v>
      </c>
    </row>
    <row r="16685" spans="1:5" x14ac:dyDescent="0.3">
      <c r="A16685" s="126" t="s">
        <v>1752</v>
      </c>
      <c r="B16685" s="126" t="s">
        <v>5021</v>
      </c>
      <c r="C16685" s="126">
        <v>1.0575337032526499</v>
      </c>
      <c r="D16685" s="126" t="s">
        <v>2480</v>
      </c>
      <c r="E16685" s="126" t="s">
        <v>65</v>
      </c>
    </row>
    <row r="16686" spans="1:5" x14ac:dyDescent="0.3">
      <c r="A16686" s="127" t="s">
        <v>1753</v>
      </c>
      <c r="B16686" s="127" t="s">
        <v>5021</v>
      </c>
      <c r="C16686" s="127">
        <v>1.0575351224887499</v>
      </c>
      <c r="D16686" s="127" t="s">
        <v>2480</v>
      </c>
      <c r="E16686" s="127" t="s">
        <v>65</v>
      </c>
    </row>
    <row r="16687" spans="1:5" x14ac:dyDescent="0.3">
      <c r="A16687" s="126" t="s">
        <v>1754</v>
      </c>
      <c r="B16687" s="126" t="s">
        <v>5021</v>
      </c>
      <c r="C16687" s="126">
        <v>0.75289144400094477</v>
      </c>
      <c r="D16687" s="126" t="s">
        <v>2480</v>
      </c>
      <c r="E16687" s="126" t="s">
        <v>65</v>
      </c>
    </row>
    <row r="16688" spans="1:5" x14ac:dyDescent="0.3">
      <c r="A16688" s="127" t="s">
        <v>1755</v>
      </c>
      <c r="B16688" s="127" t="s">
        <v>5021</v>
      </c>
      <c r="C16688" s="127">
        <v>1.0564747051683134</v>
      </c>
      <c r="D16688" s="127" t="s">
        <v>2480</v>
      </c>
      <c r="E16688" s="127" t="s">
        <v>65</v>
      </c>
    </row>
    <row r="16689" spans="1:5" x14ac:dyDescent="0.3">
      <c r="A16689" s="126" t="s">
        <v>1756</v>
      </c>
      <c r="B16689" s="126" t="s">
        <v>5021</v>
      </c>
      <c r="C16689" s="126">
        <v>0.94745879146625467</v>
      </c>
      <c r="D16689" s="126" t="s">
        <v>2480</v>
      </c>
      <c r="E16689" s="126" t="s">
        <v>65</v>
      </c>
    </row>
    <row r="16690" spans="1:5" x14ac:dyDescent="0.3">
      <c r="A16690" s="127" t="s">
        <v>1757</v>
      </c>
      <c r="B16690" s="127" t="s">
        <v>5021</v>
      </c>
      <c r="C16690" s="127">
        <v>1.0738815311217147</v>
      </c>
      <c r="D16690" s="127" t="s">
        <v>2480</v>
      </c>
      <c r="E16690" s="127" t="s">
        <v>65</v>
      </c>
    </row>
    <row r="16691" spans="1:5" x14ac:dyDescent="0.3">
      <c r="A16691" s="126" t="s">
        <v>1766</v>
      </c>
      <c r="B16691" s="126" t="s">
        <v>5021</v>
      </c>
      <c r="C16691" s="126">
        <v>1.0575333856511999</v>
      </c>
      <c r="D16691" s="126" t="s">
        <v>2480</v>
      </c>
      <c r="E16691" s="126" t="s">
        <v>65</v>
      </c>
    </row>
    <row r="16692" spans="1:5" x14ac:dyDescent="0.3">
      <c r="A16692" s="127" t="s">
        <v>1767</v>
      </c>
      <c r="B16692" s="127" t="s">
        <v>5021</v>
      </c>
      <c r="C16692" s="127">
        <v>0.80328471770208798</v>
      </c>
      <c r="D16692" s="127" t="s">
        <v>2480</v>
      </c>
      <c r="E16692" s="127" t="s">
        <v>65</v>
      </c>
    </row>
    <row r="16693" spans="1:5" x14ac:dyDescent="0.3">
      <c r="A16693" s="126" t="s">
        <v>1768</v>
      </c>
      <c r="B16693" s="126" t="s">
        <v>5021</v>
      </c>
      <c r="C16693" s="126">
        <v>0.78959491969977702</v>
      </c>
      <c r="D16693" s="126" t="s">
        <v>2480</v>
      </c>
      <c r="E16693" s="126" t="s">
        <v>65</v>
      </c>
    </row>
    <row r="16694" spans="1:5" x14ac:dyDescent="0.3">
      <c r="A16694" s="127" t="s">
        <v>1769</v>
      </c>
      <c r="B16694" s="127" t="s">
        <v>5021</v>
      </c>
      <c r="C16694" s="127">
        <v>1.02813017396774</v>
      </c>
      <c r="D16694" s="127" t="s">
        <v>2480</v>
      </c>
      <c r="E16694" s="127" t="s">
        <v>65</v>
      </c>
    </row>
    <row r="16695" spans="1:5" x14ac:dyDescent="0.3">
      <c r="A16695" s="126" t="s">
        <v>1770</v>
      </c>
      <c r="B16695" s="126" t="s">
        <v>5021</v>
      </c>
      <c r="C16695" s="126">
        <v>1.05749578983022</v>
      </c>
      <c r="D16695" s="126" t="s">
        <v>2480</v>
      </c>
      <c r="E16695" s="126" t="s">
        <v>65</v>
      </c>
    </row>
    <row r="16696" spans="1:5" x14ac:dyDescent="0.3">
      <c r="A16696" s="127" t="s">
        <v>1771</v>
      </c>
      <c r="B16696" s="127" t="s">
        <v>5021</v>
      </c>
      <c r="C16696" s="127">
        <v>1.0609555547970893</v>
      </c>
      <c r="D16696" s="127" t="s">
        <v>2480</v>
      </c>
      <c r="E16696" s="127" t="s">
        <v>65</v>
      </c>
    </row>
    <row r="16697" spans="1:5" x14ac:dyDescent="0.3">
      <c r="A16697" s="126" t="s">
        <v>1772</v>
      </c>
      <c r="B16697" s="126" t="s">
        <v>5021</v>
      </c>
      <c r="C16697" s="126">
        <v>1.0855869947801771</v>
      </c>
      <c r="D16697" s="126" t="s">
        <v>2480</v>
      </c>
      <c r="E16697" s="126" t="s">
        <v>65</v>
      </c>
    </row>
    <row r="16698" spans="1:5" x14ac:dyDescent="0.3">
      <c r="A16698" s="127" t="s">
        <v>1773</v>
      </c>
      <c r="B16698" s="127" t="s">
        <v>5021</v>
      </c>
      <c r="C16698" s="127">
        <v>1.0596319059214783</v>
      </c>
      <c r="D16698" s="127" t="s">
        <v>2480</v>
      </c>
      <c r="E16698" s="127" t="s">
        <v>65</v>
      </c>
    </row>
    <row r="16699" spans="1:5" x14ac:dyDescent="0.3">
      <c r="A16699" s="126" t="s">
        <v>1774</v>
      </c>
      <c r="B16699" s="126" t="s">
        <v>5021</v>
      </c>
      <c r="C16699" s="126">
        <v>0.92610794955762199</v>
      </c>
      <c r="D16699" s="126" t="s">
        <v>2480</v>
      </c>
      <c r="E16699" s="126" t="s">
        <v>65</v>
      </c>
    </row>
    <row r="16700" spans="1:5" x14ac:dyDescent="0.3">
      <c r="A16700" s="127" t="s">
        <v>1775</v>
      </c>
      <c r="B16700" s="127" t="s">
        <v>5021</v>
      </c>
      <c r="C16700" s="127">
        <v>1.0073933854617851</v>
      </c>
      <c r="D16700" s="127" t="s">
        <v>2480</v>
      </c>
      <c r="E16700" s="127" t="s">
        <v>65</v>
      </c>
    </row>
    <row r="16701" spans="1:5" x14ac:dyDescent="0.3">
      <c r="A16701" s="126" t="s">
        <v>1776</v>
      </c>
      <c r="B16701" s="126" t="s">
        <v>5021</v>
      </c>
      <c r="C16701" s="126">
        <v>0.8576391660324969</v>
      </c>
      <c r="D16701" s="126" t="s">
        <v>2480</v>
      </c>
      <c r="E16701" s="126" t="s">
        <v>65</v>
      </c>
    </row>
    <row r="16702" spans="1:5" x14ac:dyDescent="0.3">
      <c r="A16702" s="127" t="s">
        <v>1777</v>
      </c>
      <c r="B16702" s="127" t="s">
        <v>5021</v>
      </c>
      <c r="C16702" s="127">
        <v>1.0559132789649399</v>
      </c>
      <c r="D16702" s="127" t="s">
        <v>2480</v>
      </c>
      <c r="E16702" s="127" t="s">
        <v>65</v>
      </c>
    </row>
    <row r="16703" spans="1:5" x14ac:dyDescent="0.3">
      <c r="A16703" s="126" t="s">
        <v>1778</v>
      </c>
      <c r="B16703" s="126" t="s">
        <v>5021</v>
      </c>
      <c r="C16703" s="126">
        <v>0.83015990102419401</v>
      </c>
      <c r="D16703" s="126" t="s">
        <v>2480</v>
      </c>
      <c r="E16703" s="126" t="s">
        <v>65</v>
      </c>
    </row>
    <row r="16704" spans="1:5" x14ac:dyDescent="0.3">
      <c r="A16704" s="127" t="s">
        <v>1779</v>
      </c>
      <c r="B16704" s="127" t="s">
        <v>5021</v>
      </c>
      <c r="C16704" s="127">
        <v>0.85833949490085004</v>
      </c>
      <c r="D16704" s="127" t="s">
        <v>2480</v>
      </c>
      <c r="E16704" s="127" t="s">
        <v>65</v>
      </c>
    </row>
    <row r="16705" spans="1:5" x14ac:dyDescent="0.3">
      <c r="A16705" s="126" t="s">
        <v>1780</v>
      </c>
      <c r="B16705" s="126" t="s">
        <v>5021</v>
      </c>
      <c r="C16705" s="126">
        <v>0.91711369805815202</v>
      </c>
      <c r="D16705" s="126" t="s">
        <v>2480</v>
      </c>
      <c r="E16705" s="126" t="s">
        <v>65</v>
      </c>
    </row>
    <row r="16706" spans="1:5" x14ac:dyDescent="0.3">
      <c r="A16706" s="127" t="s">
        <v>1781</v>
      </c>
      <c r="B16706" s="127" t="s">
        <v>5021</v>
      </c>
      <c r="C16706" s="127">
        <v>1.0114678144814699</v>
      </c>
      <c r="D16706" s="127" t="s">
        <v>2480</v>
      </c>
      <c r="E16706" s="127" t="s">
        <v>65</v>
      </c>
    </row>
    <row r="16707" spans="1:5" x14ac:dyDescent="0.3">
      <c r="A16707" s="126" t="s">
        <v>1782</v>
      </c>
      <c r="B16707" s="126" t="s">
        <v>5021</v>
      </c>
      <c r="C16707" s="126">
        <v>0.98591469979629298</v>
      </c>
      <c r="D16707" s="126" t="s">
        <v>2480</v>
      </c>
      <c r="E16707" s="126" t="s">
        <v>65</v>
      </c>
    </row>
    <row r="16708" spans="1:5" x14ac:dyDescent="0.3">
      <c r="A16708" s="127" t="s">
        <v>1783</v>
      </c>
      <c r="B16708" s="127" t="s">
        <v>5021</v>
      </c>
      <c r="C16708" s="127">
        <v>0.85529604898904499</v>
      </c>
      <c r="D16708" s="127" t="s">
        <v>2480</v>
      </c>
      <c r="E16708" s="127" t="s">
        <v>65</v>
      </c>
    </row>
    <row r="16709" spans="1:5" x14ac:dyDescent="0.3">
      <c r="A16709" s="126" t="s">
        <v>1784</v>
      </c>
      <c r="B16709" s="126" t="s">
        <v>5021</v>
      </c>
      <c r="C16709" s="126">
        <v>0.88769950766795103</v>
      </c>
      <c r="D16709" s="126" t="s">
        <v>2480</v>
      </c>
      <c r="E16709" s="126" t="s">
        <v>65</v>
      </c>
    </row>
    <row r="16710" spans="1:5" x14ac:dyDescent="0.3">
      <c r="A16710" s="127" t="s">
        <v>1785</v>
      </c>
      <c r="B16710" s="127" t="s">
        <v>5021</v>
      </c>
      <c r="C16710" s="127">
        <v>0.86170077868029804</v>
      </c>
      <c r="D16710" s="127" t="s">
        <v>2480</v>
      </c>
      <c r="E16710" s="127" t="s">
        <v>65</v>
      </c>
    </row>
    <row r="16711" spans="1:5" x14ac:dyDescent="0.3">
      <c r="A16711" s="126" t="s">
        <v>1786</v>
      </c>
      <c r="B16711" s="126" t="s">
        <v>5021</v>
      </c>
      <c r="C16711" s="126">
        <v>0.94491819886078199</v>
      </c>
      <c r="D16711" s="126" t="s">
        <v>2480</v>
      </c>
      <c r="E16711" s="126" t="s">
        <v>65</v>
      </c>
    </row>
    <row r="16712" spans="1:5" x14ac:dyDescent="0.3">
      <c r="A16712" s="127" t="s">
        <v>1787</v>
      </c>
      <c r="B16712" s="127" t="s">
        <v>5021</v>
      </c>
      <c r="C16712" s="127">
        <v>0.96816511919854009</v>
      </c>
      <c r="D16712" s="127" t="s">
        <v>2480</v>
      </c>
      <c r="E16712" s="127" t="s">
        <v>65</v>
      </c>
    </row>
    <row r="16713" spans="1:5" x14ac:dyDescent="0.3">
      <c r="A16713" s="126" t="s">
        <v>1788</v>
      </c>
      <c r="B16713" s="126" t="s">
        <v>5021</v>
      </c>
      <c r="C16713" s="126">
        <v>1.0575337490844701</v>
      </c>
      <c r="D16713" s="126" t="s">
        <v>2480</v>
      </c>
      <c r="E16713" s="126" t="s">
        <v>65</v>
      </c>
    </row>
    <row r="16714" spans="1:5" x14ac:dyDescent="0.3">
      <c r="A16714" s="127" t="s">
        <v>1789</v>
      </c>
      <c r="B16714" s="127" t="s">
        <v>5021</v>
      </c>
      <c r="C16714" s="127">
        <v>1.0703939680236134</v>
      </c>
      <c r="D16714" s="127" t="s">
        <v>2480</v>
      </c>
      <c r="E16714" s="127" t="s">
        <v>65</v>
      </c>
    </row>
    <row r="16715" spans="1:5" x14ac:dyDescent="0.3">
      <c r="A16715" s="126" t="s">
        <v>1797</v>
      </c>
      <c r="B16715" s="126" t="s">
        <v>5021</v>
      </c>
      <c r="C16715" s="126">
        <v>0.97633425375704297</v>
      </c>
      <c r="D16715" s="126" t="s">
        <v>2480</v>
      </c>
      <c r="E16715" s="126" t="s">
        <v>65</v>
      </c>
    </row>
    <row r="16716" spans="1:5" x14ac:dyDescent="0.3">
      <c r="A16716" s="127" t="s">
        <v>1798</v>
      </c>
      <c r="B16716" s="127" t="s">
        <v>5021</v>
      </c>
      <c r="C16716" s="127">
        <v>1.0563139061800799</v>
      </c>
      <c r="D16716" s="127" t="s">
        <v>2480</v>
      </c>
      <c r="E16716" s="127" t="s">
        <v>65</v>
      </c>
    </row>
    <row r="16717" spans="1:5" x14ac:dyDescent="0.3">
      <c r="A16717" s="126" t="s">
        <v>1799</v>
      </c>
      <c r="B16717" s="126" t="s">
        <v>5021</v>
      </c>
      <c r="C16717" s="126">
        <v>1.05647756412408</v>
      </c>
      <c r="D16717" s="126" t="s">
        <v>2480</v>
      </c>
      <c r="E16717" s="126" t="s">
        <v>65</v>
      </c>
    </row>
    <row r="16718" spans="1:5" x14ac:dyDescent="0.3">
      <c r="A16718" s="127" t="s">
        <v>1800</v>
      </c>
      <c r="B16718" s="127" t="s">
        <v>5021</v>
      </c>
      <c r="C16718" s="127">
        <v>0.96491015945801939</v>
      </c>
      <c r="D16718" s="127" t="s">
        <v>2480</v>
      </c>
      <c r="E16718" s="127" t="s">
        <v>65</v>
      </c>
    </row>
    <row r="16719" spans="1:5" x14ac:dyDescent="0.3">
      <c r="A16719" s="126" t="s">
        <v>1801</v>
      </c>
      <c r="B16719" s="126" t="s">
        <v>5021</v>
      </c>
      <c r="C16719" s="126">
        <v>0.86010062317605296</v>
      </c>
      <c r="D16719" s="126" t="s">
        <v>2480</v>
      </c>
      <c r="E16719" s="126" t="s">
        <v>65</v>
      </c>
    </row>
    <row r="16720" spans="1:5" x14ac:dyDescent="0.3">
      <c r="A16720" s="127" t="s">
        <v>1802</v>
      </c>
      <c r="B16720" s="127" t="s">
        <v>5021</v>
      </c>
      <c r="C16720" s="127">
        <v>0.85427269091332514</v>
      </c>
      <c r="D16720" s="127" t="s">
        <v>2480</v>
      </c>
      <c r="E16720" s="127" t="s">
        <v>65</v>
      </c>
    </row>
    <row r="16721" spans="1:5" x14ac:dyDescent="0.3">
      <c r="A16721" s="126" t="s">
        <v>1803</v>
      </c>
      <c r="B16721" s="126" t="s">
        <v>5021</v>
      </c>
      <c r="C16721" s="126">
        <v>0.82914884225346497</v>
      </c>
      <c r="D16721" s="126" t="s">
        <v>2480</v>
      </c>
      <c r="E16721" s="126" t="s">
        <v>65</v>
      </c>
    </row>
    <row r="16722" spans="1:5" x14ac:dyDescent="0.3">
      <c r="A16722" s="127" t="s">
        <v>1804</v>
      </c>
      <c r="B16722" s="127" t="s">
        <v>5021</v>
      </c>
      <c r="C16722" s="127">
        <v>1.05753450761004</v>
      </c>
      <c r="D16722" s="127" t="s">
        <v>2480</v>
      </c>
      <c r="E16722" s="127" t="s">
        <v>65</v>
      </c>
    </row>
    <row r="16723" spans="1:5" x14ac:dyDescent="0.3">
      <c r="A16723" s="126" t="s">
        <v>1805</v>
      </c>
      <c r="B16723" s="126" t="s">
        <v>5021</v>
      </c>
      <c r="C16723" s="126">
        <v>1.0577250648658334</v>
      </c>
      <c r="D16723" s="126" t="s">
        <v>2480</v>
      </c>
      <c r="E16723" s="126" t="s">
        <v>65</v>
      </c>
    </row>
    <row r="16724" spans="1:5" x14ac:dyDescent="0.3">
      <c r="A16724" s="127" t="s">
        <v>1806</v>
      </c>
      <c r="B16724" s="127" t="s">
        <v>5021</v>
      </c>
      <c r="C16724" s="127">
        <v>1.0569514012711101</v>
      </c>
      <c r="D16724" s="127" t="s">
        <v>2480</v>
      </c>
      <c r="E16724" s="127" t="s">
        <v>65</v>
      </c>
    </row>
    <row r="16725" spans="1:5" x14ac:dyDescent="0.3">
      <c r="A16725" s="126" t="s">
        <v>1807</v>
      </c>
      <c r="B16725" s="126" t="s">
        <v>5021</v>
      </c>
      <c r="C16725" s="126">
        <v>1.05753359032445</v>
      </c>
      <c r="D16725" s="126" t="s">
        <v>2480</v>
      </c>
      <c r="E16725" s="126" t="s">
        <v>65</v>
      </c>
    </row>
    <row r="16726" spans="1:5" x14ac:dyDescent="0.3">
      <c r="A16726" s="127" t="s">
        <v>1808</v>
      </c>
      <c r="B16726" s="127" t="s">
        <v>5021</v>
      </c>
      <c r="C16726" s="127">
        <v>1.0575336977424199</v>
      </c>
      <c r="D16726" s="127" t="s">
        <v>2480</v>
      </c>
      <c r="E16726" s="127" t="s">
        <v>65</v>
      </c>
    </row>
    <row r="16727" spans="1:5" x14ac:dyDescent="0.3">
      <c r="A16727" s="126" t="s">
        <v>1809</v>
      </c>
      <c r="B16727" s="126" t="s">
        <v>5021</v>
      </c>
      <c r="C16727" s="126">
        <v>1.0575330673052601</v>
      </c>
      <c r="D16727" s="126" t="s">
        <v>2480</v>
      </c>
      <c r="E16727" s="126" t="s">
        <v>65</v>
      </c>
    </row>
    <row r="16728" spans="1:5" x14ac:dyDescent="0.3">
      <c r="A16728" s="127" t="s">
        <v>1810</v>
      </c>
      <c r="B16728" s="127" t="s">
        <v>5021</v>
      </c>
      <c r="C16728" s="127">
        <v>1.0577064206011999</v>
      </c>
      <c r="D16728" s="127" t="s">
        <v>2480</v>
      </c>
      <c r="E16728" s="127" t="s">
        <v>65</v>
      </c>
    </row>
    <row r="16729" spans="1:5" x14ac:dyDescent="0.3">
      <c r="A16729" s="126" t="s">
        <v>1811</v>
      </c>
      <c r="B16729" s="126" t="s">
        <v>5021</v>
      </c>
      <c r="C16729" s="126">
        <v>1.0575347762676599</v>
      </c>
      <c r="D16729" s="126" t="s">
        <v>2480</v>
      </c>
      <c r="E16729" s="126" t="s">
        <v>65</v>
      </c>
    </row>
    <row r="16730" spans="1:5" x14ac:dyDescent="0.3">
      <c r="A16730" s="127" t="s">
        <v>1812</v>
      </c>
      <c r="B16730" s="127" t="s">
        <v>5021</v>
      </c>
      <c r="C16730" s="127">
        <v>1.05753185263265</v>
      </c>
      <c r="D16730" s="127" t="s">
        <v>2480</v>
      </c>
      <c r="E16730" s="127" t="s">
        <v>65</v>
      </c>
    </row>
    <row r="16731" spans="1:5" x14ac:dyDescent="0.3">
      <c r="A16731" s="126" t="s">
        <v>1813</v>
      </c>
      <c r="B16731" s="126" t="s">
        <v>5021</v>
      </c>
      <c r="C16731" s="126">
        <v>1.05752694397548</v>
      </c>
      <c r="D16731" s="126" t="s">
        <v>2480</v>
      </c>
      <c r="E16731" s="126" t="s">
        <v>65</v>
      </c>
    </row>
    <row r="16732" spans="1:5" x14ac:dyDescent="0.3">
      <c r="A16732" s="127" t="s">
        <v>1814</v>
      </c>
      <c r="B16732" s="127" t="s">
        <v>5021</v>
      </c>
      <c r="C16732" s="127">
        <v>1.0575357811107899</v>
      </c>
      <c r="D16732" s="127" t="s">
        <v>2480</v>
      </c>
      <c r="E16732" s="127" t="s">
        <v>65</v>
      </c>
    </row>
    <row r="16733" spans="1:5" x14ac:dyDescent="0.3">
      <c r="A16733" s="126" t="s">
        <v>1815</v>
      </c>
      <c r="B16733" s="126" t="s">
        <v>5021</v>
      </c>
      <c r="C16733" s="126">
        <v>1.05753493775142</v>
      </c>
      <c r="D16733" s="126" t="s">
        <v>2480</v>
      </c>
      <c r="E16733" s="126" t="s">
        <v>65</v>
      </c>
    </row>
    <row r="16734" spans="1:5" x14ac:dyDescent="0.3">
      <c r="A16734" s="127" t="s">
        <v>1816</v>
      </c>
      <c r="B16734" s="127" t="s">
        <v>5021</v>
      </c>
      <c r="C16734" s="127">
        <v>1.0575333223657399</v>
      </c>
      <c r="D16734" s="127" t="s">
        <v>2480</v>
      </c>
      <c r="E16734" s="127" t="s">
        <v>65</v>
      </c>
    </row>
    <row r="16735" spans="1:5" x14ac:dyDescent="0.3">
      <c r="A16735" s="126" t="s">
        <v>1818</v>
      </c>
      <c r="B16735" s="126" t="s">
        <v>5021</v>
      </c>
      <c r="C16735" s="126">
        <v>1.0575335037710001</v>
      </c>
      <c r="D16735" s="126" t="s">
        <v>2480</v>
      </c>
      <c r="E16735" s="126" t="s">
        <v>65</v>
      </c>
    </row>
    <row r="16736" spans="1:5" x14ac:dyDescent="0.3">
      <c r="A16736" s="127" t="s">
        <v>1819</v>
      </c>
      <c r="B16736" s="127" t="s">
        <v>5021</v>
      </c>
      <c r="C16736" s="127">
        <v>1.0702034814577925</v>
      </c>
      <c r="D16736" s="127" t="s">
        <v>2480</v>
      </c>
      <c r="E16736" s="127" t="s">
        <v>65</v>
      </c>
    </row>
    <row r="16737" spans="1:5" x14ac:dyDescent="0.3">
      <c r="A16737" s="126" t="s">
        <v>1820</v>
      </c>
      <c r="B16737" s="126" t="s">
        <v>5021</v>
      </c>
      <c r="C16737" s="126">
        <v>0.66980578048294004</v>
      </c>
      <c r="D16737" s="126" t="s">
        <v>2480</v>
      </c>
      <c r="E16737" s="126" t="s">
        <v>65</v>
      </c>
    </row>
    <row r="16738" spans="1:5" x14ac:dyDescent="0.3">
      <c r="A16738" s="127" t="s">
        <v>1821</v>
      </c>
      <c r="B16738" s="127" t="s">
        <v>5021</v>
      </c>
      <c r="C16738" s="127">
        <v>0.670697334334586</v>
      </c>
      <c r="D16738" s="127" t="s">
        <v>2480</v>
      </c>
      <c r="E16738" s="127" t="s">
        <v>65</v>
      </c>
    </row>
    <row r="16739" spans="1:5" x14ac:dyDescent="0.3">
      <c r="A16739" s="126" t="s">
        <v>1822</v>
      </c>
      <c r="B16739" s="126" t="s">
        <v>5021</v>
      </c>
      <c r="C16739" s="126">
        <v>0.69469947509458996</v>
      </c>
      <c r="D16739" s="126" t="s">
        <v>2480</v>
      </c>
      <c r="E16739" s="126" t="s">
        <v>65</v>
      </c>
    </row>
    <row r="16740" spans="1:5" x14ac:dyDescent="0.3">
      <c r="A16740" s="127" t="s">
        <v>1823</v>
      </c>
      <c r="B16740" s="127" t="s">
        <v>5021</v>
      </c>
      <c r="C16740" s="127">
        <v>0.79393533362371105</v>
      </c>
      <c r="D16740" s="127" t="s">
        <v>2480</v>
      </c>
      <c r="E16740" s="127" t="s">
        <v>65</v>
      </c>
    </row>
    <row r="16741" spans="1:5" x14ac:dyDescent="0.3">
      <c r="A16741" s="126" t="s">
        <v>1824</v>
      </c>
      <c r="B16741" s="126" t="s">
        <v>5021</v>
      </c>
      <c r="C16741" s="126">
        <v>1.0381985602791599</v>
      </c>
      <c r="D16741" s="126" t="s">
        <v>2480</v>
      </c>
      <c r="E16741" s="126" t="s">
        <v>65</v>
      </c>
    </row>
    <row r="16742" spans="1:5" x14ac:dyDescent="0.3">
      <c r="A16742" s="127" t="s">
        <v>1825</v>
      </c>
      <c r="B16742" s="127" t="s">
        <v>5021</v>
      </c>
      <c r="C16742" s="127">
        <v>0.83102232044697599</v>
      </c>
      <c r="D16742" s="127" t="s">
        <v>2480</v>
      </c>
      <c r="E16742" s="127" t="s">
        <v>65</v>
      </c>
    </row>
    <row r="16743" spans="1:5" x14ac:dyDescent="0.3">
      <c r="A16743" s="126" t="s">
        <v>1826</v>
      </c>
      <c r="B16743" s="126" t="s">
        <v>5021</v>
      </c>
      <c r="C16743" s="126">
        <v>0.71614725816491698</v>
      </c>
      <c r="D16743" s="126" t="s">
        <v>2480</v>
      </c>
      <c r="E16743" s="126" t="s">
        <v>65</v>
      </c>
    </row>
    <row r="16744" spans="1:5" x14ac:dyDescent="0.3">
      <c r="A16744" s="127" t="s">
        <v>1827</v>
      </c>
      <c r="B16744" s="127" t="s">
        <v>5021</v>
      </c>
      <c r="C16744" s="127">
        <v>0.65324415203800601</v>
      </c>
      <c r="D16744" s="127" t="s">
        <v>2480</v>
      </c>
      <c r="E16744" s="127" t="s">
        <v>65</v>
      </c>
    </row>
    <row r="16745" spans="1:5" x14ac:dyDescent="0.3">
      <c r="A16745" s="126" t="s">
        <v>1828</v>
      </c>
      <c r="B16745" s="126" t="s">
        <v>5021</v>
      </c>
      <c r="C16745" s="126">
        <v>0.68906737436759502</v>
      </c>
      <c r="D16745" s="126" t="s">
        <v>2480</v>
      </c>
      <c r="E16745" s="126" t="s">
        <v>65</v>
      </c>
    </row>
    <row r="16746" spans="1:5" x14ac:dyDescent="0.3">
      <c r="A16746" s="127" t="s">
        <v>1829</v>
      </c>
      <c r="B16746" s="127" t="s">
        <v>5021</v>
      </c>
      <c r="C16746" s="127">
        <v>0.80108538888299696</v>
      </c>
      <c r="D16746" s="127" t="s">
        <v>2480</v>
      </c>
      <c r="E16746" s="127" t="s">
        <v>65</v>
      </c>
    </row>
    <row r="16747" spans="1:5" x14ac:dyDescent="0.3">
      <c r="A16747" s="126" t="s">
        <v>1830</v>
      </c>
      <c r="B16747" s="126" t="s">
        <v>5021</v>
      </c>
      <c r="C16747" s="126">
        <v>0.86883240362591485</v>
      </c>
      <c r="D16747" s="126" t="s">
        <v>2480</v>
      </c>
      <c r="E16747" s="126" t="s">
        <v>65</v>
      </c>
    </row>
    <row r="16748" spans="1:5" x14ac:dyDescent="0.3">
      <c r="A16748" s="127" t="s">
        <v>1831</v>
      </c>
      <c r="B16748" s="127" t="s">
        <v>5021</v>
      </c>
      <c r="C16748" s="127">
        <v>0.82425166175789499</v>
      </c>
      <c r="D16748" s="127" t="s">
        <v>2480</v>
      </c>
      <c r="E16748" s="127" t="s">
        <v>65</v>
      </c>
    </row>
    <row r="16749" spans="1:5" x14ac:dyDescent="0.3">
      <c r="A16749" s="126" t="s">
        <v>1832</v>
      </c>
      <c r="B16749" s="126" t="s">
        <v>5021</v>
      </c>
      <c r="C16749" s="126">
        <v>0.87687108462222396</v>
      </c>
      <c r="D16749" s="126" t="s">
        <v>2480</v>
      </c>
      <c r="E16749" s="126" t="s">
        <v>65</v>
      </c>
    </row>
    <row r="16750" spans="1:5" x14ac:dyDescent="0.3">
      <c r="A16750" s="127" t="s">
        <v>1833</v>
      </c>
      <c r="B16750" s="127" t="s">
        <v>5021</v>
      </c>
      <c r="C16750" s="127">
        <v>1.03089175786454</v>
      </c>
      <c r="D16750" s="127" t="s">
        <v>2480</v>
      </c>
      <c r="E16750" s="127" t="s">
        <v>65</v>
      </c>
    </row>
    <row r="16751" spans="1:5" x14ac:dyDescent="0.3">
      <c r="A16751" s="126" t="s">
        <v>1834</v>
      </c>
      <c r="B16751" s="126" t="s">
        <v>5021</v>
      </c>
      <c r="C16751" s="126">
        <v>0.91556104566470797</v>
      </c>
      <c r="D16751" s="126" t="s">
        <v>2480</v>
      </c>
      <c r="E16751" s="126" t="s">
        <v>65</v>
      </c>
    </row>
    <row r="16752" spans="1:5" x14ac:dyDescent="0.3">
      <c r="A16752" s="127" t="s">
        <v>1835</v>
      </c>
      <c r="B16752" s="127" t="s">
        <v>5021</v>
      </c>
      <c r="C16752" s="127">
        <v>0.69814033356867999</v>
      </c>
      <c r="D16752" s="127" t="s">
        <v>2480</v>
      </c>
      <c r="E16752" s="127" t="s">
        <v>65</v>
      </c>
    </row>
    <row r="16753" spans="1:5" x14ac:dyDescent="0.3">
      <c r="A16753" s="126" t="s">
        <v>1836</v>
      </c>
      <c r="B16753" s="126" t="s">
        <v>5021</v>
      </c>
      <c r="C16753" s="126">
        <v>0.70222936758050403</v>
      </c>
      <c r="D16753" s="126" t="s">
        <v>2480</v>
      </c>
      <c r="E16753" s="126" t="s">
        <v>65</v>
      </c>
    </row>
    <row r="16754" spans="1:5" x14ac:dyDescent="0.3">
      <c r="A16754" s="127" t="s">
        <v>1841</v>
      </c>
      <c r="B16754" s="127" t="s">
        <v>5021</v>
      </c>
      <c r="C16754" s="127">
        <v>1.0751925168463832</v>
      </c>
      <c r="D16754" s="127" t="s">
        <v>2480</v>
      </c>
      <c r="E16754" s="127" t="s">
        <v>65</v>
      </c>
    </row>
    <row r="16755" spans="1:5" x14ac:dyDescent="0.3">
      <c r="A16755" s="126" t="s">
        <v>1842</v>
      </c>
      <c r="B16755" s="126" t="s">
        <v>5021</v>
      </c>
      <c r="C16755" s="126">
        <v>0.97308324109600364</v>
      </c>
      <c r="D16755" s="126" t="s">
        <v>2480</v>
      </c>
      <c r="E16755" s="126" t="s">
        <v>65</v>
      </c>
    </row>
    <row r="16756" spans="1:5" x14ac:dyDescent="0.3">
      <c r="A16756" s="127" t="s">
        <v>1843</v>
      </c>
      <c r="B16756" s="127" t="s">
        <v>5021</v>
      </c>
      <c r="C16756" s="127">
        <v>1.05753703344255</v>
      </c>
      <c r="D16756" s="127" t="s">
        <v>2480</v>
      </c>
      <c r="E16756" s="127" t="s">
        <v>65</v>
      </c>
    </row>
    <row r="16757" spans="1:5" x14ac:dyDescent="0.3">
      <c r="A16757" s="126" t="s">
        <v>1844</v>
      </c>
      <c r="B16757" s="126" t="s">
        <v>5021</v>
      </c>
      <c r="C16757" s="126">
        <v>1.0094714317784919</v>
      </c>
      <c r="D16757" s="126" t="s">
        <v>2480</v>
      </c>
      <c r="E16757" s="126" t="s">
        <v>65</v>
      </c>
    </row>
    <row r="16758" spans="1:5" x14ac:dyDescent="0.3">
      <c r="A16758" s="127" t="s">
        <v>1845</v>
      </c>
      <c r="B16758" s="127" t="s">
        <v>5021</v>
      </c>
      <c r="C16758" s="127">
        <v>0.89066011796361511</v>
      </c>
      <c r="D16758" s="127" t="s">
        <v>2480</v>
      </c>
      <c r="E16758" s="127" t="s">
        <v>65</v>
      </c>
    </row>
    <row r="16759" spans="1:5" x14ac:dyDescent="0.3">
      <c r="A16759" s="126" t="s">
        <v>1846</v>
      </c>
      <c r="B16759" s="126" t="s">
        <v>5021</v>
      </c>
      <c r="C16759" s="126">
        <v>1.0001548161679532</v>
      </c>
      <c r="D16759" s="126" t="s">
        <v>2480</v>
      </c>
      <c r="E16759" s="126" t="s">
        <v>65</v>
      </c>
    </row>
    <row r="16760" spans="1:5" x14ac:dyDescent="0.3">
      <c r="A16760" s="127" t="s">
        <v>1847</v>
      </c>
      <c r="B16760" s="127" t="s">
        <v>5021</v>
      </c>
      <c r="C16760" s="127">
        <v>0.98867021611237516</v>
      </c>
      <c r="D16760" s="127" t="s">
        <v>2480</v>
      </c>
      <c r="E16760" s="127" t="s">
        <v>65</v>
      </c>
    </row>
    <row r="16761" spans="1:5" x14ac:dyDescent="0.3">
      <c r="A16761" s="126" t="s">
        <v>1848</v>
      </c>
      <c r="B16761" s="126" t="s">
        <v>5021</v>
      </c>
      <c r="C16761" s="126">
        <v>0.91963475183628818</v>
      </c>
      <c r="D16761" s="126" t="s">
        <v>2480</v>
      </c>
      <c r="E16761" s="126" t="s">
        <v>65</v>
      </c>
    </row>
    <row r="16762" spans="1:5" x14ac:dyDescent="0.3">
      <c r="A16762" s="127" t="s">
        <v>1849</v>
      </c>
      <c r="B16762" s="127" t="s">
        <v>5021</v>
      </c>
      <c r="C16762" s="127">
        <v>0.70179054008655362</v>
      </c>
      <c r="D16762" s="127" t="s">
        <v>2480</v>
      </c>
      <c r="E16762" s="127" t="s">
        <v>65</v>
      </c>
    </row>
    <row r="16763" spans="1:5" x14ac:dyDescent="0.3">
      <c r="A16763" s="126" t="s">
        <v>1850</v>
      </c>
      <c r="B16763" s="126" t="s">
        <v>5021</v>
      </c>
      <c r="C16763" s="126">
        <v>0.65479963726322998</v>
      </c>
      <c r="D16763" s="126" t="s">
        <v>2480</v>
      </c>
      <c r="E16763" s="126" t="s">
        <v>65</v>
      </c>
    </row>
    <row r="16764" spans="1:5" x14ac:dyDescent="0.3">
      <c r="A16764" s="127" t="s">
        <v>1851</v>
      </c>
      <c r="B16764" s="127" t="s">
        <v>5021</v>
      </c>
      <c r="C16764" s="127">
        <v>0.96414231451271748</v>
      </c>
      <c r="D16764" s="127" t="s">
        <v>2480</v>
      </c>
      <c r="E16764" s="127" t="s">
        <v>65</v>
      </c>
    </row>
    <row r="16765" spans="1:5" x14ac:dyDescent="0.3">
      <c r="A16765" s="126" t="s">
        <v>1852</v>
      </c>
      <c r="B16765" s="126" t="s">
        <v>5021</v>
      </c>
      <c r="C16765" s="126">
        <v>1.0786242852478314</v>
      </c>
      <c r="D16765" s="126" t="s">
        <v>2480</v>
      </c>
      <c r="E16765" s="126" t="s">
        <v>65</v>
      </c>
    </row>
    <row r="16766" spans="1:5" x14ac:dyDescent="0.3">
      <c r="A16766" s="127" t="s">
        <v>1853</v>
      </c>
      <c r="B16766" s="127" t="s">
        <v>5021</v>
      </c>
      <c r="C16766" s="127">
        <v>1.0354615375662912</v>
      </c>
      <c r="D16766" s="127" t="s">
        <v>2480</v>
      </c>
      <c r="E16766" s="127" t="s">
        <v>65</v>
      </c>
    </row>
    <row r="16767" spans="1:5" x14ac:dyDescent="0.3">
      <c r="A16767" s="126" t="s">
        <v>1854</v>
      </c>
      <c r="B16767" s="126" t="s">
        <v>5021</v>
      </c>
      <c r="C16767" s="126">
        <v>1.05770596325764</v>
      </c>
      <c r="D16767" s="126" t="s">
        <v>2480</v>
      </c>
      <c r="E16767" s="126" t="s">
        <v>65</v>
      </c>
    </row>
    <row r="16768" spans="1:5" x14ac:dyDescent="0.3">
      <c r="A16768" s="127" t="s">
        <v>1855</v>
      </c>
      <c r="B16768" s="127" t="s">
        <v>5021</v>
      </c>
      <c r="C16768" s="127">
        <v>1.05753285054262</v>
      </c>
      <c r="D16768" s="127" t="s">
        <v>2480</v>
      </c>
      <c r="E16768" s="127" t="s">
        <v>65</v>
      </c>
    </row>
    <row r="16769" spans="1:5" x14ac:dyDescent="0.3">
      <c r="A16769" s="126" t="s">
        <v>1856</v>
      </c>
      <c r="B16769" s="126" t="s">
        <v>5021</v>
      </c>
      <c r="C16769" s="126">
        <v>1.0576542242853026</v>
      </c>
      <c r="D16769" s="126" t="s">
        <v>2480</v>
      </c>
      <c r="E16769" s="126" t="s">
        <v>65</v>
      </c>
    </row>
    <row r="16770" spans="1:5" x14ac:dyDescent="0.3">
      <c r="A16770" s="127" t="s">
        <v>1865</v>
      </c>
      <c r="B16770" s="127" t="s">
        <v>5021</v>
      </c>
      <c r="C16770" s="127">
        <v>1.05569647194331</v>
      </c>
      <c r="D16770" s="127" t="s">
        <v>2480</v>
      </c>
      <c r="E16770" s="127" t="s">
        <v>65</v>
      </c>
    </row>
    <row r="16771" spans="1:5" x14ac:dyDescent="0.3">
      <c r="A16771" s="126" t="s">
        <v>1866</v>
      </c>
      <c r="B16771" s="126" t="s">
        <v>5021</v>
      </c>
      <c r="C16771" s="126">
        <v>1.0273372829993801</v>
      </c>
      <c r="D16771" s="126" t="s">
        <v>2480</v>
      </c>
      <c r="E16771" s="126" t="s">
        <v>65</v>
      </c>
    </row>
    <row r="16772" spans="1:5" x14ac:dyDescent="0.3">
      <c r="A16772" s="127" t="s">
        <v>1867</v>
      </c>
      <c r="B16772" s="127" t="s">
        <v>5021</v>
      </c>
      <c r="C16772" s="127">
        <v>0.99875878128885498</v>
      </c>
      <c r="D16772" s="127" t="s">
        <v>2480</v>
      </c>
      <c r="E16772" s="127" t="s">
        <v>65</v>
      </c>
    </row>
    <row r="16773" spans="1:5" x14ac:dyDescent="0.3">
      <c r="A16773" s="126" t="s">
        <v>1868</v>
      </c>
      <c r="B16773" s="126" t="s">
        <v>5021</v>
      </c>
      <c r="C16773" s="126">
        <v>1.0574624879175401</v>
      </c>
      <c r="D16773" s="126" t="s">
        <v>2480</v>
      </c>
      <c r="E16773" s="126" t="s">
        <v>65</v>
      </c>
    </row>
    <row r="16774" spans="1:5" x14ac:dyDescent="0.3">
      <c r="A16774" s="127" t="s">
        <v>1869</v>
      </c>
      <c r="B16774" s="127" t="s">
        <v>5021</v>
      </c>
      <c r="C16774" s="127">
        <v>1.0527936810659799</v>
      </c>
      <c r="D16774" s="127" t="s">
        <v>2480</v>
      </c>
      <c r="E16774" s="127" t="s">
        <v>65</v>
      </c>
    </row>
    <row r="16775" spans="1:5" x14ac:dyDescent="0.3">
      <c r="A16775" s="126" t="s">
        <v>1870</v>
      </c>
      <c r="B16775" s="126" t="s">
        <v>5021</v>
      </c>
      <c r="C16775" s="126">
        <v>1.05753648084703</v>
      </c>
      <c r="D16775" s="126" t="s">
        <v>2480</v>
      </c>
      <c r="E16775" s="126" t="s">
        <v>65</v>
      </c>
    </row>
    <row r="16776" spans="1:5" x14ac:dyDescent="0.3">
      <c r="A16776" s="127" t="s">
        <v>1871</v>
      </c>
      <c r="B16776" s="127" t="s">
        <v>5021</v>
      </c>
      <c r="C16776" s="127">
        <v>1.05753379081444</v>
      </c>
      <c r="D16776" s="127" t="s">
        <v>2480</v>
      </c>
      <c r="E16776" s="127" t="s">
        <v>65</v>
      </c>
    </row>
    <row r="16777" spans="1:5" x14ac:dyDescent="0.3">
      <c r="A16777" s="126" t="s">
        <v>1872</v>
      </c>
      <c r="B16777" s="126" t="s">
        <v>5021</v>
      </c>
      <c r="C16777" s="126">
        <v>1.05753441696364</v>
      </c>
      <c r="D16777" s="126" t="s">
        <v>2480</v>
      </c>
      <c r="E16777" s="126" t="s">
        <v>65</v>
      </c>
    </row>
    <row r="16778" spans="1:5" x14ac:dyDescent="0.3">
      <c r="A16778" s="127" t="s">
        <v>1873</v>
      </c>
      <c r="B16778" s="127" t="s">
        <v>5021</v>
      </c>
      <c r="C16778" s="127">
        <v>1.05753460145142</v>
      </c>
      <c r="D16778" s="127" t="s">
        <v>2480</v>
      </c>
      <c r="E16778" s="127" t="s">
        <v>65</v>
      </c>
    </row>
    <row r="16779" spans="1:5" x14ac:dyDescent="0.3">
      <c r="A16779" s="126" t="s">
        <v>1874</v>
      </c>
      <c r="B16779" s="126" t="s">
        <v>5021</v>
      </c>
      <c r="C16779" s="126">
        <v>1.05753149737253</v>
      </c>
      <c r="D16779" s="126" t="s">
        <v>2480</v>
      </c>
      <c r="E16779" s="126" t="s">
        <v>65</v>
      </c>
    </row>
    <row r="16780" spans="1:5" x14ac:dyDescent="0.3">
      <c r="A16780" s="127" t="s">
        <v>1875</v>
      </c>
      <c r="B16780" s="127" t="s">
        <v>5021</v>
      </c>
      <c r="C16780" s="127">
        <v>1.05753483296172</v>
      </c>
      <c r="D16780" s="127" t="s">
        <v>2480</v>
      </c>
      <c r="E16780" s="127" t="s">
        <v>65</v>
      </c>
    </row>
    <row r="16781" spans="1:5" x14ac:dyDescent="0.3">
      <c r="A16781" s="126" t="s">
        <v>1876</v>
      </c>
      <c r="B16781" s="126" t="s">
        <v>5021</v>
      </c>
      <c r="C16781" s="126">
        <v>1.05753101723399</v>
      </c>
      <c r="D16781" s="126" t="s">
        <v>2480</v>
      </c>
      <c r="E16781" s="126" t="s">
        <v>65</v>
      </c>
    </row>
    <row r="16782" spans="1:5" x14ac:dyDescent="0.3">
      <c r="A16782" s="127" t="s">
        <v>1877</v>
      </c>
      <c r="B16782" s="127" t="s">
        <v>5021</v>
      </c>
      <c r="C16782" s="127">
        <v>1.05774293916878</v>
      </c>
      <c r="D16782" s="127" t="s">
        <v>2480</v>
      </c>
      <c r="E16782" s="127" t="s">
        <v>65</v>
      </c>
    </row>
    <row r="16783" spans="1:5" x14ac:dyDescent="0.3">
      <c r="A16783" s="126" t="s">
        <v>1878</v>
      </c>
      <c r="B16783" s="126" t="s">
        <v>5021</v>
      </c>
      <c r="C16783" s="126">
        <v>1.0584439637868801</v>
      </c>
      <c r="D16783" s="126" t="s">
        <v>2480</v>
      </c>
      <c r="E16783" s="126" t="s">
        <v>65</v>
      </c>
    </row>
    <row r="16784" spans="1:5" x14ac:dyDescent="0.3">
      <c r="A16784" s="127" t="s">
        <v>1879</v>
      </c>
      <c r="B16784" s="127" t="s">
        <v>5021</v>
      </c>
      <c r="C16784" s="127">
        <v>1.05753308171991</v>
      </c>
      <c r="D16784" s="127" t="s">
        <v>2480</v>
      </c>
      <c r="E16784" s="127" t="s">
        <v>65</v>
      </c>
    </row>
    <row r="16785" spans="1:5" x14ac:dyDescent="0.3">
      <c r="A16785" s="126" t="s">
        <v>1880</v>
      </c>
      <c r="B16785" s="126" t="s">
        <v>5021</v>
      </c>
      <c r="C16785" s="126">
        <v>1.05753417527444</v>
      </c>
      <c r="D16785" s="126" t="s">
        <v>2480</v>
      </c>
      <c r="E16785" s="126" t="s">
        <v>65</v>
      </c>
    </row>
    <row r="16786" spans="1:5" x14ac:dyDescent="0.3">
      <c r="A16786" s="127" t="s">
        <v>1881</v>
      </c>
      <c r="B16786" s="127" t="s">
        <v>5021</v>
      </c>
      <c r="C16786" s="127">
        <v>1.0575350083722801</v>
      </c>
      <c r="D16786" s="127" t="s">
        <v>2480</v>
      </c>
      <c r="E16786" s="127" t="s">
        <v>65</v>
      </c>
    </row>
    <row r="16787" spans="1:5" x14ac:dyDescent="0.3">
      <c r="A16787" s="126" t="s">
        <v>1882</v>
      </c>
      <c r="B16787" s="126" t="s">
        <v>5021</v>
      </c>
      <c r="C16787" s="126">
        <v>1.0575334671660801</v>
      </c>
      <c r="D16787" s="126" t="s">
        <v>2480</v>
      </c>
      <c r="E16787" s="126" t="s">
        <v>65</v>
      </c>
    </row>
    <row r="16788" spans="1:5" x14ac:dyDescent="0.3">
      <c r="A16788" s="127" t="s">
        <v>1883</v>
      </c>
      <c r="B16788" s="127" t="s">
        <v>5021</v>
      </c>
      <c r="C16788" s="127">
        <v>1.0575340079472799</v>
      </c>
      <c r="D16788" s="127" t="s">
        <v>2480</v>
      </c>
      <c r="E16788" s="127" t="s">
        <v>65</v>
      </c>
    </row>
    <row r="16789" spans="1:5" x14ac:dyDescent="0.3">
      <c r="A16789" s="126" t="s">
        <v>1884</v>
      </c>
      <c r="B16789" s="126" t="s">
        <v>5021</v>
      </c>
      <c r="C16789" s="126">
        <v>1.05752764598843</v>
      </c>
      <c r="D16789" s="126" t="s">
        <v>2480</v>
      </c>
      <c r="E16789" s="126" t="s">
        <v>65</v>
      </c>
    </row>
    <row r="16790" spans="1:5" x14ac:dyDescent="0.3">
      <c r="A16790" s="127" t="s">
        <v>1885</v>
      </c>
      <c r="B16790" s="127" t="s">
        <v>5021</v>
      </c>
      <c r="C16790" s="127">
        <v>1.0575351153060599</v>
      </c>
      <c r="D16790" s="127" t="s">
        <v>2480</v>
      </c>
      <c r="E16790" s="127" t="s">
        <v>65</v>
      </c>
    </row>
    <row r="16791" spans="1:5" x14ac:dyDescent="0.3">
      <c r="A16791" s="126" t="s">
        <v>1886</v>
      </c>
      <c r="B16791" s="126" t="s">
        <v>5021</v>
      </c>
      <c r="C16791" s="126">
        <v>1.05753468406608</v>
      </c>
      <c r="D16791" s="126" t="s">
        <v>2480</v>
      </c>
      <c r="E16791" s="126" t="s">
        <v>65</v>
      </c>
    </row>
    <row r="16792" spans="1:5" x14ac:dyDescent="0.3">
      <c r="A16792" s="127" t="s">
        <v>1887</v>
      </c>
      <c r="B16792" s="127" t="s">
        <v>5021</v>
      </c>
      <c r="C16792" s="127">
        <v>1.0397373802589001</v>
      </c>
      <c r="D16792" s="127" t="s">
        <v>2480</v>
      </c>
      <c r="E16792" s="127" t="s">
        <v>65</v>
      </c>
    </row>
    <row r="16793" spans="1:5" x14ac:dyDescent="0.3">
      <c r="A16793" s="126" t="s">
        <v>1888</v>
      </c>
      <c r="B16793" s="126" t="s">
        <v>5021</v>
      </c>
      <c r="C16793" s="126">
        <v>0.93096161868619431</v>
      </c>
      <c r="D16793" s="126" t="s">
        <v>2480</v>
      </c>
      <c r="E16793" s="126" t="s">
        <v>65</v>
      </c>
    </row>
    <row r="16794" spans="1:5" x14ac:dyDescent="0.3">
      <c r="A16794" s="127" t="s">
        <v>1889</v>
      </c>
      <c r="B16794" s="127" t="s">
        <v>5021</v>
      </c>
      <c r="C16794" s="127">
        <v>0.71707930865593905</v>
      </c>
      <c r="D16794" s="127" t="s">
        <v>2480</v>
      </c>
      <c r="E16794" s="127" t="s">
        <v>65</v>
      </c>
    </row>
    <row r="16795" spans="1:5" x14ac:dyDescent="0.3">
      <c r="A16795" s="126" t="s">
        <v>1890</v>
      </c>
      <c r="B16795" s="126" t="s">
        <v>5021</v>
      </c>
      <c r="C16795" s="126">
        <v>0.84473755063057099</v>
      </c>
      <c r="D16795" s="126" t="s">
        <v>2480</v>
      </c>
      <c r="E16795" s="126" t="s">
        <v>65</v>
      </c>
    </row>
    <row r="16796" spans="1:5" x14ac:dyDescent="0.3">
      <c r="A16796" s="127" t="s">
        <v>1891</v>
      </c>
      <c r="B16796" s="127" t="s">
        <v>5021</v>
      </c>
      <c r="C16796" s="127">
        <v>0.67090688825834699</v>
      </c>
      <c r="D16796" s="127" t="s">
        <v>2480</v>
      </c>
      <c r="E16796" s="127" t="s">
        <v>65</v>
      </c>
    </row>
    <row r="16797" spans="1:5" x14ac:dyDescent="0.3">
      <c r="A16797" s="126" t="s">
        <v>1892</v>
      </c>
      <c r="B16797" s="126" t="s">
        <v>5021</v>
      </c>
      <c r="C16797" s="126">
        <v>0.82264831909311897</v>
      </c>
      <c r="D16797" s="126" t="s">
        <v>2480</v>
      </c>
      <c r="E16797" s="126" t="s">
        <v>65</v>
      </c>
    </row>
    <row r="16798" spans="1:5" x14ac:dyDescent="0.3">
      <c r="A16798" s="127" t="s">
        <v>1893</v>
      </c>
      <c r="B16798" s="127" t="s">
        <v>5021</v>
      </c>
      <c r="C16798" s="127">
        <v>0.74714244113205297</v>
      </c>
      <c r="D16798" s="127" t="s">
        <v>2480</v>
      </c>
      <c r="E16798" s="127" t="s">
        <v>65</v>
      </c>
    </row>
    <row r="16799" spans="1:5" x14ac:dyDescent="0.3">
      <c r="A16799" s="126" t="s">
        <v>1894</v>
      </c>
      <c r="B16799" s="126" t="s">
        <v>5021</v>
      </c>
      <c r="C16799" s="126">
        <v>1.0459740560536199</v>
      </c>
      <c r="D16799" s="126" t="s">
        <v>2480</v>
      </c>
      <c r="E16799" s="126" t="s">
        <v>65</v>
      </c>
    </row>
    <row r="16800" spans="1:5" x14ac:dyDescent="0.3">
      <c r="A16800" s="127" t="s">
        <v>1895</v>
      </c>
      <c r="B16800" s="127" t="s">
        <v>5021</v>
      </c>
      <c r="C16800" s="127">
        <v>0.79219336018891495</v>
      </c>
      <c r="D16800" s="127" t="s">
        <v>2480</v>
      </c>
      <c r="E16800" s="127" t="s">
        <v>65</v>
      </c>
    </row>
    <row r="16801" spans="1:5" x14ac:dyDescent="0.3">
      <c r="A16801" s="126" t="s">
        <v>1896</v>
      </c>
      <c r="B16801" s="126" t="s">
        <v>5021</v>
      </c>
      <c r="C16801" s="126">
        <v>0.79642134583469304</v>
      </c>
      <c r="D16801" s="126" t="s">
        <v>2480</v>
      </c>
      <c r="E16801" s="126" t="s">
        <v>65</v>
      </c>
    </row>
    <row r="16802" spans="1:5" x14ac:dyDescent="0.3">
      <c r="A16802" s="127" t="s">
        <v>1897</v>
      </c>
      <c r="B16802" s="127" t="s">
        <v>5021</v>
      </c>
      <c r="C16802" s="127">
        <v>0.67293306342801096</v>
      </c>
      <c r="D16802" s="127" t="s">
        <v>2480</v>
      </c>
      <c r="E16802" s="127" t="s">
        <v>65</v>
      </c>
    </row>
    <row r="16803" spans="1:5" x14ac:dyDescent="0.3">
      <c r="A16803" s="126" t="s">
        <v>1898</v>
      </c>
      <c r="B16803" s="126" t="s">
        <v>5021</v>
      </c>
      <c r="C16803" s="126">
        <v>0.8435125236630221</v>
      </c>
      <c r="D16803" s="126" t="s">
        <v>2480</v>
      </c>
      <c r="E16803" s="126" t="s">
        <v>65</v>
      </c>
    </row>
    <row r="16804" spans="1:5" x14ac:dyDescent="0.3">
      <c r="A16804" s="127" t="s">
        <v>1899</v>
      </c>
      <c r="B16804" s="127" t="s">
        <v>5021</v>
      </c>
      <c r="C16804" s="127">
        <v>0.83455276435531256</v>
      </c>
      <c r="D16804" s="127" t="s">
        <v>2480</v>
      </c>
      <c r="E16804" s="127" t="s">
        <v>65</v>
      </c>
    </row>
    <row r="16805" spans="1:5" x14ac:dyDescent="0.3">
      <c r="A16805" s="126" t="s">
        <v>1900</v>
      </c>
      <c r="B16805" s="126" t="s">
        <v>5021</v>
      </c>
      <c r="C16805" s="126">
        <v>0.79660751732582569</v>
      </c>
      <c r="D16805" s="126" t="s">
        <v>2480</v>
      </c>
      <c r="E16805" s="126" t="s">
        <v>65</v>
      </c>
    </row>
    <row r="16806" spans="1:5" x14ac:dyDescent="0.3">
      <c r="A16806" s="127" t="s">
        <v>1901</v>
      </c>
      <c r="B16806" s="127" t="s">
        <v>5021</v>
      </c>
      <c r="C16806" s="127">
        <v>0.83039194688836737</v>
      </c>
      <c r="D16806" s="127" t="s">
        <v>2480</v>
      </c>
      <c r="E16806" s="127" t="s">
        <v>65</v>
      </c>
    </row>
    <row r="16807" spans="1:5" x14ac:dyDescent="0.3">
      <c r="A16807" s="126" t="s">
        <v>1902</v>
      </c>
      <c r="B16807" s="126" t="s">
        <v>5021</v>
      </c>
      <c r="C16807" s="126">
        <v>0.98651404799862275</v>
      </c>
      <c r="D16807" s="126" t="s">
        <v>2480</v>
      </c>
      <c r="E16807" s="126" t="s">
        <v>65</v>
      </c>
    </row>
    <row r="16808" spans="1:5" x14ac:dyDescent="0.3">
      <c r="A16808" s="127" t="s">
        <v>1903</v>
      </c>
      <c r="B16808" s="127" t="s">
        <v>5021</v>
      </c>
      <c r="C16808" s="127">
        <v>0.71202356805173805</v>
      </c>
      <c r="D16808" s="127" t="s">
        <v>2480</v>
      </c>
      <c r="E16808" s="127" t="s">
        <v>65</v>
      </c>
    </row>
    <row r="16809" spans="1:5" x14ac:dyDescent="0.3">
      <c r="A16809" s="126" t="s">
        <v>1904</v>
      </c>
      <c r="B16809" s="126" t="s">
        <v>5021</v>
      </c>
      <c r="C16809" s="126">
        <v>0.96491015945801939</v>
      </c>
      <c r="D16809" s="126" t="s">
        <v>2480</v>
      </c>
      <c r="E16809" s="126" t="s">
        <v>65</v>
      </c>
    </row>
    <row r="16810" spans="1:5" x14ac:dyDescent="0.3">
      <c r="A16810" s="127" t="s">
        <v>1905</v>
      </c>
      <c r="B16810" s="127" t="s">
        <v>5021</v>
      </c>
      <c r="C16810" s="127">
        <v>0.76519796500669213</v>
      </c>
      <c r="D16810" s="127" t="s">
        <v>2480</v>
      </c>
      <c r="E16810" s="127" t="s">
        <v>65</v>
      </c>
    </row>
    <row r="16811" spans="1:5" x14ac:dyDescent="0.3">
      <c r="A16811" s="126" t="s">
        <v>1906</v>
      </c>
      <c r="B16811" s="126" t="s">
        <v>5021</v>
      </c>
      <c r="C16811" s="126">
        <v>0.93314016746134276</v>
      </c>
      <c r="D16811" s="126" t="s">
        <v>2480</v>
      </c>
      <c r="E16811" s="126" t="s">
        <v>65</v>
      </c>
    </row>
    <row r="16812" spans="1:5" x14ac:dyDescent="0.3">
      <c r="A16812" s="127" t="s">
        <v>1907</v>
      </c>
      <c r="B16812" s="127" t="s">
        <v>5021</v>
      </c>
      <c r="C16812" s="127">
        <v>0.83618422676654991</v>
      </c>
      <c r="D16812" s="127" t="s">
        <v>2480</v>
      </c>
      <c r="E16812" s="127" t="s">
        <v>65</v>
      </c>
    </row>
    <row r="16813" spans="1:5" x14ac:dyDescent="0.3">
      <c r="A16813" s="126" t="s">
        <v>1908</v>
      </c>
      <c r="B16813" s="126" t="s">
        <v>5021</v>
      </c>
      <c r="C16813" s="126">
        <v>0.78555806263864403</v>
      </c>
      <c r="D16813" s="126" t="s">
        <v>2480</v>
      </c>
      <c r="E16813" s="126" t="s">
        <v>65</v>
      </c>
    </row>
    <row r="16814" spans="1:5" x14ac:dyDescent="0.3">
      <c r="A16814" s="127" t="s">
        <v>1909</v>
      </c>
      <c r="B16814" s="127" t="s">
        <v>5021</v>
      </c>
      <c r="C16814" s="127">
        <v>0.79320664392673401</v>
      </c>
      <c r="D16814" s="127" t="s">
        <v>2480</v>
      </c>
      <c r="E16814" s="127" t="s">
        <v>65</v>
      </c>
    </row>
    <row r="16815" spans="1:5" x14ac:dyDescent="0.3">
      <c r="A16815" s="126" t="s">
        <v>1910</v>
      </c>
      <c r="B16815" s="126" t="s">
        <v>5021</v>
      </c>
      <c r="C16815" s="126">
        <v>0.75706742377242764</v>
      </c>
      <c r="D16815" s="126" t="s">
        <v>2480</v>
      </c>
      <c r="E16815" s="126" t="s">
        <v>65</v>
      </c>
    </row>
    <row r="16816" spans="1:5" x14ac:dyDescent="0.3">
      <c r="A16816" s="127" t="s">
        <v>1911</v>
      </c>
      <c r="B16816" s="127" t="s">
        <v>5021</v>
      </c>
      <c r="C16816" s="127">
        <v>0.85550220004926347</v>
      </c>
      <c r="D16816" s="127" t="s">
        <v>2480</v>
      </c>
      <c r="E16816" s="127" t="s">
        <v>65</v>
      </c>
    </row>
    <row r="16817" spans="1:5" x14ac:dyDescent="0.3">
      <c r="A16817" s="126" t="s">
        <v>1912</v>
      </c>
      <c r="B16817" s="126" t="s">
        <v>5021</v>
      </c>
      <c r="C16817" s="126">
        <v>0.70871354438416423</v>
      </c>
      <c r="D16817" s="126" t="s">
        <v>2480</v>
      </c>
      <c r="E16817" s="126" t="s">
        <v>65</v>
      </c>
    </row>
    <row r="16818" spans="1:5" x14ac:dyDescent="0.3">
      <c r="A16818" s="127" t="s">
        <v>1913</v>
      </c>
      <c r="B16818" s="127" t="s">
        <v>5021</v>
      </c>
      <c r="C16818" s="127">
        <v>0.76568880241553505</v>
      </c>
      <c r="D16818" s="127" t="s">
        <v>2480</v>
      </c>
      <c r="E16818" s="127" t="s">
        <v>65</v>
      </c>
    </row>
    <row r="16819" spans="1:5" x14ac:dyDescent="0.3">
      <c r="A16819" s="126" t="s">
        <v>1914</v>
      </c>
      <c r="B16819" s="126" t="s">
        <v>5021</v>
      </c>
      <c r="C16819" s="126">
        <v>0.74576578436241636</v>
      </c>
      <c r="D16819" s="126" t="s">
        <v>2480</v>
      </c>
      <c r="E16819" s="126" t="s">
        <v>65</v>
      </c>
    </row>
    <row r="16820" spans="1:5" x14ac:dyDescent="0.3">
      <c r="A16820" s="127" t="s">
        <v>1915</v>
      </c>
      <c r="B16820" s="127" t="s">
        <v>5021</v>
      </c>
      <c r="C16820" s="127">
        <v>1.0290285591028354</v>
      </c>
      <c r="D16820" s="127" t="s">
        <v>2480</v>
      </c>
      <c r="E16820" s="127" t="s">
        <v>65</v>
      </c>
    </row>
    <row r="16821" spans="1:5" x14ac:dyDescent="0.3">
      <c r="A16821" s="126" t="s">
        <v>1916</v>
      </c>
      <c r="B16821" s="126" t="s">
        <v>5021</v>
      </c>
      <c r="C16821" s="126">
        <v>0.7080291955870609</v>
      </c>
      <c r="D16821" s="126" t="s">
        <v>2480</v>
      </c>
      <c r="E16821" s="126" t="s">
        <v>65</v>
      </c>
    </row>
    <row r="16822" spans="1:5" x14ac:dyDescent="0.3">
      <c r="A16822" s="127" t="s">
        <v>1923</v>
      </c>
      <c r="B16822" s="127" t="s">
        <v>5021</v>
      </c>
      <c r="C16822" s="127">
        <v>1.0588204534352761</v>
      </c>
      <c r="D16822" s="127" t="s">
        <v>2480</v>
      </c>
      <c r="E16822" s="127" t="s">
        <v>65</v>
      </c>
    </row>
    <row r="16823" spans="1:5" x14ac:dyDescent="0.3">
      <c r="A16823" s="126" t="s">
        <v>1924</v>
      </c>
      <c r="B16823" s="126" t="s">
        <v>5021</v>
      </c>
      <c r="C16823" s="126">
        <v>1.0576170610136999</v>
      </c>
      <c r="D16823" s="126" t="s">
        <v>2480</v>
      </c>
      <c r="E16823" s="126" t="s">
        <v>65</v>
      </c>
    </row>
    <row r="16824" spans="1:5" x14ac:dyDescent="0.3">
      <c r="A16824" s="127" t="s">
        <v>1925</v>
      </c>
      <c r="B16824" s="127" t="s">
        <v>5021</v>
      </c>
      <c r="C16824" s="127">
        <v>1.076840096782741</v>
      </c>
      <c r="D16824" s="127" t="s">
        <v>2480</v>
      </c>
      <c r="E16824" s="127" t="s">
        <v>65</v>
      </c>
    </row>
    <row r="16825" spans="1:5" x14ac:dyDescent="0.3">
      <c r="A16825" s="126" t="s">
        <v>1926</v>
      </c>
      <c r="B16825" s="126" t="s">
        <v>5021</v>
      </c>
      <c r="C16825" s="126">
        <v>1.05653954617805</v>
      </c>
      <c r="D16825" s="126" t="s">
        <v>2480</v>
      </c>
      <c r="E16825" s="126" t="s">
        <v>65</v>
      </c>
    </row>
    <row r="16826" spans="1:5" x14ac:dyDescent="0.3">
      <c r="A16826" s="127" t="s">
        <v>1927</v>
      </c>
      <c r="B16826" s="127" t="s">
        <v>5021</v>
      </c>
      <c r="C16826" s="127">
        <v>1.0808644828782006</v>
      </c>
      <c r="D16826" s="127" t="s">
        <v>2480</v>
      </c>
      <c r="E16826" s="127" t="s">
        <v>65</v>
      </c>
    </row>
    <row r="16827" spans="1:5" x14ac:dyDescent="0.3">
      <c r="A16827" s="126" t="s">
        <v>1928</v>
      </c>
      <c r="B16827" s="126" t="s">
        <v>5021</v>
      </c>
      <c r="C16827" s="126">
        <v>1.0575637313992401</v>
      </c>
      <c r="D16827" s="126" t="s">
        <v>2480</v>
      </c>
      <c r="E16827" s="126" t="s">
        <v>65</v>
      </c>
    </row>
    <row r="16828" spans="1:5" x14ac:dyDescent="0.3">
      <c r="A16828" s="127" t="s">
        <v>1929</v>
      </c>
      <c r="B16828" s="127" t="s">
        <v>5021</v>
      </c>
      <c r="C16828" s="127">
        <v>1.05753286071377</v>
      </c>
      <c r="D16828" s="127" t="s">
        <v>2480</v>
      </c>
      <c r="E16828" s="127" t="s">
        <v>65</v>
      </c>
    </row>
    <row r="16829" spans="1:5" x14ac:dyDescent="0.3">
      <c r="A16829" s="126" t="s">
        <v>1930</v>
      </c>
      <c r="B16829" s="126" t="s">
        <v>5021</v>
      </c>
      <c r="C16829" s="126">
        <v>1.0575319786414299</v>
      </c>
      <c r="D16829" s="126" t="s">
        <v>2480</v>
      </c>
      <c r="E16829" s="126" t="s">
        <v>65</v>
      </c>
    </row>
    <row r="16830" spans="1:5" x14ac:dyDescent="0.3">
      <c r="A16830" s="127" t="s">
        <v>1931</v>
      </c>
      <c r="B16830" s="127" t="s">
        <v>5021</v>
      </c>
      <c r="C16830" s="127">
        <v>1.057534410183</v>
      </c>
      <c r="D16830" s="127" t="s">
        <v>2480</v>
      </c>
      <c r="E16830" s="127" t="s">
        <v>65</v>
      </c>
    </row>
    <row r="16831" spans="1:5" x14ac:dyDescent="0.3">
      <c r="A16831" s="126" t="s">
        <v>1932</v>
      </c>
      <c r="B16831" s="126" t="s">
        <v>5021</v>
      </c>
      <c r="C16831" s="126">
        <v>1.0598784658353233</v>
      </c>
      <c r="D16831" s="126" t="s">
        <v>2480</v>
      </c>
      <c r="E16831" s="126" t="s">
        <v>65</v>
      </c>
    </row>
    <row r="16832" spans="1:5" x14ac:dyDescent="0.3">
      <c r="A16832" s="127" t="s">
        <v>1933</v>
      </c>
      <c r="B16832" s="127" t="s">
        <v>5021</v>
      </c>
      <c r="C16832" s="127">
        <v>1.05753485781125</v>
      </c>
      <c r="D16832" s="127" t="s">
        <v>2480</v>
      </c>
      <c r="E16832" s="127" t="s">
        <v>65</v>
      </c>
    </row>
    <row r="16833" spans="1:5" x14ac:dyDescent="0.3">
      <c r="A16833" s="126" t="s">
        <v>1934</v>
      </c>
      <c r="B16833" s="126" t="s">
        <v>5021</v>
      </c>
      <c r="C16833" s="126">
        <v>1.0575350094862099</v>
      </c>
      <c r="D16833" s="126" t="s">
        <v>2480</v>
      </c>
      <c r="E16833" s="126" t="s">
        <v>65</v>
      </c>
    </row>
    <row r="16834" spans="1:5" x14ac:dyDescent="0.3">
      <c r="A16834" s="127" t="s">
        <v>1935</v>
      </c>
      <c r="B16834" s="127" t="s">
        <v>5021</v>
      </c>
      <c r="C16834" s="127">
        <v>1.0575348925119099</v>
      </c>
      <c r="D16834" s="127" t="s">
        <v>2480</v>
      </c>
      <c r="E16834" s="127" t="s">
        <v>65</v>
      </c>
    </row>
    <row r="16835" spans="1:5" x14ac:dyDescent="0.3">
      <c r="A16835" s="126" t="s">
        <v>1936</v>
      </c>
      <c r="B16835" s="126" t="s">
        <v>5021</v>
      </c>
      <c r="C16835" s="126">
        <v>1.05753652918177</v>
      </c>
      <c r="D16835" s="126" t="s">
        <v>2480</v>
      </c>
      <c r="E16835" s="126" t="s">
        <v>65</v>
      </c>
    </row>
    <row r="16836" spans="1:5" x14ac:dyDescent="0.3">
      <c r="A16836" s="127" t="s">
        <v>1937</v>
      </c>
      <c r="B16836" s="127" t="s">
        <v>5021</v>
      </c>
      <c r="C16836" s="127">
        <v>1.05753489020765</v>
      </c>
      <c r="D16836" s="127" t="s">
        <v>2480</v>
      </c>
      <c r="E16836" s="127" t="s">
        <v>65</v>
      </c>
    </row>
    <row r="16837" spans="1:5" x14ac:dyDescent="0.3">
      <c r="A16837" s="126" t="s">
        <v>1938</v>
      </c>
      <c r="B16837" s="126" t="s">
        <v>5021</v>
      </c>
      <c r="C16837" s="126">
        <v>1.0575358701000299</v>
      </c>
      <c r="D16837" s="126" t="s">
        <v>2480</v>
      </c>
      <c r="E16837" s="126" t="s">
        <v>65</v>
      </c>
    </row>
    <row r="16838" spans="1:5" x14ac:dyDescent="0.3">
      <c r="A16838" s="127" t="s">
        <v>1939</v>
      </c>
      <c r="B16838" s="127" t="s">
        <v>5021</v>
      </c>
      <c r="C16838" s="127">
        <v>1.0575346506824299</v>
      </c>
      <c r="D16838" s="127" t="s">
        <v>2480</v>
      </c>
      <c r="E16838" s="127" t="s">
        <v>65</v>
      </c>
    </row>
    <row r="16839" spans="1:5" x14ac:dyDescent="0.3">
      <c r="A16839" s="126" t="s">
        <v>1940</v>
      </c>
      <c r="B16839" s="126" t="s">
        <v>5021</v>
      </c>
      <c r="C16839" s="126">
        <v>1.05752829345293</v>
      </c>
      <c r="D16839" s="126" t="s">
        <v>2480</v>
      </c>
      <c r="E16839" s="126" t="s">
        <v>65</v>
      </c>
    </row>
    <row r="16840" spans="1:5" x14ac:dyDescent="0.3">
      <c r="A16840" s="127" t="s">
        <v>1941</v>
      </c>
      <c r="B16840" s="127" t="s">
        <v>5021</v>
      </c>
      <c r="C16840" s="127">
        <v>1.05753368683613</v>
      </c>
      <c r="D16840" s="127" t="s">
        <v>2480</v>
      </c>
      <c r="E16840" s="127" t="s">
        <v>65</v>
      </c>
    </row>
    <row r="16841" spans="1:5" x14ac:dyDescent="0.3">
      <c r="A16841" s="126" t="s">
        <v>1942</v>
      </c>
      <c r="B16841" s="126" t="s">
        <v>5021</v>
      </c>
      <c r="C16841" s="126">
        <v>1.0575365959445899</v>
      </c>
      <c r="D16841" s="126" t="s">
        <v>2480</v>
      </c>
      <c r="E16841" s="126" t="s">
        <v>65</v>
      </c>
    </row>
    <row r="16842" spans="1:5" x14ac:dyDescent="0.3">
      <c r="A16842" s="127" t="s">
        <v>1943</v>
      </c>
      <c r="B16842" s="127" t="s">
        <v>5021</v>
      </c>
      <c r="C16842" s="127">
        <v>1.05752304833917</v>
      </c>
      <c r="D16842" s="127" t="s">
        <v>2480</v>
      </c>
      <c r="E16842" s="127" t="s">
        <v>65</v>
      </c>
    </row>
    <row r="16843" spans="1:5" x14ac:dyDescent="0.3">
      <c r="A16843" s="126" t="s">
        <v>1944</v>
      </c>
      <c r="B16843" s="126" t="s">
        <v>5021</v>
      </c>
      <c r="C16843" s="126">
        <v>1.05753495039499</v>
      </c>
      <c r="D16843" s="126" t="s">
        <v>2480</v>
      </c>
      <c r="E16843" s="126" t="s">
        <v>65</v>
      </c>
    </row>
    <row r="16844" spans="1:5" x14ac:dyDescent="0.3">
      <c r="A16844" s="127" t="s">
        <v>1945</v>
      </c>
      <c r="B16844" s="127" t="s">
        <v>5021</v>
      </c>
      <c r="C16844" s="127">
        <v>1.0575333189187099</v>
      </c>
      <c r="D16844" s="127" t="s">
        <v>2480</v>
      </c>
      <c r="E16844" s="127" t="s">
        <v>65</v>
      </c>
    </row>
    <row r="16845" spans="1:5" x14ac:dyDescent="0.3">
      <c r="A16845" s="126" t="s">
        <v>1946</v>
      </c>
      <c r="B16845" s="126" t="s">
        <v>5021</v>
      </c>
      <c r="C16845" s="126">
        <v>1.0687293307810513</v>
      </c>
      <c r="D16845" s="126" t="s">
        <v>2480</v>
      </c>
      <c r="E16845" s="126" t="s">
        <v>65</v>
      </c>
    </row>
    <row r="16846" spans="1:5" x14ac:dyDescent="0.3">
      <c r="A16846" s="127" t="s">
        <v>1947</v>
      </c>
      <c r="B16846" s="127" t="s">
        <v>5021</v>
      </c>
      <c r="C16846" s="127">
        <v>0.93979665042809402</v>
      </c>
      <c r="D16846" s="127" t="s">
        <v>2480</v>
      </c>
      <c r="E16846" s="127" t="s">
        <v>65</v>
      </c>
    </row>
    <row r="16847" spans="1:5" x14ac:dyDescent="0.3">
      <c r="A16847" s="126" t="s">
        <v>1948</v>
      </c>
      <c r="B16847" s="126" t="s">
        <v>5021</v>
      </c>
      <c r="C16847" s="126">
        <v>1.0504799473518851</v>
      </c>
      <c r="D16847" s="126" t="s">
        <v>2480</v>
      </c>
      <c r="E16847" s="126" t="s">
        <v>65</v>
      </c>
    </row>
    <row r="16848" spans="1:5" x14ac:dyDescent="0.3">
      <c r="A16848" s="127" t="s">
        <v>1949</v>
      </c>
      <c r="B16848" s="127" t="s">
        <v>5021</v>
      </c>
      <c r="C16848" s="127">
        <v>1.0776998565360221</v>
      </c>
      <c r="D16848" s="127" t="s">
        <v>2480</v>
      </c>
      <c r="E16848" s="127" t="s">
        <v>65</v>
      </c>
    </row>
    <row r="16849" spans="1:5" x14ac:dyDescent="0.3">
      <c r="A16849" s="126" t="s">
        <v>1950</v>
      </c>
      <c r="B16849" s="126" t="s">
        <v>5021</v>
      </c>
      <c r="C16849" s="126">
        <v>1.0869282563420826</v>
      </c>
      <c r="D16849" s="126" t="s">
        <v>2480</v>
      </c>
      <c r="E16849" s="126" t="s">
        <v>65</v>
      </c>
    </row>
    <row r="16850" spans="1:5" x14ac:dyDescent="0.3">
      <c r="A16850" s="127" t="s">
        <v>1953</v>
      </c>
      <c r="B16850" s="127" t="s">
        <v>5021</v>
      </c>
      <c r="C16850" s="127">
        <v>0.87679167012089798</v>
      </c>
      <c r="D16850" s="127" t="s">
        <v>2480</v>
      </c>
      <c r="E16850" s="127" t="s">
        <v>65</v>
      </c>
    </row>
    <row r="16851" spans="1:5" x14ac:dyDescent="0.3">
      <c r="A16851" s="126" t="s">
        <v>1954</v>
      </c>
      <c r="B16851" s="126" t="s">
        <v>5021</v>
      </c>
      <c r="C16851" s="126">
        <v>1.0575415751744399</v>
      </c>
      <c r="D16851" s="126" t="s">
        <v>2480</v>
      </c>
      <c r="E16851" s="126" t="s">
        <v>65</v>
      </c>
    </row>
    <row r="16852" spans="1:5" x14ac:dyDescent="0.3">
      <c r="A16852" s="127" t="s">
        <v>1955</v>
      </c>
      <c r="B16852" s="127" t="s">
        <v>5021</v>
      </c>
      <c r="C16852" s="127">
        <v>0.67838025429855897</v>
      </c>
      <c r="D16852" s="127" t="s">
        <v>2480</v>
      </c>
      <c r="E16852" s="127" t="s">
        <v>65</v>
      </c>
    </row>
    <row r="16853" spans="1:5" x14ac:dyDescent="0.3">
      <c r="A16853" s="126" t="s">
        <v>1956</v>
      </c>
      <c r="B16853" s="126" t="s">
        <v>5021</v>
      </c>
      <c r="C16853" s="126">
        <v>0.75749959629502384</v>
      </c>
      <c r="D16853" s="126" t="s">
        <v>2480</v>
      </c>
      <c r="E16853" s="126" t="s">
        <v>65</v>
      </c>
    </row>
    <row r="16854" spans="1:5" x14ac:dyDescent="0.3">
      <c r="A16854" s="127" t="s">
        <v>1957</v>
      </c>
      <c r="B16854" s="127" t="s">
        <v>5021</v>
      </c>
      <c r="C16854" s="127">
        <v>0.67497021921438105</v>
      </c>
      <c r="D16854" s="127" t="s">
        <v>2480</v>
      </c>
      <c r="E16854" s="127" t="s">
        <v>65</v>
      </c>
    </row>
    <row r="16855" spans="1:5" x14ac:dyDescent="0.3">
      <c r="A16855" s="126" t="s">
        <v>1958</v>
      </c>
      <c r="B16855" s="126" t="s">
        <v>5021</v>
      </c>
      <c r="C16855" s="126">
        <v>0.78373457702053395</v>
      </c>
      <c r="D16855" s="126" t="s">
        <v>2480</v>
      </c>
      <c r="E16855" s="126" t="s">
        <v>65</v>
      </c>
    </row>
    <row r="16856" spans="1:5" x14ac:dyDescent="0.3">
      <c r="A16856" s="127" t="s">
        <v>1959</v>
      </c>
      <c r="B16856" s="127" t="s">
        <v>5021</v>
      </c>
      <c r="C16856" s="127">
        <v>0.70635515044630404</v>
      </c>
      <c r="D16856" s="127" t="s">
        <v>2480</v>
      </c>
      <c r="E16856" s="127" t="s">
        <v>65</v>
      </c>
    </row>
    <row r="16857" spans="1:5" x14ac:dyDescent="0.3">
      <c r="A16857" s="126" t="s">
        <v>1960</v>
      </c>
      <c r="B16857" s="126" t="s">
        <v>5021</v>
      </c>
      <c r="C16857" s="126">
        <v>0.887562362408432</v>
      </c>
      <c r="D16857" s="126" t="s">
        <v>2480</v>
      </c>
      <c r="E16857" s="126" t="s">
        <v>65</v>
      </c>
    </row>
    <row r="16858" spans="1:5" x14ac:dyDescent="0.3">
      <c r="A16858" s="127" t="s">
        <v>1961</v>
      </c>
      <c r="B16858" s="127" t="s">
        <v>5021</v>
      </c>
      <c r="C16858" s="127">
        <v>0.690001327981697</v>
      </c>
      <c r="D16858" s="127" t="s">
        <v>2480</v>
      </c>
      <c r="E16858" s="127" t="s">
        <v>65</v>
      </c>
    </row>
    <row r="16859" spans="1:5" x14ac:dyDescent="0.3">
      <c r="A16859" s="126" t="s">
        <v>1962</v>
      </c>
      <c r="B16859" s="126" t="s">
        <v>5021</v>
      </c>
      <c r="C16859" s="126">
        <v>1.0575347385777101</v>
      </c>
      <c r="D16859" s="126" t="s">
        <v>2480</v>
      </c>
      <c r="E16859" s="126" t="s">
        <v>65</v>
      </c>
    </row>
    <row r="16860" spans="1:5" x14ac:dyDescent="0.3">
      <c r="A16860" s="127" t="s">
        <v>1963</v>
      </c>
      <c r="B16860" s="127" t="s">
        <v>5021</v>
      </c>
      <c r="C16860" s="127">
        <v>1.0382837324081999</v>
      </c>
      <c r="D16860" s="127" t="s">
        <v>2480</v>
      </c>
      <c r="E16860" s="127" t="s">
        <v>65</v>
      </c>
    </row>
    <row r="16861" spans="1:5" x14ac:dyDescent="0.3">
      <c r="A16861" s="126" t="s">
        <v>1964</v>
      </c>
      <c r="B16861" s="126" t="s">
        <v>5021</v>
      </c>
      <c r="C16861" s="126">
        <v>1.05753404767847</v>
      </c>
      <c r="D16861" s="126" t="s">
        <v>2480</v>
      </c>
      <c r="E16861" s="126" t="s">
        <v>65</v>
      </c>
    </row>
    <row r="16862" spans="1:5" x14ac:dyDescent="0.3">
      <c r="A16862" s="127" t="s">
        <v>1965</v>
      </c>
      <c r="B16862" s="127" t="s">
        <v>5021</v>
      </c>
      <c r="C16862" s="127">
        <v>1.0575313899982599</v>
      </c>
      <c r="D16862" s="127" t="s">
        <v>2480</v>
      </c>
      <c r="E16862" s="127" t="s">
        <v>65</v>
      </c>
    </row>
    <row r="16863" spans="1:5" x14ac:dyDescent="0.3">
      <c r="A16863" s="126" t="s">
        <v>1966</v>
      </c>
      <c r="B16863" s="126" t="s">
        <v>5021</v>
      </c>
      <c r="C16863" s="126">
        <v>1.0575341693528499</v>
      </c>
      <c r="D16863" s="126" t="s">
        <v>2480</v>
      </c>
      <c r="E16863" s="126" t="s">
        <v>65</v>
      </c>
    </row>
    <row r="16864" spans="1:5" x14ac:dyDescent="0.3">
      <c r="A16864" s="127" t="s">
        <v>1972</v>
      </c>
      <c r="B16864" s="127" t="s">
        <v>5021</v>
      </c>
      <c r="C16864" s="127">
        <v>1.05753417697686</v>
      </c>
      <c r="D16864" s="127" t="s">
        <v>2480</v>
      </c>
      <c r="E16864" s="127" t="s">
        <v>65</v>
      </c>
    </row>
    <row r="16865" spans="1:5" x14ac:dyDescent="0.3">
      <c r="A16865" s="126" t="s">
        <v>1973</v>
      </c>
      <c r="B16865" s="126" t="s">
        <v>5021</v>
      </c>
      <c r="C16865" s="126">
        <v>1.0575345248049499</v>
      </c>
      <c r="D16865" s="126" t="s">
        <v>2480</v>
      </c>
      <c r="E16865" s="126" t="s">
        <v>65</v>
      </c>
    </row>
    <row r="16866" spans="1:5" x14ac:dyDescent="0.3">
      <c r="A16866" s="127" t="s">
        <v>1979</v>
      </c>
      <c r="B16866" s="127" t="s">
        <v>5021</v>
      </c>
      <c r="C16866" s="127">
        <v>0.75346569819011699</v>
      </c>
      <c r="D16866" s="127" t="s">
        <v>2480</v>
      </c>
      <c r="E16866" s="127" t="s">
        <v>65</v>
      </c>
    </row>
    <row r="16867" spans="1:5" x14ac:dyDescent="0.3">
      <c r="A16867" s="126" t="s">
        <v>1980</v>
      </c>
      <c r="B16867" s="126" t="s">
        <v>5021</v>
      </c>
      <c r="C16867" s="126">
        <v>1.05647915383694</v>
      </c>
      <c r="D16867" s="126" t="s">
        <v>2480</v>
      </c>
      <c r="E16867" s="126" t="s">
        <v>65</v>
      </c>
    </row>
    <row r="16868" spans="1:5" x14ac:dyDescent="0.3">
      <c r="A16868" s="127" t="s">
        <v>1981</v>
      </c>
      <c r="B16868" s="127" t="s">
        <v>5021</v>
      </c>
      <c r="C16868" s="127">
        <v>0.66818101767709104</v>
      </c>
      <c r="D16868" s="127" t="s">
        <v>2480</v>
      </c>
      <c r="E16868" s="127" t="s">
        <v>65</v>
      </c>
    </row>
    <row r="16869" spans="1:5" x14ac:dyDescent="0.3">
      <c r="A16869" s="126" t="s">
        <v>1982</v>
      </c>
      <c r="B16869" s="126" t="s">
        <v>5021</v>
      </c>
      <c r="C16869" s="126">
        <v>0.71104320150356537</v>
      </c>
      <c r="D16869" s="126" t="s">
        <v>2480</v>
      </c>
      <c r="E16869" s="126" t="s">
        <v>65</v>
      </c>
    </row>
    <row r="16870" spans="1:5" x14ac:dyDescent="0.3">
      <c r="A16870" s="127" t="s">
        <v>1983</v>
      </c>
      <c r="B16870" s="127" t="s">
        <v>5021</v>
      </c>
      <c r="C16870" s="127">
        <v>1.0065921025515401</v>
      </c>
      <c r="D16870" s="127" t="s">
        <v>2480</v>
      </c>
      <c r="E16870" s="127" t="s">
        <v>65</v>
      </c>
    </row>
    <row r="16871" spans="1:5" x14ac:dyDescent="0.3">
      <c r="A16871" s="126" t="s">
        <v>1984</v>
      </c>
      <c r="B16871" s="126" t="s">
        <v>5021</v>
      </c>
      <c r="C16871" s="126">
        <v>1.0576255866611499</v>
      </c>
      <c r="D16871" s="126" t="s">
        <v>2480</v>
      </c>
      <c r="E16871" s="126" t="s">
        <v>65</v>
      </c>
    </row>
    <row r="16872" spans="1:5" x14ac:dyDescent="0.3">
      <c r="A16872" s="127" t="s">
        <v>1985</v>
      </c>
      <c r="B16872" s="127" t="s">
        <v>5021</v>
      </c>
      <c r="C16872" s="127">
        <v>0.90571926396564295</v>
      </c>
      <c r="D16872" s="127" t="s">
        <v>2480</v>
      </c>
      <c r="E16872" s="127" t="s">
        <v>65</v>
      </c>
    </row>
    <row r="16873" spans="1:5" x14ac:dyDescent="0.3">
      <c r="A16873" s="126" t="s">
        <v>1986</v>
      </c>
      <c r="B16873" s="126" t="s">
        <v>5021</v>
      </c>
      <c r="C16873" s="126">
        <v>1.03368700965323</v>
      </c>
      <c r="D16873" s="126" t="s">
        <v>2480</v>
      </c>
      <c r="E16873" s="126" t="s">
        <v>65</v>
      </c>
    </row>
    <row r="16874" spans="1:5" x14ac:dyDescent="0.3">
      <c r="A16874" s="127" t="s">
        <v>1987</v>
      </c>
      <c r="B16874" s="127" t="s">
        <v>5021</v>
      </c>
      <c r="C16874" s="127">
        <v>0.85421527006823295</v>
      </c>
      <c r="D16874" s="127" t="s">
        <v>2480</v>
      </c>
      <c r="E16874" s="127" t="s">
        <v>65</v>
      </c>
    </row>
    <row r="16875" spans="1:5" x14ac:dyDescent="0.3">
      <c r="A16875" s="126" t="s">
        <v>1988</v>
      </c>
      <c r="B16875" s="126" t="s">
        <v>5021</v>
      </c>
      <c r="C16875" s="126">
        <v>0.90781956152942755</v>
      </c>
      <c r="D16875" s="126" t="s">
        <v>2480</v>
      </c>
      <c r="E16875" s="126" t="s">
        <v>65</v>
      </c>
    </row>
    <row r="16876" spans="1:5" x14ac:dyDescent="0.3">
      <c r="A16876" s="127" t="s">
        <v>1989</v>
      </c>
      <c r="B16876" s="127" t="s">
        <v>5021</v>
      </c>
      <c r="C16876" s="127">
        <v>0.86790696374367604</v>
      </c>
      <c r="D16876" s="127" t="s">
        <v>2480</v>
      </c>
      <c r="E16876" s="127" t="s">
        <v>65</v>
      </c>
    </row>
    <row r="16877" spans="1:5" x14ac:dyDescent="0.3">
      <c r="A16877" s="126" t="s">
        <v>1990</v>
      </c>
      <c r="B16877" s="126" t="s">
        <v>5021</v>
      </c>
      <c r="C16877" s="126">
        <v>0.77340716495864681</v>
      </c>
      <c r="D16877" s="126" t="s">
        <v>2480</v>
      </c>
      <c r="E16877" s="126" t="s">
        <v>65</v>
      </c>
    </row>
    <row r="16878" spans="1:5" x14ac:dyDescent="0.3">
      <c r="A16878" s="127" t="s">
        <v>1991</v>
      </c>
      <c r="B16878" s="127" t="s">
        <v>5021</v>
      </c>
      <c r="C16878" s="127">
        <v>0.67232261488776668</v>
      </c>
      <c r="D16878" s="127" t="s">
        <v>2480</v>
      </c>
      <c r="E16878" s="127" t="s">
        <v>65</v>
      </c>
    </row>
    <row r="16879" spans="1:5" x14ac:dyDescent="0.3">
      <c r="A16879" s="126" t="s">
        <v>1992</v>
      </c>
      <c r="B16879" s="126" t="s">
        <v>5021</v>
      </c>
      <c r="C16879" s="126">
        <v>0.66868493127577311</v>
      </c>
      <c r="D16879" s="126" t="s">
        <v>2480</v>
      </c>
      <c r="E16879" s="126" t="s">
        <v>65</v>
      </c>
    </row>
    <row r="16880" spans="1:5" x14ac:dyDescent="0.3">
      <c r="A16880" s="127" t="s">
        <v>1996</v>
      </c>
      <c r="B16880" s="127" t="s">
        <v>5021</v>
      </c>
      <c r="C16880" s="127">
        <v>0.71360716976119842</v>
      </c>
      <c r="D16880" s="127" t="s">
        <v>2480</v>
      </c>
      <c r="E16880" s="127" t="s">
        <v>65</v>
      </c>
    </row>
    <row r="16881" spans="1:5" x14ac:dyDescent="0.3">
      <c r="A16881" s="126" t="s">
        <v>1997</v>
      </c>
      <c r="B16881" s="126" t="s">
        <v>5021</v>
      </c>
      <c r="C16881" s="126">
        <v>0.68046123179284668</v>
      </c>
      <c r="D16881" s="126" t="s">
        <v>2480</v>
      </c>
      <c r="E16881" s="126" t="s">
        <v>65</v>
      </c>
    </row>
    <row r="16882" spans="1:5" x14ac:dyDescent="0.3">
      <c r="A16882" s="127" t="s">
        <v>1998</v>
      </c>
      <c r="B16882" s="127" t="s">
        <v>5021</v>
      </c>
      <c r="C16882" s="127">
        <v>0.85608746695418148</v>
      </c>
      <c r="D16882" s="127" t="s">
        <v>2480</v>
      </c>
      <c r="E16882" s="127" t="s">
        <v>65</v>
      </c>
    </row>
    <row r="16883" spans="1:5" x14ac:dyDescent="0.3">
      <c r="A16883" s="126" t="s">
        <v>1999</v>
      </c>
      <c r="B16883" s="126" t="s">
        <v>5021</v>
      </c>
      <c r="C16883" s="126">
        <v>1.0236866644225397</v>
      </c>
      <c r="D16883" s="126" t="s">
        <v>2480</v>
      </c>
      <c r="E16883" s="126" t="s">
        <v>65</v>
      </c>
    </row>
    <row r="16884" spans="1:5" x14ac:dyDescent="0.3">
      <c r="A16884" s="127" t="s">
        <v>2000</v>
      </c>
      <c r="B16884" s="127" t="s">
        <v>5021</v>
      </c>
      <c r="C16884" s="127">
        <v>1.0927128425843327</v>
      </c>
      <c r="D16884" s="127" t="s">
        <v>2480</v>
      </c>
      <c r="E16884" s="127" t="s">
        <v>65</v>
      </c>
    </row>
    <row r="16885" spans="1:5" x14ac:dyDescent="0.3">
      <c r="A16885" s="126" t="s">
        <v>2003</v>
      </c>
      <c r="B16885" s="126" t="s">
        <v>5021</v>
      </c>
      <c r="C16885" s="126">
        <v>0.79246697829046797</v>
      </c>
      <c r="D16885" s="126" t="s">
        <v>2480</v>
      </c>
      <c r="E16885" s="126" t="s">
        <v>65</v>
      </c>
    </row>
    <row r="16886" spans="1:5" x14ac:dyDescent="0.3">
      <c r="A16886" s="127" t="s">
        <v>2004</v>
      </c>
      <c r="B16886" s="127" t="s">
        <v>5021</v>
      </c>
      <c r="C16886" s="127">
        <v>1.0565879066958599</v>
      </c>
      <c r="D16886" s="127" t="s">
        <v>2480</v>
      </c>
      <c r="E16886" s="127" t="s">
        <v>65</v>
      </c>
    </row>
    <row r="16887" spans="1:5" x14ac:dyDescent="0.3">
      <c r="A16887" s="126" t="s">
        <v>2005</v>
      </c>
      <c r="B16887" s="126" t="s">
        <v>5021</v>
      </c>
      <c r="C16887" s="126">
        <v>0.77566917235988597</v>
      </c>
      <c r="D16887" s="126" t="s">
        <v>2480</v>
      </c>
      <c r="E16887" s="126" t="s">
        <v>65</v>
      </c>
    </row>
    <row r="16888" spans="1:5" x14ac:dyDescent="0.3">
      <c r="A16888" s="127" t="s">
        <v>2006</v>
      </c>
      <c r="B16888" s="127" t="s">
        <v>5021</v>
      </c>
      <c r="C16888" s="127">
        <v>0.96877280229866203</v>
      </c>
      <c r="D16888" s="127" t="s">
        <v>2480</v>
      </c>
      <c r="E16888" s="127" t="s">
        <v>65</v>
      </c>
    </row>
    <row r="16889" spans="1:5" x14ac:dyDescent="0.3">
      <c r="A16889" s="126" t="s">
        <v>2007</v>
      </c>
      <c r="B16889" s="126" t="s">
        <v>5021</v>
      </c>
      <c r="C16889" s="126">
        <v>0.89373367197803599</v>
      </c>
      <c r="D16889" s="126" t="s">
        <v>2480</v>
      </c>
      <c r="E16889" s="126" t="s">
        <v>65</v>
      </c>
    </row>
    <row r="16890" spans="1:5" x14ac:dyDescent="0.3">
      <c r="A16890" s="127" t="s">
        <v>2008</v>
      </c>
      <c r="B16890" s="127" t="s">
        <v>5021</v>
      </c>
      <c r="C16890" s="127">
        <v>0.86681201647127004</v>
      </c>
      <c r="D16890" s="127" t="s">
        <v>2480</v>
      </c>
      <c r="E16890" s="127" t="s">
        <v>65</v>
      </c>
    </row>
    <row r="16891" spans="1:5" x14ac:dyDescent="0.3">
      <c r="A16891" s="126" t="s">
        <v>2009</v>
      </c>
      <c r="B16891" s="126" t="s">
        <v>5021</v>
      </c>
      <c r="C16891" s="126">
        <v>0.66131055463012101</v>
      </c>
      <c r="D16891" s="126" t="s">
        <v>2480</v>
      </c>
      <c r="E16891" s="126" t="s">
        <v>65</v>
      </c>
    </row>
    <row r="16892" spans="1:5" x14ac:dyDescent="0.3">
      <c r="A16892" s="127" t="s">
        <v>2013</v>
      </c>
      <c r="B16892" s="127" t="s">
        <v>5021</v>
      </c>
      <c r="C16892" s="127">
        <v>0.65305291720273695</v>
      </c>
      <c r="D16892" s="127" t="s">
        <v>2480</v>
      </c>
      <c r="E16892" s="127" t="s">
        <v>65</v>
      </c>
    </row>
    <row r="16893" spans="1:5" x14ac:dyDescent="0.3">
      <c r="A16893" s="126" t="s">
        <v>2014</v>
      </c>
      <c r="B16893" s="126" t="s">
        <v>5021</v>
      </c>
      <c r="C16893" s="126">
        <v>0.76583715242101214</v>
      </c>
      <c r="D16893" s="126" t="s">
        <v>2480</v>
      </c>
      <c r="E16893" s="126" t="s">
        <v>65</v>
      </c>
    </row>
    <row r="16894" spans="1:5" x14ac:dyDescent="0.3">
      <c r="A16894" s="127" t="s">
        <v>2015</v>
      </c>
      <c r="B16894" s="127" t="s">
        <v>5021</v>
      </c>
      <c r="C16894" s="127">
        <v>0.68562417786330898</v>
      </c>
      <c r="D16894" s="127" t="s">
        <v>2480</v>
      </c>
      <c r="E16894" s="127" t="s">
        <v>65</v>
      </c>
    </row>
    <row r="16895" spans="1:5" x14ac:dyDescent="0.3">
      <c r="A16895" s="126" t="s">
        <v>2016</v>
      </c>
      <c r="B16895" s="126" t="s">
        <v>5021</v>
      </c>
      <c r="C16895" s="126">
        <v>0.69478557305242339</v>
      </c>
      <c r="D16895" s="126" t="s">
        <v>2480</v>
      </c>
      <c r="E16895" s="126" t="s">
        <v>65</v>
      </c>
    </row>
    <row r="16896" spans="1:5" x14ac:dyDescent="0.3">
      <c r="A16896" s="127" t="s">
        <v>2017</v>
      </c>
      <c r="B16896" s="127" t="s">
        <v>5021</v>
      </c>
      <c r="C16896" s="127">
        <v>0.56524829750877681</v>
      </c>
      <c r="D16896" s="127" t="s">
        <v>2480</v>
      </c>
      <c r="E16896" s="127" t="s">
        <v>65</v>
      </c>
    </row>
    <row r="16897" spans="1:5" x14ac:dyDescent="0.3">
      <c r="A16897" s="126" t="s">
        <v>2018</v>
      </c>
      <c r="B16897" s="126" t="s">
        <v>5021</v>
      </c>
      <c r="C16897" s="126">
        <v>0.57423678812550105</v>
      </c>
      <c r="D16897" s="126" t="s">
        <v>2480</v>
      </c>
      <c r="E16897" s="126" t="s">
        <v>65</v>
      </c>
    </row>
    <row r="16898" spans="1:5" x14ac:dyDescent="0.3">
      <c r="A16898" s="127" t="s">
        <v>2019</v>
      </c>
      <c r="B16898" s="127" t="s">
        <v>5021</v>
      </c>
      <c r="C16898" s="127">
        <v>0.87926443680587729</v>
      </c>
      <c r="D16898" s="127" t="s">
        <v>2480</v>
      </c>
      <c r="E16898" s="127" t="s">
        <v>65</v>
      </c>
    </row>
    <row r="16899" spans="1:5" x14ac:dyDescent="0.3">
      <c r="A16899" s="126" t="s">
        <v>2020</v>
      </c>
      <c r="B16899" s="126" t="s">
        <v>5021</v>
      </c>
      <c r="C16899" s="126">
        <v>0.96129210587973302</v>
      </c>
      <c r="D16899" s="126" t="s">
        <v>2480</v>
      </c>
      <c r="E16899" s="126" t="s">
        <v>65</v>
      </c>
    </row>
    <row r="16900" spans="1:5" x14ac:dyDescent="0.3">
      <c r="A16900" s="127" t="s">
        <v>2021</v>
      </c>
      <c r="B16900" s="127" t="s">
        <v>5021</v>
      </c>
      <c r="C16900" s="127">
        <v>1.21340556234351</v>
      </c>
      <c r="D16900" s="127" t="s">
        <v>2480</v>
      </c>
      <c r="E16900" s="127" t="s">
        <v>65</v>
      </c>
    </row>
    <row r="16901" spans="1:5" x14ac:dyDescent="0.3">
      <c r="A16901" s="126" t="s">
        <v>2022</v>
      </c>
      <c r="B16901" s="126" t="s">
        <v>5021</v>
      </c>
      <c r="C16901" s="126">
        <v>0.64728567968691664</v>
      </c>
      <c r="D16901" s="126" t="s">
        <v>2480</v>
      </c>
      <c r="E16901" s="126" t="s">
        <v>65</v>
      </c>
    </row>
    <row r="16902" spans="1:5" x14ac:dyDescent="0.3">
      <c r="A16902" s="127" t="s">
        <v>2023</v>
      </c>
      <c r="B16902" s="127" t="s">
        <v>5021</v>
      </c>
      <c r="C16902" s="127">
        <v>0.78830078138961202</v>
      </c>
      <c r="D16902" s="127" t="s">
        <v>2480</v>
      </c>
      <c r="E16902" s="127" t="s">
        <v>65</v>
      </c>
    </row>
    <row r="16903" spans="1:5" x14ac:dyDescent="0.3">
      <c r="A16903" s="126" t="s">
        <v>2024</v>
      </c>
      <c r="B16903" s="126" t="s">
        <v>5021</v>
      </c>
      <c r="C16903" s="126">
        <v>0.67862576880707104</v>
      </c>
      <c r="D16903" s="126" t="s">
        <v>2480</v>
      </c>
      <c r="E16903" s="126" t="s">
        <v>65</v>
      </c>
    </row>
    <row r="16904" spans="1:5" x14ac:dyDescent="0.3">
      <c r="A16904" s="127" t="s">
        <v>2025</v>
      </c>
      <c r="B16904" s="127" t="s">
        <v>5021</v>
      </c>
      <c r="C16904" s="127">
        <v>0.74232222874197296</v>
      </c>
      <c r="D16904" s="127" t="s">
        <v>2480</v>
      </c>
      <c r="E16904" s="127" t="s">
        <v>65</v>
      </c>
    </row>
    <row r="16905" spans="1:5" x14ac:dyDescent="0.3">
      <c r="A16905" s="126" t="s">
        <v>2026</v>
      </c>
      <c r="B16905" s="126" t="s">
        <v>5021</v>
      </c>
      <c r="C16905" s="126">
        <v>0.71018742698341297</v>
      </c>
      <c r="D16905" s="126" t="s">
        <v>2480</v>
      </c>
      <c r="E16905" s="126" t="s">
        <v>65</v>
      </c>
    </row>
    <row r="16906" spans="1:5" x14ac:dyDescent="0.3">
      <c r="A16906" s="127" t="s">
        <v>2027</v>
      </c>
      <c r="B16906" s="127" t="s">
        <v>5021</v>
      </c>
      <c r="C16906" s="127">
        <v>0.74140326320600602</v>
      </c>
      <c r="D16906" s="127" t="s">
        <v>2480</v>
      </c>
      <c r="E16906" s="127" t="s">
        <v>65</v>
      </c>
    </row>
    <row r="16907" spans="1:5" x14ac:dyDescent="0.3">
      <c r="A16907" s="126" t="s">
        <v>2028</v>
      </c>
      <c r="B16907" s="126" t="s">
        <v>5021</v>
      </c>
      <c r="C16907" s="126">
        <v>0.67068584929191</v>
      </c>
      <c r="D16907" s="126" t="s">
        <v>2480</v>
      </c>
      <c r="E16907" s="126" t="s">
        <v>65</v>
      </c>
    </row>
    <row r="16908" spans="1:5" x14ac:dyDescent="0.3">
      <c r="A16908" s="127" t="s">
        <v>2029</v>
      </c>
      <c r="B16908" s="127" t="s">
        <v>5021</v>
      </c>
      <c r="C16908" s="127">
        <v>0.66944530054800999</v>
      </c>
      <c r="D16908" s="127" t="s">
        <v>2480</v>
      </c>
      <c r="E16908" s="127" t="s">
        <v>65</v>
      </c>
    </row>
    <row r="16909" spans="1:5" x14ac:dyDescent="0.3">
      <c r="A16909" s="126" t="s">
        <v>2030</v>
      </c>
      <c r="B16909" s="126" t="s">
        <v>5021</v>
      </c>
      <c r="C16909" s="126">
        <v>0.96919206188625895</v>
      </c>
      <c r="D16909" s="126" t="s">
        <v>2480</v>
      </c>
      <c r="E16909" s="126" t="s">
        <v>65</v>
      </c>
    </row>
    <row r="16910" spans="1:5" x14ac:dyDescent="0.3">
      <c r="A16910" s="127" t="s">
        <v>2031</v>
      </c>
      <c r="B16910" s="127" t="s">
        <v>5021</v>
      </c>
      <c r="C16910" s="127">
        <v>0.69461521961726302</v>
      </c>
      <c r="D16910" s="127" t="s">
        <v>2480</v>
      </c>
      <c r="E16910" s="127" t="s">
        <v>65</v>
      </c>
    </row>
    <row r="16911" spans="1:5" x14ac:dyDescent="0.3">
      <c r="A16911" s="126" t="s">
        <v>2032</v>
      </c>
      <c r="B16911" s="126" t="s">
        <v>5021</v>
      </c>
      <c r="C16911" s="126">
        <v>0.72241694386522803</v>
      </c>
      <c r="D16911" s="126" t="s">
        <v>2480</v>
      </c>
      <c r="E16911" s="126" t="s">
        <v>65</v>
      </c>
    </row>
    <row r="16912" spans="1:5" x14ac:dyDescent="0.3">
      <c r="A16912" s="127" t="s">
        <v>2033</v>
      </c>
      <c r="B16912" s="127" t="s">
        <v>5021</v>
      </c>
      <c r="C16912" s="127">
        <v>0.69140076753105795</v>
      </c>
      <c r="D16912" s="127" t="s">
        <v>2480</v>
      </c>
      <c r="E16912" s="127" t="s">
        <v>65</v>
      </c>
    </row>
    <row r="16913" spans="1:5" x14ac:dyDescent="0.3">
      <c r="A16913" s="126" t="s">
        <v>2034</v>
      </c>
      <c r="B16913" s="126" t="s">
        <v>5021</v>
      </c>
      <c r="C16913" s="126">
        <v>0.96491015945801939</v>
      </c>
      <c r="D16913" s="126" t="s">
        <v>2480</v>
      </c>
      <c r="E16913" s="126" t="s">
        <v>65</v>
      </c>
    </row>
    <row r="16914" spans="1:5" x14ac:dyDescent="0.3">
      <c r="A16914" s="127" t="s">
        <v>2035</v>
      </c>
      <c r="B16914" s="127" t="s">
        <v>5021</v>
      </c>
      <c r="C16914" s="127">
        <v>0.82597230202759708</v>
      </c>
      <c r="D16914" s="127" t="s">
        <v>2480</v>
      </c>
      <c r="E16914" s="127" t="s">
        <v>65</v>
      </c>
    </row>
    <row r="16915" spans="1:5" x14ac:dyDescent="0.3">
      <c r="A16915" s="126" t="s">
        <v>2036</v>
      </c>
      <c r="B16915" s="126" t="s">
        <v>5021</v>
      </c>
      <c r="C16915" s="126">
        <v>0.87303928808570597</v>
      </c>
      <c r="D16915" s="126" t="s">
        <v>2480</v>
      </c>
      <c r="E16915" s="126" t="s">
        <v>65</v>
      </c>
    </row>
    <row r="16916" spans="1:5" x14ac:dyDescent="0.3">
      <c r="A16916" s="127" t="s">
        <v>2037</v>
      </c>
      <c r="B16916" s="127" t="s">
        <v>5021</v>
      </c>
      <c r="C16916" s="127">
        <v>1.05132622909947</v>
      </c>
      <c r="D16916" s="127" t="s">
        <v>2480</v>
      </c>
      <c r="E16916" s="127" t="s">
        <v>65</v>
      </c>
    </row>
    <row r="16917" spans="1:5" x14ac:dyDescent="0.3">
      <c r="A16917" s="126" t="s">
        <v>2038</v>
      </c>
      <c r="B16917" s="126" t="s">
        <v>5021</v>
      </c>
      <c r="C16917" s="126">
        <v>1.0600162599049701</v>
      </c>
      <c r="D16917" s="126" t="s">
        <v>2480</v>
      </c>
      <c r="E16917" s="126" t="s">
        <v>65</v>
      </c>
    </row>
    <row r="16918" spans="1:5" x14ac:dyDescent="0.3">
      <c r="A16918" s="127" t="s">
        <v>2039</v>
      </c>
      <c r="B16918" s="127" t="s">
        <v>5021</v>
      </c>
      <c r="C16918" s="127">
        <v>1.04021246685821</v>
      </c>
      <c r="D16918" s="127" t="s">
        <v>2480</v>
      </c>
      <c r="E16918" s="127" t="s">
        <v>65</v>
      </c>
    </row>
    <row r="16919" spans="1:5" x14ac:dyDescent="0.3">
      <c r="A16919" s="126" t="s">
        <v>2040</v>
      </c>
      <c r="B16919" s="126" t="s">
        <v>5021</v>
      </c>
      <c r="C16919" s="126">
        <v>0.75622549909205405</v>
      </c>
      <c r="D16919" s="126" t="s">
        <v>2480</v>
      </c>
      <c r="E16919" s="126" t="s">
        <v>65</v>
      </c>
    </row>
    <row r="16920" spans="1:5" x14ac:dyDescent="0.3">
      <c r="A16920" s="127" t="s">
        <v>2041</v>
      </c>
      <c r="B16920" s="127" t="s">
        <v>5021</v>
      </c>
      <c r="C16920" s="127">
        <v>0.68459047938275597</v>
      </c>
      <c r="D16920" s="127" t="s">
        <v>2480</v>
      </c>
      <c r="E16920" s="127" t="s">
        <v>65</v>
      </c>
    </row>
    <row r="16921" spans="1:5" x14ac:dyDescent="0.3">
      <c r="A16921" s="126" t="s">
        <v>2042</v>
      </c>
      <c r="B16921" s="126" t="s">
        <v>5021</v>
      </c>
      <c r="C16921" s="126">
        <v>0.91843166547065802</v>
      </c>
      <c r="D16921" s="126" t="s">
        <v>2480</v>
      </c>
      <c r="E16921" s="126" t="s">
        <v>65</v>
      </c>
    </row>
    <row r="16922" spans="1:5" x14ac:dyDescent="0.3">
      <c r="A16922" s="127" t="s">
        <v>2043</v>
      </c>
      <c r="B16922" s="127" t="s">
        <v>5021</v>
      </c>
      <c r="C16922" s="127">
        <v>0.71151021062625497</v>
      </c>
      <c r="D16922" s="127" t="s">
        <v>2480</v>
      </c>
      <c r="E16922" s="127" t="s">
        <v>65</v>
      </c>
    </row>
    <row r="16923" spans="1:5" x14ac:dyDescent="0.3">
      <c r="A16923" s="126" t="s">
        <v>2044</v>
      </c>
      <c r="B16923" s="126" t="s">
        <v>5021</v>
      </c>
      <c r="C16923" s="126">
        <v>0.72718347098139702</v>
      </c>
      <c r="D16923" s="126" t="s">
        <v>2480</v>
      </c>
      <c r="E16923" s="126" t="s">
        <v>65</v>
      </c>
    </row>
    <row r="16924" spans="1:5" x14ac:dyDescent="0.3">
      <c r="A16924" s="127" t="s">
        <v>2045</v>
      </c>
      <c r="B16924" s="127" t="s">
        <v>5021</v>
      </c>
      <c r="C16924" s="127">
        <v>0.66670827093663099</v>
      </c>
      <c r="D16924" s="127" t="s">
        <v>2480</v>
      </c>
      <c r="E16924" s="127" t="s">
        <v>65</v>
      </c>
    </row>
    <row r="16925" spans="1:5" x14ac:dyDescent="0.3">
      <c r="A16925" s="126" t="s">
        <v>2046</v>
      </c>
      <c r="B16925" s="126" t="s">
        <v>5021</v>
      </c>
      <c r="C16925" s="126">
        <v>0.76622271495865391</v>
      </c>
      <c r="D16925" s="126" t="s">
        <v>2480</v>
      </c>
      <c r="E16925" s="126" t="s">
        <v>65</v>
      </c>
    </row>
    <row r="16926" spans="1:5" x14ac:dyDescent="0.3">
      <c r="A16926" s="127" t="s">
        <v>2047</v>
      </c>
      <c r="B16926" s="127" t="s">
        <v>5021</v>
      </c>
      <c r="C16926" s="127">
        <v>0.78511175014887102</v>
      </c>
      <c r="D16926" s="127" t="s">
        <v>2480</v>
      </c>
      <c r="E16926" s="127" t="s">
        <v>65</v>
      </c>
    </row>
    <row r="16927" spans="1:5" x14ac:dyDescent="0.3">
      <c r="A16927" s="126" t="s">
        <v>2048</v>
      </c>
      <c r="B16927" s="126" t="s">
        <v>5021</v>
      </c>
      <c r="C16927" s="126">
        <v>0.94897274632221995</v>
      </c>
      <c r="D16927" s="126" t="s">
        <v>2480</v>
      </c>
      <c r="E16927" s="126" t="s">
        <v>65</v>
      </c>
    </row>
    <row r="16928" spans="1:5" x14ac:dyDescent="0.3">
      <c r="A16928" s="127" t="s">
        <v>2049</v>
      </c>
      <c r="B16928" s="127" t="s">
        <v>5021</v>
      </c>
      <c r="C16928" s="127">
        <v>1.05753334548582</v>
      </c>
      <c r="D16928" s="127" t="s">
        <v>2480</v>
      </c>
      <c r="E16928" s="127" t="s">
        <v>65</v>
      </c>
    </row>
    <row r="16929" spans="1:5" x14ac:dyDescent="0.3">
      <c r="A16929" s="126" t="s">
        <v>2050</v>
      </c>
      <c r="B16929" s="126" t="s">
        <v>5021</v>
      </c>
      <c r="C16929" s="126">
        <v>0.65857779530892002</v>
      </c>
      <c r="D16929" s="126" t="s">
        <v>2480</v>
      </c>
      <c r="E16929" s="126" t="s">
        <v>65</v>
      </c>
    </row>
    <row r="16930" spans="1:5" x14ac:dyDescent="0.3">
      <c r="A16930" s="127" t="s">
        <v>2051</v>
      </c>
      <c r="B16930" s="127" t="s">
        <v>5021</v>
      </c>
      <c r="C16930" s="127">
        <v>0.70119261631457097</v>
      </c>
      <c r="D16930" s="127" t="s">
        <v>2480</v>
      </c>
      <c r="E16930" s="127" t="s">
        <v>65</v>
      </c>
    </row>
    <row r="16931" spans="1:5" x14ac:dyDescent="0.3">
      <c r="A16931" s="126" t="s">
        <v>2052</v>
      </c>
      <c r="B16931" s="126" t="s">
        <v>5021</v>
      </c>
      <c r="C16931" s="126">
        <v>0.68564039320551695</v>
      </c>
      <c r="D16931" s="126" t="s">
        <v>2480</v>
      </c>
      <c r="E16931" s="126" t="s">
        <v>65</v>
      </c>
    </row>
    <row r="16932" spans="1:5" x14ac:dyDescent="0.3">
      <c r="A16932" s="127" t="s">
        <v>2053</v>
      </c>
      <c r="B16932" s="127" t="s">
        <v>5021</v>
      </c>
      <c r="C16932" s="127">
        <v>0.83481655798618204</v>
      </c>
      <c r="D16932" s="127" t="s">
        <v>2480</v>
      </c>
      <c r="E16932" s="127" t="s">
        <v>65</v>
      </c>
    </row>
    <row r="16933" spans="1:5" x14ac:dyDescent="0.3">
      <c r="A16933" s="126" t="s">
        <v>2054</v>
      </c>
      <c r="B16933" s="126" t="s">
        <v>5021</v>
      </c>
      <c r="C16933" s="126">
        <v>0.86052212536682504</v>
      </c>
      <c r="D16933" s="126" t="s">
        <v>2480</v>
      </c>
      <c r="E16933" s="126" t="s">
        <v>65</v>
      </c>
    </row>
    <row r="16934" spans="1:5" x14ac:dyDescent="0.3">
      <c r="A16934" s="127" t="s">
        <v>2055</v>
      </c>
      <c r="B16934" s="127" t="s">
        <v>5021</v>
      </c>
      <c r="C16934" s="127">
        <v>0.74068301991271701</v>
      </c>
      <c r="D16934" s="127" t="s">
        <v>2480</v>
      </c>
      <c r="E16934" s="127" t="s">
        <v>65</v>
      </c>
    </row>
    <row r="16935" spans="1:5" x14ac:dyDescent="0.3">
      <c r="A16935" s="126" t="s">
        <v>2056</v>
      </c>
      <c r="B16935" s="126" t="s">
        <v>5021</v>
      </c>
      <c r="C16935" s="126">
        <v>0.73640345713558197</v>
      </c>
      <c r="D16935" s="126" t="s">
        <v>2480</v>
      </c>
      <c r="E16935" s="126" t="s">
        <v>65</v>
      </c>
    </row>
    <row r="16936" spans="1:5" x14ac:dyDescent="0.3">
      <c r="A16936" s="127" t="s">
        <v>2057</v>
      </c>
      <c r="B16936" s="127" t="s">
        <v>5021</v>
      </c>
      <c r="C16936" s="127">
        <v>1.0133713498666099</v>
      </c>
      <c r="D16936" s="127" t="s">
        <v>2480</v>
      </c>
      <c r="E16936" s="127" t="s">
        <v>65</v>
      </c>
    </row>
    <row r="16937" spans="1:5" x14ac:dyDescent="0.3">
      <c r="A16937" s="126" t="s">
        <v>2059</v>
      </c>
      <c r="B16937" s="126" t="s">
        <v>5021</v>
      </c>
      <c r="C16937" s="126">
        <v>1.0902736569475264</v>
      </c>
      <c r="D16937" s="126" t="s">
        <v>2480</v>
      </c>
      <c r="E16937" s="126" t="s">
        <v>65</v>
      </c>
    </row>
    <row r="16938" spans="1:5" x14ac:dyDescent="0.3">
      <c r="A16938" s="127" t="s">
        <v>2060</v>
      </c>
      <c r="B16938" s="127" t="s">
        <v>5021</v>
      </c>
      <c r="C16938" s="127">
        <v>1.0611432889309778</v>
      </c>
      <c r="D16938" s="127" t="s">
        <v>2480</v>
      </c>
      <c r="E16938" s="127" t="s">
        <v>65</v>
      </c>
    </row>
    <row r="16939" spans="1:5" x14ac:dyDescent="0.3">
      <c r="A16939" s="126" t="s">
        <v>2061</v>
      </c>
      <c r="B16939" s="126" t="s">
        <v>5021</v>
      </c>
      <c r="C16939" s="126">
        <v>1.0575329736413099</v>
      </c>
      <c r="D16939" s="126" t="s">
        <v>2480</v>
      </c>
      <c r="E16939" s="126" t="s">
        <v>65</v>
      </c>
    </row>
    <row r="16940" spans="1:5" x14ac:dyDescent="0.3">
      <c r="A16940" s="127" t="s">
        <v>2062</v>
      </c>
      <c r="B16940" s="127" t="s">
        <v>5021</v>
      </c>
      <c r="C16940" s="127">
        <v>1.0811618570756292</v>
      </c>
      <c r="D16940" s="127" t="s">
        <v>2480</v>
      </c>
      <c r="E16940" s="127" t="s">
        <v>65</v>
      </c>
    </row>
    <row r="16941" spans="1:5" x14ac:dyDescent="0.3">
      <c r="A16941" s="126" t="s">
        <v>2063</v>
      </c>
      <c r="B16941" s="126" t="s">
        <v>5021</v>
      </c>
      <c r="C16941" s="126">
        <v>1.0577866930012358</v>
      </c>
      <c r="D16941" s="126" t="s">
        <v>2480</v>
      </c>
      <c r="E16941" s="126" t="s">
        <v>65</v>
      </c>
    </row>
    <row r="16942" spans="1:5" x14ac:dyDescent="0.3">
      <c r="A16942" s="127" t="s">
        <v>2064</v>
      </c>
      <c r="B16942" s="127" t="s">
        <v>5021</v>
      </c>
      <c r="C16942" s="127">
        <v>1.0522925027394401</v>
      </c>
      <c r="D16942" s="127" t="s">
        <v>2480</v>
      </c>
      <c r="E16942" s="127" t="s">
        <v>65</v>
      </c>
    </row>
    <row r="16943" spans="1:5" x14ac:dyDescent="0.3">
      <c r="A16943" s="126" t="s">
        <v>2065</v>
      </c>
      <c r="B16943" s="126" t="s">
        <v>5021</v>
      </c>
      <c r="C16943" s="126">
        <v>1.0314190205859399</v>
      </c>
      <c r="D16943" s="126" t="s">
        <v>2480</v>
      </c>
      <c r="E16943" s="126" t="s">
        <v>65</v>
      </c>
    </row>
    <row r="16944" spans="1:5" x14ac:dyDescent="0.3">
      <c r="A16944" s="127" t="s">
        <v>2066</v>
      </c>
      <c r="B16944" s="127" t="s">
        <v>5021</v>
      </c>
      <c r="C16944" s="127">
        <v>1.0575348027723701</v>
      </c>
      <c r="D16944" s="127" t="s">
        <v>2480</v>
      </c>
      <c r="E16944" s="127" t="s">
        <v>65</v>
      </c>
    </row>
    <row r="16945" spans="1:5" x14ac:dyDescent="0.3">
      <c r="A16945" s="126" t="s">
        <v>2067</v>
      </c>
      <c r="B16945" s="126" t="s">
        <v>5021</v>
      </c>
      <c r="C16945" s="126">
        <v>1.0697118847926923</v>
      </c>
      <c r="D16945" s="126" t="s">
        <v>2480</v>
      </c>
      <c r="E16945" s="126" t="s">
        <v>65</v>
      </c>
    </row>
    <row r="16946" spans="1:5" x14ac:dyDescent="0.3">
      <c r="A16946" s="127" t="s">
        <v>2068</v>
      </c>
      <c r="B16946" s="127" t="s">
        <v>5021</v>
      </c>
      <c r="C16946" s="127">
        <v>1.0987126667960314</v>
      </c>
      <c r="D16946" s="127" t="s">
        <v>2480</v>
      </c>
      <c r="E16946" s="127" t="s">
        <v>65</v>
      </c>
    </row>
    <row r="16947" spans="1:5" x14ac:dyDescent="0.3">
      <c r="A16947" s="126" t="s">
        <v>2069</v>
      </c>
      <c r="B16947" s="126" t="s">
        <v>5021</v>
      </c>
      <c r="C16947" s="126">
        <v>1.0575372024507399</v>
      </c>
      <c r="D16947" s="126" t="s">
        <v>2480</v>
      </c>
      <c r="E16947" s="126" t="s">
        <v>65</v>
      </c>
    </row>
    <row r="16948" spans="1:5" x14ac:dyDescent="0.3">
      <c r="A16948" s="127" t="s">
        <v>2070</v>
      </c>
      <c r="B16948" s="127" t="s">
        <v>5021</v>
      </c>
      <c r="C16948" s="127">
        <v>1.05753489065768</v>
      </c>
      <c r="D16948" s="127" t="s">
        <v>2480</v>
      </c>
      <c r="E16948" s="127" t="s">
        <v>65</v>
      </c>
    </row>
    <row r="16949" spans="1:5" x14ac:dyDescent="0.3">
      <c r="A16949" s="126" t="s">
        <v>2071</v>
      </c>
      <c r="B16949" s="126" t="s">
        <v>5021</v>
      </c>
      <c r="C16949" s="126">
        <v>1.0575345391576401</v>
      </c>
      <c r="D16949" s="126" t="s">
        <v>2480</v>
      </c>
      <c r="E16949" s="126" t="s">
        <v>65</v>
      </c>
    </row>
    <row r="16950" spans="1:5" x14ac:dyDescent="0.3">
      <c r="A16950" s="127" t="s">
        <v>2072</v>
      </c>
      <c r="B16950" s="127" t="s">
        <v>5021</v>
      </c>
      <c r="C16950" s="127">
        <v>1.05753356417017</v>
      </c>
      <c r="D16950" s="127" t="s">
        <v>2480</v>
      </c>
      <c r="E16950" s="127" t="s">
        <v>65</v>
      </c>
    </row>
    <row r="16951" spans="1:5" x14ac:dyDescent="0.3">
      <c r="A16951" s="126" t="s">
        <v>2073</v>
      </c>
      <c r="B16951" s="126" t="s">
        <v>5021</v>
      </c>
      <c r="C16951" s="126">
        <v>1.05753536822185</v>
      </c>
      <c r="D16951" s="126" t="s">
        <v>2480</v>
      </c>
      <c r="E16951" s="126" t="s">
        <v>65</v>
      </c>
    </row>
    <row r="16952" spans="1:5" x14ac:dyDescent="0.3">
      <c r="A16952" s="127" t="s">
        <v>2074</v>
      </c>
      <c r="B16952" s="127" t="s">
        <v>5021</v>
      </c>
      <c r="C16952" s="127">
        <v>1.05753614763082</v>
      </c>
      <c r="D16952" s="127" t="s">
        <v>2480</v>
      </c>
      <c r="E16952" s="127" t="s">
        <v>65</v>
      </c>
    </row>
    <row r="16953" spans="1:5" x14ac:dyDescent="0.3">
      <c r="A16953" s="126" t="s">
        <v>2075</v>
      </c>
      <c r="B16953" s="126" t="s">
        <v>5021</v>
      </c>
      <c r="C16953" s="126">
        <v>1.0575378761171199</v>
      </c>
      <c r="D16953" s="126" t="s">
        <v>2480</v>
      </c>
      <c r="E16953" s="126" t="s">
        <v>65</v>
      </c>
    </row>
    <row r="16954" spans="1:5" x14ac:dyDescent="0.3">
      <c r="A16954" s="127" t="s">
        <v>2076</v>
      </c>
      <c r="B16954" s="127" t="s">
        <v>5021</v>
      </c>
      <c r="C16954" s="127">
        <v>1.0575355186842399</v>
      </c>
      <c r="D16954" s="127" t="s">
        <v>2480</v>
      </c>
      <c r="E16954" s="127" t="s">
        <v>65</v>
      </c>
    </row>
    <row r="16955" spans="1:5" x14ac:dyDescent="0.3">
      <c r="A16955" s="126" t="s">
        <v>2077</v>
      </c>
      <c r="B16955" s="126" t="s">
        <v>5021</v>
      </c>
      <c r="C16955" s="126">
        <v>1.0575353044056599</v>
      </c>
      <c r="D16955" s="126" t="s">
        <v>2480</v>
      </c>
      <c r="E16955" s="126" t="s">
        <v>65</v>
      </c>
    </row>
    <row r="16956" spans="1:5" x14ac:dyDescent="0.3">
      <c r="A16956" s="127" t="s">
        <v>2082</v>
      </c>
      <c r="B16956" s="127" t="s">
        <v>5021</v>
      </c>
      <c r="C16956" s="127">
        <v>1.05753311590761</v>
      </c>
      <c r="D16956" s="127" t="s">
        <v>2480</v>
      </c>
      <c r="E16956" s="127" t="s">
        <v>65</v>
      </c>
    </row>
    <row r="16957" spans="1:5" x14ac:dyDescent="0.3">
      <c r="A16957" s="126" t="s">
        <v>2083</v>
      </c>
      <c r="B16957" s="126" t="s">
        <v>5021</v>
      </c>
      <c r="C16957" s="126">
        <v>1.0575334514392201</v>
      </c>
      <c r="D16957" s="126" t="s">
        <v>2480</v>
      </c>
      <c r="E16957" s="126" t="s">
        <v>65</v>
      </c>
    </row>
    <row r="16958" spans="1:5" x14ac:dyDescent="0.3">
      <c r="A16958" s="127" t="s">
        <v>2084</v>
      </c>
      <c r="B16958" s="127" t="s">
        <v>5021</v>
      </c>
      <c r="C16958" s="127">
        <v>1.0575336860345901</v>
      </c>
      <c r="D16958" s="127" t="s">
        <v>2480</v>
      </c>
      <c r="E16958" s="127" t="s">
        <v>65</v>
      </c>
    </row>
    <row r="16959" spans="1:5" x14ac:dyDescent="0.3">
      <c r="A16959" s="126" t="s">
        <v>2085</v>
      </c>
      <c r="B16959" s="126" t="s">
        <v>5021</v>
      </c>
      <c r="C16959" s="126">
        <v>1.0575340252830701</v>
      </c>
      <c r="D16959" s="126" t="s">
        <v>2480</v>
      </c>
      <c r="E16959" s="126" t="s">
        <v>65</v>
      </c>
    </row>
    <row r="16960" spans="1:5" x14ac:dyDescent="0.3">
      <c r="A16960" s="127" t="s">
        <v>2086</v>
      </c>
      <c r="B16960" s="127" t="s">
        <v>5021</v>
      </c>
      <c r="C16960" s="127">
        <v>1.0575344957396799</v>
      </c>
      <c r="D16960" s="127" t="s">
        <v>2480</v>
      </c>
      <c r="E16960" s="127" t="s">
        <v>65</v>
      </c>
    </row>
    <row r="16961" spans="1:5" x14ac:dyDescent="0.3">
      <c r="A16961" s="126" t="s">
        <v>2091</v>
      </c>
      <c r="B16961" s="126" t="s">
        <v>5021</v>
      </c>
      <c r="C16961" s="126">
        <v>0.73810630142104905</v>
      </c>
      <c r="D16961" s="126" t="s">
        <v>2480</v>
      </c>
      <c r="E16961" s="126" t="s">
        <v>65</v>
      </c>
    </row>
    <row r="16962" spans="1:5" x14ac:dyDescent="0.3">
      <c r="A16962" s="127" t="s">
        <v>2092</v>
      </c>
      <c r="B16962" s="127" t="s">
        <v>5021</v>
      </c>
      <c r="C16962" s="127">
        <v>1.0388519437139301</v>
      </c>
      <c r="D16962" s="127" t="s">
        <v>2480</v>
      </c>
      <c r="E16962" s="127" t="s">
        <v>65</v>
      </c>
    </row>
    <row r="16963" spans="1:5" x14ac:dyDescent="0.3">
      <c r="A16963" s="126" t="s">
        <v>2093</v>
      </c>
      <c r="B16963" s="126" t="s">
        <v>5021</v>
      </c>
      <c r="C16963" s="126">
        <v>0.86996632080357805</v>
      </c>
      <c r="D16963" s="126" t="s">
        <v>2480</v>
      </c>
      <c r="E16963" s="126" t="s">
        <v>65</v>
      </c>
    </row>
    <row r="16964" spans="1:5" x14ac:dyDescent="0.3">
      <c r="A16964" s="127" t="s">
        <v>2094</v>
      </c>
      <c r="B16964" s="127" t="s">
        <v>5021</v>
      </c>
      <c r="C16964" s="127">
        <v>1.0198276629096299</v>
      </c>
      <c r="D16964" s="127" t="s">
        <v>2480</v>
      </c>
      <c r="E16964" s="127" t="s">
        <v>65</v>
      </c>
    </row>
    <row r="16965" spans="1:5" x14ac:dyDescent="0.3">
      <c r="A16965" s="126" t="s">
        <v>2095</v>
      </c>
      <c r="B16965" s="126" t="s">
        <v>5021</v>
      </c>
      <c r="C16965" s="126">
        <v>0.71097874805123595</v>
      </c>
      <c r="D16965" s="126" t="s">
        <v>2480</v>
      </c>
      <c r="E16965" s="126" t="s">
        <v>65</v>
      </c>
    </row>
    <row r="16966" spans="1:5" x14ac:dyDescent="0.3">
      <c r="A16966" s="127" t="s">
        <v>2096</v>
      </c>
      <c r="B16966" s="127" t="s">
        <v>5021</v>
      </c>
      <c r="C16966" s="127">
        <v>0.70716043833990994</v>
      </c>
      <c r="D16966" s="127" t="s">
        <v>2480</v>
      </c>
      <c r="E16966" s="127" t="s">
        <v>65</v>
      </c>
    </row>
    <row r="16967" spans="1:5" x14ac:dyDescent="0.3">
      <c r="A16967" s="126" t="s">
        <v>2097</v>
      </c>
      <c r="B16967" s="126" t="s">
        <v>5021</v>
      </c>
      <c r="C16967" s="126">
        <v>0.73111298591211205</v>
      </c>
      <c r="D16967" s="126" t="s">
        <v>2480</v>
      </c>
      <c r="E16967" s="126" t="s">
        <v>65</v>
      </c>
    </row>
    <row r="16968" spans="1:5" x14ac:dyDescent="0.3">
      <c r="A16968" s="127" t="s">
        <v>2098</v>
      </c>
      <c r="B16968" s="127" t="s">
        <v>5021</v>
      </c>
      <c r="C16968" s="127">
        <v>0.68755478832271699</v>
      </c>
      <c r="D16968" s="127" t="s">
        <v>2480</v>
      </c>
      <c r="E16968" s="127" t="s">
        <v>65</v>
      </c>
    </row>
    <row r="16969" spans="1:5" x14ac:dyDescent="0.3">
      <c r="A16969" s="126" t="s">
        <v>2099</v>
      </c>
      <c r="B16969" s="126" t="s">
        <v>5021</v>
      </c>
      <c r="C16969" s="126">
        <v>0.8487330279076829</v>
      </c>
      <c r="D16969" s="126" t="s">
        <v>2480</v>
      </c>
      <c r="E16969" s="126" t="s">
        <v>65</v>
      </c>
    </row>
    <row r="16970" spans="1:5" x14ac:dyDescent="0.3">
      <c r="A16970" s="127" t="s">
        <v>2102</v>
      </c>
      <c r="B16970" s="127" t="s">
        <v>5021</v>
      </c>
      <c r="C16970" s="127">
        <v>1.0575342747466501</v>
      </c>
      <c r="D16970" s="127" t="s">
        <v>2480</v>
      </c>
      <c r="E16970" s="127" t="s">
        <v>65</v>
      </c>
    </row>
    <row r="16971" spans="1:5" x14ac:dyDescent="0.3">
      <c r="A16971" s="126" t="s">
        <v>2103</v>
      </c>
      <c r="B16971" s="126" t="s">
        <v>5021</v>
      </c>
      <c r="C16971" s="126">
        <v>1.05753464295765</v>
      </c>
      <c r="D16971" s="126" t="s">
        <v>2480</v>
      </c>
      <c r="E16971" s="126" t="s">
        <v>65</v>
      </c>
    </row>
    <row r="16972" spans="1:5" x14ac:dyDescent="0.3">
      <c r="A16972" s="127" t="s">
        <v>2104</v>
      </c>
      <c r="B16972" s="127" t="s">
        <v>5021</v>
      </c>
      <c r="C16972" s="127">
        <v>1.0577910123955301</v>
      </c>
      <c r="D16972" s="127" t="s">
        <v>2480</v>
      </c>
      <c r="E16972" s="127" t="s">
        <v>65</v>
      </c>
    </row>
    <row r="16973" spans="1:5" x14ac:dyDescent="0.3">
      <c r="A16973" s="126" t="s">
        <v>2105</v>
      </c>
      <c r="B16973" s="126" t="s">
        <v>5021</v>
      </c>
      <c r="C16973" s="126">
        <v>1.0575322126020199</v>
      </c>
      <c r="D16973" s="126" t="s">
        <v>2480</v>
      </c>
      <c r="E16973" s="126" t="s">
        <v>65</v>
      </c>
    </row>
    <row r="16974" spans="1:5" x14ac:dyDescent="0.3">
      <c r="A16974" s="127" t="s">
        <v>2106</v>
      </c>
      <c r="B16974" s="127" t="s">
        <v>5021</v>
      </c>
      <c r="C16974" s="127">
        <v>1.05753259280491</v>
      </c>
      <c r="D16974" s="127" t="s">
        <v>2480</v>
      </c>
      <c r="E16974" s="127" t="s">
        <v>65</v>
      </c>
    </row>
    <row r="16975" spans="1:5" x14ac:dyDescent="0.3">
      <c r="A16975" s="126" t="s">
        <v>2107</v>
      </c>
      <c r="B16975" s="126" t="s">
        <v>5021</v>
      </c>
      <c r="C16975" s="126">
        <v>1.0575323818534901</v>
      </c>
      <c r="D16975" s="126" t="s">
        <v>2480</v>
      </c>
      <c r="E16975" s="126" t="s">
        <v>65</v>
      </c>
    </row>
    <row r="16976" spans="1:5" x14ac:dyDescent="0.3">
      <c r="A16976" s="127" t="s">
        <v>2108</v>
      </c>
      <c r="B16976" s="127" t="s">
        <v>5021</v>
      </c>
      <c r="C16976" s="127">
        <v>1.0575335823669401</v>
      </c>
      <c r="D16976" s="127" t="s">
        <v>2480</v>
      </c>
      <c r="E16976" s="127" t="s">
        <v>65</v>
      </c>
    </row>
    <row r="16977" spans="1:5" x14ac:dyDescent="0.3">
      <c r="A16977" s="126" t="s">
        <v>2109</v>
      </c>
      <c r="B16977" s="126" t="s">
        <v>5021</v>
      </c>
      <c r="C16977" s="126">
        <v>1.0575388821637299</v>
      </c>
      <c r="D16977" s="126" t="s">
        <v>2480</v>
      </c>
      <c r="E16977" s="126" t="s">
        <v>65</v>
      </c>
    </row>
    <row r="16978" spans="1:5" x14ac:dyDescent="0.3">
      <c r="A16978" s="127" t="s">
        <v>2110</v>
      </c>
      <c r="B16978" s="127" t="s">
        <v>5021</v>
      </c>
      <c r="C16978" s="127">
        <v>1.05753318227896</v>
      </c>
      <c r="D16978" s="127" t="s">
        <v>2480</v>
      </c>
      <c r="E16978" s="127" t="s">
        <v>65</v>
      </c>
    </row>
    <row r="16979" spans="1:5" x14ac:dyDescent="0.3">
      <c r="A16979" s="126" t="s">
        <v>2111</v>
      </c>
      <c r="B16979" s="126" t="s">
        <v>5021</v>
      </c>
      <c r="C16979" s="126">
        <v>1.05753470107726</v>
      </c>
      <c r="D16979" s="126" t="s">
        <v>2480</v>
      </c>
      <c r="E16979" s="126" t="s">
        <v>65</v>
      </c>
    </row>
    <row r="16980" spans="1:5" x14ac:dyDescent="0.3">
      <c r="A16980" s="127" t="s">
        <v>2112</v>
      </c>
      <c r="B16980" s="127" t="s">
        <v>5021</v>
      </c>
      <c r="C16980" s="127">
        <v>1.05753339302357</v>
      </c>
      <c r="D16980" s="127" t="s">
        <v>2480</v>
      </c>
      <c r="E16980" s="127" t="s">
        <v>65</v>
      </c>
    </row>
    <row r="16981" spans="1:5" x14ac:dyDescent="0.3">
      <c r="A16981" s="126" t="s">
        <v>2113</v>
      </c>
      <c r="B16981" s="126" t="s">
        <v>5021</v>
      </c>
      <c r="C16981" s="126">
        <v>1.05753495411403</v>
      </c>
      <c r="D16981" s="126" t="s">
        <v>2480</v>
      </c>
      <c r="E16981" s="126" t="s">
        <v>65</v>
      </c>
    </row>
    <row r="16982" spans="1:5" x14ac:dyDescent="0.3">
      <c r="A16982" s="127" t="s">
        <v>2114</v>
      </c>
      <c r="B16982" s="127" t="s">
        <v>5021</v>
      </c>
      <c r="C16982" s="127">
        <v>1.05753295519712</v>
      </c>
      <c r="D16982" s="127" t="s">
        <v>2480</v>
      </c>
      <c r="E16982" s="127" t="s">
        <v>65</v>
      </c>
    </row>
    <row r="16983" spans="1:5" x14ac:dyDescent="0.3">
      <c r="A16983" s="126" t="s">
        <v>2115</v>
      </c>
      <c r="B16983" s="126" t="s">
        <v>5021</v>
      </c>
      <c r="C16983" s="126">
        <v>1.0575331009880999</v>
      </c>
      <c r="D16983" s="126" t="s">
        <v>2480</v>
      </c>
      <c r="E16983" s="126" t="s">
        <v>65</v>
      </c>
    </row>
    <row r="16984" spans="1:5" x14ac:dyDescent="0.3">
      <c r="A16984" s="127" t="s">
        <v>2116</v>
      </c>
      <c r="B16984" s="127" t="s">
        <v>5021</v>
      </c>
      <c r="C16984" s="127">
        <v>0.87343251492901597</v>
      </c>
      <c r="D16984" s="127" t="s">
        <v>2480</v>
      </c>
      <c r="E16984" s="127" t="s">
        <v>65</v>
      </c>
    </row>
    <row r="16985" spans="1:5" x14ac:dyDescent="0.3">
      <c r="A16985" s="126" t="s">
        <v>2117</v>
      </c>
      <c r="B16985" s="126" t="s">
        <v>5021</v>
      </c>
      <c r="C16985" s="126">
        <v>0.69811097736736005</v>
      </c>
      <c r="D16985" s="126" t="s">
        <v>2480</v>
      </c>
      <c r="E16985" s="126" t="s">
        <v>65</v>
      </c>
    </row>
    <row r="16986" spans="1:5" x14ac:dyDescent="0.3">
      <c r="A16986" s="127" t="s">
        <v>2118</v>
      </c>
      <c r="B16986" s="127" t="s">
        <v>5021</v>
      </c>
      <c r="C16986" s="127">
        <v>0.69395699551160195</v>
      </c>
      <c r="D16986" s="127" t="s">
        <v>2480</v>
      </c>
      <c r="E16986" s="127" t="s">
        <v>65</v>
      </c>
    </row>
    <row r="16987" spans="1:5" x14ac:dyDescent="0.3">
      <c r="A16987" s="126" t="s">
        <v>2119</v>
      </c>
      <c r="B16987" s="126" t="s">
        <v>5021</v>
      </c>
      <c r="C16987" s="126">
        <v>0.72560388490170802</v>
      </c>
      <c r="D16987" s="126" t="s">
        <v>2480</v>
      </c>
      <c r="E16987" s="126" t="s">
        <v>65</v>
      </c>
    </row>
    <row r="16988" spans="1:5" x14ac:dyDescent="0.3">
      <c r="A16988" s="127" t="s">
        <v>2120</v>
      </c>
      <c r="B16988" s="127" t="s">
        <v>5021</v>
      </c>
      <c r="C16988" s="127">
        <v>0.77189213859989703</v>
      </c>
      <c r="D16988" s="127" t="s">
        <v>2480</v>
      </c>
      <c r="E16988" s="127" t="s">
        <v>65</v>
      </c>
    </row>
    <row r="16989" spans="1:5" x14ac:dyDescent="0.3">
      <c r="A16989" s="126" t="s">
        <v>2121</v>
      </c>
      <c r="B16989" s="126" t="s">
        <v>5021</v>
      </c>
      <c r="C16989" s="126">
        <v>0.86177523873761408</v>
      </c>
      <c r="D16989" s="126" t="s">
        <v>2480</v>
      </c>
      <c r="E16989" s="126" t="s">
        <v>65</v>
      </c>
    </row>
    <row r="16990" spans="1:5" x14ac:dyDescent="0.3">
      <c r="A16990" s="127" t="s">
        <v>2122</v>
      </c>
      <c r="B16990" s="127" t="s">
        <v>5021</v>
      </c>
      <c r="C16990" s="127">
        <v>0.85330009459554501</v>
      </c>
      <c r="D16990" s="127" t="s">
        <v>2480</v>
      </c>
      <c r="E16990" s="127" t="s">
        <v>65</v>
      </c>
    </row>
    <row r="16991" spans="1:5" x14ac:dyDescent="0.3">
      <c r="A16991" s="126" t="s">
        <v>2123</v>
      </c>
      <c r="B16991" s="126" t="s">
        <v>5021</v>
      </c>
      <c r="C16991" s="126">
        <v>0.93056315614742302</v>
      </c>
      <c r="D16991" s="126" t="s">
        <v>2480</v>
      </c>
      <c r="E16991" s="126" t="s">
        <v>65</v>
      </c>
    </row>
    <row r="16992" spans="1:5" x14ac:dyDescent="0.3">
      <c r="A16992" s="127" t="s">
        <v>2124</v>
      </c>
      <c r="B16992" s="127" t="s">
        <v>5021</v>
      </c>
      <c r="C16992" s="127">
        <v>0.68564015798425104</v>
      </c>
      <c r="D16992" s="127" t="s">
        <v>2480</v>
      </c>
      <c r="E16992" s="127" t="s">
        <v>65</v>
      </c>
    </row>
    <row r="16993" spans="1:5" x14ac:dyDescent="0.3">
      <c r="A16993" s="126" t="s">
        <v>2135</v>
      </c>
      <c r="B16993" s="126" t="s">
        <v>5021</v>
      </c>
      <c r="C16993" s="126">
        <v>0.72442880250877184</v>
      </c>
      <c r="D16993" s="126" t="s">
        <v>2480</v>
      </c>
      <c r="E16993" s="126" t="s">
        <v>65</v>
      </c>
    </row>
    <row r="16994" spans="1:5" x14ac:dyDescent="0.3">
      <c r="A16994" s="127" t="s">
        <v>2136</v>
      </c>
      <c r="B16994" s="127" t="s">
        <v>5021</v>
      </c>
      <c r="C16994" s="127">
        <v>0.67390973302003199</v>
      </c>
      <c r="D16994" s="127" t="s">
        <v>2480</v>
      </c>
      <c r="E16994" s="127" t="s">
        <v>65</v>
      </c>
    </row>
    <row r="16995" spans="1:5" x14ac:dyDescent="0.3">
      <c r="A16995" s="126" t="s">
        <v>2137</v>
      </c>
      <c r="B16995" s="126" t="s">
        <v>5021</v>
      </c>
      <c r="C16995" s="126">
        <v>0.67181305939511804</v>
      </c>
      <c r="D16995" s="126" t="s">
        <v>2480</v>
      </c>
      <c r="E16995" s="126" t="s">
        <v>65</v>
      </c>
    </row>
    <row r="16996" spans="1:5" x14ac:dyDescent="0.3">
      <c r="A16996" s="127" t="s">
        <v>2138</v>
      </c>
      <c r="B16996" s="127" t="s">
        <v>5021</v>
      </c>
      <c r="C16996" s="127">
        <v>0.65725210817533497</v>
      </c>
      <c r="D16996" s="127" t="s">
        <v>2480</v>
      </c>
      <c r="E16996" s="127" t="s">
        <v>65</v>
      </c>
    </row>
    <row r="16997" spans="1:5" x14ac:dyDescent="0.3">
      <c r="A16997" s="126" t="s">
        <v>2139</v>
      </c>
      <c r="B16997" s="126" t="s">
        <v>5021</v>
      </c>
      <c r="C16997" s="126">
        <v>0.75776263575597302</v>
      </c>
      <c r="D16997" s="126" t="s">
        <v>2480</v>
      </c>
      <c r="E16997" s="126" t="s">
        <v>65</v>
      </c>
    </row>
    <row r="16998" spans="1:5" x14ac:dyDescent="0.3">
      <c r="A16998" s="127" t="s">
        <v>2140</v>
      </c>
      <c r="B16998" s="127" t="s">
        <v>5021</v>
      </c>
      <c r="C16998" s="127">
        <v>0.81705669011927895</v>
      </c>
      <c r="D16998" s="127" t="s">
        <v>2480</v>
      </c>
      <c r="E16998" s="127" t="s">
        <v>65</v>
      </c>
    </row>
    <row r="16999" spans="1:5" x14ac:dyDescent="0.3">
      <c r="A16999" s="126" t="s">
        <v>2141</v>
      </c>
      <c r="B16999" s="126" t="s">
        <v>5021</v>
      </c>
      <c r="C16999" s="126">
        <v>0.99439995259219105</v>
      </c>
      <c r="D16999" s="126" t="s">
        <v>2480</v>
      </c>
      <c r="E16999" s="126" t="s">
        <v>65</v>
      </c>
    </row>
    <row r="17000" spans="1:5" x14ac:dyDescent="0.3">
      <c r="A17000" s="127" t="s">
        <v>2142</v>
      </c>
      <c r="B17000" s="127" t="s">
        <v>5021</v>
      </c>
      <c r="C17000" s="127">
        <v>1.0575341663475</v>
      </c>
      <c r="D17000" s="127" t="s">
        <v>2480</v>
      </c>
      <c r="E17000" s="127" t="s">
        <v>65</v>
      </c>
    </row>
    <row r="17001" spans="1:5" x14ac:dyDescent="0.3">
      <c r="A17001" s="126" t="s">
        <v>2143</v>
      </c>
      <c r="B17001" s="126" t="s">
        <v>5021</v>
      </c>
      <c r="C17001" s="126">
        <v>0.80959482406768202</v>
      </c>
      <c r="D17001" s="126" t="s">
        <v>2480</v>
      </c>
      <c r="E17001" s="126" t="s">
        <v>65</v>
      </c>
    </row>
    <row r="17002" spans="1:5" x14ac:dyDescent="0.3">
      <c r="A17002" s="127" t="s">
        <v>2144</v>
      </c>
      <c r="B17002" s="127" t="s">
        <v>5021</v>
      </c>
      <c r="C17002" s="127">
        <v>0.67090664982189296</v>
      </c>
      <c r="D17002" s="127" t="s">
        <v>2480</v>
      </c>
      <c r="E17002" s="127" t="s">
        <v>65</v>
      </c>
    </row>
    <row r="17003" spans="1:5" x14ac:dyDescent="0.3">
      <c r="A17003" s="126" t="s">
        <v>2145</v>
      </c>
      <c r="B17003" s="126" t="s">
        <v>5021</v>
      </c>
      <c r="C17003" s="126">
        <v>0.67741630039350198</v>
      </c>
      <c r="D17003" s="126" t="s">
        <v>2480</v>
      </c>
      <c r="E17003" s="126" t="s">
        <v>65</v>
      </c>
    </row>
    <row r="17004" spans="1:5" x14ac:dyDescent="0.3">
      <c r="A17004" s="127" t="s">
        <v>2146</v>
      </c>
      <c r="B17004" s="127" t="s">
        <v>5021</v>
      </c>
      <c r="C17004" s="127">
        <v>1.0575325569034699</v>
      </c>
      <c r="D17004" s="127" t="s">
        <v>2480</v>
      </c>
      <c r="E17004" s="127" t="s">
        <v>65</v>
      </c>
    </row>
    <row r="17005" spans="1:5" x14ac:dyDescent="0.3">
      <c r="A17005" s="126" t="s">
        <v>2147</v>
      </c>
      <c r="B17005" s="126" t="s">
        <v>5021</v>
      </c>
      <c r="C17005" s="126">
        <v>1.0575324052414401</v>
      </c>
      <c r="D17005" s="126" t="s">
        <v>2480</v>
      </c>
      <c r="E17005" s="126" t="s">
        <v>65</v>
      </c>
    </row>
    <row r="17006" spans="1:5" x14ac:dyDescent="0.3">
      <c r="A17006" s="127" t="s">
        <v>2148</v>
      </c>
      <c r="B17006" s="127" t="s">
        <v>5021</v>
      </c>
      <c r="C17006" s="127">
        <v>1.0575348038077701</v>
      </c>
      <c r="D17006" s="127" t="s">
        <v>2480</v>
      </c>
      <c r="E17006" s="127" t="s">
        <v>65</v>
      </c>
    </row>
    <row r="17007" spans="1:5" x14ac:dyDescent="0.3">
      <c r="A17007" s="126" t="s">
        <v>2149</v>
      </c>
      <c r="B17007" s="126" t="s">
        <v>5021</v>
      </c>
      <c r="C17007" s="126">
        <v>1.05753362477694</v>
      </c>
      <c r="D17007" s="126" t="s">
        <v>2480</v>
      </c>
      <c r="E17007" s="126" t="s">
        <v>65</v>
      </c>
    </row>
    <row r="17008" spans="1:5" x14ac:dyDescent="0.3">
      <c r="A17008" s="127" t="s">
        <v>2150</v>
      </c>
      <c r="B17008" s="127" t="s">
        <v>5021</v>
      </c>
      <c r="C17008" s="127">
        <v>1.0575327983594101</v>
      </c>
      <c r="D17008" s="127" t="s">
        <v>2480</v>
      </c>
      <c r="E17008" s="127" t="s">
        <v>65</v>
      </c>
    </row>
    <row r="17009" spans="1:5" x14ac:dyDescent="0.3">
      <c r="A17009" s="126" t="s">
        <v>2151</v>
      </c>
      <c r="B17009" s="126" t="s">
        <v>5021</v>
      </c>
      <c r="C17009" s="126">
        <v>1.0575333259217301</v>
      </c>
      <c r="D17009" s="126" t="s">
        <v>2480</v>
      </c>
      <c r="E17009" s="126" t="s">
        <v>65</v>
      </c>
    </row>
    <row r="17010" spans="1:5" x14ac:dyDescent="0.3">
      <c r="A17010" s="127" t="s">
        <v>2152</v>
      </c>
      <c r="B17010" s="127" t="s">
        <v>5021</v>
      </c>
      <c r="C17010" s="127">
        <v>1.0575328769161001</v>
      </c>
      <c r="D17010" s="127" t="s">
        <v>2480</v>
      </c>
      <c r="E17010" s="127" t="s">
        <v>65</v>
      </c>
    </row>
    <row r="17011" spans="1:5" x14ac:dyDescent="0.3">
      <c r="A17011" s="126" t="s">
        <v>2153</v>
      </c>
      <c r="B17011" s="126" t="s">
        <v>5021</v>
      </c>
      <c r="C17011" s="126">
        <v>1.05753110743302</v>
      </c>
      <c r="D17011" s="126" t="s">
        <v>2480</v>
      </c>
      <c r="E17011" s="126" t="s">
        <v>65</v>
      </c>
    </row>
    <row r="17012" spans="1:5" x14ac:dyDescent="0.3">
      <c r="A17012" s="127" t="s">
        <v>2154</v>
      </c>
      <c r="B17012" s="127" t="s">
        <v>5021</v>
      </c>
      <c r="C17012" s="127">
        <v>1.0575360969940899</v>
      </c>
      <c r="D17012" s="127" t="s">
        <v>2480</v>
      </c>
      <c r="E17012" s="127" t="s">
        <v>65</v>
      </c>
    </row>
    <row r="17013" spans="1:5" x14ac:dyDescent="0.3">
      <c r="A17013" s="126" t="s">
        <v>2155</v>
      </c>
      <c r="B17013" s="126" t="s">
        <v>5021</v>
      </c>
      <c r="C17013" s="126">
        <v>1.0575342321087999</v>
      </c>
      <c r="D17013" s="126" t="s">
        <v>2480</v>
      </c>
      <c r="E17013" s="126" t="s">
        <v>65</v>
      </c>
    </row>
    <row r="17014" spans="1:5" x14ac:dyDescent="0.3">
      <c r="A17014" s="127" t="s">
        <v>2156</v>
      </c>
      <c r="B17014" s="127" t="s">
        <v>5021</v>
      </c>
      <c r="C17014" s="127">
        <v>1.0575338508431</v>
      </c>
      <c r="D17014" s="127" t="s">
        <v>2480</v>
      </c>
      <c r="E17014" s="127" t="s">
        <v>65</v>
      </c>
    </row>
    <row r="17015" spans="1:5" x14ac:dyDescent="0.3">
      <c r="A17015" s="126" t="s">
        <v>2157</v>
      </c>
      <c r="B17015" s="126" t="s">
        <v>5021</v>
      </c>
      <c r="C17015" s="126">
        <v>1.05753371734732</v>
      </c>
      <c r="D17015" s="126" t="s">
        <v>2480</v>
      </c>
      <c r="E17015" s="126" t="s">
        <v>65</v>
      </c>
    </row>
    <row r="17016" spans="1:5" x14ac:dyDescent="0.3">
      <c r="A17016" s="127" t="s">
        <v>2160</v>
      </c>
      <c r="B17016" s="127" t="s">
        <v>5021</v>
      </c>
      <c r="C17016" s="127">
        <v>0.85046751296114198</v>
      </c>
      <c r="D17016" s="127" t="s">
        <v>2480</v>
      </c>
      <c r="E17016" s="127" t="s">
        <v>65</v>
      </c>
    </row>
    <row r="17017" spans="1:5" x14ac:dyDescent="0.3">
      <c r="A17017" s="126" t="s">
        <v>2161</v>
      </c>
      <c r="B17017" s="126" t="s">
        <v>5021</v>
      </c>
      <c r="C17017" s="126">
        <v>0.95909793564104595</v>
      </c>
      <c r="D17017" s="126" t="s">
        <v>2480</v>
      </c>
      <c r="E17017" s="126" t="s">
        <v>65</v>
      </c>
    </row>
    <row r="17018" spans="1:5" x14ac:dyDescent="0.3">
      <c r="A17018" s="127" t="s">
        <v>2162</v>
      </c>
      <c r="B17018" s="127" t="s">
        <v>5021</v>
      </c>
      <c r="C17018" s="127">
        <v>1.0018445653455601</v>
      </c>
      <c r="D17018" s="127" t="s">
        <v>2480</v>
      </c>
      <c r="E17018" s="127" t="s">
        <v>65</v>
      </c>
    </row>
    <row r="17019" spans="1:5" x14ac:dyDescent="0.3">
      <c r="A17019" s="126" t="s">
        <v>2171</v>
      </c>
      <c r="B17019" s="126" t="s">
        <v>5021</v>
      </c>
      <c r="C17019" s="126">
        <v>1.0575336159183799</v>
      </c>
      <c r="D17019" s="126" t="s">
        <v>2480</v>
      </c>
      <c r="E17019" s="126" t="s">
        <v>65</v>
      </c>
    </row>
    <row r="17020" spans="1:5" x14ac:dyDescent="0.3">
      <c r="A17020" s="127" t="s">
        <v>2172</v>
      </c>
      <c r="B17020" s="127" t="s">
        <v>5021</v>
      </c>
      <c r="C17020" s="127">
        <v>1.05753676778372</v>
      </c>
      <c r="D17020" s="127" t="s">
        <v>2480</v>
      </c>
      <c r="E17020" s="127" t="s">
        <v>65</v>
      </c>
    </row>
    <row r="17021" spans="1:5" x14ac:dyDescent="0.3">
      <c r="A17021" s="126" t="s">
        <v>2173</v>
      </c>
      <c r="B17021" s="126" t="s">
        <v>5021</v>
      </c>
      <c r="C17021" s="126">
        <v>1.0575369561664201</v>
      </c>
      <c r="D17021" s="126" t="s">
        <v>2480</v>
      </c>
      <c r="E17021" s="126" t="s">
        <v>65</v>
      </c>
    </row>
    <row r="17022" spans="1:5" x14ac:dyDescent="0.3">
      <c r="A17022" s="127" t="s">
        <v>2174</v>
      </c>
      <c r="B17022" s="127" t="s">
        <v>5021</v>
      </c>
      <c r="C17022" s="127">
        <v>1.05753665612772</v>
      </c>
      <c r="D17022" s="127" t="s">
        <v>2480</v>
      </c>
      <c r="E17022" s="127" t="s">
        <v>65</v>
      </c>
    </row>
    <row r="17023" spans="1:5" x14ac:dyDescent="0.3">
      <c r="A17023" s="126" t="s">
        <v>2175</v>
      </c>
      <c r="B17023" s="126" t="s">
        <v>5021</v>
      </c>
      <c r="C17023" s="126">
        <v>1.0575355963573301</v>
      </c>
      <c r="D17023" s="126" t="s">
        <v>2480</v>
      </c>
      <c r="E17023" s="126" t="s">
        <v>65</v>
      </c>
    </row>
    <row r="17024" spans="1:5" x14ac:dyDescent="0.3">
      <c r="A17024" s="127" t="s">
        <v>2176</v>
      </c>
      <c r="B17024" s="127" t="s">
        <v>5021</v>
      </c>
      <c r="C17024" s="127">
        <v>1.0575355943901901</v>
      </c>
      <c r="D17024" s="127" t="s">
        <v>2480</v>
      </c>
      <c r="E17024" s="127" t="s">
        <v>65</v>
      </c>
    </row>
    <row r="17025" spans="1:5" x14ac:dyDescent="0.3">
      <c r="A17025" s="126" t="s">
        <v>2177</v>
      </c>
      <c r="B17025" s="126" t="s">
        <v>5021</v>
      </c>
      <c r="C17025" s="126">
        <v>1.0579905511236101</v>
      </c>
      <c r="D17025" s="126" t="s">
        <v>2480</v>
      </c>
      <c r="E17025" s="126" t="s">
        <v>65</v>
      </c>
    </row>
    <row r="17026" spans="1:5" x14ac:dyDescent="0.3">
      <c r="A17026" s="127" t="s">
        <v>2178</v>
      </c>
      <c r="B17026" s="127" t="s">
        <v>5021</v>
      </c>
      <c r="C17026" s="127">
        <v>1.0575344788047401</v>
      </c>
      <c r="D17026" s="127" t="s">
        <v>2480</v>
      </c>
      <c r="E17026" s="127" t="s">
        <v>65</v>
      </c>
    </row>
    <row r="17027" spans="1:5" x14ac:dyDescent="0.3">
      <c r="A17027" s="126" t="s">
        <v>2179</v>
      </c>
      <c r="B17027" s="126" t="s">
        <v>5021</v>
      </c>
      <c r="C17027" s="126">
        <v>1.0575334948933599</v>
      </c>
      <c r="D17027" s="126" t="s">
        <v>2480</v>
      </c>
      <c r="E17027" s="126" t="s">
        <v>65</v>
      </c>
    </row>
    <row r="17028" spans="1:5" x14ac:dyDescent="0.3">
      <c r="A17028" s="127" t="s">
        <v>2180</v>
      </c>
      <c r="B17028" s="127" t="s">
        <v>5021</v>
      </c>
      <c r="C17028" s="127">
        <v>1.0575344259784101</v>
      </c>
      <c r="D17028" s="127" t="s">
        <v>2480</v>
      </c>
      <c r="E17028" s="127" t="s">
        <v>65</v>
      </c>
    </row>
    <row r="17029" spans="1:5" x14ac:dyDescent="0.3">
      <c r="A17029" s="126" t="s">
        <v>2181</v>
      </c>
      <c r="B17029" s="126" t="s">
        <v>5021</v>
      </c>
      <c r="C17029" s="126">
        <v>0.7065485677071025</v>
      </c>
      <c r="D17029" s="126" t="s">
        <v>2480</v>
      </c>
      <c r="E17029" s="126" t="s">
        <v>65</v>
      </c>
    </row>
    <row r="17030" spans="1:5" x14ac:dyDescent="0.3">
      <c r="A17030" s="127" t="s">
        <v>2182</v>
      </c>
      <c r="B17030" s="127" t="s">
        <v>5021</v>
      </c>
      <c r="C17030" s="127">
        <v>0.68629041301232696</v>
      </c>
      <c r="D17030" s="127" t="s">
        <v>2480</v>
      </c>
      <c r="E17030" s="127" t="s">
        <v>65</v>
      </c>
    </row>
    <row r="17031" spans="1:5" x14ac:dyDescent="0.3">
      <c r="A17031" s="126" t="s">
        <v>2183</v>
      </c>
      <c r="B17031" s="126" t="s">
        <v>5021</v>
      </c>
      <c r="C17031" s="126">
        <v>0.8986761215428497</v>
      </c>
      <c r="D17031" s="126" t="s">
        <v>2480</v>
      </c>
      <c r="E17031" s="126" t="s">
        <v>65</v>
      </c>
    </row>
    <row r="17032" spans="1:5" x14ac:dyDescent="0.3">
      <c r="A17032" s="127" t="s">
        <v>2184</v>
      </c>
      <c r="B17032" s="127" t="s">
        <v>5021</v>
      </c>
      <c r="C17032" s="127">
        <v>1.00052251638923</v>
      </c>
      <c r="D17032" s="127" t="s">
        <v>2480</v>
      </c>
      <c r="E17032" s="127" t="s">
        <v>65</v>
      </c>
    </row>
    <row r="17033" spans="1:5" x14ac:dyDescent="0.3">
      <c r="A17033" s="126" t="s">
        <v>2185</v>
      </c>
      <c r="B17033" s="126" t="s">
        <v>5021</v>
      </c>
      <c r="C17033" s="126">
        <v>1.0724867900521096</v>
      </c>
      <c r="D17033" s="126" t="s">
        <v>2480</v>
      </c>
      <c r="E17033" s="126" t="s">
        <v>65</v>
      </c>
    </row>
    <row r="17034" spans="1:5" x14ac:dyDescent="0.3">
      <c r="A17034" s="127" t="s">
        <v>2186</v>
      </c>
      <c r="B17034" s="127" t="s">
        <v>5021</v>
      </c>
      <c r="C17034" s="127">
        <v>1.0962780645673802</v>
      </c>
      <c r="D17034" s="127" t="s">
        <v>2480</v>
      </c>
      <c r="E17034" s="127" t="s">
        <v>65</v>
      </c>
    </row>
    <row r="17035" spans="1:5" x14ac:dyDescent="0.3">
      <c r="A17035" s="126" t="s">
        <v>2187</v>
      </c>
      <c r="B17035" s="126" t="s">
        <v>5021</v>
      </c>
      <c r="C17035" s="126">
        <v>1.0901003271095258</v>
      </c>
      <c r="D17035" s="126" t="s">
        <v>2480</v>
      </c>
      <c r="E17035" s="126" t="s">
        <v>65</v>
      </c>
    </row>
    <row r="17036" spans="1:5" x14ac:dyDescent="0.3">
      <c r="A17036" s="127" t="s">
        <v>2188</v>
      </c>
      <c r="B17036" s="127" t="s">
        <v>5021</v>
      </c>
      <c r="C17036" s="127">
        <v>1.0888583649142256</v>
      </c>
      <c r="D17036" s="127" t="s">
        <v>2480</v>
      </c>
      <c r="E17036" s="127" t="s">
        <v>65</v>
      </c>
    </row>
    <row r="17037" spans="1:5" x14ac:dyDescent="0.3">
      <c r="A17037" s="126" t="s">
        <v>2189</v>
      </c>
      <c r="B17037" s="126" t="s">
        <v>5021</v>
      </c>
      <c r="C17037" s="126">
        <v>1.0598007983773188</v>
      </c>
      <c r="D17037" s="126" t="s">
        <v>2480</v>
      </c>
      <c r="E17037" s="126" t="s">
        <v>65</v>
      </c>
    </row>
    <row r="17038" spans="1:5" x14ac:dyDescent="0.3">
      <c r="A17038" s="127" t="s">
        <v>2190</v>
      </c>
      <c r="B17038" s="127" t="s">
        <v>5021</v>
      </c>
      <c r="C17038" s="127">
        <v>0.89324024874168517</v>
      </c>
      <c r="D17038" s="127" t="s">
        <v>2480</v>
      </c>
      <c r="E17038" s="127" t="s">
        <v>65</v>
      </c>
    </row>
    <row r="17039" spans="1:5" x14ac:dyDescent="0.3">
      <c r="A17039" s="126" t="s">
        <v>2191</v>
      </c>
      <c r="B17039" s="126" t="s">
        <v>5021</v>
      </c>
      <c r="C17039" s="126">
        <v>1.0804585963361022</v>
      </c>
      <c r="D17039" s="126" t="s">
        <v>2480</v>
      </c>
      <c r="E17039" s="126" t="s">
        <v>65</v>
      </c>
    </row>
    <row r="17040" spans="1:5" x14ac:dyDescent="0.3">
      <c r="A17040" s="127" t="s">
        <v>2192</v>
      </c>
      <c r="B17040" s="127" t="s">
        <v>5021</v>
      </c>
      <c r="C17040" s="127">
        <v>1.0921941705115488</v>
      </c>
      <c r="D17040" s="127" t="s">
        <v>2480</v>
      </c>
      <c r="E17040" s="127" t="s">
        <v>65</v>
      </c>
    </row>
    <row r="17041" spans="1:5" x14ac:dyDescent="0.3">
      <c r="A17041" s="126" t="s">
        <v>2193</v>
      </c>
      <c r="B17041" s="126" t="s">
        <v>5021</v>
      </c>
      <c r="C17041" s="126">
        <v>1.05803910740656</v>
      </c>
      <c r="D17041" s="126" t="s">
        <v>2480</v>
      </c>
      <c r="E17041" s="126" t="s">
        <v>65</v>
      </c>
    </row>
    <row r="17042" spans="1:5" x14ac:dyDescent="0.3">
      <c r="A17042" s="127" t="s">
        <v>2194</v>
      </c>
      <c r="B17042" s="127" t="s">
        <v>5021</v>
      </c>
      <c r="C17042" s="127">
        <v>1.0845320860942869</v>
      </c>
      <c r="D17042" s="127" t="s">
        <v>2480</v>
      </c>
      <c r="E17042" s="127" t="s">
        <v>65</v>
      </c>
    </row>
    <row r="17043" spans="1:5" x14ac:dyDescent="0.3">
      <c r="A17043" s="126" t="s">
        <v>2195</v>
      </c>
      <c r="B17043" s="126" t="s">
        <v>5021</v>
      </c>
      <c r="C17043" s="126">
        <v>1.0818765418945859</v>
      </c>
      <c r="D17043" s="126" t="s">
        <v>2480</v>
      </c>
      <c r="E17043" s="126" t="s">
        <v>65</v>
      </c>
    </row>
    <row r="17044" spans="1:5" x14ac:dyDescent="0.3">
      <c r="A17044" s="127" t="s">
        <v>2196</v>
      </c>
      <c r="B17044" s="127" t="s">
        <v>5021</v>
      </c>
      <c r="C17044" s="127">
        <v>1.0621369847419848</v>
      </c>
      <c r="D17044" s="127" t="s">
        <v>2480</v>
      </c>
      <c r="E17044" s="127" t="s">
        <v>65</v>
      </c>
    </row>
    <row r="17045" spans="1:5" x14ac:dyDescent="0.3">
      <c r="A17045" s="126" t="s">
        <v>2197</v>
      </c>
      <c r="B17045" s="126" t="s">
        <v>5021</v>
      </c>
      <c r="C17045" s="126">
        <v>1.1210237106285079</v>
      </c>
      <c r="D17045" s="126" t="s">
        <v>2480</v>
      </c>
      <c r="E17045" s="126" t="s">
        <v>65</v>
      </c>
    </row>
    <row r="17046" spans="1:5" x14ac:dyDescent="0.3">
      <c r="A17046" s="127" t="s">
        <v>2198</v>
      </c>
      <c r="B17046" s="127" t="s">
        <v>5021</v>
      </c>
      <c r="C17046" s="127">
        <v>1.0945356556156087</v>
      </c>
      <c r="D17046" s="127" t="s">
        <v>2480</v>
      </c>
      <c r="E17046" s="127" t="s">
        <v>65</v>
      </c>
    </row>
    <row r="17047" spans="1:5" x14ac:dyDescent="0.3">
      <c r="A17047" s="126" t="s">
        <v>2205</v>
      </c>
      <c r="B17047" s="126" t="s">
        <v>5021</v>
      </c>
      <c r="C17047" s="126">
        <v>1.0575339361026399</v>
      </c>
      <c r="D17047" s="126" t="s">
        <v>2480</v>
      </c>
      <c r="E17047" s="126" t="s">
        <v>65</v>
      </c>
    </row>
    <row r="17048" spans="1:5" x14ac:dyDescent="0.3">
      <c r="A17048" s="127" t="s">
        <v>2206</v>
      </c>
      <c r="B17048" s="127" t="s">
        <v>5021</v>
      </c>
      <c r="C17048" s="127">
        <v>1.05753410901488</v>
      </c>
      <c r="D17048" s="127" t="s">
        <v>2480</v>
      </c>
      <c r="E17048" s="127" t="s">
        <v>65</v>
      </c>
    </row>
    <row r="17049" spans="1:5" x14ac:dyDescent="0.3">
      <c r="A17049" s="126" t="s">
        <v>2207</v>
      </c>
      <c r="B17049" s="126" t="s">
        <v>5021</v>
      </c>
      <c r="C17049" s="126">
        <v>1.05753354586183</v>
      </c>
      <c r="D17049" s="126" t="s">
        <v>2480</v>
      </c>
      <c r="E17049" s="126" t="s">
        <v>65</v>
      </c>
    </row>
    <row r="17050" spans="1:5" x14ac:dyDescent="0.3">
      <c r="A17050" s="127" t="s">
        <v>2208</v>
      </c>
      <c r="B17050" s="127" t="s">
        <v>5021</v>
      </c>
      <c r="C17050" s="127">
        <v>0.81551495408961105</v>
      </c>
      <c r="D17050" s="127" t="s">
        <v>2480</v>
      </c>
      <c r="E17050" s="127" t="s">
        <v>65</v>
      </c>
    </row>
    <row r="17051" spans="1:5" x14ac:dyDescent="0.3">
      <c r="A17051" s="126" t="s">
        <v>2209</v>
      </c>
      <c r="B17051" s="126" t="s">
        <v>5021</v>
      </c>
      <c r="C17051" s="126">
        <v>0.69620243645218416</v>
      </c>
      <c r="D17051" s="126" t="s">
        <v>2480</v>
      </c>
      <c r="E17051" s="126" t="s">
        <v>65</v>
      </c>
    </row>
    <row r="17052" spans="1:5" x14ac:dyDescent="0.3">
      <c r="A17052" s="127" t="s">
        <v>2210</v>
      </c>
      <c r="B17052" s="127" t="s">
        <v>5021</v>
      </c>
      <c r="C17052" s="127">
        <v>0.67427400346358601</v>
      </c>
      <c r="D17052" s="127" t="s">
        <v>2480</v>
      </c>
      <c r="E17052" s="127" t="s">
        <v>65</v>
      </c>
    </row>
    <row r="17053" spans="1:5" x14ac:dyDescent="0.3">
      <c r="A17053" s="126" t="s">
        <v>2211</v>
      </c>
      <c r="B17053" s="126" t="s">
        <v>5021</v>
      </c>
      <c r="C17053" s="126">
        <v>0.73366293989265796</v>
      </c>
      <c r="D17053" s="126" t="s">
        <v>2480</v>
      </c>
      <c r="E17053" s="126" t="s">
        <v>65</v>
      </c>
    </row>
    <row r="17054" spans="1:5" x14ac:dyDescent="0.3">
      <c r="A17054" s="127" t="s">
        <v>2212</v>
      </c>
      <c r="B17054" s="127" t="s">
        <v>5021</v>
      </c>
      <c r="C17054" s="127">
        <v>0.71452073170358699</v>
      </c>
      <c r="D17054" s="127" t="s">
        <v>2480</v>
      </c>
      <c r="E17054" s="127" t="s">
        <v>65</v>
      </c>
    </row>
    <row r="17055" spans="1:5" x14ac:dyDescent="0.3">
      <c r="A17055" s="126" t="s">
        <v>2213</v>
      </c>
      <c r="B17055" s="126" t="s">
        <v>5021</v>
      </c>
      <c r="C17055" s="126">
        <v>0.94227440727915601</v>
      </c>
      <c r="D17055" s="126" t="s">
        <v>2480</v>
      </c>
      <c r="E17055" s="126" t="s">
        <v>65</v>
      </c>
    </row>
    <row r="17056" spans="1:5" x14ac:dyDescent="0.3">
      <c r="A17056" s="127" t="s">
        <v>2214</v>
      </c>
      <c r="B17056" s="127" t="s">
        <v>5021</v>
      </c>
      <c r="C17056" s="127">
        <v>0.81914089300045601</v>
      </c>
      <c r="D17056" s="127" t="s">
        <v>2480</v>
      </c>
      <c r="E17056" s="127" t="s">
        <v>65</v>
      </c>
    </row>
    <row r="17057" spans="1:5" x14ac:dyDescent="0.3">
      <c r="A17057" s="126" t="s">
        <v>2219</v>
      </c>
      <c r="B17057" s="126" t="s">
        <v>5021</v>
      </c>
      <c r="C17057" s="126">
        <v>1.0573552907413299</v>
      </c>
      <c r="D17057" s="126" t="s">
        <v>2480</v>
      </c>
      <c r="E17057" s="126" t="s">
        <v>65</v>
      </c>
    </row>
    <row r="17058" spans="1:5" x14ac:dyDescent="0.3">
      <c r="A17058" s="127" t="s">
        <v>2220</v>
      </c>
      <c r="B17058" s="127" t="s">
        <v>5021</v>
      </c>
      <c r="C17058" s="127">
        <v>0.95163330618734898</v>
      </c>
      <c r="D17058" s="127" t="s">
        <v>2480</v>
      </c>
      <c r="E17058" s="127" t="s">
        <v>65</v>
      </c>
    </row>
    <row r="17059" spans="1:5" x14ac:dyDescent="0.3">
      <c r="A17059" s="126" t="s">
        <v>2222</v>
      </c>
      <c r="B17059" s="126" t="s">
        <v>5021</v>
      </c>
      <c r="C17059" s="126">
        <v>1.0575337397243001</v>
      </c>
      <c r="D17059" s="126" t="s">
        <v>2480</v>
      </c>
      <c r="E17059" s="126" t="s">
        <v>65</v>
      </c>
    </row>
    <row r="17060" spans="1:5" x14ac:dyDescent="0.3">
      <c r="A17060" s="127" t="s">
        <v>2223</v>
      </c>
      <c r="B17060" s="127" t="s">
        <v>5021</v>
      </c>
      <c r="C17060" s="127">
        <v>0.87497496213172399</v>
      </c>
      <c r="D17060" s="127" t="s">
        <v>2480</v>
      </c>
      <c r="E17060" s="127" t="s">
        <v>65</v>
      </c>
    </row>
    <row r="17061" spans="1:5" x14ac:dyDescent="0.3">
      <c r="A17061" s="126" t="s">
        <v>2224</v>
      </c>
      <c r="B17061" s="126" t="s">
        <v>5021</v>
      </c>
      <c r="C17061" s="126">
        <v>1.0574643410712301</v>
      </c>
      <c r="D17061" s="126" t="s">
        <v>2480</v>
      </c>
      <c r="E17061" s="126" t="s">
        <v>65</v>
      </c>
    </row>
    <row r="17062" spans="1:5" x14ac:dyDescent="0.3">
      <c r="A17062" s="127" t="s">
        <v>2225</v>
      </c>
      <c r="B17062" s="127" t="s">
        <v>5021</v>
      </c>
      <c r="C17062" s="127">
        <v>1.00466332771961</v>
      </c>
      <c r="D17062" s="127" t="s">
        <v>2480</v>
      </c>
      <c r="E17062" s="127" t="s">
        <v>65</v>
      </c>
    </row>
    <row r="17063" spans="1:5" x14ac:dyDescent="0.3">
      <c r="A17063" s="126" t="s">
        <v>2226</v>
      </c>
      <c r="B17063" s="126" t="s">
        <v>5021</v>
      </c>
      <c r="C17063" s="126">
        <v>1.0559670474946301</v>
      </c>
      <c r="D17063" s="126" t="s">
        <v>2480</v>
      </c>
      <c r="E17063" s="126" t="s">
        <v>65</v>
      </c>
    </row>
    <row r="17064" spans="1:5" x14ac:dyDescent="0.3">
      <c r="A17064" s="127" t="s">
        <v>2227</v>
      </c>
      <c r="B17064" s="127" t="s">
        <v>5021</v>
      </c>
      <c r="C17064" s="127">
        <v>1.0568026796666199</v>
      </c>
      <c r="D17064" s="127" t="s">
        <v>2480</v>
      </c>
      <c r="E17064" s="127" t="s">
        <v>65</v>
      </c>
    </row>
    <row r="17065" spans="1:5" x14ac:dyDescent="0.3">
      <c r="A17065" s="126" t="s">
        <v>2228</v>
      </c>
      <c r="B17065" s="126" t="s">
        <v>5021</v>
      </c>
      <c r="C17065" s="126">
        <v>1.0575345673473899</v>
      </c>
      <c r="D17065" s="126" t="s">
        <v>2480</v>
      </c>
      <c r="E17065" s="126" t="s">
        <v>65</v>
      </c>
    </row>
    <row r="17066" spans="1:5" x14ac:dyDescent="0.3">
      <c r="A17066" s="127" t="s">
        <v>2229</v>
      </c>
      <c r="B17066" s="127" t="s">
        <v>5021</v>
      </c>
      <c r="C17066" s="127">
        <v>1.05753289576204</v>
      </c>
      <c r="D17066" s="127" t="s">
        <v>2480</v>
      </c>
      <c r="E17066" s="127" t="s">
        <v>65</v>
      </c>
    </row>
    <row r="17067" spans="1:5" x14ac:dyDescent="0.3">
      <c r="A17067" s="126" t="s">
        <v>2230</v>
      </c>
      <c r="B17067" s="126" t="s">
        <v>5021</v>
      </c>
      <c r="C17067" s="126">
        <v>0.96491015945801939</v>
      </c>
      <c r="D17067" s="126" t="s">
        <v>2480</v>
      </c>
      <c r="E17067" s="126" t="s">
        <v>65</v>
      </c>
    </row>
    <row r="17068" spans="1:5" x14ac:dyDescent="0.3">
      <c r="A17068" s="127" t="s">
        <v>2231</v>
      </c>
      <c r="B17068" s="127" t="s">
        <v>5021</v>
      </c>
      <c r="C17068" s="127">
        <v>1.0575331204936</v>
      </c>
      <c r="D17068" s="127" t="s">
        <v>2480</v>
      </c>
      <c r="E17068" s="127" t="s">
        <v>65</v>
      </c>
    </row>
    <row r="17069" spans="1:5" x14ac:dyDescent="0.3">
      <c r="A17069" s="126" t="s">
        <v>2238</v>
      </c>
      <c r="B17069" s="126" t="s">
        <v>5021</v>
      </c>
      <c r="C17069" s="126">
        <v>1.0928021126362528</v>
      </c>
      <c r="D17069" s="126" t="s">
        <v>2480</v>
      </c>
      <c r="E17069" s="126" t="s">
        <v>65</v>
      </c>
    </row>
    <row r="17070" spans="1:5" x14ac:dyDescent="0.3">
      <c r="A17070" s="127" t="s">
        <v>2239</v>
      </c>
      <c r="B17070" s="127" t="s">
        <v>5021</v>
      </c>
      <c r="C17070" s="127">
        <v>1.0704441357371601</v>
      </c>
      <c r="D17070" s="127" t="s">
        <v>2480</v>
      </c>
      <c r="E17070" s="127" t="s">
        <v>65</v>
      </c>
    </row>
    <row r="17071" spans="1:5" x14ac:dyDescent="0.3">
      <c r="A17071" s="126" t="s">
        <v>2240</v>
      </c>
      <c r="B17071" s="126" t="s">
        <v>5021</v>
      </c>
      <c r="C17071" s="126">
        <v>0.83661936139336301</v>
      </c>
      <c r="D17071" s="126" t="s">
        <v>2480</v>
      </c>
      <c r="E17071" s="126" t="s">
        <v>65</v>
      </c>
    </row>
    <row r="17072" spans="1:5" x14ac:dyDescent="0.3">
      <c r="A17072" s="127" t="s">
        <v>2241</v>
      </c>
      <c r="B17072" s="127" t="s">
        <v>5021</v>
      </c>
      <c r="C17072" s="127">
        <v>1.0439427582581238</v>
      </c>
      <c r="D17072" s="127" t="s">
        <v>2480</v>
      </c>
      <c r="E17072" s="127" t="s">
        <v>65</v>
      </c>
    </row>
    <row r="17073" spans="1:5" x14ac:dyDescent="0.3">
      <c r="A17073" s="126" t="s">
        <v>2242</v>
      </c>
      <c r="B17073" s="126" t="s">
        <v>5021</v>
      </c>
      <c r="C17073" s="126">
        <v>1.0574199624640199</v>
      </c>
      <c r="D17073" s="126" t="s">
        <v>2480</v>
      </c>
      <c r="E17073" s="126" t="s">
        <v>65</v>
      </c>
    </row>
    <row r="17074" spans="1:5" x14ac:dyDescent="0.3">
      <c r="A17074" s="127" t="s">
        <v>2243</v>
      </c>
      <c r="B17074" s="127" t="s">
        <v>5021</v>
      </c>
      <c r="C17074" s="127">
        <v>0.98715544146989864</v>
      </c>
      <c r="D17074" s="127" t="s">
        <v>2480</v>
      </c>
      <c r="E17074" s="127" t="s">
        <v>65</v>
      </c>
    </row>
    <row r="17075" spans="1:5" x14ac:dyDescent="0.3">
      <c r="A17075" s="126" t="s">
        <v>2244</v>
      </c>
      <c r="B17075" s="126" t="s">
        <v>5021</v>
      </c>
      <c r="C17075" s="126">
        <v>1.0748076541773264</v>
      </c>
      <c r="D17075" s="126" t="s">
        <v>2480</v>
      </c>
      <c r="E17075" s="126" t="s">
        <v>65</v>
      </c>
    </row>
    <row r="17076" spans="1:5" x14ac:dyDescent="0.3">
      <c r="A17076" s="127" t="s">
        <v>2245</v>
      </c>
      <c r="B17076" s="127" t="s">
        <v>5021</v>
      </c>
      <c r="C17076" s="127">
        <v>1.03753440816531</v>
      </c>
      <c r="D17076" s="127" t="s">
        <v>2480</v>
      </c>
      <c r="E17076" s="127" t="s">
        <v>65</v>
      </c>
    </row>
    <row r="17077" spans="1:5" x14ac:dyDescent="0.3">
      <c r="A17077" s="126" t="s">
        <v>2246</v>
      </c>
      <c r="B17077" s="126" t="s">
        <v>5021</v>
      </c>
      <c r="C17077" s="126">
        <v>1.0169281634964227</v>
      </c>
      <c r="D17077" s="126" t="s">
        <v>2480</v>
      </c>
      <c r="E17077" s="126" t="s">
        <v>65</v>
      </c>
    </row>
    <row r="17078" spans="1:5" x14ac:dyDescent="0.3">
      <c r="A17078" s="127" t="s">
        <v>2247</v>
      </c>
      <c r="B17078" s="127" t="s">
        <v>5021</v>
      </c>
      <c r="C17078" s="127">
        <v>0.9291357467554805</v>
      </c>
      <c r="D17078" s="127" t="s">
        <v>2480</v>
      </c>
      <c r="E17078" s="127" t="s">
        <v>65</v>
      </c>
    </row>
    <row r="17079" spans="1:5" x14ac:dyDescent="0.3">
      <c r="A17079" s="126" t="s">
        <v>2248</v>
      </c>
      <c r="B17079" s="126" t="s">
        <v>5021</v>
      </c>
      <c r="C17079" s="126">
        <v>1.05750285223698</v>
      </c>
      <c r="D17079" s="126" t="s">
        <v>2480</v>
      </c>
      <c r="E17079" s="126" t="s">
        <v>65</v>
      </c>
    </row>
    <row r="17080" spans="1:5" x14ac:dyDescent="0.3">
      <c r="A17080" s="127" t="s">
        <v>2249</v>
      </c>
      <c r="B17080" s="127" t="s">
        <v>5021</v>
      </c>
      <c r="C17080" s="127">
        <v>1.0574562575534301</v>
      </c>
      <c r="D17080" s="127" t="s">
        <v>2480</v>
      </c>
      <c r="E17080" s="127" t="s">
        <v>65</v>
      </c>
    </row>
    <row r="17081" spans="1:5" x14ac:dyDescent="0.3">
      <c r="A17081" s="126" t="s">
        <v>2250</v>
      </c>
      <c r="B17081" s="126" t="s">
        <v>5021</v>
      </c>
      <c r="C17081" s="126">
        <v>1.0572622645509899</v>
      </c>
      <c r="D17081" s="126" t="s">
        <v>2480</v>
      </c>
      <c r="E17081" s="126" t="s">
        <v>65</v>
      </c>
    </row>
    <row r="17082" spans="1:5" x14ac:dyDescent="0.3">
      <c r="A17082" s="127" t="s">
        <v>2251</v>
      </c>
      <c r="B17082" s="127" t="s">
        <v>5021</v>
      </c>
      <c r="C17082" s="127">
        <v>1.05723772657269</v>
      </c>
      <c r="D17082" s="127" t="s">
        <v>2480</v>
      </c>
      <c r="E17082" s="127" t="s">
        <v>65</v>
      </c>
    </row>
    <row r="17083" spans="1:5" x14ac:dyDescent="0.3">
      <c r="A17083" s="126" t="s">
        <v>2252</v>
      </c>
      <c r="B17083" s="126" t="s">
        <v>5021</v>
      </c>
      <c r="C17083" s="126">
        <v>1.01255013403065</v>
      </c>
      <c r="D17083" s="126" t="s">
        <v>2480</v>
      </c>
      <c r="E17083" s="126" t="s">
        <v>65</v>
      </c>
    </row>
    <row r="17084" spans="1:5" x14ac:dyDescent="0.3">
      <c r="A17084" s="127" t="s">
        <v>2253</v>
      </c>
      <c r="B17084" s="127" t="s">
        <v>5021</v>
      </c>
      <c r="C17084" s="127">
        <v>0.99314211892117799</v>
      </c>
      <c r="D17084" s="127" t="s">
        <v>2480</v>
      </c>
      <c r="E17084" s="127" t="s">
        <v>65</v>
      </c>
    </row>
    <row r="17085" spans="1:5" x14ac:dyDescent="0.3">
      <c r="A17085" s="126" t="s">
        <v>2254</v>
      </c>
      <c r="B17085" s="126" t="s">
        <v>5021</v>
      </c>
      <c r="C17085" s="126">
        <v>0.80845266574312813</v>
      </c>
      <c r="D17085" s="126" t="s">
        <v>2480</v>
      </c>
      <c r="E17085" s="126" t="s">
        <v>65</v>
      </c>
    </row>
    <row r="17086" spans="1:5" x14ac:dyDescent="0.3">
      <c r="A17086" s="127" t="s">
        <v>2255</v>
      </c>
      <c r="B17086" s="127" t="s">
        <v>5021</v>
      </c>
      <c r="C17086" s="127">
        <v>0.85166336537587706</v>
      </c>
      <c r="D17086" s="127" t="s">
        <v>2480</v>
      </c>
      <c r="E17086" s="127" t="s">
        <v>65</v>
      </c>
    </row>
    <row r="17087" spans="1:5" x14ac:dyDescent="0.3">
      <c r="A17087" s="126" t="s">
        <v>2256</v>
      </c>
      <c r="B17087" s="126" t="s">
        <v>5021</v>
      </c>
      <c r="C17087" s="126">
        <v>1.0575370870369101</v>
      </c>
      <c r="D17087" s="126" t="s">
        <v>2480</v>
      </c>
      <c r="E17087" s="126" t="s">
        <v>65</v>
      </c>
    </row>
    <row r="17088" spans="1:5" x14ac:dyDescent="0.3">
      <c r="A17088" s="127" t="s">
        <v>2257</v>
      </c>
      <c r="B17088" s="127" t="s">
        <v>5021</v>
      </c>
      <c r="C17088" s="127">
        <v>1.066272949799864</v>
      </c>
      <c r="D17088" s="127" t="s">
        <v>2480</v>
      </c>
      <c r="E17088" s="127" t="s">
        <v>65</v>
      </c>
    </row>
    <row r="17089" spans="1:5" x14ac:dyDescent="0.3">
      <c r="A17089" s="126" t="s">
        <v>2258</v>
      </c>
      <c r="B17089" s="126" t="s">
        <v>5021</v>
      </c>
      <c r="C17089" s="126">
        <v>1.0277441073381355</v>
      </c>
      <c r="D17089" s="126" t="s">
        <v>2480</v>
      </c>
      <c r="E17089" s="126" t="s">
        <v>65</v>
      </c>
    </row>
    <row r="17090" spans="1:5" x14ac:dyDescent="0.3">
      <c r="A17090" s="127" t="s">
        <v>2259</v>
      </c>
      <c r="B17090" s="127" t="s">
        <v>5021</v>
      </c>
      <c r="C17090" s="127">
        <v>1.0340955619910499</v>
      </c>
      <c r="D17090" s="127" t="s">
        <v>2480</v>
      </c>
      <c r="E17090" s="127" t="s">
        <v>65</v>
      </c>
    </row>
    <row r="17091" spans="1:5" x14ac:dyDescent="0.3">
      <c r="A17091" s="126" t="s">
        <v>2260</v>
      </c>
      <c r="B17091" s="126" t="s">
        <v>5021</v>
      </c>
      <c r="C17091" s="126">
        <v>1.05753569738653</v>
      </c>
      <c r="D17091" s="126" t="s">
        <v>2480</v>
      </c>
      <c r="E17091" s="126" t="s">
        <v>65</v>
      </c>
    </row>
    <row r="17092" spans="1:5" x14ac:dyDescent="0.3">
      <c r="A17092" s="127" t="s">
        <v>2261</v>
      </c>
      <c r="B17092" s="127" t="s">
        <v>5021</v>
      </c>
      <c r="C17092" s="127">
        <v>1.0575344622696401</v>
      </c>
      <c r="D17092" s="127" t="s">
        <v>2480</v>
      </c>
      <c r="E17092" s="127" t="s">
        <v>65</v>
      </c>
    </row>
    <row r="17093" spans="1:5" x14ac:dyDescent="0.3">
      <c r="A17093" s="126" t="s">
        <v>2262</v>
      </c>
      <c r="B17093" s="126" t="s">
        <v>5021</v>
      </c>
      <c r="C17093" s="126">
        <v>0.73955187747090512</v>
      </c>
      <c r="D17093" s="126" t="s">
        <v>2480</v>
      </c>
      <c r="E17093" s="126" t="s">
        <v>65</v>
      </c>
    </row>
    <row r="17094" spans="1:5" x14ac:dyDescent="0.3">
      <c r="A17094" s="127" t="s">
        <v>2263</v>
      </c>
      <c r="B17094" s="127" t="s">
        <v>5021</v>
      </c>
      <c r="C17094" s="127">
        <v>0.67515024530324852</v>
      </c>
      <c r="D17094" s="127" t="s">
        <v>2480</v>
      </c>
      <c r="E17094" s="127" t="s">
        <v>65</v>
      </c>
    </row>
    <row r="17095" spans="1:5" x14ac:dyDescent="0.3">
      <c r="A17095" s="126" t="s">
        <v>2264</v>
      </c>
      <c r="B17095" s="126" t="s">
        <v>5021</v>
      </c>
      <c r="C17095" s="126">
        <v>0.98626823523108398</v>
      </c>
      <c r="D17095" s="126" t="s">
        <v>2480</v>
      </c>
      <c r="E17095" s="126" t="s">
        <v>65</v>
      </c>
    </row>
    <row r="17096" spans="1:5" x14ac:dyDescent="0.3">
      <c r="A17096" s="127" t="s">
        <v>2265</v>
      </c>
      <c r="B17096" s="127" t="s">
        <v>5021</v>
      </c>
      <c r="C17096" s="127">
        <v>1.0806120754820294</v>
      </c>
      <c r="D17096" s="127" t="s">
        <v>2480</v>
      </c>
      <c r="E17096" s="127" t="s">
        <v>65</v>
      </c>
    </row>
    <row r="17097" spans="1:5" x14ac:dyDescent="0.3">
      <c r="A17097" s="126" t="s">
        <v>2266</v>
      </c>
      <c r="B17097" s="126" t="s">
        <v>5021</v>
      </c>
      <c r="C17097" s="126">
        <v>0.73149671465106381</v>
      </c>
      <c r="D17097" s="126" t="s">
        <v>2480</v>
      </c>
      <c r="E17097" s="126" t="s">
        <v>65</v>
      </c>
    </row>
    <row r="17098" spans="1:5" x14ac:dyDescent="0.3">
      <c r="A17098" s="127" t="s">
        <v>2267</v>
      </c>
      <c r="B17098" s="127" t="s">
        <v>5021</v>
      </c>
      <c r="C17098" s="127">
        <v>0.936733677202222</v>
      </c>
      <c r="D17098" s="127" t="s">
        <v>2480</v>
      </c>
      <c r="E17098" s="127" t="s">
        <v>65</v>
      </c>
    </row>
    <row r="17099" spans="1:5" x14ac:dyDescent="0.3">
      <c r="A17099" s="126" t="s">
        <v>2268</v>
      </c>
      <c r="B17099" s="126" t="s">
        <v>5021</v>
      </c>
      <c r="C17099" s="126">
        <v>0.81267621794980893</v>
      </c>
      <c r="D17099" s="126" t="s">
        <v>2480</v>
      </c>
      <c r="E17099" s="126" t="s">
        <v>65</v>
      </c>
    </row>
    <row r="17100" spans="1:5" x14ac:dyDescent="0.3">
      <c r="A17100" s="127" t="s">
        <v>2269</v>
      </c>
      <c r="B17100" s="127" t="s">
        <v>5021</v>
      </c>
      <c r="C17100" s="127">
        <v>1.0614597071592353</v>
      </c>
      <c r="D17100" s="127" t="s">
        <v>2480</v>
      </c>
      <c r="E17100" s="127" t="s">
        <v>65</v>
      </c>
    </row>
    <row r="17101" spans="1:5" x14ac:dyDescent="0.3">
      <c r="A17101" s="126" t="s">
        <v>2270</v>
      </c>
      <c r="B17101" s="126" t="s">
        <v>5021</v>
      </c>
      <c r="C17101" s="126">
        <v>0.90122355980259317</v>
      </c>
      <c r="D17101" s="126" t="s">
        <v>2480</v>
      </c>
      <c r="E17101" s="126" t="s">
        <v>65</v>
      </c>
    </row>
    <row r="17102" spans="1:5" x14ac:dyDescent="0.3">
      <c r="A17102" s="127" t="s">
        <v>2271</v>
      </c>
      <c r="B17102" s="127" t="s">
        <v>5021</v>
      </c>
      <c r="C17102" s="127">
        <v>1.05837838755685</v>
      </c>
      <c r="D17102" s="127" t="s">
        <v>2480</v>
      </c>
      <c r="E17102" s="127" t="s">
        <v>65</v>
      </c>
    </row>
    <row r="17103" spans="1:5" x14ac:dyDescent="0.3">
      <c r="A17103" s="126" t="s">
        <v>2272</v>
      </c>
      <c r="B17103" s="126" t="s">
        <v>5021</v>
      </c>
      <c r="C17103" s="126">
        <v>1.0737831941531217</v>
      </c>
      <c r="D17103" s="126" t="s">
        <v>2480</v>
      </c>
      <c r="E17103" s="126" t="s">
        <v>65</v>
      </c>
    </row>
    <row r="17104" spans="1:5" x14ac:dyDescent="0.3">
      <c r="A17104" s="127" t="s">
        <v>2279</v>
      </c>
      <c r="B17104" s="127" t="s">
        <v>5021</v>
      </c>
      <c r="C17104" s="127">
        <v>0.72026561565152103</v>
      </c>
      <c r="D17104" s="127" t="s">
        <v>2480</v>
      </c>
      <c r="E17104" s="127" t="s">
        <v>65</v>
      </c>
    </row>
    <row r="17105" spans="1:5" x14ac:dyDescent="0.3">
      <c r="A17105" s="126" t="s">
        <v>2280</v>
      </c>
      <c r="B17105" s="126" t="s">
        <v>5021</v>
      </c>
      <c r="C17105" s="126">
        <v>0.69584718321228001</v>
      </c>
      <c r="D17105" s="126" t="s">
        <v>2480</v>
      </c>
      <c r="E17105" s="126" t="s">
        <v>65</v>
      </c>
    </row>
    <row r="17106" spans="1:5" x14ac:dyDescent="0.3">
      <c r="A17106" s="127" t="s">
        <v>2281</v>
      </c>
      <c r="B17106" s="127" t="s">
        <v>5021</v>
      </c>
      <c r="C17106" s="127">
        <v>0.70145128095262899</v>
      </c>
      <c r="D17106" s="127" t="s">
        <v>2480</v>
      </c>
      <c r="E17106" s="127" t="s">
        <v>65</v>
      </c>
    </row>
    <row r="17107" spans="1:5" x14ac:dyDescent="0.3">
      <c r="A17107" s="126" t="s">
        <v>2282</v>
      </c>
      <c r="B17107" s="126" t="s">
        <v>5021</v>
      </c>
      <c r="C17107" s="126">
        <v>0.74784495068944801</v>
      </c>
      <c r="D17107" s="126" t="s">
        <v>2480</v>
      </c>
      <c r="E17107" s="126" t="s">
        <v>65</v>
      </c>
    </row>
    <row r="17108" spans="1:5" x14ac:dyDescent="0.3">
      <c r="A17108" s="127" t="s">
        <v>2283</v>
      </c>
      <c r="B17108" s="127" t="s">
        <v>5021</v>
      </c>
      <c r="C17108" s="127">
        <v>0.86796469893856099</v>
      </c>
      <c r="D17108" s="127" t="s">
        <v>2480</v>
      </c>
      <c r="E17108" s="127" t="s">
        <v>65</v>
      </c>
    </row>
    <row r="17109" spans="1:5" x14ac:dyDescent="0.3">
      <c r="A17109" s="126" t="s">
        <v>2288</v>
      </c>
      <c r="B17109" s="126" t="s">
        <v>5021</v>
      </c>
      <c r="C17109" s="126">
        <v>1.05492061338668</v>
      </c>
      <c r="D17109" s="126" t="s">
        <v>2480</v>
      </c>
      <c r="E17109" s="126" t="s">
        <v>65</v>
      </c>
    </row>
    <row r="17110" spans="1:5" x14ac:dyDescent="0.3">
      <c r="A17110" s="127" t="s">
        <v>2289</v>
      </c>
      <c r="B17110" s="127" t="s">
        <v>5021</v>
      </c>
      <c r="C17110" s="127">
        <v>0.79743610768858897</v>
      </c>
      <c r="D17110" s="127" t="s">
        <v>2480</v>
      </c>
      <c r="E17110" s="127" t="s">
        <v>65</v>
      </c>
    </row>
    <row r="17111" spans="1:5" x14ac:dyDescent="0.3">
      <c r="A17111" s="126" t="s">
        <v>2290</v>
      </c>
      <c r="B17111" s="126" t="s">
        <v>5021</v>
      </c>
      <c r="C17111" s="126">
        <v>0.89575614402053505</v>
      </c>
      <c r="D17111" s="126" t="s">
        <v>2480</v>
      </c>
      <c r="E17111" s="126" t="s">
        <v>65</v>
      </c>
    </row>
    <row r="17112" spans="1:5" x14ac:dyDescent="0.3">
      <c r="A17112" s="127" t="s">
        <v>2291</v>
      </c>
      <c r="B17112" s="127" t="s">
        <v>5021</v>
      </c>
      <c r="C17112" s="127">
        <v>1.0574091423156</v>
      </c>
      <c r="D17112" s="127" t="s">
        <v>2480</v>
      </c>
      <c r="E17112" s="127" t="s">
        <v>65</v>
      </c>
    </row>
    <row r="17113" spans="1:5" x14ac:dyDescent="0.3">
      <c r="A17113" s="126" t="s">
        <v>2292</v>
      </c>
      <c r="B17113" s="126" t="s">
        <v>5021</v>
      </c>
      <c r="C17113" s="126">
        <v>0.95862155870580201</v>
      </c>
      <c r="D17113" s="126" t="s">
        <v>2480</v>
      </c>
      <c r="E17113" s="126" t="s">
        <v>65</v>
      </c>
    </row>
    <row r="17114" spans="1:5" x14ac:dyDescent="0.3">
      <c r="A17114" s="127" t="s">
        <v>2293</v>
      </c>
      <c r="B17114" s="127" t="s">
        <v>5021</v>
      </c>
      <c r="C17114" s="127">
        <v>0.91494603166453403</v>
      </c>
      <c r="D17114" s="127" t="s">
        <v>2480</v>
      </c>
      <c r="E17114" s="127" t="s">
        <v>65</v>
      </c>
    </row>
    <row r="17115" spans="1:5" x14ac:dyDescent="0.3">
      <c r="A17115" s="126" t="s">
        <v>2294</v>
      </c>
      <c r="B17115" s="126" t="s">
        <v>5021</v>
      </c>
      <c r="C17115" s="126">
        <v>1.0575371540894101</v>
      </c>
      <c r="D17115" s="126" t="s">
        <v>2480</v>
      </c>
      <c r="E17115" s="126" t="s">
        <v>65</v>
      </c>
    </row>
    <row r="17116" spans="1:5" x14ac:dyDescent="0.3">
      <c r="A17116" s="127" t="s">
        <v>2298</v>
      </c>
      <c r="B17116" s="127" t="s">
        <v>5021</v>
      </c>
      <c r="C17116" s="127">
        <v>0.95928630497822998</v>
      </c>
      <c r="D17116" s="127" t="s">
        <v>2480</v>
      </c>
      <c r="E17116" s="127" t="s">
        <v>65</v>
      </c>
    </row>
    <row r="17117" spans="1:5" x14ac:dyDescent="0.3">
      <c r="A17117" s="126" t="s">
        <v>2299</v>
      </c>
      <c r="B17117" s="126" t="s">
        <v>5021</v>
      </c>
      <c r="C17117" s="126">
        <v>0.99310415682265596</v>
      </c>
      <c r="D17117" s="126" t="s">
        <v>2480</v>
      </c>
      <c r="E17117" s="126" t="s">
        <v>65</v>
      </c>
    </row>
    <row r="17118" spans="1:5" x14ac:dyDescent="0.3">
      <c r="A17118" s="127" t="s">
        <v>2300</v>
      </c>
      <c r="B17118" s="127" t="s">
        <v>5021</v>
      </c>
      <c r="C17118" s="127">
        <v>0.82652197685794204</v>
      </c>
      <c r="D17118" s="127" t="s">
        <v>2480</v>
      </c>
      <c r="E17118" s="127" t="s">
        <v>65</v>
      </c>
    </row>
    <row r="17119" spans="1:5" x14ac:dyDescent="0.3">
      <c r="A17119" s="126" t="s">
        <v>2301</v>
      </c>
      <c r="B17119" s="126" t="s">
        <v>5021</v>
      </c>
      <c r="C17119" s="126">
        <v>0.67828576081331304</v>
      </c>
      <c r="D17119" s="126" t="s">
        <v>2480</v>
      </c>
      <c r="E17119" s="126" t="s">
        <v>65</v>
      </c>
    </row>
    <row r="17120" spans="1:5" x14ac:dyDescent="0.3">
      <c r="A17120" s="127" t="s">
        <v>2302</v>
      </c>
      <c r="B17120" s="127" t="s">
        <v>5021</v>
      </c>
      <c r="C17120" s="127">
        <v>0.87345246069900095</v>
      </c>
      <c r="D17120" s="127" t="s">
        <v>2480</v>
      </c>
      <c r="E17120" s="127" t="s">
        <v>65</v>
      </c>
    </row>
    <row r="17121" spans="1:5" x14ac:dyDescent="0.3">
      <c r="A17121" s="126" t="s">
        <v>2303</v>
      </c>
      <c r="B17121" s="126" t="s">
        <v>5021</v>
      </c>
      <c r="C17121" s="126">
        <v>1.0575316551664999</v>
      </c>
      <c r="D17121" s="126" t="s">
        <v>2480</v>
      </c>
      <c r="E17121" s="126" t="s">
        <v>65</v>
      </c>
    </row>
    <row r="17122" spans="1:5" x14ac:dyDescent="0.3">
      <c r="A17122" s="127" t="s">
        <v>2304</v>
      </c>
      <c r="B17122" s="127" t="s">
        <v>5021</v>
      </c>
      <c r="C17122" s="127">
        <v>0.67090544782885497</v>
      </c>
      <c r="D17122" s="127" t="s">
        <v>2480</v>
      </c>
      <c r="E17122" s="127" t="s">
        <v>65</v>
      </c>
    </row>
    <row r="17123" spans="1:5" x14ac:dyDescent="0.3">
      <c r="A17123" s="126" t="s">
        <v>2305</v>
      </c>
      <c r="B17123" s="126" t="s">
        <v>5021</v>
      </c>
      <c r="C17123" s="126">
        <v>0.67125650456862995</v>
      </c>
      <c r="D17123" s="126" t="s">
        <v>2480</v>
      </c>
      <c r="E17123" s="126" t="s">
        <v>65</v>
      </c>
    </row>
    <row r="17124" spans="1:5" x14ac:dyDescent="0.3">
      <c r="A17124" s="127" t="s">
        <v>2306</v>
      </c>
      <c r="B17124" s="127" t="s">
        <v>5021</v>
      </c>
      <c r="C17124" s="127">
        <v>0.67090515472964596</v>
      </c>
      <c r="D17124" s="127" t="s">
        <v>2480</v>
      </c>
      <c r="E17124" s="127" t="s">
        <v>65</v>
      </c>
    </row>
    <row r="17125" spans="1:5" x14ac:dyDescent="0.3">
      <c r="A17125" s="126" t="s">
        <v>2307</v>
      </c>
      <c r="B17125" s="126" t="s">
        <v>5021</v>
      </c>
      <c r="C17125" s="126">
        <v>0.81610465754013384</v>
      </c>
      <c r="D17125" s="126" t="s">
        <v>2480</v>
      </c>
      <c r="E17125" s="126" t="s">
        <v>65</v>
      </c>
    </row>
    <row r="17126" spans="1:5" x14ac:dyDescent="0.3">
      <c r="A17126" s="127" t="s">
        <v>2308</v>
      </c>
      <c r="B17126" s="127" t="s">
        <v>5021</v>
      </c>
      <c r="C17126" s="127">
        <v>0.78676763551927187</v>
      </c>
      <c r="D17126" s="127" t="s">
        <v>2480</v>
      </c>
      <c r="E17126" s="127" t="s">
        <v>65</v>
      </c>
    </row>
    <row r="17127" spans="1:5" x14ac:dyDescent="0.3">
      <c r="A17127" s="126" t="s">
        <v>2313</v>
      </c>
      <c r="B17127" s="126" t="s">
        <v>5021</v>
      </c>
      <c r="C17127" s="126">
        <v>0.80156121308689354</v>
      </c>
      <c r="D17127" s="126" t="s">
        <v>2480</v>
      </c>
      <c r="E17127" s="126" t="s">
        <v>65</v>
      </c>
    </row>
    <row r="17128" spans="1:5" x14ac:dyDescent="0.3">
      <c r="A17128" s="127" t="s">
        <v>2314</v>
      </c>
      <c r="B17128" s="127" t="s">
        <v>5021</v>
      </c>
      <c r="C17128" s="127">
        <v>1.0593390153753435</v>
      </c>
      <c r="D17128" s="127" t="s">
        <v>2480</v>
      </c>
      <c r="E17128" s="127" t="s">
        <v>65</v>
      </c>
    </row>
    <row r="17129" spans="1:5" x14ac:dyDescent="0.3">
      <c r="A17129" s="126" t="s">
        <v>2315</v>
      </c>
      <c r="B17129" s="126" t="s">
        <v>5021</v>
      </c>
      <c r="C17129" s="126">
        <v>1.0020785102815299</v>
      </c>
      <c r="D17129" s="126" t="s">
        <v>2480</v>
      </c>
      <c r="E17129" s="126" t="s">
        <v>65</v>
      </c>
    </row>
    <row r="17130" spans="1:5" x14ac:dyDescent="0.3">
      <c r="A17130" s="127" t="s">
        <v>2316</v>
      </c>
      <c r="B17130" s="127" t="s">
        <v>5021</v>
      </c>
      <c r="C17130" s="127">
        <v>1.05803646302768</v>
      </c>
      <c r="D17130" s="127" t="s">
        <v>2480</v>
      </c>
      <c r="E17130" s="127" t="s">
        <v>65</v>
      </c>
    </row>
    <row r="17131" spans="1:5" x14ac:dyDescent="0.3">
      <c r="A17131" s="126" t="s">
        <v>2317</v>
      </c>
      <c r="B17131" s="126" t="s">
        <v>5021</v>
      </c>
      <c r="C17131" s="126">
        <v>0.88131135435668617</v>
      </c>
      <c r="D17131" s="126" t="s">
        <v>2480</v>
      </c>
      <c r="E17131" s="126" t="s">
        <v>65</v>
      </c>
    </row>
    <row r="17132" spans="1:5" x14ac:dyDescent="0.3">
      <c r="A17132" s="127" t="s">
        <v>2318</v>
      </c>
      <c r="B17132" s="127" t="s">
        <v>5021</v>
      </c>
      <c r="C17132" s="127">
        <v>1.0556947534808001</v>
      </c>
      <c r="D17132" s="127" t="s">
        <v>2480</v>
      </c>
      <c r="E17132" s="127" t="s">
        <v>65</v>
      </c>
    </row>
    <row r="17133" spans="1:5" x14ac:dyDescent="0.3">
      <c r="A17133" s="126" t="s">
        <v>2319</v>
      </c>
      <c r="B17133" s="126" t="s">
        <v>5021</v>
      </c>
      <c r="C17133" s="126">
        <v>1.0834870622135189</v>
      </c>
      <c r="D17133" s="126" t="s">
        <v>2480</v>
      </c>
      <c r="E17133" s="126" t="s">
        <v>65</v>
      </c>
    </row>
    <row r="17134" spans="1:5" x14ac:dyDescent="0.3">
      <c r="A17134" s="127" t="s">
        <v>1713</v>
      </c>
      <c r="B17134" s="127" t="s">
        <v>5021</v>
      </c>
      <c r="C17134" s="127">
        <v>0.82376322539278901</v>
      </c>
      <c r="D17134" s="127" t="s">
        <v>2480</v>
      </c>
      <c r="E17134" s="127" t="s">
        <v>65</v>
      </c>
    </row>
    <row r="17135" spans="1:5" x14ac:dyDescent="0.3">
      <c r="A17135" s="126" t="s">
        <v>1714</v>
      </c>
      <c r="B17135" s="126" t="s">
        <v>5021</v>
      </c>
      <c r="C17135" s="126">
        <v>1.0626978746912754</v>
      </c>
      <c r="D17135" s="126" t="s">
        <v>2480</v>
      </c>
      <c r="E17135" s="126" t="s">
        <v>65</v>
      </c>
    </row>
    <row r="17136" spans="1:5" x14ac:dyDescent="0.3">
      <c r="A17136" s="127" t="s">
        <v>1715</v>
      </c>
      <c r="B17136" s="127" t="s">
        <v>5021</v>
      </c>
      <c r="C17136" s="127">
        <v>0.99412954524142694</v>
      </c>
      <c r="D17136" s="127" t="s">
        <v>2480</v>
      </c>
      <c r="E17136" s="127" t="s">
        <v>65</v>
      </c>
    </row>
    <row r="17137" spans="1:5" x14ac:dyDescent="0.3">
      <c r="A17137" s="126" t="s">
        <v>1716</v>
      </c>
      <c r="B17137" s="126" t="s">
        <v>5021</v>
      </c>
      <c r="C17137" s="126">
        <v>0.83956174455748334</v>
      </c>
      <c r="D17137" s="126" t="s">
        <v>2480</v>
      </c>
      <c r="E17137" s="126" t="s">
        <v>65</v>
      </c>
    </row>
    <row r="17138" spans="1:5" x14ac:dyDescent="0.3">
      <c r="A17138" s="127" t="s">
        <v>1717</v>
      </c>
      <c r="B17138" s="127" t="s">
        <v>5021</v>
      </c>
      <c r="C17138" s="127">
        <v>1.0569757320794368</v>
      </c>
      <c r="D17138" s="127" t="s">
        <v>2480</v>
      </c>
      <c r="E17138" s="127" t="s">
        <v>65</v>
      </c>
    </row>
    <row r="17139" spans="1:5" x14ac:dyDescent="0.3">
      <c r="A17139" s="126" t="s">
        <v>1718</v>
      </c>
      <c r="B17139" s="126" t="s">
        <v>5021</v>
      </c>
      <c r="C17139" s="126">
        <v>1.0695650438260156</v>
      </c>
      <c r="D17139" s="126" t="s">
        <v>2480</v>
      </c>
      <c r="E17139" s="126" t="s">
        <v>65</v>
      </c>
    </row>
    <row r="17140" spans="1:5" x14ac:dyDescent="0.3">
      <c r="A17140" s="127" t="s">
        <v>1817</v>
      </c>
      <c r="B17140" s="127" t="s">
        <v>5021</v>
      </c>
      <c r="C17140" s="127">
        <v>1.05753203021994</v>
      </c>
      <c r="D17140" s="127" t="s">
        <v>2480</v>
      </c>
      <c r="E17140" s="127" t="s">
        <v>65</v>
      </c>
    </row>
    <row r="17141" spans="1:5" x14ac:dyDescent="0.3">
      <c r="A17141" s="126" t="s">
        <v>1837</v>
      </c>
      <c r="B17141" s="126" t="s">
        <v>5021</v>
      </c>
      <c r="C17141" s="126">
        <v>1.2459296349167908</v>
      </c>
      <c r="D17141" s="126" t="s">
        <v>2480</v>
      </c>
      <c r="E17141" s="126" t="s">
        <v>65</v>
      </c>
    </row>
    <row r="17142" spans="1:5" x14ac:dyDescent="0.3">
      <c r="A17142" s="127" t="s">
        <v>1838</v>
      </c>
      <c r="B17142" s="127" t="s">
        <v>5021</v>
      </c>
      <c r="C17142" s="127">
        <v>1.3191392476082648</v>
      </c>
      <c r="D17142" s="127" t="s">
        <v>2480</v>
      </c>
      <c r="E17142" s="127" t="s">
        <v>65</v>
      </c>
    </row>
    <row r="17143" spans="1:5" x14ac:dyDescent="0.3">
      <c r="A17143" s="126" t="s">
        <v>1839</v>
      </c>
      <c r="B17143" s="126" t="s">
        <v>5021</v>
      </c>
      <c r="C17143" s="126">
        <v>1.1983345857066736</v>
      </c>
      <c r="D17143" s="126" t="s">
        <v>2480</v>
      </c>
      <c r="E17143" s="126" t="s">
        <v>65</v>
      </c>
    </row>
    <row r="17144" spans="1:5" x14ac:dyDescent="0.3">
      <c r="A17144" s="127" t="s">
        <v>1840</v>
      </c>
      <c r="B17144" s="127" t="s">
        <v>5021</v>
      </c>
      <c r="C17144" s="127">
        <v>1.129177162921253</v>
      </c>
      <c r="D17144" s="127" t="s">
        <v>2480</v>
      </c>
      <c r="E17144" s="127" t="s">
        <v>65</v>
      </c>
    </row>
    <row r="17145" spans="1:5" x14ac:dyDescent="0.3">
      <c r="A17145" s="126" t="s">
        <v>1857</v>
      </c>
      <c r="B17145" s="126" t="s">
        <v>5021</v>
      </c>
      <c r="C17145" s="126">
        <v>1.0952117264686365</v>
      </c>
      <c r="D17145" s="126" t="s">
        <v>2480</v>
      </c>
      <c r="E17145" s="126" t="s">
        <v>65</v>
      </c>
    </row>
    <row r="17146" spans="1:5" x14ac:dyDescent="0.3">
      <c r="A17146" s="127" t="s">
        <v>1858</v>
      </c>
      <c r="B17146" s="127" t="s">
        <v>5021</v>
      </c>
      <c r="C17146" s="127">
        <v>1.0906608714619199</v>
      </c>
      <c r="D17146" s="127" t="s">
        <v>2480</v>
      </c>
      <c r="E17146" s="127" t="s">
        <v>65</v>
      </c>
    </row>
    <row r="17147" spans="1:5" x14ac:dyDescent="0.3">
      <c r="A17147" s="126" t="s">
        <v>1859</v>
      </c>
      <c r="B17147" s="126" t="s">
        <v>5021</v>
      </c>
      <c r="C17147" s="126">
        <v>0.84928375280847901</v>
      </c>
      <c r="D17147" s="126" t="s">
        <v>2480</v>
      </c>
      <c r="E17147" s="126" t="s">
        <v>65</v>
      </c>
    </row>
    <row r="17148" spans="1:5" x14ac:dyDescent="0.3">
      <c r="A17148" s="127" t="s">
        <v>1860</v>
      </c>
      <c r="B17148" s="127" t="s">
        <v>5021</v>
      </c>
      <c r="C17148" s="127">
        <v>0.950092984074558</v>
      </c>
      <c r="D17148" s="127" t="s">
        <v>2480</v>
      </c>
      <c r="E17148" s="127" t="s">
        <v>65</v>
      </c>
    </row>
    <row r="17149" spans="1:5" x14ac:dyDescent="0.3">
      <c r="A17149" s="126" t="s">
        <v>1861</v>
      </c>
      <c r="B17149" s="126" t="s">
        <v>5021</v>
      </c>
      <c r="C17149" s="126">
        <v>0.89458943905864097</v>
      </c>
      <c r="D17149" s="126" t="s">
        <v>2480</v>
      </c>
      <c r="E17149" s="126" t="s">
        <v>65</v>
      </c>
    </row>
    <row r="17150" spans="1:5" x14ac:dyDescent="0.3">
      <c r="A17150" s="127" t="s">
        <v>1917</v>
      </c>
      <c r="B17150" s="127" t="s">
        <v>5021</v>
      </c>
      <c r="C17150" s="127">
        <v>0.78412383813161346</v>
      </c>
      <c r="D17150" s="127" t="s">
        <v>2480</v>
      </c>
      <c r="E17150" s="127" t="s">
        <v>65</v>
      </c>
    </row>
    <row r="17151" spans="1:5" x14ac:dyDescent="0.3">
      <c r="A17151" s="126" t="s">
        <v>1918</v>
      </c>
      <c r="B17151" s="126" t="s">
        <v>5021</v>
      </c>
      <c r="C17151" s="126">
        <v>0.72003649074615694</v>
      </c>
      <c r="D17151" s="126" t="s">
        <v>2480</v>
      </c>
      <c r="E17151" s="126" t="s">
        <v>65</v>
      </c>
    </row>
    <row r="17152" spans="1:5" x14ac:dyDescent="0.3">
      <c r="A17152" s="127" t="s">
        <v>1919</v>
      </c>
      <c r="B17152" s="127" t="s">
        <v>5021</v>
      </c>
      <c r="C17152" s="127">
        <v>0.93308052931685603</v>
      </c>
      <c r="D17152" s="127" t="s">
        <v>2480</v>
      </c>
      <c r="E17152" s="127" t="s">
        <v>65</v>
      </c>
    </row>
    <row r="17153" spans="1:5" x14ac:dyDescent="0.3">
      <c r="A17153" s="126" t="s">
        <v>1920</v>
      </c>
      <c r="B17153" s="126" t="s">
        <v>5021</v>
      </c>
      <c r="C17153" s="126">
        <v>0.82802971304364548</v>
      </c>
      <c r="D17153" s="126" t="s">
        <v>2480</v>
      </c>
      <c r="E17153" s="126" t="s">
        <v>65</v>
      </c>
    </row>
    <row r="17154" spans="1:5" x14ac:dyDescent="0.3">
      <c r="A17154" s="127" t="s">
        <v>1921</v>
      </c>
      <c r="B17154" s="127" t="s">
        <v>5021</v>
      </c>
      <c r="C17154" s="127">
        <v>1.0908433450315194</v>
      </c>
      <c r="D17154" s="127" t="s">
        <v>2480</v>
      </c>
      <c r="E17154" s="127" t="s">
        <v>65</v>
      </c>
    </row>
    <row r="17155" spans="1:5" x14ac:dyDescent="0.3">
      <c r="A17155" s="126" t="s">
        <v>1922</v>
      </c>
      <c r="B17155" s="126" t="s">
        <v>5021</v>
      </c>
      <c r="C17155" s="126">
        <v>0.90791055020659128</v>
      </c>
      <c r="D17155" s="126" t="s">
        <v>2480</v>
      </c>
      <c r="E17155" s="126" t="s">
        <v>65</v>
      </c>
    </row>
    <row r="17156" spans="1:5" x14ac:dyDescent="0.3">
      <c r="A17156" s="127" t="s">
        <v>1951</v>
      </c>
      <c r="B17156" s="127" t="s">
        <v>5021</v>
      </c>
      <c r="C17156" s="127">
        <v>0.79077251471534638</v>
      </c>
      <c r="D17156" s="127" t="s">
        <v>2480</v>
      </c>
      <c r="E17156" s="127" t="s">
        <v>65</v>
      </c>
    </row>
    <row r="17157" spans="1:5" x14ac:dyDescent="0.3">
      <c r="A17157" s="126" t="s">
        <v>1952</v>
      </c>
      <c r="B17157" s="126" t="s">
        <v>5021</v>
      </c>
      <c r="C17157" s="126">
        <v>1.0681808584203942</v>
      </c>
      <c r="D17157" s="126" t="s">
        <v>2480</v>
      </c>
      <c r="E17157" s="126" t="s">
        <v>65</v>
      </c>
    </row>
    <row r="17158" spans="1:5" x14ac:dyDescent="0.3">
      <c r="A17158" s="127" t="s">
        <v>1974</v>
      </c>
      <c r="B17158" s="127" t="s">
        <v>5021</v>
      </c>
      <c r="C17158" s="127">
        <v>1.0972911453040954</v>
      </c>
      <c r="D17158" s="127" t="s">
        <v>2480</v>
      </c>
      <c r="E17158" s="127" t="s">
        <v>65</v>
      </c>
    </row>
    <row r="17159" spans="1:5" x14ac:dyDescent="0.3">
      <c r="A17159" s="126" t="s">
        <v>1975</v>
      </c>
      <c r="B17159" s="126" t="s">
        <v>5021</v>
      </c>
      <c r="C17159" s="126">
        <v>0.9289516997148346</v>
      </c>
      <c r="D17159" s="126" t="s">
        <v>2480</v>
      </c>
      <c r="E17159" s="126" t="s">
        <v>65</v>
      </c>
    </row>
    <row r="17160" spans="1:5" x14ac:dyDescent="0.3">
      <c r="A17160" s="127" t="s">
        <v>1976</v>
      </c>
      <c r="B17160" s="127" t="s">
        <v>5021</v>
      </c>
      <c r="C17160" s="127">
        <v>1.0781411220019188</v>
      </c>
      <c r="D17160" s="127" t="s">
        <v>2480</v>
      </c>
      <c r="E17160" s="127" t="s">
        <v>65</v>
      </c>
    </row>
    <row r="17161" spans="1:5" x14ac:dyDescent="0.3">
      <c r="A17161" s="126" t="s">
        <v>1977</v>
      </c>
      <c r="B17161" s="126" t="s">
        <v>5021</v>
      </c>
      <c r="C17161" s="126">
        <v>0.78310515308088791</v>
      </c>
      <c r="D17161" s="126" t="s">
        <v>2480</v>
      </c>
      <c r="E17161" s="126" t="s">
        <v>65</v>
      </c>
    </row>
    <row r="17162" spans="1:5" x14ac:dyDescent="0.3">
      <c r="A17162" s="127" t="s">
        <v>1978</v>
      </c>
      <c r="B17162" s="127" t="s">
        <v>5021</v>
      </c>
      <c r="C17162" s="127">
        <v>0.96491015945801939</v>
      </c>
      <c r="D17162" s="127" t="s">
        <v>2480</v>
      </c>
      <c r="E17162" s="127" t="s">
        <v>65</v>
      </c>
    </row>
    <row r="17163" spans="1:5" x14ac:dyDescent="0.3">
      <c r="A17163" s="126" t="s">
        <v>1993</v>
      </c>
      <c r="B17163" s="126" t="s">
        <v>5021</v>
      </c>
      <c r="C17163" s="126">
        <v>1.0972901716038157</v>
      </c>
      <c r="D17163" s="126" t="s">
        <v>2480</v>
      </c>
      <c r="E17163" s="126" t="s">
        <v>65</v>
      </c>
    </row>
    <row r="17164" spans="1:5" x14ac:dyDescent="0.3">
      <c r="A17164" s="127" t="s">
        <v>1994</v>
      </c>
      <c r="B17164" s="127" t="s">
        <v>5021</v>
      </c>
      <c r="C17164" s="127">
        <v>1.0943768885929717</v>
      </c>
      <c r="D17164" s="127" t="s">
        <v>2480</v>
      </c>
      <c r="E17164" s="127" t="s">
        <v>65</v>
      </c>
    </row>
    <row r="17165" spans="1:5" x14ac:dyDescent="0.3">
      <c r="A17165" s="126" t="s">
        <v>1995</v>
      </c>
      <c r="B17165" s="126" t="s">
        <v>5021</v>
      </c>
      <c r="C17165" s="126">
        <v>1.0971725389368829</v>
      </c>
      <c r="D17165" s="126" t="s">
        <v>2480</v>
      </c>
      <c r="E17165" s="126" t="s">
        <v>65</v>
      </c>
    </row>
    <row r="17166" spans="1:5" x14ac:dyDescent="0.3">
      <c r="A17166" s="127" t="s">
        <v>2010</v>
      </c>
      <c r="B17166" s="127" t="s">
        <v>5021</v>
      </c>
      <c r="C17166" s="127">
        <v>0.71032447184801883</v>
      </c>
      <c r="D17166" s="127" t="s">
        <v>2480</v>
      </c>
      <c r="E17166" s="127" t="s">
        <v>65</v>
      </c>
    </row>
    <row r="17167" spans="1:5" x14ac:dyDescent="0.3">
      <c r="A17167" s="126" t="s">
        <v>2011</v>
      </c>
      <c r="B17167" s="126" t="s">
        <v>5021</v>
      </c>
      <c r="C17167" s="126">
        <v>0.69255905502878912</v>
      </c>
      <c r="D17167" s="126" t="s">
        <v>2480</v>
      </c>
      <c r="E17167" s="126" t="s">
        <v>65</v>
      </c>
    </row>
    <row r="17168" spans="1:5" x14ac:dyDescent="0.3">
      <c r="A17168" s="127" t="s">
        <v>2012</v>
      </c>
      <c r="B17168" s="127" t="s">
        <v>5021</v>
      </c>
      <c r="C17168" s="127">
        <v>0.73266146372737262</v>
      </c>
      <c r="D17168" s="127" t="s">
        <v>2480</v>
      </c>
      <c r="E17168" s="127" t="s">
        <v>65</v>
      </c>
    </row>
    <row r="17169" spans="1:5" x14ac:dyDescent="0.3">
      <c r="A17169" s="126" t="s">
        <v>2058</v>
      </c>
      <c r="B17169" s="126" t="s">
        <v>5021</v>
      </c>
      <c r="C17169" s="126">
        <v>1.0575316179946499</v>
      </c>
      <c r="D17169" s="126" t="s">
        <v>2480</v>
      </c>
      <c r="E17169" s="126" t="s">
        <v>65</v>
      </c>
    </row>
    <row r="17170" spans="1:5" x14ac:dyDescent="0.3">
      <c r="A17170" s="127" t="s">
        <v>2078</v>
      </c>
      <c r="B17170" s="127" t="s">
        <v>5021</v>
      </c>
      <c r="C17170" s="127">
        <v>1.0837205033085728</v>
      </c>
      <c r="D17170" s="127" t="s">
        <v>2480</v>
      </c>
      <c r="E17170" s="127" t="s">
        <v>65</v>
      </c>
    </row>
    <row r="17171" spans="1:5" x14ac:dyDescent="0.3">
      <c r="A17171" s="126" t="s">
        <v>2087</v>
      </c>
      <c r="B17171" s="126" t="s">
        <v>5021</v>
      </c>
      <c r="C17171" s="126">
        <v>1.097875738393177</v>
      </c>
      <c r="D17171" s="126" t="s">
        <v>2480</v>
      </c>
      <c r="E17171" s="126" t="s">
        <v>65</v>
      </c>
    </row>
    <row r="17172" spans="1:5" x14ac:dyDescent="0.3">
      <c r="A17172" s="127" t="s">
        <v>2088</v>
      </c>
      <c r="B17172" s="127" t="s">
        <v>5021</v>
      </c>
      <c r="C17172" s="127">
        <v>1.1133293868156828</v>
      </c>
      <c r="D17172" s="127" t="s">
        <v>2480</v>
      </c>
      <c r="E17172" s="127" t="s">
        <v>65</v>
      </c>
    </row>
    <row r="17173" spans="1:5" x14ac:dyDescent="0.3">
      <c r="A17173" s="126" t="s">
        <v>2089</v>
      </c>
      <c r="B17173" s="126" t="s">
        <v>5021</v>
      </c>
      <c r="C17173" s="126">
        <v>1.0989133861510401</v>
      </c>
      <c r="D17173" s="126" t="s">
        <v>2480</v>
      </c>
      <c r="E17173" s="126" t="s">
        <v>65</v>
      </c>
    </row>
    <row r="17174" spans="1:5" x14ac:dyDescent="0.3">
      <c r="A17174" s="127" t="s">
        <v>2090</v>
      </c>
      <c r="B17174" s="127" t="s">
        <v>5021</v>
      </c>
      <c r="C17174" s="127">
        <v>1.07696941081283</v>
      </c>
      <c r="D17174" s="127" t="s">
        <v>2480</v>
      </c>
      <c r="E17174" s="127" t="s">
        <v>65</v>
      </c>
    </row>
    <row r="17175" spans="1:5" x14ac:dyDescent="0.3">
      <c r="A17175" s="126" t="s">
        <v>2125</v>
      </c>
      <c r="B17175" s="126" t="s">
        <v>5021</v>
      </c>
      <c r="C17175" s="126">
        <v>1.0767358782758021</v>
      </c>
      <c r="D17175" s="126" t="s">
        <v>2480</v>
      </c>
      <c r="E17175" s="126" t="s">
        <v>65</v>
      </c>
    </row>
    <row r="17176" spans="1:5" x14ac:dyDescent="0.3">
      <c r="A17176" s="127" t="s">
        <v>2126</v>
      </c>
      <c r="B17176" s="127" t="s">
        <v>5021</v>
      </c>
      <c r="C17176" s="127">
        <v>1.0592172442480479</v>
      </c>
      <c r="D17176" s="127" t="s">
        <v>2480</v>
      </c>
      <c r="E17176" s="127" t="s">
        <v>65</v>
      </c>
    </row>
    <row r="17177" spans="1:5" x14ac:dyDescent="0.3">
      <c r="A17177" s="126" t="s">
        <v>2127</v>
      </c>
      <c r="B17177" s="126" t="s">
        <v>5021</v>
      </c>
      <c r="C17177" s="126">
        <v>1.1450721772416554</v>
      </c>
      <c r="D17177" s="126" t="s">
        <v>2480</v>
      </c>
      <c r="E17177" s="126" t="s">
        <v>65</v>
      </c>
    </row>
    <row r="17178" spans="1:5" x14ac:dyDescent="0.3">
      <c r="A17178" s="127" t="s">
        <v>2128</v>
      </c>
      <c r="B17178" s="127" t="s">
        <v>5021</v>
      </c>
      <c r="C17178" s="127">
        <v>0.99380639115418312</v>
      </c>
      <c r="D17178" s="127" t="s">
        <v>2480</v>
      </c>
      <c r="E17178" s="127" t="s">
        <v>65</v>
      </c>
    </row>
    <row r="17179" spans="1:5" x14ac:dyDescent="0.3">
      <c r="A17179" s="126" t="s">
        <v>2129</v>
      </c>
      <c r="B17179" s="126" t="s">
        <v>5021</v>
      </c>
      <c r="C17179" s="126">
        <v>1.0661153049169636</v>
      </c>
      <c r="D17179" s="126" t="s">
        <v>2480</v>
      </c>
      <c r="E17179" s="126" t="s">
        <v>65</v>
      </c>
    </row>
    <row r="17180" spans="1:5" x14ac:dyDescent="0.3">
      <c r="A17180" s="127" t="s">
        <v>2130</v>
      </c>
      <c r="B17180" s="127" t="s">
        <v>5021</v>
      </c>
      <c r="C17180" s="127">
        <v>1.0625438566793295</v>
      </c>
      <c r="D17180" s="127" t="s">
        <v>2480</v>
      </c>
      <c r="E17180" s="127" t="s">
        <v>65</v>
      </c>
    </row>
    <row r="17181" spans="1:5" x14ac:dyDescent="0.3">
      <c r="A17181" s="126" t="s">
        <v>2131</v>
      </c>
      <c r="B17181" s="126" t="s">
        <v>5021</v>
      </c>
      <c r="C17181" s="126">
        <v>1.0441177315732624</v>
      </c>
      <c r="D17181" s="126" t="s">
        <v>2480</v>
      </c>
      <c r="E17181" s="126" t="s">
        <v>65</v>
      </c>
    </row>
    <row r="17182" spans="1:5" x14ac:dyDescent="0.3">
      <c r="A17182" s="127" t="s">
        <v>2132</v>
      </c>
      <c r="B17182" s="127" t="s">
        <v>5021</v>
      </c>
      <c r="C17182" s="127">
        <v>1.0855976711650464</v>
      </c>
      <c r="D17182" s="127" t="s">
        <v>2480</v>
      </c>
      <c r="E17182" s="127" t="s">
        <v>65</v>
      </c>
    </row>
    <row r="17183" spans="1:5" x14ac:dyDescent="0.3">
      <c r="A17183" s="126" t="s">
        <v>2133</v>
      </c>
      <c r="B17183" s="126" t="s">
        <v>5021</v>
      </c>
      <c r="C17183" s="126">
        <v>1.0813721887343799</v>
      </c>
      <c r="D17183" s="126" t="s">
        <v>2480</v>
      </c>
      <c r="E17183" s="126" t="s">
        <v>65</v>
      </c>
    </row>
    <row r="17184" spans="1:5" x14ac:dyDescent="0.3">
      <c r="A17184" s="127" t="s">
        <v>2134</v>
      </c>
      <c r="B17184" s="127" t="s">
        <v>5021</v>
      </c>
      <c r="C17184" s="127">
        <v>0.79906287995081049</v>
      </c>
      <c r="D17184" s="127" t="s">
        <v>2480</v>
      </c>
      <c r="E17184" s="127" t="s">
        <v>65</v>
      </c>
    </row>
    <row r="17185" spans="1:5" x14ac:dyDescent="0.3">
      <c r="A17185" s="126" t="s">
        <v>2163</v>
      </c>
      <c r="B17185" s="126" t="s">
        <v>5021</v>
      </c>
      <c r="C17185" s="126">
        <v>0.70688581768057057</v>
      </c>
      <c r="D17185" s="126" t="s">
        <v>2480</v>
      </c>
      <c r="E17185" s="126" t="s">
        <v>65</v>
      </c>
    </row>
    <row r="17186" spans="1:5" x14ac:dyDescent="0.3">
      <c r="A17186" s="127" t="s">
        <v>2164</v>
      </c>
      <c r="B17186" s="127" t="s">
        <v>5021</v>
      </c>
      <c r="C17186" s="127">
        <v>1.0439403475751365</v>
      </c>
      <c r="D17186" s="127" t="s">
        <v>2480</v>
      </c>
      <c r="E17186" s="127" t="s">
        <v>65</v>
      </c>
    </row>
    <row r="17187" spans="1:5" x14ac:dyDescent="0.3">
      <c r="A17187" s="126" t="s">
        <v>2165</v>
      </c>
      <c r="B17187" s="126" t="s">
        <v>5021</v>
      </c>
      <c r="C17187" s="126">
        <v>1.0909565892573199</v>
      </c>
      <c r="D17187" s="126" t="s">
        <v>2480</v>
      </c>
      <c r="E17187" s="126" t="s">
        <v>65</v>
      </c>
    </row>
    <row r="17188" spans="1:5" x14ac:dyDescent="0.3">
      <c r="A17188" s="127" t="s">
        <v>2166</v>
      </c>
      <c r="B17188" s="127" t="s">
        <v>5021</v>
      </c>
      <c r="C17188" s="127">
        <v>1.0950555166056746</v>
      </c>
      <c r="D17188" s="127" t="s">
        <v>2480</v>
      </c>
      <c r="E17188" s="127" t="s">
        <v>65</v>
      </c>
    </row>
    <row r="17189" spans="1:5" x14ac:dyDescent="0.3">
      <c r="A17189" s="126" t="s">
        <v>2167</v>
      </c>
      <c r="B17189" s="126" t="s">
        <v>5021</v>
      </c>
      <c r="C17189" s="126">
        <v>1.0963853581073064</v>
      </c>
      <c r="D17189" s="126" t="s">
        <v>2480</v>
      </c>
      <c r="E17189" s="126" t="s">
        <v>65</v>
      </c>
    </row>
    <row r="17190" spans="1:5" x14ac:dyDescent="0.3">
      <c r="A17190" s="127" t="s">
        <v>2168</v>
      </c>
      <c r="B17190" s="127" t="s">
        <v>5021</v>
      </c>
      <c r="C17190" s="127">
        <v>0.96491015945801939</v>
      </c>
      <c r="D17190" s="127" t="s">
        <v>2480</v>
      </c>
      <c r="E17190" s="127" t="s">
        <v>65</v>
      </c>
    </row>
    <row r="17191" spans="1:5" x14ac:dyDescent="0.3">
      <c r="A17191" s="126" t="s">
        <v>2169</v>
      </c>
      <c r="B17191" s="126" t="s">
        <v>5021</v>
      </c>
      <c r="C17191" s="126">
        <v>1.0699966080733634</v>
      </c>
      <c r="D17191" s="126" t="s">
        <v>2480</v>
      </c>
      <c r="E17191" s="126" t="s">
        <v>65</v>
      </c>
    </row>
    <row r="17192" spans="1:5" x14ac:dyDescent="0.3">
      <c r="A17192" s="127" t="s">
        <v>2170</v>
      </c>
      <c r="B17192" s="127" t="s">
        <v>5021</v>
      </c>
      <c r="C17192" s="127">
        <v>1.0790738641049773</v>
      </c>
      <c r="D17192" s="127" t="s">
        <v>2480</v>
      </c>
      <c r="E17192" s="127" t="s">
        <v>65</v>
      </c>
    </row>
    <row r="17193" spans="1:5" x14ac:dyDescent="0.3">
      <c r="A17193" s="126" t="s">
        <v>2215</v>
      </c>
      <c r="B17193" s="126" t="s">
        <v>5021</v>
      </c>
      <c r="C17193" s="126">
        <v>0.76613039868191324</v>
      </c>
      <c r="D17193" s="126" t="s">
        <v>2480</v>
      </c>
      <c r="E17193" s="126" t="s">
        <v>65</v>
      </c>
    </row>
    <row r="17194" spans="1:5" x14ac:dyDescent="0.3">
      <c r="A17194" s="127" t="s">
        <v>2216</v>
      </c>
      <c r="B17194" s="127" t="s">
        <v>5021</v>
      </c>
      <c r="C17194" s="127">
        <v>0.77851862317659992</v>
      </c>
      <c r="D17194" s="127" t="s">
        <v>2480</v>
      </c>
      <c r="E17194" s="127" t="s">
        <v>65</v>
      </c>
    </row>
    <row r="17195" spans="1:5" x14ac:dyDescent="0.3">
      <c r="A17195" s="126" t="s">
        <v>2217</v>
      </c>
      <c r="B17195" s="126" t="s">
        <v>5021</v>
      </c>
      <c r="C17195" s="126">
        <v>1.0974036861521901</v>
      </c>
      <c r="D17195" s="126" t="s">
        <v>2480</v>
      </c>
      <c r="E17195" s="126" t="s">
        <v>65</v>
      </c>
    </row>
    <row r="17196" spans="1:5" x14ac:dyDescent="0.3">
      <c r="A17196" s="127" t="s">
        <v>2218</v>
      </c>
      <c r="B17196" s="127" t="s">
        <v>5021</v>
      </c>
      <c r="C17196" s="127">
        <v>0.95474394782882221</v>
      </c>
      <c r="D17196" s="127" t="s">
        <v>2480</v>
      </c>
      <c r="E17196" s="127" t="s">
        <v>65</v>
      </c>
    </row>
    <row r="17197" spans="1:5" x14ac:dyDescent="0.3">
      <c r="A17197" s="126" t="s">
        <v>2273</v>
      </c>
      <c r="B17197" s="126" t="s">
        <v>5021</v>
      </c>
      <c r="C17197" s="126">
        <v>1.0252510142176188</v>
      </c>
      <c r="D17197" s="126" t="s">
        <v>2480</v>
      </c>
      <c r="E17197" s="126" t="s">
        <v>65</v>
      </c>
    </row>
    <row r="17198" spans="1:5" x14ac:dyDescent="0.3">
      <c r="A17198" s="127" t="s">
        <v>2274</v>
      </c>
      <c r="B17198" s="127" t="s">
        <v>5021</v>
      </c>
      <c r="C17198" s="127">
        <v>1.0819571642170189</v>
      </c>
      <c r="D17198" s="127" t="s">
        <v>2480</v>
      </c>
      <c r="E17198" s="127" t="s">
        <v>65</v>
      </c>
    </row>
    <row r="17199" spans="1:5" x14ac:dyDescent="0.3">
      <c r="A17199" s="126" t="s">
        <v>2275</v>
      </c>
      <c r="B17199" s="126" t="s">
        <v>5021</v>
      </c>
      <c r="C17199" s="126">
        <v>1.0097466537107815</v>
      </c>
      <c r="D17199" s="126" t="s">
        <v>2480</v>
      </c>
      <c r="E17199" s="126" t="s">
        <v>65</v>
      </c>
    </row>
    <row r="17200" spans="1:5" x14ac:dyDescent="0.3">
      <c r="A17200" s="127" t="s">
        <v>2276</v>
      </c>
      <c r="B17200" s="127" t="s">
        <v>5021</v>
      </c>
      <c r="C17200" s="127">
        <v>1.0603365912014779</v>
      </c>
      <c r="D17200" s="127" t="s">
        <v>2480</v>
      </c>
      <c r="E17200" s="127" t="s">
        <v>65</v>
      </c>
    </row>
    <row r="17201" spans="1:5" x14ac:dyDescent="0.3">
      <c r="A17201" s="126" t="s">
        <v>2277</v>
      </c>
      <c r="B17201" s="126" t="s">
        <v>5021</v>
      </c>
      <c r="C17201" s="126">
        <v>0.6491716763579447</v>
      </c>
      <c r="D17201" s="126" t="s">
        <v>2480</v>
      </c>
      <c r="E17201" s="126" t="s">
        <v>65</v>
      </c>
    </row>
    <row r="17202" spans="1:5" x14ac:dyDescent="0.3">
      <c r="A17202" s="127" t="s">
        <v>2278</v>
      </c>
      <c r="B17202" s="127" t="s">
        <v>5021</v>
      </c>
      <c r="C17202" s="127">
        <v>0.58565248266175973</v>
      </c>
      <c r="D17202" s="127" t="s">
        <v>2480</v>
      </c>
      <c r="E17202" s="127" t="s">
        <v>65</v>
      </c>
    </row>
    <row r="17203" spans="1:5" x14ac:dyDescent="0.3">
      <c r="A17203" s="126" t="s">
        <v>2284</v>
      </c>
      <c r="B17203" s="126" t="s">
        <v>5021</v>
      </c>
      <c r="C17203" s="126">
        <v>1.0531245426645475</v>
      </c>
      <c r="D17203" s="126" t="s">
        <v>2480</v>
      </c>
      <c r="E17203" s="126" t="s">
        <v>65</v>
      </c>
    </row>
    <row r="17204" spans="1:5" x14ac:dyDescent="0.3">
      <c r="A17204" s="127" t="s">
        <v>2285</v>
      </c>
      <c r="B17204" s="127" t="s">
        <v>5021</v>
      </c>
      <c r="C17204" s="127">
        <v>0.87097872958756439</v>
      </c>
      <c r="D17204" s="127" t="s">
        <v>2480</v>
      </c>
      <c r="E17204" s="127" t="s">
        <v>65</v>
      </c>
    </row>
    <row r="17205" spans="1:5" x14ac:dyDescent="0.3">
      <c r="A17205" s="126" t="s">
        <v>2286</v>
      </c>
      <c r="B17205" s="126" t="s">
        <v>5021</v>
      </c>
      <c r="C17205" s="126">
        <v>0.82192938265890381</v>
      </c>
      <c r="D17205" s="126" t="s">
        <v>2480</v>
      </c>
      <c r="E17205" s="126" t="s">
        <v>65</v>
      </c>
    </row>
    <row r="17206" spans="1:5" x14ac:dyDescent="0.3">
      <c r="A17206" s="127" t="s">
        <v>2287</v>
      </c>
      <c r="B17206" s="127" t="s">
        <v>5021</v>
      </c>
      <c r="C17206" s="127">
        <v>0.54742461071692639</v>
      </c>
      <c r="D17206" s="127" t="s">
        <v>2480</v>
      </c>
      <c r="E17206" s="127" t="s">
        <v>65</v>
      </c>
    </row>
    <row r="17207" spans="1:5" x14ac:dyDescent="0.3">
      <c r="A17207" s="126" t="s">
        <v>2295</v>
      </c>
      <c r="B17207" s="126" t="s">
        <v>5021</v>
      </c>
      <c r="C17207" s="126">
        <v>1.0843654848805526</v>
      </c>
      <c r="D17207" s="126" t="s">
        <v>2480</v>
      </c>
      <c r="E17207" s="126" t="s">
        <v>65</v>
      </c>
    </row>
    <row r="17208" spans="1:5" x14ac:dyDescent="0.3">
      <c r="A17208" s="127" t="s">
        <v>2296</v>
      </c>
      <c r="B17208" s="127" t="s">
        <v>5021</v>
      </c>
      <c r="C17208" s="127">
        <v>1.0888557517875759</v>
      </c>
      <c r="D17208" s="127" t="s">
        <v>2480</v>
      </c>
      <c r="E17208" s="127" t="s">
        <v>65</v>
      </c>
    </row>
    <row r="17209" spans="1:5" x14ac:dyDescent="0.3">
      <c r="A17209" s="126" t="s">
        <v>2297</v>
      </c>
      <c r="B17209" s="126" t="s">
        <v>5021</v>
      </c>
      <c r="C17209" s="126">
        <v>1.0637246585626767</v>
      </c>
      <c r="D17209" s="126" t="s">
        <v>2480</v>
      </c>
      <c r="E17209" s="126" t="s">
        <v>65</v>
      </c>
    </row>
    <row r="17210" spans="1:5" x14ac:dyDescent="0.3">
      <c r="A17210" s="127" t="s">
        <v>2309</v>
      </c>
      <c r="B17210" s="127" t="s">
        <v>5021</v>
      </c>
      <c r="C17210" s="127">
        <v>0.75507022735536555</v>
      </c>
      <c r="D17210" s="127" t="s">
        <v>2480</v>
      </c>
      <c r="E17210" s="127" t="s">
        <v>65</v>
      </c>
    </row>
    <row r="17211" spans="1:5" x14ac:dyDescent="0.3">
      <c r="A17211" s="126" t="s">
        <v>2310</v>
      </c>
      <c r="B17211" s="126" t="s">
        <v>5021</v>
      </c>
      <c r="C17211" s="126">
        <v>1.0674518971698419</v>
      </c>
      <c r="D17211" s="126" t="s">
        <v>2480</v>
      </c>
      <c r="E17211" s="126" t="s">
        <v>65</v>
      </c>
    </row>
    <row r="17212" spans="1:5" x14ac:dyDescent="0.3">
      <c r="A17212" s="127" t="s">
        <v>2311</v>
      </c>
      <c r="B17212" s="127" t="s">
        <v>5021</v>
      </c>
      <c r="C17212" s="127">
        <v>1.0974017459715</v>
      </c>
      <c r="D17212" s="127" t="s">
        <v>2480</v>
      </c>
      <c r="E17212" s="127" t="s">
        <v>65</v>
      </c>
    </row>
    <row r="17213" spans="1:5" x14ac:dyDescent="0.3">
      <c r="A17213" s="126" t="s">
        <v>2312</v>
      </c>
      <c r="B17213" s="126" t="s">
        <v>5021</v>
      </c>
      <c r="C17213" s="126">
        <v>1.0974022285635201</v>
      </c>
      <c r="D17213" s="126" t="s">
        <v>2480</v>
      </c>
      <c r="E17213" s="126" t="s">
        <v>65</v>
      </c>
    </row>
    <row r="17214" spans="1:5" x14ac:dyDescent="0.3">
      <c r="A17214" s="127" t="s">
        <v>2329</v>
      </c>
      <c r="B17214" s="127" t="s">
        <v>5021</v>
      </c>
      <c r="C17214" s="127">
        <v>0.57620018131635198</v>
      </c>
      <c r="D17214" s="127" t="s">
        <v>2480</v>
      </c>
      <c r="E17214" s="127" t="s">
        <v>65</v>
      </c>
    </row>
    <row r="17215" spans="1:5" x14ac:dyDescent="0.3">
      <c r="A17215" s="126" t="s">
        <v>2330</v>
      </c>
      <c r="B17215" s="126" t="s">
        <v>5021</v>
      </c>
      <c r="C17215" s="126">
        <v>0.57551659387373599</v>
      </c>
      <c r="D17215" s="126" t="s">
        <v>2480</v>
      </c>
      <c r="E17215" s="126" t="s">
        <v>65</v>
      </c>
    </row>
    <row r="17216" spans="1:5" x14ac:dyDescent="0.3">
      <c r="A17216" s="127" t="s">
        <v>2331</v>
      </c>
      <c r="B17216" s="127" t="s">
        <v>5021</v>
      </c>
      <c r="C17216" s="127">
        <v>0.658069826191225</v>
      </c>
      <c r="D17216" s="127" t="s">
        <v>2480</v>
      </c>
      <c r="E17216" s="127" t="s">
        <v>65</v>
      </c>
    </row>
    <row r="17217" spans="1:5" x14ac:dyDescent="0.3">
      <c r="A17217" s="126" t="s">
        <v>2332</v>
      </c>
      <c r="B17217" s="126" t="s">
        <v>5021</v>
      </c>
      <c r="C17217" s="126">
        <v>0.57561537132865304</v>
      </c>
      <c r="D17217" s="126" t="s">
        <v>2480</v>
      </c>
      <c r="E17217" s="126" t="s">
        <v>65</v>
      </c>
    </row>
    <row r="17218" spans="1:5" x14ac:dyDescent="0.3">
      <c r="A17218" s="127" t="s">
        <v>2333</v>
      </c>
      <c r="B17218" s="127" t="s">
        <v>5021</v>
      </c>
      <c r="C17218" s="127">
        <v>0.57619784974422805</v>
      </c>
      <c r="D17218" s="127" t="s">
        <v>2480</v>
      </c>
      <c r="E17218" s="127" t="s">
        <v>65</v>
      </c>
    </row>
    <row r="17219" spans="1:5" x14ac:dyDescent="0.3">
      <c r="A17219" s="126" t="s">
        <v>2334</v>
      </c>
      <c r="B17219" s="126" t="s">
        <v>5021</v>
      </c>
      <c r="C17219" s="126">
        <v>0.57627840707761502</v>
      </c>
      <c r="D17219" s="126" t="s">
        <v>2480</v>
      </c>
      <c r="E17219" s="126" t="s">
        <v>65</v>
      </c>
    </row>
    <row r="17220" spans="1:5" x14ac:dyDescent="0.3">
      <c r="A17220" s="127" t="s">
        <v>2335</v>
      </c>
      <c r="B17220" s="127" t="s">
        <v>5021</v>
      </c>
      <c r="C17220" s="127">
        <v>0.76226896979927705</v>
      </c>
      <c r="D17220" s="127" t="s">
        <v>2480</v>
      </c>
      <c r="E17220" s="127" t="s">
        <v>65</v>
      </c>
    </row>
    <row r="17221" spans="1:5" x14ac:dyDescent="0.3">
      <c r="A17221" s="126" t="s">
        <v>2336</v>
      </c>
      <c r="B17221" s="126" t="s">
        <v>5021</v>
      </c>
      <c r="C17221" s="126">
        <v>0.68267421410784013</v>
      </c>
      <c r="D17221" s="126" t="s">
        <v>2480</v>
      </c>
      <c r="E17221" s="126" t="s">
        <v>65</v>
      </c>
    </row>
    <row r="17222" spans="1:5" x14ac:dyDescent="0.3">
      <c r="A17222" s="127" t="s">
        <v>2359</v>
      </c>
      <c r="B17222" s="127" t="s">
        <v>5021</v>
      </c>
      <c r="C17222" s="127">
        <v>0.91853590714845301</v>
      </c>
      <c r="D17222" s="127" t="s">
        <v>2480</v>
      </c>
      <c r="E17222" s="127" t="s">
        <v>65</v>
      </c>
    </row>
    <row r="17223" spans="1:5" x14ac:dyDescent="0.3">
      <c r="A17223" s="126" t="s">
        <v>2360</v>
      </c>
      <c r="B17223" s="126" t="s">
        <v>5021</v>
      </c>
      <c r="C17223" s="126">
        <v>0.82029024847335386</v>
      </c>
      <c r="D17223" s="126" t="s">
        <v>2480</v>
      </c>
      <c r="E17223" s="126" t="s">
        <v>65</v>
      </c>
    </row>
    <row r="17224" spans="1:5" x14ac:dyDescent="0.3">
      <c r="A17224" s="127" t="s">
        <v>2361</v>
      </c>
      <c r="B17224" s="127" t="s">
        <v>5021</v>
      </c>
      <c r="C17224" s="127">
        <v>1.0144622486784001</v>
      </c>
      <c r="D17224" s="127" t="s">
        <v>2480</v>
      </c>
      <c r="E17224" s="127" t="s">
        <v>65</v>
      </c>
    </row>
    <row r="17225" spans="1:5" x14ac:dyDescent="0.3">
      <c r="A17225" s="126" t="s">
        <v>2362</v>
      </c>
      <c r="B17225" s="126" t="s">
        <v>5021</v>
      </c>
      <c r="C17225" s="126">
        <v>0.854954280898372</v>
      </c>
      <c r="D17225" s="126" t="s">
        <v>2480</v>
      </c>
      <c r="E17225" s="126" t="s">
        <v>65</v>
      </c>
    </row>
    <row r="17226" spans="1:5" x14ac:dyDescent="0.3">
      <c r="A17226" s="127" t="s">
        <v>2380</v>
      </c>
      <c r="B17226" s="127" t="s">
        <v>5021</v>
      </c>
      <c r="C17226" s="127">
        <v>0.87198863814395677</v>
      </c>
      <c r="D17226" s="127" t="s">
        <v>2480</v>
      </c>
      <c r="E17226" s="127" t="s">
        <v>65</v>
      </c>
    </row>
    <row r="17227" spans="1:5" x14ac:dyDescent="0.3">
      <c r="A17227" s="126" t="s">
        <v>2381</v>
      </c>
      <c r="B17227" s="126" t="s">
        <v>5021</v>
      </c>
      <c r="C17227" s="126">
        <v>0.57685039015923401</v>
      </c>
      <c r="D17227" s="126" t="s">
        <v>2480</v>
      </c>
      <c r="E17227" s="126" t="s">
        <v>65</v>
      </c>
    </row>
    <row r="17228" spans="1:5" x14ac:dyDescent="0.3">
      <c r="A17228" s="127" t="s">
        <v>2382</v>
      </c>
      <c r="B17228" s="127" t="s">
        <v>5021</v>
      </c>
      <c r="C17228" s="127">
        <v>0.57638670430114902</v>
      </c>
      <c r="D17228" s="127" t="s">
        <v>2480</v>
      </c>
      <c r="E17228" s="127" t="s">
        <v>65</v>
      </c>
    </row>
    <row r="17229" spans="1:5" x14ac:dyDescent="0.3">
      <c r="A17229" s="126" t="s">
        <v>2383</v>
      </c>
      <c r="B17229" s="126" t="s">
        <v>5021</v>
      </c>
      <c r="C17229" s="126">
        <v>0.68660339841629603</v>
      </c>
      <c r="D17229" s="126" t="s">
        <v>2480</v>
      </c>
      <c r="E17229" s="126" t="s">
        <v>65</v>
      </c>
    </row>
    <row r="17230" spans="1:5" x14ac:dyDescent="0.3">
      <c r="A17230" s="127" t="s">
        <v>2384</v>
      </c>
      <c r="B17230" s="127" t="s">
        <v>5021</v>
      </c>
      <c r="C17230" s="127">
        <v>0.57625657336111002</v>
      </c>
      <c r="D17230" s="127" t="s">
        <v>2480</v>
      </c>
      <c r="E17230" s="127" t="s">
        <v>65</v>
      </c>
    </row>
    <row r="17231" spans="1:5" x14ac:dyDescent="0.3">
      <c r="A17231" s="126" t="s">
        <v>2408</v>
      </c>
      <c r="B17231" s="126" t="s">
        <v>5021</v>
      </c>
      <c r="C17231" s="126">
        <v>0.87198863814395677</v>
      </c>
      <c r="D17231" s="126" t="s">
        <v>2480</v>
      </c>
      <c r="E17231" s="126" t="s">
        <v>65</v>
      </c>
    </row>
    <row r="17232" spans="1:5" x14ac:dyDescent="0.3">
      <c r="A17232" s="127" t="s">
        <v>2409</v>
      </c>
      <c r="B17232" s="127" t="s">
        <v>5021</v>
      </c>
      <c r="C17232" s="127">
        <v>0.63786820250558895</v>
      </c>
      <c r="D17232" s="127" t="s">
        <v>2480</v>
      </c>
      <c r="E17232" s="127" t="s">
        <v>65</v>
      </c>
    </row>
    <row r="17233" spans="1:5" x14ac:dyDescent="0.3">
      <c r="A17233" s="126" t="s">
        <v>2410</v>
      </c>
      <c r="B17233" s="126" t="s">
        <v>5021</v>
      </c>
      <c r="C17233" s="126">
        <v>0.68088998521759303</v>
      </c>
      <c r="D17233" s="126" t="s">
        <v>2480</v>
      </c>
      <c r="E17233" s="126" t="s">
        <v>65</v>
      </c>
    </row>
    <row r="17234" spans="1:5" x14ac:dyDescent="0.3">
      <c r="A17234" s="127" t="s">
        <v>2411</v>
      </c>
      <c r="B17234" s="127" t="s">
        <v>5021</v>
      </c>
      <c r="C17234" s="127">
        <v>0.87198863814395677</v>
      </c>
      <c r="D17234" s="127" t="s">
        <v>2480</v>
      </c>
      <c r="E17234" s="127" t="s">
        <v>65</v>
      </c>
    </row>
    <row r="17235" spans="1:5" x14ac:dyDescent="0.3">
      <c r="A17235" s="126" t="s">
        <v>2412</v>
      </c>
      <c r="B17235" s="126" t="s">
        <v>5021</v>
      </c>
      <c r="C17235" s="126">
        <v>0.66996809965299498</v>
      </c>
      <c r="D17235" s="126" t="s">
        <v>2480</v>
      </c>
      <c r="E17235" s="126" t="s">
        <v>65</v>
      </c>
    </row>
    <row r="17236" spans="1:5" x14ac:dyDescent="0.3">
      <c r="A17236" s="127" t="s">
        <v>2413</v>
      </c>
      <c r="B17236" s="127" t="s">
        <v>5021</v>
      </c>
      <c r="C17236" s="127">
        <v>0.67897785015488998</v>
      </c>
      <c r="D17236" s="127" t="s">
        <v>2480</v>
      </c>
      <c r="E17236" s="127" t="s">
        <v>65</v>
      </c>
    </row>
    <row r="17237" spans="1:5" x14ac:dyDescent="0.3">
      <c r="A17237" s="126" t="s">
        <v>2337</v>
      </c>
      <c r="B17237" s="126" t="s">
        <v>5021</v>
      </c>
      <c r="C17237" s="126">
        <v>0.58446360580479895</v>
      </c>
      <c r="D17237" s="126" t="s">
        <v>2480</v>
      </c>
      <c r="E17237" s="126" t="s">
        <v>65</v>
      </c>
    </row>
    <row r="17238" spans="1:5" x14ac:dyDescent="0.3">
      <c r="A17238" s="127" t="s">
        <v>2338</v>
      </c>
      <c r="B17238" s="127" t="s">
        <v>5021</v>
      </c>
      <c r="C17238" s="127">
        <v>0.72382033066198503</v>
      </c>
      <c r="D17238" s="127" t="s">
        <v>2480</v>
      </c>
      <c r="E17238" s="127" t="s">
        <v>65</v>
      </c>
    </row>
    <row r="17239" spans="1:5" x14ac:dyDescent="0.3">
      <c r="A17239" s="126" t="s">
        <v>2339</v>
      </c>
      <c r="B17239" s="126" t="s">
        <v>5021</v>
      </c>
      <c r="C17239" s="126">
        <v>0.57030802341682996</v>
      </c>
      <c r="D17239" s="126" t="s">
        <v>2480</v>
      </c>
      <c r="E17239" s="126" t="s">
        <v>65</v>
      </c>
    </row>
    <row r="17240" spans="1:5" x14ac:dyDescent="0.3">
      <c r="A17240" s="127" t="s">
        <v>2340</v>
      </c>
      <c r="B17240" s="127" t="s">
        <v>5021</v>
      </c>
      <c r="C17240" s="127">
        <v>0.6553444769807808</v>
      </c>
      <c r="D17240" s="127" t="s">
        <v>2480</v>
      </c>
      <c r="E17240" s="127" t="s">
        <v>65</v>
      </c>
    </row>
    <row r="17241" spans="1:5" x14ac:dyDescent="0.3">
      <c r="A17241" s="126" t="s">
        <v>2363</v>
      </c>
      <c r="B17241" s="126" t="s">
        <v>5021</v>
      </c>
      <c r="C17241" s="126">
        <v>0.57174937239549695</v>
      </c>
      <c r="D17241" s="126" t="s">
        <v>2480</v>
      </c>
      <c r="E17241" s="126" t="s">
        <v>65</v>
      </c>
    </row>
    <row r="17242" spans="1:5" x14ac:dyDescent="0.3">
      <c r="A17242" s="127" t="s">
        <v>2364</v>
      </c>
      <c r="B17242" s="127" t="s">
        <v>5021</v>
      </c>
      <c r="C17242" s="127">
        <v>0.65393436056881404</v>
      </c>
      <c r="D17242" s="127" t="s">
        <v>2480</v>
      </c>
      <c r="E17242" s="127" t="s">
        <v>65</v>
      </c>
    </row>
    <row r="17243" spans="1:5" x14ac:dyDescent="0.3">
      <c r="A17243" s="126" t="s">
        <v>2365</v>
      </c>
      <c r="B17243" s="126" t="s">
        <v>5021</v>
      </c>
      <c r="C17243" s="126">
        <v>0.63623259189171899</v>
      </c>
      <c r="D17243" s="126" t="s">
        <v>2480</v>
      </c>
      <c r="E17243" s="126" t="s">
        <v>65</v>
      </c>
    </row>
    <row r="17244" spans="1:5" x14ac:dyDescent="0.3">
      <c r="A17244" s="127" t="s">
        <v>2414</v>
      </c>
      <c r="B17244" s="127" t="s">
        <v>5021</v>
      </c>
      <c r="C17244" s="127">
        <v>0.59266927446430395</v>
      </c>
      <c r="D17244" s="127" t="s">
        <v>2480</v>
      </c>
      <c r="E17244" s="127" t="s">
        <v>65</v>
      </c>
    </row>
    <row r="17245" spans="1:5" x14ac:dyDescent="0.3">
      <c r="A17245" s="126" t="s">
        <v>2415</v>
      </c>
      <c r="B17245" s="126" t="s">
        <v>5021</v>
      </c>
      <c r="C17245" s="126">
        <v>0.57012927872274199</v>
      </c>
      <c r="D17245" s="126" t="s">
        <v>2480</v>
      </c>
      <c r="E17245" s="126" t="s">
        <v>65</v>
      </c>
    </row>
    <row r="17246" spans="1:5" x14ac:dyDescent="0.3">
      <c r="A17246" s="127" t="s">
        <v>2416</v>
      </c>
      <c r="B17246" s="127" t="s">
        <v>5021</v>
      </c>
      <c r="C17246" s="127">
        <v>0.57787509944139503</v>
      </c>
      <c r="D17246" s="127" t="s">
        <v>2480</v>
      </c>
      <c r="E17246" s="127" t="s">
        <v>65</v>
      </c>
    </row>
    <row r="17247" spans="1:5" x14ac:dyDescent="0.3">
      <c r="A17247" s="126" t="s">
        <v>2417</v>
      </c>
      <c r="B17247" s="126" t="s">
        <v>5021</v>
      </c>
      <c r="C17247" s="126">
        <v>0.57465421090995294</v>
      </c>
      <c r="D17247" s="126" t="s">
        <v>2480</v>
      </c>
      <c r="E17247" s="126" t="s">
        <v>65</v>
      </c>
    </row>
    <row r="17248" spans="1:5" x14ac:dyDescent="0.3">
      <c r="A17248" s="127" t="s">
        <v>2418</v>
      </c>
      <c r="B17248" s="127" t="s">
        <v>5021</v>
      </c>
      <c r="C17248" s="127">
        <v>0.61374146839396104</v>
      </c>
      <c r="D17248" s="127" t="s">
        <v>2480</v>
      </c>
      <c r="E17248" s="127" t="s">
        <v>65</v>
      </c>
    </row>
    <row r="17249" spans="1:5" x14ac:dyDescent="0.3">
      <c r="A17249" s="126" t="s">
        <v>2419</v>
      </c>
      <c r="B17249" s="126" t="s">
        <v>5021</v>
      </c>
      <c r="C17249" s="126">
        <v>0.61179865246305898</v>
      </c>
      <c r="D17249" s="126" t="s">
        <v>2480</v>
      </c>
      <c r="E17249" s="126" t="s">
        <v>65</v>
      </c>
    </row>
    <row r="17250" spans="1:5" x14ac:dyDescent="0.3">
      <c r="A17250" s="127" t="s">
        <v>2420</v>
      </c>
      <c r="B17250" s="127" t="s">
        <v>5021</v>
      </c>
      <c r="C17250" s="127">
        <v>0.67271157291052097</v>
      </c>
      <c r="D17250" s="127" t="s">
        <v>2480</v>
      </c>
      <c r="E17250" s="127" t="s">
        <v>65</v>
      </c>
    </row>
    <row r="17251" spans="1:5" x14ac:dyDescent="0.3">
      <c r="A17251" s="126" t="s">
        <v>2320</v>
      </c>
      <c r="B17251" s="126" t="s">
        <v>5021</v>
      </c>
      <c r="C17251" s="126">
        <v>0.61448108242170596</v>
      </c>
      <c r="D17251" s="126" t="s">
        <v>2480</v>
      </c>
      <c r="E17251" s="126" t="s">
        <v>65</v>
      </c>
    </row>
    <row r="17252" spans="1:5" x14ac:dyDescent="0.3">
      <c r="A17252" s="127" t="s">
        <v>2321</v>
      </c>
      <c r="B17252" s="127" t="s">
        <v>5021</v>
      </c>
      <c r="C17252" s="127">
        <v>1.0074941511283599</v>
      </c>
      <c r="D17252" s="127" t="s">
        <v>2480</v>
      </c>
      <c r="E17252" s="127" t="s">
        <v>65</v>
      </c>
    </row>
    <row r="17253" spans="1:5" x14ac:dyDescent="0.3">
      <c r="A17253" s="126" t="s">
        <v>2322</v>
      </c>
      <c r="B17253" s="126" t="s">
        <v>5021</v>
      </c>
      <c r="C17253" s="126">
        <v>1.0658521341276199</v>
      </c>
      <c r="D17253" s="126" t="s">
        <v>2480</v>
      </c>
      <c r="E17253" s="126" t="s">
        <v>65</v>
      </c>
    </row>
    <row r="17254" spans="1:5" x14ac:dyDescent="0.3">
      <c r="A17254" s="127" t="s">
        <v>2323</v>
      </c>
      <c r="B17254" s="127" t="s">
        <v>5021</v>
      </c>
      <c r="C17254" s="127">
        <v>1.0612322802689897</v>
      </c>
      <c r="D17254" s="127" t="s">
        <v>2480</v>
      </c>
      <c r="E17254" s="127" t="s">
        <v>65</v>
      </c>
    </row>
    <row r="17255" spans="1:5" x14ac:dyDescent="0.3">
      <c r="A17255" s="126" t="s">
        <v>2324</v>
      </c>
      <c r="B17255" s="126" t="s">
        <v>5021</v>
      </c>
      <c r="C17255" s="126">
        <v>1.0682266699715901</v>
      </c>
      <c r="D17255" s="126" t="s">
        <v>2480</v>
      </c>
      <c r="E17255" s="126" t="s">
        <v>65</v>
      </c>
    </row>
    <row r="17256" spans="1:5" x14ac:dyDescent="0.3">
      <c r="A17256" s="127" t="s">
        <v>2325</v>
      </c>
      <c r="B17256" s="127" t="s">
        <v>5021</v>
      </c>
      <c r="C17256" s="127">
        <v>1.0974111260756101</v>
      </c>
      <c r="D17256" s="127" t="s">
        <v>2480</v>
      </c>
      <c r="E17256" s="127" t="s">
        <v>65</v>
      </c>
    </row>
    <row r="17257" spans="1:5" x14ac:dyDescent="0.3">
      <c r="A17257" s="126" t="s">
        <v>2326</v>
      </c>
      <c r="B17257" s="126" t="s">
        <v>5021</v>
      </c>
      <c r="C17257" s="126">
        <v>0.82959261917117377</v>
      </c>
      <c r="D17257" s="126" t="s">
        <v>2480</v>
      </c>
      <c r="E17257" s="126" t="s">
        <v>65</v>
      </c>
    </row>
    <row r="17258" spans="1:5" x14ac:dyDescent="0.3">
      <c r="A17258" s="127" t="s">
        <v>2327</v>
      </c>
      <c r="B17258" s="127" t="s">
        <v>5021</v>
      </c>
      <c r="C17258" s="127">
        <v>1.09741114616837</v>
      </c>
      <c r="D17258" s="127" t="s">
        <v>2480</v>
      </c>
      <c r="E17258" s="127" t="s">
        <v>65</v>
      </c>
    </row>
    <row r="17259" spans="1:5" x14ac:dyDescent="0.3">
      <c r="A17259" s="126" t="s">
        <v>2328</v>
      </c>
      <c r="B17259" s="126" t="s">
        <v>5021</v>
      </c>
      <c r="C17259" s="126">
        <v>1.0973568143127477</v>
      </c>
      <c r="D17259" s="126" t="s">
        <v>2480</v>
      </c>
      <c r="E17259" s="126" t="s">
        <v>65</v>
      </c>
    </row>
    <row r="17260" spans="1:5" x14ac:dyDescent="0.3">
      <c r="A17260" s="127" t="s">
        <v>2341</v>
      </c>
      <c r="B17260" s="127" t="s">
        <v>5021</v>
      </c>
      <c r="C17260" s="127">
        <v>0.87198863814395677</v>
      </c>
      <c r="D17260" s="127" t="s">
        <v>2480</v>
      </c>
      <c r="E17260" s="127" t="s">
        <v>65</v>
      </c>
    </row>
    <row r="17261" spans="1:5" x14ac:dyDescent="0.3">
      <c r="A17261" s="126" t="s">
        <v>2342</v>
      </c>
      <c r="B17261" s="126" t="s">
        <v>5021</v>
      </c>
      <c r="C17261" s="126">
        <v>0.57620016583983602</v>
      </c>
      <c r="D17261" s="126" t="s">
        <v>2480</v>
      </c>
      <c r="E17261" s="126" t="s">
        <v>65</v>
      </c>
    </row>
    <row r="17262" spans="1:5" x14ac:dyDescent="0.3">
      <c r="A17262" s="127" t="s">
        <v>2343</v>
      </c>
      <c r="B17262" s="127" t="s">
        <v>5021</v>
      </c>
      <c r="C17262" s="127">
        <v>0.57620018889454605</v>
      </c>
      <c r="D17262" s="127" t="s">
        <v>2480</v>
      </c>
      <c r="E17262" s="127" t="s">
        <v>65</v>
      </c>
    </row>
    <row r="17263" spans="1:5" x14ac:dyDescent="0.3">
      <c r="A17263" s="126" t="s">
        <v>2344</v>
      </c>
      <c r="B17263" s="126" t="s">
        <v>5021</v>
      </c>
      <c r="C17263" s="126">
        <v>0.597110998645483</v>
      </c>
      <c r="D17263" s="126" t="s">
        <v>2480</v>
      </c>
      <c r="E17263" s="126" t="s">
        <v>65</v>
      </c>
    </row>
    <row r="17264" spans="1:5" x14ac:dyDescent="0.3">
      <c r="A17264" s="127" t="s">
        <v>2345</v>
      </c>
      <c r="B17264" s="127" t="s">
        <v>5021</v>
      </c>
      <c r="C17264" s="127">
        <v>0.63594439767626398</v>
      </c>
      <c r="D17264" s="127" t="s">
        <v>2480</v>
      </c>
      <c r="E17264" s="127" t="s">
        <v>65</v>
      </c>
    </row>
    <row r="17265" spans="1:5" x14ac:dyDescent="0.3">
      <c r="A17265" s="126" t="s">
        <v>2346</v>
      </c>
      <c r="B17265" s="126" t="s">
        <v>5021</v>
      </c>
      <c r="C17265" s="126">
        <v>0.57653289287779397</v>
      </c>
      <c r="D17265" s="126" t="s">
        <v>2480</v>
      </c>
      <c r="E17265" s="126" t="s">
        <v>65</v>
      </c>
    </row>
    <row r="17266" spans="1:5" x14ac:dyDescent="0.3">
      <c r="A17266" s="127" t="s">
        <v>2347</v>
      </c>
      <c r="B17266" s="127" t="s">
        <v>5021</v>
      </c>
      <c r="C17266" s="127">
        <v>0.63256265391815203</v>
      </c>
      <c r="D17266" s="127" t="s">
        <v>2480</v>
      </c>
      <c r="E17266" s="127" t="s">
        <v>65</v>
      </c>
    </row>
    <row r="17267" spans="1:5" x14ac:dyDescent="0.3">
      <c r="A17267" s="126" t="s">
        <v>2348</v>
      </c>
      <c r="B17267" s="126" t="s">
        <v>5021</v>
      </c>
      <c r="C17267" s="126">
        <v>0.65215767283178705</v>
      </c>
      <c r="D17267" s="126" t="s">
        <v>2480</v>
      </c>
      <c r="E17267" s="126" t="s">
        <v>65</v>
      </c>
    </row>
    <row r="17268" spans="1:5" x14ac:dyDescent="0.3">
      <c r="A17268" s="127" t="s">
        <v>2349</v>
      </c>
      <c r="B17268" s="127" t="s">
        <v>5021</v>
      </c>
      <c r="C17268" s="127">
        <v>0.62285076137761697</v>
      </c>
      <c r="D17268" s="127" t="s">
        <v>2480</v>
      </c>
      <c r="E17268" s="127" t="s">
        <v>65</v>
      </c>
    </row>
    <row r="17269" spans="1:5" x14ac:dyDescent="0.3">
      <c r="A17269" s="126" t="s">
        <v>2350</v>
      </c>
      <c r="B17269" s="126" t="s">
        <v>5021</v>
      </c>
      <c r="C17269" s="126">
        <v>0.78227789450440199</v>
      </c>
      <c r="D17269" s="126" t="s">
        <v>2480</v>
      </c>
      <c r="E17269" s="126" t="s">
        <v>65</v>
      </c>
    </row>
    <row r="17270" spans="1:5" x14ac:dyDescent="0.3">
      <c r="A17270" s="127" t="s">
        <v>2351</v>
      </c>
      <c r="B17270" s="127" t="s">
        <v>5021</v>
      </c>
      <c r="C17270" s="127">
        <v>0.71425791357219692</v>
      </c>
      <c r="D17270" s="127" t="s">
        <v>2480</v>
      </c>
      <c r="E17270" s="127" t="s">
        <v>65</v>
      </c>
    </row>
    <row r="17271" spans="1:5" x14ac:dyDescent="0.3">
      <c r="A17271" s="126" t="s">
        <v>2352</v>
      </c>
      <c r="B17271" s="126" t="s">
        <v>5021</v>
      </c>
      <c r="C17271" s="126">
        <v>0.85133260261766797</v>
      </c>
      <c r="D17271" s="126" t="s">
        <v>2480</v>
      </c>
      <c r="E17271" s="126" t="s">
        <v>65</v>
      </c>
    </row>
    <row r="17272" spans="1:5" x14ac:dyDescent="0.3">
      <c r="A17272" s="127" t="s">
        <v>2353</v>
      </c>
      <c r="B17272" s="127" t="s">
        <v>5021</v>
      </c>
      <c r="C17272" s="127">
        <v>0.87775110187754712</v>
      </c>
      <c r="D17272" s="127" t="s">
        <v>2480</v>
      </c>
      <c r="E17272" s="127" t="s">
        <v>65</v>
      </c>
    </row>
    <row r="17273" spans="1:5" x14ac:dyDescent="0.3">
      <c r="A17273" s="126" t="s">
        <v>2354</v>
      </c>
      <c r="B17273" s="126" t="s">
        <v>5021</v>
      </c>
      <c r="C17273" s="126">
        <v>0.75284562892767415</v>
      </c>
      <c r="D17273" s="126" t="s">
        <v>2480</v>
      </c>
      <c r="E17273" s="126" t="s">
        <v>65</v>
      </c>
    </row>
    <row r="17274" spans="1:5" x14ac:dyDescent="0.3">
      <c r="A17274" s="127" t="s">
        <v>2355</v>
      </c>
      <c r="B17274" s="127" t="s">
        <v>5021</v>
      </c>
      <c r="C17274" s="127">
        <v>0.69252449428743401</v>
      </c>
      <c r="D17274" s="127" t="s">
        <v>2480</v>
      </c>
      <c r="E17274" s="127" t="s">
        <v>65</v>
      </c>
    </row>
    <row r="17275" spans="1:5" x14ac:dyDescent="0.3">
      <c r="A17275" s="126" t="s">
        <v>2356</v>
      </c>
      <c r="B17275" s="126" t="s">
        <v>5021</v>
      </c>
      <c r="C17275" s="126">
        <v>0.92631891641768904</v>
      </c>
      <c r="D17275" s="126" t="s">
        <v>2480</v>
      </c>
      <c r="E17275" s="126" t="s">
        <v>65</v>
      </c>
    </row>
    <row r="17276" spans="1:5" x14ac:dyDescent="0.3">
      <c r="A17276" s="127" t="s">
        <v>2357</v>
      </c>
      <c r="B17276" s="127" t="s">
        <v>5021</v>
      </c>
      <c r="C17276" s="127">
        <v>0.64048893990199396</v>
      </c>
      <c r="D17276" s="127" t="s">
        <v>2480</v>
      </c>
      <c r="E17276" s="127" t="s">
        <v>65</v>
      </c>
    </row>
    <row r="17277" spans="1:5" x14ac:dyDescent="0.3">
      <c r="A17277" s="126" t="s">
        <v>2358</v>
      </c>
      <c r="B17277" s="126" t="s">
        <v>5021</v>
      </c>
      <c r="C17277" s="126">
        <v>0.86491143039063001</v>
      </c>
      <c r="D17277" s="126" t="s">
        <v>2480</v>
      </c>
      <c r="E17277" s="126" t="s">
        <v>65</v>
      </c>
    </row>
    <row r="17278" spans="1:5" x14ac:dyDescent="0.3">
      <c r="A17278" s="127" t="s">
        <v>2366</v>
      </c>
      <c r="B17278" s="127" t="s">
        <v>5021</v>
      </c>
      <c r="C17278" s="127">
        <v>0.80752713726960201</v>
      </c>
      <c r="D17278" s="127" t="s">
        <v>2480</v>
      </c>
      <c r="E17278" s="127" t="s">
        <v>65</v>
      </c>
    </row>
    <row r="17279" spans="1:5" x14ac:dyDescent="0.3">
      <c r="A17279" s="126" t="s">
        <v>2367</v>
      </c>
      <c r="B17279" s="126" t="s">
        <v>5021</v>
      </c>
      <c r="C17279" s="126">
        <v>0.88921218874303498</v>
      </c>
      <c r="D17279" s="126" t="s">
        <v>2480</v>
      </c>
      <c r="E17279" s="126" t="s">
        <v>65</v>
      </c>
    </row>
    <row r="17280" spans="1:5" x14ac:dyDescent="0.3">
      <c r="A17280" s="127" t="s">
        <v>2368</v>
      </c>
      <c r="B17280" s="127" t="s">
        <v>5021</v>
      </c>
      <c r="C17280" s="127">
        <v>0.64945675863623598</v>
      </c>
      <c r="D17280" s="127" t="s">
        <v>2480</v>
      </c>
      <c r="E17280" s="127" t="s">
        <v>65</v>
      </c>
    </row>
    <row r="17281" spans="1:5" x14ac:dyDescent="0.3">
      <c r="A17281" s="126" t="s">
        <v>2369</v>
      </c>
      <c r="B17281" s="126" t="s">
        <v>5021</v>
      </c>
      <c r="C17281" s="126">
        <v>0.71019150471272097</v>
      </c>
      <c r="D17281" s="126" t="s">
        <v>2480</v>
      </c>
      <c r="E17281" s="126" t="s">
        <v>65</v>
      </c>
    </row>
    <row r="17282" spans="1:5" x14ac:dyDescent="0.3">
      <c r="A17282" s="127" t="s">
        <v>2370</v>
      </c>
      <c r="B17282" s="127" t="s">
        <v>5021</v>
      </c>
      <c r="C17282" s="127">
        <v>0.703763842906862</v>
      </c>
      <c r="D17282" s="127" t="s">
        <v>2480</v>
      </c>
      <c r="E17282" s="127" t="s">
        <v>65</v>
      </c>
    </row>
    <row r="17283" spans="1:5" x14ac:dyDescent="0.3">
      <c r="A17283" s="126" t="s">
        <v>2371</v>
      </c>
      <c r="B17283" s="126" t="s">
        <v>5021</v>
      </c>
      <c r="C17283" s="126">
        <v>0.64339270808648796</v>
      </c>
      <c r="D17283" s="126" t="s">
        <v>2480</v>
      </c>
      <c r="E17283" s="126" t="s">
        <v>65</v>
      </c>
    </row>
    <row r="17284" spans="1:5" x14ac:dyDescent="0.3">
      <c r="A17284" s="127" t="s">
        <v>2372</v>
      </c>
      <c r="B17284" s="127" t="s">
        <v>5021</v>
      </c>
      <c r="C17284" s="127">
        <v>1.0572781112421099</v>
      </c>
      <c r="D17284" s="127" t="s">
        <v>2480</v>
      </c>
      <c r="E17284" s="127" t="s">
        <v>65</v>
      </c>
    </row>
    <row r="17285" spans="1:5" x14ac:dyDescent="0.3">
      <c r="A17285" s="126" t="s">
        <v>2373</v>
      </c>
      <c r="B17285" s="126" t="s">
        <v>5021</v>
      </c>
      <c r="C17285" s="126">
        <v>1.05754164400141</v>
      </c>
      <c r="D17285" s="126" t="s">
        <v>2480</v>
      </c>
      <c r="E17285" s="126" t="s">
        <v>65</v>
      </c>
    </row>
    <row r="17286" spans="1:5" x14ac:dyDescent="0.3">
      <c r="A17286" s="127" t="s">
        <v>2374</v>
      </c>
      <c r="B17286" s="127" t="s">
        <v>5021</v>
      </c>
      <c r="C17286" s="127">
        <v>1.0575415646873201</v>
      </c>
      <c r="D17286" s="127" t="s">
        <v>2480</v>
      </c>
      <c r="E17286" s="127" t="s">
        <v>65</v>
      </c>
    </row>
    <row r="17287" spans="1:5" x14ac:dyDescent="0.3">
      <c r="A17287" s="126" t="s">
        <v>2375</v>
      </c>
      <c r="B17287" s="126" t="s">
        <v>5021</v>
      </c>
      <c r="C17287" s="126">
        <v>1.0575442221832467</v>
      </c>
      <c r="D17287" s="126" t="s">
        <v>2480</v>
      </c>
      <c r="E17287" s="126" t="s">
        <v>65</v>
      </c>
    </row>
    <row r="17288" spans="1:5" x14ac:dyDescent="0.3">
      <c r="A17288" s="127" t="s">
        <v>2376</v>
      </c>
      <c r="B17288" s="127" t="s">
        <v>5021</v>
      </c>
      <c r="C17288" s="127">
        <v>1.05754162079622</v>
      </c>
      <c r="D17288" s="127" t="s">
        <v>2480</v>
      </c>
      <c r="E17288" s="127" t="s">
        <v>65</v>
      </c>
    </row>
    <row r="17289" spans="1:5" x14ac:dyDescent="0.3">
      <c r="A17289" s="126" t="s">
        <v>2377</v>
      </c>
      <c r="B17289" s="126" t="s">
        <v>5021</v>
      </c>
      <c r="C17289" s="126">
        <v>1.05754163340841</v>
      </c>
      <c r="D17289" s="126" t="s">
        <v>2480</v>
      </c>
      <c r="E17289" s="126" t="s">
        <v>65</v>
      </c>
    </row>
    <row r="17290" spans="1:5" x14ac:dyDescent="0.3">
      <c r="A17290" s="127" t="s">
        <v>2378</v>
      </c>
      <c r="B17290" s="127" t="s">
        <v>5021</v>
      </c>
      <c r="C17290" s="127">
        <v>1.05754159701718</v>
      </c>
      <c r="D17290" s="127" t="s">
        <v>2480</v>
      </c>
      <c r="E17290" s="127" t="s">
        <v>65</v>
      </c>
    </row>
    <row r="17291" spans="1:5" x14ac:dyDescent="0.3">
      <c r="A17291" s="126" t="s">
        <v>2379</v>
      </c>
      <c r="B17291" s="126" t="s">
        <v>5021</v>
      </c>
      <c r="C17291" s="126">
        <v>1.0617021392708601</v>
      </c>
      <c r="D17291" s="126" t="s">
        <v>2480</v>
      </c>
      <c r="E17291" s="126" t="s">
        <v>65</v>
      </c>
    </row>
    <row r="17292" spans="1:5" x14ac:dyDescent="0.3">
      <c r="A17292" s="127" t="s">
        <v>2385</v>
      </c>
      <c r="B17292" s="127" t="s">
        <v>5021</v>
      </c>
      <c r="C17292" s="127">
        <v>0.72969267095095103</v>
      </c>
      <c r="D17292" s="127" t="s">
        <v>2480</v>
      </c>
      <c r="E17292" s="127" t="s">
        <v>65</v>
      </c>
    </row>
    <row r="17293" spans="1:5" x14ac:dyDescent="0.3">
      <c r="A17293" s="126" t="s">
        <v>2386</v>
      </c>
      <c r="B17293" s="126" t="s">
        <v>5021</v>
      </c>
      <c r="C17293" s="126">
        <v>0.71041929818240701</v>
      </c>
      <c r="D17293" s="126" t="s">
        <v>2480</v>
      </c>
      <c r="E17293" s="126" t="s">
        <v>65</v>
      </c>
    </row>
    <row r="17294" spans="1:5" x14ac:dyDescent="0.3">
      <c r="A17294" s="127" t="s">
        <v>2387</v>
      </c>
      <c r="B17294" s="127" t="s">
        <v>5021</v>
      </c>
      <c r="C17294" s="127">
        <v>0.57620015469566299</v>
      </c>
      <c r="D17294" s="127" t="s">
        <v>2480</v>
      </c>
      <c r="E17294" s="127" t="s">
        <v>65</v>
      </c>
    </row>
    <row r="17295" spans="1:5" x14ac:dyDescent="0.3">
      <c r="A17295" s="126" t="s">
        <v>2388</v>
      </c>
      <c r="B17295" s="126" t="s">
        <v>5021</v>
      </c>
      <c r="C17295" s="126">
        <v>0.5762001572737</v>
      </c>
      <c r="D17295" s="126" t="s">
        <v>2480</v>
      </c>
      <c r="E17295" s="126" t="s">
        <v>65</v>
      </c>
    </row>
    <row r="17296" spans="1:5" x14ac:dyDescent="0.3">
      <c r="A17296" s="127" t="s">
        <v>2389</v>
      </c>
      <c r="B17296" s="127" t="s">
        <v>5021</v>
      </c>
      <c r="C17296" s="127">
        <v>0.76972765358022099</v>
      </c>
      <c r="D17296" s="127" t="s">
        <v>2480</v>
      </c>
      <c r="E17296" s="127" t="s">
        <v>65</v>
      </c>
    </row>
    <row r="17297" spans="1:5" x14ac:dyDescent="0.3">
      <c r="A17297" s="126" t="s">
        <v>2390</v>
      </c>
      <c r="B17297" s="126" t="s">
        <v>5021</v>
      </c>
      <c r="C17297" s="126">
        <v>0.82941819591004795</v>
      </c>
      <c r="D17297" s="126" t="s">
        <v>2480</v>
      </c>
      <c r="E17297" s="126" t="s">
        <v>65</v>
      </c>
    </row>
    <row r="17298" spans="1:5" x14ac:dyDescent="0.3">
      <c r="A17298" s="127" t="s">
        <v>2391</v>
      </c>
      <c r="B17298" s="127" t="s">
        <v>5021</v>
      </c>
      <c r="C17298" s="127">
        <v>0.68611216363364791</v>
      </c>
      <c r="D17298" s="127" t="s">
        <v>2480</v>
      </c>
      <c r="E17298" s="127" t="s">
        <v>65</v>
      </c>
    </row>
    <row r="17299" spans="1:5" x14ac:dyDescent="0.3">
      <c r="A17299" s="126" t="s">
        <v>2392</v>
      </c>
      <c r="B17299" s="126" t="s">
        <v>5021</v>
      </c>
      <c r="C17299" s="126">
        <v>0.81979442158749805</v>
      </c>
      <c r="D17299" s="126" t="s">
        <v>2480</v>
      </c>
      <c r="E17299" s="126" t="s">
        <v>65</v>
      </c>
    </row>
    <row r="17300" spans="1:5" x14ac:dyDescent="0.3">
      <c r="A17300" s="127" t="s">
        <v>2393</v>
      </c>
      <c r="B17300" s="127" t="s">
        <v>5021</v>
      </c>
      <c r="C17300" s="127">
        <v>0.57620019712735504</v>
      </c>
      <c r="D17300" s="127" t="s">
        <v>2480</v>
      </c>
      <c r="E17300" s="127" t="s">
        <v>65</v>
      </c>
    </row>
    <row r="17301" spans="1:5" x14ac:dyDescent="0.3">
      <c r="A17301" s="126" t="s">
        <v>2394</v>
      </c>
      <c r="B17301" s="126" t="s">
        <v>5021</v>
      </c>
      <c r="C17301" s="126">
        <v>0.72513393900647505</v>
      </c>
      <c r="D17301" s="126" t="s">
        <v>2480</v>
      </c>
      <c r="E17301" s="126" t="s">
        <v>65</v>
      </c>
    </row>
    <row r="17302" spans="1:5" x14ac:dyDescent="0.3">
      <c r="A17302" s="127" t="s">
        <v>2395</v>
      </c>
      <c r="B17302" s="127" t="s">
        <v>5021</v>
      </c>
      <c r="C17302" s="127">
        <v>1.0143993573613701</v>
      </c>
      <c r="D17302" s="127" t="s">
        <v>2480</v>
      </c>
      <c r="E17302" s="127" t="s">
        <v>65</v>
      </c>
    </row>
    <row r="17303" spans="1:5" x14ac:dyDescent="0.3">
      <c r="A17303" s="126" t="s">
        <v>2396</v>
      </c>
      <c r="B17303" s="126" t="s">
        <v>5021</v>
      </c>
      <c r="C17303" s="126">
        <v>1.05746098717534</v>
      </c>
      <c r="D17303" s="126" t="s">
        <v>2480</v>
      </c>
      <c r="E17303" s="126" t="s">
        <v>65</v>
      </c>
    </row>
    <row r="17304" spans="1:5" x14ac:dyDescent="0.3">
      <c r="A17304" s="127" t="s">
        <v>2397</v>
      </c>
      <c r="B17304" s="127" t="s">
        <v>5021</v>
      </c>
      <c r="C17304" s="127">
        <v>0.90337403229876401</v>
      </c>
      <c r="D17304" s="127" t="s">
        <v>2480</v>
      </c>
      <c r="E17304" s="127" t="s">
        <v>65</v>
      </c>
    </row>
    <row r="17305" spans="1:5" x14ac:dyDescent="0.3">
      <c r="A17305" s="126" t="s">
        <v>2398</v>
      </c>
      <c r="B17305" s="126" t="s">
        <v>5021</v>
      </c>
      <c r="C17305" s="126">
        <v>0.75440415371722813</v>
      </c>
      <c r="D17305" s="126" t="s">
        <v>2480</v>
      </c>
      <c r="E17305" s="126" t="s">
        <v>65</v>
      </c>
    </row>
    <row r="17306" spans="1:5" x14ac:dyDescent="0.3">
      <c r="A17306" s="127" t="s">
        <v>2399</v>
      </c>
      <c r="B17306" s="127" t="s">
        <v>5021</v>
      </c>
      <c r="C17306" s="127">
        <v>0.65982169629466003</v>
      </c>
      <c r="D17306" s="127" t="s">
        <v>2480</v>
      </c>
      <c r="E17306" s="127" t="s">
        <v>65</v>
      </c>
    </row>
    <row r="17307" spans="1:5" x14ac:dyDescent="0.3">
      <c r="A17307" s="126" t="s">
        <v>2400</v>
      </c>
      <c r="B17307" s="126" t="s">
        <v>5021</v>
      </c>
      <c r="C17307" s="126">
        <v>1.05754156912842</v>
      </c>
      <c r="D17307" s="126" t="s">
        <v>2480</v>
      </c>
      <c r="E17307" s="126" t="s">
        <v>65</v>
      </c>
    </row>
    <row r="17308" spans="1:5" x14ac:dyDescent="0.3">
      <c r="A17308" s="127" t="s">
        <v>2401</v>
      </c>
      <c r="B17308" s="127" t="s">
        <v>5021</v>
      </c>
      <c r="C17308" s="127">
        <v>0.86681819454678899</v>
      </c>
      <c r="D17308" s="127" t="s">
        <v>2480</v>
      </c>
      <c r="E17308" s="127" t="s">
        <v>65</v>
      </c>
    </row>
    <row r="17309" spans="1:5" x14ac:dyDescent="0.3">
      <c r="A17309" s="126" t="s">
        <v>2402</v>
      </c>
      <c r="B17309" s="126" t="s">
        <v>5021</v>
      </c>
      <c r="C17309" s="126">
        <v>1.05515416881127</v>
      </c>
      <c r="D17309" s="126" t="s">
        <v>2480</v>
      </c>
      <c r="E17309" s="126" t="s">
        <v>65</v>
      </c>
    </row>
    <row r="17310" spans="1:5" x14ac:dyDescent="0.3">
      <c r="A17310" s="127" t="s">
        <v>2403</v>
      </c>
      <c r="B17310" s="127" t="s">
        <v>5021</v>
      </c>
      <c r="C17310" s="127">
        <v>0.64497974509076383</v>
      </c>
      <c r="D17310" s="127" t="s">
        <v>2480</v>
      </c>
      <c r="E17310" s="127" t="s">
        <v>65</v>
      </c>
    </row>
    <row r="17311" spans="1:5" x14ac:dyDescent="0.3">
      <c r="A17311" s="126" t="s">
        <v>2404</v>
      </c>
      <c r="B17311" s="126" t="s">
        <v>5021</v>
      </c>
      <c r="C17311" s="126">
        <v>0.89330245177786982</v>
      </c>
      <c r="D17311" s="126" t="s">
        <v>2480</v>
      </c>
      <c r="E17311" s="126" t="s">
        <v>65</v>
      </c>
    </row>
    <row r="17312" spans="1:5" x14ac:dyDescent="0.3">
      <c r="A17312" s="127" t="s">
        <v>2405</v>
      </c>
      <c r="B17312" s="127" t="s">
        <v>5021</v>
      </c>
      <c r="C17312" s="127">
        <v>0.66279505533740601</v>
      </c>
      <c r="D17312" s="127" t="s">
        <v>2480</v>
      </c>
      <c r="E17312" s="127" t="s">
        <v>65</v>
      </c>
    </row>
    <row r="17313" spans="1:5" x14ac:dyDescent="0.3">
      <c r="A17313" s="126" t="s">
        <v>2406</v>
      </c>
      <c r="B17313" s="126" t="s">
        <v>5021</v>
      </c>
      <c r="C17313" s="126">
        <v>0.71997237392887603</v>
      </c>
      <c r="D17313" s="126" t="s">
        <v>2480</v>
      </c>
      <c r="E17313" s="126" t="s">
        <v>65</v>
      </c>
    </row>
    <row r="17314" spans="1:5" x14ac:dyDescent="0.3">
      <c r="A17314" s="127" t="s">
        <v>2407</v>
      </c>
      <c r="B17314" s="127" t="s">
        <v>5021</v>
      </c>
      <c r="C17314" s="127">
        <v>0.72990797926309203</v>
      </c>
      <c r="D17314" s="127" t="s">
        <v>2480</v>
      </c>
      <c r="E17314" s="127" t="s">
        <v>65</v>
      </c>
    </row>
    <row r="17315" spans="1:5" x14ac:dyDescent="0.3">
      <c r="A17315" s="126" t="s">
        <v>2421</v>
      </c>
      <c r="B17315" s="126" t="s">
        <v>5021</v>
      </c>
      <c r="C17315" s="126">
        <v>0.595895912256027</v>
      </c>
      <c r="D17315" s="126" t="s">
        <v>2480</v>
      </c>
      <c r="E17315" s="126" t="s">
        <v>65</v>
      </c>
    </row>
    <row r="17316" spans="1:5" x14ac:dyDescent="0.3">
      <c r="A17316" s="127" t="s">
        <v>2422</v>
      </c>
      <c r="B17316" s="127" t="s">
        <v>5021</v>
      </c>
      <c r="C17316" s="127">
        <v>0.69337650561111497</v>
      </c>
      <c r="D17316" s="127" t="s">
        <v>2480</v>
      </c>
      <c r="E17316" s="127" t="s">
        <v>65</v>
      </c>
    </row>
    <row r="17317" spans="1:5" x14ac:dyDescent="0.3">
      <c r="A17317" s="126" t="s">
        <v>2423</v>
      </c>
      <c r="B17317" s="126" t="s">
        <v>5021</v>
      </c>
      <c r="C17317" s="126">
        <v>0.61841298512821197</v>
      </c>
      <c r="D17317" s="126" t="s">
        <v>2480</v>
      </c>
      <c r="E17317" s="126" t="s">
        <v>65</v>
      </c>
    </row>
    <row r="17318" spans="1:5" x14ac:dyDescent="0.3">
      <c r="A17318" s="127" t="s">
        <v>2424</v>
      </c>
      <c r="B17318" s="127" t="s">
        <v>5021</v>
      </c>
      <c r="C17318" s="127">
        <v>0.66117905793940701</v>
      </c>
      <c r="D17318" s="127" t="s">
        <v>2480</v>
      </c>
      <c r="E17318" s="127" t="s">
        <v>65</v>
      </c>
    </row>
    <row r="17319" spans="1:5" x14ac:dyDescent="0.3">
      <c r="A17319" s="126" t="s">
        <v>2425</v>
      </c>
      <c r="B17319" s="126" t="s">
        <v>5021</v>
      </c>
      <c r="C17319" s="126">
        <v>0.58766380992920397</v>
      </c>
      <c r="D17319" s="126" t="s">
        <v>2480</v>
      </c>
      <c r="E17319" s="126" t="s">
        <v>65</v>
      </c>
    </row>
    <row r="17320" spans="1:5" x14ac:dyDescent="0.3">
      <c r="A17320" s="127" t="s">
        <v>2426</v>
      </c>
      <c r="B17320" s="127" t="s">
        <v>5021</v>
      </c>
      <c r="C17320" s="127">
        <v>0.68150115683253298</v>
      </c>
      <c r="D17320" s="127" t="s">
        <v>2480</v>
      </c>
      <c r="E17320" s="127" t="s">
        <v>65</v>
      </c>
    </row>
    <row r="17321" spans="1:5" x14ac:dyDescent="0.3">
      <c r="A17321" s="126" t="s">
        <v>2427</v>
      </c>
      <c r="B17321" s="126" t="s">
        <v>5021</v>
      </c>
      <c r="C17321" s="126">
        <v>0.64684625375455895</v>
      </c>
      <c r="D17321" s="126" t="s">
        <v>2480</v>
      </c>
      <c r="E17321" s="126" t="s">
        <v>65</v>
      </c>
    </row>
    <row r="17322" spans="1:5" x14ac:dyDescent="0.3">
      <c r="A17322" s="127" t="s">
        <v>2428</v>
      </c>
      <c r="B17322" s="127" t="s">
        <v>5021</v>
      </c>
      <c r="C17322" s="127">
        <v>0.66126686579606897</v>
      </c>
      <c r="D17322" s="127" t="s">
        <v>2480</v>
      </c>
      <c r="E17322" s="127" t="s">
        <v>65</v>
      </c>
    </row>
    <row r="17323" spans="1:5" x14ac:dyDescent="0.3">
      <c r="A17323" s="126" t="s">
        <v>2429</v>
      </c>
      <c r="B17323" s="126" t="s">
        <v>5021</v>
      </c>
      <c r="C17323" s="126">
        <v>0.60058607691579202</v>
      </c>
      <c r="D17323" s="126" t="s">
        <v>2480</v>
      </c>
      <c r="E17323" s="126" t="s">
        <v>65</v>
      </c>
    </row>
    <row r="17324" spans="1:5" x14ac:dyDescent="0.3">
      <c r="A17324" s="127" t="s">
        <v>2430</v>
      </c>
      <c r="B17324" s="127" t="s">
        <v>5021</v>
      </c>
      <c r="C17324" s="127">
        <v>0.62974702636927204</v>
      </c>
      <c r="D17324" s="127" t="s">
        <v>2480</v>
      </c>
      <c r="E17324" s="127" t="s">
        <v>65</v>
      </c>
    </row>
    <row r="17325" spans="1:5" x14ac:dyDescent="0.3">
      <c r="A17325" s="126" t="s">
        <v>2431</v>
      </c>
      <c r="B17325" s="126" t="s">
        <v>5021</v>
      </c>
      <c r="C17325" s="126">
        <v>0.56492541648515704</v>
      </c>
      <c r="D17325" s="126" t="s">
        <v>2480</v>
      </c>
      <c r="E17325" s="126" t="s">
        <v>65</v>
      </c>
    </row>
    <row r="17326" spans="1:5" x14ac:dyDescent="0.3">
      <c r="A17326" s="127" t="s">
        <v>2432</v>
      </c>
      <c r="B17326" s="127" t="s">
        <v>5021</v>
      </c>
      <c r="C17326" s="127">
        <v>0.56522842841873699</v>
      </c>
      <c r="D17326" s="127" t="s">
        <v>2480</v>
      </c>
      <c r="E17326" s="127" t="s">
        <v>65</v>
      </c>
    </row>
  </sheetData>
  <sheetProtection algorithmName="SHA-512" hashValue="8yAyKu/q5bI4NJLoLGW23FDM3STi7E0QC/5kZy9MTMDxK1eEgLau8SxwyhQvZBpNCytGeLWkX9SZ6r3ma7IjIw==" saltValue="26waxaGIt5AmzObZnJUYmA==" spinCount="100000" sheet="1" objects="1" scenarios="1"/>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68E6-F424-480D-9A0C-626E2DD16838}">
  <sheetPr>
    <tabColor theme="2" tint="-9.9978637043366805E-2"/>
  </sheetPr>
  <dimension ref="A1:E17326"/>
  <sheetViews>
    <sheetView workbookViewId="0">
      <selection activeCell="F10" sqref="F10"/>
    </sheetView>
  </sheetViews>
  <sheetFormatPr defaultRowHeight="14.4" x14ac:dyDescent="0.3"/>
  <cols>
    <col min="1" max="1" width="39.109375" customWidth="1"/>
    <col min="2" max="2" width="27.6640625" customWidth="1"/>
    <col min="3" max="3" width="30.5546875" customWidth="1"/>
    <col min="4" max="4" width="19.33203125" bestFit="1" customWidth="1"/>
    <col min="5" max="5" width="12" bestFit="1" customWidth="1"/>
    <col min="7" max="7" width="6.6640625" bestFit="1" customWidth="1"/>
  </cols>
  <sheetData>
    <row r="1" spans="1:5" x14ac:dyDescent="0.3">
      <c r="A1" s="1" t="s">
        <v>309</v>
      </c>
      <c r="B1" s="1" t="s">
        <v>2476</v>
      </c>
      <c r="C1" s="1" t="s">
        <v>2483</v>
      </c>
      <c r="D1" s="1" t="s">
        <v>2478</v>
      </c>
      <c r="E1" s="1" t="s">
        <v>2479</v>
      </c>
    </row>
    <row r="2" spans="1:5" x14ac:dyDescent="0.3">
      <c r="A2" t="s">
        <v>1837</v>
      </c>
      <c r="B2" t="s">
        <v>311</v>
      </c>
      <c r="C2">
        <v>5.9100234321836194</v>
      </c>
      <c r="D2" t="s">
        <v>2480</v>
      </c>
      <c r="E2" t="s">
        <v>311</v>
      </c>
    </row>
    <row r="3" spans="1:5" x14ac:dyDescent="0.3">
      <c r="A3" t="s">
        <v>2215</v>
      </c>
      <c r="B3" t="s">
        <v>311</v>
      </c>
      <c r="C3">
        <v>35.843704455484435</v>
      </c>
      <c r="D3" t="s">
        <v>2480</v>
      </c>
      <c r="E3" t="s">
        <v>311</v>
      </c>
    </row>
    <row r="4" spans="1:5" x14ac:dyDescent="0.3">
      <c r="A4" t="s">
        <v>2128</v>
      </c>
      <c r="B4" t="s">
        <v>311</v>
      </c>
      <c r="C4">
        <v>66.496892321562825</v>
      </c>
      <c r="D4" t="s">
        <v>2480</v>
      </c>
      <c r="E4" t="s">
        <v>311</v>
      </c>
    </row>
    <row r="5" spans="1:5" x14ac:dyDescent="0.3">
      <c r="A5" t="s">
        <v>1033</v>
      </c>
      <c r="B5" t="s">
        <v>311</v>
      </c>
      <c r="C5">
        <v>67.959360811119183</v>
      </c>
      <c r="D5" t="s">
        <v>2480</v>
      </c>
      <c r="E5" t="s">
        <v>311</v>
      </c>
    </row>
    <row r="6" spans="1:5" x14ac:dyDescent="0.3">
      <c r="A6" t="s">
        <v>2164</v>
      </c>
      <c r="B6" t="s">
        <v>311</v>
      </c>
      <c r="C6">
        <v>72.168764813255891</v>
      </c>
      <c r="D6" t="s">
        <v>2480</v>
      </c>
      <c r="E6" t="s">
        <v>311</v>
      </c>
    </row>
    <row r="7" spans="1:5" x14ac:dyDescent="0.3">
      <c r="A7" t="s">
        <v>525</v>
      </c>
      <c r="B7" t="s">
        <v>311</v>
      </c>
      <c r="C7">
        <v>82.688537932326639</v>
      </c>
      <c r="D7" t="s">
        <v>2480</v>
      </c>
      <c r="E7" t="s">
        <v>311</v>
      </c>
    </row>
    <row r="8" spans="1:5" x14ac:dyDescent="0.3">
      <c r="A8" t="s">
        <v>2000</v>
      </c>
      <c r="B8" t="s">
        <v>311</v>
      </c>
      <c r="C8">
        <v>82.763187823491677</v>
      </c>
      <c r="D8" t="s">
        <v>2480</v>
      </c>
      <c r="E8" t="s">
        <v>311</v>
      </c>
    </row>
    <row r="9" spans="1:5" x14ac:dyDescent="0.3">
      <c r="A9" t="s">
        <v>2132</v>
      </c>
      <c r="B9" t="s">
        <v>311</v>
      </c>
      <c r="C9">
        <v>89.9316592920175</v>
      </c>
      <c r="D9" t="s">
        <v>2480</v>
      </c>
      <c r="E9" t="s">
        <v>311</v>
      </c>
    </row>
    <row r="10" spans="1:5" x14ac:dyDescent="0.3">
      <c r="A10" t="s">
        <v>501</v>
      </c>
      <c r="B10" t="s">
        <v>311</v>
      </c>
      <c r="C10">
        <v>89.945108614692558</v>
      </c>
      <c r="D10" t="s">
        <v>2480</v>
      </c>
      <c r="E10" t="s">
        <v>311</v>
      </c>
    </row>
    <row r="11" spans="1:5" x14ac:dyDescent="0.3">
      <c r="A11" t="s">
        <v>2287</v>
      </c>
      <c r="B11" t="s">
        <v>311</v>
      </c>
      <c r="C11">
        <v>91.230834201512849</v>
      </c>
      <c r="D11" t="s">
        <v>2480</v>
      </c>
      <c r="E11" t="s">
        <v>311</v>
      </c>
    </row>
    <row r="12" spans="1:5" x14ac:dyDescent="0.3">
      <c r="A12" t="s">
        <v>2116</v>
      </c>
      <c r="B12" t="s">
        <v>311</v>
      </c>
      <c r="C12">
        <v>116.19691242166371</v>
      </c>
      <c r="D12" t="s">
        <v>2480</v>
      </c>
      <c r="E12" t="s">
        <v>311</v>
      </c>
    </row>
    <row r="13" spans="1:5" x14ac:dyDescent="0.3">
      <c r="A13" t="s">
        <v>2310</v>
      </c>
      <c r="B13" t="s">
        <v>311</v>
      </c>
      <c r="C13">
        <v>116.59295920441154</v>
      </c>
      <c r="D13" t="s">
        <v>2480</v>
      </c>
      <c r="E13" t="s">
        <v>311</v>
      </c>
    </row>
    <row r="14" spans="1:5" x14ac:dyDescent="0.3">
      <c r="A14" t="s">
        <v>1975</v>
      </c>
      <c r="B14" t="s">
        <v>311</v>
      </c>
      <c r="C14">
        <v>119.94455514323309</v>
      </c>
      <c r="D14" t="s">
        <v>2480</v>
      </c>
      <c r="E14" t="s">
        <v>311</v>
      </c>
    </row>
    <row r="15" spans="1:5" x14ac:dyDescent="0.3">
      <c r="A15" t="s">
        <v>2011</v>
      </c>
      <c r="B15" t="s">
        <v>311</v>
      </c>
      <c r="C15">
        <v>122.98842898249973</v>
      </c>
      <c r="D15" t="s">
        <v>2480</v>
      </c>
      <c r="E15" t="s">
        <v>311</v>
      </c>
    </row>
    <row r="16" spans="1:5" x14ac:dyDescent="0.3">
      <c r="A16" t="s">
        <v>936</v>
      </c>
      <c r="B16" t="s">
        <v>311</v>
      </c>
      <c r="C16">
        <v>125.57103499425352</v>
      </c>
      <c r="D16" t="s">
        <v>2480</v>
      </c>
      <c r="E16" t="s">
        <v>311</v>
      </c>
    </row>
    <row r="17" spans="1:5" x14ac:dyDescent="0.3">
      <c r="A17" t="s">
        <v>2125</v>
      </c>
      <c r="B17" t="s">
        <v>311</v>
      </c>
      <c r="C17">
        <v>126.66821344594969</v>
      </c>
      <c r="D17" t="s">
        <v>2480</v>
      </c>
      <c r="E17" t="s">
        <v>311</v>
      </c>
    </row>
    <row r="18" spans="1:5" x14ac:dyDescent="0.3">
      <c r="A18" t="s">
        <v>1976</v>
      </c>
      <c r="B18" t="s">
        <v>311</v>
      </c>
      <c r="C18">
        <v>135.42706425825511</v>
      </c>
      <c r="D18" t="s">
        <v>2480</v>
      </c>
      <c r="E18" t="s">
        <v>311</v>
      </c>
    </row>
    <row r="19" spans="1:5" x14ac:dyDescent="0.3">
      <c r="A19" t="s">
        <v>2058</v>
      </c>
      <c r="B19" t="s">
        <v>311</v>
      </c>
      <c r="C19">
        <v>137.16048612154862</v>
      </c>
      <c r="D19" t="s">
        <v>2480</v>
      </c>
      <c r="E19" t="s">
        <v>311</v>
      </c>
    </row>
    <row r="20" spans="1:5" x14ac:dyDescent="0.3">
      <c r="A20" t="s">
        <v>2035</v>
      </c>
      <c r="B20" t="s">
        <v>311</v>
      </c>
      <c r="C20">
        <v>141.02567186635633</v>
      </c>
      <c r="D20" t="s">
        <v>2480</v>
      </c>
      <c r="E20" t="s">
        <v>311</v>
      </c>
    </row>
    <row r="21" spans="1:5" x14ac:dyDescent="0.3">
      <c r="A21" t="s">
        <v>2037</v>
      </c>
      <c r="B21" t="s">
        <v>311</v>
      </c>
      <c r="C21">
        <v>141.6569000547837</v>
      </c>
      <c r="D21" t="s">
        <v>2480</v>
      </c>
      <c r="E21" t="s">
        <v>311</v>
      </c>
    </row>
    <row r="22" spans="1:5" x14ac:dyDescent="0.3">
      <c r="A22" t="s">
        <v>816</v>
      </c>
      <c r="B22" t="s">
        <v>311</v>
      </c>
      <c r="C22">
        <v>141.81818019492476</v>
      </c>
      <c r="D22" t="s">
        <v>2480</v>
      </c>
      <c r="E22" t="s">
        <v>311</v>
      </c>
    </row>
    <row r="23" spans="1:5" x14ac:dyDescent="0.3">
      <c r="A23" t="s">
        <v>1137</v>
      </c>
      <c r="B23" t="s">
        <v>311</v>
      </c>
      <c r="C23">
        <v>147.87333335892691</v>
      </c>
      <c r="D23" t="s">
        <v>2480</v>
      </c>
      <c r="E23" t="s">
        <v>311</v>
      </c>
    </row>
    <row r="24" spans="1:5" x14ac:dyDescent="0.3">
      <c r="A24" t="s">
        <v>2130</v>
      </c>
      <c r="B24" t="s">
        <v>311</v>
      </c>
      <c r="C24">
        <v>149.90484328474582</v>
      </c>
      <c r="D24" t="s">
        <v>2480</v>
      </c>
      <c r="E24" t="s">
        <v>311</v>
      </c>
    </row>
    <row r="25" spans="1:5" x14ac:dyDescent="0.3">
      <c r="A25" t="s">
        <v>1036</v>
      </c>
      <c r="B25" t="s">
        <v>311</v>
      </c>
      <c r="C25">
        <v>151.51648635043517</v>
      </c>
      <c r="D25" t="s">
        <v>2480</v>
      </c>
      <c r="E25" t="s">
        <v>311</v>
      </c>
    </row>
    <row r="26" spans="1:5" x14ac:dyDescent="0.3">
      <c r="A26" t="s">
        <v>2329</v>
      </c>
      <c r="B26" t="s">
        <v>311</v>
      </c>
      <c r="C26">
        <v>153.9601657477323</v>
      </c>
      <c r="D26" t="s">
        <v>2480</v>
      </c>
      <c r="E26" t="s">
        <v>311</v>
      </c>
    </row>
    <row r="27" spans="1:5" x14ac:dyDescent="0.3">
      <c r="A27" t="s">
        <v>1945</v>
      </c>
      <c r="B27" t="s">
        <v>311</v>
      </c>
      <c r="C27">
        <v>154.15253578368015</v>
      </c>
      <c r="D27" t="s">
        <v>2480</v>
      </c>
      <c r="E27" t="s">
        <v>311</v>
      </c>
    </row>
    <row r="28" spans="1:5" x14ac:dyDescent="0.3">
      <c r="A28" t="s">
        <v>810</v>
      </c>
      <c r="B28" t="s">
        <v>311</v>
      </c>
      <c r="C28">
        <v>154.99999001840368</v>
      </c>
      <c r="D28" t="s">
        <v>2480</v>
      </c>
      <c r="E28" t="s">
        <v>311</v>
      </c>
    </row>
    <row r="29" spans="1:5" x14ac:dyDescent="0.3">
      <c r="A29" t="s">
        <v>2343</v>
      </c>
      <c r="B29" t="s">
        <v>311</v>
      </c>
      <c r="C29">
        <v>159.95405266326955</v>
      </c>
      <c r="D29" t="s">
        <v>2480</v>
      </c>
      <c r="E29" t="s">
        <v>311</v>
      </c>
    </row>
    <row r="30" spans="1:5" x14ac:dyDescent="0.3">
      <c r="A30" t="s">
        <v>2338</v>
      </c>
      <c r="B30" t="s">
        <v>311</v>
      </c>
      <c r="C30">
        <v>160.02017954267259</v>
      </c>
      <c r="D30" t="s">
        <v>2480</v>
      </c>
      <c r="E30" t="s">
        <v>311</v>
      </c>
    </row>
    <row r="31" spans="1:5" x14ac:dyDescent="0.3">
      <c r="A31" t="s">
        <v>2264</v>
      </c>
      <c r="B31" t="s">
        <v>311</v>
      </c>
      <c r="C31">
        <v>161.97377590107823</v>
      </c>
      <c r="D31" t="s">
        <v>2480</v>
      </c>
      <c r="E31" t="s">
        <v>311</v>
      </c>
    </row>
    <row r="32" spans="1:5" x14ac:dyDescent="0.3">
      <c r="A32" t="s">
        <v>2340</v>
      </c>
      <c r="B32" t="s">
        <v>311</v>
      </c>
      <c r="C32">
        <v>162.16187852416752</v>
      </c>
      <c r="D32" t="s">
        <v>2480</v>
      </c>
      <c r="E32" t="s">
        <v>311</v>
      </c>
    </row>
    <row r="33" spans="1:5" x14ac:dyDescent="0.3">
      <c r="A33" t="s">
        <v>1776</v>
      </c>
      <c r="B33" t="s">
        <v>311</v>
      </c>
      <c r="C33">
        <v>164.67559460404019</v>
      </c>
      <c r="D33" t="s">
        <v>2480</v>
      </c>
      <c r="E33" t="s">
        <v>311</v>
      </c>
    </row>
    <row r="34" spans="1:5" x14ac:dyDescent="0.3">
      <c r="A34" t="s">
        <v>2077</v>
      </c>
      <c r="B34" t="s">
        <v>311</v>
      </c>
      <c r="C34">
        <v>165.87600139036226</v>
      </c>
      <c r="D34" t="s">
        <v>2480</v>
      </c>
      <c r="E34" t="s">
        <v>311</v>
      </c>
    </row>
    <row r="35" spans="1:5" x14ac:dyDescent="0.3">
      <c r="A35" t="s">
        <v>1852</v>
      </c>
      <c r="B35" t="s">
        <v>311</v>
      </c>
      <c r="C35">
        <v>167.31580653984639</v>
      </c>
      <c r="D35" t="s">
        <v>2480</v>
      </c>
      <c r="E35" t="s">
        <v>311</v>
      </c>
    </row>
    <row r="36" spans="1:5" x14ac:dyDescent="0.3">
      <c r="A36" t="s">
        <v>1974</v>
      </c>
      <c r="B36" t="s">
        <v>311</v>
      </c>
      <c r="C36">
        <v>167.7550319432313</v>
      </c>
      <c r="D36" t="s">
        <v>2480</v>
      </c>
      <c r="E36" t="s">
        <v>311</v>
      </c>
    </row>
    <row r="37" spans="1:5" x14ac:dyDescent="0.3">
      <c r="A37" t="s">
        <v>2312</v>
      </c>
      <c r="B37" t="s">
        <v>311</v>
      </c>
      <c r="C37">
        <v>171.95197736054271</v>
      </c>
      <c r="D37" t="s">
        <v>2480</v>
      </c>
      <c r="E37" t="s">
        <v>311</v>
      </c>
    </row>
    <row r="38" spans="1:5" x14ac:dyDescent="0.3">
      <c r="A38" t="s">
        <v>1839</v>
      </c>
      <c r="B38" t="s">
        <v>311</v>
      </c>
      <c r="C38">
        <v>172.64632434417734</v>
      </c>
      <c r="D38" t="s">
        <v>2480</v>
      </c>
      <c r="E38" t="s">
        <v>311</v>
      </c>
    </row>
    <row r="39" spans="1:5" x14ac:dyDescent="0.3">
      <c r="A39" t="s">
        <v>611</v>
      </c>
      <c r="B39" t="s">
        <v>311</v>
      </c>
      <c r="C39">
        <v>173.68878483399433</v>
      </c>
      <c r="D39" t="s">
        <v>2480</v>
      </c>
      <c r="E39" t="s">
        <v>311</v>
      </c>
    </row>
    <row r="40" spans="1:5" x14ac:dyDescent="0.3">
      <c r="A40" t="s">
        <v>1861</v>
      </c>
      <c r="B40" t="s">
        <v>311</v>
      </c>
      <c r="C40">
        <v>174.19895525297582</v>
      </c>
      <c r="D40" t="s">
        <v>2480</v>
      </c>
      <c r="E40" t="s">
        <v>311</v>
      </c>
    </row>
    <row r="41" spans="1:5" x14ac:dyDescent="0.3">
      <c r="A41" t="s">
        <v>2001</v>
      </c>
      <c r="B41" t="s">
        <v>311</v>
      </c>
      <c r="C41">
        <v>179.67269375658057</v>
      </c>
      <c r="D41" t="s">
        <v>2480</v>
      </c>
      <c r="E41" t="s">
        <v>311</v>
      </c>
    </row>
    <row r="42" spans="1:5" x14ac:dyDescent="0.3">
      <c r="A42" t="s">
        <v>2088</v>
      </c>
      <c r="B42" t="s">
        <v>311</v>
      </c>
      <c r="C42">
        <v>182.9649804306477</v>
      </c>
      <c r="D42" t="s">
        <v>2480</v>
      </c>
      <c r="E42" t="s">
        <v>311</v>
      </c>
    </row>
    <row r="43" spans="1:5" x14ac:dyDescent="0.3">
      <c r="A43" t="s">
        <v>809</v>
      </c>
      <c r="B43" t="s">
        <v>311</v>
      </c>
      <c r="C43">
        <v>185.06017877367776</v>
      </c>
      <c r="D43" t="s">
        <v>2480</v>
      </c>
      <c r="E43" t="s">
        <v>311</v>
      </c>
    </row>
    <row r="44" spans="1:5" x14ac:dyDescent="0.3">
      <c r="A44" t="s">
        <v>1297</v>
      </c>
      <c r="B44" t="s">
        <v>311</v>
      </c>
      <c r="C44">
        <v>187.56250993385021</v>
      </c>
      <c r="D44" t="s">
        <v>2480</v>
      </c>
      <c r="E44" t="s">
        <v>311</v>
      </c>
    </row>
    <row r="45" spans="1:5" x14ac:dyDescent="0.3">
      <c r="A45" t="s">
        <v>1855</v>
      </c>
      <c r="B45" t="s">
        <v>311</v>
      </c>
      <c r="C45">
        <v>187.7779513135263</v>
      </c>
      <c r="D45" t="s">
        <v>2480</v>
      </c>
      <c r="E45" t="s">
        <v>311</v>
      </c>
    </row>
    <row r="46" spans="1:5" x14ac:dyDescent="0.3">
      <c r="A46" t="s">
        <v>1358</v>
      </c>
      <c r="B46" t="s">
        <v>311</v>
      </c>
      <c r="C46">
        <v>188.90018765937083</v>
      </c>
      <c r="D46" t="s">
        <v>2480</v>
      </c>
      <c r="E46" t="s">
        <v>311</v>
      </c>
    </row>
    <row r="47" spans="1:5" x14ac:dyDescent="0.3">
      <c r="A47" t="s">
        <v>1999</v>
      </c>
      <c r="B47" t="s">
        <v>311</v>
      </c>
      <c r="C47">
        <v>189.01760308895189</v>
      </c>
      <c r="D47" t="s">
        <v>2480</v>
      </c>
      <c r="E47" t="s">
        <v>311</v>
      </c>
    </row>
    <row r="48" spans="1:5" x14ac:dyDescent="0.3">
      <c r="A48" t="s">
        <v>523</v>
      </c>
      <c r="B48" t="s">
        <v>311</v>
      </c>
      <c r="C48">
        <v>191.62560812027505</v>
      </c>
      <c r="D48" t="s">
        <v>2480</v>
      </c>
      <c r="E48" t="s">
        <v>311</v>
      </c>
    </row>
    <row r="49" spans="1:5" x14ac:dyDescent="0.3">
      <c r="A49" t="s">
        <v>2346</v>
      </c>
      <c r="B49" t="s">
        <v>311</v>
      </c>
      <c r="C49">
        <v>191.85007633129015</v>
      </c>
      <c r="D49" t="s">
        <v>2480</v>
      </c>
      <c r="E49" t="s">
        <v>311</v>
      </c>
    </row>
    <row r="50" spans="1:5" x14ac:dyDescent="0.3">
      <c r="A50" t="s">
        <v>2005</v>
      </c>
      <c r="B50" t="s">
        <v>311</v>
      </c>
      <c r="C50">
        <v>195.29307560428387</v>
      </c>
      <c r="D50" t="s">
        <v>2480</v>
      </c>
      <c r="E50" t="s">
        <v>311</v>
      </c>
    </row>
    <row r="51" spans="1:5" x14ac:dyDescent="0.3">
      <c r="A51" t="s">
        <v>503</v>
      </c>
      <c r="B51" t="s">
        <v>311</v>
      </c>
      <c r="C51">
        <v>199.38210734180748</v>
      </c>
      <c r="D51" t="s">
        <v>2480</v>
      </c>
      <c r="E51" t="s">
        <v>311</v>
      </c>
    </row>
    <row r="52" spans="1:5" x14ac:dyDescent="0.3">
      <c r="A52" t="s">
        <v>2380</v>
      </c>
      <c r="B52" t="s">
        <v>311</v>
      </c>
      <c r="C52">
        <v>200.46739200504049</v>
      </c>
      <c r="D52" t="s">
        <v>2480</v>
      </c>
      <c r="E52" t="s">
        <v>311</v>
      </c>
    </row>
    <row r="53" spans="1:5" x14ac:dyDescent="0.3">
      <c r="A53" t="s">
        <v>2178</v>
      </c>
      <c r="B53" t="s">
        <v>311</v>
      </c>
      <c r="C53">
        <v>200.57800594340017</v>
      </c>
      <c r="D53" t="s">
        <v>2480</v>
      </c>
      <c r="E53" t="s">
        <v>311</v>
      </c>
    </row>
    <row r="54" spans="1:5" x14ac:dyDescent="0.3">
      <c r="A54" t="s">
        <v>2316</v>
      </c>
      <c r="B54" t="s">
        <v>311</v>
      </c>
      <c r="C54">
        <v>200.69879749518782</v>
      </c>
      <c r="D54" t="s">
        <v>2480</v>
      </c>
      <c r="E54" t="s">
        <v>311</v>
      </c>
    </row>
    <row r="55" spans="1:5" x14ac:dyDescent="0.3">
      <c r="A55" t="s">
        <v>2296</v>
      </c>
      <c r="B55" t="s">
        <v>311</v>
      </c>
      <c r="C55">
        <v>201.36628607357531</v>
      </c>
      <c r="D55" t="s">
        <v>2480</v>
      </c>
      <c r="E55" t="s">
        <v>311</v>
      </c>
    </row>
    <row r="56" spans="1:5" x14ac:dyDescent="0.3">
      <c r="A56" t="s">
        <v>1786</v>
      </c>
      <c r="B56" t="s">
        <v>311</v>
      </c>
      <c r="C56">
        <v>203.24690576517023</v>
      </c>
      <c r="D56" t="s">
        <v>2480</v>
      </c>
      <c r="E56" t="s">
        <v>311</v>
      </c>
    </row>
    <row r="57" spans="1:5" x14ac:dyDescent="0.3">
      <c r="A57" t="s">
        <v>2285</v>
      </c>
      <c r="B57" t="s">
        <v>311</v>
      </c>
      <c r="C57">
        <v>204.93650494925916</v>
      </c>
      <c r="D57" t="s">
        <v>2480</v>
      </c>
      <c r="E57" t="s">
        <v>311</v>
      </c>
    </row>
    <row r="58" spans="1:5" x14ac:dyDescent="0.3">
      <c r="A58" t="s">
        <v>2341</v>
      </c>
      <c r="B58" t="s">
        <v>311</v>
      </c>
      <c r="C58">
        <v>206.36131299735808</v>
      </c>
      <c r="D58" t="s">
        <v>2480</v>
      </c>
      <c r="E58" t="s">
        <v>311</v>
      </c>
    </row>
    <row r="59" spans="1:5" x14ac:dyDescent="0.3">
      <c r="A59" t="s">
        <v>2342</v>
      </c>
      <c r="B59" t="s">
        <v>311</v>
      </c>
      <c r="C59">
        <v>206.86074714513799</v>
      </c>
      <c r="D59" t="s">
        <v>2480</v>
      </c>
      <c r="E59" t="s">
        <v>311</v>
      </c>
    </row>
    <row r="60" spans="1:5" x14ac:dyDescent="0.3">
      <c r="A60" t="s">
        <v>1817</v>
      </c>
      <c r="B60" t="s">
        <v>311</v>
      </c>
      <c r="C60">
        <v>208.1090770900548</v>
      </c>
      <c r="D60" t="s">
        <v>2480</v>
      </c>
      <c r="E60" t="s">
        <v>311</v>
      </c>
    </row>
    <row r="61" spans="1:5" x14ac:dyDescent="0.3">
      <c r="A61" t="s">
        <v>754</v>
      </c>
      <c r="B61" t="s">
        <v>311</v>
      </c>
      <c r="C61">
        <v>209.91562574537906</v>
      </c>
      <c r="D61" t="s">
        <v>2480</v>
      </c>
      <c r="E61" t="s">
        <v>311</v>
      </c>
    </row>
    <row r="62" spans="1:5" x14ac:dyDescent="0.3">
      <c r="A62" t="s">
        <v>933</v>
      </c>
      <c r="B62" t="s">
        <v>311</v>
      </c>
      <c r="C62">
        <v>211.02851052597657</v>
      </c>
      <c r="D62" t="s">
        <v>2480</v>
      </c>
      <c r="E62" t="s">
        <v>311</v>
      </c>
    </row>
    <row r="63" spans="1:5" x14ac:dyDescent="0.3">
      <c r="A63" t="s">
        <v>2273</v>
      </c>
      <c r="B63" t="s">
        <v>311</v>
      </c>
      <c r="C63">
        <v>211.4059571238781</v>
      </c>
      <c r="D63" t="s">
        <v>2480</v>
      </c>
      <c r="E63" t="s">
        <v>311</v>
      </c>
    </row>
    <row r="64" spans="1:5" x14ac:dyDescent="0.3">
      <c r="A64" t="s">
        <v>2006</v>
      </c>
      <c r="B64" t="s">
        <v>311</v>
      </c>
      <c r="C64">
        <v>212.10750597992325</v>
      </c>
      <c r="D64" t="s">
        <v>2480</v>
      </c>
      <c r="E64" t="s">
        <v>311</v>
      </c>
    </row>
    <row r="65" spans="1:5" x14ac:dyDescent="0.3">
      <c r="A65" t="s">
        <v>2197</v>
      </c>
      <c r="B65" t="s">
        <v>311</v>
      </c>
      <c r="C65">
        <v>212.43891603599431</v>
      </c>
      <c r="D65" t="s">
        <v>2480</v>
      </c>
      <c r="E65" t="s">
        <v>311</v>
      </c>
    </row>
    <row r="66" spans="1:5" x14ac:dyDescent="0.3">
      <c r="A66" t="s">
        <v>2408</v>
      </c>
      <c r="B66" t="s">
        <v>311</v>
      </c>
      <c r="C66">
        <v>212.48387930032783</v>
      </c>
      <c r="D66" t="s">
        <v>2480</v>
      </c>
      <c r="E66" t="s">
        <v>311</v>
      </c>
    </row>
    <row r="67" spans="1:5" x14ac:dyDescent="0.3">
      <c r="A67" t="s">
        <v>1723</v>
      </c>
      <c r="B67" t="s">
        <v>311</v>
      </c>
      <c r="C67">
        <v>213.65533934599742</v>
      </c>
      <c r="D67" t="s">
        <v>2480</v>
      </c>
      <c r="E67" t="s">
        <v>311</v>
      </c>
    </row>
    <row r="68" spans="1:5" x14ac:dyDescent="0.3">
      <c r="A68" t="s">
        <v>1859</v>
      </c>
      <c r="B68" t="s">
        <v>311</v>
      </c>
      <c r="C68">
        <v>213.68981951499887</v>
      </c>
      <c r="D68" t="s">
        <v>2480</v>
      </c>
      <c r="E68" t="s">
        <v>311</v>
      </c>
    </row>
    <row r="69" spans="1:5" x14ac:dyDescent="0.3">
      <c r="A69" t="s">
        <v>2169</v>
      </c>
      <c r="B69" t="s">
        <v>311</v>
      </c>
      <c r="C69">
        <v>214.21265466367387</v>
      </c>
      <c r="D69" t="s">
        <v>2480</v>
      </c>
      <c r="E69" t="s">
        <v>311</v>
      </c>
    </row>
    <row r="70" spans="1:5" x14ac:dyDescent="0.3">
      <c r="A70" t="s">
        <v>2007</v>
      </c>
      <c r="B70" t="s">
        <v>311</v>
      </c>
      <c r="C70">
        <v>214.36515717703793</v>
      </c>
      <c r="D70" t="s">
        <v>2480</v>
      </c>
      <c r="E70" t="s">
        <v>311</v>
      </c>
    </row>
    <row r="71" spans="1:5" x14ac:dyDescent="0.3">
      <c r="A71" t="s">
        <v>1947</v>
      </c>
      <c r="B71" t="s">
        <v>311</v>
      </c>
      <c r="C71">
        <v>214.8475571157887</v>
      </c>
      <c r="D71" t="s">
        <v>2480</v>
      </c>
      <c r="E71" t="s">
        <v>311</v>
      </c>
    </row>
    <row r="72" spans="1:5" x14ac:dyDescent="0.3">
      <c r="A72" t="s">
        <v>2008</v>
      </c>
      <c r="B72" t="s">
        <v>311</v>
      </c>
      <c r="C72">
        <v>217.89637059159588</v>
      </c>
      <c r="D72" t="s">
        <v>2480</v>
      </c>
      <c r="E72" t="s">
        <v>311</v>
      </c>
    </row>
    <row r="73" spans="1:5" x14ac:dyDescent="0.3">
      <c r="A73" t="s">
        <v>808</v>
      </c>
      <c r="B73" t="s">
        <v>311</v>
      </c>
      <c r="C73">
        <v>218.1688655337442</v>
      </c>
      <c r="D73" t="s">
        <v>2480</v>
      </c>
      <c r="E73" t="s">
        <v>311</v>
      </c>
    </row>
    <row r="74" spans="1:5" x14ac:dyDescent="0.3">
      <c r="A74" t="s">
        <v>2290</v>
      </c>
      <c r="B74" t="s">
        <v>311</v>
      </c>
      <c r="C74">
        <v>219.2848065170646</v>
      </c>
      <c r="D74" t="s">
        <v>2480</v>
      </c>
      <c r="E74" t="s">
        <v>311</v>
      </c>
    </row>
    <row r="75" spans="1:5" x14ac:dyDescent="0.3">
      <c r="A75" t="s">
        <v>2004</v>
      </c>
      <c r="B75" t="s">
        <v>311</v>
      </c>
      <c r="C75">
        <v>221.92710334898575</v>
      </c>
      <c r="D75" t="s">
        <v>2480</v>
      </c>
      <c r="E75" t="s">
        <v>311</v>
      </c>
    </row>
    <row r="76" spans="1:5" x14ac:dyDescent="0.3">
      <c r="A76" t="s">
        <v>755</v>
      </c>
      <c r="B76" t="s">
        <v>311</v>
      </c>
      <c r="C76">
        <v>222.72255419241657</v>
      </c>
      <c r="D76" t="s">
        <v>2480</v>
      </c>
      <c r="E76" t="s">
        <v>311</v>
      </c>
    </row>
    <row r="77" spans="1:5" x14ac:dyDescent="0.3">
      <c r="A77" t="s">
        <v>2319</v>
      </c>
      <c r="B77" t="s">
        <v>311</v>
      </c>
      <c r="C77">
        <v>223.11010885377513</v>
      </c>
      <c r="D77" t="s">
        <v>2480</v>
      </c>
      <c r="E77" t="s">
        <v>311</v>
      </c>
    </row>
    <row r="78" spans="1:5" x14ac:dyDescent="0.3">
      <c r="A78" t="s">
        <v>1783</v>
      </c>
      <c r="B78" t="s">
        <v>311</v>
      </c>
      <c r="C78">
        <v>223.11210287161819</v>
      </c>
      <c r="D78" t="s">
        <v>2480</v>
      </c>
      <c r="E78" t="s">
        <v>311</v>
      </c>
    </row>
    <row r="79" spans="1:5" x14ac:dyDescent="0.3">
      <c r="A79" t="s">
        <v>1942</v>
      </c>
      <c r="B79" t="s">
        <v>311</v>
      </c>
      <c r="C79">
        <v>224.83904547160205</v>
      </c>
      <c r="D79" t="s">
        <v>2480</v>
      </c>
      <c r="E79" t="s">
        <v>311</v>
      </c>
    </row>
    <row r="80" spans="1:5" x14ac:dyDescent="0.3">
      <c r="A80" t="s">
        <v>2110</v>
      </c>
      <c r="B80" t="s">
        <v>311</v>
      </c>
      <c r="C80">
        <v>225.77782183307045</v>
      </c>
      <c r="D80" t="s">
        <v>2480</v>
      </c>
      <c r="E80" t="s">
        <v>311</v>
      </c>
    </row>
    <row r="81" spans="1:5" x14ac:dyDescent="0.3">
      <c r="A81" t="s">
        <v>2313</v>
      </c>
      <c r="B81" t="s">
        <v>311</v>
      </c>
      <c r="C81">
        <v>226.08475203158463</v>
      </c>
      <c r="D81" t="s">
        <v>2480</v>
      </c>
      <c r="E81" t="s">
        <v>311</v>
      </c>
    </row>
    <row r="82" spans="1:5" x14ac:dyDescent="0.3">
      <c r="A82" t="s">
        <v>1886</v>
      </c>
      <c r="B82" t="s">
        <v>311</v>
      </c>
      <c r="C82">
        <v>226.48005988638295</v>
      </c>
      <c r="D82" t="s">
        <v>2480</v>
      </c>
      <c r="E82" t="s">
        <v>311</v>
      </c>
    </row>
    <row r="83" spans="1:5" x14ac:dyDescent="0.3">
      <c r="A83" t="s">
        <v>1841</v>
      </c>
      <c r="B83" t="s">
        <v>311</v>
      </c>
      <c r="C83">
        <v>226.71422327180539</v>
      </c>
      <c r="D83" t="s">
        <v>2480</v>
      </c>
      <c r="E83" t="s">
        <v>311</v>
      </c>
    </row>
    <row r="84" spans="1:5" x14ac:dyDescent="0.3">
      <c r="A84" t="s">
        <v>2066</v>
      </c>
      <c r="B84" t="s">
        <v>311</v>
      </c>
      <c r="C84">
        <v>227.59151933668667</v>
      </c>
      <c r="D84" t="s">
        <v>2480</v>
      </c>
      <c r="E84" t="s">
        <v>311</v>
      </c>
    </row>
    <row r="85" spans="1:5" x14ac:dyDescent="0.3">
      <c r="A85" t="s">
        <v>1667</v>
      </c>
      <c r="B85" t="s">
        <v>311</v>
      </c>
      <c r="C85">
        <v>227.64729674309987</v>
      </c>
      <c r="D85" t="s">
        <v>2480</v>
      </c>
      <c r="E85" t="s">
        <v>311</v>
      </c>
    </row>
    <row r="86" spans="1:5" x14ac:dyDescent="0.3">
      <c r="A86" t="s">
        <v>1722</v>
      </c>
      <c r="B86" t="s">
        <v>311</v>
      </c>
      <c r="C86">
        <v>227.83020371576876</v>
      </c>
      <c r="D86" t="s">
        <v>2480</v>
      </c>
      <c r="E86" t="s">
        <v>311</v>
      </c>
    </row>
    <row r="87" spans="1:5" x14ac:dyDescent="0.3">
      <c r="A87" t="s">
        <v>2003</v>
      </c>
      <c r="B87" t="s">
        <v>311</v>
      </c>
      <c r="C87">
        <v>227.89467251215191</v>
      </c>
      <c r="D87" t="s">
        <v>2480</v>
      </c>
      <c r="E87" t="s">
        <v>311</v>
      </c>
    </row>
    <row r="88" spans="1:5" x14ac:dyDescent="0.3">
      <c r="A88" t="s">
        <v>2109</v>
      </c>
      <c r="B88" t="s">
        <v>311</v>
      </c>
      <c r="C88">
        <v>229.81750716810166</v>
      </c>
      <c r="D88" t="s">
        <v>2480</v>
      </c>
      <c r="E88" t="s">
        <v>311</v>
      </c>
    </row>
    <row r="89" spans="1:5" x14ac:dyDescent="0.3">
      <c r="A89" t="s">
        <v>1717</v>
      </c>
      <c r="B89" t="s">
        <v>311</v>
      </c>
      <c r="C89">
        <v>232.63039291894043</v>
      </c>
      <c r="D89" t="s">
        <v>2480</v>
      </c>
      <c r="E89" t="s">
        <v>311</v>
      </c>
    </row>
    <row r="90" spans="1:5" x14ac:dyDescent="0.3">
      <c r="A90" t="s">
        <v>2111</v>
      </c>
      <c r="B90" t="s">
        <v>311</v>
      </c>
      <c r="C90">
        <v>232.67688937797539</v>
      </c>
      <c r="D90" t="s">
        <v>2480</v>
      </c>
      <c r="E90" t="s">
        <v>311</v>
      </c>
    </row>
    <row r="91" spans="1:5" x14ac:dyDescent="0.3">
      <c r="A91" t="s">
        <v>1021</v>
      </c>
      <c r="B91" t="s">
        <v>311</v>
      </c>
      <c r="C91">
        <v>234.30206675649532</v>
      </c>
      <c r="D91" t="s">
        <v>2480</v>
      </c>
      <c r="E91" t="s">
        <v>311</v>
      </c>
    </row>
    <row r="92" spans="1:5" x14ac:dyDescent="0.3">
      <c r="A92" t="s">
        <v>380</v>
      </c>
      <c r="B92" t="s">
        <v>311</v>
      </c>
      <c r="C92">
        <v>234.46797810708151</v>
      </c>
      <c r="D92" t="s">
        <v>2480</v>
      </c>
      <c r="E92" t="s">
        <v>311</v>
      </c>
    </row>
    <row r="93" spans="1:5" x14ac:dyDescent="0.3">
      <c r="A93" t="s">
        <v>2398</v>
      </c>
      <c r="B93" t="s">
        <v>311</v>
      </c>
      <c r="C93">
        <v>235.31610455843904</v>
      </c>
      <c r="D93" t="s">
        <v>2480</v>
      </c>
      <c r="E93" t="s">
        <v>311</v>
      </c>
    </row>
    <row r="94" spans="1:5" x14ac:dyDescent="0.3">
      <c r="A94" t="s">
        <v>2039</v>
      </c>
      <c r="B94" t="s">
        <v>311</v>
      </c>
      <c r="C94">
        <v>235.90114863747988</v>
      </c>
      <c r="D94" t="s">
        <v>2480</v>
      </c>
      <c r="E94" t="s">
        <v>311</v>
      </c>
    </row>
    <row r="95" spans="1:5" x14ac:dyDescent="0.3">
      <c r="A95" t="s">
        <v>2204</v>
      </c>
      <c r="B95" t="s">
        <v>311</v>
      </c>
      <c r="C95">
        <v>237.27075880671876</v>
      </c>
      <c r="D95" t="s">
        <v>2480</v>
      </c>
      <c r="E95" t="s">
        <v>311</v>
      </c>
    </row>
    <row r="96" spans="1:5" x14ac:dyDescent="0.3">
      <c r="A96" t="s">
        <v>2357</v>
      </c>
      <c r="B96" t="s">
        <v>311</v>
      </c>
      <c r="C96">
        <v>237.68036566947384</v>
      </c>
      <c r="D96" t="s">
        <v>2480</v>
      </c>
      <c r="E96" t="s">
        <v>311</v>
      </c>
    </row>
    <row r="97" spans="1:5" x14ac:dyDescent="0.3">
      <c r="A97" t="s">
        <v>1077</v>
      </c>
      <c r="B97" t="s">
        <v>311</v>
      </c>
      <c r="C97">
        <v>238.0063912503465</v>
      </c>
      <c r="D97" t="s">
        <v>2480</v>
      </c>
      <c r="E97" t="s">
        <v>311</v>
      </c>
    </row>
    <row r="98" spans="1:5" x14ac:dyDescent="0.3">
      <c r="A98" t="s">
        <v>2137</v>
      </c>
      <c r="B98" t="s">
        <v>311</v>
      </c>
      <c r="C98">
        <v>240.28439465088647</v>
      </c>
      <c r="D98" t="s">
        <v>2480</v>
      </c>
      <c r="E98" t="s">
        <v>311</v>
      </c>
    </row>
    <row r="99" spans="1:5" x14ac:dyDescent="0.3">
      <c r="A99" t="s">
        <v>2002</v>
      </c>
      <c r="B99" t="s">
        <v>311</v>
      </c>
      <c r="C99">
        <v>240.93236394486516</v>
      </c>
      <c r="D99" t="s">
        <v>2480</v>
      </c>
      <c r="E99" t="s">
        <v>311</v>
      </c>
    </row>
    <row r="100" spans="1:5" x14ac:dyDescent="0.3">
      <c r="A100" t="s">
        <v>2349</v>
      </c>
      <c r="B100" t="s">
        <v>311</v>
      </c>
      <c r="C100">
        <v>241.86860957316276</v>
      </c>
      <c r="D100" t="s">
        <v>2480</v>
      </c>
      <c r="E100" t="s">
        <v>311</v>
      </c>
    </row>
    <row r="101" spans="1:5" x14ac:dyDescent="0.3">
      <c r="A101" t="s">
        <v>2339</v>
      </c>
      <c r="B101" t="s">
        <v>311</v>
      </c>
      <c r="C101">
        <v>242.8212133380184</v>
      </c>
      <c r="D101" t="s">
        <v>2480</v>
      </c>
      <c r="E101" t="s">
        <v>311</v>
      </c>
    </row>
    <row r="102" spans="1:5" x14ac:dyDescent="0.3">
      <c r="A102" t="s">
        <v>1728</v>
      </c>
      <c r="B102" t="s">
        <v>311</v>
      </c>
      <c r="C102">
        <v>244.08935942059887</v>
      </c>
      <c r="D102" t="s">
        <v>2480</v>
      </c>
      <c r="E102" t="s">
        <v>311</v>
      </c>
    </row>
    <row r="103" spans="1:5" x14ac:dyDescent="0.3">
      <c r="A103" t="s">
        <v>1924</v>
      </c>
      <c r="B103" t="s">
        <v>311</v>
      </c>
      <c r="C103">
        <v>244.512874176292</v>
      </c>
      <c r="D103" t="s">
        <v>2480</v>
      </c>
      <c r="E103" t="s">
        <v>311</v>
      </c>
    </row>
    <row r="104" spans="1:5" x14ac:dyDescent="0.3">
      <c r="A104" t="s">
        <v>2171</v>
      </c>
      <c r="B104" t="s">
        <v>311</v>
      </c>
      <c r="C104">
        <v>245.16458507718505</v>
      </c>
      <c r="D104" t="s">
        <v>2480</v>
      </c>
      <c r="E104" t="s">
        <v>311</v>
      </c>
    </row>
    <row r="105" spans="1:5" x14ac:dyDescent="0.3">
      <c r="A105" t="s">
        <v>374</v>
      </c>
      <c r="B105" t="s">
        <v>311</v>
      </c>
      <c r="C105">
        <v>245.61261415834508</v>
      </c>
      <c r="D105" t="s">
        <v>2480</v>
      </c>
      <c r="E105" t="s">
        <v>311</v>
      </c>
    </row>
    <row r="106" spans="1:5" x14ac:dyDescent="0.3">
      <c r="A106" t="s">
        <v>2105</v>
      </c>
      <c r="B106" t="s">
        <v>311</v>
      </c>
      <c r="C106">
        <v>246.52010492249363</v>
      </c>
      <c r="D106" t="s">
        <v>2480</v>
      </c>
      <c r="E106" t="s">
        <v>311</v>
      </c>
    </row>
    <row r="107" spans="1:5" x14ac:dyDescent="0.3">
      <c r="A107" t="s">
        <v>2334</v>
      </c>
      <c r="B107" t="s">
        <v>311</v>
      </c>
      <c r="C107">
        <v>246.88631993828727</v>
      </c>
      <c r="D107" t="s">
        <v>2480</v>
      </c>
      <c r="E107" t="s">
        <v>311</v>
      </c>
    </row>
    <row r="108" spans="1:5" x14ac:dyDescent="0.3">
      <c r="A108" t="s">
        <v>1025</v>
      </c>
      <c r="B108" t="s">
        <v>311</v>
      </c>
      <c r="C108">
        <v>247.19118705104859</v>
      </c>
      <c r="D108" t="s">
        <v>2480</v>
      </c>
      <c r="E108" t="s">
        <v>311</v>
      </c>
    </row>
    <row r="109" spans="1:5" x14ac:dyDescent="0.3">
      <c r="A109" t="s">
        <v>378</v>
      </c>
      <c r="B109" t="s">
        <v>311</v>
      </c>
      <c r="C109">
        <v>248.4472937576916</v>
      </c>
      <c r="D109" t="s">
        <v>2480</v>
      </c>
      <c r="E109" t="s">
        <v>311</v>
      </c>
    </row>
    <row r="110" spans="1:5" x14ac:dyDescent="0.3">
      <c r="A110" t="s">
        <v>1784</v>
      </c>
      <c r="B110" t="s">
        <v>311</v>
      </c>
      <c r="C110">
        <v>248.64645454283934</v>
      </c>
      <c r="D110" t="s">
        <v>2480</v>
      </c>
      <c r="E110" t="s">
        <v>311</v>
      </c>
    </row>
    <row r="111" spans="1:5" x14ac:dyDescent="0.3">
      <c r="A111" t="s">
        <v>2291</v>
      </c>
      <c r="B111" t="s">
        <v>311</v>
      </c>
      <c r="C111">
        <v>248.69310284811817</v>
      </c>
      <c r="D111" t="s">
        <v>2480</v>
      </c>
      <c r="E111" t="s">
        <v>311</v>
      </c>
    </row>
    <row r="112" spans="1:5" x14ac:dyDescent="0.3">
      <c r="A112" t="s">
        <v>2061</v>
      </c>
      <c r="B112" t="s">
        <v>311</v>
      </c>
      <c r="C112">
        <v>249.48724924549265</v>
      </c>
      <c r="D112" t="s">
        <v>2480</v>
      </c>
      <c r="E112" t="s">
        <v>311</v>
      </c>
    </row>
    <row r="113" spans="1:5" x14ac:dyDescent="0.3">
      <c r="A113" t="s">
        <v>1938</v>
      </c>
      <c r="B113" t="s">
        <v>311</v>
      </c>
      <c r="C113">
        <v>250.25936873438798</v>
      </c>
      <c r="D113" t="s">
        <v>2480</v>
      </c>
      <c r="E113" t="s">
        <v>311</v>
      </c>
    </row>
    <row r="114" spans="1:5" x14ac:dyDescent="0.3">
      <c r="A114" t="s">
        <v>1885</v>
      </c>
      <c r="B114" t="s">
        <v>311</v>
      </c>
      <c r="C114">
        <v>250.44081389406836</v>
      </c>
      <c r="D114" t="s">
        <v>2480</v>
      </c>
      <c r="E114" t="s">
        <v>311</v>
      </c>
    </row>
    <row r="115" spans="1:5" x14ac:dyDescent="0.3">
      <c r="A115" t="s">
        <v>1998</v>
      </c>
      <c r="B115" t="s">
        <v>311</v>
      </c>
      <c r="C115">
        <v>250.59321580301375</v>
      </c>
      <c r="D115" t="s">
        <v>2480</v>
      </c>
      <c r="E115" t="s">
        <v>311</v>
      </c>
    </row>
    <row r="116" spans="1:5" x14ac:dyDescent="0.3">
      <c r="A116" t="s">
        <v>2400</v>
      </c>
      <c r="B116" t="s">
        <v>311</v>
      </c>
      <c r="C116">
        <v>250.84397135011551</v>
      </c>
      <c r="D116" t="s">
        <v>2480</v>
      </c>
      <c r="E116" t="s">
        <v>311</v>
      </c>
    </row>
    <row r="117" spans="1:5" x14ac:dyDescent="0.3">
      <c r="A117" t="s">
        <v>1651</v>
      </c>
      <c r="B117" t="s">
        <v>311</v>
      </c>
      <c r="C117">
        <v>251.79989560247145</v>
      </c>
      <c r="D117" t="s">
        <v>2480</v>
      </c>
      <c r="E117" t="s">
        <v>311</v>
      </c>
    </row>
    <row r="118" spans="1:5" x14ac:dyDescent="0.3">
      <c r="A118" t="s">
        <v>2115</v>
      </c>
      <c r="B118" t="s">
        <v>311</v>
      </c>
      <c r="C118">
        <v>252.21570859906757</v>
      </c>
      <c r="D118" t="s">
        <v>2480</v>
      </c>
      <c r="E118" t="s">
        <v>311</v>
      </c>
    </row>
    <row r="119" spans="1:5" x14ac:dyDescent="0.3">
      <c r="A119" t="s">
        <v>1724</v>
      </c>
      <c r="B119" t="s">
        <v>311</v>
      </c>
      <c r="C119">
        <v>252.67421367035834</v>
      </c>
      <c r="D119" t="s">
        <v>2480</v>
      </c>
      <c r="E119" t="s">
        <v>311</v>
      </c>
    </row>
    <row r="120" spans="1:5" x14ac:dyDescent="0.3">
      <c r="A120" t="s">
        <v>2377</v>
      </c>
      <c r="B120" t="s">
        <v>311</v>
      </c>
      <c r="C120">
        <v>253.08885290259826</v>
      </c>
      <c r="D120" t="s">
        <v>2480</v>
      </c>
      <c r="E120" t="s">
        <v>311</v>
      </c>
    </row>
    <row r="121" spans="1:5" x14ac:dyDescent="0.3">
      <c r="A121" t="s">
        <v>2295</v>
      </c>
      <c r="B121" t="s">
        <v>311</v>
      </c>
      <c r="C121">
        <v>253.91352990477827</v>
      </c>
      <c r="D121" t="s">
        <v>2480</v>
      </c>
      <c r="E121" t="s">
        <v>311</v>
      </c>
    </row>
    <row r="122" spans="1:5" x14ac:dyDescent="0.3">
      <c r="A122" t="s">
        <v>2182</v>
      </c>
      <c r="B122" t="s">
        <v>311</v>
      </c>
      <c r="C122">
        <v>254.48816695423341</v>
      </c>
      <c r="D122" t="s">
        <v>2480</v>
      </c>
      <c r="E122" t="s">
        <v>311</v>
      </c>
    </row>
    <row r="123" spans="1:5" x14ac:dyDescent="0.3">
      <c r="A123" t="s">
        <v>2395</v>
      </c>
      <c r="B123" t="s">
        <v>311</v>
      </c>
      <c r="C123">
        <v>254.90664587717441</v>
      </c>
      <c r="D123" t="s">
        <v>2480</v>
      </c>
      <c r="E123" t="s">
        <v>311</v>
      </c>
    </row>
    <row r="124" spans="1:5" x14ac:dyDescent="0.3">
      <c r="A124" t="s">
        <v>1073</v>
      </c>
      <c r="B124" t="s">
        <v>311</v>
      </c>
      <c r="C124">
        <v>256.22924095668537</v>
      </c>
      <c r="D124" t="s">
        <v>2480</v>
      </c>
      <c r="E124" t="s">
        <v>311</v>
      </c>
    </row>
    <row r="125" spans="1:5" x14ac:dyDescent="0.3">
      <c r="A125" t="s">
        <v>468</v>
      </c>
      <c r="B125" t="s">
        <v>311</v>
      </c>
      <c r="C125">
        <v>257.12258940711581</v>
      </c>
      <c r="D125" t="s">
        <v>2480</v>
      </c>
      <c r="E125" t="s">
        <v>311</v>
      </c>
    </row>
    <row r="126" spans="1:5" x14ac:dyDescent="0.3">
      <c r="A126" t="s">
        <v>1705</v>
      </c>
      <c r="B126" t="s">
        <v>311</v>
      </c>
      <c r="C126">
        <v>258.84849217770648</v>
      </c>
      <c r="D126" t="s">
        <v>2480</v>
      </c>
      <c r="E126" t="s">
        <v>311</v>
      </c>
    </row>
    <row r="127" spans="1:5" x14ac:dyDescent="0.3">
      <c r="A127" t="s">
        <v>1965</v>
      </c>
      <c r="B127" t="s">
        <v>311</v>
      </c>
      <c r="C127">
        <v>258.94544054011357</v>
      </c>
      <c r="D127" t="s">
        <v>2480</v>
      </c>
      <c r="E127" t="s">
        <v>311</v>
      </c>
    </row>
    <row r="128" spans="1:5" x14ac:dyDescent="0.3">
      <c r="A128" t="s">
        <v>2397</v>
      </c>
      <c r="B128" t="s">
        <v>311</v>
      </c>
      <c r="C128">
        <v>259.87973187244404</v>
      </c>
      <c r="D128" t="s">
        <v>2480</v>
      </c>
      <c r="E128" t="s">
        <v>311</v>
      </c>
    </row>
    <row r="129" spans="1:5" x14ac:dyDescent="0.3">
      <c r="A129" t="s">
        <v>2358</v>
      </c>
      <c r="B129" t="s">
        <v>311</v>
      </c>
      <c r="C129">
        <v>260.58872074722956</v>
      </c>
      <c r="D129" t="s">
        <v>2480</v>
      </c>
      <c r="E129" t="s">
        <v>311</v>
      </c>
    </row>
    <row r="130" spans="1:5" x14ac:dyDescent="0.3">
      <c r="A130" t="s">
        <v>2142</v>
      </c>
      <c r="B130" t="s">
        <v>311</v>
      </c>
      <c r="C130">
        <v>261.04418670169207</v>
      </c>
      <c r="D130" t="s">
        <v>2480</v>
      </c>
      <c r="E130" t="s">
        <v>311</v>
      </c>
    </row>
    <row r="131" spans="1:5" x14ac:dyDescent="0.3">
      <c r="A131" t="s">
        <v>2136</v>
      </c>
      <c r="B131" t="s">
        <v>311</v>
      </c>
      <c r="C131">
        <v>261.53989467855342</v>
      </c>
      <c r="D131" t="s">
        <v>2480</v>
      </c>
      <c r="E131" t="s">
        <v>311</v>
      </c>
    </row>
    <row r="132" spans="1:5" x14ac:dyDescent="0.3">
      <c r="A132" t="s">
        <v>2301</v>
      </c>
      <c r="B132" t="s">
        <v>311</v>
      </c>
      <c r="C132">
        <v>262.25136514862965</v>
      </c>
      <c r="D132" t="s">
        <v>2480</v>
      </c>
      <c r="E132" t="s">
        <v>311</v>
      </c>
    </row>
    <row r="133" spans="1:5" x14ac:dyDescent="0.3">
      <c r="A133" t="s">
        <v>1604</v>
      </c>
      <c r="B133" t="s">
        <v>311</v>
      </c>
      <c r="C133">
        <v>262.37567928700491</v>
      </c>
      <c r="D133" t="s">
        <v>2480</v>
      </c>
      <c r="E133" t="s">
        <v>311</v>
      </c>
    </row>
    <row r="134" spans="1:5" x14ac:dyDescent="0.3">
      <c r="A134" t="s">
        <v>617</v>
      </c>
      <c r="B134" t="s">
        <v>311</v>
      </c>
      <c r="C134">
        <v>262.69110477239923</v>
      </c>
      <c r="D134" t="s">
        <v>2480</v>
      </c>
      <c r="E134" t="s">
        <v>311</v>
      </c>
    </row>
    <row r="135" spans="1:5" x14ac:dyDescent="0.3">
      <c r="A135" t="s">
        <v>2350</v>
      </c>
      <c r="B135" t="s">
        <v>311</v>
      </c>
      <c r="C135">
        <v>262.71182138219035</v>
      </c>
      <c r="D135" t="s">
        <v>2480</v>
      </c>
      <c r="E135" t="s">
        <v>311</v>
      </c>
    </row>
    <row r="136" spans="1:5" x14ac:dyDescent="0.3">
      <c r="A136" t="s">
        <v>1744</v>
      </c>
      <c r="B136" t="s">
        <v>311</v>
      </c>
      <c r="C136">
        <v>263.58655255799181</v>
      </c>
      <c r="D136" t="s">
        <v>2480</v>
      </c>
      <c r="E136" t="s">
        <v>311</v>
      </c>
    </row>
    <row r="137" spans="1:5" x14ac:dyDescent="0.3">
      <c r="A137" t="s">
        <v>2266</v>
      </c>
      <c r="B137" t="s">
        <v>311</v>
      </c>
      <c r="C137">
        <v>264.00825520801493</v>
      </c>
      <c r="D137" t="s">
        <v>2480</v>
      </c>
      <c r="E137" t="s">
        <v>311</v>
      </c>
    </row>
    <row r="138" spans="1:5" x14ac:dyDescent="0.3">
      <c r="A138" t="s">
        <v>2419</v>
      </c>
      <c r="B138" t="s">
        <v>311</v>
      </c>
      <c r="C138">
        <v>264.13563186012129</v>
      </c>
      <c r="D138" t="s">
        <v>2480</v>
      </c>
      <c r="E138" t="s">
        <v>311</v>
      </c>
    </row>
    <row r="139" spans="1:5" x14ac:dyDescent="0.3">
      <c r="A139" t="s">
        <v>613</v>
      </c>
      <c r="B139" t="s">
        <v>311</v>
      </c>
      <c r="C139">
        <v>264.1616684135326</v>
      </c>
      <c r="D139" t="s">
        <v>2480</v>
      </c>
      <c r="E139" t="s">
        <v>311</v>
      </c>
    </row>
    <row r="140" spans="1:5" x14ac:dyDescent="0.3">
      <c r="A140" t="s">
        <v>1088</v>
      </c>
      <c r="B140" t="s">
        <v>311</v>
      </c>
      <c r="C140">
        <v>264.21182540725943</v>
      </c>
      <c r="D140" t="s">
        <v>2480</v>
      </c>
      <c r="E140" t="s">
        <v>311</v>
      </c>
    </row>
    <row r="141" spans="1:5" x14ac:dyDescent="0.3">
      <c r="A141" t="s">
        <v>1827</v>
      </c>
      <c r="B141" t="s">
        <v>311</v>
      </c>
      <c r="C141">
        <v>265.67801271302841</v>
      </c>
      <c r="D141" t="s">
        <v>2480</v>
      </c>
      <c r="E141" t="s">
        <v>311</v>
      </c>
    </row>
    <row r="142" spans="1:5" x14ac:dyDescent="0.3">
      <c r="A142" t="s">
        <v>862</v>
      </c>
      <c r="B142" t="s">
        <v>311</v>
      </c>
      <c r="C142">
        <v>265.85880737643697</v>
      </c>
      <c r="D142" t="s">
        <v>2480</v>
      </c>
      <c r="E142" t="s">
        <v>311</v>
      </c>
    </row>
    <row r="143" spans="1:5" x14ac:dyDescent="0.3">
      <c r="A143" t="s">
        <v>1991</v>
      </c>
      <c r="B143" t="s">
        <v>311</v>
      </c>
      <c r="C143">
        <v>265.89146159654189</v>
      </c>
      <c r="D143" t="s">
        <v>2480</v>
      </c>
      <c r="E143" t="s">
        <v>311</v>
      </c>
    </row>
    <row r="144" spans="1:5" x14ac:dyDescent="0.3">
      <c r="A144" t="s">
        <v>1653</v>
      </c>
      <c r="B144" t="s">
        <v>311</v>
      </c>
      <c r="C144">
        <v>268.38076781583129</v>
      </c>
      <c r="D144" t="s">
        <v>2480</v>
      </c>
      <c r="E144" t="s">
        <v>311</v>
      </c>
    </row>
    <row r="145" spans="1:5" x14ac:dyDescent="0.3">
      <c r="A145" t="s">
        <v>2355</v>
      </c>
      <c r="B145" t="s">
        <v>311</v>
      </c>
      <c r="C145">
        <v>268.53321125720504</v>
      </c>
      <c r="D145" t="s">
        <v>2480</v>
      </c>
      <c r="E145" t="s">
        <v>311</v>
      </c>
    </row>
    <row r="146" spans="1:5" x14ac:dyDescent="0.3">
      <c r="A146" t="s">
        <v>1654</v>
      </c>
      <c r="B146" t="s">
        <v>311</v>
      </c>
      <c r="C146">
        <v>270.53295541812156</v>
      </c>
      <c r="D146" t="s">
        <v>2480</v>
      </c>
      <c r="E146" t="s">
        <v>311</v>
      </c>
    </row>
    <row r="147" spans="1:5" x14ac:dyDescent="0.3">
      <c r="A147" t="s">
        <v>434</v>
      </c>
      <c r="B147" t="s">
        <v>311</v>
      </c>
      <c r="C147">
        <v>271.75141457922967</v>
      </c>
      <c r="D147" t="s">
        <v>2480</v>
      </c>
      <c r="E147" t="s">
        <v>311</v>
      </c>
    </row>
    <row r="148" spans="1:5" x14ac:dyDescent="0.3">
      <c r="A148" t="s">
        <v>2009</v>
      </c>
      <c r="B148" t="s">
        <v>311</v>
      </c>
      <c r="C148">
        <v>271.785892323989</v>
      </c>
      <c r="D148" t="s">
        <v>2480</v>
      </c>
      <c r="E148" t="s">
        <v>311</v>
      </c>
    </row>
    <row r="149" spans="1:5" x14ac:dyDescent="0.3">
      <c r="A149" t="s">
        <v>2072</v>
      </c>
      <c r="B149" t="s">
        <v>311</v>
      </c>
      <c r="C149">
        <v>271.81246067330835</v>
      </c>
      <c r="D149" t="s">
        <v>2480</v>
      </c>
      <c r="E149" t="s">
        <v>311</v>
      </c>
    </row>
    <row r="150" spans="1:5" x14ac:dyDescent="0.3">
      <c r="A150" t="s">
        <v>1846</v>
      </c>
      <c r="B150" t="s">
        <v>311</v>
      </c>
      <c r="C150">
        <v>271.94528260176997</v>
      </c>
      <c r="D150" t="s">
        <v>2480</v>
      </c>
      <c r="E150" t="s">
        <v>311</v>
      </c>
    </row>
    <row r="151" spans="1:5" x14ac:dyDescent="0.3">
      <c r="A151" t="s">
        <v>1695</v>
      </c>
      <c r="B151" t="s">
        <v>311</v>
      </c>
      <c r="C151">
        <v>273.02020962783627</v>
      </c>
      <c r="D151" t="s">
        <v>2480</v>
      </c>
      <c r="E151" t="s">
        <v>311</v>
      </c>
    </row>
    <row r="152" spans="1:5" x14ac:dyDescent="0.3">
      <c r="A152" t="s">
        <v>1941</v>
      </c>
      <c r="B152" t="s">
        <v>311</v>
      </c>
      <c r="C152">
        <v>273.62372268090661</v>
      </c>
      <c r="D152" t="s">
        <v>2480</v>
      </c>
      <c r="E152" t="s">
        <v>311</v>
      </c>
    </row>
    <row r="153" spans="1:5" x14ac:dyDescent="0.3">
      <c r="A153" t="s">
        <v>2103</v>
      </c>
      <c r="B153" t="s">
        <v>311</v>
      </c>
      <c r="C153">
        <v>273.70203308904797</v>
      </c>
      <c r="D153" t="s">
        <v>2480</v>
      </c>
      <c r="E153" t="s">
        <v>311</v>
      </c>
    </row>
    <row r="154" spans="1:5" x14ac:dyDescent="0.3">
      <c r="A154" t="s">
        <v>2017</v>
      </c>
      <c r="B154" t="s">
        <v>311</v>
      </c>
      <c r="C154">
        <v>274.19215621118411</v>
      </c>
      <c r="D154" t="s">
        <v>2480</v>
      </c>
      <c r="E154" t="s">
        <v>311</v>
      </c>
    </row>
    <row r="155" spans="1:5" x14ac:dyDescent="0.3">
      <c r="A155" t="s">
        <v>1866</v>
      </c>
      <c r="B155" t="s">
        <v>311</v>
      </c>
      <c r="C155">
        <v>274.3338688573931</v>
      </c>
      <c r="D155" t="s">
        <v>2480</v>
      </c>
      <c r="E155" t="s">
        <v>311</v>
      </c>
    </row>
    <row r="156" spans="1:5" x14ac:dyDescent="0.3">
      <c r="A156" t="s">
        <v>1953</v>
      </c>
      <c r="B156" t="s">
        <v>311</v>
      </c>
      <c r="C156">
        <v>274.48479394553704</v>
      </c>
      <c r="D156" t="s">
        <v>2480</v>
      </c>
      <c r="E156" t="s">
        <v>311</v>
      </c>
    </row>
    <row r="157" spans="1:5" x14ac:dyDescent="0.3">
      <c r="A157" t="s">
        <v>2317</v>
      </c>
      <c r="B157" t="s">
        <v>311</v>
      </c>
      <c r="C157">
        <v>274.74596805181693</v>
      </c>
      <c r="D157" t="s">
        <v>2480</v>
      </c>
      <c r="E157" t="s">
        <v>311</v>
      </c>
    </row>
    <row r="158" spans="1:5" x14ac:dyDescent="0.3">
      <c r="A158" t="s">
        <v>1024</v>
      </c>
      <c r="B158" t="s">
        <v>311</v>
      </c>
      <c r="C158">
        <v>275.30109891770223</v>
      </c>
      <c r="D158" t="s">
        <v>2480</v>
      </c>
      <c r="E158" t="s">
        <v>311</v>
      </c>
    </row>
    <row r="159" spans="1:5" x14ac:dyDescent="0.3">
      <c r="A159" t="s">
        <v>2042</v>
      </c>
      <c r="B159" t="s">
        <v>311</v>
      </c>
      <c r="C159">
        <v>276.45740495825066</v>
      </c>
      <c r="D159" t="s">
        <v>2480</v>
      </c>
      <c r="E159" t="s">
        <v>311</v>
      </c>
    </row>
    <row r="160" spans="1:5" x14ac:dyDescent="0.3">
      <c r="A160" t="s">
        <v>1026</v>
      </c>
      <c r="B160" t="s">
        <v>311</v>
      </c>
      <c r="C160">
        <v>276.80692734074785</v>
      </c>
      <c r="D160" t="s">
        <v>2480</v>
      </c>
      <c r="E160" t="s">
        <v>311</v>
      </c>
    </row>
    <row r="161" spans="1:5" x14ac:dyDescent="0.3">
      <c r="A161" t="s">
        <v>1721</v>
      </c>
      <c r="B161" t="s">
        <v>311</v>
      </c>
      <c r="C161">
        <v>279.17302676291337</v>
      </c>
      <c r="D161" t="s">
        <v>2480</v>
      </c>
      <c r="E161" t="s">
        <v>311</v>
      </c>
    </row>
    <row r="162" spans="1:5" x14ac:dyDescent="0.3">
      <c r="A162" t="s">
        <v>2138</v>
      </c>
      <c r="B162" t="s">
        <v>311</v>
      </c>
      <c r="C162">
        <v>279.45658867928455</v>
      </c>
      <c r="D162" t="s">
        <v>2480</v>
      </c>
      <c r="E162" t="s">
        <v>311</v>
      </c>
    </row>
    <row r="163" spans="1:5" x14ac:dyDescent="0.3">
      <c r="A163" t="s">
        <v>1881</v>
      </c>
      <c r="B163" t="s">
        <v>311</v>
      </c>
      <c r="C163">
        <v>279.78439674667999</v>
      </c>
      <c r="D163" t="s">
        <v>2480</v>
      </c>
      <c r="E163" t="s">
        <v>311</v>
      </c>
    </row>
    <row r="164" spans="1:5" x14ac:dyDescent="0.3">
      <c r="A164" t="s">
        <v>509</v>
      </c>
      <c r="B164" t="s">
        <v>311</v>
      </c>
      <c r="C164">
        <v>280.25301427982231</v>
      </c>
      <c r="D164" t="s">
        <v>2480</v>
      </c>
      <c r="E164" t="s">
        <v>311</v>
      </c>
    </row>
    <row r="165" spans="1:5" x14ac:dyDescent="0.3">
      <c r="A165" t="s">
        <v>2303</v>
      </c>
      <c r="B165" t="s">
        <v>311</v>
      </c>
      <c r="C165">
        <v>280.94528529413822</v>
      </c>
      <c r="D165" t="s">
        <v>2480</v>
      </c>
      <c r="E165" t="s">
        <v>311</v>
      </c>
    </row>
    <row r="166" spans="1:5" x14ac:dyDescent="0.3">
      <c r="A166" t="s">
        <v>1843</v>
      </c>
      <c r="B166" t="s">
        <v>311</v>
      </c>
      <c r="C166">
        <v>283.03737471215641</v>
      </c>
      <c r="D166" t="s">
        <v>2480</v>
      </c>
      <c r="E166" t="s">
        <v>311</v>
      </c>
    </row>
    <row r="167" spans="1:5" x14ac:dyDescent="0.3">
      <c r="A167" t="s">
        <v>1035</v>
      </c>
      <c r="B167" t="s">
        <v>311</v>
      </c>
      <c r="C167">
        <v>283.26603443276571</v>
      </c>
      <c r="D167" t="s">
        <v>2480</v>
      </c>
      <c r="E167" t="s">
        <v>311</v>
      </c>
    </row>
    <row r="168" spans="1:5" x14ac:dyDescent="0.3">
      <c r="A168" t="s">
        <v>1692</v>
      </c>
      <c r="B168" t="s">
        <v>311</v>
      </c>
      <c r="C168">
        <v>284.18887437443965</v>
      </c>
      <c r="D168" t="s">
        <v>2480</v>
      </c>
      <c r="E168" t="s">
        <v>311</v>
      </c>
    </row>
    <row r="169" spans="1:5" x14ac:dyDescent="0.3">
      <c r="A169" t="s">
        <v>372</v>
      </c>
      <c r="B169" t="s">
        <v>311</v>
      </c>
      <c r="C169">
        <v>284.42852671140696</v>
      </c>
      <c r="D169" t="s">
        <v>2480</v>
      </c>
      <c r="E169" t="s">
        <v>311</v>
      </c>
    </row>
    <row r="170" spans="1:5" x14ac:dyDescent="0.3">
      <c r="A170" t="s">
        <v>2345</v>
      </c>
      <c r="B170" t="s">
        <v>311</v>
      </c>
      <c r="C170">
        <v>285.563095176074</v>
      </c>
      <c r="D170" t="s">
        <v>2480</v>
      </c>
      <c r="E170" t="s">
        <v>311</v>
      </c>
    </row>
    <row r="171" spans="1:5" x14ac:dyDescent="0.3">
      <c r="A171" t="s">
        <v>745</v>
      </c>
      <c r="B171" t="s">
        <v>311</v>
      </c>
      <c r="C171">
        <v>285.78366233157084</v>
      </c>
      <c r="D171" t="s">
        <v>2480</v>
      </c>
      <c r="E171" t="s">
        <v>311</v>
      </c>
    </row>
    <row r="172" spans="1:5" x14ac:dyDescent="0.3">
      <c r="A172" t="s">
        <v>507</v>
      </c>
      <c r="B172" t="s">
        <v>311</v>
      </c>
      <c r="C172">
        <v>286.28842407765927</v>
      </c>
      <c r="D172" t="s">
        <v>2480</v>
      </c>
      <c r="E172" t="s">
        <v>311</v>
      </c>
    </row>
    <row r="173" spans="1:5" x14ac:dyDescent="0.3">
      <c r="A173" t="s">
        <v>1038</v>
      </c>
      <c r="B173" t="s">
        <v>311</v>
      </c>
      <c r="C173">
        <v>288.37331476981797</v>
      </c>
      <c r="D173" t="s">
        <v>2480</v>
      </c>
      <c r="E173" t="s">
        <v>311</v>
      </c>
    </row>
    <row r="174" spans="1:5" x14ac:dyDescent="0.3">
      <c r="A174" t="s">
        <v>1848</v>
      </c>
      <c r="B174" t="s">
        <v>311</v>
      </c>
      <c r="C174">
        <v>288.79303053149545</v>
      </c>
      <c r="D174" t="s">
        <v>2480</v>
      </c>
      <c r="E174" t="s">
        <v>311</v>
      </c>
    </row>
    <row r="175" spans="1:5" x14ac:dyDescent="0.3">
      <c r="A175" t="s">
        <v>1697</v>
      </c>
      <c r="B175" t="s">
        <v>311</v>
      </c>
      <c r="C175">
        <v>290.15497791270525</v>
      </c>
      <c r="D175" t="s">
        <v>2480</v>
      </c>
      <c r="E175" t="s">
        <v>311</v>
      </c>
    </row>
    <row r="176" spans="1:5" x14ac:dyDescent="0.3">
      <c r="A176" t="s">
        <v>927</v>
      </c>
      <c r="B176" t="s">
        <v>311</v>
      </c>
      <c r="C176">
        <v>290.85129171941986</v>
      </c>
      <c r="D176" t="s">
        <v>2480</v>
      </c>
      <c r="E176" t="s">
        <v>311</v>
      </c>
    </row>
    <row r="177" spans="1:5" x14ac:dyDescent="0.3">
      <c r="A177" t="s">
        <v>2044</v>
      </c>
      <c r="B177" t="s">
        <v>311</v>
      </c>
      <c r="C177">
        <v>291.25461966318841</v>
      </c>
      <c r="D177" t="s">
        <v>2480</v>
      </c>
      <c r="E177" t="s">
        <v>311</v>
      </c>
    </row>
    <row r="178" spans="1:5" x14ac:dyDescent="0.3">
      <c r="A178" t="s">
        <v>386</v>
      </c>
      <c r="B178" t="s">
        <v>311</v>
      </c>
      <c r="C178">
        <v>292.40624020214341</v>
      </c>
      <c r="D178" t="s">
        <v>2480</v>
      </c>
      <c r="E178" t="s">
        <v>311</v>
      </c>
    </row>
    <row r="179" spans="1:5" x14ac:dyDescent="0.3">
      <c r="A179" t="s">
        <v>2065</v>
      </c>
      <c r="B179" t="s">
        <v>311</v>
      </c>
      <c r="C179">
        <v>292.58505541255505</v>
      </c>
      <c r="D179" t="s">
        <v>2480</v>
      </c>
      <c r="E179" t="s">
        <v>311</v>
      </c>
    </row>
    <row r="180" spans="1:5" x14ac:dyDescent="0.3">
      <c r="A180" t="s">
        <v>1030</v>
      </c>
      <c r="B180" t="s">
        <v>311</v>
      </c>
      <c r="C180">
        <v>294.2980817389294</v>
      </c>
      <c r="D180" t="s">
        <v>2480</v>
      </c>
      <c r="E180" t="s">
        <v>311</v>
      </c>
    </row>
    <row r="181" spans="1:5" x14ac:dyDescent="0.3">
      <c r="A181" t="s">
        <v>1867</v>
      </c>
      <c r="B181" t="s">
        <v>311</v>
      </c>
      <c r="C181">
        <v>294.32196966611519</v>
      </c>
      <c r="D181" t="s">
        <v>2480</v>
      </c>
      <c r="E181" t="s">
        <v>311</v>
      </c>
    </row>
    <row r="182" spans="1:5" x14ac:dyDescent="0.3">
      <c r="A182" t="s">
        <v>1609</v>
      </c>
      <c r="B182" t="s">
        <v>311</v>
      </c>
      <c r="C182">
        <v>294.67996988924716</v>
      </c>
      <c r="D182" t="s">
        <v>2480</v>
      </c>
      <c r="E182" t="s">
        <v>311</v>
      </c>
    </row>
    <row r="183" spans="1:5" x14ac:dyDescent="0.3">
      <c r="A183" t="s">
        <v>2353</v>
      </c>
      <c r="B183" t="s">
        <v>311</v>
      </c>
      <c r="C183">
        <v>294.82420599045423</v>
      </c>
      <c r="D183" t="s">
        <v>2480</v>
      </c>
      <c r="E183" t="s">
        <v>311</v>
      </c>
    </row>
    <row r="184" spans="1:5" x14ac:dyDescent="0.3">
      <c r="A184" t="s">
        <v>2107</v>
      </c>
      <c r="B184" t="s">
        <v>311</v>
      </c>
      <c r="C184">
        <v>295.21596613943018</v>
      </c>
      <c r="D184" t="s">
        <v>2480</v>
      </c>
      <c r="E184" t="s">
        <v>311</v>
      </c>
    </row>
    <row r="185" spans="1:5" x14ac:dyDescent="0.3">
      <c r="A185" t="s">
        <v>2309</v>
      </c>
      <c r="B185" t="s">
        <v>311</v>
      </c>
      <c r="C185">
        <v>295.35842796895531</v>
      </c>
      <c r="D185" t="s">
        <v>2480</v>
      </c>
      <c r="E185" t="s">
        <v>311</v>
      </c>
    </row>
    <row r="186" spans="1:5" x14ac:dyDescent="0.3">
      <c r="A186" t="s">
        <v>2333</v>
      </c>
      <c r="B186" t="s">
        <v>311</v>
      </c>
      <c r="C186">
        <v>295.85770329747237</v>
      </c>
      <c r="D186" t="s">
        <v>2480</v>
      </c>
      <c r="E186" t="s">
        <v>311</v>
      </c>
    </row>
    <row r="187" spans="1:5" x14ac:dyDescent="0.3">
      <c r="A187" t="s">
        <v>2180</v>
      </c>
      <c r="B187" t="s">
        <v>311</v>
      </c>
      <c r="C187">
        <v>296.09102520275928</v>
      </c>
      <c r="D187" t="s">
        <v>2480</v>
      </c>
      <c r="E187" t="s">
        <v>311</v>
      </c>
    </row>
    <row r="188" spans="1:5" x14ac:dyDescent="0.3">
      <c r="A188" t="s">
        <v>2220</v>
      </c>
      <c r="B188" t="s">
        <v>311</v>
      </c>
      <c r="C188">
        <v>296.26394248922588</v>
      </c>
      <c r="D188" t="s">
        <v>2480</v>
      </c>
      <c r="E188" t="s">
        <v>311</v>
      </c>
    </row>
    <row r="189" spans="1:5" x14ac:dyDescent="0.3">
      <c r="A189" t="s">
        <v>1022</v>
      </c>
      <c r="B189" t="s">
        <v>311</v>
      </c>
      <c r="C189">
        <v>296.82259699587416</v>
      </c>
      <c r="D189" t="s">
        <v>2480</v>
      </c>
      <c r="E189" t="s">
        <v>311</v>
      </c>
    </row>
    <row r="190" spans="1:5" x14ac:dyDescent="0.3">
      <c r="A190" t="s">
        <v>388</v>
      </c>
      <c r="B190" t="s">
        <v>311</v>
      </c>
      <c r="C190">
        <v>298.55148515140468</v>
      </c>
      <c r="D190" t="s">
        <v>2480</v>
      </c>
      <c r="E190" t="s">
        <v>311</v>
      </c>
    </row>
    <row r="191" spans="1:5" x14ac:dyDescent="0.3">
      <c r="A191" t="s">
        <v>1741</v>
      </c>
      <c r="B191" t="s">
        <v>311</v>
      </c>
      <c r="C191">
        <v>299.17678035838452</v>
      </c>
      <c r="D191" t="s">
        <v>2480</v>
      </c>
      <c r="E191" t="s">
        <v>311</v>
      </c>
    </row>
    <row r="192" spans="1:5" x14ac:dyDescent="0.3">
      <c r="A192" t="s">
        <v>376</v>
      </c>
      <c r="B192" t="s">
        <v>311</v>
      </c>
      <c r="C192">
        <v>299.8040692357846</v>
      </c>
      <c r="D192" t="s">
        <v>2480</v>
      </c>
      <c r="E192" t="s">
        <v>311</v>
      </c>
    </row>
    <row r="193" spans="1:5" x14ac:dyDescent="0.3">
      <c r="A193" t="s">
        <v>737</v>
      </c>
      <c r="B193" t="s">
        <v>311</v>
      </c>
      <c r="C193">
        <v>299.84818696915505</v>
      </c>
      <c r="D193" t="s">
        <v>2480</v>
      </c>
      <c r="E193" t="s">
        <v>311</v>
      </c>
    </row>
    <row r="194" spans="1:5" x14ac:dyDescent="0.3">
      <c r="A194" t="s">
        <v>2404</v>
      </c>
      <c r="B194" t="s">
        <v>311</v>
      </c>
      <c r="C194">
        <v>299.85170722660558</v>
      </c>
      <c r="D194" t="s">
        <v>2480</v>
      </c>
      <c r="E194" t="s">
        <v>311</v>
      </c>
    </row>
    <row r="195" spans="1:5" x14ac:dyDescent="0.3">
      <c r="A195" t="s">
        <v>2032</v>
      </c>
      <c r="B195" t="s">
        <v>311</v>
      </c>
      <c r="C195">
        <v>300.27483203363016</v>
      </c>
      <c r="D195" t="s">
        <v>2480</v>
      </c>
      <c r="E195" t="s">
        <v>311</v>
      </c>
    </row>
    <row r="196" spans="1:5" x14ac:dyDescent="0.3">
      <c r="A196" t="s">
        <v>531</v>
      </c>
      <c r="B196" t="s">
        <v>311</v>
      </c>
      <c r="C196">
        <v>301.62482929712866</v>
      </c>
      <c r="D196" t="s">
        <v>2480</v>
      </c>
      <c r="E196" t="s">
        <v>311</v>
      </c>
    </row>
    <row r="197" spans="1:5" x14ac:dyDescent="0.3">
      <c r="A197" t="s">
        <v>2157</v>
      </c>
      <c r="B197" t="s">
        <v>311</v>
      </c>
      <c r="C197">
        <v>301.6914338367007</v>
      </c>
      <c r="D197" t="s">
        <v>2480</v>
      </c>
      <c r="E197" t="s">
        <v>311</v>
      </c>
    </row>
    <row r="198" spans="1:5" x14ac:dyDescent="0.3">
      <c r="A198" t="s">
        <v>1884</v>
      </c>
      <c r="B198" t="s">
        <v>311</v>
      </c>
      <c r="C198">
        <v>302.50776118216197</v>
      </c>
      <c r="D198" t="s">
        <v>2480</v>
      </c>
      <c r="E198" t="s">
        <v>311</v>
      </c>
    </row>
    <row r="199" spans="1:5" x14ac:dyDescent="0.3">
      <c r="A199" t="s">
        <v>370</v>
      </c>
      <c r="B199" t="s">
        <v>311</v>
      </c>
      <c r="C199">
        <v>302.73304458810622</v>
      </c>
      <c r="D199" t="s">
        <v>2480</v>
      </c>
      <c r="E199" t="s">
        <v>311</v>
      </c>
    </row>
    <row r="200" spans="1:5" x14ac:dyDescent="0.3">
      <c r="A200" t="s">
        <v>1869</v>
      </c>
      <c r="B200" t="s">
        <v>311</v>
      </c>
      <c r="C200">
        <v>303.13319101194861</v>
      </c>
      <c r="D200" t="s">
        <v>2480</v>
      </c>
      <c r="E200" t="s">
        <v>311</v>
      </c>
    </row>
    <row r="201" spans="1:5" x14ac:dyDescent="0.3">
      <c r="A201" t="s">
        <v>2151</v>
      </c>
      <c r="B201" t="s">
        <v>311</v>
      </c>
      <c r="C201">
        <v>303.70337755068533</v>
      </c>
      <c r="D201" t="s">
        <v>2480</v>
      </c>
      <c r="E201" t="s">
        <v>311</v>
      </c>
    </row>
    <row r="202" spans="1:5" x14ac:dyDescent="0.3">
      <c r="A202" t="s">
        <v>2293</v>
      </c>
      <c r="B202" t="s">
        <v>311</v>
      </c>
      <c r="C202">
        <v>303.9685936729536</v>
      </c>
      <c r="D202" t="s">
        <v>2480</v>
      </c>
      <c r="E202" t="s">
        <v>311</v>
      </c>
    </row>
    <row r="203" spans="1:5" x14ac:dyDescent="0.3">
      <c r="A203" t="s">
        <v>747</v>
      </c>
      <c r="B203" t="s">
        <v>311</v>
      </c>
      <c r="C203">
        <v>304.01756164335978</v>
      </c>
      <c r="D203" t="s">
        <v>2480</v>
      </c>
      <c r="E203" t="s">
        <v>311</v>
      </c>
    </row>
    <row r="204" spans="1:5" x14ac:dyDescent="0.3">
      <c r="A204" t="s">
        <v>2314</v>
      </c>
      <c r="B204" t="s">
        <v>311</v>
      </c>
      <c r="C204">
        <v>304.10848845914427</v>
      </c>
      <c r="D204" t="s">
        <v>2480</v>
      </c>
      <c r="E204" t="s">
        <v>311</v>
      </c>
    </row>
    <row r="205" spans="1:5" x14ac:dyDescent="0.3">
      <c r="A205" t="s">
        <v>1820</v>
      </c>
      <c r="B205" t="s">
        <v>311</v>
      </c>
      <c r="C205">
        <v>304.17700875945923</v>
      </c>
      <c r="D205" t="s">
        <v>2480</v>
      </c>
      <c r="E205" t="s">
        <v>311</v>
      </c>
    </row>
    <row r="206" spans="1:5" x14ac:dyDescent="0.3">
      <c r="A206" t="s">
        <v>607</v>
      </c>
      <c r="B206" t="s">
        <v>311</v>
      </c>
      <c r="C206">
        <v>305.25594256988524</v>
      </c>
      <c r="D206" t="s">
        <v>2480</v>
      </c>
      <c r="E206" t="s">
        <v>311</v>
      </c>
    </row>
    <row r="207" spans="1:5" x14ac:dyDescent="0.3">
      <c r="A207" t="s">
        <v>1936</v>
      </c>
      <c r="B207" t="s">
        <v>311</v>
      </c>
      <c r="C207">
        <v>305.43450879885978</v>
      </c>
      <c r="D207" t="s">
        <v>2480</v>
      </c>
      <c r="E207" t="s">
        <v>311</v>
      </c>
    </row>
    <row r="208" spans="1:5" x14ac:dyDescent="0.3">
      <c r="A208" t="s">
        <v>1746</v>
      </c>
      <c r="B208" t="s">
        <v>311</v>
      </c>
      <c r="C208">
        <v>305.88449402903939</v>
      </c>
      <c r="D208" t="s">
        <v>2480</v>
      </c>
      <c r="E208" t="s">
        <v>311</v>
      </c>
    </row>
    <row r="209" spans="1:5" x14ac:dyDescent="0.3">
      <c r="A209" t="s">
        <v>2093</v>
      </c>
      <c r="B209" t="s">
        <v>311</v>
      </c>
      <c r="C209">
        <v>305.90090238290003</v>
      </c>
      <c r="D209" t="s">
        <v>2480</v>
      </c>
      <c r="E209" t="s">
        <v>311</v>
      </c>
    </row>
    <row r="210" spans="1:5" x14ac:dyDescent="0.3">
      <c r="A210" t="s">
        <v>2049</v>
      </c>
      <c r="B210" t="s">
        <v>311</v>
      </c>
      <c r="C210">
        <v>306.88214361093765</v>
      </c>
      <c r="D210" t="s">
        <v>2480</v>
      </c>
      <c r="E210" t="s">
        <v>311</v>
      </c>
    </row>
    <row r="211" spans="1:5" x14ac:dyDescent="0.3">
      <c r="A211" t="s">
        <v>2179</v>
      </c>
      <c r="B211" t="s">
        <v>311</v>
      </c>
      <c r="C211">
        <v>307.56694179455036</v>
      </c>
      <c r="D211" t="s">
        <v>2480</v>
      </c>
      <c r="E211" t="s">
        <v>311</v>
      </c>
    </row>
    <row r="212" spans="1:5" x14ac:dyDescent="0.3">
      <c r="A212" t="s">
        <v>2330</v>
      </c>
      <c r="B212" t="s">
        <v>311</v>
      </c>
      <c r="C212">
        <v>307.96662874860152</v>
      </c>
      <c r="D212" t="s">
        <v>2480</v>
      </c>
      <c r="E212" t="s">
        <v>311</v>
      </c>
    </row>
    <row r="213" spans="1:5" x14ac:dyDescent="0.3">
      <c r="A213" t="s">
        <v>2415</v>
      </c>
      <c r="B213" t="s">
        <v>311</v>
      </c>
      <c r="C213">
        <v>308.38603727863836</v>
      </c>
      <c r="D213" t="s">
        <v>2480</v>
      </c>
      <c r="E213" t="s">
        <v>311</v>
      </c>
    </row>
    <row r="214" spans="1:5" x14ac:dyDescent="0.3">
      <c r="A214" t="s">
        <v>619</v>
      </c>
      <c r="B214" t="s">
        <v>311</v>
      </c>
      <c r="C214">
        <v>309.96859018894122</v>
      </c>
      <c r="D214" t="s">
        <v>2480</v>
      </c>
      <c r="E214" t="s">
        <v>311</v>
      </c>
    </row>
    <row r="215" spans="1:5" x14ac:dyDescent="0.3">
      <c r="A215" t="s">
        <v>2069</v>
      </c>
      <c r="B215" t="s">
        <v>311</v>
      </c>
      <c r="C215">
        <v>310.36871442008277</v>
      </c>
      <c r="D215" t="s">
        <v>2480</v>
      </c>
      <c r="E215" t="s">
        <v>311</v>
      </c>
    </row>
    <row r="216" spans="1:5" x14ac:dyDescent="0.3">
      <c r="A216" t="s">
        <v>1973</v>
      </c>
      <c r="B216" t="s">
        <v>311</v>
      </c>
      <c r="C216">
        <v>311.11334367515923</v>
      </c>
      <c r="D216" t="s">
        <v>2480</v>
      </c>
      <c r="E216" t="s">
        <v>311</v>
      </c>
    </row>
    <row r="217" spans="1:5" x14ac:dyDescent="0.3">
      <c r="A217" t="s">
        <v>907</v>
      </c>
      <c r="B217" t="s">
        <v>311</v>
      </c>
      <c r="C217">
        <v>311.43174101906027</v>
      </c>
      <c r="D217" t="s">
        <v>2480</v>
      </c>
      <c r="E217" t="s">
        <v>311</v>
      </c>
    </row>
    <row r="218" spans="1:5" x14ac:dyDescent="0.3">
      <c r="A218" t="s">
        <v>925</v>
      </c>
      <c r="B218" t="s">
        <v>311</v>
      </c>
      <c r="C218">
        <v>311.92589270516896</v>
      </c>
      <c r="D218" t="s">
        <v>2480</v>
      </c>
      <c r="E218" t="s">
        <v>311</v>
      </c>
    </row>
    <row r="219" spans="1:5" x14ac:dyDescent="0.3">
      <c r="A219" t="s">
        <v>2386</v>
      </c>
      <c r="B219" t="s">
        <v>311</v>
      </c>
      <c r="C219">
        <v>312.07499537576422</v>
      </c>
      <c r="D219" t="s">
        <v>2480</v>
      </c>
      <c r="E219" t="s">
        <v>311</v>
      </c>
    </row>
    <row r="220" spans="1:5" x14ac:dyDescent="0.3">
      <c r="A220" t="s">
        <v>1599</v>
      </c>
      <c r="B220" t="s">
        <v>311</v>
      </c>
      <c r="C220">
        <v>312.6519141594373</v>
      </c>
      <c r="D220" t="s">
        <v>2480</v>
      </c>
      <c r="E220" t="s">
        <v>311</v>
      </c>
    </row>
    <row r="221" spans="1:5" x14ac:dyDescent="0.3">
      <c r="A221" t="s">
        <v>1863</v>
      </c>
      <c r="B221" t="s">
        <v>311</v>
      </c>
      <c r="C221">
        <v>312.65655699259156</v>
      </c>
      <c r="D221" t="s">
        <v>2480</v>
      </c>
      <c r="E221" t="s">
        <v>311</v>
      </c>
    </row>
    <row r="222" spans="1:5" x14ac:dyDescent="0.3">
      <c r="A222" t="s">
        <v>934</v>
      </c>
      <c r="B222" t="s">
        <v>311</v>
      </c>
      <c r="C222">
        <v>313.08886626250728</v>
      </c>
      <c r="D222" t="s">
        <v>2480</v>
      </c>
      <c r="E222" t="s">
        <v>311</v>
      </c>
    </row>
    <row r="223" spans="1:5" x14ac:dyDescent="0.3">
      <c r="A223" t="s">
        <v>2135</v>
      </c>
      <c r="B223" t="s">
        <v>311</v>
      </c>
      <c r="C223">
        <v>313.52059381245664</v>
      </c>
      <c r="D223" t="s">
        <v>2480</v>
      </c>
      <c r="E223" t="s">
        <v>311</v>
      </c>
    </row>
    <row r="224" spans="1:5" x14ac:dyDescent="0.3">
      <c r="A224" t="s">
        <v>1831</v>
      </c>
      <c r="B224" t="s">
        <v>311</v>
      </c>
      <c r="C224">
        <v>314.46724796770116</v>
      </c>
      <c r="D224" t="s">
        <v>2480</v>
      </c>
      <c r="E224" t="s">
        <v>311</v>
      </c>
    </row>
    <row r="225" spans="1:5" x14ac:dyDescent="0.3">
      <c r="A225" t="s">
        <v>2202</v>
      </c>
      <c r="B225" t="s">
        <v>311</v>
      </c>
      <c r="C225">
        <v>314.71464891504161</v>
      </c>
      <c r="D225" t="s">
        <v>2480</v>
      </c>
      <c r="E225" t="s">
        <v>311</v>
      </c>
    </row>
    <row r="226" spans="1:5" x14ac:dyDescent="0.3">
      <c r="A226" t="s">
        <v>1028</v>
      </c>
      <c r="B226" t="s">
        <v>311</v>
      </c>
      <c r="C226">
        <v>315.30708328376579</v>
      </c>
      <c r="D226" t="s">
        <v>2480</v>
      </c>
      <c r="E226" t="s">
        <v>311</v>
      </c>
    </row>
    <row r="227" spans="1:5" x14ac:dyDescent="0.3">
      <c r="A227" t="s">
        <v>1742</v>
      </c>
      <c r="B227" t="s">
        <v>311</v>
      </c>
      <c r="C227">
        <v>315.4223017611269</v>
      </c>
      <c r="D227" t="s">
        <v>2480</v>
      </c>
      <c r="E227" t="s">
        <v>311</v>
      </c>
    </row>
    <row r="228" spans="1:5" x14ac:dyDescent="0.3">
      <c r="A228" t="s">
        <v>1772</v>
      </c>
      <c r="B228" t="s">
        <v>311</v>
      </c>
      <c r="C228">
        <v>316.45942517796647</v>
      </c>
      <c r="D228" t="s">
        <v>2480</v>
      </c>
      <c r="E228" t="s">
        <v>311</v>
      </c>
    </row>
    <row r="229" spans="1:5" x14ac:dyDescent="0.3">
      <c r="A229" t="s">
        <v>1640</v>
      </c>
      <c r="B229" t="s">
        <v>311</v>
      </c>
      <c r="C229">
        <v>316.79722293303922</v>
      </c>
      <c r="D229" t="s">
        <v>2480</v>
      </c>
      <c r="E229" t="s">
        <v>311</v>
      </c>
    </row>
    <row r="230" spans="1:5" x14ac:dyDescent="0.3">
      <c r="A230" t="s">
        <v>1856</v>
      </c>
      <c r="B230" t="s">
        <v>311</v>
      </c>
      <c r="C230">
        <v>317.30688825852491</v>
      </c>
      <c r="D230" t="s">
        <v>2480</v>
      </c>
      <c r="E230" t="s">
        <v>311</v>
      </c>
    </row>
    <row r="231" spans="1:5" x14ac:dyDescent="0.3">
      <c r="A231" t="s">
        <v>1813</v>
      </c>
      <c r="B231" t="s">
        <v>311</v>
      </c>
      <c r="C231">
        <v>317.4409473582275</v>
      </c>
      <c r="D231" t="s">
        <v>2480</v>
      </c>
      <c r="E231" t="s">
        <v>311</v>
      </c>
    </row>
    <row r="232" spans="1:5" x14ac:dyDescent="0.3">
      <c r="A232" t="s">
        <v>2356</v>
      </c>
      <c r="B232" t="s">
        <v>311</v>
      </c>
      <c r="C232">
        <v>318.64247902335904</v>
      </c>
      <c r="D232" t="s">
        <v>2480</v>
      </c>
      <c r="E232" t="s">
        <v>311</v>
      </c>
    </row>
    <row r="233" spans="1:5" x14ac:dyDescent="0.3">
      <c r="A233" t="s">
        <v>1960</v>
      </c>
      <c r="B233" t="s">
        <v>311</v>
      </c>
      <c r="C233">
        <v>319.16942790318689</v>
      </c>
      <c r="D233" t="s">
        <v>2480</v>
      </c>
      <c r="E233" t="s">
        <v>311</v>
      </c>
    </row>
    <row r="234" spans="1:5" x14ac:dyDescent="0.3">
      <c r="A234" t="s">
        <v>753</v>
      </c>
      <c r="B234" t="s">
        <v>311</v>
      </c>
      <c r="C234">
        <v>319.53510355261443</v>
      </c>
      <c r="D234" t="s">
        <v>2480</v>
      </c>
      <c r="E234" t="s">
        <v>311</v>
      </c>
    </row>
    <row r="235" spans="1:5" x14ac:dyDescent="0.3">
      <c r="A235" t="s">
        <v>1029</v>
      </c>
      <c r="B235" t="s">
        <v>311</v>
      </c>
      <c r="C235">
        <v>319.66626276166926</v>
      </c>
      <c r="D235" t="s">
        <v>2480</v>
      </c>
      <c r="E235" t="s">
        <v>311</v>
      </c>
    </row>
    <row r="236" spans="1:5" x14ac:dyDescent="0.3">
      <c r="A236" t="s">
        <v>2225</v>
      </c>
      <c r="B236" t="s">
        <v>311</v>
      </c>
      <c r="C236">
        <v>319.93459534771432</v>
      </c>
      <c r="D236" t="s">
        <v>2480</v>
      </c>
      <c r="E236" t="s">
        <v>311</v>
      </c>
    </row>
    <row r="237" spans="1:5" x14ac:dyDescent="0.3">
      <c r="A237" t="s">
        <v>382</v>
      </c>
      <c r="B237" t="s">
        <v>311</v>
      </c>
      <c r="C237">
        <v>320.70994403015982</v>
      </c>
      <c r="D237" t="s">
        <v>2480</v>
      </c>
      <c r="E237" t="s">
        <v>311</v>
      </c>
    </row>
    <row r="238" spans="1:5" x14ac:dyDescent="0.3">
      <c r="A238" t="s">
        <v>1031</v>
      </c>
      <c r="B238" t="s">
        <v>311</v>
      </c>
      <c r="C238">
        <v>321.10151525117232</v>
      </c>
      <c r="D238" t="s">
        <v>2480</v>
      </c>
      <c r="E238" t="s">
        <v>311</v>
      </c>
    </row>
    <row r="239" spans="1:5" x14ac:dyDescent="0.3">
      <c r="A239" t="s">
        <v>1139</v>
      </c>
      <c r="B239" t="s">
        <v>311</v>
      </c>
      <c r="C239">
        <v>321.59623736074525</v>
      </c>
      <c r="D239" t="s">
        <v>2480</v>
      </c>
      <c r="E239" t="s">
        <v>311</v>
      </c>
    </row>
    <row r="240" spans="1:5" x14ac:dyDescent="0.3">
      <c r="A240" t="s">
        <v>1043</v>
      </c>
      <c r="B240" t="s">
        <v>311</v>
      </c>
      <c r="C240">
        <v>321.60675206357223</v>
      </c>
      <c r="D240" t="s">
        <v>2480</v>
      </c>
      <c r="E240" t="s">
        <v>311</v>
      </c>
    </row>
    <row r="241" spans="1:5" x14ac:dyDescent="0.3">
      <c r="A241" t="s">
        <v>348</v>
      </c>
      <c r="B241" t="s">
        <v>311</v>
      </c>
      <c r="C241">
        <v>321.66261050470348</v>
      </c>
      <c r="D241" t="s">
        <v>2480</v>
      </c>
      <c r="E241" t="s">
        <v>311</v>
      </c>
    </row>
    <row r="242" spans="1:5" x14ac:dyDescent="0.3">
      <c r="A242" t="s">
        <v>1990</v>
      </c>
      <c r="B242" t="s">
        <v>311</v>
      </c>
      <c r="C242">
        <v>322.41562464619113</v>
      </c>
      <c r="D242" t="s">
        <v>2480</v>
      </c>
      <c r="E242" t="s">
        <v>311</v>
      </c>
    </row>
    <row r="243" spans="1:5" x14ac:dyDescent="0.3">
      <c r="A243" t="s">
        <v>2363</v>
      </c>
      <c r="B243" t="s">
        <v>311</v>
      </c>
      <c r="C243">
        <v>322.55629569407932</v>
      </c>
      <c r="D243" t="s">
        <v>2480</v>
      </c>
      <c r="E243" t="s">
        <v>311</v>
      </c>
    </row>
    <row r="244" spans="1:5" x14ac:dyDescent="0.3">
      <c r="A244" t="s">
        <v>340</v>
      </c>
      <c r="B244" t="s">
        <v>311</v>
      </c>
      <c r="C244">
        <v>322.88368906949677</v>
      </c>
      <c r="D244" t="s">
        <v>2480</v>
      </c>
      <c r="E244" t="s">
        <v>311</v>
      </c>
    </row>
    <row r="245" spans="1:5" x14ac:dyDescent="0.3">
      <c r="A245" t="s">
        <v>915</v>
      </c>
      <c r="B245" t="s">
        <v>311</v>
      </c>
      <c r="C245">
        <v>323.082582582101</v>
      </c>
      <c r="D245" t="s">
        <v>2480</v>
      </c>
      <c r="E245" t="s">
        <v>311</v>
      </c>
    </row>
    <row r="246" spans="1:5" x14ac:dyDescent="0.3">
      <c r="A246" t="s">
        <v>2347</v>
      </c>
      <c r="B246" t="s">
        <v>311</v>
      </c>
      <c r="C246">
        <v>323.72626650636948</v>
      </c>
      <c r="D246" t="s">
        <v>2480</v>
      </c>
      <c r="E246" t="s">
        <v>311</v>
      </c>
    </row>
    <row r="247" spans="1:5" x14ac:dyDescent="0.3">
      <c r="A247" t="s">
        <v>2223</v>
      </c>
      <c r="B247" t="s">
        <v>311</v>
      </c>
      <c r="C247">
        <v>324.1497566533879</v>
      </c>
      <c r="D247" t="s">
        <v>2480</v>
      </c>
      <c r="E247" t="s">
        <v>311</v>
      </c>
    </row>
    <row r="248" spans="1:5" x14ac:dyDescent="0.3">
      <c r="A248" t="s">
        <v>2360</v>
      </c>
      <c r="B248" t="s">
        <v>311</v>
      </c>
      <c r="C248">
        <v>324.69172206963691</v>
      </c>
      <c r="D248" t="s">
        <v>2480</v>
      </c>
      <c r="E248" t="s">
        <v>311</v>
      </c>
    </row>
    <row r="249" spans="1:5" x14ac:dyDescent="0.3">
      <c r="A249" t="s">
        <v>1997</v>
      </c>
      <c r="B249" t="s">
        <v>311</v>
      </c>
      <c r="C249">
        <v>325.08431416627525</v>
      </c>
      <c r="D249" t="s">
        <v>2480</v>
      </c>
      <c r="E249" t="s">
        <v>311</v>
      </c>
    </row>
    <row r="250" spans="1:5" x14ac:dyDescent="0.3">
      <c r="A250" t="s">
        <v>2071</v>
      </c>
      <c r="B250" t="s">
        <v>311</v>
      </c>
      <c r="C250">
        <v>325.39430276515657</v>
      </c>
      <c r="D250" t="s">
        <v>2480</v>
      </c>
      <c r="E250" t="s">
        <v>311</v>
      </c>
    </row>
    <row r="251" spans="1:5" x14ac:dyDescent="0.3">
      <c r="A251" t="s">
        <v>2283</v>
      </c>
      <c r="B251" t="s">
        <v>311</v>
      </c>
      <c r="C251">
        <v>325.56172486903989</v>
      </c>
      <c r="D251" t="s">
        <v>2480</v>
      </c>
      <c r="E251" t="s">
        <v>311</v>
      </c>
    </row>
    <row r="252" spans="1:5" x14ac:dyDescent="0.3">
      <c r="A252" t="s">
        <v>1882</v>
      </c>
      <c r="B252" t="s">
        <v>311</v>
      </c>
      <c r="C252">
        <v>325.69788456978847</v>
      </c>
      <c r="D252" t="s">
        <v>2480</v>
      </c>
      <c r="E252" t="s">
        <v>311</v>
      </c>
    </row>
    <row r="253" spans="1:5" x14ac:dyDescent="0.3">
      <c r="A253" t="s">
        <v>2043</v>
      </c>
      <c r="B253" t="s">
        <v>311</v>
      </c>
      <c r="C253">
        <v>325.90858583029473</v>
      </c>
      <c r="D253" t="s">
        <v>2480</v>
      </c>
      <c r="E253" t="s">
        <v>311</v>
      </c>
    </row>
    <row r="254" spans="1:5" x14ac:dyDescent="0.3">
      <c r="A254" t="s">
        <v>1694</v>
      </c>
      <c r="B254" t="s">
        <v>311</v>
      </c>
      <c r="C254">
        <v>326.46711064219562</v>
      </c>
      <c r="D254" t="s">
        <v>2480</v>
      </c>
      <c r="E254" t="s">
        <v>311</v>
      </c>
    </row>
    <row r="255" spans="1:5" x14ac:dyDescent="0.3">
      <c r="A255" t="s">
        <v>746</v>
      </c>
      <c r="B255" t="s">
        <v>311</v>
      </c>
      <c r="C255">
        <v>326.68259979093114</v>
      </c>
      <c r="D255" t="s">
        <v>2480</v>
      </c>
      <c r="E255" t="s">
        <v>311</v>
      </c>
    </row>
    <row r="256" spans="1:5" x14ac:dyDescent="0.3">
      <c r="A256" t="s">
        <v>1696</v>
      </c>
      <c r="B256" t="s">
        <v>311</v>
      </c>
      <c r="C256">
        <v>326.89387206175434</v>
      </c>
      <c r="D256" t="s">
        <v>2480</v>
      </c>
      <c r="E256" t="s">
        <v>311</v>
      </c>
    </row>
    <row r="257" spans="1:5" x14ac:dyDescent="0.3">
      <c r="A257" t="s">
        <v>368</v>
      </c>
      <c r="B257" t="s">
        <v>311</v>
      </c>
      <c r="C257">
        <v>328.25606674067376</v>
      </c>
      <c r="D257" t="s">
        <v>2480</v>
      </c>
      <c r="E257" t="s">
        <v>311</v>
      </c>
    </row>
    <row r="258" spans="1:5" x14ac:dyDescent="0.3">
      <c r="A258" t="s">
        <v>1222</v>
      </c>
      <c r="B258" t="s">
        <v>311</v>
      </c>
      <c r="C258">
        <v>328.93830061760877</v>
      </c>
      <c r="D258" t="s">
        <v>2480</v>
      </c>
      <c r="E258" t="s">
        <v>311</v>
      </c>
    </row>
    <row r="259" spans="1:5" x14ac:dyDescent="0.3">
      <c r="A259" t="s">
        <v>2038</v>
      </c>
      <c r="B259" t="s">
        <v>311</v>
      </c>
      <c r="C259">
        <v>329.25737582350098</v>
      </c>
      <c r="D259" t="s">
        <v>2480</v>
      </c>
      <c r="E259" t="s">
        <v>311</v>
      </c>
    </row>
    <row r="260" spans="1:5" x14ac:dyDescent="0.3">
      <c r="A260" t="s">
        <v>1743</v>
      </c>
      <c r="B260" t="s">
        <v>311</v>
      </c>
      <c r="C260">
        <v>329.4736949545719</v>
      </c>
      <c r="D260" t="s">
        <v>2480</v>
      </c>
      <c r="E260" t="s">
        <v>311</v>
      </c>
    </row>
    <row r="261" spans="1:5" x14ac:dyDescent="0.3">
      <c r="A261" t="s">
        <v>1698</v>
      </c>
      <c r="B261" t="s">
        <v>311</v>
      </c>
      <c r="C261">
        <v>329.59554865329426</v>
      </c>
      <c r="D261" t="s">
        <v>2480</v>
      </c>
      <c r="E261" t="s">
        <v>311</v>
      </c>
    </row>
    <row r="262" spans="1:5" x14ac:dyDescent="0.3">
      <c r="A262" t="s">
        <v>2364</v>
      </c>
      <c r="B262" t="s">
        <v>311</v>
      </c>
      <c r="C262">
        <v>329.66789559530537</v>
      </c>
      <c r="D262" t="s">
        <v>2480</v>
      </c>
      <c r="E262" t="s">
        <v>311</v>
      </c>
    </row>
    <row r="263" spans="1:5" x14ac:dyDescent="0.3">
      <c r="A263" t="s">
        <v>1707</v>
      </c>
      <c r="B263" t="s">
        <v>311</v>
      </c>
      <c r="C263">
        <v>329.78238539032174</v>
      </c>
      <c r="D263" t="s">
        <v>2480</v>
      </c>
      <c r="E263" t="s">
        <v>311</v>
      </c>
    </row>
    <row r="264" spans="1:5" x14ac:dyDescent="0.3">
      <c r="A264" t="s">
        <v>1816</v>
      </c>
      <c r="B264" t="s">
        <v>311</v>
      </c>
      <c r="C264">
        <v>329.86415412613997</v>
      </c>
      <c r="D264" t="s">
        <v>2480</v>
      </c>
      <c r="E264" t="s">
        <v>311</v>
      </c>
    </row>
    <row r="265" spans="1:5" x14ac:dyDescent="0.3">
      <c r="A265" t="s">
        <v>2407</v>
      </c>
      <c r="B265" t="s">
        <v>311</v>
      </c>
      <c r="C265">
        <v>330.23688452663794</v>
      </c>
      <c r="D265" t="s">
        <v>2480</v>
      </c>
      <c r="E265" t="s">
        <v>311</v>
      </c>
    </row>
    <row r="266" spans="1:5" x14ac:dyDescent="0.3">
      <c r="A266" t="s">
        <v>749</v>
      </c>
      <c r="B266" t="s">
        <v>311</v>
      </c>
      <c r="C266">
        <v>330.5989183680486</v>
      </c>
      <c r="D266" t="s">
        <v>2480</v>
      </c>
      <c r="E266" t="s">
        <v>311</v>
      </c>
    </row>
    <row r="267" spans="1:5" x14ac:dyDescent="0.3">
      <c r="A267" t="s">
        <v>1706</v>
      </c>
      <c r="B267" t="s">
        <v>311</v>
      </c>
      <c r="C267">
        <v>330.5999244746738</v>
      </c>
      <c r="D267" t="s">
        <v>2480</v>
      </c>
      <c r="E267" t="s">
        <v>311</v>
      </c>
    </row>
    <row r="268" spans="1:5" x14ac:dyDescent="0.3">
      <c r="A268" t="s">
        <v>632</v>
      </c>
      <c r="B268" t="s">
        <v>311</v>
      </c>
      <c r="C268">
        <v>330.63612386680921</v>
      </c>
      <c r="D268" t="s">
        <v>2480</v>
      </c>
      <c r="E268" t="s">
        <v>311</v>
      </c>
    </row>
    <row r="269" spans="1:5" x14ac:dyDescent="0.3">
      <c r="A269" t="s">
        <v>1931</v>
      </c>
      <c r="B269" t="s">
        <v>311</v>
      </c>
      <c r="C269">
        <v>330.66110801272322</v>
      </c>
      <c r="D269" t="s">
        <v>2480</v>
      </c>
      <c r="E269" t="s">
        <v>311</v>
      </c>
    </row>
    <row r="270" spans="1:5" x14ac:dyDescent="0.3">
      <c r="A270" t="s">
        <v>913</v>
      </c>
      <c r="B270" t="s">
        <v>311</v>
      </c>
      <c r="C270">
        <v>330.72115317774097</v>
      </c>
      <c r="D270" t="s">
        <v>2480</v>
      </c>
      <c r="E270" t="s">
        <v>311</v>
      </c>
    </row>
    <row r="271" spans="1:5" x14ac:dyDescent="0.3">
      <c r="A271" t="s">
        <v>2418</v>
      </c>
      <c r="B271" t="s">
        <v>311</v>
      </c>
      <c r="C271">
        <v>332.15707129900073</v>
      </c>
      <c r="D271" t="s">
        <v>2480</v>
      </c>
      <c r="E271" t="s">
        <v>311</v>
      </c>
    </row>
    <row r="272" spans="1:5" x14ac:dyDescent="0.3">
      <c r="A272" t="s">
        <v>2067</v>
      </c>
      <c r="B272" t="s">
        <v>311</v>
      </c>
      <c r="C272">
        <v>332.58384946789118</v>
      </c>
      <c r="D272" t="s">
        <v>2480</v>
      </c>
      <c r="E272" t="s">
        <v>311</v>
      </c>
    </row>
    <row r="273" spans="1:5" x14ac:dyDescent="0.3">
      <c r="A273" t="s">
        <v>979</v>
      </c>
      <c r="B273" t="s">
        <v>311</v>
      </c>
      <c r="C273">
        <v>332.91712040005461</v>
      </c>
      <c r="D273" t="s">
        <v>2480</v>
      </c>
      <c r="E273" t="s">
        <v>311</v>
      </c>
    </row>
    <row r="274" spans="1:5" x14ac:dyDescent="0.3">
      <c r="A274" t="s">
        <v>2127</v>
      </c>
      <c r="B274" t="s">
        <v>311</v>
      </c>
      <c r="C274">
        <v>332.94660748378368</v>
      </c>
      <c r="D274" t="s">
        <v>2480</v>
      </c>
      <c r="E274" t="s">
        <v>311</v>
      </c>
    </row>
    <row r="275" spans="1:5" x14ac:dyDescent="0.3">
      <c r="A275" t="s">
        <v>1027</v>
      </c>
      <c r="B275" t="s">
        <v>311</v>
      </c>
      <c r="C275">
        <v>333.49846894674386</v>
      </c>
      <c r="D275" t="s">
        <v>2480</v>
      </c>
      <c r="E275" t="s">
        <v>311</v>
      </c>
    </row>
    <row r="276" spans="1:5" x14ac:dyDescent="0.3">
      <c r="A276" t="s">
        <v>1693</v>
      </c>
      <c r="B276" t="s">
        <v>311</v>
      </c>
      <c r="C276">
        <v>333.58175561591526</v>
      </c>
      <c r="D276" t="s">
        <v>2480</v>
      </c>
      <c r="E276" t="s">
        <v>311</v>
      </c>
    </row>
    <row r="277" spans="1:5" x14ac:dyDescent="0.3">
      <c r="A277" t="s">
        <v>2365</v>
      </c>
      <c r="B277" t="s">
        <v>311</v>
      </c>
      <c r="C277">
        <v>334.1124562822036</v>
      </c>
      <c r="D277" t="s">
        <v>2480</v>
      </c>
      <c r="E277" t="s">
        <v>311</v>
      </c>
    </row>
    <row r="278" spans="1:5" x14ac:dyDescent="0.3">
      <c r="A278" t="s">
        <v>609</v>
      </c>
      <c r="B278" t="s">
        <v>311</v>
      </c>
      <c r="C278">
        <v>334.76475671794594</v>
      </c>
      <c r="D278" t="s">
        <v>2480</v>
      </c>
      <c r="E278" t="s">
        <v>311</v>
      </c>
    </row>
    <row r="279" spans="1:5" x14ac:dyDescent="0.3">
      <c r="A279" t="s">
        <v>1850</v>
      </c>
      <c r="B279" t="s">
        <v>311</v>
      </c>
      <c r="C279">
        <v>334.79843538421824</v>
      </c>
      <c r="D279" t="s">
        <v>2480</v>
      </c>
      <c r="E279" t="s">
        <v>311</v>
      </c>
    </row>
    <row r="280" spans="1:5" x14ac:dyDescent="0.3">
      <c r="A280" t="s">
        <v>752</v>
      </c>
      <c r="B280" t="s">
        <v>311</v>
      </c>
      <c r="C280">
        <v>335.0905186602871</v>
      </c>
      <c r="D280" t="s">
        <v>2480</v>
      </c>
      <c r="E280" t="s">
        <v>311</v>
      </c>
    </row>
    <row r="281" spans="1:5" x14ac:dyDescent="0.3">
      <c r="A281" t="s">
        <v>742</v>
      </c>
      <c r="B281" t="s">
        <v>311</v>
      </c>
      <c r="C281">
        <v>335.78670964591049</v>
      </c>
      <c r="D281" t="s">
        <v>2480</v>
      </c>
      <c r="E281" t="s">
        <v>311</v>
      </c>
    </row>
    <row r="282" spans="1:5" x14ac:dyDescent="0.3">
      <c r="A282" t="s">
        <v>2051</v>
      </c>
      <c r="B282" t="s">
        <v>311</v>
      </c>
      <c r="C282">
        <v>336.73394074602811</v>
      </c>
      <c r="D282" t="s">
        <v>2480</v>
      </c>
      <c r="E282" t="s">
        <v>311</v>
      </c>
    </row>
    <row r="283" spans="1:5" x14ac:dyDescent="0.3">
      <c r="A283" t="s">
        <v>2352</v>
      </c>
      <c r="B283" t="s">
        <v>311</v>
      </c>
      <c r="C283">
        <v>337.10573193537573</v>
      </c>
      <c r="D283" t="s">
        <v>2480</v>
      </c>
      <c r="E283" t="s">
        <v>311</v>
      </c>
    </row>
    <row r="284" spans="1:5" x14ac:dyDescent="0.3">
      <c r="A284" t="s">
        <v>1606</v>
      </c>
      <c r="B284" t="s">
        <v>311</v>
      </c>
      <c r="C284">
        <v>337.64411316938589</v>
      </c>
      <c r="D284" t="s">
        <v>2480</v>
      </c>
      <c r="E284" t="s">
        <v>311</v>
      </c>
    </row>
    <row r="285" spans="1:5" x14ac:dyDescent="0.3">
      <c r="A285" t="s">
        <v>2047</v>
      </c>
      <c r="B285" t="s">
        <v>311</v>
      </c>
      <c r="C285">
        <v>338.08170126807261</v>
      </c>
      <c r="D285" t="s">
        <v>2480</v>
      </c>
      <c r="E285" t="s">
        <v>311</v>
      </c>
    </row>
    <row r="286" spans="1:5" x14ac:dyDescent="0.3">
      <c r="A286" t="s">
        <v>1711</v>
      </c>
      <c r="B286" t="s">
        <v>311</v>
      </c>
      <c r="C286">
        <v>338.51070188273667</v>
      </c>
      <c r="D286" t="s">
        <v>2480</v>
      </c>
      <c r="E286" t="s">
        <v>311</v>
      </c>
    </row>
    <row r="287" spans="1:5" x14ac:dyDescent="0.3">
      <c r="A287" t="s">
        <v>1614</v>
      </c>
      <c r="B287" t="s">
        <v>311</v>
      </c>
      <c r="C287">
        <v>338.68006012994488</v>
      </c>
      <c r="D287" t="s">
        <v>2480</v>
      </c>
      <c r="E287" t="s">
        <v>311</v>
      </c>
    </row>
    <row r="288" spans="1:5" x14ac:dyDescent="0.3">
      <c r="A288" t="s">
        <v>1227</v>
      </c>
      <c r="B288" t="s">
        <v>311</v>
      </c>
      <c r="C288">
        <v>339.43240851598057</v>
      </c>
      <c r="D288" t="s">
        <v>2480</v>
      </c>
      <c r="E288" t="s">
        <v>311</v>
      </c>
    </row>
    <row r="289" spans="1:5" x14ac:dyDescent="0.3">
      <c r="A289" t="s">
        <v>1612</v>
      </c>
      <c r="B289" t="s">
        <v>311</v>
      </c>
      <c r="C289">
        <v>339.62435413243696</v>
      </c>
      <c r="D289" t="s">
        <v>2480</v>
      </c>
      <c r="E289" t="s">
        <v>311</v>
      </c>
    </row>
    <row r="290" spans="1:5" x14ac:dyDescent="0.3">
      <c r="A290" t="s">
        <v>910</v>
      </c>
      <c r="B290" t="s">
        <v>311</v>
      </c>
      <c r="C290">
        <v>339.9798221276809</v>
      </c>
      <c r="D290" t="s">
        <v>2480</v>
      </c>
      <c r="E290" t="s">
        <v>311</v>
      </c>
    </row>
    <row r="291" spans="1:5" x14ac:dyDescent="0.3">
      <c r="A291" t="s">
        <v>2249</v>
      </c>
      <c r="B291" t="s">
        <v>311</v>
      </c>
      <c r="C291">
        <v>340.79261274386107</v>
      </c>
      <c r="D291" t="s">
        <v>2480</v>
      </c>
      <c r="E291" t="s">
        <v>311</v>
      </c>
    </row>
    <row r="292" spans="1:5" x14ac:dyDescent="0.3">
      <c r="A292" t="s">
        <v>1601</v>
      </c>
      <c r="B292" t="s">
        <v>311</v>
      </c>
      <c r="C292">
        <v>340.83105917444794</v>
      </c>
      <c r="D292" t="s">
        <v>2480</v>
      </c>
      <c r="E292" t="s">
        <v>311</v>
      </c>
    </row>
    <row r="293" spans="1:5" x14ac:dyDescent="0.3">
      <c r="A293" t="s">
        <v>2106</v>
      </c>
      <c r="B293" t="s">
        <v>311</v>
      </c>
      <c r="C293">
        <v>341.10042069472394</v>
      </c>
      <c r="D293" t="s">
        <v>2480</v>
      </c>
      <c r="E293" t="s">
        <v>311</v>
      </c>
    </row>
    <row r="294" spans="1:5" x14ac:dyDescent="0.3">
      <c r="A294" t="s">
        <v>903</v>
      </c>
      <c r="B294" t="s">
        <v>311</v>
      </c>
      <c r="C294">
        <v>341.42576710400351</v>
      </c>
      <c r="D294" t="s">
        <v>2480</v>
      </c>
      <c r="E294" t="s">
        <v>311</v>
      </c>
    </row>
    <row r="295" spans="1:5" x14ac:dyDescent="0.3">
      <c r="A295" t="s">
        <v>1979</v>
      </c>
      <c r="B295" t="s">
        <v>311</v>
      </c>
      <c r="C295">
        <v>341.65143751410631</v>
      </c>
      <c r="D295" t="s">
        <v>2480</v>
      </c>
      <c r="E295" t="s">
        <v>311</v>
      </c>
    </row>
    <row r="296" spans="1:5" x14ac:dyDescent="0.3">
      <c r="A296" t="s">
        <v>1943</v>
      </c>
      <c r="B296" t="s">
        <v>311</v>
      </c>
      <c r="C296">
        <v>343.82048752869719</v>
      </c>
      <c r="D296" t="s">
        <v>2480</v>
      </c>
      <c r="E296" t="s">
        <v>311</v>
      </c>
    </row>
    <row r="297" spans="1:5" x14ac:dyDescent="0.3">
      <c r="A297" t="s">
        <v>497</v>
      </c>
      <c r="B297" t="s">
        <v>311</v>
      </c>
      <c r="C297">
        <v>343.91650739109502</v>
      </c>
      <c r="D297" t="s">
        <v>2480</v>
      </c>
      <c r="E297" t="s">
        <v>311</v>
      </c>
    </row>
    <row r="298" spans="1:5" x14ac:dyDescent="0.3">
      <c r="A298" t="s">
        <v>739</v>
      </c>
      <c r="B298" t="s">
        <v>311</v>
      </c>
      <c r="C298">
        <v>344.01895949688009</v>
      </c>
      <c r="D298" t="s">
        <v>2480</v>
      </c>
      <c r="E298" t="s">
        <v>311</v>
      </c>
    </row>
    <row r="299" spans="1:5" x14ac:dyDescent="0.3">
      <c r="A299" t="s">
        <v>1888</v>
      </c>
      <c r="B299" t="s">
        <v>311</v>
      </c>
      <c r="C299">
        <v>344.0264803057126</v>
      </c>
      <c r="D299" t="s">
        <v>2480</v>
      </c>
      <c r="E299" t="s">
        <v>311</v>
      </c>
    </row>
    <row r="300" spans="1:5" x14ac:dyDescent="0.3">
      <c r="A300" t="s">
        <v>1989</v>
      </c>
      <c r="B300" t="s">
        <v>311</v>
      </c>
      <c r="C300">
        <v>344.59340014825523</v>
      </c>
      <c r="D300" t="s">
        <v>2480</v>
      </c>
      <c r="E300" t="s">
        <v>311</v>
      </c>
    </row>
    <row r="301" spans="1:5" x14ac:dyDescent="0.3">
      <c r="A301" t="s">
        <v>970</v>
      </c>
      <c r="B301" t="s">
        <v>311</v>
      </c>
      <c r="C301">
        <v>345.13392717808858</v>
      </c>
      <c r="D301" t="s">
        <v>2480</v>
      </c>
      <c r="E301" t="s">
        <v>311</v>
      </c>
    </row>
    <row r="302" spans="1:5" x14ac:dyDescent="0.3">
      <c r="A302" t="s">
        <v>1747</v>
      </c>
      <c r="B302" t="s">
        <v>311</v>
      </c>
      <c r="C302">
        <v>345.55964091733227</v>
      </c>
      <c r="D302" t="s">
        <v>2480</v>
      </c>
      <c r="E302" t="s">
        <v>311</v>
      </c>
    </row>
    <row r="303" spans="1:5" x14ac:dyDescent="0.3">
      <c r="A303" t="s">
        <v>2031</v>
      </c>
      <c r="B303" t="s">
        <v>311</v>
      </c>
      <c r="C303">
        <v>346.33021674536081</v>
      </c>
      <c r="D303" t="s">
        <v>2480</v>
      </c>
      <c r="E303" t="s">
        <v>311</v>
      </c>
    </row>
    <row r="304" spans="1:5" x14ac:dyDescent="0.3">
      <c r="A304" t="s">
        <v>2218</v>
      </c>
      <c r="B304" t="s">
        <v>311</v>
      </c>
      <c r="C304">
        <v>346.88657503484984</v>
      </c>
      <c r="D304" t="s">
        <v>2480</v>
      </c>
      <c r="E304" t="s">
        <v>311</v>
      </c>
    </row>
    <row r="305" spans="1:5" x14ac:dyDescent="0.3">
      <c r="A305" t="s">
        <v>1232</v>
      </c>
      <c r="B305" t="s">
        <v>311</v>
      </c>
      <c r="C305">
        <v>349.64846459868198</v>
      </c>
      <c r="D305" t="s">
        <v>2480</v>
      </c>
      <c r="E305" t="s">
        <v>311</v>
      </c>
    </row>
    <row r="306" spans="1:5" x14ac:dyDescent="0.3">
      <c r="A306" t="s">
        <v>1761</v>
      </c>
      <c r="B306" t="s">
        <v>311</v>
      </c>
      <c r="C306">
        <v>350.72984617604919</v>
      </c>
      <c r="D306" t="s">
        <v>2480</v>
      </c>
      <c r="E306" t="s">
        <v>311</v>
      </c>
    </row>
    <row r="307" spans="1:5" x14ac:dyDescent="0.3">
      <c r="A307" t="s">
        <v>2203</v>
      </c>
      <c r="B307" t="s">
        <v>311</v>
      </c>
      <c r="C307">
        <v>351.86742142772238</v>
      </c>
      <c r="D307" t="s">
        <v>2480</v>
      </c>
      <c r="E307" t="s">
        <v>311</v>
      </c>
    </row>
    <row r="308" spans="1:5" x14ac:dyDescent="0.3">
      <c r="A308" t="s">
        <v>521</v>
      </c>
      <c r="B308" t="s">
        <v>311</v>
      </c>
      <c r="C308">
        <v>351.91861486401643</v>
      </c>
      <c r="D308" t="s">
        <v>2480</v>
      </c>
      <c r="E308" t="s">
        <v>311</v>
      </c>
    </row>
    <row r="309" spans="1:5" x14ac:dyDescent="0.3">
      <c r="A309" t="s">
        <v>2354</v>
      </c>
      <c r="B309" t="s">
        <v>311</v>
      </c>
      <c r="C309">
        <v>352.36764433238704</v>
      </c>
      <c r="D309" t="s">
        <v>2480</v>
      </c>
      <c r="E309" t="s">
        <v>311</v>
      </c>
    </row>
    <row r="310" spans="1:5" x14ac:dyDescent="0.3">
      <c r="A310" t="s">
        <v>430</v>
      </c>
      <c r="B310" t="s">
        <v>311</v>
      </c>
      <c r="C310">
        <v>352.41376738528919</v>
      </c>
      <c r="D310" t="s">
        <v>2480</v>
      </c>
      <c r="E310" t="s">
        <v>311</v>
      </c>
    </row>
    <row r="311" spans="1:5" x14ac:dyDescent="0.3">
      <c r="A311" t="s">
        <v>364</v>
      </c>
      <c r="B311" t="s">
        <v>311</v>
      </c>
      <c r="C311">
        <v>353.32141785966121</v>
      </c>
      <c r="D311" t="s">
        <v>2480</v>
      </c>
      <c r="E311" t="s">
        <v>311</v>
      </c>
    </row>
    <row r="312" spans="1:5" x14ac:dyDescent="0.3">
      <c r="A312" t="s">
        <v>1745</v>
      </c>
      <c r="B312" t="s">
        <v>311</v>
      </c>
      <c r="C312">
        <v>355.41230703179707</v>
      </c>
      <c r="D312" t="s">
        <v>2480</v>
      </c>
      <c r="E312" t="s">
        <v>311</v>
      </c>
    </row>
    <row r="313" spans="1:5" x14ac:dyDescent="0.3">
      <c r="A313" t="s">
        <v>344</v>
      </c>
      <c r="B313" t="s">
        <v>311</v>
      </c>
      <c r="C313">
        <v>355.53795330055425</v>
      </c>
      <c r="D313" t="s">
        <v>2480</v>
      </c>
      <c r="E313" t="s">
        <v>311</v>
      </c>
    </row>
    <row r="314" spans="1:5" x14ac:dyDescent="0.3">
      <c r="A314" t="s">
        <v>2181</v>
      </c>
      <c r="B314" t="s">
        <v>311</v>
      </c>
      <c r="C314">
        <v>356.25702500478252</v>
      </c>
      <c r="D314" t="s">
        <v>2480</v>
      </c>
      <c r="E314" t="s">
        <v>311</v>
      </c>
    </row>
    <row r="315" spans="1:5" x14ac:dyDescent="0.3">
      <c r="A315" t="s">
        <v>1032</v>
      </c>
      <c r="B315" t="s">
        <v>311</v>
      </c>
      <c r="C315">
        <v>356.50166722408545</v>
      </c>
      <c r="D315" t="s">
        <v>2480</v>
      </c>
      <c r="E315" t="s">
        <v>311</v>
      </c>
    </row>
    <row r="316" spans="1:5" x14ac:dyDescent="0.3">
      <c r="A316" t="s">
        <v>1792</v>
      </c>
      <c r="B316" t="s">
        <v>311</v>
      </c>
      <c r="C316">
        <v>357.08549640197475</v>
      </c>
      <c r="D316" t="s">
        <v>2480</v>
      </c>
      <c r="E316" t="s">
        <v>311</v>
      </c>
    </row>
    <row r="317" spans="1:5" x14ac:dyDescent="0.3">
      <c r="A317" t="s">
        <v>2030</v>
      </c>
      <c r="B317" t="s">
        <v>311</v>
      </c>
      <c r="C317">
        <v>358.55617579424842</v>
      </c>
      <c r="D317" t="s">
        <v>2480</v>
      </c>
      <c r="E317" t="s">
        <v>311</v>
      </c>
    </row>
    <row r="318" spans="1:5" x14ac:dyDescent="0.3">
      <c r="A318" t="s">
        <v>1768</v>
      </c>
      <c r="B318" t="s">
        <v>311</v>
      </c>
      <c r="C318">
        <v>359.44970715704051</v>
      </c>
      <c r="D318" t="s">
        <v>2480</v>
      </c>
      <c r="E318" t="s">
        <v>311</v>
      </c>
    </row>
    <row r="319" spans="1:5" x14ac:dyDescent="0.3">
      <c r="A319" t="s">
        <v>1853</v>
      </c>
      <c r="B319" t="s">
        <v>311</v>
      </c>
      <c r="C319">
        <v>359.46032308956603</v>
      </c>
      <c r="D319" t="s">
        <v>2480</v>
      </c>
      <c r="E319" t="s">
        <v>311</v>
      </c>
    </row>
    <row r="320" spans="1:5" x14ac:dyDescent="0.3">
      <c r="A320" t="s">
        <v>740</v>
      </c>
      <c r="B320" t="s">
        <v>311</v>
      </c>
      <c r="C320">
        <v>360.7809444072621</v>
      </c>
      <c r="D320" t="s">
        <v>2480</v>
      </c>
      <c r="E320" t="s">
        <v>311</v>
      </c>
    </row>
    <row r="321" spans="1:5" x14ac:dyDescent="0.3">
      <c r="A321" t="s">
        <v>2289</v>
      </c>
      <c r="B321" t="s">
        <v>311</v>
      </c>
      <c r="C321">
        <v>362.20027170176479</v>
      </c>
      <c r="D321" t="s">
        <v>2480</v>
      </c>
      <c r="E321" t="s">
        <v>311</v>
      </c>
    </row>
    <row r="322" spans="1:5" x14ac:dyDescent="0.3">
      <c r="A322" t="s">
        <v>342</v>
      </c>
      <c r="B322" t="s">
        <v>311</v>
      </c>
      <c r="C322">
        <v>362.44134218757819</v>
      </c>
      <c r="D322" t="s">
        <v>2480</v>
      </c>
      <c r="E322" t="s">
        <v>311</v>
      </c>
    </row>
    <row r="323" spans="1:5" x14ac:dyDescent="0.3">
      <c r="A323" t="s">
        <v>1872</v>
      </c>
      <c r="B323" t="s">
        <v>311</v>
      </c>
      <c r="C323">
        <v>362.56024201827148</v>
      </c>
      <c r="D323" t="s">
        <v>2480</v>
      </c>
      <c r="E323" t="s">
        <v>311</v>
      </c>
    </row>
    <row r="324" spans="1:5" x14ac:dyDescent="0.3">
      <c r="A324" t="s">
        <v>2121</v>
      </c>
      <c r="B324" t="s">
        <v>311</v>
      </c>
      <c r="C324">
        <v>362.62366720727346</v>
      </c>
      <c r="D324" t="s">
        <v>2480</v>
      </c>
      <c r="E324" t="s">
        <v>311</v>
      </c>
    </row>
    <row r="325" spans="1:5" x14ac:dyDescent="0.3">
      <c r="A325" t="s">
        <v>2318</v>
      </c>
      <c r="B325" t="s">
        <v>311</v>
      </c>
      <c r="C325">
        <v>363.42773581281261</v>
      </c>
      <c r="D325" t="s">
        <v>2480</v>
      </c>
      <c r="E325" t="s">
        <v>311</v>
      </c>
    </row>
    <row r="326" spans="1:5" x14ac:dyDescent="0.3">
      <c r="A326" t="s">
        <v>1958</v>
      </c>
      <c r="B326" t="s">
        <v>311</v>
      </c>
      <c r="C326">
        <v>363.81766464442262</v>
      </c>
      <c r="D326" t="s">
        <v>2480</v>
      </c>
      <c r="E326" t="s">
        <v>311</v>
      </c>
    </row>
    <row r="327" spans="1:5" x14ac:dyDescent="0.3">
      <c r="A327" t="s">
        <v>1826</v>
      </c>
      <c r="B327" t="s">
        <v>311</v>
      </c>
      <c r="C327">
        <v>364.38499771993787</v>
      </c>
      <c r="D327" t="s">
        <v>2480</v>
      </c>
      <c r="E327" t="s">
        <v>311</v>
      </c>
    </row>
    <row r="328" spans="1:5" x14ac:dyDescent="0.3">
      <c r="A328" t="s">
        <v>1868</v>
      </c>
      <c r="B328" t="s">
        <v>311</v>
      </c>
      <c r="C328">
        <v>365.34405537239297</v>
      </c>
      <c r="D328" t="s">
        <v>2480</v>
      </c>
      <c r="E328" t="s">
        <v>311</v>
      </c>
    </row>
    <row r="329" spans="1:5" x14ac:dyDescent="0.3">
      <c r="A329" t="s">
        <v>1598</v>
      </c>
      <c r="B329" t="s">
        <v>311</v>
      </c>
      <c r="C329">
        <v>365.50859788314807</v>
      </c>
      <c r="D329" t="s">
        <v>2480</v>
      </c>
      <c r="E329" t="s">
        <v>311</v>
      </c>
    </row>
    <row r="330" spans="1:5" x14ac:dyDescent="0.3">
      <c r="A330" t="s">
        <v>1828</v>
      </c>
      <c r="B330" t="s">
        <v>311</v>
      </c>
      <c r="C330">
        <v>365.84148132909843</v>
      </c>
      <c r="D330" t="s">
        <v>2480</v>
      </c>
      <c r="E330" t="s">
        <v>311</v>
      </c>
    </row>
    <row r="331" spans="1:5" x14ac:dyDescent="0.3">
      <c r="A331" t="s">
        <v>1992</v>
      </c>
      <c r="B331" t="s">
        <v>311</v>
      </c>
      <c r="C331">
        <v>366.71238520557051</v>
      </c>
      <c r="D331" t="s">
        <v>2480</v>
      </c>
      <c r="E331" t="s">
        <v>311</v>
      </c>
    </row>
    <row r="332" spans="1:5" x14ac:dyDescent="0.3">
      <c r="A332" t="s">
        <v>1840</v>
      </c>
      <c r="B332" t="s">
        <v>311</v>
      </c>
      <c r="C332">
        <v>367.07190197722559</v>
      </c>
      <c r="D332" t="s">
        <v>2480</v>
      </c>
      <c r="E332" t="s">
        <v>311</v>
      </c>
    </row>
    <row r="333" spans="1:5" x14ac:dyDescent="0.3">
      <c r="A333" t="s">
        <v>926</v>
      </c>
      <c r="B333" t="s">
        <v>311</v>
      </c>
      <c r="C333">
        <v>367.36236832893735</v>
      </c>
      <c r="D333" t="s">
        <v>2480</v>
      </c>
      <c r="E333" t="s">
        <v>311</v>
      </c>
    </row>
    <row r="334" spans="1:5" x14ac:dyDescent="0.3">
      <c r="A334" t="s">
        <v>766</v>
      </c>
      <c r="B334" t="s">
        <v>311</v>
      </c>
      <c r="C334">
        <v>368.1716132314632</v>
      </c>
      <c r="D334" t="s">
        <v>2480</v>
      </c>
      <c r="E334" t="s">
        <v>311</v>
      </c>
    </row>
    <row r="335" spans="1:5" x14ac:dyDescent="0.3">
      <c r="A335" t="s">
        <v>908</v>
      </c>
      <c r="B335" t="s">
        <v>311</v>
      </c>
      <c r="C335">
        <v>369.25453957542987</v>
      </c>
      <c r="D335" t="s">
        <v>2480</v>
      </c>
      <c r="E335" t="s">
        <v>311</v>
      </c>
    </row>
    <row r="336" spans="1:5" x14ac:dyDescent="0.3">
      <c r="A336" t="s">
        <v>2385</v>
      </c>
      <c r="B336" t="s">
        <v>311</v>
      </c>
      <c r="C336">
        <v>369.33461014698997</v>
      </c>
      <c r="D336" t="s">
        <v>2480</v>
      </c>
      <c r="E336" t="s">
        <v>311</v>
      </c>
    </row>
    <row r="337" spans="1:5" x14ac:dyDescent="0.3">
      <c r="A337" t="s">
        <v>2021</v>
      </c>
      <c r="B337" t="s">
        <v>311</v>
      </c>
      <c r="C337">
        <v>370.48034288106396</v>
      </c>
      <c r="D337" t="s">
        <v>2480</v>
      </c>
      <c r="E337" t="s">
        <v>311</v>
      </c>
    </row>
    <row r="338" spans="1:5" x14ac:dyDescent="0.3">
      <c r="A338" t="s">
        <v>446</v>
      </c>
      <c r="B338" t="s">
        <v>311</v>
      </c>
      <c r="C338">
        <v>370.71846152391907</v>
      </c>
      <c r="D338" t="s">
        <v>2480</v>
      </c>
      <c r="E338" t="s">
        <v>311</v>
      </c>
    </row>
    <row r="339" spans="1:5" x14ac:dyDescent="0.3">
      <c r="A339" t="s">
        <v>2036</v>
      </c>
      <c r="B339" t="s">
        <v>311</v>
      </c>
      <c r="C339">
        <v>370.89383492185777</v>
      </c>
      <c r="D339" t="s">
        <v>2480</v>
      </c>
      <c r="E339" t="s">
        <v>311</v>
      </c>
    </row>
    <row r="340" spans="1:5" x14ac:dyDescent="0.3">
      <c r="A340" t="s">
        <v>630</v>
      </c>
      <c r="B340" t="s">
        <v>311</v>
      </c>
      <c r="C340">
        <v>371.10164899953611</v>
      </c>
      <c r="D340" t="s">
        <v>2480</v>
      </c>
      <c r="E340" t="s">
        <v>311</v>
      </c>
    </row>
    <row r="341" spans="1:5" x14ac:dyDescent="0.3">
      <c r="A341" t="s">
        <v>2382</v>
      </c>
      <c r="B341" t="s">
        <v>311</v>
      </c>
      <c r="C341">
        <v>371.79269292995019</v>
      </c>
      <c r="D341" t="s">
        <v>2480</v>
      </c>
      <c r="E341" t="s">
        <v>311</v>
      </c>
    </row>
    <row r="342" spans="1:5" x14ac:dyDescent="0.3">
      <c r="A342" t="s">
        <v>2023</v>
      </c>
      <c r="B342" t="s">
        <v>311</v>
      </c>
      <c r="C342">
        <v>372.01575730551127</v>
      </c>
      <c r="D342" t="s">
        <v>2480</v>
      </c>
      <c r="E342" t="s">
        <v>311</v>
      </c>
    </row>
    <row r="343" spans="1:5" x14ac:dyDescent="0.3">
      <c r="A343" t="s">
        <v>1079</v>
      </c>
      <c r="B343" t="s">
        <v>311</v>
      </c>
      <c r="C343">
        <v>372.84565269160333</v>
      </c>
      <c r="D343" t="s">
        <v>2480</v>
      </c>
      <c r="E343" t="s">
        <v>311</v>
      </c>
    </row>
    <row r="344" spans="1:5" x14ac:dyDescent="0.3">
      <c r="A344" t="s">
        <v>2108</v>
      </c>
      <c r="B344" t="s">
        <v>311</v>
      </c>
      <c r="C344">
        <v>372.99453740234611</v>
      </c>
      <c r="D344" t="s">
        <v>2480</v>
      </c>
      <c r="E344" t="s">
        <v>311</v>
      </c>
    </row>
    <row r="345" spans="1:5" x14ac:dyDescent="0.3">
      <c r="A345" t="s">
        <v>1101</v>
      </c>
      <c r="B345" t="s">
        <v>311</v>
      </c>
      <c r="C345">
        <v>375.17330444723819</v>
      </c>
      <c r="D345" t="s">
        <v>2480</v>
      </c>
      <c r="E345" t="s">
        <v>311</v>
      </c>
    </row>
    <row r="346" spans="1:5" x14ac:dyDescent="0.3">
      <c r="A346" t="s">
        <v>436</v>
      </c>
      <c r="B346" t="s">
        <v>311</v>
      </c>
      <c r="C346">
        <v>375.69114402248977</v>
      </c>
      <c r="D346" t="s">
        <v>2480</v>
      </c>
      <c r="E346" t="s">
        <v>311</v>
      </c>
    </row>
    <row r="347" spans="1:5" x14ac:dyDescent="0.3">
      <c r="A347" t="s">
        <v>1802</v>
      </c>
      <c r="B347" t="s">
        <v>311</v>
      </c>
      <c r="C347">
        <v>375.76972110127741</v>
      </c>
      <c r="D347" t="s">
        <v>2480</v>
      </c>
      <c r="E347" t="s">
        <v>311</v>
      </c>
    </row>
    <row r="348" spans="1:5" x14ac:dyDescent="0.3">
      <c r="A348" t="s">
        <v>759</v>
      </c>
      <c r="B348" t="s">
        <v>311</v>
      </c>
      <c r="C348">
        <v>376.34417965553888</v>
      </c>
      <c r="D348" t="s">
        <v>2480</v>
      </c>
      <c r="E348" t="s">
        <v>311</v>
      </c>
    </row>
    <row r="349" spans="1:5" x14ac:dyDescent="0.3">
      <c r="A349" t="s">
        <v>2052</v>
      </c>
      <c r="B349" t="s">
        <v>311</v>
      </c>
      <c r="C349">
        <v>376.64629299256757</v>
      </c>
      <c r="D349" t="s">
        <v>2480</v>
      </c>
      <c r="E349" t="s">
        <v>311</v>
      </c>
    </row>
    <row r="350" spans="1:5" x14ac:dyDescent="0.3">
      <c r="A350" t="s">
        <v>1980</v>
      </c>
      <c r="B350" t="s">
        <v>311</v>
      </c>
      <c r="C350">
        <v>378.30156701717823</v>
      </c>
      <c r="D350" t="s">
        <v>2480</v>
      </c>
      <c r="E350" t="s">
        <v>311</v>
      </c>
    </row>
    <row r="351" spans="1:5" x14ac:dyDescent="0.3">
      <c r="A351" t="s">
        <v>2019</v>
      </c>
      <c r="B351" t="s">
        <v>311</v>
      </c>
      <c r="C351">
        <v>378.62249886134691</v>
      </c>
      <c r="D351" t="s">
        <v>2480</v>
      </c>
      <c r="E351" t="s">
        <v>311</v>
      </c>
    </row>
    <row r="352" spans="1:5" x14ac:dyDescent="0.3">
      <c r="A352" t="s">
        <v>1879</v>
      </c>
      <c r="B352" t="s">
        <v>311</v>
      </c>
      <c r="C352">
        <v>378.90977722282634</v>
      </c>
      <c r="D352" t="s">
        <v>2480</v>
      </c>
      <c r="E352" t="s">
        <v>311</v>
      </c>
    </row>
    <row r="353" spans="1:5" x14ac:dyDescent="0.3">
      <c r="A353" t="s">
        <v>2057</v>
      </c>
      <c r="B353" t="s">
        <v>311</v>
      </c>
      <c r="C353">
        <v>379.20945724051194</v>
      </c>
      <c r="D353" t="s">
        <v>2480</v>
      </c>
      <c r="E353" t="s">
        <v>311</v>
      </c>
    </row>
    <row r="354" spans="1:5" x14ac:dyDescent="0.3">
      <c r="A354" t="s">
        <v>2420</v>
      </c>
      <c r="B354" t="s">
        <v>311</v>
      </c>
      <c r="C354">
        <v>379.21183900639136</v>
      </c>
      <c r="D354" t="s">
        <v>2480</v>
      </c>
      <c r="E354" t="s">
        <v>311</v>
      </c>
    </row>
    <row r="355" spans="1:5" x14ac:dyDescent="0.3">
      <c r="A355" t="s">
        <v>2401</v>
      </c>
      <c r="B355" t="s">
        <v>311</v>
      </c>
      <c r="C355">
        <v>379.3267073499253</v>
      </c>
      <c r="D355" t="s">
        <v>2480</v>
      </c>
      <c r="E355" t="s">
        <v>311</v>
      </c>
    </row>
    <row r="356" spans="1:5" x14ac:dyDescent="0.3">
      <c r="A356" t="s">
        <v>2315</v>
      </c>
      <c r="B356" t="s">
        <v>311</v>
      </c>
      <c r="C356">
        <v>380.14226893205085</v>
      </c>
      <c r="D356" t="s">
        <v>2480</v>
      </c>
      <c r="E356" t="s">
        <v>311</v>
      </c>
    </row>
    <row r="357" spans="1:5" x14ac:dyDescent="0.3">
      <c r="A357" t="s">
        <v>929</v>
      </c>
      <c r="B357" t="s">
        <v>311</v>
      </c>
      <c r="C357">
        <v>380.49718504584524</v>
      </c>
      <c r="D357" t="s">
        <v>2480</v>
      </c>
      <c r="E357" t="s">
        <v>311</v>
      </c>
    </row>
    <row r="358" spans="1:5" x14ac:dyDescent="0.3">
      <c r="A358" t="s">
        <v>1107</v>
      </c>
      <c r="B358" t="s">
        <v>311</v>
      </c>
      <c r="C358">
        <v>380.57277970050723</v>
      </c>
      <c r="D358" t="s">
        <v>2480</v>
      </c>
      <c r="E358" t="s">
        <v>311</v>
      </c>
    </row>
    <row r="359" spans="1:5" x14ac:dyDescent="0.3">
      <c r="A359" t="s">
        <v>1847</v>
      </c>
      <c r="B359" t="s">
        <v>311</v>
      </c>
      <c r="C359">
        <v>382.94177946304194</v>
      </c>
      <c r="D359" t="s">
        <v>2480</v>
      </c>
      <c r="E359" t="s">
        <v>311</v>
      </c>
    </row>
    <row r="360" spans="1:5" x14ac:dyDescent="0.3">
      <c r="A360" t="s">
        <v>904</v>
      </c>
      <c r="B360" t="s">
        <v>311</v>
      </c>
      <c r="C360">
        <v>383.99370848783781</v>
      </c>
      <c r="D360" t="s">
        <v>2480</v>
      </c>
      <c r="E360" t="s">
        <v>311</v>
      </c>
    </row>
    <row r="361" spans="1:5" x14ac:dyDescent="0.3">
      <c r="A361" t="s">
        <v>748</v>
      </c>
      <c r="B361" t="s">
        <v>311</v>
      </c>
      <c r="C361">
        <v>384.09731305128497</v>
      </c>
      <c r="D361" t="s">
        <v>2480</v>
      </c>
      <c r="E361" t="s">
        <v>311</v>
      </c>
    </row>
    <row r="362" spans="1:5" x14ac:dyDescent="0.3">
      <c r="A362" t="s">
        <v>1128</v>
      </c>
      <c r="B362" t="s">
        <v>311</v>
      </c>
      <c r="C362">
        <v>384.25487077841024</v>
      </c>
      <c r="D362" t="s">
        <v>2480</v>
      </c>
      <c r="E362" t="s">
        <v>311</v>
      </c>
    </row>
    <row r="363" spans="1:5" x14ac:dyDescent="0.3">
      <c r="A363" t="s">
        <v>346</v>
      </c>
      <c r="B363" t="s">
        <v>311</v>
      </c>
      <c r="C363">
        <v>384.48026787865746</v>
      </c>
      <c r="D363" t="s">
        <v>2480</v>
      </c>
      <c r="E363" t="s">
        <v>311</v>
      </c>
    </row>
    <row r="364" spans="1:5" x14ac:dyDescent="0.3">
      <c r="A364" t="s">
        <v>757</v>
      </c>
      <c r="B364" t="s">
        <v>311</v>
      </c>
      <c r="C364">
        <v>384.85938446081394</v>
      </c>
      <c r="D364" t="s">
        <v>2480</v>
      </c>
      <c r="E364" t="s">
        <v>311</v>
      </c>
    </row>
    <row r="365" spans="1:5" x14ac:dyDescent="0.3">
      <c r="A365" t="s">
        <v>2163</v>
      </c>
      <c r="B365" t="s">
        <v>311</v>
      </c>
      <c r="C365">
        <v>384.90547878506084</v>
      </c>
      <c r="D365" t="s">
        <v>2480</v>
      </c>
      <c r="E365" t="s">
        <v>311</v>
      </c>
    </row>
    <row r="366" spans="1:5" x14ac:dyDescent="0.3">
      <c r="A366" t="s">
        <v>533</v>
      </c>
      <c r="B366" t="s">
        <v>311</v>
      </c>
      <c r="C366">
        <v>385.14145249924468</v>
      </c>
      <c r="D366" t="s">
        <v>2480</v>
      </c>
      <c r="E366" t="s">
        <v>311</v>
      </c>
    </row>
    <row r="367" spans="1:5" x14ac:dyDescent="0.3">
      <c r="A367" t="s">
        <v>2048</v>
      </c>
      <c r="B367" t="s">
        <v>311</v>
      </c>
      <c r="C367">
        <v>385.15174752420393</v>
      </c>
      <c r="D367" t="s">
        <v>2480</v>
      </c>
      <c r="E367" t="s">
        <v>311</v>
      </c>
    </row>
    <row r="368" spans="1:5" x14ac:dyDescent="0.3">
      <c r="A368" t="s">
        <v>1854</v>
      </c>
      <c r="B368" t="s">
        <v>311</v>
      </c>
      <c r="C368">
        <v>385.50039224645423</v>
      </c>
      <c r="D368" t="s">
        <v>2480</v>
      </c>
      <c r="E368" t="s">
        <v>311</v>
      </c>
    </row>
    <row r="369" spans="1:5" x14ac:dyDescent="0.3">
      <c r="A369" t="s">
        <v>1969</v>
      </c>
      <c r="B369" t="s">
        <v>311</v>
      </c>
      <c r="C369">
        <v>386.69725077445548</v>
      </c>
      <c r="D369" t="s">
        <v>2480</v>
      </c>
      <c r="E369" t="s">
        <v>311</v>
      </c>
    </row>
    <row r="370" spans="1:5" x14ac:dyDescent="0.3">
      <c r="A370" t="s">
        <v>1981</v>
      </c>
      <c r="B370" t="s">
        <v>311</v>
      </c>
      <c r="C370">
        <v>387.09178436022256</v>
      </c>
      <c r="D370" t="s">
        <v>2480</v>
      </c>
      <c r="E370" t="s">
        <v>311</v>
      </c>
    </row>
    <row r="371" spans="1:5" x14ac:dyDescent="0.3">
      <c r="A371" t="s">
        <v>1081</v>
      </c>
      <c r="B371" t="s">
        <v>311</v>
      </c>
      <c r="C371">
        <v>387.23180216119675</v>
      </c>
      <c r="D371" t="s">
        <v>2480</v>
      </c>
      <c r="E371" t="s">
        <v>311</v>
      </c>
    </row>
    <row r="372" spans="1:5" x14ac:dyDescent="0.3">
      <c r="A372" t="s">
        <v>1972</v>
      </c>
      <c r="B372" t="s">
        <v>311</v>
      </c>
      <c r="C372">
        <v>387.30413780392513</v>
      </c>
      <c r="D372" t="s">
        <v>2480</v>
      </c>
      <c r="E372" t="s">
        <v>311</v>
      </c>
    </row>
    <row r="373" spans="1:5" x14ac:dyDescent="0.3">
      <c r="A373" t="s">
        <v>1780</v>
      </c>
      <c r="B373" t="s">
        <v>311</v>
      </c>
      <c r="C373">
        <v>387.93692316755335</v>
      </c>
      <c r="D373" t="s">
        <v>2480</v>
      </c>
      <c r="E373" t="s">
        <v>311</v>
      </c>
    </row>
    <row r="374" spans="1:5" x14ac:dyDescent="0.3">
      <c r="A374" t="s">
        <v>1039</v>
      </c>
      <c r="B374" t="s">
        <v>311</v>
      </c>
      <c r="C374">
        <v>387.96256642417148</v>
      </c>
      <c r="D374" t="s">
        <v>2480</v>
      </c>
      <c r="E374" t="s">
        <v>311</v>
      </c>
    </row>
    <row r="375" spans="1:5" x14ac:dyDescent="0.3">
      <c r="A375" t="s">
        <v>1664</v>
      </c>
      <c r="B375" t="s">
        <v>311</v>
      </c>
      <c r="C375">
        <v>388.38465677543297</v>
      </c>
      <c r="D375" t="s">
        <v>2480</v>
      </c>
      <c r="E375" t="s">
        <v>311</v>
      </c>
    </row>
    <row r="376" spans="1:5" x14ac:dyDescent="0.3">
      <c r="A376" t="s">
        <v>1608</v>
      </c>
      <c r="B376" t="s">
        <v>311</v>
      </c>
      <c r="C376">
        <v>389.52035991014509</v>
      </c>
      <c r="D376" t="s">
        <v>2480</v>
      </c>
      <c r="E376" t="s">
        <v>311</v>
      </c>
    </row>
    <row r="377" spans="1:5" x14ac:dyDescent="0.3">
      <c r="A377" t="s">
        <v>758</v>
      </c>
      <c r="B377" t="s">
        <v>311</v>
      </c>
      <c r="C377">
        <v>389.86876696143997</v>
      </c>
      <c r="D377" t="s">
        <v>2480</v>
      </c>
      <c r="E377" t="s">
        <v>311</v>
      </c>
    </row>
    <row r="378" spans="1:5" x14ac:dyDescent="0.3">
      <c r="A378" t="s">
        <v>1140</v>
      </c>
      <c r="B378" t="s">
        <v>311</v>
      </c>
      <c r="C378">
        <v>390.14256440765195</v>
      </c>
      <c r="D378" t="s">
        <v>2480</v>
      </c>
      <c r="E378" t="s">
        <v>311</v>
      </c>
    </row>
    <row r="379" spans="1:5" x14ac:dyDescent="0.3">
      <c r="A379" t="s">
        <v>710</v>
      </c>
      <c r="B379" t="s">
        <v>311</v>
      </c>
      <c r="C379">
        <v>390.46960448024146</v>
      </c>
      <c r="D379" t="s">
        <v>2480</v>
      </c>
      <c r="E379" t="s">
        <v>311</v>
      </c>
    </row>
    <row r="380" spans="1:5" x14ac:dyDescent="0.3">
      <c r="A380" t="s">
        <v>1605</v>
      </c>
      <c r="B380" t="s">
        <v>311</v>
      </c>
      <c r="C380">
        <v>390.85444527456394</v>
      </c>
      <c r="D380" t="s">
        <v>2480</v>
      </c>
      <c r="E380" t="s">
        <v>311</v>
      </c>
    </row>
    <row r="381" spans="1:5" x14ac:dyDescent="0.3">
      <c r="A381" t="s">
        <v>762</v>
      </c>
      <c r="B381" t="s">
        <v>311</v>
      </c>
      <c r="C381">
        <v>392.73477251950288</v>
      </c>
      <c r="D381" t="s">
        <v>2480</v>
      </c>
      <c r="E381" t="s">
        <v>311</v>
      </c>
    </row>
    <row r="382" spans="1:5" x14ac:dyDescent="0.3">
      <c r="A382" t="s">
        <v>1987</v>
      </c>
      <c r="B382" t="s">
        <v>311</v>
      </c>
      <c r="C382">
        <v>393.94349202150846</v>
      </c>
      <c r="D382" t="s">
        <v>2480</v>
      </c>
      <c r="E382" t="s">
        <v>311</v>
      </c>
    </row>
    <row r="383" spans="1:5" x14ac:dyDescent="0.3">
      <c r="A383" t="s">
        <v>924</v>
      </c>
      <c r="B383" t="s">
        <v>311</v>
      </c>
      <c r="C383">
        <v>394.9158960822005</v>
      </c>
      <c r="D383" t="s">
        <v>2480</v>
      </c>
      <c r="E383" t="s">
        <v>311</v>
      </c>
    </row>
    <row r="384" spans="1:5" x14ac:dyDescent="0.3">
      <c r="A384" t="s">
        <v>2206</v>
      </c>
      <c r="B384" t="s">
        <v>311</v>
      </c>
      <c r="C384">
        <v>395.34516400631196</v>
      </c>
      <c r="D384" t="s">
        <v>2480</v>
      </c>
      <c r="E384" t="s">
        <v>311</v>
      </c>
    </row>
    <row r="385" spans="1:5" x14ac:dyDescent="0.3">
      <c r="A385" t="s">
        <v>1600</v>
      </c>
      <c r="B385" t="s">
        <v>311</v>
      </c>
      <c r="C385">
        <v>397.15987218880065</v>
      </c>
      <c r="D385" t="s">
        <v>2480</v>
      </c>
      <c r="E385" t="s">
        <v>311</v>
      </c>
    </row>
    <row r="386" spans="1:5" x14ac:dyDescent="0.3">
      <c r="A386" t="s">
        <v>1748</v>
      </c>
      <c r="B386" t="s">
        <v>311</v>
      </c>
      <c r="C386">
        <v>397.42884122496889</v>
      </c>
      <c r="D386" t="s">
        <v>2480</v>
      </c>
      <c r="E386" t="s">
        <v>311</v>
      </c>
    </row>
    <row r="387" spans="1:5" x14ac:dyDescent="0.3">
      <c r="A387" t="s">
        <v>1739</v>
      </c>
      <c r="B387" t="s">
        <v>311</v>
      </c>
      <c r="C387">
        <v>397.70607477593245</v>
      </c>
      <c r="D387" t="s">
        <v>2480</v>
      </c>
      <c r="E387" t="s">
        <v>311</v>
      </c>
    </row>
    <row r="388" spans="1:5" x14ac:dyDescent="0.3">
      <c r="A388" t="s">
        <v>738</v>
      </c>
      <c r="B388" t="s">
        <v>311</v>
      </c>
      <c r="C388">
        <v>397.86124655469723</v>
      </c>
      <c r="D388" t="s">
        <v>2480</v>
      </c>
      <c r="E388" t="s">
        <v>311</v>
      </c>
    </row>
    <row r="389" spans="1:5" x14ac:dyDescent="0.3">
      <c r="A389" t="s">
        <v>761</v>
      </c>
      <c r="B389" t="s">
        <v>311</v>
      </c>
      <c r="C389">
        <v>398.16040910055801</v>
      </c>
      <c r="D389" t="s">
        <v>2480</v>
      </c>
      <c r="E389" t="s">
        <v>311</v>
      </c>
    </row>
    <row r="390" spans="1:5" x14ac:dyDescent="0.3">
      <c r="A390" t="s">
        <v>2414</v>
      </c>
      <c r="B390" t="s">
        <v>311</v>
      </c>
      <c r="C390">
        <v>398.25678421181436</v>
      </c>
      <c r="D390" t="s">
        <v>2480</v>
      </c>
      <c r="E390" t="s">
        <v>311</v>
      </c>
    </row>
    <row r="391" spans="1:5" x14ac:dyDescent="0.3">
      <c r="A391" t="s">
        <v>2026</v>
      </c>
      <c r="B391" t="s">
        <v>311</v>
      </c>
      <c r="C391">
        <v>398.42471214376246</v>
      </c>
      <c r="D391" t="s">
        <v>2480</v>
      </c>
      <c r="E391" t="s">
        <v>311</v>
      </c>
    </row>
    <row r="392" spans="1:5" x14ac:dyDescent="0.3">
      <c r="A392" t="s">
        <v>2050</v>
      </c>
      <c r="B392" t="s">
        <v>311</v>
      </c>
      <c r="C392">
        <v>398.79700923738199</v>
      </c>
      <c r="D392" t="s">
        <v>2480</v>
      </c>
      <c r="E392" t="s">
        <v>311</v>
      </c>
    </row>
    <row r="393" spans="1:5" x14ac:dyDescent="0.3">
      <c r="A393" t="s">
        <v>764</v>
      </c>
      <c r="B393" t="s">
        <v>311</v>
      </c>
      <c r="C393">
        <v>398.81330847316053</v>
      </c>
      <c r="D393" t="s">
        <v>2480</v>
      </c>
      <c r="E393" t="s">
        <v>311</v>
      </c>
    </row>
    <row r="394" spans="1:5" x14ac:dyDescent="0.3">
      <c r="A394" t="s">
        <v>1782</v>
      </c>
      <c r="B394" t="s">
        <v>311</v>
      </c>
      <c r="C394">
        <v>398.88823734492564</v>
      </c>
      <c r="D394" t="s">
        <v>2480</v>
      </c>
      <c r="E394" t="s">
        <v>311</v>
      </c>
    </row>
    <row r="395" spans="1:5" x14ac:dyDescent="0.3">
      <c r="A395" t="s">
        <v>1809</v>
      </c>
      <c r="B395" t="s">
        <v>311</v>
      </c>
      <c r="C395">
        <v>399.10910248031337</v>
      </c>
      <c r="D395" t="s">
        <v>2480</v>
      </c>
      <c r="E395" t="s">
        <v>311</v>
      </c>
    </row>
    <row r="396" spans="1:5" x14ac:dyDescent="0.3">
      <c r="A396" t="s">
        <v>1023</v>
      </c>
      <c r="B396" t="s">
        <v>311</v>
      </c>
      <c r="C396">
        <v>399.38390878262584</v>
      </c>
      <c r="D396" t="s">
        <v>2480</v>
      </c>
      <c r="E396" t="s">
        <v>311</v>
      </c>
    </row>
    <row r="397" spans="1:5" x14ac:dyDescent="0.3">
      <c r="A397" t="s">
        <v>909</v>
      </c>
      <c r="B397" t="s">
        <v>311</v>
      </c>
      <c r="C397">
        <v>400.01002188141604</v>
      </c>
      <c r="D397" t="s">
        <v>2480</v>
      </c>
      <c r="E397" t="s">
        <v>311</v>
      </c>
    </row>
    <row r="398" spans="1:5" x14ac:dyDescent="0.3">
      <c r="A398" t="s">
        <v>384</v>
      </c>
      <c r="B398" t="s">
        <v>311</v>
      </c>
      <c r="C398">
        <v>400.36664927974789</v>
      </c>
      <c r="D398" t="s">
        <v>2480</v>
      </c>
      <c r="E398" t="s">
        <v>311</v>
      </c>
    </row>
    <row r="399" spans="1:5" x14ac:dyDescent="0.3">
      <c r="A399" t="s">
        <v>2131</v>
      </c>
      <c r="B399" t="s">
        <v>311</v>
      </c>
      <c r="C399">
        <v>400.8975880102779</v>
      </c>
      <c r="D399" t="s">
        <v>2480</v>
      </c>
      <c r="E399" t="s">
        <v>311</v>
      </c>
    </row>
    <row r="400" spans="1:5" x14ac:dyDescent="0.3">
      <c r="A400" t="s">
        <v>806</v>
      </c>
      <c r="B400" t="s">
        <v>311</v>
      </c>
      <c r="C400">
        <v>402.21927571737876</v>
      </c>
      <c r="D400" t="s">
        <v>2480</v>
      </c>
      <c r="E400" t="s">
        <v>311</v>
      </c>
    </row>
    <row r="401" spans="1:5" x14ac:dyDescent="0.3">
      <c r="A401" t="s">
        <v>1811</v>
      </c>
      <c r="B401" t="s">
        <v>311</v>
      </c>
      <c r="C401">
        <v>402.35877080460449</v>
      </c>
      <c r="D401" t="s">
        <v>2480</v>
      </c>
      <c r="E401" t="s">
        <v>311</v>
      </c>
    </row>
    <row r="402" spans="1:5" x14ac:dyDescent="0.3">
      <c r="A402" t="s">
        <v>1767</v>
      </c>
      <c r="B402" t="s">
        <v>311</v>
      </c>
      <c r="C402">
        <v>402.81608863671318</v>
      </c>
      <c r="D402" t="s">
        <v>2480</v>
      </c>
      <c r="E402" t="s">
        <v>311</v>
      </c>
    </row>
    <row r="403" spans="1:5" x14ac:dyDescent="0.3">
      <c r="A403" t="s">
        <v>1789</v>
      </c>
      <c r="B403" t="s">
        <v>311</v>
      </c>
      <c r="C403">
        <v>403.09800180193901</v>
      </c>
      <c r="D403" t="s">
        <v>2480</v>
      </c>
      <c r="E403" t="s">
        <v>311</v>
      </c>
    </row>
    <row r="404" spans="1:5" x14ac:dyDescent="0.3">
      <c r="A404" t="s">
        <v>2124</v>
      </c>
      <c r="B404" t="s">
        <v>311</v>
      </c>
      <c r="C404">
        <v>403.48761270031713</v>
      </c>
      <c r="D404" t="s">
        <v>2480</v>
      </c>
      <c r="E404" t="s">
        <v>311</v>
      </c>
    </row>
    <row r="405" spans="1:5" x14ac:dyDescent="0.3">
      <c r="A405" t="s">
        <v>2053</v>
      </c>
      <c r="B405" t="s">
        <v>311</v>
      </c>
      <c r="C405">
        <v>403.81932890985354</v>
      </c>
      <c r="D405" t="s">
        <v>2480</v>
      </c>
      <c r="E405" t="s">
        <v>311</v>
      </c>
    </row>
    <row r="406" spans="1:5" x14ac:dyDescent="0.3">
      <c r="A406" t="s">
        <v>1725</v>
      </c>
      <c r="B406" t="s">
        <v>311</v>
      </c>
      <c r="C406">
        <v>404.01202517221435</v>
      </c>
      <c r="D406" t="s">
        <v>2480</v>
      </c>
      <c r="E406" t="s">
        <v>311</v>
      </c>
    </row>
    <row r="407" spans="1:5" x14ac:dyDescent="0.3">
      <c r="A407" t="s">
        <v>921</v>
      </c>
      <c r="B407" t="s">
        <v>311</v>
      </c>
      <c r="C407">
        <v>404.10505970415477</v>
      </c>
      <c r="D407" t="s">
        <v>2480</v>
      </c>
      <c r="E407" t="s">
        <v>311</v>
      </c>
    </row>
    <row r="408" spans="1:5" x14ac:dyDescent="0.3">
      <c r="A408" t="s">
        <v>1798</v>
      </c>
      <c r="B408" t="s">
        <v>311</v>
      </c>
      <c r="C408">
        <v>404.33538615031154</v>
      </c>
      <c r="D408" t="s">
        <v>2480</v>
      </c>
      <c r="E408" t="s">
        <v>311</v>
      </c>
    </row>
    <row r="409" spans="1:5" x14ac:dyDescent="0.3">
      <c r="A409" t="s">
        <v>768</v>
      </c>
      <c r="B409" t="s">
        <v>311</v>
      </c>
      <c r="C409">
        <v>404.60577112360983</v>
      </c>
      <c r="D409" t="s">
        <v>2480</v>
      </c>
      <c r="E409" t="s">
        <v>311</v>
      </c>
    </row>
    <row r="410" spans="1:5" x14ac:dyDescent="0.3">
      <c r="A410" t="s">
        <v>2122</v>
      </c>
      <c r="B410" t="s">
        <v>311</v>
      </c>
      <c r="C410">
        <v>405.60970662792124</v>
      </c>
      <c r="D410" t="s">
        <v>2480</v>
      </c>
      <c r="E410" t="s">
        <v>311</v>
      </c>
    </row>
    <row r="411" spans="1:5" x14ac:dyDescent="0.3">
      <c r="A411" t="s">
        <v>2422</v>
      </c>
      <c r="B411" t="s">
        <v>311</v>
      </c>
      <c r="C411">
        <v>406.525735145824</v>
      </c>
      <c r="D411" t="s">
        <v>2480</v>
      </c>
      <c r="E411" t="s">
        <v>311</v>
      </c>
    </row>
    <row r="412" spans="1:5" x14ac:dyDescent="0.3">
      <c r="A412" t="s">
        <v>1134</v>
      </c>
      <c r="B412" t="s">
        <v>311</v>
      </c>
      <c r="C412">
        <v>406.99288708078012</v>
      </c>
      <c r="D412" t="s">
        <v>2480</v>
      </c>
      <c r="E412" t="s">
        <v>311</v>
      </c>
    </row>
    <row r="413" spans="1:5" x14ac:dyDescent="0.3">
      <c r="A413" t="s">
        <v>2421</v>
      </c>
      <c r="B413" t="s">
        <v>311</v>
      </c>
      <c r="C413">
        <v>407.02565863981806</v>
      </c>
      <c r="D413" t="s">
        <v>2480</v>
      </c>
      <c r="E413" t="s">
        <v>311</v>
      </c>
    </row>
    <row r="414" spans="1:5" x14ac:dyDescent="0.3">
      <c r="A414" t="s">
        <v>1883</v>
      </c>
      <c r="B414" t="s">
        <v>311</v>
      </c>
      <c r="C414">
        <v>407.69083277633098</v>
      </c>
      <c r="D414" t="s">
        <v>2480</v>
      </c>
      <c r="E414" t="s">
        <v>311</v>
      </c>
    </row>
    <row r="415" spans="1:5" x14ac:dyDescent="0.3">
      <c r="A415" t="s">
        <v>743</v>
      </c>
      <c r="B415" t="s">
        <v>311</v>
      </c>
      <c r="C415">
        <v>408.09588624471513</v>
      </c>
      <c r="D415" t="s">
        <v>2480</v>
      </c>
      <c r="E415" t="s">
        <v>311</v>
      </c>
    </row>
    <row r="416" spans="1:5" x14ac:dyDescent="0.3">
      <c r="A416" t="s">
        <v>1075</v>
      </c>
      <c r="B416" t="s">
        <v>311</v>
      </c>
      <c r="C416">
        <v>409.07102311057349</v>
      </c>
      <c r="D416" t="s">
        <v>2480</v>
      </c>
      <c r="E416" t="s">
        <v>311</v>
      </c>
    </row>
    <row r="417" spans="1:5" x14ac:dyDescent="0.3">
      <c r="A417" t="s">
        <v>367</v>
      </c>
      <c r="B417" t="s">
        <v>311</v>
      </c>
      <c r="C417">
        <v>409.22571608346243</v>
      </c>
      <c r="D417" t="s">
        <v>2480</v>
      </c>
      <c r="E417" t="s">
        <v>311</v>
      </c>
    </row>
    <row r="418" spans="1:5" x14ac:dyDescent="0.3">
      <c r="A418" t="s">
        <v>1254</v>
      </c>
      <c r="B418" t="s">
        <v>311</v>
      </c>
      <c r="C418">
        <v>409.63852190813378</v>
      </c>
      <c r="D418" t="s">
        <v>2480</v>
      </c>
      <c r="E418" t="s">
        <v>311</v>
      </c>
    </row>
    <row r="419" spans="1:5" x14ac:dyDescent="0.3">
      <c r="A419" t="s">
        <v>1049</v>
      </c>
      <c r="B419" t="s">
        <v>311</v>
      </c>
      <c r="C419">
        <v>410.07323808523131</v>
      </c>
      <c r="D419" t="s">
        <v>2480</v>
      </c>
      <c r="E419" t="s">
        <v>311</v>
      </c>
    </row>
    <row r="420" spans="1:5" x14ac:dyDescent="0.3">
      <c r="A420" t="s">
        <v>2299</v>
      </c>
      <c r="B420" t="s">
        <v>311</v>
      </c>
      <c r="C420">
        <v>410.39635265643307</v>
      </c>
      <c r="D420" t="s">
        <v>2480</v>
      </c>
      <c r="E420" t="s">
        <v>311</v>
      </c>
    </row>
    <row r="421" spans="1:5" x14ac:dyDescent="0.3">
      <c r="A421" t="s">
        <v>765</v>
      </c>
      <c r="B421" t="s">
        <v>311</v>
      </c>
      <c r="C421">
        <v>410.7440857451071</v>
      </c>
      <c r="D421" t="s">
        <v>2480</v>
      </c>
      <c r="E421" t="s">
        <v>311</v>
      </c>
    </row>
    <row r="422" spans="1:5" x14ac:dyDescent="0.3">
      <c r="A422" t="s">
        <v>1602</v>
      </c>
      <c r="B422" t="s">
        <v>311</v>
      </c>
      <c r="C422">
        <v>410.76441376176973</v>
      </c>
      <c r="D422" t="s">
        <v>2480</v>
      </c>
      <c r="E422" t="s">
        <v>311</v>
      </c>
    </row>
    <row r="423" spans="1:5" x14ac:dyDescent="0.3">
      <c r="A423" t="s">
        <v>1652</v>
      </c>
      <c r="B423" t="s">
        <v>311</v>
      </c>
      <c r="C423">
        <v>411.07810333840888</v>
      </c>
      <c r="D423" t="s">
        <v>2480</v>
      </c>
      <c r="E423" t="s">
        <v>311</v>
      </c>
    </row>
    <row r="424" spans="1:5" x14ac:dyDescent="0.3">
      <c r="A424" t="s">
        <v>627</v>
      </c>
      <c r="B424" t="s">
        <v>311</v>
      </c>
      <c r="C424">
        <v>412.06069304795824</v>
      </c>
      <c r="D424" t="s">
        <v>2480</v>
      </c>
      <c r="E424" t="s">
        <v>311</v>
      </c>
    </row>
    <row r="425" spans="1:5" x14ac:dyDescent="0.3">
      <c r="A425" t="s">
        <v>2402</v>
      </c>
      <c r="B425" t="s">
        <v>311</v>
      </c>
      <c r="C425">
        <v>412.32826789275117</v>
      </c>
      <c r="D425" t="s">
        <v>2480</v>
      </c>
      <c r="E425" t="s">
        <v>311</v>
      </c>
    </row>
    <row r="426" spans="1:5" x14ac:dyDescent="0.3">
      <c r="A426" t="s">
        <v>1845</v>
      </c>
      <c r="B426" t="s">
        <v>311</v>
      </c>
      <c r="C426">
        <v>412.5314546392226</v>
      </c>
      <c r="D426" t="s">
        <v>2480</v>
      </c>
      <c r="E426" t="s">
        <v>311</v>
      </c>
    </row>
    <row r="427" spans="1:5" x14ac:dyDescent="0.3">
      <c r="A427" t="s">
        <v>1129</v>
      </c>
      <c r="B427" t="s">
        <v>311</v>
      </c>
      <c r="C427">
        <v>412.86248237610403</v>
      </c>
      <c r="D427" t="s">
        <v>2480</v>
      </c>
      <c r="E427" t="s">
        <v>311</v>
      </c>
    </row>
    <row r="428" spans="1:5" x14ac:dyDescent="0.3">
      <c r="A428" t="s">
        <v>112</v>
      </c>
      <c r="B428" t="s">
        <v>311</v>
      </c>
      <c r="C428">
        <v>413.82559134539673</v>
      </c>
      <c r="D428" t="s">
        <v>2480</v>
      </c>
      <c r="E428" t="s">
        <v>311</v>
      </c>
    </row>
    <row r="429" spans="1:5" x14ac:dyDescent="0.3">
      <c r="A429" t="s">
        <v>2014</v>
      </c>
      <c r="B429" t="s">
        <v>311</v>
      </c>
      <c r="C429">
        <v>414.89909478824859</v>
      </c>
      <c r="D429" t="s">
        <v>2480</v>
      </c>
      <c r="E429" t="s">
        <v>311</v>
      </c>
    </row>
    <row r="430" spans="1:5" x14ac:dyDescent="0.3">
      <c r="A430" t="s">
        <v>1084</v>
      </c>
      <c r="B430" t="s">
        <v>311</v>
      </c>
      <c r="C430">
        <v>415.1052476889401</v>
      </c>
      <c r="D430" t="s">
        <v>2480</v>
      </c>
      <c r="E430" t="s">
        <v>311</v>
      </c>
    </row>
    <row r="431" spans="1:5" x14ac:dyDescent="0.3">
      <c r="A431" t="s">
        <v>452</v>
      </c>
      <c r="B431" t="s">
        <v>311</v>
      </c>
      <c r="C431">
        <v>415.39307117616528</v>
      </c>
      <c r="D431" t="s">
        <v>2480</v>
      </c>
      <c r="E431" t="s">
        <v>311</v>
      </c>
    </row>
    <row r="432" spans="1:5" x14ac:dyDescent="0.3">
      <c r="A432" t="s">
        <v>2232</v>
      </c>
      <c r="B432" t="s">
        <v>311</v>
      </c>
      <c r="C432">
        <v>415.42830760427574</v>
      </c>
      <c r="D432" t="s">
        <v>2480</v>
      </c>
      <c r="E432" t="s">
        <v>311</v>
      </c>
    </row>
    <row r="433" spans="1:5" x14ac:dyDescent="0.3">
      <c r="A433" t="s">
        <v>2425</v>
      </c>
      <c r="B433" t="s">
        <v>311</v>
      </c>
      <c r="C433">
        <v>415.47571229206943</v>
      </c>
      <c r="D433" t="s">
        <v>2480</v>
      </c>
      <c r="E433" t="s">
        <v>311</v>
      </c>
    </row>
    <row r="434" spans="1:5" x14ac:dyDescent="0.3">
      <c r="A434" t="s">
        <v>1611</v>
      </c>
      <c r="B434" t="s">
        <v>311</v>
      </c>
      <c r="C434">
        <v>415.97713205719276</v>
      </c>
      <c r="D434" t="s">
        <v>2480</v>
      </c>
      <c r="E434" t="s">
        <v>311</v>
      </c>
    </row>
    <row r="435" spans="1:5" x14ac:dyDescent="0.3">
      <c r="A435" t="s">
        <v>751</v>
      </c>
      <c r="B435" t="s">
        <v>311</v>
      </c>
      <c r="C435">
        <v>416.01423177673928</v>
      </c>
      <c r="D435" t="s">
        <v>2480</v>
      </c>
      <c r="E435" t="s">
        <v>311</v>
      </c>
    </row>
    <row r="436" spans="1:5" x14ac:dyDescent="0.3">
      <c r="A436" t="s">
        <v>1087</v>
      </c>
      <c r="B436" t="s">
        <v>311</v>
      </c>
      <c r="C436">
        <v>416.40570577957959</v>
      </c>
      <c r="D436" t="s">
        <v>2480</v>
      </c>
      <c r="E436" t="s">
        <v>311</v>
      </c>
    </row>
    <row r="437" spans="1:5" x14ac:dyDescent="0.3">
      <c r="A437" t="s">
        <v>2025</v>
      </c>
      <c r="B437" t="s">
        <v>311</v>
      </c>
      <c r="C437">
        <v>416.54603891624953</v>
      </c>
      <c r="D437" t="s">
        <v>2480</v>
      </c>
      <c r="E437" t="s">
        <v>311</v>
      </c>
    </row>
    <row r="438" spans="1:5" x14ac:dyDescent="0.3">
      <c r="A438" t="s">
        <v>1613</v>
      </c>
      <c r="B438" t="s">
        <v>311</v>
      </c>
      <c r="C438">
        <v>417.03356669991973</v>
      </c>
      <c r="D438" t="s">
        <v>2480</v>
      </c>
      <c r="E438" t="s">
        <v>311</v>
      </c>
    </row>
    <row r="439" spans="1:5" x14ac:dyDescent="0.3">
      <c r="A439" t="s">
        <v>1712</v>
      </c>
      <c r="B439" t="s">
        <v>311</v>
      </c>
      <c r="C439">
        <v>417.13171664348744</v>
      </c>
      <c r="D439" t="s">
        <v>2480</v>
      </c>
      <c r="E439" t="s">
        <v>311</v>
      </c>
    </row>
    <row r="440" spans="1:5" x14ac:dyDescent="0.3">
      <c r="A440" t="s">
        <v>1720</v>
      </c>
      <c r="B440" t="s">
        <v>311</v>
      </c>
      <c r="C440">
        <v>417.20204015609039</v>
      </c>
      <c r="D440" t="s">
        <v>2480</v>
      </c>
      <c r="E440" t="s">
        <v>311</v>
      </c>
    </row>
    <row r="441" spans="1:5" x14ac:dyDescent="0.3">
      <c r="A441" t="s">
        <v>2022</v>
      </c>
      <c r="B441" t="s">
        <v>311</v>
      </c>
      <c r="C441">
        <v>418.7909849208142</v>
      </c>
      <c r="D441" t="s">
        <v>2480</v>
      </c>
      <c r="E441" t="s">
        <v>311</v>
      </c>
    </row>
    <row r="442" spans="1:5" x14ac:dyDescent="0.3">
      <c r="A442" t="s">
        <v>350</v>
      </c>
      <c r="B442" t="s">
        <v>311</v>
      </c>
      <c r="C442">
        <v>419.2569871809834</v>
      </c>
      <c r="D442" t="s">
        <v>2480</v>
      </c>
      <c r="E442" t="s">
        <v>311</v>
      </c>
    </row>
    <row r="443" spans="1:5" x14ac:dyDescent="0.3">
      <c r="A443" t="s">
        <v>1661</v>
      </c>
      <c r="B443" t="s">
        <v>311</v>
      </c>
      <c r="C443">
        <v>419.75229808428548</v>
      </c>
      <c r="D443" t="s">
        <v>2480</v>
      </c>
      <c r="E443" t="s">
        <v>311</v>
      </c>
    </row>
    <row r="444" spans="1:5" x14ac:dyDescent="0.3">
      <c r="A444" t="s">
        <v>1170</v>
      </c>
      <c r="B444" t="s">
        <v>311</v>
      </c>
      <c r="C444">
        <v>420.18444309989985</v>
      </c>
      <c r="D444" t="s">
        <v>2480</v>
      </c>
      <c r="E444" t="s">
        <v>311</v>
      </c>
    </row>
    <row r="445" spans="1:5" x14ac:dyDescent="0.3">
      <c r="A445" t="s">
        <v>1829</v>
      </c>
      <c r="B445" t="s">
        <v>311</v>
      </c>
      <c r="C445">
        <v>420.32439529333249</v>
      </c>
      <c r="D445" t="s">
        <v>2480</v>
      </c>
      <c r="E445" t="s">
        <v>311</v>
      </c>
    </row>
    <row r="446" spans="1:5" x14ac:dyDescent="0.3">
      <c r="A446" t="s">
        <v>1937</v>
      </c>
      <c r="B446" t="s">
        <v>311</v>
      </c>
      <c r="C446">
        <v>420.46748839208209</v>
      </c>
      <c r="D446" t="s">
        <v>2480</v>
      </c>
      <c r="E446" t="s">
        <v>311</v>
      </c>
    </row>
    <row r="447" spans="1:5" x14ac:dyDescent="0.3">
      <c r="A447" t="s">
        <v>767</v>
      </c>
      <c r="B447" t="s">
        <v>311</v>
      </c>
      <c r="C447">
        <v>420.48311721710149</v>
      </c>
      <c r="D447" t="s">
        <v>2480</v>
      </c>
      <c r="E447" t="s">
        <v>311</v>
      </c>
    </row>
    <row r="448" spans="1:5" x14ac:dyDescent="0.3">
      <c r="A448" t="s">
        <v>1948</v>
      </c>
      <c r="B448" t="s">
        <v>311</v>
      </c>
      <c r="C448">
        <v>420.60057471556792</v>
      </c>
      <c r="D448" t="s">
        <v>2480</v>
      </c>
      <c r="E448" t="s">
        <v>311</v>
      </c>
    </row>
    <row r="449" spans="1:5" x14ac:dyDescent="0.3">
      <c r="A449" t="s">
        <v>1040</v>
      </c>
      <c r="B449" t="s">
        <v>311</v>
      </c>
      <c r="C449">
        <v>421.28476091696189</v>
      </c>
      <c r="D449" t="s">
        <v>2480</v>
      </c>
      <c r="E449" t="s">
        <v>311</v>
      </c>
    </row>
    <row r="450" spans="1:5" x14ac:dyDescent="0.3">
      <c r="A450" t="s">
        <v>922</v>
      </c>
      <c r="B450" t="s">
        <v>311</v>
      </c>
      <c r="C450">
        <v>421.678998514971</v>
      </c>
      <c r="D450" t="s">
        <v>2480</v>
      </c>
      <c r="E450" t="s">
        <v>311</v>
      </c>
    </row>
    <row r="451" spans="1:5" x14ac:dyDescent="0.3">
      <c r="A451" t="s">
        <v>1575</v>
      </c>
      <c r="B451" t="s">
        <v>311</v>
      </c>
      <c r="C451">
        <v>422.84159313040198</v>
      </c>
      <c r="D451" t="s">
        <v>2480</v>
      </c>
      <c r="E451" t="s">
        <v>311</v>
      </c>
    </row>
    <row r="452" spans="1:5" x14ac:dyDescent="0.3">
      <c r="A452" t="s">
        <v>991</v>
      </c>
      <c r="B452" t="s">
        <v>311</v>
      </c>
      <c r="C452">
        <v>423.11837604985095</v>
      </c>
      <c r="D452" t="s">
        <v>2480</v>
      </c>
      <c r="E452" t="s">
        <v>311</v>
      </c>
    </row>
    <row r="453" spans="1:5" x14ac:dyDescent="0.3">
      <c r="A453" t="s">
        <v>1719</v>
      </c>
      <c r="B453" t="s">
        <v>311</v>
      </c>
      <c r="C453">
        <v>423.15191364281878</v>
      </c>
      <c r="D453" t="s">
        <v>2480</v>
      </c>
      <c r="E453" t="s">
        <v>311</v>
      </c>
    </row>
    <row r="454" spans="1:5" x14ac:dyDescent="0.3">
      <c r="A454" t="s">
        <v>2174</v>
      </c>
      <c r="B454" t="s">
        <v>311</v>
      </c>
      <c r="C454">
        <v>423.36883851805311</v>
      </c>
      <c r="D454" t="s">
        <v>2480</v>
      </c>
      <c r="E454" t="s">
        <v>311</v>
      </c>
    </row>
    <row r="455" spans="1:5" x14ac:dyDescent="0.3">
      <c r="A455" t="s">
        <v>983</v>
      </c>
      <c r="B455" t="s">
        <v>311</v>
      </c>
      <c r="C455">
        <v>423.38862622461966</v>
      </c>
      <c r="D455" t="s">
        <v>2480</v>
      </c>
      <c r="E455" t="s">
        <v>311</v>
      </c>
    </row>
    <row r="456" spans="1:5" x14ac:dyDescent="0.3">
      <c r="A456" t="s">
        <v>623</v>
      </c>
      <c r="B456" t="s">
        <v>311</v>
      </c>
      <c r="C456">
        <v>424.24227375491051</v>
      </c>
      <c r="D456" t="s">
        <v>2480</v>
      </c>
      <c r="E456" t="s">
        <v>311</v>
      </c>
    </row>
    <row r="457" spans="1:5" x14ac:dyDescent="0.3">
      <c r="A457" t="s">
        <v>2228</v>
      </c>
      <c r="B457" t="s">
        <v>311</v>
      </c>
      <c r="C457">
        <v>424.66641311615194</v>
      </c>
      <c r="D457" t="s">
        <v>2480</v>
      </c>
      <c r="E457" t="s">
        <v>311</v>
      </c>
    </row>
    <row r="458" spans="1:5" x14ac:dyDescent="0.3">
      <c r="A458" t="s">
        <v>1607</v>
      </c>
      <c r="B458" t="s">
        <v>311</v>
      </c>
      <c r="C458">
        <v>425.97336223104736</v>
      </c>
      <c r="D458" t="s">
        <v>2480</v>
      </c>
      <c r="E458" t="s">
        <v>311</v>
      </c>
    </row>
    <row r="459" spans="1:5" x14ac:dyDescent="0.3">
      <c r="A459" t="s">
        <v>1797</v>
      </c>
      <c r="B459" t="s">
        <v>311</v>
      </c>
      <c r="C459">
        <v>427.95851830519098</v>
      </c>
      <c r="D459" t="s">
        <v>2480</v>
      </c>
      <c r="E459" t="s">
        <v>311</v>
      </c>
    </row>
    <row r="460" spans="1:5" x14ac:dyDescent="0.3">
      <c r="A460" t="s">
        <v>750</v>
      </c>
      <c r="B460" t="s">
        <v>311</v>
      </c>
      <c r="C460">
        <v>428.44449726042228</v>
      </c>
      <c r="D460" t="s">
        <v>2480</v>
      </c>
      <c r="E460" t="s">
        <v>311</v>
      </c>
    </row>
    <row r="461" spans="1:5" x14ac:dyDescent="0.3">
      <c r="A461" t="s">
        <v>2213</v>
      </c>
      <c r="B461" t="s">
        <v>311</v>
      </c>
      <c r="C461">
        <v>430.17106404747165</v>
      </c>
      <c r="D461" t="s">
        <v>2480</v>
      </c>
      <c r="E461" t="s">
        <v>311</v>
      </c>
    </row>
    <row r="462" spans="1:5" x14ac:dyDescent="0.3">
      <c r="A462" t="s">
        <v>1892</v>
      </c>
      <c r="B462" t="s">
        <v>311</v>
      </c>
      <c r="C462">
        <v>430.3439171139982</v>
      </c>
      <c r="D462" t="s">
        <v>2480</v>
      </c>
      <c r="E462" t="s">
        <v>311</v>
      </c>
    </row>
    <row r="463" spans="1:5" x14ac:dyDescent="0.3">
      <c r="A463" t="s">
        <v>1138</v>
      </c>
      <c r="B463" t="s">
        <v>311</v>
      </c>
      <c r="C463">
        <v>431.480707713953</v>
      </c>
      <c r="D463" t="s">
        <v>2480</v>
      </c>
      <c r="E463" t="s">
        <v>311</v>
      </c>
    </row>
    <row r="464" spans="1:5" x14ac:dyDescent="0.3">
      <c r="A464" t="s">
        <v>1665</v>
      </c>
      <c r="B464" t="s">
        <v>311</v>
      </c>
      <c r="C464">
        <v>431.78592107986009</v>
      </c>
      <c r="D464" t="s">
        <v>2480</v>
      </c>
      <c r="E464" t="s">
        <v>311</v>
      </c>
    </row>
    <row r="465" spans="1:5" x14ac:dyDescent="0.3">
      <c r="A465" t="s">
        <v>1130</v>
      </c>
      <c r="B465" t="s">
        <v>311</v>
      </c>
      <c r="C465">
        <v>432.05126141789464</v>
      </c>
      <c r="D465" t="s">
        <v>2480</v>
      </c>
      <c r="E465" t="s">
        <v>311</v>
      </c>
    </row>
    <row r="466" spans="1:5" x14ac:dyDescent="0.3">
      <c r="A466" t="s">
        <v>2184</v>
      </c>
      <c r="B466" t="s">
        <v>311</v>
      </c>
      <c r="C466">
        <v>432.56398834513959</v>
      </c>
      <c r="D466" t="s">
        <v>2480</v>
      </c>
      <c r="E466" t="s">
        <v>311</v>
      </c>
    </row>
    <row r="467" spans="1:5" x14ac:dyDescent="0.3">
      <c r="A467" t="s">
        <v>756</v>
      </c>
      <c r="B467" t="s">
        <v>311</v>
      </c>
      <c r="C467">
        <v>432.72343019164094</v>
      </c>
      <c r="D467" t="s">
        <v>2480</v>
      </c>
      <c r="E467" t="s">
        <v>311</v>
      </c>
    </row>
    <row r="468" spans="1:5" x14ac:dyDescent="0.3">
      <c r="A468" t="s">
        <v>1815</v>
      </c>
      <c r="B468" t="s">
        <v>311</v>
      </c>
      <c r="C468">
        <v>433.5937593270524</v>
      </c>
      <c r="D468" t="s">
        <v>2480</v>
      </c>
      <c r="E468" t="s">
        <v>311</v>
      </c>
    </row>
    <row r="469" spans="1:5" x14ac:dyDescent="0.3">
      <c r="A469" t="s">
        <v>1136</v>
      </c>
      <c r="B469" t="s">
        <v>311</v>
      </c>
      <c r="C469">
        <v>433.8636292386347</v>
      </c>
      <c r="D469" t="s">
        <v>2480</v>
      </c>
      <c r="E469" t="s">
        <v>311</v>
      </c>
    </row>
    <row r="470" spans="1:5" x14ac:dyDescent="0.3">
      <c r="A470" t="s">
        <v>2016</v>
      </c>
      <c r="B470" t="s">
        <v>311</v>
      </c>
      <c r="C470">
        <v>434.29475539386891</v>
      </c>
      <c r="D470" t="s">
        <v>2480</v>
      </c>
      <c r="E470" t="s">
        <v>311</v>
      </c>
    </row>
    <row r="471" spans="1:5" x14ac:dyDescent="0.3">
      <c r="A471" t="s">
        <v>2094</v>
      </c>
      <c r="B471" t="s">
        <v>311</v>
      </c>
      <c r="C471">
        <v>434.54756555919994</v>
      </c>
      <c r="D471" t="s">
        <v>2480</v>
      </c>
      <c r="E471" t="s">
        <v>311</v>
      </c>
    </row>
    <row r="472" spans="1:5" x14ac:dyDescent="0.3">
      <c r="A472" t="s">
        <v>931</v>
      </c>
      <c r="B472" t="s">
        <v>311</v>
      </c>
      <c r="C472">
        <v>435.39902042108673</v>
      </c>
      <c r="D472" t="s">
        <v>2480</v>
      </c>
      <c r="E472" t="s">
        <v>311</v>
      </c>
    </row>
    <row r="473" spans="1:5" x14ac:dyDescent="0.3">
      <c r="A473" t="s">
        <v>769</v>
      </c>
      <c r="B473" t="s">
        <v>311</v>
      </c>
      <c r="C473">
        <v>435.56182690954762</v>
      </c>
      <c r="D473" t="s">
        <v>2480</v>
      </c>
      <c r="E473" t="s">
        <v>311</v>
      </c>
    </row>
    <row r="474" spans="1:5" x14ac:dyDescent="0.3">
      <c r="A474" t="s">
        <v>2177</v>
      </c>
      <c r="B474" t="s">
        <v>311</v>
      </c>
      <c r="C474">
        <v>436.22640326982548</v>
      </c>
      <c r="D474" t="s">
        <v>2480</v>
      </c>
      <c r="E474" t="s">
        <v>311</v>
      </c>
    </row>
    <row r="475" spans="1:5" x14ac:dyDescent="0.3">
      <c r="A475" t="s">
        <v>2173</v>
      </c>
      <c r="B475" t="s">
        <v>311</v>
      </c>
      <c r="C475">
        <v>436.92945102793055</v>
      </c>
      <c r="D475" t="s">
        <v>2480</v>
      </c>
      <c r="E475" t="s">
        <v>311</v>
      </c>
    </row>
    <row r="476" spans="1:5" x14ac:dyDescent="0.3">
      <c r="A476" t="s">
        <v>1051</v>
      </c>
      <c r="B476" t="s">
        <v>311</v>
      </c>
      <c r="C476">
        <v>437.16979250240371</v>
      </c>
      <c r="D476" t="s">
        <v>2480</v>
      </c>
      <c r="E476" t="s">
        <v>311</v>
      </c>
    </row>
    <row r="477" spans="1:5" x14ac:dyDescent="0.3">
      <c r="A477" t="s">
        <v>1105</v>
      </c>
      <c r="B477" t="s">
        <v>311</v>
      </c>
      <c r="C477">
        <v>438.4891234070501</v>
      </c>
      <c r="D477" t="s">
        <v>2480</v>
      </c>
      <c r="E477" t="s">
        <v>311</v>
      </c>
    </row>
    <row r="478" spans="1:5" x14ac:dyDescent="0.3">
      <c r="A478" t="s">
        <v>2405</v>
      </c>
      <c r="B478" t="s">
        <v>311</v>
      </c>
      <c r="C478">
        <v>438.90881516364692</v>
      </c>
      <c r="D478" t="s">
        <v>2480</v>
      </c>
      <c r="E478" t="s">
        <v>311</v>
      </c>
    </row>
    <row r="479" spans="1:5" x14ac:dyDescent="0.3">
      <c r="A479" t="s">
        <v>1085</v>
      </c>
      <c r="B479" t="s">
        <v>311</v>
      </c>
      <c r="C479">
        <v>439.24682565915651</v>
      </c>
      <c r="D479" t="s">
        <v>2480</v>
      </c>
      <c r="E479" t="s">
        <v>311</v>
      </c>
    </row>
    <row r="480" spans="1:5" x14ac:dyDescent="0.3">
      <c r="A480" t="s">
        <v>1956</v>
      </c>
      <c r="B480" t="s">
        <v>311</v>
      </c>
      <c r="C480">
        <v>439.57501683641266</v>
      </c>
      <c r="D480" t="s">
        <v>2480</v>
      </c>
      <c r="E480" t="s">
        <v>311</v>
      </c>
    </row>
    <row r="481" spans="1:5" x14ac:dyDescent="0.3">
      <c r="A481" t="s">
        <v>914</v>
      </c>
      <c r="B481" t="s">
        <v>311</v>
      </c>
      <c r="C481">
        <v>440.20976897000747</v>
      </c>
      <c r="D481" t="s">
        <v>2480</v>
      </c>
      <c r="E481" t="s">
        <v>311</v>
      </c>
    </row>
    <row r="482" spans="1:5" x14ac:dyDescent="0.3">
      <c r="A482" t="s">
        <v>2207</v>
      </c>
      <c r="B482" t="s">
        <v>311</v>
      </c>
      <c r="C482">
        <v>440.22305215329595</v>
      </c>
      <c r="D482" t="s">
        <v>2480</v>
      </c>
      <c r="E482" t="s">
        <v>311</v>
      </c>
    </row>
    <row r="483" spans="1:5" x14ac:dyDescent="0.3">
      <c r="A483" t="s">
        <v>1089</v>
      </c>
      <c r="B483" t="s">
        <v>311</v>
      </c>
      <c r="C483">
        <v>440.25641352138837</v>
      </c>
      <c r="D483" t="s">
        <v>2480</v>
      </c>
      <c r="E483" t="s">
        <v>311</v>
      </c>
    </row>
    <row r="484" spans="1:5" x14ac:dyDescent="0.3">
      <c r="A484" t="s">
        <v>2389</v>
      </c>
      <c r="B484" t="s">
        <v>311</v>
      </c>
      <c r="C484">
        <v>440.69607520815026</v>
      </c>
      <c r="D484" t="s">
        <v>2480</v>
      </c>
      <c r="E484" t="s">
        <v>311</v>
      </c>
    </row>
    <row r="485" spans="1:5" x14ac:dyDescent="0.3">
      <c r="A485" t="s">
        <v>1106</v>
      </c>
      <c r="B485" t="s">
        <v>311</v>
      </c>
      <c r="C485">
        <v>441.85809080750079</v>
      </c>
      <c r="D485" t="s">
        <v>2480</v>
      </c>
      <c r="E485" t="s">
        <v>311</v>
      </c>
    </row>
    <row r="486" spans="1:5" x14ac:dyDescent="0.3">
      <c r="A486" t="s">
        <v>2255</v>
      </c>
      <c r="B486" t="s">
        <v>311</v>
      </c>
      <c r="C486">
        <v>441.89531324922501</v>
      </c>
      <c r="D486" t="s">
        <v>2480</v>
      </c>
      <c r="E486" t="s">
        <v>311</v>
      </c>
    </row>
    <row r="487" spans="1:5" x14ac:dyDescent="0.3">
      <c r="A487" t="s">
        <v>615</v>
      </c>
      <c r="B487" t="s">
        <v>311</v>
      </c>
      <c r="C487">
        <v>441.95199224729396</v>
      </c>
      <c r="D487" t="s">
        <v>2480</v>
      </c>
      <c r="E487" t="s">
        <v>311</v>
      </c>
    </row>
    <row r="488" spans="1:5" x14ac:dyDescent="0.3">
      <c r="A488" t="s">
        <v>1894</v>
      </c>
      <c r="B488" t="s">
        <v>311</v>
      </c>
      <c r="C488">
        <v>442.62883118033272</v>
      </c>
      <c r="D488" t="s">
        <v>2480</v>
      </c>
      <c r="E488" t="s">
        <v>311</v>
      </c>
    </row>
    <row r="489" spans="1:5" x14ac:dyDescent="0.3">
      <c r="A489" t="s">
        <v>1703</v>
      </c>
      <c r="B489" t="s">
        <v>311</v>
      </c>
      <c r="C489">
        <v>442.80085339887074</v>
      </c>
      <c r="D489" t="s">
        <v>2480</v>
      </c>
      <c r="E489" t="s">
        <v>311</v>
      </c>
    </row>
    <row r="490" spans="1:5" x14ac:dyDescent="0.3">
      <c r="A490" t="s">
        <v>2141</v>
      </c>
      <c r="B490" t="s">
        <v>311</v>
      </c>
      <c r="C490">
        <v>443.86182973430789</v>
      </c>
      <c r="D490" t="s">
        <v>2480</v>
      </c>
      <c r="E490" t="s">
        <v>311</v>
      </c>
    </row>
    <row r="491" spans="1:5" x14ac:dyDescent="0.3">
      <c r="A491" t="s">
        <v>625</v>
      </c>
      <c r="B491" t="s">
        <v>311</v>
      </c>
      <c r="C491">
        <v>443.87829680399801</v>
      </c>
      <c r="D491" t="s">
        <v>2480</v>
      </c>
      <c r="E491" t="s">
        <v>311</v>
      </c>
    </row>
    <row r="492" spans="1:5" x14ac:dyDescent="0.3">
      <c r="A492" t="s">
        <v>1970</v>
      </c>
      <c r="B492" t="s">
        <v>311</v>
      </c>
      <c r="C492">
        <v>444.38629860158954</v>
      </c>
      <c r="D492" t="s">
        <v>2480</v>
      </c>
      <c r="E492" t="s">
        <v>311</v>
      </c>
    </row>
    <row r="493" spans="1:5" x14ac:dyDescent="0.3">
      <c r="A493" t="s">
        <v>2366</v>
      </c>
      <c r="B493" t="s">
        <v>311</v>
      </c>
      <c r="C493">
        <v>445.12792213819586</v>
      </c>
      <c r="D493" t="s">
        <v>2480</v>
      </c>
      <c r="E493" t="s">
        <v>311</v>
      </c>
    </row>
    <row r="494" spans="1:5" x14ac:dyDescent="0.3">
      <c r="A494" t="s">
        <v>2224</v>
      </c>
      <c r="B494" t="s">
        <v>311</v>
      </c>
      <c r="C494">
        <v>446.15587256199177</v>
      </c>
      <c r="D494" t="s">
        <v>2480</v>
      </c>
      <c r="E494" t="s">
        <v>311</v>
      </c>
    </row>
    <row r="495" spans="1:5" x14ac:dyDescent="0.3">
      <c r="A495" t="s">
        <v>1842</v>
      </c>
      <c r="B495" t="s">
        <v>311</v>
      </c>
      <c r="C495">
        <v>446.20492073942586</v>
      </c>
      <c r="D495" t="s">
        <v>2480</v>
      </c>
      <c r="E495" t="s">
        <v>311</v>
      </c>
    </row>
    <row r="496" spans="1:5" x14ac:dyDescent="0.3">
      <c r="A496" t="s">
        <v>2076</v>
      </c>
      <c r="B496" t="s">
        <v>311</v>
      </c>
      <c r="C496">
        <v>446.62033153672468</v>
      </c>
      <c r="D496" t="s">
        <v>2480</v>
      </c>
      <c r="E496" t="s">
        <v>311</v>
      </c>
    </row>
    <row r="497" spans="1:5" x14ac:dyDescent="0.3">
      <c r="A497" t="s">
        <v>1135</v>
      </c>
      <c r="B497" t="s">
        <v>311</v>
      </c>
      <c r="C497">
        <v>446.66725307060619</v>
      </c>
      <c r="D497" t="s">
        <v>2480</v>
      </c>
      <c r="E497" t="s">
        <v>311</v>
      </c>
    </row>
    <row r="498" spans="1:5" x14ac:dyDescent="0.3">
      <c r="A498" t="s">
        <v>236</v>
      </c>
      <c r="B498" t="s">
        <v>311</v>
      </c>
      <c r="C498">
        <v>446.90857541328927</v>
      </c>
      <c r="D498" t="s">
        <v>2480</v>
      </c>
      <c r="E498" t="s">
        <v>311</v>
      </c>
    </row>
    <row r="499" spans="1:5" x14ac:dyDescent="0.3">
      <c r="A499" t="s">
        <v>2214</v>
      </c>
      <c r="B499" t="s">
        <v>311</v>
      </c>
      <c r="C499">
        <v>446.963599172638</v>
      </c>
      <c r="D499" t="s">
        <v>2480</v>
      </c>
      <c r="E499" t="s">
        <v>311</v>
      </c>
    </row>
    <row r="500" spans="1:5" x14ac:dyDescent="0.3">
      <c r="A500" t="s">
        <v>621</v>
      </c>
      <c r="B500" t="s">
        <v>311</v>
      </c>
      <c r="C500">
        <v>447.61856148834983</v>
      </c>
      <c r="D500" t="s">
        <v>2480</v>
      </c>
      <c r="E500" t="s">
        <v>311</v>
      </c>
    </row>
    <row r="501" spans="1:5" x14ac:dyDescent="0.3">
      <c r="A501" t="s">
        <v>2045</v>
      </c>
      <c r="B501" t="s">
        <v>311</v>
      </c>
      <c r="C501">
        <v>448.12105999691414</v>
      </c>
      <c r="D501" t="s">
        <v>2480</v>
      </c>
      <c r="E501" t="s">
        <v>311</v>
      </c>
    </row>
    <row r="502" spans="1:5" x14ac:dyDescent="0.3">
      <c r="A502" t="s">
        <v>2281</v>
      </c>
      <c r="B502" t="s">
        <v>311</v>
      </c>
      <c r="C502">
        <v>449.87687304558705</v>
      </c>
      <c r="D502" t="s">
        <v>2480</v>
      </c>
      <c r="E502" t="s">
        <v>311</v>
      </c>
    </row>
    <row r="503" spans="1:5" x14ac:dyDescent="0.3">
      <c r="A503" t="s">
        <v>763</v>
      </c>
      <c r="B503" t="s">
        <v>311</v>
      </c>
      <c r="C503">
        <v>450.94187766028119</v>
      </c>
      <c r="D503" t="s">
        <v>2480</v>
      </c>
      <c r="E503" t="s">
        <v>311</v>
      </c>
    </row>
    <row r="504" spans="1:5" x14ac:dyDescent="0.3">
      <c r="A504" t="s">
        <v>2064</v>
      </c>
      <c r="B504" t="s">
        <v>311</v>
      </c>
      <c r="C504">
        <v>451.20654291874337</v>
      </c>
      <c r="D504" t="s">
        <v>2480</v>
      </c>
      <c r="E504" t="s">
        <v>311</v>
      </c>
    </row>
    <row r="505" spans="1:5" x14ac:dyDescent="0.3">
      <c r="A505" t="s">
        <v>2328</v>
      </c>
      <c r="B505" t="s">
        <v>311</v>
      </c>
      <c r="C505">
        <v>451.6827337506308</v>
      </c>
      <c r="D505" t="s">
        <v>2480</v>
      </c>
      <c r="E505" t="s">
        <v>311</v>
      </c>
    </row>
    <row r="506" spans="1:5" x14ac:dyDescent="0.3">
      <c r="A506" t="s">
        <v>1830</v>
      </c>
      <c r="B506" t="s">
        <v>311</v>
      </c>
      <c r="C506">
        <v>451.80096066003659</v>
      </c>
      <c r="D506" t="s">
        <v>2480</v>
      </c>
      <c r="E506" t="s">
        <v>311</v>
      </c>
    </row>
    <row r="507" spans="1:5" x14ac:dyDescent="0.3">
      <c r="A507" t="s">
        <v>744</v>
      </c>
      <c r="B507" t="s">
        <v>311</v>
      </c>
      <c r="C507">
        <v>452.11279518264826</v>
      </c>
      <c r="D507" t="s">
        <v>2480</v>
      </c>
      <c r="E507" t="s">
        <v>311</v>
      </c>
    </row>
    <row r="508" spans="1:5" x14ac:dyDescent="0.3">
      <c r="A508" t="s">
        <v>1951</v>
      </c>
      <c r="B508" t="s">
        <v>311</v>
      </c>
      <c r="C508">
        <v>452.38389630142677</v>
      </c>
      <c r="D508" t="s">
        <v>2480</v>
      </c>
      <c r="E508" t="s">
        <v>311</v>
      </c>
    </row>
    <row r="509" spans="1:5" x14ac:dyDescent="0.3">
      <c r="A509" t="s">
        <v>2041</v>
      </c>
      <c r="B509" t="s">
        <v>311</v>
      </c>
      <c r="C509">
        <v>452.38901208374114</v>
      </c>
      <c r="D509" t="s">
        <v>2480</v>
      </c>
      <c r="E509" t="s">
        <v>311</v>
      </c>
    </row>
    <row r="510" spans="1:5" x14ac:dyDescent="0.3">
      <c r="A510" t="s">
        <v>438</v>
      </c>
      <c r="B510" t="s">
        <v>311</v>
      </c>
      <c r="C510">
        <v>453.19018997496721</v>
      </c>
      <c r="D510" t="s">
        <v>2480</v>
      </c>
      <c r="E510" t="s">
        <v>311</v>
      </c>
    </row>
    <row r="511" spans="1:5" x14ac:dyDescent="0.3">
      <c r="A511" t="s">
        <v>1603</v>
      </c>
      <c r="B511" t="s">
        <v>311</v>
      </c>
      <c r="C511">
        <v>453.41797994157247</v>
      </c>
      <c r="D511" t="s">
        <v>2480</v>
      </c>
      <c r="E511" t="s">
        <v>311</v>
      </c>
    </row>
    <row r="512" spans="1:5" x14ac:dyDescent="0.3">
      <c r="A512" t="s">
        <v>1803</v>
      </c>
      <c r="B512" t="s">
        <v>311</v>
      </c>
      <c r="C512">
        <v>453.98769154651785</v>
      </c>
      <c r="D512" t="s">
        <v>2480</v>
      </c>
      <c r="E512" t="s">
        <v>311</v>
      </c>
    </row>
    <row r="513" spans="1:5" x14ac:dyDescent="0.3">
      <c r="A513" t="s">
        <v>1662</v>
      </c>
      <c r="B513" t="s">
        <v>311</v>
      </c>
      <c r="C513">
        <v>454.58109840723796</v>
      </c>
      <c r="D513" t="s">
        <v>2480</v>
      </c>
      <c r="E513" t="s">
        <v>311</v>
      </c>
    </row>
    <row r="514" spans="1:5" x14ac:dyDescent="0.3">
      <c r="A514" t="s">
        <v>855</v>
      </c>
      <c r="B514" t="s">
        <v>311</v>
      </c>
      <c r="C514">
        <v>454.85682104069502</v>
      </c>
      <c r="D514" t="s">
        <v>2480</v>
      </c>
      <c r="E514" t="s">
        <v>311</v>
      </c>
    </row>
    <row r="515" spans="1:5" x14ac:dyDescent="0.3">
      <c r="A515" t="s">
        <v>1996</v>
      </c>
      <c r="B515" t="s">
        <v>311</v>
      </c>
      <c r="C515">
        <v>454.96045335772965</v>
      </c>
      <c r="D515" t="s">
        <v>2480</v>
      </c>
      <c r="E515" t="s">
        <v>311</v>
      </c>
    </row>
    <row r="516" spans="1:5" x14ac:dyDescent="0.3">
      <c r="A516" t="s">
        <v>1082</v>
      </c>
      <c r="B516" t="s">
        <v>311</v>
      </c>
      <c r="C516">
        <v>455.54041588698385</v>
      </c>
      <c r="D516" t="s">
        <v>2480</v>
      </c>
      <c r="E516" t="s">
        <v>311</v>
      </c>
    </row>
    <row r="517" spans="1:5" x14ac:dyDescent="0.3">
      <c r="A517" t="s">
        <v>2276</v>
      </c>
      <c r="B517" t="s">
        <v>311</v>
      </c>
      <c r="C517">
        <v>456.92933698768809</v>
      </c>
      <c r="D517" t="s">
        <v>2480</v>
      </c>
      <c r="E517" t="s">
        <v>311</v>
      </c>
    </row>
    <row r="518" spans="1:5" x14ac:dyDescent="0.3">
      <c r="A518" t="s">
        <v>1962</v>
      </c>
      <c r="B518" t="s">
        <v>311</v>
      </c>
      <c r="C518">
        <v>457.28540018938997</v>
      </c>
      <c r="D518" t="s">
        <v>2480</v>
      </c>
      <c r="E518" t="s">
        <v>311</v>
      </c>
    </row>
    <row r="519" spans="1:5" x14ac:dyDescent="0.3">
      <c r="A519" t="s">
        <v>1092</v>
      </c>
      <c r="B519" t="s">
        <v>311</v>
      </c>
      <c r="C519">
        <v>458.08962787458023</v>
      </c>
      <c r="D519" t="s">
        <v>2480</v>
      </c>
      <c r="E519" t="s">
        <v>311</v>
      </c>
    </row>
    <row r="520" spans="1:5" x14ac:dyDescent="0.3">
      <c r="A520" t="s">
        <v>1968</v>
      </c>
      <c r="B520" t="s">
        <v>311</v>
      </c>
      <c r="C520">
        <v>458.43743257851617</v>
      </c>
      <c r="D520" t="s">
        <v>2480</v>
      </c>
      <c r="E520" t="s">
        <v>311</v>
      </c>
    </row>
    <row r="521" spans="1:5" x14ac:dyDescent="0.3">
      <c r="A521" t="s">
        <v>741</v>
      </c>
      <c r="B521" t="s">
        <v>311</v>
      </c>
      <c r="C521">
        <v>458.78400949466845</v>
      </c>
      <c r="D521" t="s">
        <v>2480</v>
      </c>
      <c r="E521" t="s">
        <v>311</v>
      </c>
    </row>
    <row r="522" spans="1:5" x14ac:dyDescent="0.3">
      <c r="A522" t="s">
        <v>2427</v>
      </c>
      <c r="B522" t="s">
        <v>311</v>
      </c>
      <c r="C522">
        <v>459.42602874952075</v>
      </c>
      <c r="D522" t="s">
        <v>2480</v>
      </c>
      <c r="E522" t="s">
        <v>311</v>
      </c>
    </row>
    <row r="523" spans="1:5" x14ac:dyDescent="0.3">
      <c r="A523" t="s">
        <v>1849</v>
      </c>
      <c r="B523" t="s">
        <v>311</v>
      </c>
      <c r="C523">
        <v>459.44193582015106</v>
      </c>
      <c r="D523" t="s">
        <v>2480</v>
      </c>
      <c r="E523" t="s">
        <v>311</v>
      </c>
    </row>
    <row r="524" spans="1:5" x14ac:dyDescent="0.3">
      <c r="A524" t="s">
        <v>1233</v>
      </c>
      <c r="B524" t="s">
        <v>311</v>
      </c>
      <c r="C524">
        <v>459.9047063081461</v>
      </c>
      <c r="D524" t="s">
        <v>2480</v>
      </c>
      <c r="E524" t="s">
        <v>311</v>
      </c>
    </row>
    <row r="525" spans="1:5" x14ac:dyDescent="0.3">
      <c r="A525" t="s">
        <v>1895</v>
      </c>
      <c r="B525" t="s">
        <v>311</v>
      </c>
      <c r="C525">
        <v>460.29717215217153</v>
      </c>
      <c r="D525" t="s">
        <v>2480</v>
      </c>
      <c r="E525" t="s">
        <v>311</v>
      </c>
    </row>
    <row r="526" spans="1:5" x14ac:dyDescent="0.3">
      <c r="A526" t="s">
        <v>2040</v>
      </c>
      <c r="B526" t="s">
        <v>311</v>
      </c>
      <c r="C526">
        <v>460.41082071649657</v>
      </c>
      <c r="D526" t="s">
        <v>2480</v>
      </c>
      <c r="E526" t="s">
        <v>311</v>
      </c>
    </row>
    <row r="527" spans="1:5" x14ac:dyDescent="0.3">
      <c r="A527" t="s">
        <v>1795</v>
      </c>
      <c r="B527" t="s">
        <v>311</v>
      </c>
      <c r="C527">
        <v>460.97720026251483</v>
      </c>
      <c r="D527" t="s">
        <v>2480</v>
      </c>
      <c r="E527" t="s">
        <v>311</v>
      </c>
    </row>
    <row r="528" spans="1:5" x14ac:dyDescent="0.3">
      <c r="A528" t="s">
        <v>1586</v>
      </c>
      <c r="B528" t="s">
        <v>311</v>
      </c>
      <c r="C528">
        <v>461.62286717622493</v>
      </c>
      <c r="D528" t="s">
        <v>2480</v>
      </c>
      <c r="E528" t="s">
        <v>311</v>
      </c>
    </row>
    <row r="529" spans="1:5" x14ac:dyDescent="0.3">
      <c r="A529" t="s">
        <v>2183</v>
      </c>
      <c r="B529" t="s">
        <v>311</v>
      </c>
      <c r="C529">
        <v>462.91346774942951</v>
      </c>
      <c r="D529" t="s">
        <v>2480</v>
      </c>
      <c r="E529" t="s">
        <v>311</v>
      </c>
    </row>
    <row r="530" spans="1:5" x14ac:dyDescent="0.3">
      <c r="A530" t="s">
        <v>1055</v>
      </c>
      <c r="B530" t="s">
        <v>311</v>
      </c>
      <c r="C530">
        <v>463.2805353008423</v>
      </c>
      <c r="D530" t="s">
        <v>2480</v>
      </c>
      <c r="E530" t="s">
        <v>311</v>
      </c>
    </row>
    <row r="531" spans="1:5" x14ac:dyDescent="0.3">
      <c r="A531" t="s">
        <v>2091</v>
      </c>
      <c r="B531" t="s">
        <v>311</v>
      </c>
      <c r="C531">
        <v>463.68145303689562</v>
      </c>
      <c r="D531" t="s">
        <v>2480</v>
      </c>
      <c r="E531" t="s">
        <v>311</v>
      </c>
    </row>
    <row r="532" spans="1:5" x14ac:dyDescent="0.3">
      <c r="A532" t="s">
        <v>1929</v>
      </c>
      <c r="B532" t="s">
        <v>311</v>
      </c>
      <c r="C532">
        <v>464.84550937923945</v>
      </c>
      <c r="D532" t="s">
        <v>2480</v>
      </c>
      <c r="E532" t="s">
        <v>311</v>
      </c>
    </row>
    <row r="533" spans="1:5" x14ac:dyDescent="0.3">
      <c r="A533" t="s">
        <v>1807</v>
      </c>
      <c r="B533" t="s">
        <v>311</v>
      </c>
      <c r="C533">
        <v>465.59269750936494</v>
      </c>
      <c r="D533" t="s">
        <v>2480</v>
      </c>
      <c r="E533" t="s">
        <v>311</v>
      </c>
    </row>
    <row r="534" spans="1:5" x14ac:dyDescent="0.3">
      <c r="A534" t="s">
        <v>2166</v>
      </c>
      <c r="B534" t="s">
        <v>311</v>
      </c>
      <c r="C534">
        <v>465.74161805220263</v>
      </c>
      <c r="D534" t="s">
        <v>2480</v>
      </c>
      <c r="E534" t="s">
        <v>311</v>
      </c>
    </row>
    <row r="535" spans="1:5" x14ac:dyDescent="0.3">
      <c r="A535" t="s">
        <v>2194</v>
      </c>
      <c r="B535" t="s">
        <v>311</v>
      </c>
      <c r="C535">
        <v>465.99914391498163</v>
      </c>
      <c r="D535" t="s">
        <v>2480</v>
      </c>
      <c r="E535" t="s">
        <v>311</v>
      </c>
    </row>
    <row r="536" spans="1:5" x14ac:dyDescent="0.3">
      <c r="A536" t="s">
        <v>854</v>
      </c>
      <c r="B536" t="s">
        <v>311</v>
      </c>
      <c r="C536">
        <v>467.13206460462288</v>
      </c>
      <c r="D536" t="s">
        <v>2480</v>
      </c>
      <c r="E536" t="s">
        <v>311</v>
      </c>
    </row>
    <row r="537" spans="1:5" x14ac:dyDescent="0.3">
      <c r="A537" t="s">
        <v>1103</v>
      </c>
      <c r="B537" t="s">
        <v>311</v>
      </c>
      <c r="C537">
        <v>467.52706531526053</v>
      </c>
      <c r="D537" t="s">
        <v>2480</v>
      </c>
      <c r="E537" t="s">
        <v>311</v>
      </c>
    </row>
    <row r="538" spans="1:5" x14ac:dyDescent="0.3">
      <c r="A538" t="s">
        <v>1131</v>
      </c>
      <c r="B538" t="s">
        <v>311</v>
      </c>
      <c r="C538">
        <v>468.19071664611613</v>
      </c>
      <c r="D538" t="s">
        <v>2480</v>
      </c>
      <c r="E538" t="s">
        <v>311</v>
      </c>
    </row>
    <row r="539" spans="1:5" x14ac:dyDescent="0.3">
      <c r="A539" t="s">
        <v>851</v>
      </c>
      <c r="B539" t="s">
        <v>311</v>
      </c>
      <c r="C539">
        <v>468.32017330000957</v>
      </c>
      <c r="D539" t="s">
        <v>2480</v>
      </c>
      <c r="E539" t="s">
        <v>311</v>
      </c>
    </row>
    <row r="540" spans="1:5" x14ac:dyDescent="0.3">
      <c r="A540" t="s">
        <v>2279</v>
      </c>
      <c r="B540" t="s">
        <v>311</v>
      </c>
      <c r="C540">
        <v>468.58989015366865</v>
      </c>
      <c r="D540" t="s">
        <v>2480</v>
      </c>
      <c r="E540" t="s">
        <v>311</v>
      </c>
    </row>
    <row r="541" spans="1:5" x14ac:dyDescent="0.3">
      <c r="A541" t="s">
        <v>1146</v>
      </c>
      <c r="B541" t="s">
        <v>311</v>
      </c>
      <c r="C541">
        <v>468.71496662164589</v>
      </c>
      <c r="D541" t="s">
        <v>2480</v>
      </c>
      <c r="E541" t="s">
        <v>311</v>
      </c>
    </row>
    <row r="542" spans="1:5" x14ac:dyDescent="0.3">
      <c r="A542" t="s">
        <v>1236</v>
      </c>
      <c r="B542" t="s">
        <v>311</v>
      </c>
      <c r="C542">
        <v>469.82312309617942</v>
      </c>
      <c r="D542" t="s">
        <v>2480</v>
      </c>
      <c r="E542" t="s">
        <v>311</v>
      </c>
    </row>
    <row r="543" spans="1:5" x14ac:dyDescent="0.3">
      <c r="A543" t="s">
        <v>2046</v>
      </c>
      <c r="B543" t="s">
        <v>311</v>
      </c>
      <c r="C543">
        <v>470.09976501402116</v>
      </c>
      <c r="D543" t="s">
        <v>2480</v>
      </c>
      <c r="E543" t="s">
        <v>311</v>
      </c>
    </row>
    <row r="544" spans="1:5" x14ac:dyDescent="0.3">
      <c r="A544" t="s">
        <v>2394</v>
      </c>
      <c r="B544" t="s">
        <v>311</v>
      </c>
      <c r="C544">
        <v>470.52132852947904</v>
      </c>
      <c r="D544" t="s">
        <v>2480</v>
      </c>
      <c r="E544" t="s">
        <v>311</v>
      </c>
    </row>
    <row r="545" spans="1:5" x14ac:dyDescent="0.3">
      <c r="A545" t="s">
        <v>1860</v>
      </c>
      <c r="B545" t="s">
        <v>311</v>
      </c>
      <c r="C545">
        <v>470.74973157250099</v>
      </c>
      <c r="D545" t="s">
        <v>2480</v>
      </c>
      <c r="E545" t="s">
        <v>311</v>
      </c>
    </row>
    <row r="546" spans="1:5" x14ac:dyDescent="0.3">
      <c r="A546" t="s">
        <v>1810</v>
      </c>
      <c r="B546" t="s">
        <v>311</v>
      </c>
      <c r="C546">
        <v>470.77214385053702</v>
      </c>
      <c r="D546" t="s">
        <v>2480</v>
      </c>
      <c r="E546" t="s">
        <v>311</v>
      </c>
    </row>
    <row r="547" spans="1:5" x14ac:dyDescent="0.3">
      <c r="A547" t="s">
        <v>1111</v>
      </c>
      <c r="B547" t="s">
        <v>311</v>
      </c>
      <c r="C547">
        <v>470.83574267362036</v>
      </c>
      <c r="D547" t="s">
        <v>2480</v>
      </c>
      <c r="E547" t="s">
        <v>311</v>
      </c>
    </row>
    <row r="548" spans="1:5" x14ac:dyDescent="0.3">
      <c r="A548" t="s">
        <v>1801</v>
      </c>
      <c r="B548" t="s">
        <v>311</v>
      </c>
      <c r="C548">
        <v>470.9758419887068</v>
      </c>
      <c r="D548" t="s">
        <v>2480</v>
      </c>
      <c r="E548" t="s">
        <v>311</v>
      </c>
    </row>
    <row r="549" spans="1:5" x14ac:dyDescent="0.3">
      <c r="A549" t="s">
        <v>1982</v>
      </c>
      <c r="B549" t="s">
        <v>311</v>
      </c>
      <c r="C549">
        <v>471.26764026633657</v>
      </c>
      <c r="D549" t="s">
        <v>2480</v>
      </c>
      <c r="E549" t="s">
        <v>311</v>
      </c>
    </row>
    <row r="550" spans="1:5" x14ac:dyDescent="0.3">
      <c r="A550" t="s">
        <v>1880</v>
      </c>
      <c r="B550" t="s">
        <v>311</v>
      </c>
      <c r="C550">
        <v>471.29620985649058</v>
      </c>
      <c r="D550" t="s">
        <v>2480</v>
      </c>
      <c r="E550" t="s">
        <v>311</v>
      </c>
    </row>
    <row r="551" spans="1:5" x14ac:dyDescent="0.3">
      <c r="A551" t="s">
        <v>1080</v>
      </c>
      <c r="B551" t="s">
        <v>311</v>
      </c>
      <c r="C551">
        <v>471.34362056104158</v>
      </c>
      <c r="D551" t="s">
        <v>2480</v>
      </c>
      <c r="E551" t="s">
        <v>311</v>
      </c>
    </row>
    <row r="552" spans="1:5" x14ac:dyDescent="0.3">
      <c r="A552" t="s">
        <v>760</v>
      </c>
      <c r="B552" t="s">
        <v>311</v>
      </c>
      <c r="C552">
        <v>471.85932074405667</v>
      </c>
      <c r="D552" t="s">
        <v>2480</v>
      </c>
      <c r="E552" t="s">
        <v>311</v>
      </c>
    </row>
    <row r="553" spans="1:5" x14ac:dyDescent="0.3">
      <c r="A553" t="s">
        <v>2428</v>
      </c>
      <c r="B553" t="s">
        <v>311</v>
      </c>
      <c r="C553">
        <v>472.5775965953726</v>
      </c>
      <c r="D553" t="s">
        <v>2480</v>
      </c>
      <c r="E553" t="s">
        <v>311</v>
      </c>
    </row>
    <row r="554" spans="1:5" x14ac:dyDescent="0.3">
      <c r="A554" t="s">
        <v>1053</v>
      </c>
      <c r="B554" t="s">
        <v>311</v>
      </c>
      <c r="C554">
        <v>474.31730309036897</v>
      </c>
      <c r="D554" t="s">
        <v>2480</v>
      </c>
      <c r="E554" t="s">
        <v>311</v>
      </c>
    </row>
    <row r="555" spans="1:5" x14ac:dyDescent="0.3">
      <c r="A555" t="s">
        <v>1752</v>
      </c>
      <c r="B555" t="s">
        <v>311</v>
      </c>
      <c r="C555">
        <v>474.86630933874056</v>
      </c>
      <c r="D555" t="s">
        <v>2480</v>
      </c>
      <c r="E555" t="s">
        <v>311</v>
      </c>
    </row>
    <row r="556" spans="1:5" x14ac:dyDescent="0.3">
      <c r="A556" t="s">
        <v>2292</v>
      </c>
      <c r="B556" t="s">
        <v>311</v>
      </c>
      <c r="C556">
        <v>477.03187861286858</v>
      </c>
      <c r="D556" t="s">
        <v>2480</v>
      </c>
      <c r="E556" t="s">
        <v>311</v>
      </c>
    </row>
    <row r="557" spans="1:5" x14ac:dyDescent="0.3">
      <c r="A557" t="s">
        <v>941</v>
      </c>
      <c r="B557" t="s">
        <v>311</v>
      </c>
      <c r="C557">
        <v>477.50656118124232</v>
      </c>
      <c r="D557" t="s">
        <v>2480</v>
      </c>
      <c r="E557" t="s">
        <v>311</v>
      </c>
    </row>
    <row r="558" spans="1:5" x14ac:dyDescent="0.3">
      <c r="A558" t="s">
        <v>1109</v>
      </c>
      <c r="B558" t="s">
        <v>311</v>
      </c>
      <c r="C558">
        <v>477.56511456609138</v>
      </c>
      <c r="D558" t="s">
        <v>2480</v>
      </c>
      <c r="E558" t="s">
        <v>311</v>
      </c>
    </row>
    <row r="559" spans="1:5" x14ac:dyDescent="0.3">
      <c r="A559" t="s">
        <v>2081</v>
      </c>
      <c r="B559" t="s">
        <v>311</v>
      </c>
      <c r="C559">
        <v>477.96523879764618</v>
      </c>
      <c r="D559" t="s">
        <v>2480</v>
      </c>
      <c r="E559" t="s">
        <v>311</v>
      </c>
    </row>
    <row r="560" spans="1:5" x14ac:dyDescent="0.3">
      <c r="A560" t="s">
        <v>355</v>
      </c>
      <c r="B560" t="s">
        <v>311</v>
      </c>
      <c r="C560">
        <v>479.44900745915101</v>
      </c>
      <c r="D560" t="s">
        <v>2480</v>
      </c>
      <c r="E560" t="s">
        <v>311</v>
      </c>
    </row>
    <row r="561" spans="1:5" x14ac:dyDescent="0.3">
      <c r="A561" t="s">
        <v>1836</v>
      </c>
      <c r="B561" t="s">
        <v>311</v>
      </c>
      <c r="C561">
        <v>480.09252394767162</v>
      </c>
      <c r="D561" t="s">
        <v>2480</v>
      </c>
      <c r="E561" t="s">
        <v>311</v>
      </c>
    </row>
    <row r="562" spans="1:5" x14ac:dyDescent="0.3">
      <c r="A562" t="s">
        <v>1751</v>
      </c>
      <c r="B562" t="s">
        <v>311</v>
      </c>
      <c r="C562">
        <v>481.25531228516178</v>
      </c>
      <c r="D562" t="s">
        <v>2480</v>
      </c>
      <c r="E562" t="s">
        <v>311</v>
      </c>
    </row>
    <row r="563" spans="1:5" x14ac:dyDescent="0.3">
      <c r="A563" t="s">
        <v>130</v>
      </c>
      <c r="B563" t="s">
        <v>311</v>
      </c>
      <c r="C563">
        <v>481.72733280090858</v>
      </c>
      <c r="D563" t="s">
        <v>2480</v>
      </c>
      <c r="E563" t="s">
        <v>311</v>
      </c>
    </row>
    <row r="564" spans="1:5" x14ac:dyDescent="0.3">
      <c r="A564" t="s">
        <v>2092</v>
      </c>
      <c r="B564" t="s">
        <v>311</v>
      </c>
      <c r="C564">
        <v>482.31410028659769</v>
      </c>
      <c r="D564" t="s">
        <v>2480</v>
      </c>
      <c r="E564" t="s">
        <v>311</v>
      </c>
    </row>
    <row r="565" spans="1:5" x14ac:dyDescent="0.3">
      <c r="A565" t="s">
        <v>943</v>
      </c>
      <c r="B565" t="s">
        <v>311</v>
      </c>
      <c r="C565">
        <v>483.00883143549038</v>
      </c>
      <c r="D565" t="s">
        <v>2480</v>
      </c>
      <c r="E565" t="s">
        <v>311</v>
      </c>
    </row>
    <row r="566" spans="1:5" x14ac:dyDescent="0.3">
      <c r="A566" t="s">
        <v>2278</v>
      </c>
      <c r="B566" t="s">
        <v>311</v>
      </c>
      <c r="C566">
        <v>483.4796734886894</v>
      </c>
      <c r="D566" t="s">
        <v>2480</v>
      </c>
      <c r="E566" t="s">
        <v>311</v>
      </c>
    </row>
    <row r="567" spans="1:5" x14ac:dyDescent="0.3">
      <c r="A567" t="s">
        <v>1934</v>
      </c>
      <c r="B567" t="s">
        <v>311</v>
      </c>
      <c r="C567">
        <v>484.19160772910271</v>
      </c>
      <c r="D567" t="s">
        <v>2480</v>
      </c>
      <c r="E567" t="s">
        <v>311</v>
      </c>
    </row>
    <row r="568" spans="1:5" x14ac:dyDescent="0.3">
      <c r="A568" t="s">
        <v>1890</v>
      </c>
      <c r="B568" t="s">
        <v>311</v>
      </c>
      <c r="C568">
        <v>484.36466268726116</v>
      </c>
      <c r="D568" t="s">
        <v>2480</v>
      </c>
      <c r="E568" t="s">
        <v>311</v>
      </c>
    </row>
    <row r="569" spans="1:5" x14ac:dyDescent="0.3">
      <c r="A569" t="s">
        <v>923</v>
      </c>
      <c r="B569" t="s">
        <v>311</v>
      </c>
      <c r="C569">
        <v>484.65675541980653</v>
      </c>
      <c r="D569" t="s">
        <v>2480</v>
      </c>
      <c r="E569" t="s">
        <v>311</v>
      </c>
    </row>
    <row r="570" spans="1:5" x14ac:dyDescent="0.3">
      <c r="A570" t="s">
        <v>905</v>
      </c>
      <c r="B570" t="s">
        <v>311</v>
      </c>
      <c r="C570">
        <v>484.87234023579339</v>
      </c>
      <c r="D570" t="s">
        <v>2480</v>
      </c>
      <c r="E570" t="s">
        <v>311</v>
      </c>
    </row>
    <row r="571" spans="1:5" x14ac:dyDescent="0.3">
      <c r="A571" t="s">
        <v>2034</v>
      </c>
      <c r="B571" t="s">
        <v>311</v>
      </c>
      <c r="C571">
        <v>485.02794937494474</v>
      </c>
      <c r="D571" t="s">
        <v>2480</v>
      </c>
      <c r="E571" t="s">
        <v>311</v>
      </c>
    </row>
    <row r="572" spans="1:5" x14ac:dyDescent="0.3">
      <c r="A572" t="s">
        <v>912</v>
      </c>
      <c r="B572" t="s">
        <v>311</v>
      </c>
      <c r="C572">
        <v>485.07232777230558</v>
      </c>
      <c r="D572" t="s">
        <v>2480</v>
      </c>
      <c r="E572" t="s">
        <v>311</v>
      </c>
    </row>
    <row r="573" spans="1:5" x14ac:dyDescent="0.3">
      <c r="A573" t="s">
        <v>1984</v>
      </c>
      <c r="B573" t="s">
        <v>311</v>
      </c>
      <c r="C573">
        <v>485.2902373895264</v>
      </c>
      <c r="D573" t="s">
        <v>2480</v>
      </c>
      <c r="E573" t="s">
        <v>311</v>
      </c>
    </row>
    <row r="574" spans="1:5" x14ac:dyDescent="0.3">
      <c r="A574" t="s">
        <v>1237</v>
      </c>
      <c r="B574" t="s">
        <v>311</v>
      </c>
      <c r="C574">
        <v>485.34959009091313</v>
      </c>
      <c r="D574" t="s">
        <v>2480</v>
      </c>
      <c r="E574" t="s">
        <v>311</v>
      </c>
    </row>
    <row r="575" spans="1:5" x14ac:dyDescent="0.3">
      <c r="A575" t="s">
        <v>1093</v>
      </c>
      <c r="B575" t="s">
        <v>311</v>
      </c>
      <c r="C575">
        <v>485.39248904786081</v>
      </c>
      <c r="D575" t="s">
        <v>2480</v>
      </c>
      <c r="E575" t="s">
        <v>311</v>
      </c>
    </row>
    <row r="576" spans="1:5" x14ac:dyDescent="0.3">
      <c r="A576" t="s">
        <v>1044</v>
      </c>
      <c r="B576" t="s">
        <v>311</v>
      </c>
      <c r="C576">
        <v>486.49248683610011</v>
      </c>
      <c r="D576" t="s">
        <v>2480</v>
      </c>
      <c r="E576" t="s">
        <v>311</v>
      </c>
    </row>
    <row r="577" spans="1:5" x14ac:dyDescent="0.3">
      <c r="A577" t="s">
        <v>1086</v>
      </c>
      <c r="B577" t="s">
        <v>311</v>
      </c>
      <c r="C577">
        <v>486.88350554472549</v>
      </c>
      <c r="D577" t="s">
        <v>2480</v>
      </c>
      <c r="E577" t="s">
        <v>311</v>
      </c>
    </row>
    <row r="578" spans="1:5" x14ac:dyDescent="0.3">
      <c r="A578" t="s">
        <v>981</v>
      </c>
      <c r="B578" t="s">
        <v>311</v>
      </c>
      <c r="C578">
        <v>487.80134036683529</v>
      </c>
      <c r="D578" t="s">
        <v>2480</v>
      </c>
      <c r="E578" t="s">
        <v>311</v>
      </c>
    </row>
    <row r="579" spans="1:5" x14ac:dyDescent="0.3">
      <c r="A579" t="s">
        <v>1663</v>
      </c>
      <c r="B579" t="s">
        <v>311</v>
      </c>
      <c r="C579">
        <v>487.83031289773191</v>
      </c>
      <c r="D579" t="s">
        <v>2480</v>
      </c>
      <c r="E579" t="s">
        <v>311</v>
      </c>
    </row>
    <row r="580" spans="1:5" x14ac:dyDescent="0.3">
      <c r="A580" t="s">
        <v>1223</v>
      </c>
      <c r="B580" t="s">
        <v>311</v>
      </c>
      <c r="C580">
        <v>488.63038332237187</v>
      </c>
      <c r="D580" t="s">
        <v>2480</v>
      </c>
      <c r="E580" t="s">
        <v>311</v>
      </c>
    </row>
    <row r="581" spans="1:5" x14ac:dyDescent="0.3">
      <c r="A581" t="s">
        <v>856</v>
      </c>
      <c r="B581" t="s">
        <v>311</v>
      </c>
      <c r="C581">
        <v>491.0864827610356</v>
      </c>
      <c r="D581" t="s">
        <v>2480</v>
      </c>
      <c r="E581" t="s">
        <v>311</v>
      </c>
    </row>
    <row r="582" spans="1:5" x14ac:dyDescent="0.3">
      <c r="A582" t="s">
        <v>1794</v>
      </c>
      <c r="B582" t="s">
        <v>311</v>
      </c>
      <c r="C582">
        <v>491.54932187106135</v>
      </c>
      <c r="D582" t="s">
        <v>2480</v>
      </c>
      <c r="E582" t="s">
        <v>311</v>
      </c>
    </row>
    <row r="583" spans="1:5" x14ac:dyDescent="0.3">
      <c r="A583" t="s">
        <v>906</v>
      </c>
      <c r="B583" t="s">
        <v>311</v>
      </c>
      <c r="C583">
        <v>491.69656289561033</v>
      </c>
      <c r="D583" t="s">
        <v>2480</v>
      </c>
      <c r="E583" t="s">
        <v>311</v>
      </c>
    </row>
    <row r="584" spans="1:5" x14ac:dyDescent="0.3">
      <c r="A584" t="s">
        <v>1230</v>
      </c>
      <c r="B584" t="s">
        <v>311</v>
      </c>
      <c r="C584">
        <v>492.28081184951498</v>
      </c>
      <c r="D584" t="s">
        <v>2480</v>
      </c>
      <c r="E584" t="s">
        <v>311</v>
      </c>
    </row>
    <row r="585" spans="1:5" x14ac:dyDescent="0.3">
      <c r="A585" t="s">
        <v>1930</v>
      </c>
      <c r="B585" t="s">
        <v>311</v>
      </c>
      <c r="C585">
        <v>492.84417689723188</v>
      </c>
      <c r="D585" t="s">
        <v>2480</v>
      </c>
      <c r="E585" t="s">
        <v>311</v>
      </c>
    </row>
    <row r="586" spans="1:5" x14ac:dyDescent="0.3">
      <c r="A586" t="s">
        <v>2205</v>
      </c>
      <c r="B586" t="s">
        <v>311</v>
      </c>
      <c r="C586">
        <v>493.80132175987893</v>
      </c>
      <c r="D586" t="s">
        <v>2480</v>
      </c>
      <c r="E586" t="s">
        <v>311</v>
      </c>
    </row>
    <row r="587" spans="1:5" x14ac:dyDescent="0.3">
      <c r="A587" t="s">
        <v>2370</v>
      </c>
      <c r="B587" t="s">
        <v>311</v>
      </c>
      <c r="C587">
        <v>494.69734795101579</v>
      </c>
      <c r="D587" t="s">
        <v>2480</v>
      </c>
      <c r="E587" t="s">
        <v>311</v>
      </c>
    </row>
    <row r="588" spans="1:5" x14ac:dyDescent="0.3">
      <c r="A588" t="s">
        <v>1076</v>
      </c>
      <c r="B588" t="s">
        <v>311</v>
      </c>
      <c r="C588">
        <v>496.00385577481126</v>
      </c>
      <c r="D588" t="s">
        <v>2480</v>
      </c>
      <c r="E588" t="s">
        <v>311</v>
      </c>
    </row>
    <row r="589" spans="1:5" x14ac:dyDescent="0.3">
      <c r="A589" t="s">
        <v>2391</v>
      </c>
      <c r="B589" t="s">
        <v>311</v>
      </c>
      <c r="C589">
        <v>496.7314729667209</v>
      </c>
      <c r="D589" t="s">
        <v>2480</v>
      </c>
      <c r="E589" t="s">
        <v>311</v>
      </c>
    </row>
    <row r="590" spans="1:5" x14ac:dyDescent="0.3">
      <c r="A590" t="s">
        <v>1050</v>
      </c>
      <c r="B590" t="s">
        <v>311</v>
      </c>
      <c r="C590">
        <v>497.47154412758164</v>
      </c>
      <c r="D590" t="s">
        <v>2480</v>
      </c>
      <c r="E590" t="s">
        <v>311</v>
      </c>
    </row>
    <row r="591" spans="1:5" x14ac:dyDescent="0.3">
      <c r="A591" t="s">
        <v>677</v>
      </c>
      <c r="B591" t="s">
        <v>311</v>
      </c>
      <c r="C591">
        <v>497.60234389923141</v>
      </c>
      <c r="D591" t="s">
        <v>2480</v>
      </c>
      <c r="E591" t="s">
        <v>311</v>
      </c>
    </row>
    <row r="592" spans="1:5" x14ac:dyDescent="0.3">
      <c r="A592" t="s">
        <v>1946</v>
      </c>
      <c r="B592" t="s">
        <v>311</v>
      </c>
      <c r="C592">
        <v>498.51183350830632</v>
      </c>
      <c r="D592" t="s">
        <v>2480</v>
      </c>
      <c r="E592" t="s">
        <v>311</v>
      </c>
    </row>
    <row r="593" spans="1:5" x14ac:dyDescent="0.3">
      <c r="A593" t="s">
        <v>2162</v>
      </c>
      <c r="B593" t="s">
        <v>311</v>
      </c>
      <c r="C593">
        <v>498.55725711086791</v>
      </c>
      <c r="D593" t="s">
        <v>2480</v>
      </c>
      <c r="E593" t="s">
        <v>311</v>
      </c>
    </row>
    <row r="594" spans="1:5" x14ac:dyDescent="0.3">
      <c r="A594" t="s">
        <v>2426</v>
      </c>
      <c r="B594" t="s">
        <v>311</v>
      </c>
      <c r="C594">
        <v>499.98442976484415</v>
      </c>
      <c r="D594" t="s">
        <v>2480</v>
      </c>
      <c r="E594" t="s">
        <v>311</v>
      </c>
    </row>
    <row r="595" spans="1:5" x14ac:dyDescent="0.3">
      <c r="A595" t="s">
        <v>353</v>
      </c>
      <c r="B595" t="s">
        <v>311</v>
      </c>
      <c r="C595">
        <v>500.08156768065817</v>
      </c>
      <c r="D595" t="s">
        <v>2480</v>
      </c>
      <c r="E595" t="s">
        <v>311</v>
      </c>
    </row>
    <row r="596" spans="1:5" x14ac:dyDescent="0.3">
      <c r="A596" t="s">
        <v>1957</v>
      </c>
      <c r="B596" t="s">
        <v>311</v>
      </c>
      <c r="C596">
        <v>500.71519122620452</v>
      </c>
      <c r="D596" t="s">
        <v>2480</v>
      </c>
      <c r="E596" t="s">
        <v>311</v>
      </c>
    </row>
    <row r="597" spans="1:5" x14ac:dyDescent="0.3">
      <c r="A597" t="s">
        <v>2063</v>
      </c>
      <c r="B597" t="s">
        <v>311</v>
      </c>
      <c r="C597">
        <v>500.95678180406395</v>
      </c>
      <c r="D597" t="s">
        <v>2480</v>
      </c>
      <c r="E597" t="s">
        <v>311</v>
      </c>
    </row>
    <row r="598" spans="1:5" x14ac:dyDescent="0.3">
      <c r="A598" t="s">
        <v>1891</v>
      </c>
      <c r="B598" t="s">
        <v>311</v>
      </c>
      <c r="C598">
        <v>501.42057520247874</v>
      </c>
      <c r="D598" t="s">
        <v>2480</v>
      </c>
      <c r="E598" t="s">
        <v>311</v>
      </c>
    </row>
    <row r="599" spans="1:5" x14ac:dyDescent="0.3">
      <c r="A599" t="s">
        <v>1666</v>
      </c>
      <c r="B599" t="s">
        <v>311</v>
      </c>
      <c r="C599">
        <v>501.51695863912255</v>
      </c>
      <c r="D599" t="s">
        <v>2480</v>
      </c>
      <c r="E599" t="s">
        <v>311</v>
      </c>
    </row>
    <row r="600" spans="1:5" x14ac:dyDescent="0.3">
      <c r="A600" t="s">
        <v>850</v>
      </c>
      <c r="B600" t="s">
        <v>311</v>
      </c>
      <c r="C600">
        <v>501.76276682519023</v>
      </c>
      <c r="D600" t="s">
        <v>2480</v>
      </c>
      <c r="E600" t="s">
        <v>311</v>
      </c>
    </row>
    <row r="601" spans="1:5" x14ac:dyDescent="0.3">
      <c r="A601" t="s">
        <v>2027</v>
      </c>
      <c r="B601" t="s">
        <v>311</v>
      </c>
      <c r="C601">
        <v>502.35816644659684</v>
      </c>
      <c r="D601" t="s">
        <v>2480</v>
      </c>
      <c r="E601" t="s">
        <v>311</v>
      </c>
    </row>
    <row r="602" spans="1:5" x14ac:dyDescent="0.3">
      <c r="A602" t="s">
        <v>2288</v>
      </c>
      <c r="B602" t="s">
        <v>311</v>
      </c>
      <c r="C602">
        <v>502.45821672406015</v>
      </c>
      <c r="D602" t="s">
        <v>2480</v>
      </c>
      <c r="E602" t="s">
        <v>311</v>
      </c>
    </row>
    <row r="603" spans="1:5" x14ac:dyDescent="0.3">
      <c r="A603" t="s">
        <v>1238</v>
      </c>
      <c r="B603" t="s">
        <v>311</v>
      </c>
      <c r="C603">
        <v>503.05158416088818</v>
      </c>
      <c r="D603" t="s">
        <v>2480</v>
      </c>
      <c r="E603" t="s">
        <v>311</v>
      </c>
    </row>
    <row r="604" spans="1:5" x14ac:dyDescent="0.3">
      <c r="A604" t="s">
        <v>1621</v>
      </c>
      <c r="B604" t="s">
        <v>311</v>
      </c>
      <c r="C604">
        <v>503.46976121802317</v>
      </c>
      <c r="D604" t="s">
        <v>2480</v>
      </c>
      <c r="E604" t="s">
        <v>311</v>
      </c>
    </row>
    <row r="605" spans="1:5" x14ac:dyDescent="0.3">
      <c r="A605" t="s">
        <v>1475</v>
      </c>
      <c r="B605" t="s">
        <v>311</v>
      </c>
      <c r="C605">
        <v>503.72958906498053</v>
      </c>
      <c r="D605" t="s">
        <v>2480</v>
      </c>
      <c r="E605" t="s">
        <v>311</v>
      </c>
    </row>
    <row r="606" spans="1:5" x14ac:dyDescent="0.3">
      <c r="A606" t="s">
        <v>2332</v>
      </c>
      <c r="B606" t="s">
        <v>311</v>
      </c>
      <c r="C606">
        <v>503.75815282838988</v>
      </c>
      <c r="D606" t="s">
        <v>2480</v>
      </c>
      <c r="E606" t="s">
        <v>311</v>
      </c>
    </row>
    <row r="607" spans="1:5" x14ac:dyDescent="0.3">
      <c r="A607" t="s">
        <v>2335</v>
      </c>
      <c r="B607" t="s">
        <v>311</v>
      </c>
      <c r="C607">
        <v>504.13034689332017</v>
      </c>
      <c r="D607" t="s">
        <v>2480</v>
      </c>
      <c r="E607" t="s">
        <v>311</v>
      </c>
    </row>
    <row r="608" spans="1:5" x14ac:dyDescent="0.3">
      <c r="A608" t="s">
        <v>2208</v>
      </c>
      <c r="B608" t="s">
        <v>311</v>
      </c>
      <c r="C608">
        <v>504.68060214275175</v>
      </c>
      <c r="D608" t="s">
        <v>2480</v>
      </c>
      <c r="E608" t="s">
        <v>311</v>
      </c>
    </row>
    <row r="609" spans="1:5" x14ac:dyDescent="0.3">
      <c r="A609" t="s">
        <v>2304</v>
      </c>
      <c r="B609" t="s">
        <v>311</v>
      </c>
      <c r="C609">
        <v>504.93304387747543</v>
      </c>
      <c r="D609" t="s">
        <v>2480</v>
      </c>
      <c r="E609" t="s">
        <v>311</v>
      </c>
    </row>
    <row r="610" spans="1:5" x14ac:dyDescent="0.3">
      <c r="A610" t="s">
        <v>980</v>
      </c>
      <c r="B610" t="s">
        <v>311</v>
      </c>
      <c r="C610">
        <v>504.94852426007935</v>
      </c>
      <c r="D610" t="s">
        <v>2480</v>
      </c>
      <c r="E610" t="s">
        <v>311</v>
      </c>
    </row>
    <row r="611" spans="1:5" x14ac:dyDescent="0.3">
      <c r="A611" t="s">
        <v>1046</v>
      </c>
      <c r="B611" t="s">
        <v>311</v>
      </c>
      <c r="C611">
        <v>505.01750912374808</v>
      </c>
      <c r="D611" t="s">
        <v>2480</v>
      </c>
      <c r="E611" t="s">
        <v>311</v>
      </c>
    </row>
    <row r="612" spans="1:5" x14ac:dyDescent="0.3">
      <c r="A612" t="s">
        <v>963</v>
      </c>
      <c r="B612" t="s">
        <v>311</v>
      </c>
      <c r="C612">
        <v>505.42177028647467</v>
      </c>
      <c r="D612" t="s">
        <v>2480</v>
      </c>
      <c r="E612" t="s">
        <v>311</v>
      </c>
    </row>
    <row r="613" spans="1:5" x14ac:dyDescent="0.3">
      <c r="A613" t="s">
        <v>1634</v>
      </c>
      <c r="B613" t="s">
        <v>311</v>
      </c>
      <c r="C613">
        <v>505.71852199691972</v>
      </c>
      <c r="D613" t="s">
        <v>2480</v>
      </c>
      <c r="E613" t="s">
        <v>311</v>
      </c>
    </row>
    <row r="614" spans="1:5" x14ac:dyDescent="0.3">
      <c r="A614" t="s">
        <v>2060</v>
      </c>
      <c r="B614" t="s">
        <v>311</v>
      </c>
      <c r="C614">
        <v>505.98577829105267</v>
      </c>
      <c r="D614" t="s">
        <v>2480</v>
      </c>
      <c r="E614" t="s">
        <v>311</v>
      </c>
    </row>
    <row r="615" spans="1:5" x14ac:dyDescent="0.3">
      <c r="A615" t="s">
        <v>1628</v>
      </c>
      <c r="B615" t="s">
        <v>311</v>
      </c>
      <c r="C615">
        <v>506.02396976548084</v>
      </c>
      <c r="D615" t="s">
        <v>2480</v>
      </c>
      <c r="E615" t="s">
        <v>311</v>
      </c>
    </row>
    <row r="616" spans="1:5" x14ac:dyDescent="0.3">
      <c r="A616" t="s">
        <v>1822</v>
      </c>
      <c r="B616" t="s">
        <v>311</v>
      </c>
      <c r="C616">
        <v>506.78432539282915</v>
      </c>
      <c r="D616" t="s">
        <v>2480</v>
      </c>
      <c r="E616" t="s">
        <v>311</v>
      </c>
    </row>
    <row r="617" spans="1:5" x14ac:dyDescent="0.3">
      <c r="A617" t="s">
        <v>1132</v>
      </c>
      <c r="B617" t="s">
        <v>311</v>
      </c>
      <c r="C617">
        <v>508.06333090474897</v>
      </c>
      <c r="D617" t="s">
        <v>2480</v>
      </c>
      <c r="E617" t="s">
        <v>311</v>
      </c>
    </row>
    <row r="618" spans="1:5" x14ac:dyDescent="0.3">
      <c r="A618" t="s">
        <v>942</v>
      </c>
      <c r="B618" t="s">
        <v>311</v>
      </c>
      <c r="C618">
        <v>508.14570818647883</v>
      </c>
      <c r="D618" t="s">
        <v>2480</v>
      </c>
      <c r="E618" t="s">
        <v>311</v>
      </c>
    </row>
    <row r="619" spans="1:5" x14ac:dyDescent="0.3">
      <c r="A619" t="s">
        <v>1226</v>
      </c>
      <c r="B619" t="s">
        <v>311</v>
      </c>
      <c r="C619">
        <v>508.55112700203989</v>
      </c>
      <c r="D619" t="s">
        <v>2480</v>
      </c>
      <c r="E619" t="s">
        <v>311</v>
      </c>
    </row>
    <row r="620" spans="1:5" x14ac:dyDescent="0.3">
      <c r="A620" t="s">
        <v>2211</v>
      </c>
      <c r="B620" t="s">
        <v>311</v>
      </c>
      <c r="C620">
        <v>508.73971801199156</v>
      </c>
      <c r="D620" t="s">
        <v>2480</v>
      </c>
      <c r="E620" t="s">
        <v>311</v>
      </c>
    </row>
    <row r="621" spans="1:5" x14ac:dyDescent="0.3">
      <c r="A621" t="s">
        <v>1893</v>
      </c>
      <c r="B621" t="s">
        <v>311</v>
      </c>
      <c r="C621">
        <v>509.05529154440785</v>
      </c>
      <c r="D621" t="s">
        <v>2480</v>
      </c>
      <c r="E621" t="s">
        <v>311</v>
      </c>
    </row>
    <row r="622" spans="1:5" x14ac:dyDescent="0.3">
      <c r="A622" t="s">
        <v>2120</v>
      </c>
      <c r="B622" t="s">
        <v>311</v>
      </c>
      <c r="C622">
        <v>509.11161907628957</v>
      </c>
      <c r="D622" t="s">
        <v>2480</v>
      </c>
      <c r="E622" t="s">
        <v>311</v>
      </c>
    </row>
    <row r="623" spans="1:5" x14ac:dyDescent="0.3">
      <c r="A623" t="s">
        <v>938</v>
      </c>
      <c r="B623" t="s">
        <v>311</v>
      </c>
      <c r="C623">
        <v>509.11334484083778</v>
      </c>
      <c r="D623" t="s">
        <v>2480</v>
      </c>
      <c r="E623" t="s">
        <v>311</v>
      </c>
    </row>
    <row r="624" spans="1:5" x14ac:dyDescent="0.3">
      <c r="A624" t="s">
        <v>911</v>
      </c>
      <c r="B624" t="s">
        <v>311</v>
      </c>
      <c r="C624">
        <v>509.19984977331933</v>
      </c>
      <c r="D624" t="s">
        <v>2480</v>
      </c>
      <c r="E624" t="s">
        <v>311</v>
      </c>
    </row>
    <row r="625" spans="1:5" x14ac:dyDescent="0.3">
      <c r="A625" t="s">
        <v>2112</v>
      </c>
      <c r="B625" t="s">
        <v>311</v>
      </c>
      <c r="C625">
        <v>510.36900882628777</v>
      </c>
      <c r="D625" t="s">
        <v>2480</v>
      </c>
      <c r="E625" t="s">
        <v>311</v>
      </c>
    </row>
    <row r="626" spans="1:5" x14ac:dyDescent="0.3">
      <c r="A626" t="s">
        <v>2145</v>
      </c>
      <c r="B626" t="s">
        <v>311</v>
      </c>
      <c r="C626">
        <v>511.87878334764702</v>
      </c>
      <c r="D626" t="s">
        <v>2480</v>
      </c>
      <c r="E626" t="s">
        <v>311</v>
      </c>
    </row>
    <row r="627" spans="1:5" x14ac:dyDescent="0.3">
      <c r="A627" t="s">
        <v>993</v>
      </c>
      <c r="B627" t="s">
        <v>311</v>
      </c>
      <c r="C627">
        <v>511.93439036827937</v>
      </c>
      <c r="D627" t="s">
        <v>2480</v>
      </c>
      <c r="E627" t="s">
        <v>311</v>
      </c>
    </row>
    <row r="628" spans="1:5" x14ac:dyDescent="0.3">
      <c r="A628" t="s">
        <v>1104</v>
      </c>
      <c r="B628" t="s">
        <v>311</v>
      </c>
      <c r="C628">
        <v>512.37760104898393</v>
      </c>
      <c r="D628" t="s">
        <v>2480</v>
      </c>
      <c r="E628" t="s">
        <v>311</v>
      </c>
    </row>
    <row r="629" spans="1:5" x14ac:dyDescent="0.3">
      <c r="A629" t="s">
        <v>1927</v>
      </c>
      <c r="B629" t="s">
        <v>311</v>
      </c>
      <c r="C629">
        <v>512.68578651803693</v>
      </c>
      <c r="D629" t="s">
        <v>2480</v>
      </c>
      <c r="E629" t="s">
        <v>311</v>
      </c>
    </row>
    <row r="630" spans="1:5" x14ac:dyDescent="0.3">
      <c r="A630" t="s">
        <v>2176</v>
      </c>
      <c r="B630" t="s">
        <v>311</v>
      </c>
      <c r="C630">
        <v>513.24225129290392</v>
      </c>
      <c r="D630" t="s">
        <v>2480</v>
      </c>
      <c r="E630" t="s">
        <v>311</v>
      </c>
    </row>
    <row r="631" spans="1:5" x14ac:dyDescent="0.3">
      <c r="A631" t="s">
        <v>2277</v>
      </c>
      <c r="B631" t="s">
        <v>311</v>
      </c>
      <c r="C631">
        <v>513.67481099416477</v>
      </c>
      <c r="D631" t="s">
        <v>2480</v>
      </c>
      <c r="E631" t="s">
        <v>311</v>
      </c>
    </row>
    <row r="632" spans="1:5" x14ac:dyDescent="0.3">
      <c r="A632" t="s">
        <v>2149</v>
      </c>
      <c r="B632" t="s">
        <v>311</v>
      </c>
      <c r="C632">
        <v>513.74106234921646</v>
      </c>
      <c r="D632" t="s">
        <v>2480</v>
      </c>
      <c r="E632" t="s">
        <v>311</v>
      </c>
    </row>
    <row r="633" spans="1:5" x14ac:dyDescent="0.3">
      <c r="A633" t="s">
        <v>2161</v>
      </c>
      <c r="B633" t="s">
        <v>311</v>
      </c>
      <c r="C633">
        <v>513.86442295824975</v>
      </c>
      <c r="D633" t="s">
        <v>2480</v>
      </c>
      <c r="E633" t="s">
        <v>311</v>
      </c>
    </row>
    <row r="634" spans="1:5" x14ac:dyDescent="0.3">
      <c r="A634" t="s">
        <v>916</v>
      </c>
      <c r="B634" t="s">
        <v>311</v>
      </c>
      <c r="C634">
        <v>514.90113438658375</v>
      </c>
      <c r="D634" t="s">
        <v>2480</v>
      </c>
      <c r="E634" t="s">
        <v>311</v>
      </c>
    </row>
    <row r="635" spans="1:5" x14ac:dyDescent="0.3">
      <c r="A635" t="s">
        <v>2015</v>
      </c>
      <c r="B635" t="s">
        <v>311</v>
      </c>
      <c r="C635">
        <v>514.90676168690857</v>
      </c>
      <c r="D635" t="s">
        <v>2480</v>
      </c>
      <c r="E635" t="s">
        <v>311</v>
      </c>
    </row>
    <row r="636" spans="1:5" x14ac:dyDescent="0.3">
      <c r="A636" t="s">
        <v>1622</v>
      </c>
      <c r="B636" t="s">
        <v>311</v>
      </c>
      <c r="C636">
        <v>515.08266753292889</v>
      </c>
      <c r="D636" t="s">
        <v>2480</v>
      </c>
      <c r="E636" t="s">
        <v>311</v>
      </c>
    </row>
    <row r="637" spans="1:5" x14ac:dyDescent="0.3">
      <c r="A637" t="s">
        <v>1896</v>
      </c>
      <c r="B637" t="s">
        <v>311</v>
      </c>
      <c r="C637">
        <v>515.24452221800061</v>
      </c>
      <c r="D637" t="s">
        <v>2480</v>
      </c>
      <c r="E637" t="s">
        <v>311</v>
      </c>
    </row>
    <row r="638" spans="1:5" x14ac:dyDescent="0.3">
      <c r="A638" t="s">
        <v>2275</v>
      </c>
      <c r="B638" t="s">
        <v>311</v>
      </c>
      <c r="C638">
        <v>515.26217009066943</v>
      </c>
      <c r="D638" t="s">
        <v>2480</v>
      </c>
      <c r="E638" t="s">
        <v>311</v>
      </c>
    </row>
    <row r="639" spans="1:5" x14ac:dyDescent="0.3">
      <c r="A639" t="s">
        <v>2331</v>
      </c>
      <c r="B639" t="s">
        <v>311</v>
      </c>
      <c r="C639">
        <v>515.69942189142796</v>
      </c>
      <c r="D639" t="s">
        <v>2480</v>
      </c>
      <c r="E639" t="s">
        <v>311</v>
      </c>
    </row>
    <row r="640" spans="1:5" x14ac:dyDescent="0.3">
      <c r="A640" t="s">
        <v>2146</v>
      </c>
      <c r="B640" t="s">
        <v>311</v>
      </c>
      <c r="C640">
        <v>515.71482239221029</v>
      </c>
      <c r="D640" t="s">
        <v>2480</v>
      </c>
      <c r="E640" t="s">
        <v>311</v>
      </c>
    </row>
    <row r="641" spans="1:5" x14ac:dyDescent="0.3">
      <c r="A641" t="s">
        <v>2024</v>
      </c>
      <c r="B641" t="s">
        <v>311</v>
      </c>
      <c r="C641">
        <v>516.94120173091051</v>
      </c>
      <c r="D641" t="s">
        <v>2480</v>
      </c>
      <c r="E641" t="s">
        <v>311</v>
      </c>
    </row>
    <row r="642" spans="1:5" x14ac:dyDescent="0.3">
      <c r="A642" t="s">
        <v>1814</v>
      </c>
      <c r="B642" t="s">
        <v>311</v>
      </c>
      <c r="C642">
        <v>517.29826852003396</v>
      </c>
      <c r="D642" t="s">
        <v>2480</v>
      </c>
      <c r="E642" t="s">
        <v>311</v>
      </c>
    </row>
    <row r="643" spans="1:5" x14ac:dyDescent="0.3">
      <c r="A643" t="s">
        <v>918</v>
      </c>
      <c r="B643" t="s">
        <v>311</v>
      </c>
      <c r="C643">
        <v>517.303810718828</v>
      </c>
      <c r="D643" t="s">
        <v>2480</v>
      </c>
      <c r="E643" t="s">
        <v>311</v>
      </c>
    </row>
    <row r="644" spans="1:5" x14ac:dyDescent="0.3">
      <c r="A644" t="s">
        <v>1940</v>
      </c>
      <c r="B644" t="s">
        <v>311</v>
      </c>
      <c r="C644">
        <v>517.77587767954219</v>
      </c>
      <c r="D644" t="s">
        <v>2480</v>
      </c>
      <c r="E644" t="s">
        <v>311</v>
      </c>
    </row>
    <row r="645" spans="1:5" x14ac:dyDescent="0.3">
      <c r="A645" t="s">
        <v>1225</v>
      </c>
      <c r="B645" t="s">
        <v>311</v>
      </c>
      <c r="C645">
        <v>517.79475788272373</v>
      </c>
      <c r="D645" t="s">
        <v>2480</v>
      </c>
      <c r="E645" t="s">
        <v>311</v>
      </c>
    </row>
    <row r="646" spans="1:5" x14ac:dyDescent="0.3">
      <c r="A646" t="s">
        <v>1113</v>
      </c>
      <c r="B646" t="s">
        <v>311</v>
      </c>
      <c r="C646">
        <v>518.77580894040648</v>
      </c>
      <c r="D646" t="s">
        <v>2480</v>
      </c>
      <c r="E646" t="s">
        <v>311</v>
      </c>
    </row>
    <row r="647" spans="1:5" x14ac:dyDescent="0.3">
      <c r="A647" t="s">
        <v>2172</v>
      </c>
      <c r="B647" t="s">
        <v>311</v>
      </c>
      <c r="C647">
        <v>519.57799311931649</v>
      </c>
      <c r="D647" t="s">
        <v>2480</v>
      </c>
      <c r="E647" t="s">
        <v>311</v>
      </c>
    </row>
    <row r="648" spans="1:5" x14ac:dyDescent="0.3">
      <c r="A648" t="s">
        <v>1658</v>
      </c>
      <c r="B648" t="s">
        <v>311</v>
      </c>
      <c r="C648">
        <v>519.80318379373148</v>
      </c>
      <c r="D648" t="s">
        <v>2480</v>
      </c>
      <c r="E648" t="s">
        <v>311</v>
      </c>
    </row>
    <row r="649" spans="1:5" x14ac:dyDescent="0.3">
      <c r="A649" t="s">
        <v>842</v>
      </c>
      <c r="B649" t="s">
        <v>311</v>
      </c>
      <c r="C649">
        <v>520.92919439824357</v>
      </c>
      <c r="D649" t="s">
        <v>2480</v>
      </c>
      <c r="E649" t="s">
        <v>311</v>
      </c>
    </row>
    <row r="650" spans="1:5" x14ac:dyDescent="0.3">
      <c r="A650" t="s">
        <v>2119</v>
      </c>
      <c r="B650" t="s">
        <v>311</v>
      </c>
      <c r="C650">
        <v>521.02301799758254</v>
      </c>
      <c r="D650" t="s">
        <v>2480</v>
      </c>
      <c r="E650" t="s">
        <v>311</v>
      </c>
    </row>
    <row r="651" spans="1:5" x14ac:dyDescent="0.3">
      <c r="A651" t="s">
        <v>940</v>
      </c>
      <c r="B651" t="s">
        <v>311</v>
      </c>
      <c r="C651">
        <v>521.02755222685232</v>
      </c>
      <c r="D651" t="s">
        <v>2480</v>
      </c>
      <c r="E651" t="s">
        <v>311</v>
      </c>
    </row>
    <row r="652" spans="1:5" x14ac:dyDescent="0.3">
      <c r="A652" t="s">
        <v>2118</v>
      </c>
      <c r="B652" t="s">
        <v>311</v>
      </c>
      <c r="C652">
        <v>521.2799491229996</v>
      </c>
      <c r="D652" t="s">
        <v>2480</v>
      </c>
      <c r="E652" t="s">
        <v>311</v>
      </c>
    </row>
    <row r="653" spans="1:5" x14ac:dyDescent="0.3">
      <c r="A653" t="s">
        <v>2029</v>
      </c>
      <c r="B653" t="s">
        <v>311</v>
      </c>
      <c r="C653">
        <v>521.47078421879746</v>
      </c>
      <c r="D653" t="s">
        <v>2480</v>
      </c>
      <c r="E653" t="s">
        <v>311</v>
      </c>
    </row>
    <row r="654" spans="1:5" x14ac:dyDescent="0.3">
      <c r="A654" t="s">
        <v>1620</v>
      </c>
      <c r="B654" t="s">
        <v>311</v>
      </c>
      <c r="C654">
        <v>521.52956428750713</v>
      </c>
      <c r="D654" t="s">
        <v>2480</v>
      </c>
      <c r="E654" t="s">
        <v>311</v>
      </c>
    </row>
    <row r="655" spans="1:5" x14ac:dyDescent="0.3">
      <c r="A655" t="s">
        <v>1833</v>
      </c>
      <c r="B655" t="s">
        <v>311</v>
      </c>
      <c r="C655">
        <v>522.37560119106195</v>
      </c>
      <c r="D655" t="s">
        <v>2480</v>
      </c>
      <c r="E655" t="s">
        <v>311</v>
      </c>
    </row>
    <row r="656" spans="1:5" x14ac:dyDescent="0.3">
      <c r="A656" t="s">
        <v>672</v>
      </c>
      <c r="B656" t="s">
        <v>311</v>
      </c>
      <c r="C656">
        <v>522.9967930267801</v>
      </c>
      <c r="D656" t="s">
        <v>2480</v>
      </c>
      <c r="E656" t="s">
        <v>311</v>
      </c>
    </row>
    <row r="657" spans="1:5" x14ac:dyDescent="0.3">
      <c r="A657" t="s">
        <v>1623</v>
      </c>
      <c r="B657" t="s">
        <v>311</v>
      </c>
      <c r="C657">
        <v>523.42565628938257</v>
      </c>
      <c r="D657" t="s">
        <v>2480</v>
      </c>
      <c r="E657" t="s">
        <v>311</v>
      </c>
    </row>
    <row r="658" spans="1:5" x14ac:dyDescent="0.3">
      <c r="A658" t="s">
        <v>2175</v>
      </c>
      <c r="B658" t="s">
        <v>311</v>
      </c>
      <c r="C658">
        <v>523.72547858455812</v>
      </c>
      <c r="D658" t="s">
        <v>2480</v>
      </c>
      <c r="E658" t="s">
        <v>311</v>
      </c>
    </row>
    <row r="659" spans="1:5" x14ac:dyDescent="0.3">
      <c r="A659" t="s">
        <v>1410</v>
      </c>
      <c r="B659" t="s">
        <v>311</v>
      </c>
      <c r="C659">
        <v>524.12576071385047</v>
      </c>
      <c r="D659" t="s">
        <v>2480</v>
      </c>
      <c r="E659" t="s">
        <v>311</v>
      </c>
    </row>
    <row r="660" spans="1:5" x14ac:dyDescent="0.3">
      <c r="A660" t="s">
        <v>1182</v>
      </c>
      <c r="B660" t="s">
        <v>311</v>
      </c>
      <c r="C660">
        <v>524.38205208072065</v>
      </c>
      <c r="D660" t="s">
        <v>2480</v>
      </c>
      <c r="E660" t="s">
        <v>311</v>
      </c>
    </row>
    <row r="661" spans="1:5" x14ac:dyDescent="0.3">
      <c r="A661" t="s">
        <v>852</v>
      </c>
      <c r="B661" t="s">
        <v>311</v>
      </c>
      <c r="C661">
        <v>524.91009151552919</v>
      </c>
      <c r="D661" t="s">
        <v>2480</v>
      </c>
      <c r="E661" t="s">
        <v>311</v>
      </c>
    </row>
    <row r="662" spans="1:5" x14ac:dyDescent="0.3">
      <c r="A662" t="s">
        <v>1034</v>
      </c>
      <c r="B662" t="s">
        <v>311</v>
      </c>
      <c r="C662">
        <v>524.97207146286348</v>
      </c>
      <c r="D662" t="s">
        <v>2480</v>
      </c>
      <c r="E662" t="s">
        <v>311</v>
      </c>
    </row>
    <row r="663" spans="1:5" x14ac:dyDescent="0.3">
      <c r="A663" t="s">
        <v>1597</v>
      </c>
      <c r="B663" t="s">
        <v>311</v>
      </c>
      <c r="C663">
        <v>525.50941390448759</v>
      </c>
      <c r="D663" t="s">
        <v>2480</v>
      </c>
      <c r="E663" t="s">
        <v>311</v>
      </c>
    </row>
    <row r="664" spans="1:5" x14ac:dyDescent="0.3">
      <c r="A664" t="s">
        <v>690</v>
      </c>
      <c r="B664" t="s">
        <v>311</v>
      </c>
      <c r="C664">
        <v>525.56729566392062</v>
      </c>
      <c r="D664" t="s">
        <v>2480</v>
      </c>
      <c r="E664" t="s">
        <v>311</v>
      </c>
    </row>
    <row r="665" spans="1:5" x14ac:dyDescent="0.3">
      <c r="A665" t="s">
        <v>1593</v>
      </c>
      <c r="B665" t="s">
        <v>311</v>
      </c>
      <c r="C665">
        <v>525.61950231861806</v>
      </c>
      <c r="D665" t="s">
        <v>2480</v>
      </c>
      <c r="E665" t="s">
        <v>311</v>
      </c>
    </row>
    <row r="666" spans="1:5" x14ac:dyDescent="0.3">
      <c r="A666" t="s">
        <v>1114</v>
      </c>
      <c r="B666" t="s">
        <v>311</v>
      </c>
      <c r="C666">
        <v>526.89871695096053</v>
      </c>
      <c r="D666" t="s">
        <v>2480</v>
      </c>
      <c r="E666" t="s">
        <v>311</v>
      </c>
    </row>
    <row r="667" spans="1:5" x14ac:dyDescent="0.3">
      <c r="A667" t="s">
        <v>1091</v>
      </c>
      <c r="B667" t="s">
        <v>311</v>
      </c>
      <c r="C667">
        <v>527.28825903238783</v>
      </c>
      <c r="D667" t="s">
        <v>2480</v>
      </c>
      <c r="E667" t="s">
        <v>311</v>
      </c>
    </row>
    <row r="668" spans="1:5" x14ac:dyDescent="0.3">
      <c r="A668" t="s">
        <v>930</v>
      </c>
      <c r="B668" t="s">
        <v>311</v>
      </c>
      <c r="C668">
        <v>528.06861447323422</v>
      </c>
      <c r="D668" t="s">
        <v>2480</v>
      </c>
      <c r="E668" t="s">
        <v>311</v>
      </c>
    </row>
    <row r="669" spans="1:5" x14ac:dyDescent="0.3">
      <c r="A669" t="s">
        <v>920</v>
      </c>
      <c r="B669" t="s">
        <v>311</v>
      </c>
      <c r="C669">
        <v>529.35110410541665</v>
      </c>
      <c r="D669" t="s">
        <v>2480</v>
      </c>
      <c r="E669" t="s">
        <v>311</v>
      </c>
    </row>
    <row r="670" spans="1:5" x14ac:dyDescent="0.3">
      <c r="A670" t="s">
        <v>724</v>
      </c>
      <c r="B670" t="s">
        <v>311</v>
      </c>
      <c r="C670">
        <v>529.86833397188582</v>
      </c>
      <c r="D670" t="s">
        <v>2480</v>
      </c>
      <c r="E670" t="s">
        <v>311</v>
      </c>
    </row>
    <row r="671" spans="1:5" x14ac:dyDescent="0.3">
      <c r="A671" t="s">
        <v>1804</v>
      </c>
      <c r="B671" t="s">
        <v>311</v>
      </c>
      <c r="C671">
        <v>529.92733148841626</v>
      </c>
      <c r="D671" t="s">
        <v>2480</v>
      </c>
      <c r="E671" t="s">
        <v>311</v>
      </c>
    </row>
    <row r="672" spans="1:5" x14ac:dyDescent="0.3">
      <c r="A672" t="s">
        <v>1788</v>
      </c>
      <c r="B672" t="s">
        <v>311</v>
      </c>
      <c r="C672">
        <v>530.02489573730759</v>
      </c>
      <c r="D672" t="s">
        <v>2480</v>
      </c>
      <c r="E672" t="s">
        <v>311</v>
      </c>
    </row>
    <row r="673" spans="1:5" x14ac:dyDescent="0.3">
      <c r="A673" t="s">
        <v>947</v>
      </c>
      <c r="B673" t="s">
        <v>311</v>
      </c>
      <c r="C673">
        <v>531.14676514829978</v>
      </c>
      <c r="D673" t="s">
        <v>2480</v>
      </c>
      <c r="E673" t="s">
        <v>311</v>
      </c>
    </row>
    <row r="674" spans="1:5" x14ac:dyDescent="0.3">
      <c r="A674" t="s">
        <v>2359</v>
      </c>
      <c r="B674" t="s">
        <v>311</v>
      </c>
      <c r="C674">
        <v>531.9758113109782</v>
      </c>
      <c r="D674" t="s">
        <v>2480</v>
      </c>
      <c r="E674" t="s">
        <v>311</v>
      </c>
    </row>
    <row r="675" spans="1:5" x14ac:dyDescent="0.3">
      <c r="A675" t="s">
        <v>1923</v>
      </c>
      <c r="B675" t="s">
        <v>311</v>
      </c>
      <c r="C675">
        <v>532.32639601528774</v>
      </c>
      <c r="D675" t="s">
        <v>2480</v>
      </c>
      <c r="E675" t="s">
        <v>311</v>
      </c>
    </row>
    <row r="676" spans="1:5" x14ac:dyDescent="0.3">
      <c r="A676" t="s">
        <v>2361</v>
      </c>
      <c r="B676" t="s">
        <v>311</v>
      </c>
      <c r="C676">
        <v>532.41393823919987</v>
      </c>
      <c r="D676" t="s">
        <v>2480</v>
      </c>
      <c r="E676" t="s">
        <v>311</v>
      </c>
    </row>
    <row r="677" spans="1:5" x14ac:dyDescent="0.3">
      <c r="A677" t="s">
        <v>1090</v>
      </c>
      <c r="B677" t="s">
        <v>311</v>
      </c>
      <c r="C677">
        <v>532.74766866152459</v>
      </c>
      <c r="D677" t="s">
        <v>2480</v>
      </c>
      <c r="E677" t="s">
        <v>311</v>
      </c>
    </row>
    <row r="678" spans="1:5" x14ac:dyDescent="0.3">
      <c r="A678" t="s">
        <v>935</v>
      </c>
      <c r="B678" t="s">
        <v>311</v>
      </c>
      <c r="C678">
        <v>533.1460004626731</v>
      </c>
      <c r="D678" t="s">
        <v>2480</v>
      </c>
      <c r="E678" t="s">
        <v>311</v>
      </c>
    </row>
    <row r="679" spans="1:5" x14ac:dyDescent="0.3">
      <c r="A679" t="s">
        <v>2257</v>
      </c>
      <c r="B679" t="s">
        <v>311</v>
      </c>
      <c r="C679">
        <v>533.81066836109107</v>
      </c>
      <c r="D679" t="s">
        <v>2480</v>
      </c>
      <c r="E679" t="s">
        <v>311</v>
      </c>
    </row>
    <row r="680" spans="1:5" x14ac:dyDescent="0.3">
      <c r="A680" t="s">
        <v>2432</v>
      </c>
      <c r="B680" t="s">
        <v>311</v>
      </c>
      <c r="C680">
        <v>534.24426454074569</v>
      </c>
      <c r="D680" t="s">
        <v>2480</v>
      </c>
      <c r="E680" t="s">
        <v>311</v>
      </c>
    </row>
    <row r="681" spans="1:5" x14ac:dyDescent="0.3">
      <c r="A681" t="s">
        <v>1932</v>
      </c>
      <c r="B681" t="s">
        <v>311</v>
      </c>
      <c r="C681">
        <v>535.39617232369744</v>
      </c>
      <c r="D681" t="s">
        <v>2480</v>
      </c>
      <c r="E681" t="s">
        <v>311</v>
      </c>
    </row>
    <row r="682" spans="1:5" x14ac:dyDescent="0.3">
      <c r="A682" t="s">
        <v>2368</v>
      </c>
      <c r="B682" t="s">
        <v>311</v>
      </c>
      <c r="C682">
        <v>536.00713056512245</v>
      </c>
      <c r="D682" t="s">
        <v>2480</v>
      </c>
      <c r="E682" t="s">
        <v>311</v>
      </c>
    </row>
    <row r="683" spans="1:5" x14ac:dyDescent="0.3">
      <c r="A683" t="s">
        <v>1368</v>
      </c>
      <c r="B683" t="s">
        <v>311</v>
      </c>
      <c r="C683">
        <v>536.52968081874849</v>
      </c>
      <c r="D683" t="s">
        <v>2480</v>
      </c>
      <c r="E683" t="s">
        <v>311</v>
      </c>
    </row>
    <row r="684" spans="1:5" x14ac:dyDescent="0.3">
      <c r="A684" t="s">
        <v>937</v>
      </c>
      <c r="B684" t="s">
        <v>311</v>
      </c>
      <c r="C684">
        <v>536.97631189059609</v>
      </c>
      <c r="D684" t="s">
        <v>2480</v>
      </c>
      <c r="E684" t="s">
        <v>311</v>
      </c>
    </row>
    <row r="685" spans="1:5" x14ac:dyDescent="0.3">
      <c r="A685" t="s">
        <v>2227</v>
      </c>
      <c r="B685" t="s">
        <v>311</v>
      </c>
      <c r="C685">
        <v>537.81065021902884</v>
      </c>
      <c r="D685" t="s">
        <v>2480</v>
      </c>
      <c r="E685" t="s">
        <v>311</v>
      </c>
    </row>
    <row r="686" spans="1:5" x14ac:dyDescent="0.3">
      <c r="A686" t="s">
        <v>2242</v>
      </c>
      <c r="B686" t="s">
        <v>311</v>
      </c>
      <c r="C686">
        <v>537.93019468085208</v>
      </c>
      <c r="D686" t="s">
        <v>2480</v>
      </c>
      <c r="E686" t="s">
        <v>311</v>
      </c>
    </row>
    <row r="687" spans="1:5" x14ac:dyDescent="0.3">
      <c r="A687" t="s">
        <v>1102</v>
      </c>
      <c r="B687" t="s">
        <v>311</v>
      </c>
      <c r="C687">
        <v>538.66600747048358</v>
      </c>
      <c r="D687" t="s">
        <v>2480</v>
      </c>
      <c r="E687" t="s">
        <v>311</v>
      </c>
    </row>
    <row r="688" spans="1:5" x14ac:dyDescent="0.3">
      <c r="A688" t="s">
        <v>1224</v>
      </c>
      <c r="B688" t="s">
        <v>311</v>
      </c>
      <c r="C688">
        <v>538.68462779212598</v>
      </c>
      <c r="D688" t="s">
        <v>2480</v>
      </c>
      <c r="E688" t="s">
        <v>311</v>
      </c>
    </row>
    <row r="689" spans="1:5" x14ac:dyDescent="0.3">
      <c r="A689" t="s">
        <v>2302</v>
      </c>
      <c r="B689" t="s">
        <v>311</v>
      </c>
      <c r="C689">
        <v>538.71631185647266</v>
      </c>
      <c r="D689" t="s">
        <v>2480</v>
      </c>
      <c r="E689" t="s">
        <v>311</v>
      </c>
    </row>
    <row r="690" spans="1:5" x14ac:dyDescent="0.3">
      <c r="A690" t="s">
        <v>1045</v>
      </c>
      <c r="B690" t="s">
        <v>311</v>
      </c>
      <c r="C690">
        <v>540.53050130501515</v>
      </c>
      <c r="D690" t="s">
        <v>2480</v>
      </c>
      <c r="E690" t="s">
        <v>311</v>
      </c>
    </row>
    <row r="691" spans="1:5" x14ac:dyDescent="0.3">
      <c r="A691" t="s">
        <v>1234</v>
      </c>
      <c r="B691" t="s">
        <v>311</v>
      </c>
      <c r="C691">
        <v>540.88519180386777</v>
      </c>
      <c r="D691" t="s">
        <v>2480</v>
      </c>
      <c r="E691" t="s">
        <v>311</v>
      </c>
    </row>
    <row r="692" spans="1:5" x14ac:dyDescent="0.3">
      <c r="A692" t="s">
        <v>984</v>
      </c>
      <c r="B692" t="s">
        <v>311</v>
      </c>
      <c r="C692">
        <v>541.17644953690933</v>
      </c>
      <c r="D692" t="s">
        <v>2480</v>
      </c>
      <c r="E692" t="s">
        <v>311</v>
      </c>
    </row>
    <row r="693" spans="1:5" x14ac:dyDescent="0.3">
      <c r="A693" t="s">
        <v>2406</v>
      </c>
      <c r="B693" t="s">
        <v>311</v>
      </c>
      <c r="C693">
        <v>541.62100570800942</v>
      </c>
      <c r="D693" t="s">
        <v>2480</v>
      </c>
      <c r="E693" t="s">
        <v>311</v>
      </c>
    </row>
    <row r="694" spans="1:5" x14ac:dyDescent="0.3">
      <c r="A694" t="s">
        <v>853</v>
      </c>
      <c r="B694" t="s">
        <v>311</v>
      </c>
      <c r="C694">
        <v>542.19539309834329</v>
      </c>
      <c r="D694" t="s">
        <v>2480</v>
      </c>
      <c r="E694" t="s">
        <v>311</v>
      </c>
    </row>
    <row r="695" spans="1:5" x14ac:dyDescent="0.3">
      <c r="A695" t="s">
        <v>2209</v>
      </c>
      <c r="B695" t="s">
        <v>311</v>
      </c>
      <c r="C695">
        <v>543.53828049299784</v>
      </c>
      <c r="D695" t="s">
        <v>2480</v>
      </c>
      <c r="E695" t="s">
        <v>311</v>
      </c>
    </row>
    <row r="696" spans="1:5" x14ac:dyDescent="0.3">
      <c r="A696" t="s">
        <v>1074</v>
      </c>
      <c r="B696" t="s">
        <v>311</v>
      </c>
      <c r="C696">
        <v>544.60213579097035</v>
      </c>
      <c r="D696" t="s">
        <v>2480</v>
      </c>
      <c r="E696" t="s">
        <v>311</v>
      </c>
    </row>
    <row r="697" spans="1:5" x14ac:dyDescent="0.3">
      <c r="A697" t="s">
        <v>1610</v>
      </c>
      <c r="B697" t="s">
        <v>311</v>
      </c>
      <c r="C697">
        <v>544.73797605301309</v>
      </c>
      <c r="D697" t="s">
        <v>2480</v>
      </c>
      <c r="E697" t="s">
        <v>311</v>
      </c>
    </row>
    <row r="698" spans="1:5" x14ac:dyDescent="0.3">
      <c r="A698" t="s">
        <v>2375</v>
      </c>
      <c r="B698" t="s">
        <v>311</v>
      </c>
      <c r="C698">
        <v>545.49033598227902</v>
      </c>
      <c r="D698" t="s">
        <v>2480</v>
      </c>
      <c r="E698" t="s">
        <v>311</v>
      </c>
    </row>
    <row r="699" spans="1:5" x14ac:dyDescent="0.3">
      <c r="A699" t="s">
        <v>1629</v>
      </c>
      <c r="B699" t="s">
        <v>311</v>
      </c>
      <c r="C699">
        <v>545.6828090021304</v>
      </c>
      <c r="D699" t="s">
        <v>2480</v>
      </c>
      <c r="E699" t="s">
        <v>311</v>
      </c>
    </row>
    <row r="700" spans="1:5" x14ac:dyDescent="0.3">
      <c r="A700" t="s">
        <v>1959</v>
      </c>
      <c r="B700" t="s">
        <v>311</v>
      </c>
      <c r="C700">
        <v>546.72816992439721</v>
      </c>
      <c r="D700" t="s">
        <v>2480</v>
      </c>
      <c r="E700" t="s">
        <v>311</v>
      </c>
    </row>
    <row r="701" spans="1:5" x14ac:dyDescent="0.3">
      <c r="A701" t="s">
        <v>2322</v>
      </c>
      <c r="B701" t="s">
        <v>311</v>
      </c>
      <c r="C701">
        <v>547.26896853950234</v>
      </c>
      <c r="D701" t="s">
        <v>2480</v>
      </c>
      <c r="E701" t="s">
        <v>311</v>
      </c>
    </row>
    <row r="702" spans="1:5" x14ac:dyDescent="0.3">
      <c r="A702" t="s">
        <v>358</v>
      </c>
      <c r="B702" t="s">
        <v>311</v>
      </c>
      <c r="C702">
        <v>547.27953723528094</v>
      </c>
      <c r="D702" t="s">
        <v>2480</v>
      </c>
      <c r="E702" t="s">
        <v>311</v>
      </c>
    </row>
    <row r="703" spans="1:5" x14ac:dyDescent="0.3">
      <c r="A703" t="s">
        <v>1098</v>
      </c>
      <c r="B703" t="s">
        <v>311</v>
      </c>
      <c r="C703">
        <v>548.47596478550145</v>
      </c>
      <c r="D703" t="s">
        <v>2480</v>
      </c>
      <c r="E703" t="s">
        <v>311</v>
      </c>
    </row>
    <row r="704" spans="1:5" x14ac:dyDescent="0.3">
      <c r="A704" t="s">
        <v>1785</v>
      </c>
      <c r="B704" t="s">
        <v>311</v>
      </c>
      <c r="C704">
        <v>550.69209605049753</v>
      </c>
      <c r="D704" t="s">
        <v>2480</v>
      </c>
      <c r="E704" t="s">
        <v>311</v>
      </c>
    </row>
    <row r="705" spans="1:5" x14ac:dyDescent="0.3">
      <c r="A705" t="s">
        <v>1422</v>
      </c>
      <c r="B705" t="s">
        <v>311</v>
      </c>
      <c r="C705">
        <v>551.59428451889983</v>
      </c>
      <c r="D705" t="s">
        <v>2480</v>
      </c>
      <c r="E705" t="s">
        <v>311</v>
      </c>
    </row>
    <row r="706" spans="1:5" x14ac:dyDescent="0.3">
      <c r="A706" t="s">
        <v>2254</v>
      </c>
      <c r="B706" t="s">
        <v>311</v>
      </c>
      <c r="C706">
        <v>552.82623162031905</v>
      </c>
      <c r="D706" t="s">
        <v>2480</v>
      </c>
      <c r="E706" t="s">
        <v>311</v>
      </c>
    </row>
    <row r="707" spans="1:5" x14ac:dyDescent="0.3">
      <c r="A707" t="s">
        <v>1988</v>
      </c>
      <c r="B707" t="s">
        <v>311</v>
      </c>
      <c r="C707">
        <v>552.8852468104601</v>
      </c>
      <c r="D707" t="s">
        <v>2480</v>
      </c>
      <c r="E707" t="s">
        <v>311</v>
      </c>
    </row>
    <row r="708" spans="1:5" x14ac:dyDescent="0.3">
      <c r="A708" t="s">
        <v>395</v>
      </c>
      <c r="B708" t="s">
        <v>311</v>
      </c>
      <c r="C708">
        <v>553.10633225257686</v>
      </c>
      <c r="D708" t="s">
        <v>2480</v>
      </c>
      <c r="E708" t="s">
        <v>311</v>
      </c>
    </row>
    <row r="709" spans="1:5" x14ac:dyDescent="0.3">
      <c r="A709" t="s">
        <v>928</v>
      </c>
      <c r="B709" t="s">
        <v>311</v>
      </c>
      <c r="C709">
        <v>553.68049762383396</v>
      </c>
      <c r="D709" t="s">
        <v>2480</v>
      </c>
      <c r="E709" t="s">
        <v>311</v>
      </c>
    </row>
    <row r="710" spans="1:5" x14ac:dyDescent="0.3">
      <c r="A710" t="s">
        <v>986</v>
      </c>
      <c r="B710" t="s">
        <v>311</v>
      </c>
      <c r="C710">
        <v>553.8101567013897</v>
      </c>
      <c r="D710" t="s">
        <v>2480</v>
      </c>
      <c r="E710" t="s">
        <v>311</v>
      </c>
    </row>
    <row r="711" spans="1:5" x14ac:dyDescent="0.3">
      <c r="A711" t="s">
        <v>1709</v>
      </c>
      <c r="B711" t="s">
        <v>311</v>
      </c>
      <c r="C711">
        <v>553.91574981620306</v>
      </c>
      <c r="D711" t="s">
        <v>2480</v>
      </c>
      <c r="E711" t="s">
        <v>311</v>
      </c>
    </row>
    <row r="712" spans="1:5" x14ac:dyDescent="0.3">
      <c r="A712" t="s">
        <v>1749</v>
      </c>
      <c r="B712" t="s">
        <v>311</v>
      </c>
      <c r="C712">
        <v>554.09049387424329</v>
      </c>
      <c r="D712" t="s">
        <v>2480</v>
      </c>
      <c r="E712" t="s">
        <v>311</v>
      </c>
    </row>
    <row r="713" spans="1:5" x14ac:dyDescent="0.3">
      <c r="A713" t="s">
        <v>2300</v>
      </c>
      <c r="B713" t="s">
        <v>311</v>
      </c>
      <c r="C713">
        <v>554.8976900596499</v>
      </c>
      <c r="D713" t="s">
        <v>2480</v>
      </c>
      <c r="E713" t="s">
        <v>311</v>
      </c>
    </row>
    <row r="714" spans="1:5" x14ac:dyDescent="0.3">
      <c r="A714" t="s">
        <v>1825</v>
      </c>
      <c r="B714" t="s">
        <v>311</v>
      </c>
      <c r="C714">
        <v>556.52932655375855</v>
      </c>
      <c r="D714" t="s">
        <v>2480</v>
      </c>
      <c r="E714" t="s">
        <v>311</v>
      </c>
    </row>
    <row r="715" spans="1:5" x14ac:dyDescent="0.3">
      <c r="A715" t="s">
        <v>2424</v>
      </c>
      <c r="B715" t="s">
        <v>311</v>
      </c>
      <c r="C715">
        <v>557.53314355685882</v>
      </c>
      <c r="D715" t="s">
        <v>2480</v>
      </c>
      <c r="E715" t="s">
        <v>311</v>
      </c>
    </row>
    <row r="716" spans="1:5" x14ac:dyDescent="0.3">
      <c r="A716" t="s">
        <v>1037</v>
      </c>
      <c r="B716" t="s">
        <v>311</v>
      </c>
      <c r="C716">
        <v>557.55967583157133</v>
      </c>
      <c r="D716" t="s">
        <v>2480</v>
      </c>
      <c r="E716" t="s">
        <v>311</v>
      </c>
    </row>
    <row r="717" spans="1:5" x14ac:dyDescent="0.3">
      <c r="A717" t="s">
        <v>1808</v>
      </c>
      <c r="B717" t="s">
        <v>311</v>
      </c>
      <c r="C717">
        <v>557.70198622935345</v>
      </c>
      <c r="D717" t="s">
        <v>2480</v>
      </c>
      <c r="E717" t="s">
        <v>311</v>
      </c>
    </row>
    <row r="718" spans="1:5" x14ac:dyDescent="0.3">
      <c r="A718" t="s">
        <v>2351</v>
      </c>
      <c r="B718" t="s">
        <v>311</v>
      </c>
      <c r="C718">
        <v>558.56528980561257</v>
      </c>
      <c r="D718" t="s">
        <v>2480</v>
      </c>
      <c r="E718" t="s">
        <v>311</v>
      </c>
    </row>
    <row r="719" spans="1:5" x14ac:dyDescent="0.3">
      <c r="A719" t="s">
        <v>2337</v>
      </c>
      <c r="B719" t="s">
        <v>311</v>
      </c>
      <c r="C719">
        <v>558.61011975320741</v>
      </c>
      <c r="D719" t="s">
        <v>2480</v>
      </c>
      <c r="E719" t="s">
        <v>311</v>
      </c>
    </row>
    <row r="720" spans="1:5" x14ac:dyDescent="0.3">
      <c r="A720" t="s">
        <v>858</v>
      </c>
      <c r="B720" t="s">
        <v>311</v>
      </c>
      <c r="C720">
        <v>558.72719674128564</v>
      </c>
      <c r="D720" t="s">
        <v>2480</v>
      </c>
      <c r="E720" t="s">
        <v>311</v>
      </c>
    </row>
    <row r="721" spans="1:5" x14ac:dyDescent="0.3">
      <c r="A721" t="s">
        <v>939</v>
      </c>
      <c r="B721" t="s">
        <v>311</v>
      </c>
      <c r="C721">
        <v>558.99082021055381</v>
      </c>
      <c r="D721" t="s">
        <v>2480</v>
      </c>
      <c r="E721" t="s">
        <v>311</v>
      </c>
    </row>
    <row r="722" spans="1:5" x14ac:dyDescent="0.3">
      <c r="A722" t="s">
        <v>813</v>
      </c>
      <c r="B722" t="s">
        <v>311</v>
      </c>
      <c r="C722">
        <v>559.38987844541384</v>
      </c>
      <c r="D722" t="s">
        <v>2480</v>
      </c>
      <c r="E722" t="s">
        <v>311</v>
      </c>
    </row>
    <row r="723" spans="1:5" x14ac:dyDescent="0.3">
      <c r="A723" t="s">
        <v>2262</v>
      </c>
      <c r="B723" t="s">
        <v>311</v>
      </c>
      <c r="C723">
        <v>560.06548602317389</v>
      </c>
      <c r="D723" t="s">
        <v>2480</v>
      </c>
      <c r="E723" t="s">
        <v>311</v>
      </c>
    </row>
    <row r="724" spans="1:5" x14ac:dyDescent="0.3">
      <c r="A724" t="s">
        <v>1627</v>
      </c>
      <c r="B724" t="s">
        <v>311</v>
      </c>
      <c r="C724">
        <v>560.22350744884409</v>
      </c>
      <c r="D724" t="s">
        <v>2480</v>
      </c>
      <c r="E724" t="s">
        <v>311</v>
      </c>
    </row>
    <row r="725" spans="1:5" x14ac:dyDescent="0.3">
      <c r="A725" t="s">
        <v>2263</v>
      </c>
      <c r="B725" t="s">
        <v>311</v>
      </c>
      <c r="C725">
        <v>560.79872670589816</v>
      </c>
      <c r="D725" t="s">
        <v>2480</v>
      </c>
      <c r="E725" t="s">
        <v>311</v>
      </c>
    </row>
    <row r="726" spans="1:5" x14ac:dyDescent="0.3">
      <c r="A726" t="s">
        <v>1963</v>
      </c>
      <c r="B726" t="s">
        <v>311</v>
      </c>
      <c r="C726">
        <v>561.8774440125876</v>
      </c>
      <c r="D726" t="s">
        <v>2480</v>
      </c>
      <c r="E726" t="s">
        <v>311</v>
      </c>
    </row>
    <row r="727" spans="1:5" x14ac:dyDescent="0.3">
      <c r="A727" t="s">
        <v>1176</v>
      </c>
      <c r="B727" t="s">
        <v>311</v>
      </c>
      <c r="C727">
        <v>562.06676105529641</v>
      </c>
      <c r="D727" t="s">
        <v>2480</v>
      </c>
      <c r="E727" t="s">
        <v>311</v>
      </c>
    </row>
    <row r="728" spans="1:5" x14ac:dyDescent="0.3">
      <c r="A728" t="s">
        <v>1239</v>
      </c>
      <c r="B728" t="s">
        <v>311</v>
      </c>
      <c r="C728">
        <v>562.60140014140347</v>
      </c>
      <c r="D728" t="s">
        <v>2480</v>
      </c>
      <c r="E728" t="s">
        <v>311</v>
      </c>
    </row>
    <row r="729" spans="1:5" x14ac:dyDescent="0.3">
      <c r="A729" t="s">
        <v>1596</v>
      </c>
      <c r="B729" t="s">
        <v>311</v>
      </c>
      <c r="C729">
        <v>563.92824096613617</v>
      </c>
      <c r="D729" t="s">
        <v>2480</v>
      </c>
      <c r="E729" t="s">
        <v>311</v>
      </c>
    </row>
    <row r="730" spans="1:5" x14ac:dyDescent="0.3">
      <c r="A730" t="s">
        <v>2311</v>
      </c>
      <c r="B730" t="s">
        <v>311</v>
      </c>
      <c r="C730">
        <v>564.08530734329941</v>
      </c>
      <c r="D730" t="s">
        <v>2480</v>
      </c>
      <c r="E730" t="s">
        <v>311</v>
      </c>
    </row>
    <row r="731" spans="1:5" x14ac:dyDescent="0.3">
      <c r="A731" t="s">
        <v>1818</v>
      </c>
      <c r="B731" t="s">
        <v>311</v>
      </c>
      <c r="C731">
        <v>564.10073369022371</v>
      </c>
      <c r="D731" t="s">
        <v>2480</v>
      </c>
      <c r="E731" t="s">
        <v>311</v>
      </c>
    </row>
    <row r="732" spans="1:5" x14ac:dyDescent="0.3">
      <c r="A732" t="s">
        <v>982</v>
      </c>
      <c r="B732" t="s">
        <v>311</v>
      </c>
      <c r="C732">
        <v>569.39287911904546</v>
      </c>
      <c r="D732" t="s">
        <v>2480</v>
      </c>
      <c r="E732" t="s">
        <v>311</v>
      </c>
    </row>
    <row r="733" spans="1:5" x14ac:dyDescent="0.3">
      <c r="A733" t="s">
        <v>2196</v>
      </c>
      <c r="B733" t="s">
        <v>311</v>
      </c>
      <c r="C733">
        <v>569.74955004728622</v>
      </c>
      <c r="D733" t="s">
        <v>2480</v>
      </c>
      <c r="E733" t="s">
        <v>311</v>
      </c>
    </row>
    <row r="734" spans="1:5" x14ac:dyDescent="0.3">
      <c r="A734" t="s">
        <v>2307</v>
      </c>
      <c r="B734" t="s">
        <v>311</v>
      </c>
      <c r="C734">
        <v>570.29511871351713</v>
      </c>
      <c r="D734" t="s">
        <v>2480</v>
      </c>
      <c r="E734" t="s">
        <v>311</v>
      </c>
    </row>
    <row r="735" spans="1:5" x14ac:dyDescent="0.3">
      <c r="A735" t="s">
        <v>2074</v>
      </c>
      <c r="B735" t="s">
        <v>311</v>
      </c>
      <c r="C735">
        <v>571.28469049413934</v>
      </c>
      <c r="D735" t="s">
        <v>2480</v>
      </c>
      <c r="E735" t="s">
        <v>311</v>
      </c>
    </row>
    <row r="736" spans="1:5" x14ac:dyDescent="0.3">
      <c r="A736" t="s">
        <v>989</v>
      </c>
      <c r="B736" t="s">
        <v>311</v>
      </c>
      <c r="C736">
        <v>571.49954448768744</v>
      </c>
      <c r="D736" t="s">
        <v>2480</v>
      </c>
      <c r="E736" t="s">
        <v>311</v>
      </c>
    </row>
    <row r="737" spans="1:5" x14ac:dyDescent="0.3">
      <c r="A737" t="s">
        <v>1796</v>
      </c>
      <c r="B737" t="s">
        <v>311</v>
      </c>
      <c r="C737">
        <v>572.3749221911047</v>
      </c>
      <c r="D737" t="s">
        <v>2480</v>
      </c>
      <c r="E737" t="s">
        <v>311</v>
      </c>
    </row>
    <row r="738" spans="1:5" x14ac:dyDescent="0.3">
      <c r="A738" t="s">
        <v>2148</v>
      </c>
      <c r="B738" t="s">
        <v>311</v>
      </c>
      <c r="C738">
        <v>572.48924688537579</v>
      </c>
      <c r="D738" t="s">
        <v>2480</v>
      </c>
      <c r="E738" t="s">
        <v>311</v>
      </c>
    </row>
    <row r="739" spans="1:5" x14ac:dyDescent="0.3">
      <c r="A739" t="s">
        <v>985</v>
      </c>
      <c r="B739" t="s">
        <v>311</v>
      </c>
      <c r="C739">
        <v>573.34818995512705</v>
      </c>
      <c r="D739" t="s">
        <v>2480</v>
      </c>
      <c r="E739" t="s">
        <v>311</v>
      </c>
    </row>
    <row r="740" spans="1:5" x14ac:dyDescent="0.3">
      <c r="A740" t="s">
        <v>1145</v>
      </c>
      <c r="B740" t="s">
        <v>311</v>
      </c>
      <c r="C740">
        <v>576.128403609776</v>
      </c>
      <c r="D740" t="s">
        <v>2480</v>
      </c>
      <c r="E740" t="s">
        <v>311</v>
      </c>
    </row>
    <row r="741" spans="1:5" x14ac:dyDescent="0.3">
      <c r="A741" t="s">
        <v>1700</v>
      </c>
      <c r="B741" t="s">
        <v>311</v>
      </c>
      <c r="C741">
        <v>576.62121133534436</v>
      </c>
      <c r="D741" t="s">
        <v>2480</v>
      </c>
      <c r="E741" t="s">
        <v>311</v>
      </c>
    </row>
    <row r="742" spans="1:5" x14ac:dyDescent="0.3">
      <c r="A742" t="s">
        <v>1047</v>
      </c>
      <c r="B742" t="s">
        <v>311</v>
      </c>
      <c r="C742">
        <v>577.01259837580903</v>
      </c>
      <c r="D742" t="s">
        <v>2480</v>
      </c>
      <c r="E742" t="s">
        <v>311</v>
      </c>
    </row>
    <row r="743" spans="1:5" x14ac:dyDescent="0.3">
      <c r="A743" t="s">
        <v>1141</v>
      </c>
      <c r="B743" t="s">
        <v>311</v>
      </c>
      <c r="C743">
        <v>577.04128971191585</v>
      </c>
      <c r="D743" t="s">
        <v>2480</v>
      </c>
      <c r="E743" t="s">
        <v>311</v>
      </c>
    </row>
    <row r="744" spans="1:5" x14ac:dyDescent="0.3">
      <c r="A744" t="s">
        <v>1985</v>
      </c>
      <c r="B744" t="s">
        <v>311</v>
      </c>
      <c r="C744">
        <v>577.20315131144048</v>
      </c>
      <c r="D744" t="s">
        <v>2480</v>
      </c>
      <c r="E744" t="s">
        <v>311</v>
      </c>
    </row>
    <row r="745" spans="1:5" x14ac:dyDescent="0.3">
      <c r="A745" t="s">
        <v>987</v>
      </c>
      <c r="B745" t="s">
        <v>311</v>
      </c>
      <c r="C745">
        <v>577.72216738704833</v>
      </c>
      <c r="D745" t="s">
        <v>2480</v>
      </c>
      <c r="E745" t="s">
        <v>311</v>
      </c>
    </row>
    <row r="746" spans="1:5" x14ac:dyDescent="0.3">
      <c r="A746" t="s">
        <v>486</v>
      </c>
      <c r="B746" t="s">
        <v>311</v>
      </c>
      <c r="C746">
        <v>578.34902481656968</v>
      </c>
      <c r="D746" t="s">
        <v>2480</v>
      </c>
      <c r="E746" t="s">
        <v>311</v>
      </c>
    </row>
    <row r="747" spans="1:5" x14ac:dyDescent="0.3">
      <c r="A747" t="s">
        <v>2306</v>
      </c>
      <c r="B747" t="s">
        <v>311</v>
      </c>
      <c r="C747">
        <v>578.87370581523305</v>
      </c>
      <c r="D747" t="s">
        <v>2480</v>
      </c>
      <c r="E747" t="s">
        <v>311</v>
      </c>
    </row>
    <row r="748" spans="1:5" x14ac:dyDescent="0.3">
      <c r="A748" t="s">
        <v>857</v>
      </c>
      <c r="B748" t="s">
        <v>311</v>
      </c>
      <c r="C748">
        <v>579.33942124533564</v>
      </c>
      <c r="D748" t="s">
        <v>2480</v>
      </c>
      <c r="E748" t="s">
        <v>311</v>
      </c>
    </row>
    <row r="749" spans="1:5" x14ac:dyDescent="0.3">
      <c r="A749" t="s">
        <v>2376</v>
      </c>
      <c r="B749" t="s">
        <v>311</v>
      </c>
      <c r="C749">
        <v>579.91991242181382</v>
      </c>
      <c r="D749" t="s">
        <v>2480</v>
      </c>
      <c r="E749" t="s">
        <v>311</v>
      </c>
    </row>
    <row r="750" spans="1:5" x14ac:dyDescent="0.3">
      <c r="A750" t="s">
        <v>2258</v>
      </c>
      <c r="B750" t="s">
        <v>311</v>
      </c>
      <c r="C750">
        <v>580.63618393642935</v>
      </c>
      <c r="D750" t="s">
        <v>2480</v>
      </c>
      <c r="E750" t="s">
        <v>311</v>
      </c>
    </row>
    <row r="751" spans="1:5" x14ac:dyDescent="0.3">
      <c r="A751" t="s">
        <v>2096</v>
      </c>
      <c r="B751" t="s">
        <v>311</v>
      </c>
      <c r="C751">
        <v>581.60476271148627</v>
      </c>
      <c r="D751" t="s">
        <v>2480</v>
      </c>
      <c r="E751" t="s">
        <v>311</v>
      </c>
    </row>
    <row r="752" spans="1:5" x14ac:dyDescent="0.3">
      <c r="A752" t="s">
        <v>1986</v>
      </c>
      <c r="B752" t="s">
        <v>311</v>
      </c>
      <c r="C752">
        <v>581.64339689747965</v>
      </c>
      <c r="D752" t="s">
        <v>2480</v>
      </c>
      <c r="E752" t="s">
        <v>311</v>
      </c>
    </row>
    <row r="753" spans="1:5" x14ac:dyDescent="0.3">
      <c r="A753" t="s">
        <v>2033</v>
      </c>
      <c r="B753" t="s">
        <v>311</v>
      </c>
      <c r="C753">
        <v>581.73991915105478</v>
      </c>
      <c r="D753" t="s">
        <v>2480</v>
      </c>
      <c r="E753" t="s">
        <v>311</v>
      </c>
    </row>
    <row r="754" spans="1:5" x14ac:dyDescent="0.3">
      <c r="A754" t="s">
        <v>1099</v>
      </c>
      <c r="B754" t="s">
        <v>311</v>
      </c>
      <c r="C754">
        <v>581.98895183280365</v>
      </c>
      <c r="D754" t="s">
        <v>2480</v>
      </c>
      <c r="E754" t="s">
        <v>311</v>
      </c>
    </row>
    <row r="755" spans="1:5" x14ac:dyDescent="0.3">
      <c r="A755" t="s">
        <v>1041</v>
      </c>
      <c r="B755" t="s">
        <v>311</v>
      </c>
      <c r="C755">
        <v>583.35515115468934</v>
      </c>
      <c r="D755" t="s">
        <v>2480</v>
      </c>
      <c r="E755" t="s">
        <v>311</v>
      </c>
    </row>
    <row r="756" spans="1:5" x14ac:dyDescent="0.3">
      <c r="A756" t="s">
        <v>1048</v>
      </c>
      <c r="B756" t="s">
        <v>311</v>
      </c>
      <c r="C756">
        <v>583.87934491821272</v>
      </c>
      <c r="D756" t="s">
        <v>2480</v>
      </c>
      <c r="E756" t="s">
        <v>311</v>
      </c>
    </row>
    <row r="757" spans="1:5" x14ac:dyDescent="0.3">
      <c r="A757" t="s">
        <v>1133</v>
      </c>
      <c r="B757" t="s">
        <v>311</v>
      </c>
      <c r="C757">
        <v>583.9097950345074</v>
      </c>
      <c r="D757" t="s">
        <v>2480</v>
      </c>
      <c r="E757" t="s">
        <v>311</v>
      </c>
    </row>
    <row r="758" spans="1:5" x14ac:dyDescent="0.3">
      <c r="A758" t="s">
        <v>1367</v>
      </c>
      <c r="B758" t="s">
        <v>311</v>
      </c>
      <c r="C758">
        <v>584.05309412577628</v>
      </c>
      <c r="D758" t="s">
        <v>2480</v>
      </c>
      <c r="E758" t="s">
        <v>311</v>
      </c>
    </row>
    <row r="759" spans="1:5" x14ac:dyDescent="0.3">
      <c r="A759" t="s">
        <v>1824</v>
      </c>
      <c r="B759" t="s">
        <v>311</v>
      </c>
      <c r="C759">
        <v>584.59884013767271</v>
      </c>
      <c r="D759" t="s">
        <v>2480</v>
      </c>
      <c r="E759" t="s">
        <v>311</v>
      </c>
    </row>
    <row r="760" spans="1:5" x14ac:dyDescent="0.3">
      <c r="A760" t="s">
        <v>788</v>
      </c>
      <c r="B760" t="s">
        <v>311</v>
      </c>
      <c r="C760">
        <v>584.81604646917708</v>
      </c>
      <c r="D760" t="s">
        <v>2480</v>
      </c>
      <c r="E760" t="s">
        <v>311</v>
      </c>
    </row>
    <row r="761" spans="1:5" x14ac:dyDescent="0.3">
      <c r="A761" t="s">
        <v>2327</v>
      </c>
      <c r="B761" t="s">
        <v>311</v>
      </c>
      <c r="C761">
        <v>585.22596677934268</v>
      </c>
      <c r="D761" t="s">
        <v>2480</v>
      </c>
      <c r="E761" t="s">
        <v>311</v>
      </c>
    </row>
    <row r="762" spans="1:5" x14ac:dyDescent="0.3">
      <c r="A762" t="s">
        <v>1806</v>
      </c>
      <c r="B762" t="s">
        <v>311</v>
      </c>
      <c r="C762">
        <v>585.58877542662174</v>
      </c>
      <c r="D762" t="s">
        <v>2480</v>
      </c>
      <c r="E762" t="s">
        <v>311</v>
      </c>
    </row>
    <row r="763" spans="1:5" x14ac:dyDescent="0.3">
      <c r="A763" t="s">
        <v>1657</v>
      </c>
      <c r="B763" t="s">
        <v>311</v>
      </c>
      <c r="C763">
        <v>587.0007619917651</v>
      </c>
      <c r="D763" t="s">
        <v>2480</v>
      </c>
      <c r="E763" t="s">
        <v>311</v>
      </c>
    </row>
    <row r="764" spans="1:5" x14ac:dyDescent="0.3">
      <c r="A764" t="s">
        <v>917</v>
      </c>
      <c r="B764" t="s">
        <v>311</v>
      </c>
      <c r="C764">
        <v>588.31241954439611</v>
      </c>
      <c r="D764" t="s">
        <v>2480</v>
      </c>
      <c r="E764" t="s">
        <v>311</v>
      </c>
    </row>
    <row r="765" spans="1:5" x14ac:dyDescent="0.3">
      <c r="A765" t="s">
        <v>836</v>
      </c>
      <c r="B765" t="s">
        <v>311</v>
      </c>
      <c r="C765">
        <v>588.84991681176314</v>
      </c>
      <c r="D765" t="s">
        <v>2480</v>
      </c>
      <c r="E765" t="s">
        <v>311</v>
      </c>
    </row>
    <row r="766" spans="1:5" x14ac:dyDescent="0.3">
      <c r="A766" t="s">
        <v>944</v>
      </c>
      <c r="B766" t="s">
        <v>311</v>
      </c>
      <c r="C766">
        <v>590.1698817639641</v>
      </c>
      <c r="D766" t="s">
        <v>2480</v>
      </c>
      <c r="E766" t="s">
        <v>311</v>
      </c>
    </row>
    <row r="767" spans="1:5" x14ac:dyDescent="0.3">
      <c r="A767" t="s">
        <v>1235</v>
      </c>
      <c r="B767" t="s">
        <v>311</v>
      </c>
      <c r="C767">
        <v>590.39950774375916</v>
      </c>
      <c r="D767" t="s">
        <v>2480</v>
      </c>
      <c r="E767" t="s">
        <v>311</v>
      </c>
    </row>
    <row r="768" spans="1:5" x14ac:dyDescent="0.3">
      <c r="A768" t="s">
        <v>1421</v>
      </c>
      <c r="B768" t="s">
        <v>311</v>
      </c>
      <c r="C768">
        <v>590.73686439856408</v>
      </c>
      <c r="D768" t="s">
        <v>2480</v>
      </c>
      <c r="E768" t="s">
        <v>311</v>
      </c>
    </row>
    <row r="769" spans="1:5" x14ac:dyDescent="0.3">
      <c r="A769" t="s">
        <v>1121</v>
      </c>
      <c r="B769" t="s">
        <v>311</v>
      </c>
      <c r="C769">
        <v>592.81912842100508</v>
      </c>
      <c r="D769" t="s">
        <v>2480</v>
      </c>
      <c r="E769" t="s">
        <v>311</v>
      </c>
    </row>
    <row r="770" spans="1:5" x14ac:dyDescent="0.3">
      <c r="A770" t="s">
        <v>1143</v>
      </c>
      <c r="B770" t="s">
        <v>311</v>
      </c>
      <c r="C770">
        <v>592.93906119191092</v>
      </c>
      <c r="D770" t="s">
        <v>2480</v>
      </c>
      <c r="E770" t="s">
        <v>311</v>
      </c>
    </row>
    <row r="771" spans="1:5" x14ac:dyDescent="0.3">
      <c r="A771" t="s">
        <v>1630</v>
      </c>
      <c r="B771" t="s">
        <v>311</v>
      </c>
      <c r="C771">
        <v>593.10103043745812</v>
      </c>
      <c r="D771" t="s">
        <v>2480</v>
      </c>
      <c r="E771" t="s">
        <v>311</v>
      </c>
    </row>
    <row r="772" spans="1:5" x14ac:dyDescent="0.3">
      <c r="A772" t="s">
        <v>1502</v>
      </c>
      <c r="B772" t="s">
        <v>311</v>
      </c>
      <c r="C772">
        <v>594.64491254252232</v>
      </c>
      <c r="D772" t="s">
        <v>2480</v>
      </c>
      <c r="E772" t="s">
        <v>311</v>
      </c>
    </row>
    <row r="773" spans="1:5" x14ac:dyDescent="0.3">
      <c r="A773" t="s">
        <v>2240</v>
      </c>
      <c r="B773" t="s">
        <v>311</v>
      </c>
      <c r="C773">
        <v>595.7255589824947</v>
      </c>
      <c r="D773" t="s">
        <v>2480</v>
      </c>
      <c r="E773" t="s">
        <v>311</v>
      </c>
    </row>
    <row r="774" spans="1:5" x14ac:dyDescent="0.3">
      <c r="A774" t="s">
        <v>1619</v>
      </c>
      <c r="B774" t="s">
        <v>311</v>
      </c>
      <c r="C774">
        <v>595.72630405792688</v>
      </c>
      <c r="D774" t="s">
        <v>2480</v>
      </c>
      <c r="E774" t="s">
        <v>311</v>
      </c>
    </row>
    <row r="775" spans="1:5" x14ac:dyDescent="0.3">
      <c r="A775" t="s">
        <v>2144</v>
      </c>
      <c r="B775" t="s">
        <v>311</v>
      </c>
      <c r="C775">
        <v>597.68290423883627</v>
      </c>
      <c r="D775" t="s">
        <v>2480</v>
      </c>
      <c r="E775" t="s">
        <v>311</v>
      </c>
    </row>
    <row r="776" spans="1:5" x14ac:dyDescent="0.3">
      <c r="A776" t="s">
        <v>2073</v>
      </c>
      <c r="B776" t="s">
        <v>311</v>
      </c>
      <c r="C776">
        <v>597.75742242021204</v>
      </c>
      <c r="D776" t="s">
        <v>2480</v>
      </c>
      <c r="E776" t="s">
        <v>311</v>
      </c>
    </row>
    <row r="777" spans="1:5" x14ac:dyDescent="0.3">
      <c r="A777" t="s">
        <v>1950</v>
      </c>
      <c r="B777" t="s">
        <v>311</v>
      </c>
      <c r="C777">
        <v>597.86289166164943</v>
      </c>
      <c r="D777" t="s">
        <v>2480</v>
      </c>
      <c r="E777" t="s">
        <v>311</v>
      </c>
    </row>
    <row r="778" spans="1:5" x14ac:dyDescent="0.3">
      <c r="A778" t="s">
        <v>919</v>
      </c>
      <c r="B778" t="s">
        <v>311</v>
      </c>
      <c r="C778">
        <v>599.36916438778599</v>
      </c>
      <c r="D778" t="s">
        <v>2480</v>
      </c>
      <c r="E778" t="s">
        <v>311</v>
      </c>
    </row>
    <row r="779" spans="1:5" x14ac:dyDescent="0.3">
      <c r="A779" t="s">
        <v>362</v>
      </c>
      <c r="B779" t="s">
        <v>311</v>
      </c>
      <c r="C779">
        <v>599.47921134439116</v>
      </c>
      <c r="D779" t="s">
        <v>2480</v>
      </c>
      <c r="E779" t="s">
        <v>311</v>
      </c>
    </row>
    <row r="780" spans="1:5" x14ac:dyDescent="0.3">
      <c r="A780" t="s">
        <v>1108</v>
      </c>
      <c r="B780" t="s">
        <v>311</v>
      </c>
      <c r="C780">
        <v>599.81975639493407</v>
      </c>
      <c r="D780" t="s">
        <v>2480</v>
      </c>
      <c r="E780" t="s">
        <v>311</v>
      </c>
    </row>
    <row r="781" spans="1:5" x14ac:dyDescent="0.3">
      <c r="A781" t="s">
        <v>692</v>
      </c>
      <c r="B781" t="s">
        <v>311</v>
      </c>
      <c r="C781">
        <v>599.8862460172727</v>
      </c>
      <c r="D781" t="s">
        <v>2480</v>
      </c>
      <c r="E781" t="s">
        <v>311</v>
      </c>
    </row>
    <row r="782" spans="1:5" x14ac:dyDescent="0.3">
      <c r="A782" t="s">
        <v>1625</v>
      </c>
      <c r="B782" t="s">
        <v>311</v>
      </c>
      <c r="C782">
        <v>600.20037664484823</v>
      </c>
      <c r="D782" t="s">
        <v>2480</v>
      </c>
      <c r="E782" t="s">
        <v>311</v>
      </c>
    </row>
    <row r="783" spans="1:5" x14ac:dyDescent="0.3">
      <c r="A783" t="s">
        <v>835</v>
      </c>
      <c r="B783" t="s">
        <v>311</v>
      </c>
      <c r="C783">
        <v>600.56846216888982</v>
      </c>
      <c r="D783" t="s">
        <v>2480</v>
      </c>
      <c r="E783" t="s">
        <v>311</v>
      </c>
    </row>
    <row r="784" spans="1:5" x14ac:dyDescent="0.3">
      <c r="A784" t="s">
        <v>2344</v>
      </c>
      <c r="B784" t="s">
        <v>311</v>
      </c>
      <c r="C784">
        <v>601.472536277514</v>
      </c>
      <c r="D784" t="s">
        <v>2480</v>
      </c>
      <c r="E784" t="s">
        <v>311</v>
      </c>
    </row>
    <row r="785" spans="1:5" x14ac:dyDescent="0.3">
      <c r="A785" t="s">
        <v>1823</v>
      </c>
      <c r="B785" t="s">
        <v>311</v>
      </c>
      <c r="C785">
        <v>601.80085586217353</v>
      </c>
      <c r="D785" t="s">
        <v>2480</v>
      </c>
      <c r="E785" t="s">
        <v>311</v>
      </c>
    </row>
    <row r="786" spans="1:5" x14ac:dyDescent="0.3">
      <c r="A786" t="s">
        <v>2403</v>
      </c>
      <c r="B786" t="s">
        <v>311</v>
      </c>
      <c r="C786">
        <v>602.11504551111796</v>
      </c>
      <c r="D786" t="s">
        <v>2480</v>
      </c>
      <c r="E786" t="s">
        <v>311</v>
      </c>
    </row>
    <row r="787" spans="1:5" x14ac:dyDescent="0.3">
      <c r="A787" t="s">
        <v>2323</v>
      </c>
      <c r="B787" t="s">
        <v>311</v>
      </c>
      <c r="C787">
        <v>603.42857864621249</v>
      </c>
      <c r="D787" t="s">
        <v>2480</v>
      </c>
      <c r="E787" t="s">
        <v>311</v>
      </c>
    </row>
    <row r="788" spans="1:5" x14ac:dyDescent="0.3">
      <c r="A788" t="s">
        <v>1624</v>
      </c>
      <c r="B788" t="s">
        <v>311</v>
      </c>
      <c r="C788">
        <v>603.62405274617186</v>
      </c>
      <c r="D788" t="s">
        <v>2480</v>
      </c>
      <c r="E788" t="s">
        <v>311</v>
      </c>
    </row>
    <row r="789" spans="1:5" x14ac:dyDescent="0.3">
      <c r="A789" t="s">
        <v>1769</v>
      </c>
      <c r="B789" t="s">
        <v>311</v>
      </c>
      <c r="C789">
        <v>603.99871277814248</v>
      </c>
      <c r="D789" t="s">
        <v>2480</v>
      </c>
      <c r="E789" t="s">
        <v>311</v>
      </c>
    </row>
    <row r="790" spans="1:5" x14ac:dyDescent="0.3">
      <c r="A790" t="s">
        <v>1632</v>
      </c>
      <c r="B790" t="s">
        <v>311</v>
      </c>
      <c r="C790">
        <v>605.64546318612133</v>
      </c>
      <c r="D790" t="s">
        <v>2480</v>
      </c>
      <c r="E790" t="s">
        <v>311</v>
      </c>
    </row>
    <row r="791" spans="1:5" x14ac:dyDescent="0.3">
      <c r="A791" t="s">
        <v>1083</v>
      </c>
      <c r="B791" t="s">
        <v>311</v>
      </c>
      <c r="C791">
        <v>607.39257916287659</v>
      </c>
      <c r="D791" t="s">
        <v>2480</v>
      </c>
      <c r="E791" t="s">
        <v>311</v>
      </c>
    </row>
    <row r="792" spans="1:5" x14ac:dyDescent="0.3">
      <c r="A792" t="s">
        <v>2348</v>
      </c>
      <c r="B792" t="s">
        <v>311</v>
      </c>
      <c r="C792">
        <v>607.6380551375529</v>
      </c>
      <c r="D792" t="s">
        <v>2480</v>
      </c>
      <c r="E792" t="s">
        <v>311</v>
      </c>
    </row>
    <row r="793" spans="1:5" x14ac:dyDescent="0.3">
      <c r="A793" t="s">
        <v>2367</v>
      </c>
      <c r="B793" t="s">
        <v>311</v>
      </c>
      <c r="C793">
        <v>608.05993855528163</v>
      </c>
      <c r="D793" t="s">
        <v>2480</v>
      </c>
      <c r="E793" t="s">
        <v>311</v>
      </c>
    </row>
    <row r="794" spans="1:5" x14ac:dyDescent="0.3">
      <c r="A794" t="s">
        <v>1971</v>
      </c>
      <c r="B794" t="s">
        <v>311</v>
      </c>
      <c r="C794">
        <v>608.39475779513441</v>
      </c>
      <c r="D794" t="s">
        <v>2480</v>
      </c>
      <c r="E794" t="s">
        <v>311</v>
      </c>
    </row>
    <row r="795" spans="1:5" x14ac:dyDescent="0.3">
      <c r="A795" t="s">
        <v>1631</v>
      </c>
      <c r="B795" t="s">
        <v>311</v>
      </c>
      <c r="C795">
        <v>609.03285789323456</v>
      </c>
      <c r="D795" t="s">
        <v>2480</v>
      </c>
      <c r="E795" t="s">
        <v>311</v>
      </c>
    </row>
    <row r="796" spans="1:5" x14ac:dyDescent="0.3">
      <c r="A796" t="s">
        <v>1897</v>
      </c>
      <c r="B796" t="s">
        <v>311</v>
      </c>
      <c r="C796">
        <v>610.48570576626503</v>
      </c>
      <c r="D796" t="s">
        <v>2480</v>
      </c>
      <c r="E796" t="s">
        <v>311</v>
      </c>
    </row>
    <row r="797" spans="1:5" x14ac:dyDescent="0.3">
      <c r="A797" t="s">
        <v>848</v>
      </c>
      <c r="B797" t="s">
        <v>311</v>
      </c>
      <c r="C797">
        <v>611.34184213769618</v>
      </c>
      <c r="D797" t="s">
        <v>2480</v>
      </c>
      <c r="E797" t="s">
        <v>311</v>
      </c>
    </row>
    <row r="798" spans="1:5" x14ac:dyDescent="0.3">
      <c r="A798" t="s">
        <v>2369</v>
      </c>
      <c r="B798" t="s">
        <v>311</v>
      </c>
      <c r="C798">
        <v>611.92849494645895</v>
      </c>
      <c r="D798" t="s">
        <v>2480</v>
      </c>
      <c r="E798" t="s">
        <v>311</v>
      </c>
    </row>
    <row r="799" spans="1:5" x14ac:dyDescent="0.3">
      <c r="A799" t="s">
        <v>1735</v>
      </c>
      <c r="B799" t="s">
        <v>311</v>
      </c>
      <c r="C799">
        <v>612.22152385838228</v>
      </c>
      <c r="D799" t="s">
        <v>2480</v>
      </c>
      <c r="E799" t="s">
        <v>311</v>
      </c>
    </row>
    <row r="800" spans="1:5" x14ac:dyDescent="0.3">
      <c r="A800" t="s">
        <v>1832</v>
      </c>
      <c r="B800" t="s">
        <v>311</v>
      </c>
      <c r="C800">
        <v>612.39625294329289</v>
      </c>
      <c r="D800" t="s">
        <v>2480</v>
      </c>
      <c r="E800" t="s">
        <v>311</v>
      </c>
    </row>
    <row r="801" spans="1:5" x14ac:dyDescent="0.3">
      <c r="A801" t="s">
        <v>464</v>
      </c>
      <c r="B801" t="s">
        <v>311</v>
      </c>
      <c r="C801">
        <v>613.0481360406759</v>
      </c>
      <c r="D801" t="s">
        <v>2480</v>
      </c>
      <c r="E801" t="s">
        <v>311</v>
      </c>
    </row>
    <row r="802" spans="1:5" x14ac:dyDescent="0.3">
      <c r="A802" t="s">
        <v>2147</v>
      </c>
      <c r="B802" t="s">
        <v>311</v>
      </c>
      <c r="C802">
        <v>615.76477218128787</v>
      </c>
      <c r="D802" t="s">
        <v>2480</v>
      </c>
      <c r="E802" t="s">
        <v>311</v>
      </c>
    </row>
    <row r="803" spans="1:5" x14ac:dyDescent="0.3">
      <c r="A803" t="s">
        <v>2123</v>
      </c>
      <c r="B803" t="s">
        <v>311</v>
      </c>
      <c r="C803">
        <v>615.9948120476123</v>
      </c>
      <c r="D803" t="s">
        <v>2480</v>
      </c>
      <c r="E803" t="s">
        <v>311</v>
      </c>
    </row>
    <row r="804" spans="1:5" x14ac:dyDescent="0.3">
      <c r="A804" t="s">
        <v>1172</v>
      </c>
      <c r="B804" t="s">
        <v>311</v>
      </c>
      <c r="C804">
        <v>616.82526159610075</v>
      </c>
      <c r="D804" t="s">
        <v>2480</v>
      </c>
      <c r="E804" t="s">
        <v>311</v>
      </c>
    </row>
    <row r="805" spans="1:5" x14ac:dyDescent="0.3">
      <c r="A805" t="s">
        <v>730</v>
      </c>
      <c r="B805" t="s">
        <v>311</v>
      </c>
      <c r="C805">
        <v>620.13985444840353</v>
      </c>
      <c r="D805" t="s">
        <v>2480</v>
      </c>
      <c r="E805" t="s">
        <v>311</v>
      </c>
    </row>
    <row r="806" spans="1:5" x14ac:dyDescent="0.3">
      <c r="A806" t="s">
        <v>1058</v>
      </c>
      <c r="B806" t="s">
        <v>311</v>
      </c>
      <c r="C806">
        <v>620.36050624600648</v>
      </c>
      <c r="D806" t="s">
        <v>2480</v>
      </c>
      <c r="E806" t="s">
        <v>311</v>
      </c>
    </row>
    <row r="807" spans="1:5" x14ac:dyDescent="0.3">
      <c r="A807" t="s">
        <v>960</v>
      </c>
      <c r="B807" t="s">
        <v>311</v>
      </c>
      <c r="C807">
        <v>620.46462024925654</v>
      </c>
      <c r="D807" t="s">
        <v>2480</v>
      </c>
      <c r="E807" t="s">
        <v>311</v>
      </c>
    </row>
    <row r="808" spans="1:5" x14ac:dyDescent="0.3">
      <c r="A808" t="s">
        <v>1356</v>
      </c>
      <c r="B808" t="s">
        <v>311</v>
      </c>
      <c r="C808">
        <v>621.15162308606909</v>
      </c>
      <c r="D808" t="s">
        <v>2480</v>
      </c>
      <c r="E808" t="s">
        <v>311</v>
      </c>
    </row>
    <row r="809" spans="1:5" x14ac:dyDescent="0.3">
      <c r="A809" t="s">
        <v>1949</v>
      </c>
      <c r="B809" t="s">
        <v>311</v>
      </c>
      <c r="C809">
        <v>621.64022749657511</v>
      </c>
      <c r="D809" t="s">
        <v>2480</v>
      </c>
      <c r="E809" t="s">
        <v>311</v>
      </c>
    </row>
    <row r="810" spans="1:5" x14ac:dyDescent="0.3">
      <c r="A810" t="s">
        <v>1142</v>
      </c>
      <c r="B810" t="s">
        <v>311</v>
      </c>
      <c r="C810">
        <v>622.00780675935619</v>
      </c>
      <c r="D810" t="s">
        <v>2480</v>
      </c>
      <c r="E810" t="s">
        <v>311</v>
      </c>
    </row>
    <row r="811" spans="1:5" x14ac:dyDescent="0.3">
      <c r="A811" t="s">
        <v>1175</v>
      </c>
      <c r="B811" t="s">
        <v>311</v>
      </c>
      <c r="C811">
        <v>622.27844051896511</v>
      </c>
      <c r="D811" t="s">
        <v>2480</v>
      </c>
      <c r="E811" t="s">
        <v>311</v>
      </c>
    </row>
    <row r="812" spans="1:5" x14ac:dyDescent="0.3">
      <c r="A812" t="s">
        <v>448</v>
      </c>
      <c r="B812" t="s">
        <v>311</v>
      </c>
      <c r="C812">
        <v>622.91306871943664</v>
      </c>
      <c r="D812" t="s">
        <v>2480</v>
      </c>
      <c r="E812" t="s">
        <v>311</v>
      </c>
    </row>
    <row r="813" spans="1:5" x14ac:dyDescent="0.3">
      <c r="A813" t="s">
        <v>1727</v>
      </c>
      <c r="B813" t="s">
        <v>311</v>
      </c>
      <c r="C813">
        <v>625.31191519951858</v>
      </c>
      <c r="D813" t="s">
        <v>2480</v>
      </c>
      <c r="E813" t="s">
        <v>311</v>
      </c>
    </row>
    <row r="814" spans="1:5" x14ac:dyDescent="0.3">
      <c r="A814" t="s">
        <v>1180</v>
      </c>
      <c r="B814" t="s">
        <v>311</v>
      </c>
      <c r="C814">
        <v>625.84539130129826</v>
      </c>
      <c r="D814" t="s">
        <v>2480</v>
      </c>
      <c r="E814" t="s">
        <v>311</v>
      </c>
    </row>
    <row r="815" spans="1:5" x14ac:dyDescent="0.3">
      <c r="A815" t="s">
        <v>1057</v>
      </c>
      <c r="B815" t="s">
        <v>311</v>
      </c>
      <c r="C815">
        <v>626.64905699713654</v>
      </c>
      <c r="D815" t="s">
        <v>2480</v>
      </c>
      <c r="E815" t="s">
        <v>311</v>
      </c>
    </row>
    <row r="816" spans="1:5" x14ac:dyDescent="0.3">
      <c r="A816" t="s">
        <v>1659</v>
      </c>
      <c r="B816" t="s">
        <v>311</v>
      </c>
      <c r="C816">
        <v>626.69387767826061</v>
      </c>
      <c r="D816" t="s">
        <v>2480</v>
      </c>
      <c r="E816" t="s">
        <v>311</v>
      </c>
    </row>
    <row r="817" spans="1:5" x14ac:dyDescent="0.3">
      <c r="A817" t="s">
        <v>1765</v>
      </c>
      <c r="B817" t="s">
        <v>311</v>
      </c>
      <c r="C817">
        <v>627.50515057062523</v>
      </c>
      <c r="D817" t="s">
        <v>2480</v>
      </c>
      <c r="E817" t="s">
        <v>311</v>
      </c>
    </row>
    <row r="818" spans="1:5" x14ac:dyDescent="0.3">
      <c r="A818" t="s">
        <v>2308</v>
      </c>
      <c r="B818" t="s">
        <v>311</v>
      </c>
      <c r="C818">
        <v>627.71675744570257</v>
      </c>
      <c r="D818" t="s">
        <v>2480</v>
      </c>
      <c r="E818" t="s">
        <v>311</v>
      </c>
    </row>
    <row r="819" spans="1:5" x14ac:dyDescent="0.3">
      <c r="A819" t="s">
        <v>2231</v>
      </c>
      <c r="B819" t="s">
        <v>311</v>
      </c>
      <c r="C819">
        <v>628.65248778708485</v>
      </c>
      <c r="D819" t="s">
        <v>2480</v>
      </c>
      <c r="E819" t="s">
        <v>311</v>
      </c>
    </row>
    <row r="820" spans="1:5" x14ac:dyDescent="0.3">
      <c r="A820" t="s">
        <v>1925</v>
      </c>
      <c r="B820" t="s">
        <v>311</v>
      </c>
      <c r="C820">
        <v>628.92815340422021</v>
      </c>
      <c r="D820" t="s">
        <v>2480</v>
      </c>
      <c r="E820" t="s">
        <v>311</v>
      </c>
    </row>
    <row r="821" spans="1:5" x14ac:dyDescent="0.3">
      <c r="A821" t="s">
        <v>704</v>
      </c>
      <c r="B821" t="s">
        <v>311</v>
      </c>
      <c r="C821">
        <v>630.18169952285859</v>
      </c>
      <c r="D821" t="s">
        <v>2480</v>
      </c>
      <c r="E821" t="s">
        <v>311</v>
      </c>
    </row>
    <row r="822" spans="1:5" x14ac:dyDescent="0.3">
      <c r="A822" t="s">
        <v>2055</v>
      </c>
      <c r="B822" t="s">
        <v>311</v>
      </c>
      <c r="C822">
        <v>631.42691294499878</v>
      </c>
      <c r="D822" t="s">
        <v>2480</v>
      </c>
      <c r="E822" t="s">
        <v>311</v>
      </c>
    </row>
    <row r="823" spans="1:5" x14ac:dyDescent="0.3">
      <c r="A823" t="s">
        <v>1633</v>
      </c>
      <c r="B823" t="s">
        <v>311</v>
      </c>
      <c r="C823">
        <v>632.07929547376341</v>
      </c>
      <c r="D823" t="s">
        <v>2480</v>
      </c>
      <c r="E823" t="s">
        <v>311</v>
      </c>
    </row>
    <row r="824" spans="1:5" x14ac:dyDescent="0.3">
      <c r="A824" t="s">
        <v>2217</v>
      </c>
      <c r="B824" t="s">
        <v>311</v>
      </c>
      <c r="C824">
        <v>633.01857969998719</v>
      </c>
      <c r="D824" t="s">
        <v>2480</v>
      </c>
      <c r="E824" t="s">
        <v>311</v>
      </c>
    </row>
    <row r="825" spans="1:5" x14ac:dyDescent="0.3">
      <c r="A825" t="s">
        <v>1933</v>
      </c>
      <c r="B825" t="s">
        <v>311</v>
      </c>
      <c r="C825">
        <v>633.25344122459376</v>
      </c>
      <c r="D825" t="s">
        <v>2480</v>
      </c>
      <c r="E825" t="s">
        <v>311</v>
      </c>
    </row>
    <row r="826" spans="1:5" x14ac:dyDescent="0.3">
      <c r="A826" t="s">
        <v>879</v>
      </c>
      <c r="B826" t="s">
        <v>311</v>
      </c>
      <c r="C826">
        <v>633.67565700339082</v>
      </c>
      <c r="D826" t="s">
        <v>2480</v>
      </c>
      <c r="E826" t="s">
        <v>311</v>
      </c>
    </row>
    <row r="827" spans="1:5" x14ac:dyDescent="0.3">
      <c r="A827" t="s">
        <v>1177</v>
      </c>
      <c r="B827" t="s">
        <v>311</v>
      </c>
      <c r="C827">
        <v>634.30656509782705</v>
      </c>
      <c r="D827" t="s">
        <v>2480</v>
      </c>
      <c r="E827" t="s">
        <v>311</v>
      </c>
    </row>
    <row r="828" spans="1:5" x14ac:dyDescent="0.3">
      <c r="A828" t="s">
        <v>1462</v>
      </c>
      <c r="B828" t="s">
        <v>311</v>
      </c>
      <c r="C828">
        <v>634.30688777047123</v>
      </c>
      <c r="D828" t="s">
        <v>2480</v>
      </c>
      <c r="E828" t="s">
        <v>311</v>
      </c>
    </row>
    <row r="829" spans="1:5" x14ac:dyDescent="0.3">
      <c r="A829" t="s">
        <v>1641</v>
      </c>
      <c r="B829" t="s">
        <v>311</v>
      </c>
      <c r="C829">
        <v>634.838021756849</v>
      </c>
      <c r="D829" t="s">
        <v>2480</v>
      </c>
      <c r="E829" t="s">
        <v>311</v>
      </c>
    </row>
    <row r="830" spans="1:5" x14ac:dyDescent="0.3">
      <c r="A830" t="s">
        <v>1835</v>
      </c>
      <c r="B830" t="s">
        <v>311</v>
      </c>
      <c r="C830">
        <v>635.58725826517536</v>
      </c>
      <c r="D830" t="s">
        <v>2480</v>
      </c>
      <c r="E830" t="s">
        <v>311</v>
      </c>
    </row>
    <row r="831" spans="1:5" x14ac:dyDescent="0.3">
      <c r="A831" t="s">
        <v>2270</v>
      </c>
      <c r="B831" t="s">
        <v>311</v>
      </c>
      <c r="C831">
        <v>635.993055709234</v>
      </c>
      <c r="D831" t="s">
        <v>2480</v>
      </c>
      <c r="E831" t="s">
        <v>311</v>
      </c>
    </row>
    <row r="832" spans="1:5" x14ac:dyDescent="0.3">
      <c r="A832" t="s">
        <v>1078</v>
      </c>
      <c r="B832" t="s">
        <v>311</v>
      </c>
      <c r="C832">
        <v>636.00116962888933</v>
      </c>
      <c r="D832" t="s">
        <v>2480</v>
      </c>
      <c r="E832" t="s">
        <v>311</v>
      </c>
    </row>
    <row r="833" spans="1:5" x14ac:dyDescent="0.3">
      <c r="A833" t="s">
        <v>2020</v>
      </c>
      <c r="B833" t="s">
        <v>311</v>
      </c>
      <c r="C833">
        <v>636.63410126614201</v>
      </c>
      <c r="D833" t="s">
        <v>2480</v>
      </c>
      <c r="E833" t="s">
        <v>311</v>
      </c>
    </row>
    <row r="834" spans="1:5" x14ac:dyDescent="0.3">
      <c r="A834" t="s">
        <v>1488</v>
      </c>
      <c r="B834" t="s">
        <v>311</v>
      </c>
      <c r="C834">
        <v>638.60238352453598</v>
      </c>
      <c r="D834" t="s">
        <v>2480</v>
      </c>
      <c r="E834" t="s">
        <v>311</v>
      </c>
    </row>
    <row r="835" spans="1:5" x14ac:dyDescent="0.3">
      <c r="A835" t="s">
        <v>2062</v>
      </c>
      <c r="B835" t="s">
        <v>311</v>
      </c>
      <c r="C835">
        <v>638.74458367202556</v>
      </c>
      <c r="D835" t="s">
        <v>2480</v>
      </c>
      <c r="E835" t="s">
        <v>311</v>
      </c>
    </row>
    <row r="836" spans="1:5" x14ac:dyDescent="0.3">
      <c r="A836" t="s">
        <v>1805</v>
      </c>
      <c r="B836" t="s">
        <v>311</v>
      </c>
      <c r="C836">
        <v>639.77085076364438</v>
      </c>
      <c r="D836" t="s">
        <v>2480</v>
      </c>
      <c r="E836" t="s">
        <v>311</v>
      </c>
    </row>
    <row r="837" spans="1:5" x14ac:dyDescent="0.3">
      <c r="A837" t="s">
        <v>2396</v>
      </c>
      <c r="B837" t="s">
        <v>311</v>
      </c>
      <c r="C837">
        <v>640.14690461625321</v>
      </c>
      <c r="D837" t="s">
        <v>2480</v>
      </c>
      <c r="E837" t="s">
        <v>311</v>
      </c>
    </row>
    <row r="838" spans="1:5" x14ac:dyDescent="0.3">
      <c r="A838" t="s">
        <v>965</v>
      </c>
      <c r="B838" t="s">
        <v>311</v>
      </c>
      <c r="C838">
        <v>641.25301909097982</v>
      </c>
      <c r="D838" t="s">
        <v>2480</v>
      </c>
      <c r="E838" t="s">
        <v>311</v>
      </c>
    </row>
    <row r="839" spans="1:5" x14ac:dyDescent="0.3">
      <c r="A839" t="s">
        <v>1174</v>
      </c>
      <c r="B839" t="s">
        <v>311</v>
      </c>
      <c r="C839">
        <v>642.03448943731019</v>
      </c>
      <c r="D839" t="s">
        <v>2480</v>
      </c>
      <c r="E839" t="s">
        <v>311</v>
      </c>
    </row>
    <row r="840" spans="1:5" x14ac:dyDescent="0.3">
      <c r="A840" t="s">
        <v>2250</v>
      </c>
      <c r="B840" t="s">
        <v>311</v>
      </c>
      <c r="C840">
        <v>642.63359035765427</v>
      </c>
      <c r="D840" t="s">
        <v>2480</v>
      </c>
      <c r="E840" t="s">
        <v>311</v>
      </c>
    </row>
    <row r="841" spans="1:5" x14ac:dyDescent="0.3">
      <c r="A841" t="s">
        <v>1425</v>
      </c>
      <c r="B841" t="s">
        <v>311</v>
      </c>
      <c r="C841">
        <v>643.03505645491475</v>
      </c>
      <c r="D841" t="s">
        <v>2480</v>
      </c>
      <c r="E841" t="s">
        <v>311</v>
      </c>
    </row>
    <row r="842" spans="1:5" x14ac:dyDescent="0.3">
      <c r="A842" t="s">
        <v>2324</v>
      </c>
      <c r="B842" t="s">
        <v>311</v>
      </c>
      <c r="C842">
        <v>643.33347228091611</v>
      </c>
      <c r="D842" t="s">
        <v>2480</v>
      </c>
      <c r="E842" t="s">
        <v>311</v>
      </c>
    </row>
    <row r="843" spans="1:5" x14ac:dyDescent="0.3">
      <c r="A843" t="s">
        <v>1793</v>
      </c>
      <c r="B843" t="s">
        <v>311</v>
      </c>
      <c r="C843">
        <v>644.24254332966245</v>
      </c>
      <c r="D843" t="s">
        <v>2480</v>
      </c>
      <c r="E843" t="s">
        <v>311</v>
      </c>
    </row>
    <row r="844" spans="1:5" x14ac:dyDescent="0.3">
      <c r="A844" t="s">
        <v>1144</v>
      </c>
      <c r="B844" t="s">
        <v>311</v>
      </c>
      <c r="C844">
        <v>645.25441972449653</v>
      </c>
      <c r="D844" t="s">
        <v>2480</v>
      </c>
      <c r="E844" t="s">
        <v>311</v>
      </c>
    </row>
    <row r="845" spans="1:5" x14ac:dyDescent="0.3">
      <c r="A845" t="s">
        <v>1699</v>
      </c>
      <c r="B845" t="s">
        <v>311</v>
      </c>
      <c r="C845">
        <v>645.50038342102619</v>
      </c>
      <c r="D845" t="s">
        <v>2480</v>
      </c>
      <c r="E845" t="s">
        <v>311</v>
      </c>
    </row>
    <row r="846" spans="1:5" x14ac:dyDescent="0.3">
      <c r="A846" t="s">
        <v>1873</v>
      </c>
      <c r="B846" t="s">
        <v>311</v>
      </c>
      <c r="C846">
        <v>645.5124616090103</v>
      </c>
      <c r="D846" t="s">
        <v>2480</v>
      </c>
      <c r="E846" t="s">
        <v>311</v>
      </c>
    </row>
    <row r="847" spans="1:5" x14ac:dyDescent="0.3">
      <c r="A847" t="s">
        <v>2430</v>
      </c>
      <c r="B847" t="s">
        <v>311</v>
      </c>
      <c r="C847">
        <v>645.75942380463505</v>
      </c>
      <c r="D847" t="s">
        <v>2480</v>
      </c>
      <c r="E847" t="s">
        <v>311</v>
      </c>
    </row>
    <row r="848" spans="1:5" x14ac:dyDescent="0.3">
      <c r="A848" t="s">
        <v>1533</v>
      </c>
      <c r="B848" t="s">
        <v>311</v>
      </c>
      <c r="C848">
        <v>646.882872976871</v>
      </c>
      <c r="D848" t="s">
        <v>2480</v>
      </c>
      <c r="E848" t="s">
        <v>311</v>
      </c>
    </row>
    <row r="849" spans="1:5" x14ac:dyDescent="0.3">
      <c r="A849" t="s">
        <v>2013</v>
      </c>
      <c r="B849" t="s">
        <v>311</v>
      </c>
      <c r="C849">
        <v>647.18523696465843</v>
      </c>
      <c r="D849" t="s">
        <v>2480</v>
      </c>
      <c r="E849" t="s">
        <v>311</v>
      </c>
    </row>
    <row r="850" spans="1:5" x14ac:dyDescent="0.3">
      <c r="A850" t="s">
        <v>2143</v>
      </c>
      <c r="B850" t="s">
        <v>311</v>
      </c>
      <c r="C850">
        <v>647.79062779772562</v>
      </c>
      <c r="D850" t="s">
        <v>2480</v>
      </c>
      <c r="E850" t="s">
        <v>311</v>
      </c>
    </row>
    <row r="851" spans="1:5" x14ac:dyDescent="0.3">
      <c r="A851" t="s">
        <v>2117</v>
      </c>
      <c r="B851" t="s">
        <v>311</v>
      </c>
      <c r="C851">
        <v>648.94018301694427</v>
      </c>
      <c r="D851" t="s">
        <v>2480</v>
      </c>
      <c r="E851" t="s">
        <v>311</v>
      </c>
    </row>
    <row r="852" spans="1:5" x14ac:dyDescent="0.3">
      <c r="A852" t="s">
        <v>2221</v>
      </c>
      <c r="B852" t="s">
        <v>311</v>
      </c>
      <c r="C852">
        <v>650.56725756004755</v>
      </c>
      <c r="D852" t="s">
        <v>2480</v>
      </c>
      <c r="E852" t="s">
        <v>311</v>
      </c>
    </row>
    <row r="853" spans="1:5" x14ac:dyDescent="0.3">
      <c r="A853" t="s">
        <v>992</v>
      </c>
      <c r="B853" t="s">
        <v>311</v>
      </c>
      <c r="C853">
        <v>650.65404331876641</v>
      </c>
      <c r="D853" t="s">
        <v>2480</v>
      </c>
      <c r="E853" t="s">
        <v>311</v>
      </c>
    </row>
    <row r="854" spans="1:5" x14ac:dyDescent="0.3">
      <c r="A854" t="s">
        <v>2374</v>
      </c>
      <c r="B854" t="s">
        <v>311</v>
      </c>
      <c r="C854">
        <v>650.69871706686035</v>
      </c>
      <c r="D854" t="s">
        <v>2480</v>
      </c>
      <c r="E854" t="s">
        <v>311</v>
      </c>
    </row>
    <row r="855" spans="1:5" x14ac:dyDescent="0.3">
      <c r="A855" t="s">
        <v>1162</v>
      </c>
      <c r="B855" t="s">
        <v>311</v>
      </c>
      <c r="C855">
        <v>650.7692162614054</v>
      </c>
      <c r="D855" t="s">
        <v>2480</v>
      </c>
      <c r="E855" t="s">
        <v>311</v>
      </c>
    </row>
    <row r="856" spans="1:5" x14ac:dyDescent="0.3">
      <c r="A856" t="s">
        <v>1732</v>
      </c>
      <c r="B856" t="s">
        <v>311</v>
      </c>
      <c r="C856">
        <v>650.83080605095597</v>
      </c>
      <c r="D856" t="s">
        <v>2480</v>
      </c>
      <c r="E856" t="s">
        <v>311</v>
      </c>
    </row>
    <row r="857" spans="1:5" x14ac:dyDescent="0.3">
      <c r="A857" t="s">
        <v>2272</v>
      </c>
      <c r="B857" t="s">
        <v>311</v>
      </c>
      <c r="C857">
        <v>651.21426464924411</v>
      </c>
      <c r="D857" t="s">
        <v>2480</v>
      </c>
      <c r="E857" t="s">
        <v>311</v>
      </c>
    </row>
    <row r="858" spans="1:5" x14ac:dyDescent="0.3">
      <c r="A858" t="s">
        <v>1231</v>
      </c>
      <c r="B858" t="s">
        <v>311</v>
      </c>
      <c r="C858">
        <v>651.48986548206744</v>
      </c>
      <c r="D858" t="s">
        <v>2480</v>
      </c>
      <c r="E858" t="s">
        <v>311</v>
      </c>
    </row>
    <row r="859" spans="1:5" x14ac:dyDescent="0.3">
      <c r="A859" t="s">
        <v>1834</v>
      </c>
      <c r="B859" t="s">
        <v>311</v>
      </c>
      <c r="C859">
        <v>651.65710197564169</v>
      </c>
      <c r="D859" t="s">
        <v>2480</v>
      </c>
      <c r="E859" t="s">
        <v>311</v>
      </c>
    </row>
    <row r="860" spans="1:5" x14ac:dyDescent="0.3">
      <c r="A860" t="s">
        <v>2416</v>
      </c>
      <c r="B860" t="s">
        <v>311</v>
      </c>
      <c r="C860">
        <v>652.77533991936684</v>
      </c>
      <c r="D860" t="s">
        <v>2480</v>
      </c>
      <c r="E860" t="s">
        <v>311</v>
      </c>
    </row>
    <row r="861" spans="1:5" x14ac:dyDescent="0.3">
      <c r="A861" t="s">
        <v>841</v>
      </c>
      <c r="B861" t="s">
        <v>311</v>
      </c>
      <c r="C861">
        <v>653.35642387478254</v>
      </c>
      <c r="D861" t="s">
        <v>2480</v>
      </c>
      <c r="E861" t="s">
        <v>311</v>
      </c>
    </row>
    <row r="862" spans="1:5" x14ac:dyDescent="0.3">
      <c r="A862" t="s">
        <v>1056</v>
      </c>
      <c r="B862" t="s">
        <v>311</v>
      </c>
      <c r="C862">
        <v>653.68687294767403</v>
      </c>
      <c r="D862" t="s">
        <v>2480</v>
      </c>
      <c r="E862" t="s">
        <v>311</v>
      </c>
    </row>
    <row r="863" spans="1:5" x14ac:dyDescent="0.3">
      <c r="A863" t="s">
        <v>2282</v>
      </c>
      <c r="B863" t="s">
        <v>311</v>
      </c>
      <c r="C863">
        <v>653.83998009239406</v>
      </c>
      <c r="D863" t="s">
        <v>2480</v>
      </c>
      <c r="E863" t="s">
        <v>311</v>
      </c>
    </row>
    <row r="864" spans="1:5" x14ac:dyDescent="0.3">
      <c r="A864" t="s">
        <v>966</v>
      </c>
      <c r="B864" t="s">
        <v>311</v>
      </c>
      <c r="C864">
        <v>655.02703260746591</v>
      </c>
      <c r="D864" t="s">
        <v>2480</v>
      </c>
      <c r="E864" t="s">
        <v>311</v>
      </c>
    </row>
    <row r="865" spans="1:5" x14ac:dyDescent="0.3">
      <c r="A865" t="s">
        <v>1260</v>
      </c>
      <c r="B865" t="s">
        <v>311</v>
      </c>
      <c r="C865">
        <v>655.69215836374985</v>
      </c>
      <c r="D865" t="s">
        <v>2480</v>
      </c>
      <c r="E865" t="s">
        <v>311</v>
      </c>
    </row>
    <row r="866" spans="1:5" x14ac:dyDescent="0.3">
      <c r="A866" t="s">
        <v>1094</v>
      </c>
      <c r="B866" t="s">
        <v>311</v>
      </c>
      <c r="C866">
        <v>655.78630367989501</v>
      </c>
      <c r="D866" t="s">
        <v>2480</v>
      </c>
      <c r="E866" t="s">
        <v>311</v>
      </c>
    </row>
    <row r="867" spans="1:5" x14ac:dyDescent="0.3">
      <c r="A867" t="s">
        <v>946</v>
      </c>
      <c r="B867" t="s">
        <v>311</v>
      </c>
      <c r="C867">
        <v>655.91579340669409</v>
      </c>
      <c r="D867" t="s">
        <v>2480</v>
      </c>
      <c r="E867" t="s">
        <v>311</v>
      </c>
    </row>
    <row r="868" spans="1:5" x14ac:dyDescent="0.3">
      <c r="A868" t="s">
        <v>440</v>
      </c>
      <c r="B868" t="s">
        <v>311</v>
      </c>
      <c r="C868">
        <v>656.15111791973982</v>
      </c>
      <c r="D868" t="s">
        <v>2480</v>
      </c>
      <c r="E868" t="s">
        <v>311</v>
      </c>
    </row>
    <row r="869" spans="1:5" x14ac:dyDescent="0.3">
      <c r="A869" t="s">
        <v>1889</v>
      </c>
      <c r="B869" t="s">
        <v>311</v>
      </c>
      <c r="C869">
        <v>657.91523857459833</v>
      </c>
      <c r="D869" t="s">
        <v>2480</v>
      </c>
      <c r="E869" t="s">
        <v>311</v>
      </c>
    </row>
    <row r="870" spans="1:5" x14ac:dyDescent="0.3">
      <c r="A870" t="s">
        <v>1766</v>
      </c>
      <c r="B870" t="s">
        <v>311</v>
      </c>
      <c r="C870">
        <v>658.18955916647849</v>
      </c>
      <c r="D870" t="s">
        <v>2480</v>
      </c>
      <c r="E870" t="s">
        <v>311</v>
      </c>
    </row>
    <row r="871" spans="1:5" x14ac:dyDescent="0.3">
      <c r="A871" t="s">
        <v>932</v>
      </c>
      <c r="B871" t="s">
        <v>311</v>
      </c>
      <c r="C871">
        <v>658.62626250552194</v>
      </c>
      <c r="D871" t="s">
        <v>2480</v>
      </c>
      <c r="E871" t="s">
        <v>311</v>
      </c>
    </row>
    <row r="872" spans="1:5" x14ac:dyDescent="0.3">
      <c r="A872" t="s">
        <v>1581</v>
      </c>
      <c r="B872" t="s">
        <v>311</v>
      </c>
      <c r="C872">
        <v>658.96426328143502</v>
      </c>
      <c r="D872" t="s">
        <v>2480</v>
      </c>
      <c r="E872" t="s">
        <v>311</v>
      </c>
    </row>
    <row r="873" spans="1:5" x14ac:dyDescent="0.3">
      <c r="A873" t="s">
        <v>1770</v>
      </c>
      <c r="B873" t="s">
        <v>311</v>
      </c>
      <c r="C873">
        <v>661.06974646457616</v>
      </c>
      <c r="D873" t="s">
        <v>2480</v>
      </c>
      <c r="E873" t="s">
        <v>311</v>
      </c>
    </row>
    <row r="874" spans="1:5" x14ac:dyDescent="0.3">
      <c r="A874" t="s">
        <v>1871</v>
      </c>
      <c r="B874" t="s">
        <v>311</v>
      </c>
      <c r="C874">
        <v>661.13220445334412</v>
      </c>
      <c r="D874" t="s">
        <v>2480</v>
      </c>
      <c r="E874" t="s">
        <v>311</v>
      </c>
    </row>
    <row r="875" spans="1:5" x14ac:dyDescent="0.3">
      <c r="A875" t="s">
        <v>955</v>
      </c>
      <c r="B875" t="s">
        <v>311</v>
      </c>
      <c r="C875">
        <v>664.58981834423003</v>
      </c>
      <c r="D875" t="s">
        <v>2480</v>
      </c>
      <c r="E875" t="s">
        <v>311</v>
      </c>
    </row>
    <row r="876" spans="1:5" x14ac:dyDescent="0.3">
      <c r="A876" t="s">
        <v>2150</v>
      </c>
      <c r="B876" t="s">
        <v>311</v>
      </c>
      <c r="C876">
        <v>664.69751762694023</v>
      </c>
      <c r="D876" t="s">
        <v>2480</v>
      </c>
      <c r="E876" t="s">
        <v>311</v>
      </c>
    </row>
    <row r="877" spans="1:5" x14ac:dyDescent="0.3">
      <c r="A877" t="s">
        <v>1122</v>
      </c>
      <c r="B877" t="s">
        <v>311</v>
      </c>
      <c r="C877">
        <v>665.43752524396336</v>
      </c>
      <c r="D877" t="s">
        <v>2480</v>
      </c>
      <c r="E877" t="s">
        <v>311</v>
      </c>
    </row>
    <row r="878" spans="1:5" x14ac:dyDescent="0.3">
      <c r="A878" t="s">
        <v>2321</v>
      </c>
      <c r="B878" t="s">
        <v>311</v>
      </c>
      <c r="C878">
        <v>665.77282654601538</v>
      </c>
      <c r="D878" t="s">
        <v>2480</v>
      </c>
      <c r="E878" t="s">
        <v>311</v>
      </c>
    </row>
    <row r="879" spans="1:5" x14ac:dyDescent="0.3">
      <c r="A879" t="s">
        <v>2113</v>
      </c>
      <c r="B879" t="s">
        <v>311</v>
      </c>
      <c r="C879">
        <v>666.78051113891036</v>
      </c>
      <c r="D879" t="s">
        <v>2480</v>
      </c>
      <c r="E879" t="s">
        <v>311</v>
      </c>
    </row>
    <row r="880" spans="1:5" x14ac:dyDescent="0.3">
      <c r="A880" t="s">
        <v>2095</v>
      </c>
      <c r="B880" t="s">
        <v>311</v>
      </c>
      <c r="C880">
        <v>668.75196687667938</v>
      </c>
      <c r="D880" t="s">
        <v>2480</v>
      </c>
      <c r="E880" t="s">
        <v>311</v>
      </c>
    </row>
    <row r="881" spans="1:5" x14ac:dyDescent="0.3">
      <c r="A881" t="s">
        <v>1993</v>
      </c>
      <c r="B881" t="s">
        <v>311</v>
      </c>
      <c r="C881">
        <v>668.90049284700649</v>
      </c>
      <c r="D881" t="s">
        <v>2480</v>
      </c>
      <c r="E881" t="s">
        <v>311</v>
      </c>
    </row>
    <row r="882" spans="1:5" x14ac:dyDescent="0.3">
      <c r="A882" t="s">
        <v>2082</v>
      </c>
      <c r="B882" t="s">
        <v>311</v>
      </c>
      <c r="C882">
        <v>669.59898360658985</v>
      </c>
      <c r="D882" t="s">
        <v>2480</v>
      </c>
      <c r="E882" t="s">
        <v>311</v>
      </c>
    </row>
    <row r="883" spans="1:5" x14ac:dyDescent="0.3">
      <c r="A883" t="s">
        <v>796</v>
      </c>
      <c r="B883" t="s">
        <v>311</v>
      </c>
      <c r="C883">
        <v>670.10148872558898</v>
      </c>
      <c r="D883" t="s">
        <v>2480</v>
      </c>
      <c r="E883" t="s">
        <v>311</v>
      </c>
    </row>
    <row r="884" spans="1:5" x14ac:dyDescent="0.3">
      <c r="A884" t="s">
        <v>2274</v>
      </c>
      <c r="B884" t="s">
        <v>311</v>
      </c>
      <c r="C884">
        <v>670.34479646568468</v>
      </c>
      <c r="D884" t="s">
        <v>2480</v>
      </c>
      <c r="E884" t="s">
        <v>311</v>
      </c>
    </row>
    <row r="885" spans="1:5" x14ac:dyDescent="0.3">
      <c r="A885" t="s">
        <v>1983</v>
      </c>
      <c r="B885" t="s">
        <v>311</v>
      </c>
      <c r="C885">
        <v>671.10459967531222</v>
      </c>
      <c r="D885" t="s">
        <v>2480</v>
      </c>
      <c r="E885" t="s">
        <v>311</v>
      </c>
    </row>
    <row r="886" spans="1:5" x14ac:dyDescent="0.3">
      <c r="A886" t="s">
        <v>1771</v>
      </c>
      <c r="B886" t="s">
        <v>311</v>
      </c>
      <c r="C886">
        <v>671.55449092483138</v>
      </c>
      <c r="D886" t="s">
        <v>2480</v>
      </c>
      <c r="E886" t="s">
        <v>311</v>
      </c>
    </row>
    <row r="887" spans="1:5" x14ac:dyDescent="0.3">
      <c r="A887" t="s">
        <v>1961</v>
      </c>
      <c r="B887" t="s">
        <v>311</v>
      </c>
      <c r="C887">
        <v>671.87201480004944</v>
      </c>
      <c r="D887" t="s">
        <v>2480</v>
      </c>
      <c r="E887" t="s">
        <v>311</v>
      </c>
    </row>
    <row r="888" spans="1:5" x14ac:dyDescent="0.3">
      <c r="A888" t="s">
        <v>1241</v>
      </c>
      <c r="B888" t="s">
        <v>311</v>
      </c>
      <c r="C888">
        <v>673.88259171883772</v>
      </c>
      <c r="D888" t="s">
        <v>2480</v>
      </c>
      <c r="E888" t="s">
        <v>311</v>
      </c>
    </row>
    <row r="889" spans="1:5" x14ac:dyDescent="0.3">
      <c r="A889" t="s">
        <v>1935</v>
      </c>
      <c r="B889" t="s">
        <v>311</v>
      </c>
      <c r="C889">
        <v>674.2607837947063</v>
      </c>
      <c r="D889" t="s">
        <v>2480</v>
      </c>
      <c r="E889" t="s">
        <v>311</v>
      </c>
    </row>
    <row r="890" spans="1:5" x14ac:dyDescent="0.3">
      <c r="A890" t="s">
        <v>726</v>
      </c>
      <c r="B890" t="s">
        <v>311</v>
      </c>
      <c r="C890">
        <v>675.297117520131</v>
      </c>
      <c r="D890" t="s">
        <v>2480</v>
      </c>
      <c r="E890" t="s">
        <v>311</v>
      </c>
    </row>
    <row r="891" spans="1:5" x14ac:dyDescent="0.3">
      <c r="A891" t="s">
        <v>703</v>
      </c>
      <c r="B891" t="s">
        <v>311</v>
      </c>
      <c r="C891">
        <v>675.45128733132549</v>
      </c>
      <c r="D891" t="s">
        <v>2480</v>
      </c>
      <c r="E891" t="s">
        <v>311</v>
      </c>
    </row>
    <row r="892" spans="1:5" x14ac:dyDescent="0.3">
      <c r="A892" t="s">
        <v>1059</v>
      </c>
      <c r="B892" t="s">
        <v>311</v>
      </c>
      <c r="C892">
        <v>678.49357280954848</v>
      </c>
      <c r="D892" t="s">
        <v>2480</v>
      </c>
      <c r="E892" t="s">
        <v>311</v>
      </c>
    </row>
    <row r="893" spans="1:5" x14ac:dyDescent="0.3">
      <c r="A893" t="s">
        <v>2412</v>
      </c>
      <c r="B893" t="s">
        <v>311</v>
      </c>
      <c r="C893">
        <v>680.15141290770816</v>
      </c>
      <c r="D893" t="s">
        <v>2480</v>
      </c>
      <c r="E893" t="s">
        <v>311</v>
      </c>
    </row>
    <row r="894" spans="1:5" x14ac:dyDescent="0.3">
      <c r="A894" t="s">
        <v>1710</v>
      </c>
      <c r="B894" t="s">
        <v>311</v>
      </c>
      <c r="C894">
        <v>682.10611284139395</v>
      </c>
      <c r="D894" t="s">
        <v>2480</v>
      </c>
      <c r="E894" t="s">
        <v>311</v>
      </c>
    </row>
    <row r="895" spans="1:5" x14ac:dyDescent="0.3">
      <c r="A895" t="s">
        <v>1668</v>
      </c>
      <c r="B895" t="s">
        <v>311</v>
      </c>
      <c r="C895">
        <v>682.49275307345476</v>
      </c>
      <c r="D895" t="s">
        <v>2480</v>
      </c>
      <c r="E895" t="s">
        <v>311</v>
      </c>
    </row>
    <row r="896" spans="1:5" x14ac:dyDescent="0.3">
      <c r="A896" t="s">
        <v>2409</v>
      </c>
      <c r="B896" t="s">
        <v>311</v>
      </c>
      <c r="C896">
        <v>682.72033484551184</v>
      </c>
      <c r="D896" t="s">
        <v>2480</v>
      </c>
      <c r="E896" t="s">
        <v>311</v>
      </c>
    </row>
    <row r="897" spans="1:5" x14ac:dyDescent="0.3">
      <c r="A897" t="s">
        <v>1585</v>
      </c>
      <c r="B897" t="s">
        <v>311</v>
      </c>
      <c r="C897">
        <v>683.83070514096732</v>
      </c>
      <c r="D897" t="s">
        <v>2480</v>
      </c>
      <c r="E897" t="s">
        <v>311</v>
      </c>
    </row>
    <row r="898" spans="1:5" x14ac:dyDescent="0.3">
      <c r="A898" t="s">
        <v>676</v>
      </c>
      <c r="B898" t="s">
        <v>311</v>
      </c>
      <c r="C898">
        <v>684.11536164965969</v>
      </c>
      <c r="D898" t="s">
        <v>2480</v>
      </c>
      <c r="E898" t="s">
        <v>311</v>
      </c>
    </row>
    <row r="899" spans="1:5" x14ac:dyDescent="0.3">
      <c r="A899" t="s">
        <v>1240</v>
      </c>
      <c r="B899" t="s">
        <v>311</v>
      </c>
      <c r="C899">
        <v>684.12775939905748</v>
      </c>
      <c r="D899" t="s">
        <v>2480</v>
      </c>
      <c r="E899" t="s">
        <v>311</v>
      </c>
    </row>
    <row r="900" spans="1:5" x14ac:dyDescent="0.3">
      <c r="A900" t="s">
        <v>1594</v>
      </c>
      <c r="B900" t="s">
        <v>311</v>
      </c>
      <c r="C900">
        <v>685.21386863885937</v>
      </c>
      <c r="D900" t="s">
        <v>2480</v>
      </c>
      <c r="E900" t="s">
        <v>311</v>
      </c>
    </row>
    <row r="901" spans="1:5" x14ac:dyDescent="0.3">
      <c r="A901" t="s">
        <v>1178</v>
      </c>
      <c r="B901" t="s">
        <v>311</v>
      </c>
      <c r="C901">
        <v>686.14079147799305</v>
      </c>
      <c r="D901" t="s">
        <v>2480</v>
      </c>
      <c r="E901" t="s">
        <v>311</v>
      </c>
    </row>
    <row r="902" spans="1:5" x14ac:dyDescent="0.3">
      <c r="A902" t="s">
        <v>969</v>
      </c>
      <c r="B902" t="s">
        <v>311</v>
      </c>
      <c r="C902">
        <v>686.51231354645472</v>
      </c>
      <c r="D902" t="s">
        <v>2480</v>
      </c>
      <c r="E902" t="s">
        <v>311</v>
      </c>
    </row>
    <row r="903" spans="1:5" x14ac:dyDescent="0.3">
      <c r="A903" t="s">
        <v>2371</v>
      </c>
      <c r="B903" t="s">
        <v>311</v>
      </c>
      <c r="C903">
        <v>686.72825139417034</v>
      </c>
      <c r="D903" t="s">
        <v>2480</v>
      </c>
      <c r="E903" t="s">
        <v>311</v>
      </c>
    </row>
    <row r="904" spans="1:5" x14ac:dyDescent="0.3">
      <c r="A904" t="s">
        <v>668</v>
      </c>
      <c r="B904" t="s">
        <v>311</v>
      </c>
      <c r="C904">
        <v>687.88289902406905</v>
      </c>
      <c r="D904" t="s">
        <v>2480</v>
      </c>
      <c r="E904" t="s">
        <v>311</v>
      </c>
    </row>
    <row r="905" spans="1:5" x14ac:dyDescent="0.3">
      <c r="A905" t="s">
        <v>2018</v>
      </c>
      <c r="B905" t="s">
        <v>311</v>
      </c>
      <c r="C905">
        <v>688.39278595422024</v>
      </c>
      <c r="D905" t="s">
        <v>2480</v>
      </c>
      <c r="E905" t="s">
        <v>311</v>
      </c>
    </row>
    <row r="906" spans="1:5" x14ac:dyDescent="0.3">
      <c r="A906" t="s">
        <v>1042</v>
      </c>
      <c r="B906" t="s">
        <v>311</v>
      </c>
      <c r="C906">
        <v>688.40587291258464</v>
      </c>
      <c r="D906" t="s">
        <v>2480</v>
      </c>
      <c r="E906" t="s">
        <v>311</v>
      </c>
    </row>
    <row r="907" spans="1:5" x14ac:dyDescent="0.3">
      <c r="A907" t="s">
        <v>2056</v>
      </c>
      <c r="B907" t="s">
        <v>311</v>
      </c>
      <c r="C907">
        <v>688.53841587722309</v>
      </c>
      <c r="D907" t="s">
        <v>2480</v>
      </c>
      <c r="E907" t="s">
        <v>311</v>
      </c>
    </row>
    <row r="908" spans="1:5" x14ac:dyDescent="0.3">
      <c r="A908" t="s">
        <v>1875</v>
      </c>
      <c r="B908" t="s">
        <v>311</v>
      </c>
      <c r="C908">
        <v>690.03712045027464</v>
      </c>
      <c r="D908" t="s">
        <v>2480</v>
      </c>
      <c r="E908" t="s">
        <v>311</v>
      </c>
    </row>
    <row r="909" spans="1:5" x14ac:dyDescent="0.3">
      <c r="A909" t="s">
        <v>2140</v>
      </c>
      <c r="B909" t="s">
        <v>311</v>
      </c>
      <c r="C909">
        <v>690.04242449723449</v>
      </c>
      <c r="D909" t="s">
        <v>2480</v>
      </c>
      <c r="E909" t="s">
        <v>311</v>
      </c>
    </row>
    <row r="910" spans="1:5" x14ac:dyDescent="0.3">
      <c r="A910" t="s">
        <v>964</v>
      </c>
      <c r="B910" t="s">
        <v>311</v>
      </c>
      <c r="C910">
        <v>690.3503156889974</v>
      </c>
      <c r="D910" t="s">
        <v>2480</v>
      </c>
      <c r="E910" t="s">
        <v>311</v>
      </c>
    </row>
    <row r="911" spans="1:5" x14ac:dyDescent="0.3">
      <c r="A911" t="s">
        <v>1340</v>
      </c>
      <c r="B911" t="s">
        <v>311</v>
      </c>
      <c r="C911">
        <v>692.97841800127912</v>
      </c>
      <c r="D911" t="s">
        <v>2480</v>
      </c>
      <c r="E911" t="s">
        <v>311</v>
      </c>
    </row>
    <row r="912" spans="1:5" x14ac:dyDescent="0.3">
      <c r="A912" t="s">
        <v>1660</v>
      </c>
      <c r="B912" t="s">
        <v>311</v>
      </c>
      <c r="C912">
        <v>693.59809054706545</v>
      </c>
      <c r="D912" t="s">
        <v>2480</v>
      </c>
      <c r="E912" t="s">
        <v>311</v>
      </c>
    </row>
    <row r="913" spans="1:5" x14ac:dyDescent="0.3">
      <c r="A913" t="s">
        <v>1844</v>
      </c>
      <c r="B913" t="s">
        <v>311</v>
      </c>
      <c r="C913">
        <v>694.41429381465434</v>
      </c>
      <c r="D913" t="s">
        <v>2480</v>
      </c>
      <c r="E913" t="s">
        <v>311</v>
      </c>
    </row>
    <row r="914" spans="1:5" x14ac:dyDescent="0.3">
      <c r="A914" t="s">
        <v>847</v>
      </c>
      <c r="B914" t="s">
        <v>311</v>
      </c>
      <c r="C914">
        <v>695.39218858484048</v>
      </c>
      <c r="D914" t="s">
        <v>2480</v>
      </c>
      <c r="E914" t="s">
        <v>311</v>
      </c>
    </row>
    <row r="915" spans="1:5" x14ac:dyDescent="0.3">
      <c r="A915" t="s">
        <v>945</v>
      </c>
      <c r="B915" t="s">
        <v>311</v>
      </c>
      <c r="C915">
        <v>695.47110429744748</v>
      </c>
      <c r="D915" t="s">
        <v>2480</v>
      </c>
      <c r="E915" t="s">
        <v>311</v>
      </c>
    </row>
    <row r="916" spans="1:5" x14ac:dyDescent="0.3">
      <c r="A916" t="s">
        <v>1118</v>
      </c>
      <c r="B916" t="s">
        <v>311</v>
      </c>
      <c r="C916">
        <v>699.01900887335523</v>
      </c>
      <c r="D916" t="s">
        <v>2480</v>
      </c>
      <c r="E916" t="s">
        <v>311</v>
      </c>
    </row>
    <row r="917" spans="1:5" x14ac:dyDescent="0.3">
      <c r="A917" t="s">
        <v>1964</v>
      </c>
      <c r="B917" t="s">
        <v>311</v>
      </c>
      <c r="C917">
        <v>700.55309283141401</v>
      </c>
      <c r="D917" t="s">
        <v>2480</v>
      </c>
      <c r="E917" t="s">
        <v>311</v>
      </c>
    </row>
    <row r="918" spans="1:5" x14ac:dyDescent="0.3">
      <c r="A918" t="s">
        <v>1149</v>
      </c>
      <c r="B918" t="s">
        <v>311</v>
      </c>
      <c r="C918">
        <v>701.0989906161542</v>
      </c>
      <c r="D918" t="s">
        <v>2480</v>
      </c>
      <c r="E918" t="s">
        <v>311</v>
      </c>
    </row>
    <row r="919" spans="1:5" x14ac:dyDescent="0.3">
      <c r="A919" t="s">
        <v>812</v>
      </c>
      <c r="B919" t="s">
        <v>311</v>
      </c>
      <c r="C919">
        <v>704.41816025548906</v>
      </c>
      <c r="D919" t="s">
        <v>2480</v>
      </c>
      <c r="E919" t="s">
        <v>311</v>
      </c>
    </row>
    <row r="920" spans="1:5" x14ac:dyDescent="0.3">
      <c r="A920" t="s">
        <v>839</v>
      </c>
      <c r="B920" t="s">
        <v>311</v>
      </c>
      <c r="C920">
        <v>706.97854436697628</v>
      </c>
      <c r="D920" t="s">
        <v>2480</v>
      </c>
      <c r="E920" t="s">
        <v>311</v>
      </c>
    </row>
    <row r="921" spans="1:5" x14ac:dyDescent="0.3">
      <c r="A921" t="s">
        <v>845</v>
      </c>
      <c r="B921" t="s">
        <v>311</v>
      </c>
      <c r="C921">
        <v>707.13962253019406</v>
      </c>
      <c r="D921" t="s">
        <v>2480</v>
      </c>
      <c r="E921" t="s">
        <v>311</v>
      </c>
    </row>
    <row r="922" spans="1:5" x14ac:dyDescent="0.3">
      <c r="A922" t="s">
        <v>466</v>
      </c>
      <c r="B922" t="s">
        <v>311</v>
      </c>
      <c r="C922">
        <v>707.16482071516043</v>
      </c>
      <c r="D922" t="s">
        <v>2480</v>
      </c>
      <c r="E922" t="s">
        <v>311</v>
      </c>
    </row>
    <row r="923" spans="1:5" x14ac:dyDescent="0.3">
      <c r="A923" t="s">
        <v>2381</v>
      </c>
      <c r="B923" t="s">
        <v>311</v>
      </c>
      <c r="C923">
        <v>707.30552235826337</v>
      </c>
      <c r="D923" t="s">
        <v>2480</v>
      </c>
      <c r="E923" t="s">
        <v>311</v>
      </c>
    </row>
    <row r="924" spans="1:5" x14ac:dyDescent="0.3">
      <c r="A924" t="s">
        <v>718</v>
      </c>
      <c r="B924" t="s">
        <v>311</v>
      </c>
      <c r="C924">
        <v>709.36473361010678</v>
      </c>
      <c r="D924" t="s">
        <v>2480</v>
      </c>
      <c r="E924" t="s">
        <v>311</v>
      </c>
    </row>
    <row r="925" spans="1:5" x14ac:dyDescent="0.3">
      <c r="A925" t="s">
        <v>2297</v>
      </c>
      <c r="B925" t="s">
        <v>311</v>
      </c>
      <c r="C925">
        <v>709.73972682690976</v>
      </c>
      <c r="D925" t="s">
        <v>2480</v>
      </c>
      <c r="E925" t="s">
        <v>311</v>
      </c>
    </row>
    <row r="926" spans="1:5" x14ac:dyDescent="0.3">
      <c r="A926" t="s">
        <v>2280</v>
      </c>
      <c r="B926" t="s">
        <v>311</v>
      </c>
      <c r="C926">
        <v>711.76612127308249</v>
      </c>
      <c r="D926" t="s">
        <v>2480</v>
      </c>
      <c r="E926" t="s">
        <v>311</v>
      </c>
    </row>
    <row r="927" spans="1:5" x14ac:dyDescent="0.3">
      <c r="A927" t="s">
        <v>1184</v>
      </c>
      <c r="B927" t="s">
        <v>311</v>
      </c>
      <c r="C927">
        <v>713.89944314260526</v>
      </c>
      <c r="D927" t="s">
        <v>2480</v>
      </c>
      <c r="E927" t="s">
        <v>311</v>
      </c>
    </row>
    <row r="928" spans="1:5" x14ac:dyDescent="0.3">
      <c r="A928" t="s">
        <v>1228</v>
      </c>
      <c r="B928" t="s">
        <v>311</v>
      </c>
      <c r="C928">
        <v>714.06194880553198</v>
      </c>
      <c r="D928" t="s">
        <v>2480</v>
      </c>
      <c r="E928" t="s">
        <v>311</v>
      </c>
    </row>
    <row r="929" spans="1:5" x14ac:dyDescent="0.3">
      <c r="A929" t="s">
        <v>1851</v>
      </c>
      <c r="B929" t="s">
        <v>311</v>
      </c>
      <c r="C929">
        <v>715.69384209664543</v>
      </c>
      <c r="D929" t="s">
        <v>2480</v>
      </c>
      <c r="E929" t="s">
        <v>311</v>
      </c>
    </row>
    <row r="930" spans="1:5" x14ac:dyDescent="0.3">
      <c r="A930" t="s">
        <v>2201</v>
      </c>
      <c r="B930" t="s">
        <v>311</v>
      </c>
      <c r="C930">
        <v>716.42860922390969</v>
      </c>
      <c r="D930" t="s">
        <v>2480</v>
      </c>
      <c r="E930" t="s">
        <v>311</v>
      </c>
    </row>
    <row r="931" spans="1:5" x14ac:dyDescent="0.3">
      <c r="A931" t="s">
        <v>1159</v>
      </c>
      <c r="B931" t="s">
        <v>311</v>
      </c>
      <c r="C931">
        <v>718.47689882369764</v>
      </c>
      <c r="D931" t="s">
        <v>2480</v>
      </c>
      <c r="E931" t="s">
        <v>311</v>
      </c>
    </row>
    <row r="932" spans="1:5" x14ac:dyDescent="0.3">
      <c r="A932" t="s">
        <v>1168</v>
      </c>
      <c r="B932" t="s">
        <v>311</v>
      </c>
      <c r="C932">
        <v>721.54446762396913</v>
      </c>
      <c r="D932" t="s">
        <v>2480</v>
      </c>
      <c r="E932" t="s">
        <v>311</v>
      </c>
    </row>
    <row r="933" spans="1:5" x14ac:dyDescent="0.3">
      <c r="A933" t="s">
        <v>1100</v>
      </c>
      <c r="B933" t="s">
        <v>311</v>
      </c>
      <c r="C933">
        <v>722.19562052062452</v>
      </c>
      <c r="D933" t="s">
        <v>2480</v>
      </c>
      <c r="E933" t="s">
        <v>311</v>
      </c>
    </row>
    <row r="934" spans="1:5" x14ac:dyDescent="0.3">
      <c r="A934" t="s">
        <v>2265</v>
      </c>
      <c r="B934" t="s">
        <v>311</v>
      </c>
      <c r="C934">
        <v>724.35183419364455</v>
      </c>
      <c r="D934" t="s">
        <v>2480</v>
      </c>
      <c r="E934" t="s">
        <v>311</v>
      </c>
    </row>
    <row r="935" spans="1:5" x14ac:dyDescent="0.3">
      <c r="A935" t="s">
        <v>990</v>
      </c>
      <c r="B935" t="s">
        <v>311</v>
      </c>
      <c r="C935">
        <v>724.71664606537706</v>
      </c>
      <c r="D935" t="s">
        <v>2480</v>
      </c>
      <c r="E935" t="s">
        <v>311</v>
      </c>
    </row>
    <row r="936" spans="1:5" x14ac:dyDescent="0.3">
      <c r="A936" t="s">
        <v>2139</v>
      </c>
      <c r="B936" t="s">
        <v>311</v>
      </c>
      <c r="C936">
        <v>725.37538431059932</v>
      </c>
      <c r="D936" t="s">
        <v>2480</v>
      </c>
      <c r="E936" t="s">
        <v>311</v>
      </c>
    </row>
    <row r="937" spans="1:5" x14ac:dyDescent="0.3">
      <c r="A937" t="s">
        <v>2097</v>
      </c>
      <c r="B937" t="s">
        <v>311</v>
      </c>
      <c r="C937">
        <v>725.72900936027679</v>
      </c>
      <c r="D937" t="s">
        <v>2480</v>
      </c>
      <c r="E937" t="s">
        <v>311</v>
      </c>
    </row>
    <row r="938" spans="1:5" x14ac:dyDescent="0.3">
      <c r="A938" t="s">
        <v>1169</v>
      </c>
      <c r="B938" t="s">
        <v>311</v>
      </c>
      <c r="C938">
        <v>726.512440547236</v>
      </c>
      <c r="D938" t="s">
        <v>2480</v>
      </c>
      <c r="E938" t="s">
        <v>311</v>
      </c>
    </row>
    <row r="939" spans="1:5" x14ac:dyDescent="0.3">
      <c r="A939" t="s">
        <v>1229</v>
      </c>
      <c r="B939" t="s">
        <v>311</v>
      </c>
      <c r="C939">
        <v>726.51766396715266</v>
      </c>
      <c r="D939" t="s">
        <v>2480</v>
      </c>
      <c r="E939" t="s">
        <v>311</v>
      </c>
    </row>
    <row r="940" spans="1:5" x14ac:dyDescent="0.3">
      <c r="A940" t="s">
        <v>1819</v>
      </c>
      <c r="B940" t="s">
        <v>311</v>
      </c>
      <c r="C940">
        <v>726.66832031674483</v>
      </c>
      <c r="D940" t="s">
        <v>2480</v>
      </c>
      <c r="E940" t="s">
        <v>311</v>
      </c>
    </row>
    <row r="941" spans="1:5" x14ac:dyDescent="0.3">
      <c r="A941" t="s">
        <v>1388</v>
      </c>
      <c r="B941" t="s">
        <v>311</v>
      </c>
      <c r="C941">
        <v>728.06419208929253</v>
      </c>
      <c r="D941" t="s">
        <v>2480</v>
      </c>
      <c r="E941" t="s">
        <v>311</v>
      </c>
    </row>
    <row r="942" spans="1:5" x14ac:dyDescent="0.3">
      <c r="A942" t="s">
        <v>2259</v>
      </c>
      <c r="B942" t="s">
        <v>311</v>
      </c>
      <c r="C942">
        <v>728.5797877208829</v>
      </c>
      <c r="D942" t="s">
        <v>2480</v>
      </c>
      <c r="E942" t="s">
        <v>311</v>
      </c>
    </row>
    <row r="943" spans="1:5" x14ac:dyDescent="0.3">
      <c r="A943" t="s">
        <v>843</v>
      </c>
      <c r="B943" t="s">
        <v>311</v>
      </c>
      <c r="C943">
        <v>728.6097915791396</v>
      </c>
      <c r="D943" t="s">
        <v>2480</v>
      </c>
      <c r="E943" t="s">
        <v>311</v>
      </c>
    </row>
    <row r="944" spans="1:5" x14ac:dyDescent="0.3">
      <c r="A944" t="s">
        <v>1296</v>
      </c>
      <c r="B944" t="s">
        <v>311</v>
      </c>
      <c r="C944">
        <v>729.1078749756557</v>
      </c>
      <c r="D944" t="s">
        <v>2480</v>
      </c>
      <c r="E944" t="s">
        <v>311</v>
      </c>
    </row>
    <row r="945" spans="1:5" x14ac:dyDescent="0.3">
      <c r="A945" t="s">
        <v>1449</v>
      </c>
      <c r="B945" t="s">
        <v>311</v>
      </c>
      <c r="C945">
        <v>733.77184255169414</v>
      </c>
      <c r="D945" t="s">
        <v>2480</v>
      </c>
      <c r="E945" t="s">
        <v>311</v>
      </c>
    </row>
    <row r="946" spans="1:5" x14ac:dyDescent="0.3">
      <c r="A946" t="s">
        <v>1753</v>
      </c>
      <c r="B946" t="s">
        <v>311</v>
      </c>
      <c r="C946">
        <v>733.83735443193279</v>
      </c>
      <c r="D946" t="s">
        <v>2480</v>
      </c>
      <c r="E946" t="s">
        <v>311</v>
      </c>
    </row>
    <row r="947" spans="1:5" x14ac:dyDescent="0.3">
      <c r="A947" t="s">
        <v>1066</v>
      </c>
      <c r="B947" t="s">
        <v>311</v>
      </c>
      <c r="C947">
        <v>734.1339894246579</v>
      </c>
      <c r="D947" t="s">
        <v>2480</v>
      </c>
      <c r="E947" t="s">
        <v>311</v>
      </c>
    </row>
    <row r="948" spans="1:5" x14ac:dyDescent="0.3">
      <c r="A948" t="s">
        <v>2028</v>
      </c>
      <c r="B948" t="s">
        <v>311</v>
      </c>
      <c r="C948">
        <v>735.80245266967893</v>
      </c>
      <c r="D948" t="s">
        <v>2480</v>
      </c>
      <c r="E948" t="s">
        <v>311</v>
      </c>
    </row>
    <row r="949" spans="1:5" x14ac:dyDescent="0.3">
      <c r="A949" t="s">
        <v>1952</v>
      </c>
      <c r="B949" t="s">
        <v>311</v>
      </c>
      <c r="C949">
        <v>736.57352915498097</v>
      </c>
      <c r="D949" t="s">
        <v>2480</v>
      </c>
      <c r="E949" t="s">
        <v>311</v>
      </c>
    </row>
    <row r="950" spans="1:5" x14ac:dyDescent="0.3">
      <c r="A950" t="s">
        <v>1928</v>
      </c>
      <c r="B950" t="s">
        <v>311</v>
      </c>
      <c r="C950">
        <v>737.18165507036679</v>
      </c>
      <c r="D950" t="s">
        <v>2480</v>
      </c>
      <c r="E950" t="s">
        <v>311</v>
      </c>
    </row>
    <row r="951" spans="1:5" x14ac:dyDescent="0.3">
      <c r="A951" t="s">
        <v>1787</v>
      </c>
      <c r="B951" t="s">
        <v>311</v>
      </c>
      <c r="C951">
        <v>737.30743478124873</v>
      </c>
      <c r="D951" t="s">
        <v>2480</v>
      </c>
      <c r="E951" t="s">
        <v>311</v>
      </c>
    </row>
    <row r="952" spans="1:5" x14ac:dyDescent="0.3">
      <c r="A952" t="s">
        <v>2100</v>
      </c>
      <c r="B952" t="s">
        <v>311</v>
      </c>
      <c r="C952">
        <v>737.39985529687806</v>
      </c>
      <c r="D952" t="s">
        <v>2480</v>
      </c>
      <c r="E952" t="s">
        <v>311</v>
      </c>
    </row>
    <row r="953" spans="1:5" x14ac:dyDescent="0.3">
      <c r="A953" t="s">
        <v>1117</v>
      </c>
      <c r="B953" t="s">
        <v>311</v>
      </c>
      <c r="C953">
        <v>737.43261041486778</v>
      </c>
      <c r="D953" t="s">
        <v>2480</v>
      </c>
      <c r="E953" t="s">
        <v>311</v>
      </c>
    </row>
    <row r="954" spans="1:5" x14ac:dyDescent="0.3">
      <c r="A954" t="s">
        <v>1655</v>
      </c>
      <c r="B954" t="s">
        <v>311</v>
      </c>
      <c r="C954">
        <v>740.7254735815003</v>
      </c>
      <c r="D954" t="s">
        <v>2480</v>
      </c>
      <c r="E954" t="s">
        <v>311</v>
      </c>
    </row>
    <row r="955" spans="1:5" x14ac:dyDescent="0.3">
      <c r="A955" t="s">
        <v>1450</v>
      </c>
      <c r="B955" t="s">
        <v>311</v>
      </c>
      <c r="C955">
        <v>742.15144371758367</v>
      </c>
      <c r="D955" t="s">
        <v>2480</v>
      </c>
      <c r="E955" t="s">
        <v>311</v>
      </c>
    </row>
    <row r="956" spans="1:5" x14ac:dyDescent="0.3">
      <c r="A956" t="s">
        <v>484</v>
      </c>
      <c r="B956" t="s">
        <v>311</v>
      </c>
      <c r="C956">
        <v>743.68221271677157</v>
      </c>
      <c r="D956" t="s">
        <v>2480</v>
      </c>
      <c r="E956" t="s">
        <v>311</v>
      </c>
    </row>
    <row r="957" spans="1:5" x14ac:dyDescent="0.3">
      <c r="A957" t="s">
        <v>2253</v>
      </c>
      <c r="B957" t="s">
        <v>311</v>
      </c>
      <c r="C957">
        <v>746.58408332627471</v>
      </c>
      <c r="D957" t="s">
        <v>2480</v>
      </c>
      <c r="E957" t="s">
        <v>311</v>
      </c>
    </row>
    <row r="958" spans="1:5" x14ac:dyDescent="0.3">
      <c r="A958" t="s">
        <v>2198</v>
      </c>
      <c r="B958" t="s">
        <v>311</v>
      </c>
      <c r="C958">
        <v>747.0617925290137</v>
      </c>
      <c r="D958" t="s">
        <v>2480</v>
      </c>
      <c r="E958" t="s">
        <v>311</v>
      </c>
    </row>
    <row r="959" spans="1:5" x14ac:dyDescent="0.3">
      <c r="A959" t="s">
        <v>1344</v>
      </c>
      <c r="B959" t="s">
        <v>311</v>
      </c>
      <c r="C959">
        <v>747.96523017891104</v>
      </c>
      <c r="D959" t="s">
        <v>2480</v>
      </c>
      <c r="E959" t="s">
        <v>311</v>
      </c>
    </row>
    <row r="960" spans="1:5" x14ac:dyDescent="0.3">
      <c r="A960" t="s">
        <v>499</v>
      </c>
      <c r="B960" t="s">
        <v>311</v>
      </c>
      <c r="C960">
        <v>748.75518275214495</v>
      </c>
      <c r="D960" t="s">
        <v>2480</v>
      </c>
      <c r="E960" t="s">
        <v>311</v>
      </c>
    </row>
    <row r="961" spans="1:5" x14ac:dyDescent="0.3">
      <c r="A961" t="s">
        <v>688</v>
      </c>
      <c r="B961" t="s">
        <v>311</v>
      </c>
      <c r="C961">
        <v>749.21249097602754</v>
      </c>
      <c r="D961" t="s">
        <v>2480</v>
      </c>
      <c r="E961" t="s">
        <v>311</v>
      </c>
    </row>
    <row r="962" spans="1:5" x14ac:dyDescent="0.3">
      <c r="A962" t="s">
        <v>2185</v>
      </c>
      <c r="B962" t="s">
        <v>311</v>
      </c>
      <c r="C962">
        <v>749.98772052446009</v>
      </c>
      <c r="D962" t="s">
        <v>2480</v>
      </c>
      <c r="E962" t="s">
        <v>311</v>
      </c>
    </row>
    <row r="963" spans="1:5" x14ac:dyDescent="0.3">
      <c r="A963" t="s">
        <v>2158</v>
      </c>
      <c r="B963" t="s">
        <v>311</v>
      </c>
      <c r="C963">
        <v>750.17648327290908</v>
      </c>
      <c r="D963" t="s">
        <v>2480</v>
      </c>
      <c r="E963" t="s">
        <v>311</v>
      </c>
    </row>
    <row r="964" spans="1:5" x14ac:dyDescent="0.3">
      <c r="A964" t="s">
        <v>678</v>
      </c>
      <c r="B964" t="s">
        <v>311</v>
      </c>
      <c r="C964">
        <v>751.44895445297004</v>
      </c>
      <c r="D964" t="s">
        <v>2480</v>
      </c>
      <c r="E964" t="s">
        <v>311</v>
      </c>
    </row>
    <row r="965" spans="1:5" x14ac:dyDescent="0.3">
      <c r="A965" t="s">
        <v>1060</v>
      </c>
      <c r="B965" t="s">
        <v>311</v>
      </c>
      <c r="C965">
        <v>753.12085313026114</v>
      </c>
      <c r="D965" t="s">
        <v>2480</v>
      </c>
      <c r="E965" t="s">
        <v>311</v>
      </c>
    </row>
    <row r="966" spans="1:5" x14ac:dyDescent="0.3">
      <c r="A966" t="s">
        <v>1887</v>
      </c>
      <c r="B966" t="s">
        <v>311</v>
      </c>
      <c r="C966">
        <v>755.49700445249118</v>
      </c>
      <c r="D966" t="s">
        <v>2480</v>
      </c>
      <c r="E966" t="s">
        <v>311</v>
      </c>
    </row>
    <row r="967" spans="1:5" x14ac:dyDescent="0.3">
      <c r="A967" t="s">
        <v>1740</v>
      </c>
      <c r="B967" t="s">
        <v>311</v>
      </c>
      <c r="C967">
        <v>759.286111534474</v>
      </c>
      <c r="D967" t="s">
        <v>2480</v>
      </c>
      <c r="E967" t="s">
        <v>311</v>
      </c>
    </row>
    <row r="968" spans="1:5" x14ac:dyDescent="0.3">
      <c r="A968" t="s">
        <v>1702</v>
      </c>
      <c r="B968" t="s">
        <v>311</v>
      </c>
      <c r="C968">
        <v>760.99366874185421</v>
      </c>
      <c r="D968" t="s">
        <v>2480</v>
      </c>
      <c r="E968" t="s">
        <v>311</v>
      </c>
    </row>
    <row r="969" spans="1:5" x14ac:dyDescent="0.3">
      <c r="A969" t="s">
        <v>694</v>
      </c>
      <c r="B969" t="s">
        <v>311</v>
      </c>
      <c r="C969">
        <v>762.26275254922666</v>
      </c>
      <c r="D969" t="s">
        <v>2480</v>
      </c>
      <c r="E969" t="s">
        <v>311</v>
      </c>
    </row>
    <row r="970" spans="1:5" x14ac:dyDescent="0.3">
      <c r="A970" t="s">
        <v>1054</v>
      </c>
      <c r="B970" t="s">
        <v>311</v>
      </c>
      <c r="C970">
        <v>762.91013288488466</v>
      </c>
      <c r="D970" t="s">
        <v>2480</v>
      </c>
      <c r="E970" t="s">
        <v>311</v>
      </c>
    </row>
    <row r="971" spans="1:5" x14ac:dyDescent="0.3">
      <c r="A971" t="s">
        <v>1773</v>
      </c>
      <c r="B971" t="s">
        <v>311</v>
      </c>
      <c r="C971">
        <v>764.90314040417093</v>
      </c>
      <c r="D971" t="s">
        <v>2480</v>
      </c>
      <c r="E971" t="s">
        <v>311</v>
      </c>
    </row>
    <row r="972" spans="1:5" x14ac:dyDescent="0.3">
      <c r="A972" t="s">
        <v>1701</v>
      </c>
      <c r="B972" t="s">
        <v>311</v>
      </c>
      <c r="C972">
        <v>765.28670896597612</v>
      </c>
      <c r="D972" t="s">
        <v>2480</v>
      </c>
      <c r="E972" t="s">
        <v>311</v>
      </c>
    </row>
    <row r="973" spans="1:5" x14ac:dyDescent="0.3">
      <c r="A973" t="s">
        <v>1348</v>
      </c>
      <c r="B973" t="s">
        <v>311</v>
      </c>
      <c r="C973">
        <v>768.75367079213629</v>
      </c>
      <c r="D973" t="s">
        <v>2480</v>
      </c>
      <c r="E973" t="s">
        <v>311</v>
      </c>
    </row>
    <row r="974" spans="1:5" x14ac:dyDescent="0.3">
      <c r="A974" t="s">
        <v>2298</v>
      </c>
      <c r="B974" t="s">
        <v>311</v>
      </c>
      <c r="C974">
        <v>770.47467043909</v>
      </c>
      <c r="D974" t="s">
        <v>2480</v>
      </c>
      <c r="E974" t="s">
        <v>311</v>
      </c>
    </row>
    <row r="975" spans="1:5" x14ac:dyDescent="0.3">
      <c r="A975" t="s">
        <v>884</v>
      </c>
      <c r="B975" t="s">
        <v>311</v>
      </c>
      <c r="C975">
        <v>772.78224338707423</v>
      </c>
      <c r="D975" t="s">
        <v>2480</v>
      </c>
      <c r="E975" t="s">
        <v>311</v>
      </c>
    </row>
    <row r="976" spans="1:5" x14ac:dyDescent="0.3">
      <c r="A976" t="s">
        <v>2083</v>
      </c>
      <c r="B976" t="s">
        <v>311</v>
      </c>
      <c r="C976">
        <v>773.89487881639116</v>
      </c>
      <c r="D976" t="s">
        <v>2480</v>
      </c>
      <c r="E976" t="s">
        <v>311</v>
      </c>
    </row>
    <row r="977" spans="1:5" x14ac:dyDescent="0.3">
      <c r="A977" t="s">
        <v>2084</v>
      </c>
      <c r="B977" t="s">
        <v>311</v>
      </c>
      <c r="C977">
        <v>774.10574640867844</v>
      </c>
      <c r="D977" t="s">
        <v>2480</v>
      </c>
      <c r="E977" t="s">
        <v>311</v>
      </c>
    </row>
    <row r="978" spans="1:5" x14ac:dyDescent="0.3">
      <c r="A978" t="s">
        <v>1095</v>
      </c>
      <c r="B978" t="s">
        <v>311</v>
      </c>
      <c r="C978">
        <v>775.19862420324546</v>
      </c>
      <c r="D978" t="s">
        <v>2480</v>
      </c>
      <c r="E978" t="s">
        <v>311</v>
      </c>
    </row>
    <row r="979" spans="1:5" x14ac:dyDescent="0.3">
      <c r="A979" t="s">
        <v>978</v>
      </c>
      <c r="B979" t="s">
        <v>311</v>
      </c>
      <c r="C979">
        <v>777.36767166508662</v>
      </c>
      <c r="D979" t="s">
        <v>2480</v>
      </c>
      <c r="E979" t="s">
        <v>311</v>
      </c>
    </row>
    <row r="980" spans="1:5" x14ac:dyDescent="0.3">
      <c r="A980" t="s">
        <v>2399</v>
      </c>
      <c r="B980" t="s">
        <v>311</v>
      </c>
      <c r="C980">
        <v>778.18051723448571</v>
      </c>
      <c r="D980" t="s">
        <v>2480</v>
      </c>
      <c r="E980" t="s">
        <v>311</v>
      </c>
    </row>
    <row r="981" spans="1:5" x14ac:dyDescent="0.3">
      <c r="A981" t="s">
        <v>1760</v>
      </c>
      <c r="B981" t="s">
        <v>311</v>
      </c>
      <c r="C981">
        <v>779.89542984364414</v>
      </c>
      <c r="D981" t="s">
        <v>2480</v>
      </c>
      <c r="E981" t="s">
        <v>311</v>
      </c>
    </row>
    <row r="982" spans="1:5" x14ac:dyDescent="0.3">
      <c r="A982" t="s">
        <v>1386</v>
      </c>
      <c r="B982" t="s">
        <v>311</v>
      </c>
      <c r="C982">
        <v>779.97780273522631</v>
      </c>
      <c r="D982" t="s">
        <v>2480</v>
      </c>
      <c r="E982" t="s">
        <v>311</v>
      </c>
    </row>
    <row r="983" spans="1:5" x14ac:dyDescent="0.3">
      <c r="A983" t="s">
        <v>1173</v>
      </c>
      <c r="B983" t="s">
        <v>311</v>
      </c>
      <c r="C983">
        <v>780.0586849892934</v>
      </c>
      <c r="D983" t="s">
        <v>2480</v>
      </c>
      <c r="E983" t="s">
        <v>311</v>
      </c>
    </row>
    <row r="984" spans="1:5" x14ac:dyDescent="0.3">
      <c r="A984" t="s">
        <v>1778</v>
      </c>
      <c r="B984" t="s">
        <v>311</v>
      </c>
      <c r="C984">
        <v>780.70632085903276</v>
      </c>
      <c r="D984" t="s">
        <v>2480</v>
      </c>
      <c r="E984" t="s">
        <v>311</v>
      </c>
    </row>
    <row r="985" spans="1:5" x14ac:dyDescent="0.3">
      <c r="A985" t="s">
        <v>432</v>
      </c>
      <c r="B985" t="s">
        <v>311</v>
      </c>
      <c r="C985">
        <v>781.65169622684232</v>
      </c>
      <c r="D985" t="s">
        <v>2480</v>
      </c>
      <c r="E985" t="s">
        <v>311</v>
      </c>
    </row>
    <row r="986" spans="1:5" x14ac:dyDescent="0.3">
      <c r="A986" t="s">
        <v>1183</v>
      </c>
      <c r="B986" t="s">
        <v>311</v>
      </c>
      <c r="C986">
        <v>782.45331974559781</v>
      </c>
      <c r="D986" t="s">
        <v>2480</v>
      </c>
      <c r="E986" t="s">
        <v>311</v>
      </c>
    </row>
    <row r="987" spans="1:5" x14ac:dyDescent="0.3">
      <c r="A987" t="s">
        <v>1626</v>
      </c>
      <c r="B987" t="s">
        <v>311</v>
      </c>
      <c r="C987">
        <v>782.69162085336552</v>
      </c>
      <c r="D987" t="s">
        <v>2480</v>
      </c>
      <c r="E987" t="s">
        <v>311</v>
      </c>
    </row>
    <row r="988" spans="1:5" x14ac:dyDescent="0.3">
      <c r="A988" t="s">
        <v>1595</v>
      </c>
      <c r="B988" t="s">
        <v>311</v>
      </c>
      <c r="C988">
        <v>782.99703402319756</v>
      </c>
      <c r="D988" t="s">
        <v>2480</v>
      </c>
      <c r="E988" t="s">
        <v>311</v>
      </c>
    </row>
    <row r="989" spans="1:5" x14ac:dyDescent="0.3">
      <c r="A989" t="s">
        <v>1451</v>
      </c>
      <c r="B989" t="s">
        <v>311</v>
      </c>
      <c r="C989">
        <v>786.42232468617249</v>
      </c>
      <c r="D989" t="s">
        <v>2480</v>
      </c>
      <c r="E989" t="s">
        <v>311</v>
      </c>
    </row>
    <row r="990" spans="1:5" x14ac:dyDescent="0.3">
      <c r="A990" t="s">
        <v>834</v>
      </c>
      <c r="B990" t="s">
        <v>311</v>
      </c>
      <c r="C990">
        <v>787.12464053339011</v>
      </c>
      <c r="D990" t="s">
        <v>2480</v>
      </c>
      <c r="E990" t="s">
        <v>311</v>
      </c>
    </row>
    <row r="991" spans="1:5" x14ac:dyDescent="0.3">
      <c r="A991" t="s">
        <v>1215</v>
      </c>
      <c r="B991" t="s">
        <v>311</v>
      </c>
      <c r="C991">
        <v>787.26594374182901</v>
      </c>
      <c r="D991" t="s">
        <v>2480</v>
      </c>
      <c r="E991" t="s">
        <v>311</v>
      </c>
    </row>
    <row r="992" spans="1:5" x14ac:dyDescent="0.3">
      <c r="A992" t="s">
        <v>1097</v>
      </c>
      <c r="B992" t="s">
        <v>311</v>
      </c>
      <c r="C992">
        <v>787.53014235217154</v>
      </c>
      <c r="D992" t="s">
        <v>2480</v>
      </c>
      <c r="E992" t="s">
        <v>311</v>
      </c>
    </row>
    <row r="993" spans="1:5" x14ac:dyDescent="0.3">
      <c r="A993" t="s">
        <v>948</v>
      </c>
      <c r="B993" t="s">
        <v>311</v>
      </c>
      <c r="C993">
        <v>788.80315840471667</v>
      </c>
      <c r="D993" t="s">
        <v>2480</v>
      </c>
      <c r="E993" t="s">
        <v>311</v>
      </c>
    </row>
    <row r="994" spans="1:5" x14ac:dyDescent="0.3">
      <c r="A994" t="s">
        <v>1730</v>
      </c>
      <c r="B994" t="s">
        <v>311</v>
      </c>
      <c r="C994">
        <v>789.16804697207056</v>
      </c>
      <c r="D994" t="s">
        <v>2480</v>
      </c>
      <c r="E994" t="s">
        <v>311</v>
      </c>
    </row>
    <row r="995" spans="1:5" x14ac:dyDescent="0.3">
      <c r="A995" t="s">
        <v>1764</v>
      </c>
      <c r="B995" t="s">
        <v>311</v>
      </c>
      <c r="C995">
        <v>790.71339425990618</v>
      </c>
      <c r="D995" t="s">
        <v>2480</v>
      </c>
      <c r="E995" t="s">
        <v>311</v>
      </c>
    </row>
    <row r="996" spans="1:5" x14ac:dyDescent="0.3">
      <c r="A996" t="s">
        <v>2156</v>
      </c>
      <c r="B996" t="s">
        <v>311</v>
      </c>
      <c r="C996">
        <v>791.20642806538831</v>
      </c>
      <c r="D996" t="s">
        <v>2480</v>
      </c>
      <c r="E996" t="s">
        <v>311</v>
      </c>
    </row>
    <row r="997" spans="1:5" x14ac:dyDescent="0.3">
      <c r="A997" t="s">
        <v>1736</v>
      </c>
      <c r="B997" t="s">
        <v>311</v>
      </c>
      <c r="C997">
        <v>796.70572673242827</v>
      </c>
      <c r="D997" t="s">
        <v>2480</v>
      </c>
      <c r="E997" t="s">
        <v>311</v>
      </c>
    </row>
    <row r="998" spans="1:5" x14ac:dyDescent="0.3">
      <c r="A998" t="s">
        <v>1157</v>
      </c>
      <c r="B998" t="s">
        <v>311</v>
      </c>
      <c r="C998">
        <v>799.82114635455355</v>
      </c>
      <c r="D998" t="s">
        <v>2480</v>
      </c>
      <c r="E998" t="s">
        <v>311</v>
      </c>
    </row>
    <row r="999" spans="1:5" x14ac:dyDescent="0.3">
      <c r="A999" t="s">
        <v>2336</v>
      </c>
      <c r="B999" t="s">
        <v>311</v>
      </c>
      <c r="C999">
        <v>801.10144108362977</v>
      </c>
      <c r="D999" t="s">
        <v>2480</v>
      </c>
      <c r="E999" t="s">
        <v>311</v>
      </c>
    </row>
    <row r="1000" spans="1:5" x14ac:dyDescent="0.3">
      <c r="A1000" t="s">
        <v>1357</v>
      </c>
      <c r="B1000" t="s">
        <v>311</v>
      </c>
      <c r="C1000">
        <v>801.53678993074982</v>
      </c>
      <c r="D1000" t="s">
        <v>2480</v>
      </c>
      <c r="E1000" t="s">
        <v>311</v>
      </c>
    </row>
    <row r="1001" spans="1:5" x14ac:dyDescent="0.3">
      <c r="A1001" t="s">
        <v>1448</v>
      </c>
      <c r="B1001" t="s">
        <v>311</v>
      </c>
      <c r="C1001">
        <v>802.54358385135561</v>
      </c>
      <c r="D1001" t="s">
        <v>2480</v>
      </c>
      <c r="E1001" t="s">
        <v>311</v>
      </c>
    </row>
    <row r="1002" spans="1:5" x14ac:dyDescent="0.3">
      <c r="A1002" t="s">
        <v>680</v>
      </c>
      <c r="B1002" t="s">
        <v>311</v>
      </c>
      <c r="C1002">
        <v>803.52491213607266</v>
      </c>
      <c r="D1002" t="s">
        <v>2480</v>
      </c>
      <c r="E1002" t="s">
        <v>311</v>
      </c>
    </row>
    <row r="1003" spans="1:5" x14ac:dyDescent="0.3">
      <c r="A1003" t="s">
        <v>1181</v>
      </c>
      <c r="B1003" t="s">
        <v>311</v>
      </c>
      <c r="C1003">
        <v>803.7253068974037</v>
      </c>
      <c r="D1003" t="s">
        <v>2480</v>
      </c>
      <c r="E1003" t="s">
        <v>311</v>
      </c>
    </row>
    <row r="1004" spans="1:5" x14ac:dyDescent="0.3">
      <c r="A1004" t="s">
        <v>411</v>
      </c>
      <c r="B1004" t="s">
        <v>311</v>
      </c>
      <c r="C1004">
        <v>803.75012561446249</v>
      </c>
      <c r="D1004" t="s">
        <v>2480</v>
      </c>
      <c r="E1004" t="s">
        <v>311</v>
      </c>
    </row>
    <row r="1005" spans="1:5" x14ac:dyDescent="0.3">
      <c r="A1005" t="s">
        <v>887</v>
      </c>
      <c r="B1005" t="s">
        <v>311</v>
      </c>
      <c r="C1005">
        <v>804.13145725298966</v>
      </c>
      <c r="D1005" t="s">
        <v>2480</v>
      </c>
      <c r="E1005" t="s">
        <v>311</v>
      </c>
    </row>
    <row r="1006" spans="1:5" x14ac:dyDescent="0.3">
      <c r="A1006" t="s">
        <v>674</v>
      </c>
      <c r="B1006" t="s">
        <v>311</v>
      </c>
      <c r="C1006">
        <v>807.45478151425107</v>
      </c>
      <c r="D1006" t="s">
        <v>2480</v>
      </c>
      <c r="E1006" t="s">
        <v>311</v>
      </c>
    </row>
    <row r="1007" spans="1:5" x14ac:dyDescent="0.3">
      <c r="A1007" t="s">
        <v>1530</v>
      </c>
      <c r="B1007" t="s">
        <v>311</v>
      </c>
      <c r="C1007">
        <v>810.13346758067928</v>
      </c>
      <c r="D1007" t="s">
        <v>2480</v>
      </c>
      <c r="E1007" t="s">
        <v>311</v>
      </c>
    </row>
    <row r="1008" spans="1:5" x14ac:dyDescent="0.3">
      <c r="A1008" t="s">
        <v>1775</v>
      </c>
      <c r="B1008" t="s">
        <v>311</v>
      </c>
      <c r="C1008">
        <v>811.53195893424663</v>
      </c>
      <c r="D1008" t="s">
        <v>2480</v>
      </c>
      <c r="E1008" t="s">
        <v>311</v>
      </c>
    </row>
    <row r="1009" spans="1:5" x14ac:dyDescent="0.3">
      <c r="A1009" t="s">
        <v>1580</v>
      </c>
      <c r="B1009" t="s">
        <v>311</v>
      </c>
      <c r="C1009">
        <v>813.51625498321948</v>
      </c>
      <c r="D1009" t="s">
        <v>2480</v>
      </c>
      <c r="E1009" t="s">
        <v>311</v>
      </c>
    </row>
    <row r="1010" spans="1:5" x14ac:dyDescent="0.3">
      <c r="A1010" t="s">
        <v>723</v>
      </c>
      <c r="B1010" t="s">
        <v>311</v>
      </c>
      <c r="C1010">
        <v>813.53343062580643</v>
      </c>
      <c r="D1010" t="s">
        <v>2480</v>
      </c>
      <c r="E1010" t="s">
        <v>311</v>
      </c>
    </row>
    <row r="1011" spans="1:5" x14ac:dyDescent="0.3">
      <c r="A1011" t="s">
        <v>1302</v>
      </c>
      <c r="B1011" t="s">
        <v>311</v>
      </c>
      <c r="C1011">
        <v>814.01961884963498</v>
      </c>
      <c r="D1011" t="s">
        <v>2480</v>
      </c>
      <c r="E1011" t="s">
        <v>311</v>
      </c>
    </row>
    <row r="1012" spans="1:5" x14ac:dyDescent="0.3">
      <c r="A1012" t="s">
        <v>1293</v>
      </c>
      <c r="B1012" t="s">
        <v>311</v>
      </c>
      <c r="C1012">
        <v>814.28013103206479</v>
      </c>
      <c r="D1012" t="s">
        <v>2480</v>
      </c>
      <c r="E1012" t="s">
        <v>311</v>
      </c>
    </row>
    <row r="1013" spans="1:5" x14ac:dyDescent="0.3">
      <c r="A1013" t="s">
        <v>2219</v>
      </c>
      <c r="B1013" t="s">
        <v>311</v>
      </c>
      <c r="C1013">
        <v>815.69987823141867</v>
      </c>
      <c r="D1013" t="s">
        <v>2480</v>
      </c>
      <c r="E1013" t="s">
        <v>311</v>
      </c>
    </row>
    <row r="1014" spans="1:5" x14ac:dyDescent="0.3">
      <c r="A1014" t="s">
        <v>849</v>
      </c>
      <c r="B1014" t="s">
        <v>311</v>
      </c>
      <c r="C1014">
        <v>816.08173710262849</v>
      </c>
      <c r="D1014" t="s">
        <v>2480</v>
      </c>
      <c r="E1014" t="s">
        <v>311</v>
      </c>
    </row>
    <row r="1015" spans="1:5" x14ac:dyDescent="0.3">
      <c r="A1015" t="s">
        <v>2417</v>
      </c>
      <c r="B1015" t="s">
        <v>311</v>
      </c>
      <c r="C1015">
        <v>816.98500861482319</v>
      </c>
      <c r="D1015" t="s">
        <v>2480</v>
      </c>
      <c r="E1015" t="s">
        <v>311</v>
      </c>
    </row>
    <row r="1016" spans="1:5" x14ac:dyDescent="0.3">
      <c r="A1016" t="s">
        <v>728</v>
      </c>
      <c r="B1016" t="s">
        <v>311</v>
      </c>
      <c r="C1016">
        <v>817.19086257265985</v>
      </c>
      <c r="D1016" t="s">
        <v>2480</v>
      </c>
      <c r="E1016" t="s">
        <v>311</v>
      </c>
    </row>
    <row r="1017" spans="1:5" x14ac:dyDescent="0.3">
      <c r="A1017" t="s">
        <v>2070</v>
      </c>
      <c r="B1017" t="s">
        <v>311</v>
      </c>
      <c r="C1017">
        <v>820.24127227381109</v>
      </c>
      <c r="D1017" t="s">
        <v>2480</v>
      </c>
      <c r="E1017" t="s">
        <v>311</v>
      </c>
    </row>
    <row r="1018" spans="1:5" x14ac:dyDescent="0.3">
      <c r="A1018" t="s">
        <v>1301</v>
      </c>
      <c r="B1018" t="s">
        <v>311</v>
      </c>
      <c r="C1018">
        <v>821.30976969802009</v>
      </c>
      <c r="D1018" t="s">
        <v>2480</v>
      </c>
      <c r="E1018" t="s">
        <v>311</v>
      </c>
    </row>
    <row r="1019" spans="1:5" x14ac:dyDescent="0.3">
      <c r="A1019" t="s">
        <v>641</v>
      </c>
      <c r="B1019" t="s">
        <v>311</v>
      </c>
      <c r="C1019">
        <v>821.59063165787279</v>
      </c>
      <c r="D1019" t="s">
        <v>2480</v>
      </c>
      <c r="E1019" t="s">
        <v>311</v>
      </c>
    </row>
    <row r="1020" spans="1:5" x14ac:dyDescent="0.3">
      <c r="A1020" t="s">
        <v>844</v>
      </c>
      <c r="B1020" t="s">
        <v>311</v>
      </c>
      <c r="C1020">
        <v>822.37779454375061</v>
      </c>
      <c r="D1020" t="s">
        <v>2480</v>
      </c>
      <c r="E1020" t="s">
        <v>311</v>
      </c>
    </row>
    <row r="1021" spans="1:5" x14ac:dyDescent="0.3">
      <c r="A1021" t="s">
        <v>871</v>
      </c>
      <c r="B1021" t="s">
        <v>311</v>
      </c>
      <c r="C1021">
        <v>824.17648188484316</v>
      </c>
      <c r="D1021" t="s">
        <v>2480</v>
      </c>
      <c r="E1021" t="s">
        <v>311</v>
      </c>
    </row>
    <row r="1022" spans="1:5" x14ac:dyDescent="0.3">
      <c r="A1022" t="s">
        <v>2229</v>
      </c>
      <c r="B1022" t="s">
        <v>311</v>
      </c>
      <c r="C1022">
        <v>824.67783802167219</v>
      </c>
      <c r="D1022" t="s">
        <v>2480</v>
      </c>
      <c r="E1022" t="s">
        <v>311</v>
      </c>
    </row>
    <row r="1023" spans="1:5" x14ac:dyDescent="0.3">
      <c r="A1023" t="s">
        <v>1515</v>
      </c>
      <c r="B1023" t="s">
        <v>311</v>
      </c>
      <c r="C1023">
        <v>827.76467972450075</v>
      </c>
      <c r="D1023" t="s">
        <v>2480</v>
      </c>
      <c r="E1023" t="s">
        <v>311</v>
      </c>
    </row>
    <row r="1024" spans="1:5" x14ac:dyDescent="0.3">
      <c r="A1024" t="s">
        <v>2305</v>
      </c>
      <c r="B1024" t="s">
        <v>311</v>
      </c>
      <c r="C1024">
        <v>829.09876098433483</v>
      </c>
      <c r="D1024" t="s">
        <v>2480</v>
      </c>
      <c r="E1024" t="s">
        <v>311</v>
      </c>
    </row>
    <row r="1025" spans="1:5" x14ac:dyDescent="0.3">
      <c r="A1025" t="s">
        <v>1446</v>
      </c>
      <c r="B1025" t="s">
        <v>311</v>
      </c>
      <c r="C1025">
        <v>829.32407224374992</v>
      </c>
      <c r="D1025" t="s">
        <v>2480</v>
      </c>
      <c r="E1025" t="s">
        <v>311</v>
      </c>
    </row>
    <row r="1026" spans="1:5" x14ac:dyDescent="0.3">
      <c r="A1026" t="s">
        <v>425</v>
      </c>
      <c r="B1026" t="s">
        <v>311</v>
      </c>
      <c r="C1026">
        <v>838.71866901953274</v>
      </c>
      <c r="D1026" t="s">
        <v>2480</v>
      </c>
      <c r="E1026" t="s">
        <v>311</v>
      </c>
    </row>
    <row r="1027" spans="1:5" x14ac:dyDescent="0.3">
      <c r="A1027" t="s">
        <v>1995</v>
      </c>
      <c r="B1027" t="s">
        <v>311</v>
      </c>
      <c r="C1027">
        <v>839.26091863856345</v>
      </c>
      <c r="D1027" t="s">
        <v>2480</v>
      </c>
      <c r="E1027" t="s">
        <v>311</v>
      </c>
    </row>
    <row r="1028" spans="1:5" x14ac:dyDescent="0.3">
      <c r="A1028" t="s">
        <v>1529</v>
      </c>
      <c r="B1028" t="s">
        <v>311</v>
      </c>
      <c r="C1028">
        <v>842.47093415011273</v>
      </c>
      <c r="D1028" t="s">
        <v>2480</v>
      </c>
      <c r="E1028" t="s">
        <v>311</v>
      </c>
    </row>
    <row r="1029" spans="1:5" x14ac:dyDescent="0.3">
      <c r="A1029" t="s">
        <v>1070</v>
      </c>
      <c r="B1029" t="s">
        <v>311</v>
      </c>
      <c r="C1029">
        <v>843.12215533702795</v>
      </c>
      <c r="D1029" t="s">
        <v>2480</v>
      </c>
      <c r="E1029" t="s">
        <v>311</v>
      </c>
    </row>
    <row r="1030" spans="1:5" x14ac:dyDescent="0.3">
      <c r="A1030" t="s">
        <v>1363</v>
      </c>
      <c r="B1030" t="s">
        <v>311</v>
      </c>
      <c r="C1030">
        <v>843.81422405284752</v>
      </c>
      <c r="D1030" t="s">
        <v>2480</v>
      </c>
      <c r="E1030" t="s">
        <v>311</v>
      </c>
    </row>
    <row r="1031" spans="1:5" x14ac:dyDescent="0.3">
      <c r="A1031" t="s">
        <v>682</v>
      </c>
      <c r="B1031" t="s">
        <v>311</v>
      </c>
      <c r="C1031">
        <v>843.93179216365149</v>
      </c>
      <c r="D1031" t="s">
        <v>2480</v>
      </c>
      <c r="E1031" t="s">
        <v>311</v>
      </c>
    </row>
    <row r="1032" spans="1:5" x14ac:dyDescent="0.3">
      <c r="A1032" t="s">
        <v>2210</v>
      </c>
      <c r="B1032" t="s">
        <v>311</v>
      </c>
      <c r="C1032">
        <v>844.65670958510339</v>
      </c>
      <c r="D1032" t="s">
        <v>2480</v>
      </c>
      <c r="E1032" t="s">
        <v>311</v>
      </c>
    </row>
    <row r="1033" spans="1:5" x14ac:dyDescent="0.3">
      <c r="A1033" t="s">
        <v>727</v>
      </c>
      <c r="B1033" t="s">
        <v>311</v>
      </c>
      <c r="C1033">
        <v>845.09401187461378</v>
      </c>
      <c r="D1033" t="s">
        <v>2480</v>
      </c>
      <c r="E1033" t="s">
        <v>311</v>
      </c>
    </row>
    <row r="1034" spans="1:5" x14ac:dyDescent="0.3">
      <c r="A1034" t="s">
        <v>2153</v>
      </c>
      <c r="B1034" t="s">
        <v>311</v>
      </c>
      <c r="C1034">
        <v>846.92412418650645</v>
      </c>
      <c r="D1034" t="s">
        <v>2480</v>
      </c>
      <c r="E1034" t="s">
        <v>311</v>
      </c>
    </row>
    <row r="1035" spans="1:5" x14ac:dyDescent="0.3">
      <c r="A1035" t="s">
        <v>705</v>
      </c>
      <c r="B1035" t="s">
        <v>311</v>
      </c>
      <c r="C1035">
        <v>847.51392097600558</v>
      </c>
      <c r="D1035" t="s">
        <v>2480</v>
      </c>
      <c r="E1035" t="s">
        <v>311</v>
      </c>
    </row>
    <row r="1036" spans="1:5" x14ac:dyDescent="0.3">
      <c r="A1036" t="s">
        <v>1443</v>
      </c>
      <c r="B1036" t="s">
        <v>311</v>
      </c>
      <c r="C1036">
        <v>848.37062677978281</v>
      </c>
      <c r="D1036" t="s">
        <v>2480</v>
      </c>
      <c r="E1036" t="s">
        <v>311</v>
      </c>
    </row>
    <row r="1037" spans="1:5" x14ac:dyDescent="0.3">
      <c r="A1037" t="s">
        <v>428</v>
      </c>
      <c r="B1037" t="s">
        <v>311</v>
      </c>
      <c r="C1037">
        <v>850.95526396002003</v>
      </c>
      <c r="D1037" t="s">
        <v>2480</v>
      </c>
      <c r="E1037" t="s">
        <v>311</v>
      </c>
    </row>
    <row r="1038" spans="1:5" x14ac:dyDescent="0.3">
      <c r="A1038" t="s">
        <v>1420</v>
      </c>
      <c r="B1038" t="s">
        <v>311</v>
      </c>
      <c r="C1038">
        <v>850.95779777293467</v>
      </c>
      <c r="D1038" t="s">
        <v>2480</v>
      </c>
      <c r="E1038" t="s">
        <v>311</v>
      </c>
    </row>
    <row r="1039" spans="1:5" x14ac:dyDescent="0.3">
      <c r="A1039" t="s">
        <v>2236</v>
      </c>
      <c r="B1039" t="s">
        <v>311</v>
      </c>
      <c r="C1039">
        <v>851.08737243741143</v>
      </c>
      <c r="D1039" t="s">
        <v>2480</v>
      </c>
      <c r="E1039" t="s">
        <v>311</v>
      </c>
    </row>
    <row r="1040" spans="1:5" x14ac:dyDescent="0.3">
      <c r="A1040" t="s">
        <v>1255</v>
      </c>
      <c r="B1040" t="s">
        <v>311</v>
      </c>
      <c r="C1040">
        <v>854.54689779469254</v>
      </c>
      <c r="D1040" t="s">
        <v>2480</v>
      </c>
      <c r="E1040" t="s">
        <v>311</v>
      </c>
    </row>
    <row r="1041" spans="1:5" x14ac:dyDescent="0.3">
      <c r="A1041" t="s">
        <v>1616</v>
      </c>
      <c r="B1041" t="s">
        <v>311</v>
      </c>
      <c r="C1041">
        <v>855.25153346623517</v>
      </c>
      <c r="D1041" t="s">
        <v>2480</v>
      </c>
      <c r="E1041" t="s">
        <v>311</v>
      </c>
    </row>
    <row r="1042" spans="1:5" x14ac:dyDescent="0.3">
      <c r="A1042" t="s">
        <v>1635</v>
      </c>
      <c r="B1042" t="s">
        <v>311</v>
      </c>
      <c r="C1042">
        <v>856.28253179042576</v>
      </c>
      <c r="D1042" t="s">
        <v>2480</v>
      </c>
      <c r="E1042" t="s">
        <v>311</v>
      </c>
    </row>
    <row r="1043" spans="1:5" x14ac:dyDescent="0.3">
      <c r="A1043" t="s">
        <v>2238</v>
      </c>
      <c r="B1043" t="s">
        <v>311</v>
      </c>
      <c r="C1043">
        <v>856.61115662513805</v>
      </c>
      <c r="D1043" t="s">
        <v>2480</v>
      </c>
      <c r="E1043" t="s">
        <v>311</v>
      </c>
    </row>
    <row r="1044" spans="1:5" x14ac:dyDescent="0.3">
      <c r="A1044" t="s">
        <v>2252</v>
      </c>
      <c r="B1044" t="s">
        <v>311</v>
      </c>
      <c r="C1044">
        <v>856.93769844479516</v>
      </c>
      <c r="D1044" t="s">
        <v>2480</v>
      </c>
      <c r="E1044" t="s">
        <v>311</v>
      </c>
    </row>
    <row r="1045" spans="1:5" x14ac:dyDescent="0.3">
      <c r="A1045" t="s">
        <v>1531</v>
      </c>
      <c r="B1045" t="s">
        <v>311</v>
      </c>
      <c r="C1045">
        <v>857.32705617212537</v>
      </c>
      <c r="D1045" t="s">
        <v>2480</v>
      </c>
      <c r="E1045" t="s">
        <v>311</v>
      </c>
    </row>
    <row r="1046" spans="1:5" x14ac:dyDescent="0.3">
      <c r="A1046" t="s">
        <v>1466</v>
      </c>
      <c r="B1046" t="s">
        <v>311</v>
      </c>
      <c r="C1046">
        <v>862.64275998625646</v>
      </c>
      <c r="D1046" t="s">
        <v>2480</v>
      </c>
      <c r="E1046" t="s">
        <v>311</v>
      </c>
    </row>
    <row r="1047" spans="1:5" x14ac:dyDescent="0.3">
      <c r="A1047" t="s">
        <v>1731</v>
      </c>
      <c r="B1047" t="s">
        <v>311</v>
      </c>
      <c r="C1047">
        <v>865.34889868704352</v>
      </c>
      <c r="D1047" t="s">
        <v>2480</v>
      </c>
      <c r="E1047" t="s">
        <v>311</v>
      </c>
    </row>
    <row r="1048" spans="1:5" x14ac:dyDescent="0.3">
      <c r="A1048" t="s">
        <v>399</v>
      </c>
      <c r="B1048" t="s">
        <v>311</v>
      </c>
      <c r="C1048">
        <v>866.07174713765505</v>
      </c>
      <c r="D1048" t="s">
        <v>2480</v>
      </c>
      <c r="E1048" t="s">
        <v>311</v>
      </c>
    </row>
    <row r="1049" spans="1:5" x14ac:dyDescent="0.3">
      <c r="A1049" t="s">
        <v>1147</v>
      </c>
      <c r="B1049" t="s">
        <v>311</v>
      </c>
      <c r="C1049">
        <v>866.89580725441681</v>
      </c>
      <c r="D1049" t="s">
        <v>2480</v>
      </c>
      <c r="E1049" t="s">
        <v>311</v>
      </c>
    </row>
    <row r="1050" spans="1:5" x14ac:dyDescent="0.3">
      <c r="A1050" t="s">
        <v>1453</v>
      </c>
      <c r="B1050" t="s">
        <v>311</v>
      </c>
      <c r="C1050">
        <v>866.93528273756067</v>
      </c>
      <c r="D1050" t="s">
        <v>2480</v>
      </c>
      <c r="E1050" t="s">
        <v>311</v>
      </c>
    </row>
    <row r="1051" spans="1:5" x14ac:dyDescent="0.3">
      <c r="A1051" t="s">
        <v>731</v>
      </c>
      <c r="B1051" t="s">
        <v>311</v>
      </c>
      <c r="C1051">
        <v>871.8600507202766</v>
      </c>
      <c r="D1051" t="s">
        <v>2480</v>
      </c>
      <c r="E1051" t="s">
        <v>311</v>
      </c>
    </row>
    <row r="1052" spans="1:5" x14ac:dyDescent="0.3">
      <c r="A1052" t="s">
        <v>1876</v>
      </c>
      <c r="B1052" t="s">
        <v>311</v>
      </c>
      <c r="C1052">
        <v>872.83271740593295</v>
      </c>
      <c r="D1052" t="s">
        <v>2480</v>
      </c>
      <c r="E1052" t="s">
        <v>311</v>
      </c>
    </row>
    <row r="1053" spans="1:5" x14ac:dyDescent="0.3">
      <c r="A1053" t="s">
        <v>1461</v>
      </c>
      <c r="B1053" t="s">
        <v>311</v>
      </c>
      <c r="C1053">
        <v>873.21427482088666</v>
      </c>
      <c r="D1053" t="s">
        <v>2480</v>
      </c>
      <c r="E1053" t="s">
        <v>311</v>
      </c>
    </row>
    <row r="1054" spans="1:5" x14ac:dyDescent="0.3">
      <c r="A1054" t="s">
        <v>1481</v>
      </c>
      <c r="B1054" t="s">
        <v>311</v>
      </c>
      <c r="C1054">
        <v>873.23191697124889</v>
      </c>
      <c r="D1054" t="s">
        <v>2480</v>
      </c>
      <c r="E1054" t="s">
        <v>311</v>
      </c>
    </row>
    <row r="1055" spans="1:5" x14ac:dyDescent="0.3">
      <c r="A1055" t="s">
        <v>1069</v>
      </c>
      <c r="B1055" t="s">
        <v>311</v>
      </c>
      <c r="C1055">
        <v>873.92647317772503</v>
      </c>
      <c r="D1055" t="s">
        <v>2480</v>
      </c>
      <c r="E1055" t="s">
        <v>311</v>
      </c>
    </row>
    <row r="1056" spans="1:5" x14ac:dyDescent="0.3">
      <c r="A1056" t="s">
        <v>1877</v>
      </c>
      <c r="B1056" t="s">
        <v>311</v>
      </c>
      <c r="C1056">
        <v>874.10459137757755</v>
      </c>
      <c r="D1056" t="s">
        <v>2480</v>
      </c>
      <c r="E1056" t="s">
        <v>311</v>
      </c>
    </row>
    <row r="1057" spans="1:5" x14ac:dyDescent="0.3">
      <c r="A1057" t="s">
        <v>1253</v>
      </c>
      <c r="B1057" t="s">
        <v>311</v>
      </c>
      <c r="C1057">
        <v>874.35758159951638</v>
      </c>
      <c r="D1057" t="s">
        <v>2480</v>
      </c>
      <c r="E1057" t="s">
        <v>311</v>
      </c>
    </row>
    <row r="1058" spans="1:5" x14ac:dyDescent="0.3">
      <c r="A1058" t="s">
        <v>527</v>
      </c>
      <c r="B1058" t="s">
        <v>311</v>
      </c>
      <c r="C1058">
        <v>874.80632464298526</v>
      </c>
      <c r="D1058" t="s">
        <v>2480</v>
      </c>
      <c r="E1058" t="s">
        <v>311</v>
      </c>
    </row>
    <row r="1059" spans="1:5" x14ac:dyDescent="0.3">
      <c r="A1059" t="s">
        <v>702</v>
      </c>
      <c r="B1059" t="s">
        <v>311</v>
      </c>
      <c r="C1059">
        <v>876.47412703321493</v>
      </c>
      <c r="D1059" t="s">
        <v>2480</v>
      </c>
      <c r="E1059" t="s">
        <v>311</v>
      </c>
    </row>
    <row r="1060" spans="1:5" x14ac:dyDescent="0.3">
      <c r="A1060" t="s">
        <v>666</v>
      </c>
      <c r="B1060" t="s">
        <v>311</v>
      </c>
      <c r="C1060">
        <v>878.78124557905676</v>
      </c>
      <c r="D1060" t="s">
        <v>2480</v>
      </c>
      <c r="E1060" t="s">
        <v>311</v>
      </c>
    </row>
    <row r="1061" spans="1:5" x14ac:dyDescent="0.3">
      <c r="A1061" t="s">
        <v>2098</v>
      </c>
      <c r="B1061" t="s">
        <v>311</v>
      </c>
      <c r="C1061">
        <v>879.09790134300897</v>
      </c>
      <c r="D1061" t="s">
        <v>2480</v>
      </c>
      <c r="E1061" t="s">
        <v>311</v>
      </c>
    </row>
    <row r="1062" spans="1:5" x14ac:dyDescent="0.3">
      <c r="A1062" t="s">
        <v>1362</v>
      </c>
      <c r="B1062" t="s">
        <v>311</v>
      </c>
      <c r="C1062">
        <v>879.77381330428375</v>
      </c>
      <c r="D1062" t="s">
        <v>2480</v>
      </c>
      <c r="E1062" t="s">
        <v>311</v>
      </c>
    </row>
    <row r="1063" spans="1:5" x14ac:dyDescent="0.3">
      <c r="A1063" t="s">
        <v>988</v>
      </c>
      <c r="B1063" t="s">
        <v>311</v>
      </c>
      <c r="C1063">
        <v>881.62851357360603</v>
      </c>
      <c r="D1063" t="s">
        <v>2480</v>
      </c>
      <c r="E1063" t="s">
        <v>311</v>
      </c>
    </row>
    <row r="1064" spans="1:5" x14ac:dyDescent="0.3">
      <c r="A1064" t="s">
        <v>814</v>
      </c>
      <c r="B1064" t="s">
        <v>311</v>
      </c>
      <c r="C1064">
        <v>882.64930925320755</v>
      </c>
      <c r="D1064" t="s">
        <v>2480</v>
      </c>
      <c r="E1064" t="s">
        <v>311</v>
      </c>
    </row>
    <row r="1065" spans="1:5" x14ac:dyDescent="0.3">
      <c r="A1065" t="s">
        <v>1423</v>
      </c>
      <c r="B1065" t="s">
        <v>311</v>
      </c>
      <c r="C1065">
        <v>883.10626954060399</v>
      </c>
      <c r="D1065" t="s">
        <v>2480</v>
      </c>
      <c r="E1065" t="s">
        <v>311</v>
      </c>
    </row>
    <row r="1066" spans="1:5" x14ac:dyDescent="0.3">
      <c r="A1066" t="s">
        <v>403</v>
      </c>
      <c r="B1066" t="s">
        <v>311</v>
      </c>
      <c r="C1066">
        <v>884.7380636148954</v>
      </c>
      <c r="D1066" t="s">
        <v>2480</v>
      </c>
      <c r="E1066" t="s">
        <v>311</v>
      </c>
    </row>
    <row r="1067" spans="1:5" x14ac:dyDescent="0.3">
      <c r="A1067" t="s">
        <v>2078</v>
      </c>
      <c r="B1067" t="s">
        <v>311</v>
      </c>
      <c r="C1067">
        <v>885.77181677933788</v>
      </c>
      <c r="D1067" t="s">
        <v>2480</v>
      </c>
      <c r="E1067" t="s">
        <v>311</v>
      </c>
    </row>
    <row r="1068" spans="1:5" x14ac:dyDescent="0.3">
      <c r="A1068" t="s">
        <v>1383</v>
      </c>
      <c r="B1068" t="s">
        <v>311</v>
      </c>
      <c r="C1068">
        <v>885.78161798441533</v>
      </c>
      <c r="D1068" t="s">
        <v>2480</v>
      </c>
      <c r="E1068" t="s">
        <v>311</v>
      </c>
    </row>
    <row r="1069" spans="1:5" x14ac:dyDescent="0.3">
      <c r="A1069" t="s">
        <v>2248</v>
      </c>
      <c r="B1069" t="s">
        <v>311</v>
      </c>
      <c r="C1069">
        <v>885.93933716365041</v>
      </c>
      <c r="D1069" t="s">
        <v>2480</v>
      </c>
      <c r="E1069" t="s">
        <v>311</v>
      </c>
    </row>
    <row r="1070" spans="1:5" x14ac:dyDescent="0.3">
      <c r="A1070" t="s">
        <v>1096</v>
      </c>
      <c r="B1070" t="s">
        <v>311</v>
      </c>
      <c r="C1070">
        <v>886.40501461855956</v>
      </c>
      <c r="D1070" t="s">
        <v>2480</v>
      </c>
      <c r="E1070" t="s">
        <v>311</v>
      </c>
    </row>
    <row r="1071" spans="1:5" x14ac:dyDescent="0.3">
      <c r="A1071" t="s">
        <v>2379</v>
      </c>
      <c r="B1071" t="s">
        <v>311</v>
      </c>
      <c r="C1071">
        <v>887.13537101756674</v>
      </c>
      <c r="D1071" t="s">
        <v>2480</v>
      </c>
      <c r="E1071" t="s">
        <v>311</v>
      </c>
    </row>
    <row r="1072" spans="1:5" x14ac:dyDescent="0.3">
      <c r="A1072" t="s">
        <v>1441</v>
      </c>
      <c r="B1072" t="s">
        <v>311</v>
      </c>
      <c r="C1072">
        <v>887.22288762155938</v>
      </c>
      <c r="D1072" t="s">
        <v>2480</v>
      </c>
      <c r="E1072" t="s">
        <v>311</v>
      </c>
    </row>
    <row r="1073" spans="1:5" x14ac:dyDescent="0.3">
      <c r="A1073" t="s">
        <v>1071</v>
      </c>
      <c r="B1073" t="s">
        <v>311</v>
      </c>
      <c r="C1073">
        <v>887.56413515880229</v>
      </c>
      <c r="D1073" t="s">
        <v>2480</v>
      </c>
      <c r="E1073" t="s">
        <v>311</v>
      </c>
    </row>
    <row r="1074" spans="1:5" x14ac:dyDescent="0.3">
      <c r="A1074" t="s">
        <v>2268</v>
      </c>
      <c r="B1074" t="s">
        <v>311</v>
      </c>
      <c r="C1074">
        <v>888.09358986340976</v>
      </c>
      <c r="D1074" t="s">
        <v>2480</v>
      </c>
      <c r="E1074" t="s">
        <v>311</v>
      </c>
    </row>
    <row r="1075" spans="1:5" x14ac:dyDescent="0.3">
      <c r="A1075" t="s">
        <v>2191</v>
      </c>
      <c r="B1075" t="s">
        <v>311</v>
      </c>
      <c r="C1075">
        <v>889.35793011142164</v>
      </c>
      <c r="D1075" t="s">
        <v>2480</v>
      </c>
      <c r="E1075" t="s">
        <v>311</v>
      </c>
    </row>
    <row r="1076" spans="1:5" x14ac:dyDescent="0.3">
      <c r="A1076" t="s">
        <v>817</v>
      </c>
      <c r="B1076" t="s">
        <v>311</v>
      </c>
      <c r="C1076">
        <v>890.78029232044889</v>
      </c>
      <c r="D1076" t="s">
        <v>2480</v>
      </c>
      <c r="E1076" t="s">
        <v>311</v>
      </c>
    </row>
    <row r="1077" spans="1:5" x14ac:dyDescent="0.3">
      <c r="A1077" t="s">
        <v>1733</v>
      </c>
      <c r="B1077" t="s">
        <v>311</v>
      </c>
      <c r="C1077">
        <v>890.94620056175461</v>
      </c>
      <c r="D1077" t="s">
        <v>2480</v>
      </c>
      <c r="E1077" t="s">
        <v>311</v>
      </c>
    </row>
    <row r="1078" spans="1:5" x14ac:dyDescent="0.3">
      <c r="A1078" t="s">
        <v>1115</v>
      </c>
      <c r="B1078" t="s">
        <v>311</v>
      </c>
      <c r="C1078">
        <v>890.97566453584182</v>
      </c>
      <c r="D1078" t="s">
        <v>2480</v>
      </c>
      <c r="E1078" t="s">
        <v>311</v>
      </c>
    </row>
    <row r="1079" spans="1:5" x14ac:dyDescent="0.3">
      <c r="A1079" t="s">
        <v>700</v>
      </c>
      <c r="B1079" t="s">
        <v>311</v>
      </c>
      <c r="C1079">
        <v>891.68014073921108</v>
      </c>
      <c r="D1079" t="s">
        <v>2480</v>
      </c>
      <c r="E1079" t="s">
        <v>311</v>
      </c>
    </row>
    <row r="1080" spans="1:5" x14ac:dyDescent="0.3">
      <c r="A1080" t="s">
        <v>1251</v>
      </c>
      <c r="B1080" t="s">
        <v>311</v>
      </c>
      <c r="C1080">
        <v>897.97412724348919</v>
      </c>
      <c r="D1080" t="s">
        <v>2480</v>
      </c>
      <c r="E1080" t="s">
        <v>311</v>
      </c>
    </row>
    <row r="1081" spans="1:5" x14ac:dyDescent="0.3">
      <c r="A1081" t="s">
        <v>2059</v>
      </c>
      <c r="B1081" t="s">
        <v>311</v>
      </c>
      <c r="C1081">
        <v>899.92319971885149</v>
      </c>
      <c r="D1081" t="s">
        <v>2480</v>
      </c>
      <c r="E1081" t="s">
        <v>311</v>
      </c>
    </row>
    <row r="1082" spans="1:5" x14ac:dyDescent="0.3">
      <c r="A1082" t="s">
        <v>840</v>
      </c>
      <c r="B1082" t="s">
        <v>311</v>
      </c>
      <c r="C1082">
        <v>900.01841519676032</v>
      </c>
      <c r="D1082" t="s">
        <v>2480</v>
      </c>
      <c r="E1082" t="s">
        <v>311</v>
      </c>
    </row>
    <row r="1083" spans="1:5" x14ac:dyDescent="0.3">
      <c r="A1083" t="s">
        <v>1478</v>
      </c>
      <c r="B1083" t="s">
        <v>311</v>
      </c>
      <c r="C1083">
        <v>900.62910085019018</v>
      </c>
      <c r="D1083" t="s">
        <v>2480</v>
      </c>
      <c r="E1083" t="s">
        <v>311</v>
      </c>
    </row>
    <row r="1084" spans="1:5" x14ac:dyDescent="0.3">
      <c r="A1084" t="s">
        <v>807</v>
      </c>
      <c r="B1084" t="s">
        <v>311</v>
      </c>
      <c r="C1084">
        <v>904.15250510296653</v>
      </c>
      <c r="D1084" t="s">
        <v>2480</v>
      </c>
      <c r="E1084" t="s">
        <v>311</v>
      </c>
    </row>
    <row r="1085" spans="1:5" x14ac:dyDescent="0.3">
      <c r="A1085" t="s">
        <v>1587</v>
      </c>
      <c r="B1085" t="s">
        <v>311</v>
      </c>
      <c r="C1085">
        <v>908.9996783520927</v>
      </c>
      <c r="D1085" t="s">
        <v>2480</v>
      </c>
      <c r="E1085" t="s">
        <v>311</v>
      </c>
    </row>
    <row r="1086" spans="1:5" x14ac:dyDescent="0.3">
      <c r="A1086" t="s">
        <v>1569</v>
      </c>
      <c r="B1086" t="s">
        <v>311</v>
      </c>
      <c r="C1086">
        <v>912.14965620639032</v>
      </c>
      <c r="D1086" t="s">
        <v>2480</v>
      </c>
      <c r="E1086" t="s">
        <v>311</v>
      </c>
    </row>
    <row r="1087" spans="1:5" x14ac:dyDescent="0.3">
      <c r="A1087" t="s">
        <v>712</v>
      </c>
      <c r="B1087" t="s">
        <v>311</v>
      </c>
      <c r="C1087">
        <v>912.31890260958778</v>
      </c>
      <c r="D1087" t="s">
        <v>2480</v>
      </c>
      <c r="E1087" t="s">
        <v>311</v>
      </c>
    </row>
    <row r="1088" spans="1:5" x14ac:dyDescent="0.3">
      <c r="A1088" t="s">
        <v>1955</v>
      </c>
      <c r="B1088" t="s">
        <v>311</v>
      </c>
      <c r="C1088">
        <v>912.94354636353933</v>
      </c>
      <c r="D1088" t="s">
        <v>2480</v>
      </c>
      <c r="E1088" t="s">
        <v>311</v>
      </c>
    </row>
    <row r="1089" spans="1:5" x14ac:dyDescent="0.3">
      <c r="A1089" t="s">
        <v>1342</v>
      </c>
      <c r="B1089" t="s">
        <v>311</v>
      </c>
      <c r="C1089">
        <v>913.44239566206591</v>
      </c>
      <c r="D1089" t="s">
        <v>2480</v>
      </c>
      <c r="E1089" t="s">
        <v>311</v>
      </c>
    </row>
    <row r="1090" spans="1:5" x14ac:dyDescent="0.3">
      <c r="A1090" t="s">
        <v>1939</v>
      </c>
      <c r="B1090" t="s">
        <v>311</v>
      </c>
      <c r="C1090">
        <v>913.48494494867839</v>
      </c>
      <c r="D1090" t="s">
        <v>2480</v>
      </c>
      <c r="E1090" t="s">
        <v>311</v>
      </c>
    </row>
    <row r="1091" spans="1:5" x14ac:dyDescent="0.3">
      <c r="A1091" t="s">
        <v>2429</v>
      </c>
      <c r="B1091" t="s">
        <v>311</v>
      </c>
      <c r="C1091">
        <v>915.52470978040526</v>
      </c>
      <c r="D1091" t="s">
        <v>2480</v>
      </c>
      <c r="E1091" t="s">
        <v>311</v>
      </c>
    </row>
    <row r="1092" spans="1:5" x14ac:dyDescent="0.3">
      <c r="A1092" t="s">
        <v>781</v>
      </c>
      <c r="B1092" t="s">
        <v>311</v>
      </c>
      <c r="C1092">
        <v>915.93468475957002</v>
      </c>
      <c r="D1092" t="s">
        <v>2480</v>
      </c>
      <c r="E1092" t="s">
        <v>311</v>
      </c>
    </row>
    <row r="1093" spans="1:5" x14ac:dyDescent="0.3">
      <c r="A1093" t="s">
        <v>2222</v>
      </c>
      <c r="B1093" t="s">
        <v>311</v>
      </c>
      <c r="C1093">
        <v>916.11219299017102</v>
      </c>
      <c r="D1093" t="s">
        <v>2480</v>
      </c>
      <c r="E1093" t="s">
        <v>311</v>
      </c>
    </row>
    <row r="1094" spans="1:5" x14ac:dyDescent="0.3">
      <c r="A1094" t="s">
        <v>1870</v>
      </c>
      <c r="B1094" t="s">
        <v>311</v>
      </c>
      <c r="C1094">
        <v>916.81002276523145</v>
      </c>
      <c r="D1094" t="s">
        <v>2480</v>
      </c>
      <c r="E1094" t="s">
        <v>311</v>
      </c>
    </row>
    <row r="1095" spans="1:5" x14ac:dyDescent="0.3">
      <c r="A1095" t="s">
        <v>462</v>
      </c>
      <c r="B1095" t="s">
        <v>311</v>
      </c>
      <c r="C1095">
        <v>918.30608896562137</v>
      </c>
      <c r="D1095" t="s">
        <v>2480</v>
      </c>
      <c r="E1095" t="s">
        <v>311</v>
      </c>
    </row>
    <row r="1096" spans="1:5" x14ac:dyDescent="0.3">
      <c r="A1096" t="s">
        <v>2362</v>
      </c>
      <c r="B1096" t="s">
        <v>311</v>
      </c>
      <c r="C1096">
        <v>921.40067624065966</v>
      </c>
      <c r="D1096" t="s">
        <v>2480</v>
      </c>
      <c r="E1096" t="s">
        <v>311</v>
      </c>
    </row>
    <row r="1097" spans="1:5" x14ac:dyDescent="0.3">
      <c r="A1097" t="s">
        <v>2261</v>
      </c>
      <c r="B1097" t="s">
        <v>311</v>
      </c>
      <c r="C1097">
        <v>923.40256178797995</v>
      </c>
      <c r="D1097" t="s">
        <v>2480</v>
      </c>
      <c r="E1097" t="s">
        <v>311</v>
      </c>
    </row>
    <row r="1098" spans="1:5" x14ac:dyDescent="0.3">
      <c r="A1098" t="s">
        <v>1390</v>
      </c>
      <c r="B1098" t="s">
        <v>311</v>
      </c>
      <c r="C1098">
        <v>925.98602784824072</v>
      </c>
      <c r="D1098" t="s">
        <v>2480</v>
      </c>
      <c r="E1098" t="s">
        <v>311</v>
      </c>
    </row>
    <row r="1099" spans="1:5" x14ac:dyDescent="0.3">
      <c r="A1099" t="s">
        <v>413</v>
      </c>
      <c r="B1099" t="s">
        <v>311</v>
      </c>
      <c r="C1099">
        <v>927.82831627533994</v>
      </c>
      <c r="D1099" t="s">
        <v>2480</v>
      </c>
      <c r="E1099" t="s">
        <v>311</v>
      </c>
    </row>
    <row r="1100" spans="1:5" x14ac:dyDescent="0.3">
      <c r="A1100" t="s">
        <v>1967</v>
      </c>
      <c r="B1100" t="s">
        <v>311</v>
      </c>
      <c r="C1100">
        <v>928.96921430279644</v>
      </c>
      <c r="D1100" t="s">
        <v>2480</v>
      </c>
      <c r="E1100" t="s">
        <v>311</v>
      </c>
    </row>
    <row r="1101" spans="1:5" x14ac:dyDescent="0.3">
      <c r="A1101" t="s">
        <v>1378</v>
      </c>
      <c r="B1101" t="s">
        <v>311</v>
      </c>
      <c r="C1101">
        <v>931.55760135031028</v>
      </c>
      <c r="D1101" t="s">
        <v>2480</v>
      </c>
      <c r="E1101" t="s">
        <v>311</v>
      </c>
    </row>
    <row r="1102" spans="1:5" x14ac:dyDescent="0.3">
      <c r="A1102" t="s">
        <v>1377</v>
      </c>
      <c r="B1102" t="s">
        <v>311</v>
      </c>
      <c r="C1102">
        <v>933.76193924832523</v>
      </c>
      <c r="D1102" t="s">
        <v>2480</v>
      </c>
      <c r="E1102" t="s">
        <v>311</v>
      </c>
    </row>
    <row r="1103" spans="1:5" x14ac:dyDescent="0.3">
      <c r="A1103" t="s">
        <v>645</v>
      </c>
      <c r="B1103" t="s">
        <v>311</v>
      </c>
      <c r="C1103">
        <v>937.11343969031475</v>
      </c>
      <c r="D1103" t="s">
        <v>2480</v>
      </c>
      <c r="E1103" t="s">
        <v>311</v>
      </c>
    </row>
    <row r="1104" spans="1:5" x14ac:dyDescent="0.3">
      <c r="A1104" t="s">
        <v>1381</v>
      </c>
      <c r="B1104" t="s">
        <v>311</v>
      </c>
      <c r="C1104">
        <v>939.63494632612287</v>
      </c>
      <c r="D1104" t="s">
        <v>2480</v>
      </c>
      <c r="E1104" t="s">
        <v>311</v>
      </c>
    </row>
    <row r="1105" spans="1:5" x14ac:dyDescent="0.3">
      <c r="A1105" t="s">
        <v>684</v>
      </c>
      <c r="B1105" t="s">
        <v>311</v>
      </c>
      <c r="C1105">
        <v>939.91937174676855</v>
      </c>
      <c r="D1105" t="s">
        <v>2480</v>
      </c>
      <c r="E1105" t="s">
        <v>311</v>
      </c>
    </row>
    <row r="1106" spans="1:5" x14ac:dyDescent="0.3">
      <c r="A1106" t="s">
        <v>880</v>
      </c>
      <c r="B1106" t="s">
        <v>311</v>
      </c>
      <c r="C1106">
        <v>940.27705934159292</v>
      </c>
      <c r="D1106" t="s">
        <v>2480</v>
      </c>
      <c r="E1106" t="s">
        <v>311</v>
      </c>
    </row>
    <row r="1107" spans="1:5" x14ac:dyDescent="0.3">
      <c r="A1107" t="s">
        <v>1064</v>
      </c>
      <c r="B1107" t="s">
        <v>311</v>
      </c>
      <c r="C1107">
        <v>941.48754596206732</v>
      </c>
      <c r="D1107" t="s">
        <v>2480</v>
      </c>
      <c r="E1107" t="s">
        <v>311</v>
      </c>
    </row>
    <row r="1108" spans="1:5" x14ac:dyDescent="0.3">
      <c r="A1108" t="s">
        <v>2104</v>
      </c>
      <c r="B1108" t="s">
        <v>311</v>
      </c>
      <c r="C1108">
        <v>941.81713167413898</v>
      </c>
      <c r="D1108" t="s">
        <v>2480</v>
      </c>
      <c r="E1108" t="s">
        <v>311</v>
      </c>
    </row>
    <row r="1109" spans="1:5" x14ac:dyDescent="0.3">
      <c r="A1109" t="s">
        <v>2373</v>
      </c>
      <c r="B1109" t="s">
        <v>311</v>
      </c>
      <c r="C1109">
        <v>942.61538138536196</v>
      </c>
      <c r="D1109" t="s">
        <v>2480</v>
      </c>
      <c r="E1109" t="s">
        <v>311</v>
      </c>
    </row>
    <row r="1110" spans="1:5" x14ac:dyDescent="0.3">
      <c r="A1110" t="s">
        <v>725</v>
      </c>
      <c r="B1110" t="s">
        <v>311</v>
      </c>
      <c r="C1110">
        <v>944.90356985832022</v>
      </c>
      <c r="D1110" t="s">
        <v>2480</v>
      </c>
      <c r="E1110" t="s">
        <v>311</v>
      </c>
    </row>
    <row r="1111" spans="1:5" x14ac:dyDescent="0.3">
      <c r="A1111" t="s">
        <v>1966</v>
      </c>
      <c r="B1111" t="s">
        <v>311</v>
      </c>
      <c r="C1111">
        <v>946.25911788648909</v>
      </c>
      <c r="D1111" t="s">
        <v>2480</v>
      </c>
      <c r="E1111" t="s">
        <v>311</v>
      </c>
    </row>
    <row r="1112" spans="1:5" x14ac:dyDescent="0.3">
      <c r="A1112" t="s">
        <v>2193</v>
      </c>
      <c r="B1112" t="s">
        <v>311</v>
      </c>
      <c r="C1112">
        <v>948.47217778288655</v>
      </c>
      <c r="D1112" t="s">
        <v>2480</v>
      </c>
      <c r="E1112" t="s">
        <v>311</v>
      </c>
    </row>
    <row r="1113" spans="1:5" x14ac:dyDescent="0.3">
      <c r="A1113" t="s">
        <v>1366</v>
      </c>
      <c r="B1113" t="s">
        <v>311</v>
      </c>
      <c r="C1113">
        <v>951.08221677741983</v>
      </c>
      <c r="D1113" t="s">
        <v>2480</v>
      </c>
      <c r="E1113" t="s">
        <v>311</v>
      </c>
    </row>
    <row r="1114" spans="1:5" x14ac:dyDescent="0.3">
      <c r="A1114" t="s">
        <v>1179</v>
      </c>
      <c r="B1114" t="s">
        <v>311</v>
      </c>
      <c r="C1114">
        <v>952.95147729587597</v>
      </c>
      <c r="D1114" t="s">
        <v>2480</v>
      </c>
      <c r="E1114" t="s">
        <v>311</v>
      </c>
    </row>
    <row r="1115" spans="1:5" x14ac:dyDescent="0.3">
      <c r="A1115" t="s">
        <v>493</v>
      </c>
      <c r="B1115" t="s">
        <v>311</v>
      </c>
      <c r="C1115">
        <v>953.29252767132857</v>
      </c>
      <c r="D1115" t="s">
        <v>2480</v>
      </c>
      <c r="E1115" t="s">
        <v>311</v>
      </c>
    </row>
    <row r="1116" spans="1:5" x14ac:dyDescent="0.3">
      <c r="A1116" t="s">
        <v>1313</v>
      </c>
      <c r="B1116" t="s">
        <v>311</v>
      </c>
      <c r="C1116">
        <v>955.42869033871045</v>
      </c>
      <c r="D1116" t="s">
        <v>2480</v>
      </c>
      <c r="E1116" t="s">
        <v>311</v>
      </c>
    </row>
    <row r="1117" spans="1:5" x14ac:dyDescent="0.3">
      <c r="A1117" t="s">
        <v>1582</v>
      </c>
      <c r="B1117" t="s">
        <v>311</v>
      </c>
      <c r="C1117">
        <v>955.48413671084268</v>
      </c>
      <c r="D1117" t="s">
        <v>2480</v>
      </c>
      <c r="E1117" t="s">
        <v>311</v>
      </c>
    </row>
    <row r="1118" spans="1:5" x14ac:dyDescent="0.3">
      <c r="A1118" t="s">
        <v>1061</v>
      </c>
      <c r="B1118" t="s">
        <v>311</v>
      </c>
      <c r="C1118">
        <v>957.11727716297617</v>
      </c>
      <c r="D1118" t="s">
        <v>2480</v>
      </c>
      <c r="E1118" t="s">
        <v>311</v>
      </c>
    </row>
    <row r="1119" spans="1:5" x14ac:dyDescent="0.3">
      <c r="A1119" t="s">
        <v>838</v>
      </c>
      <c r="B1119" t="s">
        <v>311</v>
      </c>
      <c r="C1119">
        <v>958.23517397940884</v>
      </c>
      <c r="D1119" t="s">
        <v>2480</v>
      </c>
      <c r="E1119" t="s">
        <v>311</v>
      </c>
    </row>
    <row r="1120" spans="1:5" x14ac:dyDescent="0.3">
      <c r="A1120" t="s">
        <v>1404</v>
      </c>
      <c r="B1120" t="s">
        <v>311</v>
      </c>
      <c r="C1120">
        <v>958.98330783568599</v>
      </c>
      <c r="D1120" t="s">
        <v>2480</v>
      </c>
      <c r="E1120" t="s">
        <v>311</v>
      </c>
    </row>
    <row r="1121" spans="1:5" x14ac:dyDescent="0.3">
      <c r="A1121" t="s">
        <v>1878</v>
      </c>
      <c r="B1121" t="s">
        <v>311</v>
      </c>
      <c r="C1121">
        <v>960.17956488817106</v>
      </c>
      <c r="D1121" t="s">
        <v>2480</v>
      </c>
      <c r="E1121" t="s">
        <v>311</v>
      </c>
    </row>
    <row r="1122" spans="1:5" x14ac:dyDescent="0.3">
      <c r="A1122" t="s">
        <v>977</v>
      </c>
      <c r="B1122" t="s">
        <v>311</v>
      </c>
      <c r="C1122">
        <v>962.50649875718238</v>
      </c>
      <c r="D1122" t="s">
        <v>2480</v>
      </c>
      <c r="E1122" t="s">
        <v>311</v>
      </c>
    </row>
    <row r="1123" spans="1:5" x14ac:dyDescent="0.3">
      <c r="A1123" t="s">
        <v>1615</v>
      </c>
      <c r="B1123" t="s">
        <v>311</v>
      </c>
      <c r="C1123">
        <v>966.8175892191573</v>
      </c>
      <c r="D1123" t="s">
        <v>2480</v>
      </c>
      <c r="E1123" t="s">
        <v>311</v>
      </c>
    </row>
    <row r="1124" spans="1:5" x14ac:dyDescent="0.3">
      <c r="A1124" t="s">
        <v>1152</v>
      </c>
      <c r="B1124" t="s">
        <v>311</v>
      </c>
      <c r="C1124">
        <v>969.47624192449439</v>
      </c>
      <c r="D1124" t="s">
        <v>2480</v>
      </c>
      <c r="E1124" t="s">
        <v>311</v>
      </c>
    </row>
    <row r="1125" spans="1:5" x14ac:dyDescent="0.3">
      <c r="A1125" t="s">
        <v>670</v>
      </c>
      <c r="B1125" t="s">
        <v>311</v>
      </c>
      <c r="C1125">
        <v>970.73009383778526</v>
      </c>
      <c r="D1125" t="s">
        <v>2480</v>
      </c>
      <c r="E1125" t="s">
        <v>311</v>
      </c>
    </row>
    <row r="1126" spans="1:5" x14ac:dyDescent="0.3">
      <c r="A1126" t="s">
        <v>1286</v>
      </c>
      <c r="B1126" t="s">
        <v>311</v>
      </c>
      <c r="C1126">
        <v>971.95158982461646</v>
      </c>
      <c r="D1126" t="s">
        <v>2480</v>
      </c>
      <c r="E1126" t="s">
        <v>311</v>
      </c>
    </row>
    <row r="1127" spans="1:5" x14ac:dyDescent="0.3">
      <c r="A1127" t="s">
        <v>1424</v>
      </c>
      <c r="B1127" t="s">
        <v>311</v>
      </c>
      <c r="C1127">
        <v>972.55639254810615</v>
      </c>
      <c r="D1127" t="s">
        <v>2480</v>
      </c>
      <c r="E1127" t="s">
        <v>311</v>
      </c>
    </row>
    <row r="1128" spans="1:5" x14ac:dyDescent="0.3">
      <c r="A1128" t="s">
        <v>1285</v>
      </c>
      <c r="B1128" t="s">
        <v>311</v>
      </c>
      <c r="C1128">
        <v>973.11850961413916</v>
      </c>
      <c r="D1128" t="s">
        <v>2480</v>
      </c>
      <c r="E1128" t="s">
        <v>311</v>
      </c>
    </row>
    <row r="1129" spans="1:5" x14ac:dyDescent="0.3">
      <c r="A1129" t="s">
        <v>2378</v>
      </c>
      <c r="B1129" t="s">
        <v>311</v>
      </c>
      <c r="C1129">
        <v>974.60744764070341</v>
      </c>
      <c r="D1129" t="s">
        <v>2480</v>
      </c>
      <c r="E1129" t="s">
        <v>311</v>
      </c>
    </row>
    <row r="1130" spans="1:5" x14ac:dyDescent="0.3">
      <c r="A1130" t="s">
        <v>1171</v>
      </c>
      <c r="B1130" t="s">
        <v>311</v>
      </c>
      <c r="C1130">
        <v>975.40855771764461</v>
      </c>
      <c r="D1130" t="s">
        <v>2480</v>
      </c>
      <c r="E1130" t="s">
        <v>311</v>
      </c>
    </row>
    <row r="1131" spans="1:5" x14ac:dyDescent="0.3">
      <c r="A1131" t="s">
        <v>962</v>
      </c>
      <c r="B1131" t="s">
        <v>311</v>
      </c>
      <c r="C1131">
        <v>977.69155430035028</v>
      </c>
      <c r="D1131" t="s">
        <v>2480</v>
      </c>
      <c r="E1131" t="s">
        <v>311</v>
      </c>
    </row>
    <row r="1132" spans="1:5" x14ac:dyDescent="0.3">
      <c r="A1132" t="s">
        <v>1110</v>
      </c>
      <c r="B1132" t="s">
        <v>311</v>
      </c>
      <c r="C1132">
        <v>980.52670563313768</v>
      </c>
      <c r="D1132" t="s">
        <v>2480</v>
      </c>
      <c r="E1132" t="s">
        <v>311</v>
      </c>
    </row>
    <row r="1133" spans="1:5" x14ac:dyDescent="0.3">
      <c r="A1133" t="s">
        <v>1516</v>
      </c>
      <c r="B1133" t="s">
        <v>311</v>
      </c>
      <c r="C1133">
        <v>980.83361552412464</v>
      </c>
      <c r="D1133" t="s">
        <v>2480</v>
      </c>
      <c r="E1133" t="s">
        <v>311</v>
      </c>
    </row>
    <row r="1134" spans="1:5" x14ac:dyDescent="0.3">
      <c r="A1134" t="s">
        <v>881</v>
      </c>
      <c r="B1134" t="s">
        <v>311</v>
      </c>
      <c r="C1134">
        <v>981.1574081197848</v>
      </c>
      <c r="D1134" t="s">
        <v>2480</v>
      </c>
      <c r="E1134" t="s">
        <v>311</v>
      </c>
    </row>
    <row r="1135" spans="1:5" x14ac:dyDescent="0.3">
      <c r="A1135" t="s">
        <v>949</v>
      </c>
      <c r="B1135" t="s">
        <v>311</v>
      </c>
      <c r="C1135">
        <v>983.1536768775635</v>
      </c>
      <c r="D1135" t="s">
        <v>2480</v>
      </c>
      <c r="E1135" t="s">
        <v>311</v>
      </c>
    </row>
    <row r="1136" spans="1:5" x14ac:dyDescent="0.3">
      <c r="A1136" t="s">
        <v>1489</v>
      </c>
      <c r="B1136" t="s">
        <v>311</v>
      </c>
      <c r="C1136">
        <v>984.78901735727766</v>
      </c>
      <c r="D1136" t="s">
        <v>2480</v>
      </c>
      <c r="E1136" t="s">
        <v>311</v>
      </c>
    </row>
    <row r="1137" spans="1:5" x14ac:dyDescent="0.3">
      <c r="A1137" t="s">
        <v>2152</v>
      </c>
      <c r="B1137" t="s">
        <v>311</v>
      </c>
      <c r="C1137">
        <v>984.82749121752556</v>
      </c>
      <c r="D1137" t="s">
        <v>2480</v>
      </c>
      <c r="E1137" t="s">
        <v>311</v>
      </c>
    </row>
    <row r="1138" spans="1:5" x14ac:dyDescent="0.3">
      <c r="A1138" t="s">
        <v>2195</v>
      </c>
      <c r="B1138" t="s">
        <v>311</v>
      </c>
      <c r="C1138">
        <v>985.63354960156062</v>
      </c>
      <c r="D1138" t="s">
        <v>2480</v>
      </c>
      <c r="E1138" t="s">
        <v>311</v>
      </c>
    </row>
    <row r="1139" spans="1:5" x14ac:dyDescent="0.3">
      <c r="A1139" t="s">
        <v>1373</v>
      </c>
      <c r="B1139" t="s">
        <v>311</v>
      </c>
      <c r="C1139">
        <v>988.93000549106591</v>
      </c>
      <c r="D1139" t="s">
        <v>2480</v>
      </c>
      <c r="E1139" t="s">
        <v>311</v>
      </c>
    </row>
    <row r="1140" spans="1:5" x14ac:dyDescent="0.3">
      <c r="A1140" t="s">
        <v>584</v>
      </c>
      <c r="B1140" t="s">
        <v>311</v>
      </c>
      <c r="C1140">
        <v>991.13330565464855</v>
      </c>
      <c r="D1140" t="s">
        <v>2480</v>
      </c>
      <c r="E1140" t="s">
        <v>311</v>
      </c>
    </row>
    <row r="1141" spans="1:5" x14ac:dyDescent="0.3">
      <c r="A1141" t="s">
        <v>1498</v>
      </c>
      <c r="B1141" t="s">
        <v>311</v>
      </c>
      <c r="C1141">
        <v>994.9989787807159</v>
      </c>
      <c r="D1141" t="s">
        <v>2480</v>
      </c>
      <c r="E1141" t="s">
        <v>311</v>
      </c>
    </row>
    <row r="1142" spans="1:5" x14ac:dyDescent="0.3">
      <c r="A1142" t="s">
        <v>2246</v>
      </c>
      <c r="B1142" t="s">
        <v>311</v>
      </c>
      <c r="C1142">
        <v>995.20691162545529</v>
      </c>
      <c r="D1142" t="s">
        <v>2480</v>
      </c>
      <c r="E1142" t="s">
        <v>311</v>
      </c>
    </row>
    <row r="1143" spans="1:5" x14ac:dyDescent="0.3">
      <c r="A1143" t="s">
        <v>1442</v>
      </c>
      <c r="B1143" t="s">
        <v>311</v>
      </c>
      <c r="C1143">
        <v>995.73018893221149</v>
      </c>
      <c r="D1143" t="s">
        <v>2480</v>
      </c>
      <c r="E1143" t="s">
        <v>311</v>
      </c>
    </row>
    <row r="1144" spans="1:5" x14ac:dyDescent="0.3">
      <c r="A1144" t="s">
        <v>2099</v>
      </c>
      <c r="B1144" t="s">
        <v>311</v>
      </c>
      <c r="C1144">
        <v>996.02566699628585</v>
      </c>
      <c r="D1144" t="s">
        <v>2480</v>
      </c>
      <c r="E1144" t="s">
        <v>311</v>
      </c>
    </row>
    <row r="1145" spans="1:5" x14ac:dyDescent="0.3">
      <c r="A1145" t="s">
        <v>795</v>
      </c>
      <c r="B1145" t="s">
        <v>311</v>
      </c>
      <c r="C1145">
        <v>997.48455311545399</v>
      </c>
      <c r="D1145" t="s">
        <v>2480</v>
      </c>
      <c r="E1145" t="s">
        <v>311</v>
      </c>
    </row>
    <row r="1146" spans="1:5" x14ac:dyDescent="0.3">
      <c r="A1146" t="s">
        <v>2085</v>
      </c>
      <c r="B1146" t="s">
        <v>311</v>
      </c>
      <c r="C1146">
        <v>998.25548376745689</v>
      </c>
      <c r="D1146" t="s">
        <v>2480</v>
      </c>
      <c r="E1146" t="s">
        <v>311</v>
      </c>
    </row>
    <row r="1147" spans="1:5" x14ac:dyDescent="0.3">
      <c r="A1147" t="s">
        <v>1821</v>
      </c>
      <c r="B1147" t="s">
        <v>311</v>
      </c>
      <c r="C1147">
        <v>999.98839794776848</v>
      </c>
      <c r="D1147" t="s">
        <v>2480</v>
      </c>
      <c r="E1147" t="s">
        <v>311</v>
      </c>
    </row>
    <row r="1148" spans="1:5" x14ac:dyDescent="0.3">
      <c r="A1148" t="s">
        <v>604</v>
      </c>
      <c r="B1148" t="s">
        <v>311</v>
      </c>
      <c r="C1148">
        <v>1001.1122316629408</v>
      </c>
      <c r="D1148" t="s">
        <v>2480</v>
      </c>
      <c r="E1148" t="s">
        <v>311</v>
      </c>
    </row>
    <row r="1149" spans="1:5" x14ac:dyDescent="0.3">
      <c r="A1149" t="s">
        <v>968</v>
      </c>
      <c r="B1149" t="s">
        <v>311</v>
      </c>
      <c r="C1149">
        <v>1001.930528527413</v>
      </c>
      <c r="D1149" t="s">
        <v>2480</v>
      </c>
      <c r="E1149" t="s">
        <v>311</v>
      </c>
    </row>
    <row r="1150" spans="1:5" x14ac:dyDescent="0.3">
      <c r="A1150" t="s">
        <v>1677</v>
      </c>
      <c r="B1150" t="s">
        <v>311</v>
      </c>
      <c r="C1150">
        <v>1002.0666435927534</v>
      </c>
      <c r="D1150" t="s">
        <v>2480</v>
      </c>
      <c r="E1150" t="s">
        <v>311</v>
      </c>
    </row>
    <row r="1151" spans="1:5" x14ac:dyDescent="0.3">
      <c r="A1151" t="s">
        <v>421</v>
      </c>
      <c r="B1151" t="s">
        <v>311</v>
      </c>
      <c r="C1151">
        <v>1004.0511577700031</v>
      </c>
      <c r="D1151" t="s">
        <v>2480</v>
      </c>
      <c r="E1151" t="s">
        <v>311</v>
      </c>
    </row>
    <row r="1152" spans="1:5" x14ac:dyDescent="0.3">
      <c r="A1152" t="s">
        <v>1874</v>
      </c>
      <c r="B1152" t="s">
        <v>311</v>
      </c>
      <c r="C1152">
        <v>1008.0350062777368</v>
      </c>
      <c r="D1152" t="s">
        <v>2480</v>
      </c>
      <c r="E1152" t="s">
        <v>311</v>
      </c>
    </row>
    <row r="1153" spans="1:5" x14ac:dyDescent="0.3">
      <c r="A1153" t="s">
        <v>405</v>
      </c>
      <c r="B1153" t="s">
        <v>311</v>
      </c>
      <c r="C1153">
        <v>1011.2518374956263</v>
      </c>
      <c r="D1153" t="s">
        <v>2480</v>
      </c>
      <c r="E1153" t="s">
        <v>311</v>
      </c>
    </row>
    <row r="1154" spans="1:5" x14ac:dyDescent="0.3">
      <c r="A1154" t="s">
        <v>1389</v>
      </c>
      <c r="B1154" t="s">
        <v>311</v>
      </c>
      <c r="C1154">
        <v>1012.0044928732293</v>
      </c>
      <c r="D1154" t="s">
        <v>2480</v>
      </c>
      <c r="E1154" t="s">
        <v>311</v>
      </c>
    </row>
    <row r="1155" spans="1:5" x14ac:dyDescent="0.3">
      <c r="A1155" t="s">
        <v>686</v>
      </c>
      <c r="B1155" t="s">
        <v>311</v>
      </c>
      <c r="C1155">
        <v>1014.0256302956824</v>
      </c>
      <c r="D1155" t="s">
        <v>2480</v>
      </c>
      <c r="E1155" t="s">
        <v>311</v>
      </c>
    </row>
    <row r="1156" spans="1:5" x14ac:dyDescent="0.3">
      <c r="A1156" t="s">
        <v>1588</v>
      </c>
      <c r="B1156" t="s">
        <v>311</v>
      </c>
      <c r="C1156">
        <v>1015.4761302172412</v>
      </c>
      <c r="D1156" t="s">
        <v>2480</v>
      </c>
      <c r="E1156" t="s">
        <v>311</v>
      </c>
    </row>
    <row r="1157" spans="1:5" x14ac:dyDescent="0.3">
      <c r="A1157" t="s">
        <v>876</v>
      </c>
      <c r="B1157" t="s">
        <v>311</v>
      </c>
      <c r="C1157">
        <v>1016.7957249335116</v>
      </c>
      <c r="D1157" t="s">
        <v>2480</v>
      </c>
      <c r="E1157" t="s">
        <v>311</v>
      </c>
    </row>
    <row r="1158" spans="1:5" x14ac:dyDescent="0.3">
      <c r="A1158" t="s">
        <v>837</v>
      </c>
      <c r="B1158" t="s">
        <v>311</v>
      </c>
      <c r="C1158">
        <v>1022.149161324802</v>
      </c>
      <c r="D1158" t="s">
        <v>2480</v>
      </c>
      <c r="E1158" t="s">
        <v>311</v>
      </c>
    </row>
    <row r="1159" spans="1:5" x14ac:dyDescent="0.3">
      <c r="A1159" t="s">
        <v>782</v>
      </c>
      <c r="B1159" t="s">
        <v>311</v>
      </c>
      <c r="C1159">
        <v>1024.4965949533951</v>
      </c>
      <c r="D1159" t="s">
        <v>2480</v>
      </c>
      <c r="E1159" t="s">
        <v>311</v>
      </c>
    </row>
    <row r="1160" spans="1:5" x14ac:dyDescent="0.3">
      <c r="A1160" t="s">
        <v>2212</v>
      </c>
      <c r="B1160" t="s">
        <v>311</v>
      </c>
      <c r="C1160">
        <v>1027.7016562865699</v>
      </c>
      <c r="D1160" t="s">
        <v>2480</v>
      </c>
      <c r="E1160" t="s">
        <v>311</v>
      </c>
    </row>
    <row r="1161" spans="1:5" x14ac:dyDescent="0.3">
      <c r="A1161" t="s">
        <v>1365</v>
      </c>
      <c r="B1161" t="s">
        <v>311</v>
      </c>
      <c r="C1161">
        <v>1028.3747134033233</v>
      </c>
      <c r="D1161" t="s">
        <v>2480</v>
      </c>
      <c r="E1161" t="s">
        <v>311</v>
      </c>
    </row>
    <row r="1162" spans="1:5" x14ac:dyDescent="0.3">
      <c r="A1162" t="s">
        <v>1150</v>
      </c>
      <c r="B1162" t="s">
        <v>311</v>
      </c>
      <c r="C1162">
        <v>1028.6315699972738</v>
      </c>
      <c r="D1162" t="s">
        <v>2480</v>
      </c>
      <c r="E1162" t="s">
        <v>311</v>
      </c>
    </row>
    <row r="1163" spans="1:5" x14ac:dyDescent="0.3">
      <c r="A1163" t="s">
        <v>1294</v>
      </c>
      <c r="B1163" t="s">
        <v>311</v>
      </c>
      <c r="C1163">
        <v>1031.2673047063911</v>
      </c>
      <c r="D1163" t="s">
        <v>2480</v>
      </c>
      <c r="E1163" t="s">
        <v>311</v>
      </c>
    </row>
    <row r="1164" spans="1:5" x14ac:dyDescent="0.3">
      <c r="A1164" t="s">
        <v>1347</v>
      </c>
      <c r="B1164" t="s">
        <v>311</v>
      </c>
      <c r="C1164">
        <v>1033.6241967418737</v>
      </c>
      <c r="D1164" t="s">
        <v>2480</v>
      </c>
      <c r="E1164" t="s">
        <v>311</v>
      </c>
    </row>
    <row r="1165" spans="1:5" x14ac:dyDescent="0.3">
      <c r="A1165" t="s">
        <v>2387</v>
      </c>
      <c r="B1165" t="s">
        <v>311</v>
      </c>
      <c r="C1165">
        <v>1033.670251025507</v>
      </c>
      <c r="D1165" t="s">
        <v>2480</v>
      </c>
      <c r="E1165" t="s">
        <v>311</v>
      </c>
    </row>
    <row r="1166" spans="1:5" x14ac:dyDescent="0.3">
      <c r="A1166" t="s">
        <v>1072</v>
      </c>
      <c r="B1166" t="s">
        <v>311</v>
      </c>
      <c r="C1166">
        <v>1035.7596567539524</v>
      </c>
      <c r="D1166" t="s">
        <v>2480</v>
      </c>
      <c r="E1166" t="s">
        <v>311</v>
      </c>
    </row>
    <row r="1167" spans="1:5" x14ac:dyDescent="0.3">
      <c r="A1167" t="s">
        <v>1385</v>
      </c>
      <c r="B1167" t="s">
        <v>311</v>
      </c>
      <c r="C1167">
        <v>1038.0361680280835</v>
      </c>
      <c r="D1167" t="s">
        <v>2480</v>
      </c>
      <c r="E1167" t="s">
        <v>311</v>
      </c>
    </row>
    <row r="1168" spans="1:5" x14ac:dyDescent="0.3">
      <c r="A1168" t="s">
        <v>1119</v>
      </c>
      <c r="B1168" t="s">
        <v>311</v>
      </c>
      <c r="C1168">
        <v>1039.877473109904</v>
      </c>
      <c r="D1168" t="s">
        <v>2480</v>
      </c>
      <c r="E1168" t="s">
        <v>311</v>
      </c>
    </row>
    <row r="1169" spans="1:5" x14ac:dyDescent="0.3">
      <c r="A1169" t="s">
        <v>1584</v>
      </c>
      <c r="B1169" t="s">
        <v>311</v>
      </c>
      <c r="C1169">
        <v>1040.0749257207244</v>
      </c>
      <c r="D1169" t="s">
        <v>2480</v>
      </c>
      <c r="E1169" t="s">
        <v>311</v>
      </c>
    </row>
    <row r="1170" spans="1:5" x14ac:dyDescent="0.3">
      <c r="A1170" t="s">
        <v>1221</v>
      </c>
      <c r="B1170" t="s">
        <v>311</v>
      </c>
      <c r="C1170">
        <v>1041.3498102795877</v>
      </c>
      <c r="D1170" t="s">
        <v>2480</v>
      </c>
      <c r="E1170" t="s">
        <v>311</v>
      </c>
    </row>
    <row r="1171" spans="1:5" x14ac:dyDescent="0.3">
      <c r="A1171" t="s">
        <v>1318</v>
      </c>
      <c r="B1171" t="s">
        <v>311</v>
      </c>
      <c r="C1171">
        <v>1041.6526941667546</v>
      </c>
      <c r="D1171" t="s">
        <v>2480</v>
      </c>
      <c r="E1171" t="s">
        <v>311</v>
      </c>
    </row>
    <row r="1172" spans="1:5" x14ac:dyDescent="0.3">
      <c r="A1172" t="s">
        <v>779</v>
      </c>
      <c r="B1172" t="s">
        <v>311</v>
      </c>
      <c r="C1172">
        <v>1043.0246010043945</v>
      </c>
      <c r="D1172" t="s">
        <v>2480</v>
      </c>
      <c r="E1172" t="s">
        <v>311</v>
      </c>
    </row>
    <row r="1173" spans="1:5" x14ac:dyDescent="0.3">
      <c r="A1173" t="s">
        <v>2200</v>
      </c>
      <c r="B1173" t="s">
        <v>311</v>
      </c>
      <c r="C1173">
        <v>1043.1431675384058</v>
      </c>
      <c r="D1173" t="s">
        <v>2480</v>
      </c>
      <c r="E1173" t="s">
        <v>311</v>
      </c>
    </row>
    <row r="1174" spans="1:5" x14ac:dyDescent="0.3">
      <c r="A1174" t="s">
        <v>824</v>
      </c>
      <c r="B1174" t="s">
        <v>311</v>
      </c>
      <c r="C1174">
        <v>1044.0401045535843</v>
      </c>
      <c r="D1174" t="s">
        <v>2480</v>
      </c>
      <c r="E1174" t="s">
        <v>311</v>
      </c>
    </row>
    <row r="1175" spans="1:5" x14ac:dyDescent="0.3">
      <c r="A1175" t="s">
        <v>1295</v>
      </c>
      <c r="B1175" t="s">
        <v>311</v>
      </c>
      <c r="C1175">
        <v>1044.8626912326454</v>
      </c>
      <c r="D1175" t="s">
        <v>2480</v>
      </c>
      <c r="E1175" t="s">
        <v>311</v>
      </c>
    </row>
    <row r="1176" spans="1:5" x14ac:dyDescent="0.3">
      <c r="A1176" t="s">
        <v>1185</v>
      </c>
      <c r="B1176" t="s">
        <v>311</v>
      </c>
      <c r="C1176">
        <v>1045.5727958893447</v>
      </c>
      <c r="D1176" t="s">
        <v>2480</v>
      </c>
      <c r="E1176" t="s">
        <v>311</v>
      </c>
    </row>
    <row r="1177" spans="1:5" x14ac:dyDescent="0.3">
      <c r="A1177" t="s">
        <v>2269</v>
      </c>
      <c r="B1177" t="s">
        <v>311</v>
      </c>
      <c r="C1177">
        <v>1046.3645935401853</v>
      </c>
      <c r="D1177" t="s">
        <v>2480</v>
      </c>
      <c r="E1177" t="s">
        <v>311</v>
      </c>
    </row>
    <row r="1178" spans="1:5" x14ac:dyDescent="0.3">
      <c r="A1178" t="s">
        <v>1063</v>
      </c>
      <c r="B1178" t="s">
        <v>311</v>
      </c>
      <c r="C1178">
        <v>1047.9543877711069</v>
      </c>
      <c r="D1178" t="s">
        <v>2480</v>
      </c>
      <c r="E1178" t="s">
        <v>311</v>
      </c>
    </row>
    <row r="1179" spans="1:5" x14ac:dyDescent="0.3">
      <c r="A1179" t="s">
        <v>1862</v>
      </c>
      <c r="B1179" t="s">
        <v>311</v>
      </c>
      <c r="C1179">
        <v>1047.9648819725503</v>
      </c>
      <c r="D1179" t="s">
        <v>2480</v>
      </c>
      <c r="E1179" t="s">
        <v>311</v>
      </c>
    </row>
    <row r="1180" spans="1:5" x14ac:dyDescent="0.3">
      <c r="A1180" t="s">
        <v>1494</v>
      </c>
      <c r="B1180" t="s">
        <v>311</v>
      </c>
      <c r="C1180">
        <v>1049.7856759130459</v>
      </c>
      <c r="D1180" t="s">
        <v>2480</v>
      </c>
      <c r="E1180" t="s">
        <v>311</v>
      </c>
    </row>
    <row r="1181" spans="1:5" x14ac:dyDescent="0.3">
      <c r="A1181" t="s">
        <v>889</v>
      </c>
      <c r="B1181" t="s">
        <v>311</v>
      </c>
      <c r="C1181">
        <v>1050.3484001079464</v>
      </c>
      <c r="D1181" t="s">
        <v>2480</v>
      </c>
      <c r="E1181" t="s">
        <v>311</v>
      </c>
    </row>
    <row r="1182" spans="1:5" x14ac:dyDescent="0.3">
      <c r="A1182" t="s">
        <v>805</v>
      </c>
      <c r="B1182" t="s">
        <v>311</v>
      </c>
      <c r="C1182">
        <v>1053.8205747544255</v>
      </c>
      <c r="D1182" t="s">
        <v>2480</v>
      </c>
      <c r="E1182" t="s">
        <v>311</v>
      </c>
    </row>
    <row r="1183" spans="1:5" x14ac:dyDescent="0.3">
      <c r="A1183" t="s">
        <v>2388</v>
      </c>
      <c r="B1183" t="s">
        <v>311</v>
      </c>
      <c r="C1183">
        <v>1054.3102243398532</v>
      </c>
      <c r="D1183" t="s">
        <v>2480</v>
      </c>
      <c r="E1183" t="s">
        <v>311</v>
      </c>
    </row>
    <row r="1184" spans="1:5" x14ac:dyDescent="0.3">
      <c r="A1184" t="s">
        <v>860</v>
      </c>
      <c r="B1184" t="s">
        <v>311</v>
      </c>
      <c r="C1184">
        <v>1054.9688238479901</v>
      </c>
      <c r="D1184" t="s">
        <v>2480</v>
      </c>
      <c r="E1184" t="s">
        <v>311</v>
      </c>
    </row>
    <row r="1185" spans="1:5" x14ac:dyDescent="0.3">
      <c r="A1185" t="s">
        <v>2271</v>
      </c>
      <c r="B1185" t="s">
        <v>311</v>
      </c>
      <c r="C1185">
        <v>1056.5737416872155</v>
      </c>
      <c r="D1185" t="s">
        <v>2480</v>
      </c>
      <c r="E1185" t="s">
        <v>311</v>
      </c>
    </row>
    <row r="1186" spans="1:5" x14ac:dyDescent="0.3">
      <c r="A1186" t="s">
        <v>2260</v>
      </c>
      <c r="B1186" t="s">
        <v>311</v>
      </c>
      <c r="C1186">
        <v>1057.8472567669596</v>
      </c>
      <c r="D1186" t="s">
        <v>2480</v>
      </c>
      <c r="E1186" t="s">
        <v>311</v>
      </c>
    </row>
    <row r="1187" spans="1:5" x14ac:dyDescent="0.3">
      <c r="A1187" t="s">
        <v>1017</v>
      </c>
      <c r="B1187" t="s">
        <v>311</v>
      </c>
      <c r="C1187">
        <v>1058.3812808312223</v>
      </c>
      <c r="D1187" t="s">
        <v>2480</v>
      </c>
      <c r="E1187" t="s">
        <v>311</v>
      </c>
    </row>
    <row r="1188" spans="1:5" x14ac:dyDescent="0.3">
      <c r="A1188" t="s">
        <v>1647</v>
      </c>
      <c r="B1188" t="s">
        <v>311</v>
      </c>
      <c r="C1188">
        <v>1062.8732812836327</v>
      </c>
      <c r="D1188" t="s">
        <v>2480</v>
      </c>
      <c r="E1188" t="s">
        <v>311</v>
      </c>
    </row>
    <row r="1189" spans="1:5" x14ac:dyDescent="0.3">
      <c r="A1189" t="s">
        <v>360</v>
      </c>
      <c r="B1189" t="s">
        <v>311</v>
      </c>
      <c r="C1189">
        <v>1064.4720680633129</v>
      </c>
      <c r="D1189" t="s">
        <v>2480</v>
      </c>
      <c r="E1189" t="s">
        <v>311</v>
      </c>
    </row>
    <row r="1190" spans="1:5" x14ac:dyDescent="0.3">
      <c r="A1190" t="s">
        <v>1341</v>
      </c>
      <c r="B1190" t="s">
        <v>311</v>
      </c>
      <c r="C1190">
        <v>1066.1619588448948</v>
      </c>
      <c r="D1190" t="s">
        <v>2480</v>
      </c>
      <c r="E1190" t="s">
        <v>311</v>
      </c>
    </row>
    <row r="1191" spans="1:5" x14ac:dyDescent="0.3">
      <c r="A1191" t="s">
        <v>846</v>
      </c>
      <c r="B1191" t="s">
        <v>311</v>
      </c>
      <c r="C1191">
        <v>1066.8493434916757</v>
      </c>
      <c r="D1191" t="s">
        <v>2480</v>
      </c>
      <c r="E1191" t="s">
        <v>311</v>
      </c>
    </row>
    <row r="1192" spans="1:5" x14ac:dyDescent="0.3">
      <c r="A1192" t="s">
        <v>1346</v>
      </c>
      <c r="B1192" t="s">
        <v>311</v>
      </c>
      <c r="C1192">
        <v>1069.548921464504</v>
      </c>
      <c r="D1192" t="s">
        <v>2480</v>
      </c>
      <c r="E1192" t="s">
        <v>311</v>
      </c>
    </row>
    <row r="1193" spans="1:5" x14ac:dyDescent="0.3">
      <c r="A1193" t="s">
        <v>529</v>
      </c>
      <c r="B1193" t="s">
        <v>311</v>
      </c>
      <c r="C1193">
        <v>1069.9384858621559</v>
      </c>
      <c r="D1193" t="s">
        <v>2480</v>
      </c>
      <c r="E1193" t="s">
        <v>311</v>
      </c>
    </row>
    <row r="1194" spans="1:5" x14ac:dyDescent="0.3">
      <c r="A1194" t="s">
        <v>1763</v>
      </c>
      <c r="B1194" t="s">
        <v>311</v>
      </c>
      <c r="C1194">
        <v>1072.075031160387</v>
      </c>
      <c r="D1194" t="s">
        <v>2480</v>
      </c>
      <c r="E1194" t="s">
        <v>311</v>
      </c>
    </row>
    <row r="1195" spans="1:5" x14ac:dyDescent="0.3">
      <c r="A1195" t="s">
        <v>1192</v>
      </c>
      <c r="B1195" t="s">
        <v>311</v>
      </c>
      <c r="C1195">
        <v>1072.1249029198261</v>
      </c>
      <c r="D1195" t="s">
        <v>2480</v>
      </c>
      <c r="E1195" t="s">
        <v>311</v>
      </c>
    </row>
    <row r="1196" spans="1:5" x14ac:dyDescent="0.3">
      <c r="A1196" t="s">
        <v>1379</v>
      </c>
      <c r="B1196" t="s">
        <v>311</v>
      </c>
      <c r="C1196">
        <v>1072.6615378420718</v>
      </c>
      <c r="D1196" t="s">
        <v>2480</v>
      </c>
      <c r="E1196" t="s">
        <v>311</v>
      </c>
    </row>
    <row r="1197" spans="1:5" x14ac:dyDescent="0.3">
      <c r="A1197" t="s">
        <v>1148</v>
      </c>
      <c r="B1197" t="s">
        <v>311</v>
      </c>
      <c r="C1197">
        <v>1073.6644363456255</v>
      </c>
      <c r="D1197" t="s">
        <v>2480</v>
      </c>
      <c r="E1197" t="s">
        <v>311</v>
      </c>
    </row>
    <row r="1198" spans="1:5" x14ac:dyDescent="0.3">
      <c r="A1198" t="s">
        <v>696</v>
      </c>
      <c r="B1198" t="s">
        <v>311</v>
      </c>
      <c r="C1198">
        <v>1074.7785596441099</v>
      </c>
      <c r="D1198" t="s">
        <v>2480</v>
      </c>
      <c r="E1198" t="s">
        <v>311</v>
      </c>
    </row>
    <row r="1199" spans="1:5" x14ac:dyDescent="0.3">
      <c r="A1199" t="s">
        <v>1126</v>
      </c>
      <c r="B1199" t="s">
        <v>311</v>
      </c>
      <c r="C1199">
        <v>1077.1885434585267</v>
      </c>
      <c r="D1199" t="s">
        <v>2480</v>
      </c>
      <c r="E1199" t="s">
        <v>311</v>
      </c>
    </row>
    <row r="1200" spans="1:5" x14ac:dyDescent="0.3">
      <c r="A1200" t="s">
        <v>1500</v>
      </c>
      <c r="B1200" t="s">
        <v>311</v>
      </c>
      <c r="C1200">
        <v>1081.7696719611706</v>
      </c>
      <c r="D1200" t="s">
        <v>2480</v>
      </c>
      <c r="E1200" t="s">
        <v>311</v>
      </c>
    </row>
    <row r="1201" spans="1:5" x14ac:dyDescent="0.3">
      <c r="A1201" t="s">
        <v>488</v>
      </c>
      <c r="B1201" t="s">
        <v>311</v>
      </c>
      <c r="C1201">
        <v>1087.5403676608896</v>
      </c>
      <c r="D1201" t="s">
        <v>2480</v>
      </c>
      <c r="E1201" t="s">
        <v>311</v>
      </c>
    </row>
    <row r="1202" spans="1:5" x14ac:dyDescent="0.3">
      <c r="A1202" t="s">
        <v>1384</v>
      </c>
      <c r="B1202" t="s">
        <v>311</v>
      </c>
      <c r="C1202">
        <v>1087.879824822315</v>
      </c>
      <c r="D1202" t="s">
        <v>2480</v>
      </c>
      <c r="E1202" t="s">
        <v>311</v>
      </c>
    </row>
    <row r="1203" spans="1:5" x14ac:dyDescent="0.3">
      <c r="A1203" t="s">
        <v>1151</v>
      </c>
      <c r="B1203" t="s">
        <v>311</v>
      </c>
      <c r="C1203">
        <v>1089.5501877767783</v>
      </c>
      <c r="D1203" t="s">
        <v>2480</v>
      </c>
      <c r="E1203" t="s">
        <v>311</v>
      </c>
    </row>
    <row r="1204" spans="1:5" x14ac:dyDescent="0.3">
      <c r="A1204" t="s">
        <v>1517</v>
      </c>
      <c r="B1204" t="s">
        <v>311</v>
      </c>
      <c r="C1204">
        <v>1090.3158395812186</v>
      </c>
      <c r="D1204" t="s">
        <v>2480</v>
      </c>
      <c r="E1204" t="s">
        <v>311</v>
      </c>
    </row>
    <row r="1205" spans="1:5" x14ac:dyDescent="0.3">
      <c r="A1205" t="s">
        <v>1016</v>
      </c>
      <c r="B1205" t="s">
        <v>311</v>
      </c>
      <c r="C1205">
        <v>1091.8251099651097</v>
      </c>
      <c r="D1205" t="s">
        <v>2480</v>
      </c>
      <c r="E1205" t="s">
        <v>311</v>
      </c>
    </row>
    <row r="1206" spans="1:5" x14ac:dyDescent="0.3">
      <c r="A1206" t="s">
        <v>2392</v>
      </c>
      <c r="B1206" t="s">
        <v>311</v>
      </c>
      <c r="C1206">
        <v>1099.719326006624</v>
      </c>
      <c r="D1206" t="s">
        <v>2480</v>
      </c>
      <c r="E1206" t="s">
        <v>311</v>
      </c>
    </row>
    <row r="1207" spans="1:5" x14ac:dyDescent="0.3">
      <c r="A1207" t="s">
        <v>701</v>
      </c>
      <c r="B1207" t="s">
        <v>311</v>
      </c>
      <c r="C1207">
        <v>1100.9018103930575</v>
      </c>
      <c r="D1207" t="s">
        <v>2480</v>
      </c>
      <c r="E1207" t="s">
        <v>311</v>
      </c>
    </row>
    <row r="1208" spans="1:5" x14ac:dyDescent="0.3">
      <c r="A1208" t="s">
        <v>2325</v>
      </c>
      <c r="B1208" t="s">
        <v>311</v>
      </c>
      <c r="C1208">
        <v>1101.3671844122468</v>
      </c>
      <c r="D1208" t="s">
        <v>2480</v>
      </c>
      <c r="E1208" t="s">
        <v>311</v>
      </c>
    </row>
    <row r="1209" spans="1:5" x14ac:dyDescent="0.3">
      <c r="A1209" t="s">
        <v>1650</v>
      </c>
      <c r="B1209" t="s">
        <v>311</v>
      </c>
      <c r="C1209">
        <v>1102.0124505259428</v>
      </c>
      <c r="D1209" t="s">
        <v>2480</v>
      </c>
      <c r="E1209" t="s">
        <v>311</v>
      </c>
    </row>
    <row r="1210" spans="1:5" x14ac:dyDescent="0.3">
      <c r="A1210" t="s">
        <v>2154</v>
      </c>
      <c r="B1210" t="s">
        <v>311</v>
      </c>
      <c r="C1210">
        <v>1102.3171967075768</v>
      </c>
      <c r="D1210" t="s">
        <v>2480</v>
      </c>
      <c r="E1210" t="s">
        <v>311</v>
      </c>
    </row>
    <row r="1211" spans="1:5" x14ac:dyDescent="0.3">
      <c r="A1211" t="s">
        <v>470</v>
      </c>
      <c r="B1211" t="s">
        <v>311</v>
      </c>
      <c r="C1211">
        <v>1103.1691693869655</v>
      </c>
      <c r="D1211" t="s">
        <v>2480</v>
      </c>
      <c r="E1211" t="s">
        <v>311</v>
      </c>
    </row>
    <row r="1212" spans="1:5" x14ac:dyDescent="0.3">
      <c r="A1212" t="s">
        <v>1012</v>
      </c>
      <c r="B1212" t="s">
        <v>311</v>
      </c>
      <c r="C1212">
        <v>1103.547250060275</v>
      </c>
      <c r="D1212" t="s">
        <v>2480</v>
      </c>
      <c r="E1212" t="s">
        <v>311</v>
      </c>
    </row>
    <row r="1213" spans="1:5" x14ac:dyDescent="0.3">
      <c r="A1213" t="s">
        <v>643</v>
      </c>
      <c r="B1213" t="s">
        <v>311</v>
      </c>
      <c r="C1213">
        <v>1104.0853132468631</v>
      </c>
      <c r="D1213" t="s">
        <v>2480</v>
      </c>
      <c r="E1213" t="s">
        <v>311</v>
      </c>
    </row>
    <row r="1214" spans="1:5" x14ac:dyDescent="0.3">
      <c r="A1214" t="s">
        <v>1125</v>
      </c>
      <c r="B1214" t="s">
        <v>311</v>
      </c>
      <c r="C1214">
        <v>1104.9701426018128</v>
      </c>
      <c r="D1214" t="s">
        <v>2480</v>
      </c>
      <c r="E1214" t="s">
        <v>311</v>
      </c>
    </row>
    <row r="1215" spans="1:5" x14ac:dyDescent="0.3">
      <c r="A1215" t="s">
        <v>1444</v>
      </c>
      <c r="B1215" t="s">
        <v>311</v>
      </c>
      <c r="C1215">
        <v>1106.902276907208</v>
      </c>
      <c r="D1215" t="s">
        <v>2480</v>
      </c>
      <c r="E1215" t="s">
        <v>311</v>
      </c>
    </row>
    <row r="1216" spans="1:5" x14ac:dyDescent="0.3">
      <c r="A1216" t="s">
        <v>1166</v>
      </c>
      <c r="B1216" t="s">
        <v>311</v>
      </c>
      <c r="C1216">
        <v>1107.056318909785</v>
      </c>
      <c r="D1216" t="s">
        <v>2480</v>
      </c>
      <c r="E1216" t="s">
        <v>311</v>
      </c>
    </row>
    <row r="1217" spans="1:5" x14ac:dyDescent="0.3">
      <c r="A1217" t="s">
        <v>2383</v>
      </c>
      <c r="B1217" t="s">
        <v>311</v>
      </c>
      <c r="C1217">
        <v>1107.9064030627471</v>
      </c>
      <c r="D1217" t="s">
        <v>2480</v>
      </c>
      <c r="E1217" t="s">
        <v>311</v>
      </c>
    </row>
    <row r="1218" spans="1:5" x14ac:dyDescent="0.3">
      <c r="A1218" t="s">
        <v>1352</v>
      </c>
      <c r="B1218" t="s">
        <v>311</v>
      </c>
      <c r="C1218">
        <v>1109.081696899633</v>
      </c>
      <c r="D1218" t="s">
        <v>2480</v>
      </c>
      <c r="E1218" t="s">
        <v>311</v>
      </c>
    </row>
    <row r="1219" spans="1:5" x14ac:dyDescent="0.3">
      <c r="A1219" t="s">
        <v>1465</v>
      </c>
      <c r="B1219" t="s">
        <v>311</v>
      </c>
      <c r="C1219">
        <v>1110.9189990757857</v>
      </c>
      <c r="D1219" t="s">
        <v>2480</v>
      </c>
      <c r="E1219" t="s">
        <v>311</v>
      </c>
    </row>
    <row r="1220" spans="1:5" x14ac:dyDescent="0.3">
      <c r="A1220" t="s">
        <v>2256</v>
      </c>
      <c r="B1220" t="s">
        <v>311</v>
      </c>
      <c r="C1220">
        <v>1111.849673069222</v>
      </c>
      <c r="D1220" t="s">
        <v>2480</v>
      </c>
      <c r="E1220" t="s">
        <v>311</v>
      </c>
    </row>
    <row r="1221" spans="1:5" x14ac:dyDescent="0.3">
      <c r="A1221" t="s">
        <v>1483</v>
      </c>
      <c r="B1221" t="s">
        <v>311</v>
      </c>
      <c r="C1221">
        <v>1118.6012991689997</v>
      </c>
      <c r="D1221" t="s">
        <v>2480</v>
      </c>
      <c r="E1221" t="s">
        <v>311</v>
      </c>
    </row>
    <row r="1222" spans="1:5" x14ac:dyDescent="0.3">
      <c r="A1222" t="s">
        <v>1165</v>
      </c>
      <c r="B1222" t="s">
        <v>311</v>
      </c>
      <c r="C1222">
        <v>1121.0883537688962</v>
      </c>
      <c r="D1222" t="s">
        <v>2480</v>
      </c>
      <c r="E1222" t="s">
        <v>311</v>
      </c>
    </row>
    <row r="1223" spans="1:5" x14ac:dyDescent="0.3">
      <c r="A1223" t="s">
        <v>419</v>
      </c>
      <c r="B1223" t="s">
        <v>311</v>
      </c>
      <c r="C1223">
        <v>1122.897681393169</v>
      </c>
      <c r="D1223" t="s">
        <v>2480</v>
      </c>
      <c r="E1223" t="s">
        <v>311</v>
      </c>
    </row>
    <row r="1224" spans="1:5" x14ac:dyDescent="0.3">
      <c r="A1224" t="s">
        <v>1944</v>
      </c>
      <c r="B1224" t="s">
        <v>311</v>
      </c>
      <c r="C1224">
        <v>1124.4463035892977</v>
      </c>
      <c r="D1224" t="s">
        <v>2480</v>
      </c>
      <c r="E1224" t="s">
        <v>311</v>
      </c>
    </row>
    <row r="1225" spans="1:5" x14ac:dyDescent="0.3">
      <c r="A1225" t="s">
        <v>954</v>
      </c>
      <c r="B1225" t="s">
        <v>311</v>
      </c>
      <c r="C1225">
        <v>1125.1302957117673</v>
      </c>
      <c r="D1225" t="s">
        <v>2480</v>
      </c>
      <c r="E1225" t="s">
        <v>311</v>
      </c>
    </row>
    <row r="1226" spans="1:5" x14ac:dyDescent="0.3">
      <c r="A1226" t="s">
        <v>1208</v>
      </c>
      <c r="B1226" t="s">
        <v>311</v>
      </c>
      <c r="C1226">
        <v>1125.3329108814542</v>
      </c>
      <c r="D1226" t="s">
        <v>2480</v>
      </c>
      <c r="E1226" t="s">
        <v>311</v>
      </c>
    </row>
    <row r="1227" spans="1:5" x14ac:dyDescent="0.3">
      <c r="A1227" t="s">
        <v>714</v>
      </c>
      <c r="B1227" t="s">
        <v>311</v>
      </c>
      <c r="C1227">
        <v>1127.3984307280239</v>
      </c>
      <c r="D1227" t="s">
        <v>2480</v>
      </c>
      <c r="E1227" t="s">
        <v>311</v>
      </c>
    </row>
    <row r="1228" spans="1:5" x14ac:dyDescent="0.3">
      <c r="A1228" t="s">
        <v>1432</v>
      </c>
      <c r="B1228" t="s">
        <v>311</v>
      </c>
      <c r="C1228">
        <v>1127.8742955181792</v>
      </c>
      <c r="D1228" t="s">
        <v>2480</v>
      </c>
      <c r="E1228" t="s">
        <v>311</v>
      </c>
    </row>
    <row r="1229" spans="1:5" x14ac:dyDescent="0.3">
      <c r="A1229" t="s">
        <v>1812</v>
      </c>
      <c r="B1229" t="s">
        <v>311</v>
      </c>
      <c r="C1229">
        <v>1128.2314162539549</v>
      </c>
      <c r="D1229" t="s">
        <v>2480</v>
      </c>
      <c r="E1229" t="s">
        <v>311</v>
      </c>
    </row>
    <row r="1230" spans="1:5" x14ac:dyDescent="0.3">
      <c r="A1230" t="s">
        <v>1376</v>
      </c>
      <c r="B1230" t="s">
        <v>311</v>
      </c>
      <c r="C1230">
        <v>1129.7337035539367</v>
      </c>
      <c r="D1230" t="s">
        <v>2480</v>
      </c>
      <c r="E1230" t="s">
        <v>311</v>
      </c>
    </row>
    <row r="1231" spans="1:5" x14ac:dyDescent="0.3">
      <c r="A1231" t="s">
        <v>1067</v>
      </c>
      <c r="B1231" t="s">
        <v>311</v>
      </c>
      <c r="C1231">
        <v>1131.9436030098493</v>
      </c>
      <c r="D1231" t="s">
        <v>2480</v>
      </c>
      <c r="E1231" t="s">
        <v>311</v>
      </c>
    </row>
    <row r="1232" spans="1:5" x14ac:dyDescent="0.3">
      <c r="A1232" t="s">
        <v>1065</v>
      </c>
      <c r="B1232" t="s">
        <v>311</v>
      </c>
      <c r="C1232">
        <v>1141.7136061600415</v>
      </c>
      <c r="D1232" t="s">
        <v>2480</v>
      </c>
      <c r="E1232" t="s">
        <v>311</v>
      </c>
    </row>
    <row r="1233" spans="1:5" x14ac:dyDescent="0.3">
      <c r="A1233" t="s">
        <v>444</v>
      </c>
      <c r="B1233" t="s">
        <v>311</v>
      </c>
      <c r="C1233">
        <v>1142.6040483508691</v>
      </c>
      <c r="D1233" t="s">
        <v>2480</v>
      </c>
      <c r="E1233" t="s">
        <v>311</v>
      </c>
    </row>
    <row r="1234" spans="1:5" x14ac:dyDescent="0.3">
      <c r="A1234" t="s">
        <v>719</v>
      </c>
      <c r="B1234" t="s">
        <v>311</v>
      </c>
      <c r="C1234">
        <v>1143.916855400684</v>
      </c>
      <c r="D1234" t="s">
        <v>2480</v>
      </c>
      <c r="E1234" t="s">
        <v>311</v>
      </c>
    </row>
    <row r="1235" spans="1:5" x14ac:dyDescent="0.3">
      <c r="A1235" t="s">
        <v>1372</v>
      </c>
      <c r="B1235" t="s">
        <v>311</v>
      </c>
      <c r="C1235">
        <v>1145.8778228633332</v>
      </c>
      <c r="D1235" t="s">
        <v>2480</v>
      </c>
      <c r="E1235" t="s">
        <v>311</v>
      </c>
    </row>
    <row r="1236" spans="1:5" x14ac:dyDescent="0.3">
      <c r="A1236" t="s">
        <v>1298</v>
      </c>
      <c r="B1236" t="s">
        <v>311</v>
      </c>
      <c r="C1236">
        <v>1147.2555674987605</v>
      </c>
      <c r="D1236" t="s">
        <v>2480</v>
      </c>
      <c r="E1236" t="s">
        <v>311</v>
      </c>
    </row>
    <row r="1237" spans="1:5" x14ac:dyDescent="0.3">
      <c r="A1237" t="s">
        <v>1354</v>
      </c>
      <c r="B1237" t="s">
        <v>311</v>
      </c>
      <c r="C1237">
        <v>1147.5888889324276</v>
      </c>
      <c r="D1237" t="s">
        <v>2480</v>
      </c>
      <c r="E1237" t="s">
        <v>311</v>
      </c>
    </row>
    <row r="1238" spans="1:5" x14ac:dyDescent="0.3">
      <c r="A1238" t="s">
        <v>1493</v>
      </c>
      <c r="B1238" t="s">
        <v>311</v>
      </c>
      <c r="C1238">
        <v>1150.5117516273008</v>
      </c>
      <c r="D1238" t="s">
        <v>2480</v>
      </c>
      <c r="E1238" t="s">
        <v>311</v>
      </c>
    </row>
    <row r="1239" spans="1:5" x14ac:dyDescent="0.3">
      <c r="A1239" t="s">
        <v>732</v>
      </c>
      <c r="B1239" t="s">
        <v>311</v>
      </c>
      <c r="C1239">
        <v>1150.5158299335756</v>
      </c>
      <c r="D1239" t="s">
        <v>2480</v>
      </c>
      <c r="E1239" t="s">
        <v>311</v>
      </c>
    </row>
    <row r="1240" spans="1:5" x14ac:dyDescent="0.3">
      <c r="A1240" t="s">
        <v>1011</v>
      </c>
      <c r="B1240" t="s">
        <v>311</v>
      </c>
      <c r="C1240">
        <v>1151.0637145573667</v>
      </c>
      <c r="D1240" t="s">
        <v>2480</v>
      </c>
      <c r="E1240" t="s">
        <v>311</v>
      </c>
    </row>
    <row r="1241" spans="1:5" x14ac:dyDescent="0.3">
      <c r="A1241" t="s">
        <v>1191</v>
      </c>
      <c r="B1241" t="s">
        <v>311</v>
      </c>
      <c r="C1241">
        <v>1151.1734595286857</v>
      </c>
      <c r="D1241" t="s">
        <v>2480</v>
      </c>
      <c r="E1241" t="s">
        <v>311</v>
      </c>
    </row>
    <row r="1242" spans="1:5" x14ac:dyDescent="0.3">
      <c r="A1242" t="s">
        <v>1592</v>
      </c>
      <c r="B1242" t="s">
        <v>311</v>
      </c>
      <c r="C1242">
        <v>1152.4996646707964</v>
      </c>
      <c r="D1242" t="s">
        <v>2480</v>
      </c>
      <c r="E1242" t="s">
        <v>311</v>
      </c>
    </row>
    <row r="1243" spans="1:5" x14ac:dyDescent="0.3">
      <c r="A1243" t="s">
        <v>1158</v>
      </c>
      <c r="B1243" t="s">
        <v>311</v>
      </c>
      <c r="C1243">
        <v>1155.0999948527492</v>
      </c>
      <c r="D1243" t="s">
        <v>2480</v>
      </c>
      <c r="E1243" t="s">
        <v>311</v>
      </c>
    </row>
    <row r="1244" spans="1:5" x14ac:dyDescent="0.3">
      <c r="A1244" t="s">
        <v>1645</v>
      </c>
      <c r="B1244" t="s">
        <v>311</v>
      </c>
      <c r="C1244">
        <v>1156.8974426932054</v>
      </c>
      <c r="D1244" t="s">
        <v>2480</v>
      </c>
      <c r="E1244" t="s">
        <v>311</v>
      </c>
    </row>
    <row r="1245" spans="1:5" x14ac:dyDescent="0.3">
      <c r="A1245" t="s">
        <v>1161</v>
      </c>
      <c r="B1245" t="s">
        <v>311</v>
      </c>
      <c r="C1245">
        <v>1158.9193047775934</v>
      </c>
      <c r="D1245" t="s">
        <v>2480</v>
      </c>
      <c r="E1245" t="s">
        <v>311</v>
      </c>
    </row>
    <row r="1246" spans="1:5" x14ac:dyDescent="0.3">
      <c r="A1246" t="s">
        <v>1427</v>
      </c>
      <c r="B1246" t="s">
        <v>311</v>
      </c>
      <c r="C1246">
        <v>1160.9944938742321</v>
      </c>
      <c r="D1246" t="s">
        <v>2480</v>
      </c>
      <c r="E1246" t="s">
        <v>311</v>
      </c>
    </row>
    <row r="1247" spans="1:5" x14ac:dyDescent="0.3">
      <c r="A1247" t="s">
        <v>1656</v>
      </c>
      <c r="B1247" t="s">
        <v>311</v>
      </c>
      <c r="C1247">
        <v>1161.5655652197022</v>
      </c>
      <c r="D1247" t="s">
        <v>2480</v>
      </c>
      <c r="E1247" t="s">
        <v>311</v>
      </c>
    </row>
    <row r="1248" spans="1:5" x14ac:dyDescent="0.3">
      <c r="A1248" t="s">
        <v>1676</v>
      </c>
      <c r="B1248" t="s">
        <v>311</v>
      </c>
      <c r="C1248">
        <v>1162.1991781117163</v>
      </c>
      <c r="D1248" t="s">
        <v>2480</v>
      </c>
      <c r="E1248" t="s">
        <v>311</v>
      </c>
    </row>
    <row r="1249" spans="1:5" x14ac:dyDescent="0.3">
      <c r="A1249" t="s">
        <v>2372</v>
      </c>
      <c r="B1249" t="s">
        <v>311</v>
      </c>
      <c r="C1249">
        <v>1163.4019712711329</v>
      </c>
      <c r="D1249" t="s">
        <v>2480</v>
      </c>
      <c r="E1249" t="s">
        <v>311</v>
      </c>
    </row>
    <row r="1250" spans="1:5" x14ac:dyDescent="0.3">
      <c r="A1250" t="s">
        <v>1268</v>
      </c>
      <c r="B1250" t="s">
        <v>311</v>
      </c>
      <c r="C1250">
        <v>1168.7173846357243</v>
      </c>
      <c r="D1250" t="s">
        <v>2480</v>
      </c>
      <c r="E1250" t="s">
        <v>311</v>
      </c>
    </row>
    <row r="1251" spans="1:5" x14ac:dyDescent="0.3">
      <c r="A1251" t="s">
        <v>735</v>
      </c>
      <c r="B1251" t="s">
        <v>311</v>
      </c>
      <c r="C1251">
        <v>1170.5628096606847</v>
      </c>
      <c r="D1251" t="s">
        <v>2480</v>
      </c>
      <c r="E1251" t="s">
        <v>311</v>
      </c>
    </row>
    <row r="1252" spans="1:5" x14ac:dyDescent="0.3">
      <c r="A1252" t="s">
        <v>1459</v>
      </c>
      <c r="B1252" t="s">
        <v>311</v>
      </c>
      <c r="C1252">
        <v>1177.7398673996497</v>
      </c>
      <c r="D1252" t="s">
        <v>2480</v>
      </c>
      <c r="E1252" t="s">
        <v>311</v>
      </c>
    </row>
    <row r="1253" spans="1:5" x14ac:dyDescent="0.3">
      <c r="A1253" t="s">
        <v>588</v>
      </c>
      <c r="B1253" t="s">
        <v>311</v>
      </c>
      <c r="C1253">
        <v>1177.7770790132765</v>
      </c>
      <c r="D1253" t="s">
        <v>2480</v>
      </c>
      <c r="E1253" t="s">
        <v>311</v>
      </c>
    </row>
    <row r="1254" spans="1:5" x14ac:dyDescent="0.3">
      <c r="A1254" t="s">
        <v>956</v>
      </c>
      <c r="B1254" t="s">
        <v>311</v>
      </c>
      <c r="C1254">
        <v>1178.9062068822773</v>
      </c>
      <c r="D1254" t="s">
        <v>2480</v>
      </c>
      <c r="E1254" t="s">
        <v>311</v>
      </c>
    </row>
    <row r="1255" spans="1:5" x14ac:dyDescent="0.3">
      <c r="A1255" t="s">
        <v>1678</v>
      </c>
      <c r="B1255" t="s">
        <v>311</v>
      </c>
      <c r="C1255">
        <v>1179.4408217937612</v>
      </c>
      <c r="D1255" t="s">
        <v>2480</v>
      </c>
      <c r="E1255" t="s">
        <v>311</v>
      </c>
    </row>
    <row r="1256" spans="1:5" x14ac:dyDescent="0.3">
      <c r="A1256" t="s">
        <v>2155</v>
      </c>
      <c r="B1256" t="s">
        <v>311</v>
      </c>
      <c r="C1256">
        <v>1182.8804129120881</v>
      </c>
      <c r="D1256" t="s">
        <v>2480</v>
      </c>
      <c r="E1256" t="s">
        <v>311</v>
      </c>
    </row>
    <row r="1257" spans="1:5" x14ac:dyDescent="0.3">
      <c r="A1257" t="s">
        <v>698</v>
      </c>
      <c r="B1257" t="s">
        <v>311</v>
      </c>
      <c r="C1257">
        <v>1182.8856332508064</v>
      </c>
      <c r="D1257" t="s">
        <v>2480</v>
      </c>
      <c r="E1257" t="s">
        <v>311</v>
      </c>
    </row>
    <row r="1258" spans="1:5" x14ac:dyDescent="0.3">
      <c r="A1258" t="s">
        <v>722</v>
      </c>
      <c r="B1258" t="s">
        <v>311</v>
      </c>
      <c r="C1258">
        <v>1182.9891459538717</v>
      </c>
      <c r="D1258" t="s">
        <v>2480</v>
      </c>
      <c r="E1258" t="s">
        <v>311</v>
      </c>
    </row>
    <row r="1259" spans="1:5" x14ac:dyDescent="0.3">
      <c r="A1259" t="s">
        <v>1484</v>
      </c>
      <c r="B1259" t="s">
        <v>311</v>
      </c>
      <c r="C1259">
        <v>1183.2585323014682</v>
      </c>
      <c r="D1259" t="s">
        <v>2480</v>
      </c>
      <c r="E1259" t="s">
        <v>311</v>
      </c>
    </row>
    <row r="1260" spans="1:5" x14ac:dyDescent="0.3">
      <c r="A1260" t="s">
        <v>786</v>
      </c>
      <c r="B1260" t="s">
        <v>311</v>
      </c>
      <c r="C1260">
        <v>1196.0938748692938</v>
      </c>
      <c r="D1260" t="s">
        <v>2480</v>
      </c>
      <c r="E1260" t="s">
        <v>311</v>
      </c>
    </row>
    <row r="1261" spans="1:5" x14ac:dyDescent="0.3">
      <c r="A1261" t="s">
        <v>1548</v>
      </c>
      <c r="B1261" t="s">
        <v>311</v>
      </c>
      <c r="C1261">
        <v>1197.8383963543115</v>
      </c>
      <c r="D1261" t="s">
        <v>2480</v>
      </c>
      <c r="E1261" t="s">
        <v>311</v>
      </c>
    </row>
    <row r="1262" spans="1:5" x14ac:dyDescent="0.3">
      <c r="A1262" t="s">
        <v>409</v>
      </c>
      <c r="B1262" t="s">
        <v>311</v>
      </c>
      <c r="C1262">
        <v>1198.8915920410968</v>
      </c>
      <c r="D1262" t="s">
        <v>2480</v>
      </c>
      <c r="E1262" t="s">
        <v>311</v>
      </c>
    </row>
    <row r="1263" spans="1:5" x14ac:dyDescent="0.3">
      <c r="A1263" t="s">
        <v>2251</v>
      </c>
      <c r="B1263" t="s">
        <v>311</v>
      </c>
      <c r="C1263">
        <v>1202.3289185263773</v>
      </c>
      <c r="D1263" t="s">
        <v>2480</v>
      </c>
      <c r="E1263" t="s">
        <v>311</v>
      </c>
    </row>
    <row r="1264" spans="1:5" x14ac:dyDescent="0.3">
      <c r="A1264" t="s">
        <v>1343</v>
      </c>
      <c r="B1264" t="s">
        <v>311</v>
      </c>
      <c r="C1264">
        <v>1203.5495633569674</v>
      </c>
      <c r="D1264" t="s">
        <v>2480</v>
      </c>
      <c r="E1264" t="s">
        <v>311</v>
      </c>
    </row>
    <row r="1265" spans="1:5" x14ac:dyDescent="0.3">
      <c r="A1265" t="s">
        <v>2114</v>
      </c>
      <c r="B1265" t="s">
        <v>311</v>
      </c>
      <c r="C1265">
        <v>1206.6183857055398</v>
      </c>
      <c r="D1265" t="s">
        <v>2480</v>
      </c>
      <c r="E1265" t="s">
        <v>311</v>
      </c>
    </row>
    <row r="1266" spans="1:5" x14ac:dyDescent="0.3">
      <c r="A1266" t="s">
        <v>404</v>
      </c>
      <c r="B1266" t="s">
        <v>311</v>
      </c>
      <c r="C1266">
        <v>1207.4909089823818</v>
      </c>
      <c r="D1266" t="s">
        <v>2480</v>
      </c>
      <c r="E1266" t="s">
        <v>311</v>
      </c>
    </row>
    <row r="1267" spans="1:5" x14ac:dyDescent="0.3">
      <c r="A1267" t="s">
        <v>1364</v>
      </c>
      <c r="B1267" t="s">
        <v>311</v>
      </c>
      <c r="C1267">
        <v>1208.8178619954899</v>
      </c>
      <c r="D1267" t="s">
        <v>2480</v>
      </c>
      <c r="E1267" t="s">
        <v>311</v>
      </c>
    </row>
    <row r="1268" spans="1:5" x14ac:dyDescent="0.3">
      <c r="A1268" t="s">
        <v>1164</v>
      </c>
      <c r="B1268" t="s">
        <v>311</v>
      </c>
      <c r="C1268">
        <v>1212.7530080153583</v>
      </c>
      <c r="D1268" t="s">
        <v>2480</v>
      </c>
      <c r="E1268" t="s">
        <v>311</v>
      </c>
    </row>
    <row r="1269" spans="1:5" x14ac:dyDescent="0.3">
      <c r="A1269" t="s">
        <v>1387</v>
      </c>
      <c r="B1269" t="s">
        <v>311</v>
      </c>
      <c r="C1269">
        <v>1213.68562119131</v>
      </c>
      <c r="D1269" t="s">
        <v>2480</v>
      </c>
      <c r="E1269" t="s">
        <v>311</v>
      </c>
    </row>
    <row r="1270" spans="1:5" x14ac:dyDescent="0.3">
      <c r="A1270" t="s">
        <v>1532</v>
      </c>
      <c r="B1270" t="s">
        <v>311</v>
      </c>
      <c r="C1270">
        <v>1213.9165171438617</v>
      </c>
      <c r="D1270" t="s">
        <v>2480</v>
      </c>
      <c r="E1270" t="s">
        <v>311</v>
      </c>
    </row>
    <row r="1271" spans="1:5" x14ac:dyDescent="0.3">
      <c r="A1271" t="s">
        <v>1120</v>
      </c>
      <c r="B1271" t="s">
        <v>311</v>
      </c>
      <c r="C1271">
        <v>1214.9011539126311</v>
      </c>
      <c r="D1271" t="s">
        <v>2480</v>
      </c>
      <c r="E1271" t="s">
        <v>311</v>
      </c>
    </row>
    <row r="1272" spans="1:5" x14ac:dyDescent="0.3">
      <c r="A1272" t="s">
        <v>1156</v>
      </c>
      <c r="B1272" t="s">
        <v>311</v>
      </c>
      <c r="C1272">
        <v>1216.5378103933667</v>
      </c>
      <c r="D1272" t="s">
        <v>2480</v>
      </c>
      <c r="E1272" t="s">
        <v>311</v>
      </c>
    </row>
    <row r="1273" spans="1:5" x14ac:dyDescent="0.3">
      <c r="A1273" t="s">
        <v>393</v>
      </c>
      <c r="B1273" t="s">
        <v>311</v>
      </c>
      <c r="C1273">
        <v>1218.6288500976727</v>
      </c>
      <c r="D1273" t="s">
        <v>2480</v>
      </c>
      <c r="E1273" t="s">
        <v>311</v>
      </c>
    </row>
    <row r="1274" spans="1:5" x14ac:dyDescent="0.3">
      <c r="A1274" t="s">
        <v>961</v>
      </c>
      <c r="B1274" t="s">
        <v>311</v>
      </c>
      <c r="C1274">
        <v>1218.8349608722399</v>
      </c>
      <c r="D1274" t="s">
        <v>2480</v>
      </c>
      <c r="E1274" t="s">
        <v>311</v>
      </c>
    </row>
    <row r="1275" spans="1:5" x14ac:dyDescent="0.3">
      <c r="A1275" t="s">
        <v>1361</v>
      </c>
      <c r="B1275" t="s">
        <v>311</v>
      </c>
      <c r="C1275">
        <v>1223.4765176368855</v>
      </c>
      <c r="D1275" t="s">
        <v>2480</v>
      </c>
      <c r="E1275" t="s">
        <v>311</v>
      </c>
    </row>
    <row r="1276" spans="1:5" x14ac:dyDescent="0.3">
      <c r="A1276" t="s">
        <v>1646</v>
      </c>
      <c r="B1276" t="s">
        <v>311</v>
      </c>
      <c r="C1276">
        <v>1227.2156286073159</v>
      </c>
      <c r="D1276" t="s">
        <v>2480</v>
      </c>
      <c r="E1276" t="s">
        <v>311</v>
      </c>
    </row>
    <row r="1277" spans="1:5" x14ac:dyDescent="0.3">
      <c r="A1277" t="s">
        <v>664</v>
      </c>
      <c r="B1277" t="s">
        <v>311</v>
      </c>
      <c r="C1277">
        <v>1228.765244873106</v>
      </c>
      <c r="D1277" t="s">
        <v>2480</v>
      </c>
      <c r="E1277" t="s">
        <v>311</v>
      </c>
    </row>
    <row r="1278" spans="1:5" x14ac:dyDescent="0.3">
      <c r="A1278" t="s">
        <v>1290</v>
      </c>
      <c r="B1278" t="s">
        <v>311</v>
      </c>
      <c r="C1278">
        <v>1229.1192037603266</v>
      </c>
      <c r="D1278" t="s">
        <v>2480</v>
      </c>
      <c r="E1278" t="s">
        <v>311</v>
      </c>
    </row>
    <row r="1279" spans="1:5" x14ac:dyDescent="0.3">
      <c r="A1279" t="s">
        <v>1359</v>
      </c>
      <c r="B1279" t="s">
        <v>311</v>
      </c>
      <c r="C1279">
        <v>1232.8240584487846</v>
      </c>
      <c r="D1279" t="s">
        <v>2480</v>
      </c>
      <c r="E1279" t="s">
        <v>311</v>
      </c>
    </row>
    <row r="1280" spans="1:5" x14ac:dyDescent="0.3">
      <c r="A1280" t="s">
        <v>1391</v>
      </c>
      <c r="B1280" t="s">
        <v>311</v>
      </c>
      <c r="C1280">
        <v>1233.5861634099022</v>
      </c>
      <c r="D1280" t="s">
        <v>2480</v>
      </c>
      <c r="E1280" t="s">
        <v>311</v>
      </c>
    </row>
    <row r="1281" spans="1:5" x14ac:dyDescent="0.3">
      <c r="A1281" t="s">
        <v>1007</v>
      </c>
      <c r="B1281" t="s">
        <v>311</v>
      </c>
      <c r="C1281">
        <v>1234.1632678272792</v>
      </c>
      <c r="D1281" t="s">
        <v>2480</v>
      </c>
      <c r="E1281" t="s">
        <v>311</v>
      </c>
    </row>
    <row r="1282" spans="1:5" x14ac:dyDescent="0.3">
      <c r="A1282" t="s">
        <v>870</v>
      </c>
      <c r="B1282" t="s">
        <v>311</v>
      </c>
      <c r="C1282">
        <v>1234.4357238294351</v>
      </c>
      <c r="D1282" t="s">
        <v>2480</v>
      </c>
      <c r="E1282" t="s">
        <v>311</v>
      </c>
    </row>
    <row r="1283" spans="1:5" x14ac:dyDescent="0.3">
      <c r="A1283" t="s">
        <v>1249</v>
      </c>
      <c r="B1283" t="s">
        <v>311</v>
      </c>
      <c r="C1283">
        <v>1235.0613533986416</v>
      </c>
      <c r="D1283" t="s">
        <v>2480</v>
      </c>
      <c r="E1283" t="s">
        <v>311</v>
      </c>
    </row>
    <row r="1284" spans="1:5" x14ac:dyDescent="0.3">
      <c r="A1284" t="s">
        <v>833</v>
      </c>
      <c r="B1284" t="s">
        <v>311</v>
      </c>
      <c r="C1284">
        <v>1235.2783845130118</v>
      </c>
      <c r="D1284" t="s">
        <v>2480</v>
      </c>
      <c r="E1284" t="s">
        <v>311</v>
      </c>
    </row>
    <row r="1285" spans="1:5" x14ac:dyDescent="0.3">
      <c r="A1285" t="s">
        <v>1393</v>
      </c>
      <c r="B1285" t="s">
        <v>311</v>
      </c>
      <c r="C1285">
        <v>1238.8291757771885</v>
      </c>
      <c r="D1285" t="s">
        <v>2480</v>
      </c>
      <c r="E1285" t="s">
        <v>311</v>
      </c>
    </row>
    <row r="1286" spans="1:5" x14ac:dyDescent="0.3">
      <c r="A1286" t="s">
        <v>1497</v>
      </c>
      <c r="B1286" t="s">
        <v>311</v>
      </c>
      <c r="C1286">
        <v>1239.0414201736621</v>
      </c>
      <c r="D1286" t="s">
        <v>2480</v>
      </c>
      <c r="E1286" t="s">
        <v>311</v>
      </c>
    </row>
    <row r="1287" spans="1:5" x14ac:dyDescent="0.3">
      <c r="A1287" t="s">
        <v>1274</v>
      </c>
      <c r="B1287" t="s">
        <v>311</v>
      </c>
      <c r="C1287">
        <v>1239.854971490973</v>
      </c>
      <c r="D1287" t="s">
        <v>2480</v>
      </c>
      <c r="E1287" t="s">
        <v>311</v>
      </c>
    </row>
    <row r="1288" spans="1:5" x14ac:dyDescent="0.3">
      <c r="A1288" t="s">
        <v>442</v>
      </c>
      <c r="B1288" t="s">
        <v>311</v>
      </c>
      <c r="C1288">
        <v>1239.9552653244971</v>
      </c>
      <c r="D1288" t="s">
        <v>2480</v>
      </c>
      <c r="E1288" t="s">
        <v>311</v>
      </c>
    </row>
    <row r="1289" spans="1:5" x14ac:dyDescent="0.3">
      <c r="A1289" t="s">
        <v>867</v>
      </c>
      <c r="B1289" t="s">
        <v>311</v>
      </c>
      <c r="C1289">
        <v>1241.1031119141423</v>
      </c>
      <c r="D1289" t="s">
        <v>2480</v>
      </c>
      <c r="E1289" t="s">
        <v>311</v>
      </c>
    </row>
    <row r="1290" spans="1:5" x14ac:dyDescent="0.3">
      <c r="A1290" t="s">
        <v>2075</v>
      </c>
      <c r="B1290" t="s">
        <v>311</v>
      </c>
      <c r="C1290">
        <v>1242.5063779198208</v>
      </c>
      <c r="D1290" t="s">
        <v>2480</v>
      </c>
      <c r="E1290" t="s">
        <v>311</v>
      </c>
    </row>
    <row r="1291" spans="1:5" x14ac:dyDescent="0.3">
      <c r="A1291" t="s">
        <v>1202</v>
      </c>
      <c r="B1291" t="s">
        <v>311</v>
      </c>
      <c r="C1291">
        <v>1244.5116731651667</v>
      </c>
      <c r="D1291" t="s">
        <v>2480</v>
      </c>
      <c r="E1291" t="s">
        <v>311</v>
      </c>
    </row>
    <row r="1292" spans="1:5" x14ac:dyDescent="0.3">
      <c r="A1292" t="s">
        <v>662</v>
      </c>
      <c r="B1292" t="s">
        <v>311</v>
      </c>
      <c r="C1292">
        <v>1245.4845942169491</v>
      </c>
      <c r="D1292" t="s">
        <v>2480</v>
      </c>
      <c r="E1292" t="s">
        <v>311</v>
      </c>
    </row>
    <row r="1293" spans="1:5" x14ac:dyDescent="0.3">
      <c r="A1293" t="s">
        <v>1014</v>
      </c>
      <c r="B1293" t="s">
        <v>311</v>
      </c>
      <c r="C1293">
        <v>1248.0611861480186</v>
      </c>
      <c r="D1293" t="s">
        <v>2480</v>
      </c>
      <c r="E1293" t="s">
        <v>311</v>
      </c>
    </row>
    <row r="1294" spans="1:5" x14ac:dyDescent="0.3">
      <c r="A1294" t="s">
        <v>859</v>
      </c>
      <c r="B1294" t="s">
        <v>311</v>
      </c>
      <c r="C1294">
        <v>1250.9696521807307</v>
      </c>
      <c r="D1294" t="s">
        <v>2480</v>
      </c>
      <c r="E1294" t="s">
        <v>311</v>
      </c>
    </row>
    <row r="1295" spans="1:5" x14ac:dyDescent="0.3">
      <c r="A1295" t="s">
        <v>1445</v>
      </c>
      <c r="B1295" t="s">
        <v>311</v>
      </c>
      <c r="C1295">
        <v>1256.8143864201845</v>
      </c>
      <c r="D1295" t="s">
        <v>2480</v>
      </c>
      <c r="E1295" t="s">
        <v>311</v>
      </c>
    </row>
    <row r="1296" spans="1:5" x14ac:dyDescent="0.3">
      <c r="A1296" t="s">
        <v>1642</v>
      </c>
      <c r="B1296" t="s">
        <v>311</v>
      </c>
      <c r="C1296">
        <v>1257.1449477233755</v>
      </c>
      <c r="D1296" t="s">
        <v>2480</v>
      </c>
      <c r="E1296" t="s">
        <v>311</v>
      </c>
    </row>
    <row r="1297" spans="1:5" x14ac:dyDescent="0.3">
      <c r="A1297" t="s">
        <v>1518</v>
      </c>
      <c r="B1297" t="s">
        <v>311</v>
      </c>
      <c r="C1297">
        <v>1259.7296295301462</v>
      </c>
      <c r="D1297" t="s">
        <v>2480</v>
      </c>
      <c r="E1297" t="s">
        <v>311</v>
      </c>
    </row>
    <row r="1298" spans="1:5" x14ac:dyDescent="0.3">
      <c r="A1298" t="s">
        <v>999</v>
      </c>
      <c r="B1298" t="s">
        <v>311</v>
      </c>
      <c r="C1298">
        <v>1263.5569305642637</v>
      </c>
      <c r="D1298" t="s">
        <v>2480</v>
      </c>
      <c r="E1298" t="s">
        <v>311</v>
      </c>
    </row>
    <row r="1299" spans="1:5" x14ac:dyDescent="0.3">
      <c r="A1299" t="s">
        <v>1471</v>
      </c>
      <c r="B1299" t="s">
        <v>311</v>
      </c>
      <c r="C1299">
        <v>1264.3605711128589</v>
      </c>
      <c r="D1299" t="s">
        <v>2480</v>
      </c>
      <c r="E1299" t="s">
        <v>311</v>
      </c>
    </row>
    <row r="1300" spans="1:5" x14ac:dyDescent="0.3">
      <c r="A1300" t="s">
        <v>957</v>
      </c>
      <c r="B1300" t="s">
        <v>311</v>
      </c>
      <c r="C1300">
        <v>1265.0213183769458</v>
      </c>
      <c r="D1300" t="s">
        <v>2480</v>
      </c>
      <c r="E1300" t="s">
        <v>311</v>
      </c>
    </row>
    <row r="1301" spans="1:5" x14ac:dyDescent="0.3">
      <c r="A1301" t="s">
        <v>2068</v>
      </c>
      <c r="B1301" t="s">
        <v>311</v>
      </c>
      <c r="C1301">
        <v>1265.3619703390659</v>
      </c>
      <c r="D1301" t="s">
        <v>2480</v>
      </c>
      <c r="E1301" t="s">
        <v>311</v>
      </c>
    </row>
    <row r="1302" spans="1:5" x14ac:dyDescent="0.3">
      <c r="A1302" t="s">
        <v>1278</v>
      </c>
      <c r="B1302" t="s">
        <v>311</v>
      </c>
      <c r="C1302">
        <v>1267.3657501601185</v>
      </c>
      <c r="D1302" t="s">
        <v>2480</v>
      </c>
      <c r="E1302" t="s">
        <v>311</v>
      </c>
    </row>
    <row r="1303" spans="1:5" x14ac:dyDescent="0.3">
      <c r="A1303" t="s">
        <v>785</v>
      </c>
      <c r="B1303" t="s">
        <v>311</v>
      </c>
      <c r="C1303">
        <v>1270.0105163646426</v>
      </c>
      <c r="D1303" t="s">
        <v>2480</v>
      </c>
      <c r="E1303" t="s">
        <v>311</v>
      </c>
    </row>
    <row r="1304" spans="1:5" x14ac:dyDescent="0.3">
      <c r="A1304" t="s">
        <v>996</v>
      </c>
      <c r="B1304" t="s">
        <v>311</v>
      </c>
      <c r="C1304">
        <v>1271.2746181934499</v>
      </c>
      <c r="D1304" t="s">
        <v>2480</v>
      </c>
      <c r="E1304" t="s">
        <v>311</v>
      </c>
    </row>
    <row r="1305" spans="1:5" x14ac:dyDescent="0.3">
      <c r="A1305" t="s">
        <v>1283</v>
      </c>
      <c r="B1305" t="s">
        <v>311</v>
      </c>
      <c r="C1305">
        <v>1276.811601203259</v>
      </c>
      <c r="D1305" t="s">
        <v>2480</v>
      </c>
      <c r="E1305" t="s">
        <v>311</v>
      </c>
    </row>
    <row r="1306" spans="1:5" x14ac:dyDescent="0.3">
      <c r="A1306" t="s">
        <v>1124</v>
      </c>
      <c r="B1306" t="s">
        <v>311</v>
      </c>
      <c r="C1306">
        <v>1281.4511807695199</v>
      </c>
      <c r="D1306" t="s">
        <v>2480</v>
      </c>
      <c r="E1306" t="s">
        <v>311</v>
      </c>
    </row>
    <row r="1307" spans="1:5" x14ac:dyDescent="0.3">
      <c r="A1307" t="s">
        <v>1454</v>
      </c>
      <c r="B1307" t="s">
        <v>311</v>
      </c>
      <c r="C1307">
        <v>1282.4843614440406</v>
      </c>
      <c r="D1307" t="s">
        <v>2480</v>
      </c>
      <c r="E1307" t="s">
        <v>311</v>
      </c>
    </row>
    <row r="1308" spans="1:5" x14ac:dyDescent="0.3">
      <c r="A1308" t="s">
        <v>1774</v>
      </c>
      <c r="B1308" t="s">
        <v>311</v>
      </c>
      <c r="C1308">
        <v>1285.8829543261561</v>
      </c>
      <c r="D1308" t="s">
        <v>2480</v>
      </c>
      <c r="E1308" t="s">
        <v>311</v>
      </c>
    </row>
    <row r="1309" spans="1:5" x14ac:dyDescent="0.3">
      <c r="A1309" t="s">
        <v>1291</v>
      </c>
      <c r="B1309" t="s">
        <v>311</v>
      </c>
      <c r="C1309">
        <v>1286.4716206072096</v>
      </c>
      <c r="D1309" t="s">
        <v>2480</v>
      </c>
      <c r="E1309" t="s">
        <v>311</v>
      </c>
    </row>
    <row r="1310" spans="1:5" x14ac:dyDescent="0.3">
      <c r="A1310" t="s">
        <v>1167</v>
      </c>
      <c r="B1310" t="s">
        <v>311</v>
      </c>
      <c r="C1310">
        <v>1291.7338139353562</v>
      </c>
      <c r="D1310" t="s">
        <v>2480</v>
      </c>
      <c r="E1310" t="s">
        <v>311</v>
      </c>
    </row>
    <row r="1311" spans="1:5" x14ac:dyDescent="0.3">
      <c r="A1311" t="s">
        <v>776</v>
      </c>
      <c r="B1311" t="s">
        <v>311</v>
      </c>
      <c r="C1311">
        <v>1294.202849858108</v>
      </c>
      <c r="D1311" t="s">
        <v>2480</v>
      </c>
      <c r="E1311" t="s">
        <v>311</v>
      </c>
    </row>
    <row r="1312" spans="1:5" x14ac:dyDescent="0.3">
      <c r="A1312" t="s">
        <v>1006</v>
      </c>
      <c r="B1312" t="s">
        <v>311</v>
      </c>
      <c r="C1312">
        <v>1295.3755032685829</v>
      </c>
      <c r="D1312" t="s">
        <v>2480</v>
      </c>
      <c r="E1312" t="s">
        <v>311</v>
      </c>
    </row>
    <row r="1313" spans="1:5" x14ac:dyDescent="0.3">
      <c r="A1313" t="s">
        <v>882</v>
      </c>
      <c r="B1313" t="s">
        <v>311</v>
      </c>
      <c r="C1313">
        <v>1297.0403638831915</v>
      </c>
      <c r="D1313" t="s">
        <v>2480</v>
      </c>
      <c r="E1313" t="s">
        <v>311</v>
      </c>
    </row>
    <row r="1314" spans="1:5" x14ac:dyDescent="0.3">
      <c r="A1314" t="s">
        <v>1474</v>
      </c>
      <c r="B1314" t="s">
        <v>311</v>
      </c>
      <c r="C1314">
        <v>1297.5212597484044</v>
      </c>
      <c r="D1314" t="s">
        <v>2480</v>
      </c>
      <c r="E1314" t="s">
        <v>311</v>
      </c>
    </row>
    <row r="1315" spans="1:5" x14ac:dyDescent="0.3">
      <c r="A1315" t="s">
        <v>1994</v>
      </c>
      <c r="B1315" t="s">
        <v>311</v>
      </c>
      <c r="C1315">
        <v>1301.1604161572131</v>
      </c>
      <c r="D1315" t="s">
        <v>2480</v>
      </c>
      <c r="E1315" t="s">
        <v>311</v>
      </c>
    </row>
    <row r="1316" spans="1:5" x14ac:dyDescent="0.3">
      <c r="A1316" t="s">
        <v>1201</v>
      </c>
      <c r="B1316" t="s">
        <v>311</v>
      </c>
      <c r="C1316">
        <v>1302.198024310901</v>
      </c>
      <c r="D1316" t="s">
        <v>2480</v>
      </c>
      <c r="E1316" t="s">
        <v>311</v>
      </c>
    </row>
    <row r="1317" spans="1:5" x14ac:dyDescent="0.3">
      <c r="A1317" t="s">
        <v>1303</v>
      </c>
      <c r="B1317" t="s">
        <v>311</v>
      </c>
      <c r="C1317">
        <v>1304.1604642875643</v>
      </c>
      <c r="D1317" t="s">
        <v>2480</v>
      </c>
      <c r="E1317" t="s">
        <v>311</v>
      </c>
    </row>
    <row r="1318" spans="1:5" x14ac:dyDescent="0.3">
      <c r="A1318" t="s">
        <v>1380</v>
      </c>
      <c r="B1318" t="s">
        <v>311</v>
      </c>
      <c r="C1318">
        <v>1305.9637252947809</v>
      </c>
      <c r="D1318" t="s">
        <v>2480</v>
      </c>
      <c r="E1318" t="s">
        <v>311</v>
      </c>
    </row>
    <row r="1319" spans="1:5" x14ac:dyDescent="0.3">
      <c r="A1319" t="s">
        <v>1275</v>
      </c>
      <c r="B1319" t="s">
        <v>311</v>
      </c>
      <c r="C1319">
        <v>1308.3866160342702</v>
      </c>
      <c r="D1319" t="s">
        <v>2480</v>
      </c>
      <c r="E1319" t="s">
        <v>311</v>
      </c>
    </row>
    <row r="1320" spans="1:5" x14ac:dyDescent="0.3">
      <c r="A1320" t="s">
        <v>1256</v>
      </c>
      <c r="B1320" t="s">
        <v>311</v>
      </c>
      <c r="C1320">
        <v>1308.9548825518696</v>
      </c>
      <c r="D1320" t="s">
        <v>2480</v>
      </c>
      <c r="E1320" t="s">
        <v>311</v>
      </c>
    </row>
    <row r="1321" spans="1:5" x14ac:dyDescent="0.3">
      <c r="A1321" t="s">
        <v>1644</v>
      </c>
      <c r="B1321" t="s">
        <v>311</v>
      </c>
      <c r="C1321">
        <v>1310.6532742264435</v>
      </c>
      <c r="D1321" t="s">
        <v>2480</v>
      </c>
      <c r="E1321" t="s">
        <v>311</v>
      </c>
    </row>
    <row r="1322" spans="1:5" x14ac:dyDescent="0.3">
      <c r="A1322" t="s">
        <v>1734</v>
      </c>
      <c r="B1322" t="s">
        <v>311</v>
      </c>
      <c r="C1322">
        <v>1316.5033191512966</v>
      </c>
      <c r="D1322" t="s">
        <v>2480</v>
      </c>
      <c r="E1322" t="s">
        <v>311</v>
      </c>
    </row>
    <row r="1323" spans="1:5" x14ac:dyDescent="0.3">
      <c r="A1323" t="s">
        <v>720</v>
      </c>
      <c r="B1323" t="s">
        <v>311</v>
      </c>
      <c r="C1323">
        <v>1317.7221839352203</v>
      </c>
      <c r="D1323" t="s">
        <v>2480</v>
      </c>
      <c r="E1323" t="s">
        <v>311</v>
      </c>
    </row>
    <row r="1324" spans="1:5" x14ac:dyDescent="0.3">
      <c r="A1324" t="s">
        <v>1643</v>
      </c>
      <c r="B1324" t="s">
        <v>311</v>
      </c>
      <c r="C1324">
        <v>1317.8228478518258</v>
      </c>
      <c r="D1324" t="s">
        <v>2480</v>
      </c>
      <c r="E1324" t="s">
        <v>311</v>
      </c>
    </row>
    <row r="1325" spans="1:5" x14ac:dyDescent="0.3">
      <c r="A1325" t="s">
        <v>1648</v>
      </c>
      <c r="B1325" t="s">
        <v>311</v>
      </c>
      <c r="C1325">
        <v>1318.5614178372939</v>
      </c>
      <c r="D1325" t="s">
        <v>2480</v>
      </c>
      <c r="E1325" t="s">
        <v>311</v>
      </c>
    </row>
    <row r="1326" spans="1:5" x14ac:dyDescent="0.3">
      <c r="A1326" t="s">
        <v>1374</v>
      </c>
      <c r="B1326" t="s">
        <v>311</v>
      </c>
      <c r="C1326">
        <v>1319.9273538994805</v>
      </c>
      <c r="D1326" t="s">
        <v>2480</v>
      </c>
      <c r="E1326" t="s">
        <v>311</v>
      </c>
    </row>
    <row r="1327" spans="1:5" x14ac:dyDescent="0.3">
      <c r="A1327" t="s">
        <v>708</v>
      </c>
      <c r="B1327" t="s">
        <v>311</v>
      </c>
      <c r="C1327">
        <v>1320.4790857226578</v>
      </c>
      <c r="D1327" t="s">
        <v>2480</v>
      </c>
      <c r="E1327" t="s">
        <v>311</v>
      </c>
    </row>
    <row r="1328" spans="1:5" x14ac:dyDescent="0.3">
      <c r="A1328" t="s">
        <v>2086</v>
      </c>
      <c r="B1328" t="s">
        <v>311</v>
      </c>
      <c r="C1328">
        <v>1321.264527238626</v>
      </c>
      <c r="D1328" t="s">
        <v>2480</v>
      </c>
      <c r="E1328" t="s">
        <v>311</v>
      </c>
    </row>
    <row r="1329" spans="1:5" x14ac:dyDescent="0.3">
      <c r="A1329" t="s">
        <v>594</v>
      </c>
      <c r="B1329" t="s">
        <v>311</v>
      </c>
      <c r="C1329">
        <v>1321.4473605508206</v>
      </c>
      <c r="D1329" t="s">
        <v>2480</v>
      </c>
      <c r="E1329" t="s">
        <v>311</v>
      </c>
    </row>
    <row r="1330" spans="1:5" x14ac:dyDescent="0.3">
      <c r="A1330" t="s">
        <v>878</v>
      </c>
      <c r="B1330" t="s">
        <v>311</v>
      </c>
      <c r="C1330">
        <v>1323.6549229347295</v>
      </c>
      <c r="D1330" t="s">
        <v>2480</v>
      </c>
      <c r="E1330" t="s">
        <v>311</v>
      </c>
    </row>
    <row r="1331" spans="1:5" x14ac:dyDescent="0.3">
      <c r="A1331" t="s">
        <v>2390</v>
      </c>
      <c r="B1331" t="s">
        <v>311</v>
      </c>
      <c r="C1331">
        <v>1324.3285876541893</v>
      </c>
      <c r="D1331" t="s">
        <v>2480</v>
      </c>
      <c r="E1331" t="s">
        <v>311</v>
      </c>
    </row>
    <row r="1332" spans="1:5" x14ac:dyDescent="0.3">
      <c r="A1332" t="s">
        <v>967</v>
      </c>
      <c r="B1332" t="s">
        <v>311</v>
      </c>
      <c r="C1332">
        <v>1324.7132416873555</v>
      </c>
      <c r="D1332" t="s">
        <v>2480</v>
      </c>
      <c r="E1332" t="s">
        <v>311</v>
      </c>
    </row>
    <row r="1333" spans="1:5" x14ac:dyDescent="0.3">
      <c r="A1333" t="s">
        <v>1485</v>
      </c>
      <c r="B1333" t="s">
        <v>311</v>
      </c>
      <c r="C1333">
        <v>1325.7700188823035</v>
      </c>
      <c r="D1333" t="s">
        <v>2480</v>
      </c>
      <c r="E1333" t="s">
        <v>311</v>
      </c>
    </row>
    <row r="1334" spans="1:5" x14ac:dyDescent="0.3">
      <c r="A1334" t="s">
        <v>1186</v>
      </c>
      <c r="B1334" t="s">
        <v>311</v>
      </c>
      <c r="C1334">
        <v>1326.2821733137112</v>
      </c>
      <c r="D1334" t="s">
        <v>2480</v>
      </c>
      <c r="E1334" t="s">
        <v>311</v>
      </c>
    </row>
    <row r="1335" spans="1:5" x14ac:dyDescent="0.3">
      <c r="A1335" t="s">
        <v>1349</v>
      </c>
      <c r="B1335" t="s">
        <v>311</v>
      </c>
      <c r="C1335">
        <v>1326.8471332573454</v>
      </c>
      <c r="D1335" t="s">
        <v>2480</v>
      </c>
      <c r="E1335" t="s">
        <v>311</v>
      </c>
    </row>
    <row r="1336" spans="1:5" x14ac:dyDescent="0.3">
      <c r="A1336" t="s">
        <v>1314</v>
      </c>
      <c r="B1336" t="s">
        <v>311</v>
      </c>
      <c r="C1336">
        <v>1327.1862034679741</v>
      </c>
      <c r="D1336" t="s">
        <v>2480</v>
      </c>
      <c r="E1336" t="s">
        <v>311</v>
      </c>
    </row>
    <row r="1337" spans="1:5" x14ac:dyDescent="0.3">
      <c r="A1337" t="s">
        <v>1649</v>
      </c>
      <c r="B1337" t="s">
        <v>311</v>
      </c>
      <c r="C1337">
        <v>1329.1179018664509</v>
      </c>
      <c r="D1337" t="s">
        <v>2480</v>
      </c>
      <c r="E1337" t="s">
        <v>311</v>
      </c>
    </row>
    <row r="1338" spans="1:5" x14ac:dyDescent="0.3">
      <c r="A1338" t="s">
        <v>828</v>
      </c>
      <c r="B1338" t="s">
        <v>311</v>
      </c>
      <c r="C1338">
        <v>1330.5695398397149</v>
      </c>
      <c r="D1338" t="s">
        <v>2480</v>
      </c>
      <c r="E1338" t="s">
        <v>311</v>
      </c>
    </row>
    <row r="1339" spans="1:5" x14ac:dyDescent="0.3">
      <c r="A1339" t="s">
        <v>1271</v>
      </c>
      <c r="B1339" t="s">
        <v>311</v>
      </c>
      <c r="C1339">
        <v>1332.1231966689184</v>
      </c>
      <c r="D1339" t="s">
        <v>2480</v>
      </c>
      <c r="E1339" t="s">
        <v>311</v>
      </c>
    </row>
    <row r="1340" spans="1:5" x14ac:dyDescent="0.3">
      <c r="A1340" t="s">
        <v>1203</v>
      </c>
      <c r="B1340" t="s">
        <v>311</v>
      </c>
      <c r="C1340">
        <v>1338.3447925214925</v>
      </c>
      <c r="D1340" t="s">
        <v>2480</v>
      </c>
      <c r="E1340" t="s">
        <v>311</v>
      </c>
    </row>
    <row r="1341" spans="1:5" x14ac:dyDescent="0.3">
      <c r="A1341" t="s">
        <v>998</v>
      </c>
      <c r="B1341" t="s">
        <v>311</v>
      </c>
      <c r="C1341">
        <v>1338.5308795591532</v>
      </c>
      <c r="D1341" t="s">
        <v>2480</v>
      </c>
      <c r="E1341" t="s">
        <v>311</v>
      </c>
    </row>
    <row r="1342" spans="1:5" x14ac:dyDescent="0.3">
      <c r="A1342" t="s">
        <v>1284</v>
      </c>
      <c r="B1342" t="s">
        <v>311</v>
      </c>
      <c r="C1342">
        <v>1338.810217212339</v>
      </c>
      <c r="D1342" t="s">
        <v>2480</v>
      </c>
      <c r="E1342" t="s">
        <v>311</v>
      </c>
    </row>
    <row r="1343" spans="1:5" x14ac:dyDescent="0.3">
      <c r="A1343" t="s">
        <v>893</v>
      </c>
      <c r="B1343" t="s">
        <v>311</v>
      </c>
      <c r="C1343">
        <v>1343.3622247984626</v>
      </c>
      <c r="D1343" t="s">
        <v>2480</v>
      </c>
      <c r="E1343" t="s">
        <v>311</v>
      </c>
    </row>
    <row r="1344" spans="1:5" x14ac:dyDescent="0.3">
      <c r="A1344" t="s">
        <v>1207</v>
      </c>
      <c r="B1344" t="s">
        <v>311</v>
      </c>
      <c r="C1344">
        <v>1347.1088243881345</v>
      </c>
      <c r="D1344" t="s">
        <v>2480</v>
      </c>
      <c r="E1344" t="s">
        <v>311</v>
      </c>
    </row>
    <row r="1345" spans="1:5" x14ac:dyDescent="0.3">
      <c r="A1345" t="s">
        <v>1473</v>
      </c>
      <c r="B1345" t="s">
        <v>311</v>
      </c>
      <c r="C1345">
        <v>1350.1003117298417</v>
      </c>
      <c r="D1345" t="s">
        <v>2480</v>
      </c>
      <c r="E1345" t="s">
        <v>311</v>
      </c>
    </row>
    <row r="1346" spans="1:5" x14ac:dyDescent="0.3">
      <c r="A1346" t="s">
        <v>2247</v>
      </c>
      <c r="B1346" t="s">
        <v>311</v>
      </c>
      <c r="C1346">
        <v>1351.6984539242781</v>
      </c>
      <c r="D1346" t="s">
        <v>2480</v>
      </c>
      <c r="E1346" t="s">
        <v>311</v>
      </c>
    </row>
    <row r="1347" spans="1:5" x14ac:dyDescent="0.3">
      <c r="A1347" t="s">
        <v>1501</v>
      </c>
      <c r="B1347" t="s">
        <v>311</v>
      </c>
      <c r="C1347">
        <v>1353.5820633067297</v>
      </c>
      <c r="D1347" t="s">
        <v>2480</v>
      </c>
      <c r="E1347" t="s">
        <v>311</v>
      </c>
    </row>
    <row r="1348" spans="1:5" x14ac:dyDescent="0.3">
      <c r="A1348" t="s">
        <v>1382</v>
      </c>
      <c r="B1348" t="s">
        <v>311</v>
      </c>
      <c r="C1348">
        <v>1354.7807617550047</v>
      </c>
      <c r="D1348" t="s">
        <v>2480</v>
      </c>
      <c r="E1348" t="s">
        <v>311</v>
      </c>
    </row>
    <row r="1349" spans="1:5" x14ac:dyDescent="0.3">
      <c r="A1349" t="s">
        <v>1375</v>
      </c>
      <c r="B1349" t="s">
        <v>311</v>
      </c>
      <c r="C1349">
        <v>1356.5682335208726</v>
      </c>
      <c r="D1349" t="s">
        <v>2480</v>
      </c>
      <c r="E1349" t="s">
        <v>311</v>
      </c>
    </row>
    <row r="1350" spans="1:5" x14ac:dyDescent="0.3">
      <c r="A1350" t="s">
        <v>2326</v>
      </c>
      <c r="B1350" t="s">
        <v>311</v>
      </c>
      <c r="C1350">
        <v>1359.5744475267325</v>
      </c>
      <c r="D1350" t="s">
        <v>2480</v>
      </c>
      <c r="E1350" t="s">
        <v>311</v>
      </c>
    </row>
    <row r="1351" spans="1:5" x14ac:dyDescent="0.3">
      <c r="A1351" t="s">
        <v>450</v>
      </c>
      <c r="B1351" t="s">
        <v>311</v>
      </c>
      <c r="C1351">
        <v>1362.4550077980073</v>
      </c>
      <c r="D1351" t="s">
        <v>2480</v>
      </c>
      <c r="E1351" t="s">
        <v>311</v>
      </c>
    </row>
    <row r="1352" spans="1:5" x14ac:dyDescent="0.3">
      <c r="A1352" t="s">
        <v>1123</v>
      </c>
      <c r="B1352" t="s">
        <v>311</v>
      </c>
      <c r="C1352">
        <v>1364.8164991979324</v>
      </c>
      <c r="D1352" t="s">
        <v>2480</v>
      </c>
      <c r="E1352" t="s">
        <v>311</v>
      </c>
    </row>
    <row r="1353" spans="1:5" x14ac:dyDescent="0.3">
      <c r="A1353" t="s">
        <v>1282</v>
      </c>
      <c r="B1353" t="s">
        <v>311</v>
      </c>
      <c r="C1353">
        <v>1367.3019380621781</v>
      </c>
      <c r="D1353" t="s">
        <v>2480</v>
      </c>
      <c r="E1353" t="s">
        <v>311</v>
      </c>
    </row>
    <row r="1354" spans="1:5" x14ac:dyDescent="0.3">
      <c r="A1354" t="s">
        <v>1436</v>
      </c>
      <c r="B1354" t="s">
        <v>311</v>
      </c>
      <c r="C1354">
        <v>1373.6540683292928</v>
      </c>
      <c r="D1354" t="s">
        <v>2480</v>
      </c>
      <c r="E1354" t="s">
        <v>311</v>
      </c>
    </row>
    <row r="1355" spans="1:5" x14ac:dyDescent="0.3">
      <c r="A1355" t="s">
        <v>2241</v>
      </c>
      <c r="B1355" t="s">
        <v>311</v>
      </c>
      <c r="C1355">
        <v>1381.3840585321675</v>
      </c>
      <c r="D1355" t="s">
        <v>2480</v>
      </c>
      <c r="E1355" t="s">
        <v>311</v>
      </c>
    </row>
    <row r="1356" spans="1:5" x14ac:dyDescent="0.3">
      <c r="A1356" t="s">
        <v>713</v>
      </c>
      <c r="B1356" t="s">
        <v>311</v>
      </c>
      <c r="C1356">
        <v>1385.9457672422363</v>
      </c>
      <c r="D1356" t="s">
        <v>2480</v>
      </c>
      <c r="E1356" t="s">
        <v>311</v>
      </c>
    </row>
    <row r="1357" spans="1:5" x14ac:dyDescent="0.3">
      <c r="A1357" t="s">
        <v>545</v>
      </c>
      <c r="B1357" t="s">
        <v>311</v>
      </c>
      <c r="C1357">
        <v>1386.3027821947494</v>
      </c>
      <c r="D1357" t="s">
        <v>2480</v>
      </c>
      <c r="E1357" t="s">
        <v>311</v>
      </c>
    </row>
    <row r="1358" spans="1:5" x14ac:dyDescent="0.3">
      <c r="A1358" t="s">
        <v>1476</v>
      </c>
      <c r="B1358" t="s">
        <v>311</v>
      </c>
      <c r="C1358">
        <v>1388.1681981735455</v>
      </c>
      <c r="D1358" t="s">
        <v>2480</v>
      </c>
      <c r="E1358" t="s">
        <v>311</v>
      </c>
    </row>
    <row r="1359" spans="1:5" x14ac:dyDescent="0.3">
      <c r="A1359" t="s">
        <v>1018</v>
      </c>
      <c r="B1359" t="s">
        <v>311</v>
      </c>
      <c r="C1359">
        <v>1388.7790319762655</v>
      </c>
      <c r="D1359" t="s">
        <v>2480</v>
      </c>
      <c r="E1359" t="s">
        <v>311</v>
      </c>
    </row>
    <row r="1360" spans="1:5" x14ac:dyDescent="0.3">
      <c r="A1360" t="s">
        <v>474</v>
      </c>
      <c r="B1360" t="s">
        <v>311</v>
      </c>
      <c r="C1360">
        <v>1389.266395252524</v>
      </c>
      <c r="D1360" t="s">
        <v>2480</v>
      </c>
      <c r="E1360" t="s">
        <v>311</v>
      </c>
    </row>
    <row r="1361" spans="1:5" x14ac:dyDescent="0.3">
      <c r="A1361" t="s">
        <v>717</v>
      </c>
      <c r="B1361" t="s">
        <v>311</v>
      </c>
      <c r="C1361">
        <v>1394.4750724303397</v>
      </c>
      <c r="D1361" t="s">
        <v>2480</v>
      </c>
      <c r="E1361" t="s">
        <v>311</v>
      </c>
    </row>
    <row r="1362" spans="1:5" x14ac:dyDescent="0.3">
      <c r="A1362" t="s">
        <v>2235</v>
      </c>
      <c r="B1362" t="s">
        <v>311</v>
      </c>
      <c r="C1362">
        <v>1394.9189326646053</v>
      </c>
      <c r="D1362" t="s">
        <v>2480</v>
      </c>
      <c r="E1362" t="s">
        <v>311</v>
      </c>
    </row>
    <row r="1363" spans="1:5" x14ac:dyDescent="0.3">
      <c r="A1363" t="s">
        <v>733</v>
      </c>
      <c r="B1363" t="s">
        <v>311</v>
      </c>
      <c r="C1363">
        <v>1395.2978347759577</v>
      </c>
      <c r="D1363" t="s">
        <v>2480</v>
      </c>
      <c r="E1363" t="s">
        <v>311</v>
      </c>
    </row>
    <row r="1364" spans="1:5" x14ac:dyDescent="0.3">
      <c r="A1364" t="s">
        <v>407</v>
      </c>
      <c r="B1364" t="s">
        <v>311</v>
      </c>
      <c r="C1364">
        <v>1396.0994888514522</v>
      </c>
      <c r="D1364" t="s">
        <v>2480</v>
      </c>
      <c r="E1364" t="s">
        <v>311</v>
      </c>
    </row>
    <row r="1365" spans="1:5" x14ac:dyDescent="0.3">
      <c r="A1365" t="s">
        <v>811</v>
      </c>
      <c r="B1365" t="s">
        <v>311</v>
      </c>
      <c r="C1365">
        <v>1397.2479934275582</v>
      </c>
      <c r="D1365" t="s">
        <v>2480</v>
      </c>
      <c r="E1365" t="s">
        <v>311</v>
      </c>
    </row>
    <row r="1366" spans="1:5" x14ac:dyDescent="0.3">
      <c r="A1366" t="s">
        <v>711</v>
      </c>
      <c r="B1366" t="s">
        <v>311</v>
      </c>
      <c r="C1366">
        <v>1398.0893234141452</v>
      </c>
      <c r="D1366" t="s">
        <v>2480</v>
      </c>
      <c r="E1366" t="s">
        <v>311</v>
      </c>
    </row>
    <row r="1367" spans="1:5" x14ac:dyDescent="0.3">
      <c r="A1367" t="s">
        <v>1281</v>
      </c>
      <c r="B1367" t="s">
        <v>311</v>
      </c>
      <c r="C1367">
        <v>1400.3655296372456</v>
      </c>
      <c r="D1367" t="s">
        <v>2480</v>
      </c>
      <c r="E1367" t="s">
        <v>311</v>
      </c>
    </row>
    <row r="1368" spans="1:5" x14ac:dyDescent="0.3">
      <c r="A1368" t="s">
        <v>716</v>
      </c>
      <c r="B1368" t="s">
        <v>311</v>
      </c>
      <c r="C1368">
        <v>1405.0183198041818</v>
      </c>
      <c r="D1368" t="s">
        <v>2480</v>
      </c>
      <c r="E1368" t="s">
        <v>311</v>
      </c>
    </row>
    <row r="1369" spans="1:5" x14ac:dyDescent="0.3">
      <c r="A1369" t="s">
        <v>863</v>
      </c>
      <c r="B1369" t="s">
        <v>311</v>
      </c>
      <c r="C1369">
        <v>1423.045836315205</v>
      </c>
      <c r="D1369" t="s">
        <v>2480</v>
      </c>
      <c r="E1369" t="s">
        <v>311</v>
      </c>
    </row>
    <row r="1370" spans="1:5" x14ac:dyDescent="0.3">
      <c r="A1370" t="s">
        <v>780</v>
      </c>
      <c r="B1370" t="s">
        <v>311</v>
      </c>
      <c r="C1370">
        <v>1423.9840571737661</v>
      </c>
      <c r="D1370" t="s">
        <v>2480</v>
      </c>
      <c r="E1370" t="s">
        <v>311</v>
      </c>
    </row>
    <row r="1371" spans="1:5" x14ac:dyDescent="0.3">
      <c r="A1371" t="s">
        <v>458</v>
      </c>
      <c r="B1371" t="s">
        <v>311</v>
      </c>
      <c r="C1371">
        <v>1424.9264109518826</v>
      </c>
      <c r="D1371" t="s">
        <v>2480</v>
      </c>
      <c r="E1371" t="s">
        <v>311</v>
      </c>
    </row>
    <row r="1372" spans="1:5" x14ac:dyDescent="0.3">
      <c r="A1372" t="s">
        <v>883</v>
      </c>
      <c r="B1372" t="s">
        <v>311</v>
      </c>
      <c r="C1372">
        <v>1429.4376424350842</v>
      </c>
      <c r="D1372" t="s">
        <v>2480</v>
      </c>
      <c r="E1372" t="s">
        <v>311</v>
      </c>
    </row>
    <row r="1373" spans="1:5" x14ac:dyDescent="0.3">
      <c r="A1373" t="s">
        <v>1399</v>
      </c>
      <c r="B1373" t="s">
        <v>311</v>
      </c>
      <c r="C1373">
        <v>1430.2431117848812</v>
      </c>
      <c r="D1373" t="s">
        <v>2480</v>
      </c>
      <c r="E1373" t="s">
        <v>311</v>
      </c>
    </row>
    <row r="1374" spans="1:5" x14ac:dyDescent="0.3">
      <c r="A1374" t="s">
        <v>1154</v>
      </c>
      <c r="B1374" t="s">
        <v>311</v>
      </c>
      <c r="C1374">
        <v>1431.6193714202504</v>
      </c>
      <c r="D1374" t="s">
        <v>2480</v>
      </c>
      <c r="E1374" t="s">
        <v>311</v>
      </c>
    </row>
    <row r="1375" spans="1:5" x14ac:dyDescent="0.3">
      <c r="A1375" t="s">
        <v>729</v>
      </c>
      <c r="B1375" t="s">
        <v>311</v>
      </c>
      <c r="C1375">
        <v>1432.1586004526737</v>
      </c>
      <c r="D1375" t="s">
        <v>2480</v>
      </c>
      <c r="E1375" t="s">
        <v>311</v>
      </c>
    </row>
    <row r="1376" spans="1:5" x14ac:dyDescent="0.3">
      <c r="A1376" t="s">
        <v>832</v>
      </c>
      <c r="B1376" t="s">
        <v>311</v>
      </c>
      <c r="C1376">
        <v>1432.468842171869</v>
      </c>
      <c r="D1376" t="s">
        <v>2480</v>
      </c>
      <c r="E1376" t="s">
        <v>311</v>
      </c>
    </row>
    <row r="1377" spans="1:5" x14ac:dyDescent="0.3">
      <c r="A1377" t="s">
        <v>1198</v>
      </c>
      <c r="B1377" t="s">
        <v>311</v>
      </c>
      <c r="C1377">
        <v>1433.256849158789</v>
      </c>
      <c r="D1377" t="s">
        <v>2480</v>
      </c>
      <c r="E1377" t="s">
        <v>311</v>
      </c>
    </row>
    <row r="1378" spans="1:5" x14ac:dyDescent="0.3">
      <c r="A1378" t="s">
        <v>1409</v>
      </c>
      <c r="B1378" t="s">
        <v>311</v>
      </c>
      <c r="C1378">
        <v>1433.3388541316274</v>
      </c>
      <c r="D1378" t="s">
        <v>2480</v>
      </c>
      <c r="E1378" t="s">
        <v>311</v>
      </c>
    </row>
    <row r="1379" spans="1:5" x14ac:dyDescent="0.3">
      <c r="A1379" t="s">
        <v>1447</v>
      </c>
      <c r="B1379" t="s">
        <v>311</v>
      </c>
      <c r="C1379">
        <v>1440.7158841676121</v>
      </c>
      <c r="D1379" t="s">
        <v>2480</v>
      </c>
      <c r="E1379" t="s">
        <v>311</v>
      </c>
    </row>
    <row r="1380" spans="1:5" x14ac:dyDescent="0.3">
      <c r="A1380" t="s">
        <v>1216</v>
      </c>
      <c r="B1380" t="s">
        <v>311</v>
      </c>
      <c r="C1380">
        <v>1440.7225163040662</v>
      </c>
      <c r="D1380" t="s">
        <v>2480</v>
      </c>
      <c r="E1380" t="s">
        <v>311</v>
      </c>
    </row>
    <row r="1381" spans="1:5" x14ac:dyDescent="0.3">
      <c r="A1381" t="s">
        <v>592</v>
      </c>
      <c r="B1381" t="s">
        <v>311</v>
      </c>
      <c r="C1381">
        <v>1443.280056351698</v>
      </c>
      <c r="D1381" t="s">
        <v>2480</v>
      </c>
      <c r="E1381" t="s">
        <v>311</v>
      </c>
    </row>
    <row r="1382" spans="1:5" x14ac:dyDescent="0.3">
      <c r="A1382" t="s">
        <v>778</v>
      </c>
      <c r="B1382" t="s">
        <v>311</v>
      </c>
      <c r="C1382">
        <v>1443.7735716229147</v>
      </c>
      <c r="D1382" t="s">
        <v>2480</v>
      </c>
      <c r="E1382" t="s">
        <v>311</v>
      </c>
    </row>
    <row r="1383" spans="1:5" x14ac:dyDescent="0.3">
      <c r="A1383" t="s">
        <v>1258</v>
      </c>
      <c r="B1383" t="s">
        <v>311</v>
      </c>
      <c r="C1383">
        <v>1445.4770372188013</v>
      </c>
      <c r="D1383" t="s">
        <v>2480</v>
      </c>
      <c r="E1383" t="s">
        <v>311</v>
      </c>
    </row>
    <row r="1384" spans="1:5" x14ac:dyDescent="0.3">
      <c r="A1384" t="s">
        <v>803</v>
      </c>
      <c r="B1384" t="s">
        <v>311</v>
      </c>
      <c r="C1384">
        <v>1455.117067697955</v>
      </c>
      <c r="D1384" t="s">
        <v>2480</v>
      </c>
      <c r="E1384" t="s">
        <v>311</v>
      </c>
    </row>
    <row r="1385" spans="1:5" x14ac:dyDescent="0.3">
      <c r="A1385" t="s">
        <v>1242</v>
      </c>
      <c r="B1385" t="s">
        <v>311</v>
      </c>
      <c r="C1385">
        <v>1458.1133134278625</v>
      </c>
      <c r="D1385" t="s">
        <v>2480</v>
      </c>
      <c r="E1385" t="s">
        <v>311</v>
      </c>
    </row>
    <row r="1386" spans="1:5" x14ac:dyDescent="0.3">
      <c r="A1386" t="s">
        <v>790</v>
      </c>
      <c r="B1386" t="s">
        <v>311</v>
      </c>
      <c r="C1386">
        <v>1465.919075749684</v>
      </c>
      <c r="D1386" t="s">
        <v>2480</v>
      </c>
      <c r="E1386" t="s">
        <v>311</v>
      </c>
    </row>
    <row r="1387" spans="1:5" x14ac:dyDescent="0.3">
      <c r="A1387" t="s">
        <v>1353</v>
      </c>
      <c r="B1387" t="s">
        <v>311</v>
      </c>
      <c r="C1387">
        <v>1466.6311261900421</v>
      </c>
      <c r="D1387" t="s">
        <v>2480</v>
      </c>
      <c r="E1387" t="s">
        <v>311</v>
      </c>
    </row>
    <row r="1388" spans="1:5" x14ac:dyDescent="0.3">
      <c r="A1388" t="s">
        <v>1573</v>
      </c>
      <c r="B1388" t="s">
        <v>311</v>
      </c>
      <c r="C1388">
        <v>1468.5475885365358</v>
      </c>
      <c r="D1388" t="s">
        <v>2480</v>
      </c>
      <c r="E1388" t="s">
        <v>311</v>
      </c>
    </row>
    <row r="1389" spans="1:5" x14ac:dyDescent="0.3">
      <c r="A1389" t="s">
        <v>1259</v>
      </c>
      <c r="B1389" t="s">
        <v>311</v>
      </c>
      <c r="C1389">
        <v>1470.393303685662</v>
      </c>
      <c r="D1389" t="s">
        <v>2480</v>
      </c>
      <c r="E1389" t="s">
        <v>311</v>
      </c>
    </row>
    <row r="1390" spans="1:5" x14ac:dyDescent="0.3">
      <c r="A1390" t="s">
        <v>1414</v>
      </c>
      <c r="B1390" t="s">
        <v>311</v>
      </c>
      <c r="C1390">
        <v>1471.1765105724096</v>
      </c>
      <c r="D1390" t="s">
        <v>2480</v>
      </c>
      <c r="E1390" t="s">
        <v>311</v>
      </c>
    </row>
    <row r="1391" spans="1:5" x14ac:dyDescent="0.3">
      <c r="A1391" t="s">
        <v>1762</v>
      </c>
      <c r="B1391" t="s">
        <v>311</v>
      </c>
      <c r="C1391">
        <v>1473.5632507395699</v>
      </c>
      <c r="D1391" t="s">
        <v>2480</v>
      </c>
      <c r="E1391" t="s">
        <v>311</v>
      </c>
    </row>
    <row r="1392" spans="1:5" x14ac:dyDescent="0.3">
      <c r="A1392" t="s">
        <v>1542</v>
      </c>
      <c r="B1392" t="s">
        <v>311</v>
      </c>
      <c r="C1392">
        <v>1477.1518372751796</v>
      </c>
      <c r="D1392" t="s">
        <v>2480</v>
      </c>
      <c r="E1392" t="s">
        <v>311</v>
      </c>
    </row>
    <row r="1393" spans="1:5" x14ac:dyDescent="0.3">
      <c r="A1393" t="s">
        <v>1419</v>
      </c>
      <c r="B1393" t="s">
        <v>311</v>
      </c>
      <c r="C1393">
        <v>1484.6321535683535</v>
      </c>
      <c r="D1393" t="s">
        <v>2480</v>
      </c>
      <c r="E1393" t="s">
        <v>311</v>
      </c>
    </row>
    <row r="1394" spans="1:5" x14ac:dyDescent="0.3">
      <c r="A1394" t="s">
        <v>1590</v>
      </c>
      <c r="B1394" t="s">
        <v>311</v>
      </c>
      <c r="C1394">
        <v>1484.7798027375748</v>
      </c>
      <c r="D1394" t="s">
        <v>2480</v>
      </c>
      <c r="E1394" t="s">
        <v>311</v>
      </c>
    </row>
    <row r="1395" spans="1:5" x14ac:dyDescent="0.3">
      <c r="A1395" t="s">
        <v>472</v>
      </c>
      <c r="B1395" t="s">
        <v>311</v>
      </c>
      <c r="C1395">
        <v>1485.7766832024611</v>
      </c>
      <c r="D1395" t="s">
        <v>2480</v>
      </c>
      <c r="E1395" t="s">
        <v>311</v>
      </c>
    </row>
    <row r="1396" spans="1:5" x14ac:dyDescent="0.3">
      <c r="A1396" t="s">
        <v>1495</v>
      </c>
      <c r="B1396" t="s">
        <v>311</v>
      </c>
      <c r="C1396">
        <v>1486.9072265450084</v>
      </c>
      <c r="D1396" t="s">
        <v>2480</v>
      </c>
      <c r="E1396" t="s">
        <v>311</v>
      </c>
    </row>
    <row r="1397" spans="1:5" x14ac:dyDescent="0.3">
      <c r="A1397" t="s">
        <v>1155</v>
      </c>
      <c r="B1397" t="s">
        <v>311</v>
      </c>
      <c r="C1397">
        <v>1488.3057375818689</v>
      </c>
      <c r="D1397" t="s">
        <v>2480</v>
      </c>
      <c r="E1397" t="s">
        <v>311</v>
      </c>
    </row>
    <row r="1398" spans="1:5" x14ac:dyDescent="0.3">
      <c r="A1398" t="s">
        <v>1319</v>
      </c>
      <c r="B1398" t="s">
        <v>311</v>
      </c>
      <c r="C1398">
        <v>1488.3632156828799</v>
      </c>
      <c r="D1398" t="s">
        <v>2480</v>
      </c>
      <c r="E1398" t="s">
        <v>311</v>
      </c>
    </row>
    <row r="1399" spans="1:5" x14ac:dyDescent="0.3">
      <c r="A1399" t="s">
        <v>1267</v>
      </c>
      <c r="B1399" t="s">
        <v>311</v>
      </c>
      <c r="C1399">
        <v>1488.4686197910878</v>
      </c>
      <c r="D1399" t="s">
        <v>2480</v>
      </c>
      <c r="E1399" t="s">
        <v>311</v>
      </c>
    </row>
    <row r="1400" spans="1:5" x14ac:dyDescent="0.3">
      <c r="A1400" t="s">
        <v>2384</v>
      </c>
      <c r="B1400" t="s">
        <v>311</v>
      </c>
      <c r="C1400">
        <v>1488.5391465421123</v>
      </c>
      <c r="D1400" t="s">
        <v>2480</v>
      </c>
      <c r="E1400" t="s">
        <v>311</v>
      </c>
    </row>
    <row r="1401" spans="1:5" x14ac:dyDescent="0.3">
      <c r="A1401" t="s">
        <v>901</v>
      </c>
      <c r="B1401" t="s">
        <v>311</v>
      </c>
      <c r="C1401">
        <v>1489.0026706528515</v>
      </c>
      <c r="D1401" t="s">
        <v>2480</v>
      </c>
      <c r="E1401" t="s">
        <v>311</v>
      </c>
    </row>
    <row r="1402" spans="1:5" x14ac:dyDescent="0.3">
      <c r="A1402" t="s">
        <v>1052</v>
      </c>
      <c r="B1402" t="s">
        <v>311</v>
      </c>
      <c r="C1402">
        <v>1490.2346592946799</v>
      </c>
      <c r="D1402" t="s">
        <v>2480</v>
      </c>
      <c r="E1402" t="s">
        <v>311</v>
      </c>
    </row>
    <row r="1403" spans="1:5" x14ac:dyDescent="0.3">
      <c r="A1403" t="s">
        <v>1153</v>
      </c>
      <c r="B1403" t="s">
        <v>311</v>
      </c>
      <c r="C1403">
        <v>1490.4150844593453</v>
      </c>
      <c r="D1403" t="s">
        <v>2480</v>
      </c>
      <c r="E1403" t="s">
        <v>311</v>
      </c>
    </row>
    <row r="1404" spans="1:5" x14ac:dyDescent="0.3">
      <c r="A1404" t="s">
        <v>1547</v>
      </c>
      <c r="B1404" t="s">
        <v>311</v>
      </c>
      <c r="C1404">
        <v>1494.4989403387806</v>
      </c>
      <c r="D1404" t="s">
        <v>2480</v>
      </c>
      <c r="E1404" t="s">
        <v>311</v>
      </c>
    </row>
    <row r="1405" spans="1:5" x14ac:dyDescent="0.3">
      <c r="A1405" t="s">
        <v>1520</v>
      </c>
      <c r="B1405" t="s">
        <v>311</v>
      </c>
      <c r="C1405">
        <v>1495.8884334259001</v>
      </c>
      <c r="D1405" t="s">
        <v>2480</v>
      </c>
      <c r="E1405" t="s">
        <v>311</v>
      </c>
    </row>
    <row r="1406" spans="1:5" x14ac:dyDescent="0.3">
      <c r="A1406" t="s">
        <v>460</v>
      </c>
      <c r="B1406" t="s">
        <v>311</v>
      </c>
      <c r="C1406">
        <v>1498.1866072041305</v>
      </c>
      <c r="D1406" t="s">
        <v>2480</v>
      </c>
      <c r="E1406" t="s">
        <v>311</v>
      </c>
    </row>
    <row r="1407" spans="1:5" x14ac:dyDescent="0.3">
      <c r="A1407" t="s">
        <v>1266</v>
      </c>
      <c r="B1407" t="s">
        <v>311</v>
      </c>
      <c r="C1407">
        <v>1502.4736143189136</v>
      </c>
      <c r="D1407" t="s">
        <v>2480</v>
      </c>
      <c r="E1407" t="s">
        <v>311</v>
      </c>
    </row>
    <row r="1408" spans="1:5" x14ac:dyDescent="0.3">
      <c r="A1408" t="s">
        <v>972</v>
      </c>
      <c r="B1408" t="s">
        <v>311</v>
      </c>
      <c r="C1408">
        <v>1503.8987148241411</v>
      </c>
      <c r="D1408" t="s">
        <v>2480</v>
      </c>
      <c r="E1408" t="s">
        <v>311</v>
      </c>
    </row>
    <row r="1409" spans="1:5" x14ac:dyDescent="0.3">
      <c r="A1409" t="s">
        <v>1338</v>
      </c>
      <c r="B1409" t="s">
        <v>311</v>
      </c>
      <c r="C1409">
        <v>1505.2840587655026</v>
      </c>
      <c r="D1409" t="s">
        <v>2480</v>
      </c>
      <c r="E1409" t="s">
        <v>311</v>
      </c>
    </row>
    <row r="1410" spans="1:5" x14ac:dyDescent="0.3">
      <c r="A1410" t="s">
        <v>869</v>
      </c>
      <c r="B1410" t="s">
        <v>311</v>
      </c>
      <c r="C1410">
        <v>1507.5844308969356</v>
      </c>
      <c r="D1410" t="s">
        <v>2480</v>
      </c>
      <c r="E1410" t="s">
        <v>311</v>
      </c>
    </row>
    <row r="1411" spans="1:5" x14ac:dyDescent="0.3">
      <c r="A1411" t="s">
        <v>804</v>
      </c>
      <c r="B1411" t="s">
        <v>311</v>
      </c>
      <c r="C1411">
        <v>1510.3642958129997</v>
      </c>
      <c r="D1411" t="s">
        <v>2480</v>
      </c>
      <c r="E1411" t="s">
        <v>311</v>
      </c>
    </row>
    <row r="1412" spans="1:5" x14ac:dyDescent="0.3">
      <c r="A1412" t="s">
        <v>1350</v>
      </c>
      <c r="B1412" t="s">
        <v>311</v>
      </c>
      <c r="C1412">
        <v>1510.6208991686303</v>
      </c>
      <c r="D1412" t="s">
        <v>2480</v>
      </c>
      <c r="E1412" t="s">
        <v>311</v>
      </c>
    </row>
    <row r="1413" spans="1:5" x14ac:dyDescent="0.3">
      <c r="A1413" t="s">
        <v>721</v>
      </c>
      <c r="B1413" t="s">
        <v>311</v>
      </c>
      <c r="C1413">
        <v>1510.9867049569184</v>
      </c>
      <c r="D1413" t="s">
        <v>2480</v>
      </c>
      <c r="E1413" t="s">
        <v>311</v>
      </c>
    </row>
    <row r="1414" spans="1:5" x14ac:dyDescent="0.3">
      <c r="A1414" t="s">
        <v>1463</v>
      </c>
      <c r="B1414" t="s">
        <v>311</v>
      </c>
      <c r="C1414">
        <v>1516.1203568632659</v>
      </c>
      <c r="D1414" t="s">
        <v>2480</v>
      </c>
      <c r="E1414" t="s">
        <v>311</v>
      </c>
    </row>
    <row r="1415" spans="1:5" x14ac:dyDescent="0.3">
      <c r="A1415" t="s">
        <v>1426</v>
      </c>
      <c r="B1415" t="s">
        <v>311</v>
      </c>
      <c r="C1415">
        <v>1516.2044000962137</v>
      </c>
      <c r="D1415" t="s">
        <v>2480</v>
      </c>
      <c r="E1415" t="s">
        <v>311</v>
      </c>
    </row>
    <row r="1416" spans="1:5" x14ac:dyDescent="0.3">
      <c r="A1416" t="s">
        <v>1583</v>
      </c>
      <c r="B1416" t="s">
        <v>311</v>
      </c>
      <c r="C1416">
        <v>1520.3348285190305</v>
      </c>
      <c r="D1416" t="s">
        <v>2480</v>
      </c>
      <c r="E1416" t="s">
        <v>311</v>
      </c>
    </row>
    <row r="1417" spans="1:5" x14ac:dyDescent="0.3">
      <c r="A1417" t="s">
        <v>819</v>
      </c>
      <c r="B1417" t="s">
        <v>311</v>
      </c>
      <c r="C1417">
        <v>1524.1139991598855</v>
      </c>
      <c r="D1417" t="s">
        <v>2480</v>
      </c>
      <c r="E1417" t="s">
        <v>311</v>
      </c>
    </row>
    <row r="1418" spans="1:5" x14ac:dyDescent="0.3">
      <c r="A1418" t="s">
        <v>2192</v>
      </c>
      <c r="B1418" t="s">
        <v>311</v>
      </c>
      <c r="C1418">
        <v>1525.8538421521196</v>
      </c>
      <c r="D1418" t="s">
        <v>2480</v>
      </c>
      <c r="E1418" t="s">
        <v>311</v>
      </c>
    </row>
    <row r="1419" spans="1:5" x14ac:dyDescent="0.3">
      <c r="A1419" t="s">
        <v>1001</v>
      </c>
      <c r="B1419" t="s">
        <v>311</v>
      </c>
      <c r="C1419">
        <v>1531.0144644878087</v>
      </c>
      <c r="D1419" t="s">
        <v>2480</v>
      </c>
      <c r="E1419" t="s">
        <v>311</v>
      </c>
    </row>
    <row r="1420" spans="1:5" x14ac:dyDescent="0.3">
      <c r="A1420" t="s">
        <v>1534</v>
      </c>
      <c r="B1420" t="s">
        <v>311</v>
      </c>
      <c r="C1420">
        <v>1531.3634483723431</v>
      </c>
      <c r="D1420" t="s">
        <v>2480</v>
      </c>
      <c r="E1420" t="s">
        <v>311</v>
      </c>
    </row>
    <row r="1421" spans="1:5" x14ac:dyDescent="0.3">
      <c r="A1421" t="s">
        <v>491</v>
      </c>
      <c r="B1421" t="s">
        <v>311</v>
      </c>
      <c r="C1421">
        <v>1533.5169492130149</v>
      </c>
      <c r="D1421" t="s">
        <v>2480</v>
      </c>
      <c r="E1421" t="s">
        <v>311</v>
      </c>
    </row>
    <row r="1422" spans="1:5" x14ac:dyDescent="0.3">
      <c r="A1422" t="s">
        <v>1273</v>
      </c>
      <c r="B1422" t="s">
        <v>311</v>
      </c>
      <c r="C1422">
        <v>1534.7846031116044</v>
      </c>
      <c r="D1422" t="s">
        <v>2480</v>
      </c>
      <c r="E1422" t="s">
        <v>311</v>
      </c>
    </row>
    <row r="1423" spans="1:5" x14ac:dyDescent="0.3">
      <c r="A1423" t="s">
        <v>783</v>
      </c>
      <c r="B1423" t="s">
        <v>311</v>
      </c>
      <c r="C1423">
        <v>1538.3226591120888</v>
      </c>
      <c r="D1423" t="s">
        <v>2480</v>
      </c>
      <c r="E1423" t="s">
        <v>311</v>
      </c>
    </row>
    <row r="1424" spans="1:5" x14ac:dyDescent="0.3">
      <c r="A1424" t="s">
        <v>1506</v>
      </c>
      <c r="B1424" t="s">
        <v>311</v>
      </c>
      <c r="C1424">
        <v>1538.7626105508384</v>
      </c>
      <c r="D1424" t="s">
        <v>2480</v>
      </c>
      <c r="E1424" t="s">
        <v>311</v>
      </c>
    </row>
    <row r="1425" spans="1:5" x14ac:dyDescent="0.3">
      <c r="A1425" t="s">
        <v>1777</v>
      </c>
      <c r="B1425" t="s">
        <v>311</v>
      </c>
      <c r="C1425">
        <v>1544.2816107621843</v>
      </c>
      <c r="D1425" t="s">
        <v>2480</v>
      </c>
      <c r="E1425" t="s">
        <v>311</v>
      </c>
    </row>
    <row r="1426" spans="1:5" x14ac:dyDescent="0.3">
      <c r="A1426" t="s">
        <v>1512</v>
      </c>
      <c r="B1426" t="s">
        <v>311</v>
      </c>
      <c r="C1426">
        <v>1546.2273010541048</v>
      </c>
      <c r="D1426" t="s">
        <v>2480</v>
      </c>
      <c r="E1426" t="s">
        <v>311</v>
      </c>
    </row>
    <row r="1427" spans="1:5" x14ac:dyDescent="0.3">
      <c r="A1427" t="s">
        <v>958</v>
      </c>
      <c r="B1427" t="s">
        <v>311</v>
      </c>
      <c r="C1427">
        <v>1546.6249961938777</v>
      </c>
      <c r="D1427" t="s">
        <v>2480</v>
      </c>
      <c r="E1427" t="s">
        <v>311</v>
      </c>
    </row>
    <row r="1428" spans="1:5" x14ac:dyDescent="0.3">
      <c r="A1428" t="s">
        <v>706</v>
      </c>
      <c r="B1428" t="s">
        <v>311</v>
      </c>
      <c r="C1428">
        <v>1550.1388175958666</v>
      </c>
      <c r="D1428" t="s">
        <v>2480</v>
      </c>
      <c r="E1428" t="s">
        <v>311</v>
      </c>
    </row>
    <row r="1429" spans="1:5" x14ac:dyDescent="0.3">
      <c r="A1429" t="s">
        <v>798</v>
      </c>
      <c r="B1429" t="s">
        <v>311</v>
      </c>
      <c r="C1429">
        <v>1551.4366149522843</v>
      </c>
      <c r="D1429" t="s">
        <v>2480</v>
      </c>
      <c r="E1429" t="s">
        <v>311</v>
      </c>
    </row>
    <row r="1430" spans="1:5" x14ac:dyDescent="0.3">
      <c r="A1430" t="s">
        <v>827</v>
      </c>
      <c r="B1430" t="s">
        <v>311</v>
      </c>
      <c r="C1430">
        <v>1553.848185292467</v>
      </c>
      <c r="D1430" t="s">
        <v>2480</v>
      </c>
      <c r="E1430" t="s">
        <v>311</v>
      </c>
    </row>
    <row r="1431" spans="1:5" x14ac:dyDescent="0.3">
      <c r="A1431" t="s">
        <v>971</v>
      </c>
      <c r="B1431" t="s">
        <v>311</v>
      </c>
      <c r="C1431">
        <v>1554.736645122239</v>
      </c>
      <c r="D1431" t="s">
        <v>2480</v>
      </c>
      <c r="E1431" t="s">
        <v>311</v>
      </c>
    </row>
    <row r="1432" spans="1:5" x14ac:dyDescent="0.3">
      <c r="A1432" t="s">
        <v>791</v>
      </c>
      <c r="B1432" t="s">
        <v>311</v>
      </c>
      <c r="C1432">
        <v>1560.6665702527291</v>
      </c>
      <c r="D1432" t="s">
        <v>2480</v>
      </c>
      <c r="E1432" t="s">
        <v>311</v>
      </c>
    </row>
    <row r="1433" spans="1:5" x14ac:dyDescent="0.3">
      <c r="A1433" t="s">
        <v>1190</v>
      </c>
      <c r="B1433" t="s">
        <v>311</v>
      </c>
      <c r="C1433">
        <v>1567.2392211526128</v>
      </c>
      <c r="D1433" t="s">
        <v>2480</v>
      </c>
      <c r="E1433" t="s">
        <v>311</v>
      </c>
    </row>
    <row r="1434" spans="1:5" x14ac:dyDescent="0.3">
      <c r="A1434" t="s">
        <v>1112</v>
      </c>
      <c r="B1434" t="s">
        <v>311</v>
      </c>
      <c r="C1434">
        <v>1568.2013869729965</v>
      </c>
      <c r="D1434" t="s">
        <v>2480</v>
      </c>
      <c r="E1434" t="s">
        <v>311</v>
      </c>
    </row>
    <row r="1435" spans="1:5" x14ac:dyDescent="0.3">
      <c r="A1435" t="s">
        <v>1160</v>
      </c>
      <c r="B1435" t="s">
        <v>311</v>
      </c>
      <c r="C1435">
        <v>1573.708843783294</v>
      </c>
      <c r="D1435" t="s">
        <v>2480</v>
      </c>
      <c r="E1435" t="s">
        <v>311</v>
      </c>
    </row>
    <row r="1436" spans="1:5" x14ac:dyDescent="0.3">
      <c r="A1436" t="s">
        <v>1252</v>
      </c>
      <c r="B1436" t="s">
        <v>311</v>
      </c>
      <c r="C1436">
        <v>1576.0308453589475</v>
      </c>
      <c r="D1436" t="s">
        <v>2480</v>
      </c>
      <c r="E1436" t="s">
        <v>311</v>
      </c>
    </row>
    <row r="1437" spans="1:5" x14ac:dyDescent="0.3">
      <c r="A1437" t="s">
        <v>1337</v>
      </c>
      <c r="B1437" t="s">
        <v>311</v>
      </c>
      <c r="C1437">
        <v>1587.9484759038114</v>
      </c>
      <c r="D1437" t="s">
        <v>2480</v>
      </c>
      <c r="E1437" t="s">
        <v>311</v>
      </c>
    </row>
    <row r="1438" spans="1:5" x14ac:dyDescent="0.3">
      <c r="A1438" t="s">
        <v>1277</v>
      </c>
      <c r="B1438" t="s">
        <v>311</v>
      </c>
      <c r="C1438">
        <v>1588.3231160222786</v>
      </c>
      <c r="D1438" t="s">
        <v>2480</v>
      </c>
      <c r="E1438" t="s">
        <v>311</v>
      </c>
    </row>
    <row r="1439" spans="1:5" x14ac:dyDescent="0.3">
      <c r="A1439" t="s">
        <v>1437</v>
      </c>
      <c r="B1439" t="s">
        <v>311</v>
      </c>
      <c r="C1439">
        <v>1589.3308513684394</v>
      </c>
      <c r="D1439" t="s">
        <v>2480</v>
      </c>
      <c r="E1439" t="s">
        <v>311</v>
      </c>
    </row>
    <row r="1440" spans="1:5" x14ac:dyDescent="0.3">
      <c r="A1440" t="s">
        <v>1429</v>
      </c>
      <c r="B1440" t="s">
        <v>311</v>
      </c>
      <c r="C1440">
        <v>1593.0664879197375</v>
      </c>
      <c r="D1440" t="s">
        <v>2480</v>
      </c>
      <c r="E1440" t="s">
        <v>311</v>
      </c>
    </row>
    <row r="1441" spans="1:5" x14ac:dyDescent="0.3">
      <c r="A1441" t="s">
        <v>830</v>
      </c>
      <c r="B1441" t="s">
        <v>311</v>
      </c>
      <c r="C1441">
        <v>1593.9786736398412</v>
      </c>
      <c r="D1441" t="s">
        <v>2480</v>
      </c>
      <c r="E1441" t="s">
        <v>311</v>
      </c>
    </row>
    <row r="1442" spans="1:5" x14ac:dyDescent="0.3">
      <c r="A1442" t="s">
        <v>456</v>
      </c>
      <c r="B1442" t="s">
        <v>311</v>
      </c>
      <c r="C1442">
        <v>1594.7958665311983</v>
      </c>
      <c r="D1442" t="s">
        <v>2480</v>
      </c>
      <c r="E1442" t="s">
        <v>311</v>
      </c>
    </row>
    <row r="1443" spans="1:5" x14ac:dyDescent="0.3">
      <c r="A1443" t="s">
        <v>1403</v>
      </c>
      <c r="B1443" t="s">
        <v>311</v>
      </c>
      <c r="C1443">
        <v>1599.8673294787677</v>
      </c>
      <c r="D1443" t="s">
        <v>2480</v>
      </c>
      <c r="E1443" t="s">
        <v>311</v>
      </c>
    </row>
    <row r="1444" spans="1:5" x14ac:dyDescent="0.3">
      <c r="A1444" t="s">
        <v>1299</v>
      </c>
      <c r="B1444" t="s">
        <v>311</v>
      </c>
      <c r="C1444">
        <v>1600.8720890012598</v>
      </c>
      <c r="D1444" t="s">
        <v>2480</v>
      </c>
      <c r="E1444" t="s">
        <v>311</v>
      </c>
    </row>
    <row r="1445" spans="1:5" x14ac:dyDescent="0.3">
      <c r="A1445" t="s">
        <v>1196</v>
      </c>
      <c r="B1445" t="s">
        <v>311</v>
      </c>
      <c r="C1445">
        <v>1601.0927142360699</v>
      </c>
      <c r="D1445" t="s">
        <v>2480</v>
      </c>
      <c r="E1445" t="s">
        <v>311</v>
      </c>
    </row>
    <row r="1446" spans="1:5" x14ac:dyDescent="0.3">
      <c r="A1446" t="s">
        <v>1280</v>
      </c>
      <c r="B1446" t="s">
        <v>311</v>
      </c>
      <c r="C1446">
        <v>1605.1292514014549</v>
      </c>
      <c r="D1446" t="s">
        <v>2480</v>
      </c>
      <c r="E1446" t="s">
        <v>311</v>
      </c>
    </row>
    <row r="1447" spans="1:5" x14ac:dyDescent="0.3">
      <c r="A1447" t="s">
        <v>815</v>
      </c>
      <c r="B1447" t="s">
        <v>311</v>
      </c>
      <c r="C1447">
        <v>1605.9153403331113</v>
      </c>
      <c r="D1447" t="s">
        <v>2480</v>
      </c>
      <c r="E1447" t="s">
        <v>311</v>
      </c>
    </row>
    <row r="1448" spans="1:5" x14ac:dyDescent="0.3">
      <c r="A1448" t="s">
        <v>951</v>
      </c>
      <c r="B1448" t="s">
        <v>311</v>
      </c>
      <c r="C1448">
        <v>1607.0217562497876</v>
      </c>
      <c r="D1448" t="s">
        <v>2480</v>
      </c>
      <c r="E1448" t="s">
        <v>311</v>
      </c>
    </row>
    <row r="1449" spans="1:5" x14ac:dyDescent="0.3">
      <c r="A1449" t="s">
        <v>1345</v>
      </c>
      <c r="B1449" t="s">
        <v>311</v>
      </c>
      <c r="C1449">
        <v>1608.8225306582153</v>
      </c>
      <c r="D1449" t="s">
        <v>2480</v>
      </c>
      <c r="E1449" t="s">
        <v>311</v>
      </c>
    </row>
    <row r="1450" spans="1:5" x14ac:dyDescent="0.3">
      <c r="A1450" t="s">
        <v>598</v>
      </c>
      <c r="B1450" t="s">
        <v>311</v>
      </c>
      <c r="C1450">
        <v>1609.2664662364043</v>
      </c>
      <c r="D1450" t="s">
        <v>2480</v>
      </c>
      <c r="E1450" t="s">
        <v>311</v>
      </c>
    </row>
    <row r="1451" spans="1:5" x14ac:dyDescent="0.3">
      <c r="A1451" t="s">
        <v>734</v>
      </c>
      <c r="B1451" t="s">
        <v>311</v>
      </c>
      <c r="C1451">
        <v>1609.7232999973814</v>
      </c>
      <c r="D1451" t="s">
        <v>2480</v>
      </c>
      <c r="E1451" t="s">
        <v>311</v>
      </c>
    </row>
    <row r="1452" spans="1:5" x14ac:dyDescent="0.3">
      <c r="A1452" t="s">
        <v>1499</v>
      </c>
      <c r="B1452" t="s">
        <v>311</v>
      </c>
      <c r="C1452">
        <v>1609.8311215952383</v>
      </c>
      <c r="D1452" t="s">
        <v>2480</v>
      </c>
      <c r="E1452" t="s">
        <v>311</v>
      </c>
    </row>
    <row r="1453" spans="1:5" x14ac:dyDescent="0.3">
      <c r="A1453" t="s">
        <v>707</v>
      </c>
      <c r="B1453" t="s">
        <v>311</v>
      </c>
      <c r="C1453">
        <v>1610.2474624058698</v>
      </c>
      <c r="D1453" t="s">
        <v>2480</v>
      </c>
      <c r="E1453" t="s">
        <v>311</v>
      </c>
    </row>
    <row r="1454" spans="1:5" x14ac:dyDescent="0.3">
      <c r="A1454" t="s">
        <v>2413</v>
      </c>
      <c r="B1454" t="s">
        <v>311</v>
      </c>
      <c r="C1454">
        <v>1614.6076213699782</v>
      </c>
      <c r="D1454" t="s">
        <v>2480</v>
      </c>
      <c r="E1454" t="s">
        <v>311</v>
      </c>
    </row>
    <row r="1455" spans="1:5" x14ac:dyDescent="0.3">
      <c r="A1455" t="s">
        <v>1394</v>
      </c>
      <c r="B1455" t="s">
        <v>311</v>
      </c>
      <c r="C1455">
        <v>1614.8352278450811</v>
      </c>
      <c r="D1455" t="s">
        <v>2480</v>
      </c>
      <c r="E1455" t="s">
        <v>311</v>
      </c>
    </row>
    <row r="1456" spans="1:5" x14ac:dyDescent="0.3">
      <c r="A1456" t="s">
        <v>1435</v>
      </c>
      <c r="B1456" t="s">
        <v>311</v>
      </c>
      <c r="C1456">
        <v>1616.337466823361</v>
      </c>
      <c r="D1456" t="s">
        <v>2480</v>
      </c>
      <c r="E1456" t="s">
        <v>311</v>
      </c>
    </row>
    <row r="1457" spans="1:5" x14ac:dyDescent="0.3">
      <c r="A1457" t="s">
        <v>1428</v>
      </c>
      <c r="B1457" t="s">
        <v>311</v>
      </c>
      <c r="C1457">
        <v>1616.3883028100065</v>
      </c>
      <c r="D1457" t="s">
        <v>2480</v>
      </c>
      <c r="E1457" t="s">
        <v>311</v>
      </c>
    </row>
    <row r="1458" spans="1:5" x14ac:dyDescent="0.3">
      <c r="A1458" t="s">
        <v>1279</v>
      </c>
      <c r="B1458" t="s">
        <v>311</v>
      </c>
      <c r="C1458">
        <v>1620.5501880507227</v>
      </c>
      <c r="D1458" t="s">
        <v>2480</v>
      </c>
      <c r="E1458" t="s">
        <v>311</v>
      </c>
    </row>
    <row r="1459" spans="1:5" x14ac:dyDescent="0.3">
      <c r="A1459" t="s">
        <v>1360</v>
      </c>
      <c r="B1459" t="s">
        <v>311</v>
      </c>
      <c r="C1459">
        <v>1624.7564383779397</v>
      </c>
      <c r="D1459" t="s">
        <v>2480</v>
      </c>
      <c r="E1459" t="s">
        <v>311</v>
      </c>
    </row>
    <row r="1460" spans="1:5" x14ac:dyDescent="0.3">
      <c r="A1460" t="s">
        <v>1002</v>
      </c>
      <c r="B1460" t="s">
        <v>311</v>
      </c>
      <c r="C1460">
        <v>1627.2823611085173</v>
      </c>
      <c r="D1460" t="s">
        <v>2480</v>
      </c>
      <c r="E1460" t="s">
        <v>311</v>
      </c>
    </row>
    <row r="1461" spans="1:5" x14ac:dyDescent="0.3">
      <c r="A1461" t="s">
        <v>1331</v>
      </c>
      <c r="B1461" t="s">
        <v>311</v>
      </c>
      <c r="C1461">
        <v>1628.7464872839139</v>
      </c>
      <c r="D1461" t="s">
        <v>2480</v>
      </c>
      <c r="E1461" t="s">
        <v>311</v>
      </c>
    </row>
    <row r="1462" spans="1:5" x14ac:dyDescent="0.3">
      <c r="A1462" t="s">
        <v>1306</v>
      </c>
      <c r="B1462" t="s">
        <v>311</v>
      </c>
      <c r="C1462">
        <v>1631.1921282081378</v>
      </c>
      <c r="D1462" t="s">
        <v>2480</v>
      </c>
      <c r="E1462" t="s">
        <v>311</v>
      </c>
    </row>
    <row r="1463" spans="1:5" x14ac:dyDescent="0.3">
      <c r="A1463" t="s">
        <v>789</v>
      </c>
      <c r="B1463" t="s">
        <v>311</v>
      </c>
      <c r="C1463">
        <v>1636.0717554841719</v>
      </c>
      <c r="D1463" t="s">
        <v>2480</v>
      </c>
      <c r="E1463" t="s">
        <v>311</v>
      </c>
    </row>
    <row r="1464" spans="1:5" x14ac:dyDescent="0.3">
      <c r="A1464" t="s">
        <v>1272</v>
      </c>
      <c r="B1464" t="s">
        <v>311</v>
      </c>
      <c r="C1464">
        <v>1641.720934691039</v>
      </c>
      <c r="D1464" t="s">
        <v>2480</v>
      </c>
      <c r="E1464" t="s">
        <v>311</v>
      </c>
    </row>
    <row r="1465" spans="1:5" x14ac:dyDescent="0.3">
      <c r="A1465" t="s">
        <v>793</v>
      </c>
      <c r="B1465" t="s">
        <v>311</v>
      </c>
      <c r="C1465">
        <v>1642.1590876698497</v>
      </c>
      <c r="D1465" t="s">
        <v>2480</v>
      </c>
      <c r="E1465" t="s">
        <v>311</v>
      </c>
    </row>
    <row r="1466" spans="1:5" x14ac:dyDescent="0.3">
      <c r="A1466" t="s">
        <v>800</v>
      </c>
      <c r="B1466" t="s">
        <v>311</v>
      </c>
      <c r="C1466">
        <v>1648.7381142411928</v>
      </c>
      <c r="D1466" t="s">
        <v>2480</v>
      </c>
      <c r="E1466" t="s">
        <v>311</v>
      </c>
    </row>
    <row r="1467" spans="1:5" x14ac:dyDescent="0.3">
      <c r="A1467" t="s">
        <v>1261</v>
      </c>
      <c r="B1467" t="s">
        <v>311</v>
      </c>
      <c r="C1467">
        <v>1650.2337693895288</v>
      </c>
      <c r="D1467" t="s">
        <v>2480</v>
      </c>
      <c r="E1467" t="s">
        <v>311</v>
      </c>
    </row>
    <row r="1468" spans="1:5" x14ac:dyDescent="0.3">
      <c r="A1468" t="s">
        <v>831</v>
      </c>
      <c r="B1468" t="s">
        <v>311</v>
      </c>
      <c r="C1468">
        <v>1650.8768292830275</v>
      </c>
      <c r="D1468" t="s">
        <v>2480</v>
      </c>
      <c r="E1468" t="s">
        <v>311</v>
      </c>
    </row>
    <row r="1469" spans="1:5" x14ac:dyDescent="0.3">
      <c r="A1469" t="s">
        <v>1193</v>
      </c>
      <c r="B1469" t="s">
        <v>311</v>
      </c>
      <c r="C1469">
        <v>1656.737331759384</v>
      </c>
      <c r="D1469" t="s">
        <v>2480</v>
      </c>
      <c r="E1469" t="s">
        <v>311</v>
      </c>
    </row>
    <row r="1470" spans="1:5" x14ac:dyDescent="0.3">
      <c r="A1470" t="s">
        <v>1468</v>
      </c>
      <c r="B1470" t="s">
        <v>311</v>
      </c>
      <c r="C1470">
        <v>1658.4511196564833</v>
      </c>
      <c r="D1470" t="s">
        <v>2480</v>
      </c>
      <c r="E1470" t="s">
        <v>311</v>
      </c>
    </row>
    <row r="1471" spans="1:5" x14ac:dyDescent="0.3">
      <c r="A1471" t="s">
        <v>1492</v>
      </c>
      <c r="B1471" t="s">
        <v>311</v>
      </c>
      <c r="C1471">
        <v>1659.3179424193183</v>
      </c>
      <c r="D1471" t="s">
        <v>2480</v>
      </c>
      <c r="E1471" t="s">
        <v>311</v>
      </c>
    </row>
    <row r="1472" spans="1:5" x14ac:dyDescent="0.3">
      <c r="A1472" t="s">
        <v>2190</v>
      </c>
      <c r="B1472" t="s">
        <v>311</v>
      </c>
      <c r="C1472">
        <v>1662.456883208323</v>
      </c>
      <c r="D1472" t="s">
        <v>2480</v>
      </c>
      <c r="E1472" t="s">
        <v>311</v>
      </c>
    </row>
    <row r="1473" spans="1:5" x14ac:dyDescent="0.3">
      <c r="A1473" t="s">
        <v>1637</v>
      </c>
      <c r="B1473" t="s">
        <v>311</v>
      </c>
      <c r="C1473">
        <v>1666.9737024890776</v>
      </c>
      <c r="D1473" t="s">
        <v>2480</v>
      </c>
      <c r="E1473" t="s">
        <v>311</v>
      </c>
    </row>
    <row r="1474" spans="1:5" x14ac:dyDescent="0.3">
      <c r="A1474" t="s">
        <v>1243</v>
      </c>
      <c r="B1474" t="s">
        <v>311</v>
      </c>
      <c r="C1474">
        <v>1668.3616094225004</v>
      </c>
      <c r="D1474" t="s">
        <v>2480</v>
      </c>
      <c r="E1474" t="s">
        <v>311</v>
      </c>
    </row>
    <row r="1475" spans="1:5" x14ac:dyDescent="0.3">
      <c r="A1475" t="s">
        <v>1163</v>
      </c>
      <c r="B1475" t="s">
        <v>311</v>
      </c>
      <c r="C1475">
        <v>1682.8230923307631</v>
      </c>
      <c r="D1475" t="s">
        <v>2480</v>
      </c>
      <c r="E1475" t="s">
        <v>311</v>
      </c>
    </row>
    <row r="1476" spans="1:5" x14ac:dyDescent="0.3">
      <c r="A1476" t="s">
        <v>417</v>
      </c>
      <c r="B1476" t="s">
        <v>311</v>
      </c>
      <c r="C1476">
        <v>1683.5724941756951</v>
      </c>
      <c r="D1476" t="s">
        <v>2480</v>
      </c>
      <c r="E1476" t="s">
        <v>311</v>
      </c>
    </row>
    <row r="1477" spans="1:5" x14ac:dyDescent="0.3">
      <c r="A1477" t="s">
        <v>2188</v>
      </c>
      <c r="B1477" t="s">
        <v>311</v>
      </c>
      <c r="C1477">
        <v>1688.3336170814346</v>
      </c>
      <c r="D1477" t="s">
        <v>2480</v>
      </c>
      <c r="E1477" t="s">
        <v>311</v>
      </c>
    </row>
    <row r="1478" spans="1:5" x14ac:dyDescent="0.3">
      <c r="A1478" t="s">
        <v>1563</v>
      </c>
      <c r="B1478" t="s">
        <v>311</v>
      </c>
      <c r="C1478">
        <v>1690.9712407598015</v>
      </c>
      <c r="D1478" t="s">
        <v>2480</v>
      </c>
      <c r="E1478" t="s">
        <v>311</v>
      </c>
    </row>
    <row r="1479" spans="1:5" x14ac:dyDescent="0.3">
      <c r="A1479" t="s">
        <v>1300</v>
      </c>
      <c r="B1479" t="s">
        <v>311</v>
      </c>
      <c r="C1479">
        <v>1691.6794538388999</v>
      </c>
      <c r="D1479" t="s">
        <v>2480</v>
      </c>
      <c r="E1479" t="s">
        <v>311</v>
      </c>
    </row>
    <row r="1480" spans="1:5" x14ac:dyDescent="0.3">
      <c r="A1480" t="s">
        <v>2245</v>
      </c>
      <c r="B1480" t="s">
        <v>311</v>
      </c>
      <c r="C1480">
        <v>1692.0591151349083</v>
      </c>
      <c r="D1480" t="s">
        <v>2480</v>
      </c>
      <c r="E1480" t="s">
        <v>311</v>
      </c>
    </row>
    <row r="1481" spans="1:5" x14ac:dyDescent="0.3">
      <c r="A1481" t="s">
        <v>1335</v>
      </c>
      <c r="B1481" t="s">
        <v>311</v>
      </c>
      <c r="C1481">
        <v>1692.2954292630088</v>
      </c>
      <c r="D1481" t="s">
        <v>2480</v>
      </c>
      <c r="E1481" t="s">
        <v>311</v>
      </c>
    </row>
    <row r="1482" spans="1:5" x14ac:dyDescent="0.3">
      <c r="A1482" t="s">
        <v>715</v>
      </c>
      <c r="B1482" t="s">
        <v>311</v>
      </c>
      <c r="C1482">
        <v>1693.4760813378111</v>
      </c>
      <c r="D1482" t="s">
        <v>2480</v>
      </c>
      <c r="E1482" t="s">
        <v>311</v>
      </c>
    </row>
    <row r="1483" spans="1:5" x14ac:dyDescent="0.3">
      <c r="A1483" t="s">
        <v>975</v>
      </c>
      <c r="B1483" t="s">
        <v>311</v>
      </c>
      <c r="C1483">
        <v>1697.5415950838933</v>
      </c>
      <c r="D1483" t="s">
        <v>2480</v>
      </c>
      <c r="E1483" t="s">
        <v>311</v>
      </c>
    </row>
    <row r="1484" spans="1:5" x14ac:dyDescent="0.3">
      <c r="A1484" t="s">
        <v>515</v>
      </c>
      <c r="B1484" t="s">
        <v>311</v>
      </c>
      <c r="C1484">
        <v>1701.9235885301898</v>
      </c>
      <c r="D1484" t="s">
        <v>2480</v>
      </c>
      <c r="E1484" t="s">
        <v>311</v>
      </c>
    </row>
    <row r="1485" spans="1:5" x14ac:dyDescent="0.3">
      <c r="A1485" t="s">
        <v>953</v>
      </c>
      <c r="B1485" t="s">
        <v>311</v>
      </c>
      <c r="C1485">
        <v>1703.8468053884631</v>
      </c>
      <c r="D1485" t="s">
        <v>2480</v>
      </c>
      <c r="E1485" t="s">
        <v>311</v>
      </c>
    </row>
    <row r="1486" spans="1:5" x14ac:dyDescent="0.3">
      <c r="A1486" t="s">
        <v>1726</v>
      </c>
      <c r="B1486" t="s">
        <v>311</v>
      </c>
      <c r="C1486">
        <v>1705.1626480016753</v>
      </c>
      <c r="D1486" t="s">
        <v>2480</v>
      </c>
      <c r="E1486" t="s">
        <v>311</v>
      </c>
    </row>
    <row r="1487" spans="1:5" x14ac:dyDescent="0.3">
      <c r="A1487" t="s">
        <v>1211</v>
      </c>
      <c r="B1487" t="s">
        <v>311</v>
      </c>
      <c r="C1487">
        <v>1707.7486700244447</v>
      </c>
      <c r="D1487" t="s">
        <v>2480</v>
      </c>
      <c r="E1487" t="s">
        <v>311</v>
      </c>
    </row>
    <row r="1488" spans="1:5" x14ac:dyDescent="0.3">
      <c r="A1488" t="s">
        <v>1250</v>
      </c>
      <c r="B1488" t="s">
        <v>311</v>
      </c>
      <c r="C1488">
        <v>1710.1925165267501</v>
      </c>
      <c r="D1488" t="s">
        <v>2480</v>
      </c>
      <c r="E1488" t="s">
        <v>311</v>
      </c>
    </row>
    <row r="1489" spans="1:5" x14ac:dyDescent="0.3">
      <c r="A1489" t="s">
        <v>1417</v>
      </c>
      <c r="B1489" t="s">
        <v>311</v>
      </c>
      <c r="C1489">
        <v>1712.8188477208801</v>
      </c>
      <c r="D1489" t="s">
        <v>2480</v>
      </c>
      <c r="E1489" t="s">
        <v>311</v>
      </c>
    </row>
    <row r="1490" spans="1:5" x14ac:dyDescent="0.3">
      <c r="A1490" t="s">
        <v>1472</v>
      </c>
      <c r="B1490" t="s">
        <v>311</v>
      </c>
      <c r="C1490">
        <v>1718.0483646613411</v>
      </c>
      <c r="D1490" t="s">
        <v>2480</v>
      </c>
      <c r="E1490" t="s">
        <v>311</v>
      </c>
    </row>
    <row r="1491" spans="1:5" x14ac:dyDescent="0.3">
      <c r="A1491" t="s">
        <v>784</v>
      </c>
      <c r="B1491" t="s">
        <v>311</v>
      </c>
      <c r="C1491">
        <v>1719.710366627588</v>
      </c>
      <c r="D1491" t="s">
        <v>2480</v>
      </c>
      <c r="E1491" t="s">
        <v>311</v>
      </c>
    </row>
    <row r="1492" spans="1:5" x14ac:dyDescent="0.3">
      <c r="A1492" t="s">
        <v>1000</v>
      </c>
      <c r="B1492" t="s">
        <v>311</v>
      </c>
      <c r="C1492">
        <v>1720.7082769849862</v>
      </c>
      <c r="D1492" t="s">
        <v>2480</v>
      </c>
      <c r="E1492" t="s">
        <v>311</v>
      </c>
    </row>
    <row r="1493" spans="1:5" x14ac:dyDescent="0.3">
      <c r="A1493" t="s">
        <v>1467</v>
      </c>
      <c r="B1493" t="s">
        <v>311</v>
      </c>
      <c r="C1493">
        <v>1726.2993864153675</v>
      </c>
      <c r="D1493" t="s">
        <v>2480</v>
      </c>
      <c r="E1493" t="s">
        <v>311</v>
      </c>
    </row>
    <row r="1494" spans="1:5" x14ac:dyDescent="0.3">
      <c r="A1494" t="s">
        <v>397</v>
      </c>
      <c r="B1494" t="s">
        <v>311</v>
      </c>
      <c r="C1494">
        <v>1726.7939666364125</v>
      </c>
      <c r="D1494" t="s">
        <v>2480</v>
      </c>
      <c r="E1494" t="s">
        <v>311</v>
      </c>
    </row>
    <row r="1495" spans="1:5" x14ac:dyDescent="0.3">
      <c r="A1495" t="s">
        <v>1257</v>
      </c>
      <c r="B1495" t="s">
        <v>311</v>
      </c>
      <c r="C1495">
        <v>1728.0073371923897</v>
      </c>
      <c r="D1495" t="s">
        <v>2480</v>
      </c>
      <c r="E1495" t="s">
        <v>311</v>
      </c>
    </row>
    <row r="1496" spans="1:5" x14ac:dyDescent="0.3">
      <c r="A1496" t="s">
        <v>902</v>
      </c>
      <c r="B1496" t="s">
        <v>311</v>
      </c>
      <c r="C1496">
        <v>1730.6215470017371</v>
      </c>
      <c r="D1496" t="s">
        <v>2480</v>
      </c>
      <c r="E1496" t="s">
        <v>311</v>
      </c>
    </row>
    <row r="1497" spans="1:5" x14ac:dyDescent="0.3">
      <c r="A1497" t="s">
        <v>2393</v>
      </c>
      <c r="B1497" t="s">
        <v>311</v>
      </c>
      <c r="C1497">
        <v>1730.9563653759271</v>
      </c>
      <c r="D1497" t="s">
        <v>2480</v>
      </c>
      <c r="E1497" t="s">
        <v>311</v>
      </c>
    </row>
    <row r="1498" spans="1:5" x14ac:dyDescent="0.3">
      <c r="A1498" t="s">
        <v>1289</v>
      </c>
      <c r="B1498" t="s">
        <v>311</v>
      </c>
      <c r="C1498">
        <v>1733.2136462162455</v>
      </c>
      <c r="D1498" t="s">
        <v>2480</v>
      </c>
      <c r="E1498" t="s">
        <v>311</v>
      </c>
    </row>
    <row r="1499" spans="1:5" x14ac:dyDescent="0.3">
      <c r="A1499" t="s">
        <v>1519</v>
      </c>
      <c r="B1499" t="s">
        <v>311</v>
      </c>
      <c r="C1499">
        <v>1739.8665878796508</v>
      </c>
      <c r="D1499" t="s">
        <v>2480</v>
      </c>
      <c r="E1499" t="s">
        <v>311</v>
      </c>
    </row>
    <row r="1500" spans="1:5" x14ac:dyDescent="0.3">
      <c r="A1500" t="s">
        <v>1460</v>
      </c>
      <c r="B1500" t="s">
        <v>311</v>
      </c>
      <c r="C1500">
        <v>1740.2535298899782</v>
      </c>
      <c r="D1500" t="s">
        <v>2480</v>
      </c>
      <c r="E1500" t="s">
        <v>311</v>
      </c>
    </row>
    <row r="1501" spans="1:5" x14ac:dyDescent="0.3">
      <c r="A1501" t="s">
        <v>1683</v>
      </c>
      <c r="B1501" t="s">
        <v>311</v>
      </c>
      <c r="C1501">
        <v>1747.2903570181222</v>
      </c>
      <c r="D1501" t="s">
        <v>2480</v>
      </c>
      <c r="E1501" t="s">
        <v>311</v>
      </c>
    </row>
    <row r="1502" spans="1:5" x14ac:dyDescent="0.3">
      <c r="A1502" t="s">
        <v>1541</v>
      </c>
      <c r="B1502" t="s">
        <v>311</v>
      </c>
      <c r="C1502">
        <v>1756.2985832742961</v>
      </c>
      <c r="D1502" t="s">
        <v>2480</v>
      </c>
      <c r="E1502" t="s">
        <v>311</v>
      </c>
    </row>
    <row r="1503" spans="1:5" x14ac:dyDescent="0.3">
      <c r="A1503" t="s">
        <v>1325</v>
      </c>
      <c r="B1503" t="s">
        <v>311</v>
      </c>
      <c r="C1503">
        <v>1756.485342340533</v>
      </c>
      <c r="D1503" t="s">
        <v>2480</v>
      </c>
      <c r="E1503" t="s">
        <v>311</v>
      </c>
    </row>
    <row r="1504" spans="1:5" x14ac:dyDescent="0.3">
      <c r="A1504" t="s">
        <v>1127</v>
      </c>
      <c r="B1504" t="s">
        <v>311</v>
      </c>
      <c r="C1504">
        <v>1758.4484725448924</v>
      </c>
      <c r="D1504" t="s">
        <v>2480</v>
      </c>
      <c r="E1504" t="s">
        <v>311</v>
      </c>
    </row>
    <row r="1505" spans="1:5" x14ac:dyDescent="0.3">
      <c r="A1505" t="s">
        <v>2186</v>
      </c>
      <c r="B1505" t="s">
        <v>311</v>
      </c>
      <c r="C1505">
        <v>1760.159235698289</v>
      </c>
      <c r="D1505" t="s">
        <v>2480</v>
      </c>
      <c r="E1505" t="s">
        <v>311</v>
      </c>
    </row>
    <row r="1506" spans="1:5" x14ac:dyDescent="0.3">
      <c r="A1506" t="s">
        <v>1578</v>
      </c>
      <c r="B1506" t="s">
        <v>311</v>
      </c>
      <c r="C1506">
        <v>1762.3714851504221</v>
      </c>
      <c r="D1506" t="s">
        <v>2480</v>
      </c>
      <c r="E1506" t="s">
        <v>311</v>
      </c>
    </row>
    <row r="1507" spans="1:5" x14ac:dyDescent="0.3">
      <c r="A1507" t="s">
        <v>513</v>
      </c>
      <c r="B1507" t="s">
        <v>311</v>
      </c>
      <c r="C1507">
        <v>1765.3973508856486</v>
      </c>
      <c r="D1507" t="s">
        <v>2480</v>
      </c>
      <c r="E1507" t="s">
        <v>311</v>
      </c>
    </row>
    <row r="1508" spans="1:5" x14ac:dyDescent="0.3">
      <c r="A1508" t="s">
        <v>1315</v>
      </c>
      <c r="B1508" t="s">
        <v>311</v>
      </c>
      <c r="C1508">
        <v>1769.7106514159402</v>
      </c>
      <c r="D1508" t="s">
        <v>2480</v>
      </c>
      <c r="E1508" t="s">
        <v>311</v>
      </c>
    </row>
    <row r="1509" spans="1:5" x14ac:dyDescent="0.3">
      <c r="A1509" t="s">
        <v>1195</v>
      </c>
      <c r="B1509" t="s">
        <v>311</v>
      </c>
      <c r="C1509">
        <v>1771.1714747348037</v>
      </c>
      <c r="D1509" t="s">
        <v>2480</v>
      </c>
      <c r="E1509" t="s">
        <v>311</v>
      </c>
    </row>
    <row r="1510" spans="1:5" x14ac:dyDescent="0.3">
      <c r="A1510" t="s">
        <v>1589</v>
      </c>
      <c r="B1510" t="s">
        <v>311</v>
      </c>
      <c r="C1510">
        <v>1776.8690123820068</v>
      </c>
      <c r="D1510" t="s">
        <v>2480</v>
      </c>
      <c r="E1510" t="s">
        <v>311</v>
      </c>
    </row>
    <row r="1511" spans="1:5" x14ac:dyDescent="0.3">
      <c r="A1511" t="s">
        <v>894</v>
      </c>
      <c r="B1511" t="s">
        <v>311</v>
      </c>
      <c r="C1511">
        <v>1778.1735253962001</v>
      </c>
      <c r="D1511" t="s">
        <v>2480</v>
      </c>
      <c r="E1511" t="s">
        <v>311</v>
      </c>
    </row>
    <row r="1512" spans="1:5" x14ac:dyDescent="0.3">
      <c r="A1512" t="s">
        <v>1508</v>
      </c>
      <c r="B1512" t="s">
        <v>311</v>
      </c>
      <c r="C1512">
        <v>1784.4612025796202</v>
      </c>
      <c r="D1512" t="s">
        <v>2480</v>
      </c>
      <c r="E1512" t="s">
        <v>311</v>
      </c>
    </row>
    <row r="1513" spans="1:5" x14ac:dyDescent="0.3">
      <c r="A1513" t="s">
        <v>1503</v>
      </c>
      <c r="B1513" t="s">
        <v>311</v>
      </c>
      <c r="C1513">
        <v>1786.6597607500282</v>
      </c>
      <c r="D1513" t="s">
        <v>2480</v>
      </c>
      <c r="E1513" t="s">
        <v>311</v>
      </c>
    </row>
    <row r="1514" spans="1:5" x14ac:dyDescent="0.3">
      <c r="A1514" t="s">
        <v>1568</v>
      </c>
      <c r="B1514" t="s">
        <v>311</v>
      </c>
      <c r="C1514">
        <v>1787.6061281769796</v>
      </c>
      <c r="D1514" t="s">
        <v>2480</v>
      </c>
      <c r="E1514" t="s">
        <v>311</v>
      </c>
    </row>
    <row r="1515" spans="1:5" x14ac:dyDescent="0.3">
      <c r="A1515" t="s">
        <v>1487</v>
      </c>
      <c r="B1515" t="s">
        <v>311</v>
      </c>
      <c r="C1515">
        <v>1794.0863736192971</v>
      </c>
      <c r="D1515" t="s">
        <v>2480</v>
      </c>
      <c r="E1515" t="s">
        <v>311</v>
      </c>
    </row>
    <row r="1516" spans="1:5" x14ac:dyDescent="0.3">
      <c r="A1516" t="s">
        <v>1003</v>
      </c>
      <c r="B1516" t="s">
        <v>311</v>
      </c>
      <c r="C1516">
        <v>1801.3534364556979</v>
      </c>
      <c r="D1516" t="s">
        <v>2480</v>
      </c>
      <c r="E1516" t="s">
        <v>311</v>
      </c>
    </row>
    <row r="1517" spans="1:5" x14ac:dyDescent="0.3">
      <c r="A1517" t="s">
        <v>1292</v>
      </c>
      <c r="B1517" t="s">
        <v>311</v>
      </c>
      <c r="C1517">
        <v>1811.4882730518457</v>
      </c>
      <c r="D1517" t="s">
        <v>2480</v>
      </c>
      <c r="E1517" t="s">
        <v>311</v>
      </c>
    </row>
    <row r="1518" spans="1:5" x14ac:dyDescent="0.3">
      <c r="A1518" t="s">
        <v>1329</v>
      </c>
      <c r="B1518" t="s">
        <v>311</v>
      </c>
      <c r="C1518">
        <v>1813.3846104559732</v>
      </c>
      <c r="D1518" t="s">
        <v>2480</v>
      </c>
      <c r="E1518" t="s">
        <v>311</v>
      </c>
    </row>
    <row r="1519" spans="1:5" x14ac:dyDescent="0.3">
      <c r="A1519" t="s">
        <v>1020</v>
      </c>
      <c r="B1519" t="s">
        <v>311</v>
      </c>
      <c r="C1519">
        <v>1814.3612704257878</v>
      </c>
      <c r="D1519" t="s">
        <v>2480</v>
      </c>
      <c r="E1519" t="s">
        <v>311</v>
      </c>
    </row>
    <row r="1520" spans="1:5" x14ac:dyDescent="0.3">
      <c r="A1520" t="s">
        <v>1416</v>
      </c>
      <c r="B1520" t="s">
        <v>311</v>
      </c>
      <c r="C1520">
        <v>1815.3482027510922</v>
      </c>
      <c r="D1520" t="s">
        <v>2480</v>
      </c>
      <c r="E1520" t="s">
        <v>311</v>
      </c>
    </row>
    <row r="1521" spans="1:5" x14ac:dyDescent="0.3">
      <c r="A1521" t="s">
        <v>596</v>
      </c>
      <c r="B1521" t="s">
        <v>311</v>
      </c>
      <c r="C1521">
        <v>1816.0929044196412</v>
      </c>
      <c r="D1521" t="s">
        <v>2480</v>
      </c>
      <c r="E1521" t="s">
        <v>311</v>
      </c>
    </row>
    <row r="1522" spans="1:5" x14ac:dyDescent="0.3">
      <c r="A1522" t="s">
        <v>1544</v>
      </c>
      <c r="B1522" t="s">
        <v>311</v>
      </c>
      <c r="C1522">
        <v>1821.5252554970511</v>
      </c>
      <c r="D1522" t="s">
        <v>2480</v>
      </c>
      <c r="E1522" t="s">
        <v>311</v>
      </c>
    </row>
    <row r="1523" spans="1:5" x14ac:dyDescent="0.3">
      <c r="A1523" t="s">
        <v>1505</v>
      </c>
      <c r="B1523" t="s">
        <v>311</v>
      </c>
      <c r="C1523">
        <v>1821.8903282030992</v>
      </c>
      <c r="D1523" t="s">
        <v>2480</v>
      </c>
      <c r="E1523" t="s">
        <v>311</v>
      </c>
    </row>
    <row r="1524" spans="1:5" x14ac:dyDescent="0.3">
      <c r="A1524" t="s">
        <v>2159</v>
      </c>
      <c r="B1524" t="s">
        <v>311</v>
      </c>
      <c r="C1524">
        <v>1822.0914326889722</v>
      </c>
      <c r="D1524" t="s">
        <v>2480</v>
      </c>
      <c r="E1524" t="s">
        <v>311</v>
      </c>
    </row>
    <row r="1525" spans="1:5" x14ac:dyDescent="0.3">
      <c r="A1525" t="s">
        <v>1199</v>
      </c>
      <c r="B1525" t="s">
        <v>311</v>
      </c>
      <c r="C1525">
        <v>1825.0346866053835</v>
      </c>
      <c r="D1525" t="s">
        <v>2480</v>
      </c>
      <c r="E1525" t="s">
        <v>311</v>
      </c>
    </row>
    <row r="1526" spans="1:5" x14ac:dyDescent="0.3">
      <c r="A1526" t="s">
        <v>895</v>
      </c>
      <c r="B1526" t="s">
        <v>311</v>
      </c>
      <c r="C1526">
        <v>1834.6099930900598</v>
      </c>
      <c r="D1526" t="s">
        <v>2480</v>
      </c>
      <c r="E1526" t="s">
        <v>311</v>
      </c>
    </row>
    <row r="1527" spans="1:5" x14ac:dyDescent="0.3">
      <c r="A1527" t="s">
        <v>2010</v>
      </c>
      <c r="B1527" t="s">
        <v>311</v>
      </c>
      <c r="C1527">
        <v>1836.0048691029856</v>
      </c>
      <c r="D1527" t="s">
        <v>2480</v>
      </c>
      <c r="E1527" t="s">
        <v>311</v>
      </c>
    </row>
    <row r="1528" spans="1:5" x14ac:dyDescent="0.3">
      <c r="A1528" t="s">
        <v>1470</v>
      </c>
      <c r="B1528" t="s">
        <v>311</v>
      </c>
      <c r="C1528">
        <v>1836.487469720463</v>
      </c>
      <c r="D1528" t="s">
        <v>2480</v>
      </c>
      <c r="E1528" t="s">
        <v>311</v>
      </c>
    </row>
    <row r="1529" spans="1:5" x14ac:dyDescent="0.3">
      <c r="A1529" t="s">
        <v>891</v>
      </c>
      <c r="B1529" t="s">
        <v>311</v>
      </c>
      <c r="C1529">
        <v>1839.966718401663</v>
      </c>
      <c r="D1529" t="s">
        <v>2480</v>
      </c>
      <c r="E1529" t="s">
        <v>311</v>
      </c>
    </row>
    <row r="1530" spans="1:5" x14ac:dyDescent="0.3">
      <c r="A1530" t="s">
        <v>952</v>
      </c>
      <c r="B1530" t="s">
        <v>311</v>
      </c>
      <c r="C1530">
        <v>1841.8976132310675</v>
      </c>
      <c r="D1530" t="s">
        <v>2480</v>
      </c>
      <c r="E1530" t="s">
        <v>311</v>
      </c>
    </row>
    <row r="1531" spans="1:5" x14ac:dyDescent="0.3">
      <c r="A1531" t="s">
        <v>539</v>
      </c>
      <c r="B1531" t="s">
        <v>311</v>
      </c>
      <c r="C1531">
        <v>1842.0230585961692</v>
      </c>
      <c r="D1531" t="s">
        <v>2480</v>
      </c>
      <c r="E1531" t="s">
        <v>311</v>
      </c>
    </row>
    <row r="1532" spans="1:5" x14ac:dyDescent="0.3">
      <c r="A1532" t="s">
        <v>635</v>
      </c>
      <c r="B1532" t="s">
        <v>311</v>
      </c>
      <c r="C1532">
        <v>1847.6238761251145</v>
      </c>
      <c r="D1532" t="s">
        <v>2480</v>
      </c>
      <c r="E1532" t="s">
        <v>311</v>
      </c>
    </row>
    <row r="1533" spans="1:5" x14ac:dyDescent="0.3">
      <c r="A1533" t="s">
        <v>900</v>
      </c>
      <c r="B1533" t="s">
        <v>311</v>
      </c>
      <c r="C1533">
        <v>1850.2460328637944</v>
      </c>
      <c r="D1533" t="s">
        <v>2480</v>
      </c>
      <c r="E1533" t="s">
        <v>311</v>
      </c>
    </row>
    <row r="1534" spans="1:5" x14ac:dyDescent="0.3">
      <c r="A1534" t="s">
        <v>890</v>
      </c>
      <c r="B1534" t="s">
        <v>311</v>
      </c>
      <c r="C1534">
        <v>1851.6077792836913</v>
      </c>
      <c r="D1534" t="s">
        <v>2480</v>
      </c>
      <c r="E1534" t="s">
        <v>311</v>
      </c>
    </row>
    <row r="1535" spans="1:5" x14ac:dyDescent="0.3">
      <c r="A1535" t="s">
        <v>1415</v>
      </c>
      <c r="B1535" t="s">
        <v>311</v>
      </c>
      <c r="C1535">
        <v>1854.902879549235</v>
      </c>
      <c r="D1535" t="s">
        <v>2480</v>
      </c>
      <c r="E1535" t="s">
        <v>311</v>
      </c>
    </row>
    <row r="1536" spans="1:5" x14ac:dyDescent="0.3">
      <c r="A1536" t="s">
        <v>976</v>
      </c>
      <c r="B1536" t="s">
        <v>311</v>
      </c>
      <c r="C1536">
        <v>1855.5389018017174</v>
      </c>
      <c r="D1536" t="s">
        <v>2480</v>
      </c>
      <c r="E1536" t="s">
        <v>311</v>
      </c>
    </row>
    <row r="1537" spans="1:5" x14ac:dyDescent="0.3">
      <c r="A1537" t="s">
        <v>1513</v>
      </c>
      <c r="B1537" t="s">
        <v>311</v>
      </c>
      <c r="C1537">
        <v>1856.3199058164487</v>
      </c>
      <c r="D1537" t="s">
        <v>2480</v>
      </c>
      <c r="E1537" t="s">
        <v>311</v>
      </c>
    </row>
    <row r="1538" spans="1:5" x14ac:dyDescent="0.3">
      <c r="A1538" t="s">
        <v>1430</v>
      </c>
      <c r="B1538" t="s">
        <v>311</v>
      </c>
      <c r="C1538">
        <v>1863.4784198804009</v>
      </c>
      <c r="D1538" t="s">
        <v>2480</v>
      </c>
      <c r="E1538" t="s">
        <v>311</v>
      </c>
    </row>
    <row r="1539" spans="1:5" x14ac:dyDescent="0.3">
      <c r="A1539" t="s">
        <v>886</v>
      </c>
      <c r="B1539" t="s">
        <v>311</v>
      </c>
      <c r="C1539">
        <v>1868.1010375523131</v>
      </c>
      <c r="D1539" t="s">
        <v>2480</v>
      </c>
      <c r="E1539" t="s">
        <v>311</v>
      </c>
    </row>
    <row r="1540" spans="1:5" x14ac:dyDescent="0.3">
      <c r="A1540" t="s">
        <v>1004</v>
      </c>
      <c r="B1540" t="s">
        <v>311</v>
      </c>
      <c r="C1540">
        <v>1870.9690325106064</v>
      </c>
      <c r="D1540" t="s">
        <v>2480</v>
      </c>
      <c r="E1540" t="s">
        <v>311</v>
      </c>
    </row>
    <row r="1541" spans="1:5" x14ac:dyDescent="0.3">
      <c r="A1541" t="s">
        <v>821</v>
      </c>
      <c r="B1541" t="s">
        <v>311</v>
      </c>
      <c r="C1541">
        <v>1874.9579369493654</v>
      </c>
      <c r="D1541" t="s">
        <v>2480</v>
      </c>
      <c r="E1541" t="s">
        <v>311</v>
      </c>
    </row>
    <row r="1542" spans="1:5" x14ac:dyDescent="0.3">
      <c r="A1542" t="s">
        <v>823</v>
      </c>
      <c r="B1542" t="s">
        <v>311</v>
      </c>
      <c r="C1542">
        <v>1879.5337177175518</v>
      </c>
      <c r="D1542" t="s">
        <v>2480</v>
      </c>
      <c r="E1542" t="s">
        <v>311</v>
      </c>
    </row>
    <row r="1543" spans="1:5" x14ac:dyDescent="0.3">
      <c r="A1543" t="s">
        <v>1263</v>
      </c>
      <c r="B1543" t="s">
        <v>311</v>
      </c>
      <c r="C1543">
        <v>1884.1332521688007</v>
      </c>
      <c r="D1543" t="s">
        <v>2480</v>
      </c>
      <c r="E1543" t="s">
        <v>311</v>
      </c>
    </row>
    <row r="1544" spans="1:5" x14ac:dyDescent="0.3">
      <c r="A1544" t="s">
        <v>2187</v>
      </c>
      <c r="B1544" t="s">
        <v>311</v>
      </c>
      <c r="C1544">
        <v>1888.1791995856649</v>
      </c>
      <c r="D1544" t="s">
        <v>2480</v>
      </c>
      <c r="E1544" t="s">
        <v>311</v>
      </c>
    </row>
    <row r="1545" spans="1:5" x14ac:dyDescent="0.3">
      <c r="A1545" t="s">
        <v>1008</v>
      </c>
      <c r="B1545" t="s">
        <v>311</v>
      </c>
      <c r="C1545">
        <v>1889.3553919877008</v>
      </c>
      <c r="D1545" t="s">
        <v>2480</v>
      </c>
      <c r="E1545" t="s">
        <v>311</v>
      </c>
    </row>
    <row r="1546" spans="1:5" x14ac:dyDescent="0.3">
      <c r="A1546" t="s">
        <v>885</v>
      </c>
      <c r="B1546" t="s">
        <v>311</v>
      </c>
      <c r="C1546">
        <v>1893.3493555348591</v>
      </c>
      <c r="D1546" t="s">
        <v>2480</v>
      </c>
      <c r="E1546" t="s">
        <v>311</v>
      </c>
    </row>
    <row r="1547" spans="1:5" x14ac:dyDescent="0.3">
      <c r="A1547" t="s">
        <v>1288</v>
      </c>
      <c r="B1547" t="s">
        <v>311</v>
      </c>
      <c r="C1547">
        <v>1893.4535147371248</v>
      </c>
      <c r="D1547" t="s">
        <v>2480</v>
      </c>
      <c r="E1547" t="s">
        <v>311</v>
      </c>
    </row>
    <row r="1548" spans="1:5" x14ac:dyDescent="0.3">
      <c r="A1548" t="s">
        <v>1455</v>
      </c>
      <c r="B1548" t="s">
        <v>311</v>
      </c>
      <c r="C1548">
        <v>1895.7711942395024</v>
      </c>
      <c r="D1548" t="s">
        <v>2480</v>
      </c>
      <c r="E1548" t="s">
        <v>311</v>
      </c>
    </row>
    <row r="1549" spans="1:5" x14ac:dyDescent="0.3">
      <c r="A1549" t="s">
        <v>2243</v>
      </c>
      <c r="B1549" t="s">
        <v>311</v>
      </c>
      <c r="C1549">
        <v>1900.806883652398</v>
      </c>
      <c r="D1549" t="s">
        <v>2480</v>
      </c>
      <c r="E1549" t="s">
        <v>311</v>
      </c>
    </row>
    <row r="1550" spans="1:5" x14ac:dyDescent="0.3">
      <c r="A1550" t="s">
        <v>1431</v>
      </c>
      <c r="B1550" t="s">
        <v>311</v>
      </c>
      <c r="C1550">
        <v>1900.9250181874415</v>
      </c>
      <c r="D1550" t="s">
        <v>2480</v>
      </c>
      <c r="E1550" t="s">
        <v>311</v>
      </c>
    </row>
    <row r="1551" spans="1:5" x14ac:dyDescent="0.3">
      <c r="A1551" t="s">
        <v>1332</v>
      </c>
      <c r="B1551" t="s">
        <v>311</v>
      </c>
      <c r="C1551">
        <v>1902.3405508010178</v>
      </c>
      <c r="D1551" t="s">
        <v>2480</v>
      </c>
      <c r="E1551" t="s">
        <v>311</v>
      </c>
    </row>
    <row r="1552" spans="1:5" x14ac:dyDescent="0.3">
      <c r="A1552" t="s">
        <v>896</v>
      </c>
      <c r="B1552" t="s">
        <v>311</v>
      </c>
      <c r="C1552">
        <v>1905.147387260535</v>
      </c>
      <c r="D1552" t="s">
        <v>2480</v>
      </c>
      <c r="E1552" t="s">
        <v>311</v>
      </c>
    </row>
    <row r="1553" spans="1:5" x14ac:dyDescent="0.3">
      <c r="A1553" t="s">
        <v>511</v>
      </c>
      <c r="B1553" t="s">
        <v>311</v>
      </c>
      <c r="C1553">
        <v>1906.5484577474913</v>
      </c>
      <c r="D1553" t="s">
        <v>2480</v>
      </c>
      <c r="E1553" t="s">
        <v>311</v>
      </c>
    </row>
    <row r="1554" spans="1:5" x14ac:dyDescent="0.3">
      <c r="A1554" t="s">
        <v>1758</v>
      </c>
      <c r="B1554" t="s">
        <v>311</v>
      </c>
      <c r="C1554">
        <v>1909.2477677747845</v>
      </c>
      <c r="D1554" t="s">
        <v>2480</v>
      </c>
      <c r="E1554" t="s">
        <v>311</v>
      </c>
    </row>
    <row r="1555" spans="1:5" x14ac:dyDescent="0.3">
      <c r="A1555" t="s">
        <v>959</v>
      </c>
      <c r="B1555" t="s">
        <v>311</v>
      </c>
      <c r="C1555">
        <v>1910.0548710826695</v>
      </c>
      <c r="D1555" t="s">
        <v>2480</v>
      </c>
      <c r="E1555" t="s">
        <v>311</v>
      </c>
    </row>
    <row r="1556" spans="1:5" x14ac:dyDescent="0.3">
      <c r="A1556" t="s">
        <v>590</v>
      </c>
      <c r="B1556" t="s">
        <v>311</v>
      </c>
      <c r="C1556">
        <v>1913.1852632631665</v>
      </c>
      <c r="D1556" t="s">
        <v>2480</v>
      </c>
      <c r="E1556" t="s">
        <v>311</v>
      </c>
    </row>
    <row r="1557" spans="1:5" x14ac:dyDescent="0.3">
      <c r="A1557" t="s">
        <v>1015</v>
      </c>
      <c r="B1557" t="s">
        <v>311</v>
      </c>
      <c r="C1557">
        <v>1919.397595961819</v>
      </c>
      <c r="D1557" t="s">
        <v>2480</v>
      </c>
      <c r="E1557" t="s">
        <v>311</v>
      </c>
    </row>
    <row r="1558" spans="1:5" x14ac:dyDescent="0.3">
      <c r="A1558" t="s">
        <v>897</v>
      </c>
      <c r="B1558" t="s">
        <v>311</v>
      </c>
      <c r="C1558">
        <v>1927.0216809336557</v>
      </c>
      <c r="D1558" t="s">
        <v>2480</v>
      </c>
      <c r="E1558" t="s">
        <v>311</v>
      </c>
    </row>
    <row r="1559" spans="1:5" x14ac:dyDescent="0.3">
      <c r="A1559" t="s">
        <v>874</v>
      </c>
      <c r="B1559" t="s">
        <v>311</v>
      </c>
      <c r="C1559">
        <v>1927.0408029982443</v>
      </c>
      <c r="D1559" t="s">
        <v>2480</v>
      </c>
      <c r="E1559" t="s">
        <v>311</v>
      </c>
    </row>
    <row r="1560" spans="1:5" x14ac:dyDescent="0.3">
      <c r="A1560" t="s">
        <v>1564</v>
      </c>
      <c r="B1560" t="s">
        <v>311</v>
      </c>
      <c r="C1560">
        <v>1927.3987047781695</v>
      </c>
      <c r="D1560" t="s">
        <v>2480</v>
      </c>
      <c r="E1560" t="s">
        <v>311</v>
      </c>
    </row>
    <row r="1561" spans="1:5" x14ac:dyDescent="0.3">
      <c r="A1561" t="s">
        <v>547</v>
      </c>
      <c r="B1561" t="s">
        <v>311</v>
      </c>
      <c r="C1561">
        <v>1929.4612784357296</v>
      </c>
      <c r="D1561" t="s">
        <v>2480</v>
      </c>
      <c r="E1561" t="s">
        <v>311</v>
      </c>
    </row>
    <row r="1562" spans="1:5" x14ac:dyDescent="0.3">
      <c r="A1562" t="s">
        <v>1204</v>
      </c>
      <c r="B1562" t="s">
        <v>311</v>
      </c>
      <c r="C1562">
        <v>1930.2043781903474</v>
      </c>
      <c r="D1562" t="s">
        <v>2480</v>
      </c>
      <c r="E1562" t="s">
        <v>311</v>
      </c>
    </row>
    <row r="1563" spans="1:5" x14ac:dyDescent="0.3">
      <c r="A1563" t="s">
        <v>1412</v>
      </c>
      <c r="B1563" t="s">
        <v>311</v>
      </c>
      <c r="C1563">
        <v>1932.5396423699665</v>
      </c>
      <c r="D1563" t="s">
        <v>2480</v>
      </c>
      <c r="E1563" t="s">
        <v>311</v>
      </c>
    </row>
    <row r="1564" spans="1:5" x14ac:dyDescent="0.3">
      <c r="A1564" t="s">
        <v>1671</v>
      </c>
      <c r="B1564" t="s">
        <v>311</v>
      </c>
      <c r="C1564">
        <v>1934.2757039064929</v>
      </c>
      <c r="D1564" t="s">
        <v>2480</v>
      </c>
      <c r="E1564" t="s">
        <v>311</v>
      </c>
    </row>
    <row r="1565" spans="1:5" x14ac:dyDescent="0.3">
      <c r="A1565" t="s">
        <v>1392</v>
      </c>
      <c r="B1565" t="s">
        <v>311</v>
      </c>
      <c r="C1565">
        <v>1936.0317749325861</v>
      </c>
      <c r="D1565" t="s">
        <v>2480</v>
      </c>
      <c r="E1565" t="s">
        <v>311</v>
      </c>
    </row>
    <row r="1566" spans="1:5" x14ac:dyDescent="0.3">
      <c r="A1566" t="s">
        <v>1019</v>
      </c>
      <c r="B1566" t="s">
        <v>311</v>
      </c>
      <c r="C1566">
        <v>1936.7835913624522</v>
      </c>
      <c r="D1566" t="s">
        <v>2480</v>
      </c>
      <c r="E1566" t="s">
        <v>311</v>
      </c>
    </row>
    <row r="1567" spans="1:5" x14ac:dyDescent="0.3">
      <c r="A1567" t="s">
        <v>1680</v>
      </c>
      <c r="B1567" t="s">
        <v>311</v>
      </c>
      <c r="C1567">
        <v>1940.9222599031041</v>
      </c>
      <c r="D1567" t="s">
        <v>2480</v>
      </c>
      <c r="E1567" t="s">
        <v>311</v>
      </c>
    </row>
    <row r="1568" spans="1:5" x14ac:dyDescent="0.3">
      <c r="A1568" t="s">
        <v>826</v>
      </c>
      <c r="B1568" t="s">
        <v>311</v>
      </c>
      <c r="C1568">
        <v>1944.6700604395426</v>
      </c>
      <c r="D1568" t="s">
        <v>2480</v>
      </c>
      <c r="E1568" t="s">
        <v>311</v>
      </c>
    </row>
    <row r="1569" spans="1:5" x14ac:dyDescent="0.3">
      <c r="A1569" t="s">
        <v>875</v>
      </c>
      <c r="B1569" t="s">
        <v>311</v>
      </c>
      <c r="C1569">
        <v>1946.7208740319563</v>
      </c>
      <c r="D1569" t="s">
        <v>2480</v>
      </c>
      <c r="E1569" t="s">
        <v>311</v>
      </c>
    </row>
    <row r="1570" spans="1:5" x14ac:dyDescent="0.3">
      <c r="A1570" t="s">
        <v>1577</v>
      </c>
      <c r="B1570" t="s">
        <v>311</v>
      </c>
      <c r="C1570">
        <v>1956.2651242883505</v>
      </c>
      <c r="D1570" t="s">
        <v>2480</v>
      </c>
      <c r="E1570" t="s">
        <v>311</v>
      </c>
    </row>
    <row r="1571" spans="1:5" x14ac:dyDescent="0.3">
      <c r="A1571" t="s">
        <v>829</v>
      </c>
      <c r="B1571" t="s">
        <v>311</v>
      </c>
      <c r="C1571">
        <v>1958.7799904556553</v>
      </c>
      <c r="D1571" t="s">
        <v>2480</v>
      </c>
      <c r="E1571" t="s">
        <v>311</v>
      </c>
    </row>
    <row r="1572" spans="1:5" x14ac:dyDescent="0.3">
      <c r="A1572" t="s">
        <v>1434</v>
      </c>
      <c r="B1572" t="s">
        <v>311</v>
      </c>
      <c r="C1572">
        <v>1961.0448439384584</v>
      </c>
      <c r="D1572" t="s">
        <v>2480</v>
      </c>
      <c r="E1572" t="s">
        <v>311</v>
      </c>
    </row>
    <row r="1573" spans="1:5" x14ac:dyDescent="0.3">
      <c r="A1573" t="s">
        <v>1536</v>
      </c>
      <c r="B1573" t="s">
        <v>311</v>
      </c>
      <c r="C1573">
        <v>1964.412368692545</v>
      </c>
      <c r="D1573" t="s">
        <v>2480</v>
      </c>
      <c r="E1573" t="s">
        <v>311</v>
      </c>
    </row>
    <row r="1574" spans="1:5" x14ac:dyDescent="0.3">
      <c r="A1574" t="s">
        <v>1738</v>
      </c>
      <c r="B1574" t="s">
        <v>311</v>
      </c>
      <c r="C1574">
        <v>1976.9445128512873</v>
      </c>
      <c r="D1574" t="s">
        <v>2480</v>
      </c>
      <c r="E1574" t="s">
        <v>311</v>
      </c>
    </row>
    <row r="1575" spans="1:5" x14ac:dyDescent="0.3">
      <c r="A1575" t="s">
        <v>1570</v>
      </c>
      <c r="B1575" t="s">
        <v>311</v>
      </c>
      <c r="C1575">
        <v>1977.3540117736798</v>
      </c>
      <c r="D1575" t="s">
        <v>2480</v>
      </c>
      <c r="E1575" t="s">
        <v>311</v>
      </c>
    </row>
    <row r="1576" spans="1:5" x14ac:dyDescent="0.3">
      <c r="A1576" t="s">
        <v>1219</v>
      </c>
      <c r="B1576" t="s">
        <v>311</v>
      </c>
      <c r="C1576">
        <v>1981.8387180530297</v>
      </c>
      <c r="D1576" t="s">
        <v>2480</v>
      </c>
      <c r="E1576" t="s">
        <v>311</v>
      </c>
    </row>
    <row r="1577" spans="1:5" x14ac:dyDescent="0.3">
      <c r="A1577" t="s">
        <v>637</v>
      </c>
      <c r="B1577" t="s">
        <v>311</v>
      </c>
      <c r="C1577">
        <v>1992.4923257676764</v>
      </c>
      <c r="D1577" t="s">
        <v>2480</v>
      </c>
      <c r="E1577" t="s">
        <v>311</v>
      </c>
    </row>
    <row r="1578" spans="1:5" x14ac:dyDescent="0.3">
      <c r="A1578" t="s">
        <v>1418</v>
      </c>
      <c r="B1578" t="s">
        <v>311</v>
      </c>
      <c r="C1578">
        <v>1997.1946533794537</v>
      </c>
      <c r="D1578" t="s">
        <v>2480</v>
      </c>
      <c r="E1578" t="s">
        <v>311</v>
      </c>
    </row>
    <row r="1579" spans="1:5" x14ac:dyDescent="0.3">
      <c r="A1579" t="s">
        <v>639</v>
      </c>
      <c r="B1579" t="s">
        <v>311</v>
      </c>
      <c r="C1579">
        <v>2001.5923036766101</v>
      </c>
      <c r="D1579" t="s">
        <v>2480</v>
      </c>
      <c r="E1579" t="s">
        <v>311</v>
      </c>
    </row>
    <row r="1580" spans="1:5" x14ac:dyDescent="0.3">
      <c r="A1580" t="s">
        <v>1681</v>
      </c>
      <c r="B1580" t="s">
        <v>311</v>
      </c>
      <c r="C1580">
        <v>2002.1897211756291</v>
      </c>
      <c r="D1580" t="s">
        <v>2480</v>
      </c>
      <c r="E1580" t="s">
        <v>311</v>
      </c>
    </row>
    <row r="1581" spans="1:5" x14ac:dyDescent="0.3">
      <c r="A1581" t="s">
        <v>1370</v>
      </c>
      <c r="B1581" t="s">
        <v>311</v>
      </c>
      <c r="C1581">
        <v>2002.4206235154518</v>
      </c>
      <c r="D1581" t="s">
        <v>2480</v>
      </c>
      <c r="E1581" t="s">
        <v>311</v>
      </c>
    </row>
    <row r="1582" spans="1:5" x14ac:dyDescent="0.3">
      <c r="A1582" t="s">
        <v>1309</v>
      </c>
      <c r="B1582" t="s">
        <v>311</v>
      </c>
      <c r="C1582">
        <v>2003.4970082992804</v>
      </c>
      <c r="D1582" t="s">
        <v>2480</v>
      </c>
      <c r="E1582" t="s">
        <v>311</v>
      </c>
    </row>
    <row r="1583" spans="1:5" x14ac:dyDescent="0.3">
      <c r="A1583" t="s">
        <v>401</v>
      </c>
      <c r="B1583" t="s">
        <v>311</v>
      </c>
      <c r="C1583">
        <v>2020.1885791840232</v>
      </c>
      <c r="D1583" t="s">
        <v>2480</v>
      </c>
      <c r="E1583" t="s">
        <v>311</v>
      </c>
    </row>
    <row r="1584" spans="1:5" x14ac:dyDescent="0.3">
      <c r="A1584" t="s">
        <v>1490</v>
      </c>
      <c r="B1584" t="s">
        <v>311</v>
      </c>
      <c r="C1584">
        <v>2024.4192373178112</v>
      </c>
      <c r="D1584" t="s">
        <v>2480</v>
      </c>
      <c r="E1584" t="s">
        <v>311</v>
      </c>
    </row>
    <row r="1585" spans="1:5" x14ac:dyDescent="0.3">
      <c r="A1585" t="s">
        <v>898</v>
      </c>
      <c r="B1585" t="s">
        <v>311</v>
      </c>
      <c r="C1585">
        <v>2024.5605143074176</v>
      </c>
      <c r="D1585" t="s">
        <v>2480</v>
      </c>
      <c r="E1585" t="s">
        <v>311</v>
      </c>
    </row>
    <row r="1586" spans="1:5" x14ac:dyDescent="0.3">
      <c r="A1586" t="s">
        <v>1205</v>
      </c>
      <c r="B1586" t="s">
        <v>311</v>
      </c>
      <c r="C1586">
        <v>2029.3848304138298</v>
      </c>
      <c r="D1586" t="s">
        <v>2480</v>
      </c>
      <c r="E1586" t="s">
        <v>311</v>
      </c>
    </row>
    <row r="1587" spans="1:5" x14ac:dyDescent="0.3">
      <c r="A1587" t="s">
        <v>1684</v>
      </c>
      <c r="B1587" t="s">
        <v>311</v>
      </c>
      <c r="C1587">
        <v>2030.8645190968236</v>
      </c>
      <c r="D1587" t="s">
        <v>2480</v>
      </c>
      <c r="E1587" t="s">
        <v>311</v>
      </c>
    </row>
    <row r="1588" spans="1:5" x14ac:dyDescent="0.3">
      <c r="A1588" t="s">
        <v>1245</v>
      </c>
      <c r="B1588" t="s">
        <v>311</v>
      </c>
      <c r="C1588">
        <v>2033.0366284339884</v>
      </c>
      <c r="D1588" t="s">
        <v>2480</v>
      </c>
      <c r="E1588" t="s">
        <v>311</v>
      </c>
    </row>
    <row r="1589" spans="1:5" x14ac:dyDescent="0.3">
      <c r="A1589" t="s">
        <v>1197</v>
      </c>
      <c r="B1589" t="s">
        <v>311</v>
      </c>
      <c r="C1589">
        <v>2034.9881080022899</v>
      </c>
      <c r="D1589" t="s">
        <v>2480</v>
      </c>
      <c r="E1589" t="s">
        <v>311</v>
      </c>
    </row>
    <row r="1590" spans="1:5" x14ac:dyDescent="0.3">
      <c r="A1590" t="s">
        <v>1334</v>
      </c>
      <c r="B1590" t="s">
        <v>311</v>
      </c>
      <c r="C1590">
        <v>2039.3950179702931</v>
      </c>
      <c r="D1590" t="s">
        <v>2480</v>
      </c>
      <c r="E1590" t="s">
        <v>311</v>
      </c>
    </row>
    <row r="1591" spans="1:5" x14ac:dyDescent="0.3">
      <c r="A1591" t="s">
        <v>1539</v>
      </c>
      <c r="B1591" t="s">
        <v>311</v>
      </c>
      <c r="C1591">
        <v>2042.5461657711026</v>
      </c>
      <c r="D1591" t="s">
        <v>2480</v>
      </c>
      <c r="E1591" t="s">
        <v>311</v>
      </c>
    </row>
    <row r="1592" spans="1:5" x14ac:dyDescent="0.3">
      <c r="A1592" t="s">
        <v>1398</v>
      </c>
      <c r="B1592" t="s">
        <v>311</v>
      </c>
      <c r="C1592">
        <v>2045.1285042215259</v>
      </c>
      <c r="D1592" t="s">
        <v>2480</v>
      </c>
      <c r="E1592" t="s">
        <v>311</v>
      </c>
    </row>
    <row r="1593" spans="1:5" x14ac:dyDescent="0.3">
      <c r="A1593" t="s">
        <v>1326</v>
      </c>
      <c r="B1593" t="s">
        <v>311</v>
      </c>
      <c r="C1593">
        <v>2045.7120021788589</v>
      </c>
      <c r="D1593" t="s">
        <v>2480</v>
      </c>
      <c r="E1593" t="s">
        <v>311</v>
      </c>
    </row>
    <row r="1594" spans="1:5" x14ac:dyDescent="0.3">
      <c r="A1594" t="s">
        <v>1244</v>
      </c>
      <c r="B1594" t="s">
        <v>311</v>
      </c>
      <c r="C1594">
        <v>2047.51795679203</v>
      </c>
      <c r="D1594" t="s">
        <v>2480</v>
      </c>
      <c r="E1594" t="s">
        <v>311</v>
      </c>
    </row>
    <row r="1595" spans="1:5" x14ac:dyDescent="0.3">
      <c r="A1595" t="s">
        <v>1522</v>
      </c>
      <c r="B1595" t="s">
        <v>311</v>
      </c>
      <c r="C1595">
        <v>2047.5912213478268</v>
      </c>
      <c r="D1595" t="s">
        <v>2480</v>
      </c>
      <c r="E1595" t="s">
        <v>311</v>
      </c>
    </row>
    <row r="1596" spans="1:5" x14ac:dyDescent="0.3">
      <c r="A1596" t="s">
        <v>994</v>
      </c>
      <c r="B1596" t="s">
        <v>311</v>
      </c>
      <c r="C1596">
        <v>2054.4507229476012</v>
      </c>
      <c r="D1596" t="s">
        <v>2480</v>
      </c>
      <c r="E1596" t="s">
        <v>311</v>
      </c>
    </row>
    <row r="1597" spans="1:5" x14ac:dyDescent="0.3">
      <c r="A1597" t="s">
        <v>600</v>
      </c>
      <c r="B1597" t="s">
        <v>311</v>
      </c>
      <c r="C1597">
        <v>2056.3289524377074</v>
      </c>
      <c r="D1597" t="s">
        <v>2480</v>
      </c>
      <c r="E1597" t="s">
        <v>311</v>
      </c>
    </row>
    <row r="1598" spans="1:5" x14ac:dyDescent="0.3">
      <c r="A1598" t="s">
        <v>2284</v>
      </c>
      <c r="B1598" t="s">
        <v>311</v>
      </c>
      <c r="C1598">
        <v>2063.6517086072863</v>
      </c>
      <c r="D1598" t="s">
        <v>2480</v>
      </c>
      <c r="E1598" t="s">
        <v>311</v>
      </c>
    </row>
    <row r="1599" spans="1:5" x14ac:dyDescent="0.3">
      <c r="A1599" t="s">
        <v>1206</v>
      </c>
      <c r="B1599" t="s">
        <v>311</v>
      </c>
      <c r="C1599">
        <v>2064.9097461165888</v>
      </c>
      <c r="D1599" t="s">
        <v>2480</v>
      </c>
      <c r="E1599" t="s">
        <v>311</v>
      </c>
    </row>
    <row r="1600" spans="1:5" x14ac:dyDescent="0.3">
      <c r="A1600" t="s">
        <v>572</v>
      </c>
      <c r="B1600" t="s">
        <v>311</v>
      </c>
      <c r="C1600">
        <v>2066.8838071097362</v>
      </c>
      <c r="D1600" t="s">
        <v>2480</v>
      </c>
      <c r="E1600" t="s">
        <v>311</v>
      </c>
    </row>
    <row r="1601" spans="1:5" x14ac:dyDescent="0.3">
      <c r="A1601" t="s">
        <v>974</v>
      </c>
      <c r="B1601" t="s">
        <v>311</v>
      </c>
      <c r="C1601">
        <v>2072.5448558100766</v>
      </c>
      <c r="D1601" t="s">
        <v>2480</v>
      </c>
      <c r="E1601" t="s">
        <v>311</v>
      </c>
    </row>
    <row r="1602" spans="1:5" x14ac:dyDescent="0.3">
      <c r="A1602" t="s">
        <v>1526</v>
      </c>
      <c r="B1602" t="s">
        <v>311</v>
      </c>
      <c r="C1602">
        <v>2075.2973225033352</v>
      </c>
      <c r="D1602" t="s">
        <v>2480</v>
      </c>
      <c r="E1602" t="s">
        <v>311</v>
      </c>
    </row>
    <row r="1603" spans="1:5" x14ac:dyDescent="0.3">
      <c r="A1603" t="s">
        <v>864</v>
      </c>
      <c r="B1603" t="s">
        <v>311</v>
      </c>
      <c r="C1603">
        <v>2079.1690023847891</v>
      </c>
      <c r="D1603" t="s">
        <v>2480</v>
      </c>
      <c r="E1603" t="s">
        <v>311</v>
      </c>
    </row>
    <row r="1604" spans="1:5" x14ac:dyDescent="0.3">
      <c r="A1604" t="s">
        <v>1310</v>
      </c>
      <c r="B1604" t="s">
        <v>311</v>
      </c>
      <c r="C1604">
        <v>2079.8845010433247</v>
      </c>
      <c r="D1604" t="s">
        <v>2480</v>
      </c>
      <c r="E1604" t="s">
        <v>311</v>
      </c>
    </row>
    <row r="1605" spans="1:5" x14ac:dyDescent="0.3">
      <c r="A1605" t="s">
        <v>775</v>
      </c>
      <c r="B1605" t="s">
        <v>311</v>
      </c>
      <c r="C1605">
        <v>2082.7029725522343</v>
      </c>
      <c r="D1605" t="s">
        <v>2480</v>
      </c>
      <c r="E1605" t="s">
        <v>311</v>
      </c>
    </row>
    <row r="1606" spans="1:5" x14ac:dyDescent="0.3">
      <c r="A1606" t="s">
        <v>1491</v>
      </c>
      <c r="B1606" t="s">
        <v>311</v>
      </c>
      <c r="C1606">
        <v>2086.3932584289255</v>
      </c>
      <c r="D1606" t="s">
        <v>2480</v>
      </c>
      <c r="E1606" t="s">
        <v>311</v>
      </c>
    </row>
    <row r="1607" spans="1:5" x14ac:dyDescent="0.3">
      <c r="A1607" t="s">
        <v>1324</v>
      </c>
      <c r="B1607" t="s">
        <v>311</v>
      </c>
      <c r="C1607">
        <v>2087.3561759894646</v>
      </c>
      <c r="D1607" t="s">
        <v>2480</v>
      </c>
      <c r="E1607" t="s">
        <v>311</v>
      </c>
    </row>
    <row r="1608" spans="1:5" x14ac:dyDescent="0.3">
      <c r="A1608" t="s">
        <v>774</v>
      </c>
      <c r="B1608" t="s">
        <v>311</v>
      </c>
      <c r="C1608">
        <v>2105.9559923996162</v>
      </c>
      <c r="D1608" t="s">
        <v>2480</v>
      </c>
      <c r="E1608" t="s">
        <v>311</v>
      </c>
    </row>
    <row r="1609" spans="1:5" x14ac:dyDescent="0.3">
      <c r="A1609" t="s">
        <v>415</v>
      </c>
      <c r="B1609" t="s">
        <v>311</v>
      </c>
      <c r="C1609">
        <v>2112.6266119936272</v>
      </c>
      <c r="D1609" t="s">
        <v>2480</v>
      </c>
      <c r="E1609" t="s">
        <v>311</v>
      </c>
    </row>
    <row r="1610" spans="1:5" x14ac:dyDescent="0.3">
      <c r="A1610" t="s">
        <v>1316</v>
      </c>
      <c r="B1610" t="s">
        <v>311</v>
      </c>
      <c r="C1610">
        <v>2114.1864536726853</v>
      </c>
      <c r="D1610" t="s">
        <v>2480</v>
      </c>
      <c r="E1610" t="s">
        <v>311</v>
      </c>
    </row>
    <row r="1611" spans="1:5" x14ac:dyDescent="0.3">
      <c r="A1611" t="s">
        <v>1550</v>
      </c>
      <c r="B1611" t="s">
        <v>311</v>
      </c>
      <c r="C1611">
        <v>2119.6609437113102</v>
      </c>
      <c r="D1611" t="s">
        <v>2480</v>
      </c>
      <c r="E1611" t="s">
        <v>311</v>
      </c>
    </row>
    <row r="1612" spans="1:5" x14ac:dyDescent="0.3">
      <c r="A1612" t="s">
        <v>820</v>
      </c>
      <c r="B1612" t="s">
        <v>311</v>
      </c>
      <c r="C1612">
        <v>2120.103942652232</v>
      </c>
      <c r="D1612" t="s">
        <v>2480</v>
      </c>
      <c r="E1612" t="s">
        <v>311</v>
      </c>
    </row>
    <row r="1613" spans="1:5" x14ac:dyDescent="0.3">
      <c r="A1613" t="s">
        <v>1527</v>
      </c>
      <c r="B1613" t="s">
        <v>311</v>
      </c>
      <c r="C1613">
        <v>2121.4675544588167</v>
      </c>
      <c r="D1613" t="s">
        <v>2480</v>
      </c>
      <c r="E1613" t="s">
        <v>311</v>
      </c>
    </row>
    <row r="1614" spans="1:5" x14ac:dyDescent="0.3">
      <c r="A1614" t="s">
        <v>818</v>
      </c>
      <c r="B1614" t="s">
        <v>311</v>
      </c>
      <c r="C1614">
        <v>2130.1183749097945</v>
      </c>
      <c r="D1614" t="s">
        <v>2480</v>
      </c>
      <c r="E1614" t="s">
        <v>311</v>
      </c>
    </row>
    <row r="1615" spans="1:5" x14ac:dyDescent="0.3">
      <c r="A1615" t="s">
        <v>1482</v>
      </c>
      <c r="B1615" t="s">
        <v>311</v>
      </c>
      <c r="C1615">
        <v>2130.1540693701431</v>
      </c>
      <c r="D1615" t="s">
        <v>2480</v>
      </c>
      <c r="E1615" t="s">
        <v>311</v>
      </c>
    </row>
    <row r="1616" spans="1:5" x14ac:dyDescent="0.3">
      <c r="A1616" t="s">
        <v>1562</v>
      </c>
      <c r="B1616" t="s">
        <v>311</v>
      </c>
      <c r="C1616">
        <v>2136.1802673316001</v>
      </c>
      <c r="D1616" t="s">
        <v>2480</v>
      </c>
      <c r="E1616" t="s">
        <v>311</v>
      </c>
    </row>
    <row r="1617" spans="1:5" x14ac:dyDescent="0.3">
      <c r="A1617" t="s">
        <v>602</v>
      </c>
      <c r="B1617" t="s">
        <v>311</v>
      </c>
      <c r="C1617">
        <v>2139.0573556912245</v>
      </c>
      <c r="D1617" t="s">
        <v>2480</v>
      </c>
      <c r="E1617" t="s">
        <v>311</v>
      </c>
    </row>
    <row r="1618" spans="1:5" x14ac:dyDescent="0.3">
      <c r="A1618" t="s">
        <v>1537</v>
      </c>
      <c r="B1618" t="s">
        <v>311</v>
      </c>
      <c r="C1618">
        <v>2141.5154042064423</v>
      </c>
      <c r="D1618" t="s">
        <v>2480</v>
      </c>
      <c r="E1618" t="s">
        <v>311</v>
      </c>
    </row>
    <row r="1619" spans="1:5" x14ac:dyDescent="0.3">
      <c r="A1619" t="s">
        <v>997</v>
      </c>
      <c r="B1619" t="s">
        <v>311</v>
      </c>
      <c r="C1619">
        <v>2145.5533161585231</v>
      </c>
      <c r="D1619" t="s">
        <v>2480</v>
      </c>
      <c r="E1619" t="s">
        <v>311</v>
      </c>
    </row>
    <row r="1620" spans="1:5" x14ac:dyDescent="0.3">
      <c r="A1620" t="s">
        <v>1469</v>
      </c>
      <c r="B1620" t="s">
        <v>311</v>
      </c>
      <c r="C1620">
        <v>2145.7652371025029</v>
      </c>
      <c r="D1620" t="s">
        <v>2480</v>
      </c>
      <c r="E1620" t="s">
        <v>311</v>
      </c>
    </row>
    <row r="1621" spans="1:5" x14ac:dyDescent="0.3">
      <c r="A1621" t="s">
        <v>1062</v>
      </c>
      <c r="B1621" t="s">
        <v>311</v>
      </c>
      <c r="C1621">
        <v>2148.8609616125591</v>
      </c>
      <c r="D1621" t="s">
        <v>2480</v>
      </c>
      <c r="E1621" t="s">
        <v>311</v>
      </c>
    </row>
    <row r="1622" spans="1:5" x14ac:dyDescent="0.3">
      <c r="A1622" t="s">
        <v>950</v>
      </c>
      <c r="B1622" t="s">
        <v>311</v>
      </c>
      <c r="C1622">
        <v>2150.906607355249</v>
      </c>
      <c r="D1622" t="s">
        <v>2480</v>
      </c>
      <c r="E1622" t="s">
        <v>311</v>
      </c>
    </row>
    <row r="1623" spans="1:5" x14ac:dyDescent="0.3">
      <c r="A1623" t="s">
        <v>1401</v>
      </c>
      <c r="B1623" t="s">
        <v>311</v>
      </c>
      <c r="C1623">
        <v>2151.7317768131857</v>
      </c>
      <c r="D1623" t="s">
        <v>2480</v>
      </c>
      <c r="E1623" t="s">
        <v>311</v>
      </c>
    </row>
    <row r="1624" spans="1:5" x14ac:dyDescent="0.3">
      <c r="A1624" t="s">
        <v>825</v>
      </c>
      <c r="B1624" t="s">
        <v>311</v>
      </c>
      <c r="C1624">
        <v>2153.3474142839964</v>
      </c>
      <c r="D1624" t="s">
        <v>2480</v>
      </c>
      <c r="E1624" t="s">
        <v>311</v>
      </c>
    </row>
    <row r="1625" spans="1:5" x14ac:dyDescent="0.3">
      <c r="A1625" t="s">
        <v>1276</v>
      </c>
      <c r="B1625" t="s">
        <v>311</v>
      </c>
      <c r="C1625">
        <v>2160.5015695802176</v>
      </c>
      <c r="D1625" t="s">
        <v>2480</v>
      </c>
      <c r="E1625" t="s">
        <v>311</v>
      </c>
    </row>
    <row r="1626" spans="1:5" x14ac:dyDescent="0.3">
      <c r="A1626" t="s">
        <v>2101</v>
      </c>
      <c r="B1626" t="s">
        <v>311</v>
      </c>
      <c r="C1626">
        <v>2163.30360845628</v>
      </c>
      <c r="D1626" t="s">
        <v>2480</v>
      </c>
      <c r="E1626" t="s">
        <v>311</v>
      </c>
    </row>
    <row r="1627" spans="1:5" x14ac:dyDescent="0.3">
      <c r="A1627" t="s">
        <v>709</v>
      </c>
      <c r="B1627" t="s">
        <v>311</v>
      </c>
      <c r="C1627">
        <v>2173.7818211532917</v>
      </c>
      <c r="D1627" t="s">
        <v>2480</v>
      </c>
      <c r="E1627" t="s">
        <v>311</v>
      </c>
    </row>
    <row r="1628" spans="1:5" x14ac:dyDescent="0.3">
      <c r="A1628" t="s">
        <v>877</v>
      </c>
      <c r="B1628" t="s">
        <v>311</v>
      </c>
      <c r="C1628">
        <v>2177.7419919839795</v>
      </c>
      <c r="D1628" t="s">
        <v>2480</v>
      </c>
      <c r="E1628" t="s">
        <v>311</v>
      </c>
    </row>
    <row r="1629" spans="1:5" x14ac:dyDescent="0.3">
      <c r="A1629" t="s">
        <v>1269</v>
      </c>
      <c r="B1629" t="s">
        <v>311</v>
      </c>
      <c r="C1629">
        <v>2179.9880703240715</v>
      </c>
      <c r="D1629" t="s">
        <v>2480</v>
      </c>
      <c r="E1629" t="s">
        <v>311</v>
      </c>
    </row>
    <row r="1630" spans="1:5" x14ac:dyDescent="0.3">
      <c r="A1630" t="s">
        <v>1546</v>
      </c>
      <c r="B1630" t="s">
        <v>311</v>
      </c>
      <c r="C1630">
        <v>2185.2972550622349</v>
      </c>
      <c r="D1630" t="s">
        <v>2480</v>
      </c>
      <c r="E1630" t="s">
        <v>311</v>
      </c>
    </row>
    <row r="1631" spans="1:5" x14ac:dyDescent="0.3">
      <c r="A1631" t="s">
        <v>802</v>
      </c>
      <c r="B1631" t="s">
        <v>311</v>
      </c>
      <c r="C1631">
        <v>2186.608920660382</v>
      </c>
      <c r="D1631" t="s">
        <v>2480</v>
      </c>
      <c r="E1631" t="s">
        <v>311</v>
      </c>
    </row>
    <row r="1632" spans="1:5" x14ac:dyDescent="0.3">
      <c r="A1632" t="s">
        <v>495</v>
      </c>
      <c r="B1632" t="s">
        <v>311</v>
      </c>
      <c r="C1632">
        <v>2206.3679702259478</v>
      </c>
      <c r="D1632" t="s">
        <v>2480</v>
      </c>
      <c r="E1632" t="s">
        <v>311</v>
      </c>
    </row>
    <row r="1633" spans="1:5" x14ac:dyDescent="0.3">
      <c r="A1633" t="s">
        <v>1330</v>
      </c>
      <c r="B1633" t="s">
        <v>311</v>
      </c>
      <c r="C1633">
        <v>2219.6507178008846</v>
      </c>
      <c r="D1633" t="s">
        <v>2480</v>
      </c>
      <c r="E1633" t="s">
        <v>311</v>
      </c>
    </row>
    <row r="1634" spans="1:5" x14ac:dyDescent="0.3">
      <c r="A1634" t="s">
        <v>1068</v>
      </c>
      <c r="B1634" t="s">
        <v>311</v>
      </c>
      <c r="C1634">
        <v>2221.3980086123688</v>
      </c>
      <c r="D1634" t="s">
        <v>2480</v>
      </c>
      <c r="E1634" t="s">
        <v>311</v>
      </c>
    </row>
    <row r="1635" spans="1:5" x14ac:dyDescent="0.3">
      <c r="A1635" t="s">
        <v>1440</v>
      </c>
      <c r="B1635" t="s">
        <v>311</v>
      </c>
      <c r="C1635">
        <v>2236.1175881017057</v>
      </c>
      <c r="D1635" t="s">
        <v>2480</v>
      </c>
      <c r="E1635" t="s">
        <v>311</v>
      </c>
    </row>
    <row r="1636" spans="1:5" x14ac:dyDescent="0.3">
      <c r="A1636" t="s">
        <v>1400</v>
      </c>
      <c r="B1636" t="s">
        <v>311</v>
      </c>
      <c r="C1636">
        <v>2241.0519552984138</v>
      </c>
      <c r="D1636" t="s">
        <v>2480</v>
      </c>
      <c r="E1636" t="s">
        <v>311</v>
      </c>
    </row>
    <row r="1637" spans="1:5" x14ac:dyDescent="0.3">
      <c r="A1637" t="s">
        <v>1395</v>
      </c>
      <c r="B1637" t="s">
        <v>311</v>
      </c>
      <c r="C1637">
        <v>2270.5637281415193</v>
      </c>
      <c r="D1637" t="s">
        <v>2480</v>
      </c>
      <c r="E1637" t="s">
        <v>311</v>
      </c>
    </row>
    <row r="1638" spans="1:5" x14ac:dyDescent="0.3">
      <c r="A1638" t="s">
        <v>1576</v>
      </c>
      <c r="B1638" t="s">
        <v>311</v>
      </c>
      <c r="C1638">
        <v>2281.9770901593852</v>
      </c>
      <c r="D1638" t="s">
        <v>2480</v>
      </c>
      <c r="E1638" t="s">
        <v>311</v>
      </c>
    </row>
    <row r="1639" spans="1:5" x14ac:dyDescent="0.3">
      <c r="A1639" t="s">
        <v>478</v>
      </c>
      <c r="B1639" t="s">
        <v>311</v>
      </c>
      <c r="C1639">
        <v>2286.9900919013749</v>
      </c>
      <c r="D1639" t="s">
        <v>2480</v>
      </c>
      <c r="E1639" t="s">
        <v>311</v>
      </c>
    </row>
    <row r="1640" spans="1:5" x14ac:dyDescent="0.3">
      <c r="A1640" t="s">
        <v>1194</v>
      </c>
      <c r="B1640" t="s">
        <v>311</v>
      </c>
      <c r="C1640">
        <v>2294.3356056703133</v>
      </c>
      <c r="D1640" t="s">
        <v>2480</v>
      </c>
      <c r="E1640" t="s">
        <v>311</v>
      </c>
    </row>
    <row r="1641" spans="1:5" x14ac:dyDescent="0.3">
      <c r="A1641" t="s">
        <v>1464</v>
      </c>
      <c r="B1641" t="s">
        <v>311</v>
      </c>
      <c r="C1641">
        <v>2295.848627893397</v>
      </c>
      <c r="D1641" t="s">
        <v>2480</v>
      </c>
      <c r="E1641" t="s">
        <v>311</v>
      </c>
    </row>
    <row r="1642" spans="1:5" x14ac:dyDescent="0.3">
      <c r="A1642" t="s">
        <v>1514</v>
      </c>
      <c r="B1642" t="s">
        <v>311</v>
      </c>
      <c r="C1642">
        <v>2311.875395422021</v>
      </c>
      <c r="D1642" t="s">
        <v>2480</v>
      </c>
      <c r="E1642" t="s">
        <v>311</v>
      </c>
    </row>
    <row r="1643" spans="1:5" x14ac:dyDescent="0.3">
      <c r="A1643" t="s">
        <v>736</v>
      </c>
      <c r="B1643" t="s">
        <v>311</v>
      </c>
      <c r="C1643">
        <v>2314.7886021544232</v>
      </c>
      <c r="D1643" t="s">
        <v>2480</v>
      </c>
      <c r="E1643" t="s">
        <v>311</v>
      </c>
    </row>
    <row r="1644" spans="1:5" x14ac:dyDescent="0.3">
      <c r="A1644" t="s">
        <v>792</v>
      </c>
      <c r="B1644" t="s">
        <v>311</v>
      </c>
      <c r="C1644">
        <v>2314.8356691458998</v>
      </c>
      <c r="D1644" t="s">
        <v>2480</v>
      </c>
      <c r="E1644" t="s">
        <v>311</v>
      </c>
    </row>
    <row r="1645" spans="1:5" x14ac:dyDescent="0.3">
      <c r="A1645" t="s">
        <v>1406</v>
      </c>
      <c r="B1645" t="s">
        <v>311</v>
      </c>
      <c r="C1645">
        <v>2322.406117208307</v>
      </c>
      <c r="D1645" t="s">
        <v>2480</v>
      </c>
      <c r="E1645" t="s">
        <v>311</v>
      </c>
    </row>
    <row r="1646" spans="1:5" x14ac:dyDescent="0.3">
      <c r="A1646" t="s">
        <v>2244</v>
      </c>
      <c r="B1646" t="s">
        <v>311</v>
      </c>
      <c r="C1646">
        <v>2324.6758264013024</v>
      </c>
      <c r="D1646" t="s">
        <v>2480</v>
      </c>
      <c r="E1646" t="s">
        <v>311</v>
      </c>
    </row>
    <row r="1647" spans="1:5" x14ac:dyDescent="0.3">
      <c r="A1647" t="s">
        <v>794</v>
      </c>
      <c r="B1647" t="s">
        <v>311</v>
      </c>
      <c r="C1647">
        <v>2330.4072042130078</v>
      </c>
      <c r="D1647" t="s">
        <v>2480</v>
      </c>
      <c r="E1647" t="s">
        <v>311</v>
      </c>
    </row>
    <row r="1648" spans="1:5" x14ac:dyDescent="0.3">
      <c r="A1648" t="s">
        <v>1433</v>
      </c>
      <c r="B1648" t="s">
        <v>311</v>
      </c>
      <c r="C1648">
        <v>2334.6264706769466</v>
      </c>
      <c r="D1648" t="s">
        <v>2480</v>
      </c>
      <c r="E1648" t="s">
        <v>311</v>
      </c>
    </row>
    <row r="1649" spans="1:5" x14ac:dyDescent="0.3">
      <c r="A1649" t="s">
        <v>1905</v>
      </c>
      <c r="B1649" t="s">
        <v>311</v>
      </c>
      <c r="C1649">
        <v>2339.9585233517241</v>
      </c>
      <c r="D1649" t="s">
        <v>2480</v>
      </c>
      <c r="E1649" t="s">
        <v>311</v>
      </c>
    </row>
    <row r="1650" spans="1:5" x14ac:dyDescent="0.3">
      <c r="A1650" t="s">
        <v>2189</v>
      </c>
      <c r="B1650" t="s">
        <v>311</v>
      </c>
      <c r="C1650">
        <v>2343.4608141677413</v>
      </c>
      <c r="D1650" t="s">
        <v>2480</v>
      </c>
      <c r="E1650" t="s">
        <v>311</v>
      </c>
    </row>
    <row r="1651" spans="1:5" x14ac:dyDescent="0.3">
      <c r="A1651" t="s">
        <v>480</v>
      </c>
      <c r="B1651" t="s">
        <v>311</v>
      </c>
      <c r="C1651">
        <v>2344.4893367346058</v>
      </c>
      <c r="D1651" t="s">
        <v>2480</v>
      </c>
      <c r="E1651" t="s">
        <v>311</v>
      </c>
    </row>
    <row r="1652" spans="1:5" x14ac:dyDescent="0.3">
      <c r="A1652" t="s">
        <v>1907</v>
      </c>
      <c r="B1652" t="s">
        <v>311</v>
      </c>
      <c r="C1652">
        <v>2346.6066149220405</v>
      </c>
      <c r="D1652" t="s">
        <v>2480</v>
      </c>
      <c r="E1652" t="s">
        <v>311</v>
      </c>
    </row>
    <row r="1653" spans="1:5" x14ac:dyDescent="0.3">
      <c r="A1653" t="s">
        <v>1574</v>
      </c>
      <c r="B1653" t="s">
        <v>311</v>
      </c>
      <c r="C1653">
        <v>2350.4734932907577</v>
      </c>
      <c r="D1653" t="s">
        <v>2480</v>
      </c>
      <c r="E1653" t="s">
        <v>311</v>
      </c>
    </row>
    <row r="1654" spans="1:5" x14ac:dyDescent="0.3">
      <c r="A1654" t="s">
        <v>653</v>
      </c>
      <c r="B1654" t="s">
        <v>311</v>
      </c>
      <c r="C1654">
        <v>2350.4742928577853</v>
      </c>
      <c r="D1654" t="s">
        <v>2480</v>
      </c>
      <c r="E1654" t="s">
        <v>311</v>
      </c>
    </row>
    <row r="1655" spans="1:5" x14ac:dyDescent="0.3">
      <c r="A1655" t="s">
        <v>476</v>
      </c>
      <c r="B1655" t="s">
        <v>311</v>
      </c>
      <c r="C1655">
        <v>2351.6355070022341</v>
      </c>
      <c r="D1655" t="s">
        <v>2480</v>
      </c>
      <c r="E1655" t="s">
        <v>311</v>
      </c>
    </row>
    <row r="1656" spans="1:5" x14ac:dyDescent="0.3">
      <c r="A1656" t="s">
        <v>1336</v>
      </c>
      <c r="B1656" t="s">
        <v>311</v>
      </c>
      <c r="C1656">
        <v>2356.3666585154315</v>
      </c>
      <c r="D1656" t="s">
        <v>2480</v>
      </c>
      <c r="E1656" t="s">
        <v>311</v>
      </c>
    </row>
    <row r="1657" spans="1:5" x14ac:dyDescent="0.3">
      <c r="A1657" t="s">
        <v>892</v>
      </c>
      <c r="B1657" t="s">
        <v>311</v>
      </c>
      <c r="C1657">
        <v>2357.660684786908</v>
      </c>
      <c r="D1657" t="s">
        <v>2480</v>
      </c>
      <c r="E1657" t="s">
        <v>311</v>
      </c>
    </row>
    <row r="1658" spans="1:5" x14ac:dyDescent="0.3">
      <c r="A1658" t="s">
        <v>1328</v>
      </c>
      <c r="B1658" t="s">
        <v>311</v>
      </c>
      <c r="C1658">
        <v>2366.7207090637044</v>
      </c>
      <c r="D1658" t="s">
        <v>2480</v>
      </c>
      <c r="E1658" t="s">
        <v>311</v>
      </c>
    </row>
    <row r="1659" spans="1:5" x14ac:dyDescent="0.3">
      <c r="A1659" t="s">
        <v>787</v>
      </c>
      <c r="B1659" t="s">
        <v>311</v>
      </c>
      <c r="C1659">
        <v>2370.1811140989576</v>
      </c>
      <c r="D1659" t="s">
        <v>2480</v>
      </c>
      <c r="E1659" t="s">
        <v>311</v>
      </c>
    </row>
    <row r="1660" spans="1:5" x14ac:dyDescent="0.3">
      <c r="A1660" t="s">
        <v>482</v>
      </c>
      <c r="B1660" t="s">
        <v>311</v>
      </c>
      <c r="C1660">
        <v>2380.6796248731985</v>
      </c>
      <c r="D1660" t="s">
        <v>2480</v>
      </c>
      <c r="E1660" t="s">
        <v>311</v>
      </c>
    </row>
    <row r="1661" spans="1:5" x14ac:dyDescent="0.3">
      <c r="A1661" t="s">
        <v>1477</v>
      </c>
      <c r="B1661" t="s">
        <v>311</v>
      </c>
      <c r="C1661">
        <v>2384.0938776828116</v>
      </c>
      <c r="D1661" t="s">
        <v>2480</v>
      </c>
      <c r="E1661" t="s">
        <v>311</v>
      </c>
    </row>
    <row r="1662" spans="1:5" x14ac:dyDescent="0.3">
      <c r="A1662" t="s">
        <v>535</v>
      </c>
      <c r="B1662" t="s">
        <v>311</v>
      </c>
      <c r="C1662">
        <v>2392.2250732072175</v>
      </c>
      <c r="D1662" t="s">
        <v>2480</v>
      </c>
      <c r="E1662" t="s">
        <v>311</v>
      </c>
    </row>
    <row r="1663" spans="1:5" x14ac:dyDescent="0.3">
      <c r="A1663" t="s">
        <v>454</v>
      </c>
      <c r="B1663" t="s">
        <v>311</v>
      </c>
      <c r="C1663">
        <v>2397.5633517825199</v>
      </c>
      <c r="D1663" t="s">
        <v>2480</v>
      </c>
      <c r="E1663" t="s">
        <v>311</v>
      </c>
    </row>
    <row r="1664" spans="1:5" x14ac:dyDescent="0.3">
      <c r="A1664" t="s">
        <v>873</v>
      </c>
      <c r="B1664" t="s">
        <v>311</v>
      </c>
      <c r="C1664">
        <v>2401.5861277284539</v>
      </c>
      <c r="D1664" t="s">
        <v>2480</v>
      </c>
      <c r="E1664" t="s">
        <v>311</v>
      </c>
    </row>
    <row r="1665" spans="1:5" x14ac:dyDescent="0.3">
      <c r="A1665" t="s">
        <v>771</v>
      </c>
      <c r="B1665" t="s">
        <v>311</v>
      </c>
      <c r="C1665">
        <v>2404.2210401908619</v>
      </c>
      <c r="D1665" t="s">
        <v>2480</v>
      </c>
      <c r="E1665" t="s">
        <v>311</v>
      </c>
    </row>
    <row r="1666" spans="1:5" x14ac:dyDescent="0.3">
      <c r="A1666" t="s">
        <v>1307</v>
      </c>
      <c r="B1666" t="s">
        <v>311</v>
      </c>
      <c r="C1666">
        <v>2406.9023409694996</v>
      </c>
      <c r="D1666" t="s">
        <v>2480</v>
      </c>
      <c r="E1666" t="s">
        <v>311</v>
      </c>
    </row>
    <row r="1667" spans="1:5" x14ac:dyDescent="0.3">
      <c r="A1667" t="s">
        <v>2320</v>
      </c>
      <c r="B1667" t="s">
        <v>311</v>
      </c>
      <c r="C1667">
        <v>2406.9684416877449</v>
      </c>
      <c r="D1667" t="s">
        <v>2480</v>
      </c>
      <c r="E1667" t="s">
        <v>311</v>
      </c>
    </row>
    <row r="1668" spans="1:5" x14ac:dyDescent="0.3">
      <c r="A1668" t="s">
        <v>1708</v>
      </c>
      <c r="B1668" t="s">
        <v>311</v>
      </c>
      <c r="C1668">
        <v>2411.4871186641185</v>
      </c>
      <c r="D1668" t="s">
        <v>2480</v>
      </c>
      <c r="E1668" t="s">
        <v>311</v>
      </c>
    </row>
    <row r="1669" spans="1:5" x14ac:dyDescent="0.3">
      <c r="A1669" t="s">
        <v>797</v>
      </c>
      <c r="B1669" t="s">
        <v>311</v>
      </c>
      <c r="C1669">
        <v>2412.7325025812347</v>
      </c>
      <c r="D1669" t="s">
        <v>2480</v>
      </c>
      <c r="E1669" t="s">
        <v>311</v>
      </c>
    </row>
    <row r="1670" spans="1:5" x14ac:dyDescent="0.3">
      <c r="A1670" t="s">
        <v>1308</v>
      </c>
      <c r="B1670" t="s">
        <v>311</v>
      </c>
      <c r="C1670">
        <v>2413.9347321286323</v>
      </c>
      <c r="D1670" t="s">
        <v>2480</v>
      </c>
      <c r="E1670" t="s">
        <v>311</v>
      </c>
    </row>
    <row r="1671" spans="1:5" x14ac:dyDescent="0.3">
      <c r="A1671" t="s">
        <v>1906</v>
      </c>
      <c r="B1671" t="s">
        <v>311</v>
      </c>
      <c r="C1671">
        <v>2418.9979294174045</v>
      </c>
      <c r="D1671" t="s">
        <v>2480</v>
      </c>
      <c r="E1671" t="s">
        <v>311</v>
      </c>
    </row>
    <row r="1672" spans="1:5" x14ac:dyDescent="0.3">
      <c r="A1672" t="s">
        <v>1220</v>
      </c>
      <c r="B1672" t="s">
        <v>311</v>
      </c>
      <c r="C1672">
        <v>2422.8391554421655</v>
      </c>
      <c r="D1672" t="s">
        <v>2480</v>
      </c>
      <c r="E1672" t="s">
        <v>311</v>
      </c>
    </row>
    <row r="1673" spans="1:5" x14ac:dyDescent="0.3">
      <c r="A1673" t="s">
        <v>1264</v>
      </c>
      <c r="B1673" t="s">
        <v>311</v>
      </c>
      <c r="C1673">
        <v>2423.0821454813754</v>
      </c>
      <c r="D1673" t="s">
        <v>2480</v>
      </c>
      <c r="E1673" t="s">
        <v>311</v>
      </c>
    </row>
    <row r="1674" spans="1:5" x14ac:dyDescent="0.3">
      <c r="A1674" t="s">
        <v>582</v>
      </c>
      <c r="B1674" t="s">
        <v>311</v>
      </c>
      <c r="C1674">
        <v>2427.2233152941585</v>
      </c>
      <c r="D1674" t="s">
        <v>2480</v>
      </c>
      <c r="E1674" t="s">
        <v>311</v>
      </c>
    </row>
    <row r="1675" spans="1:5" x14ac:dyDescent="0.3">
      <c r="A1675" t="s">
        <v>1566</v>
      </c>
      <c r="B1675" t="s">
        <v>311</v>
      </c>
      <c r="C1675">
        <v>2427.5755113935838</v>
      </c>
      <c r="D1675" t="s">
        <v>2480</v>
      </c>
      <c r="E1675" t="s">
        <v>311</v>
      </c>
    </row>
    <row r="1676" spans="1:5" x14ac:dyDescent="0.3">
      <c r="A1676" t="s">
        <v>1287</v>
      </c>
      <c r="B1676" t="s">
        <v>311</v>
      </c>
      <c r="C1676">
        <v>2429.8125159583642</v>
      </c>
      <c r="D1676" t="s">
        <v>2480</v>
      </c>
      <c r="E1676" t="s">
        <v>311</v>
      </c>
    </row>
    <row r="1677" spans="1:5" x14ac:dyDescent="0.3">
      <c r="A1677" t="s">
        <v>423</v>
      </c>
      <c r="B1677" t="s">
        <v>311</v>
      </c>
      <c r="C1677">
        <v>2431.7209575545576</v>
      </c>
      <c r="D1677" t="s">
        <v>2480</v>
      </c>
      <c r="E1677" t="s">
        <v>311</v>
      </c>
    </row>
    <row r="1678" spans="1:5" x14ac:dyDescent="0.3">
      <c r="A1678" t="s">
        <v>1217</v>
      </c>
      <c r="B1678" t="s">
        <v>311</v>
      </c>
      <c r="C1678">
        <v>2449.2705197561909</v>
      </c>
      <c r="D1678" t="s">
        <v>2480</v>
      </c>
      <c r="E1678" t="s">
        <v>311</v>
      </c>
    </row>
    <row r="1679" spans="1:5" x14ac:dyDescent="0.3">
      <c r="A1679" t="s">
        <v>801</v>
      </c>
      <c r="B1679" t="s">
        <v>311</v>
      </c>
      <c r="C1679">
        <v>2458.2277959623716</v>
      </c>
      <c r="D1679" t="s">
        <v>2480</v>
      </c>
      <c r="E1679" t="s">
        <v>311</v>
      </c>
    </row>
    <row r="1680" spans="1:5" x14ac:dyDescent="0.3">
      <c r="A1680" t="s">
        <v>2239</v>
      </c>
      <c r="B1680" t="s">
        <v>311</v>
      </c>
      <c r="C1680">
        <v>2459.900930523178</v>
      </c>
      <c r="D1680" t="s">
        <v>2480</v>
      </c>
      <c r="E1680" t="s">
        <v>311</v>
      </c>
    </row>
    <row r="1681" spans="1:5" x14ac:dyDescent="0.3">
      <c r="A1681" t="s">
        <v>2431</v>
      </c>
      <c r="B1681" t="s">
        <v>311</v>
      </c>
      <c r="C1681">
        <v>2464.4480370722586</v>
      </c>
      <c r="D1681" t="s">
        <v>2480</v>
      </c>
      <c r="E1681" t="s">
        <v>311</v>
      </c>
    </row>
    <row r="1682" spans="1:5" x14ac:dyDescent="0.3">
      <c r="A1682" t="s">
        <v>1898</v>
      </c>
      <c r="B1682" t="s">
        <v>311</v>
      </c>
      <c r="C1682">
        <v>2467.5678845314715</v>
      </c>
      <c r="D1682" t="s">
        <v>2480</v>
      </c>
      <c r="E1682" t="s">
        <v>311</v>
      </c>
    </row>
    <row r="1683" spans="1:5" x14ac:dyDescent="0.3">
      <c r="A1683" t="s">
        <v>995</v>
      </c>
      <c r="B1683" t="s">
        <v>311</v>
      </c>
      <c r="C1683">
        <v>2469.3490114629135</v>
      </c>
      <c r="D1683" t="s">
        <v>2480</v>
      </c>
      <c r="E1683" t="s">
        <v>311</v>
      </c>
    </row>
    <row r="1684" spans="1:5" x14ac:dyDescent="0.3">
      <c r="A1684" t="s">
        <v>777</v>
      </c>
      <c r="B1684" t="s">
        <v>311</v>
      </c>
      <c r="C1684">
        <v>2471.5010774537695</v>
      </c>
      <c r="D1684" t="s">
        <v>2480</v>
      </c>
      <c r="E1684" t="s">
        <v>311</v>
      </c>
    </row>
    <row r="1685" spans="1:5" x14ac:dyDescent="0.3">
      <c r="A1685" t="s">
        <v>1479</v>
      </c>
      <c r="B1685" t="s">
        <v>311</v>
      </c>
      <c r="C1685">
        <v>2492.7972561703446</v>
      </c>
      <c r="D1685" t="s">
        <v>2480</v>
      </c>
      <c r="E1685" t="s">
        <v>311</v>
      </c>
    </row>
    <row r="1686" spans="1:5" x14ac:dyDescent="0.3">
      <c r="A1686" t="s">
        <v>1333</v>
      </c>
      <c r="B1686" t="s">
        <v>311</v>
      </c>
      <c r="C1686">
        <v>2499.80353006412</v>
      </c>
      <c r="D1686" t="s">
        <v>2480</v>
      </c>
      <c r="E1686" t="s">
        <v>311</v>
      </c>
    </row>
    <row r="1687" spans="1:5" x14ac:dyDescent="0.3">
      <c r="A1687" t="s">
        <v>1507</v>
      </c>
      <c r="B1687" t="s">
        <v>311</v>
      </c>
      <c r="C1687">
        <v>2504.4579154881385</v>
      </c>
      <c r="D1687" t="s">
        <v>2480</v>
      </c>
      <c r="E1687" t="s">
        <v>311</v>
      </c>
    </row>
    <row r="1688" spans="1:5" x14ac:dyDescent="0.3">
      <c r="A1688" t="s">
        <v>1218</v>
      </c>
      <c r="B1688" t="s">
        <v>311</v>
      </c>
      <c r="C1688">
        <v>2507.106533437011</v>
      </c>
      <c r="D1688" t="s">
        <v>2480</v>
      </c>
      <c r="E1688" t="s">
        <v>311</v>
      </c>
    </row>
    <row r="1689" spans="1:5" x14ac:dyDescent="0.3">
      <c r="A1689" t="s">
        <v>1545</v>
      </c>
      <c r="B1689" t="s">
        <v>311</v>
      </c>
      <c r="C1689">
        <v>2508.7575216129121</v>
      </c>
      <c r="D1689" t="s">
        <v>2480</v>
      </c>
      <c r="E1689" t="s">
        <v>311</v>
      </c>
    </row>
    <row r="1690" spans="1:5" x14ac:dyDescent="0.3">
      <c r="A1690" t="s">
        <v>1538</v>
      </c>
      <c r="B1690" t="s">
        <v>311</v>
      </c>
      <c r="C1690">
        <v>2509.9827814185037</v>
      </c>
      <c r="D1690" t="s">
        <v>2480</v>
      </c>
      <c r="E1690" t="s">
        <v>311</v>
      </c>
    </row>
    <row r="1691" spans="1:5" x14ac:dyDescent="0.3">
      <c r="A1691" t="s">
        <v>1009</v>
      </c>
      <c r="B1691" t="s">
        <v>311</v>
      </c>
      <c r="C1691">
        <v>2513.1655423417892</v>
      </c>
      <c r="D1691" t="s">
        <v>2480</v>
      </c>
      <c r="E1691" t="s">
        <v>311</v>
      </c>
    </row>
    <row r="1692" spans="1:5" x14ac:dyDescent="0.3">
      <c r="A1692" t="s">
        <v>1320</v>
      </c>
      <c r="B1692" t="s">
        <v>311</v>
      </c>
      <c r="C1692">
        <v>2518.0573658609651</v>
      </c>
      <c r="D1692" t="s">
        <v>2480</v>
      </c>
      <c r="E1692" t="s">
        <v>311</v>
      </c>
    </row>
    <row r="1693" spans="1:5" x14ac:dyDescent="0.3">
      <c r="A1693" t="s">
        <v>537</v>
      </c>
      <c r="B1693" t="s">
        <v>311</v>
      </c>
      <c r="C1693">
        <v>2522.6573688287644</v>
      </c>
      <c r="D1693" t="s">
        <v>2480</v>
      </c>
      <c r="E1693" t="s">
        <v>311</v>
      </c>
    </row>
    <row r="1694" spans="1:5" x14ac:dyDescent="0.3">
      <c r="A1694" t="s">
        <v>1567</v>
      </c>
      <c r="B1694" t="s">
        <v>311</v>
      </c>
      <c r="C1694">
        <v>2524.541849436288</v>
      </c>
      <c r="D1694" t="s">
        <v>2480</v>
      </c>
      <c r="E1694" t="s">
        <v>311</v>
      </c>
    </row>
    <row r="1695" spans="1:5" x14ac:dyDescent="0.3">
      <c r="A1695" t="s">
        <v>1639</v>
      </c>
      <c r="B1695" t="s">
        <v>311</v>
      </c>
      <c r="C1695">
        <v>2532.2807251703744</v>
      </c>
      <c r="D1695" t="s">
        <v>2480</v>
      </c>
      <c r="E1695" t="s">
        <v>311</v>
      </c>
    </row>
    <row r="1696" spans="1:5" x14ac:dyDescent="0.3">
      <c r="A1696" t="s">
        <v>1572</v>
      </c>
      <c r="B1696" t="s">
        <v>311</v>
      </c>
      <c r="C1696">
        <v>2535.2618589111744</v>
      </c>
      <c r="D1696" t="s">
        <v>2480</v>
      </c>
      <c r="E1696" t="s">
        <v>311</v>
      </c>
    </row>
    <row r="1697" spans="1:5" x14ac:dyDescent="0.3">
      <c r="A1697" t="s">
        <v>1679</v>
      </c>
      <c r="B1697" t="s">
        <v>311</v>
      </c>
      <c r="C1697">
        <v>2548.4939753187059</v>
      </c>
      <c r="D1697" t="s">
        <v>2480</v>
      </c>
      <c r="E1697" t="s">
        <v>311</v>
      </c>
    </row>
    <row r="1698" spans="1:5" x14ac:dyDescent="0.3">
      <c r="A1698" t="s">
        <v>1212</v>
      </c>
      <c r="B1698" t="s">
        <v>311</v>
      </c>
      <c r="C1698">
        <v>2554.428916002214</v>
      </c>
      <c r="D1698" t="s">
        <v>2480</v>
      </c>
      <c r="E1698" t="s">
        <v>311</v>
      </c>
    </row>
    <row r="1699" spans="1:5" x14ac:dyDescent="0.3">
      <c r="A1699" t="s">
        <v>822</v>
      </c>
      <c r="B1699" t="s">
        <v>311</v>
      </c>
      <c r="C1699">
        <v>2557.2245737601979</v>
      </c>
      <c r="D1699" t="s">
        <v>2480</v>
      </c>
      <c r="E1699" t="s">
        <v>311</v>
      </c>
    </row>
    <row r="1700" spans="1:5" x14ac:dyDescent="0.3">
      <c r="A1700" t="s">
        <v>799</v>
      </c>
      <c r="B1700" t="s">
        <v>311</v>
      </c>
      <c r="C1700">
        <v>2572.4622534442019</v>
      </c>
      <c r="D1700" t="s">
        <v>2480</v>
      </c>
      <c r="E1700" t="s">
        <v>311</v>
      </c>
    </row>
    <row r="1701" spans="1:5" x14ac:dyDescent="0.3">
      <c r="A1701" t="s">
        <v>1903</v>
      </c>
      <c r="B1701" t="s">
        <v>311</v>
      </c>
      <c r="C1701">
        <v>2577.0848990496888</v>
      </c>
      <c r="D1701" t="s">
        <v>2480</v>
      </c>
      <c r="E1701" t="s">
        <v>311</v>
      </c>
    </row>
    <row r="1702" spans="1:5" x14ac:dyDescent="0.3">
      <c r="A1702" t="s">
        <v>1397</v>
      </c>
      <c r="B1702" t="s">
        <v>311</v>
      </c>
      <c r="C1702">
        <v>2585.3552845523136</v>
      </c>
      <c r="D1702" t="s">
        <v>2480</v>
      </c>
      <c r="E1702" t="s">
        <v>311</v>
      </c>
    </row>
    <row r="1703" spans="1:5" x14ac:dyDescent="0.3">
      <c r="A1703" t="s">
        <v>2134</v>
      </c>
      <c r="B1703" t="s">
        <v>311</v>
      </c>
      <c r="C1703">
        <v>2587.7850422855327</v>
      </c>
      <c r="D1703" t="s">
        <v>2480</v>
      </c>
      <c r="E1703" t="s">
        <v>311</v>
      </c>
    </row>
    <row r="1704" spans="1:5" x14ac:dyDescent="0.3">
      <c r="A1704" t="s">
        <v>1525</v>
      </c>
      <c r="B1704" t="s">
        <v>311</v>
      </c>
      <c r="C1704">
        <v>2588.1673993559243</v>
      </c>
      <c r="D1704" t="s">
        <v>2480</v>
      </c>
      <c r="E1704" t="s">
        <v>311</v>
      </c>
    </row>
    <row r="1705" spans="1:5" x14ac:dyDescent="0.3">
      <c r="A1705" t="s">
        <v>1013</v>
      </c>
      <c r="B1705" t="s">
        <v>311</v>
      </c>
      <c r="C1705">
        <v>2597.79051458195</v>
      </c>
      <c r="D1705" t="s">
        <v>2480</v>
      </c>
      <c r="E1705" t="s">
        <v>311</v>
      </c>
    </row>
    <row r="1706" spans="1:5" x14ac:dyDescent="0.3">
      <c r="A1706" t="s">
        <v>543</v>
      </c>
      <c r="B1706" t="s">
        <v>311</v>
      </c>
      <c r="C1706">
        <v>2605.6765920510675</v>
      </c>
      <c r="D1706" t="s">
        <v>2480</v>
      </c>
      <c r="E1706" t="s">
        <v>311</v>
      </c>
    </row>
    <row r="1707" spans="1:5" x14ac:dyDescent="0.3">
      <c r="A1707" t="s">
        <v>1687</v>
      </c>
      <c r="B1707" t="s">
        <v>311</v>
      </c>
      <c r="C1707">
        <v>2613.2117265425863</v>
      </c>
      <c r="D1707" t="s">
        <v>2480</v>
      </c>
      <c r="E1707" t="s">
        <v>311</v>
      </c>
    </row>
    <row r="1708" spans="1:5" x14ac:dyDescent="0.3">
      <c r="A1708" t="s">
        <v>1922</v>
      </c>
      <c r="B1708" t="s">
        <v>311</v>
      </c>
      <c r="C1708">
        <v>2615.1825623981549</v>
      </c>
      <c r="D1708" t="s">
        <v>2480</v>
      </c>
      <c r="E1708" t="s">
        <v>311</v>
      </c>
    </row>
    <row r="1709" spans="1:5" x14ac:dyDescent="0.3">
      <c r="A1709" t="s">
        <v>861</v>
      </c>
      <c r="B1709" t="s">
        <v>311</v>
      </c>
      <c r="C1709">
        <v>2619.9140977583602</v>
      </c>
      <c r="D1709" t="s">
        <v>2480</v>
      </c>
      <c r="E1709" t="s">
        <v>311</v>
      </c>
    </row>
    <row r="1710" spans="1:5" x14ac:dyDescent="0.3">
      <c r="A1710" t="s">
        <v>1553</v>
      </c>
      <c r="B1710" t="s">
        <v>311</v>
      </c>
      <c r="C1710">
        <v>2622.978648551591</v>
      </c>
      <c r="D1710" t="s">
        <v>2480</v>
      </c>
      <c r="E1710" t="s">
        <v>311</v>
      </c>
    </row>
    <row r="1711" spans="1:5" x14ac:dyDescent="0.3">
      <c r="A1711" t="s">
        <v>1371</v>
      </c>
      <c r="B1711" t="s">
        <v>311</v>
      </c>
      <c r="C1711">
        <v>2623.6305872827484</v>
      </c>
      <c r="D1711" t="s">
        <v>2480</v>
      </c>
      <c r="E1711" t="s">
        <v>311</v>
      </c>
    </row>
    <row r="1712" spans="1:5" x14ac:dyDescent="0.3">
      <c r="A1712" t="s">
        <v>1486</v>
      </c>
      <c r="B1712" t="s">
        <v>311</v>
      </c>
      <c r="C1712">
        <v>2624.3779345909174</v>
      </c>
      <c r="D1712" t="s">
        <v>2480</v>
      </c>
      <c r="E1712" t="s">
        <v>311</v>
      </c>
    </row>
    <row r="1713" spans="1:5" x14ac:dyDescent="0.3">
      <c r="A1713" t="s">
        <v>1187</v>
      </c>
      <c r="B1713" t="s">
        <v>311</v>
      </c>
      <c r="C1713">
        <v>2639.9107306844817</v>
      </c>
      <c r="D1713" t="s">
        <v>2480</v>
      </c>
      <c r="E1713" t="s">
        <v>311</v>
      </c>
    </row>
    <row r="1714" spans="1:5" x14ac:dyDescent="0.3">
      <c r="A1714" t="s">
        <v>1511</v>
      </c>
      <c r="B1714" t="s">
        <v>311</v>
      </c>
      <c r="C1714">
        <v>2644.226161812941</v>
      </c>
      <c r="D1714" t="s">
        <v>2480</v>
      </c>
      <c r="E1714" t="s">
        <v>311</v>
      </c>
    </row>
    <row r="1715" spans="1:5" x14ac:dyDescent="0.3">
      <c r="A1715" t="s">
        <v>580</v>
      </c>
      <c r="B1715" t="s">
        <v>311</v>
      </c>
      <c r="C1715">
        <v>2649.8846264100021</v>
      </c>
      <c r="D1715" t="s">
        <v>2480</v>
      </c>
      <c r="E1715" t="s">
        <v>311</v>
      </c>
    </row>
    <row r="1716" spans="1:5" x14ac:dyDescent="0.3">
      <c r="A1716" t="s">
        <v>1496</v>
      </c>
      <c r="B1716" t="s">
        <v>311</v>
      </c>
      <c r="C1716">
        <v>2663.0794556709029</v>
      </c>
      <c r="D1716" t="s">
        <v>2480</v>
      </c>
      <c r="E1716" t="s">
        <v>311</v>
      </c>
    </row>
    <row r="1717" spans="1:5" x14ac:dyDescent="0.3">
      <c r="A1717" t="s">
        <v>1480</v>
      </c>
      <c r="B1717" t="s">
        <v>311</v>
      </c>
      <c r="C1717">
        <v>2670.3107949251557</v>
      </c>
      <c r="D1717" t="s">
        <v>2480</v>
      </c>
      <c r="E1717" t="s">
        <v>311</v>
      </c>
    </row>
    <row r="1718" spans="1:5" x14ac:dyDescent="0.3">
      <c r="A1718" t="s">
        <v>2234</v>
      </c>
      <c r="B1718" t="s">
        <v>311</v>
      </c>
      <c r="C1718">
        <v>2678.1983062722006</v>
      </c>
      <c r="D1718" t="s">
        <v>2480</v>
      </c>
      <c r="E1718" t="s">
        <v>311</v>
      </c>
    </row>
    <row r="1719" spans="1:5" x14ac:dyDescent="0.3">
      <c r="A1719" t="s">
        <v>1524</v>
      </c>
      <c r="B1719" t="s">
        <v>311</v>
      </c>
      <c r="C1719">
        <v>2678.6164016145408</v>
      </c>
      <c r="D1719" t="s">
        <v>2480</v>
      </c>
      <c r="E1719" t="s">
        <v>311</v>
      </c>
    </row>
    <row r="1720" spans="1:5" x14ac:dyDescent="0.3">
      <c r="A1720" t="s">
        <v>505</v>
      </c>
      <c r="B1720" t="s">
        <v>311</v>
      </c>
      <c r="C1720">
        <v>2684.0152353024487</v>
      </c>
      <c r="D1720" t="s">
        <v>2480</v>
      </c>
      <c r="E1720" t="s">
        <v>311</v>
      </c>
    </row>
    <row r="1721" spans="1:5" x14ac:dyDescent="0.3">
      <c r="A1721" t="s">
        <v>1327</v>
      </c>
      <c r="B1721" t="s">
        <v>311</v>
      </c>
      <c r="C1721">
        <v>2684.0899730717897</v>
      </c>
      <c r="D1721" t="s">
        <v>2480</v>
      </c>
      <c r="E1721" t="s">
        <v>311</v>
      </c>
    </row>
    <row r="1722" spans="1:5" x14ac:dyDescent="0.3">
      <c r="A1722" t="s">
        <v>1521</v>
      </c>
      <c r="B1722" t="s">
        <v>311</v>
      </c>
      <c r="C1722">
        <v>2688.9661568721649</v>
      </c>
      <c r="D1722" t="s">
        <v>2480</v>
      </c>
      <c r="E1722" t="s">
        <v>311</v>
      </c>
    </row>
    <row r="1723" spans="1:5" x14ac:dyDescent="0.3">
      <c r="A1723" t="s">
        <v>1116</v>
      </c>
      <c r="B1723" t="s">
        <v>311</v>
      </c>
      <c r="C1723">
        <v>2699.2074009722805</v>
      </c>
      <c r="D1723" t="s">
        <v>2480</v>
      </c>
      <c r="E1723" t="s">
        <v>311</v>
      </c>
    </row>
    <row r="1724" spans="1:5" x14ac:dyDescent="0.3">
      <c r="A1724" t="s">
        <v>586</v>
      </c>
      <c r="B1724" t="s">
        <v>311</v>
      </c>
      <c r="C1724">
        <v>2702.0245876019594</v>
      </c>
      <c r="D1724" t="s">
        <v>2480</v>
      </c>
      <c r="E1724" t="s">
        <v>311</v>
      </c>
    </row>
    <row r="1725" spans="1:5" x14ac:dyDescent="0.3">
      <c r="A1725" t="s">
        <v>1213</v>
      </c>
      <c r="B1725" t="s">
        <v>311</v>
      </c>
      <c r="C1725">
        <v>2707.2453860249811</v>
      </c>
      <c r="D1725" t="s">
        <v>2480</v>
      </c>
      <c r="E1725" t="s">
        <v>311</v>
      </c>
    </row>
    <row r="1726" spans="1:5" x14ac:dyDescent="0.3">
      <c r="A1726" t="s">
        <v>649</v>
      </c>
      <c r="B1726" t="s">
        <v>311</v>
      </c>
      <c r="C1726">
        <v>2714.6076814306152</v>
      </c>
      <c r="D1726" t="s">
        <v>2480</v>
      </c>
      <c r="E1726" t="s">
        <v>311</v>
      </c>
    </row>
    <row r="1727" spans="1:5" x14ac:dyDescent="0.3">
      <c r="A1727" t="s">
        <v>1407</v>
      </c>
      <c r="B1727" t="s">
        <v>311</v>
      </c>
      <c r="C1727">
        <v>2741.9168038640769</v>
      </c>
      <c r="D1727" t="s">
        <v>2480</v>
      </c>
      <c r="E1727" t="s">
        <v>311</v>
      </c>
    </row>
    <row r="1728" spans="1:5" x14ac:dyDescent="0.3">
      <c r="A1728" t="s">
        <v>1396</v>
      </c>
      <c r="B1728" t="s">
        <v>311</v>
      </c>
      <c r="C1728">
        <v>2752.7275886040929</v>
      </c>
      <c r="D1728" t="s">
        <v>2480</v>
      </c>
      <c r="E1728" t="s">
        <v>311</v>
      </c>
    </row>
    <row r="1729" spans="1:5" x14ac:dyDescent="0.3">
      <c r="A1729" t="s">
        <v>659</v>
      </c>
      <c r="B1729" t="s">
        <v>311</v>
      </c>
      <c r="C1729">
        <v>2763.5558280806222</v>
      </c>
      <c r="D1729" t="s">
        <v>2480</v>
      </c>
      <c r="E1729" t="s">
        <v>311</v>
      </c>
    </row>
    <row r="1730" spans="1:5" x14ac:dyDescent="0.3">
      <c r="A1730" t="s">
        <v>1638</v>
      </c>
      <c r="B1730" t="s">
        <v>311</v>
      </c>
      <c r="C1730">
        <v>2792.4429872799751</v>
      </c>
      <c r="D1730" t="s">
        <v>2480</v>
      </c>
      <c r="E1730" t="s">
        <v>311</v>
      </c>
    </row>
    <row r="1731" spans="1:5" x14ac:dyDescent="0.3">
      <c r="A1731" t="s">
        <v>1549</v>
      </c>
      <c r="B1731" t="s">
        <v>311</v>
      </c>
      <c r="C1731">
        <v>2803.313922444428</v>
      </c>
      <c r="D1731" t="s">
        <v>2480</v>
      </c>
      <c r="E1731" t="s">
        <v>311</v>
      </c>
    </row>
    <row r="1732" spans="1:5" x14ac:dyDescent="0.3">
      <c r="A1732" t="s">
        <v>1321</v>
      </c>
      <c r="B1732" t="s">
        <v>311</v>
      </c>
      <c r="C1732">
        <v>2804.669314665533</v>
      </c>
      <c r="D1732" t="s">
        <v>2480</v>
      </c>
      <c r="E1732" t="s">
        <v>311</v>
      </c>
    </row>
    <row r="1733" spans="1:5" x14ac:dyDescent="0.3">
      <c r="A1733" t="s">
        <v>651</v>
      </c>
      <c r="B1733" t="s">
        <v>311</v>
      </c>
      <c r="C1733">
        <v>2805.0641177098978</v>
      </c>
      <c r="D1733" t="s">
        <v>2480</v>
      </c>
      <c r="E1733" t="s">
        <v>311</v>
      </c>
    </row>
    <row r="1734" spans="1:5" x14ac:dyDescent="0.3">
      <c r="A1734" t="s">
        <v>1737</v>
      </c>
      <c r="B1734" t="s">
        <v>311</v>
      </c>
      <c r="C1734">
        <v>2808.749379809723</v>
      </c>
      <c r="D1734" t="s">
        <v>2480</v>
      </c>
      <c r="E1734" t="s">
        <v>311</v>
      </c>
    </row>
    <row r="1735" spans="1:5" x14ac:dyDescent="0.3">
      <c r="A1735" t="s">
        <v>1408</v>
      </c>
      <c r="B1735" t="s">
        <v>311</v>
      </c>
      <c r="C1735">
        <v>2813.323685185469</v>
      </c>
      <c r="D1735" t="s">
        <v>2480</v>
      </c>
      <c r="E1735" t="s">
        <v>311</v>
      </c>
    </row>
    <row r="1736" spans="1:5" x14ac:dyDescent="0.3">
      <c r="A1736" t="s">
        <v>1561</v>
      </c>
      <c r="B1736" t="s">
        <v>311</v>
      </c>
      <c r="C1736">
        <v>2814.9485769689827</v>
      </c>
      <c r="D1736" t="s">
        <v>2480</v>
      </c>
      <c r="E1736" t="s">
        <v>311</v>
      </c>
    </row>
    <row r="1737" spans="1:5" x14ac:dyDescent="0.3">
      <c r="A1737" t="s">
        <v>1458</v>
      </c>
      <c r="B1737" t="s">
        <v>311</v>
      </c>
      <c r="C1737">
        <v>2824.8274807998741</v>
      </c>
      <c r="D1737" t="s">
        <v>2480</v>
      </c>
      <c r="E1737" t="s">
        <v>311</v>
      </c>
    </row>
    <row r="1738" spans="1:5" x14ac:dyDescent="0.3">
      <c r="A1738" t="s">
        <v>1312</v>
      </c>
      <c r="B1738" t="s">
        <v>311</v>
      </c>
      <c r="C1738">
        <v>2839.7203588771945</v>
      </c>
      <c r="D1738" t="s">
        <v>2480</v>
      </c>
      <c r="E1738" t="s">
        <v>311</v>
      </c>
    </row>
    <row r="1739" spans="1:5" x14ac:dyDescent="0.3">
      <c r="A1739" t="s">
        <v>868</v>
      </c>
      <c r="B1739" t="s">
        <v>311</v>
      </c>
      <c r="C1739">
        <v>2858.3008311861977</v>
      </c>
      <c r="D1739" t="s">
        <v>2480</v>
      </c>
      <c r="E1739" t="s">
        <v>311</v>
      </c>
    </row>
    <row r="1740" spans="1:5" x14ac:dyDescent="0.3">
      <c r="A1740" t="s">
        <v>772</v>
      </c>
      <c r="B1740" t="s">
        <v>311</v>
      </c>
      <c r="C1740">
        <v>2859.4698735479155</v>
      </c>
      <c r="D1740" t="s">
        <v>2480</v>
      </c>
      <c r="E1740" t="s">
        <v>311</v>
      </c>
    </row>
    <row r="1741" spans="1:5" x14ac:dyDescent="0.3">
      <c r="A1741" t="s">
        <v>1452</v>
      </c>
      <c r="B1741" t="s">
        <v>311</v>
      </c>
      <c r="C1741">
        <v>2870.5057514239343</v>
      </c>
      <c r="D1741" t="s">
        <v>2480</v>
      </c>
      <c r="E1741" t="s">
        <v>311</v>
      </c>
    </row>
    <row r="1742" spans="1:5" x14ac:dyDescent="0.3">
      <c r="A1742" t="s">
        <v>1209</v>
      </c>
      <c r="B1742" t="s">
        <v>311</v>
      </c>
      <c r="C1742">
        <v>2871.7412837599445</v>
      </c>
      <c r="D1742" t="s">
        <v>2480</v>
      </c>
      <c r="E1742" t="s">
        <v>311</v>
      </c>
    </row>
    <row r="1743" spans="1:5" x14ac:dyDescent="0.3">
      <c r="A1743" t="s">
        <v>1579</v>
      </c>
      <c r="B1743" t="s">
        <v>311</v>
      </c>
      <c r="C1743">
        <v>2881.9870139286691</v>
      </c>
      <c r="D1743" t="s">
        <v>2480</v>
      </c>
      <c r="E1743" t="s">
        <v>311</v>
      </c>
    </row>
    <row r="1744" spans="1:5" x14ac:dyDescent="0.3">
      <c r="A1744" t="s">
        <v>1669</v>
      </c>
      <c r="B1744" t="s">
        <v>311</v>
      </c>
      <c r="C1744">
        <v>2888.4619670558582</v>
      </c>
      <c r="D1744" t="s">
        <v>2480</v>
      </c>
      <c r="E1744" t="s">
        <v>311</v>
      </c>
    </row>
    <row r="1745" spans="1:5" x14ac:dyDescent="0.3">
      <c r="A1745" t="s">
        <v>773</v>
      </c>
      <c r="B1745" t="s">
        <v>311</v>
      </c>
      <c r="C1745">
        <v>2901.9775120059376</v>
      </c>
      <c r="D1745" t="s">
        <v>2480</v>
      </c>
      <c r="E1745" t="s">
        <v>311</v>
      </c>
    </row>
    <row r="1746" spans="1:5" x14ac:dyDescent="0.3">
      <c r="A1746" t="s">
        <v>1910</v>
      </c>
      <c r="B1746" t="s">
        <v>311</v>
      </c>
      <c r="C1746">
        <v>2911.6082772637837</v>
      </c>
      <c r="D1746" t="s">
        <v>2480</v>
      </c>
      <c r="E1746" t="s">
        <v>311</v>
      </c>
    </row>
    <row r="1747" spans="1:5" x14ac:dyDescent="0.3">
      <c r="A1747" t="s">
        <v>1528</v>
      </c>
      <c r="B1747" t="s">
        <v>311</v>
      </c>
      <c r="C1747">
        <v>2915.3004827285531</v>
      </c>
      <c r="D1747" t="s">
        <v>2480</v>
      </c>
      <c r="E1747" t="s">
        <v>311</v>
      </c>
    </row>
    <row r="1748" spans="1:5" x14ac:dyDescent="0.3">
      <c r="A1748" t="s">
        <v>2079</v>
      </c>
      <c r="B1748" t="s">
        <v>311</v>
      </c>
      <c r="C1748">
        <v>2946.7881974925563</v>
      </c>
      <c r="D1748" t="s">
        <v>2480</v>
      </c>
      <c r="E1748" t="s">
        <v>311</v>
      </c>
    </row>
    <row r="1749" spans="1:5" x14ac:dyDescent="0.3">
      <c r="A1749" t="s">
        <v>1200</v>
      </c>
      <c r="B1749" t="s">
        <v>311</v>
      </c>
      <c r="C1749">
        <v>2946.8577758677611</v>
      </c>
      <c r="D1749" t="s">
        <v>2480</v>
      </c>
      <c r="E1749" t="s">
        <v>311</v>
      </c>
    </row>
    <row r="1750" spans="1:5" x14ac:dyDescent="0.3">
      <c r="A1750" t="s">
        <v>1351</v>
      </c>
      <c r="B1750" t="s">
        <v>311</v>
      </c>
      <c r="C1750">
        <v>2954.7442393584315</v>
      </c>
      <c r="D1750" t="s">
        <v>2480</v>
      </c>
      <c r="E1750" t="s">
        <v>311</v>
      </c>
    </row>
    <row r="1751" spans="1:5" x14ac:dyDescent="0.3">
      <c r="A1751" t="s">
        <v>899</v>
      </c>
      <c r="B1751" t="s">
        <v>311</v>
      </c>
      <c r="C1751">
        <v>2969.6823196816081</v>
      </c>
      <c r="D1751" t="s">
        <v>2480</v>
      </c>
      <c r="E1751" t="s">
        <v>311</v>
      </c>
    </row>
    <row r="1752" spans="1:5" x14ac:dyDescent="0.3">
      <c r="A1752" t="s">
        <v>1779</v>
      </c>
      <c r="B1752" t="s">
        <v>311</v>
      </c>
      <c r="C1752">
        <v>2971.3851346702077</v>
      </c>
      <c r="D1752" t="s">
        <v>2480</v>
      </c>
      <c r="E1752" t="s">
        <v>311</v>
      </c>
    </row>
    <row r="1753" spans="1:5" x14ac:dyDescent="0.3">
      <c r="A1753" t="s">
        <v>1560</v>
      </c>
      <c r="B1753" t="s">
        <v>311</v>
      </c>
      <c r="C1753">
        <v>2980.2699565016665</v>
      </c>
      <c r="D1753" t="s">
        <v>2480</v>
      </c>
      <c r="E1753" t="s">
        <v>311</v>
      </c>
    </row>
    <row r="1754" spans="1:5" x14ac:dyDescent="0.3">
      <c r="A1754" t="s">
        <v>568</v>
      </c>
      <c r="B1754" t="s">
        <v>311</v>
      </c>
      <c r="C1754">
        <v>3007.657155704911</v>
      </c>
      <c r="D1754" t="s">
        <v>2480</v>
      </c>
      <c r="E1754" t="s">
        <v>311</v>
      </c>
    </row>
    <row r="1755" spans="1:5" x14ac:dyDescent="0.3">
      <c r="A1755" t="s">
        <v>1540</v>
      </c>
      <c r="B1755" t="s">
        <v>311</v>
      </c>
      <c r="C1755">
        <v>3013.1161005899694</v>
      </c>
      <c r="D1755" t="s">
        <v>2480</v>
      </c>
      <c r="E1755" t="s">
        <v>311</v>
      </c>
    </row>
    <row r="1756" spans="1:5" x14ac:dyDescent="0.3">
      <c r="A1756" t="s">
        <v>570</v>
      </c>
      <c r="B1756" t="s">
        <v>311</v>
      </c>
      <c r="C1756">
        <v>3028.0447863916952</v>
      </c>
      <c r="D1756" t="s">
        <v>2480</v>
      </c>
      <c r="E1756" t="s">
        <v>311</v>
      </c>
    </row>
    <row r="1757" spans="1:5" x14ac:dyDescent="0.3">
      <c r="A1757" t="s">
        <v>1010</v>
      </c>
      <c r="B1757" t="s">
        <v>311</v>
      </c>
      <c r="C1757">
        <v>3037.1656139316588</v>
      </c>
      <c r="D1757" t="s">
        <v>2480</v>
      </c>
      <c r="E1757" t="s">
        <v>311</v>
      </c>
    </row>
    <row r="1758" spans="1:5" x14ac:dyDescent="0.3">
      <c r="A1758" t="s">
        <v>1456</v>
      </c>
      <c r="B1758" t="s">
        <v>311</v>
      </c>
      <c r="C1758">
        <v>3075.7673503815035</v>
      </c>
      <c r="D1758" t="s">
        <v>2480</v>
      </c>
      <c r="E1758" t="s">
        <v>311</v>
      </c>
    </row>
    <row r="1759" spans="1:5" x14ac:dyDescent="0.3">
      <c r="A1759" t="s">
        <v>1248</v>
      </c>
      <c r="B1759" t="s">
        <v>311</v>
      </c>
      <c r="C1759">
        <v>3080.4376150535563</v>
      </c>
      <c r="D1759" t="s">
        <v>2480</v>
      </c>
      <c r="E1759" t="s">
        <v>311</v>
      </c>
    </row>
    <row r="1760" spans="1:5" x14ac:dyDescent="0.3">
      <c r="A1760" t="s">
        <v>2410</v>
      </c>
      <c r="B1760" t="s">
        <v>311</v>
      </c>
      <c r="C1760">
        <v>3091.0946610443666</v>
      </c>
      <c r="D1760" t="s">
        <v>2480</v>
      </c>
      <c r="E1760" t="s">
        <v>311</v>
      </c>
    </row>
    <row r="1761" spans="1:5" x14ac:dyDescent="0.3">
      <c r="A1761" t="s">
        <v>1411</v>
      </c>
      <c r="B1761" t="s">
        <v>311</v>
      </c>
      <c r="C1761">
        <v>3107.9464588083065</v>
      </c>
      <c r="D1761" t="s">
        <v>2480</v>
      </c>
      <c r="E1761" t="s">
        <v>311</v>
      </c>
    </row>
    <row r="1762" spans="1:5" x14ac:dyDescent="0.3">
      <c r="A1762" t="s">
        <v>517</v>
      </c>
      <c r="B1762" t="s">
        <v>311</v>
      </c>
      <c r="C1762">
        <v>3110.2122668922029</v>
      </c>
      <c r="D1762" t="s">
        <v>2480</v>
      </c>
      <c r="E1762" t="s">
        <v>311</v>
      </c>
    </row>
    <row r="1763" spans="1:5" x14ac:dyDescent="0.3">
      <c r="A1763" t="s">
        <v>1402</v>
      </c>
      <c r="B1763" t="s">
        <v>311</v>
      </c>
      <c r="C1763">
        <v>3116.8429512609468</v>
      </c>
      <c r="D1763" t="s">
        <v>2480</v>
      </c>
      <c r="E1763" t="s">
        <v>311</v>
      </c>
    </row>
    <row r="1764" spans="1:5" x14ac:dyDescent="0.3">
      <c r="A1764" t="s">
        <v>2286</v>
      </c>
      <c r="B1764" t="s">
        <v>311</v>
      </c>
      <c r="C1764">
        <v>3117.6696096615342</v>
      </c>
      <c r="D1764" t="s">
        <v>2480</v>
      </c>
      <c r="E1764" t="s">
        <v>311</v>
      </c>
    </row>
    <row r="1765" spans="1:5" x14ac:dyDescent="0.3">
      <c r="A1765" t="s">
        <v>1439</v>
      </c>
      <c r="B1765" t="s">
        <v>311</v>
      </c>
      <c r="C1765">
        <v>3118.9199392443797</v>
      </c>
      <c r="D1765" t="s">
        <v>2480</v>
      </c>
      <c r="E1765" t="s">
        <v>311</v>
      </c>
    </row>
    <row r="1766" spans="1:5" x14ac:dyDescent="0.3">
      <c r="A1766" t="s">
        <v>1673</v>
      </c>
      <c r="B1766" t="s">
        <v>311</v>
      </c>
      <c r="C1766">
        <v>3132.4075253355845</v>
      </c>
      <c r="D1766" t="s">
        <v>2480</v>
      </c>
      <c r="E1766" t="s">
        <v>311</v>
      </c>
    </row>
    <row r="1767" spans="1:5" x14ac:dyDescent="0.3">
      <c r="A1767" t="s">
        <v>1915</v>
      </c>
      <c r="B1767" t="s">
        <v>311</v>
      </c>
      <c r="C1767">
        <v>3192.5498933298363</v>
      </c>
      <c r="D1767" t="s">
        <v>2480</v>
      </c>
      <c r="E1767" t="s">
        <v>311</v>
      </c>
    </row>
    <row r="1768" spans="1:5" x14ac:dyDescent="0.3">
      <c r="A1768" t="s">
        <v>866</v>
      </c>
      <c r="B1768" t="s">
        <v>311</v>
      </c>
      <c r="C1768">
        <v>3195.4269364396296</v>
      </c>
      <c r="D1768" t="s">
        <v>2480</v>
      </c>
      <c r="E1768" t="s">
        <v>311</v>
      </c>
    </row>
    <row r="1769" spans="1:5" x14ac:dyDescent="0.3">
      <c r="A1769" t="s">
        <v>1339</v>
      </c>
      <c r="B1769" t="s">
        <v>311</v>
      </c>
      <c r="C1769">
        <v>3218.5049628915217</v>
      </c>
      <c r="D1769" t="s">
        <v>2480</v>
      </c>
      <c r="E1769" t="s">
        <v>311</v>
      </c>
    </row>
    <row r="1770" spans="1:5" x14ac:dyDescent="0.3">
      <c r="A1770" t="s">
        <v>1591</v>
      </c>
      <c r="B1770" t="s">
        <v>311</v>
      </c>
      <c r="C1770">
        <v>3252.0011596919931</v>
      </c>
      <c r="D1770" t="s">
        <v>2480</v>
      </c>
      <c r="E1770" t="s">
        <v>311</v>
      </c>
    </row>
    <row r="1771" spans="1:5" x14ac:dyDescent="0.3">
      <c r="A1771" t="s">
        <v>1552</v>
      </c>
      <c r="B1771" t="s">
        <v>311</v>
      </c>
      <c r="C1771">
        <v>3262.0248943972992</v>
      </c>
      <c r="D1771" t="s">
        <v>2480</v>
      </c>
      <c r="E1771" t="s">
        <v>311</v>
      </c>
    </row>
    <row r="1772" spans="1:5" x14ac:dyDescent="0.3">
      <c r="A1772" t="s">
        <v>576</v>
      </c>
      <c r="B1772" t="s">
        <v>311</v>
      </c>
      <c r="C1772">
        <v>3271.0337371656533</v>
      </c>
      <c r="D1772" t="s">
        <v>2480</v>
      </c>
      <c r="E1772" t="s">
        <v>311</v>
      </c>
    </row>
    <row r="1773" spans="1:5" x14ac:dyDescent="0.3">
      <c r="A1773" t="s">
        <v>865</v>
      </c>
      <c r="B1773" t="s">
        <v>311</v>
      </c>
      <c r="C1773">
        <v>3274.8851070306218</v>
      </c>
      <c r="D1773" t="s">
        <v>2480</v>
      </c>
      <c r="E1773" t="s">
        <v>311</v>
      </c>
    </row>
    <row r="1774" spans="1:5" x14ac:dyDescent="0.3">
      <c r="A1774" t="s">
        <v>1323</v>
      </c>
      <c r="B1774" t="s">
        <v>311</v>
      </c>
      <c r="C1774">
        <v>3282.281385802668</v>
      </c>
      <c r="D1774" t="s">
        <v>2480</v>
      </c>
      <c r="E1774" t="s">
        <v>311</v>
      </c>
    </row>
    <row r="1775" spans="1:5" x14ac:dyDescent="0.3">
      <c r="A1775" t="s">
        <v>1509</v>
      </c>
      <c r="B1775" t="s">
        <v>311</v>
      </c>
      <c r="C1775">
        <v>3287.3731907672282</v>
      </c>
      <c r="D1775" t="s">
        <v>2480</v>
      </c>
      <c r="E1775" t="s">
        <v>311</v>
      </c>
    </row>
    <row r="1776" spans="1:5" x14ac:dyDescent="0.3">
      <c r="A1776" t="s">
        <v>1457</v>
      </c>
      <c r="B1776" t="s">
        <v>311</v>
      </c>
      <c r="C1776">
        <v>3294.2971094730656</v>
      </c>
      <c r="D1776" t="s">
        <v>2480</v>
      </c>
      <c r="E1776" t="s">
        <v>311</v>
      </c>
    </row>
    <row r="1777" spans="1:5" x14ac:dyDescent="0.3">
      <c r="A1777" t="s">
        <v>647</v>
      </c>
      <c r="B1777" t="s">
        <v>311</v>
      </c>
      <c r="C1777">
        <v>3306.1535516801418</v>
      </c>
      <c r="D1777" t="s">
        <v>2480</v>
      </c>
      <c r="E1777" t="s">
        <v>311</v>
      </c>
    </row>
    <row r="1778" spans="1:5" x14ac:dyDescent="0.3">
      <c r="A1778" t="s">
        <v>1189</v>
      </c>
      <c r="B1778" t="s">
        <v>311</v>
      </c>
      <c r="C1778">
        <v>3310.9633912963332</v>
      </c>
      <c r="D1778" t="s">
        <v>2480</v>
      </c>
      <c r="E1778" t="s">
        <v>311</v>
      </c>
    </row>
    <row r="1779" spans="1:5" x14ac:dyDescent="0.3">
      <c r="A1779" t="s">
        <v>1265</v>
      </c>
      <c r="B1779" t="s">
        <v>311</v>
      </c>
      <c r="C1779">
        <v>3312.6938704067584</v>
      </c>
      <c r="D1779" t="s">
        <v>2480</v>
      </c>
      <c r="E1779" t="s">
        <v>311</v>
      </c>
    </row>
    <row r="1780" spans="1:5" x14ac:dyDescent="0.3">
      <c r="A1780" t="s">
        <v>1914</v>
      </c>
      <c r="B1780" t="s">
        <v>311</v>
      </c>
      <c r="C1780">
        <v>3327.3235728086606</v>
      </c>
      <c r="D1780" t="s">
        <v>2480</v>
      </c>
      <c r="E1780" t="s">
        <v>311</v>
      </c>
    </row>
    <row r="1781" spans="1:5" x14ac:dyDescent="0.3">
      <c r="A1781" t="s">
        <v>657</v>
      </c>
      <c r="B1781" t="s">
        <v>311</v>
      </c>
      <c r="C1781">
        <v>3331.5068700684647</v>
      </c>
      <c r="D1781" t="s">
        <v>2480</v>
      </c>
      <c r="E1781" t="s">
        <v>311</v>
      </c>
    </row>
    <row r="1782" spans="1:5" x14ac:dyDescent="0.3">
      <c r="A1782" t="s">
        <v>1504</v>
      </c>
      <c r="B1782" t="s">
        <v>311</v>
      </c>
      <c r="C1782">
        <v>3339.9780080267437</v>
      </c>
      <c r="D1782" t="s">
        <v>2480</v>
      </c>
      <c r="E1782" t="s">
        <v>311</v>
      </c>
    </row>
    <row r="1783" spans="1:5" x14ac:dyDescent="0.3">
      <c r="A1783" t="s">
        <v>1670</v>
      </c>
      <c r="B1783" t="s">
        <v>311</v>
      </c>
      <c r="C1783">
        <v>3360.9270982335593</v>
      </c>
      <c r="D1783" t="s">
        <v>2480</v>
      </c>
      <c r="E1783" t="s">
        <v>311</v>
      </c>
    </row>
    <row r="1784" spans="1:5" x14ac:dyDescent="0.3">
      <c r="A1784" t="s">
        <v>1438</v>
      </c>
      <c r="B1784" t="s">
        <v>311</v>
      </c>
      <c r="C1784">
        <v>3367.6683562334015</v>
      </c>
      <c r="D1784" t="s">
        <v>2480</v>
      </c>
      <c r="E1784" t="s">
        <v>311</v>
      </c>
    </row>
    <row r="1785" spans="1:5" x14ac:dyDescent="0.3">
      <c r="A1785" t="s">
        <v>574</v>
      </c>
      <c r="B1785" t="s">
        <v>311</v>
      </c>
      <c r="C1785">
        <v>3400.381339990141</v>
      </c>
      <c r="D1785" t="s">
        <v>2480</v>
      </c>
      <c r="E1785" t="s">
        <v>311</v>
      </c>
    </row>
    <row r="1786" spans="1:5" x14ac:dyDescent="0.3">
      <c r="A1786" t="s">
        <v>1247</v>
      </c>
      <c r="B1786" t="s">
        <v>311</v>
      </c>
      <c r="C1786">
        <v>3415.2606776643479</v>
      </c>
      <c r="D1786" t="s">
        <v>2480</v>
      </c>
      <c r="E1786" t="s">
        <v>311</v>
      </c>
    </row>
    <row r="1787" spans="1:5" x14ac:dyDescent="0.3">
      <c r="A1787" t="s">
        <v>541</v>
      </c>
      <c r="B1787" t="s">
        <v>311</v>
      </c>
      <c r="C1787">
        <v>3425.7093061683286</v>
      </c>
      <c r="D1787" t="s">
        <v>2480</v>
      </c>
      <c r="E1787" t="s">
        <v>311</v>
      </c>
    </row>
    <row r="1788" spans="1:5" x14ac:dyDescent="0.3">
      <c r="A1788" t="s">
        <v>1523</v>
      </c>
      <c r="B1788" t="s">
        <v>311</v>
      </c>
      <c r="C1788">
        <v>3473.8029448853258</v>
      </c>
      <c r="D1788" t="s">
        <v>2480</v>
      </c>
      <c r="E1788" t="s">
        <v>311</v>
      </c>
    </row>
    <row r="1789" spans="1:5" x14ac:dyDescent="0.3">
      <c r="A1789" t="s">
        <v>1686</v>
      </c>
      <c r="B1789" t="s">
        <v>311</v>
      </c>
      <c r="C1789">
        <v>3476.9689558943128</v>
      </c>
      <c r="D1789" t="s">
        <v>2480</v>
      </c>
      <c r="E1789" t="s">
        <v>311</v>
      </c>
    </row>
    <row r="1790" spans="1:5" x14ac:dyDescent="0.3">
      <c r="A1790" t="s">
        <v>1674</v>
      </c>
      <c r="B1790" t="s">
        <v>311</v>
      </c>
      <c r="C1790">
        <v>3514.0324523760819</v>
      </c>
      <c r="D1790" t="s">
        <v>2480</v>
      </c>
      <c r="E1790" t="s">
        <v>311</v>
      </c>
    </row>
    <row r="1791" spans="1:5" x14ac:dyDescent="0.3">
      <c r="A1791" t="s">
        <v>973</v>
      </c>
      <c r="B1791" t="s">
        <v>311</v>
      </c>
      <c r="C1791">
        <v>3516.5986613501846</v>
      </c>
      <c r="D1791" t="s">
        <v>2480</v>
      </c>
      <c r="E1791" t="s">
        <v>311</v>
      </c>
    </row>
    <row r="1792" spans="1:5" x14ac:dyDescent="0.3">
      <c r="A1792" t="s">
        <v>1682</v>
      </c>
      <c r="B1792" t="s">
        <v>311</v>
      </c>
      <c r="C1792">
        <v>3537.3171233297462</v>
      </c>
      <c r="D1792" t="s">
        <v>2480</v>
      </c>
      <c r="E1792" t="s">
        <v>311</v>
      </c>
    </row>
    <row r="1793" spans="1:5" x14ac:dyDescent="0.3">
      <c r="A1793" t="s">
        <v>1317</v>
      </c>
      <c r="B1793" t="s">
        <v>311</v>
      </c>
      <c r="C1793">
        <v>3576.4132841452902</v>
      </c>
      <c r="D1793" t="s">
        <v>2480</v>
      </c>
      <c r="E1793" t="s">
        <v>311</v>
      </c>
    </row>
    <row r="1794" spans="1:5" x14ac:dyDescent="0.3">
      <c r="A1794" t="s">
        <v>1704</v>
      </c>
      <c r="B1794" t="s">
        <v>311</v>
      </c>
      <c r="C1794">
        <v>3595.1179782178001</v>
      </c>
      <c r="D1794" t="s">
        <v>2480</v>
      </c>
      <c r="E1794" t="s">
        <v>311</v>
      </c>
    </row>
    <row r="1795" spans="1:5" x14ac:dyDescent="0.3">
      <c r="A1795" t="s">
        <v>519</v>
      </c>
      <c r="B1795" t="s">
        <v>311</v>
      </c>
      <c r="C1795">
        <v>3613.3540625210844</v>
      </c>
      <c r="D1795" t="s">
        <v>2480</v>
      </c>
      <c r="E1795" t="s">
        <v>311</v>
      </c>
    </row>
    <row r="1796" spans="1:5" x14ac:dyDescent="0.3">
      <c r="A1796" t="s">
        <v>2160</v>
      </c>
      <c r="B1796" t="s">
        <v>311</v>
      </c>
      <c r="C1796">
        <v>3618.5829546671243</v>
      </c>
      <c r="D1796" t="s">
        <v>2480</v>
      </c>
      <c r="E1796" t="s">
        <v>311</v>
      </c>
    </row>
    <row r="1797" spans="1:5" x14ac:dyDescent="0.3">
      <c r="A1797" t="s">
        <v>1262</v>
      </c>
      <c r="B1797" t="s">
        <v>311</v>
      </c>
      <c r="C1797">
        <v>3639.6962446025027</v>
      </c>
      <c r="D1797" t="s">
        <v>2480</v>
      </c>
      <c r="E1797" t="s">
        <v>311</v>
      </c>
    </row>
    <row r="1798" spans="1:5" x14ac:dyDescent="0.3">
      <c r="A1798" t="s">
        <v>1685</v>
      </c>
      <c r="B1798" t="s">
        <v>311</v>
      </c>
      <c r="C1798">
        <v>3660.5252248141878</v>
      </c>
      <c r="D1798" t="s">
        <v>2480</v>
      </c>
      <c r="E1798" t="s">
        <v>311</v>
      </c>
    </row>
    <row r="1799" spans="1:5" x14ac:dyDescent="0.3">
      <c r="A1799" t="s">
        <v>888</v>
      </c>
      <c r="B1799" t="s">
        <v>311</v>
      </c>
      <c r="C1799">
        <v>3664.9997257472055</v>
      </c>
      <c r="D1799" t="s">
        <v>2480</v>
      </c>
      <c r="E1799" t="s">
        <v>311</v>
      </c>
    </row>
    <row r="1800" spans="1:5" x14ac:dyDescent="0.3">
      <c r="A1800" t="s">
        <v>1554</v>
      </c>
      <c r="B1800" t="s">
        <v>311</v>
      </c>
      <c r="C1800">
        <v>3680.520343121259</v>
      </c>
      <c r="D1800" t="s">
        <v>2480</v>
      </c>
      <c r="E1800" t="s">
        <v>311</v>
      </c>
    </row>
    <row r="1801" spans="1:5" x14ac:dyDescent="0.3">
      <c r="A1801" t="s">
        <v>1305</v>
      </c>
      <c r="B1801" t="s">
        <v>311</v>
      </c>
      <c r="C1801">
        <v>3731.5449582711867</v>
      </c>
      <c r="D1801" t="s">
        <v>2480</v>
      </c>
      <c r="E1801" t="s">
        <v>311</v>
      </c>
    </row>
    <row r="1802" spans="1:5" x14ac:dyDescent="0.3">
      <c r="A1802" t="s">
        <v>490</v>
      </c>
      <c r="B1802" t="s">
        <v>311</v>
      </c>
      <c r="C1802">
        <v>3794.0191152447192</v>
      </c>
      <c r="D1802" t="s">
        <v>2480</v>
      </c>
      <c r="E1802" t="s">
        <v>311</v>
      </c>
    </row>
    <row r="1803" spans="1:5" x14ac:dyDescent="0.3">
      <c r="A1803" t="s">
        <v>655</v>
      </c>
      <c r="B1803" t="s">
        <v>311</v>
      </c>
      <c r="C1803">
        <v>3824.2441319198797</v>
      </c>
      <c r="D1803" t="s">
        <v>2480</v>
      </c>
      <c r="E1803" t="s">
        <v>311</v>
      </c>
    </row>
    <row r="1804" spans="1:5" x14ac:dyDescent="0.3">
      <c r="A1804" t="s">
        <v>1188</v>
      </c>
      <c r="B1804" t="s">
        <v>311</v>
      </c>
      <c r="C1804">
        <v>3837.4994361931854</v>
      </c>
      <c r="D1804" t="s">
        <v>2480</v>
      </c>
      <c r="E1804" t="s">
        <v>311</v>
      </c>
    </row>
    <row r="1805" spans="1:5" x14ac:dyDescent="0.3">
      <c r="A1805" t="s">
        <v>1246</v>
      </c>
      <c r="B1805" t="s">
        <v>311</v>
      </c>
      <c r="C1805">
        <v>3839.4358835946346</v>
      </c>
      <c r="D1805" t="s">
        <v>2480</v>
      </c>
      <c r="E1805" t="s">
        <v>311</v>
      </c>
    </row>
    <row r="1806" spans="1:5" x14ac:dyDescent="0.3">
      <c r="A1806" t="s">
        <v>1864</v>
      </c>
      <c r="B1806" t="s">
        <v>311</v>
      </c>
      <c r="C1806">
        <v>3868.5364181358404</v>
      </c>
      <c r="D1806" t="s">
        <v>2480</v>
      </c>
      <c r="E1806" t="s">
        <v>311</v>
      </c>
    </row>
    <row r="1807" spans="1:5" x14ac:dyDescent="0.3">
      <c r="A1807" t="s">
        <v>2080</v>
      </c>
      <c r="B1807" t="s">
        <v>311</v>
      </c>
      <c r="C1807">
        <v>3896.7861606913571</v>
      </c>
      <c r="D1807" t="s">
        <v>2480</v>
      </c>
      <c r="E1807" t="s">
        <v>311</v>
      </c>
    </row>
    <row r="1808" spans="1:5" x14ac:dyDescent="0.3">
      <c r="A1808" t="s">
        <v>1672</v>
      </c>
      <c r="B1808" t="s">
        <v>311</v>
      </c>
      <c r="C1808">
        <v>3901.0341251939444</v>
      </c>
      <c r="D1808" t="s">
        <v>2480</v>
      </c>
      <c r="E1808" t="s">
        <v>311</v>
      </c>
    </row>
    <row r="1809" spans="1:5" x14ac:dyDescent="0.3">
      <c r="A1809" t="s">
        <v>1688</v>
      </c>
      <c r="B1809" t="s">
        <v>311</v>
      </c>
      <c r="C1809">
        <v>3915.9390004820384</v>
      </c>
      <c r="D1809" t="s">
        <v>2480</v>
      </c>
      <c r="E1809" t="s">
        <v>311</v>
      </c>
    </row>
    <row r="1810" spans="1:5" x14ac:dyDescent="0.3">
      <c r="A1810" t="s">
        <v>1791</v>
      </c>
      <c r="B1810" t="s">
        <v>311</v>
      </c>
      <c r="C1810">
        <v>3953.4972004378883</v>
      </c>
      <c r="D1810" t="s">
        <v>2480</v>
      </c>
      <c r="E1810" t="s">
        <v>311</v>
      </c>
    </row>
    <row r="1811" spans="1:5" x14ac:dyDescent="0.3">
      <c r="A1811" t="s">
        <v>1689</v>
      </c>
      <c r="B1811" t="s">
        <v>311</v>
      </c>
      <c r="C1811">
        <v>3998.6713147104761</v>
      </c>
      <c r="D1811" t="s">
        <v>2480</v>
      </c>
      <c r="E1811" t="s">
        <v>311</v>
      </c>
    </row>
    <row r="1812" spans="1:5" x14ac:dyDescent="0.3">
      <c r="A1812" t="s">
        <v>1902</v>
      </c>
      <c r="B1812" t="s">
        <v>311</v>
      </c>
      <c r="C1812">
        <v>4086.1146456333422</v>
      </c>
      <c r="D1812" t="s">
        <v>2480</v>
      </c>
      <c r="E1812" t="s">
        <v>311</v>
      </c>
    </row>
    <row r="1813" spans="1:5" x14ac:dyDescent="0.3">
      <c r="A1813" t="s">
        <v>1908</v>
      </c>
      <c r="B1813" t="s">
        <v>311</v>
      </c>
      <c r="C1813">
        <v>4214.045996375673</v>
      </c>
      <c r="D1813" t="s">
        <v>2480</v>
      </c>
      <c r="E1813" t="s">
        <v>311</v>
      </c>
    </row>
    <row r="1814" spans="1:5" x14ac:dyDescent="0.3">
      <c r="A1814" t="s">
        <v>1675</v>
      </c>
      <c r="B1814" t="s">
        <v>311</v>
      </c>
      <c r="C1814">
        <v>4333.8195380385368</v>
      </c>
      <c r="D1814" t="s">
        <v>2480</v>
      </c>
      <c r="E1814" t="s">
        <v>311</v>
      </c>
    </row>
    <row r="1815" spans="1:5" x14ac:dyDescent="0.3">
      <c r="A1815" t="s">
        <v>1790</v>
      </c>
      <c r="B1815" t="s">
        <v>311</v>
      </c>
      <c r="C1815">
        <v>4427.9084794045712</v>
      </c>
      <c r="D1815" t="s">
        <v>2480</v>
      </c>
      <c r="E1815" t="s">
        <v>311</v>
      </c>
    </row>
    <row r="1816" spans="1:5" x14ac:dyDescent="0.3">
      <c r="A1816" t="s">
        <v>1617</v>
      </c>
      <c r="B1816" t="s">
        <v>311</v>
      </c>
      <c r="C1816">
        <v>4455.4217381555682</v>
      </c>
      <c r="D1816" t="s">
        <v>2480</v>
      </c>
      <c r="E1816" t="s">
        <v>311</v>
      </c>
    </row>
    <row r="1817" spans="1:5" x14ac:dyDescent="0.3">
      <c r="A1817" t="s">
        <v>2423</v>
      </c>
      <c r="B1817" t="s">
        <v>311</v>
      </c>
      <c r="C1817">
        <v>4467.5300508792643</v>
      </c>
      <c r="D1817" t="s">
        <v>2480</v>
      </c>
      <c r="E1817" t="s">
        <v>311</v>
      </c>
    </row>
    <row r="1818" spans="1:5" x14ac:dyDescent="0.3">
      <c r="A1818" t="s">
        <v>1618</v>
      </c>
      <c r="B1818" t="s">
        <v>311</v>
      </c>
      <c r="C1818">
        <v>4477.47570708886</v>
      </c>
      <c r="D1818" t="s">
        <v>2480</v>
      </c>
      <c r="E1818" t="s">
        <v>311</v>
      </c>
    </row>
    <row r="1819" spans="1:5" x14ac:dyDescent="0.3">
      <c r="A1819" t="s">
        <v>1911</v>
      </c>
      <c r="B1819" t="s">
        <v>311</v>
      </c>
      <c r="C1819">
        <v>4505.2156858998951</v>
      </c>
      <c r="D1819" t="s">
        <v>2480</v>
      </c>
      <c r="E1819" t="s">
        <v>311</v>
      </c>
    </row>
    <row r="1820" spans="1:5" x14ac:dyDescent="0.3">
      <c r="A1820" t="s">
        <v>1551</v>
      </c>
      <c r="B1820" t="s">
        <v>311</v>
      </c>
      <c r="C1820">
        <v>4510.4395716415165</v>
      </c>
      <c r="D1820" t="s">
        <v>2480</v>
      </c>
      <c r="E1820" t="s">
        <v>311</v>
      </c>
    </row>
    <row r="1821" spans="1:5" x14ac:dyDescent="0.3">
      <c r="A1821" t="s">
        <v>872</v>
      </c>
      <c r="B1821" t="s">
        <v>311</v>
      </c>
      <c r="C1821">
        <v>4540.5801162777334</v>
      </c>
      <c r="D1821" t="s">
        <v>2480</v>
      </c>
      <c r="E1821" t="s">
        <v>311</v>
      </c>
    </row>
    <row r="1822" spans="1:5" x14ac:dyDescent="0.3">
      <c r="A1822" t="s">
        <v>1557</v>
      </c>
      <c r="B1822" t="s">
        <v>311</v>
      </c>
      <c r="C1822">
        <v>4585.8068049048688</v>
      </c>
      <c r="D1822" t="s">
        <v>2480</v>
      </c>
      <c r="E1822" t="s">
        <v>311</v>
      </c>
    </row>
    <row r="1823" spans="1:5" x14ac:dyDescent="0.3">
      <c r="A1823" t="s">
        <v>2199</v>
      </c>
      <c r="B1823" t="s">
        <v>311</v>
      </c>
      <c r="C1823">
        <v>4588.8907719784238</v>
      </c>
      <c r="D1823" t="s">
        <v>2480</v>
      </c>
      <c r="E1823" t="s">
        <v>311</v>
      </c>
    </row>
    <row r="1824" spans="1:5" x14ac:dyDescent="0.3">
      <c r="A1824" t="s">
        <v>1405</v>
      </c>
      <c r="B1824" t="s">
        <v>311</v>
      </c>
      <c r="C1824">
        <v>4648.5564387092218</v>
      </c>
      <c r="D1824" t="s">
        <v>2480</v>
      </c>
      <c r="E1824" t="s">
        <v>311</v>
      </c>
    </row>
    <row r="1825" spans="1:5" x14ac:dyDescent="0.3">
      <c r="A1825" t="s">
        <v>1559</v>
      </c>
      <c r="B1825" t="s">
        <v>311</v>
      </c>
      <c r="C1825">
        <v>4668.8820881633792</v>
      </c>
      <c r="D1825" t="s">
        <v>2480</v>
      </c>
      <c r="E1825" t="s">
        <v>311</v>
      </c>
    </row>
    <row r="1826" spans="1:5" x14ac:dyDescent="0.3">
      <c r="A1826" t="s">
        <v>1555</v>
      </c>
      <c r="B1826" t="s">
        <v>311</v>
      </c>
      <c r="C1826">
        <v>4673.1571572015446</v>
      </c>
      <c r="D1826" t="s">
        <v>2480</v>
      </c>
      <c r="E1826" t="s">
        <v>311</v>
      </c>
    </row>
    <row r="1827" spans="1:5" x14ac:dyDescent="0.3">
      <c r="A1827" t="s">
        <v>1413</v>
      </c>
      <c r="B1827" t="s">
        <v>311</v>
      </c>
      <c r="C1827">
        <v>4707.506182520965</v>
      </c>
      <c r="D1827" t="s">
        <v>2480</v>
      </c>
      <c r="E1827" t="s">
        <v>311</v>
      </c>
    </row>
    <row r="1828" spans="1:5" x14ac:dyDescent="0.3">
      <c r="A1828" t="s">
        <v>1912</v>
      </c>
      <c r="B1828" t="s">
        <v>311</v>
      </c>
      <c r="C1828">
        <v>4766.5981695053051</v>
      </c>
      <c r="D1828" t="s">
        <v>2480</v>
      </c>
      <c r="E1828" t="s">
        <v>311</v>
      </c>
    </row>
    <row r="1829" spans="1:5" x14ac:dyDescent="0.3">
      <c r="A1829" t="s">
        <v>1322</v>
      </c>
      <c r="B1829" t="s">
        <v>311</v>
      </c>
      <c r="C1829">
        <v>4843.5233194810307</v>
      </c>
      <c r="D1829" t="s">
        <v>2480</v>
      </c>
      <c r="E1829" t="s">
        <v>311</v>
      </c>
    </row>
    <row r="1830" spans="1:5" x14ac:dyDescent="0.3">
      <c r="A1830" t="s">
        <v>1270</v>
      </c>
      <c r="B1830" t="s">
        <v>311</v>
      </c>
      <c r="C1830">
        <v>4902.6613293780265</v>
      </c>
      <c r="D1830" t="s">
        <v>2480</v>
      </c>
      <c r="E1830" t="s">
        <v>311</v>
      </c>
    </row>
    <row r="1831" spans="1:5" x14ac:dyDescent="0.3">
      <c r="A1831" t="s">
        <v>578</v>
      </c>
      <c r="B1831" t="s">
        <v>311</v>
      </c>
      <c r="C1831">
        <v>5233.2951886499786</v>
      </c>
      <c r="D1831" t="s">
        <v>2480</v>
      </c>
      <c r="E1831" t="s">
        <v>311</v>
      </c>
    </row>
    <row r="1832" spans="1:5" x14ac:dyDescent="0.3">
      <c r="A1832" t="s">
        <v>1304</v>
      </c>
      <c r="B1832" t="s">
        <v>311</v>
      </c>
      <c r="C1832">
        <v>5440.8849033512752</v>
      </c>
      <c r="D1832" t="s">
        <v>2480</v>
      </c>
      <c r="E1832" t="s">
        <v>311</v>
      </c>
    </row>
    <row r="1833" spans="1:5" x14ac:dyDescent="0.3">
      <c r="A1833" t="s">
        <v>1214</v>
      </c>
      <c r="B1833" t="s">
        <v>311</v>
      </c>
      <c r="C1833">
        <v>5490.7925930145275</v>
      </c>
      <c r="D1833" t="s">
        <v>2480</v>
      </c>
      <c r="E1833" t="s">
        <v>311</v>
      </c>
    </row>
    <row r="1834" spans="1:5" x14ac:dyDescent="0.3">
      <c r="A1834" t="s">
        <v>1543</v>
      </c>
      <c r="B1834" t="s">
        <v>311</v>
      </c>
      <c r="C1834">
        <v>5539.4184249431373</v>
      </c>
      <c r="D1834" t="s">
        <v>2480</v>
      </c>
      <c r="E1834" t="s">
        <v>311</v>
      </c>
    </row>
    <row r="1835" spans="1:5" x14ac:dyDescent="0.3">
      <c r="A1835" t="s">
        <v>1781</v>
      </c>
      <c r="B1835" t="s">
        <v>311</v>
      </c>
      <c r="C1835">
        <v>5662.7193740482016</v>
      </c>
      <c r="D1835" t="s">
        <v>2480</v>
      </c>
      <c r="E1835" t="s">
        <v>311</v>
      </c>
    </row>
    <row r="1836" spans="1:5" x14ac:dyDescent="0.3">
      <c r="A1836" t="s">
        <v>1571</v>
      </c>
      <c r="B1836" t="s">
        <v>311</v>
      </c>
      <c r="C1836">
        <v>5707.517307598926</v>
      </c>
      <c r="D1836" t="s">
        <v>2480</v>
      </c>
      <c r="E1836" t="s">
        <v>311</v>
      </c>
    </row>
    <row r="1837" spans="1:5" x14ac:dyDescent="0.3">
      <c r="A1837" t="s">
        <v>1210</v>
      </c>
      <c r="B1837" t="s">
        <v>311</v>
      </c>
      <c r="C1837">
        <v>5753.4387744974983</v>
      </c>
      <c r="D1837" t="s">
        <v>2480</v>
      </c>
      <c r="E1837" t="s">
        <v>311</v>
      </c>
    </row>
    <row r="1838" spans="1:5" x14ac:dyDescent="0.3">
      <c r="A1838" t="s">
        <v>1558</v>
      </c>
      <c r="B1838" t="s">
        <v>311</v>
      </c>
      <c r="C1838">
        <v>5813.4389704973664</v>
      </c>
      <c r="D1838" t="s">
        <v>2480</v>
      </c>
      <c r="E1838" t="s">
        <v>311</v>
      </c>
    </row>
    <row r="1839" spans="1:5" x14ac:dyDescent="0.3">
      <c r="A1839" t="s">
        <v>1369</v>
      </c>
      <c r="B1839" t="s">
        <v>311</v>
      </c>
      <c r="C1839">
        <v>5977.3119941650803</v>
      </c>
      <c r="D1839" t="s">
        <v>2480</v>
      </c>
      <c r="E1839" t="s">
        <v>311</v>
      </c>
    </row>
    <row r="1840" spans="1:5" x14ac:dyDescent="0.3">
      <c r="A1840" t="s">
        <v>1556</v>
      </c>
      <c r="B1840" t="s">
        <v>311</v>
      </c>
      <c r="C1840">
        <v>5992.7212377958876</v>
      </c>
      <c r="D1840" t="s">
        <v>2480</v>
      </c>
      <c r="E1840" t="s">
        <v>311</v>
      </c>
    </row>
    <row r="1841" spans="1:5" x14ac:dyDescent="0.3">
      <c r="A1841" t="s">
        <v>1535</v>
      </c>
      <c r="B1841" t="s">
        <v>311</v>
      </c>
      <c r="C1841">
        <v>6578.8701587947971</v>
      </c>
      <c r="D1841" t="s">
        <v>2480</v>
      </c>
      <c r="E1841" t="s">
        <v>311</v>
      </c>
    </row>
    <row r="1842" spans="1:5" x14ac:dyDescent="0.3">
      <c r="A1842" t="s">
        <v>1510</v>
      </c>
      <c r="B1842" t="s">
        <v>311</v>
      </c>
      <c r="C1842">
        <v>7035.3503103585472</v>
      </c>
      <c r="D1842" t="s">
        <v>2480</v>
      </c>
      <c r="E1842" t="s">
        <v>311</v>
      </c>
    </row>
    <row r="1843" spans="1:5" x14ac:dyDescent="0.3">
      <c r="A1843" t="s">
        <v>1916</v>
      </c>
      <c r="B1843" t="s">
        <v>311</v>
      </c>
      <c r="C1843">
        <v>7863.1766446436495</v>
      </c>
      <c r="D1843" t="s">
        <v>2480</v>
      </c>
      <c r="E1843" t="s">
        <v>311</v>
      </c>
    </row>
    <row r="1844" spans="1:5" x14ac:dyDescent="0.3">
      <c r="A1844" t="s">
        <v>1005</v>
      </c>
      <c r="B1844" t="s">
        <v>311</v>
      </c>
      <c r="C1844">
        <v>8139.2812270532195</v>
      </c>
      <c r="D1844" t="s">
        <v>2480</v>
      </c>
      <c r="E1844" t="s">
        <v>311</v>
      </c>
    </row>
    <row r="1845" spans="1:5" x14ac:dyDescent="0.3">
      <c r="A1845" t="s">
        <v>2237</v>
      </c>
      <c r="B1845" t="s">
        <v>311</v>
      </c>
      <c r="C1845">
        <v>8267.0906446049958</v>
      </c>
      <c r="D1845" t="s">
        <v>2480</v>
      </c>
      <c r="E1845" t="s">
        <v>311</v>
      </c>
    </row>
    <row r="1846" spans="1:5" x14ac:dyDescent="0.3">
      <c r="A1846" t="s">
        <v>2294</v>
      </c>
      <c r="B1846" t="s">
        <v>311</v>
      </c>
      <c r="C1846">
        <v>8899.3240080715896</v>
      </c>
      <c r="D1846" t="s">
        <v>2480</v>
      </c>
      <c r="E1846" t="s">
        <v>311</v>
      </c>
    </row>
    <row r="1847" spans="1:5" x14ac:dyDescent="0.3">
      <c r="A1847" t="s">
        <v>1901</v>
      </c>
      <c r="B1847" t="s">
        <v>311</v>
      </c>
      <c r="C1847">
        <v>9152.9826328674117</v>
      </c>
      <c r="D1847" t="s">
        <v>2480</v>
      </c>
      <c r="E1847" t="s">
        <v>311</v>
      </c>
    </row>
    <row r="1848" spans="1:5" x14ac:dyDescent="0.3">
      <c r="A1848" t="s">
        <v>2167</v>
      </c>
      <c r="B1848" t="s">
        <v>311</v>
      </c>
      <c r="C1848">
        <v>9919.6356026703943</v>
      </c>
      <c r="D1848" t="s">
        <v>2480</v>
      </c>
      <c r="E1848" t="s">
        <v>311</v>
      </c>
    </row>
    <row r="1849" spans="1:5" x14ac:dyDescent="0.3">
      <c r="A1849" t="s">
        <v>1715</v>
      </c>
      <c r="B1849" t="s">
        <v>311</v>
      </c>
      <c r="C1849">
        <v>11172.093600247037</v>
      </c>
      <c r="D1849" t="s">
        <v>2480</v>
      </c>
      <c r="E1849" t="s">
        <v>311</v>
      </c>
    </row>
    <row r="1850" spans="1:5" x14ac:dyDescent="0.3">
      <c r="A1850" t="s">
        <v>2230</v>
      </c>
      <c r="B1850" t="s">
        <v>311</v>
      </c>
      <c r="C1850">
        <v>15684.429096910382</v>
      </c>
      <c r="D1850" t="s">
        <v>2480</v>
      </c>
      <c r="E1850" t="s">
        <v>311</v>
      </c>
    </row>
    <row r="1851" spans="1:5" x14ac:dyDescent="0.3">
      <c r="A1851" t="s">
        <v>2226</v>
      </c>
      <c r="B1851" t="s">
        <v>311</v>
      </c>
      <c r="C1851">
        <v>22664.667331048924</v>
      </c>
      <c r="D1851" t="s">
        <v>2480</v>
      </c>
      <c r="E1851" t="s">
        <v>311</v>
      </c>
    </row>
    <row r="1852" spans="1:5" x14ac:dyDescent="0.3">
      <c r="A1852" t="s">
        <v>2233</v>
      </c>
      <c r="B1852" t="s">
        <v>311</v>
      </c>
      <c r="C1852">
        <v>30270.536283471363</v>
      </c>
      <c r="D1852" t="s">
        <v>2480</v>
      </c>
      <c r="E1852" t="s">
        <v>311</v>
      </c>
    </row>
    <row r="1853" spans="1:5" x14ac:dyDescent="0.3">
      <c r="A1853" t="s">
        <v>314</v>
      </c>
      <c r="B1853" t="s">
        <v>311</v>
      </c>
      <c r="C1853">
        <v>1157.1160263876543</v>
      </c>
      <c r="D1853" t="s">
        <v>2480</v>
      </c>
      <c r="E1853" t="s">
        <v>311</v>
      </c>
    </row>
    <row r="1854" spans="1:5" x14ac:dyDescent="0.3">
      <c r="A1854" t="s">
        <v>316</v>
      </c>
      <c r="B1854" t="s">
        <v>311</v>
      </c>
      <c r="C1854">
        <v>1157.1160263876543</v>
      </c>
      <c r="D1854" t="s">
        <v>2480</v>
      </c>
      <c r="E1854" t="s">
        <v>311</v>
      </c>
    </row>
    <row r="1855" spans="1:5" x14ac:dyDescent="0.3">
      <c r="A1855" t="s">
        <v>319</v>
      </c>
      <c r="B1855" t="s">
        <v>311</v>
      </c>
      <c r="C1855">
        <v>1157.1160263876543</v>
      </c>
      <c r="D1855" t="s">
        <v>2480</v>
      </c>
      <c r="E1855" t="s">
        <v>311</v>
      </c>
    </row>
    <row r="1856" spans="1:5" x14ac:dyDescent="0.3">
      <c r="A1856" t="s">
        <v>322</v>
      </c>
      <c r="B1856" t="s">
        <v>311</v>
      </c>
      <c r="C1856">
        <v>1157.1160263876543</v>
      </c>
      <c r="D1856" t="s">
        <v>2480</v>
      </c>
      <c r="E1856" t="s">
        <v>311</v>
      </c>
    </row>
    <row r="1857" spans="1:5" x14ac:dyDescent="0.3">
      <c r="A1857" t="s">
        <v>325</v>
      </c>
      <c r="B1857" t="s">
        <v>311</v>
      </c>
      <c r="C1857">
        <v>1157.1160263876543</v>
      </c>
      <c r="D1857" t="s">
        <v>2480</v>
      </c>
      <c r="E1857" t="s">
        <v>311</v>
      </c>
    </row>
    <row r="1858" spans="1:5" x14ac:dyDescent="0.3">
      <c r="A1858" t="s">
        <v>326</v>
      </c>
      <c r="B1858" t="s">
        <v>311</v>
      </c>
      <c r="C1858">
        <v>1157.1160263876543</v>
      </c>
      <c r="D1858" t="s">
        <v>2480</v>
      </c>
      <c r="E1858" t="s">
        <v>311</v>
      </c>
    </row>
    <row r="1859" spans="1:5" x14ac:dyDescent="0.3">
      <c r="A1859" t="s">
        <v>327</v>
      </c>
      <c r="B1859" t="s">
        <v>311</v>
      </c>
      <c r="C1859">
        <v>1157.1160263876543</v>
      </c>
      <c r="D1859" t="s">
        <v>2480</v>
      </c>
      <c r="E1859" t="s">
        <v>311</v>
      </c>
    </row>
    <row r="1860" spans="1:5" x14ac:dyDescent="0.3">
      <c r="A1860" t="s">
        <v>329</v>
      </c>
      <c r="B1860" t="s">
        <v>311</v>
      </c>
      <c r="C1860">
        <v>1157.1160263876543</v>
      </c>
      <c r="D1860" t="s">
        <v>2480</v>
      </c>
      <c r="E1860" t="s">
        <v>311</v>
      </c>
    </row>
    <row r="1861" spans="1:5" x14ac:dyDescent="0.3">
      <c r="A1861" t="s">
        <v>331</v>
      </c>
      <c r="B1861" t="s">
        <v>311</v>
      </c>
      <c r="C1861">
        <v>1157.1160263876543</v>
      </c>
      <c r="D1861" t="s">
        <v>2480</v>
      </c>
      <c r="E1861" t="s">
        <v>311</v>
      </c>
    </row>
    <row r="1862" spans="1:5" x14ac:dyDescent="0.3">
      <c r="A1862" t="s">
        <v>333</v>
      </c>
      <c r="B1862" t="s">
        <v>311</v>
      </c>
      <c r="C1862">
        <v>1157.1160263876543</v>
      </c>
      <c r="D1862" t="s">
        <v>2480</v>
      </c>
      <c r="E1862" t="s">
        <v>311</v>
      </c>
    </row>
    <row r="1863" spans="1:5" x14ac:dyDescent="0.3">
      <c r="A1863" t="s">
        <v>334</v>
      </c>
      <c r="B1863" t="s">
        <v>311</v>
      </c>
      <c r="C1863">
        <v>1157.1160263876543</v>
      </c>
      <c r="D1863" t="s">
        <v>2480</v>
      </c>
      <c r="E1863" t="s">
        <v>311</v>
      </c>
    </row>
    <row r="1864" spans="1:5" x14ac:dyDescent="0.3">
      <c r="A1864" t="s">
        <v>336</v>
      </c>
      <c r="B1864" t="s">
        <v>311</v>
      </c>
      <c r="C1864">
        <v>1157.1160263876543</v>
      </c>
      <c r="D1864" t="s">
        <v>2480</v>
      </c>
      <c r="E1864" t="s">
        <v>311</v>
      </c>
    </row>
    <row r="1865" spans="1:5" x14ac:dyDescent="0.3">
      <c r="A1865" t="s">
        <v>770</v>
      </c>
      <c r="B1865" t="s">
        <v>311</v>
      </c>
      <c r="C1865">
        <v>1157.1160263876543</v>
      </c>
      <c r="D1865" t="s">
        <v>2480</v>
      </c>
      <c r="E1865" t="s">
        <v>311</v>
      </c>
    </row>
    <row r="1866" spans="1:5" x14ac:dyDescent="0.3">
      <c r="A1866" t="s">
        <v>550</v>
      </c>
      <c r="B1866" t="s">
        <v>311</v>
      </c>
      <c r="C1866">
        <v>1157.1160263876543</v>
      </c>
      <c r="D1866" t="s">
        <v>2480</v>
      </c>
      <c r="E1866" t="s">
        <v>311</v>
      </c>
    </row>
    <row r="1867" spans="1:5" x14ac:dyDescent="0.3">
      <c r="A1867" t="s">
        <v>552</v>
      </c>
      <c r="B1867" t="s">
        <v>311</v>
      </c>
      <c r="C1867">
        <v>1157.1160263876543</v>
      </c>
      <c r="D1867" t="s">
        <v>2480</v>
      </c>
      <c r="E1867" t="s">
        <v>311</v>
      </c>
    </row>
    <row r="1868" spans="1:5" x14ac:dyDescent="0.3">
      <c r="A1868" t="s">
        <v>554</v>
      </c>
      <c r="B1868" t="s">
        <v>311</v>
      </c>
      <c r="C1868">
        <v>1157.1160263876543</v>
      </c>
      <c r="D1868" t="s">
        <v>2480</v>
      </c>
      <c r="E1868" t="s">
        <v>311</v>
      </c>
    </row>
    <row r="1869" spans="1:5" x14ac:dyDescent="0.3">
      <c r="A1869" t="s">
        <v>63</v>
      </c>
      <c r="B1869" t="s">
        <v>311</v>
      </c>
      <c r="C1869">
        <v>1157.1160263876543</v>
      </c>
      <c r="D1869" t="s">
        <v>2480</v>
      </c>
      <c r="E1869" t="s">
        <v>311</v>
      </c>
    </row>
    <row r="1870" spans="1:5" x14ac:dyDescent="0.3">
      <c r="A1870" t="s">
        <v>557</v>
      </c>
      <c r="B1870" t="s">
        <v>311</v>
      </c>
      <c r="C1870">
        <v>1157.1160263876543</v>
      </c>
      <c r="D1870" t="s">
        <v>2480</v>
      </c>
      <c r="E1870" t="s">
        <v>311</v>
      </c>
    </row>
    <row r="1871" spans="1:5" x14ac:dyDescent="0.3">
      <c r="A1871" t="s">
        <v>559</v>
      </c>
      <c r="B1871" t="s">
        <v>311</v>
      </c>
      <c r="C1871">
        <v>1157.1160263876543</v>
      </c>
      <c r="D1871" t="s">
        <v>2480</v>
      </c>
      <c r="E1871" t="s">
        <v>311</v>
      </c>
    </row>
    <row r="1872" spans="1:5" x14ac:dyDescent="0.3">
      <c r="A1872" t="s">
        <v>561</v>
      </c>
      <c r="B1872" t="s">
        <v>311</v>
      </c>
      <c r="C1872">
        <v>1157.1160263876543</v>
      </c>
      <c r="D1872" t="s">
        <v>2480</v>
      </c>
      <c r="E1872" t="s">
        <v>311</v>
      </c>
    </row>
    <row r="1873" spans="1:5" x14ac:dyDescent="0.3">
      <c r="A1873" t="s">
        <v>563</v>
      </c>
      <c r="B1873" t="s">
        <v>311</v>
      </c>
      <c r="C1873">
        <v>1157.1160263876543</v>
      </c>
      <c r="D1873" t="s">
        <v>2480</v>
      </c>
      <c r="E1873" t="s">
        <v>311</v>
      </c>
    </row>
    <row r="1874" spans="1:5" x14ac:dyDescent="0.3">
      <c r="A1874" t="s">
        <v>565</v>
      </c>
      <c r="B1874" t="s">
        <v>311</v>
      </c>
      <c r="C1874">
        <v>1157.1160263876543</v>
      </c>
      <c r="D1874" t="s">
        <v>2480</v>
      </c>
      <c r="E1874" t="s">
        <v>311</v>
      </c>
    </row>
    <row r="1875" spans="1:5" x14ac:dyDescent="0.3">
      <c r="A1875" t="s">
        <v>1636</v>
      </c>
      <c r="B1875" t="s">
        <v>311</v>
      </c>
      <c r="C1875">
        <v>1499.1478629693243</v>
      </c>
      <c r="D1875" t="s">
        <v>2480</v>
      </c>
      <c r="E1875" t="s">
        <v>311</v>
      </c>
    </row>
    <row r="1876" spans="1:5" x14ac:dyDescent="0.3">
      <c r="A1876" t="s">
        <v>1311</v>
      </c>
      <c r="B1876" t="s">
        <v>311</v>
      </c>
      <c r="C1876">
        <v>1499.1478629693243</v>
      </c>
      <c r="D1876" t="s">
        <v>2480</v>
      </c>
      <c r="E1876" t="s">
        <v>311</v>
      </c>
    </row>
    <row r="1877" spans="1:5" x14ac:dyDescent="0.3">
      <c r="A1877" t="s">
        <v>1355</v>
      </c>
      <c r="B1877" t="s">
        <v>311</v>
      </c>
      <c r="C1877">
        <v>1499.1478629693243</v>
      </c>
      <c r="D1877" t="s">
        <v>2480</v>
      </c>
      <c r="E1877" t="s">
        <v>311</v>
      </c>
    </row>
    <row r="1878" spans="1:5" x14ac:dyDescent="0.3">
      <c r="A1878" t="s">
        <v>1565</v>
      </c>
      <c r="B1878" t="s">
        <v>311</v>
      </c>
      <c r="C1878">
        <v>1499.1478629693243</v>
      </c>
      <c r="D1878" t="s">
        <v>2480</v>
      </c>
      <c r="E1878" t="s">
        <v>311</v>
      </c>
    </row>
    <row r="1879" spans="1:5" x14ac:dyDescent="0.3">
      <c r="A1879" t="s">
        <v>1759</v>
      </c>
      <c r="B1879" t="s">
        <v>311</v>
      </c>
      <c r="C1879">
        <v>628.15494758661043</v>
      </c>
      <c r="D1879" t="s">
        <v>2480</v>
      </c>
      <c r="E1879" t="s">
        <v>311</v>
      </c>
    </row>
    <row r="1880" spans="1:5" x14ac:dyDescent="0.3">
      <c r="A1880" t="s">
        <v>1690</v>
      </c>
      <c r="B1880" t="s">
        <v>311</v>
      </c>
      <c r="C1880">
        <v>628.15494758661043</v>
      </c>
      <c r="D1880" t="s">
        <v>2480</v>
      </c>
      <c r="E1880" t="s">
        <v>311</v>
      </c>
    </row>
    <row r="1881" spans="1:5" x14ac:dyDescent="0.3">
      <c r="A1881" t="s">
        <v>1691</v>
      </c>
      <c r="B1881" t="s">
        <v>311</v>
      </c>
      <c r="C1881">
        <v>628.15494758661043</v>
      </c>
      <c r="D1881" t="s">
        <v>2480</v>
      </c>
      <c r="E1881" t="s">
        <v>311</v>
      </c>
    </row>
    <row r="1882" spans="1:5" x14ac:dyDescent="0.3">
      <c r="A1882" t="s">
        <v>1729</v>
      </c>
      <c r="B1882" t="s">
        <v>311</v>
      </c>
      <c r="C1882">
        <v>628.15494758661043</v>
      </c>
      <c r="D1882" t="s">
        <v>2480</v>
      </c>
      <c r="E1882" t="s">
        <v>311</v>
      </c>
    </row>
    <row r="1883" spans="1:5" x14ac:dyDescent="0.3">
      <c r="A1883" t="s">
        <v>1750</v>
      </c>
      <c r="B1883" t="s">
        <v>311</v>
      </c>
      <c r="C1883">
        <v>628.15494758661043</v>
      </c>
      <c r="D1883" t="s">
        <v>2480</v>
      </c>
      <c r="E1883" t="s">
        <v>311</v>
      </c>
    </row>
    <row r="1884" spans="1:5" x14ac:dyDescent="0.3">
      <c r="A1884" t="s">
        <v>1754</v>
      </c>
      <c r="B1884" t="s">
        <v>311</v>
      </c>
      <c r="C1884">
        <v>628.15494758661043</v>
      </c>
      <c r="D1884" t="s">
        <v>2480</v>
      </c>
      <c r="E1884" t="s">
        <v>311</v>
      </c>
    </row>
    <row r="1885" spans="1:5" x14ac:dyDescent="0.3">
      <c r="A1885" t="s">
        <v>1755</v>
      </c>
      <c r="B1885" t="s">
        <v>311</v>
      </c>
      <c r="C1885">
        <v>628.15494758661043</v>
      </c>
      <c r="D1885" t="s">
        <v>2480</v>
      </c>
      <c r="E1885" t="s">
        <v>311</v>
      </c>
    </row>
    <row r="1886" spans="1:5" x14ac:dyDescent="0.3">
      <c r="A1886" t="s">
        <v>1756</v>
      </c>
      <c r="B1886" t="s">
        <v>311</v>
      </c>
      <c r="C1886">
        <v>628.15494758661043</v>
      </c>
      <c r="D1886" t="s">
        <v>2480</v>
      </c>
      <c r="E1886" t="s">
        <v>311</v>
      </c>
    </row>
    <row r="1887" spans="1:5" x14ac:dyDescent="0.3">
      <c r="A1887" t="s">
        <v>1757</v>
      </c>
      <c r="B1887" t="s">
        <v>311</v>
      </c>
      <c r="C1887">
        <v>628.15494758661043</v>
      </c>
      <c r="D1887" t="s">
        <v>2480</v>
      </c>
      <c r="E1887" t="s">
        <v>311</v>
      </c>
    </row>
    <row r="1888" spans="1:5" x14ac:dyDescent="0.3">
      <c r="A1888" t="s">
        <v>1799</v>
      </c>
      <c r="B1888" t="s">
        <v>311</v>
      </c>
      <c r="C1888">
        <v>628.15494758661043</v>
      </c>
      <c r="D1888" t="s">
        <v>2480</v>
      </c>
      <c r="E1888" t="s">
        <v>311</v>
      </c>
    </row>
    <row r="1889" spans="1:5" x14ac:dyDescent="0.3">
      <c r="A1889" t="s">
        <v>1800</v>
      </c>
      <c r="B1889" t="s">
        <v>311</v>
      </c>
      <c r="C1889">
        <v>628.15494758661043</v>
      </c>
      <c r="D1889" t="s">
        <v>2480</v>
      </c>
      <c r="E1889" t="s">
        <v>311</v>
      </c>
    </row>
    <row r="1890" spans="1:5" x14ac:dyDescent="0.3">
      <c r="A1890" t="s">
        <v>1865</v>
      </c>
      <c r="B1890" t="s">
        <v>311</v>
      </c>
      <c r="C1890">
        <v>628.15494758661043</v>
      </c>
      <c r="D1890" t="s">
        <v>2480</v>
      </c>
      <c r="E1890" t="s">
        <v>311</v>
      </c>
    </row>
    <row r="1891" spans="1:5" x14ac:dyDescent="0.3">
      <c r="A1891" t="s">
        <v>1899</v>
      </c>
      <c r="B1891" t="s">
        <v>311</v>
      </c>
      <c r="C1891">
        <v>628.15494758661043</v>
      </c>
      <c r="D1891" t="s">
        <v>2480</v>
      </c>
      <c r="E1891" t="s">
        <v>311</v>
      </c>
    </row>
    <row r="1892" spans="1:5" x14ac:dyDescent="0.3">
      <c r="A1892" t="s">
        <v>1900</v>
      </c>
      <c r="B1892" t="s">
        <v>311</v>
      </c>
      <c r="C1892">
        <v>628.15494758661043</v>
      </c>
      <c r="D1892" t="s">
        <v>2480</v>
      </c>
      <c r="E1892" t="s">
        <v>311</v>
      </c>
    </row>
    <row r="1893" spans="1:5" x14ac:dyDescent="0.3">
      <c r="A1893" t="s">
        <v>1904</v>
      </c>
      <c r="B1893" t="s">
        <v>311</v>
      </c>
      <c r="C1893">
        <v>628.15494758661043</v>
      </c>
      <c r="D1893" t="s">
        <v>2480</v>
      </c>
      <c r="E1893" t="s">
        <v>311</v>
      </c>
    </row>
    <row r="1894" spans="1:5" x14ac:dyDescent="0.3">
      <c r="A1894" t="s">
        <v>1909</v>
      </c>
      <c r="B1894" t="s">
        <v>311</v>
      </c>
      <c r="C1894">
        <v>628.15494758661043</v>
      </c>
      <c r="D1894" t="s">
        <v>2480</v>
      </c>
      <c r="E1894" t="s">
        <v>311</v>
      </c>
    </row>
    <row r="1895" spans="1:5" x14ac:dyDescent="0.3">
      <c r="A1895" t="s">
        <v>1913</v>
      </c>
      <c r="B1895" t="s">
        <v>311</v>
      </c>
      <c r="C1895">
        <v>628.15494758661043</v>
      </c>
      <c r="D1895" t="s">
        <v>2480</v>
      </c>
      <c r="E1895" t="s">
        <v>311</v>
      </c>
    </row>
    <row r="1896" spans="1:5" x14ac:dyDescent="0.3">
      <c r="A1896" t="s">
        <v>1926</v>
      </c>
      <c r="B1896" t="s">
        <v>311</v>
      </c>
      <c r="C1896">
        <v>628.15494758661043</v>
      </c>
      <c r="D1896" t="s">
        <v>2480</v>
      </c>
      <c r="E1896" t="s">
        <v>311</v>
      </c>
    </row>
    <row r="1897" spans="1:5" x14ac:dyDescent="0.3">
      <c r="A1897" t="s">
        <v>1954</v>
      </c>
      <c r="B1897" t="s">
        <v>311</v>
      </c>
      <c r="C1897">
        <v>628.15494758661043</v>
      </c>
      <c r="D1897" t="s">
        <v>2480</v>
      </c>
      <c r="E1897" t="s">
        <v>311</v>
      </c>
    </row>
    <row r="1898" spans="1:5" x14ac:dyDescent="0.3">
      <c r="A1898" t="s">
        <v>2054</v>
      </c>
      <c r="B1898" t="s">
        <v>311</v>
      </c>
      <c r="C1898">
        <v>628.15494758661043</v>
      </c>
      <c r="D1898" t="s">
        <v>2480</v>
      </c>
      <c r="E1898" t="s">
        <v>311</v>
      </c>
    </row>
    <row r="1899" spans="1:5" x14ac:dyDescent="0.3">
      <c r="A1899" t="s">
        <v>2102</v>
      </c>
      <c r="B1899" t="s">
        <v>311</v>
      </c>
      <c r="C1899">
        <v>628.15494758661043</v>
      </c>
      <c r="D1899" t="s">
        <v>2480</v>
      </c>
      <c r="E1899" t="s">
        <v>311</v>
      </c>
    </row>
    <row r="1900" spans="1:5" x14ac:dyDescent="0.3">
      <c r="A1900" t="s">
        <v>2267</v>
      </c>
      <c r="B1900" t="s">
        <v>311</v>
      </c>
      <c r="C1900">
        <v>628.15494758661043</v>
      </c>
      <c r="D1900" t="s">
        <v>2480</v>
      </c>
      <c r="E1900" t="s">
        <v>311</v>
      </c>
    </row>
    <row r="1901" spans="1:5" x14ac:dyDescent="0.3">
      <c r="A1901" t="s">
        <v>1713</v>
      </c>
      <c r="B1901" t="s">
        <v>311</v>
      </c>
      <c r="C1901">
        <v>628.15494758661043</v>
      </c>
      <c r="D1901" t="s">
        <v>2480</v>
      </c>
      <c r="E1901" t="s">
        <v>311</v>
      </c>
    </row>
    <row r="1902" spans="1:5" x14ac:dyDescent="0.3">
      <c r="A1902" t="s">
        <v>1714</v>
      </c>
      <c r="B1902" t="s">
        <v>311</v>
      </c>
      <c r="C1902">
        <v>628.15494758661043</v>
      </c>
      <c r="D1902" t="s">
        <v>2480</v>
      </c>
      <c r="E1902" t="s">
        <v>311</v>
      </c>
    </row>
    <row r="1903" spans="1:5" x14ac:dyDescent="0.3">
      <c r="A1903" t="s">
        <v>1716</v>
      </c>
      <c r="B1903" t="s">
        <v>311</v>
      </c>
      <c r="C1903">
        <v>628.15494758661043</v>
      </c>
      <c r="D1903" t="s">
        <v>2480</v>
      </c>
      <c r="E1903" t="s">
        <v>311</v>
      </c>
    </row>
    <row r="1904" spans="1:5" x14ac:dyDescent="0.3">
      <c r="A1904" t="s">
        <v>1718</v>
      </c>
      <c r="B1904" t="s">
        <v>311</v>
      </c>
      <c r="C1904">
        <v>628.15494758661043</v>
      </c>
      <c r="D1904" t="s">
        <v>2480</v>
      </c>
      <c r="E1904" t="s">
        <v>311</v>
      </c>
    </row>
    <row r="1905" spans="1:5" x14ac:dyDescent="0.3">
      <c r="A1905" t="s">
        <v>1838</v>
      </c>
      <c r="B1905" t="s">
        <v>311</v>
      </c>
      <c r="C1905">
        <v>628.15494758661043</v>
      </c>
      <c r="D1905" t="s">
        <v>2480</v>
      </c>
      <c r="E1905" t="s">
        <v>311</v>
      </c>
    </row>
    <row r="1906" spans="1:5" x14ac:dyDescent="0.3">
      <c r="A1906" t="s">
        <v>1857</v>
      </c>
      <c r="B1906" t="s">
        <v>311</v>
      </c>
      <c r="C1906">
        <v>628.15494758661043</v>
      </c>
      <c r="D1906" t="s">
        <v>2480</v>
      </c>
      <c r="E1906" t="s">
        <v>311</v>
      </c>
    </row>
    <row r="1907" spans="1:5" x14ac:dyDescent="0.3">
      <c r="A1907" t="s">
        <v>1858</v>
      </c>
      <c r="B1907" t="s">
        <v>311</v>
      </c>
      <c r="C1907">
        <v>628.15494758661043</v>
      </c>
      <c r="D1907" t="s">
        <v>2480</v>
      </c>
      <c r="E1907" t="s">
        <v>311</v>
      </c>
    </row>
    <row r="1908" spans="1:5" x14ac:dyDescent="0.3">
      <c r="A1908" t="s">
        <v>1917</v>
      </c>
      <c r="B1908" t="s">
        <v>311</v>
      </c>
      <c r="C1908">
        <v>628.15494758661043</v>
      </c>
      <c r="D1908" t="s">
        <v>2480</v>
      </c>
      <c r="E1908" t="s">
        <v>311</v>
      </c>
    </row>
    <row r="1909" spans="1:5" x14ac:dyDescent="0.3">
      <c r="A1909" t="s">
        <v>1918</v>
      </c>
      <c r="B1909" t="s">
        <v>311</v>
      </c>
      <c r="C1909">
        <v>628.15494758661043</v>
      </c>
      <c r="D1909" t="s">
        <v>2480</v>
      </c>
      <c r="E1909" t="s">
        <v>311</v>
      </c>
    </row>
    <row r="1910" spans="1:5" x14ac:dyDescent="0.3">
      <c r="A1910" t="s">
        <v>1919</v>
      </c>
      <c r="B1910" t="s">
        <v>311</v>
      </c>
      <c r="C1910">
        <v>628.15494758661043</v>
      </c>
      <c r="D1910" t="s">
        <v>2480</v>
      </c>
      <c r="E1910" t="s">
        <v>311</v>
      </c>
    </row>
    <row r="1911" spans="1:5" x14ac:dyDescent="0.3">
      <c r="A1911" t="s">
        <v>1920</v>
      </c>
      <c r="B1911" t="s">
        <v>311</v>
      </c>
      <c r="C1911">
        <v>628.15494758661043</v>
      </c>
      <c r="D1911" t="s">
        <v>2480</v>
      </c>
      <c r="E1911" t="s">
        <v>311</v>
      </c>
    </row>
    <row r="1912" spans="1:5" x14ac:dyDescent="0.3">
      <c r="A1912" t="s">
        <v>1921</v>
      </c>
      <c r="B1912" t="s">
        <v>311</v>
      </c>
      <c r="C1912">
        <v>628.15494758661043</v>
      </c>
      <c r="D1912" t="s">
        <v>2480</v>
      </c>
      <c r="E1912" t="s">
        <v>311</v>
      </c>
    </row>
    <row r="1913" spans="1:5" x14ac:dyDescent="0.3">
      <c r="A1913" t="s">
        <v>1977</v>
      </c>
      <c r="B1913" t="s">
        <v>311</v>
      </c>
      <c r="C1913">
        <v>628.15494758661043</v>
      </c>
      <c r="D1913" t="s">
        <v>2480</v>
      </c>
      <c r="E1913" t="s">
        <v>311</v>
      </c>
    </row>
    <row r="1914" spans="1:5" x14ac:dyDescent="0.3">
      <c r="A1914" t="s">
        <v>1978</v>
      </c>
      <c r="B1914" t="s">
        <v>311</v>
      </c>
      <c r="C1914">
        <v>628.15494758661043</v>
      </c>
      <c r="D1914" t="s">
        <v>2480</v>
      </c>
      <c r="E1914" t="s">
        <v>311</v>
      </c>
    </row>
    <row r="1915" spans="1:5" x14ac:dyDescent="0.3">
      <c r="A1915" t="s">
        <v>2012</v>
      </c>
      <c r="B1915" t="s">
        <v>311</v>
      </c>
      <c r="C1915">
        <v>628.15494758661043</v>
      </c>
      <c r="D1915" t="s">
        <v>2480</v>
      </c>
      <c r="E1915" t="s">
        <v>311</v>
      </c>
    </row>
    <row r="1916" spans="1:5" x14ac:dyDescent="0.3">
      <c r="A1916" t="s">
        <v>2087</v>
      </c>
      <c r="B1916" t="s">
        <v>311</v>
      </c>
      <c r="C1916">
        <v>628.15494758661043</v>
      </c>
      <c r="D1916" t="s">
        <v>2480</v>
      </c>
      <c r="E1916" t="s">
        <v>311</v>
      </c>
    </row>
    <row r="1917" spans="1:5" x14ac:dyDescent="0.3">
      <c r="A1917" t="s">
        <v>2089</v>
      </c>
      <c r="B1917" t="s">
        <v>311</v>
      </c>
      <c r="C1917">
        <v>628.15494758661043</v>
      </c>
      <c r="D1917" t="s">
        <v>2480</v>
      </c>
      <c r="E1917" t="s">
        <v>311</v>
      </c>
    </row>
    <row r="1918" spans="1:5" x14ac:dyDescent="0.3">
      <c r="A1918" t="s">
        <v>2090</v>
      </c>
      <c r="B1918" t="s">
        <v>311</v>
      </c>
      <c r="C1918">
        <v>628.15494758661043</v>
      </c>
      <c r="D1918" t="s">
        <v>2480</v>
      </c>
      <c r="E1918" t="s">
        <v>311</v>
      </c>
    </row>
    <row r="1919" spans="1:5" x14ac:dyDescent="0.3">
      <c r="A1919" t="s">
        <v>2126</v>
      </c>
      <c r="B1919" t="s">
        <v>311</v>
      </c>
      <c r="C1919">
        <v>628.15494758661043</v>
      </c>
      <c r="D1919" t="s">
        <v>2480</v>
      </c>
      <c r="E1919" t="s">
        <v>311</v>
      </c>
    </row>
    <row r="1920" spans="1:5" x14ac:dyDescent="0.3">
      <c r="A1920" t="s">
        <v>2129</v>
      </c>
      <c r="B1920" t="s">
        <v>311</v>
      </c>
      <c r="C1920">
        <v>628.15494758661043</v>
      </c>
      <c r="D1920" t="s">
        <v>2480</v>
      </c>
      <c r="E1920" t="s">
        <v>311</v>
      </c>
    </row>
    <row r="1921" spans="1:5" x14ac:dyDescent="0.3">
      <c r="A1921" t="s">
        <v>2133</v>
      </c>
      <c r="B1921" t="s">
        <v>311</v>
      </c>
      <c r="C1921">
        <v>628.15494758661043</v>
      </c>
      <c r="D1921" t="s">
        <v>2480</v>
      </c>
      <c r="E1921" t="s">
        <v>311</v>
      </c>
    </row>
    <row r="1922" spans="1:5" x14ac:dyDescent="0.3">
      <c r="A1922" t="s">
        <v>2165</v>
      </c>
      <c r="B1922" t="s">
        <v>311</v>
      </c>
      <c r="C1922">
        <v>628.15494758661043</v>
      </c>
      <c r="D1922" t="s">
        <v>2480</v>
      </c>
      <c r="E1922" t="s">
        <v>311</v>
      </c>
    </row>
    <row r="1923" spans="1:5" x14ac:dyDescent="0.3">
      <c r="A1923" t="s">
        <v>2168</v>
      </c>
      <c r="B1923" t="s">
        <v>311</v>
      </c>
      <c r="C1923">
        <v>628.15494758661043</v>
      </c>
      <c r="D1923" t="s">
        <v>2480</v>
      </c>
      <c r="E1923" t="s">
        <v>311</v>
      </c>
    </row>
    <row r="1924" spans="1:5" x14ac:dyDescent="0.3">
      <c r="A1924" t="s">
        <v>2170</v>
      </c>
      <c r="B1924" t="s">
        <v>311</v>
      </c>
      <c r="C1924">
        <v>628.15494758661043</v>
      </c>
      <c r="D1924" t="s">
        <v>2480</v>
      </c>
      <c r="E1924" t="s">
        <v>311</v>
      </c>
    </row>
    <row r="1925" spans="1:5" x14ac:dyDescent="0.3">
      <c r="A1925" t="s">
        <v>2216</v>
      </c>
      <c r="B1925" t="s">
        <v>311</v>
      </c>
      <c r="C1925">
        <v>628.15494758661043</v>
      </c>
      <c r="D1925" t="s">
        <v>2480</v>
      </c>
      <c r="E1925" t="s">
        <v>311</v>
      </c>
    </row>
    <row r="1926" spans="1:5" x14ac:dyDescent="0.3">
      <c r="A1926" t="s">
        <v>2411</v>
      </c>
      <c r="B1926" t="s">
        <v>311</v>
      </c>
      <c r="C1926">
        <v>464.13062770963751</v>
      </c>
      <c r="D1926" t="s">
        <v>2480</v>
      </c>
      <c r="E1926" t="s">
        <v>311</v>
      </c>
    </row>
    <row r="1927" spans="1:5" x14ac:dyDescent="0.3">
      <c r="A1927" t="s">
        <v>525</v>
      </c>
      <c r="B1927" t="s">
        <v>2481</v>
      </c>
      <c r="C1927">
        <v>2.1168087994303502</v>
      </c>
      <c r="D1927" t="s">
        <v>2480</v>
      </c>
      <c r="E1927" t="s">
        <v>65</v>
      </c>
    </row>
    <row r="1928" spans="1:5" x14ac:dyDescent="0.3">
      <c r="A1928" t="s">
        <v>933</v>
      </c>
      <c r="B1928" t="s">
        <v>2481</v>
      </c>
      <c r="C1928">
        <v>12.0321098749599</v>
      </c>
      <c r="D1928" t="s">
        <v>2480</v>
      </c>
      <c r="E1928" t="s">
        <v>65</v>
      </c>
    </row>
    <row r="1929" spans="1:5" x14ac:dyDescent="0.3">
      <c r="A1929" t="s">
        <v>1036</v>
      </c>
      <c r="B1929" t="s">
        <v>2481</v>
      </c>
      <c r="C1929">
        <v>13.643228693873191</v>
      </c>
      <c r="D1929" t="s">
        <v>2480</v>
      </c>
      <c r="E1929" t="s">
        <v>65</v>
      </c>
    </row>
    <row r="1930" spans="1:5" x14ac:dyDescent="0.3">
      <c r="A1930" t="s">
        <v>936</v>
      </c>
      <c r="B1930" t="s">
        <v>2481</v>
      </c>
      <c r="C1930">
        <v>13.751533751618082</v>
      </c>
      <c r="D1930" t="s">
        <v>2480</v>
      </c>
      <c r="E1930" t="s">
        <v>65</v>
      </c>
    </row>
    <row r="1931" spans="1:5" x14ac:dyDescent="0.3">
      <c r="A1931" t="s">
        <v>746</v>
      </c>
      <c r="B1931" t="s">
        <v>2481</v>
      </c>
      <c r="C1931">
        <v>14.244594696349798</v>
      </c>
      <c r="D1931" t="s">
        <v>2480</v>
      </c>
      <c r="E1931" t="s">
        <v>65</v>
      </c>
    </row>
    <row r="1932" spans="1:5" x14ac:dyDescent="0.3">
      <c r="A1932" t="s">
        <v>2164</v>
      </c>
      <c r="B1932" t="s">
        <v>2481</v>
      </c>
      <c r="C1932">
        <v>15.701594095444246</v>
      </c>
      <c r="D1932" t="s">
        <v>2480</v>
      </c>
      <c r="E1932" t="s">
        <v>65</v>
      </c>
    </row>
    <row r="1933" spans="1:5" x14ac:dyDescent="0.3">
      <c r="A1933" t="s">
        <v>2129</v>
      </c>
      <c r="B1933" t="s">
        <v>2481</v>
      </c>
      <c r="C1933">
        <v>17.977264959219966</v>
      </c>
      <c r="D1933" t="s">
        <v>2480</v>
      </c>
      <c r="E1933" t="s">
        <v>65</v>
      </c>
    </row>
    <row r="1934" spans="1:5" x14ac:dyDescent="0.3">
      <c r="A1934" t="s">
        <v>749</v>
      </c>
      <c r="B1934" t="s">
        <v>2481</v>
      </c>
      <c r="C1934">
        <v>18.729422332555199</v>
      </c>
      <c r="D1934" t="s">
        <v>2480</v>
      </c>
      <c r="E1934" t="s">
        <v>65</v>
      </c>
    </row>
    <row r="1935" spans="1:5" x14ac:dyDescent="0.3">
      <c r="A1935" t="s">
        <v>501</v>
      </c>
      <c r="B1935" t="s">
        <v>2481</v>
      </c>
      <c r="C1935">
        <v>20.831387780480988</v>
      </c>
      <c r="D1935" t="s">
        <v>2480</v>
      </c>
      <c r="E1935" t="s">
        <v>65</v>
      </c>
    </row>
    <row r="1936" spans="1:5" x14ac:dyDescent="0.3">
      <c r="A1936" t="s">
        <v>979</v>
      </c>
      <c r="B1936" t="s">
        <v>2481</v>
      </c>
      <c r="C1936">
        <v>20.951712917601395</v>
      </c>
      <c r="D1936" t="s">
        <v>2480</v>
      </c>
      <c r="E1936" t="s">
        <v>65</v>
      </c>
    </row>
    <row r="1937" spans="1:5" x14ac:dyDescent="0.3">
      <c r="A1937" t="s">
        <v>2130</v>
      </c>
      <c r="B1937" t="s">
        <v>2481</v>
      </c>
      <c r="C1937">
        <v>24.043081660845502</v>
      </c>
      <c r="D1937" t="s">
        <v>2480</v>
      </c>
      <c r="E1937" t="s">
        <v>65</v>
      </c>
    </row>
    <row r="1938" spans="1:5" x14ac:dyDescent="0.3">
      <c r="A1938" t="s">
        <v>754</v>
      </c>
      <c r="B1938" t="s">
        <v>2481</v>
      </c>
      <c r="C1938">
        <v>30.025329652807699</v>
      </c>
      <c r="D1938" t="s">
        <v>2480</v>
      </c>
      <c r="E1938" t="s">
        <v>65</v>
      </c>
    </row>
    <row r="1939" spans="1:5" x14ac:dyDescent="0.3">
      <c r="A1939" t="s">
        <v>2133</v>
      </c>
      <c r="B1939" t="s">
        <v>2481</v>
      </c>
      <c r="C1939">
        <v>30.429523585359743</v>
      </c>
      <c r="D1939" t="s">
        <v>2480</v>
      </c>
      <c r="E1939" t="s">
        <v>65</v>
      </c>
    </row>
    <row r="1940" spans="1:5" x14ac:dyDescent="0.3">
      <c r="A1940" t="s">
        <v>372</v>
      </c>
      <c r="B1940" t="s">
        <v>2481</v>
      </c>
      <c r="C1940">
        <v>30.628350807287401</v>
      </c>
      <c r="D1940" t="s">
        <v>2480</v>
      </c>
      <c r="E1940" t="s">
        <v>65</v>
      </c>
    </row>
    <row r="1941" spans="1:5" x14ac:dyDescent="0.3">
      <c r="A1941" t="s">
        <v>2134</v>
      </c>
      <c r="B1941" t="s">
        <v>2481</v>
      </c>
      <c r="C1941">
        <v>31.555908976141165</v>
      </c>
      <c r="D1941" t="s">
        <v>2480</v>
      </c>
      <c r="E1941" t="s">
        <v>65</v>
      </c>
    </row>
    <row r="1942" spans="1:5" x14ac:dyDescent="0.3">
      <c r="A1942" t="s">
        <v>1839</v>
      </c>
      <c r="B1942" t="s">
        <v>2481</v>
      </c>
      <c r="C1942">
        <v>32.014688213688508</v>
      </c>
      <c r="D1942" t="s">
        <v>2480</v>
      </c>
      <c r="E1942" t="s">
        <v>65</v>
      </c>
    </row>
    <row r="1943" spans="1:5" x14ac:dyDescent="0.3">
      <c r="A1943" t="s">
        <v>374</v>
      </c>
      <c r="B1943" t="s">
        <v>2481</v>
      </c>
      <c r="C1943">
        <v>33.537859672171301</v>
      </c>
      <c r="D1943" t="s">
        <v>2480</v>
      </c>
      <c r="E1943" t="s">
        <v>65</v>
      </c>
    </row>
    <row r="1944" spans="1:5" x14ac:dyDescent="0.3">
      <c r="A1944" t="s">
        <v>388</v>
      </c>
      <c r="B1944" t="s">
        <v>2481</v>
      </c>
      <c r="C1944">
        <v>33.7122181580662</v>
      </c>
      <c r="D1944" t="s">
        <v>2480</v>
      </c>
      <c r="E1944" t="s">
        <v>65</v>
      </c>
    </row>
    <row r="1945" spans="1:5" x14ac:dyDescent="0.3">
      <c r="A1945" t="s">
        <v>1033</v>
      </c>
      <c r="B1945" t="s">
        <v>2481</v>
      </c>
      <c r="C1945">
        <v>35.212096745148699</v>
      </c>
      <c r="D1945" t="s">
        <v>2480</v>
      </c>
      <c r="E1945" t="s">
        <v>65</v>
      </c>
    </row>
    <row r="1946" spans="1:5" x14ac:dyDescent="0.3">
      <c r="A1946" t="s">
        <v>741</v>
      </c>
      <c r="B1946" t="s">
        <v>2481</v>
      </c>
      <c r="C1946">
        <v>35.380319745650098</v>
      </c>
      <c r="D1946" t="s">
        <v>2480</v>
      </c>
      <c r="E1946" t="s">
        <v>65</v>
      </c>
    </row>
    <row r="1947" spans="1:5" x14ac:dyDescent="0.3">
      <c r="A1947" t="s">
        <v>745</v>
      </c>
      <c r="B1947" t="s">
        <v>2481</v>
      </c>
      <c r="C1947">
        <v>36.025971128018902</v>
      </c>
      <c r="D1947" t="s">
        <v>2480</v>
      </c>
      <c r="E1947" t="s">
        <v>65</v>
      </c>
    </row>
    <row r="1948" spans="1:5" x14ac:dyDescent="0.3">
      <c r="A1948" t="s">
        <v>376</v>
      </c>
      <c r="B1948" t="s">
        <v>2481</v>
      </c>
      <c r="C1948">
        <v>36.4505798280425</v>
      </c>
      <c r="D1948" t="s">
        <v>2480</v>
      </c>
      <c r="E1948" t="s">
        <v>65</v>
      </c>
    </row>
    <row r="1949" spans="1:5" x14ac:dyDescent="0.3">
      <c r="A1949" t="s">
        <v>367</v>
      </c>
      <c r="B1949" t="s">
        <v>2481</v>
      </c>
      <c r="C1949">
        <v>36.647706679085999</v>
      </c>
      <c r="D1949" t="s">
        <v>2480</v>
      </c>
      <c r="E1949" t="s">
        <v>65</v>
      </c>
    </row>
    <row r="1950" spans="1:5" x14ac:dyDescent="0.3">
      <c r="A1950" t="s">
        <v>2126</v>
      </c>
      <c r="B1950" t="s">
        <v>2481</v>
      </c>
      <c r="C1950">
        <v>37.346699995134855</v>
      </c>
      <c r="D1950" t="s">
        <v>2480</v>
      </c>
      <c r="E1950" t="s">
        <v>65</v>
      </c>
    </row>
    <row r="1951" spans="1:5" x14ac:dyDescent="0.3">
      <c r="A1951" t="s">
        <v>2284</v>
      </c>
      <c r="B1951" t="s">
        <v>2481</v>
      </c>
      <c r="C1951">
        <v>37.68106848860414</v>
      </c>
      <c r="D1951" t="s">
        <v>2480</v>
      </c>
      <c r="E1951" t="s">
        <v>65</v>
      </c>
    </row>
    <row r="1952" spans="1:5" x14ac:dyDescent="0.3">
      <c r="A1952" t="s">
        <v>611</v>
      </c>
      <c r="B1952" t="s">
        <v>2481</v>
      </c>
      <c r="C1952">
        <v>37.882755747033698</v>
      </c>
      <c r="D1952" t="s">
        <v>2480</v>
      </c>
      <c r="E1952" t="s">
        <v>65</v>
      </c>
    </row>
    <row r="1953" spans="1:5" x14ac:dyDescent="0.3">
      <c r="A1953" t="s">
        <v>1978</v>
      </c>
      <c r="B1953" t="s">
        <v>2481</v>
      </c>
      <c r="C1953">
        <v>38.0441142491063</v>
      </c>
      <c r="D1953" t="s">
        <v>2480</v>
      </c>
      <c r="E1953" t="s">
        <v>65</v>
      </c>
    </row>
    <row r="1954" spans="1:5" x14ac:dyDescent="0.3">
      <c r="A1954" t="s">
        <v>740</v>
      </c>
      <c r="B1954" t="s">
        <v>2481</v>
      </c>
      <c r="C1954">
        <v>38.336545104022591</v>
      </c>
      <c r="D1954" t="s">
        <v>2480</v>
      </c>
      <c r="E1954" t="s">
        <v>65</v>
      </c>
    </row>
    <row r="1955" spans="1:5" x14ac:dyDescent="0.3">
      <c r="A1955" t="s">
        <v>1035</v>
      </c>
      <c r="B1955" t="s">
        <v>2481</v>
      </c>
      <c r="C1955">
        <v>38.48519985606972</v>
      </c>
      <c r="D1955" t="s">
        <v>2480</v>
      </c>
      <c r="E1955" t="s">
        <v>65</v>
      </c>
    </row>
    <row r="1956" spans="1:5" x14ac:dyDescent="0.3">
      <c r="A1956" t="s">
        <v>368</v>
      </c>
      <c r="B1956" t="s">
        <v>2481</v>
      </c>
      <c r="C1956">
        <v>38.8407895566069</v>
      </c>
      <c r="D1956" t="s">
        <v>2480</v>
      </c>
      <c r="E1956" t="s">
        <v>65</v>
      </c>
    </row>
    <row r="1957" spans="1:5" x14ac:dyDescent="0.3">
      <c r="A1957" t="s">
        <v>2286</v>
      </c>
      <c r="B1957" t="s">
        <v>2481</v>
      </c>
      <c r="C1957">
        <v>39.802558311935449</v>
      </c>
      <c r="D1957" t="s">
        <v>2480</v>
      </c>
      <c r="E1957" t="s">
        <v>65</v>
      </c>
    </row>
    <row r="1958" spans="1:5" x14ac:dyDescent="0.3">
      <c r="A1958" t="s">
        <v>1838</v>
      </c>
      <c r="B1958" t="s">
        <v>2481</v>
      </c>
      <c r="C1958">
        <v>40.261708666222177</v>
      </c>
      <c r="D1958" t="s">
        <v>2480</v>
      </c>
      <c r="E1958" t="s">
        <v>65</v>
      </c>
    </row>
    <row r="1959" spans="1:5" x14ac:dyDescent="0.3">
      <c r="A1959" t="s">
        <v>370</v>
      </c>
      <c r="B1959" t="s">
        <v>2481</v>
      </c>
      <c r="C1959">
        <v>40.3268294547944</v>
      </c>
      <c r="D1959" t="s">
        <v>2480</v>
      </c>
      <c r="E1959" t="s">
        <v>65</v>
      </c>
    </row>
    <row r="1960" spans="1:5" x14ac:dyDescent="0.3">
      <c r="A1960" t="s">
        <v>342</v>
      </c>
      <c r="B1960" t="s">
        <v>2481</v>
      </c>
      <c r="C1960">
        <v>40.9054831744781</v>
      </c>
      <c r="D1960" t="s">
        <v>2480</v>
      </c>
      <c r="E1960" t="s">
        <v>65</v>
      </c>
    </row>
    <row r="1961" spans="1:5" x14ac:dyDescent="0.3">
      <c r="A1961" t="s">
        <v>613</v>
      </c>
      <c r="B1961" t="s">
        <v>2481</v>
      </c>
      <c r="C1961">
        <v>41.19897276292032</v>
      </c>
      <c r="D1961" t="s">
        <v>2480</v>
      </c>
      <c r="E1961" t="s">
        <v>65</v>
      </c>
    </row>
    <row r="1962" spans="1:5" x14ac:dyDescent="0.3">
      <c r="A1962" t="s">
        <v>378</v>
      </c>
      <c r="B1962" t="s">
        <v>2481</v>
      </c>
      <c r="C1962">
        <v>41.435837186752003</v>
      </c>
      <c r="D1962" t="s">
        <v>2480</v>
      </c>
      <c r="E1962" t="s">
        <v>65</v>
      </c>
    </row>
    <row r="1963" spans="1:5" x14ac:dyDescent="0.3">
      <c r="A1963" t="s">
        <v>2128</v>
      </c>
      <c r="B1963" t="s">
        <v>2481</v>
      </c>
      <c r="C1963">
        <v>41.685166094749</v>
      </c>
      <c r="D1963" t="s">
        <v>2480</v>
      </c>
      <c r="E1963" t="s">
        <v>65</v>
      </c>
    </row>
    <row r="1964" spans="1:5" x14ac:dyDescent="0.3">
      <c r="A1964" t="s">
        <v>747</v>
      </c>
      <c r="B1964" t="s">
        <v>2481</v>
      </c>
      <c r="C1964">
        <v>42.027361245863503</v>
      </c>
      <c r="D1964" t="s">
        <v>2480</v>
      </c>
      <c r="E1964" t="s">
        <v>65</v>
      </c>
    </row>
    <row r="1965" spans="1:5" x14ac:dyDescent="0.3">
      <c r="A1965" t="s">
        <v>1977</v>
      </c>
      <c r="B1965" t="s">
        <v>2481</v>
      </c>
      <c r="C1965">
        <v>42.465424598947685</v>
      </c>
      <c r="D1965" t="s">
        <v>2480</v>
      </c>
      <c r="E1965" t="s">
        <v>65</v>
      </c>
    </row>
    <row r="1966" spans="1:5" x14ac:dyDescent="0.3">
      <c r="A1966" t="s">
        <v>382</v>
      </c>
      <c r="B1966" t="s">
        <v>2481</v>
      </c>
      <c r="C1966">
        <v>42.773004964671301</v>
      </c>
      <c r="D1966" t="s">
        <v>2480</v>
      </c>
      <c r="E1966" t="s">
        <v>65</v>
      </c>
    </row>
    <row r="1967" spans="1:5" x14ac:dyDescent="0.3">
      <c r="A1967" t="s">
        <v>2127</v>
      </c>
      <c r="B1967" t="s">
        <v>2481</v>
      </c>
      <c r="C1967">
        <v>43.032897253579044</v>
      </c>
      <c r="D1967" t="s">
        <v>2480</v>
      </c>
      <c r="E1967" t="s">
        <v>65</v>
      </c>
    </row>
    <row r="1968" spans="1:5" x14ac:dyDescent="0.3">
      <c r="A1968" t="s">
        <v>523</v>
      </c>
      <c r="B1968" t="s">
        <v>2481</v>
      </c>
      <c r="C1968">
        <v>43.034232004330406</v>
      </c>
      <c r="D1968" t="s">
        <v>2480</v>
      </c>
      <c r="E1968" t="s">
        <v>65</v>
      </c>
    </row>
    <row r="1969" spans="1:5" x14ac:dyDescent="0.3">
      <c r="A1969" t="s">
        <v>380</v>
      </c>
      <c r="B1969" t="s">
        <v>2481</v>
      </c>
      <c r="C1969">
        <v>43.607052392404697</v>
      </c>
      <c r="D1969" t="s">
        <v>2480</v>
      </c>
      <c r="E1969" t="s">
        <v>65</v>
      </c>
    </row>
    <row r="1970" spans="1:5" x14ac:dyDescent="0.3">
      <c r="A1970" t="s">
        <v>943</v>
      </c>
      <c r="B1970" t="s">
        <v>2481</v>
      </c>
      <c r="C1970">
        <v>43.931761304290198</v>
      </c>
      <c r="D1970" t="s">
        <v>2480</v>
      </c>
      <c r="E1970" t="s">
        <v>65</v>
      </c>
    </row>
    <row r="1971" spans="1:5" x14ac:dyDescent="0.3">
      <c r="A1971" t="s">
        <v>2132</v>
      </c>
      <c r="B1971" t="s">
        <v>2481</v>
      </c>
      <c r="C1971">
        <v>44.099991415578252</v>
      </c>
      <c r="D1971" t="s">
        <v>2480</v>
      </c>
      <c r="E1971" t="s">
        <v>65</v>
      </c>
    </row>
    <row r="1972" spans="1:5" x14ac:dyDescent="0.3">
      <c r="A1972" t="s">
        <v>1023</v>
      </c>
      <c r="B1972" t="s">
        <v>2481</v>
      </c>
      <c r="C1972">
        <v>46.004160184434184</v>
      </c>
      <c r="D1972" t="s">
        <v>2480</v>
      </c>
      <c r="E1972" t="s">
        <v>65</v>
      </c>
    </row>
    <row r="1973" spans="1:5" x14ac:dyDescent="0.3">
      <c r="A1973" t="s">
        <v>384</v>
      </c>
      <c r="B1973" t="s">
        <v>2481</v>
      </c>
      <c r="C1973">
        <v>46.023103693887997</v>
      </c>
      <c r="D1973" t="s">
        <v>2480</v>
      </c>
      <c r="E1973" t="s">
        <v>65</v>
      </c>
    </row>
    <row r="1974" spans="1:5" x14ac:dyDescent="0.3">
      <c r="A1974" t="s">
        <v>607</v>
      </c>
      <c r="B1974" t="s">
        <v>2481</v>
      </c>
      <c r="C1974">
        <v>46.090471567348402</v>
      </c>
      <c r="D1974" t="s">
        <v>2480</v>
      </c>
      <c r="E1974" t="s">
        <v>65</v>
      </c>
    </row>
    <row r="1975" spans="1:5" x14ac:dyDescent="0.3">
      <c r="A1975" t="s">
        <v>755</v>
      </c>
      <c r="B1975" t="s">
        <v>2481</v>
      </c>
      <c r="C1975">
        <v>46.201353299362196</v>
      </c>
      <c r="D1975" t="s">
        <v>2480</v>
      </c>
      <c r="E1975" t="s">
        <v>65</v>
      </c>
    </row>
    <row r="1976" spans="1:5" x14ac:dyDescent="0.3">
      <c r="A1976" t="s">
        <v>2287</v>
      </c>
      <c r="B1976" t="s">
        <v>2481</v>
      </c>
      <c r="C1976">
        <v>47.995444292095669</v>
      </c>
      <c r="D1976" t="s">
        <v>2480</v>
      </c>
      <c r="E1976" t="s">
        <v>65</v>
      </c>
    </row>
    <row r="1977" spans="1:5" x14ac:dyDescent="0.3">
      <c r="A1977" t="s">
        <v>1043</v>
      </c>
      <c r="B1977" t="s">
        <v>2481</v>
      </c>
      <c r="C1977">
        <v>48.190789908796781</v>
      </c>
      <c r="D1977" t="s">
        <v>2480</v>
      </c>
      <c r="E1977" t="s">
        <v>65</v>
      </c>
    </row>
    <row r="1978" spans="1:5" x14ac:dyDescent="0.3">
      <c r="A1978" t="s">
        <v>348</v>
      </c>
      <c r="B1978" t="s">
        <v>2481</v>
      </c>
      <c r="C1978">
        <v>48.753058948141799</v>
      </c>
      <c r="D1978" t="s">
        <v>2480</v>
      </c>
      <c r="E1978" t="s">
        <v>65</v>
      </c>
    </row>
    <row r="1979" spans="1:5" x14ac:dyDescent="0.3">
      <c r="A1979" t="s">
        <v>737</v>
      </c>
      <c r="B1979" t="s">
        <v>2481</v>
      </c>
      <c r="C1979">
        <v>48.799777413888769</v>
      </c>
      <c r="D1979" t="s">
        <v>2480</v>
      </c>
      <c r="E1979" t="s">
        <v>65</v>
      </c>
    </row>
    <row r="1980" spans="1:5" x14ac:dyDescent="0.3">
      <c r="A1980" t="s">
        <v>942</v>
      </c>
      <c r="B1980" t="s">
        <v>2481</v>
      </c>
      <c r="C1980">
        <v>48.87575659238307</v>
      </c>
      <c r="D1980" t="s">
        <v>2480</v>
      </c>
      <c r="E1980" t="s">
        <v>65</v>
      </c>
    </row>
    <row r="1981" spans="1:5" x14ac:dyDescent="0.3">
      <c r="A1981" t="s">
        <v>743</v>
      </c>
      <c r="B1981" t="s">
        <v>2481</v>
      </c>
      <c r="C1981">
        <v>48.922618214737298</v>
      </c>
      <c r="D1981" t="s">
        <v>2480</v>
      </c>
      <c r="E1981" t="s">
        <v>65</v>
      </c>
    </row>
    <row r="1982" spans="1:5" x14ac:dyDescent="0.3">
      <c r="A1982" t="s">
        <v>2319</v>
      </c>
      <c r="B1982" t="s">
        <v>2481</v>
      </c>
      <c r="C1982">
        <v>49.084120654970519</v>
      </c>
      <c r="D1982" t="s">
        <v>2480</v>
      </c>
      <c r="E1982" t="s">
        <v>65</v>
      </c>
    </row>
    <row r="1983" spans="1:5" x14ac:dyDescent="0.3">
      <c r="A1983" t="s">
        <v>386</v>
      </c>
      <c r="B1983" t="s">
        <v>2481</v>
      </c>
      <c r="C1983">
        <v>49.341865747716312</v>
      </c>
      <c r="D1983" t="s">
        <v>2480</v>
      </c>
      <c r="E1983" t="s">
        <v>65</v>
      </c>
    </row>
    <row r="1984" spans="1:5" x14ac:dyDescent="0.3">
      <c r="A1984" t="s">
        <v>344</v>
      </c>
      <c r="B1984" t="s">
        <v>2481</v>
      </c>
      <c r="C1984">
        <v>49.808428046497902</v>
      </c>
      <c r="D1984" t="s">
        <v>2480</v>
      </c>
      <c r="E1984" t="s">
        <v>65</v>
      </c>
    </row>
    <row r="1985" spans="1:5" x14ac:dyDescent="0.3">
      <c r="A1985" t="s">
        <v>2093</v>
      </c>
      <c r="B1985" t="s">
        <v>2481</v>
      </c>
      <c r="C1985">
        <v>50.008098317876403</v>
      </c>
      <c r="D1985" t="s">
        <v>2480</v>
      </c>
      <c r="E1985" t="s">
        <v>65</v>
      </c>
    </row>
    <row r="1986" spans="1:5" x14ac:dyDescent="0.3">
      <c r="A1986" t="s">
        <v>1028</v>
      </c>
      <c r="B1986" t="s">
        <v>2481</v>
      </c>
      <c r="C1986">
        <v>50.917996923212421</v>
      </c>
      <c r="D1986" t="s">
        <v>2480</v>
      </c>
      <c r="E1986" t="s">
        <v>65</v>
      </c>
    </row>
    <row r="1987" spans="1:5" x14ac:dyDescent="0.3">
      <c r="A1987" t="s">
        <v>1039</v>
      </c>
      <c r="B1987" t="s">
        <v>2481</v>
      </c>
      <c r="C1987">
        <v>51.004518325444998</v>
      </c>
      <c r="D1987" t="s">
        <v>2480</v>
      </c>
      <c r="E1987" t="s">
        <v>65</v>
      </c>
    </row>
    <row r="1988" spans="1:5" x14ac:dyDescent="0.3">
      <c r="A1988" t="s">
        <v>1044</v>
      </c>
      <c r="B1988" t="s">
        <v>2481</v>
      </c>
      <c r="C1988">
        <v>51.240288306286097</v>
      </c>
      <c r="D1988" t="s">
        <v>2480</v>
      </c>
      <c r="E1988" t="s">
        <v>65</v>
      </c>
    </row>
    <row r="1989" spans="1:5" x14ac:dyDescent="0.3">
      <c r="A1989" t="s">
        <v>2316</v>
      </c>
      <c r="B1989" t="s">
        <v>2481</v>
      </c>
      <c r="C1989">
        <v>51.553257910525701</v>
      </c>
      <c r="D1989" t="s">
        <v>2480</v>
      </c>
      <c r="E1989" t="s">
        <v>65</v>
      </c>
    </row>
    <row r="1990" spans="1:5" x14ac:dyDescent="0.3">
      <c r="A1990" t="s">
        <v>346</v>
      </c>
      <c r="B1990" t="s">
        <v>2481</v>
      </c>
      <c r="C1990">
        <v>51.968942357436788</v>
      </c>
      <c r="D1990" t="s">
        <v>2480</v>
      </c>
      <c r="E1990" t="s">
        <v>65</v>
      </c>
    </row>
    <row r="1991" spans="1:5" x14ac:dyDescent="0.3">
      <c r="A1991" t="s">
        <v>112</v>
      </c>
      <c r="B1991" t="s">
        <v>2481</v>
      </c>
      <c r="C1991">
        <v>52.868303634243098</v>
      </c>
      <c r="D1991" t="s">
        <v>2480</v>
      </c>
      <c r="E1991" t="s">
        <v>65</v>
      </c>
    </row>
    <row r="1992" spans="1:5" x14ac:dyDescent="0.3">
      <c r="A1992" t="s">
        <v>750</v>
      </c>
      <c r="B1992" t="s">
        <v>2481</v>
      </c>
      <c r="C1992">
        <v>53.736940037530651</v>
      </c>
      <c r="D1992" t="s">
        <v>2480</v>
      </c>
      <c r="E1992" t="s">
        <v>65</v>
      </c>
    </row>
    <row r="1993" spans="1:5" x14ac:dyDescent="0.3">
      <c r="A1993" t="s">
        <v>903</v>
      </c>
      <c r="B1993" t="s">
        <v>2481</v>
      </c>
      <c r="C1993">
        <v>54.106800908617991</v>
      </c>
      <c r="D1993" t="s">
        <v>2480</v>
      </c>
      <c r="E1993" t="s">
        <v>65</v>
      </c>
    </row>
    <row r="1994" spans="1:5" x14ac:dyDescent="0.3">
      <c r="A1994" t="s">
        <v>615</v>
      </c>
      <c r="B1994" t="s">
        <v>2481</v>
      </c>
      <c r="C1994">
        <v>54.297702069958902</v>
      </c>
      <c r="D1994" t="s">
        <v>2480</v>
      </c>
      <c r="E1994" t="s">
        <v>65</v>
      </c>
    </row>
    <row r="1995" spans="1:5" x14ac:dyDescent="0.3">
      <c r="A1995" t="s">
        <v>632</v>
      </c>
      <c r="B1995" t="s">
        <v>2481</v>
      </c>
      <c r="C1995">
        <v>54.442862618258765</v>
      </c>
      <c r="D1995" t="s">
        <v>2480</v>
      </c>
      <c r="E1995" t="s">
        <v>65</v>
      </c>
    </row>
    <row r="1996" spans="1:5" x14ac:dyDescent="0.3">
      <c r="A1996" t="s">
        <v>623</v>
      </c>
      <c r="B1996" t="s">
        <v>2481</v>
      </c>
      <c r="C1996">
        <v>54.47667323063768</v>
      </c>
      <c r="D1996" t="s">
        <v>2480</v>
      </c>
      <c r="E1996" t="s">
        <v>65</v>
      </c>
    </row>
    <row r="1997" spans="1:5" x14ac:dyDescent="0.3">
      <c r="A1997" t="s">
        <v>350</v>
      </c>
      <c r="B1997" t="s">
        <v>2481</v>
      </c>
      <c r="C1997">
        <v>54.547929403324098</v>
      </c>
      <c r="D1997" t="s">
        <v>2480</v>
      </c>
      <c r="E1997" t="s">
        <v>65</v>
      </c>
    </row>
    <row r="1998" spans="1:5" x14ac:dyDescent="0.3">
      <c r="A1998" t="s">
        <v>2054</v>
      </c>
      <c r="B1998" t="s">
        <v>2481</v>
      </c>
      <c r="C1998">
        <v>54.655248803419099</v>
      </c>
      <c r="D1998" t="s">
        <v>2480</v>
      </c>
      <c r="E1998" t="s">
        <v>65</v>
      </c>
    </row>
    <row r="1999" spans="1:5" x14ac:dyDescent="0.3">
      <c r="A1999" t="s">
        <v>1022</v>
      </c>
      <c r="B1999" t="s">
        <v>2481</v>
      </c>
      <c r="C1999">
        <v>55.042574985887036</v>
      </c>
      <c r="D1999" t="s">
        <v>2480</v>
      </c>
      <c r="E1999" t="s">
        <v>65</v>
      </c>
    </row>
    <row r="2000" spans="1:5" x14ac:dyDescent="0.3">
      <c r="A2000" t="s">
        <v>753</v>
      </c>
      <c r="B2000" t="s">
        <v>2481</v>
      </c>
      <c r="C2000">
        <v>56.436694330393891</v>
      </c>
      <c r="D2000" t="s">
        <v>2480</v>
      </c>
      <c r="E2000" t="s">
        <v>65</v>
      </c>
    </row>
    <row r="2001" spans="1:5" x14ac:dyDescent="0.3">
      <c r="A2001" t="s">
        <v>756</v>
      </c>
      <c r="B2001" t="s">
        <v>2481</v>
      </c>
      <c r="C2001">
        <v>56.497899953571611</v>
      </c>
      <c r="D2001" t="s">
        <v>2480</v>
      </c>
      <c r="E2001" t="s">
        <v>65</v>
      </c>
    </row>
    <row r="2002" spans="1:5" x14ac:dyDescent="0.3">
      <c r="A2002" t="s">
        <v>1693</v>
      </c>
      <c r="B2002" t="s">
        <v>2481</v>
      </c>
      <c r="C2002">
        <v>56.499334559875599</v>
      </c>
      <c r="D2002" t="s">
        <v>2480</v>
      </c>
      <c r="E2002" t="s">
        <v>65</v>
      </c>
    </row>
    <row r="2003" spans="1:5" x14ac:dyDescent="0.3">
      <c r="A2003" t="s">
        <v>767</v>
      </c>
      <c r="B2003" t="s">
        <v>2481</v>
      </c>
      <c r="C2003">
        <v>56.956381983256598</v>
      </c>
      <c r="D2003" t="s">
        <v>2480</v>
      </c>
      <c r="E2003" t="s">
        <v>65</v>
      </c>
    </row>
    <row r="2004" spans="1:5" x14ac:dyDescent="0.3">
      <c r="A2004" t="s">
        <v>1691</v>
      </c>
      <c r="B2004" t="s">
        <v>2481</v>
      </c>
      <c r="C2004">
        <v>57.310662650487899</v>
      </c>
      <c r="D2004" t="s">
        <v>2480</v>
      </c>
      <c r="E2004" t="s">
        <v>65</v>
      </c>
    </row>
    <row r="2005" spans="1:5" x14ac:dyDescent="0.3">
      <c r="A2005" t="s">
        <v>748</v>
      </c>
      <c r="B2005" t="s">
        <v>2481</v>
      </c>
      <c r="C2005">
        <v>57.608202191977298</v>
      </c>
      <c r="D2005" t="s">
        <v>2480</v>
      </c>
      <c r="E2005" t="s">
        <v>65</v>
      </c>
    </row>
    <row r="2006" spans="1:5" x14ac:dyDescent="0.3">
      <c r="A2006" t="s">
        <v>1694</v>
      </c>
      <c r="B2006" t="s">
        <v>2481</v>
      </c>
      <c r="C2006">
        <v>57.751472295617909</v>
      </c>
      <c r="D2006" t="s">
        <v>2480</v>
      </c>
      <c r="E2006" t="s">
        <v>65</v>
      </c>
    </row>
    <row r="2007" spans="1:5" x14ac:dyDescent="0.3">
      <c r="A2007" t="s">
        <v>2216</v>
      </c>
      <c r="B2007" t="s">
        <v>2481</v>
      </c>
      <c r="C2007">
        <v>57.891277429083075</v>
      </c>
      <c r="D2007" t="s">
        <v>2480</v>
      </c>
      <c r="E2007" t="s">
        <v>65</v>
      </c>
    </row>
    <row r="2008" spans="1:5" x14ac:dyDescent="0.3">
      <c r="A2008" t="s">
        <v>2285</v>
      </c>
      <c r="B2008" t="s">
        <v>2481</v>
      </c>
      <c r="C2008">
        <v>57.960596311960799</v>
      </c>
      <c r="D2008" t="s">
        <v>2480</v>
      </c>
      <c r="E2008" t="s">
        <v>65</v>
      </c>
    </row>
    <row r="2009" spans="1:5" x14ac:dyDescent="0.3">
      <c r="A2009" t="s">
        <v>609</v>
      </c>
      <c r="B2009" t="s">
        <v>2481</v>
      </c>
      <c r="C2009">
        <v>58.002164134514999</v>
      </c>
      <c r="D2009" t="s">
        <v>2480</v>
      </c>
      <c r="E2009" t="s">
        <v>65</v>
      </c>
    </row>
    <row r="2010" spans="1:5" x14ac:dyDescent="0.3">
      <c r="A2010" t="s">
        <v>1037</v>
      </c>
      <c r="B2010" t="s">
        <v>2481</v>
      </c>
      <c r="C2010">
        <v>58.620026064940006</v>
      </c>
      <c r="D2010" t="s">
        <v>2480</v>
      </c>
      <c r="E2010" t="s">
        <v>65</v>
      </c>
    </row>
    <row r="2011" spans="1:5" x14ac:dyDescent="0.3">
      <c r="A2011" t="s">
        <v>1027</v>
      </c>
      <c r="B2011" t="s">
        <v>2481</v>
      </c>
      <c r="C2011">
        <v>59.3160172912173</v>
      </c>
      <c r="D2011" t="s">
        <v>2480</v>
      </c>
      <c r="E2011" t="s">
        <v>65</v>
      </c>
    </row>
    <row r="2012" spans="1:5" x14ac:dyDescent="0.3">
      <c r="A2012" t="s">
        <v>1045</v>
      </c>
      <c r="B2012" t="s">
        <v>2481</v>
      </c>
      <c r="C2012">
        <v>59.421906616088499</v>
      </c>
      <c r="D2012" t="s">
        <v>2480</v>
      </c>
      <c r="E2012" t="s">
        <v>65</v>
      </c>
    </row>
    <row r="2013" spans="1:5" x14ac:dyDescent="0.3">
      <c r="A2013" t="s">
        <v>1974</v>
      </c>
      <c r="B2013" t="s">
        <v>2481</v>
      </c>
      <c r="C2013">
        <v>59.797818096981693</v>
      </c>
      <c r="D2013" t="s">
        <v>2480</v>
      </c>
      <c r="E2013" t="s">
        <v>65</v>
      </c>
    </row>
    <row r="2014" spans="1:5" x14ac:dyDescent="0.3">
      <c r="A2014" t="s">
        <v>739</v>
      </c>
      <c r="B2014" t="s">
        <v>2481</v>
      </c>
      <c r="C2014">
        <v>60.096056607644108</v>
      </c>
      <c r="D2014" t="s">
        <v>2480</v>
      </c>
      <c r="E2014" t="s">
        <v>65</v>
      </c>
    </row>
    <row r="2015" spans="1:5" x14ac:dyDescent="0.3">
      <c r="A2015" t="s">
        <v>934</v>
      </c>
      <c r="B2015" t="s">
        <v>2481</v>
      </c>
      <c r="C2015">
        <v>60.892731512648297</v>
      </c>
      <c r="D2015" t="s">
        <v>2480</v>
      </c>
      <c r="E2015" t="s">
        <v>65</v>
      </c>
    </row>
    <row r="2016" spans="1:5" x14ac:dyDescent="0.3">
      <c r="A2016" t="s">
        <v>621</v>
      </c>
      <c r="B2016" t="s">
        <v>2481</v>
      </c>
      <c r="C2016">
        <v>61.200830723490505</v>
      </c>
      <c r="D2016" t="s">
        <v>2480</v>
      </c>
      <c r="E2016" t="s">
        <v>65</v>
      </c>
    </row>
    <row r="2017" spans="1:5" x14ac:dyDescent="0.3">
      <c r="A2017" t="s">
        <v>236</v>
      </c>
      <c r="B2017" t="s">
        <v>2481</v>
      </c>
      <c r="C2017">
        <v>61.253936054267101</v>
      </c>
      <c r="D2017" t="s">
        <v>2480</v>
      </c>
      <c r="E2017" t="s">
        <v>65</v>
      </c>
    </row>
    <row r="2018" spans="1:5" x14ac:dyDescent="0.3">
      <c r="A2018" t="s">
        <v>340</v>
      </c>
      <c r="B2018" t="s">
        <v>2481</v>
      </c>
      <c r="C2018">
        <v>62.249416373990009</v>
      </c>
      <c r="D2018" t="s">
        <v>2480</v>
      </c>
      <c r="E2018" t="s">
        <v>65</v>
      </c>
    </row>
    <row r="2019" spans="1:5" x14ac:dyDescent="0.3">
      <c r="A2019" t="s">
        <v>925</v>
      </c>
      <c r="B2019" t="s">
        <v>2481</v>
      </c>
      <c r="C2019">
        <v>62.377180950575422</v>
      </c>
      <c r="D2019" t="s">
        <v>2480</v>
      </c>
      <c r="E2019" t="s">
        <v>65</v>
      </c>
    </row>
    <row r="2020" spans="1:5" x14ac:dyDescent="0.3">
      <c r="A2020" t="s">
        <v>742</v>
      </c>
      <c r="B2020" t="s">
        <v>2481</v>
      </c>
      <c r="C2020">
        <v>62.791613939891434</v>
      </c>
      <c r="D2020" t="s">
        <v>2480</v>
      </c>
      <c r="E2020" t="s">
        <v>65</v>
      </c>
    </row>
    <row r="2021" spans="1:5" x14ac:dyDescent="0.3">
      <c r="A2021" t="s">
        <v>1692</v>
      </c>
      <c r="B2021" t="s">
        <v>2481</v>
      </c>
      <c r="C2021">
        <v>64.096038010295104</v>
      </c>
      <c r="D2021" t="s">
        <v>2480</v>
      </c>
      <c r="E2021" t="s">
        <v>65</v>
      </c>
    </row>
    <row r="2022" spans="1:5" x14ac:dyDescent="0.3">
      <c r="A2022" t="s">
        <v>630</v>
      </c>
      <c r="B2022" t="s">
        <v>2481</v>
      </c>
      <c r="C2022">
        <v>64.131071396636685</v>
      </c>
      <c r="D2022" t="s">
        <v>2480</v>
      </c>
      <c r="E2022" t="s">
        <v>65</v>
      </c>
    </row>
    <row r="2023" spans="1:5" x14ac:dyDescent="0.3">
      <c r="A2023" t="s">
        <v>2299</v>
      </c>
      <c r="B2023" t="s">
        <v>2481</v>
      </c>
      <c r="C2023">
        <v>65.300596841706806</v>
      </c>
      <c r="D2023" t="s">
        <v>2480</v>
      </c>
      <c r="E2023" t="s">
        <v>65</v>
      </c>
    </row>
    <row r="2024" spans="1:5" x14ac:dyDescent="0.3">
      <c r="A2024" t="s">
        <v>947</v>
      </c>
      <c r="B2024" t="s">
        <v>2481</v>
      </c>
      <c r="C2024">
        <v>65.515914083884894</v>
      </c>
      <c r="D2024" t="s">
        <v>2480</v>
      </c>
      <c r="E2024" t="s">
        <v>65</v>
      </c>
    </row>
    <row r="2025" spans="1:5" x14ac:dyDescent="0.3">
      <c r="A2025" t="s">
        <v>2030</v>
      </c>
      <c r="B2025" t="s">
        <v>2481</v>
      </c>
      <c r="C2025">
        <v>65.636415911095199</v>
      </c>
      <c r="D2025" t="s">
        <v>2480</v>
      </c>
      <c r="E2025" t="s">
        <v>65</v>
      </c>
    </row>
    <row r="2026" spans="1:5" x14ac:dyDescent="0.3">
      <c r="A2026" t="s">
        <v>1040</v>
      </c>
      <c r="B2026" t="s">
        <v>2481</v>
      </c>
      <c r="C2026">
        <v>66.080428228313124</v>
      </c>
      <c r="D2026" t="s">
        <v>2480</v>
      </c>
      <c r="E2026" t="s">
        <v>65</v>
      </c>
    </row>
    <row r="2027" spans="1:5" x14ac:dyDescent="0.3">
      <c r="A2027" t="s">
        <v>617</v>
      </c>
      <c r="B2027" t="s">
        <v>2481</v>
      </c>
      <c r="C2027">
        <v>66.183501834324304</v>
      </c>
      <c r="D2027" t="s">
        <v>2480</v>
      </c>
      <c r="E2027" t="s">
        <v>65</v>
      </c>
    </row>
    <row r="2028" spans="1:5" x14ac:dyDescent="0.3">
      <c r="A2028" t="s">
        <v>627</v>
      </c>
      <c r="B2028" t="s">
        <v>2481</v>
      </c>
      <c r="C2028">
        <v>66.67617079022753</v>
      </c>
      <c r="D2028" t="s">
        <v>2480</v>
      </c>
      <c r="E2028" t="s">
        <v>65</v>
      </c>
    </row>
    <row r="2029" spans="1:5" x14ac:dyDescent="0.3">
      <c r="A2029" t="s">
        <v>1960</v>
      </c>
      <c r="B2029" t="s">
        <v>2481</v>
      </c>
      <c r="C2029">
        <v>66.885447281720005</v>
      </c>
      <c r="D2029" t="s">
        <v>2480</v>
      </c>
      <c r="E2029" t="s">
        <v>65</v>
      </c>
    </row>
    <row r="2030" spans="1:5" x14ac:dyDescent="0.3">
      <c r="A2030" t="s">
        <v>1024</v>
      </c>
      <c r="B2030" t="s">
        <v>2481</v>
      </c>
      <c r="C2030">
        <v>66.974508650323202</v>
      </c>
      <c r="D2030" t="s">
        <v>2480</v>
      </c>
      <c r="E2030" t="s">
        <v>65</v>
      </c>
    </row>
    <row r="2031" spans="1:5" x14ac:dyDescent="0.3">
      <c r="A2031" t="s">
        <v>1695</v>
      </c>
      <c r="B2031" t="s">
        <v>2481</v>
      </c>
      <c r="C2031">
        <v>67.557694717268205</v>
      </c>
      <c r="D2031" t="s">
        <v>2480</v>
      </c>
      <c r="E2031" t="s">
        <v>65</v>
      </c>
    </row>
    <row r="2032" spans="1:5" x14ac:dyDescent="0.3">
      <c r="A2032" t="s">
        <v>970</v>
      </c>
      <c r="B2032" t="s">
        <v>2481</v>
      </c>
      <c r="C2032">
        <v>67.640234541686993</v>
      </c>
      <c r="D2032" t="s">
        <v>2480</v>
      </c>
      <c r="E2032" t="s">
        <v>65</v>
      </c>
    </row>
    <row r="2033" spans="1:5" x14ac:dyDescent="0.3">
      <c r="A2033" t="s">
        <v>2137</v>
      </c>
      <c r="B2033" t="s">
        <v>2481</v>
      </c>
      <c r="C2033">
        <v>68.286933330391406</v>
      </c>
      <c r="D2033" t="s">
        <v>2480</v>
      </c>
      <c r="E2033" t="s">
        <v>65</v>
      </c>
    </row>
    <row r="2034" spans="1:5" x14ac:dyDescent="0.3">
      <c r="A2034" t="s">
        <v>744</v>
      </c>
      <c r="B2034" t="s">
        <v>2481</v>
      </c>
      <c r="C2034">
        <v>68.492607917646396</v>
      </c>
      <c r="D2034" t="s">
        <v>2480</v>
      </c>
      <c r="E2034" t="s">
        <v>65</v>
      </c>
    </row>
    <row r="2035" spans="1:5" x14ac:dyDescent="0.3">
      <c r="A2035" t="s">
        <v>1698</v>
      </c>
      <c r="B2035" t="s">
        <v>2481</v>
      </c>
      <c r="C2035">
        <v>68.567884877166705</v>
      </c>
      <c r="D2035" t="s">
        <v>2480</v>
      </c>
      <c r="E2035" t="s">
        <v>65</v>
      </c>
    </row>
    <row r="2036" spans="1:5" x14ac:dyDescent="0.3">
      <c r="A2036" t="s">
        <v>905</v>
      </c>
      <c r="B2036" t="s">
        <v>2481</v>
      </c>
      <c r="C2036">
        <v>68.655406956841006</v>
      </c>
      <c r="D2036" t="s">
        <v>2480</v>
      </c>
      <c r="E2036" t="s">
        <v>65</v>
      </c>
    </row>
    <row r="2037" spans="1:5" x14ac:dyDescent="0.3">
      <c r="A2037" t="s">
        <v>619</v>
      </c>
      <c r="B2037" t="s">
        <v>2481</v>
      </c>
      <c r="C2037">
        <v>68.944785627366898</v>
      </c>
      <c r="D2037" t="s">
        <v>2480</v>
      </c>
      <c r="E2037" t="s">
        <v>65</v>
      </c>
    </row>
    <row r="2038" spans="1:5" x14ac:dyDescent="0.3">
      <c r="A2038" t="s">
        <v>2165</v>
      </c>
      <c r="B2038" t="s">
        <v>2481</v>
      </c>
      <c r="C2038">
        <v>69.485996601001474</v>
      </c>
      <c r="D2038" t="s">
        <v>2480</v>
      </c>
      <c r="E2038" t="s">
        <v>65</v>
      </c>
    </row>
    <row r="2039" spans="1:5" x14ac:dyDescent="0.3">
      <c r="A2039" t="s">
        <v>1641</v>
      </c>
      <c r="B2039" t="s">
        <v>2481</v>
      </c>
      <c r="C2039">
        <v>69.714313089984998</v>
      </c>
      <c r="D2039" t="s">
        <v>2480</v>
      </c>
      <c r="E2039" t="s">
        <v>65</v>
      </c>
    </row>
    <row r="2040" spans="1:5" x14ac:dyDescent="0.3">
      <c r="A2040" t="s">
        <v>1021</v>
      </c>
      <c r="B2040" t="s">
        <v>2481</v>
      </c>
      <c r="C2040">
        <v>70.916965223844798</v>
      </c>
      <c r="D2040" t="s">
        <v>2480</v>
      </c>
      <c r="E2040" t="s">
        <v>65</v>
      </c>
    </row>
    <row r="2041" spans="1:5" x14ac:dyDescent="0.3">
      <c r="A2041" t="s">
        <v>908</v>
      </c>
      <c r="B2041" t="s">
        <v>2481</v>
      </c>
      <c r="C2041">
        <v>71.4130069237698</v>
      </c>
      <c r="D2041" t="s">
        <v>2480</v>
      </c>
      <c r="E2041" t="s">
        <v>65</v>
      </c>
    </row>
    <row r="2042" spans="1:5" x14ac:dyDescent="0.3">
      <c r="A2042" t="s">
        <v>931</v>
      </c>
      <c r="B2042" t="s">
        <v>2481</v>
      </c>
      <c r="C2042">
        <v>72.420451712701393</v>
      </c>
      <c r="D2042" t="s">
        <v>2480</v>
      </c>
      <c r="E2042" t="s">
        <v>65</v>
      </c>
    </row>
    <row r="2043" spans="1:5" x14ac:dyDescent="0.3">
      <c r="A2043" t="s">
        <v>928</v>
      </c>
      <c r="B2043" t="s">
        <v>2481</v>
      </c>
      <c r="C2043">
        <v>72.427065022509296</v>
      </c>
      <c r="D2043" t="s">
        <v>2480</v>
      </c>
      <c r="E2043" t="s">
        <v>65</v>
      </c>
    </row>
    <row r="2044" spans="1:5" x14ac:dyDescent="0.3">
      <c r="A2044" t="s">
        <v>963</v>
      </c>
      <c r="B2044" t="s">
        <v>2481</v>
      </c>
      <c r="C2044">
        <v>72.904570353462205</v>
      </c>
      <c r="D2044" t="s">
        <v>2480</v>
      </c>
      <c r="E2044" t="s">
        <v>65</v>
      </c>
    </row>
    <row r="2045" spans="1:5" x14ac:dyDescent="0.3">
      <c r="A2045" t="s">
        <v>1026</v>
      </c>
      <c r="B2045" t="s">
        <v>2481</v>
      </c>
      <c r="C2045">
        <v>72.961089483479896</v>
      </c>
      <c r="D2045" t="s">
        <v>2480</v>
      </c>
      <c r="E2045" t="s">
        <v>65</v>
      </c>
    </row>
    <row r="2046" spans="1:5" x14ac:dyDescent="0.3">
      <c r="A2046" t="s">
        <v>1029</v>
      </c>
      <c r="B2046" t="s">
        <v>2481</v>
      </c>
      <c r="C2046">
        <v>73.442425265341186</v>
      </c>
      <c r="D2046" t="s">
        <v>2480</v>
      </c>
      <c r="E2046" t="s">
        <v>65</v>
      </c>
    </row>
    <row r="2047" spans="1:5" x14ac:dyDescent="0.3">
      <c r="A2047" t="s">
        <v>987</v>
      </c>
      <c r="B2047" t="s">
        <v>2481</v>
      </c>
      <c r="C2047">
        <v>73.771170077901985</v>
      </c>
      <c r="D2047" t="s">
        <v>2480</v>
      </c>
      <c r="E2047" t="s">
        <v>65</v>
      </c>
    </row>
    <row r="2048" spans="1:5" x14ac:dyDescent="0.3">
      <c r="A2048" t="s">
        <v>914</v>
      </c>
      <c r="B2048" t="s">
        <v>2481</v>
      </c>
      <c r="C2048">
        <v>74.102164308179695</v>
      </c>
      <c r="D2048" t="s">
        <v>2480</v>
      </c>
      <c r="E2048" t="s">
        <v>65</v>
      </c>
    </row>
    <row r="2049" spans="1:5" x14ac:dyDescent="0.3">
      <c r="A2049" t="s">
        <v>757</v>
      </c>
      <c r="B2049" t="s">
        <v>2481</v>
      </c>
      <c r="C2049">
        <v>74.658359061833707</v>
      </c>
      <c r="D2049" t="s">
        <v>2480</v>
      </c>
      <c r="E2049" t="s">
        <v>65</v>
      </c>
    </row>
    <row r="2050" spans="1:5" x14ac:dyDescent="0.3">
      <c r="A2050" t="s">
        <v>758</v>
      </c>
      <c r="B2050" t="s">
        <v>2481</v>
      </c>
      <c r="C2050">
        <v>74.81946460821149</v>
      </c>
      <c r="D2050" t="s">
        <v>2480</v>
      </c>
      <c r="E2050" t="s">
        <v>65</v>
      </c>
    </row>
    <row r="2051" spans="1:5" x14ac:dyDescent="0.3">
      <c r="A2051" t="s">
        <v>1025</v>
      </c>
      <c r="B2051" t="s">
        <v>2481</v>
      </c>
      <c r="C2051">
        <v>75.572376887053693</v>
      </c>
      <c r="D2051" t="s">
        <v>2480</v>
      </c>
      <c r="E2051" t="s">
        <v>65</v>
      </c>
    </row>
    <row r="2052" spans="1:5" x14ac:dyDescent="0.3">
      <c r="A2052" t="s">
        <v>2145</v>
      </c>
      <c r="B2052" t="s">
        <v>2481</v>
      </c>
      <c r="C2052">
        <v>75.917314064433697</v>
      </c>
      <c r="D2052" t="s">
        <v>2480</v>
      </c>
      <c r="E2052" t="s">
        <v>65</v>
      </c>
    </row>
    <row r="2053" spans="1:5" x14ac:dyDescent="0.3">
      <c r="A2053" t="s">
        <v>1975</v>
      </c>
      <c r="B2053" t="s">
        <v>2481</v>
      </c>
      <c r="C2053">
        <v>76.034030363826119</v>
      </c>
      <c r="D2053" t="s">
        <v>2480</v>
      </c>
      <c r="E2053" t="s">
        <v>65</v>
      </c>
    </row>
    <row r="2054" spans="1:5" x14ac:dyDescent="0.3">
      <c r="A2054" t="s">
        <v>769</v>
      </c>
      <c r="B2054" t="s">
        <v>2481</v>
      </c>
      <c r="C2054">
        <v>76.189396145345597</v>
      </c>
      <c r="D2054" t="s">
        <v>2480</v>
      </c>
      <c r="E2054" t="s">
        <v>65</v>
      </c>
    </row>
    <row r="2055" spans="1:5" x14ac:dyDescent="0.3">
      <c r="A2055" t="s">
        <v>1850</v>
      </c>
      <c r="B2055" t="s">
        <v>2481</v>
      </c>
      <c r="C2055">
        <v>77.767762063324199</v>
      </c>
      <c r="D2055" t="s">
        <v>2480</v>
      </c>
      <c r="E2055" t="s">
        <v>65</v>
      </c>
    </row>
    <row r="2056" spans="1:5" x14ac:dyDescent="0.3">
      <c r="A2056" t="s">
        <v>944</v>
      </c>
      <c r="B2056" t="s">
        <v>2481</v>
      </c>
      <c r="C2056">
        <v>78.057305804254071</v>
      </c>
      <c r="D2056" t="s">
        <v>2480</v>
      </c>
      <c r="E2056" t="s">
        <v>65</v>
      </c>
    </row>
    <row r="2057" spans="1:5" x14ac:dyDescent="0.3">
      <c r="A2057" t="s">
        <v>2313</v>
      </c>
      <c r="B2057" t="s">
        <v>2481</v>
      </c>
      <c r="C2057">
        <v>78.720544572397273</v>
      </c>
      <c r="D2057" t="s">
        <v>2480</v>
      </c>
      <c r="E2057" t="s">
        <v>65</v>
      </c>
    </row>
    <row r="2058" spans="1:5" x14ac:dyDescent="0.3">
      <c r="A2058" t="s">
        <v>983</v>
      </c>
      <c r="B2058" t="s">
        <v>2481</v>
      </c>
      <c r="C2058">
        <v>78.728355700823656</v>
      </c>
      <c r="D2058" t="s">
        <v>2480</v>
      </c>
      <c r="E2058" t="s">
        <v>65</v>
      </c>
    </row>
    <row r="2059" spans="1:5" x14ac:dyDescent="0.3">
      <c r="A2059" t="s">
        <v>1976</v>
      </c>
      <c r="B2059" t="s">
        <v>2481</v>
      </c>
      <c r="C2059">
        <v>78.840239240646767</v>
      </c>
      <c r="D2059" t="s">
        <v>2480</v>
      </c>
      <c r="E2059" t="s">
        <v>65</v>
      </c>
    </row>
    <row r="2060" spans="1:5" x14ac:dyDescent="0.3">
      <c r="A2060" t="s">
        <v>762</v>
      </c>
      <c r="B2060" t="s">
        <v>2481</v>
      </c>
      <c r="C2060">
        <v>79.565090302844894</v>
      </c>
      <c r="D2060" t="s">
        <v>2480</v>
      </c>
      <c r="E2060" t="s">
        <v>65</v>
      </c>
    </row>
    <row r="2061" spans="1:5" x14ac:dyDescent="0.3">
      <c r="A2061" t="s">
        <v>759</v>
      </c>
      <c r="B2061" t="s">
        <v>2481</v>
      </c>
      <c r="C2061">
        <v>79.603299652823907</v>
      </c>
      <c r="D2061" t="s">
        <v>2480</v>
      </c>
      <c r="E2061" t="s">
        <v>65</v>
      </c>
    </row>
    <row r="2062" spans="1:5" x14ac:dyDescent="0.3">
      <c r="A2062" t="s">
        <v>364</v>
      </c>
      <c r="B2062" t="s">
        <v>2481</v>
      </c>
      <c r="C2062">
        <v>79.90486247109402</v>
      </c>
      <c r="D2062" t="s">
        <v>2480</v>
      </c>
      <c r="E2062" t="s">
        <v>65</v>
      </c>
    </row>
    <row r="2063" spans="1:5" x14ac:dyDescent="0.3">
      <c r="A2063" t="s">
        <v>984</v>
      </c>
      <c r="B2063" t="s">
        <v>2481</v>
      </c>
      <c r="C2063">
        <v>80.29622685483983</v>
      </c>
      <c r="D2063" t="s">
        <v>2480</v>
      </c>
      <c r="E2063" t="s">
        <v>65</v>
      </c>
    </row>
    <row r="2064" spans="1:5" x14ac:dyDescent="0.3">
      <c r="A2064" t="s">
        <v>768</v>
      </c>
      <c r="B2064" t="s">
        <v>2481</v>
      </c>
      <c r="C2064">
        <v>80.318264583406233</v>
      </c>
      <c r="D2064" t="s">
        <v>2480</v>
      </c>
      <c r="E2064" t="s">
        <v>65</v>
      </c>
    </row>
    <row r="2065" spans="1:5" x14ac:dyDescent="0.3">
      <c r="A2065" t="s">
        <v>1319</v>
      </c>
      <c r="B2065" t="s">
        <v>2481</v>
      </c>
      <c r="C2065">
        <v>80.416383288467117</v>
      </c>
      <c r="D2065" t="s">
        <v>2480</v>
      </c>
      <c r="E2065" t="s">
        <v>65</v>
      </c>
    </row>
    <row r="2066" spans="1:5" x14ac:dyDescent="0.3">
      <c r="A2066" t="s">
        <v>1696</v>
      </c>
      <c r="B2066" t="s">
        <v>2481</v>
      </c>
      <c r="C2066">
        <v>81.014214622018599</v>
      </c>
      <c r="D2066" t="s">
        <v>2480</v>
      </c>
      <c r="E2066" t="s">
        <v>65</v>
      </c>
    </row>
    <row r="2067" spans="1:5" x14ac:dyDescent="0.3">
      <c r="A2067" t="s">
        <v>2014</v>
      </c>
      <c r="B2067" t="s">
        <v>2481</v>
      </c>
      <c r="C2067">
        <v>81.049261547209795</v>
      </c>
      <c r="D2067" t="s">
        <v>2480</v>
      </c>
      <c r="E2067" t="s">
        <v>65</v>
      </c>
    </row>
    <row r="2068" spans="1:5" x14ac:dyDescent="0.3">
      <c r="A2068" t="s">
        <v>760</v>
      </c>
      <c r="B2068" t="s">
        <v>2481</v>
      </c>
      <c r="C2068">
        <v>81.084618469521004</v>
      </c>
      <c r="D2068" t="s">
        <v>2480</v>
      </c>
      <c r="E2068" t="s">
        <v>65</v>
      </c>
    </row>
    <row r="2069" spans="1:5" x14ac:dyDescent="0.3">
      <c r="A2069" t="s">
        <v>904</v>
      </c>
      <c r="B2069" t="s">
        <v>2481</v>
      </c>
      <c r="C2069">
        <v>82.290321310243044</v>
      </c>
      <c r="D2069" t="s">
        <v>2480</v>
      </c>
      <c r="E2069" t="s">
        <v>65</v>
      </c>
    </row>
    <row r="2070" spans="1:5" x14ac:dyDescent="0.3">
      <c r="A2070" t="s">
        <v>1049</v>
      </c>
      <c r="B2070" t="s">
        <v>2481</v>
      </c>
      <c r="C2070">
        <v>82.80494671947811</v>
      </c>
      <c r="D2070" t="s">
        <v>2480</v>
      </c>
      <c r="E2070" t="s">
        <v>65</v>
      </c>
    </row>
    <row r="2071" spans="1:5" x14ac:dyDescent="0.3">
      <c r="A2071" t="s">
        <v>761</v>
      </c>
      <c r="B2071" t="s">
        <v>2481</v>
      </c>
      <c r="C2071">
        <v>83.013223869246971</v>
      </c>
      <c r="D2071" t="s">
        <v>2480</v>
      </c>
      <c r="E2071" t="s">
        <v>65</v>
      </c>
    </row>
    <row r="2072" spans="1:5" x14ac:dyDescent="0.3">
      <c r="A2072" t="s">
        <v>941</v>
      </c>
      <c r="B2072" t="s">
        <v>2481</v>
      </c>
      <c r="C2072">
        <v>83.304741013766602</v>
      </c>
      <c r="D2072" t="s">
        <v>2480</v>
      </c>
      <c r="E2072" t="s">
        <v>65</v>
      </c>
    </row>
    <row r="2073" spans="1:5" x14ac:dyDescent="0.3">
      <c r="A2073" t="s">
        <v>2303</v>
      </c>
      <c r="B2073" t="s">
        <v>2481</v>
      </c>
      <c r="C2073">
        <v>83.406731789540302</v>
      </c>
      <c r="D2073" t="s">
        <v>2480</v>
      </c>
      <c r="E2073" t="s">
        <v>65</v>
      </c>
    </row>
    <row r="2074" spans="1:5" x14ac:dyDescent="0.3">
      <c r="A2074" t="s">
        <v>764</v>
      </c>
      <c r="B2074" t="s">
        <v>2481</v>
      </c>
      <c r="C2074">
        <v>83.871341464314128</v>
      </c>
      <c r="D2074" t="s">
        <v>2480</v>
      </c>
      <c r="E2074" t="s">
        <v>65</v>
      </c>
    </row>
    <row r="2075" spans="1:5" x14ac:dyDescent="0.3">
      <c r="A2075" t="s">
        <v>1030</v>
      </c>
      <c r="B2075" t="s">
        <v>2481</v>
      </c>
      <c r="C2075">
        <v>84.084403264978349</v>
      </c>
      <c r="D2075" t="s">
        <v>2480</v>
      </c>
      <c r="E2075" t="s">
        <v>65</v>
      </c>
    </row>
    <row r="2076" spans="1:5" x14ac:dyDescent="0.3">
      <c r="A2076" t="s">
        <v>738</v>
      </c>
      <c r="B2076" t="s">
        <v>2481</v>
      </c>
      <c r="C2076">
        <v>84.232807186410298</v>
      </c>
      <c r="D2076" t="s">
        <v>2480</v>
      </c>
      <c r="E2076" t="s">
        <v>65</v>
      </c>
    </row>
    <row r="2077" spans="1:5" x14ac:dyDescent="0.3">
      <c r="A2077" t="s">
        <v>766</v>
      </c>
      <c r="B2077" t="s">
        <v>2481</v>
      </c>
      <c r="C2077">
        <v>84.974104433013594</v>
      </c>
      <c r="D2077" t="s">
        <v>2480</v>
      </c>
      <c r="E2077" t="s">
        <v>65</v>
      </c>
    </row>
    <row r="2078" spans="1:5" x14ac:dyDescent="0.3">
      <c r="A2078" t="s">
        <v>2125</v>
      </c>
      <c r="B2078" t="s">
        <v>2481</v>
      </c>
      <c r="C2078">
        <v>85.059863494747447</v>
      </c>
      <c r="D2078" t="s">
        <v>2480</v>
      </c>
      <c r="E2078" t="s">
        <v>65</v>
      </c>
    </row>
    <row r="2079" spans="1:5" x14ac:dyDescent="0.3">
      <c r="A2079" t="s">
        <v>763</v>
      </c>
      <c r="B2079" t="s">
        <v>2481</v>
      </c>
      <c r="C2079">
        <v>85.103949744382703</v>
      </c>
      <c r="D2079" t="s">
        <v>2480</v>
      </c>
      <c r="E2079" t="s">
        <v>65</v>
      </c>
    </row>
    <row r="2080" spans="1:5" x14ac:dyDescent="0.3">
      <c r="A2080" t="s">
        <v>2094</v>
      </c>
      <c r="B2080" t="s">
        <v>2481</v>
      </c>
      <c r="C2080">
        <v>85.612036268898507</v>
      </c>
      <c r="D2080" t="s">
        <v>2480</v>
      </c>
      <c r="E2080" t="s">
        <v>65</v>
      </c>
    </row>
    <row r="2081" spans="1:5" x14ac:dyDescent="0.3">
      <c r="A2081" t="s">
        <v>932</v>
      </c>
      <c r="B2081" t="s">
        <v>2481</v>
      </c>
      <c r="C2081">
        <v>85.8344774009893</v>
      </c>
      <c r="D2081" t="s">
        <v>2480</v>
      </c>
      <c r="E2081" t="s">
        <v>65</v>
      </c>
    </row>
    <row r="2082" spans="1:5" x14ac:dyDescent="0.3">
      <c r="A2082" t="s">
        <v>434</v>
      </c>
      <c r="B2082" t="s">
        <v>2481</v>
      </c>
      <c r="C2082">
        <v>86.583220324477296</v>
      </c>
      <c r="D2082" t="s">
        <v>2480</v>
      </c>
      <c r="E2082" t="s">
        <v>65</v>
      </c>
    </row>
    <row r="2083" spans="1:5" x14ac:dyDescent="0.3">
      <c r="A2083" t="s">
        <v>927</v>
      </c>
      <c r="B2083" t="s">
        <v>2481</v>
      </c>
      <c r="C2083">
        <v>86.953454251783697</v>
      </c>
      <c r="D2083" t="s">
        <v>2480</v>
      </c>
      <c r="E2083" t="s">
        <v>65</v>
      </c>
    </row>
    <row r="2084" spans="1:5" x14ac:dyDescent="0.3">
      <c r="A2084" t="s">
        <v>907</v>
      </c>
      <c r="B2084" t="s">
        <v>2481</v>
      </c>
      <c r="C2084">
        <v>88.006455818233093</v>
      </c>
      <c r="D2084" t="s">
        <v>2480</v>
      </c>
      <c r="E2084" t="s">
        <v>65</v>
      </c>
    </row>
    <row r="2085" spans="1:5" x14ac:dyDescent="0.3">
      <c r="A2085" t="s">
        <v>923</v>
      </c>
      <c r="B2085" t="s">
        <v>2481</v>
      </c>
      <c r="C2085">
        <v>88.069471058996527</v>
      </c>
      <c r="D2085" t="s">
        <v>2480</v>
      </c>
      <c r="E2085" t="s">
        <v>65</v>
      </c>
    </row>
    <row r="2086" spans="1:5" x14ac:dyDescent="0.3">
      <c r="A2086" t="s">
        <v>857</v>
      </c>
      <c r="B2086" t="s">
        <v>2481</v>
      </c>
      <c r="C2086">
        <v>88.416727975386777</v>
      </c>
      <c r="D2086" t="s">
        <v>2480</v>
      </c>
      <c r="E2086" t="s">
        <v>65</v>
      </c>
    </row>
    <row r="2087" spans="1:5" x14ac:dyDescent="0.3">
      <c r="A2087" t="s">
        <v>1046</v>
      </c>
      <c r="B2087" t="s">
        <v>2481</v>
      </c>
      <c r="C2087">
        <v>88.496634022043693</v>
      </c>
      <c r="D2087" t="s">
        <v>2480</v>
      </c>
      <c r="E2087" t="s">
        <v>65</v>
      </c>
    </row>
    <row r="2088" spans="1:5" x14ac:dyDescent="0.3">
      <c r="A2088" t="s">
        <v>2138</v>
      </c>
      <c r="B2088" t="s">
        <v>2481</v>
      </c>
      <c r="C2088">
        <v>88.774214085520697</v>
      </c>
      <c r="D2088" t="s">
        <v>2480</v>
      </c>
      <c r="E2088" t="s">
        <v>65</v>
      </c>
    </row>
    <row r="2089" spans="1:5" x14ac:dyDescent="0.3">
      <c r="A2089" t="s">
        <v>909</v>
      </c>
      <c r="B2089" t="s">
        <v>2481</v>
      </c>
      <c r="C2089">
        <v>89.146450977109083</v>
      </c>
      <c r="D2089" t="s">
        <v>2480</v>
      </c>
      <c r="E2089" t="s">
        <v>65</v>
      </c>
    </row>
    <row r="2090" spans="1:5" x14ac:dyDescent="0.3">
      <c r="A2090" t="s">
        <v>929</v>
      </c>
      <c r="B2090" t="s">
        <v>2481</v>
      </c>
      <c r="C2090">
        <v>89.196376098508125</v>
      </c>
      <c r="D2090" t="s">
        <v>2480</v>
      </c>
      <c r="E2090" t="s">
        <v>65</v>
      </c>
    </row>
    <row r="2091" spans="1:5" x14ac:dyDescent="0.3">
      <c r="A2091" t="s">
        <v>1032</v>
      </c>
      <c r="B2091" t="s">
        <v>2481</v>
      </c>
      <c r="C2091">
        <v>90.364821903554684</v>
      </c>
      <c r="D2091" t="s">
        <v>2480</v>
      </c>
      <c r="E2091" t="s">
        <v>65</v>
      </c>
    </row>
    <row r="2092" spans="1:5" x14ac:dyDescent="0.3">
      <c r="A2092" t="s">
        <v>926</v>
      </c>
      <c r="B2092" t="s">
        <v>2481</v>
      </c>
      <c r="C2092">
        <v>91.01050859170148</v>
      </c>
      <c r="D2092" t="s">
        <v>2480</v>
      </c>
      <c r="E2092" t="s">
        <v>65</v>
      </c>
    </row>
    <row r="2093" spans="1:5" x14ac:dyDescent="0.3">
      <c r="A2093" t="s">
        <v>851</v>
      </c>
      <c r="B2093" t="s">
        <v>2481</v>
      </c>
      <c r="C2093">
        <v>91.117064272182276</v>
      </c>
      <c r="D2093" t="s">
        <v>2480</v>
      </c>
      <c r="E2093" t="s">
        <v>65</v>
      </c>
    </row>
    <row r="2094" spans="1:5" x14ac:dyDescent="0.3">
      <c r="A2094" t="s">
        <v>1697</v>
      </c>
      <c r="B2094" t="s">
        <v>2481</v>
      </c>
      <c r="C2094">
        <v>91.324033893467004</v>
      </c>
      <c r="D2094" t="s">
        <v>2480</v>
      </c>
      <c r="E2094" t="s">
        <v>65</v>
      </c>
    </row>
    <row r="2095" spans="1:5" x14ac:dyDescent="0.3">
      <c r="A2095" t="s">
        <v>1840</v>
      </c>
      <c r="B2095" t="s">
        <v>2481</v>
      </c>
      <c r="C2095">
        <v>91.491975277173907</v>
      </c>
      <c r="D2095" t="s">
        <v>2480</v>
      </c>
      <c r="E2095" t="s">
        <v>65</v>
      </c>
    </row>
    <row r="2096" spans="1:5" x14ac:dyDescent="0.3">
      <c r="A2096" t="s">
        <v>2092</v>
      </c>
      <c r="B2096" t="s">
        <v>2481</v>
      </c>
      <c r="C2096">
        <v>91.512030855562799</v>
      </c>
      <c r="D2096" t="s">
        <v>2480</v>
      </c>
      <c r="E2096" t="s">
        <v>65</v>
      </c>
    </row>
    <row r="2097" spans="1:5" x14ac:dyDescent="0.3">
      <c r="A2097" t="s">
        <v>1051</v>
      </c>
      <c r="B2097" t="s">
        <v>2481</v>
      </c>
      <c r="C2097">
        <v>91.607360330931044</v>
      </c>
      <c r="D2097" t="s">
        <v>2480</v>
      </c>
      <c r="E2097" t="s">
        <v>65</v>
      </c>
    </row>
    <row r="2098" spans="1:5" x14ac:dyDescent="0.3">
      <c r="A2098" t="s">
        <v>2049</v>
      </c>
      <c r="B2098" t="s">
        <v>2481</v>
      </c>
      <c r="C2098">
        <v>91.607486024005695</v>
      </c>
      <c r="D2098" t="s">
        <v>2480</v>
      </c>
      <c r="E2098" t="s">
        <v>65</v>
      </c>
    </row>
    <row r="2099" spans="1:5" x14ac:dyDescent="0.3">
      <c r="A2099" t="s">
        <v>765</v>
      </c>
      <c r="B2099" t="s">
        <v>2481</v>
      </c>
      <c r="C2099">
        <v>91.864904216731603</v>
      </c>
      <c r="D2099" t="s">
        <v>2480</v>
      </c>
      <c r="E2099" t="s">
        <v>65</v>
      </c>
    </row>
    <row r="2100" spans="1:5" x14ac:dyDescent="0.3">
      <c r="A2100" t="s">
        <v>1996</v>
      </c>
      <c r="B2100" t="s">
        <v>2481</v>
      </c>
      <c r="C2100">
        <v>92.928563544972988</v>
      </c>
      <c r="D2100" t="s">
        <v>2480</v>
      </c>
      <c r="E2100" t="s">
        <v>65</v>
      </c>
    </row>
    <row r="2101" spans="1:5" x14ac:dyDescent="0.3">
      <c r="A2101" t="s">
        <v>906</v>
      </c>
      <c r="B2101" t="s">
        <v>2481</v>
      </c>
      <c r="C2101">
        <v>93.279509162481475</v>
      </c>
      <c r="D2101" t="s">
        <v>2480</v>
      </c>
      <c r="E2101" t="s">
        <v>65</v>
      </c>
    </row>
    <row r="2102" spans="1:5" x14ac:dyDescent="0.3">
      <c r="A2102" t="s">
        <v>2274</v>
      </c>
      <c r="B2102" t="s">
        <v>2481</v>
      </c>
      <c r="C2102">
        <v>94.209502809674845</v>
      </c>
      <c r="D2102" t="s">
        <v>2480</v>
      </c>
      <c r="E2102" t="s">
        <v>65</v>
      </c>
    </row>
    <row r="2103" spans="1:5" x14ac:dyDescent="0.3">
      <c r="A2103" t="s">
        <v>1031</v>
      </c>
      <c r="B2103" t="s">
        <v>2481</v>
      </c>
      <c r="C2103">
        <v>94.539140429408718</v>
      </c>
      <c r="D2103" t="s">
        <v>2480</v>
      </c>
      <c r="E2103" t="s">
        <v>65</v>
      </c>
    </row>
    <row r="2104" spans="1:5" x14ac:dyDescent="0.3">
      <c r="A2104" t="s">
        <v>2264</v>
      </c>
      <c r="B2104" t="s">
        <v>2481</v>
      </c>
      <c r="C2104">
        <v>94.540467845760006</v>
      </c>
      <c r="D2104" t="s">
        <v>2480</v>
      </c>
      <c r="E2104" t="s">
        <v>65</v>
      </c>
    </row>
    <row r="2105" spans="1:5" x14ac:dyDescent="0.3">
      <c r="A2105" t="s">
        <v>2135</v>
      </c>
      <c r="B2105" t="s">
        <v>2481</v>
      </c>
      <c r="C2105">
        <v>94.695262209025103</v>
      </c>
      <c r="D2105" t="s">
        <v>2480</v>
      </c>
      <c r="E2105" t="s">
        <v>65</v>
      </c>
    </row>
    <row r="2106" spans="1:5" x14ac:dyDescent="0.3">
      <c r="A2106" t="s">
        <v>930</v>
      </c>
      <c r="B2106" t="s">
        <v>2481</v>
      </c>
      <c r="C2106">
        <v>95.356958168134</v>
      </c>
      <c r="D2106" t="s">
        <v>2480</v>
      </c>
      <c r="E2106" t="s">
        <v>65</v>
      </c>
    </row>
    <row r="2107" spans="1:5" x14ac:dyDescent="0.3">
      <c r="A2107" t="s">
        <v>468</v>
      </c>
      <c r="B2107" t="s">
        <v>2481</v>
      </c>
      <c r="C2107">
        <v>95.363039738285764</v>
      </c>
      <c r="D2107" t="s">
        <v>2480</v>
      </c>
      <c r="E2107" t="s">
        <v>65</v>
      </c>
    </row>
    <row r="2108" spans="1:5" x14ac:dyDescent="0.3">
      <c r="A2108" t="s">
        <v>1958</v>
      </c>
      <c r="B2108" t="s">
        <v>2481</v>
      </c>
      <c r="C2108">
        <v>95.5808456602539</v>
      </c>
      <c r="D2108" t="s">
        <v>2480</v>
      </c>
      <c r="E2108" t="s">
        <v>65</v>
      </c>
    </row>
    <row r="2109" spans="1:5" x14ac:dyDescent="0.3">
      <c r="A2109" t="s">
        <v>2042</v>
      </c>
      <c r="B2109" t="s">
        <v>2481</v>
      </c>
      <c r="C2109">
        <v>96.374273240144987</v>
      </c>
      <c r="D2109" t="s">
        <v>2480</v>
      </c>
      <c r="E2109" t="s">
        <v>65</v>
      </c>
    </row>
    <row r="2110" spans="1:5" x14ac:dyDescent="0.3">
      <c r="A2110" t="s">
        <v>939</v>
      </c>
      <c r="B2110" t="s">
        <v>2481</v>
      </c>
      <c r="C2110">
        <v>96.426053482653671</v>
      </c>
      <c r="D2110" t="s">
        <v>2480</v>
      </c>
      <c r="E2110" t="s">
        <v>65</v>
      </c>
    </row>
    <row r="2111" spans="1:5" x14ac:dyDescent="0.3">
      <c r="A2111" t="s">
        <v>1047</v>
      </c>
      <c r="B2111" t="s">
        <v>2481</v>
      </c>
      <c r="C2111">
        <v>96.562216648898072</v>
      </c>
      <c r="D2111" t="s">
        <v>2480</v>
      </c>
      <c r="E2111" t="s">
        <v>65</v>
      </c>
    </row>
    <row r="2112" spans="1:5" x14ac:dyDescent="0.3">
      <c r="A2112" t="s">
        <v>986</v>
      </c>
      <c r="B2112" t="s">
        <v>2481</v>
      </c>
      <c r="C2112">
        <v>97.228646661508932</v>
      </c>
      <c r="D2112" t="s">
        <v>2480</v>
      </c>
      <c r="E2112" t="s">
        <v>65</v>
      </c>
    </row>
    <row r="2113" spans="1:5" x14ac:dyDescent="0.3">
      <c r="A2113" t="s">
        <v>924</v>
      </c>
      <c r="B2113" t="s">
        <v>2481</v>
      </c>
      <c r="C2113">
        <v>97.524330788400405</v>
      </c>
      <c r="D2113" t="s">
        <v>2480</v>
      </c>
      <c r="E2113" t="s">
        <v>65</v>
      </c>
    </row>
    <row r="2114" spans="1:5" x14ac:dyDescent="0.3">
      <c r="A2114" t="s">
        <v>910</v>
      </c>
      <c r="B2114" t="s">
        <v>2481</v>
      </c>
      <c r="C2114">
        <v>98.326839798447494</v>
      </c>
      <c r="D2114" t="s">
        <v>2480</v>
      </c>
      <c r="E2114" t="s">
        <v>65</v>
      </c>
    </row>
    <row r="2115" spans="1:5" x14ac:dyDescent="0.3">
      <c r="A2115" t="s">
        <v>1038</v>
      </c>
      <c r="B2115" t="s">
        <v>2481</v>
      </c>
      <c r="C2115">
        <v>98.968390406947933</v>
      </c>
      <c r="D2115" t="s">
        <v>2480</v>
      </c>
      <c r="E2115" t="s">
        <v>65</v>
      </c>
    </row>
    <row r="2116" spans="1:5" x14ac:dyDescent="0.3">
      <c r="A2116" t="s">
        <v>503</v>
      </c>
      <c r="B2116" t="s">
        <v>2481</v>
      </c>
      <c r="C2116">
        <v>99.281644516917368</v>
      </c>
      <c r="D2116" t="s">
        <v>2480</v>
      </c>
      <c r="E2116" t="s">
        <v>65</v>
      </c>
    </row>
    <row r="2117" spans="1:5" x14ac:dyDescent="0.3">
      <c r="A2117" t="s">
        <v>1042</v>
      </c>
      <c r="B2117" t="s">
        <v>2481</v>
      </c>
      <c r="C2117">
        <v>99.903998368545217</v>
      </c>
      <c r="D2117" t="s">
        <v>2480</v>
      </c>
      <c r="E2117" t="s">
        <v>65</v>
      </c>
    </row>
    <row r="2118" spans="1:5" x14ac:dyDescent="0.3">
      <c r="A2118" t="s">
        <v>1034</v>
      </c>
      <c r="B2118" t="s">
        <v>2481</v>
      </c>
      <c r="C2118">
        <v>100.05751083025791</v>
      </c>
      <c r="D2118" t="s">
        <v>2480</v>
      </c>
      <c r="E2118" t="s">
        <v>65</v>
      </c>
    </row>
    <row r="2119" spans="1:5" x14ac:dyDescent="0.3">
      <c r="A2119" t="s">
        <v>1041</v>
      </c>
      <c r="B2119" t="s">
        <v>2481</v>
      </c>
      <c r="C2119">
        <v>100.13467565674475</v>
      </c>
      <c r="D2119" t="s">
        <v>2480</v>
      </c>
      <c r="E2119" t="s">
        <v>65</v>
      </c>
    </row>
    <row r="2120" spans="1:5" x14ac:dyDescent="0.3">
      <c r="A2120" t="s">
        <v>2136</v>
      </c>
      <c r="B2120" t="s">
        <v>2481</v>
      </c>
      <c r="C2120">
        <v>100.29293177644898</v>
      </c>
      <c r="D2120" t="s">
        <v>2480</v>
      </c>
      <c r="E2120" t="s">
        <v>65</v>
      </c>
    </row>
    <row r="2121" spans="1:5" x14ac:dyDescent="0.3">
      <c r="A2121" t="s">
        <v>1048</v>
      </c>
      <c r="B2121" t="s">
        <v>2481</v>
      </c>
      <c r="C2121">
        <v>100.533367351442</v>
      </c>
      <c r="D2121" t="s">
        <v>2480</v>
      </c>
      <c r="E2121" t="s">
        <v>65</v>
      </c>
    </row>
    <row r="2122" spans="1:5" x14ac:dyDescent="0.3">
      <c r="A2122" t="s">
        <v>913</v>
      </c>
      <c r="B2122" t="s">
        <v>2481</v>
      </c>
      <c r="C2122">
        <v>101.25618708705117</v>
      </c>
      <c r="D2122" t="s">
        <v>2480</v>
      </c>
      <c r="E2122" t="s">
        <v>65</v>
      </c>
    </row>
    <row r="2123" spans="1:5" x14ac:dyDescent="0.3">
      <c r="A2123" t="s">
        <v>2142</v>
      </c>
      <c r="B2123" t="s">
        <v>2481</v>
      </c>
      <c r="C2123">
        <v>102.368748398043</v>
      </c>
      <c r="D2123" t="s">
        <v>2480</v>
      </c>
      <c r="E2123" t="s">
        <v>65</v>
      </c>
    </row>
    <row r="2124" spans="1:5" x14ac:dyDescent="0.3">
      <c r="A2124" t="s">
        <v>448</v>
      </c>
      <c r="B2124" t="s">
        <v>2481</v>
      </c>
      <c r="C2124">
        <v>102.61519083758431</v>
      </c>
      <c r="D2124" t="s">
        <v>2480</v>
      </c>
      <c r="E2124" t="s">
        <v>65</v>
      </c>
    </row>
    <row r="2125" spans="1:5" x14ac:dyDescent="0.3">
      <c r="A2125" t="s">
        <v>937</v>
      </c>
      <c r="B2125" t="s">
        <v>2481</v>
      </c>
      <c r="C2125">
        <v>103.44627855534551</v>
      </c>
      <c r="D2125" t="s">
        <v>2480</v>
      </c>
      <c r="E2125" t="s">
        <v>65</v>
      </c>
    </row>
    <row r="2126" spans="1:5" x14ac:dyDescent="0.3">
      <c r="A2126" t="s">
        <v>690</v>
      </c>
      <c r="B2126" t="s">
        <v>2481</v>
      </c>
      <c r="C2126">
        <v>104.04131530160799</v>
      </c>
      <c r="D2126" t="s">
        <v>2480</v>
      </c>
      <c r="E2126" t="s">
        <v>65</v>
      </c>
    </row>
    <row r="2127" spans="1:5" x14ac:dyDescent="0.3">
      <c r="A2127" t="s">
        <v>2166</v>
      </c>
      <c r="B2127" t="s">
        <v>2481</v>
      </c>
      <c r="C2127">
        <v>104.20158186861441</v>
      </c>
      <c r="D2127" t="s">
        <v>2480</v>
      </c>
      <c r="E2127" t="s">
        <v>65</v>
      </c>
    </row>
    <row r="2128" spans="1:5" x14ac:dyDescent="0.3">
      <c r="A2128" t="s">
        <v>2023</v>
      </c>
      <c r="B2128" t="s">
        <v>2481</v>
      </c>
      <c r="C2128">
        <v>106.093982405319</v>
      </c>
      <c r="D2128" t="s">
        <v>2480</v>
      </c>
      <c r="E2128" t="s">
        <v>65</v>
      </c>
    </row>
    <row r="2129" spans="1:5" x14ac:dyDescent="0.3">
      <c r="A2129" t="s">
        <v>988</v>
      </c>
      <c r="B2129" t="s">
        <v>2481</v>
      </c>
      <c r="C2129">
        <v>106.24578424867998</v>
      </c>
      <c r="D2129" t="s">
        <v>2480</v>
      </c>
      <c r="E2129" t="s">
        <v>65</v>
      </c>
    </row>
    <row r="2130" spans="1:5" x14ac:dyDescent="0.3">
      <c r="A2130" t="s">
        <v>428</v>
      </c>
      <c r="B2130" t="s">
        <v>2481</v>
      </c>
      <c r="C2130">
        <v>106.33802606135519</v>
      </c>
      <c r="D2130" t="s">
        <v>2480</v>
      </c>
      <c r="E2130" t="s">
        <v>65</v>
      </c>
    </row>
    <row r="2131" spans="1:5" x14ac:dyDescent="0.3">
      <c r="A2131" t="s">
        <v>938</v>
      </c>
      <c r="B2131" t="s">
        <v>2481</v>
      </c>
      <c r="C2131">
        <v>106.99291708069524</v>
      </c>
      <c r="D2131" t="s">
        <v>2480</v>
      </c>
      <c r="E2131" t="s">
        <v>65</v>
      </c>
    </row>
    <row r="2132" spans="1:5" x14ac:dyDescent="0.3">
      <c r="A2132" t="s">
        <v>1990</v>
      </c>
      <c r="B2132" t="s">
        <v>2481</v>
      </c>
      <c r="C2132">
        <v>106.99627435618038</v>
      </c>
      <c r="D2132" t="s">
        <v>2480</v>
      </c>
      <c r="E2132" t="s">
        <v>65</v>
      </c>
    </row>
    <row r="2133" spans="1:5" x14ac:dyDescent="0.3">
      <c r="A2133" t="s">
        <v>980</v>
      </c>
      <c r="B2133" t="s">
        <v>2481</v>
      </c>
      <c r="C2133">
        <v>107.372996532589</v>
      </c>
      <c r="D2133" t="s">
        <v>2480</v>
      </c>
      <c r="E2133" t="s">
        <v>65</v>
      </c>
    </row>
    <row r="2134" spans="1:5" x14ac:dyDescent="0.3">
      <c r="A2134" t="s">
        <v>1829</v>
      </c>
      <c r="B2134" t="s">
        <v>2481</v>
      </c>
      <c r="C2134">
        <v>107.91406331325</v>
      </c>
      <c r="D2134" t="s">
        <v>2480</v>
      </c>
      <c r="E2134" t="s">
        <v>65</v>
      </c>
    </row>
    <row r="2135" spans="1:5" x14ac:dyDescent="0.3">
      <c r="A2135" t="s">
        <v>1980</v>
      </c>
      <c r="B2135" t="s">
        <v>2481</v>
      </c>
      <c r="C2135">
        <v>108.28897789535399</v>
      </c>
      <c r="D2135" t="s">
        <v>2480</v>
      </c>
      <c r="E2135" t="s">
        <v>65</v>
      </c>
    </row>
    <row r="2136" spans="1:5" x14ac:dyDescent="0.3">
      <c r="A2136" t="s">
        <v>855</v>
      </c>
      <c r="B2136" t="s">
        <v>2481</v>
      </c>
      <c r="C2136">
        <v>108.616473850784</v>
      </c>
      <c r="D2136" t="s">
        <v>2480</v>
      </c>
      <c r="E2136" t="s">
        <v>65</v>
      </c>
    </row>
    <row r="2137" spans="1:5" x14ac:dyDescent="0.3">
      <c r="A2137" t="s">
        <v>2038</v>
      </c>
      <c r="B2137" t="s">
        <v>2481</v>
      </c>
      <c r="C2137">
        <v>109.017589219003</v>
      </c>
      <c r="D2137" t="s">
        <v>2480</v>
      </c>
      <c r="E2137" t="s">
        <v>65</v>
      </c>
    </row>
    <row r="2138" spans="1:5" x14ac:dyDescent="0.3">
      <c r="A2138" t="s">
        <v>856</v>
      </c>
      <c r="B2138" t="s">
        <v>2481</v>
      </c>
      <c r="C2138">
        <v>109.088950749874</v>
      </c>
      <c r="D2138" t="s">
        <v>2480</v>
      </c>
      <c r="E2138" t="s">
        <v>65</v>
      </c>
    </row>
    <row r="2139" spans="1:5" x14ac:dyDescent="0.3">
      <c r="A2139" t="s">
        <v>1987</v>
      </c>
      <c r="B2139" t="s">
        <v>2481</v>
      </c>
      <c r="C2139">
        <v>109.352451537604</v>
      </c>
      <c r="D2139" t="s">
        <v>2480</v>
      </c>
      <c r="E2139" t="s">
        <v>65</v>
      </c>
    </row>
    <row r="2140" spans="1:5" x14ac:dyDescent="0.3">
      <c r="A2140" t="s">
        <v>992</v>
      </c>
      <c r="B2140" t="s">
        <v>2481</v>
      </c>
      <c r="C2140">
        <v>109.6029336222287</v>
      </c>
      <c r="D2140" t="s">
        <v>2480</v>
      </c>
      <c r="E2140" t="s">
        <v>65</v>
      </c>
    </row>
    <row r="2141" spans="1:5" x14ac:dyDescent="0.3">
      <c r="A2141" t="s">
        <v>946</v>
      </c>
      <c r="B2141" t="s">
        <v>2481</v>
      </c>
      <c r="C2141">
        <v>109.826687138957</v>
      </c>
      <c r="D2141" t="s">
        <v>2480</v>
      </c>
      <c r="E2141" t="s">
        <v>65</v>
      </c>
    </row>
    <row r="2142" spans="1:5" x14ac:dyDescent="0.3">
      <c r="A2142" t="s">
        <v>509</v>
      </c>
      <c r="B2142" t="s">
        <v>2481</v>
      </c>
      <c r="C2142">
        <v>110.21509395372036</v>
      </c>
      <c r="D2142" t="s">
        <v>2480</v>
      </c>
      <c r="E2142" t="s">
        <v>65</v>
      </c>
    </row>
    <row r="2143" spans="1:5" x14ac:dyDescent="0.3">
      <c r="A2143" t="s">
        <v>978</v>
      </c>
      <c r="B2143" t="s">
        <v>2481</v>
      </c>
      <c r="C2143">
        <v>110.33794607120623</v>
      </c>
      <c r="D2143" t="s">
        <v>2480</v>
      </c>
      <c r="E2143" t="s">
        <v>65</v>
      </c>
    </row>
    <row r="2144" spans="1:5" x14ac:dyDescent="0.3">
      <c r="A2144" t="s">
        <v>625</v>
      </c>
      <c r="B2144" t="s">
        <v>2481</v>
      </c>
      <c r="C2144">
        <v>111.20079848349999</v>
      </c>
      <c r="D2144" t="s">
        <v>2480</v>
      </c>
      <c r="E2144" t="s">
        <v>65</v>
      </c>
    </row>
    <row r="2145" spans="1:5" x14ac:dyDescent="0.3">
      <c r="A2145" t="s">
        <v>458</v>
      </c>
      <c r="B2145" t="s">
        <v>2481</v>
      </c>
      <c r="C2145">
        <v>111.35077879412053</v>
      </c>
      <c r="D2145" t="s">
        <v>2480</v>
      </c>
      <c r="E2145" t="s">
        <v>65</v>
      </c>
    </row>
    <row r="2146" spans="1:5" x14ac:dyDescent="0.3">
      <c r="A2146" t="s">
        <v>935</v>
      </c>
      <c r="B2146" t="s">
        <v>2481</v>
      </c>
      <c r="C2146">
        <v>111.595654994594</v>
      </c>
      <c r="D2146" t="s">
        <v>2480</v>
      </c>
      <c r="E2146" t="s">
        <v>65</v>
      </c>
    </row>
    <row r="2147" spans="1:5" x14ac:dyDescent="0.3">
      <c r="A2147" t="s">
        <v>854</v>
      </c>
      <c r="B2147" t="s">
        <v>2481</v>
      </c>
      <c r="C2147">
        <v>111.747417240278</v>
      </c>
      <c r="D2147" t="s">
        <v>2480</v>
      </c>
      <c r="E2147" t="s">
        <v>65</v>
      </c>
    </row>
    <row r="2148" spans="1:5" x14ac:dyDescent="0.3">
      <c r="A2148" t="s">
        <v>806</v>
      </c>
      <c r="B2148" t="s">
        <v>2481</v>
      </c>
      <c r="C2148">
        <v>112.34532856882544</v>
      </c>
      <c r="D2148" t="s">
        <v>2480</v>
      </c>
      <c r="E2148" t="s">
        <v>65</v>
      </c>
    </row>
    <row r="2149" spans="1:5" x14ac:dyDescent="0.3">
      <c r="A2149" t="s">
        <v>993</v>
      </c>
      <c r="B2149" t="s">
        <v>2481</v>
      </c>
      <c r="C2149">
        <v>114.08705071042567</v>
      </c>
      <c r="D2149" t="s">
        <v>2480</v>
      </c>
      <c r="E2149" t="s">
        <v>65</v>
      </c>
    </row>
    <row r="2150" spans="1:5" x14ac:dyDescent="0.3">
      <c r="A2150" t="s">
        <v>2167</v>
      </c>
      <c r="B2150" t="s">
        <v>2481</v>
      </c>
      <c r="C2150">
        <v>114.98453389186166</v>
      </c>
      <c r="D2150" t="s">
        <v>2480</v>
      </c>
      <c r="E2150" t="s">
        <v>65</v>
      </c>
    </row>
    <row r="2151" spans="1:5" x14ac:dyDescent="0.3">
      <c r="A2151" t="s">
        <v>2242</v>
      </c>
      <c r="B2151" t="s">
        <v>2481</v>
      </c>
      <c r="C2151">
        <v>115.76720476410901</v>
      </c>
      <c r="D2151" t="s">
        <v>2480</v>
      </c>
      <c r="E2151" t="s">
        <v>65</v>
      </c>
    </row>
    <row r="2152" spans="1:5" x14ac:dyDescent="0.3">
      <c r="A2152" t="s">
        <v>853</v>
      </c>
      <c r="B2152" t="s">
        <v>2481</v>
      </c>
      <c r="C2152">
        <v>116.33434917214302</v>
      </c>
      <c r="D2152" t="s">
        <v>2480</v>
      </c>
      <c r="E2152" t="s">
        <v>65</v>
      </c>
    </row>
    <row r="2153" spans="1:5" x14ac:dyDescent="0.3">
      <c r="A2153" t="s">
        <v>1053</v>
      </c>
      <c r="B2153" t="s">
        <v>2481</v>
      </c>
      <c r="C2153">
        <v>117.12276229636601</v>
      </c>
      <c r="D2153" t="s">
        <v>2480</v>
      </c>
      <c r="E2153" t="s">
        <v>65</v>
      </c>
    </row>
    <row r="2154" spans="1:5" x14ac:dyDescent="0.3">
      <c r="A2154" t="s">
        <v>2298</v>
      </c>
      <c r="B2154" t="s">
        <v>2481</v>
      </c>
      <c r="C2154">
        <v>117.81852282702501</v>
      </c>
      <c r="D2154" t="s">
        <v>2480</v>
      </c>
      <c r="E2154" t="s">
        <v>65</v>
      </c>
    </row>
    <row r="2155" spans="1:5" x14ac:dyDescent="0.3">
      <c r="A2155" t="s">
        <v>2141</v>
      </c>
      <c r="B2155" t="s">
        <v>2481</v>
      </c>
      <c r="C2155">
        <v>117.82025180811101</v>
      </c>
      <c r="D2155" t="s">
        <v>2480</v>
      </c>
      <c r="E2155" t="s">
        <v>65</v>
      </c>
    </row>
    <row r="2156" spans="1:5" x14ac:dyDescent="0.3">
      <c r="A2156" t="s">
        <v>430</v>
      </c>
      <c r="B2156" t="s">
        <v>2481</v>
      </c>
      <c r="C2156">
        <v>117.9538053589214</v>
      </c>
      <c r="D2156" t="s">
        <v>2480</v>
      </c>
      <c r="E2156" t="s">
        <v>65</v>
      </c>
    </row>
    <row r="2157" spans="1:5" x14ac:dyDescent="0.3">
      <c r="A2157" t="s">
        <v>915</v>
      </c>
      <c r="B2157" t="s">
        <v>2481</v>
      </c>
      <c r="C2157">
        <v>117.955218698883</v>
      </c>
      <c r="D2157" t="s">
        <v>2480</v>
      </c>
      <c r="E2157" t="s">
        <v>65</v>
      </c>
    </row>
    <row r="2158" spans="1:5" x14ac:dyDescent="0.3">
      <c r="A2158" t="s">
        <v>991</v>
      </c>
      <c r="B2158" t="s">
        <v>2481</v>
      </c>
      <c r="C2158">
        <v>118.012462933469</v>
      </c>
      <c r="D2158" t="s">
        <v>2480</v>
      </c>
      <c r="E2158" t="s">
        <v>65</v>
      </c>
    </row>
    <row r="2159" spans="1:5" x14ac:dyDescent="0.3">
      <c r="A2159" t="s">
        <v>1989</v>
      </c>
      <c r="B2159" t="s">
        <v>2481</v>
      </c>
      <c r="C2159">
        <v>118.33914641186099</v>
      </c>
      <c r="D2159" t="s">
        <v>2480</v>
      </c>
      <c r="E2159" t="s">
        <v>65</v>
      </c>
    </row>
    <row r="2160" spans="1:5" x14ac:dyDescent="0.3">
      <c r="A2160" t="s">
        <v>2089</v>
      </c>
      <c r="B2160" t="s">
        <v>2481</v>
      </c>
      <c r="C2160">
        <v>119.047796507806</v>
      </c>
      <c r="D2160" t="s">
        <v>2480</v>
      </c>
      <c r="E2160" t="s">
        <v>65</v>
      </c>
    </row>
    <row r="2161" spans="1:5" x14ac:dyDescent="0.3">
      <c r="A2161" t="s">
        <v>1077</v>
      </c>
      <c r="B2161" t="s">
        <v>2481</v>
      </c>
      <c r="C2161">
        <v>119.634764480371</v>
      </c>
      <c r="D2161" t="s">
        <v>2480</v>
      </c>
      <c r="E2161" t="s">
        <v>65</v>
      </c>
    </row>
    <row r="2162" spans="1:5" x14ac:dyDescent="0.3">
      <c r="A2162" t="s">
        <v>982</v>
      </c>
      <c r="B2162" t="s">
        <v>2481</v>
      </c>
      <c r="C2162">
        <v>121.32773218693148</v>
      </c>
      <c r="D2162" t="s">
        <v>2480</v>
      </c>
      <c r="E2162" t="s">
        <v>65</v>
      </c>
    </row>
    <row r="2163" spans="1:5" x14ac:dyDescent="0.3">
      <c r="A2163" t="s">
        <v>2306</v>
      </c>
      <c r="B2163" t="s">
        <v>2481</v>
      </c>
      <c r="C2163">
        <v>122.905207460634</v>
      </c>
      <c r="D2163" t="s">
        <v>2480</v>
      </c>
      <c r="E2163" t="s">
        <v>65</v>
      </c>
    </row>
    <row r="2164" spans="1:5" x14ac:dyDescent="0.3">
      <c r="A2164" t="s">
        <v>922</v>
      </c>
      <c r="B2164" t="s">
        <v>2481</v>
      </c>
      <c r="C2164">
        <v>123.879002348163</v>
      </c>
      <c r="D2164" t="s">
        <v>2480</v>
      </c>
      <c r="E2164" t="s">
        <v>65</v>
      </c>
    </row>
    <row r="2165" spans="1:5" x14ac:dyDescent="0.3">
      <c r="A2165" t="s">
        <v>911</v>
      </c>
      <c r="B2165" t="s">
        <v>2481</v>
      </c>
      <c r="C2165">
        <v>124.17349752692996</v>
      </c>
      <c r="D2165" t="s">
        <v>2480</v>
      </c>
      <c r="E2165" t="s">
        <v>65</v>
      </c>
    </row>
    <row r="2166" spans="1:5" x14ac:dyDescent="0.3">
      <c r="A2166" t="s">
        <v>2053</v>
      </c>
      <c r="B2166" t="s">
        <v>2481</v>
      </c>
      <c r="C2166">
        <v>124.79612331014501</v>
      </c>
      <c r="D2166" t="s">
        <v>2480</v>
      </c>
      <c r="E2166" t="s">
        <v>65</v>
      </c>
    </row>
    <row r="2167" spans="1:5" x14ac:dyDescent="0.3">
      <c r="A2167" t="s">
        <v>981</v>
      </c>
      <c r="B2167" t="s">
        <v>2481</v>
      </c>
      <c r="C2167">
        <v>125.05000872322201</v>
      </c>
      <c r="D2167" t="s">
        <v>2480</v>
      </c>
      <c r="E2167" t="s">
        <v>65</v>
      </c>
    </row>
    <row r="2168" spans="1:5" x14ac:dyDescent="0.3">
      <c r="A2168" t="s">
        <v>462</v>
      </c>
      <c r="B2168" t="s">
        <v>2481</v>
      </c>
      <c r="C2168">
        <v>125.75363995446659</v>
      </c>
      <c r="D2168" t="s">
        <v>2480</v>
      </c>
      <c r="E2168" t="s">
        <v>65</v>
      </c>
    </row>
    <row r="2169" spans="1:5" x14ac:dyDescent="0.3">
      <c r="A2169" t="s">
        <v>2144</v>
      </c>
      <c r="B2169" t="s">
        <v>2481</v>
      </c>
      <c r="C2169">
        <v>126.11692866948999</v>
      </c>
      <c r="D2169" t="s">
        <v>2480</v>
      </c>
      <c r="E2169" t="s">
        <v>65</v>
      </c>
    </row>
    <row r="2170" spans="1:5" x14ac:dyDescent="0.3">
      <c r="A2170" t="s">
        <v>2039</v>
      </c>
      <c r="B2170" t="s">
        <v>2481</v>
      </c>
      <c r="C2170">
        <v>126.39778390751</v>
      </c>
      <c r="D2170" t="s">
        <v>2480</v>
      </c>
      <c r="E2170" t="s">
        <v>65</v>
      </c>
    </row>
    <row r="2171" spans="1:5" x14ac:dyDescent="0.3">
      <c r="A2171" t="s">
        <v>1985</v>
      </c>
      <c r="B2171" t="s">
        <v>2481</v>
      </c>
      <c r="C2171">
        <v>126.50454541708501</v>
      </c>
      <c r="D2171" t="s">
        <v>2480</v>
      </c>
      <c r="E2171" t="s">
        <v>65</v>
      </c>
    </row>
    <row r="2172" spans="1:5" x14ac:dyDescent="0.3">
      <c r="A2172" t="s">
        <v>1897</v>
      </c>
      <c r="B2172" t="s">
        <v>2481</v>
      </c>
      <c r="C2172">
        <v>126.619480703185</v>
      </c>
      <c r="D2172" t="s">
        <v>2480</v>
      </c>
      <c r="E2172" t="s">
        <v>65</v>
      </c>
    </row>
    <row r="2173" spans="1:5" x14ac:dyDescent="0.3">
      <c r="A2173" t="s">
        <v>1998</v>
      </c>
      <c r="B2173" t="s">
        <v>2481</v>
      </c>
      <c r="C2173">
        <v>126.8883686935613</v>
      </c>
      <c r="D2173" t="s">
        <v>2480</v>
      </c>
      <c r="E2173" t="s">
        <v>65</v>
      </c>
    </row>
    <row r="2174" spans="1:5" x14ac:dyDescent="0.3">
      <c r="A2174" t="s">
        <v>2314</v>
      </c>
      <c r="B2174" t="s">
        <v>2481</v>
      </c>
      <c r="C2174">
        <v>128.23880092648034</v>
      </c>
      <c r="D2174" t="s">
        <v>2480</v>
      </c>
      <c r="E2174" t="s">
        <v>65</v>
      </c>
    </row>
    <row r="2175" spans="1:5" x14ac:dyDescent="0.3">
      <c r="A2175" t="s">
        <v>2169</v>
      </c>
      <c r="B2175" t="s">
        <v>2481</v>
      </c>
      <c r="C2175">
        <v>128.46785718597062</v>
      </c>
      <c r="D2175" t="s">
        <v>2480</v>
      </c>
      <c r="E2175" t="s">
        <v>65</v>
      </c>
    </row>
    <row r="2176" spans="1:5" x14ac:dyDescent="0.3">
      <c r="A2176" t="s">
        <v>521</v>
      </c>
      <c r="B2176" t="s">
        <v>2481</v>
      </c>
      <c r="C2176">
        <v>129.20080343358683</v>
      </c>
      <c r="D2176" t="s">
        <v>2480</v>
      </c>
      <c r="E2176" t="s">
        <v>65</v>
      </c>
    </row>
    <row r="2177" spans="1:5" x14ac:dyDescent="0.3">
      <c r="A2177" t="s">
        <v>507</v>
      </c>
      <c r="B2177" t="s">
        <v>2481</v>
      </c>
      <c r="C2177">
        <v>130.80328637167355</v>
      </c>
      <c r="D2177" t="s">
        <v>2480</v>
      </c>
      <c r="E2177" t="s">
        <v>65</v>
      </c>
    </row>
    <row r="2178" spans="1:5" x14ac:dyDescent="0.3">
      <c r="A2178" t="s">
        <v>989</v>
      </c>
      <c r="B2178" t="s">
        <v>2481</v>
      </c>
      <c r="C2178">
        <v>132.00332184289601</v>
      </c>
      <c r="D2178" t="s">
        <v>2480</v>
      </c>
      <c r="E2178" t="s">
        <v>65</v>
      </c>
    </row>
    <row r="2179" spans="1:5" x14ac:dyDescent="0.3">
      <c r="A2179" t="s">
        <v>964</v>
      </c>
      <c r="B2179" t="s">
        <v>2481</v>
      </c>
      <c r="C2179">
        <v>133.01573539547999</v>
      </c>
      <c r="D2179" t="s">
        <v>2480</v>
      </c>
      <c r="E2179" t="s">
        <v>65</v>
      </c>
    </row>
    <row r="2180" spans="1:5" x14ac:dyDescent="0.3">
      <c r="A2180" t="s">
        <v>2304</v>
      </c>
      <c r="B2180" t="s">
        <v>2481</v>
      </c>
      <c r="C2180">
        <v>134.12680388780299</v>
      </c>
      <c r="D2180" t="s">
        <v>2480</v>
      </c>
      <c r="E2180" t="s">
        <v>65</v>
      </c>
    </row>
    <row r="2181" spans="1:5" x14ac:dyDescent="0.3">
      <c r="A2181" t="s">
        <v>955</v>
      </c>
      <c r="B2181" t="s">
        <v>2481</v>
      </c>
      <c r="C2181">
        <v>134.63281484650651</v>
      </c>
      <c r="D2181" t="s">
        <v>2480</v>
      </c>
      <c r="E2181" t="s">
        <v>65</v>
      </c>
    </row>
    <row r="2182" spans="1:5" x14ac:dyDescent="0.3">
      <c r="A2182" t="s">
        <v>858</v>
      </c>
      <c r="B2182" t="s">
        <v>2481</v>
      </c>
      <c r="C2182">
        <v>134.90806393243037</v>
      </c>
      <c r="D2182" t="s">
        <v>2480</v>
      </c>
      <c r="E2182" t="s">
        <v>65</v>
      </c>
    </row>
    <row r="2183" spans="1:5" x14ac:dyDescent="0.3">
      <c r="A2183" t="s">
        <v>358</v>
      </c>
      <c r="B2183" t="s">
        <v>2481</v>
      </c>
      <c r="C2183">
        <v>135.29342382906606</v>
      </c>
      <c r="D2183" t="s">
        <v>2480</v>
      </c>
      <c r="E2183" t="s">
        <v>65</v>
      </c>
    </row>
    <row r="2184" spans="1:5" x14ac:dyDescent="0.3">
      <c r="A2184" t="s">
        <v>2170</v>
      </c>
      <c r="B2184" t="s">
        <v>2481</v>
      </c>
      <c r="C2184">
        <v>135.4466106758039</v>
      </c>
      <c r="D2184" t="s">
        <v>2480</v>
      </c>
      <c r="E2184" t="s">
        <v>65</v>
      </c>
    </row>
    <row r="2185" spans="1:5" x14ac:dyDescent="0.3">
      <c r="A2185" t="s">
        <v>1959</v>
      </c>
      <c r="B2185" t="s">
        <v>2481</v>
      </c>
      <c r="C2185">
        <v>136.398210540105</v>
      </c>
      <c r="D2185" t="s">
        <v>2480</v>
      </c>
      <c r="E2185" t="s">
        <v>65</v>
      </c>
    </row>
    <row r="2186" spans="1:5" x14ac:dyDescent="0.3">
      <c r="A2186" t="s">
        <v>1832</v>
      </c>
      <c r="B2186" t="s">
        <v>2481</v>
      </c>
      <c r="C2186">
        <v>137.08032018895801</v>
      </c>
      <c r="D2186" t="s">
        <v>2480</v>
      </c>
      <c r="E2186" t="s">
        <v>65</v>
      </c>
    </row>
    <row r="2187" spans="1:5" x14ac:dyDescent="0.3">
      <c r="A2187" t="s">
        <v>497</v>
      </c>
      <c r="B2187" t="s">
        <v>2481</v>
      </c>
      <c r="C2187">
        <v>137.87697557897616</v>
      </c>
      <c r="D2187" t="s">
        <v>2480</v>
      </c>
      <c r="E2187" t="s">
        <v>65</v>
      </c>
    </row>
    <row r="2188" spans="1:5" x14ac:dyDescent="0.3">
      <c r="A2188" t="s">
        <v>1778</v>
      </c>
      <c r="B2188" t="s">
        <v>2481</v>
      </c>
      <c r="C2188">
        <v>139.14369429625</v>
      </c>
      <c r="D2188" t="s">
        <v>2480</v>
      </c>
      <c r="E2188" t="s">
        <v>65</v>
      </c>
    </row>
    <row r="2189" spans="1:5" x14ac:dyDescent="0.3">
      <c r="A2189" t="s">
        <v>1826</v>
      </c>
      <c r="B2189" t="s">
        <v>2481</v>
      </c>
      <c r="C2189">
        <v>139.29192180326501</v>
      </c>
      <c r="D2189" t="s">
        <v>2480</v>
      </c>
      <c r="E2189" t="s">
        <v>65</v>
      </c>
    </row>
    <row r="2190" spans="1:5" x14ac:dyDescent="0.3">
      <c r="A2190" t="s">
        <v>919</v>
      </c>
      <c r="B2190" t="s">
        <v>2481</v>
      </c>
      <c r="C2190">
        <v>139.85154412901201</v>
      </c>
      <c r="D2190" t="s">
        <v>2480</v>
      </c>
      <c r="E2190" t="s">
        <v>65</v>
      </c>
    </row>
    <row r="2191" spans="1:5" x14ac:dyDescent="0.3">
      <c r="A2191" t="s">
        <v>1851</v>
      </c>
      <c r="B2191" t="s">
        <v>2481</v>
      </c>
      <c r="C2191">
        <v>140.19350843473708</v>
      </c>
      <c r="D2191" t="s">
        <v>2480</v>
      </c>
      <c r="E2191" t="s">
        <v>65</v>
      </c>
    </row>
    <row r="2192" spans="1:5" x14ac:dyDescent="0.3">
      <c r="A2192" t="s">
        <v>1215</v>
      </c>
      <c r="B2192" t="s">
        <v>2481</v>
      </c>
      <c r="C2192">
        <v>140.307462404462</v>
      </c>
      <c r="D2192" t="s">
        <v>2480</v>
      </c>
      <c r="E2192" t="s">
        <v>65</v>
      </c>
    </row>
    <row r="2193" spans="1:5" x14ac:dyDescent="0.3">
      <c r="A2193" t="s">
        <v>1847</v>
      </c>
      <c r="B2193" t="s">
        <v>2481</v>
      </c>
      <c r="C2193">
        <v>141.6666841520107</v>
      </c>
      <c r="D2193" t="s">
        <v>2480</v>
      </c>
      <c r="E2193" t="s">
        <v>65</v>
      </c>
    </row>
    <row r="2194" spans="1:5" x14ac:dyDescent="0.3">
      <c r="A2194" t="s">
        <v>990</v>
      </c>
      <c r="B2194" t="s">
        <v>2481</v>
      </c>
      <c r="C2194">
        <v>142.00661092637779</v>
      </c>
      <c r="D2194" t="s">
        <v>2480</v>
      </c>
      <c r="E2194" t="s">
        <v>65</v>
      </c>
    </row>
    <row r="2195" spans="1:5" x14ac:dyDescent="0.3">
      <c r="A2195" t="s">
        <v>1997</v>
      </c>
      <c r="B2195" t="s">
        <v>2481</v>
      </c>
      <c r="C2195">
        <v>142.97007604845714</v>
      </c>
      <c r="D2195" t="s">
        <v>2480</v>
      </c>
      <c r="E2195" t="s">
        <v>65</v>
      </c>
    </row>
    <row r="2196" spans="1:5" x14ac:dyDescent="0.3">
      <c r="A2196" t="s">
        <v>985</v>
      </c>
      <c r="B2196" t="s">
        <v>2481</v>
      </c>
      <c r="C2196">
        <v>143.24118671824394</v>
      </c>
      <c r="D2196" t="s">
        <v>2480</v>
      </c>
      <c r="E2196" t="s">
        <v>65</v>
      </c>
    </row>
    <row r="2197" spans="1:5" x14ac:dyDescent="0.3">
      <c r="A2197" t="s">
        <v>724</v>
      </c>
      <c r="B2197" t="s">
        <v>2481</v>
      </c>
      <c r="C2197">
        <v>144.29212234778902</v>
      </c>
      <c r="D2197" t="s">
        <v>2480</v>
      </c>
      <c r="E2197" t="s">
        <v>65</v>
      </c>
    </row>
    <row r="2198" spans="1:5" x14ac:dyDescent="0.3">
      <c r="A2198" t="s">
        <v>912</v>
      </c>
      <c r="B2198" t="s">
        <v>2481</v>
      </c>
      <c r="C2198">
        <v>144.31295292866801</v>
      </c>
      <c r="D2198" t="s">
        <v>2480</v>
      </c>
      <c r="E2198" t="s">
        <v>65</v>
      </c>
    </row>
    <row r="2199" spans="1:5" x14ac:dyDescent="0.3">
      <c r="A2199" t="s">
        <v>353</v>
      </c>
      <c r="B2199" t="s">
        <v>2481</v>
      </c>
      <c r="C2199">
        <v>144.3805875392606</v>
      </c>
      <c r="D2199" t="s">
        <v>2480</v>
      </c>
      <c r="E2199" t="s">
        <v>65</v>
      </c>
    </row>
    <row r="2200" spans="1:5" x14ac:dyDescent="0.3">
      <c r="A2200" t="s">
        <v>1342</v>
      </c>
      <c r="B2200" t="s">
        <v>2481</v>
      </c>
      <c r="C2200">
        <v>145.79650389354501</v>
      </c>
      <c r="D2200" t="s">
        <v>2480</v>
      </c>
      <c r="E2200" t="s">
        <v>65</v>
      </c>
    </row>
    <row r="2201" spans="1:5" x14ac:dyDescent="0.3">
      <c r="A2201" t="s">
        <v>2043</v>
      </c>
      <c r="B2201" t="s">
        <v>2481</v>
      </c>
      <c r="C2201">
        <v>146.90488579175999</v>
      </c>
      <c r="D2201" t="s">
        <v>2480</v>
      </c>
      <c r="E2201" t="s">
        <v>65</v>
      </c>
    </row>
    <row r="2202" spans="1:5" x14ac:dyDescent="0.3">
      <c r="A2202" t="s">
        <v>850</v>
      </c>
      <c r="B2202" t="s">
        <v>2481</v>
      </c>
      <c r="C2202">
        <v>147.52019674756843</v>
      </c>
      <c r="D2202" t="s">
        <v>2480</v>
      </c>
      <c r="E2202" t="s">
        <v>65</v>
      </c>
    </row>
    <row r="2203" spans="1:5" x14ac:dyDescent="0.3">
      <c r="A2203" t="s">
        <v>2075</v>
      </c>
      <c r="B2203" t="s">
        <v>2481</v>
      </c>
      <c r="C2203">
        <v>148.49671539913601</v>
      </c>
      <c r="D2203" t="s">
        <v>2480</v>
      </c>
      <c r="E2203" t="s">
        <v>65</v>
      </c>
    </row>
    <row r="2204" spans="1:5" x14ac:dyDescent="0.3">
      <c r="A2204" t="s">
        <v>948</v>
      </c>
      <c r="B2204" t="s">
        <v>2481</v>
      </c>
      <c r="C2204">
        <v>149.44815312944954</v>
      </c>
      <c r="D2204" t="s">
        <v>2480</v>
      </c>
      <c r="E2204" t="s">
        <v>65</v>
      </c>
    </row>
    <row r="2205" spans="1:5" x14ac:dyDescent="0.3">
      <c r="A2205" t="s">
        <v>1050</v>
      </c>
      <c r="B2205" t="s">
        <v>2481</v>
      </c>
      <c r="C2205">
        <v>149.63545219485647</v>
      </c>
      <c r="D2205" t="s">
        <v>2480</v>
      </c>
      <c r="E2205" t="s">
        <v>65</v>
      </c>
    </row>
    <row r="2206" spans="1:5" x14ac:dyDescent="0.3">
      <c r="A2206" t="s">
        <v>917</v>
      </c>
      <c r="B2206" t="s">
        <v>2481</v>
      </c>
      <c r="C2206">
        <v>149.75135181515867</v>
      </c>
      <c r="D2206" t="s">
        <v>2480</v>
      </c>
      <c r="E2206" t="s">
        <v>65</v>
      </c>
    </row>
    <row r="2207" spans="1:5" x14ac:dyDescent="0.3">
      <c r="A2207" t="s">
        <v>2024</v>
      </c>
      <c r="B2207" t="s">
        <v>2481</v>
      </c>
      <c r="C2207">
        <v>149.942389528044</v>
      </c>
      <c r="D2207" t="s">
        <v>2480</v>
      </c>
      <c r="E2207" t="s">
        <v>65</v>
      </c>
    </row>
    <row r="2208" spans="1:5" x14ac:dyDescent="0.3">
      <c r="A2208" t="s">
        <v>2181</v>
      </c>
      <c r="B2208" t="s">
        <v>2481</v>
      </c>
      <c r="C2208">
        <v>150.09535418643364</v>
      </c>
      <c r="D2208" t="s">
        <v>2480</v>
      </c>
      <c r="E2208" t="s">
        <v>65</v>
      </c>
    </row>
    <row r="2209" spans="1:5" x14ac:dyDescent="0.3">
      <c r="A2209" t="s">
        <v>1956</v>
      </c>
      <c r="B2209" t="s">
        <v>2481</v>
      </c>
      <c r="C2209">
        <v>150.381121977801</v>
      </c>
      <c r="D2209" t="s">
        <v>2480</v>
      </c>
      <c r="E2209" t="s">
        <v>65</v>
      </c>
    </row>
    <row r="2210" spans="1:5" x14ac:dyDescent="0.3">
      <c r="A2210" t="s">
        <v>887</v>
      </c>
      <c r="B2210" t="s">
        <v>2481</v>
      </c>
      <c r="C2210">
        <v>151.78008730330492</v>
      </c>
      <c r="D2210" t="s">
        <v>2480</v>
      </c>
      <c r="E2210" t="s">
        <v>65</v>
      </c>
    </row>
    <row r="2211" spans="1:5" x14ac:dyDescent="0.3">
      <c r="A2211" t="s">
        <v>436</v>
      </c>
      <c r="B2211" t="s">
        <v>2481</v>
      </c>
      <c r="C2211">
        <v>152.37802168139865</v>
      </c>
      <c r="D2211" t="s">
        <v>2480</v>
      </c>
      <c r="E2211" t="s">
        <v>65</v>
      </c>
    </row>
    <row r="2212" spans="1:5" x14ac:dyDescent="0.3">
      <c r="A2212" t="s">
        <v>1979</v>
      </c>
      <c r="B2212" t="s">
        <v>2481</v>
      </c>
      <c r="C2212">
        <v>152.53022192699282</v>
      </c>
      <c r="D2212" t="s">
        <v>2480</v>
      </c>
      <c r="E2212" t="s">
        <v>65</v>
      </c>
    </row>
    <row r="2213" spans="1:5" x14ac:dyDescent="0.3">
      <c r="A2213" t="s">
        <v>1823</v>
      </c>
      <c r="B2213" t="s">
        <v>2481</v>
      </c>
      <c r="C2213">
        <v>153.029605009199</v>
      </c>
      <c r="D2213" t="s">
        <v>2480</v>
      </c>
      <c r="E2213" t="s">
        <v>65</v>
      </c>
    </row>
    <row r="2214" spans="1:5" x14ac:dyDescent="0.3">
      <c r="A2214" t="s">
        <v>1828</v>
      </c>
      <c r="B2214" t="s">
        <v>2481</v>
      </c>
      <c r="C2214">
        <v>153.31605314195099</v>
      </c>
      <c r="D2214" t="s">
        <v>2480</v>
      </c>
      <c r="E2214" t="s">
        <v>65</v>
      </c>
    </row>
    <row r="2215" spans="1:5" x14ac:dyDescent="0.3">
      <c r="A2215" t="s">
        <v>2215</v>
      </c>
      <c r="B2215" t="s">
        <v>2481</v>
      </c>
      <c r="C2215">
        <v>153.45659457480767</v>
      </c>
      <c r="D2215" t="s">
        <v>2480</v>
      </c>
      <c r="E2215" t="s">
        <v>65</v>
      </c>
    </row>
    <row r="2216" spans="1:5" x14ac:dyDescent="0.3">
      <c r="A2216" t="s">
        <v>848</v>
      </c>
      <c r="B2216" t="s">
        <v>2481</v>
      </c>
      <c r="C2216">
        <v>154.207030039237</v>
      </c>
      <c r="D2216" t="s">
        <v>2480</v>
      </c>
      <c r="E2216" t="s">
        <v>65</v>
      </c>
    </row>
    <row r="2217" spans="1:5" x14ac:dyDescent="0.3">
      <c r="A2217" t="s">
        <v>916</v>
      </c>
      <c r="B2217" t="s">
        <v>2481</v>
      </c>
      <c r="C2217">
        <v>154.37119760684354</v>
      </c>
      <c r="D2217" t="s">
        <v>2480</v>
      </c>
      <c r="E2217" t="s">
        <v>65</v>
      </c>
    </row>
    <row r="2218" spans="1:5" x14ac:dyDescent="0.3">
      <c r="A2218" t="s">
        <v>812</v>
      </c>
      <c r="B2218" t="s">
        <v>2481</v>
      </c>
      <c r="C2218">
        <v>155.00234025544526</v>
      </c>
      <c r="D2218" t="s">
        <v>2480</v>
      </c>
      <c r="E2218" t="s">
        <v>65</v>
      </c>
    </row>
    <row r="2219" spans="1:5" x14ac:dyDescent="0.3">
      <c r="A2219" t="s">
        <v>1830</v>
      </c>
      <c r="B2219" t="s">
        <v>2481</v>
      </c>
      <c r="C2219">
        <v>155.086913803144</v>
      </c>
      <c r="D2219" t="s">
        <v>2480</v>
      </c>
      <c r="E2219" t="s">
        <v>65</v>
      </c>
    </row>
    <row r="2220" spans="1:5" x14ac:dyDescent="0.3">
      <c r="A2220" t="s">
        <v>960</v>
      </c>
      <c r="B2220" t="s">
        <v>2481</v>
      </c>
      <c r="C2220">
        <v>156.06463358233853</v>
      </c>
      <c r="D2220" t="s">
        <v>2480</v>
      </c>
      <c r="E2220" t="s">
        <v>65</v>
      </c>
    </row>
    <row r="2221" spans="1:5" x14ac:dyDescent="0.3">
      <c r="A2221" t="s">
        <v>2051</v>
      </c>
      <c r="B2221" t="s">
        <v>2481</v>
      </c>
      <c r="C2221">
        <v>156.241949753227</v>
      </c>
      <c r="D2221" t="s">
        <v>2480</v>
      </c>
      <c r="E2221" t="s">
        <v>65</v>
      </c>
    </row>
    <row r="2222" spans="1:5" x14ac:dyDescent="0.3">
      <c r="A2222" t="s">
        <v>438</v>
      </c>
      <c r="B2222" t="s">
        <v>2481</v>
      </c>
      <c r="C2222">
        <v>156.71032934046983</v>
      </c>
      <c r="D2222" t="s">
        <v>2480</v>
      </c>
      <c r="E2222" t="s">
        <v>65</v>
      </c>
    </row>
    <row r="2223" spans="1:5" x14ac:dyDescent="0.3">
      <c r="A2223" t="s">
        <v>1844</v>
      </c>
      <c r="B2223" t="s">
        <v>2481</v>
      </c>
      <c r="C2223">
        <v>157.31449064020461</v>
      </c>
      <c r="D2223" t="s">
        <v>2480</v>
      </c>
      <c r="E2223" t="s">
        <v>65</v>
      </c>
    </row>
    <row r="2224" spans="1:5" x14ac:dyDescent="0.3">
      <c r="A2224" t="s">
        <v>2025</v>
      </c>
      <c r="B2224" t="s">
        <v>2481</v>
      </c>
      <c r="C2224">
        <v>158.270550456948</v>
      </c>
      <c r="D2224" t="s">
        <v>2480</v>
      </c>
      <c r="E2224" t="s">
        <v>65</v>
      </c>
    </row>
    <row r="2225" spans="1:5" x14ac:dyDescent="0.3">
      <c r="A2225" t="s">
        <v>2050</v>
      </c>
      <c r="B2225" t="s">
        <v>2481</v>
      </c>
      <c r="C2225">
        <v>158.412031959893</v>
      </c>
      <c r="D2225" t="s">
        <v>2480</v>
      </c>
      <c r="E2225" t="s">
        <v>65</v>
      </c>
    </row>
    <row r="2226" spans="1:5" x14ac:dyDescent="0.3">
      <c r="A2226" t="s">
        <v>466</v>
      </c>
      <c r="B2226" t="s">
        <v>2481</v>
      </c>
      <c r="C2226">
        <v>159.10652549037806</v>
      </c>
      <c r="D2226" t="s">
        <v>2480</v>
      </c>
      <c r="E2226" t="s">
        <v>65</v>
      </c>
    </row>
    <row r="2227" spans="1:5" x14ac:dyDescent="0.3">
      <c r="A2227" t="s">
        <v>2098</v>
      </c>
      <c r="B2227" t="s">
        <v>2481</v>
      </c>
      <c r="C2227">
        <v>159.42143523654099</v>
      </c>
      <c r="D2227" t="s">
        <v>2480</v>
      </c>
      <c r="E2227" t="s">
        <v>65</v>
      </c>
    </row>
    <row r="2228" spans="1:5" x14ac:dyDescent="0.3">
      <c r="A2228" t="s">
        <v>2193</v>
      </c>
      <c r="B2228" t="s">
        <v>2481</v>
      </c>
      <c r="C2228">
        <v>159.76813756837399</v>
      </c>
      <c r="D2228" t="s">
        <v>2480</v>
      </c>
      <c r="E2228" t="s">
        <v>65</v>
      </c>
    </row>
    <row r="2229" spans="1:5" x14ac:dyDescent="0.3">
      <c r="A2229" t="s">
        <v>1957</v>
      </c>
      <c r="B2229" t="s">
        <v>2481</v>
      </c>
      <c r="C2229">
        <v>159.956821072938</v>
      </c>
      <c r="D2229" t="s">
        <v>2480</v>
      </c>
      <c r="E2229" t="s">
        <v>65</v>
      </c>
    </row>
    <row r="2230" spans="1:5" x14ac:dyDescent="0.3">
      <c r="A2230" t="s">
        <v>1894</v>
      </c>
      <c r="B2230" t="s">
        <v>2481</v>
      </c>
      <c r="C2230">
        <v>160.70321539390901</v>
      </c>
      <c r="D2230" t="s">
        <v>2480</v>
      </c>
      <c r="E2230" t="s">
        <v>65</v>
      </c>
    </row>
    <row r="2231" spans="1:5" x14ac:dyDescent="0.3">
      <c r="A2231" t="s">
        <v>2123</v>
      </c>
      <c r="B2231" t="s">
        <v>2481</v>
      </c>
      <c r="C2231">
        <v>160.81604910965299</v>
      </c>
      <c r="D2231" t="s">
        <v>2480</v>
      </c>
      <c r="E2231" t="s">
        <v>65</v>
      </c>
    </row>
    <row r="2232" spans="1:5" x14ac:dyDescent="0.3">
      <c r="A2232" t="s">
        <v>1991</v>
      </c>
      <c r="B2232" t="s">
        <v>2481</v>
      </c>
      <c r="C2232">
        <v>162.17593811438596</v>
      </c>
      <c r="D2232" t="s">
        <v>2480</v>
      </c>
      <c r="E2232" t="s">
        <v>65</v>
      </c>
    </row>
    <row r="2233" spans="1:5" x14ac:dyDescent="0.3">
      <c r="A2233" t="s">
        <v>2091</v>
      </c>
      <c r="B2233" t="s">
        <v>2481</v>
      </c>
      <c r="C2233">
        <v>162.23408879313999</v>
      </c>
      <c r="D2233" t="s">
        <v>2480</v>
      </c>
      <c r="E2233" t="s">
        <v>65</v>
      </c>
    </row>
    <row r="2234" spans="1:5" x14ac:dyDescent="0.3">
      <c r="A2234" t="s">
        <v>1222</v>
      </c>
      <c r="B2234" t="s">
        <v>2481</v>
      </c>
      <c r="C2234">
        <v>162.37569092267699</v>
      </c>
      <c r="D2234" t="s">
        <v>2480</v>
      </c>
      <c r="E2234" t="s">
        <v>65</v>
      </c>
    </row>
    <row r="2235" spans="1:5" x14ac:dyDescent="0.3">
      <c r="A2235" t="s">
        <v>130</v>
      </c>
      <c r="B2235" t="s">
        <v>2481</v>
      </c>
      <c r="C2235">
        <v>162.62071434992166</v>
      </c>
      <c r="D2235" t="s">
        <v>2480</v>
      </c>
      <c r="E2235" t="s">
        <v>65</v>
      </c>
    </row>
    <row r="2236" spans="1:5" x14ac:dyDescent="0.3">
      <c r="A2236" t="s">
        <v>2148</v>
      </c>
      <c r="B2236" t="s">
        <v>2481</v>
      </c>
      <c r="C2236">
        <v>163.00468814833599</v>
      </c>
      <c r="D2236" t="s">
        <v>2480</v>
      </c>
      <c r="E2236" t="s">
        <v>65</v>
      </c>
    </row>
    <row r="2237" spans="1:5" x14ac:dyDescent="0.3">
      <c r="A2237" t="s">
        <v>1824</v>
      </c>
      <c r="B2237" t="s">
        <v>2481</v>
      </c>
      <c r="C2237">
        <v>163.28164159322702</v>
      </c>
      <c r="D2237" t="s">
        <v>2480</v>
      </c>
      <c r="E2237" t="s">
        <v>65</v>
      </c>
    </row>
    <row r="2238" spans="1:5" x14ac:dyDescent="0.3">
      <c r="A2238" t="s">
        <v>2020</v>
      </c>
      <c r="B2238" t="s">
        <v>2481</v>
      </c>
      <c r="C2238">
        <v>163.44066719066569</v>
      </c>
      <c r="D2238" t="s">
        <v>2480</v>
      </c>
      <c r="E2238" t="s">
        <v>65</v>
      </c>
    </row>
    <row r="2239" spans="1:5" x14ac:dyDescent="0.3">
      <c r="A2239" t="s">
        <v>1881</v>
      </c>
      <c r="B2239" t="s">
        <v>2481</v>
      </c>
      <c r="C2239">
        <v>163.988155316074</v>
      </c>
      <c r="D2239" t="s">
        <v>2480</v>
      </c>
      <c r="E2239" t="s">
        <v>65</v>
      </c>
    </row>
    <row r="2240" spans="1:5" x14ac:dyDescent="0.3">
      <c r="A2240" t="s">
        <v>2057</v>
      </c>
      <c r="B2240" t="s">
        <v>2481</v>
      </c>
      <c r="C2240">
        <v>166.134667446066</v>
      </c>
      <c r="D2240" t="s">
        <v>2480</v>
      </c>
      <c r="E2240" t="s">
        <v>65</v>
      </c>
    </row>
    <row r="2241" spans="1:5" x14ac:dyDescent="0.3">
      <c r="A2241" t="s">
        <v>731</v>
      </c>
      <c r="B2241" t="s">
        <v>2481</v>
      </c>
      <c r="C2241">
        <v>166.31415059965644</v>
      </c>
      <c r="D2241" t="s">
        <v>2480</v>
      </c>
      <c r="E2241" t="s">
        <v>65</v>
      </c>
    </row>
    <row r="2242" spans="1:5" x14ac:dyDescent="0.3">
      <c r="A2242" t="s">
        <v>2015</v>
      </c>
      <c r="B2242" t="s">
        <v>2481</v>
      </c>
      <c r="C2242">
        <v>167.788788714476</v>
      </c>
      <c r="D2242" t="s">
        <v>2480</v>
      </c>
      <c r="E2242" t="s">
        <v>65</v>
      </c>
    </row>
    <row r="2243" spans="1:5" x14ac:dyDescent="0.3">
      <c r="A2243" t="s">
        <v>452</v>
      </c>
      <c r="B2243" t="s">
        <v>2481</v>
      </c>
      <c r="C2243">
        <v>167.9097954831453</v>
      </c>
      <c r="D2243" t="s">
        <v>2480</v>
      </c>
      <c r="E2243" t="s">
        <v>65</v>
      </c>
    </row>
    <row r="2244" spans="1:5" x14ac:dyDescent="0.3">
      <c r="A2244" t="s">
        <v>470</v>
      </c>
      <c r="B2244" t="s">
        <v>2481</v>
      </c>
      <c r="C2244">
        <v>168.30003778972565</v>
      </c>
      <c r="D2244" t="s">
        <v>2480</v>
      </c>
      <c r="E2244" t="s">
        <v>65</v>
      </c>
    </row>
    <row r="2245" spans="1:5" x14ac:dyDescent="0.3">
      <c r="A2245" t="s">
        <v>531</v>
      </c>
      <c r="B2245" t="s">
        <v>2481</v>
      </c>
      <c r="C2245">
        <v>169.03592857607069</v>
      </c>
      <c r="D2245" t="s">
        <v>2480</v>
      </c>
      <c r="E2245" t="s">
        <v>65</v>
      </c>
    </row>
    <row r="2246" spans="1:5" x14ac:dyDescent="0.3">
      <c r="A2246" t="s">
        <v>1176</v>
      </c>
      <c r="B2246" t="s">
        <v>2481</v>
      </c>
      <c r="C2246">
        <v>169.08022523526</v>
      </c>
      <c r="D2246" t="s">
        <v>2480</v>
      </c>
      <c r="E2246" t="s">
        <v>65</v>
      </c>
    </row>
    <row r="2247" spans="1:5" x14ac:dyDescent="0.3">
      <c r="A2247" t="s">
        <v>1876</v>
      </c>
      <c r="B2247" t="s">
        <v>2481</v>
      </c>
      <c r="C2247">
        <v>169.21475767501599</v>
      </c>
      <c r="D2247" t="s">
        <v>2480</v>
      </c>
      <c r="E2247" t="s">
        <v>65</v>
      </c>
    </row>
    <row r="2248" spans="1:5" x14ac:dyDescent="0.3">
      <c r="A2248" t="s">
        <v>1831</v>
      </c>
      <c r="B2248" t="s">
        <v>2481</v>
      </c>
      <c r="C2248">
        <v>170.90476408521801</v>
      </c>
      <c r="D2248" t="s">
        <v>2480</v>
      </c>
      <c r="E2248" t="s">
        <v>65</v>
      </c>
    </row>
    <row r="2249" spans="1:5" x14ac:dyDescent="0.3">
      <c r="A2249" t="s">
        <v>2027</v>
      </c>
      <c r="B2249" t="s">
        <v>2481</v>
      </c>
      <c r="C2249">
        <v>171.71498667832802</v>
      </c>
      <c r="D2249" t="s">
        <v>2480</v>
      </c>
      <c r="E2249" t="s">
        <v>65</v>
      </c>
    </row>
    <row r="2250" spans="1:5" x14ac:dyDescent="0.3">
      <c r="A2250" t="s">
        <v>2149</v>
      </c>
      <c r="B2250" t="s">
        <v>2481</v>
      </c>
      <c r="C2250">
        <v>171.803427808799</v>
      </c>
      <c r="D2250" t="s">
        <v>2480</v>
      </c>
      <c r="E2250" t="s">
        <v>65</v>
      </c>
    </row>
    <row r="2251" spans="1:5" x14ac:dyDescent="0.3">
      <c r="A2251" t="s">
        <v>969</v>
      </c>
      <c r="B2251" t="s">
        <v>2481</v>
      </c>
      <c r="C2251">
        <v>172.30865404191528</v>
      </c>
      <c r="D2251" t="s">
        <v>2480</v>
      </c>
      <c r="E2251" t="s">
        <v>65</v>
      </c>
    </row>
    <row r="2252" spans="1:5" x14ac:dyDescent="0.3">
      <c r="A2252" t="s">
        <v>329</v>
      </c>
      <c r="B2252" t="s">
        <v>2481</v>
      </c>
      <c r="C2252">
        <v>172.6885439061175</v>
      </c>
      <c r="D2252" t="s">
        <v>2480</v>
      </c>
      <c r="E2252" t="s">
        <v>65</v>
      </c>
    </row>
    <row r="2253" spans="1:5" x14ac:dyDescent="0.3">
      <c r="A2253" t="s">
        <v>1451</v>
      </c>
      <c r="B2253" t="s">
        <v>2481</v>
      </c>
      <c r="C2253">
        <v>172.72214146876397</v>
      </c>
      <c r="D2253" t="s">
        <v>2480</v>
      </c>
      <c r="E2253" t="s">
        <v>65</v>
      </c>
    </row>
    <row r="2254" spans="1:5" x14ac:dyDescent="0.3">
      <c r="A2254" t="s">
        <v>1533</v>
      </c>
      <c r="B2254" t="s">
        <v>2481</v>
      </c>
      <c r="C2254">
        <v>173.36072352521001</v>
      </c>
      <c r="D2254" t="s">
        <v>2480</v>
      </c>
      <c r="E2254" t="s">
        <v>65</v>
      </c>
    </row>
    <row r="2255" spans="1:5" x14ac:dyDescent="0.3">
      <c r="A2255" t="s">
        <v>1942</v>
      </c>
      <c r="B2255" t="s">
        <v>2481</v>
      </c>
      <c r="C2255">
        <v>173.731229687069</v>
      </c>
      <c r="D2255" t="s">
        <v>2480</v>
      </c>
      <c r="E2255" t="s">
        <v>65</v>
      </c>
    </row>
    <row r="2256" spans="1:5" x14ac:dyDescent="0.3">
      <c r="A2256" t="s">
        <v>920</v>
      </c>
      <c r="B2256" t="s">
        <v>2481</v>
      </c>
      <c r="C2256">
        <v>174.2589154409406</v>
      </c>
      <c r="D2256" t="s">
        <v>2480</v>
      </c>
      <c r="E2256" t="s">
        <v>65</v>
      </c>
    </row>
    <row r="2257" spans="1:5" x14ac:dyDescent="0.3">
      <c r="A2257" t="s">
        <v>1982</v>
      </c>
      <c r="B2257" t="s">
        <v>2481</v>
      </c>
      <c r="C2257">
        <v>175.03457934783668</v>
      </c>
      <c r="D2257" t="s">
        <v>2480</v>
      </c>
      <c r="E2257" t="s">
        <v>65</v>
      </c>
    </row>
    <row r="2258" spans="1:5" x14ac:dyDescent="0.3">
      <c r="A2258" t="s">
        <v>676</v>
      </c>
      <c r="B2258" t="s">
        <v>2481</v>
      </c>
      <c r="C2258">
        <v>175.74441547414131</v>
      </c>
      <c r="D2258" t="s">
        <v>2480</v>
      </c>
      <c r="E2258" t="s">
        <v>65</v>
      </c>
    </row>
    <row r="2259" spans="1:5" x14ac:dyDescent="0.3">
      <c r="A2259" t="s">
        <v>2011</v>
      </c>
      <c r="B2259" t="s">
        <v>2481</v>
      </c>
      <c r="C2259">
        <v>176.12890010484784</v>
      </c>
      <c r="D2259" t="s">
        <v>2480</v>
      </c>
      <c r="E2259" t="s">
        <v>65</v>
      </c>
    </row>
    <row r="2260" spans="1:5" x14ac:dyDescent="0.3">
      <c r="A2260" t="s">
        <v>1888</v>
      </c>
      <c r="B2260" t="s">
        <v>2481</v>
      </c>
      <c r="C2260">
        <v>176.18790799182722</v>
      </c>
      <c r="D2260" t="s">
        <v>2480</v>
      </c>
      <c r="E2260" t="s">
        <v>65</v>
      </c>
    </row>
    <row r="2261" spans="1:5" x14ac:dyDescent="0.3">
      <c r="A2261" t="s">
        <v>2047</v>
      </c>
      <c r="B2261" t="s">
        <v>2481</v>
      </c>
      <c r="C2261">
        <v>176.618851598704</v>
      </c>
      <c r="D2261" t="s">
        <v>2480</v>
      </c>
      <c r="E2261" t="s">
        <v>65</v>
      </c>
    </row>
    <row r="2262" spans="1:5" x14ac:dyDescent="0.3">
      <c r="A2262" t="s">
        <v>2305</v>
      </c>
      <c r="B2262" t="s">
        <v>2481</v>
      </c>
      <c r="C2262">
        <v>177.45423671335499</v>
      </c>
      <c r="D2262" t="s">
        <v>2480</v>
      </c>
      <c r="E2262" t="s">
        <v>65</v>
      </c>
    </row>
    <row r="2263" spans="1:5" x14ac:dyDescent="0.3">
      <c r="A2263" t="s">
        <v>1961</v>
      </c>
      <c r="B2263" t="s">
        <v>2481</v>
      </c>
      <c r="C2263">
        <v>177.784693564436</v>
      </c>
      <c r="D2263" t="s">
        <v>2480</v>
      </c>
      <c r="E2263" t="s">
        <v>65</v>
      </c>
    </row>
    <row r="2264" spans="1:5" x14ac:dyDescent="0.3">
      <c r="A2264" t="s">
        <v>2174</v>
      </c>
      <c r="B2264" t="s">
        <v>2481</v>
      </c>
      <c r="C2264">
        <v>178.35393248120599</v>
      </c>
      <c r="D2264" t="s">
        <v>2480</v>
      </c>
      <c r="E2264" t="s">
        <v>65</v>
      </c>
    </row>
    <row r="2265" spans="1:5" x14ac:dyDescent="0.3">
      <c r="A2265" t="s">
        <v>884</v>
      </c>
      <c r="B2265" t="s">
        <v>2481</v>
      </c>
      <c r="C2265">
        <v>178.49085005890092</v>
      </c>
      <c r="D2265" t="s">
        <v>2480</v>
      </c>
      <c r="E2265" t="s">
        <v>65</v>
      </c>
    </row>
    <row r="2266" spans="1:5" x14ac:dyDescent="0.3">
      <c r="A2266" t="s">
        <v>2312</v>
      </c>
      <c r="B2266" t="s">
        <v>2481</v>
      </c>
      <c r="C2266">
        <v>178.72268581146801</v>
      </c>
      <c r="D2266" t="s">
        <v>2480</v>
      </c>
      <c r="E2266" t="s">
        <v>65</v>
      </c>
    </row>
    <row r="2267" spans="1:5" x14ac:dyDescent="0.3">
      <c r="A2267" t="s">
        <v>2302</v>
      </c>
      <c r="B2267" t="s">
        <v>2481</v>
      </c>
      <c r="C2267">
        <v>180.047277255235</v>
      </c>
      <c r="D2267" t="s">
        <v>2480</v>
      </c>
      <c r="E2267" t="s">
        <v>65</v>
      </c>
    </row>
    <row r="2268" spans="1:5" x14ac:dyDescent="0.3">
      <c r="A2268" t="s">
        <v>2131</v>
      </c>
      <c r="B2268" t="s">
        <v>2481</v>
      </c>
      <c r="C2268">
        <v>180.0560357761305</v>
      </c>
      <c r="D2268" t="s">
        <v>2480</v>
      </c>
      <c r="E2268" t="s">
        <v>65</v>
      </c>
    </row>
    <row r="2269" spans="1:5" x14ac:dyDescent="0.3">
      <c r="A2269" t="s">
        <v>2077</v>
      </c>
      <c r="B2269" t="s">
        <v>2481</v>
      </c>
      <c r="C2269">
        <v>180.163665038712</v>
      </c>
      <c r="D2269" t="s">
        <v>2480</v>
      </c>
      <c r="E2269" t="s">
        <v>65</v>
      </c>
    </row>
    <row r="2270" spans="1:5" x14ac:dyDescent="0.3">
      <c r="A2270" t="s">
        <v>1822</v>
      </c>
      <c r="B2270" t="s">
        <v>2481</v>
      </c>
      <c r="C2270">
        <v>180.23878342210099</v>
      </c>
      <c r="D2270" t="s">
        <v>2480</v>
      </c>
      <c r="E2270" t="s">
        <v>65</v>
      </c>
    </row>
    <row r="2271" spans="1:5" x14ac:dyDescent="0.3">
      <c r="A2271" t="s">
        <v>2276</v>
      </c>
      <c r="B2271" t="s">
        <v>2481</v>
      </c>
      <c r="C2271">
        <v>180.37381711916217</v>
      </c>
      <c r="D2271" t="s">
        <v>2480</v>
      </c>
      <c r="E2271" t="s">
        <v>65</v>
      </c>
    </row>
    <row r="2272" spans="1:5" x14ac:dyDescent="0.3">
      <c r="A2272" t="s">
        <v>2121</v>
      </c>
      <c r="B2272" t="s">
        <v>2481</v>
      </c>
      <c r="C2272">
        <v>180.55768587597001</v>
      </c>
      <c r="D2272" t="s">
        <v>2480</v>
      </c>
      <c r="E2272" t="s">
        <v>65</v>
      </c>
    </row>
    <row r="2273" spans="1:5" x14ac:dyDescent="0.3">
      <c r="A2273" t="s">
        <v>1999</v>
      </c>
      <c r="B2273" t="s">
        <v>2481</v>
      </c>
      <c r="C2273">
        <v>180.61275644386021</v>
      </c>
      <c r="D2273" t="s">
        <v>2480</v>
      </c>
      <c r="E2273" t="s">
        <v>65</v>
      </c>
    </row>
    <row r="2274" spans="1:5" x14ac:dyDescent="0.3">
      <c r="A2274" t="s">
        <v>1903</v>
      </c>
      <c r="B2274" t="s">
        <v>2481</v>
      </c>
      <c r="C2274">
        <v>180.78707870206401</v>
      </c>
      <c r="D2274" t="s">
        <v>2480</v>
      </c>
      <c r="E2274" t="s">
        <v>65</v>
      </c>
    </row>
    <row r="2275" spans="1:5" x14ac:dyDescent="0.3">
      <c r="A2275" t="s">
        <v>2096</v>
      </c>
      <c r="B2275" t="s">
        <v>2481</v>
      </c>
      <c r="C2275">
        <v>181.07808500619501</v>
      </c>
      <c r="D2275" t="s">
        <v>2480</v>
      </c>
      <c r="E2275" t="s">
        <v>65</v>
      </c>
    </row>
    <row r="2276" spans="1:5" x14ac:dyDescent="0.3">
      <c r="A2276" t="s">
        <v>843</v>
      </c>
      <c r="B2276" t="s">
        <v>2481</v>
      </c>
      <c r="C2276">
        <v>182.548776512167</v>
      </c>
      <c r="D2276" t="s">
        <v>2480</v>
      </c>
      <c r="E2276" t="s">
        <v>65</v>
      </c>
    </row>
    <row r="2277" spans="1:5" x14ac:dyDescent="0.3">
      <c r="A2277" t="s">
        <v>362</v>
      </c>
      <c r="B2277" t="s">
        <v>2481</v>
      </c>
      <c r="C2277">
        <v>182.79672122550602</v>
      </c>
      <c r="D2277" t="s">
        <v>2480</v>
      </c>
      <c r="E2277" t="s">
        <v>65</v>
      </c>
    </row>
    <row r="2278" spans="1:5" x14ac:dyDescent="0.3">
      <c r="A2278" t="s">
        <v>464</v>
      </c>
      <c r="B2278" t="s">
        <v>2481</v>
      </c>
      <c r="C2278">
        <v>182.97627126642149</v>
      </c>
      <c r="D2278" t="s">
        <v>2480</v>
      </c>
      <c r="E2278" t="s">
        <v>65</v>
      </c>
    </row>
    <row r="2279" spans="1:5" x14ac:dyDescent="0.3">
      <c r="A2279" t="s">
        <v>2046</v>
      </c>
      <c r="B2279" t="s">
        <v>2481</v>
      </c>
      <c r="C2279">
        <v>183.454560121513</v>
      </c>
      <c r="D2279" t="s">
        <v>2480</v>
      </c>
      <c r="E2279" t="s">
        <v>65</v>
      </c>
    </row>
    <row r="2280" spans="1:5" x14ac:dyDescent="0.3">
      <c r="A2280" t="s">
        <v>2374</v>
      </c>
      <c r="B2280" t="s">
        <v>2481</v>
      </c>
      <c r="C2280">
        <v>184.171501656766</v>
      </c>
      <c r="D2280" t="s">
        <v>2480</v>
      </c>
      <c r="E2280" t="s">
        <v>65</v>
      </c>
    </row>
    <row r="2281" spans="1:5" x14ac:dyDescent="0.3">
      <c r="A2281" t="s">
        <v>1835</v>
      </c>
      <c r="B2281" t="s">
        <v>2481</v>
      </c>
      <c r="C2281">
        <v>184.600558477665</v>
      </c>
      <c r="D2281" t="s">
        <v>2480</v>
      </c>
      <c r="E2281" t="s">
        <v>65</v>
      </c>
    </row>
    <row r="2282" spans="1:5" x14ac:dyDescent="0.3">
      <c r="A2282" t="s">
        <v>1983</v>
      </c>
      <c r="B2282" t="s">
        <v>2481</v>
      </c>
      <c r="C2282">
        <v>184.90696122350704</v>
      </c>
      <c r="D2282" t="s">
        <v>2480</v>
      </c>
      <c r="E2282" t="s">
        <v>65</v>
      </c>
    </row>
    <row r="2283" spans="1:5" x14ac:dyDescent="0.3">
      <c r="A2283" t="s">
        <v>1523</v>
      </c>
      <c r="B2283" t="s">
        <v>2481</v>
      </c>
      <c r="C2283">
        <v>187.206654775771</v>
      </c>
      <c r="D2283" t="s">
        <v>2480</v>
      </c>
      <c r="E2283" t="s">
        <v>65</v>
      </c>
    </row>
    <row r="2284" spans="1:5" x14ac:dyDescent="0.3">
      <c r="A2284" t="s">
        <v>2026</v>
      </c>
      <c r="B2284" t="s">
        <v>2481</v>
      </c>
      <c r="C2284">
        <v>188.80755921300101</v>
      </c>
      <c r="D2284" t="s">
        <v>2480</v>
      </c>
      <c r="E2284" t="s">
        <v>65</v>
      </c>
    </row>
    <row r="2285" spans="1:5" x14ac:dyDescent="0.3">
      <c r="A2285" t="s">
        <v>2308</v>
      </c>
      <c r="B2285" t="s">
        <v>2481</v>
      </c>
      <c r="C2285">
        <v>189.41391537443999</v>
      </c>
      <c r="D2285" t="s">
        <v>2480</v>
      </c>
      <c r="E2285" t="s">
        <v>65</v>
      </c>
    </row>
    <row r="2286" spans="1:5" x14ac:dyDescent="0.3">
      <c r="A2286" t="s">
        <v>2055</v>
      </c>
      <c r="B2286" t="s">
        <v>2481</v>
      </c>
      <c r="C2286">
        <v>190.017575626883</v>
      </c>
      <c r="D2286" t="s">
        <v>2480</v>
      </c>
      <c r="E2286" t="s">
        <v>65</v>
      </c>
    </row>
    <row r="2287" spans="1:5" x14ac:dyDescent="0.3">
      <c r="A2287" t="s">
        <v>2259</v>
      </c>
      <c r="B2287" t="s">
        <v>2481</v>
      </c>
      <c r="C2287">
        <v>190.31816366278696</v>
      </c>
      <c r="D2287" t="s">
        <v>2480</v>
      </c>
      <c r="E2287" t="s">
        <v>65</v>
      </c>
    </row>
    <row r="2288" spans="1:5" x14ac:dyDescent="0.3">
      <c r="A2288" t="s">
        <v>1821</v>
      </c>
      <c r="B2288" t="s">
        <v>2481</v>
      </c>
      <c r="C2288">
        <v>190.499641000591</v>
      </c>
      <c r="D2288" t="s">
        <v>2480</v>
      </c>
      <c r="E2288" t="s">
        <v>65</v>
      </c>
    </row>
    <row r="2289" spans="1:5" x14ac:dyDescent="0.3">
      <c r="A2289" t="s">
        <v>2029</v>
      </c>
      <c r="B2289" t="s">
        <v>2481</v>
      </c>
      <c r="C2289">
        <v>191.182212556227</v>
      </c>
      <c r="D2289" t="s">
        <v>2480</v>
      </c>
      <c r="E2289" t="s">
        <v>65</v>
      </c>
    </row>
    <row r="2290" spans="1:5" x14ac:dyDescent="0.3">
      <c r="A2290" t="s">
        <v>2213</v>
      </c>
      <c r="B2290" t="s">
        <v>2481</v>
      </c>
      <c r="C2290">
        <v>191.50992014033201</v>
      </c>
      <c r="D2290" t="s">
        <v>2480</v>
      </c>
      <c r="E2290" t="s">
        <v>65</v>
      </c>
    </row>
    <row r="2291" spans="1:5" x14ac:dyDescent="0.3">
      <c r="A2291" t="s">
        <v>918</v>
      </c>
      <c r="B2291" t="s">
        <v>2481</v>
      </c>
      <c r="C2291">
        <v>191.71786362060001</v>
      </c>
      <c r="D2291" t="s">
        <v>2480</v>
      </c>
      <c r="E2291" t="s">
        <v>65</v>
      </c>
    </row>
    <row r="2292" spans="1:5" x14ac:dyDescent="0.3">
      <c r="A2292" t="s">
        <v>1988</v>
      </c>
      <c r="B2292" t="s">
        <v>2481</v>
      </c>
      <c r="C2292">
        <v>192.22818794840072</v>
      </c>
      <c r="D2292" t="s">
        <v>2480</v>
      </c>
      <c r="E2292" t="s">
        <v>65</v>
      </c>
    </row>
    <row r="2293" spans="1:5" x14ac:dyDescent="0.3">
      <c r="A2293" t="s">
        <v>2300</v>
      </c>
      <c r="B2293" t="s">
        <v>2481</v>
      </c>
      <c r="C2293">
        <v>193.10515325162299</v>
      </c>
      <c r="D2293" t="s">
        <v>2480</v>
      </c>
      <c r="E2293" t="s">
        <v>65</v>
      </c>
    </row>
    <row r="2294" spans="1:5" x14ac:dyDescent="0.3">
      <c r="A2294" t="s">
        <v>2073</v>
      </c>
      <c r="B2294" t="s">
        <v>2481</v>
      </c>
      <c r="C2294">
        <v>193.291120773377</v>
      </c>
      <c r="D2294" t="s">
        <v>2480</v>
      </c>
      <c r="E2294" t="s">
        <v>65</v>
      </c>
    </row>
    <row r="2295" spans="1:5" x14ac:dyDescent="0.3">
      <c r="A2295" t="s">
        <v>710</v>
      </c>
      <c r="B2295" t="s">
        <v>2481</v>
      </c>
      <c r="C2295">
        <v>193.39603466064133</v>
      </c>
      <c r="D2295" t="s">
        <v>2480</v>
      </c>
      <c r="E2295" t="s">
        <v>65</v>
      </c>
    </row>
    <row r="2296" spans="1:5" x14ac:dyDescent="0.3">
      <c r="A2296" t="s">
        <v>2277</v>
      </c>
      <c r="B2296" t="s">
        <v>2481</v>
      </c>
      <c r="C2296">
        <v>193.45212574674713</v>
      </c>
      <c r="D2296" t="s">
        <v>2480</v>
      </c>
      <c r="E2296" t="s">
        <v>65</v>
      </c>
    </row>
    <row r="2297" spans="1:5" x14ac:dyDescent="0.3">
      <c r="A2297" t="s">
        <v>2143</v>
      </c>
      <c r="B2297" t="s">
        <v>2481</v>
      </c>
      <c r="C2297">
        <v>193.456481118932</v>
      </c>
      <c r="D2297" t="s">
        <v>2480</v>
      </c>
      <c r="E2297" t="s">
        <v>65</v>
      </c>
    </row>
    <row r="2298" spans="1:5" x14ac:dyDescent="0.3">
      <c r="A2298" t="s">
        <v>2044</v>
      </c>
      <c r="B2298" t="s">
        <v>2481</v>
      </c>
      <c r="C2298">
        <v>193.93458001996399</v>
      </c>
      <c r="D2298" t="s">
        <v>2480</v>
      </c>
      <c r="E2298" t="s">
        <v>65</v>
      </c>
    </row>
    <row r="2299" spans="1:5" x14ac:dyDescent="0.3">
      <c r="A2299" t="s">
        <v>1857</v>
      </c>
      <c r="B2299" t="s">
        <v>2481</v>
      </c>
      <c r="C2299">
        <v>194.31964771688357</v>
      </c>
      <c r="D2299" t="s">
        <v>2480</v>
      </c>
      <c r="E2299" t="s">
        <v>65</v>
      </c>
    </row>
    <row r="2300" spans="1:5" x14ac:dyDescent="0.3">
      <c r="A2300" t="s">
        <v>1732</v>
      </c>
      <c r="B2300" t="s">
        <v>2481</v>
      </c>
      <c r="C2300">
        <v>194.582817225306</v>
      </c>
      <c r="D2300" t="s">
        <v>2480</v>
      </c>
      <c r="E2300" t="s">
        <v>65</v>
      </c>
    </row>
    <row r="2301" spans="1:5" x14ac:dyDescent="0.3">
      <c r="A2301" t="s">
        <v>973</v>
      </c>
      <c r="B2301" t="s">
        <v>2481</v>
      </c>
      <c r="C2301">
        <v>194.73970748898543</v>
      </c>
      <c r="D2301" t="s">
        <v>2480</v>
      </c>
      <c r="E2301" t="s">
        <v>65</v>
      </c>
    </row>
    <row r="2302" spans="1:5" x14ac:dyDescent="0.3">
      <c r="A2302" t="s">
        <v>1885</v>
      </c>
      <c r="B2302" t="s">
        <v>2481</v>
      </c>
      <c r="C2302">
        <v>194.95738916876701</v>
      </c>
      <c r="D2302" t="s">
        <v>2480</v>
      </c>
      <c r="E2302" t="s">
        <v>65</v>
      </c>
    </row>
    <row r="2303" spans="1:5" x14ac:dyDescent="0.3">
      <c r="A2303" t="s">
        <v>1216</v>
      </c>
      <c r="B2303" t="s">
        <v>2481</v>
      </c>
      <c r="C2303">
        <v>194.97805856308599</v>
      </c>
      <c r="D2303" t="s">
        <v>2480</v>
      </c>
      <c r="E2303" t="s">
        <v>65</v>
      </c>
    </row>
    <row r="2304" spans="1:5" x14ac:dyDescent="0.3">
      <c r="A2304" t="s">
        <v>2315</v>
      </c>
      <c r="B2304" t="s">
        <v>2481</v>
      </c>
      <c r="C2304">
        <v>195.45249414613701</v>
      </c>
      <c r="D2304" t="s">
        <v>2480</v>
      </c>
      <c r="E2304" t="s">
        <v>65</v>
      </c>
    </row>
    <row r="2305" spans="1:5" x14ac:dyDescent="0.3">
      <c r="A2305" t="s">
        <v>1770</v>
      </c>
      <c r="B2305" t="s">
        <v>2481</v>
      </c>
      <c r="C2305">
        <v>195.60095464665901</v>
      </c>
      <c r="D2305" t="s">
        <v>2480</v>
      </c>
      <c r="E2305" t="s">
        <v>65</v>
      </c>
    </row>
    <row r="2306" spans="1:5" x14ac:dyDescent="0.3">
      <c r="A2306" t="s">
        <v>604</v>
      </c>
      <c r="B2306" t="s">
        <v>2481</v>
      </c>
      <c r="C2306">
        <v>195.812663812003</v>
      </c>
      <c r="D2306" t="s">
        <v>2480</v>
      </c>
      <c r="E2306" t="s">
        <v>65</v>
      </c>
    </row>
    <row r="2307" spans="1:5" x14ac:dyDescent="0.3">
      <c r="A2307" t="s">
        <v>945</v>
      </c>
      <c r="B2307" t="s">
        <v>2481</v>
      </c>
      <c r="C2307">
        <v>195.828674587492</v>
      </c>
      <c r="D2307" t="s">
        <v>2480</v>
      </c>
      <c r="E2307" t="s">
        <v>65</v>
      </c>
    </row>
    <row r="2308" spans="1:5" x14ac:dyDescent="0.3">
      <c r="A2308" t="s">
        <v>1890</v>
      </c>
      <c r="B2308" t="s">
        <v>2481</v>
      </c>
      <c r="C2308">
        <v>195.987333961708</v>
      </c>
      <c r="D2308" t="s">
        <v>2480</v>
      </c>
      <c r="E2308" t="s">
        <v>65</v>
      </c>
    </row>
    <row r="2309" spans="1:5" x14ac:dyDescent="0.3">
      <c r="A2309" t="s">
        <v>2282</v>
      </c>
      <c r="B2309" t="s">
        <v>2481</v>
      </c>
      <c r="C2309">
        <v>196.190080769812</v>
      </c>
      <c r="D2309" t="s">
        <v>2480</v>
      </c>
      <c r="E2309" t="s">
        <v>65</v>
      </c>
    </row>
    <row r="2310" spans="1:5" x14ac:dyDescent="0.3">
      <c r="A2310" t="s">
        <v>1858</v>
      </c>
      <c r="B2310" t="s">
        <v>2481</v>
      </c>
      <c r="C2310">
        <v>196.22471343635763</v>
      </c>
      <c r="D2310" t="s">
        <v>2480</v>
      </c>
      <c r="E2310" t="s">
        <v>65</v>
      </c>
    </row>
    <row r="2311" spans="1:5" x14ac:dyDescent="0.3">
      <c r="A2311" t="s">
        <v>2140</v>
      </c>
      <c r="B2311" t="s">
        <v>2481</v>
      </c>
      <c r="C2311">
        <v>196.30195242466499</v>
      </c>
      <c r="D2311" t="s">
        <v>2480</v>
      </c>
      <c r="E2311" t="s">
        <v>65</v>
      </c>
    </row>
    <row r="2312" spans="1:5" x14ac:dyDescent="0.3">
      <c r="A2312" t="s">
        <v>1055</v>
      </c>
      <c r="B2312" t="s">
        <v>2481</v>
      </c>
      <c r="C2312">
        <v>197.05182473644001</v>
      </c>
      <c r="D2312" t="s">
        <v>2480</v>
      </c>
      <c r="E2312" t="s">
        <v>65</v>
      </c>
    </row>
    <row r="2313" spans="1:5" x14ac:dyDescent="0.3">
      <c r="A2313" t="s">
        <v>1718</v>
      </c>
      <c r="B2313" t="s">
        <v>2481</v>
      </c>
      <c r="C2313">
        <v>197.07693944619461</v>
      </c>
      <c r="D2313" t="s">
        <v>2480</v>
      </c>
      <c r="E2313" t="s">
        <v>65</v>
      </c>
    </row>
    <row r="2314" spans="1:5" x14ac:dyDescent="0.3">
      <c r="A2314" t="s">
        <v>1893</v>
      </c>
      <c r="B2314" t="s">
        <v>2481</v>
      </c>
      <c r="C2314">
        <v>197.79116946016504</v>
      </c>
      <c r="D2314" t="s">
        <v>2480</v>
      </c>
      <c r="E2314" t="s">
        <v>65</v>
      </c>
    </row>
    <row r="2315" spans="1:5" x14ac:dyDescent="0.3">
      <c r="A2315" t="s">
        <v>2017</v>
      </c>
      <c r="B2315" t="s">
        <v>2481</v>
      </c>
      <c r="C2315">
        <v>198.05233249498281</v>
      </c>
      <c r="D2315" t="s">
        <v>2480</v>
      </c>
      <c r="E2315" t="s">
        <v>65</v>
      </c>
    </row>
    <row r="2316" spans="1:5" x14ac:dyDescent="0.3">
      <c r="A2316" t="s">
        <v>842</v>
      </c>
      <c r="B2316" t="s">
        <v>2481</v>
      </c>
      <c r="C2316">
        <v>198.31667311226013</v>
      </c>
      <c r="D2316" t="s">
        <v>2480</v>
      </c>
      <c r="E2316" t="s">
        <v>65</v>
      </c>
    </row>
    <row r="2317" spans="1:5" x14ac:dyDescent="0.3">
      <c r="A2317" t="s">
        <v>1884</v>
      </c>
      <c r="B2317" t="s">
        <v>2481</v>
      </c>
      <c r="C2317">
        <v>199.759369099476</v>
      </c>
      <c r="D2317" t="s">
        <v>2480</v>
      </c>
      <c r="E2317" t="s">
        <v>65</v>
      </c>
    </row>
    <row r="2318" spans="1:5" x14ac:dyDescent="0.3">
      <c r="A2318" t="s">
        <v>1992</v>
      </c>
      <c r="B2318" t="s">
        <v>2481</v>
      </c>
      <c r="C2318">
        <v>200.0563799352592</v>
      </c>
      <c r="D2318" t="s">
        <v>2480</v>
      </c>
      <c r="E2318" t="s">
        <v>65</v>
      </c>
    </row>
    <row r="2319" spans="1:5" x14ac:dyDescent="0.3">
      <c r="A2319" t="s">
        <v>1825</v>
      </c>
      <c r="B2319" t="s">
        <v>2481</v>
      </c>
      <c r="C2319">
        <v>200.43988500970499</v>
      </c>
      <c r="D2319" t="s">
        <v>2480</v>
      </c>
      <c r="E2319" t="s">
        <v>65</v>
      </c>
    </row>
    <row r="2320" spans="1:5" x14ac:dyDescent="0.3">
      <c r="A2320" t="s">
        <v>921</v>
      </c>
      <c r="B2320" t="s">
        <v>2481</v>
      </c>
      <c r="C2320">
        <v>200.501640110165</v>
      </c>
      <c r="D2320" t="s">
        <v>2480</v>
      </c>
      <c r="E2320" t="s">
        <v>65</v>
      </c>
    </row>
    <row r="2321" spans="1:5" x14ac:dyDescent="0.3">
      <c r="A2321" t="s">
        <v>2018</v>
      </c>
      <c r="B2321" t="s">
        <v>2481</v>
      </c>
      <c r="C2321">
        <v>201.560846049188</v>
      </c>
      <c r="D2321" t="s">
        <v>2480</v>
      </c>
      <c r="E2321" t="s">
        <v>65</v>
      </c>
    </row>
    <row r="2322" spans="1:5" x14ac:dyDescent="0.3">
      <c r="A2322" t="s">
        <v>1735</v>
      </c>
      <c r="B2322" t="s">
        <v>2481</v>
      </c>
      <c r="C2322">
        <v>201.579980625416</v>
      </c>
      <c r="D2322" t="s">
        <v>2480</v>
      </c>
      <c r="E2322" t="s">
        <v>65</v>
      </c>
    </row>
    <row r="2323" spans="1:5" x14ac:dyDescent="0.3">
      <c r="A2323" t="s">
        <v>677</v>
      </c>
      <c r="B2323" t="s">
        <v>2481</v>
      </c>
      <c r="C2323">
        <v>202.38043799348699</v>
      </c>
      <c r="D2323" t="s">
        <v>2480</v>
      </c>
      <c r="E2323" t="s">
        <v>65</v>
      </c>
    </row>
    <row r="2324" spans="1:5" x14ac:dyDescent="0.3">
      <c r="A2324" t="s">
        <v>954</v>
      </c>
      <c r="B2324" t="s">
        <v>2481</v>
      </c>
      <c r="C2324">
        <v>202.41284352603401</v>
      </c>
      <c r="D2324" t="s">
        <v>2480</v>
      </c>
      <c r="E2324" t="s">
        <v>65</v>
      </c>
    </row>
    <row r="2325" spans="1:5" x14ac:dyDescent="0.3">
      <c r="A2325" t="s">
        <v>360</v>
      </c>
      <c r="B2325" t="s">
        <v>2481</v>
      </c>
      <c r="C2325">
        <v>203.48623862811064</v>
      </c>
      <c r="D2325" t="s">
        <v>2480</v>
      </c>
      <c r="E2325" t="s">
        <v>65</v>
      </c>
    </row>
    <row r="2326" spans="1:5" x14ac:dyDescent="0.3">
      <c r="A2326" t="s">
        <v>1716</v>
      </c>
      <c r="B2326" t="s">
        <v>2481</v>
      </c>
      <c r="C2326">
        <v>204.04149134595886</v>
      </c>
      <c r="D2326" t="s">
        <v>2480</v>
      </c>
      <c r="E2326" t="s">
        <v>65</v>
      </c>
    </row>
    <row r="2327" spans="1:5" x14ac:dyDescent="0.3">
      <c r="A2327" t="s">
        <v>1955</v>
      </c>
      <c r="B2327" t="s">
        <v>2481</v>
      </c>
      <c r="C2327">
        <v>205.16841354693099</v>
      </c>
      <c r="D2327" t="s">
        <v>2480</v>
      </c>
      <c r="E2327" t="s">
        <v>65</v>
      </c>
    </row>
    <row r="2328" spans="1:5" x14ac:dyDescent="0.3">
      <c r="A2328" t="s">
        <v>2040</v>
      </c>
      <c r="B2328" t="s">
        <v>2481</v>
      </c>
      <c r="C2328">
        <v>206.19889593296099</v>
      </c>
      <c r="D2328" t="s">
        <v>2480</v>
      </c>
      <c r="E2328" t="s">
        <v>65</v>
      </c>
    </row>
    <row r="2329" spans="1:5" x14ac:dyDescent="0.3">
      <c r="A2329" t="s">
        <v>2118</v>
      </c>
      <c r="B2329" t="s">
        <v>2481</v>
      </c>
      <c r="C2329">
        <v>206.22996812716599</v>
      </c>
      <c r="D2329" t="s">
        <v>2480</v>
      </c>
      <c r="E2329" t="s">
        <v>65</v>
      </c>
    </row>
    <row r="2330" spans="1:5" x14ac:dyDescent="0.3">
      <c r="A2330" t="s">
        <v>1827</v>
      </c>
      <c r="B2330" t="s">
        <v>2481</v>
      </c>
      <c r="C2330">
        <v>206.36456306491201</v>
      </c>
      <c r="D2330" t="s">
        <v>2480</v>
      </c>
      <c r="E2330" t="s">
        <v>65</v>
      </c>
    </row>
    <row r="2331" spans="1:5" x14ac:dyDescent="0.3">
      <c r="A2331" t="s">
        <v>1297</v>
      </c>
      <c r="B2331" t="s">
        <v>2481</v>
      </c>
      <c r="C2331">
        <v>206.53173180474701</v>
      </c>
      <c r="D2331" t="s">
        <v>2480</v>
      </c>
      <c r="E2331" t="s">
        <v>65</v>
      </c>
    </row>
    <row r="2332" spans="1:5" x14ac:dyDescent="0.3">
      <c r="A2332" t="s">
        <v>2097</v>
      </c>
      <c r="B2332" t="s">
        <v>2481</v>
      </c>
      <c r="C2332">
        <v>207.29955282572897</v>
      </c>
      <c r="D2332" t="s">
        <v>2480</v>
      </c>
      <c r="E2332" t="s">
        <v>65</v>
      </c>
    </row>
    <row r="2333" spans="1:5" x14ac:dyDescent="0.3">
      <c r="A2333" t="s">
        <v>1730</v>
      </c>
      <c r="B2333" t="s">
        <v>2481</v>
      </c>
      <c r="C2333">
        <v>207.54742181393601</v>
      </c>
      <c r="D2333" t="s">
        <v>2480</v>
      </c>
      <c r="E2333" t="s">
        <v>65</v>
      </c>
    </row>
    <row r="2334" spans="1:5" x14ac:dyDescent="0.3">
      <c r="A2334" t="s">
        <v>2052</v>
      </c>
      <c r="B2334" t="s">
        <v>2481</v>
      </c>
      <c r="C2334">
        <v>207.91898674496201</v>
      </c>
      <c r="D2334" t="s">
        <v>2480</v>
      </c>
      <c r="E2334" t="s">
        <v>65</v>
      </c>
    </row>
    <row r="2335" spans="1:5" x14ac:dyDescent="0.3">
      <c r="A2335" t="s">
        <v>1896</v>
      </c>
      <c r="B2335" t="s">
        <v>2481</v>
      </c>
      <c r="C2335">
        <v>208.68722094735699</v>
      </c>
      <c r="D2335" t="s">
        <v>2480</v>
      </c>
      <c r="E2335" t="s">
        <v>65</v>
      </c>
    </row>
    <row r="2336" spans="1:5" x14ac:dyDescent="0.3">
      <c r="A2336" t="s">
        <v>968</v>
      </c>
      <c r="B2336" t="s">
        <v>2481</v>
      </c>
      <c r="C2336">
        <v>210.64346484948763</v>
      </c>
      <c r="D2336" t="s">
        <v>2480</v>
      </c>
      <c r="E2336" t="s">
        <v>65</v>
      </c>
    </row>
    <row r="2337" spans="1:5" x14ac:dyDescent="0.3">
      <c r="A2337" t="s">
        <v>1220</v>
      </c>
      <c r="B2337" t="s">
        <v>2481</v>
      </c>
      <c r="C2337">
        <v>211.11511676374701</v>
      </c>
      <c r="D2337" t="s">
        <v>2480</v>
      </c>
      <c r="E2337" t="s">
        <v>65</v>
      </c>
    </row>
    <row r="2338" spans="1:5" x14ac:dyDescent="0.3">
      <c r="A2338" t="s">
        <v>2119</v>
      </c>
      <c r="B2338" t="s">
        <v>2481</v>
      </c>
      <c r="C2338">
        <v>211.94249592255099</v>
      </c>
      <c r="D2338" t="s">
        <v>2480</v>
      </c>
      <c r="E2338" t="s">
        <v>65</v>
      </c>
    </row>
    <row r="2339" spans="1:5" x14ac:dyDescent="0.3">
      <c r="A2339" t="s">
        <v>2211</v>
      </c>
      <c r="B2339" t="s">
        <v>2481</v>
      </c>
      <c r="C2339">
        <v>212.95832229426603</v>
      </c>
      <c r="D2339" t="s">
        <v>2480</v>
      </c>
      <c r="E2339" t="s">
        <v>65</v>
      </c>
    </row>
    <row r="2340" spans="1:5" x14ac:dyDescent="0.3">
      <c r="A2340" t="s">
        <v>1981</v>
      </c>
      <c r="B2340" t="s">
        <v>2481</v>
      </c>
      <c r="C2340">
        <v>213.00373104256499</v>
      </c>
      <c r="D2340" t="s">
        <v>2480</v>
      </c>
      <c r="E2340" t="s">
        <v>65</v>
      </c>
    </row>
    <row r="2341" spans="1:5" x14ac:dyDescent="0.3">
      <c r="A2341" t="s">
        <v>840</v>
      </c>
      <c r="B2341" t="s">
        <v>2481</v>
      </c>
      <c r="C2341">
        <v>213.25562302755972</v>
      </c>
      <c r="D2341" t="s">
        <v>2480</v>
      </c>
      <c r="E2341" t="s">
        <v>65</v>
      </c>
    </row>
    <row r="2342" spans="1:5" x14ac:dyDescent="0.3">
      <c r="A2342" t="s">
        <v>2045</v>
      </c>
      <c r="B2342" t="s">
        <v>2481</v>
      </c>
      <c r="C2342">
        <v>214.10702163858201</v>
      </c>
      <c r="D2342" t="s">
        <v>2480</v>
      </c>
      <c r="E2342" t="s">
        <v>65</v>
      </c>
    </row>
    <row r="2343" spans="1:5" x14ac:dyDescent="0.3">
      <c r="A2343" t="s">
        <v>730</v>
      </c>
      <c r="B2343" t="s">
        <v>2481</v>
      </c>
      <c r="C2343">
        <v>214.46537655675641</v>
      </c>
      <c r="D2343" t="s">
        <v>2480</v>
      </c>
      <c r="E2343" t="s">
        <v>65</v>
      </c>
    </row>
    <row r="2344" spans="1:5" x14ac:dyDescent="0.3">
      <c r="A2344" t="s">
        <v>852</v>
      </c>
      <c r="B2344" t="s">
        <v>2481</v>
      </c>
      <c r="C2344">
        <v>214.62826797974924</v>
      </c>
      <c r="D2344" t="s">
        <v>2480</v>
      </c>
      <c r="E2344" t="s">
        <v>65</v>
      </c>
    </row>
    <row r="2345" spans="1:5" x14ac:dyDescent="0.3">
      <c r="A2345" t="s">
        <v>1174</v>
      </c>
      <c r="B2345" t="s">
        <v>2481</v>
      </c>
      <c r="C2345">
        <v>215.12244610607601</v>
      </c>
      <c r="D2345" t="s">
        <v>2480</v>
      </c>
      <c r="E2345" t="s">
        <v>65</v>
      </c>
    </row>
    <row r="2346" spans="1:5" x14ac:dyDescent="0.3">
      <c r="A2346" t="s">
        <v>588</v>
      </c>
      <c r="B2346" t="s">
        <v>2481</v>
      </c>
      <c r="C2346">
        <v>215.51052364298144</v>
      </c>
      <c r="D2346" t="s">
        <v>2480</v>
      </c>
      <c r="E2346" t="s">
        <v>65</v>
      </c>
    </row>
    <row r="2347" spans="1:5" x14ac:dyDescent="0.3">
      <c r="A2347" t="s">
        <v>2028</v>
      </c>
      <c r="B2347" t="s">
        <v>2481</v>
      </c>
      <c r="C2347">
        <v>216.060273236629</v>
      </c>
      <c r="D2347" t="s">
        <v>2480</v>
      </c>
      <c r="E2347" t="s">
        <v>65</v>
      </c>
    </row>
    <row r="2348" spans="1:5" x14ac:dyDescent="0.3">
      <c r="A2348" t="s">
        <v>1836</v>
      </c>
      <c r="B2348" t="s">
        <v>2481</v>
      </c>
      <c r="C2348">
        <v>216.312963573053</v>
      </c>
      <c r="D2348" t="s">
        <v>2480</v>
      </c>
      <c r="E2348" t="s">
        <v>65</v>
      </c>
    </row>
    <row r="2349" spans="1:5" x14ac:dyDescent="0.3">
      <c r="A2349" t="s">
        <v>723</v>
      </c>
      <c r="B2349" t="s">
        <v>2481</v>
      </c>
      <c r="C2349">
        <v>216.36675140256136</v>
      </c>
      <c r="D2349" t="s">
        <v>2480</v>
      </c>
      <c r="E2349" t="s">
        <v>65</v>
      </c>
    </row>
    <row r="2350" spans="1:5" x14ac:dyDescent="0.3">
      <c r="A2350" t="s">
        <v>1986</v>
      </c>
      <c r="B2350" t="s">
        <v>2481</v>
      </c>
      <c r="C2350">
        <v>216.958962194886</v>
      </c>
      <c r="D2350" t="s">
        <v>2480</v>
      </c>
      <c r="E2350" t="s">
        <v>65</v>
      </c>
    </row>
    <row r="2351" spans="1:5" x14ac:dyDescent="0.3">
      <c r="A2351" t="s">
        <v>333</v>
      </c>
      <c r="B2351" t="s">
        <v>2481</v>
      </c>
      <c r="C2351">
        <v>217.9813981410048</v>
      </c>
      <c r="D2351" t="s">
        <v>2480</v>
      </c>
      <c r="E2351" t="s">
        <v>65</v>
      </c>
    </row>
    <row r="2352" spans="1:5" x14ac:dyDescent="0.3">
      <c r="A2352" t="s">
        <v>488</v>
      </c>
      <c r="B2352" t="s">
        <v>2481</v>
      </c>
      <c r="C2352">
        <v>218.23655637258886</v>
      </c>
      <c r="D2352" t="s">
        <v>2480</v>
      </c>
      <c r="E2352" t="s">
        <v>65</v>
      </c>
    </row>
    <row r="2353" spans="1:5" x14ac:dyDescent="0.3">
      <c r="A2353" t="s">
        <v>1340</v>
      </c>
      <c r="B2353" t="s">
        <v>2481</v>
      </c>
      <c r="C2353">
        <v>219.46552316213101</v>
      </c>
      <c r="D2353" t="s">
        <v>2480</v>
      </c>
      <c r="E2353" t="s">
        <v>65</v>
      </c>
    </row>
    <row r="2354" spans="1:5" x14ac:dyDescent="0.3">
      <c r="A2354" t="s">
        <v>726</v>
      </c>
      <c r="B2354" t="s">
        <v>2481</v>
      </c>
      <c r="C2354">
        <v>220.28811258976401</v>
      </c>
      <c r="D2354" t="s">
        <v>2480</v>
      </c>
      <c r="E2354" t="s">
        <v>65</v>
      </c>
    </row>
    <row r="2355" spans="1:5" x14ac:dyDescent="0.3">
      <c r="A2355" t="s">
        <v>2275</v>
      </c>
      <c r="B2355" t="s">
        <v>2481</v>
      </c>
      <c r="C2355">
        <v>220.34737909125849</v>
      </c>
      <c r="D2355" t="s">
        <v>2480</v>
      </c>
      <c r="E2355" t="s">
        <v>65</v>
      </c>
    </row>
    <row r="2356" spans="1:5" x14ac:dyDescent="0.3">
      <c r="A2356" t="s">
        <v>1580</v>
      </c>
      <c r="B2356" t="s">
        <v>2481</v>
      </c>
      <c r="C2356">
        <v>220.51715542877</v>
      </c>
      <c r="D2356" t="s">
        <v>2480</v>
      </c>
      <c r="E2356" t="s">
        <v>65</v>
      </c>
    </row>
    <row r="2357" spans="1:5" x14ac:dyDescent="0.3">
      <c r="A2357" t="s">
        <v>727</v>
      </c>
      <c r="B2357" t="s">
        <v>2481</v>
      </c>
      <c r="C2357">
        <v>220.62877099176748</v>
      </c>
      <c r="D2357" t="s">
        <v>2480</v>
      </c>
      <c r="E2357" t="s">
        <v>65</v>
      </c>
    </row>
    <row r="2358" spans="1:5" x14ac:dyDescent="0.3">
      <c r="A2358" t="s">
        <v>2048</v>
      </c>
      <c r="B2358" t="s">
        <v>2481</v>
      </c>
      <c r="C2358">
        <v>221.68981798863999</v>
      </c>
      <c r="D2358" t="s">
        <v>2480</v>
      </c>
      <c r="E2358" t="s">
        <v>65</v>
      </c>
    </row>
    <row r="2359" spans="1:5" x14ac:dyDescent="0.3">
      <c r="A2359" t="s">
        <v>966</v>
      </c>
      <c r="B2359" t="s">
        <v>2481</v>
      </c>
      <c r="C2359">
        <v>221.69384898483369</v>
      </c>
      <c r="D2359" t="s">
        <v>2480</v>
      </c>
      <c r="E2359" t="s">
        <v>65</v>
      </c>
    </row>
    <row r="2360" spans="1:5" x14ac:dyDescent="0.3">
      <c r="A2360" t="s">
        <v>1377</v>
      </c>
      <c r="B2360" t="s">
        <v>2481</v>
      </c>
      <c r="C2360">
        <v>221.75060040979525</v>
      </c>
      <c r="D2360" t="s">
        <v>2480</v>
      </c>
      <c r="E2360" t="s">
        <v>65</v>
      </c>
    </row>
    <row r="2361" spans="1:5" x14ac:dyDescent="0.3">
      <c r="A2361" t="s">
        <v>1488</v>
      </c>
      <c r="B2361" t="s">
        <v>2481</v>
      </c>
      <c r="C2361">
        <v>221.88459447559401</v>
      </c>
      <c r="D2361" t="s">
        <v>2480</v>
      </c>
      <c r="E2361" t="s">
        <v>65</v>
      </c>
    </row>
    <row r="2362" spans="1:5" x14ac:dyDescent="0.3">
      <c r="A2362" t="s">
        <v>880</v>
      </c>
      <c r="B2362" t="s">
        <v>2481</v>
      </c>
      <c r="C2362">
        <v>222.23752337652908</v>
      </c>
      <c r="D2362" t="s">
        <v>2480</v>
      </c>
      <c r="E2362" t="s">
        <v>65</v>
      </c>
    </row>
    <row r="2363" spans="1:5" x14ac:dyDescent="0.3">
      <c r="A2363" t="s">
        <v>1846</v>
      </c>
      <c r="B2363" t="s">
        <v>2481</v>
      </c>
      <c r="C2363">
        <v>222.86887990059637</v>
      </c>
      <c r="D2363" t="s">
        <v>2480</v>
      </c>
      <c r="E2363" t="s">
        <v>65</v>
      </c>
    </row>
    <row r="2364" spans="1:5" x14ac:dyDescent="0.3">
      <c r="A2364" t="s">
        <v>2036</v>
      </c>
      <c r="B2364" t="s">
        <v>2481</v>
      </c>
      <c r="C2364">
        <v>223.074340410014</v>
      </c>
      <c r="D2364" t="s">
        <v>2480</v>
      </c>
      <c r="E2364" t="s">
        <v>65</v>
      </c>
    </row>
    <row r="2365" spans="1:5" x14ac:dyDescent="0.3">
      <c r="A2365" t="s">
        <v>1167</v>
      </c>
      <c r="B2365" t="s">
        <v>2481</v>
      </c>
      <c r="C2365">
        <v>223.51386433953999</v>
      </c>
      <c r="D2365" t="s">
        <v>2480</v>
      </c>
      <c r="E2365" t="s">
        <v>65</v>
      </c>
    </row>
    <row r="2366" spans="1:5" x14ac:dyDescent="0.3">
      <c r="A2366" t="s">
        <v>1842</v>
      </c>
      <c r="B2366" t="s">
        <v>2481</v>
      </c>
      <c r="C2366">
        <v>225.53499771642319</v>
      </c>
      <c r="D2366" t="s">
        <v>2480</v>
      </c>
      <c r="E2366" t="s">
        <v>65</v>
      </c>
    </row>
    <row r="2367" spans="1:5" x14ac:dyDescent="0.3">
      <c r="A2367" t="s">
        <v>1731</v>
      </c>
      <c r="B2367" t="s">
        <v>2481</v>
      </c>
      <c r="C2367">
        <v>225.77473656354201</v>
      </c>
      <c r="D2367" t="s">
        <v>2480</v>
      </c>
      <c r="E2367" t="s">
        <v>65</v>
      </c>
    </row>
    <row r="2368" spans="1:5" x14ac:dyDescent="0.3">
      <c r="A2368" t="s">
        <v>2146</v>
      </c>
      <c r="B2368" t="s">
        <v>2481</v>
      </c>
      <c r="C2368">
        <v>226.41733101819301</v>
      </c>
      <c r="D2368" t="s">
        <v>2480</v>
      </c>
      <c r="E2368" t="s">
        <v>65</v>
      </c>
    </row>
    <row r="2369" spans="1:5" x14ac:dyDescent="0.3">
      <c r="A2369" t="s">
        <v>1841</v>
      </c>
      <c r="B2369" t="s">
        <v>2481</v>
      </c>
      <c r="C2369">
        <v>226.86374708193634</v>
      </c>
      <c r="D2369" t="s">
        <v>2480</v>
      </c>
      <c r="E2369" t="s">
        <v>65</v>
      </c>
    </row>
    <row r="2370" spans="1:5" x14ac:dyDescent="0.3">
      <c r="A2370" t="s">
        <v>899</v>
      </c>
      <c r="B2370" t="s">
        <v>2481</v>
      </c>
      <c r="C2370">
        <v>227.36185124210994</v>
      </c>
      <c r="D2370" t="s">
        <v>2480</v>
      </c>
      <c r="E2370" t="s">
        <v>65</v>
      </c>
    </row>
    <row r="2371" spans="1:5" x14ac:dyDescent="0.3">
      <c r="A2371" t="s">
        <v>1736</v>
      </c>
      <c r="B2371" t="s">
        <v>2481</v>
      </c>
      <c r="C2371">
        <v>227.77193172821899</v>
      </c>
      <c r="D2371" t="s">
        <v>2480</v>
      </c>
      <c r="E2371" t="s">
        <v>65</v>
      </c>
    </row>
    <row r="2372" spans="1:5" x14ac:dyDescent="0.3">
      <c r="A2372" t="s">
        <v>1820</v>
      </c>
      <c r="B2372" t="s">
        <v>2481</v>
      </c>
      <c r="C2372">
        <v>229.62471377123003</v>
      </c>
      <c r="D2372" t="s">
        <v>2480</v>
      </c>
      <c r="E2372" t="s">
        <v>65</v>
      </c>
    </row>
    <row r="2373" spans="1:5" x14ac:dyDescent="0.3">
      <c r="A2373" t="s">
        <v>1101</v>
      </c>
      <c r="B2373" t="s">
        <v>2481</v>
      </c>
      <c r="C2373">
        <v>229.964325404417</v>
      </c>
      <c r="D2373" t="s">
        <v>2480</v>
      </c>
      <c r="E2373" t="s">
        <v>65</v>
      </c>
    </row>
    <row r="2374" spans="1:5" x14ac:dyDescent="0.3">
      <c r="A2374" t="s">
        <v>592</v>
      </c>
      <c r="B2374" t="s">
        <v>2481</v>
      </c>
      <c r="C2374">
        <v>230.36230610292799</v>
      </c>
      <c r="D2374" t="s">
        <v>2480</v>
      </c>
      <c r="E2374" t="s">
        <v>65</v>
      </c>
    </row>
    <row r="2375" spans="1:5" x14ac:dyDescent="0.3">
      <c r="A2375" t="s">
        <v>2248</v>
      </c>
      <c r="B2375" t="s">
        <v>2481</v>
      </c>
      <c r="C2375">
        <v>231.30358857366602</v>
      </c>
      <c r="D2375" t="s">
        <v>2480</v>
      </c>
      <c r="E2375" t="s">
        <v>65</v>
      </c>
    </row>
    <row r="2376" spans="1:5" x14ac:dyDescent="0.3">
      <c r="A2376" t="s">
        <v>1886</v>
      </c>
      <c r="B2376" t="s">
        <v>2481</v>
      </c>
      <c r="C2376">
        <v>231.52927605909801</v>
      </c>
      <c r="D2376" t="s">
        <v>2480</v>
      </c>
      <c r="E2376" t="s">
        <v>65</v>
      </c>
    </row>
    <row r="2377" spans="1:5" x14ac:dyDescent="0.3">
      <c r="A2377" t="s">
        <v>1848</v>
      </c>
      <c r="B2377" t="s">
        <v>2481</v>
      </c>
      <c r="C2377">
        <v>232.03579124590235</v>
      </c>
      <c r="D2377" t="s">
        <v>2480</v>
      </c>
      <c r="E2377" t="s">
        <v>65</v>
      </c>
    </row>
    <row r="2378" spans="1:5" x14ac:dyDescent="0.3">
      <c r="A2378" t="s">
        <v>2016</v>
      </c>
      <c r="B2378" t="s">
        <v>2481</v>
      </c>
      <c r="C2378">
        <v>232.04051439281687</v>
      </c>
      <c r="D2378" t="s">
        <v>2480</v>
      </c>
      <c r="E2378" t="s">
        <v>65</v>
      </c>
    </row>
    <row r="2379" spans="1:5" x14ac:dyDescent="0.3">
      <c r="A2379" t="s">
        <v>454</v>
      </c>
      <c r="B2379" t="s">
        <v>2481</v>
      </c>
      <c r="C2379">
        <v>232.41544125157012</v>
      </c>
      <c r="D2379" t="s">
        <v>2480</v>
      </c>
      <c r="E2379" t="s">
        <v>65</v>
      </c>
    </row>
    <row r="2380" spans="1:5" x14ac:dyDescent="0.3">
      <c r="A2380" t="s">
        <v>2318</v>
      </c>
      <c r="B2380" t="s">
        <v>2481</v>
      </c>
      <c r="C2380">
        <v>232.71215341228466</v>
      </c>
      <c r="D2380" t="s">
        <v>2480</v>
      </c>
      <c r="E2380" t="s">
        <v>65</v>
      </c>
    </row>
    <row r="2381" spans="1:5" x14ac:dyDescent="0.3">
      <c r="A2381" t="s">
        <v>1880</v>
      </c>
      <c r="B2381" t="s">
        <v>2481</v>
      </c>
      <c r="C2381">
        <v>233.165543887458</v>
      </c>
      <c r="D2381" t="s">
        <v>2480</v>
      </c>
      <c r="E2381" t="s">
        <v>65</v>
      </c>
    </row>
    <row r="2382" spans="1:5" x14ac:dyDescent="0.3">
      <c r="A2382" t="s">
        <v>1843</v>
      </c>
      <c r="B2382" t="s">
        <v>2481</v>
      </c>
      <c r="C2382">
        <v>233.71008594593599</v>
      </c>
      <c r="D2382" t="s">
        <v>2480</v>
      </c>
      <c r="E2382" t="s">
        <v>65</v>
      </c>
    </row>
    <row r="2383" spans="1:5" x14ac:dyDescent="0.3">
      <c r="A2383" t="s">
        <v>2163</v>
      </c>
      <c r="B2383" t="s">
        <v>2481</v>
      </c>
      <c r="C2383">
        <v>234.62385280824415</v>
      </c>
      <c r="D2383" t="s">
        <v>2480</v>
      </c>
      <c r="E2383" t="s">
        <v>65</v>
      </c>
    </row>
    <row r="2384" spans="1:5" x14ac:dyDescent="0.3">
      <c r="A2384" t="s">
        <v>1882</v>
      </c>
      <c r="B2384" t="s">
        <v>2481</v>
      </c>
      <c r="C2384">
        <v>235.61768668344999</v>
      </c>
      <c r="D2384" t="s">
        <v>2480</v>
      </c>
      <c r="E2384" t="s">
        <v>65</v>
      </c>
    </row>
    <row r="2385" spans="1:5" x14ac:dyDescent="0.3">
      <c r="A2385" t="s">
        <v>879</v>
      </c>
      <c r="B2385" t="s">
        <v>2481</v>
      </c>
      <c r="C2385">
        <v>235.78549353485715</v>
      </c>
      <c r="D2385" t="s">
        <v>2480</v>
      </c>
      <c r="E2385" t="s">
        <v>65</v>
      </c>
    </row>
    <row r="2386" spans="1:5" x14ac:dyDescent="0.3">
      <c r="A2386" t="s">
        <v>1481</v>
      </c>
      <c r="B2386" t="s">
        <v>2481</v>
      </c>
      <c r="C2386">
        <v>235.91284013379396</v>
      </c>
      <c r="D2386" t="s">
        <v>2480</v>
      </c>
      <c r="E2386" t="s">
        <v>65</v>
      </c>
    </row>
    <row r="2387" spans="1:5" x14ac:dyDescent="0.3">
      <c r="A2387" t="s">
        <v>1849</v>
      </c>
      <c r="B2387" t="s">
        <v>2481</v>
      </c>
      <c r="C2387">
        <v>236.27697349343521</v>
      </c>
      <c r="D2387" t="s">
        <v>2480</v>
      </c>
      <c r="E2387" t="s">
        <v>65</v>
      </c>
    </row>
    <row r="2388" spans="1:5" x14ac:dyDescent="0.3">
      <c r="A2388" t="s">
        <v>561</v>
      </c>
      <c r="B2388" t="s">
        <v>2481</v>
      </c>
      <c r="C2388">
        <v>236.35228917239465</v>
      </c>
      <c r="D2388" t="s">
        <v>2480</v>
      </c>
      <c r="E2388" t="s">
        <v>65</v>
      </c>
    </row>
    <row r="2389" spans="1:5" x14ac:dyDescent="0.3">
      <c r="A2389" t="s">
        <v>2139</v>
      </c>
      <c r="B2389" t="s">
        <v>2481</v>
      </c>
      <c r="C2389">
        <v>236.87661713789399</v>
      </c>
      <c r="D2389" t="s">
        <v>2480</v>
      </c>
      <c r="E2389" t="s">
        <v>65</v>
      </c>
    </row>
    <row r="2390" spans="1:5" x14ac:dyDescent="0.3">
      <c r="A2390" t="s">
        <v>2173</v>
      </c>
      <c r="B2390" t="s">
        <v>2481</v>
      </c>
      <c r="C2390">
        <v>237.133792811305</v>
      </c>
      <c r="D2390" t="s">
        <v>2480</v>
      </c>
      <c r="E2390" t="s">
        <v>65</v>
      </c>
    </row>
    <row r="2391" spans="1:5" x14ac:dyDescent="0.3">
      <c r="A2391" t="s">
        <v>1920</v>
      </c>
      <c r="B2391" t="s">
        <v>2481</v>
      </c>
      <c r="C2391">
        <v>237.33876427897499</v>
      </c>
      <c r="D2391" t="s">
        <v>2480</v>
      </c>
      <c r="E2391" t="s">
        <v>65</v>
      </c>
    </row>
    <row r="2392" spans="1:5" x14ac:dyDescent="0.3">
      <c r="A2392" t="s">
        <v>2124</v>
      </c>
      <c r="B2392" t="s">
        <v>2481</v>
      </c>
      <c r="C2392">
        <v>237.54167452573</v>
      </c>
      <c r="D2392" t="s">
        <v>2480</v>
      </c>
      <c r="E2392" t="s">
        <v>65</v>
      </c>
    </row>
    <row r="2393" spans="1:5" x14ac:dyDescent="0.3">
      <c r="A2393" t="s">
        <v>965</v>
      </c>
      <c r="B2393" t="s">
        <v>2481</v>
      </c>
      <c r="C2393">
        <v>237.5531481506537</v>
      </c>
      <c r="D2393" t="s">
        <v>2480</v>
      </c>
      <c r="E2393" t="s">
        <v>65</v>
      </c>
    </row>
    <row r="2394" spans="1:5" x14ac:dyDescent="0.3">
      <c r="A2394" t="s">
        <v>2147</v>
      </c>
      <c r="B2394" t="s">
        <v>2481</v>
      </c>
      <c r="C2394">
        <v>237.62114781385398</v>
      </c>
      <c r="D2394" t="s">
        <v>2480</v>
      </c>
      <c r="E2394" t="s">
        <v>65</v>
      </c>
    </row>
    <row r="2395" spans="1:5" x14ac:dyDescent="0.3">
      <c r="A2395" t="s">
        <v>2283</v>
      </c>
      <c r="B2395" t="s">
        <v>2481</v>
      </c>
      <c r="C2395">
        <v>237.91876035870197</v>
      </c>
      <c r="D2395" t="s">
        <v>2480</v>
      </c>
      <c r="E2395" t="s">
        <v>65</v>
      </c>
    </row>
    <row r="2396" spans="1:5" x14ac:dyDescent="0.3">
      <c r="A2396" t="s">
        <v>844</v>
      </c>
      <c r="B2396" t="s">
        <v>2481</v>
      </c>
      <c r="C2396">
        <v>238.57482915892419</v>
      </c>
      <c r="D2396" t="s">
        <v>2480</v>
      </c>
      <c r="E2396" t="s">
        <v>65</v>
      </c>
    </row>
    <row r="2397" spans="1:5" x14ac:dyDescent="0.3">
      <c r="A2397" t="s">
        <v>1733</v>
      </c>
      <c r="B2397" t="s">
        <v>2481</v>
      </c>
      <c r="C2397">
        <v>238.82069064740699</v>
      </c>
      <c r="D2397" t="s">
        <v>2480</v>
      </c>
      <c r="E2397" t="s">
        <v>65</v>
      </c>
    </row>
    <row r="2398" spans="1:5" x14ac:dyDescent="0.3">
      <c r="A2398" t="s">
        <v>1910</v>
      </c>
      <c r="B2398" t="s">
        <v>2481</v>
      </c>
      <c r="C2398">
        <v>239.08763410112323</v>
      </c>
      <c r="D2398" t="s">
        <v>2480</v>
      </c>
      <c r="E2398" t="s">
        <v>65</v>
      </c>
    </row>
    <row r="2399" spans="1:5" x14ac:dyDescent="0.3">
      <c r="A2399" t="s">
        <v>1404</v>
      </c>
      <c r="B2399" t="s">
        <v>2481</v>
      </c>
      <c r="C2399">
        <v>239.26234471099201</v>
      </c>
      <c r="D2399" t="s">
        <v>2480</v>
      </c>
      <c r="E2399" t="s">
        <v>65</v>
      </c>
    </row>
    <row r="2400" spans="1:5" x14ac:dyDescent="0.3">
      <c r="A2400" t="s">
        <v>2056</v>
      </c>
      <c r="B2400" t="s">
        <v>2481</v>
      </c>
      <c r="C2400">
        <v>239.42141670288098</v>
      </c>
      <c r="D2400" t="s">
        <v>2480</v>
      </c>
      <c r="E2400" t="s">
        <v>65</v>
      </c>
    </row>
    <row r="2401" spans="1:5" x14ac:dyDescent="0.3">
      <c r="A2401" t="s">
        <v>2122</v>
      </c>
      <c r="B2401" t="s">
        <v>2481</v>
      </c>
      <c r="C2401">
        <v>242.868401367676</v>
      </c>
      <c r="D2401" t="s">
        <v>2480</v>
      </c>
      <c r="E2401" t="s">
        <v>65</v>
      </c>
    </row>
    <row r="2402" spans="1:5" x14ac:dyDescent="0.3">
      <c r="A2402" t="s">
        <v>2095</v>
      </c>
      <c r="B2402" t="s">
        <v>2481</v>
      </c>
      <c r="C2402">
        <v>243.10896602646102</v>
      </c>
      <c r="D2402" t="s">
        <v>2480</v>
      </c>
      <c r="E2402" t="s">
        <v>65</v>
      </c>
    </row>
    <row r="2403" spans="1:5" x14ac:dyDescent="0.3">
      <c r="A2403" t="s">
        <v>1892</v>
      </c>
      <c r="B2403" t="s">
        <v>2481</v>
      </c>
      <c r="C2403">
        <v>243.26746244415801</v>
      </c>
      <c r="D2403" t="s">
        <v>2480</v>
      </c>
      <c r="E2403" t="s">
        <v>65</v>
      </c>
    </row>
    <row r="2404" spans="1:5" x14ac:dyDescent="0.3">
      <c r="A2404" t="s">
        <v>2072</v>
      </c>
      <c r="B2404" t="s">
        <v>2481</v>
      </c>
      <c r="C2404">
        <v>243.315942873522</v>
      </c>
      <c r="D2404" t="s">
        <v>2480</v>
      </c>
      <c r="E2404" t="s">
        <v>65</v>
      </c>
    </row>
    <row r="2405" spans="1:5" x14ac:dyDescent="0.3">
      <c r="A2405" t="s">
        <v>1653</v>
      </c>
      <c r="B2405" t="s">
        <v>2481</v>
      </c>
      <c r="C2405">
        <v>243.660621569195</v>
      </c>
      <c r="D2405" t="s">
        <v>2480</v>
      </c>
      <c r="E2405" t="s">
        <v>65</v>
      </c>
    </row>
    <row r="2406" spans="1:5" x14ac:dyDescent="0.3">
      <c r="A2406" t="s">
        <v>1883</v>
      </c>
      <c r="B2406" t="s">
        <v>2481</v>
      </c>
      <c r="C2406">
        <v>244.10872988305201</v>
      </c>
      <c r="D2406" t="s">
        <v>2480</v>
      </c>
      <c r="E2406" t="s">
        <v>65</v>
      </c>
    </row>
    <row r="2407" spans="1:5" x14ac:dyDescent="0.3">
      <c r="A2407" t="s">
        <v>1726</v>
      </c>
      <c r="B2407" t="s">
        <v>2481</v>
      </c>
      <c r="C2407">
        <v>244.22493403277301</v>
      </c>
      <c r="D2407" t="s">
        <v>2480</v>
      </c>
      <c r="E2407" t="s">
        <v>65</v>
      </c>
    </row>
    <row r="2408" spans="1:5" x14ac:dyDescent="0.3">
      <c r="A2408" t="s">
        <v>733</v>
      </c>
      <c r="B2408" t="s">
        <v>2481</v>
      </c>
      <c r="C2408">
        <v>244.34941774571629</v>
      </c>
      <c r="D2408" t="s">
        <v>2480</v>
      </c>
      <c r="E2408" t="s">
        <v>65</v>
      </c>
    </row>
    <row r="2409" spans="1:5" x14ac:dyDescent="0.3">
      <c r="A2409" t="s">
        <v>2070</v>
      </c>
      <c r="B2409" t="s">
        <v>2481</v>
      </c>
      <c r="C2409">
        <v>244.39293438069001</v>
      </c>
      <c r="D2409" t="s">
        <v>2480</v>
      </c>
      <c r="E2409" t="s">
        <v>65</v>
      </c>
    </row>
    <row r="2410" spans="1:5" x14ac:dyDescent="0.3">
      <c r="A2410" t="s">
        <v>2204</v>
      </c>
      <c r="B2410" t="s">
        <v>2481</v>
      </c>
      <c r="C2410">
        <v>244.76322535995601</v>
      </c>
      <c r="D2410" t="s">
        <v>2480</v>
      </c>
      <c r="E2410" t="s">
        <v>65</v>
      </c>
    </row>
    <row r="2411" spans="1:5" x14ac:dyDescent="0.3">
      <c r="A2411" t="s">
        <v>1966</v>
      </c>
      <c r="B2411" t="s">
        <v>2481</v>
      </c>
      <c r="C2411">
        <v>247.60402362744398</v>
      </c>
      <c r="D2411" t="s">
        <v>2480</v>
      </c>
      <c r="E2411" t="s">
        <v>65</v>
      </c>
    </row>
    <row r="2412" spans="1:5" x14ac:dyDescent="0.3">
      <c r="A2412" t="s">
        <v>728</v>
      </c>
      <c r="B2412" t="s">
        <v>2481</v>
      </c>
      <c r="C2412">
        <v>248.34184242745133</v>
      </c>
      <c r="D2412" t="s">
        <v>2480</v>
      </c>
      <c r="E2412" t="s">
        <v>65</v>
      </c>
    </row>
    <row r="2413" spans="1:5" x14ac:dyDescent="0.3">
      <c r="A2413" t="s">
        <v>1928</v>
      </c>
      <c r="B2413" t="s">
        <v>2481</v>
      </c>
      <c r="C2413">
        <v>248.43457774890601</v>
      </c>
      <c r="D2413" t="s">
        <v>2480</v>
      </c>
      <c r="E2413" t="s">
        <v>65</v>
      </c>
    </row>
    <row r="2414" spans="1:5" x14ac:dyDescent="0.3">
      <c r="A2414" t="s">
        <v>533</v>
      </c>
      <c r="B2414" t="s">
        <v>2481</v>
      </c>
      <c r="C2414">
        <v>249.46215004084212</v>
      </c>
      <c r="D2414" t="s">
        <v>2480</v>
      </c>
      <c r="E2414" t="s">
        <v>65</v>
      </c>
    </row>
    <row r="2415" spans="1:5" x14ac:dyDescent="0.3">
      <c r="A2415" t="s">
        <v>1368</v>
      </c>
      <c r="B2415" t="s">
        <v>2481</v>
      </c>
      <c r="C2415">
        <v>249.566805238059</v>
      </c>
      <c r="D2415" t="s">
        <v>2480</v>
      </c>
      <c r="E2415" t="s">
        <v>65</v>
      </c>
    </row>
    <row r="2416" spans="1:5" x14ac:dyDescent="0.3">
      <c r="A2416" t="s">
        <v>2022</v>
      </c>
      <c r="B2416" t="s">
        <v>2481</v>
      </c>
      <c r="C2416">
        <v>251.5341095042844</v>
      </c>
      <c r="D2416" t="s">
        <v>2480</v>
      </c>
      <c r="E2416" t="s">
        <v>65</v>
      </c>
    </row>
    <row r="2417" spans="1:5" x14ac:dyDescent="0.3">
      <c r="A2417" t="s">
        <v>2261</v>
      </c>
      <c r="B2417" t="s">
        <v>2481</v>
      </c>
      <c r="C2417">
        <v>252.44013221504801</v>
      </c>
      <c r="D2417" t="s">
        <v>2480</v>
      </c>
      <c r="E2417" t="s">
        <v>65</v>
      </c>
    </row>
    <row r="2418" spans="1:5" x14ac:dyDescent="0.3">
      <c r="A2418" t="s">
        <v>1771</v>
      </c>
      <c r="B2418" t="s">
        <v>2481</v>
      </c>
      <c r="C2418">
        <v>252.623458792588</v>
      </c>
      <c r="D2418" t="s">
        <v>2480</v>
      </c>
      <c r="E2418" t="s">
        <v>65</v>
      </c>
    </row>
    <row r="2419" spans="1:5" x14ac:dyDescent="0.3">
      <c r="A2419" t="s">
        <v>2172</v>
      </c>
      <c r="B2419" t="s">
        <v>2481</v>
      </c>
      <c r="C2419">
        <v>252.69127473843599</v>
      </c>
      <c r="D2419" t="s">
        <v>2480</v>
      </c>
      <c r="E2419" t="s">
        <v>65</v>
      </c>
    </row>
    <row r="2420" spans="1:5" x14ac:dyDescent="0.3">
      <c r="A2420" t="s">
        <v>2176</v>
      </c>
      <c r="B2420" t="s">
        <v>2481</v>
      </c>
      <c r="C2420">
        <v>252.77124766128401</v>
      </c>
      <c r="D2420" t="s">
        <v>2480</v>
      </c>
      <c r="E2420" t="s">
        <v>65</v>
      </c>
    </row>
    <row r="2421" spans="1:5" x14ac:dyDescent="0.3">
      <c r="A2421" t="s">
        <v>432</v>
      </c>
      <c r="B2421" t="s">
        <v>2481</v>
      </c>
      <c r="C2421">
        <v>253.39113672282056</v>
      </c>
      <c r="D2421" t="s">
        <v>2480</v>
      </c>
      <c r="E2421" t="s">
        <v>65</v>
      </c>
    </row>
    <row r="2422" spans="1:5" x14ac:dyDescent="0.3">
      <c r="A2422" t="s">
        <v>2171</v>
      </c>
      <c r="B2422" t="s">
        <v>2481</v>
      </c>
      <c r="C2422">
        <v>254.00985276944496</v>
      </c>
      <c r="D2422" t="s">
        <v>2480</v>
      </c>
      <c r="E2422" t="s">
        <v>65</v>
      </c>
    </row>
    <row r="2423" spans="1:5" x14ac:dyDescent="0.3">
      <c r="A2423" t="s">
        <v>499</v>
      </c>
      <c r="B2423" t="s">
        <v>2481</v>
      </c>
      <c r="C2423">
        <v>254.90971955680513</v>
      </c>
      <c r="D2423" t="s">
        <v>2480</v>
      </c>
      <c r="E2423" t="s">
        <v>65</v>
      </c>
    </row>
    <row r="2424" spans="1:5" x14ac:dyDescent="0.3">
      <c r="A2424" t="s">
        <v>2307</v>
      </c>
      <c r="B2424" t="s">
        <v>2481</v>
      </c>
      <c r="C2424">
        <v>255.003500551694</v>
      </c>
      <c r="D2424" t="s">
        <v>2480</v>
      </c>
      <c r="E2424" t="s">
        <v>65</v>
      </c>
    </row>
    <row r="2425" spans="1:5" x14ac:dyDescent="0.3">
      <c r="A2425" t="s">
        <v>1913</v>
      </c>
      <c r="B2425" t="s">
        <v>2481</v>
      </c>
      <c r="C2425">
        <v>255.29990774471699</v>
      </c>
      <c r="D2425" t="s">
        <v>2480</v>
      </c>
      <c r="E2425" t="s">
        <v>65</v>
      </c>
    </row>
    <row r="2426" spans="1:5" x14ac:dyDescent="0.3">
      <c r="A2426" t="s">
        <v>2182</v>
      </c>
      <c r="B2426" t="s">
        <v>2481</v>
      </c>
      <c r="C2426">
        <v>257.15710182232374</v>
      </c>
      <c r="D2426" t="s">
        <v>2480</v>
      </c>
      <c r="E2426" t="s">
        <v>65</v>
      </c>
    </row>
    <row r="2427" spans="1:5" x14ac:dyDescent="0.3">
      <c r="A2427" t="s">
        <v>1933</v>
      </c>
      <c r="B2427" t="s">
        <v>2481</v>
      </c>
      <c r="C2427">
        <v>257.21850656158801</v>
      </c>
      <c r="D2427" t="s">
        <v>2480</v>
      </c>
      <c r="E2427" t="s">
        <v>65</v>
      </c>
    </row>
    <row r="2428" spans="1:5" x14ac:dyDescent="0.3">
      <c r="A2428" t="s">
        <v>1984</v>
      </c>
      <c r="B2428" t="s">
        <v>2481</v>
      </c>
      <c r="C2428">
        <v>257.46955005485302</v>
      </c>
      <c r="D2428" t="s">
        <v>2480</v>
      </c>
      <c r="E2428" t="s">
        <v>65</v>
      </c>
    </row>
    <row r="2429" spans="1:5" x14ac:dyDescent="0.3">
      <c r="A2429" t="s">
        <v>2278</v>
      </c>
      <c r="B2429" t="s">
        <v>2481</v>
      </c>
      <c r="C2429">
        <v>257.47219492541103</v>
      </c>
      <c r="D2429" t="s">
        <v>2480</v>
      </c>
      <c r="E2429" t="s">
        <v>65</v>
      </c>
    </row>
    <row r="2430" spans="1:5" x14ac:dyDescent="0.3">
      <c r="A2430" t="s">
        <v>2116</v>
      </c>
      <c r="B2430" t="s">
        <v>2481</v>
      </c>
      <c r="C2430">
        <v>257.51975644801098</v>
      </c>
      <c r="D2430" t="s">
        <v>2480</v>
      </c>
      <c r="E2430" t="s">
        <v>65</v>
      </c>
    </row>
    <row r="2431" spans="1:5" x14ac:dyDescent="0.3">
      <c r="A2431" t="s">
        <v>732</v>
      </c>
      <c r="B2431" t="s">
        <v>2481</v>
      </c>
      <c r="C2431">
        <v>257.791838506663</v>
      </c>
      <c r="D2431" t="s">
        <v>2480</v>
      </c>
      <c r="E2431" t="s">
        <v>65</v>
      </c>
    </row>
    <row r="2432" spans="1:5" x14ac:dyDescent="0.3">
      <c r="A2432" t="s">
        <v>2066</v>
      </c>
      <c r="B2432" t="s">
        <v>2481</v>
      </c>
      <c r="C2432">
        <v>258.90326451565602</v>
      </c>
      <c r="D2432" t="s">
        <v>2480</v>
      </c>
      <c r="E2432" t="s">
        <v>65</v>
      </c>
    </row>
    <row r="2433" spans="1:5" x14ac:dyDescent="0.3">
      <c r="A2433" t="s">
        <v>1833</v>
      </c>
      <c r="B2433" t="s">
        <v>2481</v>
      </c>
      <c r="C2433">
        <v>259.01202250983999</v>
      </c>
      <c r="D2433" t="s">
        <v>2480</v>
      </c>
      <c r="E2433" t="s">
        <v>65</v>
      </c>
    </row>
    <row r="2434" spans="1:5" x14ac:dyDescent="0.3">
      <c r="A2434" t="s">
        <v>835</v>
      </c>
      <c r="B2434" t="s">
        <v>2481</v>
      </c>
      <c r="C2434">
        <v>259.095440446091</v>
      </c>
      <c r="D2434" t="s">
        <v>2480</v>
      </c>
      <c r="E2434" t="s">
        <v>65</v>
      </c>
    </row>
    <row r="2435" spans="1:5" x14ac:dyDescent="0.3">
      <c r="A2435" t="s">
        <v>713</v>
      </c>
      <c r="B2435" t="s">
        <v>2481</v>
      </c>
      <c r="C2435">
        <v>259.16004041956654</v>
      </c>
      <c r="D2435" t="s">
        <v>2480</v>
      </c>
      <c r="E2435" t="s">
        <v>65</v>
      </c>
    </row>
    <row r="2436" spans="1:5" x14ac:dyDescent="0.3">
      <c r="A2436" t="s">
        <v>2013</v>
      </c>
      <c r="B2436" t="s">
        <v>2481</v>
      </c>
      <c r="C2436">
        <v>259.35927309433703</v>
      </c>
      <c r="D2436" t="s">
        <v>2480</v>
      </c>
      <c r="E2436" t="s">
        <v>65</v>
      </c>
    </row>
    <row r="2437" spans="1:5" x14ac:dyDescent="0.3">
      <c r="A2437" t="s">
        <v>2258</v>
      </c>
      <c r="B2437" t="s">
        <v>2481</v>
      </c>
      <c r="C2437">
        <v>259.45369897416407</v>
      </c>
      <c r="D2437" t="s">
        <v>2480</v>
      </c>
      <c r="E2437" t="s">
        <v>65</v>
      </c>
    </row>
    <row r="2438" spans="1:5" x14ac:dyDescent="0.3">
      <c r="A2438" t="s">
        <v>456</v>
      </c>
      <c r="B2438" t="s">
        <v>2481</v>
      </c>
      <c r="C2438">
        <v>260.06999424894536</v>
      </c>
      <c r="D2438" t="s">
        <v>2480</v>
      </c>
      <c r="E2438" t="s">
        <v>65</v>
      </c>
    </row>
    <row r="2439" spans="1:5" x14ac:dyDescent="0.3">
      <c r="A2439" t="s">
        <v>956</v>
      </c>
      <c r="B2439" t="s">
        <v>2481</v>
      </c>
      <c r="C2439">
        <v>260.500473301326</v>
      </c>
      <c r="D2439" t="s">
        <v>2480</v>
      </c>
      <c r="E2439" t="s">
        <v>65</v>
      </c>
    </row>
    <row r="2440" spans="1:5" x14ac:dyDescent="0.3">
      <c r="A2440" t="s">
        <v>712</v>
      </c>
      <c r="B2440" t="s">
        <v>2481</v>
      </c>
      <c r="C2440">
        <v>260.66224952818027</v>
      </c>
      <c r="D2440" t="s">
        <v>2480</v>
      </c>
      <c r="E2440" t="s">
        <v>65</v>
      </c>
    </row>
    <row r="2441" spans="1:5" x14ac:dyDescent="0.3">
      <c r="A2441" t="s">
        <v>718</v>
      </c>
      <c r="B2441" t="s">
        <v>2481</v>
      </c>
      <c r="C2441">
        <v>261.90845277495094</v>
      </c>
      <c r="D2441" t="s">
        <v>2480</v>
      </c>
      <c r="E2441" t="s">
        <v>65</v>
      </c>
    </row>
    <row r="2442" spans="1:5" x14ac:dyDescent="0.3">
      <c r="A2442" t="s">
        <v>1088</v>
      </c>
      <c r="B2442" t="s">
        <v>2481</v>
      </c>
      <c r="C2442">
        <v>262.06866941583502</v>
      </c>
      <c r="D2442" t="s">
        <v>2480</v>
      </c>
      <c r="E2442" t="s">
        <v>65</v>
      </c>
    </row>
    <row r="2443" spans="1:5" x14ac:dyDescent="0.3">
      <c r="A2443" t="s">
        <v>1162</v>
      </c>
      <c r="B2443" t="s">
        <v>2481</v>
      </c>
      <c r="C2443">
        <v>262.13170715671401</v>
      </c>
      <c r="D2443" t="s">
        <v>2480</v>
      </c>
      <c r="E2443" t="s">
        <v>65</v>
      </c>
    </row>
    <row r="2444" spans="1:5" x14ac:dyDescent="0.3">
      <c r="A2444" t="s">
        <v>2175</v>
      </c>
      <c r="B2444" t="s">
        <v>2481</v>
      </c>
      <c r="C2444">
        <v>262.26293995729299</v>
      </c>
      <c r="D2444" t="s">
        <v>2480</v>
      </c>
      <c r="E2444" t="s">
        <v>65</v>
      </c>
    </row>
    <row r="2445" spans="1:5" x14ac:dyDescent="0.3">
      <c r="A2445" t="s">
        <v>2184</v>
      </c>
      <c r="B2445" t="s">
        <v>2481</v>
      </c>
      <c r="C2445">
        <v>263.27523238466301</v>
      </c>
      <c r="D2445" t="s">
        <v>2480</v>
      </c>
      <c r="E2445" t="s">
        <v>65</v>
      </c>
    </row>
    <row r="2446" spans="1:5" x14ac:dyDescent="0.3">
      <c r="A2446" t="s">
        <v>715</v>
      </c>
      <c r="B2446" t="s">
        <v>2481</v>
      </c>
      <c r="C2446">
        <v>263.48558674514203</v>
      </c>
      <c r="D2446" t="s">
        <v>2480</v>
      </c>
      <c r="E2446" t="s">
        <v>65</v>
      </c>
    </row>
    <row r="2447" spans="1:5" x14ac:dyDescent="0.3">
      <c r="A2447" t="s">
        <v>1717</v>
      </c>
      <c r="B2447" t="s">
        <v>2481</v>
      </c>
      <c r="C2447">
        <v>263.51153124324804</v>
      </c>
      <c r="D2447" t="s">
        <v>2480</v>
      </c>
      <c r="E2447" t="s">
        <v>65</v>
      </c>
    </row>
    <row r="2448" spans="1:5" x14ac:dyDescent="0.3">
      <c r="A2448" t="s">
        <v>1889</v>
      </c>
      <c r="B2448" t="s">
        <v>2481</v>
      </c>
      <c r="C2448">
        <v>264.25789996960202</v>
      </c>
      <c r="D2448" t="s">
        <v>2480</v>
      </c>
      <c r="E2448" t="s">
        <v>65</v>
      </c>
    </row>
    <row r="2449" spans="1:5" x14ac:dyDescent="0.3">
      <c r="A2449" t="s">
        <v>2071</v>
      </c>
      <c r="B2449" t="s">
        <v>2481</v>
      </c>
      <c r="C2449">
        <v>264.57060584497702</v>
      </c>
      <c r="D2449" t="s">
        <v>2480</v>
      </c>
      <c r="E2449" t="s">
        <v>65</v>
      </c>
    </row>
    <row r="2450" spans="1:5" x14ac:dyDescent="0.3">
      <c r="A2450" t="s">
        <v>1285</v>
      </c>
      <c r="B2450" t="s">
        <v>2481</v>
      </c>
      <c r="C2450">
        <v>264.74363985207896</v>
      </c>
      <c r="D2450" t="s">
        <v>2480</v>
      </c>
      <c r="E2450" t="s">
        <v>65</v>
      </c>
    </row>
    <row r="2451" spans="1:5" x14ac:dyDescent="0.3">
      <c r="A2451" t="s">
        <v>720</v>
      </c>
      <c r="B2451" t="s">
        <v>2481</v>
      </c>
      <c r="C2451">
        <v>264.74909937520948</v>
      </c>
      <c r="D2451" t="s">
        <v>2480</v>
      </c>
      <c r="E2451" t="s">
        <v>65</v>
      </c>
    </row>
    <row r="2452" spans="1:5" x14ac:dyDescent="0.3">
      <c r="A2452" t="s">
        <v>2150</v>
      </c>
      <c r="B2452" t="s">
        <v>2481</v>
      </c>
      <c r="C2452">
        <v>266.78703327171502</v>
      </c>
      <c r="D2452" t="s">
        <v>2480</v>
      </c>
      <c r="E2452" t="s">
        <v>65</v>
      </c>
    </row>
    <row r="2453" spans="1:5" x14ac:dyDescent="0.3">
      <c r="A2453" t="s">
        <v>2120</v>
      </c>
      <c r="B2453" t="s">
        <v>2481</v>
      </c>
      <c r="C2453">
        <v>266.96530038137502</v>
      </c>
      <c r="D2453" t="s">
        <v>2480</v>
      </c>
      <c r="E2453" t="s">
        <v>65</v>
      </c>
    </row>
    <row r="2454" spans="1:5" x14ac:dyDescent="0.3">
      <c r="A2454" t="s">
        <v>2117</v>
      </c>
      <c r="B2454" t="s">
        <v>2481</v>
      </c>
      <c r="C2454">
        <v>266.99222393038002</v>
      </c>
      <c r="D2454" t="s">
        <v>2480</v>
      </c>
      <c r="E2454" t="s">
        <v>65</v>
      </c>
    </row>
    <row r="2455" spans="1:5" x14ac:dyDescent="0.3">
      <c r="A2455" t="s">
        <v>440</v>
      </c>
      <c r="B2455" t="s">
        <v>2481</v>
      </c>
      <c r="C2455">
        <v>267.46785614428273</v>
      </c>
      <c r="D2455" t="s">
        <v>2480</v>
      </c>
      <c r="E2455" t="s">
        <v>65</v>
      </c>
    </row>
    <row r="2456" spans="1:5" x14ac:dyDescent="0.3">
      <c r="A2456" t="s">
        <v>331</v>
      </c>
      <c r="B2456" t="s">
        <v>2481</v>
      </c>
      <c r="C2456">
        <v>269.35905705264599</v>
      </c>
      <c r="D2456" t="s">
        <v>2480</v>
      </c>
      <c r="E2456" t="s">
        <v>65</v>
      </c>
    </row>
    <row r="2457" spans="1:5" x14ac:dyDescent="0.3">
      <c r="A2457" t="s">
        <v>1878</v>
      </c>
      <c r="B2457" t="s">
        <v>2481</v>
      </c>
      <c r="C2457">
        <v>270.08607861959598</v>
      </c>
      <c r="D2457" t="s">
        <v>2480</v>
      </c>
      <c r="E2457" t="s">
        <v>65</v>
      </c>
    </row>
    <row r="2458" spans="1:5" x14ac:dyDescent="0.3">
      <c r="A2458" t="s">
        <v>841</v>
      </c>
      <c r="B2458" t="s">
        <v>2481</v>
      </c>
      <c r="C2458">
        <v>270.19782820297729</v>
      </c>
      <c r="D2458" t="s">
        <v>2480</v>
      </c>
      <c r="E2458" t="s">
        <v>65</v>
      </c>
    </row>
    <row r="2459" spans="1:5" x14ac:dyDescent="0.3">
      <c r="A2459" t="s">
        <v>484</v>
      </c>
      <c r="B2459" t="s">
        <v>2481</v>
      </c>
      <c r="C2459">
        <v>270.79730985581085</v>
      </c>
      <c r="D2459" t="s">
        <v>2480</v>
      </c>
      <c r="E2459" t="s">
        <v>65</v>
      </c>
    </row>
    <row r="2460" spans="1:5" x14ac:dyDescent="0.3">
      <c r="A2460" t="s">
        <v>645</v>
      </c>
      <c r="B2460" t="s">
        <v>2481</v>
      </c>
      <c r="C2460">
        <v>271.08549243285489</v>
      </c>
      <c r="D2460" t="s">
        <v>2480</v>
      </c>
      <c r="E2460" t="s">
        <v>65</v>
      </c>
    </row>
    <row r="2461" spans="1:5" x14ac:dyDescent="0.3">
      <c r="A2461" t="s">
        <v>2375</v>
      </c>
      <c r="B2461" t="s">
        <v>2481</v>
      </c>
      <c r="C2461">
        <v>271.21995665914585</v>
      </c>
      <c r="D2461" t="s">
        <v>2480</v>
      </c>
      <c r="E2461" t="s">
        <v>65</v>
      </c>
    </row>
    <row r="2462" spans="1:5" x14ac:dyDescent="0.3">
      <c r="A2462" t="s">
        <v>584</v>
      </c>
      <c r="B2462" t="s">
        <v>2481</v>
      </c>
      <c r="C2462">
        <v>271.32234364549066</v>
      </c>
      <c r="D2462" t="s">
        <v>2480</v>
      </c>
      <c r="E2462" t="s">
        <v>65</v>
      </c>
    </row>
    <row r="2463" spans="1:5" x14ac:dyDescent="0.3">
      <c r="A2463" t="s">
        <v>949</v>
      </c>
      <c r="B2463" t="s">
        <v>2481</v>
      </c>
      <c r="C2463">
        <v>271.95276312503535</v>
      </c>
      <c r="D2463" t="s">
        <v>2480</v>
      </c>
      <c r="E2463" t="s">
        <v>65</v>
      </c>
    </row>
    <row r="2464" spans="1:5" x14ac:dyDescent="0.3">
      <c r="A2464" t="s">
        <v>2214</v>
      </c>
      <c r="B2464" t="s">
        <v>2481</v>
      </c>
      <c r="C2464">
        <v>272.73341569230001</v>
      </c>
      <c r="D2464" t="s">
        <v>2480</v>
      </c>
      <c r="E2464" t="s">
        <v>65</v>
      </c>
    </row>
    <row r="2465" spans="1:5" x14ac:dyDescent="0.3">
      <c r="A2465" t="s">
        <v>2085</v>
      </c>
      <c r="B2465" t="s">
        <v>2481</v>
      </c>
      <c r="C2465">
        <v>274.07351142413398</v>
      </c>
      <c r="D2465" t="s">
        <v>2480</v>
      </c>
      <c r="E2465" t="s">
        <v>65</v>
      </c>
    </row>
    <row r="2466" spans="1:5" x14ac:dyDescent="0.3">
      <c r="A2466" t="s">
        <v>478</v>
      </c>
      <c r="B2466" t="s">
        <v>2481</v>
      </c>
      <c r="C2466">
        <v>274.4730793240434</v>
      </c>
      <c r="D2466" t="s">
        <v>2480</v>
      </c>
      <c r="E2466" t="s">
        <v>65</v>
      </c>
    </row>
    <row r="2467" spans="1:5" x14ac:dyDescent="0.3">
      <c r="A2467" t="s">
        <v>847</v>
      </c>
      <c r="B2467" t="s">
        <v>2481</v>
      </c>
      <c r="C2467">
        <v>275.16318821274899</v>
      </c>
      <c r="D2467" t="s">
        <v>2480</v>
      </c>
      <c r="E2467" t="s">
        <v>65</v>
      </c>
    </row>
    <row r="2468" spans="1:5" x14ac:dyDescent="0.3">
      <c r="A2468" t="s">
        <v>2076</v>
      </c>
      <c r="B2468" t="s">
        <v>2481</v>
      </c>
      <c r="C2468">
        <v>275.20772774107297</v>
      </c>
      <c r="D2468" t="s">
        <v>2480</v>
      </c>
      <c r="E2468" t="s">
        <v>65</v>
      </c>
    </row>
    <row r="2469" spans="1:5" x14ac:dyDescent="0.3">
      <c r="A2469" t="s">
        <v>1945</v>
      </c>
      <c r="B2469" t="s">
        <v>2481</v>
      </c>
      <c r="C2469">
        <v>276.147798477712</v>
      </c>
      <c r="D2469" t="s">
        <v>2480</v>
      </c>
      <c r="E2469" t="s">
        <v>65</v>
      </c>
    </row>
    <row r="2470" spans="1:5" x14ac:dyDescent="0.3">
      <c r="A2470" t="s">
        <v>871</v>
      </c>
      <c r="B2470" t="s">
        <v>2481</v>
      </c>
      <c r="C2470">
        <v>276.30496542468836</v>
      </c>
      <c r="D2470" t="s">
        <v>2480</v>
      </c>
      <c r="E2470" t="s">
        <v>65</v>
      </c>
    </row>
    <row r="2471" spans="1:5" x14ac:dyDescent="0.3">
      <c r="A2471" t="s">
        <v>2279</v>
      </c>
      <c r="B2471" t="s">
        <v>2481</v>
      </c>
      <c r="C2471">
        <v>277.55784592328098</v>
      </c>
      <c r="D2471" t="s">
        <v>2480</v>
      </c>
      <c r="E2471" t="s">
        <v>65</v>
      </c>
    </row>
    <row r="2472" spans="1:5" x14ac:dyDescent="0.3">
      <c r="A2472" t="s">
        <v>2208</v>
      </c>
      <c r="B2472" t="s">
        <v>2481</v>
      </c>
      <c r="C2472">
        <v>278.150083103209</v>
      </c>
      <c r="D2472" t="s">
        <v>2480</v>
      </c>
      <c r="E2472" t="s">
        <v>65</v>
      </c>
    </row>
    <row r="2473" spans="1:5" x14ac:dyDescent="0.3">
      <c r="A2473" t="s">
        <v>2010</v>
      </c>
      <c r="B2473" t="s">
        <v>2481</v>
      </c>
      <c r="C2473">
        <v>278.56992392298042</v>
      </c>
      <c r="D2473" t="s">
        <v>2480</v>
      </c>
      <c r="E2473" t="s">
        <v>65</v>
      </c>
    </row>
    <row r="2474" spans="1:5" x14ac:dyDescent="0.3">
      <c r="A2474" t="s">
        <v>1262</v>
      </c>
      <c r="B2474" t="s">
        <v>2481</v>
      </c>
      <c r="C2474">
        <v>279.74965982522605</v>
      </c>
      <c r="D2474" t="s">
        <v>2480</v>
      </c>
      <c r="E2474" t="s">
        <v>65</v>
      </c>
    </row>
    <row r="2475" spans="1:5" x14ac:dyDescent="0.3">
      <c r="A2475" t="s">
        <v>2210</v>
      </c>
      <c r="B2475" t="s">
        <v>2481</v>
      </c>
      <c r="C2475">
        <v>279.82078644779699</v>
      </c>
      <c r="D2475" t="s">
        <v>2480</v>
      </c>
      <c r="E2475" t="s">
        <v>65</v>
      </c>
    </row>
    <row r="2476" spans="1:5" x14ac:dyDescent="0.3">
      <c r="A2476" t="s">
        <v>2155</v>
      </c>
      <c r="B2476" t="s">
        <v>2481</v>
      </c>
      <c r="C2476">
        <v>280.10883044294002</v>
      </c>
      <c r="D2476" t="s">
        <v>2480</v>
      </c>
      <c r="E2476" t="s">
        <v>65</v>
      </c>
    </row>
    <row r="2477" spans="1:5" x14ac:dyDescent="0.3">
      <c r="A2477" t="s">
        <v>1887</v>
      </c>
      <c r="B2477" t="s">
        <v>2481</v>
      </c>
      <c r="C2477">
        <v>280.16699403944341</v>
      </c>
      <c r="D2477" t="s">
        <v>2480</v>
      </c>
      <c r="E2477" t="s">
        <v>65</v>
      </c>
    </row>
    <row r="2478" spans="1:5" x14ac:dyDescent="0.3">
      <c r="A2478" t="s">
        <v>2317</v>
      </c>
      <c r="B2478" t="s">
        <v>2481</v>
      </c>
      <c r="C2478">
        <v>280.25546214229121</v>
      </c>
      <c r="D2478" t="s">
        <v>2480</v>
      </c>
      <c r="E2478" t="s">
        <v>65</v>
      </c>
    </row>
    <row r="2479" spans="1:5" x14ac:dyDescent="0.3">
      <c r="A2479" t="s">
        <v>2041</v>
      </c>
      <c r="B2479" t="s">
        <v>2481</v>
      </c>
      <c r="C2479">
        <v>280.28807288730002</v>
      </c>
      <c r="D2479" t="s">
        <v>2480</v>
      </c>
      <c r="E2479" t="s">
        <v>65</v>
      </c>
    </row>
    <row r="2480" spans="1:5" x14ac:dyDescent="0.3">
      <c r="A2480" t="s">
        <v>1097</v>
      </c>
      <c r="B2480" t="s">
        <v>2481</v>
      </c>
      <c r="C2480">
        <v>280.74988671765999</v>
      </c>
      <c r="D2480" t="s">
        <v>2480</v>
      </c>
      <c r="E2480" t="s">
        <v>65</v>
      </c>
    </row>
    <row r="2481" spans="1:5" x14ac:dyDescent="0.3">
      <c r="A2481" t="s">
        <v>962</v>
      </c>
      <c r="B2481" t="s">
        <v>2481</v>
      </c>
      <c r="C2481">
        <v>281.55202989268491</v>
      </c>
      <c r="D2481" t="s">
        <v>2480</v>
      </c>
      <c r="E2481" t="s">
        <v>65</v>
      </c>
    </row>
    <row r="2482" spans="1:5" x14ac:dyDescent="0.3">
      <c r="A2482" t="s">
        <v>1963</v>
      </c>
      <c r="B2482" t="s">
        <v>2481</v>
      </c>
      <c r="C2482">
        <v>283.00023121015198</v>
      </c>
      <c r="D2482" t="s">
        <v>2480</v>
      </c>
      <c r="E2482" t="s">
        <v>65</v>
      </c>
    </row>
    <row r="2483" spans="1:5" x14ac:dyDescent="0.3">
      <c r="A2483" t="s">
        <v>1462</v>
      </c>
      <c r="B2483" t="s">
        <v>2481</v>
      </c>
      <c r="C2483">
        <v>283.66682394381172</v>
      </c>
      <c r="D2483" t="s">
        <v>2480</v>
      </c>
      <c r="E2483" t="s">
        <v>65</v>
      </c>
    </row>
    <row r="2484" spans="1:5" x14ac:dyDescent="0.3">
      <c r="A2484" t="s">
        <v>1855</v>
      </c>
      <c r="B2484" t="s">
        <v>2481</v>
      </c>
      <c r="C2484">
        <v>284.989685339223</v>
      </c>
      <c r="D2484" t="s">
        <v>2480</v>
      </c>
      <c r="E2484" t="s">
        <v>65</v>
      </c>
    </row>
    <row r="2485" spans="1:5" x14ac:dyDescent="0.3">
      <c r="A2485" t="s">
        <v>63</v>
      </c>
      <c r="B2485" t="s">
        <v>2481</v>
      </c>
      <c r="C2485">
        <v>287.84177416439337</v>
      </c>
      <c r="D2485" t="s">
        <v>2480</v>
      </c>
      <c r="E2485" t="s">
        <v>65</v>
      </c>
    </row>
    <row r="2486" spans="1:5" x14ac:dyDescent="0.3">
      <c r="A2486" t="s">
        <v>1493</v>
      </c>
      <c r="B2486" t="s">
        <v>2481</v>
      </c>
      <c r="C2486">
        <v>289.38510834901001</v>
      </c>
      <c r="D2486" t="s">
        <v>2480</v>
      </c>
      <c r="E2486" t="s">
        <v>65</v>
      </c>
    </row>
    <row r="2487" spans="1:5" x14ac:dyDescent="0.3">
      <c r="A2487" t="s">
        <v>1891</v>
      </c>
      <c r="B2487" t="s">
        <v>2481</v>
      </c>
      <c r="C2487">
        <v>289.48983899208594</v>
      </c>
      <c r="D2487" t="s">
        <v>2480</v>
      </c>
      <c r="E2487" t="s">
        <v>65</v>
      </c>
    </row>
    <row r="2488" spans="1:5" x14ac:dyDescent="0.3">
      <c r="A2488" t="s">
        <v>846</v>
      </c>
      <c r="B2488" t="s">
        <v>2481</v>
      </c>
      <c r="C2488">
        <v>290.65100776027703</v>
      </c>
      <c r="D2488" t="s">
        <v>2480</v>
      </c>
      <c r="E2488" t="s">
        <v>65</v>
      </c>
    </row>
    <row r="2489" spans="1:5" x14ac:dyDescent="0.3">
      <c r="A2489" t="s">
        <v>1126</v>
      </c>
      <c r="B2489" t="s">
        <v>2481</v>
      </c>
      <c r="C2489">
        <v>290.73268642537101</v>
      </c>
      <c r="D2489" t="s">
        <v>2480</v>
      </c>
      <c r="E2489" t="s">
        <v>65</v>
      </c>
    </row>
    <row r="2490" spans="1:5" x14ac:dyDescent="0.3">
      <c r="A2490" t="s">
        <v>1852</v>
      </c>
      <c r="B2490" t="s">
        <v>2481</v>
      </c>
      <c r="C2490">
        <v>291.32743592215598</v>
      </c>
      <c r="D2490" t="s">
        <v>2480</v>
      </c>
      <c r="E2490" t="s">
        <v>65</v>
      </c>
    </row>
    <row r="2491" spans="1:5" x14ac:dyDescent="0.3">
      <c r="A2491" t="s">
        <v>902</v>
      </c>
      <c r="B2491" t="s">
        <v>2481</v>
      </c>
      <c r="C2491">
        <v>291.41802442635344</v>
      </c>
      <c r="D2491" t="s">
        <v>2480</v>
      </c>
      <c r="E2491" t="s">
        <v>65</v>
      </c>
    </row>
    <row r="2492" spans="1:5" x14ac:dyDescent="0.3">
      <c r="A2492" t="s">
        <v>845</v>
      </c>
      <c r="B2492" t="s">
        <v>2481</v>
      </c>
      <c r="C2492">
        <v>292.09141722479347</v>
      </c>
      <c r="D2492" t="s">
        <v>2480</v>
      </c>
      <c r="E2492" t="s">
        <v>65</v>
      </c>
    </row>
    <row r="2493" spans="1:5" x14ac:dyDescent="0.3">
      <c r="A2493" t="s">
        <v>2180</v>
      </c>
      <c r="B2493" t="s">
        <v>2481</v>
      </c>
      <c r="C2493">
        <v>292.73387329303199</v>
      </c>
      <c r="D2493" t="s">
        <v>2480</v>
      </c>
      <c r="E2493" t="s">
        <v>65</v>
      </c>
    </row>
    <row r="2494" spans="1:5" x14ac:dyDescent="0.3">
      <c r="A2494" t="s">
        <v>2000</v>
      </c>
      <c r="B2494" t="s">
        <v>2481</v>
      </c>
      <c r="C2494">
        <v>292.74226626748214</v>
      </c>
      <c r="D2494" t="s">
        <v>2480</v>
      </c>
      <c r="E2494" t="s">
        <v>65</v>
      </c>
    </row>
    <row r="2495" spans="1:5" x14ac:dyDescent="0.3">
      <c r="A2495" t="s">
        <v>1432</v>
      </c>
      <c r="B2495" t="s">
        <v>2481</v>
      </c>
      <c r="C2495">
        <v>293.2230341132074</v>
      </c>
      <c r="D2495" t="s">
        <v>2480</v>
      </c>
      <c r="E2495" t="s">
        <v>65</v>
      </c>
    </row>
    <row r="2496" spans="1:5" x14ac:dyDescent="0.3">
      <c r="A2496" t="s">
        <v>2178</v>
      </c>
      <c r="B2496" t="s">
        <v>2481</v>
      </c>
      <c r="C2496">
        <v>294.02363132352701</v>
      </c>
      <c r="D2496" t="s">
        <v>2480</v>
      </c>
      <c r="E2496" t="s">
        <v>65</v>
      </c>
    </row>
    <row r="2497" spans="1:5" x14ac:dyDescent="0.3">
      <c r="A2497" t="s">
        <v>2060</v>
      </c>
      <c r="B2497" t="s">
        <v>2481</v>
      </c>
      <c r="C2497">
        <v>294.69810165363617</v>
      </c>
      <c r="D2497" t="s">
        <v>2480</v>
      </c>
      <c r="E2497" t="s">
        <v>65</v>
      </c>
    </row>
    <row r="2498" spans="1:5" x14ac:dyDescent="0.3">
      <c r="A2498" t="s">
        <v>672</v>
      </c>
      <c r="B2498" t="s">
        <v>2481</v>
      </c>
      <c r="C2498">
        <v>296.2985959532968</v>
      </c>
      <c r="D2498" t="s">
        <v>2480</v>
      </c>
      <c r="E2498" t="s">
        <v>65</v>
      </c>
    </row>
    <row r="2499" spans="1:5" x14ac:dyDescent="0.3">
      <c r="A2499" t="s">
        <v>2059</v>
      </c>
      <c r="B2499" t="s">
        <v>2481</v>
      </c>
      <c r="C2499">
        <v>297.24540396982241</v>
      </c>
      <c r="D2499" t="s">
        <v>2480</v>
      </c>
      <c r="E2499" t="s">
        <v>65</v>
      </c>
    </row>
    <row r="2500" spans="1:5" x14ac:dyDescent="0.3">
      <c r="A2500" t="s">
        <v>2218</v>
      </c>
      <c r="B2500" t="s">
        <v>2481</v>
      </c>
      <c r="C2500">
        <v>297.27534966513906</v>
      </c>
      <c r="D2500" t="s">
        <v>2480</v>
      </c>
      <c r="E2500" t="s">
        <v>65</v>
      </c>
    </row>
    <row r="2501" spans="1:5" x14ac:dyDescent="0.3">
      <c r="A2501" t="s">
        <v>1543</v>
      </c>
      <c r="B2501" t="s">
        <v>2481</v>
      </c>
      <c r="C2501">
        <v>297.443548708045</v>
      </c>
      <c r="D2501" t="s">
        <v>2480</v>
      </c>
      <c r="E2501" t="s">
        <v>65</v>
      </c>
    </row>
    <row r="2502" spans="1:5" x14ac:dyDescent="0.3">
      <c r="A2502" t="s">
        <v>576</v>
      </c>
      <c r="B2502" t="s">
        <v>2481</v>
      </c>
      <c r="C2502">
        <v>298.51567724554224</v>
      </c>
      <c r="D2502" t="s">
        <v>2480</v>
      </c>
      <c r="E2502" t="s">
        <v>65</v>
      </c>
    </row>
    <row r="2503" spans="1:5" x14ac:dyDescent="0.3">
      <c r="A2503" t="s">
        <v>2363</v>
      </c>
      <c r="B2503" t="s">
        <v>2481</v>
      </c>
      <c r="C2503">
        <v>298.53493679413901</v>
      </c>
      <c r="D2503" t="s">
        <v>2480</v>
      </c>
      <c r="E2503" t="s">
        <v>65</v>
      </c>
    </row>
    <row r="2504" spans="1:5" x14ac:dyDescent="0.3">
      <c r="A2504" t="s">
        <v>704</v>
      </c>
      <c r="B2504" t="s">
        <v>2481</v>
      </c>
      <c r="C2504">
        <v>298.69907488702688</v>
      </c>
      <c r="D2504" t="s">
        <v>2480</v>
      </c>
      <c r="E2504" t="s">
        <v>65</v>
      </c>
    </row>
    <row r="2505" spans="1:5" x14ac:dyDescent="0.3">
      <c r="A2505" t="s">
        <v>2035</v>
      </c>
      <c r="B2505" t="s">
        <v>2481</v>
      </c>
      <c r="C2505">
        <v>298.72682321751603</v>
      </c>
      <c r="D2505" t="s">
        <v>2480</v>
      </c>
      <c r="E2505" t="s">
        <v>65</v>
      </c>
    </row>
    <row r="2506" spans="1:5" x14ac:dyDescent="0.3">
      <c r="A2506" t="s">
        <v>1161</v>
      </c>
      <c r="B2506" t="s">
        <v>2481</v>
      </c>
      <c r="C2506">
        <v>298.78780563991398</v>
      </c>
      <c r="D2506" t="s">
        <v>2480</v>
      </c>
      <c r="E2506" t="s">
        <v>65</v>
      </c>
    </row>
    <row r="2507" spans="1:5" x14ac:dyDescent="0.3">
      <c r="A2507" t="s">
        <v>2106</v>
      </c>
      <c r="B2507" t="s">
        <v>2481</v>
      </c>
      <c r="C2507">
        <v>299.05497658338902</v>
      </c>
      <c r="D2507" t="s">
        <v>2480</v>
      </c>
      <c r="E2507" t="s">
        <v>65</v>
      </c>
    </row>
    <row r="2508" spans="1:5" x14ac:dyDescent="0.3">
      <c r="A2508" t="s">
        <v>998</v>
      </c>
      <c r="B2508" t="s">
        <v>2481</v>
      </c>
      <c r="C2508">
        <v>299.40208825979352</v>
      </c>
      <c r="D2508" t="s">
        <v>2480</v>
      </c>
      <c r="E2508" t="s">
        <v>65</v>
      </c>
    </row>
    <row r="2509" spans="1:5" x14ac:dyDescent="0.3">
      <c r="A2509" t="s">
        <v>1927</v>
      </c>
      <c r="B2509" t="s">
        <v>2481</v>
      </c>
      <c r="C2509">
        <v>300.22487564178493</v>
      </c>
      <c r="D2509" t="s">
        <v>2480</v>
      </c>
      <c r="E2509" t="s">
        <v>65</v>
      </c>
    </row>
    <row r="2510" spans="1:5" x14ac:dyDescent="0.3">
      <c r="A2510" t="s">
        <v>2212</v>
      </c>
      <c r="B2510" t="s">
        <v>2481</v>
      </c>
      <c r="C2510">
        <v>301.15869224181699</v>
      </c>
      <c r="D2510" t="s">
        <v>2480</v>
      </c>
      <c r="E2510" t="s">
        <v>65</v>
      </c>
    </row>
    <row r="2511" spans="1:5" x14ac:dyDescent="0.3">
      <c r="A2511" t="s">
        <v>594</v>
      </c>
      <c r="B2511" t="s">
        <v>2481</v>
      </c>
      <c r="C2511">
        <v>301.27504321445167</v>
      </c>
      <c r="D2511" t="s">
        <v>2480</v>
      </c>
      <c r="E2511" t="s">
        <v>65</v>
      </c>
    </row>
    <row r="2512" spans="1:5" x14ac:dyDescent="0.3">
      <c r="A2512" t="s">
        <v>1834</v>
      </c>
      <c r="B2512" t="s">
        <v>2481</v>
      </c>
      <c r="C2512">
        <v>301.39374242188399</v>
      </c>
      <c r="D2512" t="s">
        <v>2480</v>
      </c>
      <c r="E2512" t="s">
        <v>65</v>
      </c>
    </row>
    <row r="2513" spans="1:5" x14ac:dyDescent="0.3">
      <c r="A2513" t="s">
        <v>1845</v>
      </c>
      <c r="B2513" t="s">
        <v>2481</v>
      </c>
      <c r="C2513">
        <v>301.52837320487089</v>
      </c>
      <c r="D2513" t="s">
        <v>2480</v>
      </c>
      <c r="E2513" t="s">
        <v>65</v>
      </c>
    </row>
    <row r="2514" spans="1:5" x14ac:dyDescent="0.3">
      <c r="A2514" t="s">
        <v>2255</v>
      </c>
      <c r="B2514" t="s">
        <v>2481</v>
      </c>
      <c r="C2514">
        <v>302.06106726119782</v>
      </c>
      <c r="D2514" t="s">
        <v>2480</v>
      </c>
      <c r="E2514" t="s">
        <v>65</v>
      </c>
    </row>
    <row r="2515" spans="1:5" x14ac:dyDescent="0.3">
      <c r="A2515" t="s">
        <v>703</v>
      </c>
      <c r="B2515" t="s">
        <v>2481</v>
      </c>
      <c r="C2515">
        <v>303.18469342378739</v>
      </c>
      <c r="D2515" t="s">
        <v>2480</v>
      </c>
      <c r="E2515" t="s">
        <v>65</v>
      </c>
    </row>
    <row r="2516" spans="1:5" x14ac:dyDescent="0.3">
      <c r="A2516" t="s">
        <v>2019</v>
      </c>
      <c r="B2516" t="s">
        <v>2481</v>
      </c>
      <c r="C2516">
        <v>303.83731870908321</v>
      </c>
      <c r="D2516" t="s">
        <v>2480</v>
      </c>
      <c r="E2516" t="s">
        <v>65</v>
      </c>
    </row>
    <row r="2517" spans="1:5" x14ac:dyDescent="0.3">
      <c r="A2517" t="s">
        <v>813</v>
      </c>
      <c r="B2517" t="s">
        <v>2481</v>
      </c>
      <c r="C2517">
        <v>304.66984390208148</v>
      </c>
      <c r="D2517" t="s">
        <v>2480</v>
      </c>
      <c r="E2517" t="s">
        <v>65</v>
      </c>
    </row>
    <row r="2518" spans="1:5" x14ac:dyDescent="0.3">
      <c r="A2518" t="s">
        <v>893</v>
      </c>
      <c r="B2518" t="s">
        <v>2481</v>
      </c>
      <c r="C2518">
        <v>305.99268422447852</v>
      </c>
      <c r="D2518" t="s">
        <v>2480</v>
      </c>
      <c r="E2518" t="s">
        <v>65</v>
      </c>
    </row>
    <row r="2519" spans="1:5" x14ac:dyDescent="0.3">
      <c r="A2519" t="s">
        <v>839</v>
      </c>
      <c r="B2519" t="s">
        <v>2481</v>
      </c>
      <c r="C2519">
        <v>306.14964685385183</v>
      </c>
      <c r="D2519" t="s">
        <v>2480</v>
      </c>
      <c r="E2519" t="s">
        <v>65</v>
      </c>
    </row>
    <row r="2520" spans="1:5" x14ac:dyDescent="0.3">
      <c r="A2520" t="s">
        <v>1375</v>
      </c>
      <c r="B2520" t="s">
        <v>2481</v>
      </c>
      <c r="C2520">
        <v>306.59615173015675</v>
      </c>
      <c r="D2520" t="s">
        <v>2480</v>
      </c>
      <c r="E2520" t="s">
        <v>65</v>
      </c>
    </row>
    <row r="2521" spans="1:5" x14ac:dyDescent="0.3">
      <c r="A2521" t="s">
        <v>2295</v>
      </c>
      <c r="B2521" t="s">
        <v>2481</v>
      </c>
      <c r="C2521">
        <v>306.72233422081098</v>
      </c>
      <c r="D2521" t="s">
        <v>2480</v>
      </c>
      <c r="E2521" t="s">
        <v>65</v>
      </c>
    </row>
    <row r="2522" spans="1:5" x14ac:dyDescent="0.3">
      <c r="A2522" t="s">
        <v>849</v>
      </c>
      <c r="B2522" t="s">
        <v>2481</v>
      </c>
      <c r="C2522">
        <v>306.9966035535557</v>
      </c>
      <c r="D2522" t="s">
        <v>2480</v>
      </c>
      <c r="E2522" t="s">
        <v>65</v>
      </c>
    </row>
    <row r="2523" spans="1:5" x14ac:dyDescent="0.3">
      <c r="A2523" t="s">
        <v>2323</v>
      </c>
      <c r="B2523" t="s">
        <v>2481</v>
      </c>
      <c r="C2523">
        <v>307.19026095164924</v>
      </c>
      <c r="D2523" t="s">
        <v>2480</v>
      </c>
      <c r="E2523" t="s">
        <v>65</v>
      </c>
    </row>
    <row r="2524" spans="1:5" x14ac:dyDescent="0.3">
      <c r="A2524" t="s">
        <v>1441</v>
      </c>
      <c r="B2524" t="s">
        <v>2481</v>
      </c>
      <c r="C2524">
        <v>307.614758049572</v>
      </c>
      <c r="D2524" t="s">
        <v>2480</v>
      </c>
      <c r="E2524" t="s">
        <v>65</v>
      </c>
    </row>
    <row r="2525" spans="1:5" x14ac:dyDescent="0.3">
      <c r="A2525" t="s">
        <v>680</v>
      </c>
      <c r="B2525" t="s">
        <v>2481</v>
      </c>
      <c r="C2525">
        <v>309.84513978164239</v>
      </c>
      <c r="D2525" t="s">
        <v>2480</v>
      </c>
      <c r="E2525" t="s">
        <v>65</v>
      </c>
    </row>
    <row r="2526" spans="1:5" x14ac:dyDescent="0.3">
      <c r="A2526" t="s">
        <v>719</v>
      </c>
      <c r="B2526" t="s">
        <v>2481</v>
      </c>
      <c r="C2526">
        <v>309.96330080433358</v>
      </c>
      <c r="D2526" t="s">
        <v>2480</v>
      </c>
      <c r="E2526" t="s">
        <v>65</v>
      </c>
    </row>
    <row r="2527" spans="1:5" x14ac:dyDescent="0.3">
      <c r="A2527" t="s">
        <v>2209</v>
      </c>
      <c r="B2527" t="s">
        <v>2481</v>
      </c>
      <c r="C2527">
        <v>309.987480929497</v>
      </c>
      <c r="D2527" t="s">
        <v>2480</v>
      </c>
      <c r="E2527" t="s">
        <v>65</v>
      </c>
    </row>
    <row r="2528" spans="1:5" x14ac:dyDescent="0.3">
      <c r="A2528" t="s">
        <v>2069</v>
      </c>
      <c r="B2528" t="s">
        <v>2481</v>
      </c>
      <c r="C2528">
        <v>310.27260070829499</v>
      </c>
      <c r="D2528" t="s">
        <v>2480</v>
      </c>
      <c r="E2528" t="s">
        <v>65</v>
      </c>
    </row>
    <row r="2529" spans="1:5" x14ac:dyDescent="0.3">
      <c r="A2529" t="s">
        <v>2192</v>
      </c>
      <c r="B2529" t="s">
        <v>2481</v>
      </c>
      <c r="C2529">
        <v>310.79015398327931</v>
      </c>
      <c r="D2529" t="s">
        <v>2480</v>
      </c>
      <c r="E2529" t="s">
        <v>65</v>
      </c>
    </row>
    <row r="2530" spans="1:5" x14ac:dyDescent="0.3">
      <c r="A2530" t="s">
        <v>554</v>
      </c>
      <c r="B2530" t="s">
        <v>2481</v>
      </c>
      <c r="C2530">
        <v>310.92342767960571</v>
      </c>
      <c r="D2530" t="s">
        <v>2480</v>
      </c>
      <c r="E2530" t="s">
        <v>65</v>
      </c>
    </row>
    <row r="2531" spans="1:5" x14ac:dyDescent="0.3">
      <c r="A2531" t="s">
        <v>2157</v>
      </c>
      <c r="B2531" t="s">
        <v>2481</v>
      </c>
      <c r="C2531">
        <v>311.83834895863799</v>
      </c>
      <c r="D2531" t="s">
        <v>2480</v>
      </c>
      <c r="E2531" t="s">
        <v>65</v>
      </c>
    </row>
    <row r="2532" spans="1:5" x14ac:dyDescent="0.3">
      <c r="A2532" t="s">
        <v>1712</v>
      </c>
      <c r="B2532" t="s">
        <v>2481</v>
      </c>
      <c r="C2532">
        <v>312.27796982828698</v>
      </c>
      <c r="D2532" t="s">
        <v>2480</v>
      </c>
      <c r="E2532" t="s">
        <v>65</v>
      </c>
    </row>
    <row r="2533" spans="1:5" x14ac:dyDescent="0.3">
      <c r="A2533" t="s">
        <v>1938</v>
      </c>
      <c r="B2533" t="s">
        <v>2481</v>
      </c>
      <c r="C2533">
        <v>315.34590707602399</v>
      </c>
      <c r="D2533" t="s">
        <v>2480</v>
      </c>
      <c r="E2533" t="s">
        <v>65</v>
      </c>
    </row>
    <row r="2534" spans="1:5" x14ac:dyDescent="0.3">
      <c r="A2534" t="s">
        <v>474</v>
      </c>
      <c r="B2534" t="s">
        <v>2481</v>
      </c>
      <c r="C2534">
        <v>315.77106581469695</v>
      </c>
      <c r="D2534" t="s">
        <v>2480</v>
      </c>
      <c r="E2534" t="s">
        <v>65</v>
      </c>
    </row>
    <row r="2535" spans="1:5" x14ac:dyDescent="0.3">
      <c r="A2535" t="s">
        <v>2336</v>
      </c>
      <c r="B2535" t="s">
        <v>2481</v>
      </c>
      <c r="C2535">
        <v>315.91883313270898</v>
      </c>
      <c r="D2535" t="s">
        <v>2480</v>
      </c>
      <c r="E2535" t="s">
        <v>65</v>
      </c>
    </row>
    <row r="2536" spans="1:5" x14ac:dyDescent="0.3">
      <c r="A2536" t="s">
        <v>1185</v>
      </c>
      <c r="B2536" t="s">
        <v>2481</v>
      </c>
      <c r="C2536">
        <v>316.3105801193509</v>
      </c>
      <c r="D2536" t="s">
        <v>2480</v>
      </c>
      <c r="E2536" t="s">
        <v>65</v>
      </c>
    </row>
    <row r="2537" spans="1:5" x14ac:dyDescent="0.3">
      <c r="A2537" t="s">
        <v>1110</v>
      </c>
      <c r="B2537" t="s">
        <v>2481</v>
      </c>
      <c r="C2537">
        <v>316.49163740659998</v>
      </c>
      <c r="D2537" t="s">
        <v>2480</v>
      </c>
      <c r="E2537" t="s">
        <v>65</v>
      </c>
    </row>
    <row r="2538" spans="1:5" x14ac:dyDescent="0.3">
      <c r="A2538" t="s">
        <v>967</v>
      </c>
      <c r="B2538" t="s">
        <v>2481</v>
      </c>
      <c r="C2538">
        <v>317.187197725163</v>
      </c>
      <c r="D2538" t="s">
        <v>2480</v>
      </c>
      <c r="E2538" t="s">
        <v>65</v>
      </c>
    </row>
    <row r="2539" spans="1:5" x14ac:dyDescent="0.3">
      <c r="A2539" t="s">
        <v>460</v>
      </c>
      <c r="B2539" t="s">
        <v>2481</v>
      </c>
      <c r="C2539">
        <v>317.58579897723524</v>
      </c>
      <c r="D2539" t="s">
        <v>2480</v>
      </c>
      <c r="E2539" t="s">
        <v>65</v>
      </c>
    </row>
    <row r="2540" spans="1:5" x14ac:dyDescent="0.3">
      <c r="A2540" t="s">
        <v>1921</v>
      </c>
      <c r="B2540" t="s">
        <v>2481</v>
      </c>
      <c r="C2540">
        <v>317.66825632867415</v>
      </c>
      <c r="D2540" t="s">
        <v>2480</v>
      </c>
      <c r="E2540" t="s">
        <v>65</v>
      </c>
    </row>
    <row r="2541" spans="1:5" x14ac:dyDescent="0.3">
      <c r="A2541" t="s">
        <v>692</v>
      </c>
      <c r="B2541" t="s">
        <v>2481</v>
      </c>
      <c r="C2541">
        <v>317.93768773990001</v>
      </c>
      <c r="D2541" t="s">
        <v>2480</v>
      </c>
      <c r="E2541" t="s">
        <v>65</v>
      </c>
    </row>
    <row r="2542" spans="1:5" x14ac:dyDescent="0.3">
      <c r="A2542" t="s">
        <v>1911</v>
      </c>
      <c r="B2542" t="s">
        <v>2481</v>
      </c>
      <c r="C2542">
        <v>318.2781493668603</v>
      </c>
      <c r="D2542" t="s">
        <v>2480</v>
      </c>
      <c r="E2542" t="s">
        <v>65</v>
      </c>
    </row>
    <row r="2543" spans="1:5" x14ac:dyDescent="0.3">
      <c r="A2543" t="s">
        <v>1006</v>
      </c>
      <c r="B2543" t="s">
        <v>2481</v>
      </c>
      <c r="C2543">
        <v>319.00478532200901</v>
      </c>
      <c r="D2543" t="s">
        <v>2480</v>
      </c>
      <c r="E2543" t="s">
        <v>65</v>
      </c>
    </row>
    <row r="2544" spans="1:5" x14ac:dyDescent="0.3">
      <c r="A2544" t="s">
        <v>2309</v>
      </c>
      <c r="B2544" t="s">
        <v>2481</v>
      </c>
      <c r="C2544">
        <v>320.47513638073025</v>
      </c>
      <c r="D2544" t="s">
        <v>2480</v>
      </c>
      <c r="E2544" t="s">
        <v>65</v>
      </c>
    </row>
    <row r="2545" spans="1:5" x14ac:dyDescent="0.3">
      <c r="A2545" t="s">
        <v>721</v>
      </c>
      <c r="B2545" t="s">
        <v>2481</v>
      </c>
      <c r="C2545">
        <v>325.72510319557676</v>
      </c>
      <c r="D2545" t="s">
        <v>2480</v>
      </c>
      <c r="E2545" t="s">
        <v>65</v>
      </c>
    </row>
    <row r="2546" spans="1:5" x14ac:dyDescent="0.3">
      <c r="A2546" t="s">
        <v>2325</v>
      </c>
      <c r="B2546" t="s">
        <v>2481</v>
      </c>
      <c r="C2546">
        <v>327.20514665845769</v>
      </c>
      <c r="D2546" t="s">
        <v>2480</v>
      </c>
      <c r="E2546" t="s">
        <v>65</v>
      </c>
    </row>
    <row r="2547" spans="1:5" x14ac:dyDescent="0.3">
      <c r="A2547" t="s">
        <v>2156</v>
      </c>
      <c r="B2547" t="s">
        <v>2481</v>
      </c>
      <c r="C2547">
        <v>327.35080552295699</v>
      </c>
      <c r="D2547" t="s">
        <v>2480</v>
      </c>
      <c r="E2547" t="s">
        <v>65</v>
      </c>
    </row>
    <row r="2548" spans="1:5" x14ac:dyDescent="0.3">
      <c r="A2548" t="s">
        <v>882</v>
      </c>
      <c r="B2548" t="s">
        <v>2481</v>
      </c>
      <c r="C2548">
        <v>327.50303792919141</v>
      </c>
      <c r="D2548" t="s">
        <v>2480</v>
      </c>
      <c r="E2548" t="s">
        <v>65</v>
      </c>
    </row>
    <row r="2549" spans="1:5" x14ac:dyDescent="0.3">
      <c r="A2549" t="s">
        <v>1853</v>
      </c>
      <c r="B2549" t="s">
        <v>2481</v>
      </c>
      <c r="C2549">
        <v>327.65632771411373</v>
      </c>
      <c r="D2549" t="s">
        <v>2480</v>
      </c>
      <c r="E2549" t="s">
        <v>65</v>
      </c>
    </row>
    <row r="2550" spans="1:5" x14ac:dyDescent="0.3">
      <c r="A2550" t="s">
        <v>957</v>
      </c>
      <c r="B2550" t="s">
        <v>2481</v>
      </c>
      <c r="C2550">
        <v>328.27184929817241</v>
      </c>
      <c r="D2550" t="s">
        <v>2480</v>
      </c>
      <c r="E2550" t="s">
        <v>65</v>
      </c>
    </row>
    <row r="2551" spans="1:5" x14ac:dyDescent="0.3">
      <c r="A2551" t="s">
        <v>1232</v>
      </c>
      <c r="B2551" t="s">
        <v>2481</v>
      </c>
      <c r="C2551">
        <v>329.45340005857202</v>
      </c>
      <c r="D2551" t="s">
        <v>2480</v>
      </c>
      <c r="E2551" t="s">
        <v>65</v>
      </c>
    </row>
    <row r="2552" spans="1:5" x14ac:dyDescent="0.3">
      <c r="A2552" t="s">
        <v>2328</v>
      </c>
      <c r="B2552" t="s">
        <v>2481</v>
      </c>
      <c r="C2552">
        <v>330.06376891482006</v>
      </c>
      <c r="D2552" t="s">
        <v>2480</v>
      </c>
      <c r="E2552" t="s">
        <v>65</v>
      </c>
    </row>
    <row r="2553" spans="1:5" x14ac:dyDescent="0.3">
      <c r="A2553" t="s">
        <v>1773</v>
      </c>
      <c r="B2553" t="s">
        <v>2481</v>
      </c>
      <c r="C2553">
        <v>330.36823891316266</v>
      </c>
      <c r="D2553" t="s">
        <v>2480</v>
      </c>
      <c r="E2553" t="s">
        <v>65</v>
      </c>
    </row>
    <row r="2554" spans="1:5" x14ac:dyDescent="0.3">
      <c r="A2554" t="s">
        <v>2064</v>
      </c>
      <c r="B2554" t="s">
        <v>2481</v>
      </c>
      <c r="C2554">
        <v>330.97872892507002</v>
      </c>
      <c r="D2554" t="s">
        <v>2480</v>
      </c>
      <c r="E2554" t="s">
        <v>65</v>
      </c>
    </row>
    <row r="2555" spans="1:5" x14ac:dyDescent="0.3">
      <c r="A2555" t="s">
        <v>2196</v>
      </c>
      <c r="B2555" t="s">
        <v>2481</v>
      </c>
      <c r="C2555">
        <v>331.09563203591495</v>
      </c>
      <c r="D2555" t="s">
        <v>2480</v>
      </c>
      <c r="E2555" t="s">
        <v>65</v>
      </c>
    </row>
    <row r="2556" spans="1:5" x14ac:dyDescent="0.3">
      <c r="A2556" t="s">
        <v>735</v>
      </c>
      <c r="B2556" t="s">
        <v>2481</v>
      </c>
      <c r="C2556">
        <v>331.70737390436</v>
      </c>
      <c r="D2556" t="s">
        <v>2480</v>
      </c>
      <c r="E2556" t="s">
        <v>65</v>
      </c>
    </row>
    <row r="2557" spans="1:5" x14ac:dyDescent="0.3">
      <c r="A2557" t="s">
        <v>807</v>
      </c>
      <c r="B2557" t="s">
        <v>2481</v>
      </c>
      <c r="C2557">
        <v>332.28178258585052</v>
      </c>
      <c r="D2557" t="s">
        <v>2480</v>
      </c>
      <c r="E2557" t="s">
        <v>65</v>
      </c>
    </row>
    <row r="2558" spans="1:5" x14ac:dyDescent="0.3">
      <c r="A2558" t="s">
        <v>836</v>
      </c>
      <c r="B2558" t="s">
        <v>2481</v>
      </c>
      <c r="C2558">
        <v>333.27154557438087</v>
      </c>
      <c r="D2558" t="s">
        <v>2480</v>
      </c>
      <c r="E2558" t="s">
        <v>65</v>
      </c>
    </row>
    <row r="2559" spans="1:5" x14ac:dyDescent="0.3">
      <c r="A2559" t="s">
        <v>446</v>
      </c>
      <c r="B2559" t="s">
        <v>2481</v>
      </c>
      <c r="C2559">
        <v>333.30281924292757</v>
      </c>
      <c r="D2559" t="s">
        <v>2480</v>
      </c>
      <c r="E2559" t="s">
        <v>65</v>
      </c>
    </row>
    <row r="2560" spans="1:5" x14ac:dyDescent="0.3">
      <c r="A2560" t="s">
        <v>529</v>
      </c>
      <c r="B2560" t="s">
        <v>2481</v>
      </c>
      <c r="C2560">
        <v>335.17492685338027</v>
      </c>
      <c r="D2560" t="s">
        <v>2480</v>
      </c>
      <c r="E2560" t="s">
        <v>65</v>
      </c>
    </row>
    <row r="2561" spans="1:5" x14ac:dyDescent="0.3">
      <c r="A2561" t="s">
        <v>2269</v>
      </c>
      <c r="B2561" t="s">
        <v>2481</v>
      </c>
      <c r="C2561">
        <v>335.23877729866746</v>
      </c>
      <c r="D2561" t="s">
        <v>2480</v>
      </c>
      <c r="E2561" t="s">
        <v>65</v>
      </c>
    </row>
    <row r="2562" spans="1:5" x14ac:dyDescent="0.3">
      <c r="A2562" t="s">
        <v>779</v>
      </c>
      <c r="B2562" t="s">
        <v>2481</v>
      </c>
      <c r="C2562">
        <v>335.26678039435319</v>
      </c>
      <c r="D2562" t="s">
        <v>2480</v>
      </c>
      <c r="E2562" t="s">
        <v>65</v>
      </c>
    </row>
    <row r="2563" spans="1:5" x14ac:dyDescent="0.3">
      <c r="A2563" t="s">
        <v>684</v>
      </c>
      <c r="B2563" t="s">
        <v>2481</v>
      </c>
      <c r="C2563">
        <v>335.91020505000625</v>
      </c>
      <c r="D2563" t="s">
        <v>2480</v>
      </c>
      <c r="E2563" t="s">
        <v>65</v>
      </c>
    </row>
    <row r="2564" spans="1:5" x14ac:dyDescent="0.3">
      <c r="A2564" t="s">
        <v>961</v>
      </c>
      <c r="B2564" t="s">
        <v>2481</v>
      </c>
      <c r="C2564">
        <v>336.47617529775067</v>
      </c>
      <c r="D2564" t="s">
        <v>2480</v>
      </c>
      <c r="E2564" t="s">
        <v>65</v>
      </c>
    </row>
    <row r="2565" spans="1:5" x14ac:dyDescent="0.3">
      <c r="A2565" t="s">
        <v>729</v>
      </c>
      <c r="B2565" t="s">
        <v>2481</v>
      </c>
      <c r="C2565">
        <v>336.98067096508998</v>
      </c>
      <c r="D2565" t="s">
        <v>2480</v>
      </c>
      <c r="E2565" t="s">
        <v>65</v>
      </c>
    </row>
    <row r="2566" spans="1:5" x14ac:dyDescent="0.3">
      <c r="A2566" t="s">
        <v>1378</v>
      </c>
      <c r="B2566" t="s">
        <v>2481</v>
      </c>
      <c r="C2566">
        <v>337.02123131783043</v>
      </c>
      <c r="D2566" t="s">
        <v>2480</v>
      </c>
      <c r="E2566" t="s">
        <v>65</v>
      </c>
    </row>
    <row r="2567" spans="1:5" x14ac:dyDescent="0.3">
      <c r="A2567" t="s">
        <v>1757</v>
      </c>
      <c r="B2567" t="s">
        <v>2481</v>
      </c>
      <c r="C2567">
        <v>337.58560562574917</v>
      </c>
      <c r="D2567" t="s">
        <v>2480</v>
      </c>
      <c r="E2567" t="s">
        <v>65</v>
      </c>
    </row>
    <row r="2568" spans="1:5" x14ac:dyDescent="0.3">
      <c r="A2568" t="s">
        <v>1950</v>
      </c>
      <c r="B2568" t="s">
        <v>2481</v>
      </c>
      <c r="C2568">
        <v>339.14891017876897</v>
      </c>
      <c r="D2568" t="s">
        <v>2480</v>
      </c>
      <c r="E2568" t="s">
        <v>65</v>
      </c>
    </row>
    <row r="2569" spans="1:5" x14ac:dyDescent="0.3">
      <c r="A2569" t="s">
        <v>1390</v>
      </c>
      <c r="B2569" t="s">
        <v>2481</v>
      </c>
      <c r="C2569">
        <v>340.32691313662093</v>
      </c>
      <c r="D2569" t="s">
        <v>2480</v>
      </c>
      <c r="E2569" t="s">
        <v>65</v>
      </c>
    </row>
    <row r="2570" spans="1:5" x14ac:dyDescent="0.3">
      <c r="A2570" t="s">
        <v>878</v>
      </c>
      <c r="B2570" t="s">
        <v>2481</v>
      </c>
      <c r="C2570">
        <v>341.81720504207937</v>
      </c>
      <c r="D2570" t="s">
        <v>2480</v>
      </c>
      <c r="E2570" t="s">
        <v>65</v>
      </c>
    </row>
    <row r="2571" spans="1:5" x14ac:dyDescent="0.3">
      <c r="A2571" t="s">
        <v>1017</v>
      </c>
      <c r="B2571" t="s">
        <v>2481</v>
      </c>
      <c r="C2571">
        <v>341.93999070563126</v>
      </c>
      <c r="D2571" t="s">
        <v>2480</v>
      </c>
      <c r="E2571" t="s">
        <v>65</v>
      </c>
    </row>
    <row r="2572" spans="1:5" x14ac:dyDescent="0.3">
      <c r="A2572" t="s">
        <v>580</v>
      </c>
      <c r="B2572" t="s">
        <v>2481</v>
      </c>
      <c r="C2572">
        <v>341.99696070638515</v>
      </c>
      <c r="D2572" t="s">
        <v>2480</v>
      </c>
      <c r="E2572" t="s">
        <v>65</v>
      </c>
    </row>
    <row r="2573" spans="1:5" x14ac:dyDescent="0.3">
      <c r="A2573" t="s">
        <v>1443</v>
      </c>
      <c r="B2573" t="s">
        <v>2481</v>
      </c>
      <c r="C2573">
        <v>342.25705729067454</v>
      </c>
      <c r="D2573" t="s">
        <v>2480</v>
      </c>
      <c r="E2573" t="s">
        <v>65</v>
      </c>
    </row>
    <row r="2574" spans="1:5" x14ac:dyDescent="0.3">
      <c r="A2574" t="s">
        <v>1729</v>
      </c>
      <c r="B2574" t="s">
        <v>2481</v>
      </c>
      <c r="C2574">
        <v>342.87804945969498</v>
      </c>
      <c r="D2574" t="s">
        <v>2480</v>
      </c>
      <c r="E2574" t="s">
        <v>65</v>
      </c>
    </row>
    <row r="2575" spans="1:5" x14ac:dyDescent="0.3">
      <c r="A2575" t="s">
        <v>1575</v>
      </c>
      <c r="B2575" t="s">
        <v>2481</v>
      </c>
      <c r="C2575">
        <v>343.01532564709697</v>
      </c>
      <c r="D2575" t="s">
        <v>2480</v>
      </c>
      <c r="E2575" t="s">
        <v>65</v>
      </c>
    </row>
    <row r="2576" spans="1:5" x14ac:dyDescent="0.3">
      <c r="A2576" t="s">
        <v>1187</v>
      </c>
      <c r="B2576" t="s">
        <v>2481</v>
      </c>
      <c r="C2576">
        <v>343.164451074005</v>
      </c>
      <c r="D2576" t="s">
        <v>2480</v>
      </c>
      <c r="E2576" t="s">
        <v>65</v>
      </c>
    </row>
    <row r="2577" spans="1:5" x14ac:dyDescent="0.3">
      <c r="A2577" t="s">
        <v>1909</v>
      </c>
      <c r="B2577" t="s">
        <v>2481</v>
      </c>
      <c r="C2577">
        <v>343.25405095341353</v>
      </c>
      <c r="D2577" t="s">
        <v>2480</v>
      </c>
      <c r="E2577" t="s">
        <v>65</v>
      </c>
    </row>
    <row r="2578" spans="1:5" x14ac:dyDescent="0.3">
      <c r="A2578" t="s">
        <v>641</v>
      </c>
      <c r="B2578" t="s">
        <v>2481</v>
      </c>
      <c r="C2578">
        <v>344.19348742031599</v>
      </c>
      <c r="D2578" t="s">
        <v>2480</v>
      </c>
      <c r="E2578" t="s">
        <v>65</v>
      </c>
    </row>
    <row r="2579" spans="1:5" x14ac:dyDescent="0.3">
      <c r="A2579" t="s">
        <v>862</v>
      </c>
      <c r="B2579" t="s">
        <v>2481</v>
      </c>
      <c r="C2579">
        <v>344.30085152493575</v>
      </c>
      <c r="D2579" t="s">
        <v>2480</v>
      </c>
      <c r="E2579" t="s">
        <v>65</v>
      </c>
    </row>
    <row r="2580" spans="1:5" x14ac:dyDescent="0.3">
      <c r="A2580" t="s">
        <v>952</v>
      </c>
      <c r="B2580" t="s">
        <v>2481</v>
      </c>
      <c r="C2580">
        <v>346.10624212190697</v>
      </c>
      <c r="D2580" t="s">
        <v>2480</v>
      </c>
      <c r="E2580" t="s">
        <v>65</v>
      </c>
    </row>
    <row r="2581" spans="1:5" x14ac:dyDescent="0.3">
      <c r="A2581" t="s">
        <v>1171</v>
      </c>
      <c r="B2581" t="s">
        <v>2481</v>
      </c>
      <c r="C2581">
        <v>346.50361990171092</v>
      </c>
      <c r="D2581" t="s">
        <v>2480</v>
      </c>
      <c r="E2581" t="s">
        <v>65</v>
      </c>
    </row>
    <row r="2582" spans="1:5" x14ac:dyDescent="0.3">
      <c r="A2582" t="s">
        <v>1922</v>
      </c>
      <c r="B2582" t="s">
        <v>2481</v>
      </c>
      <c r="C2582">
        <v>346.71392562578768</v>
      </c>
      <c r="D2582" t="s">
        <v>2480</v>
      </c>
      <c r="E2582" t="s">
        <v>65</v>
      </c>
    </row>
    <row r="2583" spans="1:5" x14ac:dyDescent="0.3">
      <c r="A2583" t="s">
        <v>1879</v>
      </c>
      <c r="B2583" t="s">
        <v>2481</v>
      </c>
      <c r="C2583">
        <v>347.04343305532302</v>
      </c>
      <c r="D2583" t="s">
        <v>2480</v>
      </c>
      <c r="E2583" t="s">
        <v>65</v>
      </c>
    </row>
    <row r="2584" spans="1:5" x14ac:dyDescent="0.3">
      <c r="A2584" t="s">
        <v>1236</v>
      </c>
      <c r="B2584" t="s">
        <v>2481</v>
      </c>
      <c r="C2584">
        <v>347.55910597321099</v>
      </c>
      <c r="D2584" t="s">
        <v>2480</v>
      </c>
      <c r="E2584" t="s">
        <v>65</v>
      </c>
    </row>
    <row r="2585" spans="1:5" x14ac:dyDescent="0.3">
      <c r="A2585" t="s">
        <v>399</v>
      </c>
      <c r="B2585" t="s">
        <v>2481</v>
      </c>
      <c r="C2585">
        <v>347.84323532896275</v>
      </c>
      <c r="D2585" t="s">
        <v>2480</v>
      </c>
      <c r="E2585" t="s">
        <v>65</v>
      </c>
    </row>
    <row r="2586" spans="1:5" x14ac:dyDescent="0.3">
      <c r="A2586" t="s">
        <v>1073</v>
      </c>
      <c r="B2586" t="s">
        <v>2481</v>
      </c>
      <c r="C2586">
        <v>348.60076608815098</v>
      </c>
      <c r="D2586" t="s">
        <v>2480</v>
      </c>
      <c r="E2586" t="s">
        <v>65</v>
      </c>
    </row>
    <row r="2587" spans="1:5" x14ac:dyDescent="0.3">
      <c r="A2587" t="s">
        <v>2063</v>
      </c>
      <c r="B2587" t="s">
        <v>2481</v>
      </c>
      <c r="C2587">
        <v>349.70379770175293</v>
      </c>
      <c r="D2587" t="s">
        <v>2480</v>
      </c>
      <c r="E2587" t="s">
        <v>65</v>
      </c>
    </row>
    <row r="2588" spans="1:5" x14ac:dyDescent="0.3">
      <c r="A2588" t="s">
        <v>513</v>
      </c>
      <c r="B2588" t="s">
        <v>2481</v>
      </c>
      <c r="C2588">
        <v>349.72323378073867</v>
      </c>
      <c r="D2588" t="s">
        <v>2480</v>
      </c>
      <c r="E2588" t="s">
        <v>65</v>
      </c>
    </row>
    <row r="2589" spans="1:5" x14ac:dyDescent="0.3">
      <c r="A2589" t="s">
        <v>1228</v>
      </c>
      <c r="B2589" t="s">
        <v>2481</v>
      </c>
      <c r="C2589">
        <v>350.06824008934097</v>
      </c>
      <c r="D2589" t="s">
        <v>2480</v>
      </c>
      <c r="E2589" t="s">
        <v>65</v>
      </c>
    </row>
    <row r="2590" spans="1:5" x14ac:dyDescent="0.3">
      <c r="A2590" t="s">
        <v>838</v>
      </c>
      <c r="B2590" t="s">
        <v>2481</v>
      </c>
      <c r="C2590">
        <v>351.49202190515803</v>
      </c>
      <c r="D2590" t="s">
        <v>2480</v>
      </c>
      <c r="E2590" t="s">
        <v>65</v>
      </c>
    </row>
    <row r="2591" spans="1:5" x14ac:dyDescent="0.3">
      <c r="A2591" t="s">
        <v>1919</v>
      </c>
      <c r="B2591" t="s">
        <v>2481</v>
      </c>
      <c r="C2591">
        <v>352.30788596021881</v>
      </c>
      <c r="D2591" t="s">
        <v>2480</v>
      </c>
      <c r="E2591" t="s">
        <v>65</v>
      </c>
    </row>
    <row r="2592" spans="1:5" x14ac:dyDescent="0.3">
      <c r="A2592" t="s">
        <v>1655</v>
      </c>
      <c r="B2592" t="s">
        <v>2481</v>
      </c>
      <c r="C2592">
        <v>353.39445293243199</v>
      </c>
      <c r="D2592" t="s">
        <v>2480</v>
      </c>
      <c r="E2592" t="s">
        <v>65</v>
      </c>
    </row>
    <row r="2593" spans="1:5" x14ac:dyDescent="0.3">
      <c r="A2593" t="s">
        <v>1645</v>
      </c>
      <c r="B2593" t="s">
        <v>2481</v>
      </c>
      <c r="C2593">
        <v>353.57941765254998</v>
      </c>
      <c r="D2593" t="s">
        <v>2480</v>
      </c>
      <c r="E2593" t="s">
        <v>65</v>
      </c>
    </row>
    <row r="2594" spans="1:5" x14ac:dyDescent="0.3">
      <c r="A2594" t="s">
        <v>1070</v>
      </c>
      <c r="B2594" t="s">
        <v>2481</v>
      </c>
      <c r="C2594">
        <v>353.79780611040763</v>
      </c>
      <c r="D2594" t="s">
        <v>2480</v>
      </c>
      <c r="E2594" t="s">
        <v>65</v>
      </c>
    </row>
    <row r="2595" spans="1:5" x14ac:dyDescent="0.3">
      <c r="A2595" t="s">
        <v>722</v>
      </c>
      <c r="B2595" t="s">
        <v>2481</v>
      </c>
      <c r="C2595">
        <v>353.99106449341053</v>
      </c>
      <c r="D2595" t="s">
        <v>2480</v>
      </c>
      <c r="E2595" t="s">
        <v>65</v>
      </c>
    </row>
    <row r="2596" spans="1:5" x14ac:dyDescent="0.3">
      <c r="A2596" t="s">
        <v>2310</v>
      </c>
      <c r="B2596" t="s">
        <v>2481</v>
      </c>
      <c r="C2596">
        <v>354.42028556008165</v>
      </c>
      <c r="D2596" t="s">
        <v>2480</v>
      </c>
      <c r="E2596" t="s">
        <v>65</v>
      </c>
    </row>
    <row r="2597" spans="1:5" x14ac:dyDescent="0.3">
      <c r="A2597" t="s">
        <v>1437</v>
      </c>
      <c r="B2597" t="s">
        <v>2481</v>
      </c>
      <c r="C2597">
        <v>354.42318042331891</v>
      </c>
      <c r="D2597" t="s">
        <v>2480</v>
      </c>
      <c r="E2597" t="s">
        <v>65</v>
      </c>
    </row>
    <row r="2598" spans="1:5" x14ac:dyDescent="0.3">
      <c r="A2598" t="s">
        <v>1915</v>
      </c>
      <c r="B2598" t="s">
        <v>2481</v>
      </c>
      <c r="C2598">
        <v>355.623304649847</v>
      </c>
      <c r="D2598" t="s">
        <v>2480</v>
      </c>
      <c r="E2598" t="s">
        <v>65</v>
      </c>
    </row>
    <row r="2599" spans="1:5" x14ac:dyDescent="0.3">
      <c r="A2599" t="s">
        <v>1678</v>
      </c>
      <c r="B2599" t="s">
        <v>2481</v>
      </c>
      <c r="C2599">
        <v>355.85875273863093</v>
      </c>
      <c r="D2599" t="s">
        <v>2480</v>
      </c>
      <c r="E2599" t="s">
        <v>65</v>
      </c>
    </row>
    <row r="2600" spans="1:5" x14ac:dyDescent="0.3">
      <c r="A2600" t="s">
        <v>476</v>
      </c>
      <c r="B2600" t="s">
        <v>2481</v>
      </c>
      <c r="C2600">
        <v>356.09666388994282</v>
      </c>
      <c r="D2600" t="s">
        <v>2480</v>
      </c>
      <c r="E2600" t="s">
        <v>65</v>
      </c>
    </row>
    <row r="2601" spans="1:5" x14ac:dyDescent="0.3">
      <c r="A2601" t="s">
        <v>814</v>
      </c>
      <c r="B2601" t="s">
        <v>2481</v>
      </c>
      <c r="C2601">
        <v>356.23311760612194</v>
      </c>
      <c r="D2601" t="s">
        <v>2480</v>
      </c>
      <c r="E2601" t="s">
        <v>65</v>
      </c>
    </row>
    <row r="2602" spans="1:5" x14ac:dyDescent="0.3">
      <c r="A2602" t="s">
        <v>1940</v>
      </c>
      <c r="B2602" t="s">
        <v>2481</v>
      </c>
      <c r="C2602">
        <v>357.06184602868097</v>
      </c>
      <c r="D2602" t="s">
        <v>2480</v>
      </c>
      <c r="E2602" t="s">
        <v>65</v>
      </c>
    </row>
    <row r="2603" spans="1:5" x14ac:dyDescent="0.3">
      <c r="A2603" t="s">
        <v>1113</v>
      </c>
      <c r="B2603" t="s">
        <v>2481</v>
      </c>
      <c r="C2603">
        <v>357.37224185981802</v>
      </c>
      <c r="D2603" t="s">
        <v>2480</v>
      </c>
      <c r="E2603" t="s">
        <v>65</v>
      </c>
    </row>
    <row r="2604" spans="1:5" x14ac:dyDescent="0.3">
      <c r="A2604" t="s">
        <v>1448</v>
      </c>
      <c r="B2604" t="s">
        <v>2481</v>
      </c>
      <c r="C2604">
        <v>359.30815143600699</v>
      </c>
      <c r="D2604" t="s">
        <v>2480</v>
      </c>
      <c r="E2604" t="s">
        <v>65</v>
      </c>
    </row>
    <row r="2605" spans="1:5" x14ac:dyDescent="0.3">
      <c r="A2605" t="s">
        <v>1007</v>
      </c>
      <c r="B2605" t="s">
        <v>2481</v>
      </c>
      <c r="C2605">
        <v>360.61506590001409</v>
      </c>
      <c r="D2605" t="s">
        <v>2480</v>
      </c>
      <c r="E2605" t="s">
        <v>65</v>
      </c>
    </row>
    <row r="2606" spans="1:5" x14ac:dyDescent="0.3">
      <c r="A2606" t="s">
        <v>2086</v>
      </c>
      <c r="B2606" t="s">
        <v>2481</v>
      </c>
      <c r="C2606">
        <v>361.94962249020102</v>
      </c>
      <c r="D2606" t="s">
        <v>2480</v>
      </c>
      <c r="E2606" t="s">
        <v>65</v>
      </c>
    </row>
    <row r="2607" spans="1:5" x14ac:dyDescent="0.3">
      <c r="A2607" t="s">
        <v>1190</v>
      </c>
      <c r="B2607" t="s">
        <v>2481</v>
      </c>
      <c r="C2607">
        <v>362.810562310725</v>
      </c>
      <c r="D2607" t="s">
        <v>2480</v>
      </c>
      <c r="E2607" t="s">
        <v>65</v>
      </c>
    </row>
    <row r="2608" spans="1:5" x14ac:dyDescent="0.3">
      <c r="A2608" t="s">
        <v>1184</v>
      </c>
      <c r="B2608" t="s">
        <v>2481</v>
      </c>
      <c r="C2608">
        <v>363.01786991098299</v>
      </c>
      <c r="D2608" t="s">
        <v>2480</v>
      </c>
      <c r="E2608" t="s">
        <v>65</v>
      </c>
    </row>
    <row r="2609" spans="1:5" x14ac:dyDescent="0.3">
      <c r="A2609" t="s">
        <v>714</v>
      </c>
      <c r="B2609" t="s">
        <v>2481</v>
      </c>
      <c r="C2609">
        <v>363.97333861655557</v>
      </c>
      <c r="D2609" t="s">
        <v>2480</v>
      </c>
      <c r="E2609" t="s">
        <v>65</v>
      </c>
    </row>
    <row r="2610" spans="1:5" x14ac:dyDescent="0.3">
      <c r="A2610" t="s">
        <v>1912</v>
      </c>
      <c r="B2610" t="s">
        <v>2481</v>
      </c>
      <c r="C2610">
        <v>364.3211251432453</v>
      </c>
      <c r="D2610" t="s">
        <v>2480</v>
      </c>
      <c r="E2610" t="s">
        <v>65</v>
      </c>
    </row>
    <row r="2611" spans="1:5" x14ac:dyDescent="0.3">
      <c r="A2611" t="s">
        <v>1286</v>
      </c>
      <c r="B2611" t="s">
        <v>2481</v>
      </c>
      <c r="C2611">
        <v>364.66314559850827</v>
      </c>
      <c r="D2611" t="s">
        <v>2480</v>
      </c>
      <c r="E2611" t="s">
        <v>65</v>
      </c>
    </row>
    <row r="2612" spans="1:5" x14ac:dyDescent="0.3">
      <c r="A2612" t="s">
        <v>1372</v>
      </c>
      <c r="B2612" t="s">
        <v>2481</v>
      </c>
      <c r="C2612">
        <v>364.69571972040376</v>
      </c>
      <c r="D2612" t="s">
        <v>2480</v>
      </c>
      <c r="E2612" t="s">
        <v>65</v>
      </c>
    </row>
    <row r="2613" spans="1:5" x14ac:dyDescent="0.3">
      <c r="A2613" t="s">
        <v>1964</v>
      </c>
      <c r="B2613" t="s">
        <v>2481</v>
      </c>
      <c r="C2613">
        <v>365.07259255056903</v>
      </c>
      <c r="D2613" t="s">
        <v>2480</v>
      </c>
      <c r="E2613" t="s">
        <v>65</v>
      </c>
    </row>
    <row r="2614" spans="1:5" x14ac:dyDescent="0.3">
      <c r="A2614" t="s">
        <v>1274</v>
      </c>
      <c r="B2614" t="s">
        <v>2481</v>
      </c>
      <c r="C2614">
        <v>365.07354607306087</v>
      </c>
      <c r="D2614" t="s">
        <v>2480</v>
      </c>
      <c r="E2614" t="s">
        <v>65</v>
      </c>
    </row>
    <row r="2615" spans="1:5" x14ac:dyDescent="0.3">
      <c r="A2615" t="s">
        <v>1363</v>
      </c>
      <c r="B2615" t="s">
        <v>2481</v>
      </c>
      <c r="C2615">
        <v>365.74117908534981</v>
      </c>
      <c r="D2615" t="s">
        <v>2480</v>
      </c>
      <c r="E2615" t="s">
        <v>65</v>
      </c>
    </row>
    <row r="2616" spans="1:5" x14ac:dyDescent="0.3">
      <c r="A2616" t="s">
        <v>1151</v>
      </c>
      <c r="B2616" t="s">
        <v>2481</v>
      </c>
      <c r="C2616">
        <v>365.918446764691</v>
      </c>
      <c r="D2616" t="s">
        <v>2480</v>
      </c>
      <c r="E2616" t="s">
        <v>65</v>
      </c>
    </row>
    <row r="2617" spans="1:5" x14ac:dyDescent="0.3">
      <c r="A2617" t="s">
        <v>2263</v>
      </c>
      <c r="B2617" t="s">
        <v>2481</v>
      </c>
      <c r="C2617">
        <v>366.18931133835173</v>
      </c>
      <c r="D2617" t="s">
        <v>2480</v>
      </c>
      <c r="E2617" t="s">
        <v>65</v>
      </c>
    </row>
    <row r="2618" spans="1:5" x14ac:dyDescent="0.3">
      <c r="A2618" t="s">
        <v>2151</v>
      </c>
      <c r="B2618" t="s">
        <v>2481</v>
      </c>
      <c r="C2618">
        <v>367.5230831989</v>
      </c>
      <c r="D2618" t="s">
        <v>2480</v>
      </c>
      <c r="E2618" t="s">
        <v>65</v>
      </c>
    </row>
    <row r="2619" spans="1:5" x14ac:dyDescent="0.3">
      <c r="A2619" t="s">
        <v>889</v>
      </c>
      <c r="B2619" t="s">
        <v>2481</v>
      </c>
      <c r="C2619">
        <v>367.90895454213393</v>
      </c>
      <c r="D2619" t="s">
        <v>2480</v>
      </c>
      <c r="E2619" t="s">
        <v>65</v>
      </c>
    </row>
    <row r="2620" spans="1:5" x14ac:dyDescent="0.3">
      <c r="A2620" t="s">
        <v>958</v>
      </c>
      <c r="B2620" t="s">
        <v>2481</v>
      </c>
      <c r="C2620">
        <v>368.09569548667002</v>
      </c>
      <c r="D2620" t="s">
        <v>2480</v>
      </c>
      <c r="E2620" t="s">
        <v>65</v>
      </c>
    </row>
    <row r="2621" spans="1:5" x14ac:dyDescent="0.3">
      <c r="A2621" t="s">
        <v>1811</v>
      </c>
      <c r="B2621" t="s">
        <v>2481</v>
      </c>
      <c r="C2621">
        <v>368.63553650181899</v>
      </c>
      <c r="D2621" t="s">
        <v>2480</v>
      </c>
      <c r="E2621" t="s">
        <v>65</v>
      </c>
    </row>
    <row r="2622" spans="1:5" x14ac:dyDescent="0.3">
      <c r="A2622" t="s">
        <v>2376</v>
      </c>
      <c r="B2622" t="s">
        <v>2481</v>
      </c>
      <c r="C2622">
        <v>369.85620227062003</v>
      </c>
      <c r="D2622" t="s">
        <v>2480</v>
      </c>
      <c r="E2622" t="s">
        <v>65</v>
      </c>
    </row>
    <row r="2623" spans="1:5" x14ac:dyDescent="0.3">
      <c r="A2623" t="s">
        <v>2087</v>
      </c>
      <c r="B2623" t="s">
        <v>2481</v>
      </c>
      <c r="C2623">
        <v>370.42591305121437</v>
      </c>
      <c r="D2623" t="s">
        <v>2480</v>
      </c>
      <c r="E2623" t="s">
        <v>65</v>
      </c>
    </row>
    <row r="2624" spans="1:5" x14ac:dyDescent="0.3">
      <c r="A2624" t="s">
        <v>1925</v>
      </c>
      <c r="B2624" t="s">
        <v>2481</v>
      </c>
      <c r="C2624">
        <v>370.62915935799532</v>
      </c>
      <c r="D2624" t="s">
        <v>2480</v>
      </c>
      <c r="E2624" t="s">
        <v>65</v>
      </c>
    </row>
    <row r="2625" spans="1:5" x14ac:dyDescent="0.3">
      <c r="A2625" t="s">
        <v>2260</v>
      </c>
      <c r="B2625" t="s">
        <v>2481</v>
      </c>
      <c r="C2625">
        <v>371.19686638780701</v>
      </c>
      <c r="D2625" t="s">
        <v>2480</v>
      </c>
      <c r="E2625" t="s">
        <v>65</v>
      </c>
    </row>
    <row r="2626" spans="1:5" x14ac:dyDescent="0.3">
      <c r="A2626" t="s">
        <v>1918</v>
      </c>
      <c r="B2626" t="s">
        <v>2481</v>
      </c>
      <c r="C2626">
        <v>372.05689201448894</v>
      </c>
      <c r="D2626" t="s">
        <v>2480</v>
      </c>
      <c r="E2626" t="s">
        <v>65</v>
      </c>
    </row>
    <row r="2627" spans="1:5" x14ac:dyDescent="0.3">
      <c r="A2627" t="s">
        <v>1181</v>
      </c>
      <c r="B2627" t="s">
        <v>2481</v>
      </c>
      <c r="C2627">
        <v>372.548225388822</v>
      </c>
      <c r="D2627" t="s">
        <v>2480</v>
      </c>
      <c r="E2627" t="s">
        <v>65</v>
      </c>
    </row>
    <row r="2628" spans="1:5" x14ac:dyDescent="0.3">
      <c r="A2628" t="s">
        <v>1388</v>
      </c>
      <c r="B2628" t="s">
        <v>2481</v>
      </c>
      <c r="C2628">
        <v>373.06819320155699</v>
      </c>
      <c r="D2628" t="s">
        <v>2480</v>
      </c>
      <c r="E2628" t="s">
        <v>65</v>
      </c>
    </row>
    <row r="2629" spans="1:5" x14ac:dyDescent="0.3">
      <c r="A2629" t="s">
        <v>1772</v>
      </c>
      <c r="B2629" t="s">
        <v>2481</v>
      </c>
      <c r="C2629">
        <v>373.43963557284576</v>
      </c>
      <c r="D2629" t="s">
        <v>2480</v>
      </c>
      <c r="E2629" t="s">
        <v>65</v>
      </c>
    </row>
    <row r="2630" spans="1:5" x14ac:dyDescent="0.3">
      <c r="A2630" t="s">
        <v>1463</v>
      </c>
      <c r="B2630" t="s">
        <v>2481</v>
      </c>
      <c r="C2630">
        <v>374.01748383975206</v>
      </c>
      <c r="D2630" t="s">
        <v>2480</v>
      </c>
      <c r="E2630" t="s">
        <v>65</v>
      </c>
    </row>
    <row r="2631" spans="1:5" x14ac:dyDescent="0.3">
      <c r="A2631" t="s">
        <v>1906</v>
      </c>
      <c r="B2631" t="s">
        <v>2481</v>
      </c>
      <c r="C2631">
        <v>374.19030073010083</v>
      </c>
      <c r="D2631" t="s">
        <v>2480</v>
      </c>
      <c r="E2631" t="s">
        <v>65</v>
      </c>
    </row>
    <row r="2632" spans="1:5" x14ac:dyDescent="0.3">
      <c r="A2632" t="s">
        <v>2074</v>
      </c>
      <c r="B2632" t="s">
        <v>2481</v>
      </c>
      <c r="C2632">
        <v>374.69488706227997</v>
      </c>
      <c r="D2632" t="s">
        <v>2480</v>
      </c>
      <c r="E2632" t="s">
        <v>65</v>
      </c>
    </row>
    <row r="2633" spans="1:5" x14ac:dyDescent="0.3">
      <c r="A2633" t="s">
        <v>891</v>
      </c>
      <c r="B2633" t="s">
        <v>2481</v>
      </c>
      <c r="C2633">
        <v>374.84842598255591</v>
      </c>
      <c r="D2633" t="s">
        <v>2480</v>
      </c>
      <c r="E2633" t="s">
        <v>65</v>
      </c>
    </row>
    <row r="2634" spans="1:5" x14ac:dyDescent="0.3">
      <c r="A2634" t="s">
        <v>2185</v>
      </c>
      <c r="B2634" t="s">
        <v>2481</v>
      </c>
      <c r="C2634">
        <v>375.67639140776663</v>
      </c>
      <c r="D2634" t="s">
        <v>2480</v>
      </c>
      <c r="E2634" t="s">
        <v>65</v>
      </c>
    </row>
    <row r="2635" spans="1:5" x14ac:dyDescent="0.3">
      <c r="A2635" t="s">
        <v>1636</v>
      </c>
      <c r="B2635" t="s">
        <v>2481</v>
      </c>
      <c r="C2635">
        <v>376.27140112606901</v>
      </c>
      <c r="D2635" t="s">
        <v>2480</v>
      </c>
      <c r="E2635" t="s">
        <v>65</v>
      </c>
    </row>
    <row r="2636" spans="1:5" x14ac:dyDescent="0.3">
      <c r="A2636" t="s">
        <v>834</v>
      </c>
      <c r="B2636" t="s">
        <v>2481</v>
      </c>
      <c r="C2636">
        <v>377.11644407860001</v>
      </c>
      <c r="D2636" t="s">
        <v>2480</v>
      </c>
      <c r="E2636" t="s">
        <v>65</v>
      </c>
    </row>
    <row r="2637" spans="1:5" x14ac:dyDescent="0.3">
      <c r="A2637" t="s">
        <v>1895</v>
      </c>
      <c r="B2637" t="s">
        <v>2481</v>
      </c>
      <c r="C2637">
        <v>377.42617317444098</v>
      </c>
      <c r="D2637" t="s">
        <v>2480</v>
      </c>
      <c r="E2637" t="s">
        <v>65</v>
      </c>
    </row>
    <row r="2638" spans="1:5" x14ac:dyDescent="0.3">
      <c r="A2638" t="s">
        <v>2068</v>
      </c>
      <c r="B2638" t="s">
        <v>2481</v>
      </c>
      <c r="C2638">
        <v>378.86580358397856</v>
      </c>
      <c r="D2638" t="s">
        <v>2480</v>
      </c>
      <c r="E2638" t="s">
        <v>65</v>
      </c>
    </row>
    <row r="2639" spans="1:5" x14ac:dyDescent="0.3">
      <c r="A2639" t="s">
        <v>670</v>
      </c>
      <c r="B2639" t="s">
        <v>2481</v>
      </c>
      <c r="C2639">
        <v>379.18411636193628</v>
      </c>
      <c r="D2639" t="s">
        <v>2480</v>
      </c>
      <c r="E2639" t="s">
        <v>65</v>
      </c>
    </row>
    <row r="2640" spans="1:5" x14ac:dyDescent="0.3">
      <c r="A2640" t="s">
        <v>717</v>
      </c>
      <c r="B2640" t="s">
        <v>2481</v>
      </c>
      <c r="C2640">
        <v>380.24014727208663</v>
      </c>
      <c r="D2640" t="s">
        <v>2480</v>
      </c>
      <c r="E2640" t="s">
        <v>65</v>
      </c>
    </row>
    <row r="2641" spans="1:5" x14ac:dyDescent="0.3">
      <c r="A2641" t="s">
        <v>1810</v>
      </c>
      <c r="B2641" t="s">
        <v>2481</v>
      </c>
      <c r="C2641">
        <v>380.84503644803698</v>
      </c>
      <c r="D2641" t="s">
        <v>2480</v>
      </c>
      <c r="E2641" t="s">
        <v>65</v>
      </c>
    </row>
    <row r="2642" spans="1:5" x14ac:dyDescent="0.3">
      <c r="A2642" t="s">
        <v>867</v>
      </c>
      <c r="B2642" t="s">
        <v>2481</v>
      </c>
      <c r="C2642">
        <v>381.18579734142833</v>
      </c>
      <c r="D2642" t="s">
        <v>2480</v>
      </c>
      <c r="E2642" t="s">
        <v>65</v>
      </c>
    </row>
    <row r="2643" spans="1:5" x14ac:dyDescent="0.3">
      <c r="A2643" t="s">
        <v>977</v>
      </c>
      <c r="B2643" t="s">
        <v>2481</v>
      </c>
      <c r="C2643">
        <v>381.81830194388601</v>
      </c>
      <c r="D2643" t="s">
        <v>2480</v>
      </c>
      <c r="E2643" t="s">
        <v>65</v>
      </c>
    </row>
    <row r="2644" spans="1:5" x14ac:dyDescent="0.3">
      <c r="A2644" t="s">
        <v>1898</v>
      </c>
      <c r="B2644" t="s">
        <v>2481</v>
      </c>
      <c r="C2644">
        <v>382.04067114719095</v>
      </c>
      <c r="D2644" t="s">
        <v>2480</v>
      </c>
      <c r="E2644" t="s">
        <v>65</v>
      </c>
    </row>
    <row r="2645" spans="1:5" x14ac:dyDescent="0.3">
      <c r="A2645" t="s">
        <v>578</v>
      </c>
      <c r="B2645" t="s">
        <v>2481</v>
      </c>
      <c r="C2645">
        <v>382.14866771458685</v>
      </c>
      <c r="D2645" t="s">
        <v>2480</v>
      </c>
      <c r="E2645" t="s">
        <v>65</v>
      </c>
    </row>
    <row r="2646" spans="1:5" x14ac:dyDescent="0.3">
      <c r="A2646" t="s">
        <v>1734</v>
      </c>
      <c r="B2646" t="s">
        <v>2481</v>
      </c>
      <c r="C2646">
        <v>382.22147286567503</v>
      </c>
      <c r="D2646" t="s">
        <v>2480</v>
      </c>
      <c r="E2646" t="s">
        <v>65</v>
      </c>
    </row>
    <row r="2647" spans="1:5" x14ac:dyDescent="0.3">
      <c r="A2647" t="s">
        <v>2398</v>
      </c>
      <c r="B2647" t="s">
        <v>2481</v>
      </c>
      <c r="C2647">
        <v>382.70006321261502</v>
      </c>
      <c r="D2647" t="s">
        <v>2480</v>
      </c>
      <c r="E2647" t="s">
        <v>65</v>
      </c>
    </row>
    <row r="2648" spans="1:5" x14ac:dyDescent="0.3">
      <c r="A2648" t="s">
        <v>2217</v>
      </c>
      <c r="B2648" t="s">
        <v>2481</v>
      </c>
      <c r="C2648">
        <v>382.94969052128226</v>
      </c>
      <c r="D2648" t="s">
        <v>2480</v>
      </c>
      <c r="E2648" t="s">
        <v>65</v>
      </c>
    </row>
    <row r="2649" spans="1:5" x14ac:dyDescent="0.3">
      <c r="A2649" t="s">
        <v>1160</v>
      </c>
      <c r="B2649" t="s">
        <v>2481</v>
      </c>
      <c r="C2649">
        <v>384.16066096435998</v>
      </c>
      <c r="D2649" t="s">
        <v>2480</v>
      </c>
      <c r="E2649" t="s">
        <v>65</v>
      </c>
    </row>
    <row r="2650" spans="1:5" x14ac:dyDescent="0.3">
      <c r="A2650" t="s">
        <v>1585</v>
      </c>
      <c r="B2650" t="s">
        <v>2481</v>
      </c>
      <c r="C2650">
        <v>384.487357546895</v>
      </c>
      <c r="D2650" t="s">
        <v>2480</v>
      </c>
      <c r="E2650" t="s">
        <v>65</v>
      </c>
    </row>
    <row r="2651" spans="1:5" x14ac:dyDescent="0.3">
      <c r="A2651" t="s">
        <v>1410</v>
      </c>
      <c r="B2651" t="s">
        <v>2481</v>
      </c>
      <c r="C2651">
        <v>384.80700683949601</v>
      </c>
      <c r="D2651" t="s">
        <v>2480</v>
      </c>
      <c r="E2651" t="s">
        <v>65</v>
      </c>
    </row>
    <row r="2652" spans="1:5" x14ac:dyDescent="0.3">
      <c r="A2652" t="s">
        <v>472</v>
      </c>
      <c r="B2652" t="s">
        <v>2481</v>
      </c>
      <c r="C2652">
        <v>384.84618677201632</v>
      </c>
      <c r="D2652" t="s">
        <v>2480</v>
      </c>
      <c r="E2652" t="s">
        <v>65</v>
      </c>
    </row>
    <row r="2653" spans="1:5" x14ac:dyDescent="0.3">
      <c r="A2653" t="s">
        <v>486</v>
      </c>
      <c r="B2653" t="s">
        <v>2481</v>
      </c>
      <c r="C2653">
        <v>385.40828206090231</v>
      </c>
      <c r="D2653" t="s">
        <v>2480</v>
      </c>
      <c r="E2653" t="s">
        <v>65</v>
      </c>
    </row>
    <row r="2654" spans="1:5" x14ac:dyDescent="0.3">
      <c r="A2654" t="s">
        <v>1461</v>
      </c>
      <c r="B2654" t="s">
        <v>2481</v>
      </c>
      <c r="C2654">
        <v>386.22900303686265</v>
      </c>
      <c r="D2654" t="s">
        <v>2480</v>
      </c>
      <c r="E2654" t="s">
        <v>65</v>
      </c>
    </row>
    <row r="2655" spans="1:5" x14ac:dyDescent="0.3">
      <c r="A2655" t="s">
        <v>1808</v>
      </c>
      <c r="B2655" t="s">
        <v>2481</v>
      </c>
      <c r="C2655">
        <v>386.789697235007</v>
      </c>
      <c r="D2655" t="s">
        <v>2480</v>
      </c>
      <c r="E2655" t="s">
        <v>65</v>
      </c>
    </row>
    <row r="2656" spans="1:5" x14ac:dyDescent="0.3">
      <c r="A2656" t="s">
        <v>898</v>
      </c>
      <c r="B2656" t="s">
        <v>2481</v>
      </c>
      <c r="C2656">
        <v>386.97807988935523</v>
      </c>
      <c r="D2656" t="s">
        <v>2480</v>
      </c>
      <c r="E2656" t="s">
        <v>65</v>
      </c>
    </row>
    <row r="2657" spans="1:5" x14ac:dyDescent="0.3">
      <c r="A2657" t="s">
        <v>1930</v>
      </c>
      <c r="B2657" t="s">
        <v>2481</v>
      </c>
      <c r="C2657">
        <v>387.16862117887399</v>
      </c>
      <c r="D2657" t="s">
        <v>2480</v>
      </c>
      <c r="E2657" t="s">
        <v>65</v>
      </c>
    </row>
    <row r="2658" spans="1:5" x14ac:dyDescent="0.3">
      <c r="A2658" t="s">
        <v>1380</v>
      </c>
      <c r="B2658" t="s">
        <v>2481</v>
      </c>
      <c r="C2658">
        <v>387.25957505227598</v>
      </c>
      <c r="D2658" t="s">
        <v>2480</v>
      </c>
      <c r="E2658" t="s">
        <v>65</v>
      </c>
    </row>
    <row r="2659" spans="1:5" x14ac:dyDescent="0.3">
      <c r="A2659" t="s">
        <v>716</v>
      </c>
      <c r="B2659" t="s">
        <v>2481</v>
      </c>
      <c r="C2659">
        <v>388.09609963723773</v>
      </c>
      <c r="D2659" t="s">
        <v>2480</v>
      </c>
      <c r="E2659" t="s">
        <v>65</v>
      </c>
    </row>
    <row r="2660" spans="1:5" x14ac:dyDescent="0.3">
      <c r="A2660" t="s">
        <v>1137</v>
      </c>
      <c r="B2660" t="s">
        <v>2481</v>
      </c>
      <c r="C2660">
        <v>388.12047161354798</v>
      </c>
      <c r="D2660" t="s">
        <v>2480</v>
      </c>
      <c r="E2660" t="s">
        <v>65</v>
      </c>
    </row>
    <row r="2661" spans="1:5" x14ac:dyDescent="0.3">
      <c r="A2661" t="s">
        <v>1646</v>
      </c>
      <c r="B2661" t="s">
        <v>2481</v>
      </c>
      <c r="C2661">
        <v>388.72653482521901</v>
      </c>
      <c r="D2661" t="s">
        <v>2480</v>
      </c>
      <c r="E2661" t="s">
        <v>65</v>
      </c>
    </row>
    <row r="2662" spans="1:5" x14ac:dyDescent="0.3">
      <c r="A2662" t="s">
        <v>2179</v>
      </c>
      <c r="B2662" t="s">
        <v>2481</v>
      </c>
      <c r="C2662">
        <v>389.20408748462597</v>
      </c>
      <c r="D2662" t="s">
        <v>2480</v>
      </c>
      <c r="E2662" t="s">
        <v>65</v>
      </c>
    </row>
    <row r="2663" spans="1:5" x14ac:dyDescent="0.3">
      <c r="A2663" t="s">
        <v>2195</v>
      </c>
      <c r="B2663" t="s">
        <v>2481</v>
      </c>
      <c r="C2663">
        <v>389.5646741442111</v>
      </c>
      <c r="D2663" t="s">
        <v>2480</v>
      </c>
      <c r="E2663" t="s">
        <v>65</v>
      </c>
    </row>
    <row r="2664" spans="1:5" x14ac:dyDescent="0.3">
      <c r="A2664" t="s">
        <v>1321</v>
      </c>
      <c r="B2664" t="s">
        <v>2481</v>
      </c>
      <c r="C2664">
        <v>389.95934305353001</v>
      </c>
      <c r="D2664" t="s">
        <v>2480</v>
      </c>
      <c r="E2664" t="s">
        <v>65</v>
      </c>
    </row>
    <row r="2665" spans="1:5" x14ac:dyDescent="0.3">
      <c r="A2665" t="s">
        <v>1744</v>
      </c>
      <c r="B2665" t="s">
        <v>2481</v>
      </c>
      <c r="C2665">
        <v>390.21050714340703</v>
      </c>
      <c r="D2665" t="s">
        <v>2480</v>
      </c>
      <c r="E2665" t="s">
        <v>65</v>
      </c>
    </row>
    <row r="2666" spans="1:5" x14ac:dyDescent="0.3">
      <c r="A2666" t="s">
        <v>1924</v>
      </c>
      <c r="B2666" t="s">
        <v>2481</v>
      </c>
      <c r="C2666">
        <v>390.51875144043402</v>
      </c>
      <c r="D2666" t="s">
        <v>2480</v>
      </c>
      <c r="E2666" t="s">
        <v>65</v>
      </c>
    </row>
    <row r="2667" spans="1:5" x14ac:dyDescent="0.3">
      <c r="A2667" t="s">
        <v>1531</v>
      </c>
      <c r="B2667" t="s">
        <v>2481</v>
      </c>
      <c r="C2667">
        <v>390.73711264783202</v>
      </c>
      <c r="D2667" t="s">
        <v>2480</v>
      </c>
      <c r="E2667" t="s">
        <v>65</v>
      </c>
    </row>
    <row r="2668" spans="1:5" x14ac:dyDescent="0.3">
      <c r="A2668" t="s">
        <v>1347</v>
      </c>
      <c r="B2668" t="s">
        <v>2481</v>
      </c>
      <c r="C2668">
        <v>392.34001261956314</v>
      </c>
      <c r="D2668" t="s">
        <v>2480</v>
      </c>
      <c r="E2668" t="s">
        <v>65</v>
      </c>
    </row>
    <row r="2669" spans="1:5" x14ac:dyDescent="0.3">
      <c r="A2669" t="s">
        <v>1268</v>
      </c>
      <c r="B2669" t="s">
        <v>2481</v>
      </c>
      <c r="C2669">
        <v>392.52267842846061</v>
      </c>
      <c r="D2669" t="s">
        <v>2480</v>
      </c>
      <c r="E2669" t="s">
        <v>65</v>
      </c>
    </row>
    <row r="2670" spans="1:5" x14ac:dyDescent="0.3">
      <c r="A2670" t="s">
        <v>1756</v>
      </c>
      <c r="B2670" t="s">
        <v>2481</v>
      </c>
      <c r="C2670">
        <v>392.69417532768443</v>
      </c>
      <c r="D2670" t="s">
        <v>2480</v>
      </c>
      <c r="E2670" t="s">
        <v>65</v>
      </c>
    </row>
    <row r="2671" spans="1:5" x14ac:dyDescent="0.3">
      <c r="A2671" t="s">
        <v>953</v>
      </c>
      <c r="B2671" t="s">
        <v>2481</v>
      </c>
      <c r="C2671">
        <v>393.70543631016341</v>
      </c>
      <c r="D2671" t="s">
        <v>2480</v>
      </c>
      <c r="E2671" t="s">
        <v>65</v>
      </c>
    </row>
    <row r="2672" spans="1:5" x14ac:dyDescent="0.3">
      <c r="A2672" t="s">
        <v>1962</v>
      </c>
      <c r="B2672" t="s">
        <v>2481</v>
      </c>
      <c r="C2672">
        <v>394.54422077644102</v>
      </c>
      <c r="D2672" t="s">
        <v>2480</v>
      </c>
      <c r="E2672" t="s">
        <v>65</v>
      </c>
    </row>
    <row r="2673" spans="1:5" x14ac:dyDescent="0.3">
      <c r="A2673" t="s">
        <v>1429</v>
      </c>
      <c r="B2673" t="s">
        <v>2481</v>
      </c>
      <c r="C2673">
        <v>395.94229700734337</v>
      </c>
      <c r="D2673" t="s">
        <v>2480</v>
      </c>
      <c r="E2673" t="s">
        <v>65</v>
      </c>
    </row>
    <row r="2674" spans="1:5" x14ac:dyDescent="0.3">
      <c r="A2674" t="s">
        <v>2088</v>
      </c>
      <c r="B2674" t="s">
        <v>2481</v>
      </c>
      <c r="C2674">
        <v>396.05301270576319</v>
      </c>
      <c r="D2674" t="s">
        <v>2480</v>
      </c>
      <c r="E2674" t="s">
        <v>65</v>
      </c>
    </row>
    <row r="2675" spans="1:5" x14ac:dyDescent="0.3">
      <c r="A2675" t="s">
        <v>1115</v>
      </c>
      <c r="B2675" t="s">
        <v>2481</v>
      </c>
      <c r="C2675">
        <v>396.23702273035599</v>
      </c>
      <c r="D2675" t="s">
        <v>2480</v>
      </c>
      <c r="E2675" t="s">
        <v>65</v>
      </c>
    </row>
    <row r="2676" spans="1:5" x14ac:dyDescent="0.3">
      <c r="A2676" t="s">
        <v>643</v>
      </c>
      <c r="B2676" t="s">
        <v>2481</v>
      </c>
      <c r="C2676">
        <v>396.48750908120729</v>
      </c>
      <c r="D2676" t="s">
        <v>2480</v>
      </c>
      <c r="E2676" t="s">
        <v>65</v>
      </c>
    </row>
    <row r="2677" spans="1:5" x14ac:dyDescent="0.3">
      <c r="A2677" t="s">
        <v>951</v>
      </c>
      <c r="B2677" t="s">
        <v>2481</v>
      </c>
      <c r="C2677">
        <v>396.92426857712178</v>
      </c>
      <c r="D2677" t="s">
        <v>2480</v>
      </c>
      <c r="E2677" t="s">
        <v>65</v>
      </c>
    </row>
    <row r="2678" spans="1:5" x14ac:dyDescent="0.3">
      <c r="A2678" t="s">
        <v>1434</v>
      </c>
      <c r="B2678" t="s">
        <v>2481</v>
      </c>
      <c r="C2678">
        <v>396.96443227581199</v>
      </c>
      <c r="D2678" t="s">
        <v>2480</v>
      </c>
      <c r="E2678" t="s">
        <v>65</v>
      </c>
    </row>
    <row r="2679" spans="1:5" x14ac:dyDescent="0.3">
      <c r="A2679" t="s">
        <v>1166</v>
      </c>
      <c r="B2679" t="s">
        <v>2481</v>
      </c>
      <c r="C2679">
        <v>397.67124915542001</v>
      </c>
      <c r="D2679" t="s">
        <v>2480</v>
      </c>
      <c r="E2679" t="s">
        <v>65</v>
      </c>
    </row>
    <row r="2680" spans="1:5" x14ac:dyDescent="0.3">
      <c r="A2680" t="s">
        <v>1350</v>
      </c>
      <c r="B2680" t="s">
        <v>2481</v>
      </c>
      <c r="C2680">
        <v>399.024006681348</v>
      </c>
      <c r="D2680" t="s">
        <v>2480</v>
      </c>
      <c r="E2680" t="s">
        <v>65</v>
      </c>
    </row>
    <row r="2681" spans="1:5" x14ac:dyDescent="0.3">
      <c r="A2681" t="s">
        <v>2107</v>
      </c>
      <c r="B2681" t="s">
        <v>2481</v>
      </c>
      <c r="C2681">
        <v>399.033720416763</v>
      </c>
      <c r="D2681" t="s">
        <v>2480</v>
      </c>
      <c r="E2681" t="s">
        <v>65</v>
      </c>
    </row>
    <row r="2682" spans="1:5" x14ac:dyDescent="0.3">
      <c r="A2682" t="s">
        <v>1200</v>
      </c>
      <c r="B2682" t="s">
        <v>2481</v>
      </c>
      <c r="C2682">
        <v>401.37313250029501</v>
      </c>
      <c r="D2682" t="s">
        <v>2480</v>
      </c>
      <c r="E2682" t="s">
        <v>65</v>
      </c>
    </row>
    <row r="2683" spans="1:5" x14ac:dyDescent="0.3">
      <c r="A2683" t="s">
        <v>901</v>
      </c>
      <c r="B2683" t="s">
        <v>2481</v>
      </c>
      <c r="C2683">
        <v>401.44077013304599</v>
      </c>
      <c r="D2683" t="s">
        <v>2480</v>
      </c>
      <c r="E2683" t="s">
        <v>65</v>
      </c>
    </row>
    <row r="2684" spans="1:5" x14ac:dyDescent="0.3">
      <c r="A2684" t="s">
        <v>511</v>
      </c>
      <c r="B2684" t="s">
        <v>2481</v>
      </c>
      <c r="C2684">
        <v>403.73401149600522</v>
      </c>
      <c r="D2684" t="s">
        <v>2480</v>
      </c>
      <c r="E2684" t="s">
        <v>65</v>
      </c>
    </row>
    <row r="2685" spans="1:5" x14ac:dyDescent="0.3">
      <c r="A2685" t="s">
        <v>480</v>
      </c>
      <c r="B2685" t="s">
        <v>2481</v>
      </c>
      <c r="C2685">
        <v>403.80045365743729</v>
      </c>
      <c r="D2685" t="s">
        <v>2480</v>
      </c>
      <c r="E2685" t="s">
        <v>65</v>
      </c>
    </row>
    <row r="2686" spans="1:5" x14ac:dyDescent="0.3">
      <c r="A2686" t="s">
        <v>2272</v>
      </c>
      <c r="B2686" t="s">
        <v>2481</v>
      </c>
      <c r="C2686">
        <v>404.61237547462162</v>
      </c>
      <c r="D2686" t="s">
        <v>2480</v>
      </c>
      <c r="E2686" t="s">
        <v>65</v>
      </c>
    </row>
    <row r="2687" spans="1:5" x14ac:dyDescent="0.3">
      <c r="A2687" t="s">
        <v>1710</v>
      </c>
      <c r="B2687" t="s">
        <v>2481</v>
      </c>
      <c r="C2687">
        <v>404.67928328443998</v>
      </c>
      <c r="D2687" t="s">
        <v>2480</v>
      </c>
      <c r="E2687" t="s">
        <v>65</v>
      </c>
    </row>
    <row r="2688" spans="1:5" x14ac:dyDescent="0.3">
      <c r="A2688" t="s">
        <v>1450</v>
      </c>
      <c r="B2688" t="s">
        <v>2481</v>
      </c>
      <c r="C2688">
        <v>404.77400368680776</v>
      </c>
      <c r="D2688" t="s">
        <v>2480</v>
      </c>
      <c r="E2688" t="s">
        <v>65</v>
      </c>
    </row>
    <row r="2689" spans="1:5" x14ac:dyDescent="0.3">
      <c r="A2689" t="s">
        <v>2270</v>
      </c>
      <c r="B2689" t="s">
        <v>2481</v>
      </c>
      <c r="C2689">
        <v>405.20245679963557</v>
      </c>
      <c r="D2689" t="s">
        <v>2480</v>
      </c>
      <c r="E2689" t="s">
        <v>65</v>
      </c>
    </row>
    <row r="2690" spans="1:5" x14ac:dyDescent="0.3">
      <c r="A2690" t="s">
        <v>1680</v>
      </c>
      <c r="B2690" t="s">
        <v>2481</v>
      </c>
      <c r="C2690">
        <v>405.4597106217052</v>
      </c>
      <c r="D2690" t="s">
        <v>2480</v>
      </c>
      <c r="E2690" t="s">
        <v>65</v>
      </c>
    </row>
    <row r="2691" spans="1:5" x14ac:dyDescent="0.3">
      <c r="A2691" t="s">
        <v>1150</v>
      </c>
      <c r="B2691" t="s">
        <v>2481</v>
      </c>
      <c r="C2691">
        <v>406.10496098361</v>
      </c>
      <c r="D2691" t="s">
        <v>2480</v>
      </c>
      <c r="E2691" t="s">
        <v>65</v>
      </c>
    </row>
    <row r="2692" spans="1:5" x14ac:dyDescent="0.3">
      <c r="A2692" t="s">
        <v>2411</v>
      </c>
      <c r="B2692" t="s">
        <v>2481</v>
      </c>
      <c r="C2692">
        <v>407.35332866531695</v>
      </c>
      <c r="D2692" t="s">
        <v>2480</v>
      </c>
      <c r="E2692" t="s">
        <v>65</v>
      </c>
    </row>
    <row r="2693" spans="1:5" x14ac:dyDescent="0.3">
      <c r="A2693" t="s">
        <v>557</v>
      </c>
      <c r="B2693" t="s">
        <v>2481</v>
      </c>
      <c r="C2693">
        <v>407.41445607427869</v>
      </c>
      <c r="D2693" t="s">
        <v>2480</v>
      </c>
      <c r="E2693" t="s">
        <v>65</v>
      </c>
    </row>
    <row r="2694" spans="1:5" x14ac:dyDescent="0.3">
      <c r="A2694" t="s">
        <v>869</v>
      </c>
      <c r="B2694" t="s">
        <v>2481</v>
      </c>
      <c r="C2694">
        <v>408.08713570641368</v>
      </c>
      <c r="D2694" t="s">
        <v>2480</v>
      </c>
      <c r="E2694" t="s">
        <v>65</v>
      </c>
    </row>
    <row r="2695" spans="1:5" x14ac:dyDescent="0.3">
      <c r="A2695" t="s">
        <v>1814</v>
      </c>
      <c r="B2695" t="s">
        <v>2481</v>
      </c>
      <c r="C2695">
        <v>409.15838203573003</v>
      </c>
      <c r="D2695" t="s">
        <v>2480</v>
      </c>
      <c r="E2695" t="s">
        <v>65</v>
      </c>
    </row>
    <row r="2696" spans="1:5" x14ac:dyDescent="0.3">
      <c r="A2696" t="s">
        <v>959</v>
      </c>
      <c r="B2696" t="s">
        <v>2481</v>
      </c>
      <c r="C2696">
        <v>409.37312409824153</v>
      </c>
      <c r="D2696" t="s">
        <v>2480</v>
      </c>
      <c r="E2696" t="s">
        <v>65</v>
      </c>
    </row>
    <row r="2697" spans="1:5" x14ac:dyDescent="0.3">
      <c r="A2697" t="s">
        <v>1818</v>
      </c>
      <c r="B2697" t="s">
        <v>2481</v>
      </c>
      <c r="C2697">
        <v>409.91449267116002</v>
      </c>
      <c r="D2697" t="s">
        <v>2480</v>
      </c>
      <c r="E2697" t="s">
        <v>65</v>
      </c>
    </row>
    <row r="2698" spans="1:5" x14ac:dyDescent="0.3">
      <c r="A2698" t="s">
        <v>2065</v>
      </c>
      <c r="B2698" t="s">
        <v>2481</v>
      </c>
      <c r="C2698">
        <v>412.29697509135599</v>
      </c>
      <c r="D2698" t="s">
        <v>2480</v>
      </c>
      <c r="E2698" t="s">
        <v>65</v>
      </c>
    </row>
    <row r="2699" spans="1:5" x14ac:dyDescent="0.3">
      <c r="A2699" t="s">
        <v>896</v>
      </c>
      <c r="B2699" t="s">
        <v>2481</v>
      </c>
      <c r="C2699">
        <v>412.48302258123971</v>
      </c>
      <c r="D2699" t="s">
        <v>2480</v>
      </c>
      <c r="E2699" t="s">
        <v>65</v>
      </c>
    </row>
    <row r="2700" spans="1:5" x14ac:dyDescent="0.3">
      <c r="A2700" t="s">
        <v>1267</v>
      </c>
      <c r="B2700" t="s">
        <v>2481</v>
      </c>
      <c r="C2700">
        <v>412.533321563855</v>
      </c>
      <c r="D2700" t="s">
        <v>2480</v>
      </c>
      <c r="E2700" t="s">
        <v>65</v>
      </c>
    </row>
    <row r="2701" spans="1:5" x14ac:dyDescent="0.3">
      <c r="A2701" t="s">
        <v>1518</v>
      </c>
      <c r="B2701" t="s">
        <v>2481</v>
      </c>
      <c r="C2701">
        <v>413.00753671027297</v>
      </c>
      <c r="D2701" t="s">
        <v>2480</v>
      </c>
      <c r="E2701" t="s">
        <v>65</v>
      </c>
    </row>
    <row r="2702" spans="1:5" x14ac:dyDescent="0.3">
      <c r="A2702" t="s">
        <v>1949</v>
      </c>
      <c r="B2702" t="s">
        <v>2481</v>
      </c>
      <c r="C2702">
        <v>413.07192890583383</v>
      </c>
      <c r="D2702" t="s">
        <v>2480</v>
      </c>
      <c r="E2702" t="s">
        <v>65</v>
      </c>
    </row>
    <row r="2703" spans="1:5" x14ac:dyDescent="0.3">
      <c r="A2703" t="s">
        <v>1208</v>
      </c>
      <c r="B2703" t="s">
        <v>2481</v>
      </c>
      <c r="C2703">
        <v>413.44604546290714</v>
      </c>
      <c r="D2703" t="s">
        <v>2480</v>
      </c>
      <c r="E2703" t="s">
        <v>65</v>
      </c>
    </row>
    <row r="2704" spans="1:5" x14ac:dyDescent="0.3">
      <c r="A2704" t="s">
        <v>425</v>
      </c>
      <c r="B2704" t="s">
        <v>2481</v>
      </c>
      <c r="C2704">
        <v>413.56310789094402</v>
      </c>
      <c r="D2704" t="s">
        <v>2480</v>
      </c>
      <c r="E2704" t="s">
        <v>65</v>
      </c>
    </row>
    <row r="2705" spans="1:5" x14ac:dyDescent="0.3">
      <c r="A2705" t="s">
        <v>586</v>
      </c>
      <c r="B2705" t="s">
        <v>2481</v>
      </c>
      <c r="C2705">
        <v>413.85437348754493</v>
      </c>
      <c r="D2705" t="s">
        <v>2480</v>
      </c>
      <c r="E2705" t="s">
        <v>65</v>
      </c>
    </row>
    <row r="2706" spans="1:5" x14ac:dyDescent="0.3">
      <c r="A2706" t="s">
        <v>1871</v>
      </c>
      <c r="B2706" t="s">
        <v>2481</v>
      </c>
      <c r="C2706">
        <v>413.98492533157702</v>
      </c>
      <c r="D2706" t="s">
        <v>2480</v>
      </c>
      <c r="E2706" t="s">
        <v>65</v>
      </c>
    </row>
    <row r="2707" spans="1:5" x14ac:dyDescent="0.3">
      <c r="A2707" t="s">
        <v>1875</v>
      </c>
      <c r="B2707" t="s">
        <v>2481</v>
      </c>
      <c r="C2707">
        <v>414.06609988493398</v>
      </c>
      <c r="D2707" t="s">
        <v>2480</v>
      </c>
      <c r="E2707" t="s">
        <v>65</v>
      </c>
    </row>
    <row r="2708" spans="1:5" x14ac:dyDescent="0.3">
      <c r="A2708" t="s">
        <v>2177</v>
      </c>
      <c r="B2708" t="s">
        <v>2481</v>
      </c>
      <c r="C2708">
        <v>414.60318297500697</v>
      </c>
      <c r="D2708" t="s">
        <v>2480</v>
      </c>
      <c r="E2708" t="s">
        <v>65</v>
      </c>
    </row>
    <row r="2709" spans="1:5" x14ac:dyDescent="0.3">
      <c r="A2709" t="s">
        <v>2322</v>
      </c>
      <c r="B2709" t="s">
        <v>2481</v>
      </c>
      <c r="C2709">
        <v>416.21895152381097</v>
      </c>
      <c r="D2709" t="s">
        <v>2480</v>
      </c>
      <c r="E2709" t="s">
        <v>65</v>
      </c>
    </row>
    <row r="2710" spans="1:5" x14ac:dyDescent="0.3">
      <c r="A2710" t="s">
        <v>830</v>
      </c>
      <c r="B2710" t="s">
        <v>2481</v>
      </c>
      <c r="C2710">
        <v>416.34053682704024</v>
      </c>
      <c r="D2710" t="s">
        <v>2480</v>
      </c>
      <c r="E2710" t="s">
        <v>65</v>
      </c>
    </row>
    <row r="2711" spans="1:5" x14ac:dyDescent="0.3">
      <c r="A2711" t="s">
        <v>860</v>
      </c>
      <c r="B2711" t="s">
        <v>2481</v>
      </c>
      <c r="C2711">
        <v>416.9137096699518</v>
      </c>
      <c r="D2711" t="s">
        <v>2480</v>
      </c>
      <c r="E2711" t="s">
        <v>65</v>
      </c>
    </row>
    <row r="2712" spans="1:5" x14ac:dyDescent="0.3">
      <c r="A2712" t="s">
        <v>1346</v>
      </c>
      <c r="B2712" t="s">
        <v>2481</v>
      </c>
      <c r="C2712">
        <v>417.2394286896955</v>
      </c>
      <c r="D2712" t="s">
        <v>2480</v>
      </c>
      <c r="E2712" t="s">
        <v>65</v>
      </c>
    </row>
    <row r="2713" spans="1:5" x14ac:dyDescent="0.3">
      <c r="A2713" t="s">
        <v>1877</v>
      </c>
      <c r="B2713" t="s">
        <v>2481</v>
      </c>
      <c r="C2713">
        <v>417.33067803797496</v>
      </c>
      <c r="D2713" t="s">
        <v>2480</v>
      </c>
      <c r="E2713" t="s">
        <v>65</v>
      </c>
    </row>
    <row r="2714" spans="1:5" x14ac:dyDescent="0.3">
      <c r="A2714" t="s">
        <v>734</v>
      </c>
      <c r="B2714" t="s">
        <v>2481</v>
      </c>
      <c r="C2714">
        <v>417.54901343037898</v>
      </c>
      <c r="D2714" t="s">
        <v>2480</v>
      </c>
      <c r="E2714" t="s">
        <v>65</v>
      </c>
    </row>
    <row r="2715" spans="1:5" x14ac:dyDescent="0.3">
      <c r="A2715" t="s">
        <v>725</v>
      </c>
      <c r="B2715" t="s">
        <v>2481</v>
      </c>
      <c r="C2715">
        <v>417.70990453442988</v>
      </c>
      <c r="D2715" t="s">
        <v>2480</v>
      </c>
      <c r="E2715" t="s">
        <v>65</v>
      </c>
    </row>
    <row r="2716" spans="1:5" x14ac:dyDescent="0.3">
      <c r="A2716" t="s">
        <v>1367</v>
      </c>
      <c r="B2716" t="s">
        <v>2481</v>
      </c>
      <c r="C2716">
        <v>418.13479035906499</v>
      </c>
      <c r="D2716" t="s">
        <v>2480</v>
      </c>
      <c r="E2716" t="s">
        <v>65</v>
      </c>
    </row>
    <row r="2717" spans="1:5" x14ac:dyDescent="0.3">
      <c r="A2717" t="s">
        <v>1923</v>
      </c>
      <c r="B2717" t="s">
        <v>2481</v>
      </c>
      <c r="C2717">
        <v>418.35764621055228</v>
      </c>
      <c r="D2717" t="s">
        <v>2480</v>
      </c>
      <c r="E2717" t="s">
        <v>65</v>
      </c>
    </row>
    <row r="2718" spans="1:5" x14ac:dyDescent="0.3">
      <c r="A2718" t="s">
        <v>2183</v>
      </c>
      <c r="B2718" t="s">
        <v>2481</v>
      </c>
      <c r="C2718">
        <v>418.53156018738798</v>
      </c>
      <c r="D2718" t="s">
        <v>2480</v>
      </c>
      <c r="E2718" t="s">
        <v>65</v>
      </c>
    </row>
    <row r="2719" spans="1:5" x14ac:dyDescent="0.3">
      <c r="A2719" t="s">
        <v>2238</v>
      </c>
      <c r="B2719" t="s">
        <v>2481</v>
      </c>
      <c r="C2719">
        <v>418.72380231676362</v>
      </c>
      <c r="D2719" t="s">
        <v>2480</v>
      </c>
      <c r="E2719" t="s">
        <v>65</v>
      </c>
    </row>
    <row r="2720" spans="1:5" x14ac:dyDescent="0.3">
      <c r="A2720" t="s">
        <v>883</v>
      </c>
      <c r="B2720" t="s">
        <v>2481</v>
      </c>
      <c r="C2720">
        <v>419.03873581863263</v>
      </c>
      <c r="D2720" t="s">
        <v>2480</v>
      </c>
      <c r="E2720" t="s">
        <v>65</v>
      </c>
    </row>
    <row r="2721" spans="1:5" x14ac:dyDescent="0.3">
      <c r="A2721" t="s">
        <v>897</v>
      </c>
      <c r="B2721" t="s">
        <v>2481</v>
      </c>
      <c r="C2721">
        <v>419.30680071839436</v>
      </c>
      <c r="D2721" t="s">
        <v>2480</v>
      </c>
      <c r="E2721" t="s">
        <v>65</v>
      </c>
    </row>
    <row r="2722" spans="1:5" x14ac:dyDescent="0.3">
      <c r="A2722" t="s">
        <v>881</v>
      </c>
      <c r="B2722" t="s">
        <v>2481</v>
      </c>
      <c r="C2722">
        <v>419.66132344440581</v>
      </c>
      <c r="D2722" t="s">
        <v>2480</v>
      </c>
      <c r="E2722" t="s">
        <v>65</v>
      </c>
    </row>
    <row r="2723" spans="1:5" x14ac:dyDescent="0.3">
      <c r="A2723" t="s">
        <v>1442</v>
      </c>
      <c r="B2723" t="s">
        <v>2481</v>
      </c>
      <c r="C2723">
        <v>420.67851968390261</v>
      </c>
      <c r="D2723" t="s">
        <v>2480</v>
      </c>
      <c r="E2723" t="s">
        <v>65</v>
      </c>
    </row>
    <row r="2724" spans="1:5" x14ac:dyDescent="0.3">
      <c r="A2724" t="s">
        <v>495</v>
      </c>
      <c r="B2724" t="s">
        <v>2481</v>
      </c>
      <c r="C2724">
        <v>421.17623068372615</v>
      </c>
      <c r="D2724" t="s">
        <v>2480</v>
      </c>
      <c r="E2724" t="s">
        <v>65</v>
      </c>
    </row>
    <row r="2725" spans="1:5" x14ac:dyDescent="0.3">
      <c r="A2725" t="s">
        <v>2280</v>
      </c>
      <c r="B2725" t="s">
        <v>2481</v>
      </c>
      <c r="C2725">
        <v>421.75048231627801</v>
      </c>
      <c r="D2725" t="s">
        <v>2480</v>
      </c>
      <c r="E2725" t="s">
        <v>65</v>
      </c>
    </row>
    <row r="2726" spans="1:5" x14ac:dyDescent="0.3">
      <c r="A2726" t="s">
        <v>1649</v>
      </c>
      <c r="B2726" t="s">
        <v>2481</v>
      </c>
      <c r="C2726">
        <v>422.35175962624595</v>
      </c>
      <c r="D2726" t="s">
        <v>2480</v>
      </c>
      <c r="E2726" t="s">
        <v>65</v>
      </c>
    </row>
    <row r="2727" spans="1:5" x14ac:dyDescent="0.3">
      <c r="A2727" t="s">
        <v>817</v>
      </c>
      <c r="B2727" t="s">
        <v>2481</v>
      </c>
      <c r="C2727">
        <v>422.8809519950882</v>
      </c>
      <c r="D2727" t="s">
        <v>2480</v>
      </c>
      <c r="E2727" t="s">
        <v>65</v>
      </c>
    </row>
    <row r="2728" spans="1:5" x14ac:dyDescent="0.3">
      <c r="A2728" t="s">
        <v>482</v>
      </c>
      <c r="B2728" t="s">
        <v>2481</v>
      </c>
      <c r="C2728">
        <v>423.50115247320201</v>
      </c>
      <c r="D2728" t="s">
        <v>2480</v>
      </c>
      <c r="E2728" t="s">
        <v>65</v>
      </c>
    </row>
    <row r="2729" spans="1:5" x14ac:dyDescent="0.3">
      <c r="A2729" t="s">
        <v>450</v>
      </c>
      <c r="B2729" t="s">
        <v>2481</v>
      </c>
      <c r="C2729">
        <v>424.69614059987202</v>
      </c>
      <c r="D2729" t="s">
        <v>2480</v>
      </c>
      <c r="E2729" t="s">
        <v>65</v>
      </c>
    </row>
    <row r="2730" spans="1:5" x14ac:dyDescent="0.3">
      <c r="A2730" t="s">
        <v>1230</v>
      </c>
      <c r="B2730" t="s">
        <v>2481</v>
      </c>
      <c r="C2730">
        <v>425.05459062930299</v>
      </c>
      <c r="D2730" t="s">
        <v>2480</v>
      </c>
      <c r="E2730" t="s">
        <v>65</v>
      </c>
    </row>
    <row r="2731" spans="1:5" x14ac:dyDescent="0.3">
      <c r="A2731" t="s">
        <v>2268</v>
      </c>
      <c r="B2731" t="s">
        <v>2481</v>
      </c>
      <c r="C2731">
        <v>425.65276419810198</v>
      </c>
      <c r="D2731" t="s">
        <v>2480</v>
      </c>
      <c r="E2731" t="s">
        <v>65</v>
      </c>
    </row>
    <row r="2732" spans="1:5" x14ac:dyDescent="0.3">
      <c r="A2732" t="s">
        <v>2377</v>
      </c>
      <c r="B2732" t="s">
        <v>2481</v>
      </c>
      <c r="C2732">
        <v>425.70319692177799</v>
      </c>
      <c r="D2732" t="s">
        <v>2480</v>
      </c>
      <c r="E2732" t="s">
        <v>65</v>
      </c>
    </row>
    <row r="2733" spans="1:5" x14ac:dyDescent="0.3">
      <c r="A2733" t="s">
        <v>1283</v>
      </c>
      <c r="B2733" t="s">
        <v>2481</v>
      </c>
      <c r="C2733">
        <v>425.74450099552399</v>
      </c>
      <c r="D2733" t="s">
        <v>2480</v>
      </c>
      <c r="E2733" t="s">
        <v>65</v>
      </c>
    </row>
    <row r="2734" spans="1:5" x14ac:dyDescent="0.3">
      <c r="A2734" t="s">
        <v>1870</v>
      </c>
      <c r="B2734" t="s">
        <v>2481</v>
      </c>
      <c r="C2734">
        <v>425.86888468429402</v>
      </c>
      <c r="D2734" t="s">
        <v>2480</v>
      </c>
      <c r="E2734" t="s">
        <v>65</v>
      </c>
    </row>
    <row r="2735" spans="1:5" x14ac:dyDescent="0.3">
      <c r="A2735" t="s">
        <v>1899</v>
      </c>
      <c r="B2735" t="s">
        <v>2481</v>
      </c>
      <c r="C2735">
        <v>425.91334574896564</v>
      </c>
      <c r="D2735" t="s">
        <v>2480</v>
      </c>
      <c r="E2735" t="s">
        <v>65</v>
      </c>
    </row>
    <row r="2736" spans="1:5" x14ac:dyDescent="0.3">
      <c r="A2736" t="s">
        <v>2194</v>
      </c>
      <c r="B2736" t="s">
        <v>2481</v>
      </c>
      <c r="C2736">
        <v>426.82149437466416</v>
      </c>
      <c r="D2736" t="s">
        <v>2480</v>
      </c>
      <c r="E2736" t="s">
        <v>65</v>
      </c>
    </row>
    <row r="2737" spans="1:5" x14ac:dyDescent="0.3">
      <c r="A2737" t="s">
        <v>1446</v>
      </c>
      <c r="B2737" t="s">
        <v>2481</v>
      </c>
      <c r="C2737">
        <v>427.21124153597202</v>
      </c>
      <c r="D2737" t="s">
        <v>2480</v>
      </c>
      <c r="E2737" t="s">
        <v>65</v>
      </c>
    </row>
    <row r="2738" spans="1:5" x14ac:dyDescent="0.3">
      <c r="A2738" t="s">
        <v>2265</v>
      </c>
      <c r="B2738" t="s">
        <v>2481</v>
      </c>
      <c r="C2738">
        <v>427.51808417004708</v>
      </c>
      <c r="D2738" t="s">
        <v>2480</v>
      </c>
      <c r="E2738" t="s">
        <v>65</v>
      </c>
    </row>
    <row r="2739" spans="1:5" x14ac:dyDescent="0.3">
      <c r="A2739" t="s">
        <v>1502</v>
      </c>
      <c r="B2739" t="s">
        <v>2481</v>
      </c>
      <c r="C2739">
        <v>428.29101524014101</v>
      </c>
      <c r="D2739" t="s">
        <v>2480</v>
      </c>
      <c r="E2739" t="s">
        <v>65</v>
      </c>
    </row>
    <row r="2740" spans="1:5" x14ac:dyDescent="0.3">
      <c r="A2740" t="s">
        <v>1873</v>
      </c>
      <c r="B2740" t="s">
        <v>2481</v>
      </c>
      <c r="C2740">
        <v>429.81618701369496</v>
      </c>
      <c r="D2740" t="s">
        <v>2480</v>
      </c>
      <c r="E2740" t="s">
        <v>65</v>
      </c>
    </row>
    <row r="2741" spans="1:5" x14ac:dyDescent="0.3">
      <c r="A2741" t="s">
        <v>2311</v>
      </c>
      <c r="B2741" t="s">
        <v>2481</v>
      </c>
      <c r="C2741">
        <v>429.91610382133501</v>
      </c>
      <c r="D2741" t="s">
        <v>2480</v>
      </c>
      <c r="E2741" t="s">
        <v>65</v>
      </c>
    </row>
    <row r="2742" spans="1:5" x14ac:dyDescent="0.3">
      <c r="A2742" t="s">
        <v>1907</v>
      </c>
      <c r="B2742" t="s">
        <v>2481</v>
      </c>
      <c r="C2742">
        <v>430.18273957750404</v>
      </c>
      <c r="D2742" t="s">
        <v>2480</v>
      </c>
      <c r="E2742" t="s">
        <v>65</v>
      </c>
    </row>
    <row r="2743" spans="1:5" x14ac:dyDescent="0.3">
      <c r="A2743" t="s">
        <v>1436</v>
      </c>
      <c r="B2743" t="s">
        <v>2481</v>
      </c>
      <c r="C2743">
        <v>430.87802678224625</v>
      </c>
      <c r="D2743" t="s">
        <v>2480</v>
      </c>
      <c r="E2743" t="s">
        <v>65</v>
      </c>
    </row>
    <row r="2744" spans="1:5" x14ac:dyDescent="0.3">
      <c r="A2744" t="s">
        <v>1807</v>
      </c>
      <c r="B2744" t="s">
        <v>2481</v>
      </c>
      <c r="C2744">
        <v>431.85374206939599</v>
      </c>
      <c r="D2744" t="s">
        <v>2480</v>
      </c>
      <c r="E2744" t="s">
        <v>65</v>
      </c>
    </row>
    <row r="2745" spans="1:5" x14ac:dyDescent="0.3">
      <c r="A2745" t="s">
        <v>1937</v>
      </c>
      <c r="B2745" t="s">
        <v>2481</v>
      </c>
      <c r="C2745">
        <v>432.41441246353594</v>
      </c>
      <c r="D2745" t="s">
        <v>2480</v>
      </c>
      <c r="E2745" t="s">
        <v>65</v>
      </c>
    </row>
    <row r="2746" spans="1:5" x14ac:dyDescent="0.3">
      <c r="A2746" t="s">
        <v>1459</v>
      </c>
      <c r="B2746" t="s">
        <v>2481</v>
      </c>
      <c r="C2746">
        <v>432.57119017124927</v>
      </c>
      <c r="D2746" t="s">
        <v>2480</v>
      </c>
      <c r="E2746" t="s">
        <v>65</v>
      </c>
    </row>
    <row r="2747" spans="1:5" x14ac:dyDescent="0.3">
      <c r="A2747" t="s">
        <v>2154</v>
      </c>
      <c r="B2747" t="s">
        <v>2481</v>
      </c>
      <c r="C2747">
        <v>434.555459952653</v>
      </c>
      <c r="D2747" t="s">
        <v>2480</v>
      </c>
      <c r="E2747" t="s">
        <v>65</v>
      </c>
    </row>
    <row r="2748" spans="1:5" x14ac:dyDescent="0.3">
      <c r="A2748" t="s">
        <v>900</v>
      </c>
      <c r="B2748" t="s">
        <v>2481</v>
      </c>
      <c r="C2748">
        <v>434.72082396789432</v>
      </c>
      <c r="D2748" t="s">
        <v>2480</v>
      </c>
      <c r="E2748" t="s">
        <v>65</v>
      </c>
    </row>
    <row r="2749" spans="1:5" x14ac:dyDescent="0.3">
      <c r="A2749" t="s">
        <v>1917</v>
      </c>
      <c r="B2749" t="s">
        <v>2481</v>
      </c>
      <c r="C2749">
        <v>434.79864561959954</v>
      </c>
      <c r="D2749" t="s">
        <v>2480</v>
      </c>
      <c r="E2749" t="s">
        <v>65</v>
      </c>
    </row>
    <row r="2750" spans="1:5" x14ac:dyDescent="0.3">
      <c r="A2750" t="s">
        <v>2012</v>
      </c>
      <c r="B2750" t="s">
        <v>2481</v>
      </c>
      <c r="C2750">
        <v>436.50226444965494</v>
      </c>
      <c r="D2750" t="s">
        <v>2480</v>
      </c>
      <c r="E2750" t="s">
        <v>65</v>
      </c>
    </row>
    <row r="2751" spans="1:5" x14ac:dyDescent="0.3">
      <c r="A2751" t="s">
        <v>701</v>
      </c>
      <c r="B2751" t="s">
        <v>2481</v>
      </c>
      <c r="C2751">
        <v>436.54163063552494</v>
      </c>
      <c r="D2751" t="s">
        <v>2480</v>
      </c>
      <c r="E2751" t="s">
        <v>65</v>
      </c>
    </row>
    <row r="2752" spans="1:5" x14ac:dyDescent="0.3">
      <c r="A2752" t="s">
        <v>666</v>
      </c>
      <c r="B2752" t="s">
        <v>2481</v>
      </c>
      <c r="C2752">
        <v>439.1995306934154</v>
      </c>
      <c r="D2752" t="s">
        <v>2480</v>
      </c>
      <c r="E2752" t="s">
        <v>65</v>
      </c>
    </row>
    <row r="2753" spans="1:5" x14ac:dyDescent="0.3">
      <c r="A2753" t="s">
        <v>493</v>
      </c>
      <c r="B2753" t="s">
        <v>2481</v>
      </c>
      <c r="C2753">
        <v>439.64949038974589</v>
      </c>
      <c r="D2753" t="s">
        <v>2480</v>
      </c>
      <c r="E2753" t="s">
        <v>65</v>
      </c>
    </row>
    <row r="2754" spans="1:5" x14ac:dyDescent="0.3">
      <c r="A2754" t="s">
        <v>705</v>
      </c>
      <c r="B2754" t="s">
        <v>2481</v>
      </c>
      <c r="C2754">
        <v>439.97026052077541</v>
      </c>
      <c r="D2754" t="s">
        <v>2480</v>
      </c>
      <c r="E2754" t="s">
        <v>65</v>
      </c>
    </row>
    <row r="2755" spans="1:5" x14ac:dyDescent="0.3">
      <c r="A2755" t="s">
        <v>1628</v>
      </c>
      <c r="B2755" t="s">
        <v>2481</v>
      </c>
      <c r="C2755">
        <v>440.023508284179</v>
      </c>
      <c r="D2755" t="s">
        <v>2480</v>
      </c>
      <c r="E2755" t="s">
        <v>65</v>
      </c>
    </row>
    <row r="2756" spans="1:5" x14ac:dyDescent="0.3">
      <c r="A2756" t="s">
        <v>2152</v>
      </c>
      <c r="B2756" t="s">
        <v>2481</v>
      </c>
      <c r="C2756">
        <v>440.372641931923</v>
      </c>
      <c r="D2756" t="s">
        <v>2480</v>
      </c>
      <c r="E2756" t="s">
        <v>65</v>
      </c>
    </row>
    <row r="2757" spans="1:5" x14ac:dyDescent="0.3">
      <c r="A2757" t="s">
        <v>829</v>
      </c>
      <c r="B2757" t="s">
        <v>2481</v>
      </c>
      <c r="C2757">
        <v>440.57111028672097</v>
      </c>
      <c r="D2757" t="s">
        <v>2480</v>
      </c>
      <c r="E2757" t="s">
        <v>65</v>
      </c>
    </row>
    <row r="2758" spans="1:5" x14ac:dyDescent="0.3">
      <c r="A2758" t="s">
        <v>326</v>
      </c>
      <c r="B2758" t="s">
        <v>2481</v>
      </c>
      <c r="C2758">
        <v>440.59838734618438</v>
      </c>
      <c r="D2758" t="s">
        <v>2480</v>
      </c>
      <c r="E2758" t="s">
        <v>65</v>
      </c>
    </row>
    <row r="2759" spans="1:5" x14ac:dyDescent="0.3">
      <c r="A2759" t="s">
        <v>1383</v>
      </c>
      <c r="B2759" t="s">
        <v>2481</v>
      </c>
      <c r="C2759">
        <v>442.27452784083198</v>
      </c>
      <c r="D2759" t="s">
        <v>2480</v>
      </c>
      <c r="E2759" t="s">
        <v>65</v>
      </c>
    </row>
    <row r="2760" spans="1:5" x14ac:dyDescent="0.3">
      <c r="A2760" t="s">
        <v>1125</v>
      </c>
      <c r="B2760" t="s">
        <v>2481</v>
      </c>
      <c r="C2760">
        <v>443.08302538570496</v>
      </c>
      <c r="D2760" t="s">
        <v>2480</v>
      </c>
      <c r="E2760" t="s">
        <v>65</v>
      </c>
    </row>
    <row r="2761" spans="1:5" x14ac:dyDescent="0.3">
      <c r="A2761" t="s">
        <v>2062</v>
      </c>
      <c r="B2761" t="s">
        <v>2481</v>
      </c>
      <c r="C2761">
        <v>444.38556779624923</v>
      </c>
      <c r="D2761" t="s">
        <v>2480</v>
      </c>
      <c r="E2761" t="s">
        <v>65</v>
      </c>
    </row>
    <row r="2762" spans="1:5" x14ac:dyDescent="0.3">
      <c r="A2762" t="s">
        <v>815</v>
      </c>
      <c r="B2762" t="s">
        <v>2481</v>
      </c>
      <c r="C2762">
        <v>444.41522690646701</v>
      </c>
      <c r="D2762" t="s">
        <v>2480</v>
      </c>
      <c r="E2762" t="s">
        <v>65</v>
      </c>
    </row>
    <row r="2763" spans="1:5" x14ac:dyDescent="0.3">
      <c r="A2763" t="s">
        <v>1609</v>
      </c>
      <c r="B2763" t="s">
        <v>2481</v>
      </c>
      <c r="C2763">
        <v>444.41646297713106</v>
      </c>
      <c r="D2763" t="s">
        <v>2480</v>
      </c>
      <c r="E2763" t="s">
        <v>65</v>
      </c>
    </row>
    <row r="2764" spans="1:5" x14ac:dyDescent="0.3">
      <c r="A2764" t="s">
        <v>1148</v>
      </c>
      <c r="B2764" t="s">
        <v>2481</v>
      </c>
      <c r="C2764">
        <v>444.630141601204</v>
      </c>
      <c r="D2764" t="s">
        <v>2480</v>
      </c>
      <c r="E2764" t="s">
        <v>65</v>
      </c>
    </row>
    <row r="2765" spans="1:5" x14ac:dyDescent="0.3">
      <c r="A2765" t="s">
        <v>826</v>
      </c>
      <c r="B2765" t="s">
        <v>2481</v>
      </c>
      <c r="C2765">
        <v>444.6818134388181</v>
      </c>
      <c r="D2765" t="s">
        <v>2480</v>
      </c>
      <c r="E2765" t="s">
        <v>65</v>
      </c>
    </row>
    <row r="2766" spans="1:5" x14ac:dyDescent="0.3">
      <c r="A2766" t="s">
        <v>1900</v>
      </c>
      <c r="B2766" t="s">
        <v>2481</v>
      </c>
      <c r="C2766">
        <v>444.80835232468758</v>
      </c>
      <c r="D2766" t="s">
        <v>2480</v>
      </c>
      <c r="E2766" t="s">
        <v>65</v>
      </c>
    </row>
    <row r="2767" spans="1:5" x14ac:dyDescent="0.3">
      <c r="A2767" t="s">
        <v>1154</v>
      </c>
      <c r="B2767" t="s">
        <v>2481</v>
      </c>
      <c r="C2767">
        <v>444.90822498643598</v>
      </c>
      <c r="D2767" t="s">
        <v>2480</v>
      </c>
      <c r="E2767" t="s">
        <v>65</v>
      </c>
    </row>
    <row r="2768" spans="1:5" x14ac:dyDescent="0.3">
      <c r="A2768" t="s">
        <v>1581</v>
      </c>
      <c r="B2768" t="s">
        <v>2481</v>
      </c>
      <c r="C2768">
        <v>445.19652138299602</v>
      </c>
      <c r="D2768" t="s">
        <v>2480</v>
      </c>
      <c r="E2768" t="s">
        <v>65</v>
      </c>
    </row>
    <row r="2769" spans="1:5" x14ac:dyDescent="0.3">
      <c r="A2769" t="s">
        <v>1124</v>
      </c>
      <c r="B2769" t="s">
        <v>2481</v>
      </c>
      <c r="C2769">
        <v>446.26180514178998</v>
      </c>
      <c r="D2769" t="s">
        <v>2480</v>
      </c>
      <c r="E2769" t="s">
        <v>65</v>
      </c>
    </row>
    <row r="2770" spans="1:5" x14ac:dyDescent="0.3">
      <c r="A2770" t="s">
        <v>822</v>
      </c>
      <c r="B2770" t="s">
        <v>2481</v>
      </c>
      <c r="C2770">
        <v>447.05459190245199</v>
      </c>
      <c r="D2770" t="s">
        <v>2480</v>
      </c>
      <c r="E2770" t="s">
        <v>65</v>
      </c>
    </row>
    <row r="2771" spans="1:5" x14ac:dyDescent="0.3">
      <c r="A2771" t="s">
        <v>2257</v>
      </c>
      <c r="B2771" t="s">
        <v>2481</v>
      </c>
      <c r="C2771">
        <v>447.36271312706879</v>
      </c>
      <c r="D2771" t="s">
        <v>2480</v>
      </c>
      <c r="E2771" t="s">
        <v>65</v>
      </c>
    </row>
    <row r="2772" spans="1:5" x14ac:dyDescent="0.3">
      <c r="A2772" t="s">
        <v>1386</v>
      </c>
      <c r="B2772" t="s">
        <v>2481</v>
      </c>
      <c r="C2772">
        <v>447.9950087969458</v>
      </c>
      <c r="D2772" t="s">
        <v>2480</v>
      </c>
      <c r="E2772" t="s">
        <v>65</v>
      </c>
    </row>
    <row r="2773" spans="1:5" x14ac:dyDescent="0.3">
      <c r="A2773" t="s">
        <v>1748</v>
      </c>
      <c r="B2773" t="s">
        <v>2481</v>
      </c>
      <c r="C2773">
        <v>448.28769740240199</v>
      </c>
      <c r="D2773" t="s">
        <v>2480</v>
      </c>
      <c r="E2773" t="s">
        <v>65</v>
      </c>
    </row>
    <row r="2774" spans="1:5" x14ac:dyDescent="0.3">
      <c r="A2774" t="s">
        <v>1349</v>
      </c>
      <c r="B2774" t="s">
        <v>2481</v>
      </c>
      <c r="C2774">
        <v>449.33128997724305</v>
      </c>
      <c r="D2774" t="s">
        <v>2480</v>
      </c>
      <c r="E2774" t="s">
        <v>65</v>
      </c>
    </row>
    <row r="2775" spans="1:5" x14ac:dyDescent="0.3">
      <c r="A2775" t="s">
        <v>1856</v>
      </c>
      <c r="B2775" t="s">
        <v>2481</v>
      </c>
      <c r="C2775">
        <v>449.58049183841092</v>
      </c>
      <c r="D2775" t="s">
        <v>2480</v>
      </c>
      <c r="E2775" t="s">
        <v>65</v>
      </c>
    </row>
    <row r="2776" spans="1:5" x14ac:dyDescent="0.3">
      <c r="A2776" t="s">
        <v>694</v>
      </c>
      <c r="B2776" t="s">
        <v>2481</v>
      </c>
      <c r="C2776">
        <v>449.84656798828593</v>
      </c>
      <c r="D2776" t="s">
        <v>2480</v>
      </c>
      <c r="E2776" t="s">
        <v>65</v>
      </c>
    </row>
    <row r="2777" spans="1:5" x14ac:dyDescent="0.3">
      <c r="A2777" t="s">
        <v>515</v>
      </c>
      <c r="B2777" t="s">
        <v>2481</v>
      </c>
      <c r="C2777">
        <v>451.34795793441191</v>
      </c>
      <c r="D2777" t="s">
        <v>2480</v>
      </c>
      <c r="E2777" t="s">
        <v>65</v>
      </c>
    </row>
    <row r="2778" spans="1:5" x14ac:dyDescent="0.3">
      <c r="A2778" t="s">
        <v>682</v>
      </c>
      <c r="B2778" t="s">
        <v>2481</v>
      </c>
      <c r="C2778">
        <v>451.67367660350527</v>
      </c>
      <c r="D2778" t="s">
        <v>2480</v>
      </c>
      <c r="E2778" t="s">
        <v>65</v>
      </c>
    </row>
    <row r="2779" spans="1:5" x14ac:dyDescent="0.3">
      <c r="A2779" t="s">
        <v>1872</v>
      </c>
      <c r="B2779" t="s">
        <v>2481</v>
      </c>
      <c r="C2779">
        <v>451.72323401971602</v>
      </c>
      <c r="D2779" t="s">
        <v>2480</v>
      </c>
      <c r="E2779" t="s">
        <v>65</v>
      </c>
    </row>
    <row r="2780" spans="1:5" x14ac:dyDescent="0.3">
      <c r="A2780" t="s">
        <v>1935</v>
      </c>
      <c r="B2780" t="s">
        <v>2481</v>
      </c>
      <c r="C2780">
        <v>451.81411543405</v>
      </c>
      <c r="D2780" t="s">
        <v>2480</v>
      </c>
      <c r="E2780" t="s">
        <v>65</v>
      </c>
    </row>
    <row r="2781" spans="1:5" x14ac:dyDescent="0.3">
      <c r="A2781" t="s">
        <v>1905</v>
      </c>
      <c r="B2781" t="s">
        <v>2481</v>
      </c>
      <c r="C2781">
        <v>452.18967509917621</v>
      </c>
      <c r="D2781" t="s">
        <v>2480</v>
      </c>
      <c r="E2781" t="s">
        <v>65</v>
      </c>
    </row>
    <row r="2782" spans="1:5" x14ac:dyDescent="0.3">
      <c r="A2782" t="s">
        <v>1714</v>
      </c>
      <c r="B2782" t="s">
        <v>2481</v>
      </c>
      <c r="C2782">
        <v>452.29404196345439</v>
      </c>
      <c r="D2782" t="s">
        <v>2480</v>
      </c>
      <c r="E2782" t="s">
        <v>65</v>
      </c>
    </row>
    <row r="2783" spans="1:5" x14ac:dyDescent="0.3">
      <c r="A2783" t="s">
        <v>1946</v>
      </c>
      <c r="B2783" t="s">
        <v>2481</v>
      </c>
      <c r="C2783">
        <v>452.69005742697141</v>
      </c>
      <c r="D2783" t="s">
        <v>2480</v>
      </c>
      <c r="E2783" t="s">
        <v>65</v>
      </c>
    </row>
    <row r="2784" spans="1:5" x14ac:dyDescent="0.3">
      <c r="A2784" t="s">
        <v>1016</v>
      </c>
      <c r="B2784" t="s">
        <v>2481</v>
      </c>
      <c r="C2784">
        <v>453.29208653915163</v>
      </c>
      <c r="D2784" t="s">
        <v>2480</v>
      </c>
      <c r="E2784" t="s">
        <v>65</v>
      </c>
    </row>
    <row r="2785" spans="1:5" x14ac:dyDescent="0.3">
      <c r="A2785" t="s">
        <v>876</v>
      </c>
      <c r="B2785" t="s">
        <v>2481</v>
      </c>
      <c r="C2785">
        <v>453.53054665058363</v>
      </c>
      <c r="D2785" t="s">
        <v>2480</v>
      </c>
      <c r="E2785" t="s">
        <v>65</v>
      </c>
    </row>
    <row r="2786" spans="1:5" x14ac:dyDescent="0.3">
      <c r="A2786" t="s">
        <v>444</v>
      </c>
      <c r="B2786" t="s">
        <v>2481</v>
      </c>
      <c r="C2786">
        <v>453.70385804587107</v>
      </c>
      <c r="D2786" t="s">
        <v>2480</v>
      </c>
      <c r="E2786" t="s">
        <v>65</v>
      </c>
    </row>
    <row r="2787" spans="1:5" x14ac:dyDescent="0.3">
      <c r="A2787" t="s">
        <v>1569</v>
      </c>
      <c r="B2787" t="s">
        <v>2481</v>
      </c>
      <c r="C2787">
        <v>453.86538978733398</v>
      </c>
      <c r="D2787" t="s">
        <v>2480</v>
      </c>
      <c r="E2787" t="s">
        <v>65</v>
      </c>
    </row>
    <row r="2788" spans="1:5" x14ac:dyDescent="0.3">
      <c r="A2788" t="s">
        <v>1435</v>
      </c>
      <c r="B2788" t="s">
        <v>2481</v>
      </c>
      <c r="C2788">
        <v>454.5393749348915</v>
      </c>
      <c r="D2788" t="s">
        <v>2480</v>
      </c>
      <c r="E2788" t="s">
        <v>65</v>
      </c>
    </row>
    <row r="2789" spans="1:5" x14ac:dyDescent="0.3">
      <c r="A2789" t="s">
        <v>1420</v>
      </c>
      <c r="B2789" t="s">
        <v>2481</v>
      </c>
      <c r="C2789">
        <v>454.64115693309913</v>
      </c>
      <c r="D2789" t="s">
        <v>2480</v>
      </c>
      <c r="E2789" t="s">
        <v>65</v>
      </c>
    </row>
    <row r="2790" spans="1:5" x14ac:dyDescent="0.3">
      <c r="A2790" t="s">
        <v>1901</v>
      </c>
      <c r="B2790" t="s">
        <v>2481</v>
      </c>
      <c r="C2790">
        <v>456.38461719127008</v>
      </c>
      <c r="D2790" t="s">
        <v>2480</v>
      </c>
      <c r="E2790" t="s">
        <v>65</v>
      </c>
    </row>
    <row r="2791" spans="1:5" x14ac:dyDescent="0.3">
      <c r="A2791" t="s">
        <v>837</v>
      </c>
      <c r="B2791" t="s">
        <v>2481</v>
      </c>
      <c r="C2791">
        <v>456.84798776240604</v>
      </c>
      <c r="D2791" t="s">
        <v>2480</v>
      </c>
      <c r="E2791" t="s">
        <v>65</v>
      </c>
    </row>
    <row r="2792" spans="1:5" x14ac:dyDescent="0.3">
      <c r="A2792" t="s">
        <v>563</v>
      </c>
      <c r="B2792" t="s">
        <v>2481</v>
      </c>
      <c r="C2792">
        <v>457.92628288394548</v>
      </c>
      <c r="D2792" t="s">
        <v>2480</v>
      </c>
      <c r="E2792" t="s">
        <v>65</v>
      </c>
    </row>
    <row r="2793" spans="1:5" x14ac:dyDescent="0.3">
      <c r="A2793" t="s">
        <v>1813</v>
      </c>
      <c r="B2793" t="s">
        <v>2481</v>
      </c>
      <c r="C2793">
        <v>458.16062074284599</v>
      </c>
      <c r="D2793" t="s">
        <v>2480</v>
      </c>
      <c r="E2793" t="s">
        <v>65</v>
      </c>
    </row>
    <row r="2794" spans="1:5" x14ac:dyDescent="0.3">
      <c r="A2794" t="s">
        <v>700</v>
      </c>
      <c r="B2794" t="s">
        <v>2481</v>
      </c>
      <c r="C2794">
        <v>458.85099188417877</v>
      </c>
      <c r="D2794" t="s">
        <v>2480</v>
      </c>
      <c r="E2794" t="s">
        <v>65</v>
      </c>
    </row>
    <row r="2795" spans="1:5" x14ac:dyDescent="0.3">
      <c r="A2795" t="s">
        <v>783</v>
      </c>
      <c r="B2795" t="s">
        <v>2481</v>
      </c>
      <c r="C2795">
        <v>459.63933676931055</v>
      </c>
      <c r="D2795" t="s">
        <v>2480</v>
      </c>
      <c r="E2795" t="s">
        <v>65</v>
      </c>
    </row>
    <row r="2796" spans="1:5" x14ac:dyDescent="0.3">
      <c r="A2796" t="s">
        <v>2378</v>
      </c>
      <c r="B2796" t="s">
        <v>2481</v>
      </c>
      <c r="C2796">
        <v>459.85459294899601</v>
      </c>
      <c r="D2796" t="s">
        <v>2480</v>
      </c>
      <c r="E2796" t="s">
        <v>65</v>
      </c>
    </row>
    <row r="2797" spans="1:5" x14ac:dyDescent="0.3">
      <c r="A2797" t="s">
        <v>1357</v>
      </c>
      <c r="B2797" t="s">
        <v>2481</v>
      </c>
      <c r="C2797">
        <v>460.29210541700684</v>
      </c>
      <c r="D2797" t="s">
        <v>2480</v>
      </c>
      <c r="E2797" t="s">
        <v>65</v>
      </c>
    </row>
    <row r="2798" spans="1:5" x14ac:dyDescent="0.3">
      <c r="A2798" t="s">
        <v>711</v>
      </c>
      <c r="B2798" t="s">
        <v>2481</v>
      </c>
      <c r="C2798">
        <v>461.86073658587873</v>
      </c>
      <c r="D2798" t="s">
        <v>2480</v>
      </c>
      <c r="E2798" t="s">
        <v>65</v>
      </c>
    </row>
    <row r="2799" spans="1:5" x14ac:dyDescent="0.3">
      <c r="A2799" t="s">
        <v>877</v>
      </c>
      <c r="B2799" t="s">
        <v>2481</v>
      </c>
      <c r="C2799">
        <v>462.88287293281525</v>
      </c>
      <c r="D2799" t="s">
        <v>2480</v>
      </c>
      <c r="E2799" t="s">
        <v>65</v>
      </c>
    </row>
    <row r="2800" spans="1:5" x14ac:dyDescent="0.3">
      <c r="A2800" t="s">
        <v>2247</v>
      </c>
      <c r="B2800" t="s">
        <v>2481</v>
      </c>
      <c r="C2800">
        <v>463.17040793495295</v>
      </c>
      <c r="D2800" t="s">
        <v>2480</v>
      </c>
      <c r="E2800" t="s">
        <v>65</v>
      </c>
    </row>
    <row r="2801" spans="1:5" x14ac:dyDescent="0.3">
      <c r="A2801" t="s">
        <v>1175</v>
      </c>
      <c r="B2801" t="s">
        <v>2481</v>
      </c>
      <c r="C2801">
        <v>463.30081325139207</v>
      </c>
      <c r="D2801" t="s">
        <v>2480</v>
      </c>
      <c r="E2801" t="s">
        <v>65</v>
      </c>
    </row>
    <row r="2802" spans="1:5" x14ac:dyDescent="0.3">
      <c r="A2802" t="s">
        <v>1951</v>
      </c>
      <c r="B2802" t="s">
        <v>2481</v>
      </c>
      <c r="C2802">
        <v>464.70129011897927</v>
      </c>
      <c r="D2802" t="s">
        <v>2480</v>
      </c>
      <c r="E2802" t="s">
        <v>65</v>
      </c>
    </row>
    <row r="2803" spans="1:5" x14ac:dyDescent="0.3">
      <c r="A2803" t="s">
        <v>1530</v>
      </c>
      <c r="B2803" t="s">
        <v>2481</v>
      </c>
      <c r="C2803">
        <v>465.77647013468101</v>
      </c>
      <c r="D2803" t="s">
        <v>2480</v>
      </c>
      <c r="E2803" t="s">
        <v>65</v>
      </c>
    </row>
    <row r="2804" spans="1:5" x14ac:dyDescent="0.3">
      <c r="A2804" t="s">
        <v>552</v>
      </c>
      <c r="B2804" t="s">
        <v>2481</v>
      </c>
      <c r="C2804">
        <v>465.94764126155633</v>
      </c>
      <c r="D2804" t="s">
        <v>2480</v>
      </c>
      <c r="E2804" t="s">
        <v>65</v>
      </c>
    </row>
    <row r="2805" spans="1:5" x14ac:dyDescent="0.3">
      <c r="A2805" t="s">
        <v>1003</v>
      </c>
      <c r="B2805" t="s">
        <v>2481</v>
      </c>
      <c r="C2805">
        <v>466.05491354536798</v>
      </c>
      <c r="D2805" t="s">
        <v>2480</v>
      </c>
      <c r="E2805" t="s">
        <v>65</v>
      </c>
    </row>
    <row r="2806" spans="1:5" x14ac:dyDescent="0.3">
      <c r="A2806" t="s">
        <v>1517</v>
      </c>
      <c r="B2806" t="s">
        <v>2481</v>
      </c>
      <c r="C2806">
        <v>466.31836460263008</v>
      </c>
      <c r="D2806" t="s">
        <v>2480</v>
      </c>
      <c r="E2806" t="s">
        <v>65</v>
      </c>
    </row>
    <row r="2807" spans="1:5" x14ac:dyDescent="0.3">
      <c r="A2807" t="s">
        <v>2400</v>
      </c>
      <c r="B2807" t="s">
        <v>2481</v>
      </c>
      <c r="C2807">
        <v>467.56263503349601</v>
      </c>
      <c r="D2807" t="s">
        <v>2480</v>
      </c>
      <c r="E2807" t="s">
        <v>65</v>
      </c>
    </row>
    <row r="2808" spans="1:5" x14ac:dyDescent="0.3">
      <c r="A2808" t="s">
        <v>698</v>
      </c>
      <c r="B2808" t="s">
        <v>2481</v>
      </c>
      <c r="C2808">
        <v>467.83498514794655</v>
      </c>
      <c r="D2808" t="s">
        <v>2480</v>
      </c>
      <c r="E2808" t="s">
        <v>65</v>
      </c>
    </row>
    <row r="2809" spans="1:5" x14ac:dyDescent="0.3">
      <c r="A2809" t="s">
        <v>1343</v>
      </c>
      <c r="B2809" t="s">
        <v>2481</v>
      </c>
      <c r="C2809">
        <v>467.85475462389189</v>
      </c>
      <c r="D2809" t="s">
        <v>2480</v>
      </c>
      <c r="E2809" t="s">
        <v>65</v>
      </c>
    </row>
    <row r="2810" spans="1:5" x14ac:dyDescent="0.3">
      <c r="A2810" t="s">
        <v>1763</v>
      </c>
      <c r="B2810" t="s">
        <v>2481</v>
      </c>
      <c r="C2810">
        <v>468.65002584262203</v>
      </c>
      <c r="D2810" t="s">
        <v>2480</v>
      </c>
      <c r="E2810" t="s">
        <v>65</v>
      </c>
    </row>
    <row r="2811" spans="1:5" x14ac:dyDescent="0.3">
      <c r="A2811" t="s">
        <v>2296</v>
      </c>
      <c r="B2811" t="s">
        <v>2481</v>
      </c>
      <c r="C2811">
        <v>468.76864325880268</v>
      </c>
      <c r="D2811" t="s">
        <v>2480</v>
      </c>
      <c r="E2811" t="s">
        <v>65</v>
      </c>
    </row>
    <row r="2812" spans="1:5" x14ac:dyDescent="0.3">
      <c r="A2812" t="s">
        <v>572</v>
      </c>
      <c r="B2812" t="s">
        <v>2481</v>
      </c>
      <c r="C2812">
        <v>469.81686405242988</v>
      </c>
      <c r="D2812" t="s">
        <v>2480</v>
      </c>
      <c r="E2812" t="s">
        <v>65</v>
      </c>
    </row>
    <row r="2813" spans="1:5" x14ac:dyDescent="0.3">
      <c r="A2813" t="s">
        <v>2364</v>
      </c>
      <c r="B2813" t="s">
        <v>2481</v>
      </c>
      <c r="C2813">
        <v>470.41206238703802</v>
      </c>
      <c r="D2813" t="s">
        <v>2480</v>
      </c>
      <c r="E2813" t="s">
        <v>65</v>
      </c>
    </row>
    <row r="2814" spans="1:5" x14ac:dyDescent="0.3">
      <c r="A2814" t="s">
        <v>2271</v>
      </c>
      <c r="B2814" t="s">
        <v>2481</v>
      </c>
      <c r="C2814">
        <v>470.44388792238908</v>
      </c>
      <c r="D2814" t="s">
        <v>2480</v>
      </c>
      <c r="E2814" t="s">
        <v>65</v>
      </c>
    </row>
    <row r="2815" spans="1:5" x14ac:dyDescent="0.3">
      <c r="A2815" t="s">
        <v>1934</v>
      </c>
      <c r="B2815" t="s">
        <v>2481</v>
      </c>
      <c r="C2815">
        <v>472.46019561932098</v>
      </c>
      <c r="D2815" t="s">
        <v>2480</v>
      </c>
      <c r="E2815" t="s">
        <v>65</v>
      </c>
    </row>
    <row r="2816" spans="1:5" x14ac:dyDescent="0.3">
      <c r="A2816" t="s">
        <v>1741</v>
      </c>
      <c r="B2816" t="s">
        <v>2481</v>
      </c>
      <c r="C2816">
        <v>473.19696196977401</v>
      </c>
      <c r="D2816" t="s">
        <v>2480</v>
      </c>
      <c r="E2816" t="s">
        <v>65</v>
      </c>
    </row>
    <row r="2817" spans="1:5" x14ac:dyDescent="0.3">
      <c r="A2817" t="s">
        <v>1433</v>
      </c>
      <c r="B2817" t="s">
        <v>2481</v>
      </c>
      <c r="C2817">
        <v>473.24909688377994</v>
      </c>
      <c r="D2817" t="s">
        <v>2480</v>
      </c>
      <c r="E2817" t="s">
        <v>65</v>
      </c>
    </row>
    <row r="2818" spans="1:5" x14ac:dyDescent="0.3">
      <c r="A2818" t="s">
        <v>2202</v>
      </c>
      <c r="B2818" t="s">
        <v>2481</v>
      </c>
      <c r="C2818">
        <v>473.74900073696108</v>
      </c>
      <c r="D2818" t="s">
        <v>2480</v>
      </c>
      <c r="E2818" t="s">
        <v>65</v>
      </c>
    </row>
    <row r="2819" spans="1:5" x14ac:dyDescent="0.3">
      <c r="A2819" t="s">
        <v>1114</v>
      </c>
      <c r="B2819" t="s">
        <v>2481</v>
      </c>
      <c r="C2819">
        <v>474.602735558299</v>
      </c>
      <c r="D2819" t="s">
        <v>2480</v>
      </c>
      <c r="E2819" t="s">
        <v>65</v>
      </c>
    </row>
    <row r="2820" spans="1:5" x14ac:dyDescent="0.3">
      <c r="A2820" t="s">
        <v>1173</v>
      </c>
      <c r="B2820" t="s">
        <v>2481</v>
      </c>
      <c r="C2820">
        <v>475.21537215163301</v>
      </c>
      <c r="D2820" t="s">
        <v>2480</v>
      </c>
      <c r="E2820" t="s">
        <v>65</v>
      </c>
    </row>
    <row r="2821" spans="1:5" x14ac:dyDescent="0.3">
      <c r="A2821" t="s">
        <v>2067</v>
      </c>
      <c r="B2821" t="s">
        <v>2481</v>
      </c>
      <c r="C2821">
        <v>475.84781164968507</v>
      </c>
      <c r="D2821" t="s">
        <v>2480</v>
      </c>
      <c r="E2821" t="s">
        <v>65</v>
      </c>
    </row>
    <row r="2822" spans="1:5" x14ac:dyDescent="0.3">
      <c r="A2822" t="s">
        <v>559</v>
      </c>
      <c r="B2822" t="s">
        <v>2481</v>
      </c>
      <c r="C2822">
        <v>477.05610366046432</v>
      </c>
      <c r="D2822" t="s">
        <v>2480</v>
      </c>
      <c r="E2822" t="s">
        <v>65</v>
      </c>
    </row>
    <row r="2823" spans="1:5" x14ac:dyDescent="0.3">
      <c r="A2823" t="s">
        <v>1019</v>
      </c>
      <c r="B2823" t="s">
        <v>2481</v>
      </c>
      <c r="C2823">
        <v>478.31355671164914</v>
      </c>
      <c r="D2823" t="s">
        <v>2480</v>
      </c>
      <c r="E2823" t="s">
        <v>65</v>
      </c>
    </row>
    <row r="2824" spans="1:5" x14ac:dyDescent="0.3">
      <c r="A2824" t="s">
        <v>1932</v>
      </c>
      <c r="B2824" t="s">
        <v>2481</v>
      </c>
      <c r="C2824">
        <v>478.72451809189238</v>
      </c>
      <c r="D2824" t="s">
        <v>2480</v>
      </c>
      <c r="E2824" t="s">
        <v>65</v>
      </c>
    </row>
    <row r="2825" spans="1:5" x14ac:dyDescent="0.3">
      <c r="A2825" t="s">
        <v>442</v>
      </c>
      <c r="B2825" t="s">
        <v>2481</v>
      </c>
      <c r="C2825">
        <v>479.17227759448377</v>
      </c>
      <c r="D2825" t="s">
        <v>2480</v>
      </c>
      <c r="E2825" t="s">
        <v>65</v>
      </c>
    </row>
    <row r="2826" spans="1:5" x14ac:dyDescent="0.3">
      <c r="A2826" t="s">
        <v>1755</v>
      </c>
      <c r="B2826" t="s">
        <v>2481</v>
      </c>
      <c r="C2826">
        <v>480.05184398371352</v>
      </c>
      <c r="D2826" t="s">
        <v>2480</v>
      </c>
      <c r="E2826" t="s">
        <v>65</v>
      </c>
    </row>
    <row r="2827" spans="1:5" x14ac:dyDescent="0.3">
      <c r="A2827" t="s">
        <v>2379</v>
      </c>
      <c r="B2827" t="s">
        <v>2481</v>
      </c>
      <c r="C2827">
        <v>481.104602860135</v>
      </c>
      <c r="D2827" t="s">
        <v>2480</v>
      </c>
      <c r="E2827" t="s">
        <v>65</v>
      </c>
    </row>
    <row r="2828" spans="1:5" x14ac:dyDescent="0.3">
      <c r="A2828" t="s">
        <v>971</v>
      </c>
      <c r="B2828" t="s">
        <v>2481</v>
      </c>
      <c r="C2828">
        <v>481.62347877778575</v>
      </c>
      <c r="D2828" t="s">
        <v>2480</v>
      </c>
      <c r="E2828" t="s">
        <v>65</v>
      </c>
    </row>
    <row r="2829" spans="1:5" x14ac:dyDescent="0.3">
      <c r="A2829" t="s">
        <v>1648</v>
      </c>
      <c r="B2829" t="s">
        <v>2481</v>
      </c>
      <c r="C2829">
        <v>482.45626710615699</v>
      </c>
      <c r="D2829" t="s">
        <v>2480</v>
      </c>
      <c r="E2829" t="s">
        <v>65</v>
      </c>
    </row>
    <row r="2830" spans="1:5" x14ac:dyDescent="0.3">
      <c r="A2830" t="s">
        <v>819</v>
      </c>
      <c r="B2830" t="s">
        <v>2481</v>
      </c>
      <c r="C2830">
        <v>483.77101803365872</v>
      </c>
      <c r="D2830" t="s">
        <v>2480</v>
      </c>
      <c r="E2830" t="s">
        <v>65</v>
      </c>
    </row>
    <row r="2831" spans="1:5" x14ac:dyDescent="0.3">
      <c r="A2831" t="s">
        <v>505</v>
      </c>
      <c r="B2831" t="s">
        <v>2481</v>
      </c>
      <c r="C2831">
        <v>484.32095039143695</v>
      </c>
      <c r="D2831" t="s">
        <v>2480</v>
      </c>
      <c r="E2831" t="s">
        <v>65</v>
      </c>
    </row>
    <row r="2832" spans="1:5" x14ac:dyDescent="0.3">
      <c r="A2832" t="s">
        <v>1427</v>
      </c>
      <c r="B2832" t="s">
        <v>2481</v>
      </c>
      <c r="C2832">
        <v>484.3403435612139</v>
      </c>
      <c r="D2832" t="s">
        <v>2480</v>
      </c>
      <c r="E2832" t="s">
        <v>65</v>
      </c>
    </row>
    <row r="2833" spans="1:5" x14ac:dyDescent="0.3">
      <c r="A2833" t="s">
        <v>1118</v>
      </c>
      <c r="B2833" t="s">
        <v>2481</v>
      </c>
      <c r="C2833">
        <v>484.40025176875099</v>
      </c>
      <c r="D2833" t="s">
        <v>2480</v>
      </c>
      <c r="E2833" t="s">
        <v>65</v>
      </c>
    </row>
    <row r="2834" spans="1:5" x14ac:dyDescent="0.3">
      <c r="A2834" t="s">
        <v>1671</v>
      </c>
      <c r="B2834" t="s">
        <v>2481</v>
      </c>
      <c r="C2834">
        <v>484.50464363088065</v>
      </c>
      <c r="D2834" t="s">
        <v>2480</v>
      </c>
      <c r="E2834" t="s">
        <v>65</v>
      </c>
    </row>
    <row r="2835" spans="1:5" x14ac:dyDescent="0.3">
      <c r="A2835" t="s">
        <v>1498</v>
      </c>
      <c r="B2835" t="s">
        <v>2481</v>
      </c>
      <c r="C2835">
        <v>486.91846241234498</v>
      </c>
      <c r="D2835" t="s">
        <v>2480</v>
      </c>
      <c r="E2835" t="s">
        <v>65</v>
      </c>
    </row>
    <row r="2836" spans="1:5" x14ac:dyDescent="0.3">
      <c r="A2836" t="s">
        <v>702</v>
      </c>
      <c r="B2836" t="s">
        <v>2481</v>
      </c>
      <c r="C2836">
        <v>486.933168702231</v>
      </c>
      <c r="D2836" t="s">
        <v>2480</v>
      </c>
      <c r="E2836" t="s">
        <v>65</v>
      </c>
    </row>
    <row r="2837" spans="1:5" x14ac:dyDescent="0.3">
      <c r="A2837" t="s">
        <v>1213</v>
      </c>
      <c r="B2837" t="s">
        <v>2481</v>
      </c>
      <c r="C2837">
        <v>489.52356584030485</v>
      </c>
      <c r="D2837" t="s">
        <v>2480</v>
      </c>
      <c r="E2837" t="s">
        <v>65</v>
      </c>
    </row>
    <row r="2838" spans="1:5" x14ac:dyDescent="0.3">
      <c r="A2838" t="s">
        <v>1619</v>
      </c>
      <c r="B2838" t="s">
        <v>2481</v>
      </c>
      <c r="C2838">
        <v>489.71088443689507</v>
      </c>
      <c r="D2838" t="s">
        <v>2480</v>
      </c>
      <c r="E2838" t="s">
        <v>65</v>
      </c>
    </row>
    <row r="2839" spans="1:5" x14ac:dyDescent="0.3">
      <c r="A2839" t="s">
        <v>678</v>
      </c>
      <c r="B2839" t="s">
        <v>2481</v>
      </c>
      <c r="C2839">
        <v>489.97228604403199</v>
      </c>
      <c r="D2839" t="s">
        <v>2480</v>
      </c>
      <c r="E2839" t="s">
        <v>65</v>
      </c>
    </row>
    <row r="2840" spans="1:5" x14ac:dyDescent="0.3">
      <c r="A2840" t="s">
        <v>827</v>
      </c>
      <c r="B2840" t="s">
        <v>2481</v>
      </c>
      <c r="C2840">
        <v>490.58192372876078</v>
      </c>
      <c r="D2840" t="s">
        <v>2480</v>
      </c>
      <c r="E2840" t="s">
        <v>65</v>
      </c>
    </row>
    <row r="2841" spans="1:5" x14ac:dyDescent="0.3">
      <c r="A2841" t="s">
        <v>1970</v>
      </c>
      <c r="B2841" t="s">
        <v>2481</v>
      </c>
      <c r="C2841">
        <v>491.36544237726702</v>
      </c>
      <c r="D2841" t="s">
        <v>2480</v>
      </c>
      <c r="E2841" t="s">
        <v>65</v>
      </c>
    </row>
    <row r="2842" spans="1:5" x14ac:dyDescent="0.3">
      <c r="A2842" t="s">
        <v>1971</v>
      </c>
      <c r="B2842" t="s">
        <v>2481</v>
      </c>
      <c r="C2842">
        <v>491.54526047094504</v>
      </c>
      <c r="D2842" t="s">
        <v>2480</v>
      </c>
      <c r="E2842" t="s">
        <v>65</v>
      </c>
    </row>
    <row r="2843" spans="1:5" x14ac:dyDescent="0.3">
      <c r="A2843" t="s">
        <v>1134</v>
      </c>
      <c r="B2843" t="s">
        <v>2481</v>
      </c>
      <c r="C2843">
        <v>491.87898272925298</v>
      </c>
      <c r="D2843" t="s">
        <v>2480</v>
      </c>
      <c r="E2843" t="s">
        <v>65</v>
      </c>
    </row>
    <row r="2844" spans="1:5" x14ac:dyDescent="0.3">
      <c r="A2844" t="s">
        <v>1281</v>
      </c>
      <c r="B2844" t="s">
        <v>2481</v>
      </c>
      <c r="C2844">
        <v>492.10803459940604</v>
      </c>
      <c r="D2844" t="s">
        <v>2480</v>
      </c>
      <c r="E2844" t="s">
        <v>65</v>
      </c>
    </row>
    <row r="2845" spans="1:5" x14ac:dyDescent="0.3">
      <c r="A2845" t="s">
        <v>1153</v>
      </c>
      <c r="B2845" t="s">
        <v>2481</v>
      </c>
      <c r="C2845">
        <v>492.28697871449998</v>
      </c>
      <c r="D2845" t="s">
        <v>2480</v>
      </c>
      <c r="E2845" t="s">
        <v>65</v>
      </c>
    </row>
    <row r="2846" spans="1:5" x14ac:dyDescent="0.3">
      <c r="A2846" t="s">
        <v>2384</v>
      </c>
      <c r="B2846" t="s">
        <v>2481</v>
      </c>
      <c r="C2846">
        <v>493.08816471203897</v>
      </c>
      <c r="D2846" t="s">
        <v>2480</v>
      </c>
      <c r="E2846" t="s">
        <v>65</v>
      </c>
    </row>
    <row r="2847" spans="1:5" x14ac:dyDescent="0.3">
      <c r="A2847" t="s">
        <v>1679</v>
      </c>
      <c r="B2847" t="s">
        <v>2481</v>
      </c>
      <c r="C2847">
        <v>493.34856614932568</v>
      </c>
      <c r="D2847" t="s">
        <v>2480</v>
      </c>
      <c r="E2847" t="s">
        <v>65</v>
      </c>
    </row>
    <row r="2848" spans="1:5" x14ac:dyDescent="0.3">
      <c r="A2848" t="s">
        <v>1277</v>
      </c>
      <c r="B2848" t="s">
        <v>2481</v>
      </c>
      <c r="C2848">
        <v>494.60950450712005</v>
      </c>
      <c r="D2848" t="s">
        <v>2480</v>
      </c>
      <c r="E2848" t="s">
        <v>65</v>
      </c>
    </row>
    <row r="2849" spans="1:5" x14ac:dyDescent="0.3">
      <c r="A2849" t="s">
        <v>2235</v>
      </c>
      <c r="B2849" t="s">
        <v>2481</v>
      </c>
      <c r="C2849">
        <v>494.880268588018</v>
      </c>
      <c r="D2849" t="s">
        <v>2480</v>
      </c>
      <c r="E2849" t="s">
        <v>65</v>
      </c>
    </row>
    <row r="2850" spans="1:5" x14ac:dyDescent="0.3">
      <c r="A2850" t="s">
        <v>706</v>
      </c>
      <c r="B2850" t="s">
        <v>2481</v>
      </c>
      <c r="C2850">
        <v>495.12796996928182</v>
      </c>
      <c r="D2850" t="s">
        <v>2480</v>
      </c>
      <c r="E2850" t="s">
        <v>65</v>
      </c>
    </row>
    <row r="2851" spans="1:5" x14ac:dyDescent="0.3">
      <c r="A2851" t="s">
        <v>874</v>
      </c>
      <c r="B2851" t="s">
        <v>2481</v>
      </c>
      <c r="C2851">
        <v>495.49738575067914</v>
      </c>
      <c r="D2851" t="s">
        <v>2480</v>
      </c>
      <c r="E2851" t="s">
        <v>65</v>
      </c>
    </row>
    <row r="2852" spans="1:5" x14ac:dyDescent="0.3">
      <c r="A2852" t="s">
        <v>1275</v>
      </c>
      <c r="B2852" t="s">
        <v>2481</v>
      </c>
      <c r="C2852">
        <v>496.03821451925251</v>
      </c>
      <c r="D2852" t="s">
        <v>2480</v>
      </c>
      <c r="E2852" t="s">
        <v>65</v>
      </c>
    </row>
    <row r="2853" spans="1:5" x14ac:dyDescent="0.3">
      <c r="A2853" t="s">
        <v>1149</v>
      </c>
      <c r="B2853" t="s">
        <v>2481</v>
      </c>
      <c r="C2853">
        <v>498.25523240097903</v>
      </c>
      <c r="D2853" t="s">
        <v>2480</v>
      </c>
      <c r="E2853" t="s">
        <v>65</v>
      </c>
    </row>
    <row r="2854" spans="1:5" x14ac:dyDescent="0.3">
      <c r="A2854" t="s">
        <v>2326</v>
      </c>
      <c r="B2854" t="s">
        <v>2481</v>
      </c>
      <c r="C2854">
        <v>499.7661339760096</v>
      </c>
      <c r="D2854" t="s">
        <v>2480</v>
      </c>
      <c r="E2854" t="s">
        <v>65</v>
      </c>
    </row>
    <row r="2855" spans="1:5" x14ac:dyDescent="0.3">
      <c r="A2855" t="s">
        <v>1902</v>
      </c>
      <c r="B2855" t="s">
        <v>2481</v>
      </c>
      <c r="C2855">
        <v>500.63402285739284</v>
      </c>
      <c r="D2855" t="s">
        <v>2480</v>
      </c>
      <c r="E2855" t="s">
        <v>65</v>
      </c>
    </row>
    <row r="2856" spans="1:5" x14ac:dyDescent="0.3">
      <c r="A2856" t="s">
        <v>1362</v>
      </c>
      <c r="B2856" t="s">
        <v>2481</v>
      </c>
      <c r="C2856">
        <v>500.63486780007423</v>
      </c>
      <c r="D2856" t="s">
        <v>2480</v>
      </c>
      <c r="E2856" t="s">
        <v>65</v>
      </c>
    </row>
    <row r="2857" spans="1:5" x14ac:dyDescent="0.3">
      <c r="A2857" t="s">
        <v>1532</v>
      </c>
      <c r="B2857" t="s">
        <v>2481</v>
      </c>
      <c r="C2857">
        <v>502.88241664001202</v>
      </c>
      <c r="D2857" t="s">
        <v>2480</v>
      </c>
      <c r="E2857" t="s">
        <v>65</v>
      </c>
    </row>
    <row r="2858" spans="1:5" x14ac:dyDescent="0.3">
      <c r="A2858" t="s">
        <v>1177</v>
      </c>
      <c r="B2858" t="s">
        <v>2481</v>
      </c>
      <c r="C2858">
        <v>502.909764651535</v>
      </c>
      <c r="D2858" t="s">
        <v>2480</v>
      </c>
      <c r="E2858" t="s">
        <v>65</v>
      </c>
    </row>
    <row r="2859" spans="1:5" x14ac:dyDescent="0.3">
      <c r="A2859" t="s">
        <v>1178</v>
      </c>
      <c r="B2859" t="s">
        <v>2481</v>
      </c>
      <c r="C2859">
        <v>503.38331579374761</v>
      </c>
      <c r="D2859" t="s">
        <v>2480</v>
      </c>
      <c r="E2859" t="s">
        <v>65</v>
      </c>
    </row>
    <row r="2860" spans="1:5" x14ac:dyDescent="0.3">
      <c r="A2860" t="s">
        <v>2031</v>
      </c>
      <c r="B2860" t="s">
        <v>2481</v>
      </c>
      <c r="C2860">
        <v>503.86237912910707</v>
      </c>
      <c r="D2860" t="s">
        <v>2480</v>
      </c>
      <c r="E2860" t="s">
        <v>65</v>
      </c>
    </row>
    <row r="2861" spans="1:5" x14ac:dyDescent="0.3">
      <c r="A2861" t="s">
        <v>1182</v>
      </c>
      <c r="B2861" t="s">
        <v>2481</v>
      </c>
      <c r="C2861">
        <v>503.953411139823</v>
      </c>
      <c r="D2861" t="s">
        <v>2480</v>
      </c>
      <c r="E2861" t="s">
        <v>65</v>
      </c>
    </row>
    <row r="2862" spans="1:5" x14ac:dyDescent="0.3">
      <c r="A2862" t="s">
        <v>1260</v>
      </c>
      <c r="B2862" t="s">
        <v>2481</v>
      </c>
      <c r="C2862">
        <v>507.49406502060492</v>
      </c>
      <c r="D2862" t="s">
        <v>2480</v>
      </c>
      <c r="E2862" t="s">
        <v>65</v>
      </c>
    </row>
    <row r="2863" spans="1:5" x14ac:dyDescent="0.3">
      <c r="A2863" t="s">
        <v>786</v>
      </c>
      <c r="B2863" t="s">
        <v>2481</v>
      </c>
      <c r="C2863">
        <v>508.28771732861202</v>
      </c>
      <c r="D2863" t="s">
        <v>2480</v>
      </c>
      <c r="E2863" t="s">
        <v>65</v>
      </c>
    </row>
    <row r="2864" spans="1:5" x14ac:dyDescent="0.3">
      <c r="A2864" t="s">
        <v>2402</v>
      </c>
      <c r="B2864" t="s">
        <v>2481</v>
      </c>
      <c r="C2864">
        <v>508.66475829848702</v>
      </c>
      <c r="D2864" t="s">
        <v>2480</v>
      </c>
      <c r="E2864" t="s">
        <v>65</v>
      </c>
    </row>
    <row r="2865" spans="1:5" x14ac:dyDescent="0.3">
      <c r="A2865" t="s">
        <v>1127</v>
      </c>
      <c r="B2865" t="s">
        <v>2481</v>
      </c>
      <c r="C2865">
        <v>508.838571862295</v>
      </c>
      <c r="D2865" t="s">
        <v>2480</v>
      </c>
      <c r="E2865" t="s">
        <v>65</v>
      </c>
    </row>
    <row r="2866" spans="1:5" x14ac:dyDescent="0.3">
      <c r="A2866" t="s">
        <v>873</v>
      </c>
      <c r="B2866" t="s">
        <v>2481</v>
      </c>
      <c r="C2866">
        <v>508.97810710520878</v>
      </c>
      <c r="D2866" t="s">
        <v>2480</v>
      </c>
      <c r="E2866" t="s">
        <v>65</v>
      </c>
    </row>
    <row r="2867" spans="1:5" x14ac:dyDescent="0.3">
      <c r="A2867" t="s">
        <v>2256</v>
      </c>
      <c r="B2867" t="s">
        <v>2481</v>
      </c>
      <c r="C2867">
        <v>509.371184466709</v>
      </c>
      <c r="D2867" t="s">
        <v>2480</v>
      </c>
      <c r="E2867" t="s">
        <v>65</v>
      </c>
    </row>
    <row r="2868" spans="1:5" x14ac:dyDescent="0.3">
      <c r="A2868" t="s">
        <v>890</v>
      </c>
      <c r="B2868" t="s">
        <v>2481</v>
      </c>
      <c r="C2868">
        <v>509.68652845832855</v>
      </c>
      <c r="D2868" t="s">
        <v>2480</v>
      </c>
      <c r="E2868" t="s">
        <v>65</v>
      </c>
    </row>
    <row r="2869" spans="1:5" x14ac:dyDescent="0.3">
      <c r="A2869" t="s">
        <v>1381</v>
      </c>
      <c r="B2869" t="s">
        <v>2481</v>
      </c>
      <c r="C2869">
        <v>509.74453954263106</v>
      </c>
      <c r="D2869" t="s">
        <v>2480</v>
      </c>
      <c r="E2869" t="s">
        <v>65</v>
      </c>
    </row>
    <row r="2870" spans="1:5" x14ac:dyDescent="0.3">
      <c r="A2870" t="s">
        <v>2198</v>
      </c>
      <c r="B2870" t="s">
        <v>2481</v>
      </c>
      <c r="C2870">
        <v>510.21994600138112</v>
      </c>
      <c r="D2870" t="s">
        <v>2480</v>
      </c>
      <c r="E2870" t="s">
        <v>65</v>
      </c>
    </row>
    <row r="2871" spans="1:5" x14ac:dyDescent="0.3">
      <c r="A2871" t="s">
        <v>2324</v>
      </c>
      <c r="B2871" t="s">
        <v>2481</v>
      </c>
      <c r="C2871">
        <v>511.09462619692101</v>
      </c>
      <c r="D2871" t="s">
        <v>2480</v>
      </c>
      <c r="E2871" t="s">
        <v>65</v>
      </c>
    </row>
    <row r="2872" spans="1:5" x14ac:dyDescent="0.3">
      <c r="A2872" t="s">
        <v>778</v>
      </c>
      <c r="B2872" t="s">
        <v>2481</v>
      </c>
      <c r="C2872">
        <v>511.12915652425761</v>
      </c>
      <c r="D2872" t="s">
        <v>2480</v>
      </c>
      <c r="E2872" t="s">
        <v>65</v>
      </c>
    </row>
    <row r="2873" spans="1:5" x14ac:dyDescent="0.3">
      <c r="A2873" t="s">
        <v>2090</v>
      </c>
      <c r="B2873" t="s">
        <v>2481</v>
      </c>
      <c r="C2873">
        <v>511.41845190307203</v>
      </c>
      <c r="D2873" t="s">
        <v>2480</v>
      </c>
      <c r="E2873" t="s">
        <v>65</v>
      </c>
    </row>
    <row r="2874" spans="1:5" x14ac:dyDescent="0.3">
      <c r="A2874" t="s">
        <v>1948</v>
      </c>
      <c r="B2874" t="s">
        <v>2481</v>
      </c>
      <c r="C2874">
        <v>512.77302300091549</v>
      </c>
      <c r="D2874" t="s">
        <v>2480</v>
      </c>
      <c r="E2874" t="s">
        <v>65</v>
      </c>
    </row>
    <row r="2875" spans="1:5" x14ac:dyDescent="0.3">
      <c r="A2875" t="s">
        <v>2033</v>
      </c>
      <c r="B2875" t="s">
        <v>2481</v>
      </c>
      <c r="C2875">
        <v>513.49507058288805</v>
      </c>
      <c r="D2875" t="s">
        <v>2480</v>
      </c>
      <c r="E2875" t="s">
        <v>65</v>
      </c>
    </row>
    <row r="2876" spans="1:5" x14ac:dyDescent="0.3">
      <c r="A2876" t="s">
        <v>1506</v>
      </c>
      <c r="B2876" t="s">
        <v>2481</v>
      </c>
      <c r="C2876">
        <v>513.869460257166</v>
      </c>
      <c r="D2876" t="s">
        <v>2480</v>
      </c>
      <c r="E2876" t="s">
        <v>65</v>
      </c>
    </row>
    <row r="2877" spans="1:5" x14ac:dyDescent="0.3">
      <c r="A2877" t="s">
        <v>1947</v>
      </c>
      <c r="B2877" t="s">
        <v>2481</v>
      </c>
      <c r="C2877">
        <v>514.46323040187497</v>
      </c>
      <c r="D2877" t="s">
        <v>2480</v>
      </c>
      <c r="E2877" t="s">
        <v>65</v>
      </c>
    </row>
    <row r="2878" spans="1:5" x14ac:dyDescent="0.3">
      <c r="A2878" t="s">
        <v>1356</v>
      </c>
      <c r="B2878" t="s">
        <v>2481</v>
      </c>
      <c r="C2878">
        <v>514.66925039359569</v>
      </c>
      <c r="D2878" t="s">
        <v>2480</v>
      </c>
      <c r="E2878" t="s">
        <v>65</v>
      </c>
    </row>
    <row r="2879" spans="1:5" x14ac:dyDescent="0.3">
      <c r="A2879" t="s">
        <v>2372</v>
      </c>
      <c r="B2879" t="s">
        <v>2481</v>
      </c>
      <c r="C2879">
        <v>514.87026814397097</v>
      </c>
      <c r="D2879" t="s">
        <v>2480</v>
      </c>
      <c r="E2879" t="s">
        <v>65</v>
      </c>
    </row>
    <row r="2880" spans="1:5" x14ac:dyDescent="0.3">
      <c r="A2880" t="s">
        <v>1939</v>
      </c>
      <c r="B2880" t="s">
        <v>2481</v>
      </c>
      <c r="C2880">
        <v>515.18577648941198</v>
      </c>
      <c r="D2880" t="s">
        <v>2480</v>
      </c>
      <c r="E2880" t="s">
        <v>65</v>
      </c>
    </row>
    <row r="2881" spans="1:5" x14ac:dyDescent="0.3">
      <c r="A2881" t="s">
        <v>590</v>
      </c>
      <c r="B2881" t="s">
        <v>2481</v>
      </c>
      <c r="C2881">
        <v>515.26474095513697</v>
      </c>
      <c r="D2881" t="s">
        <v>2480</v>
      </c>
      <c r="E2881" t="s">
        <v>65</v>
      </c>
    </row>
    <row r="2882" spans="1:5" x14ac:dyDescent="0.3">
      <c r="A2882" t="s">
        <v>2245</v>
      </c>
      <c r="B2882" t="s">
        <v>2481</v>
      </c>
      <c r="C2882">
        <v>515.983312226983</v>
      </c>
      <c r="D2882" t="s">
        <v>2480</v>
      </c>
      <c r="E2882" t="s">
        <v>65</v>
      </c>
    </row>
    <row r="2883" spans="1:5" x14ac:dyDescent="0.3">
      <c r="A2883" t="s">
        <v>2320</v>
      </c>
      <c r="B2883" t="s">
        <v>2481</v>
      </c>
      <c r="C2883">
        <v>516.09514143352396</v>
      </c>
      <c r="D2883" t="s">
        <v>2480</v>
      </c>
      <c r="E2883" t="s">
        <v>65</v>
      </c>
    </row>
    <row r="2884" spans="1:5" x14ac:dyDescent="0.3">
      <c r="A2884" t="s">
        <v>972</v>
      </c>
      <c r="B2884" t="s">
        <v>2481</v>
      </c>
      <c r="C2884">
        <v>516.55985259488909</v>
      </c>
      <c r="D2884" t="s">
        <v>2480</v>
      </c>
      <c r="E2884" t="s">
        <v>65</v>
      </c>
    </row>
    <row r="2885" spans="1:5" x14ac:dyDescent="0.3">
      <c r="A2885" t="s">
        <v>1306</v>
      </c>
      <c r="B2885" t="s">
        <v>2481</v>
      </c>
      <c r="C2885">
        <v>516.63592788778703</v>
      </c>
      <c r="D2885" t="s">
        <v>2480</v>
      </c>
      <c r="E2885" t="s">
        <v>65</v>
      </c>
    </row>
    <row r="2886" spans="1:5" x14ac:dyDescent="0.3">
      <c r="A2886" t="s">
        <v>2262</v>
      </c>
      <c r="B2886" t="s">
        <v>2481</v>
      </c>
      <c r="C2886">
        <v>518.15984721791688</v>
      </c>
      <c r="D2886" t="s">
        <v>2480</v>
      </c>
      <c r="E2886" t="s">
        <v>65</v>
      </c>
    </row>
    <row r="2887" spans="1:5" x14ac:dyDescent="0.3">
      <c r="A2887" t="s">
        <v>1364</v>
      </c>
      <c r="B2887" t="s">
        <v>2481</v>
      </c>
      <c r="C2887">
        <v>518.59460823749737</v>
      </c>
      <c r="D2887" t="s">
        <v>2480</v>
      </c>
      <c r="E2887" t="s">
        <v>65</v>
      </c>
    </row>
    <row r="2888" spans="1:5" x14ac:dyDescent="0.3">
      <c r="A2888" t="s">
        <v>1572</v>
      </c>
      <c r="B2888" t="s">
        <v>2481</v>
      </c>
      <c r="C2888">
        <v>519.85501176441096</v>
      </c>
      <c r="D2888" t="s">
        <v>2480</v>
      </c>
      <c r="E2888" t="s">
        <v>65</v>
      </c>
    </row>
    <row r="2889" spans="1:5" x14ac:dyDescent="0.3">
      <c r="A2889" t="s">
        <v>688</v>
      </c>
      <c r="B2889" t="s">
        <v>2481</v>
      </c>
      <c r="C2889">
        <v>521.88856213438203</v>
      </c>
      <c r="D2889" t="s">
        <v>2480</v>
      </c>
      <c r="E2889" t="s">
        <v>65</v>
      </c>
    </row>
    <row r="2890" spans="1:5" x14ac:dyDescent="0.3">
      <c r="A2890" t="s">
        <v>1669</v>
      </c>
      <c r="B2890" t="s">
        <v>2481</v>
      </c>
      <c r="C2890">
        <v>522.40633260921504</v>
      </c>
      <c r="D2890" t="s">
        <v>2480</v>
      </c>
      <c r="E2890" t="s">
        <v>65</v>
      </c>
    </row>
    <row r="2891" spans="1:5" x14ac:dyDescent="0.3">
      <c r="A2891" t="s">
        <v>2373</v>
      </c>
      <c r="B2891" t="s">
        <v>2481</v>
      </c>
      <c r="C2891">
        <v>524.63439892022802</v>
      </c>
      <c r="D2891" t="s">
        <v>2480</v>
      </c>
      <c r="E2891" t="s">
        <v>65</v>
      </c>
    </row>
    <row r="2892" spans="1:5" x14ac:dyDescent="0.3">
      <c r="A2892" t="s">
        <v>2203</v>
      </c>
      <c r="B2892" t="s">
        <v>2481</v>
      </c>
      <c r="C2892">
        <v>524.667967518404</v>
      </c>
      <c r="D2892" t="s">
        <v>2480</v>
      </c>
      <c r="E2892" t="s">
        <v>65</v>
      </c>
    </row>
    <row r="2893" spans="1:5" x14ac:dyDescent="0.3">
      <c r="A2893" t="s">
        <v>2239</v>
      </c>
      <c r="B2893" t="s">
        <v>2481</v>
      </c>
      <c r="C2893">
        <v>524.80986470259154</v>
      </c>
      <c r="D2893" t="s">
        <v>2480</v>
      </c>
      <c r="E2893" t="s">
        <v>65</v>
      </c>
    </row>
    <row r="2894" spans="1:5" x14ac:dyDescent="0.3">
      <c r="A2894" t="s">
        <v>1123</v>
      </c>
      <c r="B2894" t="s">
        <v>2481</v>
      </c>
      <c r="C2894">
        <v>524.82119629392503</v>
      </c>
      <c r="D2894" t="s">
        <v>2480</v>
      </c>
      <c r="E2894" t="s">
        <v>65</v>
      </c>
    </row>
    <row r="2895" spans="1:5" x14ac:dyDescent="0.3">
      <c r="A2895" t="s">
        <v>1914</v>
      </c>
      <c r="B2895" t="s">
        <v>2481</v>
      </c>
      <c r="C2895">
        <v>524.82918124258219</v>
      </c>
      <c r="D2895" t="s">
        <v>2480</v>
      </c>
      <c r="E2895" t="s">
        <v>65</v>
      </c>
    </row>
    <row r="2896" spans="1:5" x14ac:dyDescent="0.3">
      <c r="A2896" t="s">
        <v>1582</v>
      </c>
      <c r="B2896" t="s">
        <v>2481</v>
      </c>
      <c r="C2896">
        <v>525.03218395497902</v>
      </c>
      <c r="D2896" t="s">
        <v>2480</v>
      </c>
      <c r="E2896" t="s">
        <v>65</v>
      </c>
    </row>
    <row r="2897" spans="1:5" x14ac:dyDescent="0.3">
      <c r="A2897" t="s">
        <v>974</v>
      </c>
      <c r="B2897" t="s">
        <v>2481</v>
      </c>
      <c r="C2897">
        <v>526.50365033390926</v>
      </c>
      <c r="D2897" t="s">
        <v>2480</v>
      </c>
      <c r="E2897" t="s">
        <v>65</v>
      </c>
    </row>
    <row r="2898" spans="1:5" x14ac:dyDescent="0.3">
      <c r="A2898" t="s">
        <v>1715</v>
      </c>
      <c r="B2898" t="s">
        <v>2481</v>
      </c>
      <c r="C2898">
        <v>527.98763944979919</v>
      </c>
      <c r="D2898" t="s">
        <v>2480</v>
      </c>
      <c r="E2898" t="s">
        <v>65</v>
      </c>
    </row>
    <row r="2899" spans="1:5" x14ac:dyDescent="0.3">
      <c r="A2899" t="s">
        <v>1018</v>
      </c>
      <c r="B2899" t="s">
        <v>2481</v>
      </c>
      <c r="C2899">
        <v>528.04710177535469</v>
      </c>
      <c r="D2899" t="s">
        <v>2480</v>
      </c>
      <c r="E2899" t="s">
        <v>65</v>
      </c>
    </row>
    <row r="2900" spans="1:5" x14ac:dyDescent="0.3">
      <c r="A2900" t="s">
        <v>1212</v>
      </c>
      <c r="B2900" t="s">
        <v>2481</v>
      </c>
      <c r="C2900">
        <v>528.05398864824804</v>
      </c>
      <c r="D2900" t="s">
        <v>2480</v>
      </c>
      <c r="E2900" t="s">
        <v>65</v>
      </c>
    </row>
    <row r="2901" spans="1:5" x14ac:dyDescent="0.3">
      <c r="A2901" t="s">
        <v>582</v>
      </c>
      <c r="B2901" t="s">
        <v>2481</v>
      </c>
      <c r="C2901">
        <v>528.95237266889706</v>
      </c>
      <c r="D2901" t="s">
        <v>2480</v>
      </c>
      <c r="E2901" t="s">
        <v>65</v>
      </c>
    </row>
    <row r="2902" spans="1:5" x14ac:dyDescent="0.3">
      <c r="A2902" t="s">
        <v>870</v>
      </c>
      <c r="B2902" t="s">
        <v>2481</v>
      </c>
      <c r="C2902">
        <v>529.27778668919404</v>
      </c>
      <c r="D2902" t="s">
        <v>2480</v>
      </c>
      <c r="E2902" t="s">
        <v>65</v>
      </c>
    </row>
    <row r="2903" spans="1:5" x14ac:dyDescent="0.3">
      <c r="A2903" t="s">
        <v>804</v>
      </c>
      <c r="B2903" t="s">
        <v>2481</v>
      </c>
      <c r="C2903">
        <v>529.5483982080633</v>
      </c>
      <c r="D2903" t="s">
        <v>2480</v>
      </c>
      <c r="E2903" t="s">
        <v>65</v>
      </c>
    </row>
    <row r="2904" spans="1:5" x14ac:dyDescent="0.3">
      <c r="A2904" t="s">
        <v>1210</v>
      </c>
      <c r="B2904" t="s">
        <v>2481</v>
      </c>
      <c r="C2904">
        <v>530.43794026549097</v>
      </c>
      <c r="D2904" t="s">
        <v>2480</v>
      </c>
      <c r="E2904" t="s">
        <v>65</v>
      </c>
    </row>
    <row r="2905" spans="1:5" x14ac:dyDescent="0.3">
      <c r="A2905" t="s">
        <v>2244</v>
      </c>
      <c r="B2905" t="s">
        <v>2481</v>
      </c>
      <c r="C2905">
        <v>530.75283488836294</v>
      </c>
      <c r="D2905" t="s">
        <v>2480</v>
      </c>
      <c r="E2905" t="s">
        <v>65</v>
      </c>
    </row>
    <row r="2906" spans="1:5" x14ac:dyDescent="0.3">
      <c r="A2906" t="s">
        <v>782</v>
      </c>
      <c r="B2906" t="s">
        <v>2481</v>
      </c>
      <c r="C2906">
        <v>532.34268022387391</v>
      </c>
      <c r="D2906" t="s">
        <v>2480</v>
      </c>
      <c r="E2906" t="s">
        <v>65</v>
      </c>
    </row>
    <row r="2907" spans="1:5" x14ac:dyDescent="0.3">
      <c r="A2907" t="s">
        <v>2404</v>
      </c>
      <c r="B2907" t="s">
        <v>2481</v>
      </c>
      <c r="C2907">
        <v>532.82259011277301</v>
      </c>
      <c r="D2907" t="s">
        <v>2480</v>
      </c>
      <c r="E2907" t="s">
        <v>65</v>
      </c>
    </row>
    <row r="2908" spans="1:5" x14ac:dyDescent="0.3">
      <c r="A2908" t="s">
        <v>2357</v>
      </c>
      <c r="B2908" t="s">
        <v>2481</v>
      </c>
      <c r="C2908">
        <v>533.31385146343996</v>
      </c>
      <c r="D2908" t="s">
        <v>2480</v>
      </c>
      <c r="E2908" t="s">
        <v>65</v>
      </c>
    </row>
    <row r="2909" spans="1:5" x14ac:dyDescent="0.3">
      <c r="A2909" t="s">
        <v>598</v>
      </c>
      <c r="B2909" t="s">
        <v>2481</v>
      </c>
      <c r="C2909">
        <v>533.56467593587502</v>
      </c>
      <c r="D2909" t="s">
        <v>2480</v>
      </c>
      <c r="E2909" t="s">
        <v>65</v>
      </c>
    </row>
    <row r="2910" spans="1:5" x14ac:dyDescent="0.3">
      <c r="A2910" t="s">
        <v>1313</v>
      </c>
      <c r="B2910" t="s">
        <v>2481</v>
      </c>
      <c r="C2910">
        <v>533.698215709431</v>
      </c>
      <c r="D2910" t="s">
        <v>2480</v>
      </c>
      <c r="E2910" t="s">
        <v>65</v>
      </c>
    </row>
    <row r="2911" spans="1:5" x14ac:dyDescent="0.3">
      <c r="A2911" t="s">
        <v>393</v>
      </c>
      <c r="B2911" t="s">
        <v>2481</v>
      </c>
      <c r="C2911">
        <v>534.11006059869715</v>
      </c>
      <c r="D2911" t="s">
        <v>2480</v>
      </c>
      <c r="E2911" t="s">
        <v>65</v>
      </c>
    </row>
    <row r="2912" spans="1:5" x14ac:dyDescent="0.3">
      <c r="A2912" t="s">
        <v>1455</v>
      </c>
      <c r="B2912" t="s">
        <v>2481</v>
      </c>
      <c r="C2912">
        <v>535.07480635509103</v>
      </c>
      <c r="D2912" t="s">
        <v>2480</v>
      </c>
      <c r="E2912" t="s">
        <v>65</v>
      </c>
    </row>
    <row r="2913" spans="1:5" x14ac:dyDescent="0.3">
      <c r="A2913" t="s">
        <v>1344</v>
      </c>
      <c r="B2913" t="s">
        <v>2481</v>
      </c>
      <c r="C2913">
        <v>535.692351184372</v>
      </c>
      <c r="D2913" t="s">
        <v>2480</v>
      </c>
      <c r="E2913" t="s">
        <v>65</v>
      </c>
    </row>
    <row r="2914" spans="1:5" x14ac:dyDescent="0.3">
      <c r="A2914" t="s">
        <v>2230</v>
      </c>
      <c r="B2914" t="s">
        <v>2481</v>
      </c>
      <c r="C2914">
        <v>535.99439947307201</v>
      </c>
      <c r="D2914" t="s">
        <v>2480</v>
      </c>
      <c r="E2914" t="s">
        <v>65</v>
      </c>
    </row>
    <row r="2915" spans="1:5" x14ac:dyDescent="0.3">
      <c r="A2915" t="s">
        <v>1557</v>
      </c>
      <c r="B2915" t="s">
        <v>2481</v>
      </c>
      <c r="C2915">
        <v>536.03924323473302</v>
      </c>
      <c r="D2915" t="s">
        <v>2480</v>
      </c>
      <c r="E2915" t="s">
        <v>65</v>
      </c>
    </row>
    <row r="2916" spans="1:5" x14ac:dyDescent="0.3">
      <c r="A2916" t="s">
        <v>788</v>
      </c>
      <c r="B2916" t="s">
        <v>2481</v>
      </c>
      <c r="C2916">
        <v>538.20958910325896</v>
      </c>
      <c r="D2916" t="s">
        <v>2480</v>
      </c>
      <c r="E2916" t="s">
        <v>65</v>
      </c>
    </row>
    <row r="2917" spans="1:5" x14ac:dyDescent="0.3">
      <c r="A2917" t="s">
        <v>864</v>
      </c>
      <c r="B2917" t="s">
        <v>2481</v>
      </c>
      <c r="C2917">
        <v>538.30551553867849</v>
      </c>
      <c r="D2917" t="s">
        <v>2480</v>
      </c>
      <c r="E2917" t="s">
        <v>65</v>
      </c>
    </row>
    <row r="2918" spans="1:5" x14ac:dyDescent="0.3">
      <c r="A2918" t="s">
        <v>1627</v>
      </c>
      <c r="B2918" t="s">
        <v>2481</v>
      </c>
      <c r="C2918">
        <v>538.33491396396096</v>
      </c>
      <c r="D2918" t="s">
        <v>2480</v>
      </c>
      <c r="E2918" t="s">
        <v>65</v>
      </c>
    </row>
    <row r="2919" spans="1:5" x14ac:dyDescent="0.3">
      <c r="A2919" t="s">
        <v>832</v>
      </c>
      <c r="B2919" t="s">
        <v>2481</v>
      </c>
      <c r="C2919">
        <v>538.58061784801862</v>
      </c>
      <c r="D2919" t="s">
        <v>2480</v>
      </c>
      <c r="E2919" t="s">
        <v>65</v>
      </c>
    </row>
    <row r="2920" spans="1:5" x14ac:dyDescent="0.3">
      <c r="A2920" t="s">
        <v>1662</v>
      </c>
      <c r="B2920" t="s">
        <v>2481</v>
      </c>
      <c r="C2920">
        <v>538.61685097721295</v>
      </c>
      <c r="D2920" t="s">
        <v>2480</v>
      </c>
      <c r="E2920" t="s">
        <v>65</v>
      </c>
    </row>
    <row r="2921" spans="1:5" x14ac:dyDescent="0.3">
      <c r="A2921" t="s">
        <v>811</v>
      </c>
      <c r="B2921" t="s">
        <v>2481</v>
      </c>
      <c r="C2921">
        <v>538.6781266776851</v>
      </c>
      <c r="D2921" t="s">
        <v>2480</v>
      </c>
      <c r="E2921" t="s">
        <v>65</v>
      </c>
    </row>
    <row r="2922" spans="1:5" x14ac:dyDescent="0.3">
      <c r="A2922" t="s">
        <v>1083</v>
      </c>
      <c r="B2922" t="s">
        <v>2481</v>
      </c>
      <c r="C2922">
        <v>538.84482145418599</v>
      </c>
      <c r="D2922" t="s">
        <v>2480</v>
      </c>
      <c r="E2922" t="s">
        <v>65</v>
      </c>
    </row>
    <row r="2923" spans="1:5" x14ac:dyDescent="0.3">
      <c r="A2923" t="s">
        <v>2321</v>
      </c>
      <c r="B2923" t="s">
        <v>2481</v>
      </c>
      <c r="C2923">
        <v>539.57439862113654</v>
      </c>
      <c r="D2923" t="s">
        <v>2480</v>
      </c>
      <c r="E2923" t="s">
        <v>65</v>
      </c>
    </row>
    <row r="2924" spans="1:5" x14ac:dyDescent="0.3">
      <c r="A2924" t="s">
        <v>395</v>
      </c>
      <c r="B2924" t="s">
        <v>2481</v>
      </c>
      <c r="C2924">
        <v>541.27369769636903</v>
      </c>
      <c r="D2924" t="s">
        <v>2480</v>
      </c>
      <c r="E2924" t="s">
        <v>65</v>
      </c>
    </row>
    <row r="2925" spans="1:5" x14ac:dyDescent="0.3">
      <c r="A2925" t="s">
        <v>1515</v>
      </c>
      <c r="B2925" t="s">
        <v>2481</v>
      </c>
      <c r="C2925">
        <v>543.46533092744505</v>
      </c>
      <c r="D2925" t="s">
        <v>2480</v>
      </c>
      <c r="E2925" t="s">
        <v>65</v>
      </c>
    </row>
    <row r="2926" spans="1:5" x14ac:dyDescent="0.3">
      <c r="A2926" t="s">
        <v>1944</v>
      </c>
      <c r="B2926" t="s">
        <v>2481</v>
      </c>
      <c r="C2926">
        <v>545.26308898976197</v>
      </c>
      <c r="D2926" t="s">
        <v>2480</v>
      </c>
      <c r="E2926" t="s">
        <v>65</v>
      </c>
    </row>
    <row r="2927" spans="1:5" x14ac:dyDescent="0.3">
      <c r="A2927" t="s">
        <v>403</v>
      </c>
      <c r="B2927" t="s">
        <v>2481</v>
      </c>
      <c r="C2927">
        <v>545.28585100609087</v>
      </c>
      <c r="D2927" t="s">
        <v>2480</v>
      </c>
      <c r="E2927" t="s">
        <v>65</v>
      </c>
    </row>
    <row r="2928" spans="1:5" x14ac:dyDescent="0.3">
      <c r="A2928" t="s">
        <v>491</v>
      </c>
      <c r="B2928" t="s">
        <v>2481</v>
      </c>
      <c r="C2928">
        <v>546.45545257010974</v>
      </c>
      <c r="D2928" t="s">
        <v>2480</v>
      </c>
      <c r="E2928" t="s">
        <v>65</v>
      </c>
    </row>
    <row r="2929" spans="1:5" x14ac:dyDescent="0.3">
      <c r="A2929" t="s">
        <v>1139</v>
      </c>
      <c r="B2929" t="s">
        <v>2481</v>
      </c>
      <c r="C2929">
        <v>546.46658532207096</v>
      </c>
      <c r="D2929" t="s">
        <v>2480</v>
      </c>
      <c r="E2929" t="s">
        <v>65</v>
      </c>
    </row>
    <row r="2930" spans="1:5" x14ac:dyDescent="0.3">
      <c r="A2930" t="s">
        <v>1117</v>
      </c>
      <c r="B2930" t="s">
        <v>2481</v>
      </c>
      <c r="C2930">
        <v>546.91275639005403</v>
      </c>
      <c r="D2930" t="s">
        <v>2480</v>
      </c>
      <c r="E2930" t="s">
        <v>65</v>
      </c>
    </row>
    <row r="2931" spans="1:5" x14ac:dyDescent="0.3">
      <c r="A2931" t="s">
        <v>1245</v>
      </c>
      <c r="B2931" t="s">
        <v>2481</v>
      </c>
      <c r="C2931">
        <v>547.40433484829998</v>
      </c>
      <c r="D2931" t="s">
        <v>2480</v>
      </c>
      <c r="E2931" t="s">
        <v>65</v>
      </c>
    </row>
    <row r="2932" spans="1:5" x14ac:dyDescent="0.3">
      <c r="A2932" t="s">
        <v>421</v>
      </c>
      <c r="B2932" t="s">
        <v>2481</v>
      </c>
      <c r="C2932">
        <v>547.69534462203001</v>
      </c>
      <c r="D2932" t="s">
        <v>2480</v>
      </c>
      <c r="E2932" t="s">
        <v>65</v>
      </c>
    </row>
    <row r="2933" spans="1:5" x14ac:dyDescent="0.3">
      <c r="A2933" t="s">
        <v>863</v>
      </c>
      <c r="B2933" t="s">
        <v>2481</v>
      </c>
      <c r="C2933">
        <v>549.78751957333645</v>
      </c>
      <c r="D2933" t="s">
        <v>2480</v>
      </c>
      <c r="E2933" t="s">
        <v>65</v>
      </c>
    </row>
    <row r="2934" spans="1:5" x14ac:dyDescent="0.3">
      <c r="A2934" t="s">
        <v>1341</v>
      </c>
      <c r="B2934" t="s">
        <v>2481</v>
      </c>
      <c r="C2934">
        <v>551.34218003554497</v>
      </c>
      <c r="D2934" t="s">
        <v>2480</v>
      </c>
      <c r="E2934" t="s">
        <v>65</v>
      </c>
    </row>
    <row r="2935" spans="1:5" x14ac:dyDescent="0.3">
      <c r="A2935" t="s">
        <v>1651</v>
      </c>
      <c r="B2935" t="s">
        <v>2481</v>
      </c>
      <c r="C2935">
        <v>551.632769635317</v>
      </c>
      <c r="D2935" t="s">
        <v>2480</v>
      </c>
      <c r="E2935" t="s">
        <v>65</v>
      </c>
    </row>
    <row r="2936" spans="1:5" x14ac:dyDescent="0.3">
      <c r="A2936" t="s">
        <v>668</v>
      </c>
      <c r="B2936" t="s">
        <v>2481</v>
      </c>
      <c r="C2936">
        <v>552.98328557354296</v>
      </c>
      <c r="D2936" t="s">
        <v>2480</v>
      </c>
      <c r="E2936" t="s">
        <v>65</v>
      </c>
    </row>
    <row r="2937" spans="1:5" x14ac:dyDescent="0.3">
      <c r="A2937" t="s">
        <v>1965</v>
      </c>
      <c r="B2937" t="s">
        <v>2481</v>
      </c>
      <c r="C2937">
        <v>553.19374266668797</v>
      </c>
      <c r="D2937" t="s">
        <v>2480</v>
      </c>
      <c r="E2937" t="s">
        <v>65</v>
      </c>
    </row>
    <row r="2938" spans="1:5" x14ac:dyDescent="0.3">
      <c r="A2938" t="s">
        <v>2360</v>
      </c>
      <c r="B2938" t="s">
        <v>2481</v>
      </c>
      <c r="C2938">
        <v>553.58030752511502</v>
      </c>
      <c r="D2938" t="s">
        <v>2480</v>
      </c>
      <c r="E2938" t="s">
        <v>65</v>
      </c>
    </row>
    <row r="2939" spans="1:5" x14ac:dyDescent="0.3">
      <c r="A2939" t="s">
        <v>875</v>
      </c>
      <c r="B2939" t="s">
        <v>2481</v>
      </c>
      <c r="C2939">
        <v>553.93823410187179</v>
      </c>
      <c r="D2939" t="s">
        <v>2480</v>
      </c>
      <c r="E2939" t="s">
        <v>65</v>
      </c>
    </row>
    <row r="2940" spans="1:5" x14ac:dyDescent="0.3">
      <c r="A2940" t="s">
        <v>1284</v>
      </c>
      <c r="B2940" t="s">
        <v>2481</v>
      </c>
      <c r="C2940">
        <v>554.33656340328912</v>
      </c>
      <c r="D2940" t="s">
        <v>2480</v>
      </c>
      <c r="E2940" t="s">
        <v>65</v>
      </c>
    </row>
    <row r="2941" spans="1:5" x14ac:dyDescent="0.3">
      <c r="A2941" t="s">
        <v>1854</v>
      </c>
      <c r="B2941" t="s">
        <v>2481</v>
      </c>
      <c r="C2941">
        <v>555.78945507495996</v>
      </c>
      <c r="D2941" t="s">
        <v>2480</v>
      </c>
      <c r="E2941" t="s">
        <v>65</v>
      </c>
    </row>
    <row r="2942" spans="1:5" x14ac:dyDescent="0.3">
      <c r="A2942" t="s">
        <v>1670</v>
      </c>
      <c r="B2942" t="s">
        <v>2481</v>
      </c>
      <c r="C2942">
        <v>556.12460991681826</v>
      </c>
      <c r="D2942" t="s">
        <v>2480</v>
      </c>
      <c r="E2942" t="s">
        <v>65</v>
      </c>
    </row>
    <row r="2943" spans="1:5" x14ac:dyDescent="0.3">
      <c r="A2943" t="s">
        <v>1303</v>
      </c>
      <c r="B2943" t="s">
        <v>2481</v>
      </c>
      <c r="C2943">
        <v>556.17187456489205</v>
      </c>
      <c r="D2943" t="s">
        <v>2480</v>
      </c>
      <c r="E2943" t="s">
        <v>65</v>
      </c>
    </row>
    <row r="2944" spans="1:5" x14ac:dyDescent="0.3">
      <c r="A2944" t="s">
        <v>1159</v>
      </c>
      <c r="B2944" t="s">
        <v>2481</v>
      </c>
      <c r="C2944">
        <v>556.622141142646</v>
      </c>
      <c r="D2944" t="s">
        <v>2480</v>
      </c>
      <c r="E2944" t="s">
        <v>65</v>
      </c>
    </row>
    <row r="2945" spans="1:5" x14ac:dyDescent="0.3">
      <c r="A2945" t="s">
        <v>1587</v>
      </c>
      <c r="B2945" t="s">
        <v>2481</v>
      </c>
      <c r="C2945">
        <v>556.91878618142698</v>
      </c>
      <c r="D2945" t="s">
        <v>2480</v>
      </c>
      <c r="E2945" t="s">
        <v>65</v>
      </c>
    </row>
    <row r="2946" spans="1:5" x14ac:dyDescent="0.3">
      <c r="A2946" t="s">
        <v>527</v>
      </c>
      <c r="B2946" t="s">
        <v>2481</v>
      </c>
      <c r="C2946">
        <v>558.01798379939919</v>
      </c>
      <c r="D2946" t="s">
        <v>2480</v>
      </c>
      <c r="E2946" t="s">
        <v>65</v>
      </c>
    </row>
    <row r="2947" spans="1:5" x14ac:dyDescent="0.3">
      <c r="A2947" t="s">
        <v>1673</v>
      </c>
      <c r="B2947" t="s">
        <v>2481</v>
      </c>
      <c r="C2947">
        <v>558.04441379122136</v>
      </c>
      <c r="D2947" t="s">
        <v>2480</v>
      </c>
      <c r="E2947" t="s">
        <v>65</v>
      </c>
    </row>
    <row r="2948" spans="1:5" x14ac:dyDescent="0.3">
      <c r="A2948" t="s">
        <v>736</v>
      </c>
      <c r="B2948" t="s">
        <v>2481</v>
      </c>
      <c r="C2948">
        <v>560.04464172700807</v>
      </c>
      <c r="D2948" t="s">
        <v>2480</v>
      </c>
      <c r="E2948" t="s">
        <v>65</v>
      </c>
    </row>
    <row r="2949" spans="1:5" x14ac:dyDescent="0.3">
      <c r="A2949" t="s">
        <v>2327</v>
      </c>
      <c r="B2949" t="s">
        <v>2481</v>
      </c>
      <c r="C2949">
        <v>560.1147508495219</v>
      </c>
      <c r="D2949" t="s">
        <v>2480</v>
      </c>
      <c r="E2949" t="s">
        <v>65</v>
      </c>
    </row>
    <row r="2950" spans="1:5" x14ac:dyDescent="0.3">
      <c r="A2950" t="s">
        <v>2243</v>
      </c>
      <c r="B2950" t="s">
        <v>2481</v>
      </c>
      <c r="C2950">
        <v>560.83035358158895</v>
      </c>
      <c r="D2950" t="s">
        <v>2480</v>
      </c>
      <c r="E2950" t="s">
        <v>65</v>
      </c>
    </row>
    <row r="2951" spans="1:5" x14ac:dyDescent="0.3">
      <c r="A2951" t="s">
        <v>820</v>
      </c>
      <c r="B2951" t="s">
        <v>2481</v>
      </c>
      <c r="C2951">
        <v>561.95324225563536</v>
      </c>
      <c r="D2951" t="s">
        <v>2480</v>
      </c>
      <c r="E2951" t="s">
        <v>65</v>
      </c>
    </row>
    <row r="2952" spans="1:5" x14ac:dyDescent="0.3">
      <c r="A2952" t="s">
        <v>1272</v>
      </c>
      <c r="B2952" t="s">
        <v>2481</v>
      </c>
      <c r="C2952">
        <v>563.05709162326002</v>
      </c>
      <c r="D2952" t="s">
        <v>2480</v>
      </c>
      <c r="E2952" t="s">
        <v>65</v>
      </c>
    </row>
    <row r="2953" spans="1:5" x14ac:dyDescent="0.3">
      <c r="A2953" t="s">
        <v>894</v>
      </c>
      <c r="B2953" t="s">
        <v>2481</v>
      </c>
      <c r="C2953">
        <v>563.25314799459704</v>
      </c>
      <c r="D2953" t="s">
        <v>2480</v>
      </c>
      <c r="E2953" t="s">
        <v>65</v>
      </c>
    </row>
    <row r="2954" spans="1:5" x14ac:dyDescent="0.3">
      <c r="A2954" t="s">
        <v>659</v>
      </c>
      <c r="B2954" t="s">
        <v>2481</v>
      </c>
      <c r="C2954">
        <v>565.90755614809348</v>
      </c>
      <c r="D2954" t="s">
        <v>2480</v>
      </c>
      <c r="E2954" t="s">
        <v>65</v>
      </c>
    </row>
    <row r="2955" spans="1:5" x14ac:dyDescent="0.3">
      <c r="A2955" t="s">
        <v>1766</v>
      </c>
      <c r="B2955" t="s">
        <v>2481</v>
      </c>
      <c r="C2955">
        <v>566.00257632123203</v>
      </c>
      <c r="D2955" t="s">
        <v>2480</v>
      </c>
      <c r="E2955" t="s">
        <v>65</v>
      </c>
    </row>
    <row r="2956" spans="1:5" x14ac:dyDescent="0.3">
      <c r="A2956" t="s">
        <v>859</v>
      </c>
      <c r="B2956" t="s">
        <v>2481</v>
      </c>
      <c r="C2956">
        <v>566.07054816692255</v>
      </c>
      <c r="D2956" t="s">
        <v>2480</v>
      </c>
      <c r="E2956" t="s">
        <v>65</v>
      </c>
    </row>
    <row r="2957" spans="1:5" x14ac:dyDescent="0.3">
      <c r="A2957" t="s">
        <v>866</v>
      </c>
      <c r="B2957" t="s">
        <v>2481</v>
      </c>
      <c r="C2957">
        <v>567.56066661818613</v>
      </c>
      <c r="D2957" t="s">
        <v>2480</v>
      </c>
      <c r="E2957" t="s">
        <v>65</v>
      </c>
    </row>
    <row r="2958" spans="1:5" x14ac:dyDescent="0.3">
      <c r="A2958" t="s">
        <v>2002</v>
      </c>
      <c r="B2958" t="s">
        <v>2481</v>
      </c>
      <c r="C2958">
        <v>568.27178366931798</v>
      </c>
      <c r="D2958" t="s">
        <v>2480</v>
      </c>
      <c r="E2958" t="s">
        <v>65</v>
      </c>
    </row>
    <row r="2959" spans="1:5" x14ac:dyDescent="0.3">
      <c r="A2959" t="s">
        <v>1226</v>
      </c>
      <c r="B2959" t="s">
        <v>2481</v>
      </c>
      <c r="C2959">
        <v>568.77446772250232</v>
      </c>
      <c r="D2959" t="s">
        <v>2480</v>
      </c>
      <c r="E2959" t="s">
        <v>65</v>
      </c>
    </row>
    <row r="2960" spans="1:5" x14ac:dyDescent="0.3">
      <c r="A2960" t="s">
        <v>1599</v>
      </c>
      <c r="B2960" t="s">
        <v>2481</v>
      </c>
      <c r="C2960">
        <v>569.93628232117101</v>
      </c>
      <c r="D2960" t="s">
        <v>2480</v>
      </c>
      <c r="E2960" t="s">
        <v>65</v>
      </c>
    </row>
    <row r="2961" spans="1:5" x14ac:dyDescent="0.3">
      <c r="A2961" t="s">
        <v>1952</v>
      </c>
      <c r="B2961" t="s">
        <v>2481</v>
      </c>
      <c r="C2961">
        <v>570.4070836388513</v>
      </c>
      <c r="D2961" t="s">
        <v>2480</v>
      </c>
      <c r="E2961" t="s">
        <v>65</v>
      </c>
    </row>
    <row r="2962" spans="1:5" x14ac:dyDescent="0.3">
      <c r="A2962" t="s">
        <v>674</v>
      </c>
      <c r="B2962" t="s">
        <v>2481</v>
      </c>
      <c r="C2962">
        <v>570.66272814334297</v>
      </c>
      <c r="D2962" t="s">
        <v>2480</v>
      </c>
      <c r="E2962" t="s">
        <v>65</v>
      </c>
    </row>
    <row r="2963" spans="1:5" x14ac:dyDescent="0.3">
      <c r="A2963" t="s">
        <v>872</v>
      </c>
      <c r="B2963" t="s">
        <v>2481</v>
      </c>
      <c r="C2963">
        <v>572.29323986520274</v>
      </c>
      <c r="D2963" t="s">
        <v>2480</v>
      </c>
      <c r="E2963" t="s">
        <v>65</v>
      </c>
    </row>
    <row r="2964" spans="1:5" x14ac:dyDescent="0.3">
      <c r="A2964" t="s">
        <v>1233</v>
      </c>
      <c r="B2964" t="s">
        <v>2481</v>
      </c>
      <c r="C2964">
        <v>572.37900466913197</v>
      </c>
      <c r="D2964" t="s">
        <v>2480</v>
      </c>
      <c r="E2964" t="s">
        <v>65</v>
      </c>
    </row>
    <row r="2965" spans="1:5" x14ac:dyDescent="0.3">
      <c r="A2965" t="s">
        <v>1456</v>
      </c>
      <c r="B2965" t="s">
        <v>2481</v>
      </c>
      <c r="C2965">
        <v>573.189155856909</v>
      </c>
      <c r="D2965" t="s">
        <v>2480</v>
      </c>
      <c r="E2965" t="s">
        <v>65</v>
      </c>
    </row>
    <row r="2966" spans="1:5" x14ac:dyDescent="0.3">
      <c r="A2966" t="s">
        <v>1634</v>
      </c>
      <c r="B2966" t="s">
        <v>2481</v>
      </c>
      <c r="C2966">
        <v>573.41115569758904</v>
      </c>
      <c r="D2966" t="s">
        <v>2480</v>
      </c>
      <c r="E2966" t="s">
        <v>65</v>
      </c>
    </row>
    <row r="2967" spans="1:5" x14ac:dyDescent="0.3">
      <c r="A2967" t="s">
        <v>1079</v>
      </c>
      <c r="B2967" t="s">
        <v>2481</v>
      </c>
      <c r="C2967">
        <v>574.32895313604695</v>
      </c>
      <c r="D2967" t="s">
        <v>2480</v>
      </c>
      <c r="E2967" t="s">
        <v>65</v>
      </c>
    </row>
    <row r="2968" spans="1:5" x14ac:dyDescent="0.3">
      <c r="A2968" t="s">
        <v>1243</v>
      </c>
      <c r="B2968" t="s">
        <v>2481</v>
      </c>
      <c r="C2968">
        <v>574.64978416398696</v>
      </c>
      <c r="D2968" t="s">
        <v>2480</v>
      </c>
      <c r="E2968" t="s">
        <v>65</v>
      </c>
    </row>
    <row r="2969" spans="1:5" x14ac:dyDescent="0.3">
      <c r="A2969" t="s">
        <v>2266</v>
      </c>
      <c r="B2969" t="s">
        <v>2481</v>
      </c>
      <c r="C2969">
        <v>575.4922670621296</v>
      </c>
      <c r="D2969" t="s">
        <v>2480</v>
      </c>
      <c r="E2969" t="s">
        <v>65</v>
      </c>
    </row>
    <row r="2970" spans="1:5" x14ac:dyDescent="0.3">
      <c r="A2970" t="s">
        <v>1062</v>
      </c>
      <c r="B2970" t="s">
        <v>2481</v>
      </c>
      <c r="C2970">
        <v>575.69153639559602</v>
      </c>
      <c r="D2970" t="s">
        <v>2480</v>
      </c>
      <c r="E2970" t="s">
        <v>65</v>
      </c>
    </row>
    <row r="2971" spans="1:5" x14ac:dyDescent="0.3">
      <c r="A2971" t="s">
        <v>1454</v>
      </c>
      <c r="B2971" t="s">
        <v>2481</v>
      </c>
      <c r="C2971">
        <v>576.00253345280896</v>
      </c>
      <c r="D2971" t="s">
        <v>2480</v>
      </c>
      <c r="E2971" t="s">
        <v>65</v>
      </c>
    </row>
    <row r="2972" spans="1:5" x14ac:dyDescent="0.3">
      <c r="A2972" t="s">
        <v>1908</v>
      </c>
      <c r="B2972" t="s">
        <v>2481</v>
      </c>
      <c r="C2972">
        <v>577.01319164388497</v>
      </c>
      <c r="D2972" t="s">
        <v>2480</v>
      </c>
      <c r="E2972" t="s">
        <v>65</v>
      </c>
    </row>
    <row r="2973" spans="1:5" x14ac:dyDescent="0.3">
      <c r="A2973" t="s">
        <v>539</v>
      </c>
      <c r="B2973" t="s">
        <v>2481</v>
      </c>
      <c r="C2973">
        <v>577.65998287323305</v>
      </c>
      <c r="D2973" t="s">
        <v>2480</v>
      </c>
      <c r="E2973" t="s">
        <v>65</v>
      </c>
    </row>
    <row r="2974" spans="1:5" x14ac:dyDescent="0.3">
      <c r="A2974" t="s">
        <v>1120</v>
      </c>
      <c r="B2974" t="s">
        <v>2481</v>
      </c>
      <c r="C2974">
        <v>578.19436184331096</v>
      </c>
      <c r="D2974" t="s">
        <v>2480</v>
      </c>
      <c r="E2974" t="s">
        <v>65</v>
      </c>
    </row>
    <row r="2975" spans="1:5" x14ac:dyDescent="0.3">
      <c r="A2975" t="s">
        <v>314</v>
      </c>
      <c r="B2975" t="s">
        <v>2481</v>
      </c>
      <c r="C2975">
        <v>579.20732556944347</v>
      </c>
      <c r="D2975" t="s">
        <v>2480</v>
      </c>
      <c r="E2975" t="s">
        <v>65</v>
      </c>
    </row>
    <row r="2976" spans="1:5" x14ac:dyDescent="0.3">
      <c r="A2976" t="s">
        <v>802</v>
      </c>
      <c r="B2976" t="s">
        <v>2481</v>
      </c>
      <c r="C2976">
        <v>579.3224615452549</v>
      </c>
      <c r="D2976" t="s">
        <v>2480</v>
      </c>
      <c r="E2976" t="s">
        <v>65</v>
      </c>
    </row>
    <row r="2977" spans="1:5" x14ac:dyDescent="0.3">
      <c r="A2977" t="s">
        <v>596</v>
      </c>
      <c r="B2977" t="s">
        <v>2481</v>
      </c>
      <c r="C2977">
        <v>579.41269267680082</v>
      </c>
      <c r="D2977" t="s">
        <v>2480</v>
      </c>
      <c r="E2977" t="s">
        <v>65</v>
      </c>
    </row>
    <row r="2978" spans="1:5" x14ac:dyDescent="0.3">
      <c r="A2978" t="s">
        <v>2358</v>
      </c>
      <c r="B2978" t="s">
        <v>2481</v>
      </c>
      <c r="C2978">
        <v>579.74615516385802</v>
      </c>
      <c r="D2978" t="s">
        <v>2480</v>
      </c>
      <c r="E2978" t="s">
        <v>65</v>
      </c>
    </row>
    <row r="2979" spans="1:5" x14ac:dyDescent="0.3">
      <c r="A2979" t="s">
        <v>1742</v>
      </c>
      <c r="B2979" t="s">
        <v>2481</v>
      </c>
      <c r="C2979">
        <v>580.24886588025095</v>
      </c>
      <c r="D2979" t="s">
        <v>2480</v>
      </c>
      <c r="E2979" t="s">
        <v>65</v>
      </c>
    </row>
    <row r="2980" spans="1:5" x14ac:dyDescent="0.3">
      <c r="A2980" t="s">
        <v>821</v>
      </c>
      <c r="B2980" t="s">
        <v>2481</v>
      </c>
      <c r="C2980">
        <v>580.48928123712142</v>
      </c>
      <c r="D2980" t="s">
        <v>2480</v>
      </c>
      <c r="E2980" t="s">
        <v>65</v>
      </c>
    </row>
    <row r="2981" spans="1:5" x14ac:dyDescent="0.3">
      <c r="A2981" t="s">
        <v>1713</v>
      </c>
      <c r="B2981" t="s">
        <v>2481</v>
      </c>
      <c r="C2981">
        <v>581.01255440394209</v>
      </c>
      <c r="D2981" t="s">
        <v>2480</v>
      </c>
      <c r="E2981" t="s">
        <v>65</v>
      </c>
    </row>
    <row r="2982" spans="1:5" x14ac:dyDescent="0.3">
      <c r="A2982" t="s">
        <v>517</v>
      </c>
      <c r="B2982" t="s">
        <v>2481</v>
      </c>
      <c r="C2982">
        <v>581.08343349711186</v>
      </c>
      <c r="D2982" t="s">
        <v>2480</v>
      </c>
      <c r="E2982" t="s">
        <v>65</v>
      </c>
    </row>
    <row r="2983" spans="1:5" x14ac:dyDescent="0.3">
      <c r="A2983" t="s">
        <v>2281</v>
      </c>
      <c r="B2983" t="s">
        <v>2481</v>
      </c>
      <c r="C2983">
        <v>581.187097398128</v>
      </c>
      <c r="D2983" t="s">
        <v>2480</v>
      </c>
      <c r="E2983" t="s">
        <v>65</v>
      </c>
    </row>
    <row r="2984" spans="1:5" x14ac:dyDescent="0.3">
      <c r="A2984" t="s">
        <v>1705</v>
      </c>
      <c r="B2984" t="s">
        <v>2481</v>
      </c>
      <c r="C2984">
        <v>581.25197441694809</v>
      </c>
      <c r="D2984" t="s">
        <v>2480</v>
      </c>
      <c r="E2984" t="s">
        <v>65</v>
      </c>
    </row>
    <row r="2985" spans="1:5" x14ac:dyDescent="0.3">
      <c r="A2985" t="s">
        <v>1969</v>
      </c>
      <c r="B2985" t="s">
        <v>2481</v>
      </c>
      <c r="C2985">
        <v>581.98088280192997</v>
      </c>
      <c r="D2985" t="s">
        <v>2480</v>
      </c>
      <c r="E2985" t="s">
        <v>65</v>
      </c>
    </row>
    <row r="2986" spans="1:5" x14ac:dyDescent="0.3">
      <c r="A2986" t="s">
        <v>1136</v>
      </c>
      <c r="B2986" t="s">
        <v>2481</v>
      </c>
      <c r="C2986">
        <v>582.53433674632902</v>
      </c>
      <c r="D2986" t="s">
        <v>2480</v>
      </c>
      <c r="E2986" t="s">
        <v>65</v>
      </c>
    </row>
    <row r="2987" spans="1:5" x14ac:dyDescent="0.3">
      <c r="A2987" t="s">
        <v>1474</v>
      </c>
      <c r="B2987" t="s">
        <v>2481</v>
      </c>
      <c r="C2987">
        <v>583.11536109023154</v>
      </c>
      <c r="D2987" t="s">
        <v>2480</v>
      </c>
      <c r="E2987" t="s">
        <v>65</v>
      </c>
    </row>
    <row r="2988" spans="1:5" x14ac:dyDescent="0.3">
      <c r="A2988" t="s">
        <v>861</v>
      </c>
      <c r="B2988" t="s">
        <v>2481</v>
      </c>
      <c r="C2988">
        <v>584.930387408456</v>
      </c>
      <c r="D2988" t="s">
        <v>2480</v>
      </c>
      <c r="E2988" t="s">
        <v>65</v>
      </c>
    </row>
    <row r="2989" spans="1:5" x14ac:dyDescent="0.3">
      <c r="A2989" t="s">
        <v>2267</v>
      </c>
      <c r="B2989" t="s">
        <v>2481</v>
      </c>
      <c r="C2989">
        <v>584.98272902484996</v>
      </c>
      <c r="D2989" t="s">
        <v>2480</v>
      </c>
      <c r="E2989" t="s">
        <v>65</v>
      </c>
    </row>
    <row r="2990" spans="1:5" x14ac:dyDescent="0.3">
      <c r="A2990" t="s">
        <v>2111</v>
      </c>
      <c r="B2990" t="s">
        <v>2481</v>
      </c>
      <c r="C2990">
        <v>585.33429509206303</v>
      </c>
      <c r="D2990" t="s">
        <v>2480</v>
      </c>
      <c r="E2990" t="s">
        <v>65</v>
      </c>
    </row>
    <row r="2991" spans="1:5" x14ac:dyDescent="0.3">
      <c r="A2991" t="s">
        <v>1496</v>
      </c>
      <c r="B2991" t="s">
        <v>2481</v>
      </c>
      <c r="C2991">
        <v>585.47601561875695</v>
      </c>
      <c r="D2991" t="s">
        <v>2480</v>
      </c>
      <c r="E2991" t="s">
        <v>65</v>
      </c>
    </row>
    <row r="2992" spans="1:5" x14ac:dyDescent="0.3">
      <c r="A2992" t="s">
        <v>1227</v>
      </c>
      <c r="B2992" t="s">
        <v>2481</v>
      </c>
      <c r="C2992">
        <v>586.34544470396304</v>
      </c>
      <c r="D2992" t="s">
        <v>2480</v>
      </c>
      <c r="E2992" t="s">
        <v>65</v>
      </c>
    </row>
    <row r="2993" spans="1:5" x14ac:dyDescent="0.3">
      <c r="A2993" t="s">
        <v>888</v>
      </c>
      <c r="B2993" t="s">
        <v>2481</v>
      </c>
      <c r="C2993">
        <v>586.44538911405459</v>
      </c>
      <c r="D2993" t="s">
        <v>2480</v>
      </c>
      <c r="E2993" t="s">
        <v>65</v>
      </c>
    </row>
    <row r="2994" spans="1:5" x14ac:dyDescent="0.3">
      <c r="A2994" t="s">
        <v>803</v>
      </c>
      <c r="B2994" t="s">
        <v>2481</v>
      </c>
      <c r="C2994">
        <v>588.60394581648029</v>
      </c>
      <c r="D2994" t="s">
        <v>2480</v>
      </c>
      <c r="E2994" t="s">
        <v>65</v>
      </c>
    </row>
    <row r="2995" spans="1:5" x14ac:dyDescent="0.3">
      <c r="A2995" t="s">
        <v>2083</v>
      </c>
      <c r="B2995" t="s">
        <v>2481</v>
      </c>
      <c r="C2995">
        <v>588.68126602196401</v>
      </c>
      <c r="D2995" t="s">
        <v>2480</v>
      </c>
      <c r="E2995" t="s">
        <v>65</v>
      </c>
    </row>
    <row r="2996" spans="1:5" x14ac:dyDescent="0.3">
      <c r="A2996" t="s">
        <v>1376</v>
      </c>
      <c r="B2996" t="s">
        <v>2481</v>
      </c>
      <c r="C2996">
        <v>588.70642774547696</v>
      </c>
      <c r="D2996" t="s">
        <v>2480</v>
      </c>
      <c r="E2996" t="s">
        <v>65</v>
      </c>
    </row>
    <row r="2997" spans="1:5" x14ac:dyDescent="0.3">
      <c r="A2997" t="s">
        <v>1644</v>
      </c>
      <c r="B2997" t="s">
        <v>2481</v>
      </c>
      <c r="C2997">
        <v>591.91495968811</v>
      </c>
      <c r="D2997" t="s">
        <v>2480</v>
      </c>
      <c r="E2997" t="s">
        <v>65</v>
      </c>
    </row>
    <row r="2998" spans="1:5" x14ac:dyDescent="0.3">
      <c r="A2998" t="s">
        <v>653</v>
      </c>
      <c r="B2998" t="s">
        <v>2481</v>
      </c>
      <c r="C2998">
        <v>592.13519253660093</v>
      </c>
      <c r="D2998" t="s">
        <v>2480</v>
      </c>
      <c r="E2998" t="s">
        <v>65</v>
      </c>
    </row>
    <row r="2999" spans="1:5" x14ac:dyDescent="0.3">
      <c r="A2999" t="s">
        <v>1931</v>
      </c>
      <c r="B2999" t="s">
        <v>2481</v>
      </c>
      <c r="C2999">
        <v>592.36257747022398</v>
      </c>
      <c r="D2999" t="s">
        <v>2480</v>
      </c>
      <c r="E2999" t="s">
        <v>65</v>
      </c>
    </row>
    <row r="3000" spans="1:5" x14ac:dyDescent="0.3">
      <c r="A3000" t="s">
        <v>1621</v>
      </c>
      <c r="B3000" t="s">
        <v>2481</v>
      </c>
      <c r="C3000">
        <v>592.80261125953302</v>
      </c>
      <c r="D3000" t="s">
        <v>2480</v>
      </c>
      <c r="E3000" t="s">
        <v>65</v>
      </c>
    </row>
    <row r="3001" spans="1:5" x14ac:dyDescent="0.3">
      <c r="A3001" t="s">
        <v>550</v>
      </c>
      <c r="B3001" t="s">
        <v>2481</v>
      </c>
      <c r="C3001">
        <v>593.66474632233792</v>
      </c>
      <c r="D3001" t="s">
        <v>2480</v>
      </c>
      <c r="E3001" t="s">
        <v>65</v>
      </c>
    </row>
    <row r="3002" spans="1:5" x14ac:dyDescent="0.3">
      <c r="A3002" t="s">
        <v>1108</v>
      </c>
      <c r="B3002" t="s">
        <v>2481</v>
      </c>
      <c r="C3002">
        <v>594.29623089953009</v>
      </c>
      <c r="D3002" t="s">
        <v>2480</v>
      </c>
      <c r="E3002" t="s">
        <v>65</v>
      </c>
    </row>
    <row r="3003" spans="1:5" x14ac:dyDescent="0.3">
      <c r="A3003" t="s">
        <v>780</v>
      </c>
      <c r="B3003" t="s">
        <v>2481</v>
      </c>
      <c r="C3003">
        <v>594.52838170278505</v>
      </c>
      <c r="D3003" t="s">
        <v>2480</v>
      </c>
      <c r="E3003" t="s">
        <v>65</v>
      </c>
    </row>
    <row r="3004" spans="1:5" x14ac:dyDescent="0.3">
      <c r="A3004" t="s">
        <v>1092</v>
      </c>
      <c r="B3004" t="s">
        <v>2481</v>
      </c>
      <c r="C3004">
        <v>595.05534794163498</v>
      </c>
      <c r="D3004" t="s">
        <v>2480</v>
      </c>
      <c r="E3004" t="s">
        <v>65</v>
      </c>
    </row>
    <row r="3005" spans="1:5" x14ac:dyDescent="0.3">
      <c r="A3005" t="s">
        <v>1789</v>
      </c>
      <c r="B3005" t="s">
        <v>2481</v>
      </c>
      <c r="C3005">
        <v>596.59789888898797</v>
      </c>
      <c r="D3005" t="s">
        <v>2480</v>
      </c>
      <c r="E3005" t="s">
        <v>65</v>
      </c>
    </row>
    <row r="3006" spans="1:5" x14ac:dyDescent="0.3">
      <c r="A3006" t="s">
        <v>2187</v>
      </c>
      <c r="B3006" t="s">
        <v>2481</v>
      </c>
      <c r="C3006">
        <v>596.73304926589697</v>
      </c>
      <c r="D3006" t="s">
        <v>2480</v>
      </c>
      <c r="E3006" t="s">
        <v>65</v>
      </c>
    </row>
    <row r="3007" spans="1:5" x14ac:dyDescent="0.3">
      <c r="A3007" t="s">
        <v>1121</v>
      </c>
      <c r="B3007" t="s">
        <v>2481</v>
      </c>
      <c r="C3007">
        <v>596.77262662790997</v>
      </c>
      <c r="D3007" t="s">
        <v>2480</v>
      </c>
      <c r="E3007" t="s">
        <v>65</v>
      </c>
    </row>
    <row r="3008" spans="1:5" x14ac:dyDescent="0.3">
      <c r="A3008" t="s">
        <v>602</v>
      </c>
      <c r="B3008" t="s">
        <v>2481</v>
      </c>
      <c r="C3008">
        <v>598.349622490412</v>
      </c>
      <c r="D3008" t="s">
        <v>2480</v>
      </c>
      <c r="E3008" t="s">
        <v>65</v>
      </c>
    </row>
    <row r="3009" spans="1:5" x14ac:dyDescent="0.3">
      <c r="A3009" t="s">
        <v>1296</v>
      </c>
      <c r="B3009" t="s">
        <v>2481</v>
      </c>
      <c r="C3009">
        <v>598.42243405318288</v>
      </c>
      <c r="D3009" t="s">
        <v>2480</v>
      </c>
      <c r="E3009" t="s">
        <v>65</v>
      </c>
    </row>
    <row r="3010" spans="1:5" x14ac:dyDescent="0.3">
      <c r="A3010" t="s">
        <v>1676</v>
      </c>
      <c r="B3010" t="s">
        <v>2481</v>
      </c>
      <c r="C3010">
        <v>600.63337966204017</v>
      </c>
      <c r="D3010" t="s">
        <v>2480</v>
      </c>
      <c r="E3010" t="s">
        <v>65</v>
      </c>
    </row>
    <row r="3011" spans="1:5" x14ac:dyDescent="0.3">
      <c r="A3011" t="s">
        <v>1270</v>
      </c>
      <c r="B3011" t="s">
        <v>2481</v>
      </c>
      <c r="C3011">
        <v>601.13842850383901</v>
      </c>
      <c r="D3011" t="s">
        <v>2480</v>
      </c>
      <c r="E3011" t="s">
        <v>65</v>
      </c>
    </row>
    <row r="3012" spans="1:5" x14ac:dyDescent="0.3">
      <c r="A3012" t="s">
        <v>1598</v>
      </c>
      <c r="B3012" t="s">
        <v>2481</v>
      </c>
      <c r="C3012">
        <v>601.140417241725</v>
      </c>
      <c r="D3012" t="s">
        <v>2480</v>
      </c>
      <c r="E3012" t="s">
        <v>65</v>
      </c>
    </row>
    <row r="3013" spans="1:5" x14ac:dyDescent="0.3">
      <c r="A3013" t="s">
        <v>1516</v>
      </c>
      <c r="B3013" t="s">
        <v>2481</v>
      </c>
      <c r="C3013">
        <v>601.43686238807402</v>
      </c>
      <c r="D3013" t="s">
        <v>2480</v>
      </c>
      <c r="E3013" t="s">
        <v>65</v>
      </c>
    </row>
    <row r="3014" spans="1:5" x14ac:dyDescent="0.3">
      <c r="A3014" t="s">
        <v>1622</v>
      </c>
      <c r="B3014" t="s">
        <v>2481</v>
      </c>
      <c r="C3014">
        <v>602.08696900773998</v>
      </c>
      <c r="D3014" t="s">
        <v>2480</v>
      </c>
      <c r="E3014" t="s">
        <v>65</v>
      </c>
    </row>
    <row r="3015" spans="1:5" x14ac:dyDescent="0.3">
      <c r="A3015" t="s">
        <v>1453</v>
      </c>
      <c r="B3015" t="s">
        <v>2481</v>
      </c>
      <c r="C3015">
        <v>602.76927523272298</v>
      </c>
      <c r="D3015" t="s">
        <v>2480</v>
      </c>
      <c r="E3015" t="s">
        <v>65</v>
      </c>
    </row>
    <row r="3016" spans="1:5" x14ac:dyDescent="0.3">
      <c r="A3016" t="s">
        <v>2350</v>
      </c>
      <c r="B3016" t="s">
        <v>2481</v>
      </c>
      <c r="C3016">
        <v>603.88829494818003</v>
      </c>
      <c r="D3016" t="s">
        <v>2480</v>
      </c>
      <c r="E3016" t="s">
        <v>65</v>
      </c>
    </row>
    <row r="3017" spans="1:5" x14ac:dyDescent="0.3">
      <c r="A3017" t="s">
        <v>1355</v>
      </c>
      <c r="B3017" t="s">
        <v>2481</v>
      </c>
      <c r="C3017">
        <v>604.21883664880704</v>
      </c>
      <c r="D3017" t="s">
        <v>2480</v>
      </c>
      <c r="E3017" t="s">
        <v>65</v>
      </c>
    </row>
    <row r="3018" spans="1:5" x14ac:dyDescent="0.3">
      <c r="A3018" t="s">
        <v>1555</v>
      </c>
      <c r="B3018" t="s">
        <v>2481</v>
      </c>
      <c r="C3018">
        <v>605.11904788751394</v>
      </c>
      <c r="D3018" t="s">
        <v>2480</v>
      </c>
      <c r="E3018" t="s">
        <v>65</v>
      </c>
    </row>
    <row r="3019" spans="1:5" x14ac:dyDescent="0.3">
      <c r="A3019" t="s">
        <v>2105</v>
      </c>
      <c r="B3019" t="s">
        <v>2481</v>
      </c>
      <c r="C3019">
        <v>607.54292176630099</v>
      </c>
      <c r="D3019" t="s">
        <v>2480</v>
      </c>
      <c r="E3019" t="s">
        <v>65</v>
      </c>
    </row>
    <row r="3020" spans="1:5" x14ac:dyDescent="0.3">
      <c r="A3020" t="s">
        <v>1288</v>
      </c>
      <c r="B3020" t="s">
        <v>2481</v>
      </c>
      <c r="C3020">
        <v>608.27228601552156</v>
      </c>
      <c r="D3020" t="s">
        <v>2480</v>
      </c>
      <c r="E3020" t="s">
        <v>65</v>
      </c>
    </row>
    <row r="3021" spans="1:5" x14ac:dyDescent="0.3">
      <c r="A3021" t="s">
        <v>1098</v>
      </c>
      <c r="B3021" t="s">
        <v>2481</v>
      </c>
      <c r="C3021">
        <v>609.36102453959404</v>
      </c>
      <c r="D3021" t="s">
        <v>2480</v>
      </c>
      <c r="E3021" t="s">
        <v>65</v>
      </c>
    </row>
    <row r="3022" spans="1:5" x14ac:dyDescent="0.3">
      <c r="A3022" t="s">
        <v>1229</v>
      </c>
      <c r="B3022" t="s">
        <v>2481</v>
      </c>
      <c r="C3022">
        <v>612.59653176020504</v>
      </c>
      <c r="D3022" t="s">
        <v>2480</v>
      </c>
      <c r="E3022" t="s">
        <v>65</v>
      </c>
    </row>
    <row r="3023" spans="1:5" x14ac:dyDescent="0.3">
      <c r="A3023" t="s">
        <v>1320</v>
      </c>
      <c r="B3023" t="s">
        <v>2481</v>
      </c>
      <c r="C3023">
        <v>614.35721213299803</v>
      </c>
      <c r="D3023" t="s">
        <v>2480</v>
      </c>
      <c r="E3023" t="s">
        <v>65</v>
      </c>
    </row>
    <row r="3024" spans="1:5" x14ac:dyDescent="0.3">
      <c r="A3024" t="s">
        <v>1370</v>
      </c>
      <c r="B3024" t="s">
        <v>2481</v>
      </c>
      <c r="C3024">
        <v>614.52011773396828</v>
      </c>
      <c r="D3024" t="s">
        <v>2480</v>
      </c>
      <c r="E3024" t="s">
        <v>65</v>
      </c>
    </row>
    <row r="3025" spans="1:5" x14ac:dyDescent="0.3">
      <c r="A3025" t="s">
        <v>2290</v>
      </c>
      <c r="B3025" t="s">
        <v>2481</v>
      </c>
      <c r="C3025">
        <v>615.00275326595295</v>
      </c>
      <c r="D3025" t="s">
        <v>2480</v>
      </c>
      <c r="E3025" t="s">
        <v>65</v>
      </c>
    </row>
    <row r="3026" spans="1:5" x14ac:dyDescent="0.3">
      <c r="A3026" t="s">
        <v>664</v>
      </c>
      <c r="B3026" t="s">
        <v>2481</v>
      </c>
      <c r="C3026">
        <v>615.19387826154002</v>
      </c>
      <c r="D3026" t="s">
        <v>2480</v>
      </c>
      <c r="E3026" t="s">
        <v>65</v>
      </c>
    </row>
    <row r="3027" spans="1:5" x14ac:dyDescent="0.3">
      <c r="A3027" t="s">
        <v>1421</v>
      </c>
      <c r="B3027" t="s">
        <v>2481</v>
      </c>
      <c r="C3027">
        <v>615.52812187283905</v>
      </c>
      <c r="D3027" t="s">
        <v>2480</v>
      </c>
      <c r="E3027" t="s">
        <v>65</v>
      </c>
    </row>
    <row r="3028" spans="1:5" x14ac:dyDescent="0.3">
      <c r="A3028" t="s">
        <v>1203</v>
      </c>
      <c r="B3028" t="s">
        <v>2481</v>
      </c>
      <c r="C3028">
        <v>616.52662185347799</v>
      </c>
      <c r="D3028" t="s">
        <v>2480</v>
      </c>
      <c r="E3028" t="s">
        <v>65</v>
      </c>
    </row>
    <row r="3029" spans="1:5" x14ac:dyDescent="0.3">
      <c r="A3029" t="s">
        <v>886</v>
      </c>
      <c r="B3029" t="s">
        <v>2481</v>
      </c>
      <c r="C3029">
        <v>616.74930535315559</v>
      </c>
      <c r="D3029" t="s">
        <v>2480</v>
      </c>
      <c r="E3029" t="s">
        <v>65</v>
      </c>
    </row>
    <row r="3030" spans="1:5" x14ac:dyDescent="0.3">
      <c r="A3030" t="s">
        <v>1156</v>
      </c>
      <c r="B3030" t="s">
        <v>2481</v>
      </c>
      <c r="C3030">
        <v>617.77316159140105</v>
      </c>
      <c r="D3030" t="s">
        <v>2480</v>
      </c>
      <c r="E3030" t="s">
        <v>65</v>
      </c>
    </row>
    <row r="3031" spans="1:5" x14ac:dyDescent="0.3">
      <c r="A3031" t="s">
        <v>1574</v>
      </c>
      <c r="B3031" t="s">
        <v>2481</v>
      </c>
      <c r="C3031">
        <v>618.162434130527</v>
      </c>
      <c r="D3031" t="s">
        <v>2480</v>
      </c>
      <c r="E3031" t="s">
        <v>65</v>
      </c>
    </row>
    <row r="3032" spans="1:5" x14ac:dyDescent="0.3">
      <c r="A3032" t="s">
        <v>885</v>
      </c>
      <c r="B3032" t="s">
        <v>2481</v>
      </c>
      <c r="C3032">
        <v>618.31976583576386</v>
      </c>
      <c r="D3032" t="s">
        <v>2480</v>
      </c>
      <c r="E3032" t="s">
        <v>65</v>
      </c>
    </row>
    <row r="3033" spans="1:5" x14ac:dyDescent="0.3">
      <c r="A3033" t="s">
        <v>1237</v>
      </c>
      <c r="B3033" t="s">
        <v>2481</v>
      </c>
      <c r="C3033">
        <v>618.91125708172694</v>
      </c>
      <c r="D3033" t="s">
        <v>2480</v>
      </c>
      <c r="E3033" t="s">
        <v>65</v>
      </c>
    </row>
    <row r="3034" spans="1:5" x14ac:dyDescent="0.3">
      <c r="A3034" t="s">
        <v>1749</v>
      </c>
      <c r="B3034" t="s">
        <v>2481</v>
      </c>
      <c r="C3034">
        <v>619.18578004491701</v>
      </c>
      <c r="D3034" t="s">
        <v>2480</v>
      </c>
      <c r="E3034" t="s">
        <v>65</v>
      </c>
    </row>
    <row r="3035" spans="1:5" x14ac:dyDescent="0.3">
      <c r="A3035" t="s">
        <v>1929</v>
      </c>
      <c r="B3035" t="s">
        <v>2481</v>
      </c>
      <c r="C3035">
        <v>619.21113704378797</v>
      </c>
      <c r="D3035" t="s">
        <v>2480</v>
      </c>
      <c r="E3035" t="s">
        <v>65</v>
      </c>
    </row>
    <row r="3036" spans="1:5" x14ac:dyDescent="0.3">
      <c r="A3036" t="s">
        <v>1468</v>
      </c>
      <c r="B3036" t="s">
        <v>2481</v>
      </c>
      <c r="C3036">
        <v>621.03952803855464</v>
      </c>
      <c r="D3036" t="s">
        <v>2480</v>
      </c>
      <c r="E3036" t="s">
        <v>65</v>
      </c>
    </row>
    <row r="3037" spans="1:5" x14ac:dyDescent="0.3">
      <c r="A3037" t="s">
        <v>1449</v>
      </c>
      <c r="B3037" t="s">
        <v>2481</v>
      </c>
      <c r="C3037">
        <v>621.69918502486496</v>
      </c>
      <c r="D3037" t="s">
        <v>2480</v>
      </c>
      <c r="E3037" t="s">
        <v>65</v>
      </c>
    </row>
    <row r="3038" spans="1:5" x14ac:dyDescent="0.3">
      <c r="A3038" t="s">
        <v>1219</v>
      </c>
      <c r="B3038" t="s">
        <v>2481</v>
      </c>
      <c r="C3038">
        <v>622.35613467626843</v>
      </c>
      <c r="D3038" t="s">
        <v>2480</v>
      </c>
      <c r="E3038" t="s">
        <v>65</v>
      </c>
    </row>
    <row r="3039" spans="1:5" x14ac:dyDescent="0.3">
      <c r="A3039" t="s">
        <v>1074</v>
      </c>
      <c r="B3039" t="s">
        <v>2481</v>
      </c>
      <c r="C3039">
        <v>622.47467623751595</v>
      </c>
      <c r="D3039" t="s">
        <v>2480</v>
      </c>
      <c r="E3039" t="s">
        <v>65</v>
      </c>
    </row>
    <row r="3040" spans="1:5" x14ac:dyDescent="0.3">
      <c r="A3040" t="s">
        <v>833</v>
      </c>
      <c r="B3040" t="s">
        <v>2481</v>
      </c>
      <c r="C3040">
        <v>622.61519035991898</v>
      </c>
      <c r="D3040" t="s">
        <v>2480</v>
      </c>
      <c r="E3040" t="s">
        <v>65</v>
      </c>
    </row>
    <row r="3041" spans="1:5" x14ac:dyDescent="0.3">
      <c r="A3041" t="s">
        <v>1612</v>
      </c>
      <c r="B3041" t="s">
        <v>2481</v>
      </c>
      <c r="C3041">
        <v>623.96644430878098</v>
      </c>
      <c r="D3041" t="s">
        <v>2480</v>
      </c>
      <c r="E3041" t="s">
        <v>65</v>
      </c>
    </row>
    <row r="3042" spans="1:5" x14ac:dyDescent="0.3">
      <c r="A3042" t="s">
        <v>1086</v>
      </c>
      <c r="B3042" t="s">
        <v>2481</v>
      </c>
      <c r="C3042">
        <v>626.09121630479797</v>
      </c>
      <c r="D3042" t="s">
        <v>2480</v>
      </c>
      <c r="E3042" t="s">
        <v>65</v>
      </c>
    </row>
    <row r="3043" spans="1:5" x14ac:dyDescent="0.3">
      <c r="A3043" t="s">
        <v>831</v>
      </c>
      <c r="B3043" t="s">
        <v>2481</v>
      </c>
      <c r="C3043">
        <v>626.09976780747741</v>
      </c>
      <c r="D3043" t="s">
        <v>2480</v>
      </c>
      <c r="E3043" t="s">
        <v>65</v>
      </c>
    </row>
    <row r="3044" spans="1:5" x14ac:dyDescent="0.3">
      <c r="A3044" t="s">
        <v>1069</v>
      </c>
      <c r="B3044" t="s">
        <v>2481</v>
      </c>
      <c r="C3044">
        <v>626.53365870618518</v>
      </c>
      <c r="D3044" t="s">
        <v>2480</v>
      </c>
      <c r="E3044" t="s">
        <v>65</v>
      </c>
    </row>
    <row r="3045" spans="1:5" x14ac:dyDescent="0.3">
      <c r="A3045" t="s">
        <v>2021</v>
      </c>
      <c r="B3045" t="s">
        <v>2481</v>
      </c>
      <c r="C3045">
        <v>626.62506368628044</v>
      </c>
      <c r="D3045" t="s">
        <v>2480</v>
      </c>
      <c r="E3045" t="s">
        <v>65</v>
      </c>
    </row>
    <row r="3046" spans="1:5" x14ac:dyDescent="0.3">
      <c r="A3046" t="s">
        <v>1164</v>
      </c>
      <c r="B3046" t="s">
        <v>2481</v>
      </c>
      <c r="C3046">
        <v>626.89748625499794</v>
      </c>
      <c r="D3046" t="s">
        <v>2480</v>
      </c>
      <c r="E3046" t="s">
        <v>65</v>
      </c>
    </row>
    <row r="3047" spans="1:5" x14ac:dyDescent="0.3">
      <c r="A3047" t="s">
        <v>1146</v>
      </c>
      <c r="B3047" t="s">
        <v>2481</v>
      </c>
      <c r="C3047">
        <v>628.74045107485404</v>
      </c>
      <c r="D3047" t="s">
        <v>2480</v>
      </c>
      <c r="E3047" t="s">
        <v>65</v>
      </c>
    </row>
    <row r="3048" spans="1:5" x14ac:dyDescent="0.3">
      <c r="A3048" t="s">
        <v>1293</v>
      </c>
      <c r="B3048" t="s">
        <v>2481</v>
      </c>
      <c r="C3048">
        <v>628.75711777855497</v>
      </c>
      <c r="D3048" t="s">
        <v>2480</v>
      </c>
      <c r="E3048" t="s">
        <v>65</v>
      </c>
    </row>
    <row r="3049" spans="1:5" x14ac:dyDescent="0.3">
      <c r="A3049" t="s">
        <v>336</v>
      </c>
      <c r="B3049" t="s">
        <v>2481</v>
      </c>
      <c r="C3049">
        <v>631.03175891058959</v>
      </c>
      <c r="D3049" t="s">
        <v>2480</v>
      </c>
      <c r="E3049" t="s">
        <v>65</v>
      </c>
    </row>
    <row r="3050" spans="1:5" x14ac:dyDescent="0.3">
      <c r="A3050" t="s">
        <v>1565</v>
      </c>
      <c r="B3050" t="s">
        <v>2481</v>
      </c>
      <c r="C3050">
        <v>631.23093931101596</v>
      </c>
      <c r="D3050" t="s">
        <v>2480</v>
      </c>
      <c r="E3050" t="s">
        <v>65</v>
      </c>
    </row>
    <row r="3051" spans="1:5" x14ac:dyDescent="0.3">
      <c r="A3051" t="s">
        <v>1764</v>
      </c>
      <c r="B3051" t="s">
        <v>2481</v>
      </c>
      <c r="C3051">
        <v>631.37440916300204</v>
      </c>
      <c r="D3051" t="s">
        <v>2480</v>
      </c>
      <c r="E3051" t="s">
        <v>65</v>
      </c>
    </row>
    <row r="3052" spans="1:5" x14ac:dyDescent="0.3">
      <c r="A3052" t="s">
        <v>1707</v>
      </c>
      <c r="B3052" t="s">
        <v>2481</v>
      </c>
      <c r="C3052">
        <v>631.90257553907384</v>
      </c>
      <c r="D3052" t="s">
        <v>2480</v>
      </c>
      <c r="E3052" t="s">
        <v>65</v>
      </c>
    </row>
    <row r="3053" spans="1:5" x14ac:dyDescent="0.3">
      <c r="A3053" t="s">
        <v>1014</v>
      </c>
      <c r="B3053" t="s">
        <v>2481</v>
      </c>
      <c r="C3053">
        <v>632.9812188289668</v>
      </c>
      <c r="D3053" t="s">
        <v>2480</v>
      </c>
      <c r="E3053" t="s">
        <v>65</v>
      </c>
    </row>
    <row r="3054" spans="1:5" x14ac:dyDescent="0.3">
      <c r="A3054" t="s">
        <v>799</v>
      </c>
      <c r="B3054" t="s">
        <v>2481</v>
      </c>
      <c r="C3054">
        <v>634.50584687310504</v>
      </c>
      <c r="D3054" t="s">
        <v>2480</v>
      </c>
      <c r="E3054" t="s">
        <v>65</v>
      </c>
    </row>
    <row r="3055" spans="1:5" x14ac:dyDescent="0.3">
      <c r="A3055" t="s">
        <v>2234</v>
      </c>
      <c r="B3055" t="s">
        <v>2481</v>
      </c>
      <c r="C3055">
        <v>634.85161480664999</v>
      </c>
      <c r="D3055" t="s">
        <v>2480</v>
      </c>
      <c r="E3055" t="s">
        <v>65</v>
      </c>
    </row>
    <row r="3056" spans="1:5" x14ac:dyDescent="0.3">
      <c r="A3056" t="s">
        <v>1444</v>
      </c>
      <c r="B3056" t="s">
        <v>2481</v>
      </c>
      <c r="C3056">
        <v>635.70525710039158</v>
      </c>
      <c r="D3056" t="s">
        <v>2480</v>
      </c>
      <c r="E3056" t="s">
        <v>65</v>
      </c>
    </row>
    <row r="3057" spans="1:5" x14ac:dyDescent="0.3">
      <c r="A3057" t="s">
        <v>1061</v>
      </c>
      <c r="B3057" t="s">
        <v>2481</v>
      </c>
      <c r="C3057">
        <v>636.49840360309202</v>
      </c>
      <c r="D3057" t="s">
        <v>2480</v>
      </c>
      <c r="E3057" t="s">
        <v>65</v>
      </c>
    </row>
    <row r="3058" spans="1:5" x14ac:dyDescent="0.3">
      <c r="A3058" t="s">
        <v>415</v>
      </c>
      <c r="B3058" t="s">
        <v>2481</v>
      </c>
      <c r="C3058">
        <v>636.73520058892404</v>
      </c>
      <c r="D3058" t="s">
        <v>2480</v>
      </c>
      <c r="E3058" t="s">
        <v>65</v>
      </c>
    </row>
    <row r="3059" spans="1:5" x14ac:dyDescent="0.3">
      <c r="A3059" t="s">
        <v>1643</v>
      </c>
      <c r="B3059" t="s">
        <v>2481</v>
      </c>
      <c r="C3059">
        <v>637.244007509281</v>
      </c>
      <c r="D3059" t="s">
        <v>2480</v>
      </c>
      <c r="E3059" t="s">
        <v>65</v>
      </c>
    </row>
    <row r="3060" spans="1:5" x14ac:dyDescent="0.3">
      <c r="A3060" t="s">
        <v>1740</v>
      </c>
      <c r="B3060" t="s">
        <v>2481</v>
      </c>
      <c r="C3060">
        <v>637.82652471919403</v>
      </c>
      <c r="D3060" t="s">
        <v>2480</v>
      </c>
      <c r="E3060" t="s">
        <v>65</v>
      </c>
    </row>
    <row r="3061" spans="1:5" x14ac:dyDescent="0.3">
      <c r="A3061" t="s">
        <v>545</v>
      </c>
      <c r="B3061" t="s">
        <v>2481</v>
      </c>
      <c r="C3061">
        <v>637.8667292518395</v>
      </c>
      <c r="D3061" t="s">
        <v>2480</v>
      </c>
      <c r="E3061" t="s">
        <v>65</v>
      </c>
    </row>
    <row r="3062" spans="1:5" x14ac:dyDescent="0.3">
      <c r="A3062" t="s">
        <v>1747</v>
      </c>
      <c r="B3062" t="s">
        <v>2481</v>
      </c>
      <c r="C3062">
        <v>638.58525663292164</v>
      </c>
      <c r="D3062" t="s">
        <v>2480</v>
      </c>
      <c r="E3062" t="s">
        <v>65</v>
      </c>
    </row>
    <row r="3063" spans="1:5" x14ac:dyDescent="0.3">
      <c r="A3063" t="s">
        <v>1428</v>
      </c>
      <c r="B3063" t="s">
        <v>2481</v>
      </c>
      <c r="C3063">
        <v>638.60198973408808</v>
      </c>
      <c r="D3063" t="s">
        <v>2480</v>
      </c>
      <c r="E3063" t="s">
        <v>65</v>
      </c>
    </row>
    <row r="3064" spans="1:5" x14ac:dyDescent="0.3">
      <c r="A3064" t="s">
        <v>1566</v>
      </c>
      <c r="B3064" t="s">
        <v>2481</v>
      </c>
      <c r="C3064">
        <v>638.97010371479121</v>
      </c>
      <c r="D3064" t="s">
        <v>2480</v>
      </c>
      <c r="E3064" t="s">
        <v>65</v>
      </c>
    </row>
    <row r="3065" spans="1:5" x14ac:dyDescent="0.3">
      <c r="A3065" t="s">
        <v>537</v>
      </c>
      <c r="B3065" t="s">
        <v>2481</v>
      </c>
      <c r="C3065">
        <v>639.02748642776328</v>
      </c>
      <c r="D3065" t="s">
        <v>2480</v>
      </c>
      <c r="E3065" t="s">
        <v>65</v>
      </c>
    </row>
    <row r="3066" spans="1:5" x14ac:dyDescent="0.3">
      <c r="A3066" t="s">
        <v>2112</v>
      </c>
      <c r="B3066" t="s">
        <v>2481</v>
      </c>
      <c r="C3066">
        <v>639.39081299462998</v>
      </c>
      <c r="D3066" t="s">
        <v>2480</v>
      </c>
      <c r="E3066" t="s">
        <v>65</v>
      </c>
    </row>
    <row r="3067" spans="1:5" x14ac:dyDescent="0.3">
      <c r="A3067" t="s">
        <v>1090</v>
      </c>
      <c r="B3067" t="s">
        <v>2481</v>
      </c>
      <c r="C3067">
        <v>639.47478227901297</v>
      </c>
      <c r="D3067" t="s">
        <v>2480</v>
      </c>
      <c r="E3067" t="s">
        <v>65</v>
      </c>
    </row>
    <row r="3068" spans="1:5" x14ac:dyDescent="0.3">
      <c r="A3068" t="s">
        <v>1995</v>
      </c>
      <c r="B3068" t="s">
        <v>2481</v>
      </c>
      <c r="C3068">
        <v>640.16106014788568</v>
      </c>
      <c r="D3068" t="s">
        <v>2480</v>
      </c>
      <c r="E3068" t="s">
        <v>65</v>
      </c>
    </row>
    <row r="3069" spans="1:5" x14ac:dyDescent="0.3">
      <c r="A3069" t="s">
        <v>1570</v>
      </c>
      <c r="B3069" t="s">
        <v>2481</v>
      </c>
      <c r="C3069">
        <v>640.80996942433103</v>
      </c>
      <c r="D3069" t="s">
        <v>2480</v>
      </c>
      <c r="E3069" t="s">
        <v>65</v>
      </c>
    </row>
    <row r="3070" spans="1:5" x14ac:dyDescent="0.3">
      <c r="A3070" t="s">
        <v>776</v>
      </c>
      <c r="B3070" t="s">
        <v>2481</v>
      </c>
      <c r="C3070">
        <v>642.04391765172545</v>
      </c>
      <c r="D3070" t="s">
        <v>2480</v>
      </c>
      <c r="E3070" t="s">
        <v>65</v>
      </c>
    </row>
    <row r="3071" spans="1:5" x14ac:dyDescent="0.3">
      <c r="A3071" t="s">
        <v>322</v>
      </c>
      <c r="B3071" t="s">
        <v>2481</v>
      </c>
      <c r="C3071">
        <v>642.30995280584864</v>
      </c>
      <c r="D3071" t="s">
        <v>2480</v>
      </c>
      <c r="E3071" t="s">
        <v>65</v>
      </c>
    </row>
    <row r="3072" spans="1:5" x14ac:dyDescent="0.3">
      <c r="A3072" t="s">
        <v>2297</v>
      </c>
      <c r="B3072" t="s">
        <v>2481</v>
      </c>
      <c r="C3072">
        <v>642.50344765703073</v>
      </c>
      <c r="D3072" t="s">
        <v>2480</v>
      </c>
      <c r="E3072" t="s">
        <v>65</v>
      </c>
    </row>
    <row r="3073" spans="1:5" x14ac:dyDescent="0.3">
      <c r="A3073" t="s">
        <v>1128</v>
      </c>
      <c r="B3073" t="s">
        <v>2481</v>
      </c>
      <c r="C3073">
        <v>642.50949516391495</v>
      </c>
      <c r="D3073" t="s">
        <v>2480</v>
      </c>
      <c r="E3073" t="s">
        <v>65</v>
      </c>
    </row>
    <row r="3074" spans="1:5" x14ac:dyDescent="0.3">
      <c r="A3074" t="s">
        <v>1082</v>
      </c>
      <c r="B3074" t="s">
        <v>2481</v>
      </c>
      <c r="C3074">
        <v>642.88219549671805</v>
      </c>
      <c r="D3074" t="s">
        <v>2480</v>
      </c>
      <c r="E3074" t="s">
        <v>65</v>
      </c>
    </row>
    <row r="3075" spans="1:5" x14ac:dyDescent="0.3">
      <c r="A3075" t="s">
        <v>818</v>
      </c>
      <c r="B3075" t="s">
        <v>2481</v>
      </c>
      <c r="C3075">
        <v>643.36477437260601</v>
      </c>
      <c r="D3075" t="s">
        <v>2480</v>
      </c>
      <c r="E3075" t="s">
        <v>65</v>
      </c>
    </row>
    <row r="3076" spans="1:5" x14ac:dyDescent="0.3">
      <c r="A3076" t="s">
        <v>1625</v>
      </c>
      <c r="B3076" t="s">
        <v>2481</v>
      </c>
      <c r="C3076">
        <v>643.59919515623187</v>
      </c>
      <c r="D3076" t="s">
        <v>2480</v>
      </c>
      <c r="E3076" t="s">
        <v>65</v>
      </c>
    </row>
    <row r="3077" spans="1:5" x14ac:dyDescent="0.3">
      <c r="A3077" t="s">
        <v>1702</v>
      </c>
      <c r="B3077" t="s">
        <v>2481</v>
      </c>
      <c r="C3077">
        <v>644.44767006824054</v>
      </c>
      <c r="D3077" t="s">
        <v>2480</v>
      </c>
      <c r="E3077" t="s">
        <v>65</v>
      </c>
    </row>
    <row r="3078" spans="1:5" x14ac:dyDescent="0.3">
      <c r="A3078" t="s">
        <v>1289</v>
      </c>
      <c r="B3078" t="s">
        <v>2481</v>
      </c>
      <c r="C3078">
        <v>644.76227612560103</v>
      </c>
      <c r="D3078" t="s">
        <v>2480</v>
      </c>
      <c r="E3078" t="s">
        <v>65</v>
      </c>
    </row>
    <row r="3079" spans="1:5" x14ac:dyDescent="0.3">
      <c r="A3079" t="s">
        <v>2110</v>
      </c>
      <c r="B3079" t="s">
        <v>2481</v>
      </c>
      <c r="C3079">
        <v>645.92423971211099</v>
      </c>
      <c r="D3079" t="s">
        <v>2480</v>
      </c>
      <c r="E3079" t="s">
        <v>65</v>
      </c>
    </row>
    <row r="3080" spans="1:5" x14ac:dyDescent="0.3">
      <c r="A3080" t="s">
        <v>565</v>
      </c>
      <c r="B3080" t="s">
        <v>2481</v>
      </c>
      <c r="C3080">
        <v>646.05480650206096</v>
      </c>
      <c r="D3080" t="s">
        <v>2480</v>
      </c>
      <c r="E3080" t="s">
        <v>65</v>
      </c>
    </row>
    <row r="3081" spans="1:5" x14ac:dyDescent="0.3">
      <c r="A3081" t="s">
        <v>1774</v>
      </c>
      <c r="B3081" t="s">
        <v>2481</v>
      </c>
      <c r="C3081">
        <v>647.71399250577804</v>
      </c>
      <c r="D3081" t="s">
        <v>2480</v>
      </c>
      <c r="E3081" t="s">
        <v>65</v>
      </c>
    </row>
    <row r="3082" spans="1:5" x14ac:dyDescent="0.3">
      <c r="A3082" t="s">
        <v>1056</v>
      </c>
      <c r="B3082" t="s">
        <v>2481</v>
      </c>
      <c r="C3082">
        <v>648.50091363684862</v>
      </c>
      <c r="D3082" t="s">
        <v>2480</v>
      </c>
      <c r="E3082" t="s">
        <v>65</v>
      </c>
    </row>
    <row r="3083" spans="1:5" x14ac:dyDescent="0.3">
      <c r="A3083" t="s">
        <v>1703</v>
      </c>
      <c r="B3083" t="s">
        <v>2481</v>
      </c>
      <c r="C3083">
        <v>649.25994071771004</v>
      </c>
      <c r="D3083" t="s">
        <v>2480</v>
      </c>
      <c r="E3083" t="s">
        <v>65</v>
      </c>
    </row>
    <row r="3084" spans="1:5" x14ac:dyDescent="0.3">
      <c r="A3084" t="s">
        <v>2197</v>
      </c>
      <c r="B3084" t="s">
        <v>2481</v>
      </c>
      <c r="C3084">
        <v>649.4322584286657</v>
      </c>
      <c r="D3084" t="s">
        <v>2480</v>
      </c>
      <c r="E3084" t="s">
        <v>65</v>
      </c>
    </row>
    <row r="3085" spans="1:5" x14ac:dyDescent="0.3">
      <c r="A3085" t="s">
        <v>2037</v>
      </c>
      <c r="B3085" t="s">
        <v>2481</v>
      </c>
      <c r="C3085">
        <v>650.01596156129199</v>
      </c>
      <c r="D3085" t="s">
        <v>2480</v>
      </c>
      <c r="E3085" t="s">
        <v>65</v>
      </c>
    </row>
    <row r="3086" spans="1:5" x14ac:dyDescent="0.3">
      <c r="A3086" t="s">
        <v>1015</v>
      </c>
      <c r="B3086" t="s">
        <v>2481</v>
      </c>
      <c r="C3086">
        <v>650.09197306239719</v>
      </c>
      <c r="D3086" t="s">
        <v>2480</v>
      </c>
      <c r="E3086" t="s">
        <v>65</v>
      </c>
    </row>
    <row r="3087" spans="1:5" x14ac:dyDescent="0.3">
      <c r="A3087" t="s">
        <v>1140</v>
      </c>
      <c r="B3087" t="s">
        <v>2481</v>
      </c>
      <c r="C3087">
        <v>650.44928510960608</v>
      </c>
      <c r="D3087" t="s">
        <v>2480</v>
      </c>
      <c r="E3087" t="s">
        <v>65</v>
      </c>
    </row>
    <row r="3088" spans="1:5" x14ac:dyDescent="0.3">
      <c r="A3088" t="s">
        <v>996</v>
      </c>
      <c r="B3088" t="s">
        <v>2481</v>
      </c>
      <c r="C3088">
        <v>650.68018823392288</v>
      </c>
      <c r="D3088" t="s">
        <v>2480</v>
      </c>
      <c r="E3088" t="s">
        <v>65</v>
      </c>
    </row>
    <row r="3089" spans="1:5" x14ac:dyDescent="0.3">
      <c r="A3089" t="s">
        <v>637</v>
      </c>
      <c r="B3089" t="s">
        <v>2481</v>
      </c>
      <c r="C3089">
        <v>650.89597604514222</v>
      </c>
      <c r="D3089" t="s">
        <v>2480</v>
      </c>
      <c r="E3089" t="s">
        <v>65</v>
      </c>
    </row>
    <row r="3090" spans="1:5" x14ac:dyDescent="0.3">
      <c r="A3090" t="s">
        <v>1157</v>
      </c>
      <c r="B3090" t="s">
        <v>2481</v>
      </c>
      <c r="C3090">
        <v>650.97595356612601</v>
      </c>
      <c r="D3090" t="s">
        <v>2480</v>
      </c>
      <c r="E3090" t="s">
        <v>65</v>
      </c>
    </row>
    <row r="3091" spans="1:5" x14ac:dyDescent="0.3">
      <c r="A3091" t="s">
        <v>1165</v>
      </c>
      <c r="B3091" t="s">
        <v>2481</v>
      </c>
      <c r="C3091">
        <v>651.22269415014898</v>
      </c>
      <c r="D3091" t="s">
        <v>2480</v>
      </c>
      <c r="E3091" t="s">
        <v>65</v>
      </c>
    </row>
    <row r="3092" spans="1:5" x14ac:dyDescent="0.3">
      <c r="A3092" t="s">
        <v>1422</v>
      </c>
      <c r="B3092" t="s">
        <v>2481</v>
      </c>
      <c r="C3092">
        <v>652.11893610938546</v>
      </c>
      <c r="D3092" t="s">
        <v>2480</v>
      </c>
      <c r="E3092" t="s">
        <v>65</v>
      </c>
    </row>
    <row r="3093" spans="1:5" x14ac:dyDescent="0.3">
      <c r="A3093" t="s">
        <v>1583</v>
      </c>
      <c r="B3093" t="s">
        <v>2481</v>
      </c>
      <c r="C3093">
        <v>653.34870008433597</v>
      </c>
      <c r="D3093" t="s">
        <v>2480</v>
      </c>
      <c r="E3093" t="s">
        <v>65</v>
      </c>
    </row>
    <row r="3094" spans="1:5" x14ac:dyDescent="0.3">
      <c r="A3094" t="s">
        <v>1001</v>
      </c>
      <c r="B3094" t="s">
        <v>2481</v>
      </c>
      <c r="C3094">
        <v>654.56837830373104</v>
      </c>
      <c r="D3094" t="s">
        <v>2480</v>
      </c>
      <c r="E3094" t="s">
        <v>65</v>
      </c>
    </row>
    <row r="3095" spans="1:5" x14ac:dyDescent="0.3">
      <c r="A3095" t="s">
        <v>2190</v>
      </c>
      <c r="B3095" t="s">
        <v>2481</v>
      </c>
      <c r="C3095">
        <v>656.47004086517722</v>
      </c>
      <c r="D3095" t="s">
        <v>2480</v>
      </c>
      <c r="E3095" t="s">
        <v>65</v>
      </c>
    </row>
    <row r="3096" spans="1:5" x14ac:dyDescent="0.3">
      <c r="A3096" t="s">
        <v>1812</v>
      </c>
      <c r="B3096" t="s">
        <v>2481</v>
      </c>
      <c r="C3096">
        <v>656.73746517774202</v>
      </c>
      <c r="D3096" t="s">
        <v>2480</v>
      </c>
      <c r="E3096" t="s">
        <v>65</v>
      </c>
    </row>
    <row r="3097" spans="1:5" x14ac:dyDescent="0.3">
      <c r="A3097" t="s">
        <v>1234</v>
      </c>
      <c r="B3097" t="s">
        <v>2481</v>
      </c>
      <c r="C3097">
        <v>656.91867663072503</v>
      </c>
      <c r="D3097" t="s">
        <v>2480</v>
      </c>
      <c r="E3097" t="s">
        <v>65</v>
      </c>
    </row>
    <row r="3098" spans="1:5" x14ac:dyDescent="0.3">
      <c r="A3098" t="s">
        <v>535</v>
      </c>
      <c r="B3098" t="s">
        <v>2481</v>
      </c>
      <c r="C3098">
        <v>657.14576131378101</v>
      </c>
      <c r="D3098" t="s">
        <v>2480</v>
      </c>
      <c r="E3098" t="s">
        <v>65</v>
      </c>
    </row>
    <row r="3099" spans="1:5" x14ac:dyDescent="0.3">
      <c r="A3099" t="s">
        <v>2186</v>
      </c>
      <c r="B3099" t="s">
        <v>2481</v>
      </c>
      <c r="C3099">
        <v>657.61422996377075</v>
      </c>
      <c r="D3099" t="s">
        <v>2480</v>
      </c>
      <c r="E3099" t="s">
        <v>65</v>
      </c>
    </row>
    <row r="3100" spans="1:5" x14ac:dyDescent="0.3">
      <c r="A3100" t="s">
        <v>1642</v>
      </c>
      <c r="B3100" t="s">
        <v>2481</v>
      </c>
      <c r="C3100">
        <v>659.20934514766202</v>
      </c>
      <c r="D3100" t="s">
        <v>2480</v>
      </c>
      <c r="E3100" t="s">
        <v>65</v>
      </c>
    </row>
    <row r="3101" spans="1:5" x14ac:dyDescent="0.3">
      <c r="A3101" t="s">
        <v>823</v>
      </c>
      <c r="B3101" t="s">
        <v>2481</v>
      </c>
      <c r="C3101">
        <v>659.48265712469788</v>
      </c>
      <c r="D3101" t="s">
        <v>2480</v>
      </c>
      <c r="E3101" t="s">
        <v>65</v>
      </c>
    </row>
    <row r="3102" spans="1:5" x14ac:dyDescent="0.3">
      <c r="A3102" t="s">
        <v>1013</v>
      </c>
      <c r="B3102" t="s">
        <v>2481</v>
      </c>
      <c r="C3102">
        <v>659.63474740219942</v>
      </c>
      <c r="D3102" t="s">
        <v>2480</v>
      </c>
      <c r="E3102" t="s">
        <v>65</v>
      </c>
    </row>
    <row r="3103" spans="1:5" x14ac:dyDescent="0.3">
      <c r="A3103" t="s">
        <v>1345</v>
      </c>
      <c r="B3103" t="s">
        <v>2481</v>
      </c>
      <c r="C3103">
        <v>661.00522165179996</v>
      </c>
      <c r="D3103" t="s">
        <v>2480</v>
      </c>
      <c r="E3103" t="s">
        <v>65</v>
      </c>
    </row>
    <row r="3104" spans="1:5" x14ac:dyDescent="0.3">
      <c r="A3104" t="s">
        <v>1630</v>
      </c>
      <c r="B3104" t="s">
        <v>2481</v>
      </c>
      <c r="C3104">
        <v>663.30860999531205</v>
      </c>
      <c r="D3104" t="s">
        <v>2480</v>
      </c>
      <c r="E3104" t="s">
        <v>65</v>
      </c>
    </row>
    <row r="3105" spans="1:5" x14ac:dyDescent="0.3">
      <c r="A3105" t="s">
        <v>2352</v>
      </c>
      <c r="B3105" t="s">
        <v>2481</v>
      </c>
      <c r="C3105">
        <v>664.182217002671</v>
      </c>
      <c r="D3105" t="s">
        <v>2480</v>
      </c>
      <c r="E3105" t="s">
        <v>65</v>
      </c>
    </row>
    <row r="3106" spans="1:5" x14ac:dyDescent="0.3">
      <c r="A3106" t="s">
        <v>600</v>
      </c>
      <c r="B3106" t="s">
        <v>2481</v>
      </c>
      <c r="C3106">
        <v>664.24921576756765</v>
      </c>
      <c r="D3106" t="s">
        <v>2480</v>
      </c>
      <c r="E3106" t="s">
        <v>65</v>
      </c>
    </row>
    <row r="3107" spans="1:5" x14ac:dyDescent="0.3">
      <c r="A3107" t="s">
        <v>1689</v>
      </c>
      <c r="B3107" t="s">
        <v>2481</v>
      </c>
      <c r="C3107">
        <v>664.6008226221295</v>
      </c>
      <c r="D3107" t="s">
        <v>2480</v>
      </c>
      <c r="E3107" t="s">
        <v>65</v>
      </c>
    </row>
    <row r="3108" spans="1:5" x14ac:dyDescent="0.3">
      <c r="A3108" t="s">
        <v>1775</v>
      </c>
      <c r="B3108" t="s">
        <v>2481</v>
      </c>
      <c r="C3108">
        <v>664.65473651765853</v>
      </c>
      <c r="D3108" t="s">
        <v>2480</v>
      </c>
      <c r="E3108" t="s">
        <v>65</v>
      </c>
    </row>
    <row r="3109" spans="1:5" x14ac:dyDescent="0.3">
      <c r="A3109" t="s">
        <v>409</v>
      </c>
      <c r="B3109" t="s">
        <v>2481</v>
      </c>
      <c r="C3109">
        <v>665.22530524708475</v>
      </c>
      <c r="D3109" t="s">
        <v>2480</v>
      </c>
      <c r="E3109" t="s">
        <v>65</v>
      </c>
    </row>
    <row r="3110" spans="1:5" x14ac:dyDescent="0.3">
      <c r="A3110" t="s">
        <v>1238</v>
      </c>
      <c r="B3110" t="s">
        <v>2481</v>
      </c>
      <c r="C3110">
        <v>665.66793475726297</v>
      </c>
      <c r="D3110" t="s">
        <v>2480</v>
      </c>
      <c r="E3110" t="s">
        <v>65</v>
      </c>
    </row>
    <row r="3111" spans="1:5" x14ac:dyDescent="0.3">
      <c r="A3111" t="s">
        <v>635</v>
      </c>
      <c r="B3111" t="s">
        <v>2481</v>
      </c>
      <c r="C3111">
        <v>665.73782678700707</v>
      </c>
      <c r="D3111" t="s">
        <v>2480</v>
      </c>
      <c r="E3111" t="s">
        <v>65</v>
      </c>
    </row>
    <row r="3112" spans="1:5" x14ac:dyDescent="0.3">
      <c r="A3112" t="s">
        <v>1994</v>
      </c>
      <c r="B3112" t="s">
        <v>2481</v>
      </c>
      <c r="C3112">
        <v>665.78414084591168</v>
      </c>
      <c r="D3112" t="s">
        <v>2480</v>
      </c>
      <c r="E3112" t="s">
        <v>65</v>
      </c>
    </row>
    <row r="3113" spans="1:5" x14ac:dyDescent="0.3">
      <c r="A3113" t="s">
        <v>868</v>
      </c>
      <c r="B3113" t="s">
        <v>2481</v>
      </c>
      <c r="C3113">
        <v>666.58163233933226</v>
      </c>
      <c r="D3113" t="s">
        <v>2480</v>
      </c>
      <c r="E3113" t="s">
        <v>65</v>
      </c>
    </row>
    <row r="3114" spans="1:5" x14ac:dyDescent="0.3">
      <c r="A3114" t="s">
        <v>2001</v>
      </c>
      <c r="B3114" t="s">
        <v>2481</v>
      </c>
      <c r="C3114">
        <v>666.83613139739305</v>
      </c>
      <c r="D3114" t="s">
        <v>2480</v>
      </c>
      <c r="E3114" t="s">
        <v>65</v>
      </c>
    </row>
    <row r="3115" spans="1:5" x14ac:dyDescent="0.3">
      <c r="A3115" t="s">
        <v>1084</v>
      </c>
      <c r="B3115" t="s">
        <v>2481</v>
      </c>
      <c r="C3115">
        <v>666.85808617859198</v>
      </c>
      <c r="D3115" t="s">
        <v>2480</v>
      </c>
      <c r="E3115" t="s">
        <v>65</v>
      </c>
    </row>
    <row r="3116" spans="1:5" x14ac:dyDescent="0.3">
      <c r="A3116" t="s">
        <v>1224</v>
      </c>
      <c r="B3116" t="s">
        <v>2481</v>
      </c>
      <c r="C3116">
        <v>667.56526675996702</v>
      </c>
      <c r="D3116" t="s">
        <v>2480</v>
      </c>
      <c r="E3116" t="s">
        <v>65</v>
      </c>
    </row>
    <row r="3117" spans="1:5" x14ac:dyDescent="0.3">
      <c r="A3117" t="s">
        <v>828</v>
      </c>
      <c r="B3117" t="s">
        <v>2481</v>
      </c>
      <c r="C3117">
        <v>667.86419316329295</v>
      </c>
      <c r="D3117" t="s">
        <v>2480</v>
      </c>
      <c r="E3117" t="s">
        <v>65</v>
      </c>
    </row>
    <row r="3118" spans="1:5" x14ac:dyDescent="0.3">
      <c r="A3118" t="s">
        <v>976</v>
      </c>
      <c r="B3118" t="s">
        <v>2481</v>
      </c>
      <c r="C3118">
        <v>667.93105166537634</v>
      </c>
      <c r="D3118" t="s">
        <v>2480</v>
      </c>
      <c r="E3118" t="s">
        <v>65</v>
      </c>
    </row>
    <row r="3119" spans="1:5" x14ac:dyDescent="0.3">
      <c r="A3119" t="s">
        <v>1194</v>
      </c>
      <c r="B3119" t="s">
        <v>2481</v>
      </c>
      <c r="C3119">
        <v>668.24482822370203</v>
      </c>
      <c r="D3119" t="s">
        <v>2480</v>
      </c>
      <c r="E3119" t="s">
        <v>65</v>
      </c>
    </row>
    <row r="3120" spans="1:5" x14ac:dyDescent="0.3">
      <c r="A3120" t="s">
        <v>2223</v>
      </c>
      <c r="B3120" t="s">
        <v>2481</v>
      </c>
      <c r="C3120">
        <v>668.60189536799805</v>
      </c>
      <c r="D3120" t="s">
        <v>2480</v>
      </c>
      <c r="E3120" t="s">
        <v>65</v>
      </c>
    </row>
    <row r="3121" spans="1:5" x14ac:dyDescent="0.3">
      <c r="A3121" t="s">
        <v>1168</v>
      </c>
      <c r="B3121" t="s">
        <v>2481</v>
      </c>
      <c r="C3121">
        <v>669.62926051571299</v>
      </c>
      <c r="D3121" t="s">
        <v>2480</v>
      </c>
      <c r="E3121" t="s">
        <v>65</v>
      </c>
    </row>
    <row r="3122" spans="1:5" x14ac:dyDescent="0.3">
      <c r="A3122" t="s">
        <v>1170</v>
      </c>
      <c r="B3122" t="s">
        <v>2481</v>
      </c>
      <c r="C3122">
        <v>669.94049058189705</v>
      </c>
      <c r="D3122" t="s">
        <v>2480</v>
      </c>
      <c r="E3122" t="s">
        <v>65</v>
      </c>
    </row>
    <row r="3123" spans="1:5" x14ac:dyDescent="0.3">
      <c r="A3123" t="s">
        <v>975</v>
      </c>
      <c r="B3123" t="s">
        <v>2481</v>
      </c>
      <c r="C3123">
        <v>671.17376464646304</v>
      </c>
      <c r="D3123" t="s">
        <v>2480</v>
      </c>
      <c r="E3123" t="s">
        <v>65</v>
      </c>
    </row>
    <row r="3124" spans="1:5" x14ac:dyDescent="0.3">
      <c r="A3124" t="s">
        <v>1491</v>
      </c>
      <c r="B3124" t="s">
        <v>2481</v>
      </c>
      <c r="C3124">
        <v>671.51376743756646</v>
      </c>
      <c r="D3124" t="s">
        <v>2480</v>
      </c>
      <c r="E3124" t="s">
        <v>65</v>
      </c>
    </row>
    <row r="3125" spans="1:5" x14ac:dyDescent="0.3">
      <c r="A3125" t="s">
        <v>2253</v>
      </c>
      <c r="B3125" t="s">
        <v>2481</v>
      </c>
      <c r="C3125">
        <v>671.59244918093998</v>
      </c>
      <c r="D3125" t="s">
        <v>2480</v>
      </c>
      <c r="E3125" t="s">
        <v>65</v>
      </c>
    </row>
    <row r="3126" spans="1:5" x14ac:dyDescent="0.3">
      <c r="A3126" t="s">
        <v>2397</v>
      </c>
      <c r="B3126" t="s">
        <v>2481</v>
      </c>
      <c r="C3126">
        <v>671.69353228799105</v>
      </c>
      <c r="D3126" t="s">
        <v>2480</v>
      </c>
      <c r="E3126" t="s">
        <v>65</v>
      </c>
    </row>
    <row r="3127" spans="1:5" x14ac:dyDescent="0.3">
      <c r="A3127" t="s">
        <v>1142</v>
      </c>
      <c r="B3127" t="s">
        <v>2481</v>
      </c>
      <c r="C3127">
        <v>671.72179372388393</v>
      </c>
      <c r="D3127" t="s">
        <v>2480</v>
      </c>
      <c r="E3127" t="s">
        <v>65</v>
      </c>
    </row>
    <row r="3128" spans="1:5" x14ac:dyDescent="0.3">
      <c r="A3128" t="s">
        <v>1138</v>
      </c>
      <c r="B3128" t="s">
        <v>2481</v>
      </c>
      <c r="C3128">
        <v>671.83585093617296</v>
      </c>
      <c r="D3128" t="s">
        <v>2480</v>
      </c>
      <c r="E3128" t="s">
        <v>65</v>
      </c>
    </row>
    <row r="3129" spans="1:5" x14ac:dyDescent="0.3">
      <c r="A3129" t="s">
        <v>1066</v>
      </c>
      <c r="B3129" t="s">
        <v>2481</v>
      </c>
      <c r="C3129">
        <v>672.62577127820055</v>
      </c>
      <c r="D3129" t="s">
        <v>2480</v>
      </c>
      <c r="E3129" t="s">
        <v>65</v>
      </c>
    </row>
    <row r="3130" spans="1:5" x14ac:dyDescent="0.3">
      <c r="A3130" t="s">
        <v>1681</v>
      </c>
      <c r="B3130" t="s">
        <v>2481</v>
      </c>
      <c r="C3130">
        <v>676.49024170080259</v>
      </c>
      <c r="D3130" t="s">
        <v>2480</v>
      </c>
      <c r="E3130" t="s">
        <v>65</v>
      </c>
    </row>
    <row r="3131" spans="1:5" x14ac:dyDescent="0.3">
      <c r="A3131" t="s">
        <v>1594</v>
      </c>
      <c r="B3131" t="s">
        <v>2481</v>
      </c>
      <c r="C3131">
        <v>677.00248250635184</v>
      </c>
      <c r="D3131" t="s">
        <v>2480</v>
      </c>
      <c r="E3131" t="s">
        <v>65</v>
      </c>
    </row>
    <row r="3132" spans="1:5" x14ac:dyDescent="0.3">
      <c r="A3132" t="s">
        <v>784</v>
      </c>
      <c r="B3132" t="s">
        <v>2481</v>
      </c>
      <c r="C3132">
        <v>677.08087787748275</v>
      </c>
      <c r="D3132" t="s">
        <v>2480</v>
      </c>
      <c r="E3132" t="s">
        <v>65</v>
      </c>
    </row>
    <row r="3133" spans="1:5" x14ac:dyDescent="0.3">
      <c r="A3133" t="s">
        <v>1217</v>
      </c>
      <c r="B3133" t="s">
        <v>2481</v>
      </c>
      <c r="C3133">
        <v>678.63226424359641</v>
      </c>
      <c r="D3133" t="s">
        <v>2480</v>
      </c>
      <c r="E3133" t="s">
        <v>65</v>
      </c>
    </row>
    <row r="3134" spans="1:5" x14ac:dyDescent="0.3">
      <c r="A3134" t="s">
        <v>1010</v>
      </c>
      <c r="B3134" t="s">
        <v>2481</v>
      </c>
      <c r="C3134">
        <v>679.46679212370179</v>
      </c>
      <c r="D3134" t="s">
        <v>2480</v>
      </c>
      <c r="E3134" t="s">
        <v>65</v>
      </c>
    </row>
    <row r="3135" spans="1:5" x14ac:dyDescent="0.3">
      <c r="A3135" t="s">
        <v>1683</v>
      </c>
      <c r="B3135" t="s">
        <v>2481</v>
      </c>
      <c r="C3135">
        <v>680.86050467055827</v>
      </c>
      <c r="D3135" t="s">
        <v>2480</v>
      </c>
      <c r="E3135" t="s">
        <v>65</v>
      </c>
    </row>
    <row r="3136" spans="1:5" x14ac:dyDescent="0.3">
      <c r="A3136" t="s">
        <v>1815</v>
      </c>
      <c r="B3136" t="s">
        <v>2481</v>
      </c>
      <c r="C3136">
        <v>681.727832791222</v>
      </c>
      <c r="D3136" t="s">
        <v>2480</v>
      </c>
      <c r="E3136" t="s">
        <v>65</v>
      </c>
    </row>
    <row r="3137" spans="1:5" x14ac:dyDescent="0.3">
      <c r="A3137" t="s">
        <v>1143</v>
      </c>
      <c r="B3137" t="s">
        <v>2481</v>
      </c>
      <c r="C3137">
        <v>682.58112008454316</v>
      </c>
      <c r="D3137" t="s">
        <v>2480</v>
      </c>
      <c r="E3137" t="s">
        <v>65</v>
      </c>
    </row>
    <row r="3138" spans="1:5" x14ac:dyDescent="0.3">
      <c r="A3138" t="s">
        <v>547</v>
      </c>
      <c r="B3138" t="s">
        <v>2481</v>
      </c>
      <c r="C3138">
        <v>682.95104777203437</v>
      </c>
      <c r="D3138" t="s">
        <v>2480</v>
      </c>
      <c r="E3138" t="s">
        <v>65</v>
      </c>
    </row>
    <row r="3139" spans="1:5" x14ac:dyDescent="0.3">
      <c r="A3139" t="s">
        <v>1426</v>
      </c>
      <c r="B3139" t="s">
        <v>2481</v>
      </c>
      <c r="C3139">
        <v>684.01040742961879</v>
      </c>
      <c r="D3139" t="s">
        <v>2480</v>
      </c>
      <c r="E3139" t="s">
        <v>65</v>
      </c>
    </row>
    <row r="3140" spans="1:5" x14ac:dyDescent="0.3">
      <c r="A3140" t="s">
        <v>1130</v>
      </c>
      <c r="B3140" t="s">
        <v>2481</v>
      </c>
      <c r="C3140">
        <v>684.18854667390201</v>
      </c>
      <c r="D3140" t="s">
        <v>2480</v>
      </c>
      <c r="E3140" t="s">
        <v>65</v>
      </c>
    </row>
    <row r="3141" spans="1:5" x14ac:dyDescent="0.3">
      <c r="A3141" t="s">
        <v>1197</v>
      </c>
      <c r="B3141" t="s">
        <v>2481</v>
      </c>
      <c r="C3141">
        <v>684.52965217842996</v>
      </c>
      <c r="D3141" t="s">
        <v>2480</v>
      </c>
      <c r="E3141" t="s">
        <v>65</v>
      </c>
    </row>
    <row r="3142" spans="1:5" x14ac:dyDescent="0.3">
      <c r="A3142" t="s">
        <v>2405</v>
      </c>
      <c r="B3142" t="s">
        <v>2481</v>
      </c>
      <c r="C3142">
        <v>686.66301884391498</v>
      </c>
      <c r="D3142" t="s">
        <v>2480</v>
      </c>
      <c r="E3142" t="s">
        <v>65</v>
      </c>
    </row>
    <row r="3143" spans="1:5" x14ac:dyDescent="0.3">
      <c r="A3143" t="s">
        <v>2061</v>
      </c>
      <c r="B3143" t="s">
        <v>2481</v>
      </c>
      <c r="C3143">
        <v>687.85433588174703</v>
      </c>
      <c r="D3143" t="s">
        <v>2480</v>
      </c>
      <c r="E3143" t="s">
        <v>65</v>
      </c>
    </row>
    <row r="3144" spans="1:5" x14ac:dyDescent="0.3">
      <c r="A3144" t="s">
        <v>1457</v>
      </c>
      <c r="B3144" t="s">
        <v>2481</v>
      </c>
      <c r="C3144">
        <v>688.39731073766302</v>
      </c>
      <c r="D3144" t="s">
        <v>2480</v>
      </c>
      <c r="E3144" t="s">
        <v>65</v>
      </c>
    </row>
    <row r="3145" spans="1:5" x14ac:dyDescent="0.3">
      <c r="A3145" t="s">
        <v>2250</v>
      </c>
      <c r="B3145" t="s">
        <v>2481</v>
      </c>
      <c r="C3145">
        <v>691.61184862669802</v>
      </c>
      <c r="D3145" t="s">
        <v>2480</v>
      </c>
      <c r="E3145" t="s">
        <v>65</v>
      </c>
    </row>
    <row r="3146" spans="1:5" x14ac:dyDescent="0.3">
      <c r="A3146" t="s">
        <v>2246</v>
      </c>
      <c r="B3146" t="s">
        <v>2481</v>
      </c>
      <c r="C3146">
        <v>692.84365799827583</v>
      </c>
      <c r="D3146" t="s">
        <v>2480</v>
      </c>
      <c r="E3146" t="s">
        <v>65</v>
      </c>
    </row>
    <row r="3147" spans="1:5" x14ac:dyDescent="0.3">
      <c r="A3147" t="s">
        <v>1144</v>
      </c>
      <c r="B3147" t="s">
        <v>2481</v>
      </c>
      <c r="C3147">
        <v>692.91649628588891</v>
      </c>
      <c r="D3147" t="s">
        <v>2480</v>
      </c>
      <c r="E3147" t="s">
        <v>65</v>
      </c>
    </row>
    <row r="3148" spans="1:5" x14ac:dyDescent="0.3">
      <c r="A3148" t="s">
        <v>651</v>
      </c>
      <c r="B3148" t="s">
        <v>2481</v>
      </c>
      <c r="C3148">
        <v>692.93529309146084</v>
      </c>
      <c r="D3148" t="s">
        <v>2480</v>
      </c>
      <c r="E3148" t="s">
        <v>65</v>
      </c>
    </row>
    <row r="3149" spans="1:5" x14ac:dyDescent="0.3">
      <c r="A3149" t="s">
        <v>2188</v>
      </c>
      <c r="B3149" t="s">
        <v>2481</v>
      </c>
      <c r="C3149">
        <v>693.23036000321747</v>
      </c>
      <c r="D3149" t="s">
        <v>2480</v>
      </c>
      <c r="E3149" t="s">
        <v>65</v>
      </c>
    </row>
    <row r="3150" spans="1:5" x14ac:dyDescent="0.3">
      <c r="A3150" t="s">
        <v>1936</v>
      </c>
      <c r="B3150" t="s">
        <v>2481</v>
      </c>
      <c r="C3150">
        <v>693.60933805989396</v>
      </c>
      <c r="D3150" t="s">
        <v>2480</v>
      </c>
      <c r="E3150" t="s">
        <v>65</v>
      </c>
    </row>
    <row r="3151" spans="1:5" x14ac:dyDescent="0.3">
      <c r="A3151" t="s">
        <v>1241</v>
      </c>
      <c r="B3151" t="s">
        <v>2481</v>
      </c>
      <c r="C3151">
        <v>693.65379786927201</v>
      </c>
      <c r="D3151" t="s">
        <v>2480</v>
      </c>
      <c r="E3151" t="s">
        <v>65</v>
      </c>
    </row>
    <row r="3152" spans="1:5" x14ac:dyDescent="0.3">
      <c r="A3152" t="s">
        <v>1647</v>
      </c>
      <c r="B3152" t="s">
        <v>2481</v>
      </c>
      <c r="C3152">
        <v>693.66110149191002</v>
      </c>
      <c r="D3152" t="s">
        <v>2480</v>
      </c>
      <c r="E3152" t="s">
        <v>65</v>
      </c>
    </row>
    <row r="3153" spans="1:5" x14ac:dyDescent="0.3">
      <c r="A3153" t="s">
        <v>1743</v>
      </c>
      <c r="B3153" t="s">
        <v>2481</v>
      </c>
      <c r="C3153">
        <v>696.94396081499599</v>
      </c>
      <c r="D3153" t="s">
        <v>2480</v>
      </c>
      <c r="E3153" t="s">
        <v>65</v>
      </c>
    </row>
    <row r="3154" spans="1:5" x14ac:dyDescent="0.3">
      <c r="A3154" t="s">
        <v>2301</v>
      </c>
      <c r="B3154" t="s">
        <v>2481</v>
      </c>
      <c r="C3154">
        <v>697.61733566440705</v>
      </c>
      <c r="D3154" t="s">
        <v>2480</v>
      </c>
      <c r="E3154" t="s">
        <v>65</v>
      </c>
    </row>
    <row r="3155" spans="1:5" x14ac:dyDescent="0.3">
      <c r="A3155" t="s">
        <v>1180</v>
      </c>
      <c r="B3155" t="s">
        <v>2481</v>
      </c>
      <c r="C3155">
        <v>697.76148406276297</v>
      </c>
      <c r="D3155" t="s">
        <v>2480</v>
      </c>
      <c r="E3155" t="s">
        <v>65</v>
      </c>
    </row>
    <row r="3156" spans="1:5" x14ac:dyDescent="0.3">
      <c r="A3156" t="s">
        <v>1685</v>
      </c>
      <c r="B3156" t="s">
        <v>2481</v>
      </c>
      <c r="C3156">
        <v>699.57227057554451</v>
      </c>
      <c r="D3156" t="s">
        <v>2480</v>
      </c>
      <c r="E3156" t="s">
        <v>65</v>
      </c>
    </row>
    <row r="3157" spans="1:5" x14ac:dyDescent="0.3">
      <c r="A3157" t="s">
        <v>1152</v>
      </c>
      <c r="B3157" t="s">
        <v>2481</v>
      </c>
      <c r="C3157">
        <v>699.82599105388897</v>
      </c>
      <c r="D3157" t="s">
        <v>2480</v>
      </c>
      <c r="E3157" t="s">
        <v>65</v>
      </c>
    </row>
    <row r="3158" spans="1:5" x14ac:dyDescent="0.3">
      <c r="A3158" t="s">
        <v>1008</v>
      </c>
      <c r="B3158" t="s">
        <v>2481</v>
      </c>
      <c r="C3158">
        <v>700.42853740127691</v>
      </c>
      <c r="D3158" t="s">
        <v>2480</v>
      </c>
      <c r="E3158" t="s">
        <v>65</v>
      </c>
    </row>
    <row r="3159" spans="1:5" x14ac:dyDescent="0.3">
      <c r="A3159" t="s">
        <v>801</v>
      </c>
      <c r="B3159" t="s">
        <v>2481</v>
      </c>
      <c r="C3159">
        <v>702.25233901030663</v>
      </c>
      <c r="D3159" t="s">
        <v>2480</v>
      </c>
      <c r="E3159" t="s">
        <v>65</v>
      </c>
    </row>
    <row r="3160" spans="1:5" x14ac:dyDescent="0.3">
      <c r="A3160" t="s">
        <v>1076</v>
      </c>
      <c r="B3160" t="s">
        <v>2481</v>
      </c>
      <c r="C3160">
        <v>703.68237261523097</v>
      </c>
      <c r="D3160" t="s">
        <v>2480</v>
      </c>
      <c r="E3160" t="s">
        <v>65</v>
      </c>
    </row>
    <row r="3161" spans="1:5" x14ac:dyDescent="0.3">
      <c r="A3161" t="s">
        <v>1534</v>
      </c>
      <c r="B3161" t="s">
        <v>2481</v>
      </c>
      <c r="C3161">
        <v>704.21743717097502</v>
      </c>
      <c r="D3161" t="s">
        <v>2480</v>
      </c>
      <c r="E3161" t="s">
        <v>65</v>
      </c>
    </row>
    <row r="3162" spans="1:5" x14ac:dyDescent="0.3">
      <c r="A3162" t="s">
        <v>2113</v>
      </c>
      <c r="B3162" t="s">
        <v>2481</v>
      </c>
      <c r="C3162">
        <v>704.50106908433997</v>
      </c>
      <c r="D3162" t="s">
        <v>2480</v>
      </c>
      <c r="E3162" t="s">
        <v>65</v>
      </c>
    </row>
    <row r="3163" spans="1:5" x14ac:dyDescent="0.3">
      <c r="A3163" t="s">
        <v>1500</v>
      </c>
      <c r="B3163" t="s">
        <v>2481</v>
      </c>
      <c r="C3163">
        <v>705.63585113326405</v>
      </c>
      <c r="D3163" t="s">
        <v>2480</v>
      </c>
      <c r="E3163" t="s">
        <v>65</v>
      </c>
    </row>
    <row r="3164" spans="1:5" x14ac:dyDescent="0.3">
      <c r="A3164" t="s">
        <v>774</v>
      </c>
      <c r="B3164" t="s">
        <v>2481</v>
      </c>
      <c r="C3164">
        <v>705.89447284641369</v>
      </c>
      <c r="D3164" t="s">
        <v>2480</v>
      </c>
      <c r="E3164" t="s">
        <v>65</v>
      </c>
    </row>
    <row r="3165" spans="1:5" x14ac:dyDescent="0.3">
      <c r="A3165" t="s">
        <v>639</v>
      </c>
      <c r="B3165" t="s">
        <v>2481</v>
      </c>
      <c r="C3165">
        <v>705.95072616454195</v>
      </c>
      <c r="D3165" t="s">
        <v>2480</v>
      </c>
      <c r="E3165" t="s">
        <v>65</v>
      </c>
    </row>
    <row r="3166" spans="1:5" x14ac:dyDescent="0.3">
      <c r="A3166" t="s">
        <v>2381</v>
      </c>
      <c r="B3166" t="s">
        <v>2481</v>
      </c>
      <c r="C3166">
        <v>707.23974158990802</v>
      </c>
      <c r="D3166" t="s">
        <v>2480</v>
      </c>
      <c r="E3166" t="s">
        <v>65</v>
      </c>
    </row>
    <row r="3167" spans="1:5" x14ac:dyDescent="0.3">
      <c r="A3167" t="s">
        <v>1179</v>
      </c>
      <c r="B3167" t="s">
        <v>2481</v>
      </c>
      <c r="C3167">
        <v>708.25880204750104</v>
      </c>
      <c r="D3167" t="s">
        <v>2480</v>
      </c>
      <c r="E3167" t="s">
        <v>65</v>
      </c>
    </row>
    <row r="3168" spans="1:5" x14ac:dyDescent="0.3">
      <c r="A3168" t="s">
        <v>1081</v>
      </c>
      <c r="B3168" t="s">
        <v>2481</v>
      </c>
      <c r="C3168">
        <v>708.57133632585305</v>
      </c>
      <c r="D3168" t="s">
        <v>2480</v>
      </c>
      <c r="E3168" t="s">
        <v>65</v>
      </c>
    </row>
    <row r="3169" spans="1:5" x14ac:dyDescent="0.3">
      <c r="A3169" t="s">
        <v>647</v>
      </c>
      <c r="B3169" t="s">
        <v>2481</v>
      </c>
      <c r="C3169">
        <v>708.9837797714622</v>
      </c>
      <c r="D3169" t="s">
        <v>2480</v>
      </c>
      <c r="E3169" t="s">
        <v>65</v>
      </c>
    </row>
    <row r="3170" spans="1:5" x14ac:dyDescent="0.3">
      <c r="A3170" t="s">
        <v>892</v>
      </c>
      <c r="B3170" t="s">
        <v>2481</v>
      </c>
      <c r="C3170">
        <v>709.20011499893394</v>
      </c>
      <c r="D3170" t="s">
        <v>2480</v>
      </c>
      <c r="E3170" t="s">
        <v>65</v>
      </c>
    </row>
    <row r="3171" spans="1:5" x14ac:dyDescent="0.3">
      <c r="A3171" t="s">
        <v>2058</v>
      </c>
      <c r="B3171" t="s">
        <v>2481</v>
      </c>
      <c r="C3171">
        <v>709.34182470034602</v>
      </c>
      <c r="D3171" t="s">
        <v>2480</v>
      </c>
      <c r="E3171" t="s">
        <v>65</v>
      </c>
    </row>
    <row r="3172" spans="1:5" x14ac:dyDescent="0.3">
      <c r="A3172" t="s">
        <v>1785</v>
      </c>
      <c r="B3172" t="s">
        <v>2481</v>
      </c>
      <c r="C3172">
        <v>709.77530268005</v>
      </c>
      <c r="D3172" t="s">
        <v>2480</v>
      </c>
      <c r="E3172" t="s">
        <v>65</v>
      </c>
    </row>
    <row r="3173" spans="1:5" x14ac:dyDescent="0.3">
      <c r="A3173" t="s">
        <v>1004</v>
      </c>
      <c r="B3173" t="s">
        <v>2481</v>
      </c>
      <c r="C3173">
        <v>710.21124678312049</v>
      </c>
      <c r="D3173" t="s">
        <v>2480</v>
      </c>
      <c r="E3173" t="s">
        <v>65</v>
      </c>
    </row>
    <row r="3174" spans="1:5" x14ac:dyDescent="0.3">
      <c r="A3174" t="s">
        <v>1122</v>
      </c>
      <c r="B3174" t="s">
        <v>2481</v>
      </c>
      <c r="C3174">
        <v>711.34705976257203</v>
      </c>
      <c r="D3174" t="s">
        <v>2480</v>
      </c>
      <c r="E3174" t="s">
        <v>65</v>
      </c>
    </row>
    <row r="3175" spans="1:5" x14ac:dyDescent="0.3">
      <c r="A3175" t="s">
        <v>1163</v>
      </c>
      <c r="B3175" t="s">
        <v>2481</v>
      </c>
      <c r="C3175">
        <v>711.36284710090104</v>
      </c>
      <c r="D3175" t="s">
        <v>2480</v>
      </c>
      <c r="E3175" t="s">
        <v>65</v>
      </c>
    </row>
    <row r="3176" spans="1:5" x14ac:dyDescent="0.3">
      <c r="A3176" t="s">
        <v>519</v>
      </c>
      <c r="B3176" t="s">
        <v>2481</v>
      </c>
      <c r="C3176">
        <v>712.06805933769874</v>
      </c>
      <c r="D3176" t="s">
        <v>2480</v>
      </c>
      <c r="E3176" t="s">
        <v>65</v>
      </c>
    </row>
    <row r="3177" spans="1:5" x14ac:dyDescent="0.3">
      <c r="A3177" t="s">
        <v>1064</v>
      </c>
      <c r="B3177" t="s">
        <v>2481</v>
      </c>
      <c r="C3177">
        <v>712.56713415982028</v>
      </c>
      <c r="D3177" t="s">
        <v>2480</v>
      </c>
      <c r="E3177" t="s">
        <v>65</v>
      </c>
    </row>
    <row r="3178" spans="1:5" x14ac:dyDescent="0.3">
      <c r="A3178" t="s">
        <v>1423</v>
      </c>
      <c r="B3178" t="s">
        <v>2481</v>
      </c>
      <c r="C3178">
        <v>714.15612079271284</v>
      </c>
      <c r="D3178" t="s">
        <v>2480</v>
      </c>
      <c r="E3178" t="s">
        <v>65</v>
      </c>
    </row>
    <row r="3179" spans="1:5" x14ac:dyDescent="0.3">
      <c r="A3179" t="s">
        <v>1708</v>
      </c>
      <c r="B3179" t="s">
        <v>2481</v>
      </c>
      <c r="C3179">
        <v>714.16557880807784</v>
      </c>
      <c r="D3179" t="s">
        <v>2480</v>
      </c>
      <c r="E3179" t="s">
        <v>65</v>
      </c>
    </row>
    <row r="3180" spans="1:5" x14ac:dyDescent="0.3">
      <c r="A3180" t="s">
        <v>950</v>
      </c>
      <c r="B3180" t="s">
        <v>2481</v>
      </c>
      <c r="C3180">
        <v>714.80018576409691</v>
      </c>
      <c r="D3180" t="s">
        <v>2480</v>
      </c>
      <c r="E3180" t="s">
        <v>65</v>
      </c>
    </row>
    <row r="3181" spans="1:5" x14ac:dyDescent="0.3">
      <c r="A3181" t="s">
        <v>895</v>
      </c>
      <c r="B3181" t="s">
        <v>2481</v>
      </c>
      <c r="C3181">
        <v>715.36805094076738</v>
      </c>
      <c r="D3181" t="s">
        <v>2480</v>
      </c>
      <c r="E3181" t="s">
        <v>65</v>
      </c>
    </row>
    <row r="3182" spans="1:5" x14ac:dyDescent="0.3">
      <c r="A3182" t="s">
        <v>1604</v>
      </c>
      <c r="B3182" t="s">
        <v>2481</v>
      </c>
      <c r="C3182">
        <v>716.06835547192895</v>
      </c>
      <c r="D3182" t="s">
        <v>2480</v>
      </c>
      <c r="E3182" t="s">
        <v>65</v>
      </c>
    </row>
    <row r="3183" spans="1:5" x14ac:dyDescent="0.3">
      <c r="A3183" t="s">
        <v>1467</v>
      </c>
      <c r="B3183" t="s">
        <v>2481</v>
      </c>
      <c r="C3183">
        <v>718.003629011935</v>
      </c>
      <c r="D3183" t="s">
        <v>2480</v>
      </c>
      <c r="E3183" t="s">
        <v>65</v>
      </c>
    </row>
    <row r="3184" spans="1:5" x14ac:dyDescent="0.3">
      <c r="A3184" t="s">
        <v>1235</v>
      </c>
      <c r="B3184" t="s">
        <v>2481</v>
      </c>
      <c r="C3184">
        <v>719.51198652451387</v>
      </c>
      <c r="D3184" t="s">
        <v>2480</v>
      </c>
      <c r="E3184" t="s">
        <v>65</v>
      </c>
    </row>
    <row r="3185" spans="1:5" x14ac:dyDescent="0.3">
      <c r="A3185" t="s">
        <v>1943</v>
      </c>
      <c r="B3185" t="s">
        <v>2481</v>
      </c>
      <c r="C3185">
        <v>720.19454047009299</v>
      </c>
      <c r="D3185" t="s">
        <v>2480</v>
      </c>
      <c r="E3185" t="s">
        <v>65</v>
      </c>
    </row>
    <row r="3186" spans="1:5" x14ac:dyDescent="0.3">
      <c r="A3186" t="s">
        <v>785</v>
      </c>
      <c r="B3186" t="s">
        <v>2481</v>
      </c>
      <c r="C3186">
        <v>721.12991898592293</v>
      </c>
      <c r="D3186" t="s">
        <v>2480</v>
      </c>
      <c r="E3186" t="s">
        <v>65</v>
      </c>
    </row>
    <row r="3187" spans="1:5" x14ac:dyDescent="0.3">
      <c r="A3187" t="s">
        <v>1287</v>
      </c>
      <c r="B3187" t="s">
        <v>2481</v>
      </c>
      <c r="C3187">
        <v>722.21964984464603</v>
      </c>
      <c r="D3187" t="s">
        <v>2480</v>
      </c>
      <c r="E3187" t="s">
        <v>65</v>
      </c>
    </row>
    <row r="3188" spans="1:5" x14ac:dyDescent="0.3">
      <c r="A3188" t="s">
        <v>1095</v>
      </c>
      <c r="B3188" t="s">
        <v>2481</v>
      </c>
      <c r="C3188">
        <v>722.578451415887</v>
      </c>
      <c r="D3188" t="s">
        <v>2480</v>
      </c>
      <c r="E3188" t="s">
        <v>65</v>
      </c>
    </row>
    <row r="3189" spans="1:5" x14ac:dyDescent="0.3">
      <c r="A3189" t="s">
        <v>1614</v>
      </c>
      <c r="B3189" t="s">
        <v>2481</v>
      </c>
      <c r="C3189">
        <v>722.90125037821895</v>
      </c>
      <c r="D3189" t="s">
        <v>2480</v>
      </c>
      <c r="E3189" t="s">
        <v>65</v>
      </c>
    </row>
    <row r="3190" spans="1:5" x14ac:dyDescent="0.3">
      <c r="A3190" t="s">
        <v>1482</v>
      </c>
      <c r="B3190" t="s">
        <v>2481</v>
      </c>
      <c r="C3190">
        <v>722.98222205413799</v>
      </c>
      <c r="D3190" t="s">
        <v>2480</v>
      </c>
      <c r="E3190" t="s">
        <v>65</v>
      </c>
    </row>
    <row r="3191" spans="1:5" x14ac:dyDescent="0.3">
      <c r="A3191" t="s">
        <v>1278</v>
      </c>
      <c r="B3191" t="s">
        <v>2481</v>
      </c>
      <c r="C3191">
        <v>723.09567410529598</v>
      </c>
      <c r="D3191" t="s">
        <v>2480</v>
      </c>
      <c r="E3191" t="s">
        <v>65</v>
      </c>
    </row>
    <row r="3192" spans="1:5" x14ac:dyDescent="0.3">
      <c r="A3192" t="s">
        <v>1465</v>
      </c>
      <c r="B3192" t="s">
        <v>2481</v>
      </c>
      <c r="C3192">
        <v>724.79430192705115</v>
      </c>
      <c r="D3192" t="s">
        <v>2480</v>
      </c>
      <c r="E3192" t="s">
        <v>65</v>
      </c>
    </row>
    <row r="3193" spans="1:5" x14ac:dyDescent="0.3">
      <c r="A3193" t="s">
        <v>1722</v>
      </c>
      <c r="B3193" t="s">
        <v>2481</v>
      </c>
      <c r="C3193">
        <v>726.10280663852302</v>
      </c>
      <c r="D3193" t="s">
        <v>2480</v>
      </c>
      <c r="E3193" t="s">
        <v>65</v>
      </c>
    </row>
    <row r="3194" spans="1:5" x14ac:dyDescent="0.3">
      <c r="A3194" t="s">
        <v>1675</v>
      </c>
      <c r="B3194" t="s">
        <v>2481</v>
      </c>
      <c r="C3194">
        <v>726.20662879443023</v>
      </c>
      <c r="D3194" t="s">
        <v>2480</v>
      </c>
      <c r="E3194" t="s">
        <v>65</v>
      </c>
    </row>
    <row r="3195" spans="1:5" x14ac:dyDescent="0.3">
      <c r="A3195" t="s">
        <v>2078</v>
      </c>
      <c r="B3195" t="s">
        <v>2481</v>
      </c>
      <c r="C3195">
        <v>726.78631644287225</v>
      </c>
      <c r="D3195" t="s">
        <v>2480</v>
      </c>
      <c r="E3195" t="s">
        <v>65</v>
      </c>
    </row>
    <row r="3196" spans="1:5" x14ac:dyDescent="0.3">
      <c r="A3196" t="s">
        <v>1005</v>
      </c>
      <c r="B3196" t="s">
        <v>2481</v>
      </c>
      <c r="C3196">
        <v>727.14236031940504</v>
      </c>
      <c r="D3196" t="s">
        <v>2480</v>
      </c>
      <c r="E3196" t="s">
        <v>65</v>
      </c>
    </row>
    <row r="3197" spans="1:5" x14ac:dyDescent="0.3">
      <c r="A3197" t="s">
        <v>1087</v>
      </c>
      <c r="B3197" t="s">
        <v>2481</v>
      </c>
      <c r="C3197">
        <v>727.46642461234399</v>
      </c>
      <c r="D3197" t="s">
        <v>2480</v>
      </c>
      <c r="E3197" t="s">
        <v>65</v>
      </c>
    </row>
    <row r="3198" spans="1:5" x14ac:dyDescent="0.3">
      <c r="A3198" t="s">
        <v>1993</v>
      </c>
      <c r="B3198" t="s">
        <v>2481</v>
      </c>
      <c r="C3198">
        <v>728.91900894481762</v>
      </c>
      <c r="D3198" t="s">
        <v>2480</v>
      </c>
      <c r="E3198" t="s">
        <v>65</v>
      </c>
    </row>
    <row r="3199" spans="1:5" x14ac:dyDescent="0.3">
      <c r="A3199" t="s">
        <v>1382</v>
      </c>
      <c r="B3199" t="s">
        <v>2481</v>
      </c>
      <c r="C3199">
        <v>730.21017606040004</v>
      </c>
      <c r="D3199" t="s">
        <v>2480</v>
      </c>
      <c r="E3199" t="s">
        <v>65</v>
      </c>
    </row>
    <row r="3200" spans="1:5" x14ac:dyDescent="0.3">
      <c r="A3200" t="s">
        <v>1080</v>
      </c>
      <c r="B3200" t="s">
        <v>2481</v>
      </c>
      <c r="C3200">
        <v>731.97875270167901</v>
      </c>
      <c r="D3200" t="s">
        <v>2480</v>
      </c>
      <c r="E3200" t="s">
        <v>65</v>
      </c>
    </row>
    <row r="3201" spans="1:5" x14ac:dyDescent="0.3">
      <c r="A3201" t="s">
        <v>1085</v>
      </c>
      <c r="B3201" t="s">
        <v>2481</v>
      </c>
      <c r="C3201">
        <v>733.94672714762999</v>
      </c>
      <c r="D3201" t="s">
        <v>2480</v>
      </c>
      <c r="E3201" t="s">
        <v>65</v>
      </c>
    </row>
    <row r="3202" spans="1:5" x14ac:dyDescent="0.3">
      <c r="A3202" t="s">
        <v>334</v>
      </c>
      <c r="B3202" t="s">
        <v>2481</v>
      </c>
      <c r="C3202">
        <v>734.15427734461275</v>
      </c>
      <c r="D3202" t="s">
        <v>2480</v>
      </c>
      <c r="E3202" t="s">
        <v>65</v>
      </c>
    </row>
    <row r="3203" spans="1:5" x14ac:dyDescent="0.3">
      <c r="A3203" t="s">
        <v>1602</v>
      </c>
      <c r="B3203" t="s">
        <v>2481</v>
      </c>
      <c r="C3203">
        <v>734.26422557267995</v>
      </c>
      <c r="D3203" t="s">
        <v>2480</v>
      </c>
      <c r="E3203" t="s">
        <v>65</v>
      </c>
    </row>
    <row r="3204" spans="1:5" x14ac:dyDescent="0.3">
      <c r="A3204" t="s">
        <v>2189</v>
      </c>
      <c r="B3204" t="s">
        <v>2481</v>
      </c>
      <c r="C3204">
        <v>736.04365865344744</v>
      </c>
      <c r="D3204" t="s">
        <v>2480</v>
      </c>
      <c r="E3204" t="s">
        <v>65</v>
      </c>
    </row>
    <row r="3205" spans="1:5" x14ac:dyDescent="0.3">
      <c r="A3205" t="s">
        <v>777</v>
      </c>
      <c r="B3205" t="s">
        <v>2481</v>
      </c>
      <c r="C3205">
        <v>739.02589211517443</v>
      </c>
      <c r="D3205" t="s">
        <v>2480</v>
      </c>
      <c r="E3205" t="s">
        <v>65</v>
      </c>
    </row>
    <row r="3206" spans="1:5" x14ac:dyDescent="0.3">
      <c r="A3206" t="s">
        <v>490</v>
      </c>
      <c r="B3206" t="s">
        <v>2481</v>
      </c>
      <c r="C3206">
        <v>739.99270633405342</v>
      </c>
      <c r="D3206" t="s">
        <v>2480</v>
      </c>
      <c r="E3206" t="s">
        <v>65</v>
      </c>
    </row>
    <row r="3207" spans="1:5" x14ac:dyDescent="0.3">
      <c r="A3207" t="s">
        <v>1767</v>
      </c>
      <c r="B3207" t="s">
        <v>2481</v>
      </c>
      <c r="C3207">
        <v>740.27656697058899</v>
      </c>
      <c r="D3207" t="s">
        <v>2480</v>
      </c>
      <c r="E3207" t="s">
        <v>65</v>
      </c>
    </row>
    <row r="3208" spans="1:5" x14ac:dyDescent="0.3">
      <c r="A3208" t="s">
        <v>708</v>
      </c>
      <c r="B3208" t="s">
        <v>2481</v>
      </c>
      <c r="C3208">
        <v>740.81042791203402</v>
      </c>
      <c r="D3208" t="s">
        <v>2480</v>
      </c>
      <c r="E3208" t="s">
        <v>65</v>
      </c>
    </row>
    <row r="3209" spans="1:5" x14ac:dyDescent="0.3">
      <c r="A3209" t="s">
        <v>1020</v>
      </c>
      <c r="B3209" t="s">
        <v>2481</v>
      </c>
      <c r="C3209">
        <v>741.04549417902331</v>
      </c>
      <c r="D3209" t="s">
        <v>2480</v>
      </c>
      <c r="E3209" t="s">
        <v>65</v>
      </c>
    </row>
    <row r="3210" spans="1:5" x14ac:dyDescent="0.3">
      <c r="A3210" t="s">
        <v>419</v>
      </c>
      <c r="B3210" t="s">
        <v>2481</v>
      </c>
      <c r="C3210">
        <v>741.41287029445596</v>
      </c>
      <c r="D3210" t="s">
        <v>2480</v>
      </c>
      <c r="E3210" t="s">
        <v>65</v>
      </c>
    </row>
    <row r="3211" spans="1:5" x14ac:dyDescent="0.3">
      <c r="A3211" t="s">
        <v>1672</v>
      </c>
      <c r="B3211" t="s">
        <v>2481</v>
      </c>
      <c r="C3211">
        <v>741.4603727230633</v>
      </c>
      <c r="D3211" t="s">
        <v>2480</v>
      </c>
      <c r="E3211" t="s">
        <v>65</v>
      </c>
    </row>
    <row r="3212" spans="1:5" x14ac:dyDescent="0.3">
      <c r="A3212" t="s">
        <v>2032</v>
      </c>
      <c r="B3212" t="s">
        <v>2481</v>
      </c>
      <c r="C3212">
        <v>742.690361501447</v>
      </c>
      <c r="D3212" t="s">
        <v>2480</v>
      </c>
      <c r="E3212" t="s">
        <v>65</v>
      </c>
    </row>
    <row r="3213" spans="1:5" x14ac:dyDescent="0.3">
      <c r="A3213" t="s">
        <v>1325</v>
      </c>
      <c r="B3213" t="s">
        <v>2481</v>
      </c>
      <c r="C3213">
        <v>743.45113207364204</v>
      </c>
      <c r="D3213" t="s">
        <v>2480</v>
      </c>
      <c r="E3213" t="s">
        <v>65</v>
      </c>
    </row>
    <row r="3214" spans="1:5" x14ac:dyDescent="0.3">
      <c r="A3214" t="s">
        <v>1147</v>
      </c>
      <c r="B3214" t="s">
        <v>2481</v>
      </c>
      <c r="C3214">
        <v>743.53906891962004</v>
      </c>
      <c r="D3214" t="s">
        <v>2480</v>
      </c>
      <c r="E3214" t="s">
        <v>65</v>
      </c>
    </row>
    <row r="3215" spans="1:5" x14ac:dyDescent="0.3">
      <c r="A3215" t="s">
        <v>1385</v>
      </c>
      <c r="B3215" t="s">
        <v>2481</v>
      </c>
      <c r="C3215">
        <v>744.81591486520597</v>
      </c>
      <c r="D3215" t="s">
        <v>2480</v>
      </c>
      <c r="E3215" t="s">
        <v>65</v>
      </c>
    </row>
    <row r="3216" spans="1:5" x14ac:dyDescent="0.3">
      <c r="A3216" t="s">
        <v>1819</v>
      </c>
      <c r="B3216" t="s">
        <v>2481</v>
      </c>
      <c r="C3216">
        <v>744.99091357302575</v>
      </c>
      <c r="D3216" t="s">
        <v>2480</v>
      </c>
      <c r="E3216" t="s">
        <v>65</v>
      </c>
    </row>
    <row r="3217" spans="1:5" x14ac:dyDescent="0.3">
      <c r="A3217" t="s">
        <v>1709</v>
      </c>
      <c r="B3217" t="s">
        <v>2481</v>
      </c>
      <c r="C3217">
        <v>745.236102623438</v>
      </c>
      <c r="D3217" t="s">
        <v>2480</v>
      </c>
      <c r="E3217" t="s">
        <v>65</v>
      </c>
    </row>
    <row r="3218" spans="1:5" x14ac:dyDescent="0.3">
      <c r="A3218" t="s">
        <v>1183</v>
      </c>
      <c r="B3218" t="s">
        <v>2481</v>
      </c>
      <c r="C3218">
        <v>745.36899555788796</v>
      </c>
      <c r="D3218" t="s">
        <v>2480</v>
      </c>
      <c r="E3218" t="s">
        <v>65</v>
      </c>
    </row>
    <row r="3219" spans="1:5" x14ac:dyDescent="0.3">
      <c r="A3219" t="s">
        <v>1054</v>
      </c>
      <c r="B3219" t="s">
        <v>2481</v>
      </c>
      <c r="C3219">
        <v>746.56679537510399</v>
      </c>
      <c r="D3219" t="s">
        <v>2480</v>
      </c>
      <c r="E3219" t="s">
        <v>65</v>
      </c>
    </row>
    <row r="3220" spans="1:5" x14ac:dyDescent="0.3">
      <c r="A3220" t="s">
        <v>1768</v>
      </c>
      <c r="B3220" t="s">
        <v>2481</v>
      </c>
      <c r="C3220">
        <v>747.49870816935902</v>
      </c>
      <c r="D3220" t="s">
        <v>2480</v>
      </c>
      <c r="E3220" t="s">
        <v>65</v>
      </c>
    </row>
    <row r="3221" spans="1:5" x14ac:dyDescent="0.3">
      <c r="A3221" t="s">
        <v>1926</v>
      </c>
      <c r="B3221" t="s">
        <v>2481</v>
      </c>
      <c r="C3221">
        <v>748.07553153153196</v>
      </c>
      <c r="D3221" t="s">
        <v>2480</v>
      </c>
      <c r="E3221" t="s">
        <v>65</v>
      </c>
    </row>
    <row r="3222" spans="1:5" x14ac:dyDescent="0.3">
      <c r="A3222" t="s">
        <v>1596</v>
      </c>
      <c r="B3222" t="s">
        <v>2481</v>
      </c>
      <c r="C3222">
        <v>748.68841405190904</v>
      </c>
      <c r="D3222" t="s">
        <v>2480</v>
      </c>
      <c r="E3222" t="s">
        <v>65</v>
      </c>
    </row>
    <row r="3223" spans="1:5" x14ac:dyDescent="0.3">
      <c r="A3223" t="s">
        <v>2103</v>
      </c>
      <c r="B3223" t="s">
        <v>2481</v>
      </c>
      <c r="C3223">
        <v>748.73858832513201</v>
      </c>
      <c r="D3223" t="s">
        <v>2480</v>
      </c>
      <c r="E3223" t="s">
        <v>65</v>
      </c>
    </row>
    <row r="3224" spans="1:5" x14ac:dyDescent="0.3">
      <c r="A3224" t="s">
        <v>543</v>
      </c>
      <c r="B3224" t="s">
        <v>2481</v>
      </c>
      <c r="C3224">
        <v>748.96145434156961</v>
      </c>
      <c r="D3224" t="s">
        <v>2480</v>
      </c>
      <c r="E3224" t="s">
        <v>65</v>
      </c>
    </row>
    <row r="3225" spans="1:5" x14ac:dyDescent="0.3">
      <c r="A3225" t="s">
        <v>1322</v>
      </c>
      <c r="B3225" t="s">
        <v>2481</v>
      </c>
      <c r="C3225">
        <v>749.22110157174097</v>
      </c>
      <c r="D3225" t="s">
        <v>2480</v>
      </c>
      <c r="E3225" t="s">
        <v>65</v>
      </c>
    </row>
    <row r="3226" spans="1:5" x14ac:dyDescent="0.3">
      <c r="A3226" t="s">
        <v>1135</v>
      </c>
      <c r="B3226" t="s">
        <v>2481</v>
      </c>
      <c r="C3226">
        <v>749.52260185349098</v>
      </c>
      <c r="D3226" t="s">
        <v>2480</v>
      </c>
      <c r="E3226" t="s">
        <v>65</v>
      </c>
    </row>
    <row r="3227" spans="1:5" x14ac:dyDescent="0.3">
      <c r="A3227" t="s">
        <v>1637</v>
      </c>
      <c r="B3227" t="s">
        <v>2481</v>
      </c>
      <c r="C3227">
        <v>750.69764893324998</v>
      </c>
      <c r="D3227" t="s">
        <v>2480</v>
      </c>
      <c r="E3227" t="s">
        <v>65</v>
      </c>
    </row>
    <row r="3228" spans="1:5" x14ac:dyDescent="0.3">
      <c r="A3228" t="s">
        <v>1783</v>
      </c>
      <c r="B3228" t="s">
        <v>2481</v>
      </c>
      <c r="C3228">
        <v>751.05124002928596</v>
      </c>
      <c r="D3228" t="s">
        <v>2480</v>
      </c>
      <c r="E3228" t="s">
        <v>65</v>
      </c>
    </row>
    <row r="3229" spans="1:5" x14ac:dyDescent="0.3">
      <c r="A3229" t="s">
        <v>1797</v>
      </c>
      <c r="B3229" t="s">
        <v>2481</v>
      </c>
      <c r="C3229">
        <v>753.04546629328297</v>
      </c>
      <c r="D3229" t="s">
        <v>2480</v>
      </c>
      <c r="E3229" t="s">
        <v>65</v>
      </c>
    </row>
    <row r="3230" spans="1:5" x14ac:dyDescent="0.3">
      <c r="A3230" t="s">
        <v>1754</v>
      </c>
      <c r="B3230" t="s">
        <v>2481</v>
      </c>
      <c r="C3230">
        <v>753.34617379113502</v>
      </c>
      <c r="D3230" t="s">
        <v>2480</v>
      </c>
      <c r="E3230" t="s">
        <v>65</v>
      </c>
    </row>
    <row r="3231" spans="1:5" x14ac:dyDescent="0.3">
      <c r="A3231" t="s">
        <v>2289</v>
      </c>
      <c r="B3231" t="s">
        <v>2481</v>
      </c>
      <c r="C3231">
        <v>753.56623575750905</v>
      </c>
      <c r="D3231" t="s">
        <v>2480</v>
      </c>
      <c r="E3231" t="s">
        <v>65</v>
      </c>
    </row>
    <row r="3232" spans="1:5" x14ac:dyDescent="0.3">
      <c r="A3232" t="s">
        <v>2365</v>
      </c>
      <c r="B3232" t="s">
        <v>2481</v>
      </c>
      <c r="C3232">
        <v>753.63442006817104</v>
      </c>
      <c r="D3232" t="s">
        <v>2480</v>
      </c>
      <c r="E3232" t="s">
        <v>65</v>
      </c>
    </row>
    <row r="3233" spans="1:5" x14ac:dyDescent="0.3">
      <c r="A3233" t="s">
        <v>1568</v>
      </c>
      <c r="B3233" t="s">
        <v>2481</v>
      </c>
      <c r="C3233">
        <v>754.63730061866499</v>
      </c>
      <c r="D3233" t="s">
        <v>2480</v>
      </c>
      <c r="E3233" t="s">
        <v>65</v>
      </c>
    </row>
    <row r="3234" spans="1:5" x14ac:dyDescent="0.3">
      <c r="A3234" t="s">
        <v>1817</v>
      </c>
      <c r="B3234" t="s">
        <v>2481</v>
      </c>
      <c r="C3234">
        <v>755.11099749597395</v>
      </c>
      <c r="D3234" t="s">
        <v>2480</v>
      </c>
      <c r="E3234" t="s">
        <v>65</v>
      </c>
    </row>
    <row r="3235" spans="1:5" x14ac:dyDescent="0.3">
      <c r="A3235" t="s">
        <v>1318</v>
      </c>
      <c r="B3235" t="s">
        <v>2481</v>
      </c>
      <c r="C3235">
        <v>755.1446131563049</v>
      </c>
      <c r="D3235" t="s">
        <v>2480</v>
      </c>
      <c r="E3235" t="s">
        <v>65</v>
      </c>
    </row>
    <row r="3236" spans="1:5" x14ac:dyDescent="0.3">
      <c r="A3236" t="s">
        <v>1495</v>
      </c>
      <c r="B3236" t="s">
        <v>2481</v>
      </c>
      <c r="C3236">
        <v>755.55251116352485</v>
      </c>
      <c r="D3236" t="s">
        <v>2480</v>
      </c>
      <c r="E3236" t="s">
        <v>65</v>
      </c>
    </row>
    <row r="3237" spans="1:5" x14ac:dyDescent="0.3">
      <c r="A3237" t="s">
        <v>1158</v>
      </c>
      <c r="B3237" t="s">
        <v>2481</v>
      </c>
      <c r="C3237">
        <v>756.45349497551297</v>
      </c>
      <c r="D3237" t="s">
        <v>2480</v>
      </c>
      <c r="E3237" t="s">
        <v>65</v>
      </c>
    </row>
    <row r="3238" spans="1:5" x14ac:dyDescent="0.3">
      <c r="A3238" t="s">
        <v>1668</v>
      </c>
      <c r="B3238" t="s">
        <v>2481</v>
      </c>
      <c r="C3238">
        <v>756.70276825819496</v>
      </c>
      <c r="D3238" t="s">
        <v>2480</v>
      </c>
      <c r="E3238" t="s">
        <v>65</v>
      </c>
    </row>
    <row r="3239" spans="1:5" x14ac:dyDescent="0.3">
      <c r="A3239" t="s">
        <v>1666</v>
      </c>
      <c r="B3239" t="s">
        <v>2481</v>
      </c>
      <c r="C3239">
        <v>757.02163643383005</v>
      </c>
      <c r="D3239" t="s">
        <v>2480</v>
      </c>
      <c r="E3239" t="s">
        <v>65</v>
      </c>
    </row>
    <row r="3240" spans="1:5" x14ac:dyDescent="0.3">
      <c r="A3240" t="s">
        <v>1706</v>
      </c>
      <c r="B3240" t="s">
        <v>2481</v>
      </c>
      <c r="C3240">
        <v>758.17086108936803</v>
      </c>
      <c r="D3240" t="s">
        <v>2480</v>
      </c>
      <c r="E3240" t="s">
        <v>65</v>
      </c>
    </row>
    <row r="3241" spans="1:5" x14ac:dyDescent="0.3">
      <c r="A3241" t="s">
        <v>1623</v>
      </c>
      <c r="B3241" t="s">
        <v>2481</v>
      </c>
      <c r="C3241">
        <v>760.09899914938899</v>
      </c>
      <c r="D3241" t="s">
        <v>2480</v>
      </c>
      <c r="E3241" t="s">
        <v>65</v>
      </c>
    </row>
    <row r="3242" spans="1:5" x14ac:dyDescent="0.3">
      <c r="A3242" t="s">
        <v>1057</v>
      </c>
      <c r="B3242" t="s">
        <v>2481</v>
      </c>
      <c r="C3242">
        <v>760.82318293771004</v>
      </c>
      <c r="D3242" t="s">
        <v>2480</v>
      </c>
      <c r="E3242" t="s">
        <v>65</v>
      </c>
    </row>
    <row r="3243" spans="1:5" x14ac:dyDescent="0.3">
      <c r="A3243" t="s">
        <v>1473</v>
      </c>
      <c r="B3243" t="s">
        <v>2481</v>
      </c>
      <c r="C3243">
        <v>761.54334921885675</v>
      </c>
      <c r="D3243" t="s">
        <v>2480</v>
      </c>
      <c r="E3243" t="s">
        <v>65</v>
      </c>
    </row>
    <row r="3244" spans="1:5" x14ac:dyDescent="0.3">
      <c r="A3244" t="s">
        <v>1225</v>
      </c>
      <c r="B3244" t="s">
        <v>2481</v>
      </c>
      <c r="C3244">
        <v>762.12828371846297</v>
      </c>
      <c r="D3244" t="s">
        <v>2480</v>
      </c>
      <c r="E3244" t="s">
        <v>65</v>
      </c>
    </row>
    <row r="3245" spans="1:5" x14ac:dyDescent="0.3">
      <c r="A3245" t="s">
        <v>1099</v>
      </c>
      <c r="B3245" t="s">
        <v>2481</v>
      </c>
      <c r="C3245">
        <v>762.77425795917804</v>
      </c>
      <c r="D3245" t="s">
        <v>2480</v>
      </c>
      <c r="E3245" t="s">
        <v>65</v>
      </c>
    </row>
    <row r="3246" spans="1:5" x14ac:dyDescent="0.3">
      <c r="A3246" t="s">
        <v>1916</v>
      </c>
      <c r="B3246" t="s">
        <v>2481</v>
      </c>
      <c r="C3246">
        <v>763.89595945401368</v>
      </c>
      <c r="D3246" t="s">
        <v>2480</v>
      </c>
      <c r="E3246" t="s">
        <v>65</v>
      </c>
    </row>
    <row r="3247" spans="1:5" x14ac:dyDescent="0.3">
      <c r="A3247" t="s">
        <v>649</v>
      </c>
      <c r="B3247" t="s">
        <v>2481</v>
      </c>
      <c r="C3247">
        <v>765.31660186570116</v>
      </c>
      <c r="D3247" t="s">
        <v>2480</v>
      </c>
      <c r="E3247" t="s">
        <v>65</v>
      </c>
    </row>
    <row r="3248" spans="1:5" x14ac:dyDescent="0.3">
      <c r="A3248" t="s">
        <v>2343</v>
      </c>
      <c r="B3248" t="s">
        <v>2481</v>
      </c>
      <c r="C3248">
        <v>767.68340929404496</v>
      </c>
      <c r="D3248" t="s">
        <v>2480</v>
      </c>
      <c r="E3248" t="s">
        <v>65</v>
      </c>
    </row>
    <row r="3249" spans="1:5" x14ac:dyDescent="0.3">
      <c r="A3249" t="s">
        <v>1765</v>
      </c>
      <c r="B3249" t="s">
        <v>2481</v>
      </c>
      <c r="C3249">
        <v>768.4997882583649</v>
      </c>
      <c r="D3249" t="s">
        <v>2480</v>
      </c>
      <c r="E3249" t="s">
        <v>65</v>
      </c>
    </row>
    <row r="3250" spans="1:5" x14ac:dyDescent="0.3">
      <c r="A3250" t="s">
        <v>2109</v>
      </c>
      <c r="B3250" t="s">
        <v>2481</v>
      </c>
      <c r="C3250">
        <v>769.02596713317303</v>
      </c>
      <c r="D3250" t="s">
        <v>2480</v>
      </c>
      <c r="E3250" t="s">
        <v>65</v>
      </c>
    </row>
    <row r="3251" spans="1:5" x14ac:dyDescent="0.3">
      <c r="A3251" t="s">
        <v>1620</v>
      </c>
      <c r="B3251" t="s">
        <v>2481</v>
      </c>
      <c r="C3251">
        <v>769.30147831897602</v>
      </c>
      <c r="D3251" t="s">
        <v>2480</v>
      </c>
      <c r="E3251" t="s">
        <v>65</v>
      </c>
    </row>
    <row r="3252" spans="1:5" x14ac:dyDescent="0.3">
      <c r="A3252" t="s">
        <v>1796</v>
      </c>
      <c r="B3252" t="s">
        <v>2481</v>
      </c>
      <c r="C3252">
        <v>770.16297965981698</v>
      </c>
      <c r="D3252" t="s">
        <v>2480</v>
      </c>
      <c r="E3252" t="s">
        <v>65</v>
      </c>
    </row>
    <row r="3253" spans="1:5" x14ac:dyDescent="0.3">
      <c r="A3253" t="s">
        <v>2241</v>
      </c>
      <c r="B3253" t="s">
        <v>2481</v>
      </c>
      <c r="C3253">
        <v>770.35817112881955</v>
      </c>
      <c r="D3253" t="s">
        <v>2480</v>
      </c>
      <c r="E3253" t="s">
        <v>65</v>
      </c>
    </row>
    <row r="3254" spans="1:5" x14ac:dyDescent="0.3">
      <c r="A3254" t="s">
        <v>1874</v>
      </c>
      <c r="B3254" t="s">
        <v>2481</v>
      </c>
      <c r="C3254">
        <v>771.27954527694988</v>
      </c>
      <c r="D3254" t="s">
        <v>2480</v>
      </c>
      <c r="E3254" t="s">
        <v>65</v>
      </c>
    </row>
    <row r="3255" spans="1:5" x14ac:dyDescent="0.3">
      <c r="A3255" t="s">
        <v>1424</v>
      </c>
      <c r="B3255" t="s">
        <v>2481</v>
      </c>
      <c r="C3255">
        <v>772.59332317601604</v>
      </c>
      <c r="D3255" t="s">
        <v>2480</v>
      </c>
      <c r="E3255" t="s">
        <v>65</v>
      </c>
    </row>
    <row r="3256" spans="1:5" x14ac:dyDescent="0.3">
      <c r="A3256" t="s">
        <v>1674</v>
      </c>
      <c r="B3256" t="s">
        <v>2481</v>
      </c>
      <c r="C3256">
        <v>773.68585571463211</v>
      </c>
      <c r="D3256" t="s">
        <v>2480</v>
      </c>
      <c r="E3256" t="s">
        <v>65</v>
      </c>
    </row>
    <row r="3257" spans="1:5" x14ac:dyDescent="0.3">
      <c r="A3257" t="s">
        <v>1452</v>
      </c>
      <c r="B3257" t="s">
        <v>2481</v>
      </c>
      <c r="C3257">
        <v>773.85881734748398</v>
      </c>
      <c r="D3257" t="s">
        <v>2480</v>
      </c>
      <c r="E3257" t="s">
        <v>65</v>
      </c>
    </row>
    <row r="3258" spans="1:5" x14ac:dyDescent="0.3">
      <c r="A3258" t="s">
        <v>662</v>
      </c>
      <c r="B3258" t="s">
        <v>2481</v>
      </c>
      <c r="C3258">
        <v>773.90872052045802</v>
      </c>
      <c r="D3258" t="s">
        <v>2480</v>
      </c>
      <c r="E3258" t="s">
        <v>65</v>
      </c>
    </row>
    <row r="3259" spans="1:5" x14ac:dyDescent="0.3">
      <c r="A3259" t="s">
        <v>1067</v>
      </c>
      <c r="B3259" t="s">
        <v>2481</v>
      </c>
      <c r="C3259">
        <v>776.53140373248004</v>
      </c>
      <c r="D3259" t="s">
        <v>2480</v>
      </c>
      <c r="E3259" t="s">
        <v>65</v>
      </c>
    </row>
    <row r="3260" spans="1:5" x14ac:dyDescent="0.3">
      <c r="A3260" t="s">
        <v>1470</v>
      </c>
      <c r="B3260" t="s">
        <v>2481</v>
      </c>
      <c r="C3260">
        <v>776.6807386091707</v>
      </c>
      <c r="D3260" t="s">
        <v>2480</v>
      </c>
      <c r="E3260" t="s">
        <v>65</v>
      </c>
    </row>
    <row r="3261" spans="1:5" x14ac:dyDescent="0.3">
      <c r="A3261" t="s">
        <v>1650</v>
      </c>
      <c r="B3261" t="s">
        <v>2481</v>
      </c>
      <c r="C3261">
        <v>777.12386289334995</v>
      </c>
      <c r="D3261" t="s">
        <v>2480</v>
      </c>
      <c r="E3261" t="s">
        <v>65</v>
      </c>
    </row>
    <row r="3262" spans="1:5" x14ac:dyDescent="0.3">
      <c r="A3262" t="s">
        <v>2084</v>
      </c>
      <c r="B3262" t="s">
        <v>2481</v>
      </c>
      <c r="C3262">
        <v>779.14010231202496</v>
      </c>
      <c r="D3262" t="s">
        <v>2480</v>
      </c>
      <c r="E3262" t="s">
        <v>65</v>
      </c>
    </row>
    <row r="3263" spans="1:5" x14ac:dyDescent="0.3">
      <c r="A3263" t="s">
        <v>1606</v>
      </c>
      <c r="B3263" t="s">
        <v>2481</v>
      </c>
      <c r="C3263">
        <v>780.12973583073995</v>
      </c>
      <c r="D3263" t="s">
        <v>2480</v>
      </c>
      <c r="E3263" t="s">
        <v>65</v>
      </c>
    </row>
    <row r="3264" spans="1:5" x14ac:dyDescent="0.3">
      <c r="A3264" t="s">
        <v>1584</v>
      </c>
      <c r="B3264" t="s">
        <v>2481</v>
      </c>
      <c r="C3264">
        <v>780.70601257718602</v>
      </c>
      <c r="D3264" t="s">
        <v>2480</v>
      </c>
      <c r="E3264" t="s">
        <v>65</v>
      </c>
    </row>
    <row r="3265" spans="1:5" x14ac:dyDescent="0.3">
      <c r="A3265" t="s">
        <v>1478</v>
      </c>
      <c r="B3265" t="s">
        <v>2481</v>
      </c>
      <c r="C3265">
        <v>781.04348847145297</v>
      </c>
      <c r="D3265" t="s">
        <v>2480</v>
      </c>
      <c r="E3265" t="s">
        <v>65</v>
      </c>
    </row>
    <row r="3266" spans="1:5" x14ac:dyDescent="0.3">
      <c r="A3266" t="s">
        <v>1273</v>
      </c>
      <c r="B3266" t="s">
        <v>2481</v>
      </c>
      <c r="C3266">
        <v>782.07143141906943</v>
      </c>
      <c r="D3266" t="s">
        <v>2480</v>
      </c>
      <c r="E3266" t="s">
        <v>65</v>
      </c>
    </row>
    <row r="3267" spans="1:5" x14ac:dyDescent="0.3">
      <c r="A3267" t="s">
        <v>1072</v>
      </c>
      <c r="B3267" t="s">
        <v>2481</v>
      </c>
      <c r="C3267">
        <v>782.18081423660578</v>
      </c>
      <c r="D3267" t="s">
        <v>2480</v>
      </c>
      <c r="E3267" t="s">
        <v>65</v>
      </c>
    </row>
    <row r="3268" spans="1:5" x14ac:dyDescent="0.3">
      <c r="A3268" t="s">
        <v>1261</v>
      </c>
      <c r="B3268" t="s">
        <v>2481</v>
      </c>
      <c r="C3268">
        <v>785.61507558493804</v>
      </c>
      <c r="D3268" t="s">
        <v>2480</v>
      </c>
      <c r="E3268" t="s">
        <v>65</v>
      </c>
    </row>
    <row r="3269" spans="1:5" x14ac:dyDescent="0.3">
      <c r="A3269" t="s">
        <v>1499</v>
      </c>
      <c r="B3269" t="s">
        <v>2481</v>
      </c>
      <c r="C3269">
        <v>786.08238244566598</v>
      </c>
      <c r="D3269" t="s">
        <v>2480</v>
      </c>
      <c r="E3269" t="s">
        <v>65</v>
      </c>
    </row>
    <row r="3270" spans="1:5" x14ac:dyDescent="0.3">
      <c r="A3270" t="s">
        <v>2355</v>
      </c>
      <c r="B3270" t="s">
        <v>2481</v>
      </c>
      <c r="C3270">
        <v>786.75039563791688</v>
      </c>
      <c r="D3270" t="s">
        <v>2480</v>
      </c>
      <c r="E3270" t="s">
        <v>65</v>
      </c>
    </row>
    <row r="3271" spans="1:5" x14ac:dyDescent="0.3">
      <c r="A3271" t="s">
        <v>1837</v>
      </c>
      <c r="B3271" t="s">
        <v>2481</v>
      </c>
      <c r="C3271">
        <v>787.40969892778821</v>
      </c>
      <c r="D3271" t="s">
        <v>2480</v>
      </c>
      <c r="E3271" t="s">
        <v>65</v>
      </c>
    </row>
    <row r="3272" spans="1:5" x14ac:dyDescent="0.3">
      <c r="A3272" t="s">
        <v>2249</v>
      </c>
      <c r="B3272" t="s">
        <v>2481</v>
      </c>
      <c r="C3272">
        <v>789.04703934328495</v>
      </c>
      <c r="D3272" t="s">
        <v>2480</v>
      </c>
      <c r="E3272" t="s">
        <v>65</v>
      </c>
    </row>
    <row r="3273" spans="1:5" x14ac:dyDescent="0.3">
      <c r="A3273" t="s">
        <v>2338</v>
      </c>
      <c r="B3273" t="s">
        <v>2481</v>
      </c>
      <c r="C3273">
        <v>789.23455922181313</v>
      </c>
      <c r="D3273" t="s">
        <v>2480</v>
      </c>
      <c r="E3273" t="s">
        <v>65</v>
      </c>
    </row>
    <row r="3274" spans="1:5" x14ac:dyDescent="0.3">
      <c r="A3274" t="s">
        <v>1795</v>
      </c>
      <c r="B3274" t="s">
        <v>2481</v>
      </c>
      <c r="C3274">
        <v>790.03675116487102</v>
      </c>
      <c r="D3274" t="s">
        <v>2480</v>
      </c>
      <c r="E3274" t="s">
        <v>65</v>
      </c>
    </row>
    <row r="3275" spans="1:5" x14ac:dyDescent="0.3">
      <c r="A3275" t="s">
        <v>1527</v>
      </c>
      <c r="B3275" t="s">
        <v>2481</v>
      </c>
      <c r="C3275">
        <v>790.45035363421744</v>
      </c>
      <c r="D3275" t="s">
        <v>2480</v>
      </c>
      <c r="E3275" t="s">
        <v>65</v>
      </c>
    </row>
    <row r="3276" spans="1:5" x14ac:dyDescent="0.3">
      <c r="A3276" t="s">
        <v>1337</v>
      </c>
      <c r="B3276" t="s">
        <v>2481</v>
      </c>
      <c r="C3276">
        <v>790.49399502694405</v>
      </c>
      <c r="D3276" t="s">
        <v>2480</v>
      </c>
      <c r="E3276" t="s">
        <v>65</v>
      </c>
    </row>
    <row r="3277" spans="1:5" x14ac:dyDescent="0.3">
      <c r="A3277" t="s">
        <v>1059</v>
      </c>
      <c r="B3277" t="s">
        <v>2481</v>
      </c>
      <c r="C3277">
        <v>790.53516347702805</v>
      </c>
      <c r="D3277" t="s">
        <v>2480</v>
      </c>
      <c r="E3277" t="s">
        <v>65</v>
      </c>
    </row>
    <row r="3278" spans="1:5" x14ac:dyDescent="0.3">
      <c r="A3278" t="s">
        <v>657</v>
      </c>
      <c r="B3278" t="s">
        <v>2481</v>
      </c>
      <c r="C3278">
        <v>792.04815415441101</v>
      </c>
      <c r="D3278" t="s">
        <v>2480</v>
      </c>
      <c r="E3278" t="s">
        <v>65</v>
      </c>
    </row>
    <row r="3279" spans="1:5" x14ac:dyDescent="0.3">
      <c r="A3279" t="s">
        <v>1257</v>
      </c>
      <c r="B3279" t="s">
        <v>2481</v>
      </c>
      <c r="C3279">
        <v>792.24070077680199</v>
      </c>
      <c r="D3279" t="s">
        <v>2480</v>
      </c>
      <c r="E3279" t="s">
        <v>65</v>
      </c>
    </row>
    <row r="3280" spans="1:5" x14ac:dyDescent="0.3">
      <c r="A3280" t="s">
        <v>1431</v>
      </c>
      <c r="B3280" t="s">
        <v>2481</v>
      </c>
      <c r="C3280">
        <v>794.3432944495072</v>
      </c>
      <c r="D3280" t="s">
        <v>2480</v>
      </c>
      <c r="E3280" t="s">
        <v>65</v>
      </c>
    </row>
    <row r="3281" spans="1:5" x14ac:dyDescent="0.3">
      <c r="A3281" t="s">
        <v>824</v>
      </c>
      <c r="B3281" t="s">
        <v>2481</v>
      </c>
      <c r="C3281">
        <v>794.56636723896656</v>
      </c>
      <c r="D3281" t="s">
        <v>2480</v>
      </c>
      <c r="E3281" t="s">
        <v>65</v>
      </c>
    </row>
    <row r="3282" spans="1:5" x14ac:dyDescent="0.3">
      <c r="A3282" t="s">
        <v>2199</v>
      </c>
      <c r="B3282" t="s">
        <v>2481</v>
      </c>
      <c r="C3282">
        <v>794.81569019912001</v>
      </c>
      <c r="D3282" t="s">
        <v>2480</v>
      </c>
      <c r="E3282" t="s">
        <v>65</v>
      </c>
    </row>
    <row r="3283" spans="1:5" x14ac:dyDescent="0.3">
      <c r="A3283" t="s">
        <v>1063</v>
      </c>
      <c r="B3283" t="s">
        <v>2481</v>
      </c>
      <c r="C3283">
        <v>795.23161210466833</v>
      </c>
      <c r="D3283" t="s">
        <v>2480</v>
      </c>
      <c r="E3283" t="s">
        <v>65</v>
      </c>
    </row>
    <row r="3284" spans="1:5" x14ac:dyDescent="0.3">
      <c r="A3284" t="s">
        <v>1652</v>
      </c>
      <c r="B3284" t="s">
        <v>2481</v>
      </c>
      <c r="C3284">
        <v>798.02012132498396</v>
      </c>
      <c r="D3284" t="s">
        <v>2480</v>
      </c>
      <c r="E3284" t="s">
        <v>65</v>
      </c>
    </row>
    <row r="3285" spans="1:5" x14ac:dyDescent="0.3">
      <c r="A3285" t="s">
        <v>1186</v>
      </c>
      <c r="B3285" t="s">
        <v>2481</v>
      </c>
      <c r="C3285">
        <v>798.18221084437596</v>
      </c>
      <c r="D3285" t="s">
        <v>2480</v>
      </c>
      <c r="E3285" t="s">
        <v>65</v>
      </c>
    </row>
    <row r="3286" spans="1:5" x14ac:dyDescent="0.3">
      <c r="A3286" t="s">
        <v>1309</v>
      </c>
      <c r="B3286" t="s">
        <v>2481</v>
      </c>
      <c r="C3286">
        <v>798.29458226223585</v>
      </c>
      <c r="D3286" t="s">
        <v>2480</v>
      </c>
      <c r="E3286" t="s">
        <v>65</v>
      </c>
    </row>
    <row r="3287" spans="1:5" x14ac:dyDescent="0.3">
      <c r="A3287" t="s">
        <v>999</v>
      </c>
      <c r="B3287" t="s">
        <v>2481</v>
      </c>
      <c r="C3287">
        <v>798.49589949473909</v>
      </c>
      <c r="D3287" t="s">
        <v>2480</v>
      </c>
      <c r="E3287" t="s">
        <v>65</v>
      </c>
    </row>
    <row r="3288" spans="1:5" x14ac:dyDescent="0.3">
      <c r="A3288" t="s">
        <v>541</v>
      </c>
      <c r="B3288" t="s">
        <v>2481</v>
      </c>
      <c r="C3288">
        <v>798.63128575938197</v>
      </c>
      <c r="D3288" t="s">
        <v>2480</v>
      </c>
      <c r="E3288" t="s">
        <v>65</v>
      </c>
    </row>
    <row r="3289" spans="1:5" x14ac:dyDescent="0.3">
      <c r="A3289" t="s">
        <v>1529</v>
      </c>
      <c r="B3289" t="s">
        <v>2481</v>
      </c>
      <c r="C3289">
        <v>799.357496989796</v>
      </c>
      <c r="D3289" t="s">
        <v>2480</v>
      </c>
      <c r="E3289" t="s">
        <v>65</v>
      </c>
    </row>
    <row r="3290" spans="1:5" x14ac:dyDescent="0.3">
      <c r="A3290" t="s">
        <v>825</v>
      </c>
      <c r="B3290" t="s">
        <v>2481</v>
      </c>
      <c r="C3290">
        <v>800.94462994604487</v>
      </c>
      <c r="D3290" t="s">
        <v>2480</v>
      </c>
      <c r="E3290" t="s">
        <v>65</v>
      </c>
    </row>
    <row r="3291" spans="1:5" x14ac:dyDescent="0.3">
      <c r="A3291" t="s">
        <v>1638</v>
      </c>
      <c r="B3291" t="s">
        <v>2481</v>
      </c>
      <c r="C3291">
        <v>802.67448110839302</v>
      </c>
      <c r="D3291" t="s">
        <v>2480</v>
      </c>
      <c r="E3291" t="s">
        <v>65</v>
      </c>
    </row>
    <row r="3292" spans="1:5" x14ac:dyDescent="0.3">
      <c r="A3292" t="s">
        <v>1089</v>
      </c>
      <c r="B3292" t="s">
        <v>2481</v>
      </c>
      <c r="C3292">
        <v>803.53633676786706</v>
      </c>
      <c r="D3292" t="s">
        <v>2480</v>
      </c>
      <c r="E3292" t="s">
        <v>65</v>
      </c>
    </row>
    <row r="3293" spans="1:5" x14ac:dyDescent="0.3">
      <c r="A3293" t="s">
        <v>1093</v>
      </c>
      <c r="B3293" t="s">
        <v>2481</v>
      </c>
      <c r="C3293">
        <v>804.04216505913098</v>
      </c>
      <c r="D3293" t="s">
        <v>2480</v>
      </c>
      <c r="E3293" t="s">
        <v>65</v>
      </c>
    </row>
    <row r="3294" spans="1:5" x14ac:dyDescent="0.3">
      <c r="A3294" t="s">
        <v>1409</v>
      </c>
      <c r="B3294" t="s">
        <v>2481</v>
      </c>
      <c r="C3294">
        <v>804.31465523192401</v>
      </c>
      <c r="D3294" t="s">
        <v>2480</v>
      </c>
      <c r="E3294" t="s">
        <v>65</v>
      </c>
    </row>
    <row r="3295" spans="1:5" x14ac:dyDescent="0.3">
      <c r="A3295" t="s">
        <v>1751</v>
      </c>
      <c r="B3295" t="s">
        <v>2481</v>
      </c>
      <c r="C3295">
        <v>804.44125835922296</v>
      </c>
      <c r="D3295" t="s">
        <v>2480</v>
      </c>
      <c r="E3295" t="s">
        <v>65</v>
      </c>
    </row>
    <row r="3296" spans="1:5" x14ac:dyDescent="0.3">
      <c r="A3296" t="s">
        <v>2401</v>
      </c>
      <c r="B3296" t="s">
        <v>2481</v>
      </c>
      <c r="C3296">
        <v>805.12550939283994</v>
      </c>
      <c r="D3296" t="s">
        <v>2480</v>
      </c>
      <c r="E3296" t="s">
        <v>65</v>
      </c>
    </row>
    <row r="3297" spans="1:5" x14ac:dyDescent="0.3">
      <c r="A3297" t="s">
        <v>1282</v>
      </c>
      <c r="B3297" t="s">
        <v>2481</v>
      </c>
      <c r="C3297">
        <v>806.74903503594203</v>
      </c>
      <c r="D3297" t="s">
        <v>2480</v>
      </c>
      <c r="E3297" t="s">
        <v>65</v>
      </c>
    </row>
    <row r="3298" spans="1:5" x14ac:dyDescent="0.3">
      <c r="A3298" t="s">
        <v>1387</v>
      </c>
      <c r="B3298" t="s">
        <v>2481</v>
      </c>
      <c r="C3298">
        <v>807.94638954681398</v>
      </c>
      <c r="D3298" t="s">
        <v>2480</v>
      </c>
      <c r="E3298" t="s">
        <v>65</v>
      </c>
    </row>
    <row r="3299" spans="1:5" x14ac:dyDescent="0.3">
      <c r="A3299" t="s">
        <v>1201</v>
      </c>
      <c r="B3299" t="s">
        <v>2481</v>
      </c>
      <c r="C3299">
        <v>807.98194743950285</v>
      </c>
      <c r="D3299" t="s">
        <v>2480</v>
      </c>
      <c r="E3299" t="s">
        <v>65</v>
      </c>
    </row>
    <row r="3300" spans="1:5" x14ac:dyDescent="0.3">
      <c r="A3300" t="s">
        <v>1231</v>
      </c>
      <c r="B3300" t="s">
        <v>2481</v>
      </c>
      <c r="C3300">
        <v>809.58159338589007</v>
      </c>
      <c r="D3300" t="s">
        <v>2480</v>
      </c>
      <c r="E3300" t="s">
        <v>65</v>
      </c>
    </row>
    <row r="3301" spans="1:5" x14ac:dyDescent="0.3">
      <c r="A3301" t="s">
        <v>1391</v>
      </c>
      <c r="B3301" t="s">
        <v>2481</v>
      </c>
      <c r="C3301">
        <v>810.26558326220902</v>
      </c>
      <c r="D3301" t="s">
        <v>2480</v>
      </c>
      <c r="E3301" t="s">
        <v>65</v>
      </c>
    </row>
    <row r="3302" spans="1:5" x14ac:dyDescent="0.3">
      <c r="A3302" t="s">
        <v>1211</v>
      </c>
      <c r="B3302" t="s">
        <v>2481</v>
      </c>
      <c r="C3302">
        <v>811.79735263640941</v>
      </c>
      <c r="D3302" t="s">
        <v>2480</v>
      </c>
      <c r="E3302" t="s">
        <v>65</v>
      </c>
    </row>
    <row r="3303" spans="1:5" x14ac:dyDescent="0.3">
      <c r="A3303" t="s">
        <v>1332</v>
      </c>
      <c r="B3303" t="s">
        <v>2481</v>
      </c>
      <c r="C3303">
        <v>813.01899080478597</v>
      </c>
      <c r="D3303" t="s">
        <v>2480</v>
      </c>
      <c r="E3303" t="s">
        <v>65</v>
      </c>
    </row>
    <row r="3304" spans="1:5" x14ac:dyDescent="0.3">
      <c r="A3304" t="s">
        <v>1794</v>
      </c>
      <c r="B3304" t="s">
        <v>2481</v>
      </c>
      <c r="C3304">
        <v>814.63267239915103</v>
      </c>
      <c r="D3304" t="s">
        <v>2480</v>
      </c>
      <c r="E3304" t="s">
        <v>65</v>
      </c>
    </row>
    <row r="3305" spans="1:5" x14ac:dyDescent="0.3">
      <c r="A3305" t="s">
        <v>1188</v>
      </c>
      <c r="B3305" t="s">
        <v>2481</v>
      </c>
      <c r="C3305">
        <v>815.43882791110502</v>
      </c>
      <c r="D3305" t="s">
        <v>2480</v>
      </c>
      <c r="E3305" t="s">
        <v>65</v>
      </c>
    </row>
    <row r="3306" spans="1:5" x14ac:dyDescent="0.3">
      <c r="A3306" t="s">
        <v>1659</v>
      </c>
      <c r="B3306" t="s">
        <v>2481</v>
      </c>
      <c r="C3306">
        <v>815.57119389601405</v>
      </c>
      <c r="D3306" t="s">
        <v>2480</v>
      </c>
      <c r="E3306" t="s">
        <v>65</v>
      </c>
    </row>
    <row r="3307" spans="1:5" x14ac:dyDescent="0.3">
      <c r="A3307" t="s">
        <v>800</v>
      </c>
      <c r="B3307" t="s">
        <v>2481</v>
      </c>
      <c r="C3307">
        <v>815.62021304591997</v>
      </c>
      <c r="D3307" t="s">
        <v>2480</v>
      </c>
      <c r="E3307" t="s">
        <v>65</v>
      </c>
    </row>
    <row r="3308" spans="1:5" x14ac:dyDescent="0.3">
      <c r="A3308" t="s">
        <v>1058</v>
      </c>
      <c r="B3308" t="s">
        <v>2481</v>
      </c>
      <c r="C3308">
        <v>816.07590340798902</v>
      </c>
      <c r="D3308" t="s">
        <v>2480</v>
      </c>
      <c r="E3308" t="s">
        <v>65</v>
      </c>
    </row>
    <row r="3309" spans="1:5" x14ac:dyDescent="0.3">
      <c r="A3309" t="s">
        <v>2162</v>
      </c>
      <c r="B3309" t="s">
        <v>2481</v>
      </c>
      <c r="C3309">
        <v>818.27789621817897</v>
      </c>
      <c r="D3309" t="s">
        <v>2480</v>
      </c>
      <c r="E3309" t="s">
        <v>65</v>
      </c>
    </row>
    <row r="3310" spans="1:5" x14ac:dyDescent="0.3">
      <c r="A3310" t="s">
        <v>1199</v>
      </c>
      <c r="B3310" t="s">
        <v>2481</v>
      </c>
      <c r="C3310">
        <v>821.11814291391784</v>
      </c>
      <c r="D3310" t="s">
        <v>2480</v>
      </c>
      <c r="E3310" t="s">
        <v>65</v>
      </c>
    </row>
    <row r="3311" spans="1:5" x14ac:dyDescent="0.3">
      <c r="A3311" t="s">
        <v>1091</v>
      </c>
      <c r="B3311" t="s">
        <v>2481</v>
      </c>
      <c r="C3311">
        <v>822.33096328166096</v>
      </c>
      <c r="D3311" t="s">
        <v>2480</v>
      </c>
      <c r="E3311" t="s">
        <v>65</v>
      </c>
    </row>
    <row r="3312" spans="1:5" x14ac:dyDescent="0.3">
      <c r="A3312" t="s">
        <v>1145</v>
      </c>
      <c r="B3312" t="s">
        <v>2481</v>
      </c>
      <c r="C3312">
        <v>822.45245917045804</v>
      </c>
      <c r="D3312" t="s">
        <v>2480</v>
      </c>
      <c r="E3312" t="s">
        <v>65</v>
      </c>
    </row>
    <row r="3313" spans="1:5" x14ac:dyDescent="0.3">
      <c r="A3313" t="s">
        <v>1119</v>
      </c>
      <c r="B3313" t="s">
        <v>2481</v>
      </c>
      <c r="C3313">
        <v>823.40357391778002</v>
      </c>
      <c r="D3313" t="s">
        <v>2480</v>
      </c>
      <c r="E3313" t="s">
        <v>65</v>
      </c>
    </row>
    <row r="3314" spans="1:5" x14ac:dyDescent="0.3">
      <c r="A3314" t="s">
        <v>1629</v>
      </c>
      <c r="B3314" t="s">
        <v>2481</v>
      </c>
      <c r="C3314">
        <v>824.51062618071501</v>
      </c>
      <c r="D3314" t="s">
        <v>2480</v>
      </c>
      <c r="E3314" t="s">
        <v>65</v>
      </c>
    </row>
    <row r="3315" spans="1:5" x14ac:dyDescent="0.3">
      <c r="A3315" t="s">
        <v>1196</v>
      </c>
      <c r="B3315" t="s">
        <v>2481</v>
      </c>
      <c r="C3315">
        <v>824.68991465608997</v>
      </c>
      <c r="D3315" t="s">
        <v>2480</v>
      </c>
      <c r="E3315" t="s">
        <v>65</v>
      </c>
    </row>
    <row r="3316" spans="1:5" x14ac:dyDescent="0.3">
      <c r="A3316" t="s">
        <v>325</v>
      </c>
      <c r="B3316" t="s">
        <v>2481</v>
      </c>
      <c r="C3316">
        <v>826.23418742599199</v>
      </c>
      <c r="D3316" t="s">
        <v>2480</v>
      </c>
      <c r="E3316" t="s">
        <v>65</v>
      </c>
    </row>
    <row r="3317" spans="1:5" x14ac:dyDescent="0.3">
      <c r="A3317" t="s">
        <v>570</v>
      </c>
      <c r="B3317" t="s">
        <v>2481</v>
      </c>
      <c r="C3317">
        <v>828.52913135289316</v>
      </c>
      <c r="D3317" t="s">
        <v>2480</v>
      </c>
      <c r="E3317" t="s">
        <v>65</v>
      </c>
    </row>
    <row r="3318" spans="1:5" x14ac:dyDescent="0.3">
      <c r="A3318" t="s">
        <v>1661</v>
      </c>
      <c r="B3318" t="s">
        <v>2481</v>
      </c>
      <c r="C3318">
        <v>828.56868609101946</v>
      </c>
      <c r="D3318" t="s">
        <v>2480</v>
      </c>
      <c r="E3318" t="s">
        <v>65</v>
      </c>
    </row>
    <row r="3319" spans="1:5" x14ac:dyDescent="0.3">
      <c r="A3319" t="s">
        <v>1271</v>
      </c>
      <c r="B3319" t="s">
        <v>2481</v>
      </c>
      <c r="C3319">
        <v>833.29350075469597</v>
      </c>
      <c r="D3319" t="s">
        <v>2480</v>
      </c>
      <c r="E3319" t="s">
        <v>65</v>
      </c>
    </row>
    <row r="3320" spans="1:5" x14ac:dyDescent="0.3">
      <c r="A3320" t="s">
        <v>2207</v>
      </c>
      <c r="B3320" t="s">
        <v>2481</v>
      </c>
      <c r="C3320">
        <v>835.27679741934105</v>
      </c>
      <c r="D3320" t="s">
        <v>2480</v>
      </c>
      <c r="E3320" t="s">
        <v>65</v>
      </c>
    </row>
    <row r="3321" spans="1:5" x14ac:dyDescent="0.3">
      <c r="A3321" t="s">
        <v>1189</v>
      </c>
      <c r="B3321" t="s">
        <v>2481</v>
      </c>
      <c r="C3321">
        <v>836.39487209664003</v>
      </c>
      <c r="D3321" t="s">
        <v>2480</v>
      </c>
      <c r="E3321" t="s">
        <v>65</v>
      </c>
    </row>
    <row r="3322" spans="1:5" x14ac:dyDescent="0.3">
      <c r="A3322" t="s">
        <v>1129</v>
      </c>
      <c r="B3322" t="s">
        <v>2481</v>
      </c>
      <c r="C3322">
        <v>838.59862705537103</v>
      </c>
      <c r="D3322" t="s">
        <v>2480</v>
      </c>
      <c r="E3322" t="s">
        <v>65</v>
      </c>
    </row>
    <row r="3323" spans="1:5" x14ac:dyDescent="0.3">
      <c r="A3323" t="s">
        <v>1563</v>
      </c>
      <c r="B3323" t="s">
        <v>2481</v>
      </c>
      <c r="C3323">
        <v>839.46409302553502</v>
      </c>
      <c r="D3323" t="s">
        <v>2480</v>
      </c>
      <c r="E3323" t="s">
        <v>65</v>
      </c>
    </row>
    <row r="3324" spans="1:5" x14ac:dyDescent="0.3">
      <c r="A3324" t="s">
        <v>1384</v>
      </c>
      <c r="B3324" t="s">
        <v>2481</v>
      </c>
      <c r="C3324">
        <v>844.86226095516599</v>
      </c>
      <c r="D3324" t="s">
        <v>2480</v>
      </c>
      <c r="E3324" t="s">
        <v>65</v>
      </c>
    </row>
    <row r="3325" spans="1:5" x14ac:dyDescent="0.3">
      <c r="A3325" t="s">
        <v>686</v>
      </c>
      <c r="B3325" t="s">
        <v>2481</v>
      </c>
      <c r="C3325">
        <v>845.77225529412976</v>
      </c>
      <c r="D3325" t="s">
        <v>2480</v>
      </c>
      <c r="E3325" t="s">
        <v>65</v>
      </c>
    </row>
    <row r="3326" spans="1:5" x14ac:dyDescent="0.3">
      <c r="A3326" t="s">
        <v>316</v>
      </c>
      <c r="B3326" t="s">
        <v>2481</v>
      </c>
      <c r="C3326">
        <v>846.29460678008388</v>
      </c>
      <c r="D3326" t="s">
        <v>2480</v>
      </c>
      <c r="E3326" t="s">
        <v>65</v>
      </c>
    </row>
    <row r="3327" spans="1:5" x14ac:dyDescent="0.3">
      <c r="A3327" t="s">
        <v>1060</v>
      </c>
      <c r="B3327" t="s">
        <v>2481</v>
      </c>
      <c r="C3327">
        <v>846.66383794394096</v>
      </c>
      <c r="D3327" t="s">
        <v>2480</v>
      </c>
      <c r="E3327" t="s">
        <v>65</v>
      </c>
    </row>
    <row r="3328" spans="1:5" x14ac:dyDescent="0.3">
      <c r="A3328" t="s">
        <v>2385</v>
      </c>
      <c r="B3328" t="s">
        <v>2481</v>
      </c>
      <c r="C3328">
        <v>847.32293926742591</v>
      </c>
      <c r="D3328" t="s">
        <v>2480</v>
      </c>
      <c r="E3328" t="s">
        <v>65</v>
      </c>
    </row>
    <row r="3329" spans="1:5" x14ac:dyDescent="0.3">
      <c r="A3329" t="s">
        <v>1361</v>
      </c>
      <c r="B3329" t="s">
        <v>2481</v>
      </c>
      <c r="C3329">
        <v>847.36601272172595</v>
      </c>
      <c r="D3329" t="s">
        <v>2480</v>
      </c>
      <c r="E3329" t="s">
        <v>65</v>
      </c>
    </row>
    <row r="3330" spans="1:5" x14ac:dyDescent="0.3">
      <c r="A3330" t="s">
        <v>1753</v>
      </c>
      <c r="B3330" t="s">
        <v>2481</v>
      </c>
      <c r="C3330">
        <v>848.16714584654596</v>
      </c>
      <c r="D3330" t="s">
        <v>2480</v>
      </c>
      <c r="E3330" t="s">
        <v>65</v>
      </c>
    </row>
    <row r="3331" spans="1:5" x14ac:dyDescent="0.3">
      <c r="A3331" t="s">
        <v>1479</v>
      </c>
      <c r="B3331" t="s">
        <v>2481</v>
      </c>
      <c r="C3331">
        <v>851.84078553430504</v>
      </c>
      <c r="D3331" t="s">
        <v>2480</v>
      </c>
      <c r="E3331" t="s">
        <v>65</v>
      </c>
    </row>
    <row r="3332" spans="1:5" x14ac:dyDescent="0.3">
      <c r="A3332" t="s">
        <v>1399</v>
      </c>
      <c r="B3332" t="s">
        <v>2481</v>
      </c>
      <c r="C3332">
        <v>851.88570119201495</v>
      </c>
      <c r="D3332" t="s">
        <v>2480</v>
      </c>
      <c r="E3332" t="s">
        <v>65</v>
      </c>
    </row>
    <row r="3333" spans="1:5" x14ac:dyDescent="0.3">
      <c r="A3333" t="s">
        <v>2206</v>
      </c>
      <c r="B3333" t="s">
        <v>2481</v>
      </c>
      <c r="C3333">
        <v>852.21882107368901</v>
      </c>
      <c r="D3333" t="s">
        <v>2480</v>
      </c>
      <c r="E3333" t="s">
        <v>65</v>
      </c>
    </row>
    <row r="3334" spans="1:5" x14ac:dyDescent="0.3">
      <c r="A3334" t="s">
        <v>1809</v>
      </c>
      <c r="B3334" t="s">
        <v>2481</v>
      </c>
      <c r="C3334">
        <v>852.99103448748497</v>
      </c>
      <c r="D3334" t="s">
        <v>2480</v>
      </c>
      <c r="E3334" t="s">
        <v>65</v>
      </c>
    </row>
    <row r="3335" spans="1:5" x14ac:dyDescent="0.3">
      <c r="A3335" t="s">
        <v>1792</v>
      </c>
      <c r="B3335" t="s">
        <v>2481</v>
      </c>
      <c r="C3335">
        <v>853.36150216565602</v>
      </c>
      <c r="D3335" t="s">
        <v>2480</v>
      </c>
      <c r="E3335" t="s">
        <v>65</v>
      </c>
    </row>
    <row r="3336" spans="1:5" x14ac:dyDescent="0.3">
      <c r="A3336" t="s">
        <v>1009</v>
      </c>
      <c r="B3336" t="s">
        <v>2481</v>
      </c>
      <c r="C3336">
        <v>853.63908467638919</v>
      </c>
      <c r="D3336" t="s">
        <v>2480</v>
      </c>
      <c r="E3336" t="s">
        <v>65</v>
      </c>
    </row>
    <row r="3337" spans="1:5" x14ac:dyDescent="0.3">
      <c r="A3337" t="s">
        <v>1605</v>
      </c>
      <c r="B3337" t="s">
        <v>2481</v>
      </c>
      <c r="C3337">
        <v>855.84395747564804</v>
      </c>
      <c r="D3337" t="s">
        <v>2480</v>
      </c>
      <c r="E3337" t="s">
        <v>65</v>
      </c>
    </row>
    <row r="3338" spans="1:5" x14ac:dyDescent="0.3">
      <c r="A3338" t="s">
        <v>2353</v>
      </c>
      <c r="B3338" t="s">
        <v>2481</v>
      </c>
      <c r="C3338">
        <v>856.37610157388895</v>
      </c>
      <c r="D3338" t="s">
        <v>2480</v>
      </c>
      <c r="E3338" t="s">
        <v>65</v>
      </c>
    </row>
    <row r="3339" spans="1:5" x14ac:dyDescent="0.3">
      <c r="A3339" t="s">
        <v>574</v>
      </c>
      <c r="B3339" t="s">
        <v>2481</v>
      </c>
      <c r="C3339">
        <v>857.98551108830759</v>
      </c>
      <c r="D3339" t="s">
        <v>2480</v>
      </c>
      <c r="E3339" t="s">
        <v>65</v>
      </c>
    </row>
    <row r="3340" spans="1:5" x14ac:dyDescent="0.3">
      <c r="A3340" t="s">
        <v>1141</v>
      </c>
      <c r="B3340" t="s">
        <v>2481</v>
      </c>
      <c r="C3340">
        <v>858.67143912172605</v>
      </c>
      <c r="D3340" t="s">
        <v>2480</v>
      </c>
      <c r="E3340" t="s">
        <v>65</v>
      </c>
    </row>
    <row r="3341" spans="1:5" x14ac:dyDescent="0.3">
      <c r="A3341" t="s">
        <v>1869</v>
      </c>
      <c r="B3341" t="s">
        <v>2481</v>
      </c>
      <c r="C3341">
        <v>860.58791602482313</v>
      </c>
      <c r="D3341" t="s">
        <v>2480</v>
      </c>
      <c r="E3341" t="s">
        <v>65</v>
      </c>
    </row>
    <row r="3342" spans="1:5" x14ac:dyDescent="0.3">
      <c r="A3342" t="s">
        <v>1338</v>
      </c>
      <c r="B3342" t="s">
        <v>2481</v>
      </c>
      <c r="C3342">
        <v>860.75691582116599</v>
      </c>
      <c r="D3342" t="s">
        <v>2480</v>
      </c>
      <c r="E3342" t="s">
        <v>65</v>
      </c>
    </row>
    <row r="3343" spans="1:5" x14ac:dyDescent="0.3">
      <c r="A3343" t="s">
        <v>2419</v>
      </c>
      <c r="B3343" t="s">
        <v>2481</v>
      </c>
      <c r="C3343">
        <v>861.07120478461297</v>
      </c>
      <c r="D3343" t="s">
        <v>2480</v>
      </c>
      <c r="E3343" t="s">
        <v>65</v>
      </c>
    </row>
    <row r="3344" spans="1:5" x14ac:dyDescent="0.3">
      <c r="A3344" t="s">
        <v>2251</v>
      </c>
      <c r="B3344" t="s">
        <v>2481</v>
      </c>
      <c r="C3344">
        <v>862.40751425465498</v>
      </c>
      <c r="D3344" t="s">
        <v>2480</v>
      </c>
      <c r="E3344" t="s">
        <v>65</v>
      </c>
    </row>
    <row r="3345" spans="1:5" x14ac:dyDescent="0.3">
      <c r="A3345" t="s">
        <v>1393</v>
      </c>
      <c r="B3345" t="s">
        <v>2481</v>
      </c>
      <c r="C3345">
        <v>863.70496398076602</v>
      </c>
      <c r="D3345" t="s">
        <v>2480</v>
      </c>
      <c r="E3345" t="s">
        <v>65</v>
      </c>
    </row>
    <row r="3346" spans="1:5" x14ac:dyDescent="0.3">
      <c r="A3346" t="s">
        <v>1415</v>
      </c>
      <c r="B3346" t="s">
        <v>2481</v>
      </c>
      <c r="C3346">
        <v>864.37497711921401</v>
      </c>
      <c r="D3346" t="s">
        <v>2480</v>
      </c>
      <c r="E3346" t="s">
        <v>65</v>
      </c>
    </row>
    <row r="3347" spans="1:5" x14ac:dyDescent="0.3">
      <c r="A3347" t="s">
        <v>1192</v>
      </c>
      <c r="B3347" t="s">
        <v>2481</v>
      </c>
      <c r="C3347">
        <v>865.08234774872699</v>
      </c>
      <c r="D3347" t="s">
        <v>2480</v>
      </c>
      <c r="E3347" t="s">
        <v>65</v>
      </c>
    </row>
    <row r="3348" spans="1:5" x14ac:dyDescent="0.3">
      <c r="A3348" t="s">
        <v>1169</v>
      </c>
      <c r="B3348" t="s">
        <v>2481</v>
      </c>
      <c r="C3348">
        <v>866.07143059249097</v>
      </c>
      <c r="D3348" t="s">
        <v>2480</v>
      </c>
      <c r="E3348" t="s">
        <v>65</v>
      </c>
    </row>
    <row r="3349" spans="1:5" x14ac:dyDescent="0.3">
      <c r="A3349" t="s">
        <v>1198</v>
      </c>
      <c r="B3349" t="s">
        <v>2481</v>
      </c>
      <c r="C3349">
        <v>866.85635928044599</v>
      </c>
      <c r="D3349" t="s">
        <v>2480</v>
      </c>
      <c r="E3349" t="s">
        <v>65</v>
      </c>
    </row>
    <row r="3350" spans="1:5" x14ac:dyDescent="0.3">
      <c r="A3350" t="s">
        <v>1752</v>
      </c>
      <c r="B3350" t="s">
        <v>2481</v>
      </c>
      <c r="C3350">
        <v>867.06745547121488</v>
      </c>
      <c r="D3350" t="s">
        <v>2480</v>
      </c>
      <c r="E3350" t="s">
        <v>65</v>
      </c>
    </row>
    <row r="3351" spans="1:5" x14ac:dyDescent="0.3">
      <c r="A3351" t="s">
        <v>1720</v>
      </c>
      <c r="B3351" t="s">
        <v>2481</v>
      </c>
      <c r="C3351">
        <v>871.10500091051597</v>
      </c>
      <c r="D3351" t="s">
        <v>2480</v>
      </c>
      <c r="E3351" t="s">
        <v>65</v>
      </c>
    </row>
    <row r="3352" spans="1:5" x14ac:dyDescent="0.3">
      <c r="A3352" t="s">
        <v>2394</v>
      </c>
      <c r="B3352" t="s">
        <v>2481</v>
      </c>
      <c r="C3352">
        <v>871.20886540675201</v>
      </c>
      <c r="D3352" t="s">
        <v>2480</v>
      </c>
      <c r="E3352" t="s">
        <v>65</v>
      </c>
    </row>
    <row r="3353" spans="1:5" x14ac:dyDescent="0.3">
      <c r="A3353" t="s">
        <v>1207</v>
      </c>
      <c r="B3353" t="s">
        <v>2481</v>
      </c>
      <c r="C3353">
        <v>871.30653692850797</v>
      </c>
      <c r="D3353" t="s">
        <v>2480</v>
      </c>
      <c r="E3353" t="s">
        <v>65</v>
      </c>
    </row>
    <row r="3354" spans="1:5" x14ac:dyDescent="0.3">
      <c r="A3354" t="s">
        <v>2386</v>
      </c>
      <c r="B3354" t="s">
        <v>2481</v>
      </c>
      <c r="C3354">
        <v>872.55208744740787</v>
      </c>
      <c r="D3354" t="s">
        <v>2480</v>
      </c>
      <c r="E3354" t="s">
        <v>65</v>
      </c>
    </row>
    <row r="3355" spans="1:5" x14ac:dyDescent="0.3">
      <c r="A3355" t="s">
        <v>1686</v>
      </c>
      <c r="B3355" t="s">
        <v>2481</v>
      </c>
      <c r="C3355">
        <v>873.20206611670403</v>
      </c>
      <c r="D3355" t="s">
        <v>2480</v>
      </c>
      <c r="E3355" t="s">
        <v>65</v>
      </c>
    </row>
    <row r="3356" spans="1:5" x14ac:dyDescent="0.3">
      <c r="A3356" t="s">
        <v>1248</v>
      </c>
      <c r="B3356" t="s">
        <v>2481</v>
      </c>
      <c r="C3356">
        <v>875.72929160688204</v>
      </c>
      <c r="D3356" t="s">
        <v>2480</v>
      </c>
      <c r="E3356" t="s">
        <v>65</v>
      </c>
    </row>
    <row r="3357" spans="1:5" x14ac:dyDescent="0.3">
      <c r="A3357" t="s">
        <v>1859</v>
      </c>
      <c r="B3357" t="s">
        <v>2481</v>
      </c>
      <c r="C3357">
        <v>875.907358709807</v>
      </c>
      <c r="D3357" t="s">
        <v>2480</v>
      </c>
      <c r="E3357" t="s">
        <v>65</v>
      </c>
    </row>
    <row r="3358" spans="1:5" x14ac:dyDescent="0.3">
      <c r="A3358" t="s">
        <v>1562</v>
      </c>
      <c r="B3358" t="s">
        <v>2481</v>
      </c>
      <c r="C3358">
        <v>876.22444895551905</v>
      </c>
      <c r="D3358" t="s">
        <v>2480</v>
      </c>
      <c r="E3358" t="s">
        <v>65</v>
      </c>
    </row>
    <row r="3359" spans="1:5" x14ac:dyDescent="0.3">
      <c r="A3359" t="s">
        <v>2330</v>
      </c>
      <c r="B3359" t="s">
        <v>2481</v>
      </c>
      <c r="C3359">
        <v>876.58115460365502</v>
      </c>
      <c r="D3359" t="s">
        <v>2480</v>
      </c>
      <c r="E3359" t="s">
        <v>65</v>
      </c>
    </row>
    <row r="3360" spans="1:5" x14ac:dyDescent="0.3">
      <c r="A3360" t="s">
        <v>1561</v>
      </c>
      <c r="B3360" t="s">
        <v>2481</v>
      </c>
      <c r="C3360">
        <v>876.59520928357495</v>
      </c>
      <c r="D3360" t="s">
        <v>2480</v>
      </c>
      <c r="E3360" t="s">
        <v>65</v>
      </c>
    </row>
    <row r="3361" spans="1:5" x14ac:dyDescent="0.3">
      <c r="A3361" t="s">
        <v>1484</v>
      </c>
      <c r="B3361" t="s">
        <v>2481</v>
      </c>
      <c r="C3361">
        <v>877.11590117515505</v>
      </c>
      <c r="D3361" t="s">
        <v>2480</v>
      </c>
      <c r="E3361" t="s">
        <v>65</v>
      </c>
    </row>
    <row r="3362" spans="1:5" x14ac:dyDescent="0.3">
      <c r="A3362" t="s">
        <v>1116</v>
      </c>
      <c r="B3362" t="s">
        <v>2481</v>
      </c>
      <c r="C3362">
        <v>877.91312054735101</v>
      </c>
      <c r="D3362" t="s">
        <v>2480</v>
      </c>
      <c r="E3362" t="s">
        <v>65</v>
      </c>
    </row>
    <row r="3363" spans="1:5" x14ac:dyDescent="0.3">
      <c r="A3363" t="s">
        <v>2389</v>
      </c>
      <c r="B3363" t="s">
        <v>2481</v>
      </c>
      <c r="C3363">
        <v>878.17159591567486</v>
      </c>
      <c r="D3363" t="s">
        <v>2480</v>
      </c>
      <c r="E3363" t="s">
        <v>65</v>
      </c>
    </row>
    <row r="3364" spans="1:5" x14ac:dyDescent="0.3">
      <c r="A3364" t="s">
        <v>1973</v>
      </c>
      <c r="B3364" t="s">
        <v>2481</v>
      </c>
      <c r="C3364">
        <v>878.53757701699101</v>
      </c>
      <c r="D3364" t="s">
        <v>2480</v>
      </c>
      <c r="E3364" t="s">
        <v>65</v>
      </c>
    </row>
    <row r="3365" spans="1:5" x14ac:dyDescent="0.3">
      <c r="A3365" t="s">
        <v>1133</v>
      </c>
      <c r="B3365" t="s">
        <v>2481</v>
      </c>
      <c r="C3365">
        <v>880.00439671064896</v>
      </c>
      <c r="D3365" t="s">
        <v>2480</v>
      </c>
      <c r="E3365" t="s">
        <v>65</v>
      </c>
    </row>
    <row r="3366" spans="1:5" x14ac:dyDescent="0.3">
      <c r="A3366" t="s">
        <v>1677</v>
      </c>
      <c r="B3366" t="s">
        <v>2481</v>
      </c>
      <c r="C3366">
        <v>880.83966822492846</v>
      </c>
      <c r="D3366" t="s">
        <v>2480</v>
      </c>
      <c r="E3366" t="s">
        <v>65</v>
      </c>
    </row>
    <row r="3367" spans="1:5" x14ac:dyDescent="0.3">
      <c r="A3367" t="s">
        <v>1541</v>
      </c>
      <c r="B3367" t="s">
        <v>2481</v>
      </c>
      <c r="C3367">
        <v>882.32558679929605</v>
      </c>
      <c r="D3367" t="s">
        <v>2480</v>
      </c>
      <c r="E3367" t="s">
        <v>65</v>
      </c>
    </row>
    <row r="3368" spans="1:5" x14ac:dyDescent="0.3">
      <c r="A3368" t="s">
        <v>1664</v>
      </c>
      <c r="B3368" t="s">
        <v>2481</v>
      </c>
      <c r="C3368">
        <v>882.59590162024188</v>
      </c>
      <c r="D3368" t="s">
        <v>2480</v>
      </c>
      <c r="E3368" t="s">
        <v>65</v>
      </c>
    </row>
    <row r="3369" spans="1:5" x14ac:dyDescent="0.3">
      <c r="A3369" t="s">
        <v>1094</v>
      </c>
      <c r="B3369" t="s">
        <v>2481</v>
      </c>
      <c r="C3369">
        <v>886.08029737274296</v>
      </c>
      <c r="D3369" t="s">
        <v>2480</v>
      </c>
      <c r="E3369" t="s">
        <v>65</v>
      </c>
    </row>
    <row r="3370" spans="1:5" x14ac:dyDescent="0.3">
      <c r="A3370" t="s">
        <v>1430</v>
      </c>
      <c r="B3370" t="s">
        <v>2481</v>
      </c>
      <c r="C3370">
        <v>886.14920040429354</v>
      </c>
      <c r="D3370" t="s">
        <v>2480</v>
      </c>
      <c r="E3370" t="s">
        <v>65</v>
      </c>
    </row>
    <row r="3371" spans="1:5" x14ac:dyDescent="0.3">
      <c r="A3371" t="s">
        <v>1631</v>
      </c>
      <c r="B3371" t="s">
        <v>2481</v>
      </c>
      <c r="C3371">
        <v>886.62840027422703</v>
      </c>
      <c r="D3371" t="s">
        <v>2480</v>
      </c>
      <c r="E3371" t="s">
        <v>65</v>
      </c>
    </row>
    <row r="3372" spans="1:5" x14ac:dyDescent="0.3">
      <c r="A3372" t="s">
        <v>1687</v>
      </c>
      <c r="B3372" t="s">
        <v>2481</v>
      </c>
      <c r="C3372">
        <v>887.69780116473089</v>
      </c>
      <c r="D3372" t="s">
        <v>2480</v>
      </c>
      <c r="E3372" t="s">
        <v>65</v>
      </c>
    </row>
    <row r="3373" spans="1:5" x14ac:dyDescent="0.3">
      <c r="A3373" t="s">
        <v>1425</v>
      </c>
      <c r="B3373" t="s">
        <v>2481</v>
      </c>
      <c r="C3373">
        <v>888.15139753676442</v>
      </c>
      <c r="D3373" t="s">
        <v>2480</v>
      </c>
      <c r="E3373" t="s">
        <v>65</v>
      </c>
    </row>
    <row r="3374" spans="1:5" x14ac:dyDescent="0.3">
      <c r="A3374" t="s">
        <v>1576</v>
      </c>
      <c r="B3374" t="s">
        <v>2481</v>
      </c>
      <c r="C3374">
        <v>888.42857703633695</v>
      </c>
      <c r="D3374" t="s">
        <v>2480</v>
      </c>
      <c r="E3374" t="s">
        <v>65</v>
      </c>
    </row>
    <row r="3375" spans="1:5" x14ac:dyDescent="0.3">
      <c r="A3375" t="s">
        <v>1445</v>
      </c>
      <c r="B3375" t="s">
        <v>2481</v>
      </c>
      <c r="C3375">
        <v>892.05707512503488</v>
      </c>
      <c r="D3375" t="s">
        <v>2480</v>
      </c>
      <c r="E3375" t="s">
        <v>65</v>
      </c>
    </row>
    <row r="3376" spans="1:5" x14ac:dyDescent="0.3">
      <c r="A3376" t="s">
        <v>1065</v>
      </c>
      <c r="B3376" t="s">
        <v>2481</v>
      </c>
      <c r="C3376">
        <v>893.19977581861076</v>
      </c>
      <c r="D3376" t="s">
        <v>2480</v>
      </c>
      <c r="E3376" t="s">
        <v>65</v>
      </c>
    </row>
    <row r="3377" spans="1:5" x14ac:dyDescent="0.3">
      <c r="A3377" t="s">
        <v>1333</v>
      </c>
      <c r="B3377" t="s">
        <v>2481</v>
      </c>
      <c r="C3377">
        <v>895.44649972577815</v>
      </c>
      <c r="D3377" t="s">
        <v>2480</v>
      </c>
      <c r="E3377" t="s">
        <v>65</v>
      </c>
    </row>
    <row r="3378" spans="1:5" x14ac:dyDescent="0.3">
      <c r="A3378" t="s">
        <v>1589</v>
      </c>
      <c r="B3378" t="s">
        <v>2481</v>
      </c>
      <c r="C3378">
        <v>896.27722365023192</v>
      </c>
      <c r="D3378" t="s">
        <v>2480</v>
      </c>
      <c r="E3378" t="s">
        <v>65</v>
      </c>
    </row>
    <row r="3379" spans="1:5" x14ac:dyDescent="0.3">
      <c r="A3379" t="s">
        <v>1295</v>
      </c>
      <c r="B3379" t="s">
        <v>2481</v>
      </c>
      <c r="C3379">
        <v>897.81089901991595</v>
      </c>
      <c r="D3379" t="s">
        <v>2480</v>
      </c>
      <c r="E3379" t="s">
        <v>65</v>
      </c>
    </row>
    <row r="3380" spans="1:5" x14ac:dyDescent="0.3">
      <c r="A3380" t="s">
        <v>413</v>
      </c>
      <c r="B3380" t="s">
        <v>2481</v>
      </c>
      <c r="C3380">
        <v>898.59331721344233</v>
      </c>
      <c r="D3380" t="s">
        <v>2480</v>
      </c>
      <c r="E3380" t="s">
        <v>65</v>
      </c>
    </row>
    <row r="3381" spans="1:5" x14ac:dyDescent="0.3">
      <c r="A3381" t="s">
        <v>1172</v>
      </c>
      <c r="B3381" t="s">
        <v>2481</v>
      </c>
      <c r="C3381">
        <v>898.87863367811997</v>
      </c>
      <c r="D3381" t="s">
        <v>2480</v>
      </c>
      <c r="E3381" t="s">
        <v>65</v>
      </c>
    </row>
    <row r="3382" spans="1:5" x14ac:dyDescent="0.3">
      <c r="A3382" t="s">
        <v>1223</v>
      </c>
      <c r="B3382" t="s">
        <v>2481</v>
      </c>
      <c r="C3382">
        <v>900.03763090842403</v>
      </c>
      <c r="D3382" t="s">
        <v>2480</v>
      </c>
      <c r="E3382" t="s">
        <v>65</v>
      </c>
    </row>
    <row r="3383" spans="1:5" x14ac:dyDescent="0.3">
      <c r="A3383" t="s">
        <v>1658</v>
      </c>
      <c r="B3383" t="s">
        <v>2481</v>
      </c>
      <c r="C3383">
        <v>901.31754884555403</v>
      </c>
      <c r="D3383" t="s">
        <v>2480</v>
      </c>
      <c r="E3383" t="s">
        <v>65</v>
      </c>
    </row>
    <row r="3384" spans="1:5" x14ac:dyDescent="0.3">
      <c r="A3384" t="s">
        <v>1403</v>
      </c>
      <c r="B3384" t="s">
        <v>2481</v>
      </c>
      <c r="C3384">
        <v>902.80691343681406</v>
      </c>
      <c r="D3384" t="s">
        <v>2480</v>
      </c>
      <c r="E3384" t="s">
        <v>65</v>
      </c>
    </row>
    <row r="3385" spans="1:5" x14ac:dyDescent="0.3">
      <c r="A3385" t="s">
        <v>1472</v>
      </c>
      <c r="B3385" t="s">
        <v>2481</v>
      </c>
      <c r="C3385">
        <v>905.33894865063553</v>
      </c>
      <c r="D3385" t="s">
        <v>2480</v>
      </c>
      <c r="E3385" t="s">
        <v>65</v>
      </c>
    </row>
    <row r="3386" spans="1:5" x14ac:dyDescent="0.3">
      <c r="A3386" t="s">
        <v>2240</v>
      </c>
      <c r="B3386" t="s">
        <v>2481</v>
      </c>
      <c r="C3386">
        <v>906.29453799554915</v>
      </c>
      <c r="D3386" t="s">
        <v>2480</v>
      </c>
      <c r="E3386" t="s">
        <v>65</v>
      </c>
    </row>
    <row r="3387" spans="1:5" x14ac:dyDescent="0.3">
      <c r="A3387" t="s">
        <v>1071</v>
      </c>
      <c r="B3387" t="s">
        <v>2481</v>
      </c>
      <c r="C3387">
        <v>911.57875843547583</v>
      </c>
      <c r="D3387" t="s">
        <v>2480</v>
      </c>
      <c r="E3387" t="s">
        <v>65</v>
      </c>
    </row>
    <row r="3388" spans="1:5" x14ac:dyDescent="0.3">
      <c r="A3388" t="s">
        <v>1447</v>
      </c>
      <c r="B3388" t="s">
        <v>2481</v>
      </c>
      <c r="C3388">
        <v>912.32094565222405</v>
      </c>
      <c r="D3388" t="s">
        <v>2480</v>
      </c>
      <c r="E3388" t="s">
        <v>65</v>
      </c>
    </row>
    <row r="3389" spans="1:5" x14ac:dyDescent="0.3">
      <c r="A3389" t="s">
        <v>1613</v>
      </c>
      <c r="B3389" t="s">
        <v>2481</v>
      </c>
      <c r="C3389">
        <v>914.01916137453702</v>
      </c>
      <c r="D3389" t="s">
        <v>2480</v>
      </c>
      <c r="E3389" t="s">
        <v>65</v>
      </c>
    </row>
    <row r="3390" spans="1:5" x14ac:dyDescent="0.3">
      <c r="A3390" t="s">
        <v>1438</v>
      </c>
      <c r="B3390" t="s">
        <v>2481</v>
      </c>
      <c r="C3390">
        <v>914.23824996608835</v>
      </c>
      <c r="D3390" t="s">
        <v>2480</v>
      </c>
      <c r="E3390" t="s">
        <v>65</v>
      </c>
    </row>
    <row r="3391" spans="1:5" x14ac:dyDescent="0.3">
      <c r="A3391" t="s">
        <v>997</v>
      </c>
      <c r="B3391" t="s">
        <v>2481</v>
      </c>
      <c r="C3391">
        <v>915.15677411521347</v>
      </c>
      <c r="D3391" t="s">
        <v>2480</v>
      </c>
      <c r="E3391" t="s">
        <v>65</v>
      </c>
    </row>
    <row r="3392" spans="1:5" x14ac:dyDescent="0.3">
      <c r="A3392" t="s">
        <v>1000</v>
      </c>
      <c r="B3392" t="s">
        <v>2481</v>
      </c>
      <c r="C3392">
        <v>915.52431363406265</v>
      </c>
      <c r="D3392" t="s">
        <v>2480</v>
      </c>
      <c r="E3392" t="s">
        <v>65</v>
      </c>
    </row>
    <row r="3393" spans="1:5" x14ac:dyDescent="0.3">
      <c r="A3393" t="s">
        <v>1419</v>
      </c>
      <c r="B3393" t="s">
        <v>2481</v>
      </c>
      <c r="C3393">
        <v>916.79231064294584</v>
      </c>
      <c r="D3393" t="s">
        <v>2480</v>
      </c>
      <c r="E3393" t="s">
        <v>65</v>
      </c>
    </row>
    <row r="3394" spans="1:5" x14ac:dyDescent="0.3">
      <c r="A3394" t="s">
        <v>1595</v>
      </c>
      <c r="B3394" t="s">
        <v>2481</v>
      </c>
      <c r="C3394">
        <v>919.06375303526704</v>
      </c>
      <c r="D3394" t="s">
        <v>2480</v>
      </c>
      <c r="E3394" t="s">
        <v>65</v>
      </c>
    </row>
    <row r="3395" spans="1:5" x14ac:dyDescent="0.3">
      <c r="A3395" t="s">
        <v>2351</v>
      </c>
      <c r="B3395" t="s">
        <v>2481</v>
      </c>
      <c r="C3395">
        <v>920.42289778400595</v>
      </c>
      <c r="D3395" t="s">
        <v>2480</v>
      </c>
      <c r="E3395" t="s">
        <v>65</v>
      </c>
    </row>
    <row r="3396" spans="1:5" x14ac:dyDescent="0.3">
      <c r="A3396" t="s">
        <v>1239</v>
      </c>
      <c r="B3396" t="s">
        <v>2481</v>
      </c>
      <c r="C3396">
        <v>923.4454553256179</v>
      </c>
      <c r="D3396" t="s">
        <v>2480</v>
      </c>
      <c r="E3396" t="s">
        <v>65</v>
      </c>
    </row>
    <row r="3397" spans="1:5" x14ac:dyDescent="0.3">
      <c r="A3397" t="s">
        <v>1280</v>
      </c>
      <c r="B3397" t="s">
        <v>2481</v>
      </c>
      <c r="C3397">
        <v>923.81879056163496</v>
      </c>
      <c r="D3397" t="s">
        <v>2480</v>
      </c>
      <c r="E3397" t="s">
        <v>65</v>
      </c>
    </row>
    <row r="3398" spans="1:5" x14ac:dyDescent="0.3">
      <c r="A3398" t="s">
        <v>2354</v>
      </c>
      <c r="B3398" t="s">
        <v>2481</v>
      </c>
      <c r="C3398">
        <v>923.91146687491187</v>
      </c>
      <c r="D3398" t="s">
        <v>2480</v>
      </c>
      <c r="E3398" t="s">
        <v>65</v>
      </c>
    </row>
    <row r="3399" spans="1:5" x14ac:dyDescent="0.3">
      <c r="A3399" t="s">
        <v>1191</v>
      </c>
      <c r="B3399" t="s">
        <v>2481</v>
      </c>
      <c r="C3399">
        <v>926.36985416791902</v>
      </c>
      <c r="D3399" t="s">
        <v>2480</v>
      </c>
      <c r="E3399" t="s">
        <v>65</v>
      </c>
    </row>
    <row r="3400" spans="1:5" x14ac:dyDescent="0.3">
      <c r="A3400" t="s">
        <v>1111</v>
      </c>
      <c r="B3400" t="s">
        <v>2481</v>
      </c>
      <c r="C3400">
        <v>926.38682424034005</v>
      </c>
      <c r="D3400" t="s">
        <v>2480</v>
      </c>
      <c r="E3400" t="s">
        <v>65</v>
      </c>
    </row>
    <row r="3401" spans="1:5" x14ac:dyDescent="0.3">
      <c r="A3401" t="s">
        <v>568</v>
      </c>
      <c r="B3401" t="s">
        <v>2481</v>
      </c>
      <c r="C3401">
        <v>926.97369939436794</v>
      </c>
      <c r="D3401" t="s">
        <v>2480</v>
      </c>
      <c r="E3401" t="s">
        <v>65</v>
      </c>
    </row>
    <row r="3402" spans="1:5" x14ac:dyDescent="0.3">
      <c r="A3402" t="s">
        <v>2254</v>
      </c>
      <c r="B3402" t="s">
        <v>2481</v>
      </c>
      <c r="C3402">
        <v>928.40748465808304</v>
      </c>
      <c r="D3402" t="s">
        <v>2480</v>
      </c>
      <c r="E3402" t="s">
        <v>65</v>
      </c>
    </row>
    <row r="3403" spans="1:5" x14ac:dyDescent="0.3">
      <c r="A3403" t="s">
        <v>1240</v>
      </c>
      <c r="B3403" t="s">
        <v>2481</v>
      </c>
      <c r="C3403">
        <v>930.23663945813803</v>
      </c>
      <c r="D3403" t="s">
        <v>2480</v>
      </c>
      <c r="E3403" t="s">
        <v>65</v>
      </c>
    </row>
    <row r="3404" spans="1:5" x14ac:dyDescent="0.3">
      <c r="A3404" t="s">
        <v>1132</v>
      </c>
      <c r="B3404" t="s">
        <v>2481</v>
      </c>
      <c r="C3404">
        <v>932.07571892010412</v>
      </c>
      <c r="D3404" t="s">
        <v>2480</v>
      </c>
      <c r="E3404" t="s">
        <v>65</v>
      </c>
    </row>
    <row r="3405" spans="1:5" x14ac:dyDescent="0.3">
      <c r="A3405" t="s">
        <v>2292</v>
      </c>
      <c r="B3405" t="s">
        <v>2481</v>
      </c>
      <c r="C3405">
        <v>932.92786268252303</v>
      </c>
      <c r="D3405" t="s">
        <v>2480</v>
      </c>
      <c r="E3405" t="s">
        <v>65</v>
      </c>
    </row>
    <row r="3406" spans="1:5" x14ac:dyDescent="0.3">
      <c r="A3406" t="s">
        <v>1514</v>
      </c>
      <c r="B3406" t="s">
        <v>2481</v>
      </c>
      <c r="C3406">
        <v>934.59438511814608</v>
      </c>
      <c r="D3406" t="s">
        <v>2480</v>
      </c>
      <c r="E3406" t="s">
        <v>65</v>
      </c>
    </row>
    <row r="3407" spans="1:5" x14ac:dyDescent="0.3">
      <c r="A3407" t="s">
        <v>1663</v>
      </c>
      <c r="B3407" t="s">
        <v>2481</v>
      </c>
      <c r="C3407">
        <v>936.28162691794591</v>
      </c>
      <c r="D3407" t="s">
        <v>2480</v>
      </c>
      <c r="E3407" t="s">
        <v>65</v>
      </c>
    </row>
    <row r="3408" spans="1:5" x14ac:dyDescent="0.3">
      <c r="A3408" t="s">
        <v>1264</v>
      </c>
      <c r="B3408" t="s">
        <v>2481</v>
      </c>
      <c r="C3408">
        <v>936.33615934194802</v>
      </c>
      <c r="D3408" t="s">
        <v>2480</v>
      </c>
      <c r="E3408" t="s">
        <v>65</v>
      </c>
    </row>
    <row r="3409" spans="1:5" x14ac:dyDescent="0.3">
      <c r="A3409" t="s">
        <v>1567</v>
      </c>
      <c r="B3409" t="s">
        <v>2481</v>
      </c>
      <c r="C3409">
        <v>939.01876821912913</v>
      </c>
      <c r="D3409" t="s">
        <v>2480</v>
      </c>
      <c r="E3409" t="s">
        <v>65</v>
      </c>
    </row>
    <row r="3410" spans="1:5" x14ac:dyDescent="0.3">
      <c r="A3410" t="s">
        <v>1359</v>
      </c>
      <c r="B3410" t="s">
        <v>2481</v>
      </c>
      <c r="C3410">
        <v>939.91574504842197</v>
      </c>
      <c r="D3410" t="s">
        <v>2480</v>
      </c>
      <c r="E3410" t="s">
        <v>65</v>
      </c>
    </row>
    <row r="3411" spans="1:5" x14ac:dyDescent="0.3">
      <c r="A3411" t="s">
        <v>1339</v>
      </c>
      <c r="B3411" t="s">
        <v>2481</v>
      </c>
      <c r="C3411">
        <v>940.53198915604105</v>
      </c>
      <c r="D3411" t="s">
        <v>2480</v>
      </c>
      <c r="E3411" t="s">
        <v>65</v>
      </c>
    </row>
    <row r="3412" spans="1:5" x14ac:dyDescent="0.3">
      <c r="A3412" t="s">
        <v>404</v>
      </c>
      <c r="B3412" t="s">
        <v>2481</v>
      </c>
      <c r="C3412">
        <v>941.80454084132998</v>
      </c>
      <c r="D3412" t="s">
        <v>2480</v>
      </c>
      <c r="E3412" t="s">
        <v>65</v>
      </c>
    </row>
    <row r="3413" spans="1:5" x14ac:dyDescent="0.3">
      <c r="A3413" t="s">
        <v>1360</v>
      </c>
      <c r="B3413" t="s">
        <v>2481</v>
      </c>
      <c r="C3413">
        <v>943.37964789576597</v>
      </c>
      <c r="D3413" t="s">
        <v>2480</v>
      </c>
      <c r="E3413" t="s">
        <v>65</v>
      </c>
    </row>
    <row r="3414" spans="1:5" x14ac:dyDescent="0.3">
      <c r="A3414" t="s">
        <v>2252</v>
      </c>
      <c r="B3414" t="s">
        <v>2481</v>
      </c>
      <c r="C3414">
        <v>944.419339134099</v>
      </c>
      <c r="D3414" t="s">
        <v>2480</v>
      </c>
      <c r="E3414" t="s">
        <v>65</v>
      </c>
    </row>
    <row r="3415" spans="1:5" x14ac:dyDescent="0.3">
      <c r="A3415" t="s">
        <v>1466</v>
      </c>
      <c r="B3415" t="s">
        <v>2481</v>
      </c>
      <c r="C3415">
        <v>944.59455460316303</v>
      </c>
      <c r="D3415" t="s">
        <v>2480</v>
      </c>
      <c r="E3415" t="s">
        <v>65</v>
      </c>
    </row>
    <row r="3416" spans="1:5" x14ac:dyDescent="0.3">
      <c r="A3416" t="s">
        <v>2288</v>
      </c>
      <c r="B3416" t="s">
        <v>2481</v>
      </c>
      <c r="C3416">
        <v>946.276255837142</v>
      </c>
      <c r="D3416" t="s">
        <v>2480</v>
      </c>
      <c r="E3416" t="s">
        <v>65</v>
      </c>
    </row>
    <row r="3417" spans="1:5" x14ac:dyDescent="0.3">
      <c r="A3417" t="s">
        <v>1460</v>
      </c>
      <c r="B3417" t="s">
        <v>2481</v>
      </c>
      <c r="C3417">
        <v>946.84265831885511</v>
      </c>
      <c r="D3417" t="s">
        <v>2480</v>
      </c>
      <c r="E3417" t="s">
        <v>65</v>
      </c>
    </row>
    <row r="3418" spans="1:5" x14ac:dyDescent="0.3">
      <c r="A3418" t="s">
        <v>1544</v>
      </c>
      <c r="B3418" t="s">
        <v>2481</v>
      </c>
      <c r="C3418">
        <v>947.09027187580602</v>
      </c>
      <c r="D3418" t="s">
        <v>2480</v>
      </c>
      <c r="E3418" t="s">
        <v>65</v>
      </c>
    </row>
    <row r="3419" spans="1:5" x14ac:dyDescent="0.3">
      <c r="A3419" t="s">
        <v>1603</v>
      </c>
      <c r="B3419" t="s">
        <v>2481</v>
      </c>
      <c r="C3419">
        <v>948.17183390278001</v>
      </c>
      <c r="D3419" t="s">
        <v>2480</v>
      </c>
      <c r="E3419" t="s">
        <v>65</v>
      </c>
    </row>
    <row r="3420" spans="1:5" x14ac:dyDescent="0.3">
      <c r="A3420" t="s">
        <v>1402</v>
      </c>
      <c r="B3420" t="s">
        <v>2481</v>
      </c>
      <c r="C3420">
        <v>948.52637343305503</v>
      </c>
      <c r="D3420" t="s">
        <v>2480</v>
      </c>
      <c r="E3420" t="s">
        <v>65</v>
      </c>
    </row>
    <row r="3421" spans="1:5" x14ac:dyDescent="0.3">
      <c r="A3421" t="s">
        <v>405</v>
      </c>
      <c r="B3421" t="s">
        <v>2481</v>
      </c>
      <c r="C3421">
        <v>954.47728865502324</v>
      </c>
      <c r="D3421" t="s">
        <v>2480</v>
      </c>
      <c r="E3421" t="s">
        <v>65</v>
      </c>
    </row>
    <row r="3422" spans="1:5" x14ac:dyDescent="0.3">
      <c r="A3422" t="s">
        <v>790</v>
      </c>
      <c r="B3422" t="s">
        <v>2481</v>
      </c>
      <c r="C3422">
        <v>955.10132756719304</v>
      </c>
      <c r="D3422" t="s">
        <v>2480</v>
      </c>
      <c r="E3422" t="s">
        <v>65</v>
      </c>
    </row>
    <row r="3423" spans="1:5" x14ac:dyDescent="0.3">
      <c r="A3423" t="s">
        <v>1324</v>
      </c>
      <c r="B3423" t="s">
        <v>2481</v>
      </c>
      <c r="C3423">
        <v>956.2119805085149</v>
      </c>
      <c r="D3423" t="s">
        <v>2480</v>
      </c>
      <c r="E3423" t="s">
        <v>65</v>
      </c>
    </row>
    <row r="3424" spans="1:5" x14ac:dyDescent="0.3">
      <c r="A3424" t="s">
        <v>1265</v>
      </c>
      <c r="B3424" t="s">
        <v>2481</v>
      </c>
      <c r="C3424">
        <v>957.39320838888398</v>
      </c>
      <c r="D3424" t="s">
        <v>2480</v>
      </c>
      <c r="E3424" t="s">
        <v>65</v>
      </c>
    </row>
    <row r="3425" spans="1:5" x14ac:dyDescent="0.3">
      <c r="A3425" t="s">
        <v>2229</v>
      </c>
      <c r="B3425" t="s">
        <v>2481</v>
      </c>
      <c r="C3425">
        <v>957.56760769104301</v>
      </c>
      <c r="D3425" t="s">
        <v>2480</v>
      </c>
      <c r="E3425" t="s">
        <v>65</v>
      </c>
    </row>
    <row r="3426" spans="1:5" x14ac:dyDescent="0.3">
      <c r="A3426" t="s">
        <v>1075</v>
      </c>
      <c r="B3426" t="s">
        <v>2481</v>
      </c>
      <c r="C3426">
        <v>957.63869938698303</v>
      </c>
      <c r="D3426" t="s">
        <v>2480</v>
      </c>
      <c r="E3426" t="s">
        <v>65</v>
      </c>
    </row>
    <row r="3427" spans="1:5" x14ac:dyDescent="0.3">
      <c r="A3427" t="s">
        <v>1536</v>
      </c>
      <c r="B3427" t="s">
        <v>2481</v>
      </c>
      <c r="C3427">
        <v>958.06800521646596</v>
      </c>
      <c r="D3427" t="s">
        <v>2480</v>
      </c>
      <c r="E3427" t="s">
        <v>65</v>
      </c>
    </row>
    <row r="3428" spans="1:5" x14ac:dyDescent="0.3">
      <c r="A3428" t="s">
        <v>2407</v>
      </c>
      <c r="B3428" t="s">
        <v>2481</v>
      </c>
      <c r="C3428">
        <v>958.13394178932197</v>
      </c>
      <c r="D3428" t="s">
        <v>2480</v>
      </c>
      <c r="E3428" t="s">
        <v>65</v>
      </c>
    </row>
    <row r="3429" spans="1:5" x14ac:dyDescent="0.3">
      <c r="A3429" t="s">
        <v>1002</v>
      </c>
      <c r="B3429" t="s">
        <v>2481</v>
      </c>
      <c r="C3429">
        <v>958.22892013755052</v>
      </c>
      <c r="D3429" t="s">
        <v>2480</v>
      </c>
      <c r="E3429" t="s">
        <v>65</v>
      </c>
    </row>
    <row r="3430" spans="1:5" x14ac:dyDescent="0.3">
      <c r="A3430" t="s">
        <v>1155</v>
      </c>
      <c r="B3430" t="s">
        <v>2481</v>
      </c>
      <c r="C3430">
        <v>958.42088053941904</v>
      </c>
      <c r="D3430" t="s">
        <v>2480</v>
      </c>
      <c r="E3430" t="s">
        <v>65</v>
      </c>
    </row>
    <row r="3431" spans="1:5" x14ac:dyDescent="0.3">
      <c r="A3431" t="s">
        <v>1564</v>
      </c>
      <c r="B3431" t="s">
        <v>2481</v>
      </c>
      <c r="C3431">
        <v>963.46436514878098</v>
      </c>
      <c r="D3431" t="s">
        <v>2480</v>
      </c>
      <c r="E3431" t="s">
        <v>65</v>
      </c>
    </row>
    <row r="3432" spans="1:5" x14ac:dyDescent="0.3">
      <c r="A3432" t="s">
        <v>2082</v>
      </c>
      <c r="B3432" t="s">
        <v>2481</v>
      </c>
      <c r="C3432">
        <v>964.32984569919097</v>
      </c>
      <c r="D3432" t="s">
        <v>2480</v>
      </c>
      <c r="E3432" t="s">
        <v>65</v>
      </c>
    </row>
    <row r="3433" spans="1:5" x14ac:dyDescent="0.3">
      <c r="A3433" t="s">
        <v>791</v>
      </c>
      <c r="B3433" t="s">
        <v>2481</v>
      </c>
      <c r="C3433">
        <v>966.76476491486198</v>
      </c>
      <c r="D3433" t="s">
        <v>2480</v>
      </c>
      <c r="E3433" t="s">
        <v>65</v>
      </c>
    </row>
    <row r="3434" spans="1:5" x14ac:dyDescent="0.3">
      <c r="A3434" t="s">
        <v>1078</v>
      </c>
      <c r="B3434" t="s">
        <v>2481</v>
      </c>
      <c r="C3434">
        <v>967.99357866200103</v>
      </c>
      <c r="D3434" t="s">
        <v>2480</v>
      </c>
      <c r="E3434" t="s">
        <v>65</v>
      </c>
    </row>
    <row r="3435" spans="1:5" x14ac:dyDescent="0.3">
      <c r="A3435" t="s">
        <v>1633</v>
      </c>
      <c r="B3435" t="s">
        <v>2481</v>
      </c>
      <c r="C3435">
        <v>968.66795459961395</v>
      </c>
      <c r="D3435" t="s">
        <v>2480</v>
      </c>
      <c r="E3435" t="s">
        <v>65</v>
      </c>
    </row>
    <row r="3436" spans="1:5" x14ac:dyDescent="0.3">
      <c r="A3436" t="s">
        <v>1373</v>
      </c>
      <c r="B3436" t="s">
        <v>2481</v>
      </c>
      <c r="C3436">
        <v>970.29574812339547</v>
      </c>
      <c r="D3436" t="s">
        <v>2480</v>
      </c>
      <c r="E3436" t="s">
        <v>65</v>
      </c>
    </row>
    <row r="3437" spans="1:5" x14ac:dyDescent="0.3">
      <c r="A3437" t="s">
        <v>1519</v>
      </c>
      <c r="B3437" t="s">
        <v>2481</v>
      </c>
      <c r="C3437">
        <v>971.62862324471189</v>
      </c>
      <c r="D3437" t="s">
        <v>2480</v>
      </c>
      <c r="E3437" t="s">
        <v>65</v>
      </c>
    </row>
    <row r="3438" spans="1:5" x14ac:dyDescent="0.3">
      <c r="A3438" t="s">
        <v>1487</v>
      </c>
      <c r="B3438" t="s">
        <v>2481</v>
      </c>
      <c r="C3438">
        <v>972.62181061881586</v>
      </c>
      <c r="D3438" t="s">
        <v>2480</v>
      </c>
      <c r="E3438" t="s">
        <v>65</v>
      </c>
    </row>
    <row r="3439" spans="1:5" x14ac:dyDescent="0.3">
      <c r="A3439" t="s">
        <v>1011</v>
      </c>
      <c r="B3439" t="s">
        <v>2481</v>
      </c>
      <c r="C3439">
        <v>973.88483973664552</v>
      </c>
      <c r="D3439" t="s">
        <v>2480</v>
      </c>
      <c r="E3439" t="s">
        <v>65</v>
      </c>
    </row>
    <row r="3440" spans="1:5" x14ac:dyDescent="0.3">
      <c r="A3440" t="s">
        <v>1221</v>
      </c>
      <c r="B3440" t="s">
        <v>2481</v>
      </c>
      <c r="C3440">
        <v>975.348126678624</v>
      </c>
      <c r="D3440" t="s">
        <v>2480</v>
      </c>
      <c r="E3440" t="s">
        <v>65</v>
      </c>
    </row>
    <row r="3441" spans="1:5" x14ac:dyDescent="0.3">
      <c r="A3441" t="s">
        <v>1471</v>
      </c>
      <c r="B3441" t="s">
        <v>2481</v>
      </c>
      <c r="C3441">
        <v>976.353156306556</v>
      </c>
      <c r="D3441" t="s">
        <v>2480</v>
      </c>
      <c r="E3441" t="s">
        <v>65</v>
      </c>
    </row>
    <row r="3442" spans="1:5" x14ac:dyDescent="0.3">
      <c r="A3442" t="s">
        <v>1861</v>
      </c>
      <c r="B3442" t="s">
        <v>2481</v>
      </c>
      <c r="C3442">
        <v>976.57201443437805</v>
      </c>
      <c r="D3442" t="s">
        <v>2480</v>
      </c>
      <c r="E3442" t="s">
        <v>65</v>
      </c>
    </row>
    <row r="3443" spans="1:5" x14ac:dyDescent="0.3">
      <c r="A3443" t="s">
        <v>1100</v>
      </c>
      <c r="B3443" t="s">
        <v>2481</v>
      </c>
      <c r="C3443">
        <v>979.60617627397789</v>
      </c>
      <c r="D3443" t="s">
        <v>2480</v>
      </c>
      <c r="E3443" t="s">
        <v>65</v>
      </c>
    </row>
    <row r="3444" spans="1:5" x14ac:dyDescent="0.3">
      <c r="A3444" t="s">
        <v>1728</v>
      </c>
      <c r="B3444" t="s">
        <v>2481</v>
      </c>
      <c r="C3444">
        <v>982.69672115270498</v>
      </c>
      <c r="D3444" t="s">
        <v>2480</v>
      </c>
      <c r="E3444" t="s">
        <v>65</v>
      </c>
    </row>
    <row r="3445" spans="1:5" x14ac:dyDescent="0.3">
      <c r="A3445" t="s">
        <v>1654</v>
      </c>
      <c r="B3445" t="s">
        <v>2481</v>
      </c>
      <c r="C3445">
        <v>982.76548648926394</v>
      </c>
      <c r="D3445" t="s">
        <v>2480</v>
      </c>
      <c r="E3445" t="s">
        <v>65</v>
      </c>
    </row>
    <row r="3446" spans="1:5" x14ac:dyDescent="0.3">
      <c r="A3446" t="s">
        <v>2153</v>
      </c>
      <c r="B3446" t="s">
        <v>2481</v>
      </c>
      <c r="C3446">
        <v>986.04932386207111</v>
      </c>
      <c r="D3446" t="s">
        <v>2480</v>
      </c>
      <c r="E3446" t="s">
        <v>65</v>
      </c>
    </row>
    <row r="3447" spans="1:5" x14ac:dyDescent="0.3">
      <c r="A3447" t="s">
        <v>319</v>
      </c>
      <c r="B3447" t="s">
        <v>2481</v>
      </c>
      <c r="C3447">
        <v>988.3747359692328</v>
      </c>
      <c r="D3447" t="s">
        <v>2480</v>
      </c>
      <c r="E3447" t="s">
        <v>65</v>
      </c>
    </row>
    <row r="3448" spans="1:5" x14ac:dyDescent="0.3">
      <c r="A3448" t="s">
        <v>1400</v>
      </c>
      <c r="B3448" t="s">
        <v>2481</v>
      </c>
      <c r="C3448">
        <v>989.281256636394</v>
      </c>
      <c r="D3448" t="s">
        <v>2480</v>
      </c>
      <c r="E3448" t="s">
        <v>65</v>
      </c>
    </row>
    <row r="3449" spans="1:5" x14ac:dyDescent="0.3">
      <c r="A3449" t="s">
        <v>1486</v>
      </c>
      <c r="B3449" t="s">
        <v>2481</v>
      </c>
      <c r="C3449">
        <v>989.29352671805862</v>
      </c>
      <c r="D3449" t="s">
        <v>2480</v>
      </c>
      <c r="E3449" t="s">
        <v>65</v>
      </c>
    </row>
    <row r="3450" spans="1:5" x14ac:dyDescent="0.3">
      <c r="A3450" t="s">
        <v>1205</v>
      </c>
      <c r="B3450" t="s">
        <v>2481</v>
      </c>
      <c r="C3450">
        <v>991.07211054254105</v>
      </c>
      <c r="D3450" t="s">
        <v>2480</v>
      </c>
      <c r="E3450" t="s">
        <v>65</v>
      </c>
    </row>
    <row r="3451" spans="1:5" x14ac:dyDescent="0.3">
      <c r="A3451" t="s">
        <v>1326</v>
      </c>
      <c r="B3451" t="s">
        <v>2481</v>
      </c>
      <c r="C3451">
        <v>992.28343461887198</v>
      </c>
      <c r="D3451" t="s">
        <v>2480</v>
      </c>
      <c r="E3451" t="s">
        <v>65</v>
      </c>
    </row>
    <row r="3452" spans="1:5" x14ac:dyDescent="0.3">
      <c r="A3452" t="s">
        <v>1193</v>
      </c>
      <c r="B3452" t="s">
        <v>2481</v>
      </c>
      <c r="C3452">
        <v>992.36107642473212</v>
      </c>
      <c r="D3452" t="s">
        <v>2480</v>
      </c>
      <c r="E3452" t="s">
        <v>65</v>
      </c>
    </row>
    <row r="3453" spans="1:5" x14ac:dyDescent="0.3">
      <c r="A3453" t="s">
        <v>397</v>
      </c>
      <c r="B3453" t="s">
        <v>2481</v>
      </c>
      <c r="C3453">
        <v>999.02512798680698</v>
      </c>
      <c r="D3453" t="s">
        <v>2480</v>
      </c>
      <c r="E3453" t="s">
        <v>65</v>
      </c>
    </row>
    <row r="3454" spans="1:5" x14ac:dyDescent="0.3">
      <c r="A3454" t="s">
        <v>1012</v>
      </c>
      <c r="B3454" t="s">
        <v>2481</v>
      </c>
      <c r="C3454">
        <v>1000.0391713667171</v>
      </c>
      <c r="D3454" t="s">
        <v>2480</v>
      </c>
      <c r="E3454" t="s">
        <v>65</v>
      </c>
    </row>
    <row r="3455" spans="1:5" x14ac:dyDescent="0.3">
      <c r="A3455" t="s">
        <v>2205</v>
      </c>
      <c r="B3455" t="s">
        <v>2481</v>
      </c>
      <c r="C3455">
        <v>1000.30780917099</v>
      </c>
      <c r="D3455" t="s">
        <v>2480</v>
      </c>
      <c r="E3455" t="s">
        <v>65</v>
      </c>
    </row>
    <row r="3456" spans="1:5" x14ac:dyDescent="0.3">
      <c r="A3456" t="s">
        <v>1131</v>
      </c>
      <c r="B3456" t="s">
        <v>2481</v>
      </c>
      <c r="C3456">
        <v>1001.87188572099</v>
      </c>
      <c r="D3456" t="s">
        <v>2480</v>
      </c>
      <c r="E3456" t="s">
        <v>65</v>
      </c>
    </row>
    <row r="3457" spans="1:5" x14ac:dyDescent="0.3">
      <c r="A3457" t="s">
        <v>1068</v>
      </c>
      <c r="B3457" t="s">
        <v>2481</v>
      </c>
      <c r="C3457">
        <v>1003.60065416724</v>
      </c>
      <c r="D3457" t="s">
        <v>2480</v>
      </c>
      <c r="E3457" t="s">
        <v>65</v>
      </c>
    </row>
    <row r="3458" spans="1:5" x14ac:dyDescent="0.3">
      <c r="A3458" t="s">
        <v>1414</v>
      </c>
      <c r="B3458" t="s">
        <v>2481</v>
      </c>
      <c r="C3458">
        <v>1008.5072188983301</v>
      </c>
      <c r="D3458" t="s">
        <v>2480</v>
      </c>
      <c r="E3458" t="s">
        <v>65</v>
      </c>
    </row>
    <row r="3459" spans="1:5" x14ac:dyDescent="0.3">
      <c r="A3459" t="s">
        <v>1688</v>
      </c>
      <c r="B3459" t="s">
        <v>2481</v>
      </c>
      <c r="C3459">
        <v>1008.6745693593596</v>
      </c>
      <c r="D3459" t="s">
        <v>2480</v>
      </c>
      <c r="E3459" t="s">
        <v>65</v>
      </c>
    </row>
    <row r="3460" spans="1:5" x14ac:dyDescent="0.3">
      <c r="A3460" t="s">
        <v>1512</v>
      </c>
      <c r="B3460" t="s">
        <v>2481</v>
      </c>
      <c r="C3460">
        <v>1009.3132439737947</v>
      </c>
      <c r="D3460" t="s">
        <v>2480</v>
      </c>
      <c r="E3460" t="s">
        <v>65</v>
      </c>
    </row>
    <row r="3461" spans="1:5" x14ac:dyDescent="0.3">
      <c r="A3461" t="s">
        <v>1784</v>
      </c>
      <c r="B3461" t="s">
        <v>2481</v>
      </c>
      <c r="C3461">
        <v>1009.88661851312</v>
      </c>
      <c r="D3461" t="s">
        <v>2480</v>
      </c>
      <c r="E3461" t="s">
        <v>65</v>
      </c>
    </row>
    <row r="3462" spans="1:5" x14ac:dyDescent="0.3">
      <c r="A3462" t="s">
        <v>1632</v>
      </c>
      <c r="B3462" t="s">
        <v>2481</v>
      </c>
      <c r="C3462">
        <v>1016.75818410918</v>
      </c>
      <c r="D3462" t="s">
        <v>2480</v>
      </c>
      <c r="E3462" t="s">
        <v>65</v>
      </c>
    </row>
    <row r="3463" spans="1:5" x14ac:dyDescent="0.3">
      <c r="A3463" t="s">
        <v>781</v>
      </c>
      <c r="B3463" t="s">
        <v>2481</v>
      </c>
      <c r="C3463">
        <v>1018.1301548366821</v>
      </c>
      <c r="D3463" t="s">
        <v>2480</v>
      </c>
      <c r="E3463" t="s">
        <v>65</v>
      </c>
    </row>
    <row r="3464" spans="1:5" x14ac:dyDescent="0.3">
      <c r="A3464" t="s">
        <v>2273</v>
      </c>
      <c r="B3464" t="s">
        <v>2481</v>
      </c>
      <c r="C3464">
        <v>1020.9441949649121</v>
      </c>
      <c r="D3464" t="s">
        <v>2480</v>
      </c>
      <c r="E3464" t="s">
        <v>65</v>
      </c>
    </row>
    <row r="3465" spans="1:5" x14ac:dyDescent="0.3">
      <c r="A3465" t="s">
        <v>1760</v>
      </c>
      <c r="B3465" t="s">
        <v>2481</v>
      </c>
      <c r="C3465">
        <v>1021.82268931595</v>
      </c>
      <c r="D3465" t="s">
        <v>2480</v>
      </c>
      <c r="E3465" t="s">
        <v>65</v>
      </c>
    </row>
    <row r="3466" spans="1:5" x14ac:dyDescent="0.3">
      <c r="A3466" t="s">
        <v>1745</v>
      </c>
      <c r="B3466" t="s">
        <v>2481</v>
      </c>
      <c r="C3466">
        <v>1023.9515005865198</v>
      </c>
      <c r="D3466" t="s">
        <v>2480</v>
      </c>
      <c r="E3466" t="s">
        <v>65</v>
      </c>
    </row>
    <row r="3467" spans="1:5" x14ac:dyDescent="0.3">
      <c r="A3467" t="s">
        <v>1112</v>
      </c>
      <c r="B3467" t="s">
        <v>2481</v>
      </c>
      <c r="C3467">
        <v>1025.5280396656101</v>
      </c>
      <c r="D3467" t="s">
        <v>2480</v>
      </c>
      <c r="E3467" t="s">
        <v>65</v>
      </c>
    </row>
    <row r="3468" spans="1:5" x14ac:dyDescent="0.3">
      <c r="A3468" t="s">
        <v>1611</v>
      </c>
      <c r="B3468" t="s">
        <v>2481</v>
      </c>
      <c r="C3468">
        <v>1025.8441545071701</v>
      </c>
      <c r="D3468" t="s">
        <v>2480</v>
      </c>
      <c r="E3468" t="s">
        <v>65</v>
      </c>
    </row>
    <row r="3469" spans="1:5" x14ac:dyDescent="0.3">
      <c r="A3469" t="s">
        <v>709</v>
      </c>
      <c r="B3469" t="s">
        <v>2481</v>
      </c>
      <c r="C3469">
        <v>1026.7106306623768</v>
      </c>
      <c r="D3469" t="s">
        <v>2480</v>
      </c>
      <c r="E3469" t="s">
        <v>65</v>
      </c>
    </row>
    <row r="3470" spans="1:5" x14ac:dyDescent="0.3">
      <c r="A3470" t="s">
        <v>1941</v>
      </c>
      <c r="B3470" t="s">
        <v>2481</v>
      </c>
      <c r="C3470">
        <v>1029.8500458850201</v>
      </c>
      <c r="D3470" t="s">
        <v>2480</v>
      </c>
      <c r="E3470" t="s">
        <v>65</v>
      </c>
    </row>
    <row r="3471" spans="1:5" x14ac:dyDescent="0.3">
      <c r="A3471" t="s">
        <v>2231</v>
      </c>
      <c r="B3471" t="s">
        <v>2481</v>
      </c>
      <c r="C3471">
        <v>1030.5655181777699</v>
      </c>
      <c r="D3471" t="s">
        <v>2480</v>
      </c>
      <c r="E3471" t="s">
        <v>65</v>
      </c>
    </row>
    <row r="3472" spans="1:5" x14ac:dyDescent="0.3">
      <c r="A3472" t="s">
        <v>1704</v>
      </c>
      <c r="B3472" t="s">
        <v>2481</v>
      </c>
      <c r="C3472">
        <v>1032.53553645853</v>
      </c>
      <c r="D3472" t="s">
        <v>2480</v>
      </c>
      <c r="E3472" t="s">
        <v>65</v>
      </c>
    </row>
    <row r="3473" spans="1:5" x14ac:dyDescent="0.3">
      <c r="A3473" t="s">
        <v>1052</v>
      </c>
      <c r="B3473" t="s">
        <v>2481</v>
      </c>
      <c r="C3473">
        <v>1034.9720068204499</v>
      </c>
      <c r="D3473" t="s">
        <v>2480</v>
      </c>
      <c r="E3473" t="s">
        <v>65</v>
      </c>
    </row>
    <row r="3474" spans="1:5" x14ac:dyDescent="0.3">
      <c r="A3474" t="s">
        <v>1542</v>
      </c>
      <c r="B3474" t="s">
        <v>2481</v>
      </c>
      <c r="C3474">
        <v>1036.29166231563</v>
      </c>
      <c r="D3474" t="s">
        <v>2480</v>
      </c>
      <c r="E3474" t="s">
        <v>65</v>
      </c>
    </row>
    <row r="3475" spans="1:5" x14ac:dyDescent="0.3">
      <c r="A3475" t="s">
        <v>2367</v>
      </c>
      <c r="B3475" t="s">
        <v>2481</v>
      </c>
      <c r="C3475">
        <v>1038.4726259746101</v>
      </c>
      <c r="D3475" t="s">
        <v>2480</v>
      </c>
      <c r="E3475" t="s">
        <v>65</v>
      </c>
    </row>
    <row r="3476" spans="1:5" x14ac:dyDescent="0.3">
      <c r="A3476" t="s">
        <v>2293</v>
      </c>
      <c r="B3476" t="s">
        <v>2481</v>
      </c>
      <c r="C3476">
        <v>1040.34372990167</v>
      </c>
      <c r="D3476" t="s">
        <v>2480</v>
      </c>
      <c r="E3476" t="s">
        <v>65</v>
      </c>
    </row>
    <row r="3477" spans="1:5" x14ac:dyDescent="0.3">
      <c r="A3477" t="s">
        <v>2403</v>
      </c>
      <c r="B3477" t="s">
        <v>2481</v>
      </c>
      <c r="C3477">
        <v>1041.2735724456882</v>
      </c>
      <c r="D3477" t="s">
        <v>2480</v>
      </c>
      <c r="E3477" t="s">
        <v>65</v>
      </c>
    </row>
    <row r="3478" spans="1:5" x14ac:dyDescent="0.3">
      <c r="A3478" t="s">
        <v>789</v>
      </c>
      <c r="B3478" t="s">
        <v>2481</v>
      </c>
      <c r="C3478">
        <v>1042.2137643677997</v>
      </c>
      <c r="D3478" t="s">
        <v>2480</v>
      </c>
      <c r="E3478" t="s">
        <v>65</v>
      </c>
    </row>
    <row r="3479" spans="1:5" x14ac:dyDescent="0.3">
      <c r="A3479" t="s">
        <v>995</v>
      </c>
      <c r="B3479" t="s">
        <v>2481</v>
      </c>
      <c r="C3479">
        <v>1043.1760991154551</v>
      </c>
      <c r="D3479" t="s">
        <v>2480</v>
      </c>
      <c r="E3479" t="s">
        <v>65</v>
      </c>
    </row>
    <row r="3480" spans="1:5" x14ac:dyDescent="0.3">
      <c r="A3480" t="s">
        <v>805</v>
      </c>
      <c r="B3480" t="s">
        <v>2481</v>
      </c>
      <c r="C3480">
        <v>1043.5631569139243</v>
      </c>
      <c r="D3480" t="s">
        <v>2480</v>
      </c>
      <c r="E3480" t="s">
        <v>65</v>
      </c>
    </row>
    <row r="3481" spans="1:5" x14ac:dyDescent="0.3">
      <c r="A3481" t="s">
        <v>1096</v>
      </c>
      <c r="B3481" t="s">
        <v>2481</v>
      </c>
      <c r="C3481">
        <v>1044.9518510135299</v>
      </c>
      <c r="D3481" t="s">
        <v>2480</v>
      </c>
      <c r="E3481" t="s">
        <v>65</v>
      </c>
    </row>
    <row r="3482" spans="1:5" x14ac:dyDescent="0.3">
      <c r="A3482" t="s">
        <v>2102</v>
      </c>
      <c r="B3482" t="s">
        <v>2481</v>
      </c>
      <c r="C3482">
        <v>1045.03251092607</v>
      </c>
      <c r="D3482" t="s">
        <v>2480</v>
      </c>
      <c r="E3482" t="s">
        <v>65</v>
      </c>
    </row>
    <row r="3483" spans="1:5" x14ac:dyDescent="0.3">
      <c r="A3483" t="s">
        <v>327</v>
      </c>
      <c r="B3483" t="s">
        <v>2481</v>
      </c>
      <c r="C3483">
        <v>1053.261296814492</v>
      </c>
      <c r="D3483" t="s">
        <v>2480</v>
      </c>
      <c r="E3483" t="s">
        <v>65</v>
      </c>
    </row>
    <row r="3484" spans="1:5" x14ac:dyDescent="0.3">
      <c r="A3484" t="s">
        <v>2382</v>
      </c>
      <c r="B3484" t="s">
        <v>2481</v>
      </c>
      <c r="C3484">
        <v>1053.88767183955</v>
      </c>
      <c r="D3484" t="s">
        <v>2480</v>
      </c>
      <c r="E3484" t="s">
        <v>65</v>
      </c>
    </row>
    <row r="3485" spans="1:5" x14ac:dyDescent="0.3">
      <c r="A3485" t="s">
        <v>1497</v>
      </c>
      <c r="B3485" t="s">
        <v>2481</v>
      </c>
      <c r="C3485">
        <v>1057.1470447006236</v>
      </c>
      <c r="D3485" t="s">
        <v>2480</v>
      </c>
      <c r="E3485" t="s">
        <v>65</v>
      </c>
    </row>
    <row r="3486" spans="1:5" x14ac:dyDescent="0.3">
      <c r="A3486" t="s">
        <v>1290</v>
      </c>
      <c r="B3486" t="s">
        <v>2481</v>
      </c>
      <c r="C3486">
        <v>1057.2919187533801</v>
      </c>
      <c r="D3486" t="s">
        <v>2480</v>
      </c>
      <c r="E3486" t="s">
        <v>65</v>
      </c>
    </row>
    <row r="3487" spans="1:5" x14ac:dyDescent="0.3">
      <c r="A3487" t="s">
        <v>1417</v>
      </c>
      <c r="B3487" t="s">
        <v>2481</v>
      </c>
      <c r="C3487">
        <v>1059.27797934767</v>
      </c>
      <c r="D3487" t="s">
        <v>2480</v>
      </c>
      <c r="E3487" t="s">
        <v>65</v>
      </c>
    </row>
    <row r="3488" spans="1:5" x14ac:dyDescent="0.3">
      <c r="A3488" t="s">
        <v>1639</v>
      </c>
      <c r="B3488" t="s">
        <v>2481</v>
      </c>
      <c r="C3488">
        <v>1059.6338929118499</v>
      </c>
      <c r="D3488" t="s">
        <v>2480</v>
      </c>
      <c r="E3488" t="s">
        <v>65</v>
      </c>
    </row>
    <row r="3489" spans="1:5" x14ac:dyDescent="0.3">
      <c r="A3489" t="s">
        <v>2191</v>
      </c>
      <c r="B3489" t="s">
        <v>2481</v>
      </c>
      <c r="C3489">
        <v>1061.6035092326276</v>
      </c>
      <c r="D3489" t="s">
        <v>2480</v>
      </c>
      <c r="E3489" t="s">
        <v>65</v>
      </c>
    </row>
    <row r="3490" spans="1:5" x14ac:dyDescent="0.3">
      <c r="A3490" t="s">
        <v>1548</v>
      </c>
      <c r="B3490" t="s">
        <v>2481</v>
      </c>
      <c r="C3490">
        <v>1062.56193221853</v>
      </c>
      <c r="D3490" t="s">
        <v>2480</v>
      </c>
      <c r="E3490" t="s">
        <v>65</v>
      </c>
    </row>
    <row r="3491" spans="1:5" x14ac:dyDescent="0.3">
      <c r="A3491" t="s">
        <v>2225</v>
      </c>
      <c r="B3491" t="s">
        <v>2481</v>
      </c>
      <c r="C3491">
        <v>1066.35821453674</v>
      </c>
      <c r="D3491" t="s">
        <v>2480</v>
      </c>
      <c r="E3491" t="s">
        <v>65</v>
      </c>
    </row>
    <row r="3492" spans="1:5" x14ac:dyDescent="0.3">
      <c r="A3492" t="s">
        <v>1418</v>
      </c>
      <c r="B3492" t="s">
        <v>2481</v>
      </c>
      <c r="C3492">
        <v>1069.37459075073</v>
      </c>
      <c r="D3492" t="s">
        <v>2480</v>
      </c>
      <c r="E3492" t="s">
        <v>65</v>
      </c>
    </row>
    <row r="3493" spans="1:5" x14ac:dyDescent="0.3">
      <c r="A3493" t="s">
        <v>2340</v>
      </c>
      <c r="B3493" t="s">
        <v>2481</v>
      </c>
      <c r="C3493">
        <v>1069.4649737873065</v>
      </c>
      <c r="D3493" t="s">
        <v>2480</v>
      </c>
      <c r="E3493" t="s">
        <v>65</v>
      </c>
    </row>
    <row r="3494" spans="1:5" x14ac:dyDescent="0.3">
      <c r="A3494" t="s">
        <v>2362</v>
      </c>
      <c r="B3494" t="s">
        <v>2481</v>
      </c>
      <c r="C3494">
        <v>1069.47225863788</v>
      </c>
      <c r="D3494" t="s">
        <v>2480</v>
      </c>
      <c r="E3494" t="s">
        <v>65</v>
      </c>
    </row>
    <row r="3495" spans="1:5" x14ac:dyDescent="0.3">
      <c r="A3495" t="s">
        <v>771</v>
      </c>
      <c r="B3495" t="s">
        <v>2481</v>
      </c>
      <c r="C3495">
        <v>1073.6586339567891</v>
      </c>
      <c r="D3495" t="s">
        <v>2480</v>
      </c>
      <c r="E3495" t="s">
        <v>65</v>
      </c>
    </row>
    <row r="3496" spans="1:5" x14ac:dyDescent="0.3">
      <c r="A3496" t="s">
        <v>1416</v>
      </c>
      <c r="B3496" t="s">
        <v>2481</v>
      </c>
      <c r="C3496">
        <v>1074.3687983705099</v>
      </c>
      <c r="D3496" t="s">
        <v>2480</v>
      </c>
      <c r="E3496" t="s">
        <v>65</v>
      </c>
    </row>
    <row r="3497" spans="1:5" x14ac:dyDescent="0.3">
      <c r="A3497" t="s">
        <v>1526</v>
      </c>
      <c r="B3497" t="s">
        <v>2481</v>
      </c>
      <c r="C3497">
        <v>1075.90079495803</v>
      </c>
      <c r="D3497" t="s">
        <v>2480</v>
      </c>
      <c r="E3497" t="s">
        <v>65</v>
      </c>
    </row>
    <row r="3498" spans="1:5" x14ac:dyDescent="0.3">
      <c r="A3498" t="s">
        <v>1805</v>
      </c>
      <c r="B3498" t="s">
        <v>2481</v>
      </c>
      <c r="C3498">
        <v>1076.7726204182488</v>
      </c>
      <c r="D3498" t="s">
        <v>2480</v>
      </c>
      <c r="E3498" t="s">
        <v>65</v>
      </c>
    </row>
    <row r="3499" spans="1:5" x14ac:dyDescent="0.3">
      <c r="A3499" t="s">
        <v>1787</v>
      </c>
      <c r="B3499" t="s">
        <v>2481</v>
      </c>
      <c r="C3499">
        <v>1078.0198892014701</v>
      </c>
      <c r="D3499" t="s">
        <v>2480</v>
      </c>
      <c r="E3499" t="s">
        <v>65</v>
      </c>
    </row>
    <row r="3500" spans="1:5" x14ac:dyDescent="0.3">
      <c r="A3500" t="s">
        <v>1513</v>
      </c>
      <c r="B3500" t="s">
        <v>2481</v>
      </c>
      <c r="C3500">
        <v>1079.4074148805271</v>
      </c>
      <c r="D3500" t="s">
        <v>2480</v>
      </c>
      <c r="E3500" t="s">
        <v>65</v>
      </c>
    </row>
    <row r="3501" spans="1:5" x14ac:dyDescent="0.3">
      <c r="A3501" t="s">
        <v>1202</v>
      </c>
      <c r="B3501" t="s">
        <v>2481</v>
      </c>
      <c r="C3501">
        <v>1080.8127054517599</v>
      </c>
      <c r="D3501" t="s">
        <v>2480</v>
      </c>
      <c r="E3501" t="s">
        <v>65</v>
      </c>
    </row>
    <row r="3502" spans="1:5" x14ac:dyDescent="0.3">
      <c r="A3502" t="s">
        <v>1520</v>
      </c>
      <c r="B3502" t="s">
        <v>2481</v>
      </c>
      <c r="C3502">
        <v>1081.5210471880312</v>
      </c>
      <c r="D3502" t="s">
        <v>2480</v>
      </c>
      <c r="E3502" t="s">
        <v>65</v>
      </c>
    </row>
    <row r="3503" spans="1:5" x14ac:dyDescent="0.3">
      <c r="A3503" t="s">
        <v>1559</v>
      </c>
      <c r="B3503" t="s">
        <v>2481</v>
      </c>
      <c r="C3503">
        <v>1082.7645710388199</v>
      </c>
      <c r="D3503" t="s">
        <v>2480</v>
      </c>
      <c r="E3503" t="s">
        <v>65</v>
      </c>
    </row>
    <row r="3504" spans="1:5" x14ac:dyDescent="0.3">
      <c r="A3504" t="s">
        <v>1600</v>
      </c>
      <c r="B3504" t="s">
        <v>2481</v>
      </c>
      <c r="C3504">
        <v>1083.0541140558801</v>
      </c>
      <c r="D3504" t="s">
        <v>2480</v>
      </c>
      <c r="E3504" t="s">
        <v>65</v>
      </c>
    </row>
    <row r="3505" spans="1:5" x14ac:dyDescent="0.3">
      <c r="A3505" t="s">
        <v>1253</v>
      </c>
      <c r="B3505" t="s">
        <v>2481</v>
      </c>
      <c r="C3505">
        <v>1083.3008909617199</v>
      </c>
      <c r="D3505" t="s">
        <v>2480</v>
      </c>
      <c r="E3505" t="s">
        <v>65</v>
      </c>
    </row>
    <row r="3506" spans="1:5" x14ac:dyDescent="0.3">
      <c r="A3506" t="s">
        <v>2339</v>
      </c>
      <c r="B3506" t="s">
        <v>2481</v>
      </c>
      <c r="C3506">
        <v>1089.0889753182901</v>
      </c>
      <c r="D3506" t="s">
        <v>2480</v>
      </c>
      <c r="E3506" t="s">
        <v>65</v>
      </c>
    </row>
    <row r="3507" spans="1:5" x14ac:dyDescent="0.3">
      <c r="A3507" t="s">
        <v>1660</v>
      </c>
      <c r="B3507" t="s">
        <v>2481</v>
      </c>
      <c r="C3507">
        <v>1089.16804953515</v>
      </c>
      <c r="D3507" t="s">
        <v>2480</v>
      </c>
      <c r="E3507" t="s">
        <v>65</v>
      </c>
    </row>
    <row r="3508" spans="1:5" x14ac:dyDescent="0.3">
      <c r="A3508" t="s">
        <v>2366</v>
      </c>
      <c r="B3508" t="s">
        <v>2481</v>
      </c>
      <c r="C3508">
        <v>1090.28201412678</v>
      </c>
      <c r="D3508" t="s">
        <v>2480</v>
      </c>
      <c r="E3508" t="s">
        <v>65</v>
      </c>
    </row>
    <row r="3509" spans="1:5" x14ac:dyDescent="0.3">
      <c r="A3509" t="s">
        <v>2418</v>
      </c>
      <c r="B3509" t="s">
        <v>2481</v>
      </c>
      <c r="C3509">
        <v>1092.1662025749799</v>
      </c>
      <c r="D3509" t="s">
        <v>2480</v>
      </c>
      <c r="E3509" t="s">
        <v>65</v>
      </c>
    </row>
    <row r="3510" spans="1:5" x14ac:dyDescent="0.3">
      <c r="A3510" t="s">
        <v>2371</v>
      </c>
      <c r="B3510" t="s">
        <v>2481</v>
      </c>
      <c r="C3510">
        <v>1096.0568974632899</v>
      </c>
      <c r="D3510" t="s">
        <v>2480</v>
      </c>
      <c r="E3510" t="s">
        <v>65</v>
      </c>
    </row>
    <row r="3511" spans="1:5" x14ac:dyDescent="0.3">
      <c r="A3511" t="s">
        <v>1862</v>
      </c>
      <c r="B3511" t="s">
        <v>2481</v>
      </c>
      <c r="C3511">
        <v>1096.5938129948699</v>
      </c>
      <c r="D3511" t="s">
        <v>2480</v>
      </c>
      <c r="E3511" t="s">
        <v>65</v>
      </c>
    </row>
    <row r="3512" spans="1:5" x14ac:dyDescent="0.3">
      <c r="A3512" t="s">
        <v>1469</v>
      </c>
      <c r="B3512" t="s">
        <v>2481</v>
      </c>
      <c r="C3512">
        <v>1097.6128422353145</v>
      </c>
      <c r="D3512" t="s">
        <v>2480</v>
      </c>
      <c r="E3512" t="s">
        <v>65</v>
      </c>
    </row>
    <row r="3513" spans="1:5" x14ac:dyDescent="0.3">
      <c r="A3513" t="s">
        <v>775</v>
      </c>
      <c r="B3513" t="s">
        <v>2481</v>
      </c>
      <c r="C3513">
        <v>1099.1356186647836</v>
      </c>
      <c r="D3513" t="s">
        <v>2480</v>
      </c>
      <c r="E3513" t="s">
        <v>65</v>
      </c>
    </row>
    <row r="3514" spans="1:5" x14ac:dyDescent="0.3">
      <c r="A3514" t="s">
        <v>411</v>
      </c>
      <c r="B3514" t="s">
        <v>2481</v>
      </c>
      <c r="C3514">
        <v>1099.8710117072601</v>
      </c>
      <c r="D3514" t="s">
        <v>2480</v>
      </c>
      <c r="E3514" t="s">
        <v>65</v>
      </c>
    </row>
    <row r="3515" spans="1:5" x14ac:dyDescent="0.3">
      <c r="A3515" t="s">
        <v>2108</v>
      </c>
      <c r="B3515" t="s">
        <v>2481</v>
      </c>
      <c r="C3515">
        <v>1100.5110580973501</v>
      </c>
      <c r="D3515" t="s">
        <v>2480</v>
      </c>
      <c r="E3515" t="s">
        <v>65</v>
      </c>
    </row>
    <row r="3516" spans="1:5" x14ac:dyDescent="0.3">
      <c r="A3516" t="s">
        <v>1242</v>
      </c>
      <c r="B3516" t="s">
        <v>2481</v>
      </c>
      <c r="C3516">
        <v>1101.00959120009</v>
      </c>
      <c r="D3516" t="s">
        <v>2480</v>
      </c>
      <c r="E3516" t="s">
        <v>65</v>
      </c>
    </row>
    <row r="3517" spans="1:5" x14ac:dyDescent="0.3">
      <c r="A3517" t="s">
        <v>1352</v>
      </c>
      <c r="B3517" t="s">
        <v>2481</v>
      </c>
      <c r="C3517">
        <v>1106.2245771344799</v>
      </c>
      <c r="D3517" t="s">
        <v>2480</v>
      </c>
      <c r="E3517" t="s">
        <v>65</v>
      </c>
    </row>
    <row r="3518" spans="1:5" x14ac:dyDescent="0.3">
      <c r="A3518" t="s">
        <v>773</v>
      </c>
      <c r="B3518" t="s">
        <v>2481</v>
      </c>
      <c r="C3518">
        <v>1113.2660527325231</v>
      </c>
      <c r="D3518" t="s">
        <v>2480</v>
      </c>
      <c r="E3518" t="s">
        <v>65</v>
      </c>
    </row>
    <row r="3519" spans="1:5" x14ac:dyDescent="0.3">
      <c r="A3519" t="s">
        <v>1107</v>
      </c>
      <c r="B3519" t="s">
        <v>2481</v>
      </c>
      <c r="C3519">
        <v>1114.8482336299901</v>
      </c>
      <c r="D3519" t="s">
        <v>2480</v>
      </c>
      <c r="E3519" t="s">
        <v>65</v>
      </c>
    </row>
    <row r="3520" spans="1:5" x14ac:dyDescent="0.3">
      <c r="A3520" t="s">
        <v>1298</v>
      </c>
      <c r="B3520" t="s">
        <v>2481</v>
      </c>
      <c r="C3520">
        <v>1116.32405111973</v>
      </c>
      <c r="D3520" t="s">
        <v>2480</v>
      </c>
      <c r="E3520" t="s">
        <v>65</v>
      </c>
    </row>
    <row r="3521" spans="1:5" x14ac:dyDescent="0.3">
      <c r="A3521" t="s">
        <v>423</v>
      </c>
      <c r="B3521" t="s">
        <v>2481</v>
      </c>
      <c r="C3521">
        <v>1117.3957928704999</v>
      </c>
      <c r="D3521" t="s">
        <v>2480</v>
      </c>
      <c r="E3521" t="s">
        <v>65</v>
      </c>
    </row>
    <row r="3522" spans="1:5" x14ac:dyDescent="0.3">
      <c r="A3522" t="s">
        <v>2391</v>
      </c>
      <c r="B3522" t="s">
        <v>2481</v>
      </c>
      <c r="C3522">
        <v>1118.3275971744899</v>
      </c>
      <c r="D3522" t="s">
        <v>2480</v>
      </c>
      <c r="E3522" t="s">
        <v>65</v>
      </c>
    </row>
    <row r="3523" spans="1:5" x14ac:dyDescent="0.3">
      <c r="A3523" t="s">
        <v>1389</v>
      </c>
      <c r="B3523" t="s">
        <v>2481</v>
      </c>
      <c r="C3523">
        <v>1118.3680124908799</v>
      </c>
      <c r="D3523" t="s">
        <v>2480</v>
      </c>
      <c r="E3523" t="s">
        <v>65</v>
      </c>
    </row>
    <row r="3524" spans="1:5" x14ac:dyDescent="0.3">
      <c r="A3524" t="s">
        <v>1218</v>
      </c>
      <c r="B3524" t="s">
        <v>2481</v>
      </c>
      <c r="C3524">
        <v>1119.4419320890058</v>
      </c>
      <c r="D3524" t="s">
        <v>2480</v>
      </c>
      <c r="E3524" t="s">
        <v>65</v>
      </c>
    </row>
    <row r="3525" spans="1:5" x14ac:dyDescent="0.3">
      <c r="A3525" t="s">
        <v>1104</v>
      </c>
      <c r="B3525" t="s">
        <v>2481</v>
      </c>
      <c r="C3525">
        <v>1119.5924779109901</v>
      </c>
      <c r="D3525" t="s">
        <v>2480</v>
      </c>
      <c r="E3525" t="s">
        <v>65</v>
      </c>
    </row>
    <row r="3526" spans="1:5" x14ac:dyDescent="0.3">
      <c r="A3526" t="s">
        <v>1793</v>
      </c>
      <c r="B3526" t="s">
        <v>2481</v>
      </c>
      <c r="C3526">
        <v>1119.9157199898</v>
      </c>
      <c r="D3526" t="s">
        <v>2480</v>
      </c>
      <c r="E3526" t="s">
        <v>65</v>
      </c>
    </row>
    <row r="3527" spans="1:5" x14ac:dyDescent="0.3">
      <c r="A3527" t="s">
        <v>1607</v>
      </c>
      <c r="B3527" t="s">
        <v>2481</v>
      </c>
      <c r="C3527">
        <v>1121.3236007753301</v>
      </c>
      <c r="D3527" t="s">
        <v>2480</v>
      </c>
      <c r="E3527" t="s">
        <v>65</v>
      </c>
    </row>
    <row r="3528" spans="1:5" x14ac:dyDescent="0.3">
      <c r="A3528" t="s">
        <v>1509</v>
      </c>
      <c r="B3528" t="s">
        <v>2481</v>
      </c>
      <c r="C3528">
        <v>1125.4089892494201</v>
      </c>
      <c r="D3528" t="s">
        <v>2480</v>
      </c>
      <c r="E3528" t="s">
        <v>65</v>
      </c>
    </row>
    <row r="3529" spans="1:5" x14ac:dyDescent="0.3">
      <c r="A3529" t="s">
        <v>1395</v>
      </c>
      <c r="B3529" t="s">
        <v>2481</v>
      </c>
      <c r="C3529">
        <v>1126.41086235589</v>
      </c>
      <c r="D3529" t="s">
        <v>2480</v>
      </c>
      <c r="E3529" t="s">
        <v>65</v>
      </c>
    </row>
    <row r="3530" spans="1:5" x14ac:dyDescent="0.3">
      <c r="A3530" t="s">
        <v>1329</v>
      </c>
      <c r="B3530" t="s">
        <v>2481</v>
      </c>
      <c r="C3530">
        <v>1127.8572450564088</v>
      </c>
      <c r="D3530" t="s">
        <v>2480</v>
      </c>
      <c r="E3530" t="s">
        <v>65</v>
      </c>
    </row>
    <row r="3531" spans="1:5" x14ac:dyDescent="0.3">
      <c r="A3531" t="s">
        <v>1505</v>
      </c>
      <c r="B3531" t="s">
        <v>2481</v>
      </c>
      <c r="C3531">
        <v>1131.30543413957</v>
      </c>
      <c r="D3531" t="s">
        <v>2480</v>
      </c>
      <c r="E3531" t="s">
        <v>65</v>
      </c>
    </row>
    <row r="3532" spans="1:5" x14ac:dyDescent="0.3">
      <c r="A3532" t="s">
        <v>1398</v>
      </c>
      <c r="B3532" t="s">
        <v>2481</v>
      </c>
      <c r="C3532">
        <v>1133.6346748024901</v>
      </c>
      <c r="D3532" t="s">
        <v>2480</v>
      </c>
      <c r="E3532" t="s">
        <v>65</v>
      </c>
    </row>
    <row r="3533" spans="1:5" x14ac:dyDescent="0.3">
      <c r="A3533" t="s">
        <v>1369</v>
      </c>
      <c r="B3533" t="s">
        <v>2481</v>
      </c>
      <c r="C3533">
        <v>1135.4707717964056</v>
      </c>
      <c r="D3533" t="s">
        <v>2480</v>
      </c>
      <c r="E3533" t="s">
        <v>65</v>
      </c>
    </row>
    <row r="3534" spans="1:5" x14ac:dyDescent="0.3">
      <c r="A3534" t="s">
        <v>1546</v>
      </c>
      <c r="B3534" t="s">
        <v>2481</v>
      </c>
      <c r="C3534">
        <v>1136.62240161253</v>
      </c>
      <c r="D3534" t="s">
        <v>2480</v>
      </c>
      <c r="E3534" t="s">
        <v>65</v>
      </c>
    </row>
    <row r="3535" spans="1:5" x14ac:dyDescent="0.3">
      <c r="A3535" t="s">
        <v>1348</v>
      </c>
      <c r="B3535" t="s">
        <v>2481</v>
      </c>
      <c r="C3535">
        <v>1141.2589348919118</v>
      </c>
      <c r="D3535" t="s">
        <v>2480</v>
      </c>
      <c r="E3535" t="s">
        <v>65</v>
      </c>
    </row>
    <row r="3536" spans="1:5" x14ac:dyDescent="0.3">
      <c r="A3536" t="s">
        <v>1503</v>
      </c>
      <c r="B3536" t="s">
        <v>2481</v>
      </c>
      <c r="C3536">
        <v>1141.8601084583865</v>
      </c>
      <c r="D3536" t="s">
        <v>2480</v>
      </c>
      <c r="E3536" t="s">
        <v>65</v>
      </c>
    </row>
    <row r="3537" spans="1:5" x14ac:dyDescent="0.3">
      <c r="A3537" t="s">
        <v>1528</v>
      </c>
      <c r="B3537" t="s">
        <v>2481</v>
      </c>
      <c r="C3537">
        <v>1147.0128366859501</v>
      </c>
      <c r="D3537" t="s">
        <v>2480</v>
      </c>
      <c r="E3537" t="s">
        <v>65</v>
      </c>
    </row>
    <row r="3538" spans="1:5" x14ac:dyDescent="0.3">
      <c r="A3538" t="s">
        <v>2399</v>
      </c>
      <c r="B3538" t="s">
        <v>2481</v>
      </c>
      <c r="C3538">
        <v>1147.11105278676</v>
      </c>
      <c r="D3538" t="s">
        <v>2480</v>
      </c>
      <c r="E3538" t="s">
        <v>65</v>
      </c>
    </row>
    <row r="3539" spans="1:5" x14ac:dyDescent="0.3">
      <c r="A3539" t="s">
        <v>1558</v>
      </c>
      <c r="B3539" t="s">
        <v>2481</v>
      </c>
      <c r="C3539">
        <v>1147.68458088031</v>
      </c>
      <c r="D3539" t="s">
        <v>2480</v>
      </c>
      <c r="E3539" t="s">
        <v>65</v>
      </c>
    </row>
    <row r="3540" spans="1:5" x14ac:dyDescent="0.3">
      <c r="A3540" t="s">
        <v>1545</v>
      </c>
      <c r="B3540" t="s">
        <v>2481</v>
      </c>
      <c r="C3540">
        <v>1149.1171983153399</v>
      </c>
      <c r="D3540" t="s">
        <v>2480</v>
      </c>
      <c r="E3540" t="s">
        <v>65</v>
      </c>
    </row>
    <row r="3541" spans="1:5" x14ac:dyDescent="0.3">
      <c r="A3541" t="s">
        <v>1269</v>
      </c>
      <c r="B3541" t="s">
        <v>2481</v>
      </c>
      <c r="C3541">
        <v>1153.00601278708</v>
      </c>
      <c r="D3541" t="s">
        <v>2480</v>
      </c>
      <c r="E3541" t="s">
        <v>65</v>
      </c>
    </row>
    <row r="3542" spans="1:5" x14ac:dyDescent="0.3">
      <c r="A3542" t="s">
        <v>1777</v>
      </c>
      <c r="B3542" t="s">
        <v>2481</v>
      </c>
      <c r="C3542">
        <v>1156.0295880528899</v>
      </c>
      <c r="D3542" t="s">
        <v>2480</v>
      </c>
      <c r="E3542" t="s">
        <v>65</v>
      </c>
    </row>
    <row r="3543" spans="1:5" x14ac:dyDescent="0.3">
      <c r="A3543" t="s">
        <v>1401</v>
      </c>
      <c r="B3543" t="s">
        <v>2481</v>
      </c>
      <c r="C3543">
        <v>1158.0554238563</v>
      </c>
      <c r="D3543" t="s">
        <v>2480</v>
      </c>
      <c r="E3543" t="s">
        <v>65</v>
      </c>
    </row>
    <row r="3544" spans="1:5" x14ac:dyDescent="0.3">
      <c r="A3544" t="s">
        <v>1539</v>
      </c>
      <c r="B3544" t="s">
        <v>2481</v>
      </c>
      <c r="C3544">
        <v>1158.54356685222</v>
      </c>
      <c r="D3544" t="s">
        <v>2480</v>
      </c>
      <c r="E3544" t="s">
        <v>65</v>
      </c>
    </row>
    <row r="3545" spans="1:5" x14ac:dyDescent="0.3">
      <c r="A3545" t="s">
        <v>1328</v>
      </c>
      <c r="B3545" t="s">
        <v>2481</v>
      </c>
      <c r="C3545">
        <v>1162.3112975277986</v>
      </c>
      <c r="D3545" t="s">
        <v>2480</v>
      </c>
      <c r="E3545" t="s">
        <v>65</v>
      </c>
    </row>
    <row r="3546" spans="1:5" x14ac:dyDescent="0.3">
      <c r="A3546" t="s">
        <v>1379</v>
      </c>
      <c r="B3546" t="s">
        <v>2481</v>
      </c>
      <c r="C3546">
        <v>1162.3993724833199</v>
      </c>
      <c r="D3546" t="s">
        <v>2480</v>
      </c>
      <c r="E3546" t="s">
        <v>65</v>
      </c>
    </row>
    <row r="3547" spans="1:5" x14ac:dyDescent="0.3">
      <c r="A3547" t="s">
        <v>2291</v>
      </c>
      <c r="B3547" t="s">
        <v>2481</v>
      </c>
      <c r="C3547">
        <v>1170.3010575175299</v>
      </c>
      <c r="D3547" t="s">
        <v>2480</v>
      </c>
      <c r="E3547" t="s">
        <v>65</v>
      </c>
    </row>
    <row r="3548" spans="1:5" x14ac:dyDescent="0.3">
      <c r="A3548" t="s">
        <v>1682</v>
      </c>
      <c r="B3548" t="s">
        <v>2481</v>
      </c>
      <c r="C3548">
        <v>1173.2589335743439</v>
      </c>
      <c r="D3548" t="s">
        <v>2480</v>
      </c>
      <c r="E3548" t="s">
        <v>65</v>
      </c>
    </row>
    <row r="3549" spans="1:5" x14ac:dyDescent="0.3">
      <c r="A3549" t="s">
        <v>1279</v>
      </c>
      <c r="B3549" t="s">
        <v>2481</v>
      </c>
      <c r="C3549">
        <v>1177.9596577733701</v>
      </c>
      <c r="D3549" t="s">
        <v>2480</v>
      </c>
      <c r="E3549" t="s">
        <v>65</v>
      </c>
    </row>
    <row r="3550" spans="1:5" x14ac:dyDescent="0.3">
      <c r="A3550" t="s">
        <v>1972</v>
      </c>
      <c r="B3550" t="s">
        <v>2481</v>
      </c>
      <c r="C3550">
        <v>1178.50131812981</v>
      </c>
      <c r="D3550" t="s">
        <v>2480</v>
      </c>
      <c r="E3550" t="s">
        <v>65</v>
      </c>
    </row>
    <row r="3551" spans="1:5" x14ac:dyDescent="0.3">
      <c r="A3551" t="s">
        <v>707</v>
      </c>
      <c r="B3551" t="s">
        <v>2481</v>
      </c>
      <c r="C3551">
        <v>1180.57520076831</v>
      </c>
      <c r="D3551" t="s">
        <v>2480</v>
      </c>
      <c r="E3551" t="s">
        <v>65</v>
      </c>
    </row>
    <row r="3552" spans="1:5" x14ac:dyDescent="0.3">
      <c r="A3552" t="s">
        <v>1508</v>
      </c>
      <c r="B3552" t="s">
        <v>2481</v>
      </c>
      <c r="C3552">
        <v>1182.8250589316899</v>
      </c>
      <c r="D3552" t="s">
        <v>2480</v>
      </c>
      <c r="E3552" t="s">
        <v>65</v>
      </c>
    </row>
    <row r="3553" spans="1:5" x14ac:dyDescent="0.3">
      <c r="A3553" t="s">
        <v>1803</v>
      </c>
      <c r="B3553" t="s">
        <v>2481</v>
      </c>
      <c r="C3553">
        <v>1183.01834704724</v>
      </c>
      <c r="D3553" t="s">
        <v>2480</v>
      </c>
      <c r="E3553" t="s">
        <v>65</v>
      </c>
    </row>
    <row r="3554" spans="1:5" x14ac:dyDescent="0.3">
      <c r="A3554" t="s">
        <v>1860</v>
      </c>
      <c r="B3554" t="s">
        <v>2481</v>
      </c>
      <c r="C3554">
        <v>1183.4246196977199</v>
      </c>
      <c r="D3554" t="s">
        <v>2480</v>
      </c>
      <c r="E3554" t="s">
        <v>65</v>
      </c>
    </row>
    <row r="3555" spans="1:5" x14ac:dyDescent="0.3">
      <c r="A3555" t="s">
        <v>2392</v>
      </c>
      <c r="B3555" t="s">
        <v>2481</v>
      </c>
      <c r="C3555">
        <v>1184.3537065047999</v>
      </c>
      <c r="D3555" t="s">
        <v>2480</v>
      </c>
      <c r="E3555" t="s">
        <v>65</v>
      </c>
    </row>
    <row r="3556" spans="1:5" x14ac:dyDescent="0.3">
      <c r="A3556" t="s">
        <v>1780</v>
      </c>
      <c r="B3556" t="s">
        <v>2481</v>
      </c>
      <c r="C3556">
        <v>1187.21904186758</v>
      </c>
      <c r="D3556" t="s">
        <v>2480</v>
      </c>
      <c r="E3556" t="s">
        <v>65</v>
      </c>
    </row>
    <row r="3557" spans="1:5" x14ac:dyDescent="0.3">
      <c r="A3557" t="s">
        <v>2222</v>
      </c>
      <c r="B3557" t="s">
        <v>2481</v>
      </c>
      <c r="C3557">
        <v>1188.76996731244</v>
      </c>
      <c r="D3557" t="s">
        <v>2480</v>
      </c>
      <c r="E3557" t="s">
        <v>65</v>
      </c>
    </row>
    <row r="3558" spans="1:5" x14ac:dyDescent="0.3">
      <c r="A3558" t="s">
        <v>1302</v>
      </c>
      <c r="B3558" t="s">
        <v>2481</v>
      </c>
      <c r="C3558">
        <v>1192.6980211382499</v>
      </c>
      <c r="D3558" t="s">
        <v>2480</v>
      </c>
      <c r="E3558" t="s">
        <v>65</v>
      </c>
    </row>
    <row r="3559" spans="1:5" x14ac:dyDescent="0.3">
      <c r="A3559" t="s">
        <v>1538</v>
      </c>
      <c r="B3559" t="s">
        <v>2481</v>
      </c>
      <c r="C3559">
        <v>1192.7623913997099</v>
      </c>
      <c r="D3559" t="s">
        <v>2480</v>
      </c>
      <c r="E3559" t="s">
        <v>65</v>
      </c>
    </row>
    <row r="3560" spans="1:5" x14ac:dyDescent="0.3">
      <c r="A3560" t="s">
        <v>1204</v>
      </c>
      <c r="B3560" t="s">
        <v>2481</v>
      </c>
      <c r="C3560">
        <v>1195.50286780387</v>
      </c>
      <c r="D3560" t="s">
        <v>2480</v>
      </c>
      <c r="E3560" t="s">
        <v>65</v>
      </c>
    </row>
    <row r="3561" spans="1:5" x14ac:dyDescent="0.3">
      <c r="A3561" t="s">
        <v>1334</v>
      </c>
      <c r="B3561" t="s">
        <v>2481</v>
      </c>
      <c r="C3561">
        <v>1196.8279011552395</v>
      </c>
      <c r="D3561" t="s">
        <v>2480</v>
      </c>
      <c r="E3561" t="s">
        <v>65</v>
      </c>
    </row>
    <row r="3562" spans="1:5" x14ac:dyDescent="0.3">
      <c r="A3562" t="s">
        <v>407</v>
      </c>
      <c r="B3562" t="s">
        <v>2481</v>
      </c>
      <c r="C3562">
        <v>1197.0307143989276</v>
      </c>
      <c r="D3562" t="s">
        <v>2480</v>
      </c>
      <c r="E3562" t="s">
        <v>65</v>
      </c>
    </row>
    <row r="3563" spans="1:5" x14ac:dyDescent="0.3">
      <c r="A3563" t="s">
        <v>1593</v>
      </c>
      <c r="B3563" t="s">
        <v>2481</v>
      </c>
      <c r="C3563">
        <v>1198.4784866781899</v>
      </c>
      <c r="D3563" t="s">
        <v>2480</v>
      </c>
      <c r="E3563" t="s">
        <v>65</v>
      </c>
    </row>
    <row r="3564" spans="1:5" x14ac:dyDescent="0.3">
      <c r="A3564" t="s">
        <v>1353</v>
      </c>
      <c r="B3564" t="s">
        <v>2481</v>
      </c>
      <c r="C3564">
        <v>1198.49702900799</v>
      </c>
      <c r="D3564" t="s">
        <v>2480</v>
      </c>
      <c r="E3564" t="s">
        <v>65</v>
      </c>
    </row>
    <row r="3565" spans="1:5" x14ac:dyDescent="0.3">
      <c r="A3565" t="s">
        <v>1354</v>
      </c>
      <c r="B3565" t="s">
        <v>2481</v>
      </c>
      <c r="C3565">
        <v>1198.5224611793899</v>
      </c>
      <c r="D3565" t="s">
        <v>2480</v>
      </c>
      <c r="E3565" t="s">
        <v>65</v>
      </c>
    </row>
    <row r="3566" spans="1:5" x14ac:dyDescent="0.3">
      <c r="A3566" t="s">
        <v>1310</v>
      </c>
      <c r="B3566" t="s">
        <v>2481</v>
      </c>
      <c r="C3566">
        <v>1198.8863560131199</v>
      </c>
      <c r="D3566" t="s">
        <v>2480</v>
      </c>
      <c r="E3566" t="s">
        <v>65</v>
      </c>
    </row>
    <row r="3567" spans="1:5" x14ac:dyDescent="0.3">
      <c r="A3567" t="s">
        <v>1610</v>
      </c>
      <c r="B3567" t="s">
        <v>2481</v>
      </c>
      <c r="C3567">
        <v>1200.0595124712818</v>
      </c>
      <c r="D3567" t="s">
        <v>2480</v>
      </c>
      <c r="E3567" t="s">
        <v>65</v>
      </c>
    </row>
    <row r="3568" spans="1:5" x14ac:dyDescent="0.3">
      <c r="A3568" t="s">
        <v>1476</v>
      </c>
      <c r="B3568" t="s">
        <v>2481</v>
      </c>
      <c r="C3568">
        <v>1205.2751883798301</v>
      </c>
      <c r="D3568" t="s">
        <v>2480</v>
      </c>
      <c r="E3568" t="s">
        <v>65</v>
      </c>
    </row>
    <row r="3569" spans="1:5" x14ac:dyDescent="0.3">
      <c r="A3569" t="s">
        <v>2161</v>
      </c>
      <c r="B3569" t="s">
        <v>2481</v>
      </c>
      <c r="C3569">
        <v>1210.88376363424</v>
      </c>
      <c r="D3569" t="s">
        <v>2480</v>
      </c>
      <c r="E3569" t="s">
        <v>65</v>
      </c>
    </row>
    <row r="3570" spans="1:5" x14ac:dyDescent="0.3">
      <c r="A3570" t="s">
        <v>1331</v>
      </c>
      <c r="B3570" t="s">
        <v>2481</v>
      </c>
      <c r="C3570">
        <v>1214.52067222137</v>
      </c>
      <c r="D3570" t="s">
        <v>2480</v>
      </c>
      <c r="E3570" t="s">
        <v>65</v>
      </c>
    </row>
    <row r="3571" spans="1:5" x14ac:dyDescent="0.3">
      <c r="A3571" t="s">
        <v>1727</v>
      </c>
      <c r="B3571" t="s">
        <v>2481</v>
      </c>
      <c r="C3571">
        <v>1217.4687949915899</v>
      </c>
      <c r="D3571" t="s">
        <v>2480</v>
      </c>
      <c r="E3571" t="s">
        <v>65</v>
      </c>
    </row>
    <row r="3572" spans="1:5" x14ac:dyDescent="0.3">
      <c r="A3572" t="s">
        <v>1485</v>
      </c>
      <c r="B3572" t="s">
        <v>2481</v>
      </c>
      <c r="C3572">
        <v>1220.08753753172</v>
      </c>
      <c r="D3572" t="s">
        <v>2480</v>
      </c>
      <c r="E3572" t="s">
        <v>65</v>
      </c>
    </row>
    <row r="3573" spans="1:5" x14ac:dyDescent="0.3">
      <c r="A3573" t="s">
        <v>1522</v>
      </c>
      <c r="B3573" t="s">
        <v>2481</v>
      </c>
      <c r="C3573">
        <v>1223.0065301478101</v>
      </c>
      <c r="D3573" t="s">
        <v>2480</v>
      </c>
      <c r="E3573" t="s">
        <v>65</v>
      </c>
    </row>
    <row r="3574" spans="1:5" x14ac:dyDescent="0.3">
      <c r="A3574" t="s">
        <v>1866</v>
      </c>
      <c r="B3574" t="s">
        <v>2481</v>
      </c>
      <c r="C3574">
        <v>1227.5603939631101</v>
      </c>
      <c r="D3574" t="s">
        <v>2480</v>
      </c>
      <c r="E3574" t="s">
        <v>65</v>
      </c>
    </row>
    <row r="3575" spans="1:5" x14ac:dyDescent="0.3">
      <c r="A3575" t="s">
        <v>1394</v>
      </c>
      <c r="B3575" t="s">
        <v>2481</v>
      </c>
      <c r="C3575">
        <v>1234.7834769229701</v>
      </c>
      <c r="D3575" t="s">
        <v>2480</v>
      </c>
      <c r="E3575" t="s">
        <v>65</v>
      </c>
    </row>
    <row r="3576" spans="1:5" x14ac:dyDescent="0.3">
      <c r="A3576" t="s">
        <v>1788</v>
      </c>
      <c r="B3576" t="s">
        <v>2481</v>
      </c>
      <c r="C3576">
        <v>1237.2233827928101</v>
      </c>
      <c r="D3576" t="s">
        <v>2480</v>
      </c>
      <c r="E3576" t="s">
        <v>65</v>
      </c>
    </row>
    <row r="3577" spans="1:5" x14ac:dyDescent="0.3">
      <c r="A3577" t="s">
        <v>2160</v>
      </c>
      <c r="B3577" t="s">
        <v>2481</v>
      </c>
      <c r="C3577">
        <v>1239.91992246327</v>
      </c>
      <c r="D3577" t="s">
        <v>2480</v>
      </c>
      <c r="E3577" t="s">
        <v>65</v>
      </c>
    </row>
    <row r="3578" spans="1:5" x14ac:dyDescent="0.3">
      <c r="A3578" t="s">
        <v>1335</v>
      </c>
      <c r="B3578" t="s">
        <v>2481</v>
      </c>
      <c r="C3578">
        <v>1243.6355577919401</v>
      </c>
      <c r="D3578" t="s">
        <v>2480</v>
      </c>
      <c r="E3578" t="s">
        <v>65</v>
      </c>
    </row>
    <row r="3579" spans="1:5" x14ac:dyDescent="0.3">
      <c r="A3579" t="s">
        <v>1294</v>
      </c>
      <c r="B3579" t="s">
        <v>2481</v>
      </c>
      <c r="C3579">
        <v>1244.0981881561599</v>
      </c>
      <c r="D3579" t="s">
        <v>2480</v>
      </c>
      <c r="E3579" t="s">
        <v>65</v>
      </c>
    </row>
    <row r="3580" spans="1:5" x14ac:dyDescent="0.3">
      <c r="A3580" t="s">
        <v>1492</v>
      </c>
      <c r="B3580" t="s">
        <v>2481</v>
      </c>
      <c r="C3580">
        <v>1249.33384796366</v>
      </c>
      <c r="D3580" t="s">
        <v>2480</v>
      </c>
      <c r="E3580" t="s">
        <v>65</v>
      </c>
    </row>
    <row r="3581" spans="1:5" x14ac:dyDescent="0.3">
      <c r="A3581" t="s">
        <v>1411</v>
      </c>
      <c r="B3581" t="s">
        <v>2481</v>
      </c>
      <c r="C3581">
        <v>1255.97326732387</v>
      </c>
      <c r="D3581" t="s">
        <v>2480</v>
      </c>
      <c r="E3581" t="s">
        <v>65</v>
      </c>
    </row>
    <row r="3582" spans="1:5" x14ac:dyDescent="0.3">
      <c r="A3582" t="s">
        <v>2114</v>
      </c>
      <c r="B3582" t="s">
        <v>2481</v>
      </c>
      <c r="C3582">
        <v>1261.6966615762501</v>
      </c>
      <c r="D3582" t="s">
        <v>2480</v>
      </c>
      <c r="E3582" t="s">
        <v>65</v>
      </c>
    </row>
    <row r="3583" spans="1:5" x14ac:dyDescent="0.3">
      <c r="A3583" t="s">
        <v>1102</v>
      </c>
      <c r="B3583" t="s">
        <v>2481</v>
      </c>
      <c r="C3583">
        <v>1265.9969892987201</v>
      </c>
      <c r="D3583" t="s">
        <v>2480</v>
      </c>
      <c r="E3583" t="s">
        <v>65</v>
      </c>
    </row>
    <row r="3584" spans="1:5" x14ac:dyDescent="0.3">
      <c r="A3584" t="s">
        <v>1477</v>
      </c>
      <c r="B3584" t="s">
        <v>2481</v>
      </c>
      <c r="C3584">
        <v>1266.1362203133201</v>
      </c>
      <c r="D3584" t="s">
        <v>2480</v>
      </c>
      <c r="E3584" t="s">
        <v>65</v>
      </c>
    </row>
    <row r="3585" spans="1:5" x14ac:dyDescent="0.3">
      <c r="A3585" t="s">
        <v>1724</v>
      </c>
      <c r="B3585" t="s">
        <v>2481</v>
      </c>
      <c r="C3585">
        <v>1268.78409628593</v>
      </c>
      <c r="D3585" t="s">
        <v>2480</v>
      </c>
      <c r="E3585" t="s">
        <v>65</v>
      </c>
    </row>
    <row r="3586" spans="1:5" x14ac:dyDescent="0.3">
      <c r="A3586" t="s">
        <v>1330</v>
      </c>
      <c r="B3586" t="s">
        <v>2481</v>
      </c>
      <c r="C3586">
        <v>1268.81631080683</v>
      </c>
      <c r="D3586" t="s">
        <v>2480</v>
      </c>
      <c r="E3586" t="s">
        <v>65</v>
      </c>
    </row>
    <row r="3587" spans="1:5" x14ac:dyDescent="0.3">
      <c r="A3587" t="s">
        <v>1105</v>
      </c>
      <c r="B3587" t="s">
        <v>2481</v>
      </c>
      <c r="C3587">
        <v>1270.03344603918</v>
      </c>
      <c r="D3587" t="s">
        <v>2480</v>
      </c>
      <c r="E3587" t="s">
        <v>65</v>
      </c>
    </row>
    <row r="3588" spans="1:5" x14ac:dyDescent="0.3">
      <c r="A3588" t="s">
        <v>1556</v>
      </c>
      <c r="B3588" t="s">
        <v>2481</v>
      </c>
      <c r="C3588">
        <v>1272.4427949328201</v>
      </c>
      <c r="D3588" t="s">
        <v>2480</v>
      </c>
      <c r="E3588" t="s">
        <v>65</v>
      </c>
    </row>
    <row r="3589" spans="1:5" x14ac:dyDescent="0.3">
      <c r="A3589" t="s">
        <v>1301</v>
      </c>
      <c r="B3589" t="s">
        <v>2481</v>
      </c>
      <c r="C3589">
        <v>1272.7003922920401</v>
      </c>
      <c r="D3589" t="s">
        <v>2480</v>
      </c>
      <c r="E3589" t="s">
        <v>65</v>
      </c>
    </row>
    <row r="3590" spans="1:5" x14ac:dyDescent="0.3">
      <c r="A3590" t="s">
        <v>2388</v>
      </c>
      <c r="B3590" t="s">
        <v>2481</v>
      </c>
      <c r="C3590">
        <v>1273.6089751878101</v>
      </c>
      <c r="D3590" t="s">
        <v>2480</v>
      </c>
      <c r="E3590" t="s">
        <v>65</v>
      </c>
    </row>
    <row r="3591" spans="1:5" x14ac:dyDescent="0.3">
      <c r="A3591" t="s">
        <v>1327</v>
      </c>
      <c r="B3591" t="s">
        <v>2481</v>
      </c>
      <c r="C3591">
        <v>1275.398578259533</v>
      </c>
      <c r="D3591" t="s">
        <v>2480</v>
      </c>
      <c r="E3591" t="s">
        <v>65</v>
      </c>
    </row>
    <row r="3592" spans="1:5" x14ac:dyDescent="0.3">
      <c r="A3592" t="s">
        <v>1209</v>
      </c>
      <c r="B3592" t="s">
        <v>2481</v>
      </c>
      <c r="C3592">
        <v>1278.0337679250226</v>
      </c>
      <c r="D3592" t="s">
        <v>2480</v>
      </c>
      <c r="E3592" t="s">
        <v>65</v>
      </c>
    </row>
    <row r="3593" spans="1:5" x14ac:dyDescent="0.3">
      <c r="A3593" t="s">
        <v>1719</v>
      </c>
      <c r="B3593" t="s">
        <v>2481</v>
      </c>
      <c r="C3593">
        <v>1278.4678427573599</v>
      </c>
      <c r="D3593" t="s">
        <v>2480</v>
      </c>
      <c r="E3593" t="s">
        <v>65</v>
      </c>
    </row>
    <row r="3594" spans="1:5" x14ac:dyDescent="0.3">
      <c r="A3594" t="s">
        <v>1547</v>
      </c>
      <c r="B3594" t="s">
        <v>2481</v>
      </c>
      <c r="C3594">
        <v>1282.3902626351385</v>
      </c>
      <c r="D3594" t="s">
        <v>2480</v>
      </c>
      <c r="E3594" t="s">
        <v>65</v>
      </c>
    </row>
    <row r="3595" spans="1:5" x14ac:dyDescent="0.3">
      <c r="A3595" t="s">
        <v>1746</v>
      </c>
      <c r="B3595" t="s">
        <v>2481</v>
      </c>
      <c r="C3595">
        <v>1293.8749501422801</v>
      </c>
      <c r="D3595" t="s">
        <v>2480</v>
      </c>
      <c r="E3595" t="s">
        <v>65</v>
      </c>
    </row>
    <row r="3596" spans="1:5" x14ac:dyDescent="0.3">
      <c r="A3596" t="s">
        <v>1374</v>
      </c>
      <c r="B3596" t="s">
        <v>2481</v>
      </c>
      <c r="C3596">
        <v>1299.32445620723</v>
      </c>
      <c r="D3596" t="s">
        <v>2480</v>
      </c>
      <c r="E3596" t="s">
        <v>65</v>
      </c>
    </row>
    <row r="3597" spans="1:5" x14ac:dyDescent="0.3">
      <c r="A3597" t="s">
        <v>2333</v>
      </c>
      <c r="B3597" t="s">
        <v>2481</v>
      </c>
      <c r="C3597">
        <v>1302.3746149696501</v>
      </c>
      <c r="D3597" t="s">
        <v>2480</v>
      </c>
      <c r="E3597" t="s">
        <v>65</v>
      </c>
    </row>
    <row r="3598" spans="1:5" x14ac:dyDescent="0.3">
      <c r="A3598" t="s">
        <v>2329</v>
      </c>
      <c r="B3598" t="s">
        <v>2481</v>
      </c>
      <c r="C3598">
        <v>1302.3746177222599</v>
      </c>
      <c r="D3598" t="s">
        <v>2480</v>
      </c>
      <c r="E3598" t="s">
        <v>65</v>
      </c>
    </row>
    <row r="3599" spans="1:5" x14ac:dyDescent="0.3">
      <c r="A3599" t="s">
        <v>2334</v>
      </c>
      <c r="B3599" t="s">
        <v>2481</v>
      </c>
      <c r="C3599">
        <v>1302.37469669338</v>
      </c>
      <c r="D3599" t="s">
        <v>2480</v>
      </c>
      <c r="E3599" t="s">
        <v>65</v>
      </c>
    </row>
    <row r="3600" spans="1:5" x14ac:dyDescent="0.3">
      <c r="A3600" t="s">
        <v>1351</v>
      </c>
      <c r="B3600" t="s">
        <v>2481</v>
      </c>
      <c r="C3600">
        <v>1302.5520431488301</v>
      </c>
      <c r="D3600" t="s">
        <v>2480</v>
      </c>
      <c r="E3600" t="s">
        <v>65</v>
      </c>
    </row>
    <row r="3601" spans="1:5" x14ac:dyDescent="0.3">
      <c r="A3601" t="s">
        <v>2406</v>
      </c>
      <c r="B3601" t="s">
        <v>2481</v>
      </c>
      <c r="C3601">
        <v>1304.45969913319</v>
      </c>
      <c r="D3601" t="s">
        <v>2480</v>
      </c>
      <c r="E3601" t="s">
        <v>65</v>
      </c>
    </row>
    <row r="3602" spans="1:5" x14ac:dyDescent="0.3">
      <c r="A3602" t="s">
        <v>1247</v>
      </c>
      <c r="B3602" t="s">
        <v>2481</v>
      </c>
      <c r="C3602">
        <v>1306.2275641286501</v>
      </c>
      <c r="D3602" t="s">
        <v>2480</v>
      </c>
      <c r="E3602" t="s">
        <v>65</v>
      </c>
    </row>
    <row r="3603" spans="1:5" x14ac:dyDescent="0.3">
      <c r="A3603" t="s">
        <v>1464</v>
      </c>
      <c r="B3603" t="s">
        <v>2481</v>
      </c>
      <c r="C3603">
        <v>1306.9068403845533</v>
      </c>
      <c r="D3603" t="s">
        <v>2480</v>
      </c>
      <c r="E3603" t="s">
        <v>65</v>
      </c>
    </row>
    <row r="3604" spans="1:5" x14ac:dyDescent="0.3">
      <c r="A3604" t="s">
        <v>1392</v>
      </c>
      <c r="B3604" t="s">
        <v>2481</v>
      </c>
      <c r="C3604">
        <v>1310.0143987480601</v>
      </c>
      <c r="D3604" t="s">
        <v>2480</v>
      </c>
      <c r="E3604" t="s">
        <v>65</v>
      </c>
    </row>
    <row r="3605" spans="1:5" x14ac:dyDescent="0.3">
      <c r="A3605" t="s">
        <v>2227</v>
      </c>
      <c r="B3605" t="s">
        <v>2481</v>
      </c>
      <c r="C3605">
        <v>1312.9238640874</v>
      </c>
      <c r="D3605" t="s">
        <v>2480</v>
      </c>
      <c r="E3605" t="s">
        <v>65</v>
      </c>
    </row>
    <row r="3606" spans="1:5" x14ac:dyDescent="0.3">
      <c r="A3606" t="s">
        <v>1490</v>
      </c>
      <c r="B3606" t="s">
        <v>2481</v>
      </c>
      <c r="C3606">
        <v>1315.81407899227</v>
      </c>
      <c r="D3606" t="s">
        <v>2480</v>
      </c>
      <c r="E3606" t="s">
        <v>65</v>
      </c>
    </row>
    <row r="3607" spans="1:5" x14ac:dyDescent="0.3">
      <c r="A3607" t="s">
        <v>1816</v>
      </c>
      <c r="B3607" t="s">
        <v>2481</v>
      </c>
      <c r="C3607">
        <v>1320.9238377586801</v>
      </c>
      <c r="D3607" t="s">
        <v>2480</v>
      </c>
      <c r="E3607" t="s">
        <v>65</v>
      </c>
    </row>
    <row r="3608" spans="1:5" x14ac:dyDescent="0.3">
      <c r="A3608" t="s">
        <v>1573</v>
      </c>
      <c r="B3608" t="s">
        <v>2481</v>
      </c>
      <c r="C3608">
        <v>1324.0287871099999</v>
      </c>
      <c r="D3608" t="s">
        <v>2480</v>
      </c>
      <c r="E3608" t="s">
        <v>65</v>
      </c>
    </row>
    <row r="3609" spans="1:5" x14ac:dyDescent="0.3">
      <c r="A3609" t="s">
        <v>1206</v>
      </c>
      <c r="B3609" t="s">
        <v>2481</v>
      </c>
      <c r="C3609">
        <v>1324.69224560621</v>
      </c>
      <c r="D3609" t="s">
        <v>2480</v>
      </c>
      <c r="E3609" t="s">
        <v>65</v>
      </c>
    </row>
    <row r="3610" spans="1:5" x14ac:dyDescent="0.3">
      <c r="A3610" t="s">
        <v>2115</v>
      </c>
      <c r="B3610" t="s">
        <v>2481</v>
      </c>
      <c r="C3610">
        <v>1325.1843181510997</v>
      </c>
      <c r="D3610" t="s">
        <v>2480</v>
      </c>
      <c r="E3610" t="s">
        <v>65</v>
      </c>
    </row>
    <row r="3611" spans="1:5" x14ac:dyDescent="0.3">
      <c r="A3611" t="s">
        <v>2369</v>
      </c>
      <c r="B3611" t="s">
        <v>2481</v>
      </c>
      <c r="C3611">
        <v>1327.93724074751</v>
      </c>
      <c r="D3611" t="s">
        <v>2480</v>
      </c>
      <c r="E3611" t="s">
        <v>65</v>
      </c>
    </row>
    <row r="3612" spans="1:5" x14ac:dyDescent="0.3">
      <c r="A3612" t="s">
        <v>1579</v>
      </c>
      <c r="B3612" t="s">
        <v>2481</v>
      </c>
      <c r="C3612">
        <v>1331.40664717916</v>
      </c>
      <c r="D3612" t="s">
        <v>2480</v>
      </c>
      <c r="E3612" t="s">
        <v>65</v>
      </c>
    </row>
    <row r="3613" spans="1:5" x14ac:dyDescent="0.3">
      <c r="A3613" t="s">
        <v>2370</v>
      </c>
      <c r="B3613" t="s">
        <v>2481</v>
      </c>
      <c r="C3613">
        <v>1337.5660674753401</v>
      </c>
      <c r="D3613" t="s">
        <v>2480</v>
      </c>
      <c r="E3613" t="s">
        <v>65</v>
      </c>
    </row>
    <row r="3614" spans="1:5" x14ac:dyDescent="0.3">
      <c r="A3614" t="s">
        <v>1560</v>
      </c>
      <c r="B3614" t="s">
        <v>2481</v>
      </c>
      <c r="C3614">
        <v>1337.57716167784</v>
      </c>
      <c r="D3614" t="s">
        <v>2480</v>
      </c>
      <c r="E3614" t="s">
        <v>65</v>
      </c>
    </row>
    <row r="3615" spans="1:5" x14ac:dyDescent="0.3">
      <c r="A3615" t="s">
        <v>2104</v>
      </c>
      <c r="B3615" t="s">
        <v>2481</v>
      </c>
      <c r="C3615">
        <v>1337.7507450573801</v>
      </c>
      <c r="D3615" t="s">
        <v>2480</v>
      </c>
      <c r="E3615" t="s">
        <v>65</v>
      </c>
    </row>
    <row r="3616" spans="1:5" x14ac:dyDescent="0.3">
      <c r="A3616" t="s">
        <v>1667</v>
      </c>
      <c r="B3616" t="s">
        <v>2481</v>
      </c>
      <c r="C3616">
        <v>1338.3140937563501</v>
      </c>
      <c r="D3616" t="s">
        <v>2480</v>
      </c>
      <c r="E3616" t="s">
        <v>65</v>
      </c>
    </row>
    <row r="3617" spans="1:5" x14ac:dyDescent="0.3">
      <c r="A3617" t="s">
        <v>1244</v>
      </c>
      <c r="B3617" t="s">
        <v>2481</v>
      </c>
      <c r="C3617">
        <v>1338.69505514307</v>
      </c>
      <c r="D3617" t="s">
        <v>2480</v>
      </c>
      <c r="E3617" t="s">
        <v>65</v>
      </c>
    </row>
    <row r="3618" spans="1:5" x14ac:dyDescent="0.3">
      <c r="A3618" t="s">
        <v>1616</v>
      </c>
      <c r="B3618" t="s">
        <v>2481</v>
      </c>
      <c r="C3618">
        <v>1342.2771436924399</v>
      </c>
      <c r="D3618" t="s">
        <v>2480</v>
      </c>
      <c r="E3618" t="s">
        <v>65</v>
      </c>
    </row>
    <row r="3619" spans="1:5" x14ac:dyDescent="0.3">
      <c r="A3619" t="s">
        <v>2004</v>
      </c>
      <c r="B3619" t="s">
        <v>2481</v>
      </c>
      <c r="C3619">
        <v>1346.1169147830799</v>
      </c>
      <c r="D3619" t="s">
        <v>2480</v>
      </c>
      <c r="E3619" t="s">
        <v>65</v>
      </c>
    </row>
    <row r="3620" spans="1:5" x14ac:dyDescent="0.3">
      <c r="A3620" t="s">
        <v>1597</v>
      </c>
      <c r="B3620" t="s">
        <v>2481</v>
      </c>
      <c r="C3620">
        <v>1353.9997409072</v>
      </c>
      <c r="D3620" t="s">
        <v>2480</v>
      </c>
      <c r="E3620" t="s">
        <v>65</v>
      </c>
    </row>
    <row r="3621" spans="1:5" x14ac:dyDescent="0.3">
      <c r="A3621" t="s">
        <v>1798</v>
      </c>
      <c r="B3621" t="s">
        <v>2481</v>
      </c>
      <c r="C3621">
        <v>1354.40393376836</v>
      </c>
      <c r="D3621" t="s">
        <v>2480</v>
      </c>
      <c r="E3621" t="s">
        <v>65</v>
      </c>
    </row>
    <row r="3622" spans="1:5" x14ac:dyDescent="0.3">
      <c r="A3622" t="s">
        <v>1590</v>
      </c>
      <c r="B3622" t="s">
        <v>2481</v>
      </c>
      <c r="C3622">
        <v>1355.01629465427</v>
      </c>
      <c r="D3622" t="s">
        <v>2480</v>
      </c>
      <c r="E3622" t="s">
        <v>65</v>
      </c>
    </row>
    <row r="3623" spans="1:5" x14ac:dyDescent="0.3">
      <c r="A3623" t="s">
        <v>2346</v>
      </c>
      <c r="B3623" t="s">
        <v>2481</v>
      </c>
      <c r="C3623">
        <v>1365.1322895983601</v>
      </c>
      <c r="D3623" t="s">
        <v>2480</v>
      </c>
      <c r="E3623" t="s">
        <v>65</v>
      </c>
    </row>
    <row r="3624" spans="1:5" x14ac:dyDescent="0.3">
      <c r="A3624" t="s">
        <v>2342</v>
      </c>
      <c r="B3624" t="s">
        <v>2481</v>
      </c>
      <c r="C3624">
        <v>1365.1323526543499</v>
      </c>
      <c r="D3624" t="s">
        <v>2480</v>
      </c>
      <c r="E3624" t="s">
        <v>65</v>
      </c>
    </row>
    <row r="3625" spans="1:5" x14ac:dyDescent="0.3">
      <c r="A3625" t="s">
        <v>1550</v>
      </c>
      <c r="B3625" t="s">
        <v>2481</v>
      </c>
      <c r="C3625">
        <v>1368.178558265387</v>
      </c>
      <c r="D3625" t="s">
        <v>2480</v>
      </c>
      <c r="E3625" t="s">
        <v>65</v>
      </c>
    </row>
    <row r="3626" spans="1:5" x14ac:dyDescent="0.3">
      <c r="A3626" t="s">
        <v>1406</v>
      </c>
      <c r="B3626" t="s">
        <v>2481</v>
      </c>
      <c r="C3626">
        <v>1372.71426042024</v>
      </c>
      <c r="D3626" t="s">
        <v>2480</v>
      </c>
      <c r="E3626" t="s">
        <v>65</v>
      </c>
    </row>
    <row r="3627" spans="1:5" x14ac:dyDescent="0.3">
      <c r="A3627" t="s">
        <v>1761</v>
      </c>
      <c r="B3627" t="s">
        <v>2481</v>
      </c>
      <c r="C3627">
        <v>1378.02705090213</v>
      </c>
      <c r="D3627" t="s">
        <v>2480</v>
      </c>
      <c r="E3627" t="s">
        <v>65</v>
      </c>
    </row>
    <row r="3628" spans="1:5" x14ac:dyDescent="0.3">
      <c r="A3628" t="s">
        <v>2006</v>
      </c>
      <c r="B3628" t="s">
        <v>2481</v>
      </c>
      <c r="C3628">
        <v>1378.7104681905701</v>
      </c>
      <c r="D3628" t="s">
        <v>2480</v>
      </c>
      <c r="E3628" t="s">
        <v>65</v>
      </c>
    </row>
    <row r="3629" spans="1:5" x14ac:dyDescent="0.3">
      <c r="A3629" t="s">
        <v>1656</v>
      </c>
      <c r="B3629" t="s">
        <v>2481</v>
      </c>
      <c r="C3629">
        <v>1380.0497797349899</v>
      </c>
      <c r="D3629" t="s">
        <v>2480</v>
      </c>
      <c r="E3629" t="s">
        <v>65</v>
      </c>
    </row>
    <row r="3630" spans="1:5" x14ac:dyDescent="0.3">
      <c r="A3630" t="s">
        <v>2294</v>
      </c>
      <c r="B3630" t="s">
        <v>2481</v>
      </c>
      <c r="C3630">
        <v>1384.0216332285199</v>
      </c>
      <c r="D3630" t="s">
        <v>2480</v>
      </c>
      <c r="E3630" t="s">
        <v>65</v>
      </c>
    </row>
    <row r="3631" spans="1:5" x14ac:dyDescent="0.3">
      <c r="A3631" t="s">
        <v>1601</v>
      </c>
      <c r="B3631" t="s">
        <v>2481</v>
      </c>
      <c r="C3631">
        <v>1389.6991882474078</v>
      </c>
      <c r="D3631" t="s">
        <v>2480</v>
      </c>
      <c r="E3631" t="s">
        <v>65</v>
      </c>
    </row>
    <row r="3632" spans="1:5" x14ac:dyDescent="0.3">
      <c r="A3632" t="s">
        <v>1524</v>
      </c>
      <c r="B3632" t="s">
        <v>2481</v>
      </c>
      <c r="C3632">
        <v>1392.35665013073</v>
      </c>
      <c r="D3632" t="s">
        <v>2480</v>
      </c>
      <c r="E3632" t="s">
        <v>65</v>
      </c>
    </row>
    <row r="3633" spans="1:5" x14ac:dyDescent="0.3">
      <c r="A3633" t="s">
        <v>1586</v>
      </c>
      <c r="B3633" t="s">
        <v>2481</v>
      </c>
      <c r="C3633">
        <v>1397.3261056528399</v>
      </c>
      <c r="D3633" t="s">
        <v>2480</v>
      </c>
      <c r="E3633" t="s">
        <v>65</v>
      </c>
    </row>
    <row r="3634" spans="1:5" x14ac:dyDescent="0.3">
      <c r="A3634" t="s">
        <v>1769</v>
      </c>
      <c r="B3634" t="s">
        <v>2481</v>
      </c>
      <c r="C3634">
        <v>1400.04326321296</v>
      </c>
      <c r="D3634" t="s">
        <v>2480</v>
      </c>
      <c r="E3634" t="s">
        <v>65</v>
      </c>
    </row>
    <row r="3635" spans="1:5" x14ac:dyDescent="0.3">
      <c r="A3635" t="s">
        <v>772</v>
      </c>
      <c r="B3635" t="s">
        <v>2481</v>
      </c>
      <c r="C3635">
        <v>1401.9355461668736</v>
      </c>
      <c r="D3635" t="s">
        <v>2480</v>
      </c>
      <c r="E3635" t="s">
        <v>65</v>
      </c>
    </row>
    <row r="3636" spans="1:5" x14ac:dyDescent="0.3">
      <c r="A3636" t="s">
        <v>1507</v>
      </c>
      <c r="B3636" t="s">
        <v>2481</v>
      </c>
      <c r="C3636">
        <v>1405.3362427044499</v>
      </c>
      <c r="D3636" t="s">
        <v>2480</v>
      </c>
      <c r="E3636" t="s">
        <v>65</v>
      </c>
    </row>
    <row r="3637" spans="1:5" x14ac:dyDescent="0.3">
      <c r="A3637" t="s">
        <v>1711</v>
      </c>
      <c r="B3637" t="s">
        <v>2481</v>
      </c>
      <c r="C3637">
        <v>1409.5835546124299</v>
      </c>
      <c r="D3637" t="s">
        <v>2480</v>
      </c>
      <c r="E3637" t="s">
        <v>65</v>
      </c>
    </row>
    <row r="3638" spans="1:5" x14ac:dyDescent="0.3">
      <c r="A3638" t="s">
        <v>2361</v>
      </c>
      <c r="B3638" t="s">
        <v>2481</v>
      </c>
      <c r="C3638">
        <v>1411.4537344243099</v>
      </c>
      <c r="D3638" t="s">
        <v>2480</v>
      </c>
      <c r="E3638" t="s">
        <v>65</v>
      </c>
    </row>
    <row r="3639" spans="1:5" x14ac:dyDescent="0.3">
      <c r="A3639" t="s">
        <v>2348</v>
      </c>
      <c r="B3639" t="s">
        <v>2481</v>
      </c>
      <c r="C3639">
        <v>1418.2442100983999</v>
      </c>
      <c r="D3639" t="s">
        <v>2480</v>
      </c>
      <c r="E3639" t="s">
        <v>65</v>
      </c>
    </row>
    <row r="3640" spans="1:5" x14ac:dyDescent="0.3">
      <c r="A3640" t="s">
        <v>1336</v>
      </c>
      <c r="B3640" t="s">
        <v>2481</v>
      </c>
      <c r="C3640">
        <v>1418.6130458535513</v>
      </c>
      <c r="D3640" t="s">
        <v>2480</v>
      </c>
      <c r="E3640" t="s">
        <v>65</v>
      </c>
    </row>
    <row r="3641" spans="1:5" x14ac:dyDescent="0.3">
      <c r="A3641" t="s">
        <v>401</v>
      </c>
      <c r="B3641" t="s">
        <v>2481</v>
      </c>
      <c r="C3641">
        <v>1428.6811291069948</v>
      </c>
      <c r="D3641" t="s">
        <v>2480</v>
      </c>
      <c r="E3641" t="s">
        <v>65</v>
      </c>
    </row>
    <row r="3642" spans="1:5" x14ac:dyDescent="0.3">
      <c r="A3642" t="s">
        <v>1758</v>
      </c>
      <c r="B3642" t="s">
        <v>2481</v>
      </c>
      <c r="C3642">
        <v>1430.2850517941799</v>
      </c>
      <c r="D3642" t="s">
        <v>2480</v>
      </c>
      <c r="E3642" t="s">
        <v>65</v>
      </c>
    </row>
    <row r="3643" spans="1:5" x14ac:dyDescent="0.3">
      <c r="A3643" t="s">
        <v>1291</v>
      </c>
      <c r="B3643" t="s">
        <v>2481</v>
      </c>
      <c r="C3643">
        <v>1430.40001301027</v>
      </c>
      <c r="D3643" t="s">
        <v>2480</v>
      </c>
      <c r="E3643" t="s">
        <v>65</v>
      </c>
    </row>
    <row r="3644" spans="1:5" x14ac:dyDescent="0.3">
      <c r="A3644" t="s">
        <v>1440</v>
      </c>
      <c r="B3644" t="s">
        <v>2481</v>
      </c>
      <c r="C3644">
        <v>1439.2809542929599</v>
      </c>
      <c r="D3644" t="s">
        <v>2480</v>
      </c>
      <c r="E3644" t="s">
        <v>65</v>
      </c>
    </row>
    <row r="3645" spans="1:5" x14ac:dyDescent="0.3">
      <c r="A3645" t="s">
        <v>1483</v>
      </c>
      <c r="B3645" t="s">
        <v>2481</v>
      </c>
      <c r="C3645">
        <v>1440.3164315220101</v>
      </c>
      <c r="D3645" t="s">
        <v>2480</v>
      </c>
      <c r="E3645" t="s">
        <v>65</v>
      </c>
    </row>
    <row r="3646" spans="1:5" x14ac:dyDescent="0.3">
      <c r="A3646" t="s">
        <v>1397</v>
      </c>
      <c r="B3646" t="s">
        <v>2481</v>
      </c>
      <c r="C3646">
        <v>1447.1275947092799</v>
      </c>
      <c r="D3646" t="s">
        <v>2480</v>
      </c>
      <c r="E3646" t="s">
        <v>65</v>
      </c>
    </row>
    <row r="3647" spans="1:5" x14ac:dyDescent="0.3">
      <c r="A3647" t="s">
        <v>355</v>
      </c>
      <c r="B3647" t="s">
        <v>2481</v>
      </c>
      <c r="C3647">
        <v>1447.4489577591064</v>
      </c>
      <c r="D3647" t="s">
        <v>2480</v>
      </c>
      <c r="E3647" t="s">
        <v>65</v>
      </c>
    </row>
    <row r="3648" spans="1:5" x14ac:dyDescent="0.3">
      <c r="A3648" t="s">
        <v>1276</v>
      </c>
      <c r="B3648" t="s">
        <v>2481</v>
      </c>
      <c r="C3648">
        <v>1450.3239890186501</v>
      </c>
      <c r="D3648" t="s">
        <v>2480</v>
      </c>
      <c r="E3648" t="s">
        <v>65</v>
      </c>
    </row>
    <row r="3649" spans="1:5" x14ac:dyDescent="0.3">
      <c r="A3649" t="s">
        <v>1266</v>
      </c>
      <c r="B3649" t="s">
        <v>2481</v>
      </c>
      <c r="C3649">
        <v>1452.4360662614899</v>
      </c>
      <c r="D3649" t="s">
        <v>2480</v>
      </c>
      <c r="E3649" t="s">
        <v>65</v>
      </c>
    </row>
    <row r="3650" spans="1:5" x14ac:dyDescent="0.3">
      <c r="A3650" t="s">
        <v>2356</v>
      </c>
      <c r="B3650" t="s">
        <v>2481</v>
      </c>
      <c r="C3650">
        <v>1452.82612066603</v>
      </c>
      <c r="D3650" t="s">
        <v>2480</v>
      </c>
      <c r="E3650" t="s">
        <v>65</v>
      </c>
    </row>
    <row r="3651" spans="1:5" x14ac:dyDescent="0.3">
      <c r="A3651" t="s">
        <v>1721</v>
      </c>
      <c r="B3651" t="s">
        <v>2481</v>
      </c>
      <c r="C3651">
        <v>1453.0916343845399</v>
      </c>
      <c r="D3651" t="s">
        <v>2480</v>
      </c>
      <c r="E3651" t="s">
        <v>65</v>
      </c>
    </row>
    <row r="3652" spans="1:5" x14ac:dyDescent="0.3">
      <c r="A3652" t="s">
        <v>1626</v>
      </c>
      <c r="B3652" t="s">
        <v>2481</v>
      </c>
      <c r="C3652">
        <v>1453.8722216067897</v>
      </c>
      <c r="D3652" t="s">
        <v>2480</v>
      </c>
      <c r="E3652" t="s">
        <v>65</v>
      </c>
    </row>
    <row r="3653" spans="1:5" x14ac:dyDescent="0.3">
      <c r="A3653" t="s">
        <v>1588</v>
      </c>
      <c r="B3653" t="s">
        <v>2481</v>
      </c>
      <c r="C3653">
        <v>1455.56070047708</v>
      </c>
      <c r="D3653" t="s">
        <v>2480</v>
      </c>
      <c r="E3653" t="s">
        <v>65</v>
      </c>
    </row>
    <row r="3654" spans="1:5" x14ac:dyDescent="0.3">
      <c r="A3654" t="s">
        <v>795</v>
      </c>
      <c r="B3654" t="s">
        <v>2481</v>
      </c>
      <c r="C3654">
        <v>1460.5092345437392</v>
      </c>
      <c r="D3654" t="s">
        <v>2480</v>
      </c>
      <c r="E3654" t="s">
        <v>65</v>
      </c>
    </row>
    <row r="3655" spans="1:5" x14ac:dyDescent="0.3">
      <c r="A3655" t="s">
        <v>2337</v>
      </c>
      <c r="B3655" t="s">
        <v>2481</v>
      </c>
      <c r="C3655">
        <v>1464.14611965416</v>
      </c>
      <c r="D3655" t="s">
        <v>2480</v>
      </c>
      <c r="E3655" t="s">
        <v>65</v>
      </c>
    </row>
    <row r="3656" spans="1:5" x14ac:dyDescent="0.3">
      <c r="A3656" t="s">
        <v>2359</v>
      </c>
      <c r="B3656" t="s">
        <v>2481</v>
      </c>
      <c r="C3656">
        <v>1465.8352586024801</v>
      </c>
      <c r="D3656" t="s">
        <v>2480</v>
      </c>
      <c r="E3656" t="s">
        <v>65</v>
      </c>
    </row>
    <row r="3657" spans="1:5" x14ac:dyDescent="0.3">
      <c r="A3657" t="s">
        <v>2099</v>
      </c>
      <c r="B3657" t="s">
        <v>2481</v>
      </c>
      <c r="C3657">
        <v>1468.14099112245</v>
      </c>
      <c r="D3657" t="s">
        <v>2480</v>
      </c>
      <c r="E3657" t="s">
        <v>65</v>
      </c>
    </row>
    <row r="3658" spans="1:5" x14ac:dyDescent="0.3">
      <c r="A3658" t="s">
        <v>1252</v>
      </c>
      <c r="B3658" t="s">
        <v>2481</v>
      </c>
      <c r="C3658">
        <v>1475.4818804074901</v>
      </c>
      <c r="D3658" t="s">
        <v>2480</v>
      </c>
      <c r="E3658" t="s">
        <v>65</v>
      </c>
    </row>
    <row r="3659" spans="1:5" x14ac:dyDescent="0.3">
      <c r="A3659" t="s">
        <v>2228</v>
      </c>
      <c r="B3659" t="s">
        <v>2481</v>
      </c>
      <c r="C3659">
        <v>1493.8805489711101</v>
      </c>
      <c r="D3659" t="s">
        <v>2480</v>
      </c>
      <c r="E3659" t="s">
        <v>65</v>
      </c>
    </row>
    <row r="3660" spans="1:5" x14ac:dyDescent="0.3">
      <c r="A3660" t="s">
        <v>2005</v>
      </c>
      <c r="B3660" t="s">
        <v>2481</v>
      </c>
      <c r="C3660">
        <v>1500.5464050978501</v>
      </c>
      <c r="D3660" t="s">
        <v>2480</v>
      </c>
      <c r="E3660" t="s">
        <v>65</v>
      </c>
    </row>
    <row r="3661" spans="1:5" x14ac:dyDescent="0.3">
      <c r="A3661" t="s">
        <v>1396</v>
      </c>
      <c r="B3661" t="s">
        <v>2481</v>
      </c>
      <c r="C3661">
        <v>1501.3783339935201</v>
      </c>
      <c r="D3661" t="s">
        <v>2480</v>
      </c>
      <c r="E3661" t="s">
        <v>65</v>
      </c>
    </row>
    <row r="3662" spans="1:5" x14ac:dyDescent="0.3">
      <c r="A3662" t="s">
        <v>1308</v>
      </c>
      <c r="B3662" t="s">
        <v>2481</v>
      </c>
      <c r="C3662">
        <v>1512.27866861281</v>
      </c>
      <c r="D3662" t="s">
        <v>2480</v>
      </c>
      <c r="E3662" t="s">
        <v>65</v>
      </c>
    </row>
    <row r="3663" spans="1:5" x14ac:dyDescent="0.3">
      <c r="A3663" t="s">
        <v>2396</v>
      </c>
      <c r="B3663" t="s">
        <v>2481</v>
      </c>
      <c r="C3663">
        <v>1514.3367925355401</v>
      </c>
      <c r="D3663" t="s">
        <v>2480</v>
      </c>
      <c r="E3663" t="s">
        <v>65</v>
      </c>
    </row>
    <row r="3664" spans="1:5" x14ac:dyDescent="0.3">
      <c r="A3664" t="s">
        <v>1315</v>
      </c>
      <c r="B3664" t="s">
        <v>2481</v>
      </c>
      <c r="C3664">
        <v>1524.02913788569</v>
      </c>
      <c r="D3664" t="s">
        <v>2480</v>
      </c>
      <c r="E3664" t="s">
        <v>65</v>
      </c>
    </row>
    <row r="3665" spans="1:5" x14ac:dyDescent="0.3">
      <c r="A3665" t="s">
        <v>792</v>
      </c>
      <c r="B3665" t="s">
        <v>2481</v>
      </c>
      <c r="C3665">
        <v>1524.8281214651627</v>
      </c>
      <c r="D3665" t="s">
        <v>2480</v>
      </c>
      <c r="E3665" t="s">
        <v>65</v>
      </c>
    </row>
    <row r="3666" spans="1:5" x14ac:dyDescent="0.3">
      <c r="A3666" t="s">
        <v>1316</v>
      </c>
      <c r="B3666" t="s">
        <v>2481</v>
      </c>
      <c r="C3666">
        <v>1527.88323235335</v>
      </c>
      <c r="D3666" t="s">
        <v>2480</v>
      </c>
      <c r="E3666" t="s">
        <v>65</v>
      </c>
    </row>
    <row r="3667" spans="1:5" x14ac:dyDescent="0.3">
      <c r="A3667" t="s">
        <v>1407</v>
      </c>
      <c r="B3667" t="s">
        <v>2481</v>
      </c>
      <c r="C3667">
        <v>1534.1843348068801</v>
      </c>
      <c r="D3667" t="s">
        <v>2480</v>
      </c>
      <c r="E3667" t="s">
        <v>65</v>
      </c>
    </row>
    <row r="3668" spans="1:5" x14ac:dyDescent="0.3">
      <c r="A3668" t="s">
        <v>1299</v>
      </c>
      <c r="B3668" t="s">
        <v>2481</v>
      </c>
      <c r="C3668">
        <v>1541.9931775948401</v>
      </c>
      <c r="D3668" t="s">
        <v>2480</v>
      </c>
      <c r="E3668" t="s">
        <v>65</v>
      </c>
    </row>
    <row r="3669" spans="1:5" x14ac:dyDescent="0.3">
      <c r="A3669" t="s">
        <v>1246</v>
      </c>
      <c r="B3669" t="s">
        <v>2481</v>
      </c>
      <c r="C3669">
        <v>1551.1351717832599</v>
      </c>
      <c r="D3669" t="s">
        <v>2480</v>
      </c>
      <c r="E3669" t="s">
        <v>65</v>
      </c>
    </row>
    <row r="3670" spans="1:5" x14ac:dyDescent="0.3">
      <c r="A3670" t="s">
        <v>655</v>
      </c>
      <c r="B3670" t="s">
        <v>2481</v>
      </c>
      <c r="C3670">
        <v>1552.6594124510266</v>
      </c>
      <c r="D3670" t="s">
        <v>2480</v>
      </c>
      <c r="E3670" t="s">
        <v>65</v>
      </c>
    </row>
    <row r="3671" spans="1:5" x14ac:dyDescent="0.3">
      <c r="A3671" t="s">
        <v>2432</v>
      </c>
      <c r="B3671" t="s">
        <v>2481</v>
      </c>
      <c r="C3671">
        <v>1555.0096118348702</v>
      </c>
      <c r="D3671" t="s">
        <v>2480</v>
      </c>
      <c r="E3671" t="s">
        <v>65</v>
      </c>
    </row>
    <row r="3672" spans="1:5" x14ac:dyDescent="0.3">
      <c r="A3672" t="s">
        <v>2414</v>
      </c>
      <c r="B3672" t="s">
        <v>2481</v>
      </c>
      <c r="C3672">
        <v>1556.38664342841</v>
      </c>
      <c r="D3672" t="s">
        <v>2480</v>
      </c>
      <c r="E3672" t="s">
        <v>65</v>
      </c>
    </row>
    <row r="3673" spans="1:5" x14ac:dyDescent="0.3">
      <c r="A3673" t="s">
        <v>1739</v>
      </c>
      <c r="B3673" t="s">
        <v>2481</v>
      </c>
      <c r="C3673">
        <v>1571.3663083348599</v>
      </c>
      <c r="D3673" t="s">
        <v>2480</v>
      </c>
      <c r="E3673" t="s">
        <v>65</v>
      </c>
    </row>
    <row r="3674" spans="1:5" x14ac:dyDescent="0.3">
      <c r="A3674" t="s">
        <v>1263</v>
      </c>
      <c r="B3674" t="s">
        <v>2481</v>
      </c>
      <c r="C3674">
        <v>1576.18956357565</v>
      </c>
      <c r="D3674" t="s">
        <v>2480</v>
      </c>
      <c r="E3674" t="s">
        <v>65</v>
      </c>
    </row>
    <row r="3675" spans="1:5" x14ac:dyDescent="0.3">
      <c r="A3675" t="s">
        <v>1371</v>
      </c>
      <c r="B3675" t="s">
        <v>2481</v>
      </c>
      <c r="C3675">
        <v>1576.19881174902</v>
      </c>
      <c r="D3675" t="s">
        <v>2480</v>
      </c>
      <c r="E3675" t="s">
        <v>65</v>
      </c>
    </row>
    <row r="3676" spans="1:5" x14ac:dyDescent="0.3">
      <c r="A3676" t="s">
        <v>994</v>
      </c>
      <c r="B3676" t="s">
        <v>2481</v>
      </c>
      <c r="C3676">
        <v>1579.220218679535</v>
      </c>
      <c r="D3676" t="s">
        <v>2480</v>
      </c>
      <c r="E3676" t="s">
        <v>65</v>
      </c>
    </row>
    <row r="3677" spans="1:5" x14ac:dyDescent="0.3">
      <c r="A3677" t="s">
        <v>798</v>
      </c>
      <c r="B3677" t="s">
        <v>2481</v>
      </c>
      <c r="C3677">
        <v>1586.0503889892907</v>
      </c>
      <c r="D3677" t="s">
        <v>2480</v>
      </c>
      <c r="E3677" t="s">
        <v>65</v>
      </c>
    </row>
    <row r="3678" spans="1:5" x14ac:dyDescent="0.3">
      <c r="A3678" t="s">
        <v>796</v>
      </c>
      <c r="B3678" t="s">
        <v>2481</v>
      </c>
      <c r="C3678">
        <v>1586.0602240087801</v>
      </c>
      <c r="D3678" t="s">
        <v>2480</v>
      </c>
      <c r="E3678" t="s">
        <v>65</v>
      </c>
    </row>
    <row r="3679" spans="1:5" x14ac:dyDescent="0.3">
      <c r="A3679" t="s">
        <v>1782</v>
      </c>
      <c r="B3679" t="s">
        <v>2481</v>
      </c>
      <c r="C3679">
        <v>1590.04059849126</v>
      </c>
      <c r="D3679" t="s">
        <v>2480</v>
      </c>
      <c r="E3679" t="s">
        <v>65</v>
      </c>
    </row>
    <row r="3680" spans="1:5" x14ac:dyDescent="0.3">
      <c r="A3680" t="s">
        <v>1489</v>
      </c>
      <c r="B3680" t="s">
        <v>2481</v>
      </c>
      <c r="C3680">
        <v>1592.0587938599101</v>
      </c>
      <c r="D3680" t="s">
        <v>2480</v>
      </c>
      <c r="E3680" t="s">
        <v>65</v>
      </c>
    </row>
    <row r="3681" spans="1:5" x14ac:dyDescent="0.3">
      <c r="A3681" t="s">
        <v>1292</v>
      </c>
      <c r="B3681" t="s">
        <v>2481</v>
      </c>
      <c r="C3681">
        <v>1608.5822918599899</v>
      </c>
      <c r="D3681" t="s">
        <v>2480</v>
      </c>
      <c r="E3681" t="s">
        <v>65</v>
      </c>
    </row>
    <row r="3682" spans="1:5" x14ac:dyDescent="0.3">
      <c r="A3682" t="s">
        <v>1801</v>
      </c>
      <c r="B3682" t="s">
        <v>2481</v>
      </c>
      <c r="C3682">
        <v>1615.15911453841</v>
      </c>
      <c r="D3682" t="s">
        <v>2480</v>
      </c>
      <c r="E3682" t="s">
        <v>65</v>
      </c>
    </row>
    <row r="3683" spans="1:5" x14ac:dyDescent="0.3">
      <c r="A3683" t="s">
        <v>1317</v>
      </c>
      <c r="B3683" t="s">
        <v>2481</v>
      </c>
      <c r="C3683">
        <v>1621.74023499182</v>
      </c>
      <c r="D3683" t="s">
        <v>2480</v>
      </c>
      <c r="E3683" t="s">
        <v>65</v>
      </c>
    </row>
    <row r="3684" spans="1:5" x14ac:dyDescent="0.3">
      <c r="A3684" t="s">
        <v>2420</v>
      </c>
      <c r="B3684" t="s">
        <v>2481</v>
      </c>
      <c r="C3684">
        <v>1621.9153483355401</v>
      </c>
      <c r="D3684" t="s">
        <v>2480</v>
      </c>
      <c r="E3684" t="s">
        <v>65</v>
      </c>
    </row>
    <row r="3685" spans="1:5" x14ac:dyDescent="0.3">
      <c r="A3685" t="s">
        <v>1511</v>
      </c>
      <c r="B3685" t="s">
        <v>2481</v>
      </c>
      <c r="C3685">
        <v>1634.4372044527699</v>
      </c>
      <c r="D3685" t="s">
        <v>2480</v>
      </c>
      <c r="E3685" t="s">
        <v>65</v>
      </c>
    </row>
    <row r="3686" spans="1:5" x14ac:dyDescent="0.3">
      <c r="A3686" t="s">
        <v>787</v>
      </c>
      <c r="B3686" t="s">
        <v>2481</v>
      </c>
      <c r="C3686">
        <v>1651.1287754975929</v>
      </c>
      <c r="D3686" t="s">
        <v>2480</v>
      </c>
      <c r="E3686" t="s">
        <v>65</v>
      </c>
    </row>
    <row r="3687" spans="1:5" x14ac:dyDescent="0.3">
      <c r="A3687" t="s">
        <v>1867</v>
      </c>
      <c r="B3687" t="s">
        <v>2481</v>
      </c>
      <c r="C3687">
        <v>1652.6682118862402</v>
      </c>
      <c r="D3687" t="s">
        <v>2480</v>
      </c>
      <c r="E3687" t="s">
        <v>65</v>
      </c>
    </row>
    <row r="3688" spans="1:5" x14ac:dyDescent="0.3">
      <c r="A3688" t="s">
        <v>1525</v>
      </c>
      <c r="B3688" t="s">
        <v>2481</v>
      </c>
      <c r="C3688">
        <v>1654.1962942614</v>
      </c>
      <c r="D3688" t="s">
        <v>2480</v>
      </c>
      <c r="E3688" t="s">
        <v>65</v>
      </c>
    </row>
    <row r="3689" spans="1:5" x14ac:dyDescent="0.3">
      <c r="A3689" t="s">
        <v>2425</v>
      </c>
      <c r="B3689" t="s">
        <v>2481</v>
      </c>
      <c r="C3689">
        <v>1663.0477511961899</v>
      </c>
      <c r="D3689" t="s">
        <v>2480</v>
      </c>
      <c r="E3689" t="s">
        <v>65</v>
      </c>
    </row>
    <row r="3690" spans="1:5" x14ac:dyDescent="0.3">
      <c r="A3690" t="s">
        <v>1806</v>
      </c>
      <c r="B3690" t="s">
        <v>2481</v>
      </c>
      <c r="C3690">
        <v>1665.43412189278</v>
      </c>
      <c r="D3690" t="s">
        <v>2480</v>
      </c>
      <c r="E3690" t="s">
        <v>65</v>
      </c>
    </row>
    <row r="3691" spans="1:5" x14ac:dyDescent="0.3">
      <c r="A3691" t="s">
        <v>1109</v>
      </c>
      <c r="B3691" t="s">
        <v>2481</v>
      </c>
      <c r="C3691">
        <v>1672.16952215377</v>
      </c>
      <c r="D3691" t="s">
        <v>2480</v>
      </c>
      <c r="E3691" t="s">
        <v>65</v>
      </c>
    </row>
    <row r="3692" spans="1:5" x14ac:dyDescent="0.3">
      <c r="A3692" t="s">
        <v>2335</v>
      </c>
      <c r="B3692" t="s">
        <v>2481</v>
      </c>
      <c r="C3692">
        <v>1676.2158384106101</v>
      </c>
      <c r="D3692" t="s">
        <v>2480</v>
      </c>
      <c r="E3692" t="s">
        <v>65</v>
      </c>
    </row>
    <row r="3693" spans="1:5" x14ac:dyDescent="0.3">
      <c r="A3693" t="s">
        <v>1323</v>
      </c>
      <c r="B3693" t="s">
        <v>2481</v>
      </c>
      <c r="C3693">
        <v>1676.3901307307401</v>
      </c>
      <c r="D3693" t="s">
        <v>2480</v>
      </c>
      <c r="E3693" t="s">
        <v>65</v>
      </c>
    </row>
    <row r="3694" spans="1:5" x14ac:dyDescent="0.3">
      <c r="A3694" t="s">
        <v>2080</v>
      </c>
      <c r="B3694" t="s">
        <v>2481</v>
      </c>
      <c r="C3694">
        <v>1678.5469075096701</v>
      </c>
      <c r="D3694" t="s">
        <v>2480</v>
      </c>
      <c r="E3694" t="s">
        <v>65</v>
      </c>
    </row>
    <row r="3695" spans="1:5" x14ac:dyDescent="0.3">
      <c r="A3695" t="s">
        <v>1684</v>
      </c>
      <c r="B3695" t="s">
        <v>2481</v>
      </c>
      <c r="C3695">
        <v>1682.6869525243801</v>
      </c>
      <c r="D3695" t="s">
        <v>2480</v>
      </c>
      <c r="E3695" t="s">
        <v>65</v>
      </c>
    </row>
    <row r="3696" spans="1:5" x14ac:dyDescent="0.3">
      <c r="A3696" t="s">
        <v>2009</v>
      </c>
      <c r="B3696" t="s">
        <v>2481</v>
      </c>
      <c r="C3696">
        <v>1692.09575315962</v>
      </c>
      <c r="D3696" t="s">
        <v>2480</v>
      </c>
      <c r="E3696" t="s">
        <v>65</v>
      </c>
    </row>
    <row r="3697" spans="1:5" x14ac:dyDescent="0.3">
      <c r="A3697" t="s">
        <v>1571</v>
      </c>
      <c r="B3697" t="s">
        <v>2481</v>
      </c>
      <c r="C3697">
        <v>1698.9058464984901</v>
      </c>
      <c r="D3697" t="s">
        <v>2480</v>
      </c>
      <c r="E3697" t="s">
        <v>65</v>
      </c>
    </row>
    <row r="3698" spans="1:5" x14ac:dyDescent="0.3">
      <c r="A3698" t="s">
        <v>1249</v>
      </c>
      <c r="B3698" t="s">
        <v>2481</v>
      </c>
      <c r="C3698">
        <v>1703.5783671977999</v>
      </c>
      <c r="D3698" t="s">
        <v>2480</v>
      </c>
      <c r="E3698" t="s">
        <v>65</v>
      </c>
    </row>
    <row r="3699" spans="1:5" x14ac:dyDescent="0.3">
      <c r="A3699" t="s">
        <v>1300</v>
      </c>
      <c r="B3699" t="s">
        <v>2481</v>
      </c>
      <c r="C3699">
        <v>1710.4290289834303</v>
      </c>
      <c r="D3699" t="s">
        <v>2480</v>
      </c>
      <c r="E3699" t="s">
        <v>65</v>
      </c>
    </row>
    <row r="3700" spans="1:5" x14ac:dyDescent="0.3">
      <c r="A3700" t="s">
        <v>2387</v>
      </c>
      <c r="B3700" t="s">
        <v>2481</v>
      </c>
      <c r="C3700">
        <v>1724.92529760311</v>
      </c>
      <c r="D3700" t="s">
        <v>2480</v>
      </c>
      <c r="E3700" t="s">
        <v>65</v>
      </c>
    </row>
    <row r="3701" spans="1:5" x14ac:dyDescent="0.3">
      <c r="A3701" t="s">
        <v>1537</v>
      </c>
      <c r="B3701" t="s">
        <v>2481</v>
      </c>
      <c r="C3701">
        <v>1730.46704005028</v>
      </c>
      <c r="D3701" t="s">
        <v>2480</v>
      </c>
      <c r="E3701" t="s">
        <v>65</v>
      </c>
    </row>
    <row r="3702" spans="1:5" x14ac:dyDescent="0.3">
      <c r="A3702" t="s">
        <v>1195</v>
      </c>
      <c r="B3702" t="s">
        <v>2481</v>
      </c>
      <c r="C3702">
        <v>1730.6795358090001</v>
      </c>
      <c r="D3702" t="s">
        <v>2480</v>
      </c>
      <c r="E3702" t="s">
        <v>65</v>
      </c>
    </row>
    <row r="3703" spans="1:5" x14ac:dyDescent="0.3">
      <c r="A3703" t="s">
        <v>1723</v>
      </c>
      <c r="B3703" t="s">
        <v>2481</v>
      </c>
      <c r="C3703">
        <v>1732.6327285402899</v>
      </c>
      <c r="D3703" t="s">
        <v>2480</v>
      </c>
      <c r="E3703" t="s">
        <v>65</v>
      </c>
    </row>
    <row r="3704" spans="1:5" x14ac:dyDescent="0.3">
      <c r="A3704" t="s">
        <v>1592</v>
      </c>
      <c r="B3704" t="s">
        <v>2481</v>
      </c>
      <c r="C3704">
        <v>1737.2002109582399</v>
      </c>
      <c r="D3704" t="s">
        <v>2480</v>
      </c>
      <c r="E3704" t="s">
        <v>65</v>
      </c>
    </row>
    <row r="3705" spans="1:5" x14ac:dyDescent="0.3">
      <c r="A3705" t="s">
        <v>1591</v>
      </c>
      <c r="B3705" t="s">
        <v>2481</v>
      </c>
      <c r="C3705">
        <v>1737.4655708913599</v>
      </c>
      <c r="D3705" t="s">
        <v>2480</v>
      </c>
      <c r="E3705" t="s">
        <v>65</v>
      </c>
    </row>
    <row r="3706" spans="1:5" x14ac:dyDescent="0.3">
      <c r="A3706" t="s">
        <v>2345</v>
      </c>
      <c r="B3706" t="s">
        <v>2481</v>
      </c>
      <c r="C3706">
        <v>1748.0401558840999</v>
      </c>
      <c r="D3706" t="s">
        <v>2480</v>
      </c>
      <c r="E3706" t="s">
        <v>65</v>
      </c>
    </row>
    <row r="3707" spans="1:5" x14ac:dyDescent="0.3">
      <c r="A3707" t="s">
        <v>2007</v>
      </c>
      <c r="B3707" t="s">
        <v>2481</v>
      </c>
      <c r="C3707">
        <v>1786.4445543496699</v>
      </c>
      <c r="D3707" t="s">
        <v>2480</v>
      </c>
      <c r="E3707" t="s">
        <v>65</v>
      </c>
    </row>
    <row r="3708" spans="1:5" x14ac:dyDescent="0.3">
      <c r="A3708" t="s">
        <v>1214</v>
      </c>
      <c r="B3708" t="s">
        <v>2481</v>
      </c>
      <c r="C3708">
        <v>1797.5293710548599</v>
      </c>
      <c r="D3708" t="s">
        <v>2480</v>
      </c>
      <c r="E3708" t="s">
        <v>65</v>
      </c>
    </row>
    <row r="3709" spans="1:5" x14ac:dyDescent="0.3">
      <c r="A3709" t="s">
        <v>1250</v>
      </c>
      <c r="B3709" t="s">
        <v>2481</v>
      </c>
      <c r="C3709">
        <v>1803.92326424571</v>
      </c>
      <c r="D3709" t="s">
        <v>2480</v>
      </c>
      <c r="E3709" t="s">
        <v>65</v>
      </c>
    </row>
    <row r="3710" spans="1:5" x14ac:dyDescent="0.3">
      <c r="A3710" t="s">
        <v>2413</v>
      </c>
      <c r="B3710" t="s">
        <v>2481</v>
      </c>
      <c r="C3710">
        <v>1806.06047165975</v>
      </c>
      <c r="D3710" t="s">
        <v>2480</v>
      </c>
      <c r="E3710" t="s">
        <v>65</v>
      </c>
    </row>
    <row r="3711" spans="1:5" x14ac:dyDescent="0.3">
      <c r="A3711" t="s">
        <v>1608</v>
      </c>
      <c r="B3711" t="s">
        <v>2481</v>
      </c>
      <c r="C3711">
        <v>1813.1980827423499</v>
      </c>
      <c r="D3711" t="s">
        <v>2480</v>
      </c>
      <c r="E3711" t="s">
        <v>65</v>
      </c>
    </row>
    <row r="3712" spans="1:5" x14ac:dyDescent="0.3">
      <c r="A3712" t="s">
        <v>1665</v>
      </c>
      <c r="B3712" t="s">
        <v>2481</v>
      </c>
      <c r="C3712">
        <v>1818.5419671546599</v>
      </c>
      <c r="D3712" t="s">
        <v>2480</v>
      </c>
      <c r="E3712" t="s">
        <v>65</v>
      </c>
    </row>
    <row r="3713" spans="1:5" x14ac:dyDescent="0.3">
      <c r="A3713" t="s">
        <v>2224</v>
      </c>
      <c r="B3713" t="s">
        <v>2481</v>
      </c>
      <c r="C3713">
        <v>1821.0312435139399</v>
      </c>
      <c r="D3713" t="s">
        <v>2480</v>
      </c>
      <c r="E3713" t="s">
        <v>65</v>
      </c>
    </row>
    <row r="3714" spans="1:5" x14ac:dyDescent="0.3">
      <c r="A3714" t="s">
        <v>2221</v>
      </c>
      <c r="B3714" t="s">
        <v>2481</v>
      </c>
      <c r="C3714">
        <v>1822.3438070381901</v>
      </c>
      <c r="D3714" t="s">
        <v>2480</v>
      </c>
      <c r="E3714" t="s">
        <v>65</v>
      </c>
    </row>
    <row r="3715" spans="1:5" x14ac:dyDescent="0.3">
      <c r="A3715" t="s">
        <v>1365</v>
      </c>
      <c r="B3715" t="s">
        <v>2481</v>
      </c>
      <c r="C3715">
        <v>1838.0803328756001</v>
      </c>
      <c r="D3715" t="s">
        <v>2480</v>
      </c>
      <c r="E3715" t="s">
        <v>65</v>
      </c>
    </row>
    <row r="3716" spans="1:5" x14ac:dyDescent="0.3">
      <c r="A3716" t="s">
        <v>2331</v>
      </c>
      <c r="B3716" t="s">
        <v>2481</v>
      </c>
      <c r="C3716">
        <v>1841.6239348573602</v>
      </c>
      <c r="D3716" t="s">
        <v>2480</v>
      </c>
      <c r="E3716" t="s">
        <v>65</v>
      </c>
    </row>
    <row r="3717" spans="1:5" x14ac:dyDescent="0.3">
      <c r="A3717" t="s">
        <v>793</v>
      </c>
      <c r="B3717" t="s">
        <v>2481</v>
      </c>
      <c r="C3717">
        <v>1848.1582371076004</v>
      </c>
      <c r="D3717" t="s">
        <v>2480</v>
      </c>
      <c r="E3717" t="s">
        <v>65</v>
      </c>
    </row>
    <row r="3718" spans="1:5" x14ac:dyDescent="0.3">
      <c r="A3718" t="s">
        <v>2008</v>
      </c>
      <c r="B3718" t="s">
        <v>2481</v>
      </c>
      <c r="C3718">
        <v>1853.4096760968901</v>
      </c>
      <c r="D3718" t="s">
        <v>2480</v>
      </c>
      <c r="E3718" t="s">
        <v>65</v>
      </c>
    </row>
    <row r="3719" spans="1:5" x14ac:dyDescent="0.3">
      <c r="A3719" t="s">
        <v>2417</v>
      </c>
      <c r="B3719" t="s">
        <v>2481</v>
      </c>
      <c r="C3719">
        <v>1868.3289222303799</v>
      </c>
      <c r="D3719" t="s">
        <v>2480</v>
      </c>
      <c r="E3719" t="s">
        <v>65</v>
      </c>
    </row>
    <row r="3720" spans="1:5" x14ac:dyDescent="0.3">
      <c r="A3720" t="s">
        <v>1624</v>
      </c>
      <c r="B3720" t="s">
        <v>2481</v>
      </c>
      <c r="C3720">
        <v>1869.4901891035699</v>
      </c>
      <c r="D3720" t="s">
        <v>2480</v>
      </c>
      <c r="E3720" t="s">
        <v>65</v>
      </c>
    </row>
    <row r="3721" spans="1:5" x14ac:dyDescent="0.3">
      <c r="A3721" t="s">
        <v>1521</v>
      </c>
      <c r="B3721" t="s">
        <v>2481</v>
      </c>
      <c r="C3721">
        <v>1871.0790406870699</v>
      </c>
      <c r="D3721" t="s">
        <v>2480</v>
      </c>
      <c r="E3721" t="s">
        <v>65</v>
      </c>
    </row>
    <row r="3722" spans="1:5" x14ac:dyDescent="0.3">
      <c r="A3722" t="s">
        <v>1494</v>
      </c>
      <c r="B3722" t="s">
        <v>2481</v>
      </c>
      <c r="C3722">
        <v>1872.6776092052899</v>
      </c>
      <c r="D3722" t="s">
        <v>2480</v>
      </c>
      <c r="E3722" t="s">
        <v>65</v>
      </c>
    </row>
    <row r="3723" spans="1:5" x14ac:dyDescent="0.3">
      <c r="A3723" t="s">
        <v>1412</v>
      </c>
      <c r="B3723" t="s">
        <v>2481</v>
      </c>
      <c r="C3723">
        <v>1888.97980616991</v>
      </c>
      <c r="D3723" t="s">
        <v>2480</v>
      </c>
      <c r="E3723" t="s">
        <v>65</v>
      </c>
    </row>
    <row r="3724" spans="1:5" x14ac:dyDescent="0.3">
      <c r="A3724" t="s">
        <v>1255</v>
      </c>
      <c r="B3724" t="s">
        <v>2481</v>
      </c>
      <c r="C3724">
        <v>1893.8642603098299</v>
      </c>
      <c r="D3724" t="s">
        <v>2480</v>
      </c>
      <c r="E3724" t="s">
        <v>65</v>
      </c>
    </row>
    <row r="3725" spans="1:5" x14ac:dyDescent="0.3">
      <c r="A3725" t="s">
        <v>2344</v>
      </c>
      <c r="B3725" t="s">
        <v>2481</v>
      </c>
      <c r="C3725">
        <v>1894.98803544781</v>
      </c>
      <c r="D3725" t="s">
        <v>2480</v>
      </c>
      <c r="E3725" t="s">
        <v>65</v>
      </c>
    </row>
    <row r="3726" spans="1:5" x14ac:dyDescent="0.3">
      <c r="A3726" t="s">
        <v>2341</v>
      </c>
      <c r="B3726" t="s">
        <v>2481</v>
      </c>
      <c r="C3726">
        <v>1907.8024646741601</v>
      </c>
      <c r="D3726" t="s">
        <v>2480</v>
      </c>
      <c r="E3726" t="s">
        <v>65</v>
      </c>
    </row>
    <row r="3727" spans="1:5" x14ac:dyDescent="0.3">
      <c r="A3727" t="s">
        <v>1578</v>
      </c>
      <c r="B3727" t="s">
        <v>2481</v>
      </c>
      <c r="C3727">
        <v>1915.5293789510397</v>
      </c>
      <c r="D3727" t="s">
        <v>2480</v>
      </c>
      <c r="E3727" t="s">
        <v>65</v>
      </c>
    </row>
    <row r="3728" spans="1:5" x14ac:dyDescent="0.3">
      <c r="A3728" t="s">
        <v>1551</v>
      </c>
      <c r="B3728" t="s">
        <v>2481</v>
      </c>
      <c r="C3728">
        <v>1933.3910302504994</v>
      </c>
      <c r="D3728" t="s">
        <v>2480</v>
      </c>
      <c r="E3728" t="s">
        <v>65</v>
      </c>
    </row>
    <row r="3729" spans="1:5" x14ac:dyDescent="0.3">
      <c r="A3729" t="s">
        <v>2368</v>
      </c>
      <c r="B3729" t="s">
        <v>2481</v>
      </c>
      <c r="C3729">
        <v>1943.9011687835398</v>
      </c>
      <c r="D3729" t="s">
        <v>2480</v>
      </c>
      <c r="E3729" t="s">
        <v>65</v>
      </c>
    </row>
    <row r="3730" spans="1:5" x14ac:dyDescent="0.3">
      <c r="A3730" t="s">
        <v>2428</v>
      </c>
      <c r="B3730" t="s">
        <v>2481</v>
      </c>
      <c r="C3730">
        <v>1987.3060066451701</v>
      </c>
      <c r="D3730" t="s">
        <v>2480</v>
      </c>
      <c r="E3730" t="s">
        <v>65</v>
      </c>
    </row>
    <row r="3731" spans="1:5" x14ac:dyDescent="0.3">
      <c r="A3731" t="s">
        <v>2430</v>
      </c>
      <c r="B3731" t="s">
        <v>2481</v>
      </c>
      <c r="C3731">
        <v>1995.3724504498598</v>
      </c>
      <c r="D3731" t="s">
        <v>2480</v>
      </c>
      <c r="E3731" t="s">
        <v>65</v>
      </c>
    </row>
    <row r="3732" spans="1:5" x14ac:dyDescent="0.3">
      <c r="A3732" t="s">
        <v>1504</v>
      </c>
      <c r="B3732" t="s">
        <v>2481</v>
      </c>
      <c r="C3732">
        <v>1997.13227617354</v>
      </c>
      <c r="D3732" t="s">
        <v>2480</v>
      </c>
      <c r="E3732" t="s">
        <v>65</v>
      </c>
    </row>
    <row r="3733" spans="1:5" x14ac:dyDescent="0.3">
      <c r="A3733" t="s">
        <v>797</v>
      </c>
      <c r="B3733" t="s">
        <v>2481</v>
      </c>
      <c r="C3733">
        <v>1999.2339775130501</v>
      </c>
      <c r="D3733" t="s">
        <v>2480</v>
      </c>
      <c r="E3733" t="s">
        <v>65</v>
      </c>
    </row>
    <row r="3734" spans="1:5" x14ac:dyDescent="0.3">
      <c r="A3734" t="s">
        <v>1553</v>
      </c>
      <c r="B3734" t="s">
        <v>2481</v>
      </c>
      <c r="C3734">
        <v>1999.688254860891</v>
      </c>
      <c r="D3734" t="s">
        <v>2480</v>
      </c>
      <c r="E3734" t="s">
        <v>65</v>
      </c>
    </row>
    <row r="3735" spans="1:5" x14ac:dyDescent="0.3">
      <c r="A3735" t="s">
        <v>1791</v>
      </c>
      <c r="B3735" t="s">
        <v>2481</v>
      </c>
      <c r="C3735">
        <v>2004.4652458908899</v>
      </c>
      <c r="D3735" t="s">
        <v>2480</v>
      </c>
      <c r="E3735" t="s">
        <v>65</v>
      </c>
    </row>
    <row r="3736" spans="1:5" x14ac:dyDescent="0.3">
      <c r="A3736" t="s">
        <v>1953</v>
      </c>
      <c r="B3736" t="s">
        <v>2481</v>
      </c>
      <c r="C3736">
        <v>2005.8835539868301</v>
      </c>
      <c r="D3736" t="s">
        <v>2480</v>
      </c>
      <c r="E3736" t="s">
        <v>65</v>
      </c>
    </row>
    <row r="3737" spans="1:5" x14ac:dyDescent="0.3">
      <c r="A3737" t="s">
        <v>2079</v>
      </c>
      <c r="B3737" t="s">
        <v>2481</v>
      </c>
      <c r="C3737">
        <v>2012.1503367306</v>
      </c>
      <c r="D3737" t="s">
        <v>2480</v>
      </c>
      <c r="E3737" t="s">
        <v>65</v>
      </c>
    </row>
    <row r="3738" spans="1:5" x14ac:dyDescent="0.3">
      <c r="A3738" t="s">
        <v>2220</v>
      </c>
      <c r="B3738" t="s">
        <v>2481</v>
      </c>
      <c r="C3738">
        <v>2021.7981994368799</v>
      </c>
      <c r="D3738" t="s">
        <v>2480</v>
      </c>
      <c r="E3738" t="s">
        <v>65</v>
      </c>
    </row>
    <row r="3739" spans="1:5" x14ac:dyDescent="0.3">
      <c r="A3739" t="s">
        <v>2426</v>
      </c>
      <c r="B3739" t="s">
        <v>2481</v>
      </c>
      <c r="C3739">
        <v>2025.63660033629</v>
      </c>
      <c r="D3739" t="s">
        <v>2480</v>
      </c>
      <c r="E3739" t="s">
        <v>65</v>
      </c>
    </row>
    <row r="3740" spans="1:5" x14ac:dyDescent="0.3">
      <c r="A3740" t="s">
        <v>1786</v>
      </c>
      <c r="B3740" t="s">
        <v>2481</v>
      </c>
      <c r="C3740">
        <v>2025.90407533078</v>
      </c>
      <c r="D3740" t="s">
        <v>2480</v>
      </c>
      <c r="E3740" t="s">
        <v>65</v>
      </c>
    </row>
    <row r="3741" spans="1:5" x14ac:dyDescent="0.3">
      <c r="A3741" t="s">
        <v>2424</v>
      </c>
      <c r="B3741" t="s">
        <v>2481</v>
      </c>
      <c r="C3741">
        <v>2048.91123909015</v>
      </c>
      <c r="D3741" t="s">
        <v>2480</v>
      </c>
      <c r="E3741" t="s">
        <v>65</v>
      </c>
    </row>
    <row r="3742" spans="1:5" x14ac:dyDescent="0.3">
      <c r="A3742" t="s">
        <v>2332</v>
      </c>
      <c r="B3742" t="s">
        <v>2481</v>
      </c>
      <c r="C3742">
        <v>2058.3556994708701</v>
      </c>
      <c r="D3742" t="s">
        <v>2480</v>
      </c>
      <c r="E3742" t="s">
        <v>65</v>
      </c>
    </row>
    <row r="3743" spans="1:5" x14ac:dyDescent="0.3">
      <c r="A3743" t="s">
        <v>2393</v>
      </c>
      <c r="B3743" t="s">
        <v>2481</v>
      </c>
      <c r="C3743">
        <v>2060.9527152474002</v>
      </c>
      <c r="D3743" t="s">
        <v>2480</v>
      </c>
      <c r="E3743" t="s">
        <v>65</v>
      </c>
    </row>
    <row r="3744" spans="1:5" x14ac:dyDescent="0.3">
      <c r="A3744" t="s">
        <v>2349</v>
      </c>
      <c r="B3744" t="s">
        <v>2481</v>
      </c>
      <c r="C3744">
        <v>2062.6732804109502</v>
      </c>
      <c r="D3744" t="s">
        <v>2480</v>
      </c>
      <c r="E3744" t="s">
        <v>65</v>
      </c>
    </row>
    <row r="3745" spans="1:5" x14ac:dyDescent="0.3">
      <c r="A3745" t="s">
        <v>1618</v>
      </c>
      <c r="B3745" t="s">
        <v>2481</v>
      </c>
      <c r="C3745">
        <v>2071.8939650990001</v>
      </c>
      <c r="D3745" t="s">
        <v>2480</v>
      </c>
      <c r="E3745" t="s">
        <v>65</v>
      </c>
    </row>
    <row r="3746" spans="1:5" x14ac:dyDescent="0.3">
      <c r="A3746" t="s">
        <v>2416</v>
      </c>
      <c r="B3746" t="s">
        <v>2481</v>
      </c>
      <c r="C3746">
        <v>2072.49236819711</v>
      </c>
      <c r="D3746" t="s">
        <v>2480</v>
      </c>
      <c r="E3746" t="s">
        <v>65</v>
      </c>
    </row>
    <row r="3747" spans="1:5" x14ac:dyDescent="0.3">
      <c r="A3747" t="s">
        <v>2201</v>
      </c>
      <c r="B3747" t="s">
        <v>2481</v>
      </c>
      <c r="C3747">
        <v>2074.5873051895101</v>
      </c>
      <c r="D3747" t="s">
        <v>2480</v>
      </c>
      <c r="E3747" t="s">
        <v>65</v>
      </c>
    </row>
    <row r="3748" spans="1:5" x14ac:dyDescent="0.3">
      <c r="A3748" t="s">
        <v>2431</v>
      </c>
      <c r="B3748" t="s">
        <v>2481</v>
      </c>
      <c r="C3748">
        <v>2097.1815388107502</v>
      </c>
      <c r="D3748" t="s">
        <v>2480</v>
      </c>
      <c r="E3748" t="s">
        <v>65</v>
      </c>
    </row>
    <row r="3749" spans="1:5" x14ac:dyDescent="0.3">
      <c r="A3749" t="s">
        <v>1106</v>
      </c>
      <c r="B3749" t="s">
        <v>2481</v>
      </c>
      <c r="C3749">
        <v>2154.9182085010798</v>
      </c>
      <c r="D3749" t="s">
        <v>2480</v>
      </c>
      <c r="E3749" t="s">
        <v>65</v>
      </c>
    </row>
    <row r="3750" spans="1:5" x14ac:dyDescent="0.3">
      <c r="A3750" t="s">
        <v>1617</v>
      </c>
      <c r="B3750" t="s">
        <v>2481</v>
      </c>
      <c r="C3750">
        <v>2169.31135154205</v>
      </c>
      <c r="D3750" t="s">
        <v>2480</v>
      </c>
      <c r="E3750" t="s">
        <v>65</v>
      </c>
    </row>
    <row r="3751" spans="1:5" x14ac:dyDescent="0.3">
      <c r="A3751" t="s">
        <v>2159</v>
      </c>
      <c r="B3751" t="s">
        <v>2481</v>
      </c>
      <c r="C3751">
        <v>2179.1134639920801</v>
      </c>
      <c r="D3751" t="s">
        <v>2480</v>
      </c>
      <c r="E3751" t="s">
        <v>65</v>
      </c>
    </row>
    <row r="3752" spans="1:5" x14ac:dyDescent="0.3">
      <c r="A3752" t="s">
        <v>1314</v>
      </c>
      <c r="B3752" t="s">
        <v>2481</v>
      </c>
      <c r="C3752">
        <v>2188.26107699063</v>
      </c>
      <c r="D3752" t="s">
        <v>2480</v>
      </c>
      <c r="E3752" t="s">
        <v>65</v>
      </c>
    </row>
    <row r="3753" spans="1:5" x14ac:dyDescent="0.3">
      <c r="A3753" t="s">
        <v>2347</v>
      </c>
      <c r="B3753" t="s">
        <v>2481</v>
      </c>
      <c r="C3753">
        <v>2196.25737706988</v>
      </c>
      <c r="D3753" t="s">
        <v>2480</v>
      </c>
      <c r="E3753" t="s">
        <v>65</v>
      </c>
    </row>
    <row r="3754" spans="1:5" x14ac:dyDescent="0.3">
      <c r="A3754" t="s">
        <v>2421</v>
      </c>
      <c r="B3754" t="s">
        <v>2481</v>
      </c>
      <c r="C3754">
        <v>2206.58124064001</v>
      </c>
      <c r="D3754" t="s">
        <v>2480</v>
      </c>
      <c r="E3754" t="s">
        <v>65</v>
      </c>
    </row>
    <row r="3755" spans="1:5" x14ac:dyDescent="0.3">
      <c r="A3755" t="s">
        <v>1366</v>
      </c>
      <c r="B3755" t="s">
        <v>2481</v>
      </c>
      <c r="C3755">
        <v>2208.27698141357</v>
      </c>
      <c r="D3755" t="s">
        <v>2480</v>
      </c>
      <c r="E3755" t="s">
        <v>65</v>
      </c>
    </row>
    <row r="3756" spans="1:5" x14ac:dyDescent="0.3">
      <c r="A3756" t="s">
        <v>1804</v>
      </c>
      <c r="B3756" t="s">
        <v>2481</v>
      </c>
      <c r="C3756">
        <v>2230.5349091605999</v>
      </c>
      <c r="D3756" t="s">
        <v>2480</v>
      </c>
      <c r="E3756" t="s">
        <v>65</v>
      </c>
    </row>
    <row r="3757" spans="1:5" x14ac:dyDescent="0.3">
      <c r="A3757" t="s">
        <v>2383</v>
      </c>
      <c r="B3757" t="s">
        <v>2481</v>
      </c>
      <c r="C3757">
        <v>2248.0066514658101</v>
      </c>
      <c r="D3757" t="s">
        <v>2480</v>
      </c>
      <c r="E3757" t="s">
        <v>65</v>
      </c>
    </row>
    <row r="3758" spans="1:5" x14ac:dyDescent="0.3">
      <c r="A3758" t="s">
        <v>2003</v>
      </c>
      <c r="B3758" t="s">
        <v>2481</v>
      </c>
      <c r="C3758">
        <v>2264.5160815620402</v>
      </c>
      <c r="D3758" t="s">
        <v>2480</v>
      </c>
      <c r="E3758" t="s">
        <v>65</v>
      </c>
    </row>
    <row r="3759" spans="1:5" x14ac:dyDescent="0.3">
      <c r="A3759" t="s">
        <v>1762</v>
      </c>
      <c r="B3759" t="s">
        <v>2481</v>
      </c>
      <c r="C3759">
        <v>2341.03054621716</v>
      </c>
      <c r="D3759" t="s">
        <v>2480</v>
      </c>
      <c r="E3759" t="s">
        <v>65</v>
      </c>
    </row>
    <row r="3760" spans="1:5" x14ac:dyDescent="0.3">
      <c r="A3760" t="s">
        <v>2415</v>
      </c>
      <c r="B3760" t="s">
        <v>2481</v>
      </c>
      <c r="C3760">
        <v>2347.0175228307398</v>
      </c>
      <c r="D3760" t="s">
        <v>2480</v>
      </c>
      <c r="E3760" t="s">
        <v>65</v>
      </c>
    </row>
    <row r="3761" spans="1:5" x14ac:dyDescent="0.3">
      <c r="A3761" t="s">
        <v>1701</v>
      </c>
      <c r="B3761" t="s">
        <v>2481</v>
      </c>
      <c r="C3761">
        <v>2356.5399598901899</v>
      </c>
      <c r="D3761" t="s">
        <v>2480</v>
      </c>
      <c r="E3761" t="s">
        <v>65</v>
      </c>
    </row>
    <row r="3762" spans="1:5" x14ac:dyDescent="0.3">
      <c r="A3762" t="s">
        <v>2219</v>
      </c>
      <c r="B3762" t="s">
        <v>2481</v>
      </c>
      <c r="C3762">
        <v>2366.5842960005102</v>
      </c>
      <c r="D3762" t="s">
        <v>2480</v>
      </c>
      <c r="E3762" t="s">
        <v>65</v>
      </c>
    </row>
    <row r="3763" spans="1:5" x14ac:dyDescent="0.3">
      <c r="A3763" t="s">
        <v>2237</v>
      </c>
      <c r="B3763" t="s">
        <v>2481</v>
      </c>
      <c r="C3763">
        <v>2382.08432873637</v>
      </c>
      <c r="D3763" t="s">
        <v>2480</v>
      </c>
      <c r="E3763" t="s">
        <v>65</v>
      </c>
    </row>
    <row r="3764" spans="1:5" x14ac:dyDescent="0.3">
      <c r="A3764" t="s">
        <v>1863</v>
      </c>
      <c r="B3764" t="s">
        <v>2481</v>
      </c>
      <c r="C3764">
        <v>2401.8977543626202</v>
      </c>
      <c r="D3764" t="s">
        <v>2480</v>
      </c>
      <c r="E3764" t="s">
        <v>65</v>
      </c>
    </row>
    <row r="3765" spans="1:5" x14ac:dyDescent="0.3">
      <c r="A3765" t="s">
        <v>2395</v>
      </c>
      <c r="B3765" t="s">
        <v>2481</v>
      </c>
      <c r="C3765">
        <v>2411.02755636248</v>
      </c>
      <c r="D3765" t="s">
        <v>2480</v>
      </c>
      <c r="E3765" t="s">
        <v>65</v>
      </c>
    </row>
    <row r="3766" spans="1:5" x14ac:dyDescent="0.3">
      <c r="A3766" t="s">
        <v>1405</v>
      </c>
      <c r="B3766" t="s">
        <v>2481</v>
      </c>
      <c r="C3766">
        <v>2451.1025565803102</v>
      </c>
      <c r="D3766" t="s">
        <v>2480</v>
      </c>
      <c r="E3766" t="s">
        <v>65</v>
      </c>
    </row>
    <row r="3767" spans="1:5" x14ac:dyDescent="0.3">
      <c r="A3767" t="s">
        <v>1868</v>
      </c>
      <c r="B3767" t="s">
        <v>2481</v>
      </c>
      <c r="C3767">
        <v>2470.33048846153</v>
      </c>
      <c r="D3767" t="s">
        <v>2480</v>
      </c>
      <c r="E3767" t="s">
        <v>65</v>
      </c>
    </row>
    <row r="3768" spans="1:5" x14ac:dyDescent="0.3">
      <c r="A3768" t="s">
        <v>2390</v>
      </c>
      <c r="B3768" t="s">
        <v>2481</v>
      </c>
      <c r="C3768">
        <v>2471.73365867033</v>
      </c>
      <c r="D3768" t="s">
        <v>2480</v>
      </c>
      <c r="E3768" t="s">
        <v>65</v>
      </c>
    </row>
    <row r="3769" spans="1:5" x14ac:dyDescent="0.3">
      <c r="A3769" t="s">
        <v>1439</v>
      </c>
      <c r="B3769" t="s">
        <v>2481</v>
      </c>
      <c r="C3769">
        <v>2498.7640870790901</v>
      </c>
      <c r="D3769" t="s">
        <v>2480</v>
      </c>
      <c r="E3769" t="s">
        <v>65</v>
      </c>
    </row>
    <row r="3770" spans="1:5" x14ac:dyDescent="0.3">
      <c r="A3770" t="s">
        <v>1799</v>
      </c>
      <c r="B3770" t="s">
        <v>2481</v>
      </c>
      <c r="C3770">
        <v>2508.67608381734</v>
      </c>
      <c r="D3770" t="s">
        <v>2480</v>
      </c>
      <c r="E3770" t="s">
        <v>65</v>
      </c>
    </row>
    <row r="3771" spans="1:5" x14ac:dyDescent="0.3">
      <c r="A3771" t="s">
        <v>2422</v>
      </c>
      <c r="B3771" t="s">
        <v>2481</v>
      </c>
      <c r="C3771">
        <v>2566.4145791115898</v>
      </c>
      <c r="D3771" t="s">
        <v>2480</v>
      </c>
      <c r="E3771" t="s">
        <v>65</v>
      </c>
    </row>
    <row r="3772" spans="1:5" x14ac:dyDescent="0.3">
      <c r="A3772" t="s">
        <v>417</v>
      </c>
      <c r="B3772" t="s">
        <v>2481</v>
      </c>
      <c r="C3772">
        <v>2582.9387128445001</v>
      </c>
      <c r="D3772" t="s">
        <v>2480</v>
      </c>
      <c r="E3772" t="s">
        <v>65</v>
      </c>
    </row>
    <row r="3773" spans="1:5" x14ac:dyDescent="0.3">
      <c r="A3773" t="s">
        <v>2429</v>
      </c>
      <c r="B3773" t="s">
        <v>2481</v>
      </c>
      <c r="C3773">
        <v>2603.3929835099302</v>
      </c>
      <c r="D3773" t="s">
        <v>2480</v>
      </c>
      <c r="E3773" t="s">
        <v>65</v>
      </c>
    </row>
    <row r="3774" spans="1:5" x14ac:dyDescent="0.3">
      <c r="A3774" t="s">
        <v>1968</v>
      </c>
      <c r="B3774" t="s">
        <v>2481</v>
      </c>
      <c r="C3774">
        <v>2655.31371073531</v>
      </c>
      <c r="D3774" t="s">
        <v>2480</v>
      </c>
      <c r="E3774" t="s">
        <v>65</v>
      </c>
    </row>
    <row r="3775" spans="1:5" x14ac:dyDescent="0.3">
      <c r="A3775" t="s">
        <v>1554</v>
      </c>
      <c r="B3775" t="s">
        <v>2481</v>
      </c>
      <c r="C3775">
        <v>2667.8785029973901</v>
      </c>
      <c r="D3775" t="s">
        <v>2480</v>
      </c>
      <c r="E3775" t="s">
        <v>65</v>
      </c>
    </row>
    <row r="3776" spans="1:5" x14ac:dyDescent="0.3">
      <c r="A3776" t="s">
        <v>2427</v>
      </c>
      <c r="B3776" t="s">
        <v>2481</v>
      </c>
      <c r="C3776">
        <v>2698.3319987485202</v>
      </c>
      <c r="D3776" t="s">
        <v>2480</v>
      </c>
      <c r="E3776" t="s">
        <v>65</v>
      </c>
    </row>
    <row r="3777" spans="1:5" x14ac:dyDescent="0.3">
      <c r="A3777" t="s">
        <v>1725</v>
      </c>
      <c r="B3777" t="s">
        <v>2481</v>
      </c>
      <c r="C3777">
        <v>2705.0137108387398</v>
      </c>
      <c r="D3777" t="s">
        <v>2480</v>
      </c>
      <c r="E3777" t="s">
        <v>65</v>
      </c>
    </row>
    <row r="3778" spans="1:5" x14ac:dyDescent="0.3">
      <c r="A3778" t="s">
        <v>1802</v>
      </c>
      <c r="B3778" t="s">
        <v>2481</v>
      </c>
      <c r="C3778">
        <v>2728.6576476097698</v>
      </c>
      <c r="D3778" t="s">
        <v>2480</v>
      </c>
      <c r="E3778" t="s">
        <v>65</v>
      </c>
    </row>
    <row r="3779" spans="1:5" x14ac:dyDescent="0.3">
      <c r="A3779" t="s">
        <v>1635</v>
      </c>
      <c r="B3779" t="s">
        <v>2481</v>
      </c>
      <c r="C3779">
        <v>2748.8646151231101</v>
      </c>
      <c r="D3779" t="s">
        <v>2480</v>
      </c>
      <c r="E3779" t="s">
        <v>65</v>
      </c>
    </row>
    <row r="3780" spans="1:5" x14ac:dyDescent="0.3">
      <c r="A3780" t="s">
        <v>1549</v>
      </c>
      <c r="B3780" t="s">
        <v>2481</v>
      </c>
      <c r="C3780">
        <v>2751.5866349616799</v>
      </c>
      <c r="D3780" t="s">
        <v>2480</v>
      </c>
      <c r="E3780" t="s">
        <v>65</v>
      </c>
    </row>
    <row r="3781" spans="1:5" x14ac:dyDescent="0.3">
      <c r="A3781" t="s">
        <v>1700</v>
      </c>
      <c r="B3781" t="s">
        <v>2481</v>
      </c>
      <c r="C3781">
        <v>2828.4892066481598</v>
      </c>
      <c r="D3781" t="s">
        <v>2480</v>
      </c>
      <c r="E3781" t="s">
        <v>65</v>
      </c>
    </row>
    <row r="3782" spans="1:5" x14ac:dyDescent="0.3">
      <c r="A3782" t="s">
        <v>1307</v>
      </c>
      <c r="B3782" t="s">
        <v>2481</v>
      </c>
      <c r="C3782">
        <v>2832.2467183143599</v>
      </c>
      <c r="D3782" t="s">
        <v>2480</v>
      </c>
      <c r="E3782" t="s">
        <v>65</v>
      </c>
    </row>
    <row r="3783" spans="1:5" x14ac:dyDescent="0.3">
      <c r="A3783" t="s">
        <v>2200</v>
      </c>
      <c r="B3783" t="s">
        <v>2481</v>
      </c>
      <c r="C3783">
        <v>2853.69767492148</v>
      </c>
      <c r="D3783" t="s">
        <v>2480</v>
      </c>
      <c r="E3783" t="s">
        <v>65</v>
      </c>
    </row>
    <row r="3784" spans="1:5" x14ac:dyDescent="0.3">
      <c r="A3784" t="s">
        <v>1259</v>
      </c>
      <c r="B3784" t="s">
        <v>2481</v>
      </c>
      <c r="C3784">
        <v>2962.6251086065499</v>
      </c>
      <c r="D3784" t="s">
        <v>2480</v>
      </c>
      <c r="E3784" t="s">
        <v>65</v>
      </c>
    </row>
    <row r="3785" spans="1:5" x14ac:dyDescent="0.3">
      <c r="A3785" t="s">
        <v>1413</v>
      </c>
      <c r="B3785" t="s">
        <v>2481</v>
      </c>
      <c r="C3785">
        <v>2971.5470031597101</v>
      </c>
      <c r="D3785" t="s">
        <v>2480</v>
      </c>
      <c r="E3785" t="s">
        <v>65</v>
      </c>
    </row>
    <row r="3786" spans="1:5" x14ac:dyDescent="0.3">
      <c r="A3786" t="s">
        <v>2412</v>
      </c>
      <c r="B3786" t="s">
        <v>2481</v>
      </c>
      <c r="C3786">
        <v>3009.7964459845798</v>
      </c>
      <c r="D3786" t="s">
        <v>2480</v>
      </c>
      <c r="E3786" t="s">
        <v>65</v>
      </c>
    </row>
    <row r="3787" spans="1:5" x14ac:dyDescent="0.3">
      <c r="A3787" t="s">
        <v>1577</v>
      </c>
      <c r="B3787" t="s">
        <v>2481</v>
      </c>
      <c r="C3787">
        <v>3022.7011313274002</v>
      </c>
      <c r="D3787" t="s">
        <v>2480</v>
      </c>
      <c r="E3787" t="s">
        <v>65</v>
      </c>
    </row>
    <row r="3788" spans="1:5" x14ac:dyDescent="0.3">
      <c r="A3788" t="s">
        <v>1552</v>
      </c>
      <c r="B3788" t="s">
        <v>2481</v>
      </c>
      <c r="C3788">
        <v>3032.0688491730998</v>
      </c>
      <c r="D3788" t="s">
        <v>2480</v>
      </c>
      <c r="E3788" t="s">
        <v>65</v>
      </c>
    </row>
    <row r="3789" spans="1:5" x14ac:dyDescent="0.3">
      <c r="A3789" t="s">
        <v>2101</v>
      </c>
      <c r="B3789" t="s">
        <v>2481</v>
      </c>
      <c r="C3789">
        <v>3062.8005207207493</v>
      </c>
      <c r="D3789" t="s">
        <v>2480</v>
      </c>
      <c r="E3789" t="s">
        <v>65</v>
      </c>
    </row>
    <row r="3790" spans="1:5" x14ac:dyDescent="0.3">
      <c r="A3790" t="s">
        <v>2232</v>
      </c>
      <c r="B3790" t="s">
        <v>2481</v>
      </c>
      <c r="C3790">
        <v>3113.3380274145607</v>
      </c>
      <c r="D3790" t="s">
        <v>2480</v>
      </c>
      <c r="E3790" t="s">
        <v>65</v>
      </c>
    </row>
    <row r="3791" spans="1:5" x14ac:dyDescent="0.3">
      <c r="A3791" t="s">
        <v>1790</v>
      </c>
      <c r="B3791" t="s">
        <v>2481</v>
      </c>
      <c r="C3791">
        <v>3139.0737650727101</v>
      </c>
      <c r="D3791" t="s">
        <v>2480</v>
      </c>
      <c r="E3791" t="s">
        <v>65</v>
      </c>
    </row>
    <row r="3792" spans="1:5" x14ac:dyDescent="0.3">
      <c r="A3792" t="s">
        <v>1510</v>
      </c>
      <c r="B3792" t="s">
        <v>2481</v>
      </c>
      <c r="C3792">
        <v>3140.4207323331402</v>
      </c>
      <c r="D3792" t="s">
        <v>2480</v>
      </c>
      <c r="E3792" t="s">
        <v>65</v>
      </c>
    </row>
    <row r="3793" spans="1:5" x14ac:dyDescent="0.3">
      <c r="A3793" t="s">
        <v>1699</v>
      </c>
      <c r="B3793" t="s">
        <v>2481</v>
      </c>
      <c r="C3793">
        <v>3217.3105463677698</v>
      </c>
      <c r="D3793" t="s">
        <v>2480</v>
      </c>
      <c r="E3793" t="s">
        <v>65</v>
      </c>
    </row>
    <row r="3794" spans="1:5" x14ac:dyDescent="0.3">
      <c r="A3794" t="s">
        <v>1251</v>
      </c>
      <c r="B3794" t="s">
        <v>2481</v>
      </c>
      <c r="C3794">
        <v>3232.3138553261801</v>
      </c>
      <c r="D3794" t="s">
        <v>2480</v>
      </c>
      <c r="E3794" t="s">
        <v>65</v>
      </c>
    </row>
    <row r="3795" spans="1:5" x14ac:dyDescent="0.3">
      <c r="A3795" t="s">
        <v>1258</v>
      </c>
      <c r="B3795" t="s">
        <v>2481</v>
      </c>
      <c r="C3795">
        <v>3352.8514873336699</v>
      </c>
      <c r="D3795" t="s">
        <v>2480</v>
      </c>
      <c r="E3795" t="s">
        <v>65</v>
      </c>
    </row>
    <row r="3796" spans="1:5" x14ac:dyDescent="0.3">
      <c r="A3796" t="s">
        <v>2410</v>
      </c>
      <c r="B3796" t="s">
        <v>2481</v>
      </c>
      <c r="C3796">
        <v>3363.4604462952998</v>
      </c>
      <c r="D3796" t="s">
        <v>2480</v>
      </c>
      <c r="E3796" t="s">
        <v>65</v>
      </c>
    </row>
    <row r="3797" spans="1:5" x14ac:dyDescent="0.3">
      <c r="A3797" t="s">
        <v>794</v>
      </c>
      <c r="B3797" t="s">
        <v>2481</v>
      </c>
      <c r="C3797">
        <v>3399.2858823999463</v>
      </c>
      <c r="D3797" t="s">
        <v>2480</v>
      </c>
      <c r="E3797" t="s">
        <v>65</v>
      </c>
    </row>
    <row r="3798" spans="1:5" x14ac:dyDescent="0.3">
      <c r="A3798" t="s">
        <v>2081</v>
      </c>
      <c r="B3798" t="s">
        <v>2481</v>
      </c>
      <c r="C3798">
        <v>3430.6882343927896</v>
      </c>
      <c r="D3798" t="s">
        <v>2480</v>
      </c>
      <c r="E3798" t="s">
        <v>65</v>
      </c>
    </row>
    <row r="3799" spans="1:5" x14ac:dyDescent="0.3">
      <c r="A3799" t="s">
        <v>1615</v>
      </c>
      <c r="B3799" t="s">
        <v>2481</v>
      </c>
      <c r="C3799">
        <v>3574.0248799742999</v>
      </c>
      <c r="D3799" t="s">
        <v>2480</v>
      </c>
      <c r="E3799" t="s">
        <v>65</v>
      </c>
    </row>
    <row r="3800" spans="1:5" x14ac:dyDescent="0.3">
      <c r="A3800" t="s">
        <v>1312</v>
      </c>
      <c r="B3800" t="s">
        <v>2481</v>
      </c>
      <c r="C3800">
        <v>3662.02977299842</v>
      </c>
      <c r="D3800" t="s">
        <v>2480</v>
      </c>
      <c r="E3800" t="s">
        <v>65</v>
      </c>
    </row>
    <row r="3801" spans="1:5" x14ac:dyDescent="0.3">
      <c r="A3801" t="s">
        <v>1256</v>
      </c>
      <c r="B3801" t="s">
        <v>2481</v>
      </c>
      <c r="C3801">
        <v>3683.3377420237698</v>
      </c>
      <c r="D3801" t="s">
        <v>2480</v>
      </c>
      <c r="E3801" t="s">
        <v>65</v>
      </c>
    </row>
    <row r="3802" spans="1:5" x14ac:dyDescent="0.3">
      <c r="A3802" t="s">
        <v>2409</v>
      </c>
      <c r="B3802" t="s">
        <v>2481</v>
      </c>
      <c r="C3802">
        <v>3726.4440303036899</v>
      </c>
      <c r="D3802" t="s">
        <v>2480</v>
      </c>
      <c r="E3802" t="s">
        <v>65</v>
      </c>
    </row>
    <row r="3803" spans="1:5" x14ac:dyDescent="0.3">
      <c r="A3803" t="s">
        <v>2100</v>
      </c>
      <c r="B3803" t="s">
        <v>2481</v>
      </c>
      <c r="C3803">
        <v>3750.1818842328098</v>
      </c>
      <c r="D3803" t="s">
        <v>2480</v>
      </c>
      <c r="E3803" t="s">
        <v>65</v>
      </c>
    </row>
    <row r="3804" spans="1:5" x14ac:dyDescent="0.3">
      <c r="A3804" t="s">
        <v>1864</v>
      </c>
      <c r="B3804" t="s">
        <v>2481</v>
      </c>
      <c r="C3804">
        <v>3806.85297463918</v>
      </c>
      <c r="D3804" t="s">
        <v>2480</v>
      </c>
      <c r="E3804" t="s">
        <v>65</v>
      </c>
    </row>
    <row r="3805" spans="1:5" x14ac:dyDescent="0.3">
      <c r="A3805" t="s">
        <v>1738</v>
      </c>
      <c r="B3805" t="s">
        <v>2481</v>
      </c>
      <c r="C3805">
        <v>4064.10112555867</v>
      </c>
      <c r="D3805" t="s">
        <v>2480</v>
      </c>
      <c r="E3805" t="s">
        <v>65</v>
      </c>
    </row>
    <row r="3806" spans="1:5" x14ac:dyDescent="0.3">
      <c r="A3806" t="s">
        <v>1904</v>
      </c>
      <c r="B3806" t="s">
        <v>2481</v>
      </c>
      <c r="C3806">
        <v>4158.6796154161402</v>
      </c>
      <c r="D3806" t="s">
        <v>2480</v>
      </c>
      <c r="E3806" t="s">
        <v>65</v>
      </c>
    </row>
    <row r="3807" spans="1:5" x14ac:dyDescent="0.3">
      <c r="A3807" t="s">
        <v>1305</v>
      </c>
      <c r="B3807" t="s">
        <v>2481</v>
      </c>
      <c r="C3807">
        <v>4192.6226955198299</v>
      </c>
      <c r="D3807" t="s">
        <v>2480</v>
      </c>
      <c r="E3807" t="s">
        <v>65</v>
      </c>
    </row>
    <row r="3808" spans="1:5" x14ac:dyDescent="0.3">
      <c r="A3808" t="s">
        <v>1967</v>
      </c>
      <c r="B3808" t="s">
        <v>2481</v>
      </c>
      <c r="C3808">
        <v>4465.3858493632697</v>
      </c>
      <c r="D3808" t="s">
        <v>2480</v>
      </c>
      <c r="E3808" t="s">
        <v>65</v>
      </c>
    </row>
    <row r="3809" spans="1:5" x14ac:dyDescent="0.3">
      <c r="A3809" t="s">
        <v>2408</v>
      </c>
      <c r="B3809" t="s">
        <v>2481</v>
      </c>
      <c r="C3809">
        <v>4552.1915210177403</v>
      </c>
      <c r="D3809" t="s">
        <v>2480</v>
      </c>
      <c r="E3809" t="s">
        <v>65</v>
      </c>
    </row>
    <row r="3810" spans="1:5" x14ac:dyDescent="0.3">
      <c r="A3810" t="s">
        <v>2226</v>
      </c>
      <c r="B3810" t="s">
        <v>2481</v>
      </c>
      <c r="C3810">
        <v>4805.5056031230997</v>
      </c>
      <c r="D3810" t="s">
        <v>2480</v>
      </c>
      <c r="E3810" t="s">
        <v>65</v>
      </c>
    </row>
    <row r="3811" spans="1:5" x14ac:dyDescent="0.3">
      <c r="A3811" t="s">
        <v>2236</v>
      </c>
      <c r="B3811" t="s">
        <v>2481</v>
      </c>
      <c r="C3811">
        <v>4806.7872883793098</v>
      </c>
      <c r="D3811" t="s">
        <v>2480</v>
      </c>
      <c r="E3811" t="s">
        <v>65</v>
      </c>
    </row>
    <row r="3812" spans="1:5" x14ac:dyDescent="0.3">
      <c r="A3812" t="s">
        <v>1779</v>
      </c>
      <c r="B3812" t="s">
        <v>2481</v>
      </c>
      <c r="C3812">
        <v>4930.7117309689302</v>
      </c>
      <c r="D3812" t="s">
        <v>2480</v>
      </c>
      <c r="E3812" t="s">
        <v>65</v>
      </c>
    </row>
    <row r="3813" spans="1:5" x14ac:dyDescent="0.3">
      <c r="A3813" t="s">
        <v>2423</v>
      </c>
      <c r="B3813" t="s">
        <v>2481</v>
      </c>
      <c r="C3813">
        <v>4957.9587328842499</v>
      </c>
      <c r="D3813" t="s">
        <v>2480</v>
      </c>
      <c r="E3813" t="s">
        <v>65</v>
      </c>
    </row>
    <row r="3814" spans="1:5" x14ac:dyDescent="0.3">
      <c r="A3814" t="s">
        <v>2158</v>
      </c>
      <c r="B3814" t="s">
        <v>2481</v>
      </c>
      <c r="C3814">
        <v>5270.7936733216793</v>
      </c>
      <c r="D3814" t="s">
        <v>2480</v>
      </c>
      <c r="E3814" t="s">
        <v>65</v>
      </c>
    </row>
    <row r="3815" spans="1:5" x14ac:dyDescent="0.3">
      <c r="A3815" t="s">
        <v>1737</v>
      </c>
      <c r="B3815" t="s">
        <v>2481</v>
      </c>
      <c r="C3815">
        <v>5484.9747958766102</v>
      </c>
      <c r="D3815" t="s">
        <v>2480</v>
      </c>
      <c r="E3815" t="s">
        <v>65</v>
      </c>
    </row>
    <row r="3816" spans="1:5" x14ac:dyDescent="0.3">
      <c r="A3816" t="s">
        <v>1501</v>
      </c>
      <c r="B3816" t="s">
        <v>2481</v>
      </c>
      <c r="C3816">
        <v>5874.1265210681404</v>
      </c>
      <c r="D3816" t="s">
        <v>2480</v>
      </c>
      <c r="E3816" t="s">
        <v>65</v>
      </c>
    </row>
    <row r="3817" spans="1:5" x14ac:dyDescent="0.3">
      <c r="A3817" t="s">
        <v>1781</v>
      </c>
      <c r="B3817" t="s">
        <v>2481</v>
      </c>
      <c r="C3817">
        <v>10853.9329995642</v>
      </c>
      <c r="D3817" t="s">
        <v>2480</v>
      </c>
      <c r="E3817" t="s">
        <v>65</v>
      </c>
    </row>
    <row r="3818" spans="1:5" x14ac:dyDescent="0.3">
      <c r="A3818" t="s">
        <v>696</v>
      </c>
      <c r="B3818" t="s">
        <v>2481</v>
      </c>
      <c r="C3818">
        <v>468.58335609431202</v>
      </c>
      <c r="D3818" t="s">
        <v>2480</v>
      </c>
      <c r="E3818" t="s">
        <v>65</v>
      </c>
    </row>
    <row r="3819" spans="1:5" x14ac:dyDescent="0.3">
      <c r="A3819" t="s">
        <v>751</v>
      </c>
      <c r="B3819" t="s">
        <v>2481</v>
      </c>
      <c r="C3819">
        <v>468.58335609431202</v>
      </c>
      <c r="D3819" t="s">
        <v>2480</v>
      </c>
      <c r="E3819" t="s">
        <v>65</v>
      </c>
    </row>
    <row r="3820" spans="1:5" x14ac:dyDescent="0.3">
      <c r="A3820" t="s">
        <v>752</v>
      </c>
      <c r="B3820" t="s">
        <v>2481</v>
      </c>
      <c r="C3820">
        <v>468.58335609431202</v>
      </c>
      <c r="D3820" t="s">
        <v>2480</v>
      </c>
      <c r="E3820" t="s">
        <v>65</v>
      </c>
    </row>
    <row r="3821" spans="1:5" x14ac:dyDescent="0.3">
      <c r="A3821" t="s">
        <v>770</v>
      </c>
      <c r="B3821" t="s">
        <v>2481</v>
      </c>
      <c r="C3821">
        <v>468.58335609431202</v>
      </c>
      <c r="D3821" t="s">
        <v>2480</v>
      </c>
      <c r="E3821" t="s">
        <v>65</v>
      </c>
    </row>
    <row r="3822" spans="1:5" x14ac:dyDescent="0.3">
      <c r="A3822" t="s">
        <v>808</v>
      </c>
      <c r="B3822" t="s">
        <v>2481</v>
      </c>
      <c r="C3822">
        <v>468.58335609431202</v>
      </c>
      <c r="D3822" t="s">
        <v>2480</v>
      </c>
      <c r="E3822" t="s">
        <v>65</v>
      </c>
    </row>
    <row r="3823" spans="1:5" x14ac:dyDescent="0.3">
      <c r="A3823" t="s">
        <v>809</v>
      </c>
      <c r="B3823" t="s">
        <v>2481</v>
      </c>
      <c r="C3823">
        <v>468.58335609431202</v>
      </c>
      <c r="D3823" t="s">
        <v>2480</v>
      </c>
      <c r="E3823" t="s">
        <v>65</v>
      </c>
    </row>
    <row r="3824" spans="1:5" x14ac:dyDescent="0.3">
      <c r="A3824" t="s">
        <v>810</v>
      </c>
      <c r="B3824" t="s">
        <v>2481</v>
      </c>
      <c r="C3824">
        <v>468.58335609431202</v>
      </c>
      <c r="D3824" t="s">
        <v>2480</v>
      </c>
      <c r="E3824" t="s">
        <v>65</v>
      </c>
    </row>
    <row r="3825" spans="1:5" x14ac:dyDescent="0.3">
      <c r="A3825" t="s">
        <v>816</v>
      </c>
      <c r="B3825" t="s">
        <v>2481</v>
      </c>
      <c r="C3825">
        <v>468.58335609431202</v>
      </c>
      <c r="D3825" t="s">
        <v>2480</v>
      </c>
      <c r="E3825" t="s">
        <v>65</v>
      </c>
    </row>
    <row r="3826" spans="1:5" x14ac:dyDescent="0.3">
      <c r="A3826" t="s">
        <v>865</v>
      </c>
      <c r="B3826" t="s">
        <v>2481</v>
      </c>
      <c r="C3826">
        <v>468.58335609431202</v>
      </c>
      <c r="D3826" t="s">
        <v>2480</v>
      </c>
      <c r="E3826" t="s">
        <v>65</v>
      </c>
    </row>
    <row r="3827" spans="1:5" x14ac:dyDescent="0.3">
      <c r="A3827" t="s">
        <v>940</v>
      </c>
      <c r="B3827" t="s">
        <v>2481</v>
      </c>
      <c r="C3827">
        <v>468.58335609431202</v>
      </c>
      <c r="D3827" t="s">
        <v>2480</v>
      </c>
      <c r="E3827" t="s">
        <v>65</v>
      </c>
    </row>
    <row r="3828" spans="1:5" x14ac:dyDescent="0.3">
      <c r="A3828" t="s">
        <v>1103</v>
      </c>
      <c r="B3828" t="s">
        <v>2481</v>
      </c>
      <c r="C3828">
        <v>665.15367990157642</v>
      </c>
      <c r="D3828" t="s">
        <v>2480</v>
      </c>
      <c r="E3828" t="s">
        <v>65</v>
      </c>
    </row>
    <row r="3829" spans="1:5" x14ac:dyDescent="0.3">
      <c r="A3829" t="s">
        <v>1458</v>
      </c>
      <c r="B3829" t="s">
        <v>2481</v>
      </c>
      <c r="C3829">
        <v>824.50346851607492</v>
      </c>
      <c r="D3829" t="s">
        <v>2480</v>
      </c>
      <c r="E3829" t="s">
        <v>65</v>
      </c>
    </row>
    <row r="3830" spans="1:5" x14ac:dyDescent="0.3">
      <c r="A3830" t="s">
        <v>1640</v>
      </c>
      <c r="B3830" t="s">
        <v>2481</v>
      </c>
      <c r="C3830">
        <v>824.50346851607492</v>
      </c>
      <c r="D3830" t="s">
        <v>2480</v>
      </c>
      <c r="E3830" t="s">
        <v>65</v>
      </c>
    </row>
    <row r="3831" spans="1:5" x14ac:dyDescent="0.3">
      <c r="A3831" t="s">
        <v>1657</v>
      </c>
      <c r="B3831" t="s">
        <v>2481</v>
      </c>
      <c r="C3831">
        <v>824.50346851607492</v>
      </c>
      <c r="D3831" t="s">
        <v>2480</v>
      </c>
      <c r="E3831" t="s">
        <v>65</v>
      </c>
    </row>
    <row r="3832" spans="1:5" x14ac:dyDescent="0.3">
      <c r="A3832" t="s">
        <v>1254</v>
      </c>
      <c r="B3832" t="s">
        <v>2481</v>
      </c>
      <c r="C3832">
        <v>824.50346851607492</v>
      </c>
      <c r="D3832" t="s">
        <v>2480</v>
      </c>
      <c r="E3832" t="s">
        <v>65</v>
      </c>
    </row>
    <row r="3833" spans="1:5" x14ac:dyDescent="0.3">
      <c r="A3833" t="s">
        <v>1304</v>
      </c>
      <c r="B3833" t="s">
        <v>2481</v>
      </c>
      <c r="C3833">
        <v>824.50346851607492</v>
      </c>
      <c r="D3833" t="s">
        <v>2480</v>
      </c>
      <c r="E3833" t="s">
        <v>65</v>
      </c>
    </row>
    <row r="3834" spans="1:5" x14ac:dyDescent="0.3">
      <c r="A3834" t="s">
        <v>1311</v>
      </c>
      <c r="B3834" t="s">
        <v>2481</v>
      </c>
      <c r="C3834">
        <v>824.50346851607492</v>
      </c>
      <c r="D3834" t="s">
        <v>2480</v>
      </c>
      <c r="E3834" t="s">
        <v>65</v>
      </c>
    </row>
    <row r="3835" spans="1:5" x14ac:dyDescent="0.3">
      <c r="A3835" t="s">
        <v>1358</v>
      </c>
      <c r="B3835" t="s">
        <v>2481</v>
      </c>
      <c r="C3835">
        <v>824.50346851607492</v>
      </c>
      <c r="D3835" t="s">
        <v>2480</v>
      </c>
      <c r="E3835" t="s">
        <v>65</v>
      </c>
    </row>
    <row r="3836" spans="1:5" x14ac:dyDescent="0.3">
      <c r="A3836" t="s">
        <v>1408</v>
      </c>
      <c r="B3836" t="s">
        <v>2481</v>
      </c>
      <c r="C3836">
        <v>824.50346851607492</v>
      </c>
      <c r="D3836" t="s">
        <v>2480</v>
      </c>
      <c r="E3836" t="s">
        <v>65</v>
      </c>
    </row>
    <row r="3837" spans="1:5" x14ac:dyDescent="0.3">
      <c r="A3837" t="s">
        <v>1475</v>
      </c>
      <c r="B3837" t="s">
        <v>2481</v>
      </c>
      <c r="C3837">
        <v>824.50346851607492</v>
      </c>
      <c r="D3837" t="s">
        <v>2480</v>
      </c>
      <c r="E3837" t="s">
        <v>65</v>
      </c>
    </row>
    <row r="3838" spans="1:5" x14ac:dyDescent="0.3">
      <c r="A3838" t="s">
        <v>1480</v>
      </c>
      <c r="B3838" t="s">
        <v>2481</v>
      </c>
      <c r="C3838">
        <v>824.50346851607492</v>
      </c>
      <c r="D3838" t="s">
        <v>2480</v>
      </c>
      <c r="E3838" t="s">
        <v>65</v>
      </c>
    </row>
    <row r="3839" spans="1:5" x14ac:dyDescent="0.3">
      <c r="A3839" t="s">
        <v>1535</v>
      </c>
      <c r="B3839" t="s">
        <v>2481</v>
      </c>
      <c r="C3839">
        <v>824.50346851607492</v>
      </c>
      <c r="D3839" t="s">
        <v>2480</v>
      </c>
      <c r="E3839" t="s">
        <v>65</v>
      </c>
    </row>
    <row r="3840" spans="1:5" x14ac:dyDescent="0.3">
      <c r="A3840" t="s">
        <v>1540</v>
      </c>
      <c r="B3840" t="s">
        <v>2481</v>
      </c>
      <c r="C3840">
        <v>824.50346851607492</v>
      </c>
      <c r="D3840" t="s">
        <v>2480</v>
      </c>
      <c r="E3840" t="s">
        <v>65</v>
      </c>
    </row>
    <row r="3841" spans="1:5" x14ac:dyDescent="0.3">
      <c r="A3841" t="s">
        <v>1759</v>
      </c>
      <c r="B3841" t="s">
        <v>2481</v>
      </c>
      <c r="C3841">
        <v>373.426618276471</v>
      </c>
      <c r="D3841" t="s">
        <v>2480</v>
      </c>
      <c r="E3841" t="s">
        <v>65</v>
      </c>
    </row>
    <row r="3842" spans="1:5" x14ac:dyDescent="0.3">
      <c r="A3842" t="s">
        <v>2233</v>
      </c>
      <c r="B3842" t="s">
        <v>2481</v>
      </c>
      <c r="C3842">
        <v>373.426618276471</v>
      </c>
      <c r="D3842" t="s">
        <v>2480</v>
      </c>
      <c r="E3842" t="s">
        <v>65</v>
      </c>
    </row>
    <row r="3843" spans="1:5" x14ac:dyDescent="0.3">
      <c r="A3843" t="s">
        <v>1690</v>
      </c>
      <c r="B3843" t="s">
        <v>2481</v>
      </c>
      <c r="C3843">
        <v>373.426618276471</v>
      </c>
      <c r="D3843" t="s">
        <v>2480</v>
      </c>
      <c r="E3843" t="s">
        <v>65</v>
      </c>
    </row>
    <row r="3844" spans="1:5" x14ac:dyDescent="0.3">
      <c r="A3844" t="s">
        <v>1750</v>
      </c>
      <c r="B3844" t="s">
        <v>2481</v>
      </c>
      <c r="C3844">
        <v>373.426618276471</v>
      </c>
      <c r="D3844" t="s">
        <v>2480</v>
      </c>
      <c r="E3844" t="s">
        <v>65</v>
      </c>
    </row>
    <row r="3845" spans="1:5" x14ac:dyDescent="0.3">
      <c r="A3845" t="s">
        <v>1776</v>
      </c>
      <c r="B3845" t="s">
        <v>2481</v>
      </c>
      <c r="C3845">
        <v>373.426618276471</v>
      </c>
      <c r="D3845" t="s">
        <v>2480</v>
      </c>
      <c r="E3845" t="s">
        <v>65</v>
      </c>
    </row>
    <row r="3846" spans="1:5" x14ac:dyDescent="0.3">
      <c r="A3846" t="s">
        <v>1800</v>
      </c>
      <c r="B3846" t="s">
        <v>2481</v>
      </c>
      <c r="C3846">
        <v>373.426618276471</v>
      </c>
      <c r="D3846" t="s">
        <v>2480</v>
      </c>
      <c r="E3846" t="s">
        <v>65</v>
      </c>
    </row>
    <row r="3847" spans="1:5" x14ac:dyDescent="0.3">
      <c r="A3847" t="s">
        <v>1865</v>
      </c>
      <c r="B3847" t="s">
        <v>2481</v>
      </c>
      <c r="C3847">
        <v>373.426618276471</v>
      </c>
      <c r="D3847" t="s">
        <v>2480</v>
      </c>
      <c r="E3847" t="s">
        <v>65</v>
      </c>
    </row>
    <row r="3848" spans="1:5" x14ac:dyDescent="0.3">
      <c r="A3848" t="s">
        <v>1954</v>
      </c>
      <c r="B3848" t="s">
        <v>2481</v>
      </c>
      <c r="C3848">
        <v>373.426618276471</v>
      </c>
      <c r="D3848" t="s">
        <v>2480</v>
      </c>
      <c r="E3848" t="s">
        <v>65</v>
      </c>
    </row>
    <row r="3849" spans="1:5" x14ac:dyDescent="0.3">
      <c r="A3849" t="s">
        <v>2034</v>
      </c>
      <c r="B3849" t="s">
        <v>2481</v>
      </c>
      <c r="C3849">
        <v>373.426618276471</v>
      </c>
      <c r="D3849" t="s">
        <v>2480</v>
      </c>
      <c r="E3849" t="s">
        <v>65</v>
      </c>
    </row>
    <row r="3850" spans="1:5" x14ac:dyDescent="0.3">
      <c r="A3850" t="s">
        <v>2168</v>
      </c>
      <c r="B3850" t="s">
        <v>2481</v>
      </c>
      <c r="C3850">
        <v>373.426618276471</v>
      </c>
      <c r="D3850" t="s">
        <v>2480</v>
      </c>
      <c r="E3850" t="s">
        <v>65</v>
      </c>
    </row>
    <row r="3851" spans="1:5" x14ac:dyDescent="0.3">
      <c r="A3851" t="s">
        <v>2380</v>
      </c>
      <c r="B3851" t="s">
        <v>2481</v>
      </c>
      <c r="C3851">
        <v>927.59633693426474</v>
      </c>
      <c r="D3851" t="s">
        <v>2480</v>
      </c>
      <c r="E3851" t="s">
        <v>65</v>
      </c>
    </row>
    <row r="3852" spans="1:5" x14ac:dyDescent="0.3">
      <c r="A3852" t="s">
        <v>525</v>
      </c>
      <c r="B3852" t="s">
        <v>66</v>
      </c>
      <c r="C3852">
        <v>11.700369417934001</v>
      </c>
      <c r="D3852" t="s">
        <v>2480</v>
      </c>
      <c r="E3852" t="s">
        <v>65</v>
      </c>
    </row>
    <row r="3853" spans="1:5" x14ac:dyDescent="0.3">
      <c r="A3853" t="s">
        <v>1358</v>
      </c>
      <c r="B3853" t="s">
        <v>66</v>
      </c>
      <c r="C3853">
        <v>17.535263959325</v>
      </c>
      <c r="D3853" t="s">
        <v>2480</v>
      </c>
      <c r="E3853" t="s">
        <v>65</v>
      </c>
    </row>
    <row r="3854" spans="1:5" x14ac:dyDescent="0.3">
      <c r="A3854" t="s">
        <v>2164</v>
      </c>
      <c r="B3854" t="s">
        <v>66</v>
      </c>
      <c r="C3854">
        <v>19.982135985771698</v>
      </c>
      <c r="D3854" t="s">
        <v>2480</v>
      </c>
      <c r="E3854" t="s">
        <v>65</v>
      </c>
    </row>
    <row r="3855" spans="1:5" x14ac:dyDescent="0.3">
      <c r="A3855" t="s">
        <v>1036</v>
      </c>
      <c r="B3855" t="s">
        <v>66</v>
      </c>
      <c r="C3855">
        <v>21.092992824725101</v>
      </c>
      <c r="D3855" t="s">
        <v>2480</v>
      </c>
      <c r="E3855" t="s">
        <v>65</v>
      </c>
    </row>
    <row r="3856" spans="1:5" x14ac:dyDescent="0.3">
      <c r="A3856" t="s">
        <v>1523</v>
      </c>
      <c r="B3856" t="s">
        <v>66</v>
      </c>
      <c r="C3856">
        <v>22.302053874096501</v>
      </c>
      <c r="D3856" t="s">
        <v>2480</v>
      </c>
      <c r="E3856" t="s">
        <v>65</v>
      </c>
    </row>
    <row r="3857" spans="1:5" x14ac:dyDescent="0.3">
      <c r="A3857" t="s">
        <v>936</v>
      </c>
      <c r="B3857" t="s">
        <v>66</v>
      </c>
      <c r="C3857">
        <v>23.654676550042002</v>
      </c>
      <c r="D3857" t="s">
        <v>2480</v>
      </c>
      <c r="E3857" t="s">
        <v>65</v>
      </c>
    </row>
    <row r="3858" spans="1:5" x14ac:dyDescent="0.3">
      <c r="A3858" t="s">
        <v>746</v>
      </c>
      <c r="B3858" t="s">
        <v>66</v>
      </c>
      <c r="C3858">
        <v>24.640986376035801</v>
      </c>
      <c r="D3858" t="s">
        <v>2480</v>
      </c>
      <c r="E3858" t="s">
        <v>65</v>
      </c>
    </row>
    <row r="3859" spans="1:5" x14ac:dyDescent="0.3">
      <c r="A3859" t="s">
        <v>2129</v>
      </c>
      <c r="B3859" t="s">
        <v>66</v>
      </c>
      <c r="C3859">
        <v>26.9379765201098</v>
      </c>
      <c r="D3859" t="s">
        <v>2480</v>
      </c>
      <c r="E3859" t="s">
        <v>65</v>
      </c>
    </row>
    <row r="3860" spans="1:5" x14ac:dyDescent="0.3">
      <c r="A3860" t="s">
        <v>810</v>
      </c>
      <c r="B3860" t="s">
        <v>66</v>
      </c>
      <c r="C3860">
        <v>27.877181285874698</v>
      </c>
      <c r="D3860" t="s">
        <v>2480</v>
      </c>
      <c r="E3860" t="s">
        <v>65</v>
      </c>
    </row>
    <row r="3861" spans="1:5" x14ac:dyDescent="0.3">
      <c r="A3861" t="s">
        <v>523</v>
      </c>
      <c r="B3861" t="s">
        <v>66</v>
      </c>
      <c r="C3861">
        <v>30.0017726925979</v>
      </c>
      <c r="D3861" t="s">
        <v>2480</v>
      </c>
      <c r="E3861" t="s">
        <v>65</v>
      </c>
    </row>
    <row r="3862" spans="1:5" x14ac:dyDescent="0.3">
      <c r="A3862" t="s">
        <v>1839</v>
      </c>
      <c r="B3862" t="s">
        <v>66</v>
      </c>
      <c r="C3862">
        <v>33.267561230634399</v>
      </c>
      <c r="D3862" t="s">
        <v>2480</v>
      </c>
      <c r="E3862" t="s">
        <v>65</v>
      </c>
    </row>
    <row r="3863" spans="1:5" x14ac:dyDescent="0.3">
      <c r="A3863" t="s">
        <v>1838</v>
      </c>
      <c r="B3863" t="s">
        <v>66</v>
      </c>
      <c r="C3863">
        <v>35.2697543305026</v>
      </c>
      <c r="D3863" t="s">
        <v>2480</v>
      </c>
      <c r="E3863" t="s">
        <v>65</v>
      </c>
    </row>
    <row r="3864" spans="1:5" x14ac:dyDescent="0.3">
      <c r="A3864" t="s">
        <v>2130</v>
      </c>
      <c r="B3864" t="s">
        <v>66</v>
      </c>
      <c r="C3864">
        <v>36.7108297223661</v>
      </c>
      <c r="D3864" t="s">
        <v>2480</v>
      </c>
      <c r="E3864" t="s">
        <v>65</v>
      </c>
    </row>
    <row r="3865" spans="1:5" x14ac:dyDescent="0.3">
      <c r="A3865" t="s">
        <v>367</v>
      </c>
      <c r="B3865" t="s">
        <v>66</v>
      </c>
      <c r="C3865">
        <v>37.241287042237403</v>
      </c>
      <c r="D3865" t="s">
        <v>2480</v>
      </c>
      <c r="E3865" t="s">
        <v>65</v>
      </c>
    </row>
    <row r="3866" spans="1:5" x14ac:dyDescent="0.3">
      <c r="A3866" t="s">
        <v>2284</v>
      </c>
      <c r="B3866" t="s">
        <v>66</v>
      </c>
      <c r="C3866">
        <v>37.608435856749601</v>
      </c>
      <c r="D3866" t="s">
        <v>2480</v>
      </c>
      <c r="E3866" t="s">
        <v>65</v>
      </c>
    </row>
    <row r="3867" spans="1:5" x14ac:dyDescent="0.3">
      <c r="A3867" t="s">
        <v>809</v>
      </c>
      <c r="B3867" t="s">
        <v>66</v>
      </c>
      <c r="C3867">
        <v>37.864925109053203</v>
      </c>
      <c r="D3867" t="s">
        <v>2480</v>
      </c>
      <c r="E3867" t="s">
        <v>65</v>
      </c>
    </row>
    <row r="3868" spans="1:5" x14ac:dyDescent="0.3">
      <c r="A3868" t="s">
        <v>933</v>
      </c>
      <c r="B3868" t="s">
        <v>66</v>
      </c>
      <c r="C3868">
        <v>37.916844203344503</v>
      </c>
      <c r="D3868" t="s">
        <v>2480</v>
      </c>
      <c r="E3868" t="s">
        <v>65</v>
      </c>
    </row>
    <row r="3869" spans="1:5" x14ac:dyDescent="0.3">
      <c r="A3869" t="s">
        <v>1033</v>
      </c>
      <c r="B3869" t="s">
        <v>66</v>
      </c>
      <c r="C3869">
        <v>38.336994781314502</v>
      </c>
      <c r="D3869" t="s">
        <v>2480</v>
      </c>
      <c r="E3869" t="s">
        <v>65</v>
      </c>
    </row>
    <row r="3870" spans="1:5" x14ac:dyDescent="0.3">
      <c r="A3870" t="s">
        <v>380</v>
      </c>
      <c r="B3870" t="s">
        <v>66</v>
      </c>
      <c r="C3870">
        <v>39.070973165991703</v>
      </c>
      <c r="D3870" t="s">
        <v>2480</v>
      </c>
      <c r="E3870" t="s">
        <v>65</v>
      </c>
    </row>
    <row r="3871" spans="1:5" x14ac:dyDescent="0.3">
      <c r="A3871" t="s">
        <v>374</v>
      </c>
      <c r="B3871" t="s">
        <v>66</v>
      </c>
      <c r="C3871">
        <v>39.315947081677599</v>
      </c>
      <c r="D3871" t="s">
        <v>2480</v>
      </c>
      <c r="E3871" t="s">
        <v>65</v>
      </c>
    </row>
    <row r="3872" spans="1:5" x14ac:dyDescent="0.3">
      <c r="A3872" t="s">
        <v>2134</v>
      </c>
      <c r="B3872" t="s">
        <v>66</v>
      </c>
      <c r="C3872">
        <v>39.362756607141698</v>
      </c>
      <c r="D3872" t="s">
        <v>2480</v>
      </c>
      <c r="E3872" t="s">
        <v>65</v>
      </c>
    </row>
    <row r="3873" spans="1:5" x14ac:dyDescent="0.3">
      <c r="A3873" t="s">
        <v>979</v>
      </c>
      <c r="B3873" t="s">
        <v>66</v>
      </c>
      <c r="C3873">
        <v>39.5363644357627</v>
      </c>
      <c r="D3873" t="s">
        <v>2480</v>
      </c>
      <c r="E3873" t="s">
        <v>65</v>
      </c>
    </row>
    <row r="3874" spans="1:5" x14ac:dyDescent="0.3">
      <c r="A3874" t="s">
        <v>2168</v>
      </c>
      <c r="B3874" t="s">
        <v>66</v>
      </c>
      <c r="C3874">
        <v>40.895358718212698</v>
      </c>
      <c r="D3874" t="s">
        <v>2480</v>
      </c>
      <c r="E3874" t="s">
        <v>65</v>
      </c>
    </row>
    <row r="3875" spans="1:5" x14ac:dyDescent="0.3">
      <c r="A3875" t="s">
        <v>382</v>
      </c>
      <c r="B3875" t="s">
        <v>66</v>
      </c>
      <c r="C3875">
        <v>41.509819316096397</v>
      </c>
      <c r="D3875" t="s">
        <v>2480</v>
      </c>
      <c r="E3875" t="s">
        <v>65</v>
      </c>
    </row>
    <row r="3876" spans="1:5" x14ac:dyDescent="0.3">
      <c r="A3876" t="s">
        <v>611</v>
      </c>
      <c r="B3876" t="s">
        <v>66</v>
      </c>
      <c r="C3876">
        <v>42.6933258413261</v>
      </c>
      <c r="D3876" t="s">
        <v>2480</v>
      </c>
      <c r="E3876" t="s">
        <v>65</v>
      </c>
    </row>
    <row r="3877" spans="1:5" x14ac:dyDescent="0.3">
      <c r="A3877" t="s">
        <v>112</v>
      </c>
      <c r="B3877" t="s">
        <v>66</v>
      </c>
      <c r="C3877">
        <v>42.9218049984933</v>
      </c>
      <c r="D3877" t="s">
        <v>2480</v>
      </c>
      <c r="E3877" t="s">
        <v>65</v>
      </c>
    </row>
    <row r="3878" spans="1:5" x14ac:dyDescent="0.3">
      <c r="A3878" t="s">
        <v>378</v>
      </c>
      <c r="B3878" t="s">
        <v>66</v>
      </c>
      <c r="C3878">
        <v>42.942605456836901</v>
      </c>
      <c r="D3878" t="s">
        <v>2480</v>
      </c>
      <c r="E3878" t="s">
        <v>65</v>
      </c>
    </row>
    <row r="3879" spans="1:5" x14ac:dyDescent="0.3">
      <c r="A3879" t="s">
        <v>2286</v>
      </c>
      <c r="B3879" t="s">
        <v>66</v>
      </c>
      <c r="C3879">
        <v>43.284981404046299</v>
      </c>
      <c r="D3879" t="s">
        <v>2480</v>
      </c>
      <c r="E3879" t="s">
        <v>65</v>
      </c>
    </row>
    <row r="3880" spans="1:5" x14ac:dyDescent="0.3">
      <c r="A3880" t="s">
        <v>754</v>
      </c>
      <c r="B3880" t="s">
        <v>66</v>
      </c>
      <c r="C3880">
        <v>43.372232934526998</v>
      </c>
      <c r="D3880" t="s">
        <v>2480</v>
      </c>
      <c r="E3880" t="s">
        <v>65</v>
      </c>
    </row>
    <row r="3881" spans="1:5" x14ac:dyDescent="0.3">
      <c r="A3881" t="s">
        <v>386</v>
      </c>
      <c r="B3881" t="s">
        <v>66</v>
      </c>
      <c r="C3881">
        <v>43.472978919680997</v>
      </c>
      <c r="D3881" t="s">
        <v>2480</v>
      </c>
      <c r="E3881" t="s">
        <v>65</v>
      </c>
    </row>
    <row r="3882" spans="1:5" x14ac:dyDescent="0.3">
      <c r="A3882" t="s">
        <v>2127</v>
      </c>
      <c r="B3882" t="s">
        <v>66</v>
      </c>
      <c r="C3882">
        <v>44.565893093230898</v>
      </c>
      <c r="D3882" t="s">
        <v>2480</v>
      </c>
      <c r="E3882" t="s">
        <v>65</v>
      </c>
    </row>
    <row r="3883" spans="1:5" x14ac:dyDescent="0.3">
      <c r="A3883" t="s">
        <v>501</v>
      </c>
      <c r="B3883" t="s">
        <v>66</v>
      </c>
      <c r="C3883">
        <v>45.017422912862301</v>
      </c>
      <c r="D3883" t="s">
        <v>2480</v>
      </c>
      <c r="E3883" t="s">
        <v>65</v>
      </c>
    </row>
    <row r="3884" spans="1:5" x14ac:dyDescent="0.3">
      <c r="A3884" t="s">
        <v>370</v>
      </c>
      <c r="B3884" t="s">
        <v>66</v>
      </c>
      <c r="C3884">
        <v>45.445925706667701</v>
      </c>
      <c r="D3884" t="s">
        <v>2480</v>
      </c>
      <c r="E3884" t="s">
        <v>65</v>
      </c>
    </row>
    <row r="3885" spans="1:5" x14ac:dyDescent="0.3">
      <c r="A3885" t="s">
        <v>740</v>
      </c>
      <c r="B3885" t="s">
        <v>66</v>
      </c>
      <c r="C3885">
        <v>46.750054246403202</v>
      </c>
      <c r="D3885" t="s">
        <v>2480</v>
      </c>
      <c r="E3885" t="s">
        <v>65</v>
      </c>
    </row>
    <row r="3886" spans="1:5" x14ac:dyDescent="0.3">
      <c r="A3886" t="s">
        <v>372</v>
      </c>
      <c r="B3886" t="s">
        <v>66</v>
      </c>
      <c r="C3886">
        <v>47.1997003136552</v>
      </c>
      <c r="D3886" t="s">
        <v>2480</v>
      </c>
      <c r="E3886" t="s">
        <v>65</v>
      </c>
    </row>
    <row r="3887" spans="1:5" x14ac:dyDescent="0.3">
      <c r="A3887" t="s">
        <v>388</v>
      </c>
      <c r="B3887" t="s">
        <v>66</v>
      </c>
      <c r="C3887">
        <v>47.509915556667004</v>
      </c>
      <c r="D3887" t="s">
        <v>2480</v>
      </c>
      <c r="E3887" t="s">
        <v>65</v>
      </c>
    </row>
    <row r="3888" spans="1:5" x14ac:dyDescent="0.3">
      <c r="A3888" t="s">
        <v>2128</v>
      </c>
      <c r="B3888" t="s">
        <v>66</v>
      </c>
      <c r="C3888">
        <v>48.176989522863998</v>
      </c>
      <c r="D3888" t="s">
        <v>2480</v>
      </c>
      <c r="E3888" t="s">
        <v>65</v>
      </c>
    </row>
    <row r="3889" spans="1:5" x14ac:dyDescent="0.3">
      <c r="A3889" t="s">
        <v>326</v>
      </c>
      <c r="B3889" t="s">
        <v>66</v>
      </c>
      <c r="C3889">
        <v>48.529463372060498</v>
      </c>
      <c r="D3889" t="s">
        <v>2480</v>
      </c>
      <c r="E3889" t="s">
        <v>65</v>
      </c>
    </row>
    <row r="3890" spans="1:5" x14ac:dyDescent="0.3">
      <c r="A3890" t="s">
        <v>2132</v>
      </c>
      <c r="B3890" t="s">
        <v>66</v>
      </c>
      <c r="C3890">
        <v>48.705839703633004</v>
      </c>
      <c r="D3890" t="s">
        <v>2480</v>
      </c>
      <c r="E3890" t="s">
        <v>65</v>
      </c>
    </row>
    <row r="3891" spans="1:5" x14ac:dyDescent="0.3">
      <c r="A3891" t="s">
        <v>2133</v>
      </c>
      <c r="B3891" t="s">
        <v>66</v>
      </c>
      <c r="C3891">
        <v>49.185719388317402</v>
      </c>
      <c r="D3891" t="s">
        <v>2480</v>
      </c>
      <c r="E3891" t="s">
        <v>65</v>
      </c>
    </row>
    <row r="3892" spans="1:5" x14ac:dyDescent="0.3">
      <c r="A3892" t="s">
        <v>376</v>
      </c>
      <c r="B3892" t="s">
        <v>66</v>
      </c>
      <c r="C3892">
        <v>49.461364034034098</v>
      </c>
      <c r="D3892" t="s">
        <v>2480</v>
      </c>
      <c r="E3892" t="s">
        <v>65</v>
      </c>
    </row>
    <row r="3893" spans="1:5" x14ac:dyDescent="0.3">
      <c r="A3893" t="s">
        <v>747</v>
      </c>
      <c r="B3893" t="s">
        <v>66</v>
      </c>
      <c r="C3893">
        <v>49.698215381308898</v>
      </c>
      <c r="D3893" t="s">
        <v>2480</v>
      </c>
      <c r="E3893" t="s">
        <v>65</v>
      </c>
    </row>
    <row r="3894" spans="1:5" x14ac:dyDescent="0.3">
      <c r="A3894" t="s">
        <v>749</v>
      </c>
      <c r="B3894" t="s">
        <v>66</v>
      </c>
      <c r="C3894">
        <v>50.177339453332401</v>
      </c>
      <c r="D3894" t="s">
        <v>2480</v>
      </c>
      <c r="E3894" t="s">
        <v>65</v>
      </c>
    </row>
    <row r="3895" spans="1:5" x14ac:dyDescent="0.3">
      <c r="A3895" t="s">
        <v>2316</v>
      </c>
      <c r="B3895" t="s">
        <v>66</v>
      </c>
      <c r="C3895">
        <v>51.321014034086097</v>
      </c>
      <c r="D3895" t="s">
        <v>2480</v>
      </c>
      <c r="E3895" t="s">
        <v>65</v>
      </c>
    </row>
    <row r="3896" spans="1:5" x14ac:dyDescent="0.3">
      <c r="A3896" t="s">
        <v>808</v>
      </c>
      <c r="B3896" t="s">
        <v>66</v>
      </c>
      <c r="C3896">
        <v>52.050323201092397</v>
      </c>
      <c r="D3896" t="s">
        <v>2480</v>
      </c>
      <c r="E3896" t="s">
        <v>65</v>
      </c>
    </row>
    <row r="3897" spans="1:5" x14ac:dyDescent="0.3">
      <c r="A3897" t="s">
        <v>2126</v>
      </c>
      <c r="B3897" t="s">
        <v>66</v>
      </c>
      <c r="C3897">
        <v>52.1793477380563</v>
      </c>
      <c r="D3897" t="s">
        <v>2480</v>
      </c>
      <c r="E3897" t="s">
        <v>65</v>
      </c>
    </row>
    <row r="3898" spans="1:5" x14ac:dyDescent="0.3">
      <c r="A3898" t="s">
        <v>613</v>
      </c>
      <c r="B3898" t="s">
        <v>66</v>
      </c>
      <c r="C3898">
        <v>53.5380361837788</v>
      </c>
      <c r="D3898" t="s">
        <v>2480</v>
      </c>
      <c r="E3898" t="s">
        <v>65</v>
      </c>
    </row>
    <row r="3899" spans="1:5" x14ac:dyDescent="0.3">
      <c r="A3899" t="s">
        <v>368</v>
      </c>
      <c r="B3899" t="s">
        <v>66</v>
      </c>
      <c r="C3899">
        <v>54.791716995075902</v>
      </c>
      <c r="D3899" t="s">
        <v>2480</v>
      </c>
      <c r="E3899" t="s">
        <v>65</v>
      </c>
    </row>
    <row r="3900" spans="1:5" x14ac:dyDescent="0.3">
      <c r="A3900" t="s">
        <v>2285</v>
      </c>
      <c r="B3900" t="s">
        <v>66</v>
      </c>
      <c r="C3900">
        <v>54.986680970714502</v>
      </c>
      <c r="D3900" t="s">
        <v>2480</v>
      </c>
      <c r="E3900" t="s">
        <v>65</v>
      </c>
    </row>
    <row r="3901" spans="1:5" x14ac:dyDescent="0.3">
      <c r="A3901" t="s">
        <v>1977</v>
      </c>
      <c r="B3901" t="s">
        <v>66</v>
      </c>
      <c r="C3901">
        <v>56.616836980643903</v>
      </c>
      <c r="D3901" t="s">
        <v>2480</v>
      </c>
      <c r="E3901" t="s">
        <v>65</v>
      </c>
    </row>
    <row r="3902" spans="1:5" x14ac:dyDescent="0.3">
      <c r="A3902" t="s">
        <v>1021</v>
      </c>
      <c r="B3902" t="s">
        <v>66</v>
      </c>
      <c r="C3902">
        <v>58.543668606896802</v>
      </c>
      <c r="D3902" t="s">
        <v>2480</v>
      </c>
      <c r="E3902" t="s">
        <v>65</v>
      </c>
    </row>
    <row r="3903" spans="1:5" x14ac:dyDescent="0.3">
      <c r="A3903" t="s">
        <v>2093</v>
      </c>
      <c r="B3903" t="s">
        <v>66</v>
      </c>
      <c r="C3903">
        <v>61.244211932150698</v>
      </c>
      <c r="D3903" t="s">
        <v>2480</v>
      </c>
      <c r="E3903" t="s">
        <v>65</v>
      </c>
    </row>
    <row r="3904" spans="1:5" x14ac:dyDescent="0.3">
      <c r="A3904" t="s">
        <v>2319</v>
      </c>
      <c r="B3904" t="s">
        <v>66</v>
      </c>
      <c r="C3904">
        <v>61.279996788573001</v>
      </c>
      <c r="D3904" t="s">
        <v>2480</v>
      </c>
      <c r="E3904" t="s">
        <v>65</v>
      </c>
    </row>
    <row r="3905" spans="1:5" x14ac:dyDescent="0.3">
      <c r="A3905" t="s">
        <v>748</v>
      </c>
      <c r="B3905" t="s">
        <v>66</v>
      </c>
      <c r="C3905">
        <v>62.2446893847982</v>
      </c>
      <c r="D3905" t="s">
        <v>2480</v>
      </c>
      <c r="E3905" t="s">
        <v>65</v>
      </c>
    </row>
    <row r="3906" spans="1:5" x14ac:dyDescent="0.3">
      <c r="A3906" t="s">
        <v>745</v>
      </c>
      <c r="B3906" t="s">
        <v>66</v>
      </c>
      <c r="C3906">
        <v>63.0367472224492</v>
      </c>
      <c r="D3906" t="s">
        <v>2480</v>
      </c>
      <c r="E3906" t="s">
        <v>65</v>
      </c>
    </row>
    <row r="3907" spans="1:5" x14ac:dyDescent="0.3">
      <c r="A3907" t="s">
        <v>531</v>
      </c>
      <c r="B3907" t="s">
        <v>66</v>
      </c>
      <c r="C3907">
        <v>63.677518594474101</v>
      </c>
      <c r="D3907" t="s">
        <v>2480</v>
      </c>
      <c r="E3907" t="s">
        <v>65</v>
      </c>
    </row>
    <row r="3908" spans="1:5" x14ac:dyDescent="0.3">
      <c r="A3908" t="s">
        <v>755</v>
      </c>
      <c r="B3908" t="s">
        <v>66</v>
      </c>
      <c r="C3908">
        <v>63.9369008963833</v>
      </c>
      <c r="D3908" t="s">
        <v>2480</v>
      </c>
      <c r="E3908" t="s">
        <v>65</v>
      </c>
    </row>
    <row r="3909" spans="1:5" x14ac:dyDescent="0.3">
      <c r="A3909" t="s">
        <v>342</v>
      </c>
      <c r="B3909" t="s">
        <v>66</v>
      </c>
      <c r="C3909">
        <v>64.987388257709696</v>
      </c>
      <c r="D3909" t="s">
        <v>2480</v>
      </c>
      <c r="E3909" t="s">
        <v>65</v>
      </c>
    </row>
    <row r="3910" spans="1:5" x14ac:dyDescent="0.3">
      <c r="A3910" t="s">
        <v>1022</v>
      </c>
      <c r="B3910" t="s">
        <v>66</v>
      </c>
      <c r="C3910">
        <v>65.677487169448199</v>
      </c>
      <c r="D3910" t="s">
        <v>2480</v>
      </c>
      <c r="E3910" t="s">
        <v>65</v>
      </c>
    </row>
    <row r="3911" spans="1:5" x14ac:dyDescent="0.3">
      <c r="A3911" t="s">
        <v>415</v>
      </c>
      <c r="B3911" t="s">
        <v>66</v>
      </c>
      <c r="C3911">
        <v>66.252733908302702</v>
      </c>
      <c r="D3911" t="s">
        <v>2480</v>
      </c>
      <c r="E3911" t="s">
        <v>65</v>
      </c>
    </row>
    <row r="3912" spans="1:5" x14ac:dyDescent="0.3">
      <c r="A3912" t="s">
        <v>1692</v>
      </c>
      <c r="B3912" t="s">
        <v>66</v>
      </c>
      <c r="C3912">
        <v>66.944920229713205</v>
      </c>
      <c r="D3912" t="s">
        <v>2480</v>
      </c>
      <c r="E3912" t="s">
        <v>65</v>
      </c>
    </row>
    <row r="3913" spans="1:5" x14ac:dyDescent="0.3">
      <c r="A3913" t="s">
        <v>1027</v>
      </c>
      <c r="B3913" t="s">
        <v>66</v>
      </c>
      <c r="C3913">
        <v>67.223105221706405</v>
      </c>
      <c r="D3913" t="s">
        <v>2480</v>
      </c>
      <c r="E3913" t="s">
        <v>65</v>
      </c>
    </row>
    <row r="3914" spans="1:5" x14ac:dyDescent="0.3">
      <c r="A3914" t="s">
        <v>632</v>
      </c>
      <c r="B3914" t="s">
        <v>66</v>
      </c>
      <c r="C3914">
        <v>68.593011493212003</v>
      </c>
      <c r="D3914" t="s">
        <v>2480</v>
      </c>
      <c r="E3914" t="s">
        <v>65</v>
      </c>
    </row>
    <row r="3915" spans="1:5" x14ac:dyDescent="0.3">
      <c r="A3915" t="s">
        <v>340</v>
      </c>
      <c r="B3915" t="s">
        <v>66</v>
      </c>
      <c r="C3915">
        <v>69.576414426474798</v>
      </c>
      <c r="D3915" t="s">
        <v>2480</v>
      </c>
      <c r="E3915" t="s">
        <v>65</v>
      </c>
    </row>
    <row r="3916" spans="1:5" x14ac:dyDescent="0.3">
      <c r="A3916" t="s">
        <v>607</v>
      </c>
      <c r="B3916" t="s">
        <v>66</v>
      </c>
      <c r="C3916">
        <v>69.949073289508604</v>
      </c>
      <c r="D3916" t="s">
        <v>2480</v>
      </c>
      <c r="E3916" t="s">
        <v>65</v>
      </c>
    </row>
    <row r="3917" spans="1:5" x14ac:dyDescent="0.3">
      <c r="A3917" t="s">
        <v>1028</v>
      </c>
      <c r="B3917" t="s">
        <v>66</v>
      </c>
      <c r="C3917">
        <v>70.015161615690801</v>
      </c>
      <c r="D3917" t="s">
        <v>2480</v>
      </c>
      <c r="E3917" t="s">
        <v>65</v>
      </c>
    </row>
    <row r="3918" spans="1:5" x14ac:dyDescent="0.3">
      <c r="A3918" t="s">
        <v>1026</v>
      </c>
      <c r="B3918" t="s">
        <v>66</v>
      </c>
      <c r="C3918">
        <v>70.494170074663202</v>
      </c>
      <c r="D3918" t="s">
        <v>2480</v>
      </c>
      <c r="E3918" t="s">
        <v>65</v>
      </c>
    </row>
    <row r="3919" spans="1:5" x14ac:dyDescent="0.3">
      <c r="A3919" t="s">
        <v>1693</v>
      </c>
      <c r="B3919" t="s">
        <v>66</v>
      </c>
      <c r="C3919">
        <v>70.7406984643887</v>
      </c>
      <c r="D3919" t="s">
        <v>2480</v>
      </c>
      <c r="E3919" t="s">
        <v>65</v>
      </c>
    </row>
    <row r="3920" spans="1:5" x14ac:dyDescent="0.3">
      <c r="A3920" t="s">
        <v>384</v>
      </c>
      <c r="B3920" t="s">
        <v>66</v>
      </c>
      <c r="C3920">
        <v>70.855434786070404</v>
      </c>
      <c r="D3920" t="s">
        <v>2480</v>
      </c>
      <c r="E3920" t="s">
        <v>65</v>
      </c>
    </row>
    <row r="3921" spans="1:5" x14ac:dyDescent="0.3">
      <c r="A3921" t="s">
        <v>743</v>
      </c>
      <c r="B3921" t="s">
        <v>66</v>
      </c>
      <c r="C3921">
        <v>71.014792859045997</v>
      </c>
      <c r="D3921" t="s">
        <v>2480</v>
      </c>
      <c r="E3921" t="s">
        <v>65</v>
      </c>
    </row>
    <row r="3922" spans="1:5" x14ac:dyDescent="0.3">
      <c r="A3922" t="s">
        <v>2137</v>
      </c>
      <c r="B3922" t="s">
        <v>66</v>
      </c>
      <c r="C3922">
        <v>71.388368629707003</v>
      </c>
      <c r="D3922" t="s">
        <v>2480</v>
      </c>
      <c r="E3922" t="s">
        <v>65</v>
      </c>
    </row>
    <row r="3923" spans="1:5" x14ac:dyDescent="0.3">
      <c r="A3923" t="s">
        <v>1043</v>
      </c>
      <c r="B3923" t="s">
        <v>66</v>
      </c>
      <c r="C3923">
        <v>71.564592253396398</v>
      </c>
      <c r="D3923" t="s">
        <v>2480</v>
      </c>
      <c r="E3923" t="s">
        <v>65</v>
      </c>
    </row>
    <row r="3924" spans="1:5" x14ac:dyDescent="0.3">
      <c r="A3924" t="s">
        <v>1023</v>
      </c>
      <c r="B3924" t="s">
        <v>66</v>
      </c>
      <c r="C3924">
        <v>71.855452529293601</v>
      </c>
      <c r="D3924" t="s">
        <v>2480</v>
      </c>
      <c r="E3924" t="s">
        <v>65</v>
      </c>
    </row>
    <row r="3925" spans="1:5" x14ac:dyDescent="0.3">
      <c r="A3925" t="s">
        <v>1025</v>
      </c>
      <c r="B3925" t="s">
        <v>66</v>
      </c>
      <c r="C3925">
        <v>73.845639351729702</v>
      </c>
      <c r="D3925" t="s">
        <v>2480</v>
      </c>
      <c r="E3925" t="s">
        <v>65</v>
      </c>
    </row>
    <row r="3926" spans="1:5" x14ac:dyDescent="0.3">
      <c r="A3926" t="s">
        <v>1035</v>
      </c>
      <c r="B3926" t="s">
        <v>66</v>
      </c>
      <c r="C3926">
        <v>73.937953498088902</v>
      </c>
      <c r="D3926" t="s">
        <v>2480</v>
      </c>
      <c r="E3926" t="s">
        <v>65</v>
      </c>
    </row>
    <row r="3927" spans="1:5" x14ac:dyDescent="0.3">
      <c r="A3927" t="s">
        <v>1641</v>
      </c>
      <c r="B3927" t="s">
        <v>66</v>
      </c>
      <c r="C3927">
        <v>74.095108710274104</v>
      </c>
      <c r="D3927" t="s">
        <v>2480</v>
      </c>
      <c r="E3927" t="s">
        <v>65</v>
      </c>
    </row>
    <row r="3928" spans="1:5" x14ac:dyDescent="0.3">
      <c r="A3928" t="s">
        <v>1024</v>
      </c>
      <c r="B3928" t="s">
        <v>66</v>
      </c>
      <c r="C3928">
        <v>74.233397581299897</v>
      </c>
      <c r="D3928" t="s">
        <v>2480</v>
      </c>
      <c r="E3928" t="s">
        <v>65</v>
      </c>
    </row>
    <row r="3929" spans="1:5" x14ac:dyDescent="0.3">
      <c r="A3929" t="s">
        <v>737</v>
      </c>
      <c r="B3929" t="s">
        <v>66</v>
      </c>
      <c r="C3929">
        <v>74.566037521913202</v>
      </c>
      <c r="D3929" t="s">
        <v>2480</v>
      </c>
      <c r="E3929" t="s">
        <v>65</v>
      </c>
    </row>
    <row r="3930" spans="1:5" x14ac:dyDescent="0.3">
      <c r="A3930" t="s">
        <v>1044</v>
      </c>
      <c r="B3930" t="s">
        <v>66</v>
      </c>
      <c r="C3930">
        <v>75.231238699540896</v>
      </c>
      <c r="D3930" t="s">
        <v>2480</v>
      </c>
      <c r="E3930" t="s">
        <v>65</v>
      </c>
    </row>
    <row r="3931" spans="1:5" x14ac:dyDescent="0.3">
      <c r="A3931" t="s">
        <v>617</v>
      </c>
      <c r="B3931" t="s">
        <v>66</v>
      </c>
      <c r="C3931">
        <v>75.306486442666099</v>
      </c>
      <c r="D3931" t="s">
        <v>2480</v>
      </c>
      <c r="E3931" t="s">
        <v>65</v>
      </c>
    </row>
    <row r="3932" spans="1:5" x14ac:dyDescent="0.3">
      <c r="A3932" t="s">
        <v>1039</v>
      </c>
      <c r="B3932" t="s">
        <v>66</v>
      </c>
      <c r="C3932">
        <v>75.636473507091296</v>
      </c>
      <c r="D3932" t="s">
        <v>2480</v>
      </c>
      <c r="E3932" t="s">
        <v>65</v>
      </c>
    </row>
    <row r="3933" spans="1:5" x14ac:dyDescent="0.3">
      <c r="A3933" t="s">
        <v>816</v>
      </c>
      <c r="B3933" t="s">
        <v>66</v>
      </c>
      <c r="C3933">
        <v>75.905457788310599</v>
      </c>
      <c r="D3933" t="s">
        <v>2480</v>
      </c>
      <c r="E3933" t="s">
        <v>65</v>
      </c>
    </row>
    <row r="3934" spans="1:5" x14ac:dyDescent="0.3">
      <c r="A3934" t="s">
        <v>346</v>
      </c>
      <c r="B3934" t="s">
        <v>66</v>
      </c>
      <c r="C3934">
        <v>76.001092019544899</v>
      </c>
      <c r="D3934" t="s">
        <v>2480</v>
      </c>
      <c r="E3934" t="s">
        <v>65</v>
      </c>
    </row>
    <row r="3935" spans="1:5" x14ac:dyDescent="0.3">
      <c r="A3935" t="s">
        <v>344</v>
      </c>
      <c r="B3935" t="s">
        <v>66</v>
      </c>
      <c r="C3935">
        <v>77.142912782123901</v>
      </c>
      <c r="D3935" t="s">
        <v>2480</v>
      </c>
      <c r="E3935" t="s">
        <v>65</v>
      </c>
    </row>
    <row r="3936" spans="1:5" x14ac:dyDescent="0.3">
      <c r="A3936" t="s">
        <v>1974</v>
      </c>
      <c r="B3936" t="s">
        <v>66</v>
      </c>
      <c r="C3936">
        <v>77.189278476686994</v>
      </c>
      <c r="D3936" t="s">
        <v>2480</v>
      </c>
      <c r="E3936" t="s">
        <v>65</v>
      </c>
    </row>
    <row r="3937" spans="1:5" x14ac:dyDescent="0.3">
      <c r="A3937" t="s">
        <v>2216</v>
      </c>
      <c r="B3937" t="s">
        <v>66</v>
      </c>
      <c r="C3937">
        <v>77.533995973174299</v>
      </c>
      <c r="D3937" t="s">
        <v>2480</v>
      </c>
      <c r="E3937" t="s">
        <v>65</v>
      </c>
    </row>
    <row r="3938" spans="1:5" x14ac:dyDescent="0.3">
      <c r="A3938" t="s">
        <v>348</v>
      </c>
      <c r="B3938" t="s">
        <v>66</v>
      </c>
      <c r="C3938">
        <v>78.087962197972701</v>
      </c>
      <c r="D3938" t="s">
        <v>2480</v>
      </c>
      <c r="E3938" t="s">
        <v>65</v>
      </c>
    </row>
    <row r="3939" spans="1:5" x14ac:dyDescent="0.3">
      <c r="A3939" t="s">
        <v>350</v>
      </c>
      <c r="B3939" t="s">
        <v>66</v>
      </c>
      <c r="C3939">
        <v>78.1687717528457</v>
      </c>
      <c r="D3939" t="s">
        <v>2480</v>
      </c>
      <c r="E3939" t="s">
        <v>65</v>
      </c>
    </row>
    <row r="3940" spans="1:5" x14ac:dyDescent="0.3">
      <c r="A3940" t="s">
        <v>1694</v>
      </c>
      <c r="B3940" t="s">
        <v>66</v>
      </c>
      <c r="C3940">
        <v>78.308166056990501</v>
      </c>
      <c r="D3940" t="s">
        <v>2480</v>
      </c>
      <c r="E3940" t="s">
        <v>65</v>
      </c>
    </row>
    <row r="3941" spans="1:5" x14ac:dyDescent="0.3">
      <c r="A3941" t="s">
        <v>1960</v>
      </c>
      <c r="B3941" t="s">
        <v>66</v>
      </c>
      <c r="C3941">
        <v>79.190539102833696</v>
      </c>
      <c r="D3941" t="s">
        <v>2480</v>
      </c>
      <c r="E3941" t="s">
        <v>65</v>
      </c>
    </row>
    <row r="3942" spans="1:5" x14ac:dyDescent="0.3">
      <c r="A3942" t="s">
        <v>741</v>
      </c>
      <c r="B3942" t="s">
        <v>66</v>
      </c>
      <c r="C3942">
        <v>79.650841358155802</v>
      </c>
      <c r="D3942" t="s">
        <v>2480</v>
      </c>
      <c r="E3942" t="s">
        <v>65</v>
      </c>
    </row>
    <row r="3943" spans="1:5" x14ac:dyDescent="0.3">
      <c r="A3943" t="s">
        <v>619</v>
      </c>
      <c r="B3943" t="s">
        <v>66</v>
      </c>
      <c r="C3943">
        <v>79.780561277694503</v>
      </c>
      <c r="D3943" t="s">
        <v>2480</v>
      </c>
      <c r="E3943" t="s">
        <v>65</v>
      </c>
    </row>
    <row r="3944" spans="1:5" x14ac:dyDescent="0.3">
      <c r="A3944" t="s">
        <v>767</v>
      </c>
      <c r="B3944" t="s">
        <v>66</v>
      </c>
      <c r="C3944">
        <v>79.8714455623345</v>
      </c>
      <c r="D3944" t="s">
        <v>2480</v>
      </c>
      <c r="E3944" t="s">
        <v>65</v>
      </c>
    </row>
    <row r="3945" spans="1:5" x14ac:dyDescent="0.3">
      <c r="A3945" t="s">
        <v>1698</v>
      </c>
      <c r="B3945" t="s">
        <v>66</v>
      </c>
      <c r="C3945">
        <v>81.306240156781996</v>
      </c>
      <c r="D3945" t="s">
        <v>2480</v>
      </c>
      <c r="E3945" t="s">
        <v>65</v>
      </c>
    </row>
    <row r="3946" spans="1:5" x14ac:dyDescent="0.3">
      <c r="A3946" t="s">
        <v>2287</v>
      </c>
      <c r="B3946" t="s">
        <v>66</v>
      </c>
      <c r="C3946">
        <v>81.798215920584994</v>
      </c>
      <c r="D3946" t="s">
        <v>2480</v>
      </c>
      <c r="E3946" t="s">
        <v>65</v>
      </c>
    </row>
    <row r="3947" spans="1:5" x14ac:dyDescent="0.3">
      <c r="A3947" t="s">
        <v>1029</v>
      </c>
      <c r="B3947" t="s">
        <v>66</v>
      </c>
      <c r="C3947">
        <v>81.940804913807796</v>
      </c>
      <c r="D3947" t="s">
        <v>2480</v>
      </c>
      <c r="E3947" t="s">
        <v>65</v>
      </c>
    </row>
    <row r="3948" spans="1:5" x14ac:dyDescent="0.3">
      <c r="A3948" t="s">
        <v>753</v>
      </c>
      <c r="B3948" t="s">
        <v>66</v>
      </c>
      <c r="C3948">
        <v>82.280275048963802</v>
      </c>
      <c r="D3948" t="s">
        <v>2480</v>
      </c>
      <c r="E3948" t="s">
        <v>65</v>
      </c>
    </row>
    <row r="3949" spans="1:5" x14ac:dyDescent="0.3">
      <c r="A3949" t="s">
        <v>942</v>
      </c>
      <c r="B3949" t="s">
        <v>66</v>
      </c>
      <c r="C3949">
        <v>83.156185866495093</v>
      </c>
      <c r="D3949" t="s">
        <v>2480</v>
      </c>
      <c r="E3949" t="s">
        <v>65</v>
      </c>
    </row>
    <row r="3950" spans="1:5" x14ac:dyDescent="0.3">
      <c r="A3950" t="s">
        <v>1691</v>
      </c>
      <c r="B3950" t="s">
        <v>66</v>
      </c>
      <c r="C3950">
        <v>83.460825193890898</v>
      </c>
      <c r="D3950" t="s">
        <v>2480</v>
      </c>
      <c r="E3950" t="s">
        <v>65</v>
      </c>
    </row>
    <row r="3951" spans="1:5" x14ac:dyDescent="0.3">
      <c r="A3951" t="s">
        <v>2136</v>
      </c>
      <c r="B3951" t="s">
        <v>66</v>
      </c>
      <c r="C3951">
        <v>83.715050217315493</v>
      </c>
      <c r="D3951" t="s">
        <v>2480</v>
      </c>
      <c r="E3951" t="s">
        <v>65</v>
      </c>
    </row>
    <row r="3952" spans="1:5" x14ac:dyDescent="0.3">
      <c r="A3952" t="s">
        <v>2030</v>
      </c>
      <c r="B3952" t="s">
        <v>66</v>
      </c>
      <c r="C3952">
        <v>83.782288277689801</v>
      </c>
      <c r="D3952" t="s">
        <v>2480</v>
      </c>
      <c r="E3952" t="s">
        <v>65</v>
      </c>
    </row>
    <row r="3953" spans="1:5" x14ac:dyDescent="0.3">
      <c r="A3953" t="s">
        <v>1459</v>
      </c>
      <c r="B3953" t="s">
        <v>66</v>
      </c>
      <c r="C3953">
        <v>83.934861437076506</v>
      </c>
      <c r="D3953" t="s">
        <v>2480</v>
      </c>
      <c r="E3953" t="s">
        <v>65</v>
      </c>
    </row>
    <row r="3954" spans="1:5" x14ac:dyDescent="0.3">
      <c r="A3954" t="s">
        <v>934</v>
      </c>
      <c r="B3954" t="s">
        <v>66</v>
      </c>
      <c r="C3954">
        <v>85.056631561295902</v>
      </c>
      <c r="D3954" t="s">
        <v>2480</v>
      </c>
      <c r="E3954" t="s">
        <v>65</v>
      </c>
    </row>
    <row r="3955" spans="1:5" x14ac:dyDescent="0.3">
      <c r="A3955" t="s">
        <v>2169</v>
      </c>
      <c r="B3955" t="s">
        <v>66</v>
      </c>
      <c r="C3955">
        <v>85.450458123728595</v>
      </c>
      <c r="D3955" t="s">
        <v>2480</v>
      </c>
      <c r="E3955" t="s">
        <v>65</v>
      </c>
    </row>
    <row r="3956" spans="1:5" x14ac:dyDescent="0.3">
      <c r="A3956" t="s">
        <v>1640</v>
      </c>
      <c r="B3956" t="s">
        <v>66</v>
      </c>
      <c r="C3956">
        <v>85.620613328035205</v>
      </c>
      <c r="D3956" t="s">
        <v>2480</v>
      </c>
      <c r="E3956" t="s">
        <v>65</v>
      </c>
    </row>
    <row r="3957" spans="1:5" x14ac:dyDescent="0.3">
      <c r="A3957" t="s">
        <v>742</v>
      </c>
      <c r="B3957" t="s">
        <v>66</v>
      </c>
      <c r="C3957">
        <v>86.047340085194094</v>
      </c>
      <c r="D3957" t="s">
        <v>2480</v>
      </c>
      <c r="E3957" t="s">
        <v>65</v>
      </c>
    </row>
    <row r="3958" spans="1:5" x14ac:dyDescent="0.3">
      <c r="A3958" t="s">
        <v>630</v>
      </c>
      <c r="B3958" t="s">
        <v>66</v>
      </c>
      <c r="C3958">
        <v>86.725828829067197</v>
      </c>
      <c r="D3958" t="s">
        <v>2480</v>
      </c>
      <c r="E3958" t="s">
        <v>65</v>
      </c>
    </row>
    <row r="3959" spans="1:5" x14ac:dyDescent="0.3">
      <c r="A3959" t="s">
        <v>615</v>
      </c>
      <c r="B3959" t="s">
        <v>66</v>
      </c>
      <c r="C3959">
        <v>86.738925289033403</v>
      </c>
      <c r="D3959" t="s">
        <v>2480</v>
      </c>
      <c r="E3959" t="s">
        <v>65</v>
      </c>
    </row>
    <row r="3960" spans="1:5" x14ac:dyDescent="0.3">
      <c r="A3960" t="s">
        <v>623</v>
      </c>
      <c r="B3960" t="s">
        <v>66</v>
      </c>
      <c r="C3960">
        <v>87.008406515745705</v>
      </c>
      <c r="D3960" t="s">
        <v>2480</v>
      </c>
      <c r="E3960" t="s">
        <v>65</v>
      </c>
    </row>
    <row r="3961" spans="1:5" x14ac:dyDescent="0.3">
      <c r="A3961" t="s">
        <v>1695</v>
      </c>
      <c r="B3961" t="s">
        <v>66</v>
      </c>
      <c r="C3961">
        <v>87.270473113988402</v>
      </c>
      <c r="D3961" t="s">
        <v>2480</v>
      </c>
      <c r="E3961" t="s">
        <v>65</v>
      </c>
    </row>
    <row r="3962" spans="1:5" x14ac:dyDescent="0.3">
      <c r="A3962" t="s">
        <v>609</v>
      </c>
      <c r="B3962" t="s">
        <v>66</v>
      </c>
      <c r="C3962">
        <v>87.326872486952098</v>
      </c>
      <c r="D3962" t="s">
        <v>2480</v>
      </c>
      <c r="E3962" t="s">
        <v>65</v>
      </c>
    </row>
    <row r="3963" spans="1:5" x14ac:dyDescent="0.3">
      <c r="A3963" t="s">
        <v>943</v>
      </c>
      <c r="B3963" t="s">
        <v>66</v>
      </c>
      <c r="C3963">
        <v>89.5894233387192</v>
      </c>
      <c r="D3963" t="s">
        <v>2480</v>
      </c>
      <c r="E3963" t="s">
        <v>65</v>
      </c>
    </row>
    <row r="3964" spans="1:5" x14ac:dyDescent="0.3">
      <c r="A3964" t="s">
        <v>2309</v>
      </c>
      <c r="B3964" t="s">
        <v>66</v>
      </c>
      <c r="C3964">
        <v>90.055653990857195</v>
      </c>
      <c r="D3964" t="s">
        <v>2480</v>
      </c>
      <c r="E3964" t="s">
        <v>65</v>
      </c>
    </row>
    <row r="3965" spans="1:5" x14ac:dyDescent="0.3">
      <c r="A3965" t="s">
        <v>739</v>
      </c>
      <c r="B3965" t="s">
        <v>66</v>
      </c>
      <c r="C3965">
        <v>90.270293890406805</v>
      </c>
      <c r="D3965" t="s">
        <v>2480</v>
      </c>
      <c r="E3965" t="s">
        <v>65</v>
      </c>
    </row>
    <row r="3966" spans="1:5" x14ac:dyDescent="0.3">
      <c r="A3966" t="s">
        <v>1030</v>
      </c>
      <c r="B3966" t="s">
        <v>66</v>
      </c>
      <c r="C3966">
        <v>90.674239679727194</v>
      </c>
      <c r="D3966" t="s">
        <v>2480</v>
      </c>
      <c r="E3966" t="s">
        <v>65</v>
      </c>
    </row>
    <row r="3967" spans="1:5" x14ac:dyDescent="0.3">
      <c r="A3967" t="s">
        <v>751</v>
      </c>
      <c r="B3967" t="s">
        <v>66</v>
      </c>
      <c r="C3967">
        <v>92.381388916943706</v>
      </c>
      <c r="D3967" t="s">
        <v>2480</v>
      </c>
      <c r="E3967" t="s">
        <v>65</v>
      </c>
    </row>
    <row r="3968" spans="1:5" x14ac:dyDescent="0.3">
      <c r="A3968" t="s">
        <v>1051</v>
      </c>
      <c r="B3968" t="s">
        <v>66</v>
      </c>
      <c r="C3968">
        <v>92.416207458706893</v>
      </c>
      <c r="D3968" t="s">
        <v>2480</v>
      </c>
      <c r="E3968" t="s">
        <v>65</v>
      </c>
    </row>
    <row r="3969" spans="1:5" x14ac:dyDescent="0.3">
      <c r="A3969" t="s">
        <v>1040</v>
      </c>
      <c r="B3969" t="s">
        <v>66</v>
      </c>
      <c r="C3969">
        <v>92.440618167635904</v>
      </c>
      <c r="D3969" t="s">
        <v>2480</v>
      </c>
      <c r="E3969" t="s">
        <v>65</v>
      </c>
    </row>
    <row r="3970" spans="1:5" x14ac:dyDescent="0.3">
      <c r="A3970" t="s">
        <v>928</v>
      </c>
      <c r="B3970" t="s">
        <v>66</v>
      </c>
      <c r="C3970">
        <v>92.908710135578303</v>
      </c>
      <c r="D3970" t="s">
        <v>2480</v>
      </c>
      <c r="E3970" t="s">
        <v>65</v>
      </c>
    </row>
    <row r="3971" spans="1:5" x14ac:dyDescent="0.3">
      <c r="A3971" t="s">
        <v>627</v>
      </c>
      <c r="B3971" t="s">
        <v>66</v>
      </c>
      <c r="C3971">
        <v>93.068039366681305</v>
      </c>
      <c r="D3971" t="s">
        <v>2480</v>
      </c>
      <c r="E3971" t="s">
        <v>65</v>
      </c>
    </row>
    <row r="3972" spans="1:5" x14ac:dyDescent="0.3">
      <c r="A3972" t="s">
        <v>947</v>
      </c>
      <c r="B3972" t="s">
        <v>66</v>
      </c>
      <c r="C3972">
        <v>93.167838592087406</v>
      </c>
      <c r="D3972" t="s">
        <v>2480</v>
      </c>
      <c r="E3972" t="s">
        <v>65</v>
      </c>
    </row>
    <row r="3973" spans="1:5" x14ac:dyDescent="0.3">
      <c r="A3973" t="s">
        <v>806</v>
      </c>
      <c r="B3973" t="s">
        <v>66</v>
      </c>
      <c r="C3973">
        <v>93.370804865273101</v>
      </c>
      <c r="D3973" t="s">
        <v>2480</v>
      </c>
      <c r="E3973" t="s">
        <v>65</v>
      </c>
    </row>
    <row r="3974" spans="1:5" x14ac:dyDescent="0.3">
      <c r="A3974" t="s">
        <v>929</v>
      </c>
      <c r="B3974" t="s">
        <v>66</v>
      </c>
      <c r="C3974">
        <v>93.515977560932498</v>
      </c>
      <c r="D3974" t="s">
        <v>2480</v>
      </c>
      <c r="E3974" t="s">
        <v>65</v>
      </c>
    </row>
    <row r="3975" spans="1:5" x14ac:dyDescent="0.3">
      <c r="A3975" t="s">
        <v>903</v>
      </c>
      <c r="B3975" t="s">
        <v>66</v>
      </c>
      <c r="C3975">
        <v>93.893853380844604</v>
      </c>
      <c r="D3975" t="s">
        <v>2480</v>
      </c>
      <c r="E3975" t="s">
        <v>65</v>
      </c>
    </row>
    <row r="3976" spans="1:5" x14ac:dyDescent="0.3">
      <c r="A3976" t="s">
        <v>750</v>
      </c>
      <c r="B3976" t="s">
        <v>66</v>
      </c>
      <c r="C3976">
        <v>93.963531267924296</v>
      </c>
      <c r="D3976" t="s">
        <v>2480</v>
      </c>
      <c r="E3976" t="s">
        <v>65</v>
      </c>
    </row>
    <row r="3977" spans="1:5" x14ac:dyDescent="0.3">
      <c r="A3977" t="s">
        <v>2135</v>
      </c>
      <c r="B3977" t="s">
        <v>66</v>
      </c>
      <c r="C3977">
        <v>93.980904774980104</v>
      </c>
      <c r="D3977" t="s">
        <v>2480</v>
      </c>
      <c r="E3977" t="s">
        <v>65</v>
      </c>
    </row>
    <row r="3978" spans="1:5" x14ac:dyDescent="0.3">
      <c r="A3978" t="s">
        <v>1031</v>
      </c>
      <c r="B3978" t="s">
        <v>66</v>
      </c>
      <c r="C3978">
        <v>94.102131371799501</v>
      </c>
      <c r="D3978" t="s">
        <v>2480</v>
      </c>
      <c r="E3978" t="s">
        <v>65</v>
      </c>
    </row>
    <row r="3979" spans="1:5" x14ac:dyDescent="0.3">
      <c r="A3979" t="s">
        <v>1990</v>
      </c>
      <c r="B3979" t="s">
        <v>66</v>
      </c>
      <c r="C3979">
        <v>94.317976819370202</v>
      </c>
      <c r="D3979" t="s">
        <v>2480</v>
      </c>
      <c r="E3979" t="s">
        <v>65</v>
      </c>
    </row>
    <row r="3980" spans="1:5" x14ac:dyDescent="0.3">
      <c r="A3980" t="s">
        <v>1697</v>
      </c>
      <c r="B3980" t="s">
        <v>66</v>
      </c>
      <c r="C3980">
        <v>94.470575147615804</v>
      </c>
      <c r="D3980" t="s">
        <v>2480</v>
      </c>
      <c r="E3980" t="s">
        <v>65</v>
      </c>
    </row>
    <row r="3981" spans="1:5" x14ac:dyDescent="0.3">
      <c r="A3981" t="s">
        <v>927</v>
      </c>
      <c r="B3981" t="s">
        <v>66</v>
      </c>
      <c r="C3981">
        <v>94.626193916720496</v>
      </c>
      <c r="D3981" t="s">
        <v>2480</v>
      </c>
      <c r="E3981" t="s">
        <v>65</v>
      </c>
    </row>
    <row r="3982" spans="1:5" x14ac:dyDescent="0.3">
      <c r="A3982" t="s">
        <v>2094</v>
      </c>
      <c r="B3982" t="s">
        <v>66</v>
      </c>
      <c r="C3982">
        <v>95.496811166526498</v>
      </c>
      <c r="D3982" t="s">
        <v>2480</v>
      </c>
      <c r="E3982" t="s">
        <v>65</v>
      </c>
    </row>
    <row r="3983" spans="1:5" x14ac:dyDescent="0.3">
      <c r="A3983" t="s">
        <v>2165</v>
      </c>
      <c r="B3983" t="s">
        <v>66</v>
      </c>
      <c r="C3983">
        <v>95.744752122313798</v>
      </c>
      <c r="D3983" t="s">
        <v>2480</v>
      </c>
      <c r="E3983" t="s">
        <v>65</v>
      </c>
    </row>
    <row r="3984" spans="1:5" x14ac:dyDescent="0.3">
      <c r="A3984" t="s">
        <v>236</v>
      </c>
      <c r="B3984" t="s">
        <v>66</v>
      </c>
      <c r="C3984">
        <v>95.822407725939001</v>
      </c>
      <c r="D3984" t="s">
        <v>2480</v>
      </c>
      <c r="E3984" t="s">
        <v>65</v>
      </c>
    </row>
    <row r="3985" spans="1:5" x14ac:dyDescent="0.3">
      <c r="A3985" t="s">
        <v>756</v>
      </c>
      <c r="B3985" t="s">
        <v>66</v>
      </c>
      <c r="C3985">
        <v>96.944371264600406</v>
      </c>
      <c r="D3985" t="s">
        <v>2480</v>
      </c>
      <c r="E3985" t="s">
        <v>65</v>
      </c>
    </row>
    <row r="3986" spans="1:5" x14ac:dyDescent="0.3">
      <c r="A3986" t="s">
        <v>2125</v>
      </c>
      <c r="B3986" t="s">
        <v>66</v>
      </c>
      <c r="C3986">
        <v>97.114062484563306</v>
      </c>
      <c r="D3986" t="s">
        <v>2480</v>
      </c>
      <c r="E3986" t="s">
        <v>65</v>
      </c>
    </row>
    <row r="3987" spans="1:5" x14ac:dyDescent="0.3">
      <c r="A3987" t="s">
        <v>1996</v>
      </c>
      <c r="B3987" t="s">
        <v>66</v>
      </c>
      <c r="C3987">
        <v>97.125851842316607</v>
      </c>
      <c r="D3987" t="s">
        <v>2480</v>
      </c>
      <c r="E3987" t="s">
        <v>65</v>
      </c>
    </row>
    <row r="3988" spans="1:5" x14ac:dyDescent="0.3">
      <c r="A3988" t="s">
        <v>2054</v>
      </c>
      <c r="B3988" t="s">
        <v>66</v>
      </c>
      <c r="C3988">
        <v>97.533851955088394</v>
      </c>
      <c r="D3988" t="s">
        <v>2480</v>
      </c>
      <c r="E3988" t="s">
        <v>65</v>
      </c>
    </row>
    <row r="3989" spans="1:5" x14ac:dyDescent="0.3">
      <c r="A3989" t="s">
        <v>766</v>
      </c>
      <c r="B3989" t="s">
        <v>66</v>
      </c>
      <c r="C3989">
        <v>97.582363837866595</v>
      </c>
      <c r="D3989" t="s">
        <v>2480</v>
      </c>
      <c r="E3989" t="s">
        <v>65</v>
      </c>
    </row>
    <row r="3990" spans="1:5" x14ac:dyDescent="0.3">
      <c r="A3990" t="s">
        <v>757</v>
      </c>
      <c r="B3990" t="s">
        <v>66</v>
      </c>
      <c r="C3990">
        <v>97.745922841686394</v>
      </c>
      <c r="D3990" t="s">
        <v>2480</v>
      </c>
      <c r="E3990" t="s">
        <v>65</v>
      </c>
    </row>
    <row r="3991" spans="1:5" x14ac:dyDescent="0.3">
      <c r="A3991" t="s">
        <v>1975</v>
      </c>
      <c r="B3991" t="s">
        <v>66</v>
      </c>
      <c r="C3991">
        <v>97.862883827515105</v>
      </c>
      <c r="D3991" t="s">
        <v>2480</v>
      </c>
      <c r="E3991" t="s">
        <v>65</v>
      </c>
    </row>
    <row r="3992" spans="1:5" x14ac:dyDescent="0.3">
      <c r="A3992" t="s">
        <v>428</v>
      </c>
      <c r="B3992" t="s">
        <v>66</v>
      </c>
      <c r="C3992">
        <v>98.5329695379762</v>
      </c>
      <c r="D3992" t="s">
        <v>2480</v>
      </c>
      <c r="E3992" t="s">
        <v>65</v>
      </c>
    </row>
    <row r="3993" spans="1:5" x14ac:dyDescent="0.3">
      <c r="A3993" t="s">
        <v>738</v>
      </c>
      <c r="B3993" t="s">
        <v>66</v>
      </c>
      <c r="C3993">
        <v>99.322683971371305</v>
      </c>
      <c r="D3993" t="s">
        <v>2480</v>
      </c>
      <c r="E3993" t="s">
        <v>65</v>
      </c>
    </row>
    <row r="3994" spans="1:5" x14ac:dyDescent="0.3">
      <c r="A3994" t="s">
        <v>2274</v>
      </c>
      <c r="B3994" t="s">
        <v>66</v>
      </c>
      <c r="C3994">
        <v>99.406364242452895</v>
      </c>
      <c r="D3994" t="s">
        <v>2480</v>
      </c>
      <c r="E3994" t="s">
        <v>65</v>
      </c>
    </row>
    <row r="3995" spans="1:5" x14ac:dyDescent="0.3">
      <c r="A3995" t="s">
        <v>1050</v>
      </c>
      <c r="B3995" t="s">
        <v>66</v>
      </c>
      <c r="C3995">
        <v>99.586074096599205</v>
      </c>
      <c r="D3995" t="s">
        <v>2480</v>
      </c>
      <c r="E3995" t="s">
        <v>65</v>
      </c>
    </row>
    <row r="3996" spans="1:5" x14ac:dyDescent="0.3">
      <c r="A3996" t="s">
        <v>2092</v>
      </c>
      <c r="B3996" t="s">
        <v>66</v>
      </c>
      <c r="C3996">
        <v>99.639553060392799</v>
      </c>
      <c r="D3996" t="s">
        <v>2480</v>
      </c>
      <c r="E3996" t="s">
        <v>65</v>
      </c>
    </row>
    <row r="3997" spans="1:5" x14ac:dyDescent="0.3">
      <c r="A3997" t="s">
        <v>2145</v>
      </c>
      <c r="B3997" t="s">
        <v>66</v>
      </c>
      <c r="C3997">
        <v>100.102750830074</v>
      </c>
      <c r="D3997" t="s">
        <v>2480</v>
      </c>
      <c r="E3997" t="s">
        <v>65</v>
      </c>
    </row>
    <row r="3998" spans="1:5" x14ac:dyDescent="0.3">
      <c r="A3998" t="s">
        <v>762</v>
      </c>
      <c r="B3998" t="s">
        <v>66</v>
      </c>
      <c r="C3998">
        <v>100.10737149472</v>
      </c>
      <c r="D3998" t="s">
        <v>2480</v>
      </c>
      <c r="E3998" t="s">
        <v>65</v>
      </c>
    </row>
    <row r="3999" spans="1:5" x14ac:dyDescent="0.3">
      <c r="A3999" t="s">
        <v>2138</v>
      </c>
      <c r="B3999" t="s">
        <v>66</v>
      </c>
      <c r="C3999">
        <v>100.47857660553601</v>
      </c>
      <c r="D3999" t="s">
        <v>2480</v>
      </c>
      <c r="E3999" t="s">
        <v>65</v>
      </c>
    </row>
    <row r="4000" spans="1:5" x14ac:dyDescent="0.3">
      <c r="A4000" t="s">
        <v>1032</v>
      </c>
      <c r="B4000" t="s">
        <v>66</v>
      </c>
      <c r="C4000">
        <v>100.541129281343</v>
      </c>
      <c r="D4000" t="s">
        <v>2480</v>
      </c>
      <c r="E4000" t="s">
        <v>65</v>
      </c>
    </row>
    <row r="4001" spans="1:5" x14ac:dyDescent="0.3">
      <c r="A4001" t="s">
        <v>1987</v>
      </c>
      <c r="B4001" t="s">
        <v>66</v>
      </c>
      <c r="C4001">
        <v>100.851149192279</v>
      </c>
      <c r="D4001" t="s">
        <v>2480</v>
      </c>
      <c r="E4001" t="s">
        <v>65</v>
      </c>
    </row>
    <row r="4002" spans="1:5" x14ac:dyDescent="0.3">
      <c r="A4002" t="s">
        <v>1840</v>
      </c>
      <c r="B4002" t="s">
        <v>66</v>
      </c>
      <c r="C4002">
        <v>102.073556351042</v>
      </c>
      <c r="D4002" t="s">
        <v>2480</v>
      </c>
      <c r="E4002" t="s">
        <v>65</v>
      </c>
    </row>
    <row r="4003" spans="1:5" x14ac:dyDescent="0.3">
      <c r="A4003" t="s">
        <v>1049</v>
      </c>
      <c r="B4003" t="s">
        <v>66</v>
      </c>
      <c r="C4003">
        <v>103.989180408484</v>
      </c>
      <c r="D4003" t="s">
        <v>2480</v>
      </c>
      <c r="E4003" t="s">
        <v>65</v>
      </c>
    </row>
    <row r="4004" spans="1:5" x14ac:dyDescent="0.3">
      <c r="A4004" t="s">
        <v>1716</v>
      </c>
      <c r="B4004" t="s">
        <v>66</v>
      </c>
      <c r="C4004">
        <v>104.231131551676</v>
      </c>
      <c r="D4004" t="s">
        <v>2480</v>
      </c>
      <c r="E4004" t="s">
        <v>65</v>
      </c>
    </row>
    <row r="4005" spans="1:5" x14ac:dyDescent="0.3">
      <c r="A4005" t="s">
        <v>758</v>
      </c>
      <c r="B4005" t="s">
        <v>66</v>
      </c>
      <c r="C4005">
        <v>106.58103401711701</v>
      </c>
      <c r="D4005" t="s">
        <v>2480</v>
      </c>
      <c r="E4005" t="s">
        <v>65</v>
      </c>
    </row>
    <row r="4006" spans="1:5" x14ac:dyDescent="0.3">
      <c r="A4006" t="s">
        <v>621</v>
      </c>
      <c r="B4006" t="s">
        <v>66</v>
      </c>
      <c r="C4006">
        <v>106.7453490346</v>
      </c>
      <c r="D4006" t="s">
        <v>2480</v>
      </c>
      <c r="E4006" t="s">
        <v>65</v>
      </c>
    </row>
    <row r="4007" spans="1:5" x14ac:dyDescent="0.3">
      <c r="A4007" t="s">
        <v>1718</v>
      </c>
      <c r="B4007" t="s">
        <v>66</v>
      </c>
      <c r="C4007">
        <v>107.182507103874</v>
      </c>
      <c r="D4007" t="s">
        <v>2480</v>
      </c>
      <c r="E4007" t="s">
        <v>65</v>
      </c>
    </row>
    <row r="4008" spans="1:5" x14ac:dyDescent="0.3">
      <c r="A4008" t="s">
        <v>2023</v>
      </c>
      <c r="B4008" t="s">
        <v>66</v>
      </c>
      <c r="C4008">
        <v>107.499164959757</v>
      </c>
      <c r="D4008" t="s">
        <v>2480</v>
      </c>
      <c r="E4008" t="s">
        <v>65</v>
      </c>
    </row>
    <row r="4009" spans="1:5" x14ac:dyDescent="0.3">
      <c r="A4009" t="s">
        <v>1045</v>
      </c>
      <c r="B4009" t="s">
        <v>66</v>
      </c>
      <c r="C4009">
        <v>107.55053311024101</v>
      </c>
      <c r="D4009" t="s">
        <v>2480</v>
      </c>
      <c r="E4009" t="s">
        <v>65</v>
      </c>
    </row>
    <row r="4010" spans="1:5" x14ac:dyDescent="0.3">
      <c r="A4010" t="s">
        <v>941</v>
      </c>
      <c r="B4010" t="s">
        <v>66</v>
      </c>
      <c r="C4010">
        <v>107.78838535911299</v>
      </c>
      <c r="D4010" t="s">
        <v>2480</v>
      </c>
      <c r="E4010" t="s">
        <v>65</v>
      </c>
    </row>
    <row r="4011" spans="1:5" x14ac:dyDescent="0.3">
      <c r="A4011" t="s">
        <v>1958</v>
      </c>
      <c r="B4011" t="s">
        <v>66</v>
      </c>
      <c r="C4011">
        <v>108.124282421911</v>
      </c>
      <c r="D4011" t="s">
        <v>2480</v>
      </c>
      <c r="E4011" t="s">
        <v>65</v>
      </c>
    </row>
    <row r="4012" spans="1:5" x14ac:dyDescent="0.3">
      <c r="A4012" t="s">
        <v>744</v>
      </c>
      <c r="B4012" t="s">
        <v>66</v>
      </c>
      <c r="C4012">
        <v>108.94251233643099</v>
      </c>
      <c r="D4012" t="s">
        <v>2480</v>
      </c>
      <c r="E4012" t="s">
        <v>65</v>
      </c>
    </row>
    <row r="4013" spans="1:5" x14ac:dyDescent="0.3">
      <c r="A4013" t="s">
        <v>2299</v>
      </c>
      <c r="B4013" t="s">
        <v>66</v>
      </c>
      <c r="C4013">
        <v>110.16192960259001</v>
      </c>
      <c r="D4013" t="s">
        <v>2480</v>
      </c>
      <c r="E4013" t="s">
        <v>65</v>
      </c>
    </row>
    <row r="4014" spans="1:5" x14ac:dyDescent="0.3">
      <c r="A4014" t="s">
        <v>1046</v>
      </c>
      <c r="B4014" t="s">
        <v>66</v>
      </c>
      <c r="C4014">
        <v>110.29190264028</v>
      </c>
      <c r="D4014" t="s">
        <v>2480</v>
      </c>
      <c r="E4014" t="s">
        <v>65</v>
      </c>
    </row>
    <row r="4015" spans="1:5" x14ac:dyDescent="0.3">
      <c r="A4015" t="s">
        <v>944</v>
      </c>
      <c r="B4015" t="s">
        <v>66</v>
      </c>
      <c r="C4015">
        <v>110.73971965622501</v>
      </c>
      <c r="D4015" t="s">
        <v>2480</v>
      </c>
      <c r="E4015" t="s">
        <v>65</v>
      </c>
    </row>
    <row r="4016" spans="1:5" x14ac:dyDescent="0.3">
      <c r="A4016" t="s">
        <v>930</v>
      </c>
      <c r="B4016" t="s">
        <v>66</v>
      </c>
      <c r="C4016">
        <v>111.860090539129</v>
      </c>
      <c r="D4016" t="s">
        <v>2480</v>
      </c>
      <c r="E4016" t="s">
        <v>65</v>
      </c>
    </row>
    <row r="4017" spans="1:5" x14ac:dyDescent="0.3">
      <c r="A4017" t="s">
        <v>1696</v>
      </c>
      <c r="B4017" t="s">
        <v>66</v>
      </c>
      <c r="C4017">
        <v>112.367785220165</v>
      </c>
      <c r="D4017" t="s">
        <v>2480</v>
      </c>
      <c r="E4017" t="s">
        <v>65</v>
      </c>
    </row>
    <row r="4018" spans="1:5" x14ac:dyDescent="0.3">
      <c r="A4018" t="s">
        <v>2167</v>
      </c>
      <c r="B4018" t="s">
        <v>66</v>
      </c>
      <c r="C4018">
        <v>112.769122088657</v>
      </c>
      <c r="D4018" t="s">
        <v>2480</v>
      </c>
      <c r="E4018" t="s">
        <v>65</v>
      </c>
    </row>
    <row r="4019" spans="1:5" x14ac:dyDescent="0.3">
      <c r="A4019" t="s">
        <v>759</v>
      </c>
      <c r="B4019" t="s">
        <v>66</v>
      </c>
      <c r="C4019">
        <v>113.120718458116</v>
      </c>
      <c r="D4019" t="s">
        <v>2480</v>
      </c>
      <c r="E4019" t="s">
        <v>65</v>
      </c>
    </row>
    <row r="4020" spans="1:5" x14ac:dyDescent="0.3">
      <c r="A4020" t="s">
        <v>910</v>
      </c>
      <c r="B4020" t="s">
        <v>66</v>
      </c>
      <c r="C4020">
        <v>113.236682669327</v>
      </c>
      <c r="D4020" t="s">
        <v>2480</v>
      </c>
      <c r="E4020" t="s">
        <v>65</v>
      </c>
    </row>
    <row r="4021" spans="1:5" x14ac:dyDescent="0.3">
      <c r="A4021" t="s">
        <v>2042</v>
      </c>
      <c r="B4021" t="s">
        <v>66</v>
      </c>
      <c r="C4021">
        <v>113.402161096648</v>
      </c>
      <c r="D4021" t="s">
        <v>2480</v>
      </c>
      <c r="E4021" t="s">
        <v>65</v>
      </c>
    </row>
    <row r="4022" spans="1:5" x14ac:dyDescent="0.3">
      <c r="A4022" t="s">
        <v>2215</v>
      </c>
      <c r="B4022" t="s">
        <v>66</v>
      </c>
      <c r="C4022">
        <v>114.478133138967</v>
      </c>
      <c r="D4022" t="s">
        <v>2480</v>
      </c>
      <c r="E4022" t="s">
        <v>65</v>
      </c>
    </row>
    <row r="4023" spans="1:5" x14ac:dyDescent="0.3">
      <c r="A4023" t="s">
        <v>938</v>
      </c>
      <c r="B4023" t="s">
        <v>66</v>
      </c>
      <c r="C4023">
        <v>114.98767600044</v>
      </c>
      <c r="D4023" t="s">
        <v>2480</v>
      </c>
      <c r="E4023" t="s">
        <v>65</v>
      </c>
    </row>
    <row r="4024" spans="1:5" x14ac:dyDescent="0.3">
      <c r="A4024" t="s">
        <v>2313</v>
      </c>
      <c r="B4024" t="s">
        <v>66</v>
      </c>
      <c r="C4024">
        <v>115.13607158767</v>
      </c>
      <c r="D4024" t="s">
        <v>2480</v>
      </c>
      <c r="E4024" t="s">
        <v>65</v>
      </c>
    </row>
    <row r="4025" spans="1:5" x14ac:dyDescent="0.3">
      <c r="A4025" t="s">
        <v>987</v>
      </c>
      <c r="B4025" t="s">
        <v>66</v>
      </c>
      <c r="C4025">
        <v>115.355574759867</v>
      </c>
      <c r="D4025" t="s">
        <v>2480</v>
      </c>
      <c r="E4025" t="s">
        <v>65</v>
      </c>
    </row>
    <row r="4026" spans="1:5" x14ac:dyDescent="0.3">
      <c r="A4026" t="s">
        <v>914</v>
      </c>
      <c r="B4026" t="s">
        <v>66</v>
      </c>
      <c r="C4026">
        <v>115.898034956214</v>
      </c>
      <c r="D4026" t="s">
        <v>2480</v>
      </c>
      <c r="E4026" t="s">
        <v>65</v>
      </c>
    </row>
    <row r="4027" spans="1:5" x14ac:dyDescent="0.3">
      <c r="A4027" t="s">
        <v>931</v>
      </c>
      <c r="B4027" t="s">
        <v>66</v>
      </c>
      <c r="C4027">
        <v>116.5144175418</v>
      </c>
      <c r="D4027" t="s">
        <v>2480</v>
      </c>
      <c r="E4027" t="s">
        <v>65</v>
      </c>
    </row>
    <row r="4028" spans="1:5" x14ac:dyDescent="0.3">
      <c r="A4028" t="s">
        <v>907</v>
      </c>
      <c r="B4028" t="s">
        <v>66</v>
      </c>
      <c r="C4028">
        <v>116.842228671104</v>
      </c>
      <c r="D4028" t="s">
        <v>2480</v>
      </c>
      <c r="E4028" t="s">
        <v>65</v>
      </c>
    </row>
    <row r="4029" spans="1:5" x14ac:dyDescent="0.3">
      <c r="A4029" t="s">
        <v>764</v>
      </c>
      <c r="B4029" t="s">
        <v>66</v>
      </c>
      <c r="C4029">
        <v>116.95712787574</v>
      </c>
      <c r="D4029" t="s">
        <v>2480</v>
      </c>
      <c r="E4029" t="s">
        <v>65</v>
      </c>
    </row>
    <row r="4030" spans="1:5" x14ac:dyDescent="0.3">
      <c r="A4030" t="s">
        <v>983</v>
      </c>
      <c r="B4030" t="s">
        <v>66</v>
      </c>
      <c r="C4030">
        <v>116.985723994474</v>
      </c>
      <c r="D4030" t="s">
        <v>2480</v>
      </c>
      <c r="E4030" t="s">
        <v>65</v>
      </c>
    </row>
    <row r="4031" spans="1:5" x14ac:dyDescent="0.3">
      <c r="A4031" t="s">
        <v>1038</v>
      </c>
      <c r="B4031" t="s">
        <v>66</v>
      </c>
      <c r="C4031">
        <v>117.21902439270001</v>
      </c>
      <c r="D4031" t="s">
        <v>2480</v>
      </c>
      <c r="E4031" t="s">
        <v>65</v>
      </c>
    </row>
    <row r="4032" spans="1:5" x14ac:dyDescent="0.3">
      <c r="A4032" t="s">
        <v>1420</v>
      </c>
      <c r="B4032" t="s">
        <v>66</v>
      </c>
      <c r="C4032">
        <v>117.43384342361399</v>
      </c>
      <c r="D4032" t="s">
        <v>2480</v>
      </c>
      <c r="E4032" t="s">
        <v>65</v>
      </c>
    </row>
    <row r="4033" spans="1:5" x14ac:dyDescent="0.3">
      <c r="A4033" t="s">
        <v>768</v>
      </c>
      <c r="B4033" t="s">
        <v>66</v>
      </c>
      <c r="C4033">
        <v>117.830213614893</v>
      </c>
      <c r="D4033" t="s">
        <v>2480</v>
      </c>
      <c r="E4033" t="s">
        <v>65</v>
      </c>
    </row>
    <row r="4034" spans="1:5" x14ac:dyDescent="0.3">
      <c r="A4034" t="s">
        <v>468</v>
      </c>
      <c r="B4034" t="s">
        <v>66</v>
      </c>
      <c r="C4034">
        <v>118.278497490406</v>
      </c>
      <c r="D4034" t="s">
        <v>2480</v>
      </c>
      <c r="E4034" t="s">
        <v>65</v>
      </c>
    </row>
    <row r="4035" spans="1:5" x14ac:dyDescent="0.3">
      <c r="A4035" t="s">
        <v>2049</v>
      </c>
      <c r="B4035" t="s">
        <v>66</v>
      </c>
      <c r="C4035">
        <v>118.36941857526</v>
      </c>
      <c r="D4035" t="s">
        <v>2480</v>
      </c>
      <c r="E4035" t="s">
        <v>65</v>
      </c>
    </row>
    <row r="4036" spans="1:5" x14ac:dyDescent="0.3">
      <c r="A4036" t="s">
        <v>769</v>
      </c>
      <c r="B4036" t="s">
        <v>66</v>
      </c>
      <c r="C4036">
        <v>118.5950108461</v>
      </c>
      <c r="D4036" t="s">
        <v>2480</v>
      </c>
      <c r="E4036" t="s">
        <v>65</v>
      </c>
    </row>
    <row r="4037" spans="1:5" x14ac:dyDescent="0.3">
      <c r="A4037" t="s">
        <v>1976</v>
      </c>
      <c r="B4037" t="s">
        <v>66</v>
      </c>
      <c r="C4037">
        <v>118.717217385691</v>
      </c>
      <c r="D4037" t="s">
        <v>2480</v>
      </c>
      <c r="E4037" t="s">
        <v>65</v>
      </c>
    </row>
    <row r="4038" spans="1:5" x14ac:dyDescent="0.3">
      <c r="A4038" t="s">
        <v>2014</v>
      </c>
      <c r="B4038" t="s">
        <v>66</v>
      </c>
      <c r="C4038">
        <v>119.387202966589</v>
      </c>
      <c r="D4038" t="s">
        <v>2480</v>
      </c>
      <c r="E4038" t="s">
        <v>65</v>
      </c>
    </row>
    <row r="4039" spans="1:5" x14ac:dyDescent="0.3">
      <c r="A4039" t="s">
        <v>760</v>
      </c>
      <c r="B4039" t="s">
        <v>66</v>
      </c>
      <c r="C4039">
        <v>119.53284433243699</v>
      </c>
      <c r="D4039" t="s">
        <v>2480</v>
      </c>
      <c r="E4039" t="s">
        <v>65</v>
      </c>
    </row>
    <row r="4040" spans="1:5" x14ac:dyDescent="0.3">
      <c r="A4040" t="s">
        <v>1034</v>
      </c>
      <c r="B4040" t="s">
        <v>66</v>
      </c>
      <c r="C4040">
        <v>120.35150849563701</v>
      </c>
      <c r="D4040" t="s">
        <v>2480</v>
      </c>
      <c r="E4040" t="s">
        <v>65</v>
      </c>
    </row>
    <row r="4041" spans="1:5" x14ac:dyDescent="0.3">
      <c r="A4041" t="s">
        <v>364</v>
      </c>
      <c r="B4041" t="s">
        <v>66</v>
      </c>
      <c r="C4041">
        <v>120.802618343228</v>
      </c>
      <c r="D4041" t="s">
        <v>2480</v>
      </c>
      <c r="E4041" t="s">
        <v>65</v>
      </c>
    </row>
    <row r="4042" spans="1:5" x14ac:dyDescent="0.3">
      <c r="A4042" t="s">
        <v>1047</v>
      </c>
      <c r="B4042" t="s">
        <v>66</v>
      </c>
      <c r="C4042">
        <v>121.39112193737</v>
      </c>
      <c r="D4042" t="s">
        <v>2480</v>
      </c>
      <c r="E4042" t="s">
        <v>65</v>
      </c>
    </row>
    <row r="4043" spans="1:5" x14ac:dyDescent="0.3">
      <c r="A4043" t="s">
        <v>509</v>
      </c>
      <c r="B4043" t="s">
        <v>66</v>
      </c>
      <c r="C4043">
        <v>121.422628992395</v>
      </c>
      <c r="D4043" t="s">
        <v>2480</v>
      </c>
      <c r="E4043" t="s">
        <v>65</v>
      </c>
    </row>
    <row r="4044" spans="1:5" x14ac:dyDescent="0.3">
      <c r="A4044" t="s">
        <v>908</v>
      </c>
      <c r="B4044" t="s">
        <v>66</v>
      </c>
      <c r="C4044">
        <v>121.45667113597599</v>
      </c>
      <c r="D4044" t="s">
        <v>2480</v>
      </c>
      <c r="E4044" t="s">
        <v>65</v>
      </c>
    </row>
    <row r="4045" spans="1:5" x14ac:dyDescent="0.3">
      <c r="A4045" t="s">
        <v>2166</v>
      </c>
      <c r="B4045" t="s">
        <v>66</v>
      </c>
      <c r="C4045">
        <v>122.331494871564</v>
      </c>
      <c r="D4045" t="s">
        <v>2480</v>
      </c>
      <c r="E4045" t="s">
        <v>65</v>
      </c>
    </row>
    <row r="4046" spans="1:5" x14ac:dyDescent="0.3">
      <c r="A4046" t="s">
        <v>1991</v>
      </c>
      <c r="B4046" t="s">
        <v>66</v>
      </c>
      <c r="C4046">
        <v>122.34474919107799</v>
      </c>
      <c r="D4046" t="s">
        <v>2480</v>
      </c>
      <c r="E4046" t="s">
        <v>65</v>
      </c>
    </row>
    <row r="4047" spans="1:5" x14ac:dyDescent="0.3">
      <c r="A4047" t="s">
        <v>1827</v>
      </c>
      <c r="B4047" t="s">
        <v>66</v>
      </c>
      <c r="C4047">
        <v>122.434619171305</v>
      </c>
      <c r="D4047" t="s">
        <v>2480</v>
      </c>
      <c r="E4047" t="s">
        <v>65</v>
      </c>
    </row>
    <row r="4048" spans="1:5" x14ac:dyDescent="0.3">
      <c r="A4048" t="s">
        <v>970</v>
      </c>
      <c r="B4048" t="s">
        <v>66</v>
      </c>
      <c r="C4048">
        <v>123.03156059873901</v>
      </c>
      <c r="D4048" t="s">
        <v>2480</v>
      </c>
      <c r="E4048" t="s">
        <v>65</v>
      </c>
    </row>
    <row r="4049" spans="1:5" x14ac:dyDescent="0.3">
      <c r="A4049" t="s">
        <v>761</v>
      </c>
      <c r="B4049" t="s">
        <v>66</v>
      </c>
      <c r="C4049">
        <v>123.19887830736801</v>
      </c>
      <c r="D4049" t="s">
        <v>2480</v>
      </c>
      <c r="E4049" t="s">
        <v>65</v>
      </c>
    </row>
    <row r="4050" spans="1:5" x14ac:dyDescent="0.3">
      <c r="A4050" t="s">
        <v>2020</v>
      </c>
      <c r="B4050" t="s">
        <v>66</v>
      </c>
      <c r="C4050">
        <v>123.213961264489</v>
      </c>
      <c r="D4050" t="s">
        <v>2480</v>
      </c>
      <c r="E4050" t="s">
        <v>65</v>
      </c>
    </row>
    <row r="4051" spans="1:5" x14ac:dyDescent="0.3">
      <c r="A4051" t="s">
        <v>904</v>
      </c>
      <c r="B4051" t="s">
        <v>66</v>
      </c>
      <c r="C4051">
        <v>125.00652241601099</v>
      </c>
      <c r="D4051" t="s">
        <v>2480</v>
      </c>
      <c r="E4051" t="s">
        <v>65</v>
      </c>
    </row>
    <row r="4052" spans="1:5" x14ac:dyDescent="0.3">
      <c r="A4052" t="s">
        <v>521</v>
      </c>
      <c r="B4052" t="s">
        <v>66</v>
      </c>
      <c r="C4052">
        <v>125.571940811094</v>
      </c>
      <c r="D4052" t="s">
        <v>2480</v>
      </c>
      <c r="E4052" t="s">
        <v>65</v>
      </c>
    </row>
    <row r="4053" spans="1:5" x14ac:dyDescent="0.3">
      <c r="A4053" t="s">
        <v>940</v>
      </c>
      <c r="B4053" t="s">
        <v>66</v>
      </c>
      <c r="C4053">
        <v>126.925737824905</v>
      </c>
      <c r="D4053" t="s">
        <v>2480</v>
      </c>
      <c r="E4053" t="s">
        <v>65</v>
      </c>
    </row>
    <row r="4054" spans="1:5" x14ac:dyDescent="0.3">
      <c r="A4054" t="s">
        <v>1997</v>
      </c>
      <c r="B4054" t="s">
        <v>66</v>
      </c>
      <c r="C4054">
        <v>127.718247314487</v>
      </c>
      <c r="D4054" t="s">
        <v>2480</v>
      </c>
      <c r="E4054" t="s">
        <v>65</v>
      </c>
    </row>
    <row r="4055" spans="1:5" x14ac:dyDescent="0.3">
      <c r="A4055" t="s">
        <v>1041</v>
      </c>
      <c r="B4055" t="s">
        <v>66</v>
      </c>
      <c r="C4055">
        <v>127.85567890898</v>
      </c>
      <c r="D4055" t="s">
        <v>2480</v>
      </c>
      <c r="E4055" t="s">
        <v>65</v>
      </c>
    </row>
    <row r="4056" spans="1:5" x14ac:dyDescent="0.3">
      <c r="A4056" t="s">
        <v>2314</v>
      </c>
      <c r="B4056" t="s">
        <v>66</v>
      </c>
      <c r="C4056">
        <v>127.87035710089199</v>
      </c>
      <c r="D4056" t="s">
        <v>2480</v>
      </c>
      <c r="E4056" t="s">
        <v>65</v>
      </c>
    </row>
    <row r="4057" spans="1:5" x14ac:dyDescent="0.3">
      <c r="A4057" t="s">
        <v>765</v>
      </c>
      <c r="B4057" t="s">
        <v>66</v>
      </c>
      <c r="C4057">
        <v>128.16128307356499</v>
      </c>
      <c r="D4057" t="s">
        <v>2480</v>
      </c>
      <c r="E4057" t="s">
        <v>65</v>
      </c>
    </row>
    <row r="4058" spans="1:5" x14ac:dyDescent="0.3">
      <c r="A4058" t="s">
        <v>1048</v>
      </c>
      <c r="B4058" t="s">
        <v>66</v>
      </c>
      <c r="C4058">
        <v>128.34201197184299</v>
      </c>
      <c r="D4058" t="s">
        <v>2480</v>
      </c>
      <c r="E4058" t="s">
        <v>65</v>
      </c>
    </row>
    <row r="4059" spans="1:5" x14ac:dyDescent="0.3">
      <c r="A4059" t="s">
        <v>909</v>
      </c>
      <c r="B4059" t="s">
        <v>66</v>
      </c>
      <c r="C4059">
        <v>129.627162727019</v>
      </c>
      <c r="D4059" t="s">
        <v>2480</v>
      </c>
      <c r="E4059" t="s">
        <v>65</v>
      </c>
    </row>
    <row r="4060" spans="1:5" x14ac:dyDescent="0.3">
      <c r="A4060" t="s">
        <v>2141</v>
      </c>
      <c r="B4060" t="s">
        <v>66</v>
      </c>
      <c r="C4060">
        <v>129.66937228677699</v>
      </c>
      <c r="D4060" t="s">
        <v>2480</v>
      </c>
      <c r="E4060" t="s">
        <v>65</v>
      </c>
    </row>
    <row r="4061" spans="1:5" x14ac:dyDescent="0.3">
      <c r="A4061" t="s">
        <v>1829</v>
      </c>
      <c r="B4061" t="s">
        <v>66</v>
      </c>
      <c r="C4061">
        <v>129.76259812213701</v>
      </c>
      <c r="D4061" t="s">
        <v>2480</v>
      </c>
      <c r="E4061" t="s">
        <v>65</v>
      </c>
    </row>
    <row r="4062" spans="1:5" x14ac:dyDescent="0.3">
      <c r="A4062" t="s">
        <v>1978</v>
      </c>
      <c r="B4062" t="s">
        <v>66</v>
      </c>
      <c r="C4062">
        <v>129.814659694737</v>
      </c>
      <c r="D4062" t="s">
        <v>2480</v>
      </c>
      <c r="E4062" t="s">
        <v>65</v>
      </c>
    </row>
    <row r="4063" spans="1:5" x14ac:dyDescent="0.3">
      <c r="A4063" t="s">
        <v>130</v>
      </c>
      <c r="B4063" t="s">
        <v>66</v>
      </c>
      <c r="C4063">
        <v>130.06117851249999</v>
      </c>
      <c r="D4063" t="s">
        <v>2480</v>
      </c>
      <c r="E4063" t="s">
        <v>65</v>
      </c>
    </row>
    <row r="4064" spans="1:5" x14ac:dyDescent="0.3">
      <c r="A4064" t="s">
        <v>937</v>
      </c>
      <c r="B4064" t="s">
        <v>66</v>
      </c>
      <c r="C4064">
        <v>130.26138895836999</v>
      </c>
      <c r="D4064" t="s">
        <v>2480</v>
      </c>
      <c r="E4064" t="s">
        <v>65</v>
      </c>
    </row>
    <row r="4065" spans="1:5" x14ac:dyDescent="0.3">
      <c r="A4065" t="s">
        <v>1042</v>
      </c>
      <c r="B4065" t="s">
        <v>66</v>
      </c>
      <c r="C4065">
        <v>131.50912934907001</v>
      </c>
      <c r="D4065" t="s">
        <v>2480</v>
      </c>
      <c r="E4065" t="s">
        <v>65</v>
      </c>
    </row>
    <row r="4066" spans="1:5" x14ac:dyDescent="0.3">
      <c r="A4066" t="s">
        <v>939</v>
      </c>
      <c r="B4066" t="s">
        <v>66</v>
      </c>
      <c r="C4066">
        <v>131.866974057558</v>
      </c>
      <c r="D4066" t="s">
        <v>2480</v>
      </c>
      <c r="E4066" t="s">
        <v>65</v>
      </c>
    </row>
    <row r="4067" spans="1:5" x14ac:dyDescent="0.3">
      <c r="A4067" t="s">
        <v>986</v>
      </c>
      <c r="B4067" t="s">
        <v>66</v>
      </c>
      <c r="C4067">
        <v>131.86984849595899</v>
      </c>
      <c r="D4067" t="s">
        <v>2480</v>
      </c>
      <c r="E4067" t="s">
        <v>65</v>
      </c>
    </row>
    <row r="4068" spans="1:5" x14ac:dyDescent="0.3">
      <c r="A4068" t="s">
        <v>946</v>
      </c>
      <c r="B4068" t="s">
        <v>66</v>
      </c>
      <c r="C4068">
        <v>132.059241831495</v>
      </c>
      <c r="D4068" t="s">
        <v>2480</v>
      </c>
      <c r="E4068" t="s">
        <v>65</v>
      </c>
    </row>
    <row r="4069" spans="1:5" x14ac:dyDescent="0.3">
      <c r="A4069" t="s">
        <v>1998</v>
      </c>
      <c r="B4069" t="s">
        <v>66</v>
      </c>
      <c r="C4069">
        <v>132.53057468117501</v>
      </c>
      <c r="D4069" t="s">
        <v>2480</v>
      </c>
      <c r="E4069" t="s">
        <v>65</v>
      </c>
    </row>
    <row r="4070" spans="1:5" x14ac:dyDescent="0.3">
      <c r="A4070" t="s">
        <v>529</v>
      </c>
      <c r="B4070" t="s">
        <v>66</v>
      </c>
      <c r="C4070">
        <v>132.664147575193</v>
      </c>
      <c r="D4070" t="s">
        <v>2480</v>
      </c>
      <c r="E4070" t="s">
        <v>65</v>
      </c>
    </row>
    <row r="4071" spans="1:5" x14ac:dyDescent="0.3">
      <c r="A4071" t="s">
        <v>925</v>
      </c>
      <c r="B4071" t="s">
        <v>66</v>
      </c>
      <c r="C4071">
        <v>132.751876163433</v>
      </c>
      <c r="D4071" t="s">
        <v>2480</v>
      </c>
      <c r="E4071" t="s">
        <v>65</v>
      </c>
    </row>
    <row r="4072" spans="1:5" x14ac:dyDescent="0.3">
      <c r="A4072" t="s">
        <v>906</v>
      </c>
      <c r="B4072" t="s">
        <v>66</v>
      </c>
      <c r="C4072">
        <v>134.722320835864</v>
      </c>
      <c r="D4072" t="s">
        <v>2480</v>
      </c>
      <c r="E4072" t="s">
        <v>65</v>
      </c>
    </row>
    <row r="4073" spans="1:5" x14ac:dyDescent="0.3">
      <c r="A4073" t="s">
        <v>1828</v>
      </c>
      <c r="B4073" t="s">
        <v>66</v>
      </c>
      <c r="C4073">
        <v>134.72823985889701</v>
      </c>
      <c r="D4073" t="s">
        <v>2480</v>
      </c>
      <c r="E4073" t="s">
        <v>65</v>
      </c>
    </row>
    <row r="4074" spans="1:5" x14ac:dyDescent="0.3">
      <c r="A4074" t="s">
        <v>1077</v>
      </c>
      <c r="B4074" t="s">
        <v>66</v>
      </c>
      <c r="C4074">
        <v>135.58327460152401</v>
      </c>
      <c r="D4074" t="s">
        <v>2480</v>
      </c>
      <c r="E4074" t="s">
        <v>65</v>
      </c>
    </row>
    <row r="4075" spans="1:5" x14ac:dyDescent="0.3">
      <c r="A4075" t="s">
        <v>2181</v>
      </c>
      <c r="B4075" t="s">
        <v>66</v>
      </c>
      <c r="C4075">
        <v>137.314774758054</v>
      </c>
      <c r="D4075" t="s">
        <v>2480</v>
      </c>
      <c r="E4075" t="s">
        <v>65</v>
      </c>
    </row>
    <row r="4076" spans="1:5" x14ac:dyDescent="0.3">
      <c r="A4076" t="s">
        <v>2306</v>
      </c>
      <c r="B4076" t="s">
        <v>66</v>
      </c>
      <c r="C4076">
        <v>138.96173877272</v>
      </c>
      <c r="D4076" t="s">
        <v>2480</v>
      </c>
      <c r="E4076" t="s">
        <v>65</v>
      </c>
    </row>
    <row r="4077" spans="1:5" x14ac:dyDescent="0.3">
      <c r="A4077" t="s">
        <v>2015</v>
      </c>
      <c r="B4077" t="s">
        <v>66</v>
      </c>
      <c r="C4077">
        <v>140.48993806189699</v>
      </c>
      <c r="D4077" t="s">
        <v>2480</v>
      </c>
      <c r="E4077" t="s">
        <v>65</v>
      </c>
    </row>
    <row r="4078" spans="1:5" x14ac:dyDescent="0.3">
      <c r="A4078" t="s">
        <v>2050</v>
      </c>
      <c r="B4078" t="s">
        <v>66</v>
      </c>
      <c r="C4078">
        <v>140.66787283015501</v>
      </c>
      <c r="D4078" t="s">
        <v>2480</v>
      </c>
      <c r="E4078" t="s">
        <v>65</v>
      </c>
    </row>
    <row r="4079" spans="1:5" x14ac:dyDescent="0.3">
      <c r="A4079" t="s">
        <v>854</v>
      </c>
      <c r="B4079" t="s">
        <v>66</v>
      </c>
      <c r="C4079">
        <v>141.17983764763801</v>
      </c>
      <c r="D4079" t="s">
        <v>2480</v>
      </c>
      <c r="E4079" t="s">
        <v>65</v>
      </c>
    </row>
    <row r="4080" spans="1:5" x14ac:dyDescent="0.3">
      <c r="A4080" t="s">
        <v>448</v>
      </c>
      <c r="B4080" t="s">
        <v>66</v>
      </c>
      <c r="C4080">
        <v>141.756552903418</v>
      </c>
      <c r="D4080" t="s">
        <v>2480</v>
      </c>
      <c r="E4080" t="s">
        <v>65</v>
      </c>
    </row>
    <row r="4081" spans="1:5" x14ac:dyDescent="0.3">
      <c r="A4081" t="s">
        <v>625</v>
      </c>
      <c r="B4081" t="s">
        <v>66</v>
      </c>
      <c r="C4081">
        <v>142.125537261229</v>
      </c>
      <c r="D4081" t="s">
        <v>2480</v>
      </c>
      <c r="E4081" t="s">
        <v>65</v>
      </c>
    </row>
    <row r="4082" spans="1:5" x14ac:dyDescent="0.3">
      <c r="A4082" t="s">
        <v>2121</v>
      </c>
      <c r="B4082" t="s">
        <v>66</v>
      </c>
      <c r="C4082">
        <v>145.78956069491201</v>
      </c>
      <c r="D4082" t="s">
        <v>2480</v>
      </c>
      <c r="E4082" t="s">
        <v>65</v>
      </c>
    </row>
    <row r="4083" spans="1:5" x14ac:dyDescent="0.3">
      <c r="A4083" t="s">
        <v>2144</v>
      </c>
      <c r="B4083" t="s">
        <v>66</v>
      </c>
      <c r="C4083">
        <v>146.05624954029801</v>
      </c>
      <c r="D4083" t="s">
        <v>2480</v>
      </c>
      <c r="E4083" t="s">
        <v>65</v>
      </c>
    </row>
    <row r="4084" spans="1:5" x14ac:dyDescent="0.3">
      <c r="A4084" t="s">
        <v>2091</v>
      </c>
      <c r="B4084" t="s">
        <v>66</v>
      </c>
      <c r="C4084">
        <v>146.12409858143999</v>
      </c>
      <c r="D4084" t="s">
        <v>2480</v>
      </c>
      <c r="E4084" t="s">
        <v>65</v>
      </c>
    </row>
    <row r="4085" spans="1:5" x14ac:dyDescent="0.3">
      <c r="A4085" t="s">
        <v>752</v>
      </c>
      <c r="B4085" t="s">
        <v>66</v>
      </c>
      <c r="C4085">
        <v>146.55940254683699</v>
      </c>
      <c r="D4085" t="s">
        <v>2480</v>
      </c>
      <c r="E4085" t="s">
        <v>65</v>
      </c>
    </row>
    <row r="4086" spans="1:5" x14ac:dyDescent="0.3">
      <c r="A4086" t="s">
        <v>2276</v>
      </c>
      <c r="B4086" t="s">
        <v>66</v>
      </c>
      <c r="C4086">
        <v>147.06476312440699</v>
      </c>
      <c r="D4086" t="s">
        <v>2480</v>
      </c>
      <c r="E4086" t="s">
        <v>65</v>
      </c>
    </row>
    <row r="4087" spans="1:5" x14ac:dyDescent="0.3">
      <c r="A4087" t="s">
        <v>935</v>
      </c>
      <c r="B4087" t="s">
        <v>66</v>
      </c>
      <c r="C4087">
        <v>148.15068323635299</v>
      </c>
      <c r="D4087" t="s">
        <v>2480</v>
      </c>
      <c r="E4087" t="s">
        <v>65</v>
      </c>
    </row>
    <row r="4088" spans="1:5" x14ac:dyDescent="0.3">
      <c r="A4088" t="s">
        <v>984</v>
      </c>
      <c r="B4088" t="s">
        <v>66</v>
      </c>
      <c r="C4088">
        <v>149.26921360438701</v>
      </c>
      <c r="D4088" t="s">
        <v>2480</v>
      </c>
      <c r="E4088" t="s">
        <v>65</v>
      </c>
    </row>
    <row r="4089" spans="1:5" x14ac:dyDescent="0.3">
      <c r="A4089" t="s">
        <v>730</v>
      </c>
      <c r="B4089" t="s">
        <v>66</v>
      </c>
      <c r="C4089">
        <v>150.05417452587099</v>
      </c>
      <c r="D4089" t="s">
        <v>2480</v>
      </c>
      <c r="E4089" t="s">
        <v>65</v>
      </c>
    </row>
    <row r="4090" spans="1:5" x14ac:dyDescent="0.3">
      <c r="A4090" t="s">
        <v>911</v>
      </c>
      <c r="B4090" t="s">
        <v>66</v>
      </c>
      <c r="C4090">
        <v>150.24382082693501</v>
      </c>
      <c r="D4090" t="s">
        <v>2480</v>
      </c>
      <c r="E4090" t="s">
        <v>65</v>
      </c>
    </row>
    <row r="4091" spans="1:5" x14ac:dyDescent="0.3">
      <c r="A4091" t="s">
        <v>430</v>
      </c>
      <c r="B4091" t="s">
        <v>66</v>
      </c>
      <c r="C4091">
        <v>150.39954013908201</v>
      </c>
      <c r="D4091" t="s">
        <v>2480</v>
      </c>
      <c r="E4091" t="s">
        <v>65</v>
      </c>
    </row>
    <row r="4092" spans="1:5" x14ac:dyDescent="0.3">
      <c r="A4092" t="s">
        <v>924</v>
      </c>
      <c r="B4092" t="s">
        <v>66</v>
      </c>
      <c r="C4092">
        <v>150.600793072763</v>
      </c>
      <c r="D4092" t="s">
        <v>2480</v>
      </c>
      <c r="E4092" t="s">
        <v>65</v>
      </c>
    </row>
    <row r="4093" spans="1:5" x14ac:dyDescent="0.3">
      <c r="A4093" t="s">
        <v>913</v>
      </c>
      <c r="B4093" t="s">
        <v>66</v>
      </c>
      <c r="C4093">
        <v>152.08457137042501</v>
      </c>
      <c r="D4093" t="s">
        <v>2480</v>
      </c>
      <c r="E4093" t="s">
        <v>65</v>
      </c>
    </row>
    <row r="4094" spans="1:5" x14ac:dyDescent="0.3">
      <c r="A4094" t="s">
        <v>851</v>
      </c>
      <c r="B4094" t="s">
        <v>66</v>
      </c>
      <c r="C4094">
        <v>152.752809700428</v>
      </c>
      <c r="D4094" t="s">
        <v>2480</v>
      </c>
      <c r="E4094" t="s">
        <v>65</v>
      </c>
    </row>
    <row r="4095" spans="1:5" x14ac:dyDescent="0.3">
      <c r="A4095" t="s">
        <v>905</v>
      </c>
      <c r="B4095" t="s">
        <v>66</v>
      </c>
      <c r="C4095">
        <v>152.898603120578</v>
      </c>
      <c r="D4095" t="s">
        <v>2480</v>
      </c>
      <c r="E4095" t="s">
        <v>65</v>
      </c>
    </row>
    <row r="4096" spans="1:5" x14ac:dyDescent="0.3">
      <c r="A4096" t="s">
        <v>990</v>
      </c>
      <c r="B4096" t="s">
        <v>66</v>
      </c>
      <c r="C4096">
        <v>153.09470128552601</v>
      </c>
      <c r="D4096" t="s">
        <v>2480</v>
      </c>
      <c r="E4096" t="s">
        <v>65</v>
      </c>
    </row>
    <row r="4097" spans="1:5" x14ac:dyDescent="0.3">
      <c r="A4097" t="s">
        <v>1850</v>
      </c>
      <c r="B4097" t="s">
        <v>66</v>
      </c>
      <c r="C4097">
        <v>155.099474580487</v>
      </c>
      <c r="D4097" t="s">
        <v>2480</v>
      </c>
      <c r="E4097" t="s">
        <v>65</v>
      </c>
    </row>
    <row r="4098" spans="1:5" x14ac:dyDescent="0.3">
      <c r="A4098" t="s">
        <v>2025</v>
      </c>
      <c r="B4098" t="s">
        <v>66</v>
      </c>
      <c r="C4098">
        <v>155.23886432515599</v>
      </c>
      <c r="D4098" t="s">
        <v>2480</v>
      </c>
      <c r="E4098" t="s">
        <v>65</v>
      </c>
    </row>
    <row r="4099" spans="1:5" x14ac:dyDescent="0.3">
      <c r="A4099" t="s">
        <v>926</v>
      </c>
      <c r="B4099" t="s">
        <v>66</v>
      </c>
      <c r="C4099">
        <v>155.254575350886</v>
      </c>
      <c r="D4099" t="s">
        <v>2480</v>
      </c>
      <c r="E4099" t="s">
        <v>65</v>
      </c>
    </row>
    <row r="4100" spans="1:5" x14ac:dyDescent="0.3">
      <c r="A4100" t="s">
        <v>992</v>
      </c>
      <c r="B4100" t="s">
        <v>66</v>
      </c>
      <c r="C4100">
        <v>155.69108081442499</v>
      </c>
      <c r="D4100" t="s">
        <v>2480</v>
      </c>
      <c r="E4100" t="s">
        <v>65</v>
      </c>
    </row>
    <row r="4101" spans="1:5" x14ac:dyDescent="0.3">
      <c r="A4101" t="s">
        <v>855</v>
      </c>
      <c r="B4101" t="s">
        <v>66</v>
      </c>
      <c r="C4101">
        <v>157.03684641385999</v>
      </c>
      <c r="D4101" t="s">
        <v>2480</v>
      </c>
      <c r="E4101" t="s">
        <v>65</v>
      </c>
    </row>
    <row r="4102" spans="1:5" x14ac:dyDescent="0.3">
      <c r="A4102" t="s">
        <v>1989</v>
      </c>
      <c r="B4102" t="s">
        <v>66</v>
      </c>
      <c r="C4102">
        <v>157.16402873507499</v>
      </c>
      <c r="D4102" t="s">
        <v>2480</v>
      </c>
      <c r="E4102" t="s">
        <v>65</v>
      </c>
    </row>
    <row r="4103" spans="1:5" x14ac:dyDescent="0.3">
      <c r="A4103" t="s">
        <v>921</v>
      </c>
      <c r="B4103" t="s">
        <v>66</v>
      </c>
      <c r="C4103">
        <v>157.39091068029401</v>
      </c>
      <c r="D4103" t="s">
        <v>2480</v>
      </c>
      <c r="E4103" t="s">
        <v>65</v>
      </c>
    </row>
    <row r="4104" spans="1:5" x14ac:dyDescent="0.3">
      <c r="A4104" t="s">
        <v>333</v>
      </c>
      <c r="B4104" t="s">
        <v>66</v>
      </c>
      <c r="C4104">
        <v>157.447556489303</v>
      </c>
      <c r="D4104" t="s">
        <v>2480</v>
      </c>
      <c r="E4104" t="s">
        <v>65</v>
      </c>
    </row>
    <row r="4105" spans="1:5" x14ac:dyDescent="0.3">
      <c r="A4105" t="s">
        <v>2277</v>
      </c>
      <c r="B4105" t="s">
        <v>66</v>
      </c>
      <c r="C4105">
        <v>158.262662243623</v>
      </c>
      <c r="D4105" t="s">
        <v>2480</v>
      </c>
      <c r="E4105" t="s">
        <v>65</v>
      </c>
    </row>
    <row r="4106" spans="1:5" x14ac:dyDescent="0.3">
      <c r="A4106" t="s">
        <v>2053</v>
      </c>
      <c r="B4106" t="s">
        <v>66</v>
      </c>
      <c r="C4106">
        <v>158.55962395573201</v>
      </c>
      <c r="D4106" t="s">
        <v>2480</v>
      </c>
      <c r="E4106" t="s">
        <v>65</v>
      </c>
    </row>
    <row r="4107" spans="1:5" x14ac:dyDescent="0.3">
      <c r="A4107" t="s">
        <v>856</v>
      </c>
      <c r="B4107" t="s">
        <v>66</v>
      </c>
      <c r="C4107">
        <v>158.93019946608999</v>
      </c>
      <c r="D4107" t="s">
        <v>2480</v>
      </c>
      <c r="E4107" t="s">
        <v>65</v>
      </c>
    </row>
    <row r="4108" spans="1:5" x14ac:dyDescent="0.3">
      <c r="A4108" t="s">
        <v>1832</v>
      </c>
      <c r="B4108" t="s">
        <v>66</v>
      </c>
      <c r="C4108">
        <v>159.39308709525099</v>
      </c>
      <c r="D4108" t="s">
        <v>2480</v>
      </c>
      <c r="E4108" t="s">
        <v>65</v>
      </c>
    </row>
    <row r="4109" spans="1:5" x14ac:dyDescent="0.3">
      <c r="A4109" t="s">
        <v>1897</v>
      </c>
      <c r="B4109" t="s">
        <v>66</v>
      </c>
      <c r="C4109">
        <v>159.71312624551399</v>
      </c>
      <c r="D4109" t="s">
        <v>2480</v>
      </c>
      <c r="E4109" t="s">
        <v>65</v>
      </c>
    </row>
    <row r="4110" spans="1:5" x14ac:dyDescent="0.3">
      <c r="A4110" t="s">
        <v>945</v>
      </c>
      <c r="B4110" t="s">
        <v>66</v>
      </c>
      <c r="C4110">
        <v>159.87180445145799</v>
      </c>
      <c r="D4110" t="s">
        <v>2480</v>
      </c>
      <c r="E4110" t="s">
        <v>65</v>
      </c>
    </row>
    <row r="4111" spans="1:5" x14ac:dyDescent="0.3">
      <c r="A4111" t="s">
        <v>2303</v>
      </c>
      <c r="B4111" t="s">
        <v>66</v>
      </c>
      <c r="C4111">
        <v>159.920896471974</v>
      </c>
      <c r="D4111" t="s">
        <v>2480</v>
      </c>
      <c r="E4111" t="s">
        <v>65</v>
      </c>
    </row>
    <row r="4112" spans="1:5" x14ac:dyDescent="0.3">
      <c r="A4112" t="s">
        <v>2123</v>
      </c>
      <c r="B4112" t="s">
        <v>66</v>
      </c>
      <c r="C4112">
        <v>160.173498355085</v>
      </c>
      <c r="D4112" t="s">
        <v>2480</v>
      </c>
      <c r="E4112" t="s">
        <v>65</v>
      </c>
    </row>
    <row r="4113" spans="1:5" x14ac:dyDescent="0.3">
      <c r="A4113" t="s">
        <v>922</v>
      </c>
      <c r="B4113" t="s">
        <v>66</v>
      </c>
      <c r="C4113">
        <v>160.20855516278499</v>
      </c>
      <c r="D4113" t="s">
        <v>2480</v>
      </c>
      <c r="E4113" t="s">
        <v>65</v>
      </c>
    </row>
    <row r="4114" spans="1:5" x14ac:dyDescent="0.3">
      <c r="A4114" t="s">
        <v>1957</v>
      </c>
      <c r="B4114" t="s">
        <v>66</v>
      </c>
      <c r="C4114">
        <v>160.253168125624</v>
      </c>
      <c r="D4114" t="s">
        <v>2480</v>
      </c>
      <c r="E4114" t="s">
        <v>65</v>
      </c>
    </row>
    <row r="4115" spans="1:5" x14ac:dyDescent="0.3">
      <c r="A4115" t="s">
        <v>857</v>
      </c>
      <c r="B4115" t="s">
        <v>66</v>
      </c>
      <c r="C4115">
        <v>160.34429808926299</v>
      </c>
      <c r="D4115" t="s">
        <v>2480</v>
      </c>
      <c r="E4115" t="s">
        <v>65</v>
      </c>
    </row>
    <row r="4116" spans="1:5" x14ac:dyDescent="0.3">
      <c r="A4116" t="s">
        <v>2242</v>
      </c>
      <c r="B4116" t="s">
        <v>66</v>
      </c>
      <c r="C4116">
        <v>160.38224479656</v>
      </c>
      <c r="D4116" t="s">
        <v>2480</v>
      </c>
      <c r="E4116" t="s">
        <v>65</v>
      </c>
    </row>
    <row r="4117" spans="1:5" x14ac:dyDescent="0.3">
      <c r="A4117" t="s">
        <v>1979</v>
      </c>
      <c r="B4117" t="s">
        <v>66</v>
      </c>
      <c r="C4117">
        <v>160.992469914445</v>
      </c>
      <c r="D4117" t="s">
        <v>2480</v>
      </c>
      <c r="E4117" t="s">
        <v>65</v>
      </c>
    </row>
    <row r="4118" spans="1:5" x14ac:dyDescent="0.3">
      <c r="A4118" t="s">
        <v>2275</v>
      </c>
      <c r="B4118" t="s">
        <v>66</v>
      </c>
      <c r="C4118">
        <v>161.55910173605</v>
      </c>
      <c r="D4118" t="s">
        <v>2480</v>
      </c>
      <c r="E4118" t="s">
        <v>65</v>
      </c>
    </row>
    <row r="4119" spans="1:5" x14ac:dyDescent="0.3">
      <c r="A4119" t="s">
        <v>2043</v>
      </c>
      <c r="B4119" t="s">
        <v>66</v>
      </c>
      <c r="C4119">
        <v>162.43443142647001</v>
      </c>
      <c r="D4119" t="s">
        <v>2480</v>
      </c>
      <c r="E4119" t="s">
        <v>65</v>
      </c>
    </row>
    <row r="4120" spans="1:5" x14ac:dyDescent="0.3">
      <c r="A4120" t="s">
        <v>2142</v>
      </c>
      <c r="B4120" t="s">
        <v>66</v>
      </c>
      <c r="C4120">
        <v>162.67524829982699</v>
      </c>
      <c r="D4120" t="s">
        <v>2480</v>
      </c>
      <c r="E4120" t="s">
        <v>65</v>
      </c>
    </row>
    <row r="4121" spans="1:5" x14ac:dyDescent="0.3">
      <c r="A4121" t="s">
        <v>858</v>
      </c>
      <c r="B4121" t="s">
        <v>66</v>
      </c>
      <c r="C4121">
        <v>163.06760472539901</v>
      </c>
      <c r="D4121" t="s">
        <v>2480</v>
      </c>
      <c r="E4121" t="s">
        <v>65</v>
      </c>
    </row>
    <row r="4122" spans="1:5" x14ac:dyDescent="0.3">
      <c r="A4122" t="s">
        <v>438</v>
      </c>
      <c r="B4122" t="s">
        <v>66</v>
      </c>
      <c r="C4122">
        <v>163.76432291575099</v>
      </c>
      <c r="D4122" t="s">
        <v>2480</v>
      </c>
      <c r="E4122" t="s">
        <v>65</v>
      </c>
    </row>
    <row r="4123" spans="1:5" x14ac:dyDescent="0.3">
      <c r="A4123" t="s">
        <v>1851</v>
      </c>
      <c r="B4123" t="s">
        <v>66</v>
      </c>
      <c r="C4123">
        <v>163.82247203169399</v>
      </c>
      <c r="D4123" t="s">
        <v>2480</v>
      </c>
      <c r="E4123" t="s">
        <v>65</v>
      </c>
    </row>
    <row r="4124" spans="1:5" x14ac:dyDescent="0.3">
      <c r="A4124" t="s">
        <v>2055</v>
      </c>
      <c r="B4124" t="s">
        <v>66</v>
      </c>
      <c r="C4124">
        <v>164.66721877827499</v>
      </c>
      <c r="D4124" t="s">
        <v>2480</v>
      </c>
      <c r="E4124" t="s">
        <v>65</v>
      </c>
    </row>
    <row r="4125" spans="1:5" x14ac:dyDescent="0.3">
      <c r="A4125" t="s">
        <v>2024</v>
      </c>
      <c r="B4125" t="s">
        <v>66</v>
      </c>
      <c r="C4125">
        <v>164.746993284387</v>
      </c>
      <c r="D4125" t="s">
        <v>2480</v>
      </c>
      <c r="E4125" t="s">
        <v>65</v>
      </c>
    </row>
    <row r="4126" spans="1:5" x14ac:dyDescent="0.3">
      <c r="A4126" t="s">
        <v>948</v>
      </c>
      <c r="B4126" t="s">
        <v>66</v>
      </c>
      <c r="C4126">
        <v>165.23496020473499</v>
      </c>
      <c r="D4126" t="s">
        <v>2480</v>
      </c>
      <c r="E4126" t="s">
        <v>65</v>
      </c>
    </row>
    <row r="4127" spans="1:5" x14ac:dyDescent="0.3">
      <c r="A4127" t="s">
        <v>2047</v>
      </c>
      <c r="B4127" t="s">
        <v>66</v>
      </c>
      <c r="C4127">
        <v>165.318303695515</v>
      </c>
      <c r="D4127" t="s">
        <v>2480</v>
      </c>
      <c r="E4127" t="s">
        <v>65</v>
      </c>
    </row>
    <row r="4128" spans="1:5" x14ac:dyDescent="0.3">
      <c r="A4128" t="s">
        <v>1959</v>
      </c>
      <c r="B4128" t="s">
        <v>66</v>
      </c>
      <c r="C4128">
        <v>165.71234385642001</v>
      </c>
      <c r="D4128" t="s">
        <v>2480</v>
      </c>
      <c r="E4128" t="s">
        <v>65</v>
      </c>
    </row>
    <row r="4129" spans="1:5" x14ac:dyDescent="0.3">
      <c r="A4129" t="s">
        <v>1830</v>
      </c>
      <c r="B4129" t="s">
        <v>66</v>
      </c>
      <c r="C4129">
        <v>165.878119363688</v>
      </c>
      <c r="D4129" t="s">
        <v>2480</v>
      </c>
      <c r="E4129" t="s">
        <v>65</v>
      </c>
    </row>
    <row r="4130" spans="1:5" x14ac:dyDescent="0.3">
      <c r="A4130" t="s">
        <v>507</v>
      </c>
      <c r="B4130" t="s">
        <v>66</v>
      </c>
      <c r="C4130">
        <v>166.081356954417</v>
      </c>
      <c r="D4130" t="s">
        <v>2480</v>
      </c>
      <c r="E4130" t="s">
        <v>65</v>
      </c>
    </row>
    <row r="4131" spans="1:5" x14ac:dyDescent="0.3">
      <c r="A4131" t="s">
        <v>978</v>
      </c>
      <c r="B4131" t="s">
        <v>66</v>
      </c>
      <c r="C4131">
        <v>166.46784334556801</v>
      </c>
      <c r="D4131" t="s">
        <v>2480</v>
      </c>
      <c r="E4131" t="s">
        <v>65</v>
      </c>
    </row>
    <row r="4132" spans="1:5" x14ac:dyDescent="0.3">
      <c r="A4132" t="s">
        <v>1462</v>
      </c>
      <c r="B4132" t="s">
        <v>66</v>
      </c>
      <c r="C4132">
        <v>167.258445870824</v>
      </c>
      <c r="D4132" t="s">
        <v>2480</v>
      </c>
      <c r="E4132" t="s">
        <v>65</v>
      </c>
    </row>
    <row r="4133" spans="1:5" x14ac:dyDescent="0.3">
      <c r="A4133" t="s">
        <v>2304</v>
      </c>
      <c r="B4133" t="s">
        <v>66</v>
      </c>
      <c r="C4133">
        <v>167.49686632669099</v>
      </c>
      <c r="D4133" t="s">
        <v>2480</v>
      </c>
      <c r="E4133" t="s">
        <v>65</v>
      </c>
    </row>
    <row r="4134" spans="1:5" x14ac:dyDescent="0.3">
      <c r="A4134" t="s">
        <v>763</v>
      </c>
      <c r="B4134" t="s">
        <v>66</v>
      </c>
      <c r="C4134">
        <v>168.13562523830899</v>
      </c>
      <c r="D4134" t="s">
        <v>2480</v>
      </c>
      <c r="E4134" t="s">
        <v>65</v>
      </c>
    </row>
    <row r="4135" spans="1:5" x14ac:dyDescent="0.3">
      <c r="A4135" t="s">
        <v>991</v>
      </c>
      <c r="B4135" t="s">
        <v>66</v>
      </c>
      <c r="C4135">
        <v>169.34991384018801</v>
      </c>
      <c r="D4135" t="s">
        <v>2480</v>
      </c>
      <c r="E4135" t="s">
        <v>65</v>
      </c>
    </row>
    <row r="4136" spans="1:5" x14ac:dyDescent="0.3">
      <c r="A4136" t="s">
        <v>434</v>
      </c>
      <c r="B4136" t="s">
        <v>66</v>
      </c>
      <c r="C4136">
        <v>169.58516151073101</v>
      </c>
      <c r="D4136" t="s">
        <v>2480</v>
      </c>
      <c r="E4136" t="s">
        <v>65</v>
      </c>
    </row>
    <row r="4137" spans="1:5" x14ac:dyDescent="0.3">
      <c r="A4137" t="s">
        <v>411</v>
      </c>
      <c r="B4137" t="s">
        <v>66</v>
      </c>
      <c r="C4137">
        <v>169.77401315784499</v>
      </c>
      <c r="D4137" t="s">
        <v>2480</v>
      </c>
      <c r="E4137" t="s">
        <v>65</v>
      </c>
    </row>
    <row r="4138" spans="1:5" x14ac:dyDescent="0.3">
      <c r="A4138" t="s">
        <v>421</v>
      </c>
      <c r="B4138" t="s">
        <v>66</v>
      </c>
      <c r="C4138">
        <v>170.591067974922</v>
      </c>
      <c r="D4138" t="s">
        <v>2480</v>
      </c>
      <c r="E4138" t="s">
        <v>65</v>
      </c>
    </row>
    <row r="4139" spans="1:5" x14ac:dyDescent="0.3">
      <c r="A4139" t="s">
        <v>724</v>
      </c>
      <c r="B4139" t="s">
        <v>66</v>
      </c>
      <c r="C4139">
        <v>170.75509410247199</v>
      </c>
      <c r="D4139" t="s">
        <v>2480</v>
      </c>
      <c r="E4139" t="s">
        <v>65</v>
      </c>
    </row>
    <row r="4140" spans="1:5" x14ac:dyDescent="0.3">
      <c r="A4140" t="s">
        <v>1847</v>
      </c>
      <c r="B4140" t="s">
        <v>66</v>
      </c>
      <c r="C4140">
        <v>170.781343595583</v>
      </c>
      <c r="D4140" t="s">
        <v>2480</v>
      </c>
      <c r="E4140" t="s">
        <v>65</v>
      </c>
    </row>
    <row r="4141" spans="1:5" x14ac:dyDescent="0.3">
      <c r="A4141" t="s">
        <v>812</v>
      </c>
      <c r="B4141" t="s">
        <v>66</v>
      </c>
      <c r="C4141">
        <v>170.912059906574</v>
      </c>
      <c r="D4141" t="s">
        <v>2480</v>
      </c>
      <c r="E4141" t="s">
        <v>65</v>
      </c>
    </row>
    <row r="4142" spans="1:5" x14ac:dyDescent="0.3">
      <c r="A4142" t="s">
        <v>1222</v>
      </c>
      <c r="B4142" t="s">
        <v>66</v>
      </c>
      <c r="C4142">
        <v>171.166007293772</v>
      </c>
      <c r="D4142" t="s">
        <v>2480</v>
      </c>
      <c r="E4142" t="s">
        <v>65</v>
      </c>
    </row>
    <row r="4143" spans="1:5" x14ac:dyDescent="0.3">
      <c r="A4143" t="s">
        <v>353</v>
      </c>
      <c r="B4143" t="s">
        <v>66</v>
      </c>
      <c r="C4143">
        <v>171.17024481899099</v>
      </c>
      <c r="D4143" t="s">
        <v>2480</v>
      </c>
      <c r="E4143" t="s">
        <v>65</v>
      </c>
    </row>
    <row r="4144" spans="1:5" x14ac:dyDescent="0.3">
      <c r="A4144" t="s">
        <v>973</v>
      </c>
      <c r="B4144" t="s">
        <v>66</v>
      </c>
      <c r="C4144">
        <v>171.237620879681</v>
      </c>
      <c r="D4144" t="s">
        <v>2480</v>
      </c>
      <c r="E4144" t="s">
        <v>65</v>
      </c>
    </row>
    <row r="4145" spans="1:5" x14ac:dyDescent="0.3">
      <c r="A4145" t="s">
        <v>466</v>
      </c>
      <c r="B4145" t="s">
        <v>66</v>
      </c>
      <c r="C4145">
        <v>171.283611099627</v>
      </c>
      <c r="D4145" t="s">
        <v>2480</v>
      </c>
      <c r="E4145" t="s">
        <v>65</v>
      </c>
    </row>
    <row r="4146" spans="1:5" x14ac:dyDescent="0.3">
      <c r="A4146" t="s">
        <v>2170</v>
      </c>
      <c r="B4146" t="s">
        <v>66</v>
      </c>
      <c r="C4146">
        <v>171.37863740484099</v>
      </c>
      <c r="D4146" t="s">
        <v>2480</v>
      </c>
      <c r="E4146" t="s">
        <v>65</v>
      </c>
    </row>
    <row r="4147" spans="1:5" x14ac:dyDescent="0.3">
      <c r="A4147" t="s">
        <v>358</v>
      </c>
      <c r="B4147" t="s">
        <v>66</v>
      </c>
      <c r="C4147">
        <v>172.42200667881301</v>
      </c>
      <c r="D4147" t="s">
        <v>2480</v>
      </c>
      <c r="E4147" t="s">
        <v>65</v>
      </c>
    </row>
    <row r="4148" spans="1:5" x14ac:dyDescent="0.3">
      <c r="A4148" t="s">
        <v>1982</v>
      </c>
      <c r="B4148" t="s">
        <v>66</v>
      </c>
      <c r="C4148">
        <v>173.449450817501</v>
      </c>
      <c r="D4148" t="s">
        <v>2480</v>
      </c>
      <c r="E4148" t="s">
        <v>65</v>
      </c>
    </row>
    <row r="4149" spans="1:5" x14ac:dyDescent="0.3">
      <c r="A4149" t="s">
        <v>981</v>
      </c>
      <c r="B4149" t="s">
        <v>66</v>
      </c>
      <c r="C4149">
        <v>173.684786577056</v>
      </c>
      <c r="D4149" t="s">
        <v>2480</v>
      </c>
      <c r="E4149" t="s">
        <v>65</v>
      </c>
    </row>
    <row r="4150" spans="1:5" x14ac:dyDescent="0.3">
      <c r="A4150" t="s">
        <v>2057</v>
      </c>
      <c r="B4150" t="s">
        <v>66</v>
      </c>
      <c r="C4150">
        <v>173.87168325254399</v>
      </c>
      <c r="D4150" t="s">
        <v>2480</v>
      </c>
      <c r="E4150" t="s">
        <v>65</v>
      </c>
    </row>
    <row r="4151" spans="1:5" x14ac:dyDescent="0.3">
      <c r="A4151" t="s">
        <v>917</v>
      </c>
      <c r="B4151" t="s">
        <v>66</v>
      </c>
      <c r="C4151">
        <v>175.137638491698</v>
      </c>
      <c r="D4151" t="s">
        <v>2480</v>
      </c>
      <c r="E4151" t="s">
        <v>65</v>
      </c>
    </row>
    <row r="4152" spans="1:5" x14ac:dyDescent="0.3">
      <c r="A4152" t="s">
        <v>850</v>
      </c>
      <c r="B4152" t="s">
        <v>66</v>
      </c>
      <c r="C4152">
        <v>175.18437398401099</v>
      </c>
      <c r="D4152" t="s">
        <v>2480</v>
      </c>
      <c r="E4152" t="s">
        <v>65</v>
      </c>
    </row>
    <row r="4153" spans="1:5" x14ac:dyDescent="0.3">
      <c r="A4153" t="s">
        <v>2096</v>
      </c>
      <c r="B4153" t="s">
        <v>66</v>
      </c>
      <c r="C4153">
        <v>175.463791213604</v>
      </c>
      <c r="D4153" t="s">
        <v>2480</v>
      </c>
      <c r="E4153" t="s">
        <v>65</v>
      </c>
    </row>
    <row r="4154" spans="1:5" x14ac:dyDescent="0.3">
      <c r="A4154" t="s">
        <v>329</v>
      </c>
      <c r="B4154" t="s">
        <v>66</v>
      </c>
      <c r="C4154">
        <v>175.492972736371</v>
      </c>
      <c r="D4154" t="s">
        <v>2480</v>
      </c>
      <c r="E4154" t="s">
        <v>65</v>
      </c>
    </row>
    <row r="4155" spans="1:5" x14ac:dyDescent="0.3">
      <c r="A4155" t="s">
        <v>835</v>
      </c>
      <c r="B4155" t="s">
        <v>66</v>
      </c>
      <c r="C4155">
        <v>176.487301316051</v>
      </c>
      <c r="D4155" t="s">
        <v>2480</v>
      </c>
      <c r="E4155" t="s">
        <v>65</v>
      </c>
    </row>
    <row r="4156" spans="1:5" x14ac:dyDescent="0.3">
      <c r="A4156" t="s">
        <v>980</v>
      </c>
      <c r="B4156" t="s">
        <v>66</v>
      </c>
      <c r="C4156">
        <v>177.09647362642801</v>
      </c>
      <c r="D4156" t="s">
        <v>2480</v>
      </c>
      <c r="E4156" t="s">
        <v>65</v>
      </c>
    </row>
    <row r="4157" spans="1:5" x14ac:dyDescent="0.3">
      <c r="A4157" t="s">
        <v>982</v>
      </c>
      <c r="B4157" t="s">
        <v>66</v>
      </c>
      <c r="C4157">
        <v>177.56087534552799</v>
      </c>
      <c r="D4157" t="s">
        <v>2480</v>
      </c>
      <c r="E4157" t="s">
        <v>65</v>
      </c>
    </row>
    <row r="4158" spans="1:5" x14ac:dyDescent="0.3">
      <c r="A4158" t="s">
        <v>497</v>
      </c>
      <c r="B4158" t="s">
        <v>66</v>
      </c>
      <c r="C4158">
        <v>177.74784307387699</v>
      </c>
      <c r="D4158" t="s">
        <v>2480</v>
      </c>
      <c r="E4158" t="s">
        <v>65</v>
      </c>
    </row>
    <row r="4159" spans="1:5" x14ac:dyDescent="0.3">
      <c r="A4159" t="s">
        <v>923</v>
      </c>
      <c r="B4159" t="s">
        <v>66</v>
      </c>
      <c r="C4159">
        <v>178.20095872397101</v>
      </c>
      <c r="D4159" t="s">
        <v>2480</v>
      </c>
      <c r="E4159" t="s">
        <v>65</v>
      </c>
    </row>
    <row r="4160" spans="1:5" x14ac:dyDescent="0.3">
      <c r="A4160" t="s">
        <v>710</v>
      </c>
      <c r="B4160" t="s">
        <v>66</v>
      </c>
      <c r="C4160">
        <v>178.410736874332</v>
      </c>
      <c r="D4160" t="s">
        <v>2480</v>
      </c>
      <c r="E4160" t="s">
        <v>65</v>
      </c>
    </row>
    <row r="4161" spans="1:5" x14ac:dyDescent="0.3">
      <c r="A4161" t="s">
        <v>918</v>
      </c>
      <c r="B4161" t="s">
        <v>66</v>
      </c>
      <c r="C4161">
        <v>178.71748139515699</v>
      </c>
      <c r="D4161" t="s">
        <v>2480</v>
      </c>
      <c r="E4161" t="s">
        <v>65</v>
      </c>
    </row>
    <row r="4162" spans="1:5" x14ac:dyDescent="0.3">
      <c r="A4162" t="s">
        <v>1956</v>
      </c>
      <c r="B4162" t="s">
        <v>66</v>
      </c>
      <c r="C4162">
        <v>178.84766032890499</v>
      </c>
      <c r="D4162" t="s">
        <v>2480</v>
      </c>
      <c r="E4162" t="s">
        <v>65</v>
      </c>
    </row>
    <row r="4163" spans="1:5" x14ac:dyDescent="0.3">
      <c r="A4163" t="s">
        <v>2278</v>
      </c>
      <c r="B4163" t="s">
        <v>66</v>
      </c>
      <c r="C4163">
        <v>178.85576825486299</v>
      </c>
      <c r="D4163" t="s">
        <v>2480</v>
      </c>
      <c r="E4163" t="s">
        <v>65</v>
      </c>
    </row>
    <row r="4164" spans="1:5" x14ac:dyDescent="0.3">
      <c r="A4164" t="s">
        <v>2282</v>
      </c>
      <c r="B4164" t="s">
        <v>66</v>
      </c>
      <c r="C4164">
        <v>178.86633258440199</v>
      </c>
      <c r="D4164" t="s">
        <v>2480</v>
      </c>
      <c r="E4164" t="s">
        <v>65</v>
      </c>
    </row>
    <row r="4165" spans="1:5" x14ac:dyDescent="0.3">
      <c r="A4165" t="s">
        <v>1037</v>
      </c>
      <c r="B4165" t="s">
        <v>66</v>
      </c>
      <c r="C4165">
        <v>179.705033547444</v>
      </c>
      <c r="D4165" t="s">
        <v>2480</v>
      </c>
      <c r="E4165" t="s">
        <v>65</v>
      </c>
    </row>
    <row r="4166" spans="1:5" x14ac:dyDescent="0.3">
      <c r="A4166" t="s">
        <v>2051</v>
      </c>
      <c r="B4166" t="s">
        <v>66</v>
      </c>
      <c r="C4166">
        <v>179.941661772239</v>
      </c>
      <c r="D4166" t="s">
        <v>2480</v>
      </c>
      <c r="E4166" t="s">
        <v>65</v>
      </c>
    </row>
    <row r="4167" spans="1:5" x14ac:dyDescent="0.3">
      <c r="A4167" t="s">
        <v>690</v>
      </c>
      <c r="B4167" t="s">
        <v>66</v>
      </c>
      <c r="C4167">
        <v>180.15444344303299</v>
      </c>
      <c r="D4167" t="s">
        <v>2480</v>
      </c>
      <c r="E4167" t="s">
        <v>65</v>
      </c>
    </row>
    <row r="4168" spans="1:5" x14ac:dyDescent="0.3">
      <c r="A4168" t="s">
        <v>2302</v>
      </c>
      <c r="B4168" t="s">
        <v>66</v>
      </c>
      <c r="C4168">
        <v>180.603517666866</v>
      </c>
      <c r="D4168" t="s">
        <v>2480</v>
      </c>
      <c r="E4168" t="s">
        <v>65</v>
      </c>
    </row>
    <row r="4169" spans="1:5" x14ac:dyDescent="0.3">
      <c r="A4169" t="s">
        <v>1831</v>
      </c>
      <c r="B4169" t="s">
        <v>66</v>
      </c>
      <c r="C4169">
        <v>181.59537579979201</v>
      </c>
      <c r="D4169" t="s">
        <v>2480</v>
      </c>
      <c r="E4169" t="s">
        <v>65</v>
      </c>
    </row>
    <row r="4170" spans="1:5" x14ac:dyDescent="0.3">
      <c r="A4170" t="s">
        <v>2026</v>
      </c>
      <c r="B4170" t="s">
        <v>66</v>
      </c>
      <c r="C4170">
        <v>181.73098278012</v>
      </c>
      <c r="D4170" t="s">
        <v>2480</v>
      </c>
      <c r="E4170" t="s">
        <v>65</v>
      </c>
    </row>
    <row r="4171" spans="1:5" x14ac:dyDescent="0.3">
      <c r="A4171" t="s">
        <v>912</v>
      </c>
      <c r="B4171" t="s">
        <v>66</v>
      </c>
      <c r="C4171">
        <v>182.84755124575699</v>
      </c>
      <c r="D4171" t="s">
        <v>2480</v>
      </c>
      <c r="E4171" t="s">
        <v>65</v>
      </c>
    </row>
    <row r="4172" spans="1:5" x14ac:dyDescent="0.3">
      <c r="A4172" t="s">
        <v>2140</v>
      </c>
      <c r="B4172" t="s">
        <v>66</v>
      </c>
      <c r="C4172">
        <v>183.53566900740401</v>
      </c>
      <c r="D4172" t="s">
        <v>2480</v>
      </c>
      <c r="E4172" t="s">
        <v>65</v>
      </c>
    </row>
    <row r="4173" spans="1:5" x14ac:dyDescent="0.3">
      <c r="A4173" t="s">
        <v>916</v>
      </c>
      <c r="B4173" t="s">
        <v>66</v>
      </c>
      <c r="C4173">
        <v>184.22820174027899</v>
      </c>
      <c r="D4173" t="s">
        <v>2480</v>
      </c>
      <c r="E4173" t="s">
        <v>65</v>
      </c>
    </row>
    <row r="4174" spans="1:5" x14ac:dyDescent="0.3">
      <c r="A4174" t="s">
        <v>960</v>
      </c>
      <c r="B4174" t="s">
        <v>66</v>
      </c>
      <c r="C4174">
        <v>184.46779385279399</v>
      </c>
      <c r="D4174" t="s">
        <v>2480</v>
      </c>
      <c r="E4174" t="s">
        <v>65</v>
      </c>
    </row>
    <row r="4175" spans="1:5" x14ac:dyDescent="0.3">
      <c r="A4175" t="s">
        <v>993</v>
      </c>
      <c r="B4175" t="s">
        <v>66</v>
      </c>
      <c r="C4175">
        <v>184.75284909193101</v>
      </c>
      <c r="D4175" t="s">
        <v>2480</v>
      </c>
      <c r="E4175" t="s">
        <v>65</v>
      </c>
    </row>
    <row r="4176" spans="1:5" x14ac:dyDescent="0.3">
      <c r="A4176" t="s">
        <v>2211</v>
      </c>
      <c r="B4176" t="s">
        <v>66</v>
      </c>
      <c r="C4176">
        <v>185.11850214940301</v>
      </c>
      <c r="D4176" t="s">
        <v>2480</v>
      </c>
      <c r="E4176" t="s">
        <v>65</v>
      </c>
    </row>
    <row r="4177" spans="1:5" x14ac:dyDescent="0.3">
      <c r="A4177" t="s">
        <v>2045</v>
      </c>
      <c r="B4177" t="s">
        <v>66</v>
      </c>
      <c r="C4177">
        <v>185.22469188875201</v>
      </c>
      <c r="D4177" t="s">
        <v>2480</v>
      </c>
      <c r="E4177" t="s">
        <v>65</v>
      </c>
    </row>
    <row r="4178" spans="1:5" x14ac:dyDescent="0.3">
      <c r="A4178" t="s">
        <v>2029</v>
      </c>
      <c r="B4178" t="s">
        <v>66</v>
      </c>
      <c r="C4178">
        <v>185.79287088047201</v>
      </c>
      <c r="D4178" t="s">
        <v>2480</v>
      </c>
      <c r="E4178" t="s">
        <v>65</v>
      </c>
    </row>
    <row r="4179" spans="1:5" x14ac:dyDescent="0.3">
      <c r="A4179" t="s">
        <v>963</v>
      </c>
      <c r="B4179" t="s">
        <v>66</v>
      </c>
      <c r="C4179">
        <v>186.10669687659399</v>
      </c>
      <c r="D4179" t="s">
        <v>2480</v>
      </c>
      <c r="E4179" t="s">
        <v>65</v>
      </c>
    </row>
    <row r="4180" spans="1:5" x14ac:dyDescent="0.3">
      <c r="A4180" t="s">
        <v>2027</v>
      </c>
      <c r="B4180" t="s">
        <v>66</v>
      </c>
      <c r="C4180">
        <v>186.15811283272001</v>
      </c>
      <c r="D4180" t="s">
        <v>2480</v>
      </c>
      <c r="E4180" t="s">
        <v>65</v>
      </c>
    </row>
    <row r="4181" spans="1:5" x14ac:dyDescent="0.3">
      <c r="A4181" t="s">
        <v>2143</v>
      </c>
      <c r="B4181" t="s">
        <v>66</v>
      </c>
      <c r="C4181">
        <v>186.38878505581201</v>
      </c>
      <c r="D4181" t="s">
        <v>2480</v>
      </c>
      <c r="E4181" t="s">
        <v>65</v>
      </c>
    </row>
    <row r="4182" spans="1:5" x14ac:dyDescent="0.3">
      <c r="A4182" t="s">
        <v>464</v>
      </c>
      <c r="B4182" t="s">
        <v>66</v>
      </c>
      <c r="C4182">
        <v>187.08771803753899</v>
      </c>
      <c r="D4182" t="s">
        <v>2480</v>
      </c>
      <c r="E4182" t="s">
        <v>65</v>
      </c>
    </row>
    <row r="4183" spans="1:5" x14ac:dyDescent="0.3">
      <c r="A4183" t="s">
        <v>1981</v>
      </c>
      <c r="B4183" t="s">
        <v>66</v>
      </c>
      <c r="C4183">
        <v>187.60065106070499</v>
      </c>
      <c r="D4183" t="s">
        <v>2480</v>
      </c>
      <c r="E4183" t="s">
        <v>65</v>
      </c>
    </row>
    <row r="4184" spans="1:5" x14ac:dyDescent="0.3">
      <c r="A4184" t="s">
        <v>1896</v>
      </c>
      <c r="B4184" t="s">
        <v>66</v>
      </c>
      <c r="C4184">
        <v>188.45741044493599</v>
      </c>
      <c r="D4184" t="s">
        <v>2480</v>
      </c>
      <c r="E4184" t="s">
        <v>65</v>
      </c>
    </row>
    <row r="4185" spans="1:5" x14ac:dyDescent="0.3">
      <c r="A4185" t="s">
        <v>1980</v>
      </c>
      <c r="B4185" t="s">
        <v>66</v>
      </c>
      <c r="C4185">
        <v>188.89985931172399</v>
      </c>
      <c r="D4185" t="s">
        <v>2480</v>
      </c>
      <c r="E4185" t="s">
        <v>65</v>
      </c>
    </row>
    <row r="4186" spans="1:5" x14ac:dyDescent="0.3">
      <c r="A4186" t="s">
        <v>813</v>
      </c>
      <c r="B4186" t="s">
        <v>66</v>
      </c>
      <c r="C4186">
        <v>188.919970062385</v>
      </c>
      <c r="D4186" t="s">
        <v>2480</v>
      </c>
      <c r="E4186" t="s">
        <v>65</v>
      </c>
    </row>
    <row r="4187" spans="1:5" x14ac:dyDescent="0.3">
      <c r="A4187" t="s">
        <v>848</v>
      </c>
      <c r="B4187" t="s">
        <v>66</v>
      </c>
      <c r="C4187">
        <v>189.093422108684</v>
      </c>
      <c r="D4187" t="s">
        <v>2480</v>
      </c>
      <c r="E4187" t="s">
        <v>65</v>
      </c>
    </row>
    <row r="4188" spans="1:5" x14ac:dyDescent="0.3">
      <c r="A4188" t="s">
        <v>1835</v>
      </c>
      <c r="B4188" t="s">
        <v>66</v>
      </c>
      <c r="C4188">
        <v>189.131786303729</v>
      </c>
      <c r="D4188" t="s">
        <v>2480</v>
      </c>
      <c r="E4188" t="s">
        <v>65</v>
      </c>
    </row>
    <row r="4189" spans="1:5" x14ac:dyDescent="0.3">
      <c r="A4189" t="s">
        <v>985</v>
      </c>
      <c r="B4189" t="s">
        <v>66</v>
      </c>
      <c r="C4189">
        <v>189.267947011199</v>
      </c>
      <c r="D4189" t="s">
        <v>2480</v>
      </c>
      <c r="E4189" t="s">
        <v>65</v>
      </c>
    </row>
    <row r="4190" spans="1:5" x14ac:dyDescent="0.3">
      <c r="A4190" t="s">
        <v>853</v>
      </c>
      <c r="B4190" t="s">
        <v>66</v>
      </c>
      <c r="C4190">
        <v>189.66498554067999</v>
      </c>
      <c r="D4190" t="s">
        <v>2480</v>
      </c>
      <c r="E4190" t="s">
        <v>65</v>
      </c>
    </row>
    <row r="4191" spans="1:5" x14ac:dyDescent="0.3">
      <c r="A4191" t="s">
        <v>731</v>
      </c>
      <c r="B4191" t="s">
        <v>66</v>
      </c>
      <c r="C4191">
        <v>190.66579760260299</v>
      </c>
      <c r="D4191" t="s">
        <v>2480</v>
      </c>
      <c r="E4191" t="s">
        <v>65</v>
      </c>
    </row>
    <row r="4192" spans="1:5" x14ac:dyDescent="0.3">
      <c r="A4192" t="s">
        <v>915</v>
      </c>
      <c r="B4192" t="s">
        <v>66</v>
      </c>
      <c r="C4192">
        <v>190.951556953519</v>
      </c>
      <c r="D4192" t="s">
        <v>2480</v>
      </c>
      <c r="E4192" t="s">
        <v>65</v>
      </c>
    </row>
    <row r="4193" spans="1:5" x14ac:dyDescent="0.3">
      <c r="A4193" t="s">
        <v>969</v>
      </c>
      <c r="B4193" t="s">
        <v>66</v>
      </c>
      <c r="C4193">
        <v>191.0287412305</v>
      </c>
      <c r="D4193" t="s">
        <v>2480</v>
      </c>
      <c r="E4193" t="s">
        <v>65</v>
      </c>
    </row>
    <row r="4194" spans="1:5" x14ac:dyDescent="0.3">
      <c r="A4194" t="s">
        <v>1826</v>
      </c>
      <c r="B4194" t="s">
        <v>66</v>
      </c>
      <c r="C4194">
        <v>191.44233627790501</v>
      </c>
      <c r="D4194" t="s">
        <v>2480</v>
      </c>
      <c r="E4194" t="s">
        <v>65</v>
      </c>
    </row>
    <row r="4195" spans="1:5" x14ac:dyDescent="0.3">
      <c r="A4195" t="s">
        <v>2098</v>
      </c>
      <c r="B4195" t="s">
        <v>66</v>
      </c>
      <c r="C4195">
        <v>191.819328816504</v>
      </c>
      <c r="D4195" t="s">
        <v>2480</v>
      </c>
      <c r="E4195" t="s">
        <v>65</v>
      </c>
    </row>
    <row r="4196" spans="1:5" x14ac:dyDescent="0.3">
      <c r="A4196" t="s">
        <v>2038</v>
      </c>
      <c r="B4196" t="s">
        <v>66</v>
      </c>
      <c r="C4196">
        <v>191.93409654749101</v>
      </c>
      <c r="D4196" t="s">
        <v>2480</v>
      </c>
      <c r="E4196" t="s">
        <v>65</v>
      </c>
    </row>
    <row r="4197" spans="1:5" x14ac:dyDescent="0.3">
      <c r="A4197" t="s">
        <v>2377</v>
      </c>
      <c r="B4197" t="s">
        <v>66</v>
      </c>
      <c r="C4197">
        <v>192.15035465248101</v>
      </c>
      <c r="D4197" t="s">
        <v>2480</v>
      </c>
      <c r="E4197" t="s">
        <v>65</v>
      </c>
    </row>
    <row r="4198" spans="1:5" x14ac:dyDescent="0.3">
      <c r="A4198" t="s">
        <v>887</v>
      </c>
      <c r="B4198" t="s">
        <v>66</v>
      </c>
      <c r="C4198">
        <v>192.739334739361</v>
      </c>
      <c r="D4198" t="s">
        <v>2480</v>
      </c>
      <c r="E4198" t="s">
        <v>65</v>
      </c>
    </row>
    <row r="4199" spans="1:5" x14ac:dyDescent="0.3">
      <c r="A4199" t="s">
        <v>2034</v>
      </c>
      <c r="B4199" t="s">
        <v>66</v>
      </c>
      <c r="C4199">
        <v>193.703283364188</v>
      </c>
      <c r="D4199" t="s">
        <v>2480</v>
      </c>
      <c r="E4199" t="s">
        <v>65</v>
      </c>
    </row>
    <row r="4200" spans="1:5" x14ac:dyDescent="0.3">
      <c r="A4200" t="s">
        <v>2298</v>
      </c>
      <c r="B4200" t="s">
        <v>66</v>
      </c>
      <c r="C4200">
        <v>194.093796341596</v>
      </c>
      <c r="D4200" t="s">
        <v>2480</v>
      </c>
      <c r="E4200" t="s">
        <v>65</v>
      </c>
    </row>
    <row r="4201" spans="1:5" x14ac:dyDescent="0.3">
      <c r="A4201" t="s">
        <v>1906</v>
      </c>
      <c r="B4201" t="s">
        <v>66</v>
      </c>
      <c r="C4201">
        <v>194.384093853786</v>
      </c>
      <c r="D4201" t="s">
        <v>2480</v>
      </c>
      <c r="E4201" t="s">
        <v>65</v>
      </c>
    </row>
    <row r="4202" spans="1:5" x14ac:dyDescent="0.3">
      <c r="A4202" t="s">
        <v>452</v>
      </c>
      <c r="B4202" t="s">
        <v>66</v>
      </c>
      <c r="C4202">
        <v>195.96486076552301</v>
      </c>
      <c r="D4202" t="s">
        <v>2480</v>
      </c>
      <c r="E4202" t="s">
        <v>65</v>
      </c>
    </row>
    <row r="4203" spans="1:5" x14ac:dyDescent="0.3">
      <c r="A4203" t="s">
        <v>2017</v>
      </c>
      <c r="B4203" t="s">
        <v>66</v>
      </c>
      <c r="C4203">
        <v>195.97268467041101</v>
      </c>
      <c r="D4203" t="s">
        <v>2480</v>
      </c>
      <c r="E4203" t="s">
        <v>65</v>
      </c>
    </row>
    <row r="4204" spans="1:5" x14ac:dyDescent="0.3">
      <c r="A4204" t="s">
        <v>964</v>
      </c>
      <c r="B4204" t="s">
        <v>66</v>
      </c>
      <c r="C4204">
        <v>196.11441404382001</v>
      </c>
      <c r="D4204" t="s">
        <v>2480</v>
      </c>
      <c r="E4204" t="s">
        <v>65</v>
      </c>
    </row>
    <row r="4205" spans="1:5" x14ac:dyDescent="0.3">
      <c r="A4205" t="s">
        <v>2022</v>
      </c>
      <c r="B4205" t="s">
        <v>66</v>
      </c>
      <c r="C4205">
        <v>197.130244427984</v>
      </c>
      <c r="D4205" t="s">
        <v>2480</v>
      </c>
      <c r="E4205" t="s">
        <v>65</v>
      </c>
    </row>
    <row r="4206" spans="1:5" x14ac:dyDescent="0.3">
      <c r="A4206" t="s">
        <v>2011</v>
      </c>
      <c r="B4206" t="s">
        <v>66</v>
      </c>
      <c r="C4206">
        <v>197.14581691821101</v>
      </c>
      <c r="D4206" t="s">
        <v>2480</v>
      </c>
      <c r="E4206" t="s">
        <v>65</v>
      </c>
    </row>
    <row r="4207" spans="1:5" x14ac:dyDescent="0.3">
      <c r="A4207" t="s">
        <v>2016</v>
      </c>
      <c r="B4207" t="s">
        <v>66</v>
      </c>
      <c r="C4207">
        <v>198.334696933169</v>
      </c>
      <c r="D4207" t="s">
        <v>2480</v>
      </c>
      <c r="E4207" t="s">
        <v>65</v>
      </c>
    </row>
    <row r="4208" spans="1:5" x14ac:dyDescent="0.3">
      <c r="A4208" t="s">
        <v>955</v>
      </c>
      <c r="B4208" t="s">
        <v>66</v>
      </c>
      <c r="C4208">
        <v>198.35209950561199</v>
      </c>
      <c r="D4208" t="s">
        <v>2480</v>
      </c>
      <c r="E4208" t="s">
        <v>65</v>
      </c>
    </row>
    <row r="4209" spans="1:5" x14ac:dyDescent="0.3">
      <c r="A4209" t="s">
        <v>932</v>
      </c>
      <c r="B4209" t="s">
        <v>66</v>
      </c>
      <c r="C4209">
        <v>198.76221641112099</v>
      </c>
      <c r="D4209" t="s">
        <v>2480</v>
      </c>
      <c r="E4209" t="s">
        <v>65</v>
      </c>
    </row>
    <row r="4210" spans="1:5" x14ac:dyDescent="0.3">
      <c r="A4210" t="s">
        <v>488</v>
      </c>
      <c r="B4210" t="s">
        <v>66</v>
      </c>
      <c r="C4210">
        <v>199.54180803761</v>
      </c>
      <c r="D4210" t="s">
        <v>2480</v>
      </c>
      <c r="E4210" t="s">
        <v>65</v>
      </c>
    </row>
    <row r="4211" spans="1:5" x14ac:dyDescent="0.3">
      <c r="A4211" t="s">
        <v>1215</v>
      </c>
      <c r="B4211" t="s">
        <v>66</v>
      </c>
      <c r="C4211">
        <v>200.39049497309901</v>
      </c>
      <c r="D4211" t="s">
        <v>2480</v>
      </c>
      <c r="E4211" t="s">
        <v>65</v>
      </c>
    </row>
    <row r="4212" spans="1:5" x14ac:dyDescent="0.3">
      <c r="A4212" t="s">
        <v>988</v>
      </c>
      <c r="B4212" t="s">
        <v>66</v>
      </c>
      <c r="C4212">
        <v>201.396167942863</v>
      </c>
      <c r="D4212" t="s">
        <v>2480</v>
      </c>
      <c r="E4212" t="s">
        <v>65</v>
      </c>
    </row>
    <row r="4213" spans="1:5" x14ac:dyDescent="0.3">
      <c r="A4213" t="s">
        <v>1824</v>
      </c>
      <c r="B4213" t="s">
        <v>66</v>
      </c>
      <c r="C4213">
        <v>202.787751087434</v>
      </c>
      <c r="D4213" t="s">
        <v>2480</v>
      </c>
      <c r="E4213" t="s">
        <v>65</v>
      </c>
    </row>
    <row r="4214" spans="1:5" x14ac:dyDescent="0.3">
      <c r="A4214" t="s">
        <v>2097</v>
      </c>
      <c r="B4214" t="s">
        <v>66</v>
      </c>
      <c r="C4214">
        <v>203.241237548344</v>
      </c>
      <c r="D4214" t="s">
        <v>2480</v>
      </c>
      <c r="E4214" t="s">
        <v>65</v>
      </c>
    </row>
    <row r="4215" spans="1:5" x14ac:dyDescent="0.3">
      <c r="A4215" t="s">
        <v>1985</v>
      </c>
      <c r="B4215" t="s">
        <v>66</v>
      </c>
      <c r="C4215">
        <v>204.908905986191</v>
      </c>
      <c r="D4215" t="s">
        <v>2480</v>
      </c>
      <c r="E4215" t="s">
        <v>65</v>
      </c>
    </row>
    <row r="4216" spans="1:5" x14ac:dyDescent="0.3">
      <c r="A4216" t="s">
        <v>966</v>
      </c>
      <c r="B4216" t="s">
        <v>66</v>
      </c>
      <c r="C4216">
        <v>206.41658345686201</v>
      </c>
      <c r="D4216" t="s">
        <v>2480</v>
      </c>
      <c r="E4216" t="s">
        <v>65</v>
      </c>
    </row>
    <row r="4217" spans="1:5" x14ac:dyDescent="0.3">
      <c r="A4217" t="s">
        <v>2089</v>
      </c>
      <c r="B4217" t="s">
        <v>66</v>
      </c>
      <c r="C4217">
        <v>206.41884979148401</v>
      </c>
      <c r="D4217" t="s">
        <v>2480</v>
      </c>
      <c r="E4217" t="s">
        <v>65</v>
      </c>
    </row>
    <row r="4218" spans="1:5" x14ac:dyDescent="0.3">
      <c r="A4218" t="s">
        <v>1903</v>
      </c>
      <c r="B4218" t="s">
        <v>66</v>
      </c>
      <c r="C4218">
        <v>207.28245312743701</v>
      </c>
      <c r="D4218" t="s">
        <v>2480</v>
      </c>
      <c r="E4218" t="s">
        <v>65</v>
      </c>
    </row>
    <row r="4219" spans="1:5" x14ac:dyDescent="0.3">
      <c r="A4219" t="s">
        <v>2056</v>
      </c>
      <c r="B4219" t="s">
        <v>66</v>
      </c>
      <c r="C4219">
        <v>207.43071930163299</v>
      </c>
      <c r="D4219" t="s">
        <v>2480</v>
      </c>
      <c r="E4219" t="s">
        <v>65</v>
      </c>
    </row>
    <row r="4220" spans="1:5" x14ac:dyDescent="0.3">
      <c r="A4220" t="s">
        <v>1893</v>
      </c>
      <c r="B4220" t="s">
        <v>66</v>
      </c>
      <c r="C4220">
        <v>207.60746061589001</v>
      </c>
      <c r="D4220" t="s">
        <v>2480</v>
      </c>
      <c r="E4220" t="s">
        <v>65</v>
      </c>
    </row>
    <row r="4221" spans="1:5" x14ac:dyDescent="0.3">
      <c r="A4221" t="s">
        <v>2193</v>
      </c>
      <c r="B4221" t="s">
        <v>66</v>
      </c>
      <c r="C4221">
        <v>208.02018095028501</v>
      </c>
      <c r="D4221" t="s">
        <v>2480</v>
      </c>
      <c r="E4221" t="s">
        <v>65</v>
      </c>
    </row>
    <row r="4222" spans="1:5" x14ac:dyDescent="0.3">
      <c r="A4222" t="s">
        <v>2039</v>
      </c>
      <c r="B4222" t="s">
        <v>66</v>
      </c>
      <c r="C4222">
        <v>208.08986736739899</v>
      </c>
      <c r="D4222" t="s">
        <v>2480</v>
      </c>
      <c r="E4222" t="s">
        <v>65</v>
      </c>
    </row>
    <row r="4223" spans="1:5" x14ac:dyDescent="0.3">
      <c r="A4223" t="s">
        <v>2118</v>
      </c>
      <c r="B4223" t="s">
        <v>66</v>
      </c>
      <c r="C4223">
        <v>208.495096738294</v>
      </c>
      <c r="D4223" t="s">
        <v>2480</v>
      </c>
      <c r="E4223" t="s">
        <v>65</v>
      </c>
    </row>
    <row r="4224" spans="1:5" x14ac:dyDescent="0.3">
      <c r="A4224" t="s">
        <v>1988</v>
      </c>
      <c r="B4224" t="s">
        <v>66</v>
      </c>
      <c r="C4224">
        <v>208.587350997491</v>
      </c>
      <c r="D4224" t="s">
        <v>2480</v>
      </c>
      <c r="E4224" t="s">
        <v>65</v>
      </c>
    </row>
    <row r="4225" spans="1:5" x14ac:dyDescent="0.3">
      <c r="A4225" t="s">
        <v>1955</v>
      </c>
      <c r="B4225" t="s">
        <v>66</v>
      </c>
      <c r="C4225">
        <v>208.786253514854</v>
      </c>
      <c r="D4225" t="s">
        <v>2480</v>
      </c>
      <c r="E4225" t="s">
        <v>65</v>
      </c>
    </row>
    <row r="4226" spans="1:5" x14ac:dyDescent="0.3">
      <c r="A4226" t="s">
        <v>1961</v>
      </c>
      <c r="B4226" t="s">
        <v>66</v>
      </c>
      <c r="C4226">
        <v>209.19633759100699</v>
      </c>
      <c r="D4226" t="s">
        <v>2480</v>
      </c>
      <c r="E4226" t="s">
        <v>65</v>
      </c>
    </row>
    <row r="4227" spans="1:5" x14ac:dyDescent="0.3">
      <c r="A4227" t="s">
        <v>920</v>
      </c>
      <c r="B4227" t="s">
        <v>66</v>
      </c>
      <c r="C4227">
        <v>209.47054418396399</v>
      </c>
      <c r="D4227" t="s">
        <v>2480</v>
      </c>
      <c r="E4227" t="s">
        <v>65</v>
      </c>
    </row>
    <row r="4228" spans="1:5" x14ac:dyDescent="0.3">
      <c r="A4228" t="s">
        <v>432</v>
      </c>
      <c r="B4228" t="s">
        <v>66</v>
      </c>
      <c r="C4228">
        <v>209.504184136747</v>
      </c>
      <c r="D4228" t="s">
        <v>2480</v>
      </c>
      <c r="E4228" t="s">
        <v>65</v>
      </c>
    </row>
    <row r="4229" spans="1:5" x14ac:dyDescent="0.3">
      <c r="A4229" t="s">
        <v>989</v>
      </c>
      <c r="B4229" t="s">
        <v>66</v>
      </c>
      <c r="C4229">
        <v>210.82359797619</v>
      </c>
      <c r="D4229" t="s">
        <v>2480</v>
      </c>
      <c r="E4229" t="s">
        <v>65</v>
      </c>
    </row>
    <row r="4230" spans="1:5" x14ac:dyDescent="0.3">
      <c r="A4230" t="s">
        <v>2052</v>
      </c>
      <c r="B4230" t="s">
        <v>66</v>
      </c>
      <c r="C4230">
        <v>212.311135533955</v>
      </c>
      <c r="D4230" t="s">
        <v>2480</v>
      </c>
      <c r="E4230" t="s">
        <v>65</v>
      </c>
    </row>
    <row r="4231" spans="1:5" x14ac:dyDescent="0.3">
      <c r="A4231" t="s">
        <v>604</v>
      </c>
      <c r="B4231" t="s">
        <v>66</v>
      </c>
      <c r="C4231">
        <v>212.893877646211</v>
      </c>
      <c r="D4231" t="s">
        <v>2480</v>
      </c>
      <c r="E4231" t="s">
        <v>65</v>
      </c>
    </row>
    <row r="4232" spans="1:5" x14ac:dyDescent="0.3">
      <c r="A4232" t="s">
        <v>2131</v>
      </c>
      <c r="B4232" t="s">
        <v>66</v>
      </c>
      <c r="C4232">
        <v>213.05436931344099</v>
      </c>
      <c r="D4232" t="s">
        <v>2480</v>
      </c>
      <c r="E4232" t="s">
        <v>65</v>
      </c>
    </row>
    <row r="4233" spans="1:5" x14ac:dyDescent="0.3">
      <c r="A4233" t="s">
        <v>2044</v>
      </c>
      <c r="B4233" t="s">
        <v>66</v>
      </c>
      <c r="C4233">
        <v>214.783427452338</v>
      </c>
      <c r="D4233" t="s">
        <v>2480</v>
      </c>
      <c r="E4233" t="s">
        <v>65</v>
      </c>
    </row>
    <row r="4234" spans="1:5" x14ac:dyDescent="0.3">
      <c r="A4234" t="s">
        <v>2018</v>
      </c>
      <c r="B4234" t="s">
        <v>66</v>
      </c>
      <c r="C4234">
        <v>215.67532807177901</v>
      </c>
      <c r="D4234" t="s">
        <v>2480</v>
      </c>
      <c r="E4234" t="s">
        <v>65</v>
      </c>
    </row>
    <row r="4235" spans="1:5" x14ac:dyDescent="0.3">
      <c r="A4235" t="s">
        <v>2213</v>
      </c>
      <c r="B4235" t="s">
        <v>66</v>
      </c>
      <c r="C4235">
        <v>215.84970322585099</v>
      </c>
      <c r="D4235" t="s">
        <v>2480</v>
      </c>
      <c r="E4235" t="s">
        <v>65</v>
      </c>
    </row>
    <row r="4236" spans="1:5" x14ac:dyDescent="0.3">
      <c r="A4236" t="s">
        <v>2209</v>
      </c>
      <c r="B4236" t="s">
        <v>66</v>
      </c>
      <c r="C4236">
        <v>215.873569472486</v>
      </c>
      <c r="D4236" t="s">
        <v>2480</v>
      </c>
      <c r="E4236" t="s">
        <v>65</v>
      </c>
    </row>
    <row r="4237" spans="1:5" x14ac:dyDescent="0.3">
      <c r="A4237" t="s">
        <v>2214</v>
      </c>
      <c r="B4237" t="s">
        <v>66</v>
      </c>
      <c r="C4237">
        <v>215.94771942281699</v>
      </c>
      <c r="D4237" t="s">
        <v>2480</v>
      </c>
      <c r="E4237" t="s">
        <v>65</v>
      </c>
    </row>
    <row r="4238" spans="1:5" x14ac:dyDescent="0.3">
      <c r="A4238" t="s">
        <v>1999</v>
      </c>
      <c r="B4238" t="s">
        <v>66</v>
      </c>
      <c r="C4238">
        <v>216.75812492268599</v>
      </c>
      <c r="D4238" t="s">
        <v>2480</v>
      </c>
      <c r="E4238" t="s">
        <v>65</v>
      </c>
    </row>
    <row r="4239" spans="1:5" x14ac:dyDescent="0.3">
      <c r="A4239" t="s">
        <v>843</v>
      </c>
      <c r="B4239" t="s">
        <v>66</v>
      </c>
      <c r="C4239">
        <v>217.25638861122701</v>
      </c>
      <c r="D4239" t="s">
        <v>2480</v>
      </c>
      <c r="E4239" t="s">
        <v>65</v>
      </c>
    </row>
    <row r="4240" spans="1:5" x14ac:dyDescent="0.3">
      <c r="A4240" t="s">
        <v>1836</v>
      </c>
      <c r="B4240" t="s">
        <v>66</v>
      </c>
      <c r="C4240">
        <v>218.26887852816401</v>
      </c>
      <c r="D4240" t="s">
        <v>2480</v>
      </c>
      <c r="E4240" t="s">
        <v>65</v>
      </c>
    </row>
    <row r="4241" spans="1:5" x14ac:dyDescent="0.3">
      <c r="A4241" t="s">
        <v>1463</v>
      </c>
      <c r="B4241" t="s">
        <v>66</v>
      </c>
      <c r="C4241">
        <v>218.58546003535</v>
      </c>
      <c r="D4241" t="s">
        <v>2480</v>
      </c>
      <c r="E4241" t="s">
        <v>65</v>
      </c>
    </row>
    <row r="4242" spans="1:5" x14ac:dyDescent="0.3">
      <c r="A4242" t="s">
        <v>1992</v>
      </c>
      <c r="B4242" t="s">
        <v>66</v>
      </c>
      <c r="C4242">
        <v>219.11169232315899</v>
      </c>
      <c r="D4242" t="s">
        <v>2480</v>
      </c>
      <c r="E4242" t="s">
        <v>65</v>
      </c>
    </row>
    <row r="4243" spans="1:5" x14ac:dyDescent="0.3">
      <c r="A4243" t="s">
        <v>2048</v>
      </c>
      <c r="B4243" t="s">
        <v>66</v>
      </c>
      <c r="C4243">
        <v>219.38822259597299</v>
      </c>
      <c r="D4243" t="s">
        <v>2480</v>
      </c>
      <c r="E4243" t="s">
        <v>65</v>
      </c>
    </row>
    <row r="4244" spans="1:5" x14ac:dyDescent="0.3">
      <c r="A4244" t="s">
        <v>2139</v>
      </c>
      <c r="B4244" t="s">
        <v>66</v>
      </c>
      <c r="C4244">
        <v>220.08983973224801</v>
      </c>
      <c r="D4244" t="s">
        <v>2480</v>
      </c>
      <c r="E4244" t="s">
        <v>65</v>
      </c>
    </row>
    <row r="4245" spans="1:5" x14ac:dyDescent="0.3">
      <c r="A4245" t="s">
        <v>2120</v>
      </c>
      <c r="B4245" t="s">
        <v>66</v>
      </c>
      <c r="C4245">
        <v>220.15836436258499</v>
      </c>
      <c r="D4245" t="s">
        <v>2480</v>
      </c>
      <c r="E4245" t="s">
        <v>65</v>
      </c>
    </row>
    <row r="4246" spans="1:5" x14ac:dyDescent="0.3">
      <c r="A4246" t="s">
        <v>440</v>
      </c>
      <c r="B4246" t="s">
        <v>66</v>
      </c>
      <c r="C4246">
        <v>220.63504631717001</v>
      </c>
      <c r="D4246" t="s">
        <v>2480</v>
      </c>
      <c r="E4246" t="s">
        <v>65</v>
      </c>
    </row>
    <row r="4247" spans="1:5" x14ac:dyDescent="0.3">
      <c r="A4247" t="s">
        <v>2046</v>
      </c>
      <c r="B4247" t="s">
        <v>66</v>
      </c>
      <c r="C4247">
        <v>220.66999093331401</v>
      </c>
      <c r="D4247" t="s">
        <v>2480</v>
      </c>
      <c r="E4247" t="s">
        <v>65</v>
      </c>
    </row>
    <row r="4248" spans="1:5" x14ac:dyDescent="0.3">
      <c r="A4248" t="s">
        <v>1533</v>
      </c>
      <c r="B4248" t="s">
        <v>66</v>
      </c>
      <c r="C4248">
        <v>221.007051249874</v>
      </c>
      <c r="D4248" t="s">
        <v>2480</v>
      </c>
      <c r="E4248" t="s">
        <v>65</v>
      </c>
    </row>
    <row r="4249" spans="1:5" x14ac:dyDescent="0.3">
      <c r="A4249" t="s">
        <v>503</v>
      </c>
      <c r="B4249" t="s">
        <v>66</v>
      </c>
      <c r="C4249">
        <v>221.89935514279199</v>
      </c>
      <c r="D4249" t="s">
        <v>2480</v>
      </c>
      <c r="E4249" t="s">
        <v>65</v>
      </c>
    </row>
    <row r="4250" spans="1:5" x14ac:dyDescent="0.3">
      <c r="A4250" t="s">
        <v>2013</v>
      </c>
      <c r="B4250" t="s">
        <v>66</v>
      </c>
      <c r="C4250">
        <v>222.12901118238599</v>
      </c>
      <c r="D4250" t="s">
        <v>2480</v>
      </c>
      <c r="E4250" t="s">
        <v>65</v>
      </c>
    </row>
    <row r="4251" spans="1:5" x14ac:dyDescent="0.3">
      <c r="A4251" t="s">
        <v>2279</v>
      </c>
      <c r="B4251" t="s">
        <v>66</v>
      </c>
      <c r="C4251">
        <v>222.29018081833499</v>
      </c>
      <c r="D4251" t="s">
        <v>2480</v>
      </c>
      <c r="E4251" t="s">
        <v>65</v>
      </c>
    </row>
    <row r="4252" spans="1:5" x14ac:dyDescent="0.3">
      <c r="A4252" t="s">
        <v>2184</v>
      </c>
      <c r="B4252" t="s">
        <v>66</v>
      </c>
      <c r="C4252">
        <v>222.66823593439</v>
      </c>
      <c r="D4252" t="s">
        <v>2480</v>
      </c>
      <c r="E4252" t="s">
        <v>65</v>
      </c>
    </row>
    <row r="4253" spans="1:5" x14ac:dyDescent="0.3">
      <c r="A4253" t="s">
        <v>2019</v>
      </c>
      <c r="B4253" t="s">
        <v>66</v>
      </c>
      <c r="C4253">
        <v>222.812751792315</v>
      </c>
      <c r="D4253" t="s">
        <v>2480</v>
      </c>
      <c r="E4253" t="s">
        <v>65</v>
      </c>
    </row>
    <row r="4254" spans="1:5" x14ac:dyDescent="0.3">
      <c r="A4254" t="s">
        <v>1986</v>
      </c>
      <c r="B4254" t="s">
        <v>66</v>
      </c>
      <c r="C4254">
        <v>223.42749339191599</v>
      </c>
      <c r="D4254" t="s">
        <v>2480</v>
      </c>
      <c r="E4254" t="s">
        <v>65</v>
      </c>
    </row>
    <row r="4255" spans="1:5" x14ac:dyDescent="0.3">
      <c r="A4255" t="s">
        <v>1857</v>
      </c>
      <c r="B4255" t="s">
        <v>66</v>
      </c>
      <c r="C4255">
        <v>223.602233418867</v>
      </c>
      <c r="D4255" t="s">
        <v>2480</v>
      </c>
      <c r="E4255" t="s">
        <v>65</v>
      </c>
    </row>
    <row r="4256" spans="1:5" x14ac:dyDescent="0.3">
      <c r="A4256" t="s">
        <v>2318</v>
      </c>
      <c r="B4256" t="s">
        <v>66</v>
      </c>
      <c r="C4256">
        <v>224.300284405675</v>
      </c>
      <c r="D4256" t="s">
        <v>2480</v>
      </c>
      <c r="E4256" t="s">
        <v>65</v>
      </c>
    </row>
    <row r="4257" spans="1:5" x14ac:dyDescent="0.3">
      <c r="A4257" t="s">
        <v>584</v>
      </c>
      <c r="B4257" t="s">
        <v>66</v>
      </c>
      <c r="C4257">
        <v>224.836582679049</v>
      </c>
      <c r="D4257" t="s">
        <v>2480</v>
      </c>
      <c r="E4257" t="s">
        <v>65</v>
      </c>
    </row>
    <row r="4258" spans="1:5" x14ac:dyDescent="0.3">
      <c r="A4258" t="s">
        <v>1910</v>
      </c>
      <c r="B4258" t="s">
        <v>66</v>
      </c>
      <c r="C4258">
        <v>225.576844345778</v>
      </c>
      <c r="D4258" t="s">
        <v>2480</v>
      </c>
      <c r="E4258" t="s">
        <v>65</v>
      </c>
    </row>
    <row r="4259" spans="1:5" x14ac:dyDescent="0.3">
      <c r="A4259" t="s">
        <v>2264</v>
      </c>
      <c r="B4259" t="s">
        <v>66</v>
      </c>
      <c r="C4259">
        <v>225.66671646971099</v>
      </c>
      <c r="D4259" t="s">
        <v>2480</v>
      </c>
      <c r="E4259" t="s">
        <v>65</v>
      </c>
    </row>
    <row r="4260" spans="1:5" x14ac:dyDescent="0.3">
      <c r="A4260" t="s">
        <v>2208</v>
      </c>
      <c r="B4260" t="s">
        <v>66</v>
      </c>
      <c r="C4260">
        <v>225.688261210582</v>
      </c>
      <c r="D4260" t="s">
        <v>2480</v>
      </c>
      <c r="E4260" t="s">
        <v>65</v>
      </c>
    </row>
    <row r="4261" spans="1:5" x14ac:dyDescent="0.3">
      <c r="A4261" t="s">
        <v>1894</v>
      </c>
      <c r="B4261" t="s">
        <v>66</v>
      </c>
      <c r="C4261">
        <v>225.896522618398</v>
      </c>
      <c r="D4261" t="s">
        <v>2480</v>
      </c>
      <c r="E4261" t="s">
        <v>65</v>
      </c>
    </row>
    <row r="4262" spans="1:5" x14ac:dyDescent="0.3">
      <c r="A4262" t="s">
        <v>2148</v>
      </c>
      <c r="B4262" t="s">
        <v>66</v>
      </c>
      <c r="C4262">
        <v>226.27792921285501</v>
      </c>
      <c r="D4262" t="s">
        <v>2480</v>
      </c>
      <c r="E4262" t="s">
        <v>65</v>
      </c>
    </row>
    <row r="4263" spans="1:5" x14ac:dyDescent="0.3">
      <c r="A4263" t="s">
        <v>1833</v>
      </c>
      <c r="B4263" t="s">
        <v>66</v>
      </c>
      <c r="C4263">
        <v>226.91745083452301</v>
      </c>
      <c r="D4263" t="s">
        <v>2480</v>
      </c>
      <c r="E4263" t="s">
        <v>65</v>
      </c>
    </row>
    <row r="4264" spans="1:5" x14ac:dyDescent="0.3">
      <c r="A4264" t="s">
        <v>2315</v>
      </c>
      <c r="B4264" t="s">
        <v>66</v>
      </c>
      <c r="C4264">
        <v>226.94627371403601</v>
      </c>
      <c r="D4264" t="s">
        <v>2480</v>
      </c>
      <c r="E4264" t="s">
        <v>65</v>
      </c>
    </row>
    <row r="4265" spans="1:5" x14ac:dyDescent="0.3">
      <c r="A4265" t="s">
        <v>2122</v>
      </c>
      <c r="B4265" t="s">
        <v>66</v>
      </c>
      <c r="C4265">
        <v>227.278659384685</v>
      </c>
      <c r="D4265" t="s">
        <v>2480</v>
      </c>
      <c r="E4265" t="s">
        <v>65</v>
      </c>
    </row>
    <row r="4266" spans="1:5" x14ac:dyDescent="0.3">
      <c r="A4266" t="s">
        <v>1920</v>
      </c>
      <c r="B4266" t="s">
        <v>66</v>
      </c>
      <c r="C4266">
        <v>228.60882795807399</v>
      </c>
      <c r="D4266" t="s">
        <v>2480</v>
      </c>
      <c r="E4266" t="s">
        <v>65</v>
      </c>
    </row>
    <row r="4267" spans="1:5" x14ac:dyDescent="0.3">
      <c r="A4267" t="s">
        <v>2116</v>
      </c>
      <c r="B4267" t="s">
        <v>66</v>
      </c>
      <c r="C4267">
        <v>228.99296643341799</v>
      </c>
      <c r="D4267" t="s">
        <v>2480</v>
      </c>
      <c r="E4267" t="s">
        <v>65</v>
      </c>
    </row>
    <row r="4268" spans="1:5" x14ac:dyDescent="0.3">
      <c r="A4268" t="s">
        <v>1915</v>
      </c>
      <c r="B4268" t="s">
        <v>66</v>
      </c>
      <c r="C4268">
        <v>229.539966129026</v>
      </c>
      <c r="D4268" t="s">
        <v>2480</v>
      </c>
      <c r="E4268" t="s">
        <v>65</v>
      </c>
    </row>
    <row r="4269" spans="1:5" x14ac:dyDescent="0.3">
      <c r="A4269" t="s">
        <v>2095</v>
      </c>
      <c r="B4269" t="s">
        <v>66</v>
      </c>
      <c r="C4269">
        <v>229.78184147705301</v>
      </c>
      <c r="D4269" t="s">
        <v>2480</v>
      </c>
      <c r="E4269" t="s">
        <v>65</v>
      </c>
    </row>
    <row r="4270" spans="1:5" x14ac:dyDescent="0.3">
      <c r="A4270" t="s">
        <v>728</v>
      </c>
      <c r="B4270" t="s">
        <v>66</v>
      </c>
      <c r="C4270">
        <v>230.43475759723401</v>
      </c>
      <c r="D4270" t="s">
        <v>2480</v>
      </c>
      <c r="E4270" t="s">
        <v>65</v>
      </c>
    </row>
    <row r="4271" spans="1:5" x14ac:dyDescent="0.3">
      <c r="A4271" t="s">
        <v>840</v>
      </c>
      <c r="B4271" t="s">
        <v>66</v>
      </c>
      <c r="C4271">
        <v>230.82319533369699</v>
      </c>
      <c r="D4271" t="s">
        <v>2480</v>
      </c>
      <c r="E4271" t="s">
        <v>65</v>
      </c>
    </row>
    <row r="4272" spans="1:5" x14ac:dyDescent="0.3">
      <c r="A4272" t="s">
        <v>1820</v>
      </c>
      <c r="B4272" t="s">
        <v>66</v>
      </c>
      <c r="C4272">
        <v>230.93223772599401</v>
      </c>
      <c r="D4272" t="s">
        <v>2480</v>
      </c>
      <c r="E4272" t="s">
        <v>65</v>
      </c>
    </row>
    <row r="4273" spans="1:5" x14ac:dyDescent="0.3">
      <c r="A4273" t="s">
        <v>2182</v>
      </c>
      <c r="B4273" t="s">
        <v>66</v>
      </c>
      <c r="C4273">
        <v>231.564879568664</v>
      </c>
      <c r="D4273" t="s">
        <v>2480</v>
      </c>
      <c r="E4273" t="s">
        <v>65</v>
      </c>
    </row>
    <row r="4274" spans="1:5" x14ac:dyDescent="0.3">
      <c r="A4274" t="s">
        <v>2300</v>
      </c>
      <c r="B4274" t="s">
        <v>66</v>
      </c>
      <c r="C4274">
        <v>231.76850405814201</v>
      </c>
      <c r="D4274" t="s">
        <v>2480</v>
      </c>
      <c r="E4274" t="s">
        <v>65</v>
      </c>
    </row>
    <row r="4275" spans="1:5" x14ac:dyDescent="0.3">
      <c r="A4275" t="s">
        <v>2028</v>
      </c>
      <c r="B4275" t="s">
        <v>66</v>
      </c>
      <c r="C4275">
        <v>232.18695402301799</v>
      </c>
      <c r="D4275" t="s">
        <v>2480</v>
      </c>
      <c r="E4275" t="s">
        <v>65</v>
      </c>
    </row>
    <row r="4276" spans="1:5" x14ac:dyDescent="0.3">
      <c r="A4276" t="s">
        <v>676</v>
      </c>
      <c r="B4276" t="s">
        <v>66</v>
      </c>
      <c r="C4276">
        <v>232.634301315741</v>
      </c>
      <c r="D4276" t="s">
        <v>2480</v>
      </c>
      <c r="E4276" t="s">
        <v>65</v>
      </c>
    </row>
    <row r="4277" spans="1:5" x14ac:dyDescent="0.3">
      <c r="A4277" t="s">
        <v>1823</v>
      </c>
      <c r="B4277" t="s">
        <v>66</v>
      </c>
      <c r="C4277">
        <v>233.92473931986399</v>
      </c>
      <c r="D4277" t="s">
        <v>2480</v>
      </c>
      <c r="E4277" t="s">
        <v>65</v>
      </c>
    </row>
    <row r="4278" spans="1:5" x14ac:dyDescent="0.3">
      <c r="A4278" t="s">
        <v>1858</v>
      </c>
      <c r="B4278" t="s">
        <v>66</v>
      </c>
      <c r="C4278">
        <v>234.51982214469601</v>
      </c>
      <c r="D4278" t="s">
        <v>2480</v>
      </c>
      <c r="E4278" t="s">
        <v>65</v>
      </c>
    </row>
    <row r="4279" spans="1:5" x14ac:dyDescent="0.3">
      <c r="A4279" t="s">
        <v>692</v>
      </c>
      <c r="B4279" t="s">
        <v>66</v>
      </c>
      <c r="C4279">
        <v>235.07936688610101</v>
      </c>
      <c r="D4279" t="s">
        <v>2480</v>
      </c>
      <c r="E4279" t="s">
        <v>65</v>
      </c>
    </row>
    <row r="4280" spans="1:5" x14ac:dyDescent="0.3">
      <c r="A4280" t="s">
        <v>362</v>
      </c>
      <c r="B4280" t="s">
        <v>66</v>
      </c>
      <c r="C4280">
        <v>235.34511991041001</v>
      </c>
      <c r="D4280" t="s">
        <v>2480</v>
      </c>
      <c r="E4280" t="s">
        <v>65</v>
      </c>
    </row>
    <row r="4281" spans="1:5" x14ac:dyDescent="0.3">
      <c r="A4281" t="s">
        <v>1892</v>
      </c>
      <c r="B4281" t="s">
        <v>66</v>
      </c>
      <c r="C4281">
        <v>235.767408753495</v>
      </c>
      <c r="D4281" t="s">
        <v>2480</v>
      </c>
      <c r="E4281" t="s">
        <v>65</v>
      </c>
    </row>
    <row r="4282" spans="1:5" x14ac:dyDescent="0.3">
      <c r="A4282" t="s">
        <v>677</v>
      </c>
      <c r="B4282" t="s">
        <v>66</v>
      </c>
      <c r="C4282">
        <v>235.932136344133</v>
      </c>
      <c r="D4282" t="s">
        <v>2480</v>
      </c>
      <c r="E4282" t="s">
        <v>65</v>
      </c>
    </row>
    <row r="4283" spans="1:5" x14ac:dyDescent="0.3">
      <c r="A4283" t="s">
        <v>884</v>
      </c>
      <c r="B4283" t="s">
        <v>66</v>
      </c>
      <c r="C4283">
        <v>236.13243147783601</v>
      </c>
      <c r="D4283" t="s">
        <v>2480</v>
      </c>
      <c r="E4283" t="s">
        <v>65</v>
      </c>
    </row>
    <row r="4284" spans="1:5" x14ac:dyDescent="0.3">
      <c r="A4284" t="s">
        <v>1888</v>
      </c>
      <c r="B4284" t="s">
        <v>66</v>
      </c>
      <c r="C4284">
        <v>236.756467730607</v>
      </c>
      <c r="D4284" t="s">
        <v>2480</v>
      </c>
      <c r="E4284" t="s">
        <v>65</v>
      </c>
    </row>
    <row r="4285" spans="1:5" x14ac:dyDescent="0.3">
      <c r="A4285" t="s">
        <v>2283</v>
      </c>
      <c r="B4285" t="s">
        <v>66</v>
      </c>
      <c r="C4285">
        <v>237.05699987710099</v>
      </c>
      <c r="D4285" t="s">
        <v>2480</v>
      </c>
      <c r="E4285" t="s">
        <v>65</v>
      </c>
    </row>
    <row r="4286" spans="1:5" x14ac:dyDescent="0.3">
      <c r="A4286" t="s">
        <v>1984</v>
      </c>
      <c r="B4286" t="s">
        <v>66</v>
      </c>
      <c r="C4286">
        <v>237.09215054420801</v>
      </c>
      <c r="D4286" t="s">
        <v>2480</v>
      </c>
      <c r="E4286" t="s">
        <v>65</v>
      </c>
    </row>
    <row r="4287" spans="1:5" x14ac:dyDescent="0.3">
      <c r="A4287" t="s">
        <v>1891</v>
      </c>
      <c r="B4287" t="s">
        <v>66</v>
      </c>
      <c r="C4287">
        <v>237.421625806213</v>
      </c>
      <c r="D4287" t="s">
        <v>2480</v>
      </c>
      <c r="E4287" t="s">
        <v>65</v>
      </c>
    </row>
    <row r="4288" spans="1:5" x14ac:dyDescent="0.3">
      <c r="A4288" t="s">
        <v>1451</v>
      </c>
      <c r="B4288" t="s">
        <v>66</v>
      </c>
      <c r="C4288">
        <v>238.20316075659699</v>
      </c>
      <c r="D4288" t="s">
        <v>2480</v>
      </c>
      <c r="E4288" t="s">
        <v>65</v>
      </c>
    </row>
    <row r="4289" spans="1:5" x14ac:dyDescent="0.3">
      <c r="A4289" t="s">
        <v>1849</v>
      </c>
      <c r="B4289" t="s">
        <v>66</v>
      </c>
      <c r="C4289">
        <v>239.91965563715601</v>
      </c>
      <c r="D4289" t="s">
        <v>2480</v>
      </c>
      <c r="E4289" t="s">
        <v>65</v>
      </c>
    </row>
    <row r="4290" spans="1:5" x14ac:dyDescent="0.3">
      <c r="A4290" t="s">
        <v>2305</v>
      </c>
      <c r="B4290" t="s">
        <v>66</v>
      </c>
      <c r="C4290">
        <v>240.39758896993001</v>
      </c>
      <c r="D4290" t="s">
        <v>2480</v>
      </c>
      <c r="E4290" t="s">
        <v>65</v>
      </c>
    </row>
    <row r="4291" spans="1:5" x14ac:dyDescent="0.3">
      <c r="A4291" t="s">
        <v>436</v>
      </c>
      <c r="B4291" t="s">
        <v>66</v>
      </c>
      <c r="C4291">
        <v>242.618946660527</v>
      </c>
      <c r="D4291" t="s">
        <v>2480</v>
      </c>
      <c r="E4291" t="s">
        <v>65</v>
      </c>
    </row>
    <row r="4292" spans="1:5" x14ac:dyDescent="0.3">
      <c r="A4292" t="s">
        <v>1362</v>
      </c>
      <c r="B4292" t="s">
        <v>66</v>
      </c>
      <c r="C4292">
        <v>242.89075016231001</v>
      </c>
      <c r="D4292" t="s">
        <v>2480</v>
      </c>
      <c r="E4292" t="s">
        <v>65</v>
      </c>
    </row>
    <row r="4293" spans="1:5" x14ac:dyDescent="0.3">
      <c r="A4293" t="s">
        <v>446</v>
      </c>
      <c r="B4293" t="s">
        <v>66</v>
      </c>
      <c r="C4293">
        <v>243.22971941701999</v>
      </c>
      <c r="D4293" t="s">
        <v>2480</v>
      </c>
      <c r="E4293" t="s">
        <v>65</v>
      </c>
    </row>
    <row r="4294" spans="1:5" x14ac:dyDescent="0.3">
      <c r="A4294" t="s">
        <v>842</v>
      </c>
      <c r="B4294" t="s">
        <v>66</v>
      </c>
      <c r="C4294">
        <v>243.98177255714199</v>
      </c>
      <c r="D4294" t="s">
        <v>2480</v>
      </c>
      <c r="E4294" t="s">
        <v>65</v>
      </c>
    </row>
    <row r="4295" spans="1:5" x14ac:dyDescent="0.3">
      <c r="A4295" t="s">
        <v>1461</v>
      </c>
      <c r="B4295" t="s">
        <v>66</v>
      </c>
      <c r="C4295">
        <v>245.682097089575</v>
      </c>
      <c r="D4295" t="s">
        <v>2480</v>
      </c>
      <c r="E4295" t="s">
        <v>65</v>
      </c>
    </row>
    <row r="4296" spans="1:5" x14ac:dyDescent="0.3">
      <c r="A4296" t="s">
        <v>2077</v>
      </c>
      <c r="B4296" t="s">
        <v>66</v>
      </c>
      <c r="C4296">
        <v>245.94433358749399</v>
      </c>
      <c r="D4296" t="s">
        <v>2480</v>
      </c>
      <c r="E4296" t="s">
        <v>65</v>
      </c>
    </row>
    <row r="4297" spans="1:5" x14ac:dyDescent="0.3">
      <c r="A4297" t="s">
        <v>726</v>
      </c>
      <c r="B4297" t="s">
        <v>66</v>
      </c>
      <c r="C4297">
        <v>246.114015419704</v>
      </c>
      <c r="D4297" t="s">
        <v>2480</v>
      </c>
      <c r="E4297" t="s">
        <v>65</v>
      </c>
    </row>
    <row r="4298" spans="1:5" x14ac:dyDescent="0.3">
      <c r="A4298" t="s">
        <v>484</v>
      </c>
      <c r="B4298" t="s">
        <v>66</v>
      </c>
      <c r="C4298">
        <v>246.92392033648099</v>
      </c>
      <c r="D4298" t="s">
        <v>2480</v>
      </c>
      <c r="E4298" t="s">
        <v>65</v>
      </c>
    </row>
    <row r="4299" spans="1:5" x14ac:dyDescent="0.3">
      <c r="A4299" t="s">
        <v>1983</v>
      </c>
      <c r="B4299" t="s">
        <v>66</v>
      </c>
      <c r="C4299">
        <v>247.349414853165</v>
      </c>
      <c r="D4299" t="s">
        <v>2480</v>
      </c>
      <c r="E4299" t="s">
        <v>65</v>
      </c>
    </row>
    <row r="4300" spans="1:5" x14ac:dyDescent="0.3">
      <c r="A4300" t="s">
        <v>723</v>
      </c>
      <c r="B4300" t="s">
        <v>66</v>
      </c>
      <c r="C4300">
        <v>248.47571398885401</v>
      </c>
      <c r="D4300" t="s">
        <v>2480</v>
      </c>
      <c r="E4300" t="s">
        <v>65</v>
      </c>
    </row>
    <row r="4301" spans="1:5" x14ac:dyDescent="0.3">
      <c r="A4301" t="s">
        <v>2124</v>
      </c>
      <c r="B4301" t="s">
        <v>66</v>
      </c>
      <c r="C4301">
        <v>250.32335114103</v>
      </c>
      <c r="D4301" t="s">
        <v>2480</v>
      </c>
      <c r="E4301" t="s">
        <v>65</v>
      </c>
    </row>
    <row r="4302" spans="1:5" x14ac:dyDescent="0.3">
      <c r="A4302" t="s">
        <v>1822</v>
      </c>
      <c r="B4302" t="s">
        <v>66</v>
      </c>
      <c r="C4302">
        <v>250.96699859727499</v>
      </c>
      <c r="D4302" t="s">
        <v>2480</v>
      </c>
      <c r="E4302" t="s">
        <v>65</v>
      </c>
    </row>
    <row r="4303" spans="1:5" x14ac:dyDescent="0.3">
      <c r="A4303" t="s">
        <v>2374</v>
      </c>
      <c r="B4303" t="s">
        <v>66</v>
      </c>
      <c r="C4303">
        <v>251.53361042278999</v>
      </c>
      <c r="D4303" t="s">
        <v>2480</v>
      </c>
      <c r="E4303" t="s">
        <v>65</v>
      </c>
    </row>
    <row r="4304" spans="1:5" x14ac:dyDescent="0.3">
      <c r="A4304" t="s">
        <v>2212</v>
      </c>
      <c r="B4304" t="s">
        <v>66</v>
      </c>
      <c r="C4304">
        <v>252.01180644815699</v>
      </c>
      <c r="D4304" t="s">
        <v>2480</v>
      </c>
      <c r="E4304" t="s">
        <v>65</v>
      </c>
    </row>
    <row r="4305" spans="1:5" x14ac:dyDescent="0.3">
      <c r="A4305" t="s">
        <v>1732</v>
      </c>
      <c r="B4305" t="s">
        <v>66</v>
      </c>
      <c r="C4305">
        <v>252.35813485538401</v>
      </c>
      <c r="D4305" t="s">
        <v>2480</v>
      </c>
      <c r="E4305" t="s">
        <v>65</v>
      </c>
    </row>
    <row r="4306" spans="1:5" x14ac:dyDescent="0.3">
      <c r="A4306" t="s">
        <v>462</v>
      </c>
      <c r="B4306" t="s">
        <v>66</v>
      </c>
      <c r="C4306">
        <v>252.40435046501301</v>
      </c>
      <c r="D4306" t="s">
        <v>2480</v>
      </c>
      <c r="E4306" t="s">
        <v>65</v>
      </c>
    </row>
    <row r="4307" spans="1:5" x14ac:dyDescent="0.3">
      <c r="A4307" t="s">
        <v>1890</v>
      </c>
      <c r="B4307" t="s">
        <v>66</v>
      </c>
      <c r="C4307">
        <v>252.797960455739</v>
      </c>
      <c r="D4307" t="s">
        <v>2480</v>
      </c>
      <c r="E4307" t="s">
        <v>65</v>
      </c>
    </row>
    <row r="4308" spans="1:5" x14ac:dyDescent="0.3">
      <c r="A4308" t="s">
        <v>2036</v>
      </c>
      <c r="B4308" t="s">
        <v>66</v>
      </c>
      <c r="C4308">
        <v>253.728810796598</v>
      </c>
      <c r="D4308" t="s">
        <v>2480</v>
      </c>
      <c r="E4308" t="s">
        <v>65</v>
      </c>
    </row>
    <row r="4309" spans="1:5" x14ac:dyDescent="0.3">
      <c r="A4309" t="s">
        <v>2119</v>
      </c>
      <c r="B4309" t="s">
        <v>66</v>
      </c>
      <c r="C4309">
        <v>254.32587220353801</v>
      </c>
      <c r="D4309" t="s">
        <v>2480</v>
      </c>
      <c r="E4309" t="s">
        <v>65</v>
      </c>
    </row>
    <row r="4310" spans="1:5" x14ac:dyDescent="0.3">
      <c r="A4310" t="s">
        <v>919</v>
      </c>
      <c r="B4310" t="s">
        <v>66</v>
      </c>
      <c r="C4310">
        <v>256.26209752154602</v>
      </c>
      <c r="D4310" t="s">
        <v>2480</v>
      </c>
      <c r="E4310" t="s">
        <v>65</v>
      </c>
    </row>
    <row r="4311" spans="1:5" x14ac:dyDescent="0.3">
      <c r="A4311" t="s">
        <v>2150</v>
      </c>
      <c r="B4311" t="s">
        <v>66</v>
      </c>
      <c r="C4311">
        <v>257.52024344139198</v>
      </c>
      <c r="D4311" t="s">
        <v>2480</v>
      </c>
      <c r="E4311" t="s">
        <v>65</v>
      </c>
    </row>
    <row r="4312" spans="1:5" x14ac:dyDescent="0.3">
      <c r="A4312" t="s">
        <v>1825</v>
      </c>
      <c r="B4312" t="s">
        <v>66</v>
      </c>
      <c r="C4312">
        <v>260.64345176985699</v>
      </c>
      <c r="D4312" t="s">
        <v>2480</v>
      </c>
      <c r="E4312" t="s">
        <v>65</v>
      </c>
    </row>
    <row r="4313" spans="1:5" x14ac:dyDescent="0.3">
      <c r="A4313" t="s">
        <v>2248</v>
      </c>
      <c r="B4313" t="s">
        <v>66</v>
      </c>
      <c r="C4313">
        <v>260.73138471483401</v>
      </c>
      <c r="D4313" t="s">
        <v>2480</v>
      </c>
      <c r="E4313" t="s">
        <v>65</v>
      </c>
    </row>
    <row r="4314" spans="1:5" x14ac:dyDescent="0.3">
      <c r="A4314" t="s">
        <v>841</v>
      </c>
      <c r="B4314" t="s">
        <v>66</v>
      </c>
      <c r="C4314">
        <v>260.95655036947397</v>
      </c>
      <c r="D4314" t="s">
        <v>2480</v>
      </c>
      <c r="E4314" t="s">
        <v>65</v>
      </c>
    </row>
    <row r="4315" spans="1:5" x14ac:dyDescent="0.3">
      <c r="A4315" t="s">
        <v>836</v>
      </c>
      <c r="B4315" t="s">
        <v>66</v>
      </c>
      <c r="C4315">
        <v>261.56901214062998</v>
      </c>
      <c r="D4315" t="s">
        <v>2480</v>
      </c>
      <c r="E4315" t="s">
        <v>65</v>
      </c>
    </row>
    <row r="4316" spans="1:5" x14ac:dyDescent="0.3">
      <c r="A4316" t="s">
        <v>1377</v>
      </c>
      <c r="B4316" t="s">
        <v>66</v>
      </c>
      <c r="C4316">
        <v>262.37900414198901</v>
      </c>
      <c r="D4316" t="s">
        <v>2480</v>
      </c>
      <c r="E4316" t="s">
        <v>65</v>
      </c>
    </row>
    <row r="4317" spans="1:5" x14ac:dyDescent="0.3">
      <c r="A4317" t="s">
        <v>458</v>
      </c>
      <c r="B4317" t="s">
        <v>66</v>
      </c>
      <c r="C4317">
        <v>262.87348810397498</v>
      </c>
      <c r="D4317" t="s">
        <v>2480</v>
      </c>
      <c r="E4317" t="s">
        <v>65</v>
      </c>
    </row>
    <row r="4318" spans="1:5" x14ac:dyDescent="0.3">
      <c r="A4318" t="s">
        <v>1821</v>
      </c>
      <c r="B4318" t="s">
        <v>66</v>
      </c>
      <c r="C4318">
        <v>262.91519765448601</v>
      </c>
      <c r="D4318" t="s">
        <v>2480</v>
      </c>
      <c r="E4318" t="s">
        <v>65</v>
      </c>
    </row>
    <row r="4319" spans="1:5" x14ac:dyDescent="0.3">
      <c r="A4319" t="s">
        <v>902</v>
      </c>
      <c r="B4319" t="s">
        <v>66</v>
      </c>
      <c r="C4319">
        <v>263.47777607987302</v>
      </c>
      <c r="D4319" t="s">
        <v>2480</v>
      </c>
      <c r="E4319" t="s">
        <v>65</v>
      </c>
    </row>
    <row r="4320" spans="1:5" x14ac:dyDescent="0.3">
      <c r="A4320" t="s">
        <v>2218</v>
      </c>
      <c r="B4320" t="s">
        <v>66</v>
      </c>
      <c r="C4320">
        <v>263.478009033879</v>
      </c>
      <c r="D4320" t="s">
        <v>2480</v>
      </c>
      <c r="E4320" t="s">
        <v>65</v>
      </c>
    </row>
    <row r="4321" spans="1:5" x14ac:dyDescent="0.3">
      <c r="A4321" t="s">
        <v>718</v>
      </c>
      <c r="B4321" t="s">
        <v>66</v>
      </c>
      <c r="C4321">
        <v>264.06617104872203</v>
      </c>
      <c r="D4321" t="s">
        <v>2480</v>
      </c>
      <c r="E4321" t="s">
        <v>65</v>
      </c>
    </row>
    <row r="4322" spans="1:5" x14ac:dyDescent="0.3">
      <c r="A4322" t="s">
        <v>2163</v>
      </c>
      <c r="B4322" t="s">
        <v>66</v>
      </c>
      <c r="C4322">
        <v>264.62986805106101</v>
      </c>
      <c r="D4322" t="s">
        <v>2480</v>
      </c>
      <c r="E4322" t="s">
        <v>65</v>
      </c>
    </row>
    <row r="4323" spans="1:5" x14ac:dyDescent="0.3">
      <c r="A4323" t="s">
        <v>2307</v>
      </c>
      <c r="B4323" t="s">
        <v>66</v>
      </c>
      <c r="C4323">
        <v>264.77201354191999</v>
      </c>
      <c r="D4323" t="s">
        <v>2480</v>
      </c>
      <c r="E4323" t="s">
        <v>65</v>
      </c>
    </row>
    <row r="4324" spans="1:5" x14ac:dyDescent="0.3">
      <c r="A4324" t="s">
        <v>1254</v>
      </c>
      <c r="B4324" t="s">
        <v>66</v>
      </c>
      <c r="C4324">
        <v>265.16566835446702</v>
      </c>
      <c r="D4324" t="s">
        <v>2480</v>
      </c>
      <c r="E4324" t="s">
        <v>65</v>
      </c>
    </row>
    <row r="4325" spans="1:5" x14ac:dyDescent="0.3">
      <c r="A4325" t="s">
        <v>1488</v>
      </c>
      <c r="B4325" t="s">
        <v>66</v>
      </c>
      <c r="C4325">
        <v>265.74438871463099</v>
      </c>
      <c r="D4325" t="s">
        <v>2480</v>
      </c>
      <c r="E4325" t="s">
        <v>65</v>
      </c>
    </row>
    <row r="4326" spans="1:5" x14ac:dyDescent="0.3">
      <c r="A4326" t="s">
        <v>839</v>
      </c>
      <c r="B4326" t="s">
        <v>66</v>
      </c>
      <c r="C4326">
        <v>265.88873980861302</v>
      </c>
      <c r="D4326" t="s">
        <v>2480</v>
      </c>
      <c r="E4326" t="s">
        <v>65</v>
      </c>
    </row>
    <row r="4327" spans="1:5" x14ac:dyDescent="0.3">
      <c r="A4327" t="s">
        <v>1848</v>
      </c>
      <c r="B4327" t="s">
        <v>66</v>
      </c>
      <c r="C4327">
        <v>266.39050217635702</v>
      </c>
      <c r="D4327" t="s">
        <v>2480</v>
      </c>
      <c r="E4327" t="s">
        <v>65</v>
      </c>
    </row>
    <row r="4328" spans="1:5" x14ac:dyDescent="0.3">
      <c r="A4328" t="s">
        <v>557</v>
      </c>
      <c r="B4328" t="s">
        <v>66</v>
      </c>
      <c r="C4328">
        <v>267.22404492164299</v>
      </c>
      <c r="D4328" t="s">
        <v>2480</v>
      </c>
      <c r="E4328" t="s">
        <v>65</v>
      </c>
    </row>
    <row r="4329" spans="1:5" x14ac:dyDescent="0.3">
      <c r="A4329" t="s">
        <v>1844</v>
      </c>
      <c r="B4329" t="s">
        <v>66</v>
      </c>
      <c r="C4329">
        <v>267.80560663063602</v>
      </c>
      <c r="D4329" t="s">
        <v>2480</v>
      </c>
      <c r="E4329" t="s">
        <v>65</v>
      </c>
    </row>
    <row r="4330" spans="1:5" x14ac:dyDescent="0.3">
      <c r="A4330" t="s">
        <v>852</v>
      </c>
      <c r="B4330" t="s">
        <v>66</v>
      </c>
      <c r="C4330">
        <v>268.92204338553103</v>
      </c>
      <c r="D4330" t="s">
        <v>2480</v>
      </c>
      <c r="E4330" t="s">
        <v>65</v>
      </c>
    </row>
    <row r="4331" spans="1:5" x14ac:dyDescent="0.3">
      <c r="A4331" t="s">
        <v>844</v>
      </c>
      <c r="B4331" t="s">
        <v>66</v>
      </c>
      <c r="C4331">
        <v>269.499844373695</v>
      </c>
      <c r="D4331" t="s">
        <v>2480</v>
      </c>
      <c r="E4331" t="s">
        <v>65</v>
      </c>
    </row>
    <row r="4332" spans="1:5" x14ac:dyDescent="0.3">
      <c r="A4332" t="s">
        <v>360</v>
      </c>
      <c r="B4332" t="s">
        <v>66</v>
      </c>
      <c r="C4332">
        <v>270.402188203913</v>
      </c>
      <c r="D4332" t="s">
        <v>2480</v>
      </c>
      <c r="E4332" t="s">
        <v>65</v>
      </c>
    </row>
    <row r="4333" spans="1:5" x14ac:dyDescent="0.3">
      <c r="A4333" t="s">
        <v>732</v>
      </c>
      <c r="B4333" t="s">
        <v>66</v>
      </c>
      <c r="C4333">
        <v>271.61403963418502</v>
      </c>
      <c r="D4333" t="s">
        <v>2480</v>
      </c>
      <c r="E4333" t="s">
        <v>65</v>
      </c>
    </row>
    <row r="4334" spans="1:5" x14ac:dyDescent="0.3">
      <c r="A4334" t="s">
        <v>954</v>
      </c>
      <c r="B4334" t="s">
        <v>66</v>
      </c>
      <c r="C4334">
        <v>271.81331612447201</v>
      </c>
      <c r="D4334" t="s">
        <v>2480</v>
      </c>
      <c r="E4334" t="s">
        <v>65</v>
      </c>
    </row>
    <row r="4335" spans="1:5" x14ac:dyDescent="0.3">
      <c r="A4335" t="s">
        <v>879</v>
      </c>
      <c r="B4335" t="s">
        <v>66</v>
      </c>
      <c r="C4335">
        <v>271.93820099685701</v>
      </c>
      <c r="D4335" t="s">
        <v>2480</v>
      </c>
      <c r="E4335" t="s">
        <v>65</v>
      </c>
    </row>
    <row r="4336" spans="1:5" x14ac:dyDescent="0.3">
      <c r="A4336" t="s">
        <v>1895</v>
      </c>
      <c r="B4336" t="s">
        <v>66</v>
      </c>
      <c r="C4336">
        <v>272.00120768629898</v>
      </c>
      <c r="D4336" t="s">
        <v>2480</v>
      </c>
      <c r="E4336" t="s">
        <v>65</v>
      </c>
    </row>
    <row r="4337" spans="1:5" x14ac:dyDescent="0.3">
      <c r="A4337" t="s">
        <v>1647</v>
      </c>
      <c r="B4337" t="s">
        <v>66</v>
      </c>
      <c r="C4337">
        <v>272.33249235119303</v>
      </c>
      <c r="D4337" t="s">
        <v>2480</v>
      </c>
      <c r="E4337" t="s">
        <v>65</v>
      </c>
    </row>
    <row r="4338" spans="1:5" x14ac:dyDescent="0.3">
      <c r="A4338" t="s">
        <v>1876</v>
      </c>
      <c r="B4338" t="s">
        <v>66</v>
      </c>
      <c r="C4338">
        <v>272.35714377081501</v>
      </c>
      <c r="D4338" t="s">
        <v>2480</v>
      </c>
      <c r="E4338" t="s">
        <v>65</v>
      </c>
    </row>
    <row r="4339" spans="1:5" x14ac:dyDescent="0.3">
      <c r="A4339" t="s">
        <v>2073</v>
      </c>
      <c r="B4339" t="s">
        <v>66</v>
      </c>
      <c r="C4339">
        <v>274.23293985099002</v>
      </c>
      <c r="D4339" t="s">
        <v>2480</v>
      </c>
      <c r="E4339" t="s">
        <v>65</v>
      </c>
    </row>
    <row r="4340" spans="1:5" x14ac:dyDescent="0.3">
      <c r="A4340" t="s">
        <v>965</v>
      </c>
      <c r="B4340" t="s">
        <v>66</v>
      </c>
      <c r="C4340">
        <v>274.614080517731</v>
      </c>
      <c r="D4340" t="s">
        <v>2480</v>
      </c>
      <c r="E4340" t="s">
        <v>65</v>
      </c>
    </row>
    <row r="4341" spans="1:5" x14ac:dyDescent="0.3">
      <c r="A4341" t="s">
        <v>456</v>
      </c>
      <c r="B4341" t="s">
        <v>66</v>
      </c>
      <c r="C4341">
        <v>274.72885075888399</v>
      </c>
      <c r="D4341" t="s">
        <v>2480</v>
      </c>
      <c r="E4341" t="s">
        <v>65</v>
      </c>
    </row>
    <row r="4342" spans="1:5" x14ac:dyDescent="0.3">
      <c r="A4342" t="s">
        <v>817</v>
      </c>
      <c r="B4342" t="s">
        <v>66</v>
      </c>
      <c r="C4342">
        <v>275.00301694723402</v>
      </c>
      <c r="D4342" t="s">
        <v>2480</v>
      </c>
      <c r="E4342" t="s">
        <v>65</v>
      </c>
    </row>
    <row r="4343" spans="1:5" x14ac:dyDescent="0.3">
      <c r="A4343" t="s">
        <v>470</v>
      </c>
      <c r="B4343" t="s">
        <v>66</v>
      </c>
      <c r="C4343">
        <v>276.54802781832501</v>
      </c>
      <c r="D4343" t="s">
        <v>2480</v>
      </c>
      <c r="E4343" t="s">
        <v>65</v>
      </c>
    </row>
    <row r="4344" spans="1:5" x14ac:dyDescent="0.3">
      <c r="A4344" t="s">
        <v>968</v>
      </c>
      <c r="B4344" t="s">
        <v>66</v>
      </c>
      <c r="C4344">
        <v>278.04426056007202</v>
      </c>
      <c r="D4344" t="s">
        <v>2480</v>
      </c>
      <c r="E4344" t="s">
        <v>65</v>
      </c>
    </row>
    <row r="4345" spans="1:5" x14ac:dyDescent="0.3">
      <c r="A4345" t="s">
        <v>962</v>
      </c>
      <c r="B4345" t="s">
        <v>66</v>
      </c>
      <c r="C4345">
        <v>278.08520857509399</v>
      </c>
      <c r="D4345" t="s">
        <v>2480</v>
      </c>
      <c r="E4345" t="s">
        <v>65</v>
      </c>
    </row>
    <row r="4346" spans="1:5" x14ac:dyDescent="0.3">
      <c r="A4346" t="s">
        <v>2117</v>
      </c>
      <c r="B4346" t="s">
        <v>66</v>
      </c>
      <c r="C4346">
        <v>278.24232407642103</v>
      </c>
      <c r="D4346" t="s">
        <v>2480</v>
      </c>
      <c r="E4346" t="s">
        <v>65</v>
      </c>
    </row>
    <row r="4347" spans="1:5" x14ac:dyDescent="0.3">
      <c r="A4347" t="s">
        <v>2308</v>
      </c>
      <c r="B4347" t="s">
        <v>66</v>
      </c>
      <c r="C4347">
        <v>279.019240649224</v>
      </c>
      <c r="D4347" t="s">
        <v>2480</v>
      </c>
      <c r="E4347" t="s">
        <v>65</v>
      </c>
    </row>
    <row r="4348" spans="1:5" x14ac:dyDescent="0.3">
      <c r="A4348" t="s">
        <v>727</v>
      </c>
      <c r="B4348" t="s">
        <v>66</v>
      </c>
      <c r="C4348">
        <v>279.15812856257901</v>
      </c>
      <c r="D4348" t="s">
        <v>2480</v>
      </c>
      <c r="E4348" t="s">
        <v>65</v>
      </c>
    </row>
    <row r="4349" spans="1:5" x14ac:dyDescent="0.3">
      <c r="A4349" t="s">
        <v>2312</v>
      </c>
      <c r="B4349" t="s">
        <v>66</v>
      </c>
      <c r="C4349">
        <v>279.27717768584898</v>
      </c>
      <c r="D4349" t="s">
        <v>2480</v>
      </c>
      <c r="E4349" t="s">
        <v>65</v>
      </c>
    </row>
    <row r="4350" spans="1:5" x14ac:dyDescent="0.3">
      <c r="A4350" t="s">
        <v>871</v>
      </c>
      <c r="B4350" t="s">
        <v>66</v>
      </c>
      <c r="C4350">
        <v>280.869126687223</v>
      </c>
      <c r="D4350" t="s">
        <v>2480</v>
      </c>
      <c r="E4350" t="s">
        <v>65</v>
      </c>
    </row>
    <row r="4351" spans="1:5" x14ac:dyDescent="0.3">
      <c r="A4351" t="s">
        <v>1474</v>
      </c>
      <c r="B4351" t="s">
        <v>66</v>
      </c>
      <c r="C4351">
        <v>281.64871292760603</v>
      </c>
      <c r="D4351" t="s">
        <v>2480</v>
      </c>
      <c r="E4351" t="s">
        <v>65</v>
      </c>
    </row>
    <row r="4352" spans="1:5" x14ac:dyDescent="0.3">
      <c r="A4352" t="s">
        <v>1841</v>
      </c>
      <c r="B4352" t="s">
        <v>66</v>
      </c>
      <c r="C4352">
        <v>282.06095619404999</v>
      </c>
      <c r="D4352" t="s">
        <v>2480</v>
      </c>
      <c r="E4352" t="s">
        <v>65</v>
      </c>
    </row>
    <row r="4353" spans="1:5" x14ac:dyDescent="0.3">
      <c r="A4353" t="s">
        <v>1653</v>
      </c>
      <c r="B4353" t="s">
        <v>66</v>
      </c>
      <c r="C4353">
        <v>282.87130731496097</v>
      </c>
      <c r="D4353" t="s">
        <v>2480</v>
      </c>
      <c r="E4353" t="s">
        <v>65</v>
      </c>
    </row>
    <row r="4354" spans="1:5" x14ac:dyDescent="0.3">
      <c r="A4354" t="s">
        <v>1717</v>
      </c>
      <c r="B4354" t="s">
        <v>66</v>
      </c>
      <c r="C4354">
        <v>282.90512113802299</v>
      </c>
      <c r="D4354" t="s">
        <v>2480</v>
      </c>
      <c r="E4354" t="s">
        <v>65</v>
      </c>
    </row>
    <row r="4355" spans="1:5" x14ac:dyDescent="0.3">
      <c r="A4355" t="s">
        <v>847</v>
      </c>
      <c r="B4355" t="s">
        <v>66</v>
      </c>
      <c r="C4355">
        <v>285.93532198566299</v>
      </c>
      <c r="D4355" t="s">
        <v>2480</v>
      </c>
      <c r="E4355" t="s">
        <v>65</v>
      </c>
    </row>
    <row r="4356" spans="1:5" x14ac:dyDescent="0.3">
      <c r="A4356" t="s">
        <v>2021</v>
      </c>
      <c r="B4356" t="s">
        <v>66</v>
      </c>
      <c r="C4356">
        <v>286.14169866306497</v>
      </c>
      <c r="D4356" t="s">
        <v>2480</v>
      </c>
      <c r="E4356" t="s">
        <v>65</v>
      </c>
    </row>
    <row r="4357" spans="1:5" x14ac:dyDescent="0.3">
      <c r="A4357" t="s">
        <v>399</v>
      </c>
      <c r="B4357" t="s">
        <v>66</v>
      </c>
      <c r="C4357">
        <v>287.078834658012</v>
      </c>
      <c r="D4357" t="s">
        <v>2480</v>
      </c>
      <c r="E4357" t="s">
        <v>65</v>
      </c>
    </row>
    <row r="4358" spans="1:5" x14ac:dyDescent="0.3">
      <c r="A4358" t="s">
        <v>1842</v>
      </c>
      <c r="B4358" t="s">
        <v>66</v>
      </c>
      <c r="C4358">
        <v>287.11013360093699</v>
      </c>
      <c r="D4358" t="s">
        <v>2480</v>
      </c>
      <c r="E4358" t="s">
        <v>65</v>
      </c>
    </row>
    <row r="4359" spans="1:5" x14ac:dyDescent="0.3">
      <c r="A4359" t="s">
        <v>2317</v>
      </c>
      <c r="B4359" t="s">
        <v>66</v>
      </c>
      <c r="C4359">
        <v>288.11626113623203</v>
      </c>
      <c r="D4359" t="s">
        <v>2480</v>
      </c>
      <c r="E4359" t="s">
        <v>65</v>
      </c>
    </row>
    <row r="4360" spans="1:5" x14ac:dyDescent="0.3">
      <c r="A4360" t="s">
        <v>967</v>
      </c>
      <c r="B4360" t="s">
        <v>66</v>
      </c>
      <c r="C4360">
        <v>288.649447745131</v>
      </c>
      <c r="D4360" t="s">
        <v>2480</v>
      </c>
      <c r="E4360" t="s">
        <v>65</v>
      </c>
    </row>
    <row r="4361" spans="1:5" x14ac:dyDescent="0.3">
      <c r="A4361" t="s">
        <v>1881</v>
      </c>
      <c r="B4361" t="s">
        <v>66</v>
      </c>
      <c r="C4361">
        <v>289.66826323718499</v>
      </c>
      <c r="D4361" t="s">
        <v>2480</v>
      </c>
      <c r="E4361" t="s">
        <v>65</v>
      </c>
    </row>
    <row r="4362" spans="1:5" x14ac:dyDescent="0.3">
      <c r="A4362" t="s">
        <v>1735</v>
      </c>
      <c r="B4362" t="s">
        <v>66</v>
      </c>
      <c r="C4362">
        <v>289.79644741073099</v>
      </c>
      <c r="D4362" t="s">
        <v>2480</v>
      </c>
      <c r="E4362" t="s">
        <v>65</v>
      </c>
    </row>
    <row r="4363" spans="1:5" x14ac:dyDescent="0.3">
      <c r="A4363" t="s">
        <v>977</v>
      </c>
      <c r="B4363" t="s">
        <v>66</v>
      </c>
      <c r="C4363">
        <v>290.19296423094499</v>
      </c>
      <c r="D4363" t="s">
        <v>2480</v>
      </c>
      <c r="E4363" t="s">
        <v>65</v>
      </c>
    </row>
    <row r="4364" spans="1:5" x14ac:dyDescent="0.3">
      <c r="A4364" t="s">
        <v>2310</v>
      </c>
      <c r="B4364" t="s">
        <v>66</v>
      </c>
      <c r="C4364">
        <v>290.82576334238001</v>
      </c>
      <c r="D4364" t="s">
        <v>2480</v>
      </c>
      <c r="E4364" t="s">
        <v>65</v>
      </c>
    </row>
    <row r="4365" spans="1:5" x14ac:dyDescent="0.3">
      <c r="A4365" t="s">
        <v>1834</v>
      </c>
      <c r="B4365" t="s">
        <v>66</v>
      </c>
      <c r="C4365">
        <v>291.04728078168199</v>
      </c>
      <c r="D4365" t="s">
        <v>2480</v>
      </c>
      <c r="E4365" t="s">
        <v>65</v>
      </c>
    </row>
    <row r="4366" spans="1:5" x14ac:dyDescent="0.3">
      <c r="A4366" t="s">
        <v>733</v>
      </c>
      <c r="B4366" t="s">
        <v>66</v>
      </c>
      <c r="C4366">
        <v>291.59634152078399</v>
      </c>
      <c r="D4366" t="s">
        <v>2480</v>
      </c>
      <c r="E4366" t="s">
        <v>65</v>
      </c>
    </row>
    <row r="4367" spans="1:5" x14ac:dyDescent="0.3">
      <c r="A4367" t="s">
        <v>2195</v>
      </c>
      <c r="B4367" t="s">
        <v>66</v>
      </c>
      <c r="C4367">
        <v>291.64785307486397</v>
      </c>
      <c r="D4367" t="s">
        <v>2480</v>
      </c>
      <c r="E4367" t="s">
        <v>65</v>
      </c>
    </row>
    <row r="4368" spans="1:5" x14ac:dyDescent="0.3">
      <c r="A4368" t="s">
        <v>712</v>
      </c>
      <c r="B4368" t="s">
        <v>66</v>
      </c>
      <c r="C4368">
        <v>292.68955482291398</v>
      </c>
      <c r="D4368" t="s">
        <v>2480</v>
      </c>
      <c r="E4368" t="s">
        <v>65</v>
      </c>
    </row>
    <row r="4369" spans="1:5" x14ac:dyDescent="0.3">
      <c r="A4369" t="s">
        <v>2041</v>
      </c>
      <c r="B4369" t="s">
        <v>66</v>
      </c>
      <c r="C4369">
        <v>293.72946423974003</v>
      </c>
      <c r="D4369" t="s">
        <v>2480</v>
      </c>
      <c r="E4369" t="s">
        <v>65</v>
      </c>
    </row>
    <row r="4370" spans="1:5" x14ac:dyDescent="0.3">
      <c r="A4370" t="s">
        <v>1846</v>
      </c>
      <c r="B4370" t="s">
        <v>66</v>
      </c>
      <c r="C4370">
        <v>294.03005641628999</v>
      </c>
      <c r="D4370" t="s">
        <v>2480</v>
      </c>
      <c r="E4370" t="s">
        <v>65</v>
      </c>
    </row>
    <row r="4371" spans="1:5" x14ac:dyDescent="0.3">
      <c r="A4371" t="s">
        <v>1942</v>
      </c>
      <c r="B4371" t="s">
        <v>66</v>
      </c>
      <c r="C4371">
        <v>294.12554230701102</v>
      </c>
      <c r="D4371" t="s">
        <v>2480</v>
      </c>
      <c r="E4371" t="s">
        <v>65</v>
      </c>
    </row>
    <row r="4372" spans="1:5" x14ac:dyDescent="0.3">
      <c r="A4372" t="s">
        <v>713</v>
      </c>
      <c r="B4372" t="s">
        <v>66</v>
      </c>
      <c r="C4372">
        <v>297.22323688227499</v>
      </c>
      <c r="D4372" t="s">
        <v>2480</v>
      </c>
      <c r="E4372" t="s">
        <v>65</v>
      </c>
    </row>
    <row r="4373" spans="1:5" x14ac:dyDescent="0.3">
      <c r="A4373" t="s">
        <v>2059</v>
      </c>
      <c r="B4373" t="s">
        <v>66</v>
      </c>
      <c r="C4373">
        <v>297.74822847649</v>
      </c>
      <c r="D4373" t="s">
        <v>2480</v>
      </c>
      <c r="E4373" t="s">
        <v>65</v>
      </c>
    </row>
    <row r="4374" spans="1:5" x14ac:dyDescent="0.3">
      <c r="A4374" t="s">
        <v>2040</v>
      </c>
      <c r="B4374" t="s">
        <v>66</v>
      </c>
      <c r="C4374">
        <v>298.08373216765102</v>
      </c>
      <c r="D4374" t="s">
        <v>2480</v>
      </c>
      <c r="E4374" t="s">
        <v>65</v>
      </c>
    </row>
    <row r="4375" spans="1:5" x14ac:dyDescent="0.3">
      <c r="A4375" t="s">
        <v>834</v>
      </c>
      <c r="B4375" t="s">
        <v>66</v>
      </c>
      <c r="C4375">
        <v>298.83086831055499</v>
      </c>
      <c r="D4375" t="s">
        <v>2480</v>
      </c>
      <c r="E4375" t="s">
        <v>65</v>
      </c>
    </row>
    <row r="4376" spans="1:5" x14ac:dyDescent="0.3">
      <c r="A4376" t="s">
        <v>1730</v>
      </c>
      <c r="B4376" t="s">
        <v>66</v>
      </c>
      <c r="C4376">
        <v>299.70431319330999</v>
      </c>
      <c r="D4376" t="s">
        <v>2480</v>
      </c>
      <c r="E4376" t="s">
        <v>65</v>
      </c>
    </row>
    <row r="4377" spans="1:5" x14ac:dyDescent="0.3">
      <c r="A4377" t="s">
        <v>715</v>
      </c>
      <c r="B4377" t="s">
        <v>66</v>
      </c>
      <c r="C4377">
        <v>299.90609285524903</v>
      </c>
      <c r="D4377" t="s">
        <v>2480</v>
      </c>
      <c r="E4377" t="s">
        <v>65</v>
      </c>
    </row>
    <row r="4378" spans="1:5" x14ac:dyDescent="0.3">
      <c r="A4378" t="s">
        <v>2324</v>
      </c>
      <c r="B4378" t="s">
        <v>66</v>
      </c>
      <c r="C4378">
        <v>299.96459427109801</v>
      </c>
      <c r="D4378" t="s">
        <v>2480</v>
      </c>
      <c r="E4378" t="s">
        <v>65</v>
      </c>
    </row>
    <row r="4379" spans="1:5" x14ac:dyDescent="0.3">
      <c r="A4379" t="s">
        <v>1297</v>
      </c>
      <c r="B4379" t="s">
        <v>66</v>
      </c>
      <c r="C4379">
        <v>300.008195520252</v>
      </c>
      <c r="D4379" t="s">
        <v>2480</v>
      </c>
      <c r="E4379" t="s">
        <v>65</v>
      </c>
    </row>
    <row r="4380" spans="1:5" x14ac:dyDescent="0.3">
      <c r="A4380" t="s">
        <v>2174</v>
      </c>
      <c r="B4380" t="s">
        <v>66</v>
      </c>
      <c r="C4380">
        <v>302.02081758597802</v>
      </c>
      <c r="D4380" t="s">
        <v>2480</v>
      </c>
      <c r="E4380" t="s">
        <v>65</v>
      </c>
    </row>
    <row r="4381" spans="1:5" x14ac:dyDescent="0.3">
      <c r="A4381" t="s">
        <v>1262</v>
      </c>
      <c r="B4381" t="s">
        <v>66</v>
      </c>
      <c r="C4381">
        <v>303.02496049305302</v>
      </c>
      <c r="D4381" t="s">
        <v>2480</v>
      </c>
      <c r="E4381" t="s">
        <v>65</v>
      </c>
    </row>
    <row r="4382" spans="1:5" x14ac:dyDescent="0.3">
      <c r="A4382" t="s">
        <v>956</v>
      </c>
      <c r="B4382" t="s">
        <v>66</v>
      </c>
      <c r="C4382">
        <v>303.38574922671</v>
      </c>
      <c r="D4382" t="s">
        <v>2480</v>
      </c>
      <c r="E4382" t="s">
        <v>65</v>
      </c>
    </row>
    <row r="4383" spans="1:5" x14ac:dyDescent="0.3">
      <c r="A4383" t="s">
        <v>2010</v>
      </c>
      <c r="B4383" t="s">
        <v>66</v>
      </c>
      <c r="C4383">
        <v>304.12289422470002</v>
      </c>
      <c r="D4383" t="s">
        <v>2480</v>
      </c>
      <c r="E4383" t="s">
        <v>65</v>
      </c>
    </row>
    <row r="4384" spans="1:5" x14ac:dyDescent="0.3">
      <c r="A4384" t="s">
        <v>893</v>
      </c>
      <c r="B4384" t="s">
        <v>66</v>
      </c>
      <c r="C4384">
        <v>304.29106105710298</v>
      </c>
      <c r="D4384" t="s">
        <v>2480</v>
      </c>
      <c r="E4384" t="s">
        <v>65</v>
      </c>
    </row>
    <row r="4385" spans="1:5" x14ac:dyDescent="0.3">
      <c r="A4385" t="s">
        <v>1885</v>
      </c>
      <c r="B4385" t="s">
        <v>66</v>
      </c>
      <c r="C4385">
        <v>304.356643203354</v>
      </c>
      <c r="D4385" t="s">
        <v>2480</v>
      </c>
      <c r="E4385" t="s">
        <v>65</v>
      </c>
    </row>
    <row r="4386" spans="1:5" x14ac:dyDescent="0.3">
      <c r="A4386" t="s">
        <v>1575</v>
      </c>
      <c r="B4386" t="s">
        <v>66</v>
      </c>
      <c r="C4386">
        <v>304.764346377479</v>
      </c>
      <c r="D4386" t="s">
        <v>2480</v>
      </c>
      <c r="E4386" t="s">
        <v>65</v>
      </c>
    </row>
    <row r="4387" spans="1:5" x14ac:dyDescent="0.3">
      <c r="A4387" t="s">
        <v>2280</v>
      </c>
      <c r="B4387" t="s">
        <v>66</v>
      </c>
      <c r="C4387">
        <v>304.88103159240097</v>
      </c>
      <c r="D4387" t="s">
        <v>2480</v>
      </c>
      <c r="E4387" t="s">
        <v>65</v>
      </c>
    </row>
    <row r="4388" spans="1:5" x14ac:dyDescent="0.3">
      <c r="A4388" t="s">
        <v>331</v>
      </c>
      <c r="B4388" t="s">
        <v>66</v>
      </c>
      <c r="C4388">
        <v>304.93395507699398</v>
      </c>
      <c r="D4388" t="s">
        <v>2480</v>
      </c>
      <c r="E4388" t="s">
        <v>65</v>
      </c>
    </row>
    <row r="4389" spans="1:5" x14ac:dyDescent="0.3">
      <c r="A4389" t="s">
        <v>1126</v>
      </c>
      <c r="B4389" t="s">
        <v>66</v>
      </c>
      <c r="C4389">
        <v>305.15983508207302</v>
      </c>
      <c r="D4389" t="s">
        <v>2480</v>
      </c>
      <c r="E4389" t="s">
        <v>65</v>
      </c>
    </row>
    <row r="4390" spans="1:5" x14ac:dyDescent="0.3">
      <c r="A4390" t="s">
        <v>720</v>
      </c>
      <c r="B4390" t="s">
        <v>66</v>
      </c>
      <c r="C4390">
        <v>305.432062027386</v>
      </c>
      <c r="D4390" t="s">
        <v>2480</v>
      </c>
      <c r="E4390" t="s">
        <v>65</v>
      </c>
    </row>
    <row r="4391" spans="1:5" x14ac:dyDescent="0.3">
      <c r="A4391" t="s">
        <v>1902</v>
      </c>
      <c r="B4391" t="s">
        <v>66</v>
      </c>
      <c r="C4391">
        <v>307.51318259775701</v>
      </c>
      <c r="D4391" t="s">
        <v>2480</v>
      </c>
      <c r="E4391" t="s">
        <v>65</v>
      </c>
    </row>
    <row r="4392" spans="1:5" x14ac:dyDescent="0.3">
      <c r="A4392" t="s">
        <v>845</v>
      </c>
      <c r="B4392" t="s">
        <v>66</v>
      </c>
      <c r="C4392">
        <v>308.35021190505603</v>
      </c>
      <c r="D4392" t="s">
        <v>2480</v>
      </c>
      <c r="E4392" t="s">
        <v>65</v>
      </c>
    </row>
    <row r="4393" spans="1:5" x14ac:dyDescent="0.3">
      <c r="A4393" t="s">
        <v>2035</v>
      </c>
      <c r="B4393" t="s">
        <v>66</v>
      </c>
      <c r="C4393">
        <v>310.96601964735203</v>
      </c>
      <c r="D4393" t="s">
        <v>2480</v>
      </c>
      <c r="E4393" t="s">
        <v>65</v>
      </c>
    </row>
    <row r="4394" spans="1:5" x14ac:dyDescent="0.3">
      <c r="A4394" t="s">
        <v>1736</v>
      </c>
      <c r="B4394" t="s">
        <v>66</v>
      </c>
      <c r="C4394">
        <v>311.25168641298899</v>
      </c>
      <c r="D4394" t="s">
        <v>2480</v>
      </c>
      <c r="E4394" t="s">
        <v>65</v>
      </c>
    </row>
    <row r="4395" spans="1:5" x14ac:dyDescent="0.3">
      <c r="A4395" t="s">
        <v>949</v>
      </c>
      <c r="B4395" t="s">
        <v>66</v>
      </c>
      <c r="C4395">
        <v>311.44613763186101</v>
      </c>
      <c r="D4395" t="s">
        <v>2480</v>
      </c>
      <c r="E4395" t="s">
        <v>65</v>
      </c>
    </row>
    <row r="4396" spans="1:5" x14ac:dyDescent="0.3">
      <c r="A4396" t="s">
        <v>704</v>
      </c>
      <c r="B4396" t="s">
        <v>66</v>
      </c>
      <c r="C4396">
        <v>311.64768460155699</v>
      </c>
      <c r="D4396" t="s">
        <v>2480</v>
      </c>
      <c r="E4396" t="s">
        <v>65</v>
      </c>
    </row>
    <row r="4397" spans="1:5" x14ac:dyDescent="0.3">
      <c r="A4397" t="s">
        <v>2068</v>
      </c>
      <c r="B4397" t="s">
        <v>66</v>
      </c>
      <c r="C4397">
        <v>312.84195163378598</v>
      </c>
      <c r="D4397" t="s">
        <v>2480</v>
      </c>
      <c r="E4397" t="s">
        <v>65</v>
      </c>
    </row>
    <row r="4398" spans="1:5" x14ac:dyDescent="0.3">
      <c r="A4398" t="s">
        <v>779</v>
      </c>
      <c r="B4398" t="s">
        <v>66</v>
      </c>
      <c r="C4398">
        <v>312.85713862492599</v>
      </c>
      <c r="D4398" t="s">
        <v>2480</v>
      </c>
      <c r="E4398" t="s">
        <v>65</v>
      </c>
    </row>
    <row r="4399" spans="1:5" x14ac:dyDescent="0.3">
      <c r="A4399" t="s">
        <v>2259</v>
      </c>
      <c r="B4399" t="s">
        <v>66</v>
      </c>
      <c r="C4399">
        <v>313.43856891116701</v>
      </c>
      <c r="D4399" t="s">
        <v>2480</v>
      </c>
      <c r="E4399" t="s">
        <v>65</v>
      </c>
    </row>
    <row r="4400" spans="1:5" x14ac:dyDescent="0.3">
      <c r="A4400" t="s">
        <v>1070</v>
      </c>
      <c r="B4400" t="s">
        <v>66</v>
      </c>
      <c r="C4400">
        <v>313.99760111536898</v>
      </c>
      <c r="D4400" t="s">
        <v>2480</v>
      </c>
      <c r="E4400" t="s">
        <v>65</v>
      </c>
    </row>
    <row r="4401" spans="1:5" x14ac:dyDescent="0.3">
      <c r="A4401" t="s">
        <v>2375</v>
      </c>
      <c r="B4401" t="s">
        <v>66</v>
      </c>
      <c r="C4401">
        <v>314.046988891875</v>
      </c>
      <c r="D4401" t="s">
        <v>2480</v>
      </c>
      <c r="E4401" t="s">
        <v>65</v>
      </c>
    </row>
    <row r="4402" spans="1:5" x14ac:dyDescent="0.3">
      <c r="A4402" t="s">
        <v>2210</v>
      </c>
      <c r="B4402" t="s">
        <v>66</v>
      </c>
      <c r="C4402">
        <v>314.22620842900602</v>
      </c>
      <c r="D4402" t="s">
        <v>2480</v>
      </c>
      <c r="E4402" t="s">
        <v>65</v>
      </c>
    </row>
    <row r="4403" spans="1:5" x14ac:dyDescent="0.3">
      <c r="A4403" t="s">
        <v>2363</v>
      </c>
      <c r="B4403" t="s">
        <v>66</v>
      </c>
      <c r="C4403">
        <v>316.19502229927201</v>
      </c>
      <c r="D4403" t="s">
        <v>2480</v>
      </c>
      <c r="E4403" t="s">
        <v>65</v>
      </c>
    </row>
    <row r="4404" spans="1:5" x14ac:dyDescent="0.3">
      <c r="A4404" t="s">
        <v>1898</v>
      </c>
      <c r="B4404" t="s">
        <v>66</v>
      </c>
      <c r="C4404">
        <v>317.39344421337302</v>
      </c>
      <c r="D4404" t="s">
        <v>2480</v>
      </c>
      <c r="E4404" t="s">
        <v>65</v>
      </c>
    </row>
    <row r="4405" spans="1:5" x14ac:dyDescent="0.3">
      <c r="A4405" t="s">
        <v>2012</v>
      </c>
      <c r="B4405" t="s">
        <v>66</v>
      </c>
      <c r="C4405">
        <v>321.078641843426</v>
      </c>
      <c r="D4405" t="s">
        <v>2480</v>
      </c>
      <c r="E4405" t="s">
        <v>65</v>
      </c>
    </row>
    <row r="4406" spans="1:5" x14ac:dyDescent="0.3">
      <c r="A4406" t="s">
        <v>721</v>
      </c>
      <c r="B4406" t="s">
        <v>66</v>
      </c>
      <c r="C4406">
        <v>322.141072836619</v>
      </c>
      <c r="D4406" t="s">
        <v>2480</v>
      </c>
      <c r="E4406" t="s">
        <v>65</v>
      </c>
    </row>
    <row r="4407" spans="1:5" x14ac:dyDescent="0.3">
      <c r="A4407" t="s">
        <v>1390</v>
      </c>
      <c r="B4407" t="s">
        <v>66</v>
      </c>
      <c r="C4407">
        <v>322.29517949476201</v>
      </c>
      <c r="D4407" t="s">
        <v>2480</v>
      </c>
      <c r="E4407" t="s">
        <v>65</v>
      </c>
    </row>
    <row r="4408" spans="1:5" x14ac:dyDescent="0.3">
      <c r="A4408" t="s">
        <v>961</v>
      </c>
      <c r="B4408" t="s">
        <v>66</v>
      </c>
      <c r="C4408">
        <v>323.36357155217001</v>
      </c>
      <c r="D4408" t="s">
        <v>2480</v>
      </c>
      <c r="E4408" t="s">
        <v>65</v>
      </c>
    </row>
    <row r="4409" spans="1:5" x14ac:dyDescent="0.3">
      <c r="A4409" t="s">
        <v>1919</v>
      </c>
      <c r="B4409" t="s">
        <v>66</v>
      </c>
      <c r="C4409">
        <v>323.87536262274398</v>
      </c>
      <c r="D4409" t="s">
        <v>2480</v>
      </c>
      <c r="E4409" t="s">
        <v>65</v>
      </c>
    </row>
    <row r="4410" spans="1:5" x14ac:dyDescent="0.3">
      <c r="A4410" t="s">
        <v>2075</v>
      </c>
      <c r="B4410" t="s">
        <v>66</v>
      </c>
      <c r="C4410">
        <v>326.12098326422603</v>
      </c>
      <c r="D4410" t="s">
        <v>2480</v>
      </c>
      <c r="E4410" t="s">
        <v>65</v>
      </c>
    </row>
    <row r="4411" spans="1:5" x14ac:dyDescent="0.3">
      <c r="A4411" t="s">
        <v>1913</v>
      </c>
      <c r="B4411" t="s">
        <v>66</v>
      </c>
      <c r="C4411">
        <v>327.16548362741497</v>
      </c>
      <c r="D4411" t="s">
        <v>2480</v>
      </c>
      <c r="E4411" t="s">
        <v>65</v>
      </c>
    </row>
    <row r="4412" spans="1:5" x14ac:dyDescent="0.3">
      <c r="A4412" t="s">
        <v>2322</v>
      </c>
      <c r="B4412" t="s">
        <v>66</v>
      </c>
      <c r="C4412">
        <v>327.41480944319397</v>
      </c>
      <c r="D4412" t="s">
        <v>2480</v>
      </c>
      <c r="E4412" t="s">
        <v>65</v>
      </c>
    </row>
    <row r="4413" spans="1:5" x14ac:dyDescent="0.3">
      <c r="A4413" t="s">
        <v>849</v>
      </c>
      <c r="B4413" t="s">
        <v>66</v>
      </c>
      <c r="C4413">
        <v>328.53325546660301</v>
      </c>
      <c r="D4413" t="s">
        <v>2480</v>
      </c>
      <c r="E4413" t="s">
        <v>65</v>
      </c>
    </row>
    <row r="4414" spans="1:5" x14ac:dyDescent="0.3">
      <c r="A4414" t="s">
        <v>1101</v>
      </c>
      <c r="B4414" t="s">
        <v>66</v>
      </c>
      <c r="C4414">
        <v>328.869450783697</v>
      </c>
      <c r="D4414" t="s">
        <v>2480</v>
      </c>
      <c r="E4414" t="s">
        <v>65</v>
      </c>
    </row>
    <row r="4415" spans="1:5" x14ac:dyDescent="0.3">
      <c r="A4415" t="s">
        <v>880</v>
      </c>
      <c r="B4415" t="s">
        <v>66</v>
      </c>
      <c r="C4415">
        <v>330.35504694769099</v>
      </c>
      <c r="D4415" t="s">
        <v>2480</v>
      </c>
      <c r="E4415" t="s">
        <v>65</v>
      </c>
    </row>
    <row r="4416" spans="1:5" x14ac:dyDescent="0.3">
      <c r="A4416" t="s">
        <v>588</v>
      </c>
      <c r="B4416" t="s">
        <v>66</v>
      </c>
      <c r="C4416">
        <v>330.63083809374803</v>
      </c>
      <c r="D4416" t="s">
        <v>2480</v>
      </c>
      <c r="E4416" t="s">
        <v>65</v>
      </c>
    </row>
    <row r="4417" spans="1:5" x14ac:dyDescent="0.3">
      <c r="A4417" t="s">
        <v>499</v>
      </c>
      <c r="B4417" t="s">
        <v>66</v>
      </c>
      <c r="C4417">
        <v>330.63881790689999</v>
      </c>
      <c r="D4417" t="s">
        <v>2480</v>
      </c>
      <c r="E4417" t="s">
        <v>65</v>
      </c>
    </row>
    <row r="4418" spans="1:5" x14ac:dyDescent="0.3">
      <c r="A4418" t="s">
        <v>533</v>
      </c>
      <c r="B4418" t="s">
        <v>66</v>
      </c>
      <c r="C4418">
        <v>331.08898955431499</v>
      </c>
      <c r="D4418" t="s">
        <v>2480</v>
      </c>
      <c r="E4418" t="s">
        <v>65</v>
      </c>
    </row>
    <row r="4419" spans="1:5" x14ac:dyDescent="0.3">
      <c r="A4419" t="s">
        <v>694</v>
      </c>
      <c r="B4419" t="s">
        <v>66</v>
      </c>
      <c r="C4419">
        <v>331.11331449816697</v>
      </c>
      <c r="D4419" t="s">
        <v>2480</v>
      </c>
      <c r="E4419" t="s">
        <v>65</v>
      </c>
    </row>
    <row r="4420" spans="1:5" x14ac:dyDescent="0.3">
      <c r="A4420" t="s">
        <v>1469</v>
      </c>
      <c r="B4420" t="s">
        <v>66</v>
      </c>
      <c r="C4420">
        <v>332.31987686610103</v>
      </c>
      <c r="D4420" t="s">
        <v>2480</v>
      </c>
      <c r="E4420" t="s">
        <v>65</v>
      </c>
    </row>
    <row r="4421" spans="1:5" x14ac:dyDescent="0.3">
      <c r="A4421" t="s">
        <v>1731</v>
      </c>
      <c r="B4421" t="s">
        <v>66</v>
      </c>
      <c r="C4421">
        <v>332.38050722694499</v>
      </c>
      <c r="D4421" t="s">
        <v>2480</v>
      </c>
      <c r="E4421" t="s">
        <v>65</v>
      </c>
    </row>
    <row r="4422" spans="1:5" x14ac:dyDescent="0.3">
      <c r="A4422" t="s">
        <v>1167</v>
      </c>
      <c r="B4422" t="s">
        <v>66</v>
      </c>
      <c r="C4422">
        <v>333.430140425633</v>
      </c>
      <c r="D4422" t="s">
        <v>2480</v>
      </c>
      <c r="E4422" t="s">
        <v>65</v>
      </c>
    </row>
    <row r="4423" spans="1:5" x14ac:dyDescent="0.3">
      <c r="A4423" t="s">
        <v>592</v>
      </c>
      <c r="B4423" t="s">
        <v>66</v>
      </c>
      <c r="C4423">
        <v>334.17768792492598</v>
      </c>
      <c r="D4423" t="s">
        <v>2480</v>
      </c>
      <c r="E4423" t="s">
        <v>65</v>
      </c>
    </row>
    <row r="4424" spans="1:5" x14ac:dyDescent="0.3">
      <c r="A4424" t="s">
        <v>680</v>
      </c>
      <c r="B4424" t="s">
        <v>66</v>
      </c>
      <c r="C4424">
        <v>334.36645220003402</v>
      </c>
      <c r="D4424" t="s">
        <v>2480</v>
      </c>
      <c r="E4424" t="s">
        <v>65</v>
      </c>
    </row>
    <row r="4425" spans="1:5" x14ac:dyDescent="0.3">
      <c r="A4425" t="s">
        <v>672</v>
      </c>
      <c r="B4425" t="s">
        <v>66</v>
      </c>
      <c r="C4425">
        <v>335.10653005771502</v>
      </c>
      <c r="D4425" t="s">
        <v>2480</v>
      </c>
      <c r="E4425" t="s">
        <v>65</v>
      </c>
    </row>
    <row r="4426" spans="1:5" x14ac:dyDescent="0.3">
      <c r="A4426" t="s">
        <v>957</v>
      </c>
      <c r="B4426" t="s">
        <v>66</v>
      </c>
      <c r="C4426">
        <v>337.01098938460098</v>
      </c>
      <c r="D4426" t="s">
        <v>2480</v>
      </c>
      <c r="E4426" t="s">
        <v>65</v>
      </c>
    </row>
    <row r="4427" spans="1:5" x14ac:dyDescent="0.3">
      <c r="A4427" t="s">
        <v>1884</v>
      </c>
      <c r="B4427" t="s">
        <v>66</v>
      </c>
      <c r="C4427">
        <v>337.93763088862602</v>
      </c>
      <c r="D4427" t="s">
        <v>2480</v>
      </c>
      <c r="E4427" t="s">
        <v>65</v>
      </c>
    </row>
    <row r="4428" spans="1:5" x14ac:dyDescent="0.3">
      <c r="A4428" t="s">
        <v>722</v>
      </c>
      <c r="B4428" t="s">
        <v>66</v>
      </c>
      <c r="C4428">
        <v>338.25873808702102</v>
      </c>
      <c r="D4428" t="s">
        <v>2480</v>
      </c>
      <c r="E4428" t="s">
        <v>65</v>
      </c>
    </row>
    <row r="4429" spans="1:5" x14ac:dyDescent="0.3">
      <c r="A4429" t="s">
        <v>1886</v>
      </c>
      <c r="B4429" t="s">
        <v>66</v>
      </c>
      <c r="C4429">
        <v>339.04300306525602</v>
      </c>
      <c r="D4429" t="s">
        <v>2480</v>
      </c>
      <c r="E4429" t="s">
        <v>65</v>
      </c>
    </row>
    <row r="4430" spans="1:5" x14ac:dyDescent="0.3">
      <c r="A4430" t="s">
        <v>719</v>
      </c>
      <c r="B4430" t="s">
        <v>66</v>
      </c>
      <c r="C4430">
        <v>339.273692180963</v>
      </c>
      <c r="D4430" t="s">
        <v>2480</v>
      </c>
      <c r="E4430" t="s">
        <v>65</v>
      </c>
    </row>
    <row r="4431" spans="1:5" x14ac:dyDescent="0.3">
      <c r="A4431" t="s">
        <v>1921</v>
      </c>
      <c r="B4431" t="s">
        <v>66</v>
      </c>
      <c r="C4431">
        <v>339.819214271313</v>
      </c>
      <c r="D4431" t="s">
        <v>2480</v>
      </c>
      <c r="E4431" t="s">
        <v>65</v>
      </c>
    </row>
    <row r="4432" spans="1:5" x14ac:dyDescent="0.3">
      <c r="A4432" t="s">
        <v>735</v>
      </c>
      <c r="B4432" t="s">
        <v>66</v>
      </c>
      <c r="C4432">
        <v>341.17415155556</v>
      </c>
      <c r="D4432" t="s">
        <v>2480</v>
      </c>
      <c r="E4432" t="s">
        <v>65</v>
      </c>
    </row>
    <row r="4433" spans="1:5" x14ac:dyDescent="0.3">
      <c r="A4433" t="s">
        <v>2192</v>
      </c>
      <c r="B4433" t="s">
        <v>66</v>
      </c>
      <c r="C4433">
        <v>341.296711106852</v>
      </c>
      <c r="D4433" t="s">
        <v>2480</v>
      </c>
      <c r="E4433" t="s">
        <v>65</v>
      </c>
    </row>
    <row r="4434" spans="1:5" x14ac:dyDescent="0.3">
      <c r="A4434" t="s">
        <v>2196</v>
      </c>
      <c r="B4434" t="s">
        <v>66</v>
      </c>
      <c r="C4434">
        <v>342.41223620723002</v>
      </c>
      <c r="D4434" t="s">
        <v>2480</v>
      </c>
      <c r="E4434" t="s">
        <v>65</v>
      </c>
    </row>
    <row r="4435" spans="1:5" x14ac:dyDescent="0.3">
      <c r="A4435" t="s">
        <v>641</v>
      </c>
      <c r="B4435" t="s">
        <v>66</v>
      </c>
      <c r="C4435">
        <v>342.78812837462903</v>
      </c>
      <c r="D4435" t="s">
        <v>2480</v>
      </c>
      <c r="E4435" t="s">
        <v>65</v>
      </c>
    </row>
    <row r="4436" spans="1:5" x14ac:dyDescent="0.3">
      <c r="A4436" t="s">
        <v>838</v>
      </c>
      <c r="B4436" t="s">
        <v>66</v>
      </c>
      <c r="C4436">
        <v>343.797417239955</v>
      </c>
      <c r="D4436" t="s">
        <v>2480</v>
      </c>
      <c r="E4436" t="s">
        <v>65</v>
      </c>
    </row>
    <row r="4437" spans="1:5" x14ac:dyDescent="0.3">
      <c r="A4437" t="s">
        <v>729</v>
      </c>
      <c r="B4437" t="s">
        <v>66</v>
      </c>
      <c r="C4437">
        <v>343.95980010611402</v>
      </c>
      <c r="D4437" t="s">
        <v>2480</v>
      </c>
      <c r="E4437" t="s">
        <v>65</v>
      </c>
    </row>
    <row r="4438" spans="1:5" x14ac:dyDescent="0.3">
      <c r="A4438" t="s">
        <v>2217</v>
      </c>
      <c r="B4438" t="s">
        <v>66</v>
      </c>
      <c r="C4438">
        <v>344.68002497942598</v>
      </c>
      <c r="D4438" t="s">
        <v>2480</v>
      </c>
      <c r="E4438" t="s">
        <v>65</v>
      </c>
    </row>
    <row r="4439" spans="1:5" x14ac:dyDescent="0.3">
      <c r="A4439" t="s">
        <v>882</v>
      </c>
      <c r="B4439" t="s">
        <v>66</v>
      </c>
      <c r="C4439">
        <v>345.01948432217301</v>
      </c>
      <c r="D4439" t="s">
        <v>2480</v>
      </c>
      <c r="E4439" t="s">
        <v>65</v>
      </c>
    </row>
    <row r="4440" spans="1:5" x14ac:dyDescent="0.3">
      <c r="A4440" t="s">
        <v>2323</v>
      </c>
      <c r="B4440" t="s">
        <v>66</v>
      </c>
      <c r="C4440">
        <v>345.36885407035902</v>
      </c>
      <c r="D4440" t="s">
        <v>2480</v>
      </c>
      <c r="E4440" t="s">
        <v>65</v>
      </c>
    </row>
    <row r="4441" spans="1:5" x14ac:dyDescent="0.3">
      <c r="A4441" t="s">
        <v>833</v>
      </c>
      <c r="B4441" t="s">
        <v>66</v>
      </c>
      <c r="C4441">
        <v>345.57907651326798</v>
      </c>
      <c r="D4441" t="s">
        <v>2480</v>
      </c>
      <c r="E4441" t="s">
        <v>65</v>
      </c>
    </row>
    <row r="4442" spans="1:5" x14ac:dyDescent="0.3">
      <c r="A4442" t="s">
        <v>2183</v>
      </c>
      <c r="B4442" t="s">
        <v>66</v>
      </c>
      <c r="C4442">
        <v>345.91394191346501</v>
      </c>
      <c r="D4442" t="s">
        <v>2480</v>
      </c>
      <c r="E4442" t="s">
        <v>65</v>
      </c>
    </row>
    <row r="4443" spans="1:5" x14ac:dyDescent="0.3">
      <c r="A4443" t="s">
        <v>1757</v>
      </c>
      <c r="B4443" t="s">
        <v>66</v>
      </c>
      <c r="C4443">
        <v>346.71101992474797</v>
      </c>
      <c r="D4443" t="s">
        <v>2480</v>
      </c>
      <c r="E4443" t="s">
        <v>65</v>
      </c>
    </row>
    <row r="4444" spans="1:5" x14ac:dyDescent="0.3">
      <c r="A4444" t="s">
        <v>1088</v>
      </c>
      <c r="B4444" t="s">
        <v>66</v>
      </c>
      <c r="C4444">
        <v>346.76541417329003</v>
      </c>
      <c r="D4444" t="s">
        <v>2480</v>
      </c>
      <c r="E4444" t="s">
        <v>65</v>
      </c>
    </row>
    <row r="4445" spans="1:5" x14ac:dyDescent="0.3">
      <c r="A4445" t="s">
        <v>717</v>
      </c>
      <c r="B4445" t="s">
        <v>66</v>
      </c>
      <c r="C4445">
        <v>346.96800928893202</v>
      </c>
      <c r="D4445" t="s">
        <v>2480</v>
      </c>
      <c r="E4445" t="s">
        <v>65</v>
      </c>
    </row>
    <row r="4446" spans="1:5" x14ac:dyDescent="0.3">
      <c r="A4446" t="s">
        <v>2263</v>
      </c>
      <c r="B4446" t="s">
        <v>66</v>
      </c>
      <c r="C4446">
        <v>347.60354258779</v>
      </c>
      <c r="D4446" t="s">
        <v>2480</v>
      </c>
      <c r="E4446" t="s">
        <v>65</v>
      </c>
    </row>
    <row r="4447" spans="1:5" x14ac:dyDescent="0.3">
      <c r="A4447" t="s">
        <v>1928</v>
      </c>
      <c r="B4447" t="s">
        <v>66</v>
      </c>
      <c r="C4447">
        <v>348.24622808314501</v>
      </c>
      <c r="D4447" t="s">
        <v>2480</v>
      </c>
      <c r="E4447" t="s">
        <v>65</v>
      </c>
    </row>
    <row r="4448" spans="1:5" x14ac:dyDescent="0.3">
      <c r="A4448" t="s">
        <v>1007</v>
      </c>
      <c r="B4448" t="s">
        <v>66</v>
      </c>
      <c r="C4448">
        <v>348.33158056681401</v>
      </c>
      <c r="D4448" t="s">
        <v>2480</v>
      </c>
      <c r="E4448" t="s">
        <v>65</v>
      </c>
    </row>
    <row r="4449" spans="1:5" x14ac:dyDescent="0.3">
      <c r="A4449" t="s">
        <v>2173</v>
      </c>
      <c r="B4449" t="s">
        <v>66</v>
      </c>
      <c r="C4449">
        <v>349.10636689972802</v>
      </c>
      <c r="D4449" t="s">
        <v>2480</v>
      </c>
      <c r="E4449" t="s">
        <v>65</v>
      </c>
    </row>
    <row r="4450" spans="1:5" x14ac:dyDescent="0.3">
      <c r="A4450" t="s">
        <v>1912</v>
      </c>
      <c r="B4450" t="s">
        <v>66</v>
      </c>
      <c r="C4450">
        <v>349.29725227991099</v>
      </c>
      <c r="D4450" t="s">
        <v>2480</v>
      </c>
      <c r="E4450" t="s">
        <v>65</v>
      </c>
    </row>
    <row r="4451" spans="1:5" x14ac:dyDescent="0.3">
      <c r="A4451" t="s">
        <v>1481</v>
      </c>
      <c r="B4451" t="s">
        <v>66</v>
      </c>
      <c r="C4451">
        <v>349.50676722228502</v>
      </c>
      <c r="D4451" t="s">
        <v>2480</v>
      </c>
      <c r="E4451" t="s">
        <v>65</v>
      </c>
    </row>
    <row r="4452" spans="1:5" x14ac:dyDescent="0.3">
      <c r="A4452" t="s">
        <v>1437</v>
      </c>
      <c r="B4452" t="s">
        <v>66</v>
      </c>
      <c r="C4452">
        <v>349.57669283962298</v>
      </c>
      <c r="D4452" t="s">
        <v>2480</v>
      </c>
      <c r="E4452" t="s">
        <v>65</v>
      </c>
    </row>
    <row r="4453" spans="1:5" x14ac:dyDescent="0.3">
      <c r="A4453" t="s">
        <v>1441</v>
      </c>
      <c r="B4453" t="s">
        <v>66</v>
      </c>
      <c r="C4453">
        <v>349.61054200419898</v>
      </c>
      <c r="D4453" t="s">
        <v>2480</v>
      </c>
      <c r="E4453" t="s">
        <v>65</v>
      </c>
    </row>
    <row r="4454" spans="1:5" x14ac:dyDescent="0.3">
      <c r="A4454" t="s">
        <v>486</v>
      </c>
      <c r="B4454" t="s">
        <v>66</v>
      </c>
      <c r="C4454">
        <v>350.15003907030098</v>
      </c>
      <c r="D4454" t="s">
        <v>2480</v>
      </c>
      <c r="E4454" t="s">
        <v>65</v>
      </c>
    </row>
    <row r="4455" spans="1:5" x14ac:dyDescent="0.3">
      <c r="A4455" t="s">
        <v>846</v>
      </c>
      <c r="B4455" t="s">
        <v>66</v>
      </c>
      <c r="C4455">
        <v>350.18677040992401</v>
      </c>
      <c r="D4455" t="s">
        <v>2480</v>
      </c>
      <c r="E4455" t="s">
        <v>65</v>
      </c>
    </row>
    <row r="4456" spans="1:5" x14ac:dyDescent="0.3">
      <c r="A4456" t="s">
        <v>1404</v>
      </c>
      <c r="B4456" t="s">
        <v>66</v>
      </c>
      <c r="C4456">
        <v>350.83003764712799</v>
      </c>
      <c r="D4456" t="s">
        <v>2480</v>
      </c>
      <c r="E4456" t="s">
        <v>65</v>
      </c>
    </row>
    <row r="4457" spans="1:5" x14ac:dyDescent="0.3">
      <c r="A4457" t="s">
        <v>2146</v>
      </c>
      <c r="B4457" t="s">
        <v>66</v>
      </c>
      <c r="C4457">
        <v>353.70379450954601</v>
      </c>
      <c r="D4457" t="s">
        <v>2480</v>
      </c>
      <c r="E4457" t="s">
        <v>65</v>
      </c>
    </row>
    <row r="4458" spans="1:5" x14ac:dyDescent="0.3">
      <c r="A4458" t="s">
        <v>527</v>
      </c>
      <c r="B4458" t="s">
        <v>66</v>
      </c>
      <c r="C4458">
        <v>355.01145450487201</v>
      </c>
      <c r="D4458" t="s">
        <v>2480</v>
      </c>
      <c r="E4458" t="s">
        <v>65</v>
      </c>
    </row>
    <row r="4459" spans="1:5" x14ac:dyDescent="0.3">
      <c r="A4459" t="s">
        <v>1918</v>
      </c>
      <c r="B4459" t="s">
        <v>66</v>
      </c>
      <c r="C4459">
        <v>355.09100886282499</v>
      </c>
      <c r="D4459" t="s">
        <v>2480</v>
      </c>
      <c r="E4459" t="s">
        <v>65</v>
      </c>
    </row>
    <row r="4460" spans="1:5" x14ac:dyDescent="0.3">
      <c r="A4460" t="s">
        <v>1855</v>
      </c>
      <c r="B4460" t="s">
        <v>66</v>
      </c>
      <c r="C4460">
        <v>355.23345810316698</v>
      </c>
      <c r="D4460" t="s">
        <v>2480</v>
      </c>
      <c r="E4460" t="s">
        <v>65</v>
      </c>
    </row>
    <row r="4461" spans="1:5" x14ac:dyDescent="0.3">
      <c r="A4461" t="s">
        <v>1410</v>
      </c>
      <c r="B4461" t="s">
        <v>66</v>
      </c>
      <c r="C4461">
        <v>355.38566827175902</v>
      </c>
      <c r="D4461" t="s">
        <v>2480</v>
      </c>
      <c r="E4461" t="s">
        <v>65</v>
      </c>
    </row>
    <row r="4462" spans="1:5" x14ac:dyDescent="0.3">
      <c r="A4462" t="s">
        <v>716</v>
      </c>
      <c r="B4462" t="s">
        <v>66</v>
      </c>
      <c r="C4462">
        <v>355.38989461027597</v>
      </c>
      <c r="D4462" t="s">
        <v>2480</v>
      </c>
      <c r="E4462" t="s">
        <v>65</v>
      </c>
    </row>
    <row r="4463" spans="1:5" x14ac:dyDescent="0.3">
      <c r="A4463" t="s">
        <v>1887</v>
      </c>
      <c r="B4463" t="s">
        <v>66</v>
      </c>
      <c r="C4463">
        <v>356.47349151157198</v>
      </c>
      <c r="D4463" t="s">
        <v>2480</v>
      </c>
      <c r="E4463" t="s">
        <v>65</v>
      </c>
    </row>
    <row r="4464" spans="1:5" x14ac:dyDescent="0.3">
      <c r="A4464" t="s">
        <v>1845</v>
      </c>
      <c r="B4464" t="s">
        <v>66</v>
      </c>
      <c r="C4464">
        <v>356.79382065417701</v>
      </c>
      <c r="D4464" t="s">
        <v>2480</v>
      </c>
      <c r="E4464" t="s">
        <v>65</v>
      </c>
    </row>
    <row r="4465" spans="1:5" x14ac:dyDescent="0.3">
      <c r="A4465" t="s">
        <v>703</v>
      </c>
      <c r="B4465" t="s">
        <v>66</v>
      </c>
      <c r="C4465">
        <v>357.23149740909798</v>
      </c>
      <c r="D4465" t="s">
        <v>2480</v>
      </c>
      <c r="E4465" t="s">
        <v>65</v>
      </c>
    </row>
    <row r="4466" spans="1:5" x14ac:dyDescent="0.3">
      <c r="A4466" t="s">
        <v>1911</v>
      </c>
      <c r="B4466" t="s">
        <v>66</v>
      </c>
      <c r="C4466">
        <v>357.55297133687799</v>
      </c>
      <c r="D4466" t="s">
        <v>2480</v>
      </c>
      <c r="E4466" t="s">
        <v>65</v>
      </c>
    </row>
    <row r="4467" spans="1:5" x14ac:dyDescent="0.3">
      <c r="A4467" t="s">
        <v>668</v>
      </c>
      <c r="B4467" t="s">
        <v>66</v>
      </c>
      <c r="C4467">
        <v>358.40543715505999</v>
      </c>
      <c r="D4467" t="s">
        <v>2480</v>
      </c>
      <c r="E4467" t="s">
        <v>65</v>
      </c>
    </row>
    <row r="4468" spans="1:5" x14ac:dyDescent="0.3">
      <c r="A4468" t="s">
        <v>1933</v>
      </c>
      <c r="B4468" t="s">
        <v>66</v>
      </c>
      <c r="C4468">
        <v>359.35637806052699</v>
      </c>
      <c r="D4468" t="s">
        <v>2480</v>
      </c>
      <c r="E4468" t="s">
        <v>65</v>
      </c>
    </row>
    <row r="4469" spans="1:5" x14ac:dyDescent="0.3">
      <c r="A4469" t="s">
        <v>1216</v>
      </c>
      <c r="B4469" t="s">
        <v>66</v>
      </c>
      <c r="C4469">
        <v>359.430965429043</v>
      </c>
      <c r="D4469" t="s">
        <v>2480</v>
      </c>
      <c r="E4469" t="s">
        <v>65</v>
      </c>
    </row>
    <row r="4470" spans="1:5" x14ac:dyDescent="0.3">
      <c r="A4470" t="s">
        <v>1531</v>
      </c>
      <c r="B4470" t="s">
        <v>66</v>
      </c>
      <c r="C4470">
        <v>359.94550193773398</v>
      </c>
      <c r="D4470" t="s">
        <v>2480</v>
      </c>
      <c r="E4470" t="s">
        <v>65</v>
      </c>
    </row>
    <row r="4471" spans="1:5" x14ac:dyDescent="0.3">
      <c r="A4471" t="s">
        <v>2071</v>
      </c>
      <c r="B4471" t="s">
        <v>66</v>
      </c>
      <c r="C4471">
        <v>360.44200952259098</v>
      </c>
      <c r="D4471" t="s">
        <v>2480</v>
      </c>
      <c r="E4471" t="s">
        <v>65</v>
      </c>
    </row>
    <row r="4472" spans="1:5" x14ac:dyDescent="0.3">
      <c r="A4472" t="s">
        <v>1909</v>
      </c>
      <c r="B4472" t="s">
        <v>66</v>
      </c>
      <c r="C4472">
        <v>361.33548835641398</v>
      </c>
      <c r="D4472" t="s">
        <v>2480</v>
      </c>
      <c r="E4472" t="s">
        <v>65</v>
      </c>
    </row>
    <row r="4473" spans="1:5" x14ac:dyDescent="0.3">
      <c r="A4473" t="s">
        <v>1770</v>
      </c>
      <c r="B4473" t="s">
        <v>66</v>
      </c>
      <c r="C4473">
        <v>361.62268118865802</v>
      </c>
      <c r="D4473" t="s">
        <v>2480</v>
      </c>
      <c r="E4473" t="s">
        <v>65</v>
      </c>
    </row>
    <row r="4474" spans="1:5" x14ac:dyDescent="0.3">
      <c r="A4474" t="s">
        <v>2258</v>
      </c>
      <c r="B4474" t="s">
        <v>66</v>
      </c>
      <c r="C4474">
        <v>362.40197607610298</v>
      </c>
      <c r="D4474" t="s">
        <v>2480</v>
      </c>
      <c r="E4474" t="s">
        <v>65</v>
      </c>
    </row>
    <row r="4475" spans="1:5" x14ac:dyDescent="0.3">
      <c r="A4475" t="s">
        <v>2171</v>
      </c>
      <c r="B4475" t="s">
        <v>66</v>
      </c>
      <c r="C4475">
        <v>363.05821996529301</v>
      </c>
      <c r="D4475" t="s">
        <v>2480</v>
      </c>
      <c r="E4475" t="s">
        <v>65</v>
      </c>
    </row>
    <row r="4476" spans="1:5" x14ac:dyDescent="0.3">
      <c r="A4476" t="s">
        <v>2000</v>
      </c>
      <c r="B4476" t="s">
        <v>66</v>
      </c>
      <c r="C4476">
        <v>363.161335371159</v>
      </c>
      <c r="D4476" t="s">
        <v>2480</v>
      </c>
      <c r="E4476" t="s">
        <v>65</v>
      </c>
    </row>
    <row r="4477" spans="1:5" x14ac:dyDescent="0.3">
      <c r="A4477" t="s">
        <v>714</v>
      </c>
      <c r="B4477" t="s">
        <v>66</v>
      </c>
      <c r="C4477">
        <v>363.32453593201899</v>
      </c>
      <c r="D4477" t="s">
        <v>2480</v>
      </c>
      <c r="E4477" t="s">
        <v>65</v>
      </c>
    </row>
    <row r="4478" spans="1:5" x14ac:dyDescent="0.3">
      <c r="A4478" t="s">
        <v>1843</v>
      </c>
      <c r="B4478" t="s">
        <v>66</v>
      </c>
      <c r="C4478">
        <v>364.10525954352403</v>
      </c>
      <c r="D4478" t="s">
        <v>2480</v>
      </c>
      <c r="E4478" t="s">
        <v>65</v>
      </c>
    </row>
    <row r="4479" spans="1:5" x14ac:dyDescent="0.3">
      <c r="A4479" t="s">
        <v>1368</v>
      </c>
      <c r="B4479" t="s">
        <v>66</v>
      </c>
      <c r="C4479">
        <v>364.97783541550803</v>
      </c>
      <c r="D4479" t="s">
        <v>2480</v>
      </c>
      <c r="E4479" t="s">
        <v>65</v>
      </c>
    </row>
    <row r="4480" spans="1:5" x14ac:dyDescent="0.3">
      <c r="A4480" t="s">
        <v>998</v>
      </c>
      <c r="B4480" t="s">
        <v>66</v>
      </c>
      <c r="C4480">
        <v>365.519693055125</v>
      </c>
      <c r="D4480" t="s">
        <v>2480</v>
      </c>
      <c r="E4480" t="s">
        <v>65</v>
      </c>
    </row>
    <row r="4481" spans="1:5" x14ac:dyDescent="0.3">
      <c r="A4481" t="s">
        <v>861</v>
      </c>
      <c r="B4481" t="s">
        <v>66</v>
      </c>
      <c r="C4481">
        <v>365.866965507435</v>
      </c>
      <c r="D4481" t="s">
        <v>2480</v>
      </c>
      <c r="E4481" t="s">
        <v>65</v>
      </c>
    </row>
    <row r="4482" spans="1:5" x14ac:dyDescent="0.3">
      <c r="A4482" t="s">
        <v>1905</v>
      </c>
      <c r="B4482" t="s">
        <v>66</v>
      </c>
      <c r="C4482">
        <v>366.22451550043201</v>
      </c>
      <c r="D4482" t="s">
        <v>2480</v>
      </c>
      <c r="E4482" t="s">
        <v>65</v>
      </c>
    </row>
    <row r="4483" spans="1:5" x14ac:dyDescent="0.3">
      <c r="A4483" t="s">
        <v>444</v>
      </c>
      <c r="B4483" t="s">
        <v>66</v>
      </c>
      <c r="C4483">
        <v>366.26057259136797</v>
      </c>
      <c r="D4483" t="s">
        <v>2480</v>
      </c>
      <c r="E4483" t="s">
        <v>65</v>
      </c>
    </row>
    <row r="4484" spans="1:5" x14ac:dyDescent="0.3">
      <c r="A4484" t="s">
        <v>1609</v>
      </c>
      <c r="B4484" t="s">
        <v>66</v>
      </c>
      <c r="C4484">
        <v>366.58961778297697</v>
      </c>
      <c r="D4484" t="s">
        <v>2480</v>
      </c>
      <c r="E4484" t="s">
        <v>65</v>
      </c>
    </row>
    <row r="4485" spans="1:5" x14ac:dyDescent="0.3">
      <c r="A4485" t="s">
        <v>1879</v>
      </c>
      <c r="B4485" t="s">
        <v>66</v>
      </c>
      <c r="C4485">
        <v>366.83634229052097</v>
      </c>
      <c r="D4485" t="s">
        <v>2480</v>
      </c>
      <c r="E4485" t="s">
        <v>65</v>
      </c>
    </row>
    <row r="4486" spans="1:5" x14ac:dyDescent="0.3">
      <c r="A4486" t="s">
        <v>881</v>
      </c>
      <c r="B4486" t="s">
        <v>66</v>
      </c>
      <c r="C4486">
        <v>367.08028263698799</v>
      </c>
      <c r="D4486" t="s">
        <v>2480</v>
      </c>
      <c r="E4486" t="s">
        <v>65</v>
      </c>
    </row>
    <row r="4487" spans="1:5" x14ac:dyDescent="0.3">
      <c r="A4487" t="s">
        <v>786</v>
      </c>
      <c r="B4487" t="s">
        <v>66</v>
      </c>
      <c r="C4487">
        <v>367.141106894149</v>
      </c>
      <c r="D4487" t="s">
        <v>2480</v>
      </c>
      <c r="E4487" t="s">
        <v>65</v>
      </c>
    </row>
    <row r="4488" spans="1:5" x14ac:dyDescent="0.3">
      <c r="A4488" t="s">
        <v>2172</v>
      </c>
      <c r="B4488" t="s">
        <v>66</v>
      </c>
      <c r="C4488">
        <v>369.25342965993798</v>
      </c>
      <c r="D4488" t="s">
        <v>2480</v>
      </c>
      <c r="E4488" t="s">
        <v>65</v>
      </c>
    </row>
    <row r="4489" spans="1:5" x14ac:dyDescent="0.3">
      <c r="A4489" t="s">
        <v>1733</v>
      </c>
      <c r="B4489" t="s">
        <v>66</v>
      </c>
      <c r="C4489">
        <v>370.11060838209897</v>
      </c>
      <c r="D4489" t="s">
        <v>2480</v>
      </c>
      <c r="E4489" t="s">
        <v>65</v>
      </c>
    </row>
    <row r="4490" spans="1:5" x14ac:dyDescent="0.3">
      <c r="A4490" t="s">
        <v>645</v>
      </c>
      <c r="B4490" t="s">
        <v>66</v>
      </c>
      <c r="C4490">
        <v>370.48281581667499</v>
      </c>
      <c r="D4490" t="s">
        <v>2480</v>
      </c>
      <c r="E4490" t="s">
        <v>65</v>
      </c>
    </row>
    <row r="4491" spans="1:5" x14ac:dyDescent="0.3">
      <c r="A4491" t="s">
        <v>2072</v>
      </c>
      <c r="B4491" t="s">
        <v>66</v>
      </c>
      <c r="C4491">
        <v>370.51705262540901</v>
      </c>
      <c r="D4491" t="s">
        <v>2480</v>
      </c>
      <c r="E4491" t="s">
        <v>65</v>
      </c>
    </row>
    <row r="4492" spans="1:5" x14ac:dyDescent="0.3">
      <c r="A4492" t="s">
        <v>807</v>
      </c>
      <c r="B4492" t="s">
        <v>66</v>
      </c>
      <c r="C4492">
        <v>371.95975689518201</v>
      </c>
      <c r="D4492" t="s">
        <v>2480</v>
      </c>
      <c r="E4492" t="s">
        <v>65</v>
      </c>
    </row>
    <row r="4493" spans="1:5" x14ac:dyDescent="0.3">
      <c r="A4493" t="s">
        <v>1636</v>
      </c>
      <c r="B4493" t="s">
        <v>66</v>
      </c>
      <c r="C4493">
        <v>372.53322764705001</v>
      </c>
      <c r="D4493" t="s">
        <v>2480</v>
      </c>
      <c r="E4493" t="s">
        <v>65</v>
      </c>
    </row>
    <row r="4494" spans="1:5" x14ac:dyDescent="0.3">
      <c r="A4494" t="s">
        <v>1734</v>
      </c>
      <c r="B4494" t="s">
        <v>66</v>
      </c>
      <c r="C4494">
        <v>373.55933974634598</v>
      </c>
      <c r="D4494" t="s">
        <v>2480</v>
      </c>
      <c r="E4494" t="s">
        <v>65</v>
      </c>
    </row>
    <row r="4495" spans="1:5" x14ac:dyDescent="0.3">
      <c r="A4495" t="s">
        <v>951</v>
      </c>
      <c r="B4495" t="s">
        <v>66</v>
      </c>
      <c r="C4495">
        <v>373.62656026067498</v>
      </c>
      <c r="D4495" t="s">
        <v>2480</v>
      </c>
      <c r="E4495" t="s">
        <v>65</v>
      </c>
    </row>
    <row r="4496" spans="1:5" x14ac:dyDescent="0.3">
      <c r="A4496" t="s">
        <v>1174</v>
      </c>
      <c r="B4496" t="s">
        <v>66</v>
      </c>
      <c r="C4496">
        <v>373.95334980004901</v>
      </c>
      <c r="D4496" t="s">
        <v>2480</v>
      </c>
      <c r="E4496" t="s">
        <v>65</v>
      </c>
    </row>
    <row r="4497" spans="1:5" x14ac:dyDescent="0.3">
      <c r="A4497" t="s">
        <v>958</v>
      </c>
      <c r="B4497" t="s">
        <v>66</v>
      </c>
      <c r="C4497">
        <v>374.402645476212</v>
      </c>
      <c r="D4497" t="s">
        <v>2480</v>
      </c>
      <c r="E4497" t="s">
        <v>65</v>
      </c>
    </row>
    <row r="4498" spans="1:5" x14ac:dyDescent="0.3">
      <c r="A4498" t="s">
        <v>688</v>
      </c>
      <c r="B4498" t="s">
        <v>66</v>
      </c>
      <c r="C4498">
        <v>375.00147578394899</v>
      </c>
      <c r="D4498" t="s">
        <v>2480</v>
      </c>
      <c r="E4498" t="s">
        <v>65</v>
      </c>
    </row>
    <row r="4499" spans="1:5" x14ac:dyDescent="0.3">
      <c r="A4499" t="s">
        <v>1714</v>
      </c>
      <c r="B4499" t="s">
        <v>66</v>
      </c>
      <c r="C4499">
        <v>376.12067830729598</v>
      </c>
      <c r="D4499" t="s">
        <v>2480</v>
      </c>
      <c r="E4499" t="s">
        <v>65</v>
      </c>
    </row>
    <row r="4500" spans="1:5" x14ac:dyDescent="0.3">
      <c r="A4500" t="s">
        <v>495</v>
      </c>
      <c r="B4500" t="s">
        <v>66</v>
      </c>
      <c r="C4500">
        <v>376.97545664929697</v>
      </c>
      <c r="D4500" t="s">
        <v>2480</v>
      </c>
      <c r="E4500" t="s">
        <v>65</v>
      </c>
    </row>
    <row r="4501" spans="1:5" x14ac:dyDescent="0.3">
      <c r="A4501" t="s">
        <v>878</v>
      </c>
      <c r="B4501" t="s">
        <v>66</v>
      </c>
      <c r="C4501">
        <v>377.87313715026897</v>
      </c>
      <c r="D4501" t="s">
        <v>2480</v>
      </c>
      <c r="E4501" t="s">
        <v>65</v>
      </c>
    </row>
    <row r="4502" spans="1:5" x14ac:dyDescent="0.3">
      <c r="A4502" t="s">
        <v>1882</v>
      </c>
      <c r="B4502" t="s">
        <v>66</v>
      </c>
      <c r="C4502">
        <v>378.37586652756602</v>
      </c>
      <c r="D4502" t="s">
        <v>2480</v>
      </c>
      <c r="E4502" t="s">
        <v>65</v>
      </c>
    </row>
    <row r="4503" spans="1:5" x14ac:dyDescent="0.3">
      <c r="A4503" t="s">
        <v>1378</v>
      </c>
      <c r="B4503" t="s">
        <v>66</v>
      </c>
      <c r="C4503">
        <v>379.24833179647402</v>
      </c>
      <c r="D4503" t="s">
        <v>2480</v>
      </c>
      <c r="E4503" t="s">
        <v>65</v>
      </c>
    </row>
    <row r="4504" spans="1:5" x14ac:dyDescent="0.3">
      <c r="A4504" t="s">
        <v>450</v>
      </c>
      <c r="B4504" t="s">
        <v>66</v>
      </c>
      <c r="C4504">
        <v>379.41149309389499</v>
      </c>
      <c r="D4504" t="s">
        <v>2480</v>
      </c>
      <c r="E4504" t="s">
        <v>65</v>
      </c>
    </row>
    <row r="4505" spans="1:5" x14ac:dyDescent="0.3">
      <c r="A4505" t="s">
        <v>901</v>
      </c>
      <c r="B4505" t="s">
        <v>66</v>
      </c>
      <c r="C4505">
        <v>380.03637718139203</v>
      </c>
      <c r="D4505" t="s">
        <v>2480</v>
      </c>
      <c r="E4505" t="s">
        <v>65</v>
      </c>
    </row>
    <row r="4506" spans="1:5" x14ac:dyDescent="0.3">
      <c r="A4506" t="s">
        <v>2064</v>
      </c>
      <c r="B4506" t="s">
        <v>66</v>
      </c>
      <c r="C4506">
        <v>380.36335412413098</v>
      </c>
      <c r="D4506" t="s">
        <v>2480</v>
      </c>
      <c r="E4506" t="s">
        <v>65</v>
      </c>
    </row>
    <row r="4507" spans="1:5" x14ac:dyDescent="0.3">
      <c r="A4507" t="s">
        <v>1853</v>
      </c>
      <c r="B4507" t="s">
        <v>66</v>
      </c>
      <c r="C4507">
        <v>380.80568812096402</v>
      </c>
      <c r="D4507" t="s">
        <v>2480</v>
      </c>
      <c r="E4507" t="s">
        <v>65</v>
      </c>
    </row>
    <row r="4508" spans="1:5" x14ac:dyDescent="0.3">
      <c r="A4508" t="s">
        <v>1185</v>
      </c>
      <c r="B4508" t="s">
        <v>66</v>
      </c>
      <c r="C4508">
        <v>380.96097519377901</v>
      </c>
      <c r="D4508" t="s">
        <v>2480</v>
      </c>
      <c r="E4508" t="s">
        <v>65</v>
      </c>
    </row>
    <row r="4509" spans="1:5" x14ac:dyDescent="0.3">
      <c r="A4509" t="s">
        <v>826</v>
      </c>
      <c r="B4509" t="s">
        <v>66</v>
      </c>
      <c r="C4509">
        <v>381.005975852983</v>
      </c>
      <c r="D4509" t="s">
        <v>2480</v>
      </c>
      <c r="E4509" t="s">
        <v>65</v>
      </c>
    </row>
    <row r="4510" spans="1:5" x14ac:dyDescent="0.3">
      <c r="A4510" t="s">
        <v>594</v>
      </c>
      <c r="B4510" t="s">
        <v>66</v>
      </c>
      <c r="C4510">
        <v>381.06417556981302</v>
      </c>
      <c r="D4510" t="s">
        <v>2480</v>
      </c>
      <c r="E4510" t="s">
        <v>65</v>
      </c>
    </row>
    <row r="4511" spans="1:5" x14ac:dyDescent="0.3">
      <c r="A4511" t="s">
        <v>1363</v>
      </c>
      <c r="B4511" t="s">
        <v>66</v>
      </c>
      <c r="C4511">
        <v>381.46381200140399</v>
      </c>
      <c r="D4511" t="s">
        <v>2480</v>
      </c>
      <c r="E4511" t="s">
        <v>65</v>
      </c>
    </row>
    <row r="4512" spans="1:5" x14ac:dyDescent="0.3">
      <c r="A4512" t="s">
        <v>2379</v>
      </c>
      <c r="B4512" t="s">
        <v>66</v>
      </c>
      <c r="C4512">
        <v>382.65473453841997</v>
      </c>
      <c r="D4512" t="s">
        <v>2480</v>
      </c>
      <c r="E4512" t="s">
        <v>65</v>
      </c>
    </row>
    <row r="4513" spans="1:5" x14ac:dyDescent="0.3">
      <c r="A4513" t="s">
        <v>2070</v>
      </c>
      <c r="B4513" t="s">
        <v>66</v>
      </c>
      <c r="C4513">
        <v>383.10324762707302</v>
      </c>
      <c r="D4513" t="s">
        <v>2480</v>
      </c>
      <c r="E4513" t="s">
        <v>65</v>
      </c>
    </row>
    <row r="4514" spans="1:5" x14ac:dyDescent="0.3">
      <c r="A4514" t="s">
        <v>2328</v>
      </c>
      <c r="B4514" t="s">
        <v>66</v>
      </c>
      <c r="C4514">
        <v>383.18180786543797</v>
      </c>
      <c r="D4514" t="s">
        <v>2480</v>
      </c>
      <c r="E4514" t="s">
        <v>65</v>
      </c>
    </row>
    <row r="4515" spans="1:5" x14ac:dyDescent="0.3">
      <c r="A4515" t="s">
        <v>2085</v>
      </c>
      <c r="B4515" t="s">
        <v>66</v>
      </c>
      <c r="C4515">
        <v>383.28036284079701</v>
      </c>
      <c r="D4515" t="s">
        <v>2480</v>
      </c>
      <c r="E4515" t="s">
        <v>65</v>
      </c>
    </row>
    <row r="4516" spans="1:5" x14ac:dyDescent="0.3">
      <c r="A4516" t="s">
        <v>2255</v>
      </c>
      <c r="B4516" t="s">
        <v>66</v>
      </c>
      <c r="C4516">
        <v>384.08569518418699</v>
      </c>
      <c r="D4516" t="s">
        <v>2480</v>
      </c>
      <c r="E4516" t="s">
        <v>65</v>
      </c>
    </row>
    <row r="4517" spans="1:5" x14ac:dyDescent="0.3">
      <c r="A4517" t="s">
        <v>1966</v>
      </c>
      <c r="B4517" t="s">
        <v>66</v>
      </c>
      <c r="C4517">
        <v>385.38667667172501</v>
      </c>
      <c r="D4517" t="s">
        <v>2480</v>
      </c>
      <c r="E4517" t="s">
        <v>65</v>
      </c>
    </row>
    <row r="4518" spans="1:5" x14ac:dyDescent="0.3">
      <c r="A4518" t="s">
        <v>1951</v>
      </c>
      <c r="B4518" t="s">
        <v>66</v>
      </c>
      <c r="C4518">
        <v>387.30364382104199</v>
      </c>
      <c r="D4518" t="s">
        <v>2480</v>
      </c>
      <c r="E4518" t="s">
        <v>65</v>
      </c>
    </row>
    <row r="4519" spans="1:5" x14ac:dyDescent="0.3">
      <c r="A4519" t="s">
        <v>2197</v>
      </c>
      <c r="B4519" t="s">
        <v>66</v>
      </c>
      <c r="C4519">
        <v>387.64683640888501</v>
      </c>
      <c r="D4519" t="s">
        <v>2480</v>
      </c>
      <c r="E4519" t="s">
        <v>65</v>
      </c>
    </row>
    <row r="4520" spans="1:5" x14ac:dyDescent="0.3">
      <c r="A4520" t="s">
        <v>2175</v>
      </c>
      <c r="B4520" t="s">
        <v>66</v>
      </c>
      <c r="C4520">
        <v>388.27032164969899</v>
      </c>
      <c r="D4520" t="s">
        <v>2480</v>
      </c>
      <c r="E4520" t="s">
        <v>65</v>
      </c>
    </row>
    <row r="4521" spans="1:5" x14ac:dyDescent="0.3">
      <c r="A4521" t="s">
        <v>1016</v>
      </c>
      <c r="B4521" t="s">
        <v>66</v>
      </c>
      <c r="C4521">
        <v>389.30183610916498</v>
      </c>
      <c r="D4521" t="s">
        <v>2480</v>
      </c>
      <c r="E4521" t="s">
        <v>65</v>
      </c>
    </row>
    <row r="4522" spans="1:5" x14ac:dyDescent="0.3">
      <c r="A4522" t="s">
        <v>1543</v>
      </c>
      <c r="B4522" t="s">
        <v>66</v>
      </c>
      <c r="C4522">
        <v>390.46163627081501</v>
      </c>
      <c r="D4522" t="s">
        <v>2480</v>
      </c>
      <c r="E4522" t="s">
        <v>65</v>
      </c>
    </row>
    <row r="4523" spans="1:5" x14ac:dyDescent="0.3">
      <c r="A4523" t="s">
        <v>1443</v>
      </c>
      <c r="B4523" t="s">
        <v>66</v>
      </c>
      <c r="C4523">
        <v>390.69259210252198</v>
      </c>
      <c r="D4523" t="s">
        <v>2480</v>
      </c>
      <c r="E4523" t="s">
        <v>65</v>
      </c>
    </row>
    <row r="4524" spans="1:5" x14ac:dyDescent="0.3">
      <c r="A4524" t="s">
        <v>725</v>
      </c>
      <c r="B4524" t="s">
        <v>66</v>
      </c>
      <c r="C4524">
        <v>391.40776878799699</v>
      </c>
      <c r="D4524" t="s">
        <v>2480</v>
      </c>
      <c r="E4524" t="s">
        <v>65</v>
      </c>
    </row>
    <row r="4525" spans="1:5" x14ac:dyDescent="0.3">
      <c r="A4525" t="s">
        <v>472</v>
      </c>
      <c r="B4525" t="s">
        <v>66</v>
      </c>
      <c r="C4525">
        <v>391.47249703593701</v>
      </c>
      <c r="D4525" t="s">
        <v>2480</v>
      </c>
      <c r="E4525" t="s">
        <v>65</v>
      </c>
    </row>
    <row r="4526" spans="1:5" x14ac:dyDescent="0.3">
      <c r="A4526" t="s">
        <v>862</v>
      </c>
      <c r="B4526" t="s">
        <v>66</v>
      </c>
      <c r="C4526">
        <v>391.612862370475</v>
      </c>
      <c r="D4526" t="s">
        <v>2480</v>
      </c>
      <c r="E4526" t="s">
        <v>65</v>
      </c>
    </row>
    <row r="4527" spans="1:5" x14ac:dyDescent="0.3">
      <c r="A4527" t="s">
        <v>63</v>
      </c>
      <c r="B4527" t="s">
        <v>66</v>
      </c>
      <c r="C4527">
        <v>391.73313238608199</v>
      </c>
      <c r="D4527" t="s">
        <v>2480</v>
      </c>
      <c r="E4527" t="s">
        <v>65</v>
      </c>
    </row>
    <row r="4528" spans="1:5" x14ac:dyDescent="0.3">
      <c r="A4528" t="s">
        <v>1530</v>
      </c>
      <c r="B4528" t="s">
        <v>66</v>
      </c>
      <c r="C4528">
        <v>391.88121303535399</v>
      </c>
      <c r="D4528" t="s">
        <v>2480</v>
      </c>
      <c r="E4528" t="s">
        <v>65</v>
      </c>
    </row>
    <row r="4529" spans="1:5" x14ac:dyDescent="0.3">
      <c r="A4529" t="s">
        <v>561</v>
      </c>
      <c r="B4529" t="s">
        <v>66</v>
      </c>
      <c r="C4529">
        <v>392.20764183516297</v>
      </c>
      <c r="D4529" t="s">
        <v>2480</v>
      </c>
      <c r="E4529" t="s">
        <v>65</v>
      </c>
    </row>
    <row r="4530" spans="1:5" x14ac:dyDescent="0.3">
      <c r="A4530" t="s">
        <v>1540</v>
      </c>
      <c r="B4530" t="s">
        <v>66</v>
      </c>
      <c r="C4530">
        <v>392.51398134639197</v>
      </c>
      <c r="D4530" t="s">
        <v>2480</v>
      </c>
      <c r="E4530" t="s">
        <v>65</v>
      </c>
    </row>
    <row r="4531" spans="1:5" x14ac:dyDescent="0.3">
      <c r="A4531" t="s">
        <v>864</v>
      </c>
      <c r="B4531" t="s">
        <v>66</v>
      </c>
      <c r="C4531">
        <v>392.95171159873303</v>
      </c>
      <c r="D4531" t="s">
        <v>2480</v>
      </c>
      <c r="E4531" t="s">
        <v>65</v>
      </c>
    </row>
    <row r="4532" spans="1:5" x14ac:dyDescent="0.3">
      <c r="A4532" t="s">
        <v>1922</v>
      </c>
      <c r="B4532" t="s">
        <v>66</v>
      </c>
      <c r="C4532">
        <v>393.84313217304299</v>
      </c>
      <c r="D4532" t="s">
        <v>2480</v>
      </c>
      <c r="E4532" t="s">
        <v>65</v>
      </c>
    </row>
    <row r="4533" spans="1:5" x14ac:dyDescent="0.3">
      <c r="A4533" t="s">
        <v>1927</v>
      </c>
      <c r="B4533" t="s">
        <v>66</v>
      </c>
      <c r="C4533">
        <v>393.98379685809101</v>
      </c>
      <c r="D4533" t="s">
        <v>2480</v>
      </c>
      <c r="E4533" t="s">
        <v>65</v>
      </c>
    </row>
    <row r="4534" spans="1:5" x14ac:dyDescent="0.3">
      <c r="A4534" t="s">
        <v>684</v>
      </c>
      <c r="B4534" t="s">
        <v>66</v>
      </c>
      <c r="C4534">
        <v>394.88511572816799</v>
      </c>
      <c r="D4534" t="s">
        <v>2480</v>
      </c>
      <c r="E4534" t="s">
        <v>65</v>
      </c>
    </row>
    <row r="4535" spans="1:5" x14ac:dyDescent="0.3">
      <c r="A4535" t="s">
        <v>2060</v>
      </c>
      <c r="B4535" t="s">
        <v>66</v>
      </c>
      <c r="C4535">
        <v>395.91533905926502</v>
      </c>
      <c r="D4535" t="s">
        <v>2480</v>
      </c>
      <c r="E4535" t="s">
        <v>65</v>
      </c>
    </row>
    <row r="4536" spans="1:5" x14ac:dyDescent="0.3">
      <c r="A4536" t="s">
        <v>1880</v>
      </c>
      <c r="B4536" t="s">
        <v>66</v>
      </c>
      <c r="C4536">
        <v>396.05765303200099</v>
      </c>
      <c r="D4536" t="s">
        <v>2480</v>
      </c>
      <c r="E4536" t="s">
        <v>65</v>
      </c>
    </row>
    <row r="4537" spans="1:5" x14ac:dyDescent="0.3">
      <c r="A4537" t="s">
        <v>891</v>
      </c>
      <c r="B4537" t="s">
        <v>66</v>
      </c>
      <c r="C4537">
        <v>396.13989684996301</v>
      </c>
      <c r="D4537" t="s">
        <v>2480</v>
      </c>
      <c r="E4537" t="s">
        <v>65</v>
      </c>
    </row>
    <row r="4538" spans="1:5" x14ac:dyDescent="0.3">
      <c r="A4538" t="s">
        <v>513</v>
      </c>
      <c r="B4538" t="s">
        <v>66</v>
      </c>
      <c r="C4538">
        <v>396.90957382998801</v>
      </c>
      <c r="D4538" t="s">
        <v>2480</v>
      </c>
      <c r="E4538" t="s">
        <v>65</v>
      </c>
    </row>
    <row r="4539" spans="1:5" x14ac:dyDescent="0.3">
      <c r="A4539" t="s">
        <v>734</v>
      </c>
      <c r="B4539" t="s">
        <v>66</v>
      </c>
      <c r="C4539">
        <v>398.263672883796</v>
      </c>
      <c r="D4539" t="s">
        <v>2480</v>
      </c>
      <c r="E4539" t="s">
        <v>65</v>
      </c>
    </row>
    <row r="4540" spans="1:5" x14ac:dyDescent="0.3">
      <c r="A4540" t="s">
        <v>866</v>
      </c>
      <c r="B4540" t="s">
        <v>66</v>
      </c>
      <c r="C4540">
        <v>399.05251830608802</v>
      </c>
      <c r="D4540" t="s">
        <v>2480</v>
      </c>
      <c r="E4540" t="s">
        <v>65</v>
      </c>
    </row>
    <row r="4541" spans="1:5" x14ac:dyDescent="0.3">
      <c r="A4541" t="s">
        <v>1137</v>
      </c>
      <c r="B4541" t="s">
        <v>66</v>
      </c>
      <c r="C4541">
        <v>399.56035894388299</v>
      </c>
      <c r="D4541" t="s">
        <v>2480</v>
      </c>
      <c r="E4541" t="s">
        <v>65</v>
      </c>
    </row>
    <row r="4542" spans="1:5" x14ac:dyDescent="0.3">
      <c r="A4542" t="s">
        <v>1346</v>
      </c>
      <c r="B4542" t="s">
        <v>66</v>
      </c>
      <c r="C4542">
        <v>399.608777517975</v>
      </c>
      <c r="D4542" t="s">
        <v>2480</v>
      </c>
      <c r="E4542" t="s">
        <v>65</v>
      </c>
    </row>
    <row r="4543" spans="1:5" x14ac:dyDescent="0.3">
      <c r="A4543" t="s">
        <v>2270</v>
      </c>
      <c r="B4543" t="s">
        <v>66</v>
      </c>
      <c r="C4543">
        <v>400.19856623318498</v>
      </c>
      <c r="D4543" t="s">
        <v>2480</v>
      </c>
      <c r="E4543" t="s">
        <v>65</v>
      </c>
    </row>
    <row r="4544" spans="1:5" x14ac:dyDescent="0.3">
      <c r="A4544" t="s">
        <v>776</v>
      </c>
      <c r="B4544" t="s">
        <v>66</v>
      </c>
      <c r="C4544">
        <v>400.41120811085301</v>
      </c>
      <c r="D4544" t="s">
        <v>2480</v>
      </c>
      <c r="E4544" t="s">
        <v>65</v>
      </c>
    </row>
    <row r="4545" spans="1:5" x14ac:dyDescent="0.3">
      <c r="A4545" t="s">
        <v>1073</v>
      </c>
      <c r="B4545" t="s">
        <v>66</v>
      </c>
      <c r="C4545">
        <v>401.29906096754098</v>
      </c>
      <c r="D4545" t="s">
        <v>2480</v>
      </c>
      <c r="E4545" t="s">
        <v>65</v>
      </c>
    </row>
    <row r="4546" spans="1:5" x14ac:dyDescent="0.3">
      <c r="A4546" t="s">
        <v>1055</v>
      </c>
      <c r="B4546" t="s">
        <v>66</v>
      </c>
      <c r="C4546">
        <v>401.66012195022302</v>
      </c>
      <c r="D4546" t="s">
        <v>2480</v>
      </c>
      <c r="E4546" t="s">
        <v>65</v>
      </c>
    </row>
    <row r="4547" spans="1:5" x14ac:dyDescent="0.3">
      <c r="A4547" t="s">
        <v>2066</v>
      </c>
      <c r="B4547" t="s">
        <v>66</v>
      </c>
      <c r="C4547">
        <v>402.35546676259298</v>
      </c>
      <c r="D4547" t="s">
        <v>2480</v>
      </c>
      <c r="E4547" t="s">
        <v>65</v>
      </c>
    </row>
    <row r="4548" spans="1:5" x14ac:dyDescent="0.3">
      <c r="A4548" t="s">
        <v>711</v>
      </c>
      <c r="B4548" t="s">
        <v>66</v>
      </c>
      <c r="C4548">
        <v>402.841975117998</v>
      </c>
      <c r="D4548" t="s">
        <v>2480</v>
      </c>
      <c r="E4548" t="s">
        <v>65</v>
      </c>
    </row>
    <row r="4549" spans="1:5" x14ac:dyDescent="0.3">
      <c r="A4549" t="s">
        <v>2176</v>
      </c>
      <c r="B4549" t="s">
        <v>66</v>
      </c>
      <c r="C4549">
        <v>403.93974075195001</v>
      </c>
      <c r="D4549" t="s">
        <v>2480</v>
      </c>
      <c r="E4549" t="s">
        <v>65</v>
      </c>
    </row>
    <row r="4550" spans="1:5" x14ac:dyDescent="0.3">
      <c r="A4550" t="s">
        <v>2185</v>
      </c>
      <c r="B4550" t="s">
        <v>66</v>
      </c>
      <c r="C4550">
        <v>404.52090464327199</v>
      </c>
      <c r="D4550" t="s">
        <v>2480</v>
      </c>
      <c r="E4550" t="s">
        <v>65</v>
      </c>
    </row>
    <row r="4551" spans="1:5" x14ac:dyDescent="0.3">
      <c r="A4551" t="s">
        <v>1162</v>
      </c>
      <c r="B4551" t="s">
        <v>66</v>
      </c>
      <c r="C4551">
        <v>405.39133248223101</v>
      </c>
      <c r="D4551" t="s">
        <v>2480</v>
      </c>
      <c r="E4551" t="s">
        <v>65</v>
      </c>
    </row>
    <row r="4552" spans="1:5" x14ac:dyDescent="0.3">
      <c r="A4552" t="s">
        <v>2178</v>
      </c>
      <c r="B4552" t="s">
        <v>66</v>
      </c>
      <c r="C4552">
        <v>405.94381853920697</v>
      </c>
      <c r="D4552" t="s">
        <v>2480</v>
      </c>
      <c r="E4552" t="s">
        <v>65</v>
      </c>
    </row>
    <row r="4553" spans="1:5" x14ac:dyDescent="0.3">
      <c r="A4553" t="s">
        <v>1381</v>
      </c>
      <c r="B4553" t="s">
        <v>66</v>
      </c>
      <c r="C4553">
        <v>405.99248565830902</v>
      </c>
      <c r="D4553" t="s">
        <v>2480</v>
      </c>
      <c r="E4553" t="s">
        <v>65</v>
      </c>
    </row>
    <row r="4554" spans="1:5" x14ac:dyDescent="0.3">
      <c r="A4554" t="s">
        <v>2411</v>
      </c>
      <c r="B4554" t="s">
        <v>66</v>
      </c>
      <c r="C4554">
        <v>407.35332866531701</v>
      </c>
      <c r="D4554" t="s">
        <v>2480</v>
      </c>
      <c r="E4554" t="s">
        <v>65</v>
      </c>
    </row>
    <row r="4555" spans="1:5" x14ac:dyDescent="0.3">
      <c r="A4555" t="s">
        <v>1852</v>
      </c>
      <c r="B4555" t="s">
        <v>66</v>
      </c>
      <c r="C4555">
        <v>407.39684933566298</v>
      </c>
      <c r="D4555" t="s">
        <v>2480</v>
      </c>
      <c r="E4555" t="s">
        <v>65</v>
      </c>
    </row>
    <row r="4556" spans="1:5" x14ac:dyDescent="0.3">
      <c r="A4556" t="s">
        <v>831</v>
      </c>
      <c r="B4556" t="s">
        <v>66</v>
      </c>
      <c r="C4556">
        <v>408.08222148099799</v>
      </c>
      <c r="D4556" t="s">
        <v>2480</v>
      </c>
      <c r="E4556" t="s">
        <v>65</v>
      </c>
    </row>
    <row r="4557" spans="1:5" x14ac:dyDescent="0.3">
      <c r="A4557" t="s">
        <v>2087</v>
      </c>
      <c r="B4557" t="s">
        <v>66</v>
      </c>
      <c r="C4557">
        <v>408.122912836382</v>
      </c>
      <c r="D4557" t="s">
        <v>2480</v>
      </c>
      <c r="E4557" t="s">
        <v>65</v>
      </c>
    </row>
    <row r="4558" spans="1:5" x14ac:dyDescent="0.3">
      <c r="A4558" t="s">
        <v>2269</v>
      </c>
      <c r="B4558" t="s">
        <v>66</v>
      </c>
      <c r="C4558">
        <v>408.35930469759899</v>
      </c>
      <c r="D4558" t="s">
        <v>2480</v>
      </c>
      <c r="E4558" t="s">
        <v>65</v>
      </c>
    </row>
    <row r="4559" spans="1:5" x14ac:dyDescent="0.3">
      <c r="A4559" t="s">
        <v>1448</v>
      </c>
      <c r="B4559" t="s">
        <v>66</v>
      </c>
      <c r="C4559">
        <v>409.46248117847</v>
      </c>
      <c r="D4559" t="s">
        <v>2480</v>
      </c>
      <c r="E4559" t="s">
        <v>65</v>
      </c>
    </row>
    <row r="4560" spans="1:5" x14ac:dyDescent="0.3">
      <c r="A4560" t="s">
        <v>580</v>
      </c>
      <c r="B4560" t="s">
        <v>66</v>
      </c>
      <c r="C4560">
        <v>409.63291494113503</v>
      </c>
      <c r="D4560" t="s">
        <v>2480</v>
      </c>
      <c r="E4560" t="s">
        <v>65</v>
      </c>
    </row>
    <row r="4561" spans="1:5" x14ac:dyDescent="0.3">
      <c r="A4561" t="s">
        <v>2272</v>
      </c>
      <c r="B4561" t="s">
        <v>66</v>
      </c>
      <c r="C4561">
        <v>410.91057335539301</v>
      </c>
      <c r="D4561" t="s">
        <v>2480</v>
      </c>
      <c r="E4561" t="s">
        <v>65</v>
      </c>
    </row>
    <row r="4562" spans="1:5" x14ac:dyDescent="0.3">
      <c r="A4562" t="s">
        <v>1285</v>
      </c>
      <c r="B4562" t="s">
        <v>66</v>
      </c>
      <c r="C4562">
        <v>411.43658048770698</v>
      </c>
      <c r="D4562" t="s">
        <v>2480</v>
      </c>
      <c r="E4562" t="s">
        <v>65</v>
      </c>
    </row>
    <row r="4563" spans="1:5" x14ac:dyDescent="0.3">
      <c r="A4563" t="s">
        <v>1372</v>
      </c>
      <c r="B4563" t="s">
        <v>66</v>
      </c>
      <c r="C4563">
        <v>411.443300982246</v>
      </c>
      <c r="D4563" t="s">
        <v>2480</v>
      </c>
      <c r="E4563" t="s">
        <v>65</v>
      </c>
    </row>
    <row r="4564" spans="1:5" x14ac:dyDescent="0.3">
      <c r="A4564" t="s">
        <v>2376</v>
      </c>
      <c r="B4564" t="s">
        <v>66</v>
      </c>
      <c r="C4564">
        <v>411.71064879071503</v>
      </c>
      <c r="D4564" t="s">
        <v>2480</v>
      </c>
      <c r="E4564" t="s">
        <v>65</v>
      </c>
    </row>
    <row r="4565" spans="1:5" x14ac:dyDescent="0.3">
      <c r="A4565" t="s">
        <v>1917</v>
      </c>
      <c r="B4565" t="s">
        <v>66</v>
      </c>
      <c r="C4565">
        <v>411.82997663626202</v>
      </c>
      <c r="D4565" t="s">
        <v>2480</v>
      </c>
      <c r="E4565" t="s">
        <v>65</v>
      </c>
    </row>
    <row r="4566" spans="1:5" x14ac:dyDescent="0.3">
      <c r="A4566" t="s">
        <v>1432</v>
      </c>
      <c r="B4566" t="s">
        <v>66</v>
      </c>
      <c r="C4566">
        <v>414.60271186840401</v>
      </c>
      <c r="D4566" t="s">
        <v>2480</v>
      </c>
      <c r="E4566" t="s">
        <v>65</v>
      </c>
    </row>
    <row r="4567" spans="1:5" x14ac:dyDescent="0.3">
      <c r="A4567" t="s">
        <v>863</v>
      </c>
      <c r="B4567" t="s">
        <v>66</v>
      </c>
      <c r="C4567">
        <v>414.67519929780599</v>
      </c>
      <c r="D4567" t="s">
        <v>2480</v>
      </c>
      <c r="E4567" t="s">
        <v>65</v>
      </c>
    </row>
    <row r="4568" spans="1:5" x14ac:dyDescent="0.3">
      <c r="A4568" t="s">
        <v>837</v>
      </c>
      <c r="B4568" t="s">
        <v>66</v>
      </c>
      <c r="C4568">
        <v>414.77477904465798</v>
      </c>
      <c r="D4568" t="s">
        <v>2480</v>
      </c>
      <c r="E4568" t="s">
        <v>65</v>
      </c>
    </row>
    <row r="4569" spans="1:5" x14ac:dyDescent="0.3">
      <c r="A4569" t="s">
        <v>511</v>
      </c>
      <c r="B4569" t="s">
        <v>66</v>
      </c>
      <c r="C4569">
        <v>414.86338905236403</v>
      </c>
      <c r="D4569" t="s">
        <v>2480</v>
      </c>
      <c r="E4569" t="s">
        <v>65</v>
      </c>
    </row>
    <row r="4570" spans="1:5" x14ac:dyDescent="0.3">
      <c r="A4570" t="s">
        <v>1529</v>
      </c>
      <c r="B4570" t="s">
        <v>66</v>
      </c>
      <c r="C4570">
        <v>415.114545928665</v>
      </c>
      <c r="D4570" t="s">
        <v>2480</v>
      </c>
      <c r="E4570" t="s">
        <v>65</v>
      </c>
    </row>
    <row r="4571" spans="1:5" x14ac:dyDescent="0.3">
      <c r="A4571" t="s">
        <v>2261</v>
      </c>
      <c r="B4571" t="s">
        <v>66</v>
      </c>
      <c r="C4571">
        <v>415.20746669279202</v>
      </c>
      <c r="D4571" t="s">
        <v>2480</v>
      </c>
      <c r="E4571" t="s">
        <v>65</v>
      </c>
    </row>
    <row r="4572" spans="1:5" x14ac:dyDescent="0.3">
      <c r="A4572" t="s">
        <v>1963</v>
      </c>
      <c r="B4572" t="s">
        <v>66</v>
      </c>
      <c r="C4572">
        <v>415.24560217084201</v>
      </c>
      <c r="D4572" t="s">
        <v>2480</v>
      </c>
      <c r="E4572" t="s">
        <v>65</v>
      </c>
    </row>
    <row r="4573" spans="1:5" x14ac:dyDescent="0.3">
      <c r="A4573" t="s">
        <v>2076</v>
      </c>
      <c r="B4573" t="s">
        <v>66</v>
      </c>
      <c r="C4573">
        <v>417.182056387042</v>
      </c>
      <c r="D4573" t="s">
        <v>2480</v>
      </c>
      <c r="E4573" t="s">
        <v>65</v>
      </c>
    </row>
    <row r="4574" spans="1:5" x14ac:dyDescent="0.3">
      <c r="A4574" t="s">
        <v>2088</v>
      </c>
      <c r="B4574" t="s">
        <v>66</v>
      </c>
      <c r="C4574">
        <v>417.84085272775798</v>
      </c>
      <c r="D4574" t="s">
        <v>2480</v>
      </c>
      <c r="E4574" t="s">
        <v>65</v>
      </c>
    </row>
    <row r="4575" spans="1:5" x14ac:dyDescent="0.3">
      <c r="A4575" t="s">
        <v>1340</v>
      </c>
      <c r="B4575" t="s">
        <v>66</v>
      </c>
      <c r="C4575">
        <v>420.32011688626</v>
      </c>
      <c r="D4575" t="s">
        <v>2480</v>
      </c>
      <c r="E4575" t="s">
        <v>65</v>
      </c>
    </row>
    <row r="4576" spans="1:5" x14ac:dyDescent="0.3">
      <c r="A4576" t="s">
        <v>860</v>
      </c>
      <c r="B4576" t="s">
        <v>66</v>
      </c>
      <c r="C4576">
        <v>420.55816924721898</v>
      </c>
      <c r="D4576" t="s">
        <v>2480</v>
      </c>
      <c r="E4576" t="s">
        <v>65</v>
      </c>
    </row>
    <row r="4577" spans="1:5" x14ac:dyDescent="0.3">
      <c r="A4577" t="s">
        <v>814</v>
      </c>
      <c r="B4577" t="s">
        <v>66</v>
      </c>
      <c r="C4577">
        <v>420.61526012843802</v>
      </c>
      <c r="D4577" t="s">
        <v>2480</v>
      </c>
      <c r="E4577" t="s">
        <v>65</v>
      </c>
    </row>
    <row r="4578" spans="1:5" x14ac:dyDescent="0.3">
      <c r="A4578" t="s">
        <v>952</v>
      </c>
      <c r="B4578" t="s">
        <v>66</v>
      </c>
      <c r="C4578">
        <v>421.53011342256099</v>
      </c>
      <c r="D4578" t="s">
        <v>2480</v>
      </c>
      <c r="E4578" t="s">
        <v>65</v>
      </c>
    </row>
    <row r="4579" spans="1:5" x14ac:dyDescent="0.3">
      <c r="A4579" t="s">
        <v>1208</v>
      </c>
      <c r="B4579" t="s">
        <v>66</v>
      </c>
      <c r="C4579">
        <v>421.86934514529003</v>
      </c>
      <c r="D4579" t="s">
        <v>2480</v>
      </c>
      <c r="E4579" t="s">
        <v>65</v>
      </c>
    </row>
    <row r="4580" spans="1:5" x14ac:dyDescent="0.3">
      <c r="A4580" t="s">
        <v>659</v>
      </c>
      <c r="B4580" t="s">
        <v>66</v>
      </c>
      <c r="C4580">
        <v>422.21951025597201</v>
      </c>
      <c r="D4580" t="s">
        <v>2480</v>
      </c>
      <c r="E4580" t="s">
        <v>65</v>
      </c>
    </row>
    <row r="4581" spans="1:5" x14ac:dyDescent="0.3">
      <c r="A4581" t="s">
        <v>1375</v>
      </c>
      <c r="B4581" t="s">
        <v>66</v>
      </c>
      <c r="C4581">
        <v>422.60013944957899</v>
      </c>
      <c r="D4581" t="s">
        <v>2480</v>
      </c>
      <c r="E4581" t="s">
        <v>65</v>
      </c>
    </row>
    <row r="4582" spans="1:5" x14ac:dyDescent="0.3">
      <c r="A4582" t="s">
        <v>1899</v>
      </c>
      <c r="B4582" t="s">
        <v>66</v>
      </c>
      <c r="C4582">
        <v>424.71505011770603</v>
      </c>
      <c r="D4582" t="s">
        <v>2480</v>
      </c>
      <c r="E4582" t="s">
        <v>65</v>
      </c>
    </row>
    <row r="4583" spans="1:5" x14ac:dyDescent="0.3">
      <c r="A4583" t="s">
        <v>442</v>
      </c>
      <c r="B4583" t="s">
        <v>66</v>
      </c>
      <c r="C4583">
        <v>425.06118941531503</v>
      </c>
      <c r="D4583" t="s">
        <v>2480</v>
      </c>
      <c r="E4583" t="s">
        <v>65</v>
      </c>
    </row>
    <row r="4584" spans="1:5" x14ac:dyDescent="0.3">
      <c r="A4584" t="s">
        <v>1232</v>
      </c>
      <c r="B4584" t="s">
        <v>66</v>
      </c>
      <c r="C4584">
        <v>425.43533494289198</v>
      </c>
      <c r="D4584" t="s">
        <v>2480</v>
      </c>
      <c r="E4584" t="s">
        <v>65</v>
      </c>
    </row>
    <row r="4585" spans="1:5" x14ac:dyDescent="0.3">
      <c r="A4585" t="s">
        <v>870</v>
      </c>
      <c r="B4585" t="s">
        <v>66</v>
      </c>
      <c r="C4585">
        <v>425.46746413861501</v>
      </c>
      <c r="D4585" t="s">
        <v>2480</v>
      </c>
      <c r="E4585" t="s">
        <v>65</v>
      </c>
    </row>
    <row r="4586" spans="1:5" x14ac:dyDescent="0.3">
      <c r="A4586" t="s">
        <v>1901</v>
      </c>
      <c r="B4586" t="s">
        <v>66</v>
      </c>
      <c r="C4586">
        <v>426.82376851914302</v>
      </c>
      <c r="D4586" t="s">
        <v>2480</v>
      </c>
      <c r="E4586" t="s">
        <v>65</v>
      </c>
    </row>
    <row r="4587" spans="1:5" x14ac:dyDescent="0.3">
      <c r="A4587" t="s">
        <v>2281</v>
      </c>
      <c r="B4587" t="s">
        <v>66</v>
      </c>
      <c r="C4587">
        <v>427.07902546173898</v>
      </c>
      <c r="D4587" t="s">
        <v>2480</v>
      </c>
      <c r="E4587" t="s">
        <v>65</v>
      </c>
    </row>
    <row r="4588" spans="1:5" x14ac:dyDescent="0.3">
      <c r="A4588" t="s">
        <v>1655</v>
      </c>
      <c r="B4588" t="s">
        <v>66</v>
      </c>
      <c r="C4588">
        <v>427.43627957344103</v>
      </c>
      <c r="D4588" t="s">
        <v>2480</v>
      </c>
      <c r="E4588" t="s">
        <v>65</v>
      </c>
    </row>
    <row r="4589" spans="1:5" x14ac:dyDescent="0.3">
      <c r="A4589" t="s">
        <v>782</v>
      </c>
      <c r="B4589" t="s">
        <v>66</v>
      </c>
      <c r="C4589">
        <v>428.67824862555699</v>
      </c>
      <c r="D4589" t="s">
        <v>2480</v>
      </c>
      <c r="E4589" t="s">
        <v>65</v>
      </c>
    </row>
    <row r="4590" spans="1:5" x14ac:dyDescent="0.3">
      <c r="A4590" t="s">
        <v>478</v>
      </c>
      <c r="B4590" t="s">
        <v>66</v>
      </c>
      <c r="C4590">
        <v>429.71462059671899</v>
      </c>
      <c r="D4590" t="s">
        <v>2480</v>
      </c>
      <c r="E4590" t="s">
        <v>65</v>
      </c>
    </row>
    <row r="4591" spans="1:5" x14ac:dyDescent="0.3">
      <c r="A4591" t="s">
        <v>1446</v>
      </c>
      <c r="B4591" t="s">
        <v>66</v>
      </c>
      <c r="C4591">
        <v>431.08176825275302</v>
      </c>
      <c r="D4591" t="s">
        <v>2480</v>
      </c>
      <c r="E4591" t="s">
        <v>65</v>
      </c>
    </row>
    <row r="4592" spans="1:5" x14ac:dyDescent="0.3">
      <c r="A4592" t="s">
        <v>1950</v>
      </c>
      <c r="B4592" t="s">
        <v>66</v>
      </c>
      <c r="C4592">
        <v>431.63186138203201</v>
      </c>
      <c r="D4592" t="s">
        <v>2480</v>
      </c>
      <c r="E4592" t="s">
        <v>65</v>
      </c>
    </row>
    <row r="4593" spans="1:5" x14ac:dyDescent="0.3">
      <c r="A4593" t="s">
        <v>1380</v>
      </c>
      <c r="B4593" t="s">
        <v>66</v>
      </c>
      <c r="C4593">
        <v>432.05709339517898</v>
      </c>
      <c r="D4593" t="s">
        <v>2480</v>
      </c>
      <c r="E4593" t="s">
        <v>65</v>
      </c>
    </row>
    <row r="4594" spans="1:5" x14ac:dyDescent="0.3">
      <c r="A4594" t="s">
        <v>1585</v>
      </c>
      <c r="B4594" t="s">
        <v>66</v>
      </c>
      <c r="C4594">
        <v>434.47874848198802</v>
      </c>
      <c r="D4594" t="s">
        <v>2480</v>
      </c>
      <c r="E4594" t="s">
        <v>65</v>
      </c>
    </row>
    <row r="4595" spans="1:5" x14ac:dyDescent="0.3">
      <c r="A4595" t="s">
        <v>1181</v>
      </c>
      <c r="B4595" t="s">
        <v>66</v>
      </c>
      <c r="C4595">
        <v>435.55525572546202</v>
      </c>
      <c r="D4595" t="s">
        <v>2480</v>
      </c>
      <c r="E4595" t="s">
        <v>65</v>
      </c>
    </row>
    <row r="4596" spans="1:5" x14ac:dyDescent="0.3">
      <c r="A4596" t="s">
        <v>883</v>
      </c>
      <c r="B4596" t="s">
        <v>66</v>
      </c>
      <c r="C4596">
        <v>435.59146133961099</v>
      </c>
      <c r="D4596" t="s">
        <v>2480</v>
      </c>
      <c r="E4596" t="s">
        <v>65</v>
      </c>
    </row>
    <row r="4597" spans="1:5" x14ac:dyDescent="0.3">
      <c r="A4597" t="s">
        <v>1883</v>
      </c>
      <c r="B4597" t="s">
        <v>66</v>
      </c>
      <c r="C4597">
        <v>436.682132524709</v>
      </c>
      <c r="D4597" t="s">
        <v>2480</v>
      </c>
      <c r="E4597" t="s">
        <v>65</v>
      </c>
    </row>
    <row r="4598" spans="1:5" x14ac:dyDescent="0.3">
      <c r="A4598" t="s">
        <v>2194</v>
      </c>
      <c r="B4598" t="s">
        <v>66</v>
      </c>
      <c r="C4598">
        <v>437.10001489293001</v>
      </c>
      <c r="D4598" t="s">
        <v>2480</v>
      </c>
      <c r="E4598" t="s">
        <v>65</v>
      </c>
    </row>
    <row r="4599" spans="1:5" x14ac:dyDescent="0.3">
      <c r="A4599" t="s">
        <v>1347</v>
      </c>
      <c r="B4599" t="s">
        <v>66</v>
      </c>
      <c r="C4599">
        <v>437.38165479048899</v>
      </c>
      <c r="D4599" t="s">
        <v>2480</v>
      </c>
      <c r="E4599" t="s">
        <v>65</v>
      </c>
    </row>
    <row r="4600" spans="1:5" x14ac:dyDescent="0.3">
      <c r="A4600" t="s">
        <v>678</v>
      </c>
      <c r="B4600" t="s">
        <v>66</v>
      </c>
      <c r="C4600">
        <v>437.97423593127201</v>
      </c>
      <c r="D4600" t="s">
        <v>2480</v>
      </c>
      <c r="E4600" t="s">
        <v>65</v>
      </c>
    </row>
    <row r="4601" spans="1:5" x14ac:dyDescent="0.3">
      <c r="A4601" t="s">
        <v>959</v>
      </c>
      <c r="B4601" t="s">
        <v>66</v>
      </c>
      <c r="C4601">
        <v>438.03232855363802</v>
      </c>
      <c r="D4601" t="s">
        <v>2480</v>
      </c>
      <c r="E4601" t="s">
        <v>65</v>
      </c>
    </row>
    <row r="4602" spans="1:5" x14ac:dyDescent="0.3">
      <c r="A4602" t="s">
        <v>953</v>
      </c>
      <c r="B4602" t="s">
        <v>66</v>
      </c>
      <c r="C4602">
        <v>439.323705673316</v>
      </c>
      <c r="D4602" t="s">
        <v>2480</v>
      </c>
      <c r="E4602" t="s">
        <v>65</v>
      </c>
    </row>
    <row r="4603" spans="1:5" x14ac:dyDescent="0.3">
      <c r="A4603" t="s">
        <v>1940</v>
      </c>
      <c r="B4603" t="s">
        <v>66</v>
      </c>
      <c r="C4603">
        <v>439.59272781129999</v>
      </c>
      <c r="D4603" t="s">
        <v>2480</v>
      </c>
      <c r="E4603" t="s">
        <v>65</v>
      </c>
    </row>
    <row r="4604" spans="1:5" x14ac:dyDescent="0.3">
      <c r="A4604" t="s">
        <v>1006</v>
      </c>
      <c r="B4604" t="s">
        <v>66</v>
      </c>
      <c r="C4604">
        <v>439.66144986974098</v>
      </c>
      <c r="D4604" t="s">
        <v>2480</v>
      </c>
      <c r="E4604" t="s">
        <v>65</v>
      </c>
    </row>
    <row r="4605" spans="1:5" x14ac:dyDescent="0.3">
      <c r="A4605" t="s">
        <v>1900</v>
      </c>
      <c r="B4605" t="s">
        <v>66</v>
      </c>
      <c r="C4605">
        <v>439.76776903204097</v>
      </c>
      <c r="D4605" t="s">
        <v>2480</v>
      </c>
      <c r="E4605" t="s">
        <v>65</v>
      </c>
    </row>
    <row r="4606" spans="1:5" x14ac:dyDescent="0.3">
      <c r="A4606" t="s">
        <v>1773</v>
      </c>
      <c r="B4606" t="s">
        <v>66</v>
      </c>
      <c r="C4606">
        <v>440.18887407131302</v>
      </c>
      <c r="D4606" t="s">
        <v>2480</v>
      </c>
      <c r="E4606" t="s">
        <v>65</v>
      </c>
    </row>
    <row r="4607" spans="1:5" x14ac:dyDescent="0.3">
      <c r="A4607" t="s">
        <v>682</v>
      </c>
      <c r="B4607" t="s">
        <v>66</v>
      </c>
      <c r="C4607">
        <v>441.168603034282</v>
      </c>
      <c r="D4607" t="s">
        <v>2480</v>
      </c>
      <c r="E4607" t="s">
        <v>65</v>
      </c>
    </row>
    <row r="4608" spans="1:5" x14ac:dyDescent="0.3">
      <c r="A4608" t="s">
        <v>1756</v>
      </c>
      <c r="B4608" t="s">
        <v>66</v>
      </c>
      <c r="C4608">
        <v>442.02518110767897</v>
      </c>
      <c r="D4608" t="s">
        <v>2480</v>
      </c>
      <c r="E4608" t="s">
        <v>65</v>
      </c>
    </row>
    <row r="4609" spans="1:5" x14ac:dyDescent="0.3">
      <c r="A4609" t="s">
        <v>2149</v>
      </c>
      <c r="B4609" t="s">
        <v>66</v>
      </c>
      <c r="C4609">
        <v>442.48811447976101</v>
      </c>
      <c r="D4609" t="s">
        <v>2480</v>
      </c>
      <c r="E4609" t="s">
        <v>65</v>
      </c>
    </row>
    <row r="4610" spans="1:5" x14ac:dyDescent="0.3">
      <c r="A4610" t="s">
        <v>972</v>
      </c>
      <c r="B4610" t="s">
        <v>66</v>
      </c>
      <c r="C4610">
        <v>443.50059467502098</v>
      </c>
      <c r="D4610" t="s">
        <v>2480</v>
      </c>
      <c r="E4610" t="s">
        <v>65</v>
      </c>
    </row>
    <row r="4611" spans="1:5" x14ac:dyDescent="0.3">
      <c r="A4611" t="s">
        <v>1771</v>
      </c>
      <c r="B4611" t="s">
        <v>66</v>
      </c>
      <c r="C4611">
        <v>444.92075622979797</v>
      </c>
      <c r="D4611" t="s">
        <v>2480</v>
      </c>
      <c r="E4611" t="s">
        <v>65</v>
      </c>
    </row>
    <row r="4612" spans="1:5" x14ac:dyDescent="0.3">
      <c r="A4612" t="s">
        <v>889</v>
      </c>
      <c r="B4612" t="s">
        <v>66</v>
      </c>
      <c r="C4612">
        <v>445.47473355961603</v>
      </c>
      <c r="D4612" t="s">
        <v>2480</v>
      </c>
      <c r="E4612" t="s">
        <v>65</v>
      </c>
    </row>
    <row r="4613" spans="1:5" x14ac:dyDescent="0.3">
      <c r="A4613" t="s">
        <v>778</v>
      </c>
      <c r="B4613" t="s">
        <v>66</v>
      </c>
      <c r="C4613">
        <v>446.07768791744701</v>
      </c>
      <c r="D4613" t="s">
        <v>2480</v>
      </c>
      <c r="E4613" t="s">
        <v>65</v>
      </c>
    </row>
    <row r="4614" spans="1:5" x14ac:dyDescent="0.3">
      <c r="A4614" t="s">
        <v>1962</v>
      </c>
      <c r="B4614" t="s">
        <v>66</v>
      </c>
      <c r="C4614">
        <v>447.11236325448402</v>
      </c>
      <c r="D4614" t="s">
        <v>2480</v>
      </c>
      <c r="E4614" t="s">
        <v>65</v>
      </c>
    </row>
    <row r="4615" spans="1:5" x14ac:dyDescent="0.3">
      <c r="A4615" t="s">
        <v>1778</v>
      </c>
      <c r="B4615" t="s">
        <v>66</v>
      </c>
      <c r="C4615">
        <v>447.68253005641901</v>
      </c>
      <c r="D4615" t="s">
        <v>2480</v>
      </c>
      <c r="E4615" t="s">
        <v>65</v>
      </c>
    </row>
    <row r="4616" spans="1:5" x14ac:dyDescent="0.3">
      <c r="A4616" t="s">
        <v>1580</v>
      </c>
      <c r="B4616" t="s">
        <v>66</v>
      </c>
      <c r="C4616">
        <v>448.09208292378202</v>
      </c>
      <c r="D4616" t="s">
        <v>2480</v>
      </c>
      <c r="E4616" t="s">
        <v>65</v>
      </c>
    </row>
    <row r="4617" spans="1:5" x14ac:dyDescent="0.3">
      <c r="A4617" t="s">
        <v>2147</v>
      </c>
      <c r="B4617" t="s">
        <v>66</v>
      </c>
      <c r="C4617">
        <v>449.351265553247</v>
      </c>
      <c r="D4617" t="s">
        <v>2480</v>
      </c>
      <c r="E4617" t="s">
        <v>65</v>
      </c>
    </row>
    <row r="4618" spans="1:5" x14ac:dyDescent="0.3">
      <c r="A4618" t="s">
        <v>554</v>
      </c>
      <c r="B4618" t="s">
        <v>66</v>
      </c>
      <c r="C4618">
        <v>452.31267952493903</v>
      </c>
      <c r="D4618" t="s">
        <v>2480</v>
      </c>
      <c r="E4618" t="s">
        <v>65</v>
      </c>
    </row>
    <row r="4619" spans="1:5" x14ac:dyDescent="0.3">
      <c r="A4619" t="s">
        <v>702</v>
      </c>
      <c r="B4619" t="s">
        <v>66</v>
      </c>
      <c r="C4619">
        <v>453.16870539550399</v>
      </c>
      <c r="D4619" t="s">
        <v>2480</v>
      </c>
      <c r="E4619" t="s">
        <v>65</v>
      </c>
    </row>
    <row r="4620" spans="1:5" x14ac:dyDescent="0.3">
      <c r="A4620" t="s">
        <v>1581</v>
      </c>
      <c r="B4620" t="s">
        <v>66</v>
      </c>
      <c r="C4620">
        <v>453.49928097438902</v>
      </c>
      <c r="D4620" t="s">
        <v>2480</v>
      </c>
      <c r="E4620" t="s">
        <v>65</v>
      </c>
    </row>
    <row r="4621" spans="1:5" x14ac:dyDescent="0.3">
      <c r="A4621" t="s">
        <v>2373</v>
      </c>
      <c r="B4621" t="s">
        <v>66</v>
      </c>
      <c r="C4621">
        <v>454.96570635591399</v>
      </c>
      <c r="D4621" t="s">
        <v>2480</v>
      </c>
      <c r="E4621" t="s">
        <v>65</v>
      </c>
    </row>
    <row r="4622" spans="1:5" x14ac:dyDescent="0.3">
      <c r="A4622" t="s">
        <v>971</v>
      </c>
      <c r="B4622" t="s">
        <v>66</v>
      </c>
      <c r="C4622">
        <v>455.06203688013699</v>
      </c>
      <c r="D4622" t="s">
        <v>2480</v>
      </c>
      <c r="E4622" t="s">
        <v>65</v>
      </c>
    </row>
    <row r="4623" spans="1:5" x14ac:dyDescent="0.3">
      <c r="A4623" t="s">
        <v>1383</v>
      </c>
      <c r="B4623" t="s">
        <v>66</v>
      </c>
      <c r="C4623">
        <v>455.23639955937301</v>
      </c>
      <c r="D4623" t="s">
        <v>2480</v>
      </c>
      <c r="E4623" t="s">
        <v>65</v>
      </c>
    </row>
    <row r="4624" spans="1:5" x14ac:dyDescent="0.3">
      <c r="A4624" t="s">
        <v>355</v>
      </c>
      <c r="B4624" t="s">
        <v>66</v>
      </c>
      <c r="C4624">
        <v>455.668306003238</v>
      </c>
      <c r="D4624" t="s">
        <v>2480</v>
      </c>
      <c r="E4624" t="s">
        <v>65</v>
      </c>
    </row>
    <row r="4625" spans="1:5" x14ac:dyDescent="0.3">
      <c r="A4625" t="s">
        <v>1667</v>
      </c>
      <c r="B4625" t="s">
        <v>66</v>
      </c>
      <c r="C4625">
        <v>456.059676897077</v>
      </c>
      <c r="D4625" t="s">
        <v>2480</v>
      </c>
      <c r="E4625" t="s">
        <v>65</v>
      </c>
    </row>
    <row r="4626" spans="1:5" x14ac:dyDescent="0.3">
      <c r="A4626" t="s">
        <v>2398</v>
      </c>
      <c r="B4626" t="s">
        <v>66</v>
      </c>
      <c r="C4626">
        <v>456.76955291688199</v>
      </c>
      <c r="D4626" t="s">
        <v>2480</v>
      </c>
      <c r="E4626" t="s">
        <v>65</v>
      </c>
    </row>
    <row r="4627" spans="1:5" x14ac:dyDescent="0.3">
      <c r="A4627" t="s">
        <v>1017</v>
      </c>
      <c r="B4627" t="s">
        <v>66</v>
      </c>
      <c r="C4627">
        <v>458.43732584492301</v>
      </c>
      <c r="D4627" t="s">
        <v>2480</v>
      </c>
      <c r="E4627" t="s">
        <v>65</v>
      </c>
    </row>
    <row r="4628" spans="1:5" x14ac:dyDescent="0.3">
      <c r="A4628" t="s">
        <v>1349</v>
      </c>
      <c r="B4628" t="s">
        <v>66</v>
      </c>
      <c r="C4628">
        <v>460.45999050852799</v>
      </c>
      <c r="D4628" t="s">
        <v>2480</v>
      </c>
      <c r="E4628" t="s">
        <v>65</v>
      </c>
    </row>
    <row r="4629" spans="1:5" x14ac:dyDescent="0.3">
      <c r="A4629" t="s">
        <v>2074</v>
      </c>
      <c r="B4629" t="s">
        <v>66</v>
      </c>
      <c r="C4629">
        <v>460.47870496465902</v>
      </c>
      <c r="D4629" t="s">
        <v>2480</v>
      </c>
      <c r="E4629" t="s">
        <v>65</v>
      </c>
    </row>
    <row r="4630" spans="1:5" x14ac:dyDescent="0.3">
      <c r="A4630" t="s">
        <v>2106</v>
      </c>
      <c r="B4630" t="s">
        <v>66</v>
      </c>
      <c r="C4630">
        <v>460.57670079156998</v>
      </c>
      <c r="D4630" t="s">
        <v>2480</v>
      </c>
      <c r="E4630" t="s">
        <v>65</v>
      </c>
    </row>
    <row r="4631" spans="1:5" x14ac:dyDescent="0.3">
      <c r="A4631" t="s">
        <v>1449</v>
      </c>
      <c r="B4631" t="s">
        <v>66</v>
      </c>
      <c r="C4631">
        <v>461.04588120294397</v>
      </c>
      <c r="D4631" t="s">
        <v>2480</v>
      </c>
      <c r="E4631" t="s">
        <v>65</v>
      </c>
    </row>
    <row r="4632" spans="1:5" x14ac:dyDescent="0.3">
      <c r="A4632" t="s">
        <v>867</v>
      </c>
      <c r="B4632" t="s">
        <v>66</v>
      </c>
      <c r="C4632">
        <v>462.95220791232902</v>
      </c>
      <c r="D4632" t="s">
        <v>2480</v>
      </c>
      <c r="E4632" t="s">
        <v>65</v>
      </c>
    </row>
    <row r="4633" spans="1:5" x14ac:dyDescent="0.3">
      <c r="A4633" t="s">
        <v>1364</v>
      </c>
      <c r="B4633" t="s">
        <v>66</v>
      </c>
      <c r="C4633">
        <v>463.91025067666999</v>
      </c>
      <c r="D4633" t="s">
        <v>2480</v>
      </c>
      <c r="E4633" t="s">
        <v>65</v>
      </c>
    </row>
    <row r="4634" spans="1:5" x14ac:dyDescent="0.3">
      <c r="A4634" t="s">
        <v>1450</v>
      </c>
      <c r="B4634" t="s">
        <v>66</v>
      </c>
      <c r="C4634">
        <v>464.22000268774002</v>
      </c>
      <c r="D4634" t="s">
        <v>2480</v>
      </c>
      <c r="E4634" t="s">
        <v>65</v>
      </c>
    </row>
    <row r="4635" spans="1:5" x14ac:dyDescent="0.3">
      <c r="A4635" t="s">
        <v>865</v>
      </c>
      <c r="B4635" t="s">
        <v>66</v>
      </c>
      <c r="C4635">
        <v>465.34808420178302</v>
      </c>
      <c r="D4635" t="s">
        <v>2480</v>
      </c>
      <c r="E4635" t="s">
        <v>65</v>
      </c>
    </row>
    <row r="4636" spans="1:5" x14ac:dyDescent="0.3">
      <c r="A4636" t="s">
        <v>2378</v>
      </c>
      <c r="B4636" t="s">
        <v>66</v>
      </c>
      <c r="C4636">
        <v>465.41105721175501</v>
      </c>
      <c r="D4636" t="s">
        <v>2480</v>
      </c>
      <c r="E4636" t="s">
        <v>65</v>
      </c>
    </row>
    <row r="4637" spans="1:5" x14ac:dyDescent="0.3">
      <c r="A4637" t="s">
        <v>1427</v>
      </c>
      <c r="B4637" t="s">
        <v>66</v>
      </c>
      <c r="C4637">
        <v>465.508387554264</v>
      </c>
      <c r="D4637" t="s">
        <v>2480</v>
      </c>
      <c r="E4637" t="s">
        <v>65</v>
      </c>
    </row>
    <row r="4638" spans="1:5" x14ac:dyDescent="0.3">
      <c r="A4638" t="s">
        <v>1341</v>
      </c>
      <c r="B4638" t="s">
        <v>66</v>
      </c>
      <c r="C4638">
        <v>466.66220241277398</v>
      </c>
      <c r="D4638" t="s">
        <v>2480</v>
      </c>
      <c r="E4638" t="s">
        <v>65</v>
      </c>
    </row>
    <row r="4639" spans="1:5" x14ac:dyDescent="0.3">
      <c r="A4639" t="s">
        <v>1434</v>
      </c>
      <c r="B4639" t="s">
        <v>66</v>
      </c>
      <c r="C4639">
        <v>467.99167024982501</v>
      </c>
      <c r="D4639" t="s">
        <v>2480</v>
      </c>
      <c r="E4639" t="s">
        <v>65</v>
      </c>
    </row>
    <row r="4640" spans="1:5" x14ac:dyDescent="0.3">
      <c r="A4640" t="s">
        <v>827</v>
      </c>
      <c r="B4640" t="s">
        <v>66</v>
      </c>
      <c r="C4640">
        <v>469.86947153017098</v>
      </c>
      <c r="D4640" t="s">
        <v>2480</v>
      </c>
      <c r="E4640" t="s">
        <v>65</v>
      </c>
    </row>
    <row r="4641" spans="1:5" x14ac:dyDescent="0.3">
      <c r="A4641" t="s">
        <v>2238</v>
      </c>
      <c r="B4641" t="s">
        <v>66</v>
      </c>
      <c r="C4641">
        <v>469.93463632041102</v>
      </c>
      <c r="D4641" t="s">
        <v>2480</v>
      </c>
      <c r="E4641" t="s">
        <v>65</v>
      </c>
    </row>
    <row r="4642" spans="1:5" x14ac:dyDescent="0.3">
      <c r="A4642" t="s">
        <v>700</v>
      </c>
      <c r="B4642" t="s">
        <v>66</v>
      </c>
      <c r="C4642">
        <v>470.99855943465502</v>
      </c>
      <c r="D4642" t="s">
        <v>2480</v>
      </c>
      <c r="E4642" t="s">
        <v>65</v>
      </c>
    </row>
    <row r="4643" spans="1:5" x14ac:dyDescent="0.3">
      <c r="A4643" t="s">
        <v>1274</v>
      </c>
      <c r="B4643" t="s">
        <v>66</v>
      </c>
      <c r="C4643">
        <v>471.50883666566102</v>
      </c>
      <c r="D4643" t="s">
        <v>2480</v>
      </c>
      <c r="E4643" t="s">
        <v>65</v>
      </c>
    </row>
    <row r="4644" spans="1:5" x14ac:dyDescent="0.3">
      <c r="A4644" t="s">
        <v>2063</v>
      </c>
      <c r="B4644" t="s">
        <v>66</v>
      </c>
      <c r="C4644">
        <v>472.93124579548999</v>
      </c>
      <c r="D4644" t="s">
        <v>2480</v>
      </c>
      <c r="E4644" t="s">
        <v>65</v>
      </c>
    </row>
    <row r="4645" spans="1:5" x14ac:dyDescent="0.3">
      <c r="A4645" t="s">
        <v>1811</v>
      </c>
      <c r="B4645" t="s">
        <v>66</v>
      </c>
      <c r="C4645">
        <v>473.71744855217997</v>
      </c>
      <c r="D4645" t="s">
        <v>2480</v>
      </c>
      <c r="E4645" t="s">
        <v>65</v>
      </c>
    </row>
    <row r="4646" spans="1:5" x14ac:dyDescent="0.3">
      <c r="A4646" t="s">
        <v>2155</v>
      </c>
      <c r="B4646" t="s">
        <v>66</v>
      </c>
      <c r="C4646">
        <v>473.92975084396801</v>
      </c>
      <c r="D4646" t="s">
        <v>2480</v>
      </c>
      <c r="E4646" t="s">
        <v>65</v>
      </c>
    </row>
    <row r="4647" spans="1:5" x14ac:dyDescent="0.3">
      <c r="A4647" t="s">
        <v>1367</v>
      </c>
      <c r="B4647" t="s">
        <v>66</v>
      </c>
      <c r="C4647">
        <v>474.07291197626199</v>
      </c>
      <c r="D4647" t="s">
        <v>2480</v>
      </c>
      <c r="E4647" t="s">
        <v>65</v>
      </c>
    </row>
    <row r="4648" spans="1:5" x14ac:dyDescent="0.3">
      <c r="A4648" t="s">
        <v>559</v>
      </c>
      <c r="B4648" t="s">
        <v>66</v>
      </c>
      <c r="C4648">
        <v>474.150494600819</v>
      </c>
      <c r="D4648" t="s">
        <v>2480</v>
      </c>
      <c r="E4648" t="s">
        <v>65</v>
      </c>
    </row>
    <row r="4649" spans="1:5" x14ac:dyDescent="0.3">
      <c r="A4649" t="s">
        <v>1755</v>
      </c>
      <c r="B4649" t="s">
        <v>66</v>
      </c>
      <c r="C4649">
        <v>474.86362967100098</v>
      </c>
      <c r="D4649" t="s">
        <v>2480</v>
      </c>
      <c r="E4649" t="s">
        <v>65</v>
      </c>
    </row>
    <row r="4650" spans="1:5" x14ac:dyDescent="0.3">
      <c r="A4650" t="s">
        <v>578</v>
      </c>
      <c r="B4650" t="s">
        <v>66</v>
      </c>
      <c r="C4650">
        <v>475.41509800335001</v>
      </c>
      <c r="D4650" t="s">
        <v>2480</v>
      </c>
      <c r="E4650" t="s">
        <v>65</v>
      </c>
    </row>
    <row r="4651" spans="1:5" x14ac:dyDescent="0.3">
      <c r="A4651" t="s">
        <v>1423</v>
      </c>
      <c r="B4651" t="s">
        <v>66</v>
      </c>
      <c r="C4651">
        <v>475.869769891403</v>
      </c>
      <c r="D4651" t="s">
        <v>2480</v>
      </c>
      <c r="E4651" t="s">
        <v>65</v>
      </c>
    </row>
    <row r="4652" spans="1:5" x14ac:dyDescent="0.3">
      <c r="A4652" t="s">
        <v>2295</v>
      </c>
      <c r="B4652" t="s">
        <v>66</v>
      </c>
      <c r="C4652">
        <v>476.02812387904902</v>
      </c>
      <c r="D4652" t="s">
        <v>2480</v>
      </c>
      <c r="E4652" t="s">
        <v>65</v>
      </c>
    </row>
    <row r="4653" spans="1:5" x14ac:dyDescent="0.3">
      <c r="A4653" t="s">
        <v>899</v>
      </c>
      <c r="B4653" t="s">
        <v>66</v>
      </c>
      <c r="C4653">
        <v>476.804403983979</v>
      </c>
      <c r="D4653" t="s">
        <v>2480</v>
      </c>
      <c r="E4653" t="s">
        <v>65</v>
      </c>
    </row>
    <row r="4654" spans="1:5" x14ac:dyDescent="0.3">
      <c r="A4654" t="s">
        <v>1498</v>
      </c>
      <c r="B4654" t="s">
        <v>66</v>
      </c>
      <c r="C4654">
        <v>477.17137266997298</v>
      </c>
      <c r="D4654" t="s">
        <v>2480</v>
      </c>
      <c r="E4654" t="s">
        <v>65</v>
      </c>
    </row>
    <row r="4655" spans="1:5" x14ac:dyDescent="0.3">
      <c r="A4655" t="s">
        <v>783</v>
      </c>
      <c r="B4655" t="s">
        <v>66</v>
      </c>
      <c r="C4655">
        <v>477.33152270757603</v>
      </c>
      <c r="D4655" t="s">
        <v>2480</v>
      </c>
      <c r="E4655" t="s">
        <v>65</v>
      </c>
    </row>
    <row r="4656" spans="1:5" x14ac:dyDescent="0.3">
      <c r="A4656" t="s">
        <v>2151</v>
      </c>
      <c r="B4656" t="s">
        <v>66</v>
      </c>
      <c r="C4656">
        <v>477.80568771363198</v>
      </c>
      <c r="D4656" t="s">
        <v>2480</v>
      </c>
      <c r="E4656" t="s">
        <v>65</v>
      </c>
    </row>
    <row r="4657" spans="1:5" x14ac:dyDescent="0.3">
      <c r="A4657" t="s">
        <v>1914</v>
      </c>
      <c r="B4657" t="s">
        <v>66</v>
      </c>
      <c r="C4657">
        <v>478.76933354344999</v>
      </c>
      <c r="D4657" t="s">
        <v>2480</v>
      </c>
      <c r="E4657" t="s">
        <v>65</v>
      </c>
    </row>
    <row r="4658" spans="1:5" x14ac:dyDescent="0.3">
      <c r="A4658" t="s">
        <v>1878</v>
      </c>
      <c r="B4658" t="s">
        <v>66</v>
      </c>
      <c r="C4658">
        <v>480.45343992191903</v>
      </c>
      <c r="D4658" t="s">
        <v>2480</v>
      </c>
      <c r="E4658" t="s">
        <v>65</v>
      </c>
    </row>
    <row r="4659" spans="1:5" x14ac:dyDescent="0.3">
      <c r="A4659" t="s">
        <v>898</v>
      </c>
      <c r="B4659" t="s">
        <v>66</v>
      </c>
      <c r="C4659">
        <v>481.662402721349</v>
      </c>
      <c r="D4659" t="s">
        <v>2480</v>
      </c>
      <c r="E4659" t="s">
        <v>65</v>
      </c>
    </row>
    <row r="4660" spans="1:5" x14ac:dyDescent="0.3">
      <c r="A4660" t="s">
        <v>1856</v>
      </c>
      <c r="B4660" t="s">
        <v>66</v>
      </c>
      <c r="C4660">
        <v>482.20058052647499</v>
      </c>
      <c r="D4660" t="s">
        <v>2480</v>
      </c>
      <c r="E4660" t="s">
        <v>65</v>
      </c>
    </row>
    <row r="4661" spans="1:5" x14ac:dyDescent="0.3">
      <c r="A4661" t="s">
        <v>1938</v>
      </c>
      <c r="B4661" t="s">
        <v>66</v>
      </c>
      <c r="C4661">
        <v>482.80119416112001</v>
      </c>
      <c r="D4661" t="s">
        <v>2480</v>
      </c>
      <c r="E4661" t="s">
        <v>65</v>
      </c>
    </row>
    <row r="4662" spans="1:5" x14ac:dyDescent="0.3">
      <c r="A4662" t="s">
        <v>1442</v>
      </c>
      <c r="B4662" t="s">
        <v>66</v>
      </c>
      <c r="C4662">
        <v>484.26429464590598</v>
      </c>
      <c r="D4662" t="s">
        <v>2480</v>
      </c>
      <c r="E4662" t="s">
        <v>65</v>
      </c>
    </row>
    <row r="4663" spans="1:5" x14ac:dyDescent="0.3">
      <c r="A4663" t="s">
        <v>2198</v>
      </c>
      <c r="B4663" t="s">
        <v>66</v>
      </c>
      <c r="C4663">
        <v>484.74856447758498</v>
      </c>
      <c r="D4663" t="s">
        <v>2480</v>
      </c>
      <c r="E4663" t="s">
        <v>65</v>
      </c>
    </row>
    <row r="4664" spans="1:5" x14ac:dyDescent="0.3">
      <c r="A4664" t="s">
        <v>1319</v>
      </c>
      <c r="B4664" t="s">
        <v>66</v>
      </c>
      <c r="C4664">
        <v>485.05052730237497</v>
      </c>
      <c r="D4664" t="s">
        <v>2480</v>
      </c>
      <c r="E4664" t="s">
        <v>65</v>
      </c>
    </row>
    <row r="4665" spans="1:5" x14ac:dyDescent="0.3">
      <c r="A4665" t="s">
        <v>670</v>
      </c>
      <c r="B4665" t="s">
        <v>66</v>
      </c>
      <c r="C4665">
        <v>485.37055119834298</v>
      </c>
      <c r="D4665" t="s">
        <v>2480</v>
      </c>
      <c r="E4665" t="s">
        <v>65</v>
      </c>
    </row>
    <row r="4666" spans="1:5" x14ac:dyDescent="0.3">
      <c r="A4666" t="s">
        <v>1190</v>
      </c>
      <c r="B4666" t="s">
        <v>66</v>
      </c>
      <c r="C4666">
        <v>486.49451219834401</v>
      </c>
      <c r="D4666" t="s">
        <v>2480</v>
      </c>
      <c r="E4666" t="s">
        <v>65</v>
      </c>
    </row>
    <row r="4667" spans="1:5" x14ac:dyDescent="0.3">
      <c r="A4667" t="s">
        <v>2372</v>
      </c>
      <c r="B4667" t="s">
        <v>66</v>
      </c>
      <c r="C4667">
        <v>487.71298293106099</v>
      </c>
      <c r="D4667" t="s">
        <v>2480</v>
      </c>
      <c r="E4667" t="s">
        <v>65</v>
      </c>
    </row>
    <row r="4668" spans="1:5" x14ac:dyDescent="0.3">
      <c r="A4668" t="s">
        <v>1321</v>
      </c>
      <c r="B4668" t="s">
        <v>66</v>
      </c>
      <c r="C4668">
        <v>487.73514504848998</v>
      </c>
      <c r="D4668" t="s">
        <v>2480</v>
      </c>
      <c r="E4668" t="s">
        <v>65</v>
      </c>
    </row>
    <row r="4669" spans="1:5" x14ac:dyDescent="0.3">
      <c r="A4669" t="s">
        <v>1283</v>
      </c>
      <c r="B4669" t="s">
        <v>66</v>
      </c>
      <c r="C4669">
        <v>488.27877067876602</v>
      </c>
      <c r="D4669" t="s">
        <v>2480</v>
      </c>
      <c r="E4669" t="s">
        <v>65</v>
      </c>
    </row>
    <row r="4670" spans="1:5" x14ac:dyDescent="0.3">
      <c r="A4670" t="s">
        <v>877</v>
      </c>
      <c r="B4670" t="s">
        <v>66</v>
      </c>
      <c r="C4670">
        <v>490.00433519934103</v>
      </c>
      <c r="D4670" t="s">
        <v>2480</v>
      </c>
      <c r="E4670" t="s">
        <v>65</v>
      </c>
    </row>
    <row r="4671" spans="1:5" x14ac:dyDescent="0.3">
      <c r="A4671" t="s">
        <v>781</v>
      </c>
      <c r="B4671" t="s">
        <v>66</v>
      </c>
      <c r="C4671">
        <v>491.678614341311</v>
      </c>
      <c r="D4671" t="s">
        <v>2480</v>
      </c>
      <c r="E4671" t="s">
        <v>65</v>
      </c>
    </row>
    <row r="4672" spans="1:5" x14ac:dyDescent="0.3">
      <c r="A4672" t="s">
        <v>890</v>
      </c>
      <c r="B4672" t="s">
        <v>66</v>
      </c>
      <c r="C4672">
        <v>492.30668642547403</v>
      </c>
      <c r="D4672" t="s">
        <v>2480</v>
      </c>
      <c r="E4672" t="s">
        <v>65</v>
      </c>
    </row>
    <row r="4673" spans="1:5" x14ac:dyDescent="0.3">
      <c r="A4673" t="s">
        <v>576</v>
      </c>
      <c r="B4673" t="s">
        <v>66</v>
      </c>
      <c r="C4673">
        <v>495.59936999691598</v>
      </c>
      <c r="D4673" t="s">
        <v>2480</v>
      </c>
      <c r="E4673" t="s">
        <v>65</v>
      </c>
    </row>
    <row r="4674" spans="1:5" x14ac:dyDescent="0.3">
      <c r="A4674" t="s">
        <v>666</v>
      </c>
      <c r="B4674" t="s">
        <v>66</v>
      </c>
      <c r="C4674">
        <v>495.76266781625901</v>
      </c>
      <c r="D4674" t="s">
        <v>2480</v>
      </c>
      <c r="E4674" t="s">
        <v>65</v>
      </c>
    </row>
    <row r="4675" spans="1:5" x14ac:dyDescent="0.3">
      <c r="A4675" t="s">
        <v>2268</v>
      </c>
      <c r="B4675" t="s">
        <v>66</v>
      </c>
      <c r="C4675">
        <v>496.751968029691</v>
      </c>
      <c r="D4675" t="s">
        <v>2480</v>
      </c>
      <c r="E4675" t="s">
        <v>65</v>
      </c>
    </row>
    <row r="4676" spans="1:5" x14ac:dyDescent="0.3">
      <c r="A4676" t="s">
        <v>1964</v>
      </c>
      <c r="B4676" t="s">
        <v>66</v>
      </c>
      <c r="C4676">
        <v>497.11593055736</v>
      </c>
      <c r="D4676" t="s">
        <v>2480</v>
      </c>
      <c r="E4676" t="s">
        <v>65</v>
      </c>
    </row>
    <row r="4677" spans="1:5" x14ac:dyDescent="0.3">
      <c r="A4677" t="s">
        <v>1952</v>
      </c>
      <c r="B4677" t="s">
        <v>66</v>
      </c>
      <c r="C4677">
        <v>497.94379200115901</v>
      </c>
      <c r="D4677" t="s">
        <v>2480</v>
      </c>
      <c r="E4677" t="s">
        <v>65</v>
      </c>
    </row>
    <row r="4678" spans="1:5" x14ac:dyDescent="0.3">
      <c r="A4678" t="s">
        <v>1599</v>
      </c>
      <c r="B4678" t="s">
        <v>66</v>
      </c>
      <c r="C4678">
        <v>498.064158251398</v>
      </c>
      <c r="D4678" t="s">
        <v>2480</v>
      </c>
      <c r="E4678" t="s">
        <v>65</v>
      </c>
    </row>
    <row r="4679" spans="1:5" x14ac:dyDescent="0.3">
      <c r="A4679" t="s">
        <v>1150</v>
      </c>
      <c r="B4679" t="s">
        <v>66</v>
      </c>
      <c r="C4679">
        <v>498.26848867966498</v>
      </c>
      <c r="D4679" t="s">
        <v>2480</v>
      </c>
      <c r="E4679" t="s">
        <v>65</v>
      </c>
    </row>
    <row r="4680" spans="1:5" x14ac:dyDescent="0.3">
      <c r="A4680" t="s">
        <v>1532</v>
      </c>
      <c r="B4680" t="s">
        <v>66</v>
      </c>
      <c r="C4680">
        <v>501.159342742864</v>
      </c>
      <c r="D4680" t="s">
        <v>2480</v>
      </c>
      <c r="E4680" t="s">
        <v>65</v>
      </c>
    </row>
    <row r="4681" spans="1:5" x14ac:dyDescent="0.3">
      <c r="A4681" t="s">
        <v>1357</v>
      </c>
      <c r="B4681" t="s">
        <v>66</v>
      </c>
      <c r="C4681">
        <v>501.73497464174102</v>
      </c>
      <c r="D4681" t="s">
        <v>2480</v>
      </c>
      <c r="E4681" t="s">
        <v>65</v>
      </c>
    </row>
    <row r="4682" spans="1:5" x14ac:dyDescent="0.3">
      <c r="A4682" t="s">
        <v>1949</v>
      </c>
      <c r="B4682" t="s">
        <v>66</v>
      </c>
      <c r="C4682">
        <v>501.74146691523401</v>
      </c>
      <c r="D4682" t="s">
        <v>2480</v>
      </c>
      <c r="E4682" t="s">
        <v>65</v>
      </c>
    </row>
    <row r="4683" spans="1:5" x14ac:dyDescent="0.3">
      <c r="A4683" t="s">
        <v>1343</v>
      </c>
      <c r="B4683" t="s">
        <v>66</v>
      </c>
      <c r="C4683">
        <v>502.332541184435</v>
      </c>
      <c r="D4683" t="s">
        <v>2480</v>
      </c>
      <c r="E4683" t="s">
        <v>65</v>
      </c>
    </row>
    <row r="4684" spans="1:5" x14ac:dyDescent="0.3">
      <c r="A4684" t="s">
        <v>2262</v>
      </c>
      <c r="B4684" t="s">
        <v>66</v>
      </c>
      <c r="C4684">
        <v>502.60392886172599</v>
      </c>
      <c r="D4684" t="s">
        <v>2480</v>
      </c>
      <c r="E4684" t="s">
        <v>65</v>
      </c>
    </row>
    <row r="4685" spans="1:5" x14ac:dyDescent="0.3">
      <c r="A4685" t="s">
        <v>869</v>
      </c>
      <c r="B4685" t="s">
        <v>66</v>
      </c>
      <c r="C4685">
        <v>503.28973586418999</v>
      </c>
      <c r="D4685" t="s">
        <v>2480</v>
      </c>
      <c r="E4685" t="s">
        <v>65</v>
      </c>
    </row>
    <row r="4686" spans="1:5" x14ac:dyDescent="0.3">
      <c r="A4686" t="s">
        <v>643</v>
      </c>
      <c r="B4686" t="s">
        <v>66</v>
      </c>
      <c r="C4686">
        <v>503.59612299910299</v>
      </c>
      <c r="D4686" t="s">
        <v>2480</v>
      </c>
      <c r="E4686" t="s">
        <v>65</v>
      </c>
    </row>
    <row r="4687" spans="1:5" x14ac:dyDescent="0.3">
      <c r="A4687" t="s">
        <v>2086</v>
      </c>
      <c r="B4687" t="s">
        <v>66</v>
      </c>
      <c r="C4687">
        <v>504.32790815361699</v>
      </c>
      <c r="D4687" t="s">
        <v>2480</v>
      </c>
      <c r="E4687" t="s">
        <v>65</v>
      </c>
    </row>
    <row r="4688" spans="1:5" x14ac:dyDescent="0.3">
      <c r="A4688" t="s">
        <v>876</v>
      </c>
      <c r="B4688" t="s">
        <v>66</v>
      </c>
      <c r="C4688">
        <v>504.977479054485</v>
      </c>
      <c r="D4688" t="s">
        <v>2480</v>
      </c>
      <c r="E4688" t="s">
        <v>65</v>
      </c>
    </row>
    <row r="4689" spans="1:5" x14ac:dyDescent="0.3">
      <c r="A4689" t="s">
        <v>1646</v>
      </c>
      <c r="B4689" t="s">
        <v>66</v>
      </c>
      <c r="C4689">
        <v>505.165843105899</v>
      </c>
      <c r="D4689" t="s">
        <v>2480</v>
      </c>
      <c r="E4689" t="s">
        <v>65</v>
      </c>
    </row>
    <row r="4690" spans="1:5" x14ac:dyDescent="0.3">
      <c r="A4690" t="s">
        <v>493</v>
      </c>
      <c r="B4690" t="s">
        <v>66</v>
      </c>
      <c r="C4690">
        <v>505.17217307493797</v>
      </c>
      <c r="D4690" t="s">
        <v>2480</v>
      </c>
      <c r="E4690" t="s">
        <v>65</v>
      </c>
    </row>
    <row r="4691" spans="1:5" x14ac:dyDescent="0.3">
      <c r="A4691" t="s">
        <v>1925</v>
      </c>
      <c r="B4691" t="s">
        <v>66</v>
      </c>
      <c r="C4691">
        <v>506.25128072913799</v>
      </c>
      <c r="D4691" t="s">
        <v>2480</v>
      </c>
      <c r="E4691" t="s">
        <v>65</v>
      </c>
    </row>
    <row r="4692" spans="1:5" x14ac:dyDescent="0.3">
      <c r="A4692" t="s">
        <v>1268</v>
      </c>
      <c r="B4692" t="s">
        <v>66</v>
      </c>
      <c r="C4692">
        <v>507.25033155049198</v>
      </c>
      <c r="D4692" t="s">
        <v>2480</v>
      </c>
      <c r="E4692" t="s">
        <v>65</v>
      </c>
    </row>
    <row r="4693" spans="1:5" x14ac:dyDescent="0.3">
      <c r="A4693" t="s">
        <v>859</v>
      </c>
      <c r="B4693" t="s">
        <v>66</v>
      </c>
      <c r="C4693">
        <v>507.737335461611</v>
      </c>
      <c r="D4693" t="s">
        <v>2480</v>
      </c>
      <c r="E4693" t="s">
        <v>65</v>
      </c>
    </row>
    <row r="4694" spans="1:5" x14ac:dyDescent="0.3">
      <c r="A4694" t="s">
        <v>480</v>
      </c>
      <c r="B4694" t="s">
        <v>66</v>
      </c>
      <c r="C4694">
        <v>508.56015747689901</v>
      </c>
      <c r="D4694" t="s">
        <v>2480</v>
      </c>
      <c r="E4694" t="s">
        <v>65</v>
      </c>
    </row>
    <row r="4695" spans="1:5" x14ac:dyDescent="0.3">
      <c r="A4695" t="s">
        <v>2204</v>
      </c>
      <c r="B4695" t="s">
        <v>66</v>
      </c>
      <c r="C4695">
        <v>509.21498773796901</v>
      </c>
      <c r="D4695" t="s">
        <v>2480</v>
      </c>
      <c r="E4695" t="s">
        <v>65</v>
      </c>
    </row>
    <row r="4696" spans="1:5" x14ac:dyDescent="0.3">
      <c r="A4696" t="s">
        <v>2037</v>
      </c>
      <c r="B4696" t="s">
        <v>66</v>
      </c>
      <c r="C4696">
        <v>512.05167325976197</v>
      </c>
      <c r="D4696" t="s">
        <v>2480</v>
      </c>
      <c r="E4696" t="s">
        <v>65</v>
      </c>
    </row>
    <row r="4697" spans="1:5" x14ac:dyDescent="0.3">
      <c r="A4697" t="s">
        <v>1429</v>
      </c>
      <c r="B4697" t="s">
        <v>66</v>
      </c>
      <c r="C4697">
        <v>512.13221386351904</v>
      </c>
      <c r="D4697" t="s">
        <v>2480</v>
      </c>
      <c r="E4697" t="s">
        <v>65</v>
      </c>
    </row>
    <row r="4698" spans="1:5" x14ac:dyDescent="0.3">
      <c r="A4698" t="s">
        <v>2327</v>
      </c>
      <c r="B4698" t="s">
        <v>66</v>
      </c>
      <c r="C4698">
        <v>512.59460935164498</v>
      </c>
      <c r="D4698" t="s">
        <v>2480</v>
      </c>
      <c r="E4698" t="s">
        <v>65</v>
      </c>
    </row>
    <row r="4699" spans="1:5" x14ac:dyDescent="0.3">
      <c r="A4699" t="s">
        <v>1648</v>
      </c>
      <c r="B4699" t="s">
        <v>66</v>
      </c>
      <c r="C4699">
        <v>513.26691629141897</v>
      </c>
      <c r="D4699" t="s">
        <v>2480</v>
      </c>
      <c r="E4699" t="s">
        <v>65</v>
      </c>
    </row>
    <row r="4700" spans="1:5" x14ac:dyDescent="0.3">
      <c r="A4700" t="s">
        <v>2364</v>
      </c>
      <c r="B4700" t="s">
        <v>66</v>
      </c>
      <c r="C4700">
        <v>514.99419315988996</v>
      </c>
      <c r="D4700" t="s">
        <v>2480</v>
      </c>
      <c r="E4700" t="s">
        <v>65</v>
      </c>
    </row>
    <row r="4701" spans="1:5" x14ac:dyDescent="0.3">
      <c r="A4701" t="s">
        <v>1114</v>
      </c>
      <c r="B4701" t="s">
        <v>66</v>
      </c>
      <c r="C4701">
        <v>515.80370907459599</v>
      </c>
      <c r="D4701" t="s">
        <v>2480</v>
      </c>
      <c r="E4701" t="s">
        <v>65</v>
      </c>
    </row>
    <row r="4702" spans="1:5" x14ac:dyDescent="0.3">
      <c r="A4702" t="s">
        <v>1436</v>
      </c>
      <c r="B4702" t="s">
        <v>66</v>
      </c>
      <c r="C4702">
        <v>517.68627706872303</v>
      </c>
      <c r="D4702" t="s">
        <v>2480</v>
      </c>
      <c r="E4702" t="s">
        <v>65</v>
      </c>
    </row>
    <row r="4703" spans="1:5" x14ac:dyDescent="0.3">
      <c r="A4703" t="s">
        <v>1715</v>
      </c>
      <c r="B4703" t="s">
        <v>66</v>
      </c>
      <c r="C4703">
        <v>518.16223420273798</v>
      </c>
      <c r="D4703" t="s">
        <v>2480</v>
      </c>
      <c r="E4703" t="s">
        <v>65</v>
      </c>
    </row>
    <row r="4704" spans="1:5" x14ac:dyDescent="0.3">
      <c r="A4704" t="s">
        <v>1176</v>
      </c>
      <c r="B4704" t="s">
        <v>66</v>
      </c>
      <c r="C4704">
        <v>518.637598850892</v>
      </c>
      <c r="D4704" t="s">
        <v>2480</v>
      </c>
      <c r="E4704" t="s">
        <v>65</v>
      </c>
    </row>
    <row r="4705" spans="1:5" x14ac:dyDescent="0.3">
      <c r="A4705" t="s">
        <v>1313</v>
      </c>
      <c r="B4705" t="s">
        <v>66</v>
      </c>
      <c r="C4705">
        <v>519.77371503016502</v>
      </c>
      <c r="D4705" t="s">
        <v>2480</v>
      </c>
      <c r="E4705" t="s">
        <v>65</v>
      </c>
    </row>
    <row r="4706" spans="1:5" x14ac:dyDescent="0.3">
      <c r="A4706" t="s">
        <v>2069</v>
      </c>
      <c r="B4706" t="s">
        <v>66</v>
      </c>
      <c r="C4706">
        <v>520.650597887054</v>
      </c>
      <c r="D4706" t="s">
        <v>2480</v>
      </c>
      <c r="E4706" t="s">
        <v>65</v>
      </c>
    </row>
    <row r="4707" spans="1:5" x14ac:dyDescent="0.3">
      <c r="A4707" t="s">
        <v>1515</v>
      </c>
      <c r="B4707" t="s">
        <v>66</v>
      </c>
      <c r="C4707">
        <v>521.15922669468</v>
      </c>
      <c r="D4707" t="s">
        <v>2480</v>
      </c>
      <c r="E4707" t="s">
        <v>65</v>
      </c>
    </row>
    <row r="4708" spans="1:5" x14ac:dyDescent="0.3">
      <c r="A4708" t="s">
        <v>1236</v>
      </c>
      <c r="B4708" t="s">
        <v>66</v>
      </c>
      <c r="C4708">
        <v>521.69010972973001</v>
      </c>
      <c r="D4708" t="s">
        <v>2480</v>
      </c>
      <c r="E4708" t="s">
        <v>65</v>
      </c>
    </row>
    <row r="4709" spans="1:5" x14ac:dyDescent="0.3">
      <c r="A4709" t="s">
        <v>2260</v>
      </c>
      <c r="B4709" t="s">
        <v>66</v>
      </c>
      <c r="C4709">
        <v>522.00142277495399</v>
      </c>
      <c r="D4709" t="s">
        <v>2480</v>
      </c>
      <c r="E4709" t="s">
        <v>65</v>
      </c>
    </row>
    <row r="4710" spans="1:5" x14ac:dyDescent="0.3">
      <c r="A4710" t="s">
        <v>1946</v>
      </c>
      <c r="B4710" t="s">
        <v>66</v>
      </c>
      <c r="C4710">
        <v>522.52726307431305</v>
      </c>
      <c r="D4710" t="s">
        <v>2480</v>
      </c>
      <c r="E4710" t="s">
        <v>65</v>
      </c>
    </row>
    <row r="4711" spans="1:5" x14ac:dyDescent="0.3">
      <c r="A4711" t="s">
        <v>454</v>
      </c>
      <c r="B4711" t="s">
        <v>66</v>
      </c>
      <c r="C4711">
        <v>522.80243308234003</v>
      </c>
      <c r="D4711" t="s">
        <v>2480</v>
      </c>
      <c r="E4711" t="s">
        <v>65</v>
      </c>
    </row>
    <row r="4712" spans="1:5" x14ac:dyDescent="0.3">
      <c r="A4712" t="s">
        <v>1907</v>
      </c>
      <c r="B4712" t="s">
        <v>66</v>
      </c>
      <c r="C4712">
        <v>523.10718495636104</v>
      </c>
      <c r="D4712" t="s">
        <v>2480</v>
      </c>
      <c r="E4712" t="s">
        <v>65</v>
      </c>
    </row>
    <row r="4713" spans="1:5" x14ac:dyDescent="0.3">
      <c r="A4713" t="s">
        <v>1388</v>
      </c>
      <c r="B4713" t="s">
        <v>66</v>
      </c>
      <c r="C4713">
        <v>523.244586171317</v>
      </c>
      <c r="D4713" t="s">
        <v>2480</v>
      </c>
      <c r="E4713" t="s">
        <v>65</v>
      </c>
    </row>
    <row r="4714" spans="1:5" x14ac:dyDescent="0.3">
      <c r="A4714" t="s">
        <v>1601</v>
      </c>
      <c r="B4714" t="s">
        <v>66</v>
      </c>
      <c r="C4714">
        <v>523.65309047578796</v>
      </c>
      <c r="D4714" t="s">
        <v>2480</v>
      </c>
      <c r="E4714" t="s">
        <v>65</v>
      </c>
    </row>
    <row r="4715" spans="1:5" x14ac:dyDescent="0.3">
      <c r="A4715" t="s">
        <v>1678</v>
      </c>
      <c r="B4715" t="s">
        <v>66</v>
      </c>
      <c r="C4715">
        <v>523.79968649598402</v>
      </c>
      <c r="D4715" t="s">
        <v>2480</v>
      </c>
      <c r="E4715" t="s">
        <v>65</v>
      </c>
    </row>
    <row r="4716" spans="1:5" x14ac:dyDescent="0.3">
      <c r="A4716" t="s">
        <v>1945</v>
      </c>
      <c r="B4716" t="s">
        <v>66</v>
      </c>
      <c r="C4716">
        <v>524.476904616968</v>
      </c>
      <c r="D4716" t="s">
        <v>2480</v>
      </c>
      <c r="E4716" t="s">
        <v>65</v>
      </c>
    </row>
    <row r="4717" spans="1:5" x14ac:dyDescent="0.3">
      <c r="A4717" t="s">
        <v>1053</v>
      </c>
      <c r="B4717" t="s">
        <v>66</v>
      </c>
      <c r="C4717">
        <v>524.57218072910598</v>
      </c>
      <c r="D4717" t="s">
        <v>2480</v>
      </c>
      <c r="E4717" t="s">
        <v>65</v>
      </c>
    </row>
    <row r="4718" spans="1:5" x14ac:dyDescent="0.3">
      <c r="A4718" t="s">
        <v>1889</v>
      </c>
      <c r="B4718" t="s">
        <v>66</v>
      </c>
      <c r="C4718">
        <v>525.23488868230504</v>
      </c>
      <c r="D4718" t="s">
        <v>2480</v>
      </c>
      <c r="E4718" t="s">
        <v>65</v>
      </c>
    </row>
    <row r="4719" spans="1:5" x14ac:dyDescent="0.3">
      <c r="A4719" t="s">
        <v>2296</v>
      </c>
      <c r="B4719" t="s">
        <v>66</v>
      </c>
      <c r="C4719">
        <v>527.16578286649701</v>
      </c>
      <c r="D4719" t="s">
        <v>2480</v>
      </c>
      <c r="E4719" t="s">
        <v>65</v>
      </c>
    </row>
    <row r="4720" spans="1:5" x14ac:dyDescent="0.3">
      <c r="A4720" t="s">
        <v>474</v>
      </c>
      <c r="B4720" t="s">
        <v>66</v>
      </c>
      <c r="C4720">
        <v>528.22185745478896</v>
      </c>
      <c r="D4720" t="s">
        <v>2480</v>
      </c>
      <c r="E4720" t="s">
        <v>65</v>
      </c>
    </row>
    <row r="4721" spans="1:5" x14ac:dyDescent="0.3">
      <c r="A4721" t="s">
        <v>1113</v>
      </c>
      <c r="B4721" t="s">
        <v>66</v>
      </c>
      <c r="C4721">
        <v>528.34450810561395</v>
      </c>
      <c r="D4721" t="s">
        <v>2480</v>
      </c>
      <c r="E4721" t="s">
        <v>65</v>
      </c>
    </row>
    <row r="4722" spans="1:5" x14ac:dyDescent="0.3">
      <c r="A4722" t="s">
        <v>2107</v>
      </c>
      <c r="B4722" t="s">
        <v>66</v>
      </c>
      <c r="C4722">
        <v>528.40771304657005</v>
      </c>
      <c r="D4722" t="s">
        <v>2480</v>
      </c>
      <c r="E4722" t="s">
        <v>65</v>
      </c>
    </row>
    <row r="4723" spans="1:5" x14ac:dyDescent="0.3">
      <c r="A4723" t="s">
        <v>1286</v>
      </c>
      <c r="B4723" t="s">
        <v>66</v>
      </c>
      <c r="C4723">
        <v>528.43516787925398</v>
      </c>
      <c r="D4723" t="s">
        <v>2480</v>
      </c>
      <c r="E4723" t="s">
        <v>65</v>
      </c>
    </row>
    <row r="4724" spans="1:5" x14ac:dyDescent="0.3">
      <c r="A4724" t="s">
        <v>1713</v>
      </c>
      <c r="B4724" t="s">
        <v>66</v>
      </c>
      <c r="C4724">
        <v>529.19172911344594</v>
      </c>
      <c r="D4724" t="s">
        <v>2480</v>
      </c>
      <c r="E4724" t="s">
        <v>65</v>
      </c>
    </row>
    <row r="4725" spans="1:5" x14ac:dyDescent="0.3">
      <c r="A4725" t="s">
        <v>2180</v>
      </c>
      <c r="B4725" t="s">
        <v>66</v>
      </c>
      <c r="C4725">
        <v>529.26813174540598</v>
      </c>
      <c r="D4725" t="s">
        <v>2480</v>
      </c>
      <c r="E4725" t="s">
        <v>65</v>
      </c>
    </row>
    <row r="4726" spans="1:5" x14ac:dyDescent="0.3">
      <c r="A4726" t="s">
        <v>1924</v>
      </c>
      <c r="B4726" t="s">
        <v>66</v>
      </c>
      <c r="C4726">
        <v>529.334023662287</v>
      </c>
      <c r="D4726" t="s">
        <v>2480</v>
      </c>
      <c r="E4726" t="s">
        <v>65</v>
      </c>
    </row>
    <row r="4727" spans="1:5" x14ac:dyDescent="0.3">
      <c r="A4727" t="s">
        <v>1657</v>
      </c>
      <c r="B4727" t="s">
        <v>66</v>
      </c>
      <c r="C4727">
        <v>529.91294603736901</v>
      </c>
      <c r="D4727" t="s">
        <v>2480</v>
      </c>
      <c r="E4727" t="s">
        <v>65</v>
      </c>
    </row>
    <row r="4728" spans="1:5" x14ac:dyDescent="0.3">
      <c r="A4728" t="s">
        <v>1260</v>
      </c>
      <c r="B4728" t="s">
        <v>66</v>
      </c>
      <c r="C4728">
        <v>530.42885338076997</v>
      </c>
      <c r="D4728" t="s">
        <v>2480</v>
      </c>
      <c r="E4728" t="s">
        <v>65</v>
      </c>
    </row>
    <row r="4729" spans="1:5" x14ac:dyDescent="0.3">
      <c r="A4729" t="s">
        <v>1356</v>
      </c>
      <c r="B4729" t="s">
        <v>66</v>
      </c>
      <c r="C4729">
        <v>532.12260614678803</v>
      </c>
      <c r="D4729" t="s">
        <v>2480</v>
      </c>
      <c r="E4729" t="s">
        <v>65</v>
      </c>
    </row>
    <row r="4730" spans="1:5" x14ac:dyDescent="0.3">
      <c r="A4730" t="s">
        <v>1649</v>
      </c>
      <c r="B4730" t="s">
        <v>66</v>
      </c>
      <c r="C4730">
        <v>532.62019228953704</v>
      </c>
      <c r="D4730" t="s">
        <v>2480</v>
      </c>
      <c r="E4730" t="s">
        <v>65</v>
      </c>
    </row>
    <row r="4731" spans="1:5" x14ac:dyDescent="0.3">
      <c r="A4731" t="s">
        <v>2325</v>
      </c>
      <c r="B4731" t="s">
        <v>66</v>
      </c>
      <c r="C4731">
        <v>533.17554095065998</v>
      </c>
      <c r="D4731" t="s">
        <v>2480</v>
      </c>
      <c r="E4731" t="s">
        <v>65</v>
      </c>
    </row>
    <row r="4732" spans="1:5" x14ac:dyDescent="0.3">
      <c r="A4732" t="s">
        <v>785</v>
      </c>
      <c r="B4732" t="s">
        <v>66</v>
      </c>
      <c r="C4732">
        <v>533.32985737599802</v>
      </c>
      <c r="D4732" t="s">
        <v>2480</v>
      </c>
      <c r="E4732" t="s">
        <v>65</v>
      </c>
    </row>
    <row r="4733" spans="1:5" x14ac:dyDescent="0.3">
      <c r="A4733" t="s">
        <v>1813</v>
      </c>
      <c r="B4733" t="s">
        <v>66</v>
      </c>
      <c r="C4733">
        <v>533.85462695595299</v>
      </c>
      <c r="D4733" t="s">
        <v>2480</v>
      </c>
      <c r="E4733" t="s">
        <v>65</v>
      </c>
    </row>
    <row r="4734" spans="1:5" x14ac:dyDescent="0.3">
      <c r="A4734" t="s">
        <v>460</v>
      </c>
      <c r="B4734" t="s">
        <v>66</v>
      </c>
      <c r="C4734">
        <v>534.42419048474801</v>
      </c>
      <c r="D4734" t="s">
        <v>2480</v>
      </c>
      <c r="E4734" t="s">
        <v>65</v>
      </c>
    </row>
    <row r="4735" spans="1:5" x14ac:dyDescent="0.3">
      <c r="A4735" t="s">
        <v>2246</v>
      </c>
      <c r="B4735" t="s">
        <v>66</v>
      </c>
      <c r="C4735">
        <v>534.47954852653402</v>
      </c>
      <c r="D4735" t="s">
        <v>2480</v>
      </c>
      <c r="E4735" t="s">
        <v>65</v>
      </c>
    </row>
    <row r="4736" spans="1:5" x14ac:dyDescent="0.3">
      <c r="A4736" t="s">
        <v>590</v>
      </c>
      <c r="B4736" t="s">
        <v>66</v>
      </c>
      <c r="C4736">
        <v>534.56816012413196</v>
      </c>
      <c r="D4736" t="s">
        <v>2480</v>
      </c>
      <c r="E4736" t="s">
        <v>65</v>
      </c>
    </row>
    <row r="4737" spans="1:5" x14ac:dyDescent="0.3">
      <c r="A4737" t="s">
        <v>1097</v>
      </c>
      <c r="B4737" t="s">
        <v>66</v>
      </c>
      <c r="C4737">
        <v>535.07805262976399</v>
      </c>
      <c r="D4737" t="s">
        <v>2480</v>
      </c>
      <c r="E4737" t="s">
        <v>65</v>
      </c>
    </row>
    <row r="4738" spans="1:5" x14ac:dyDescent="0.3">
      <c r="A4738" t="s">
        <v>1228</v>
      </c>
      <c r="B4738" t="s">
        <v>66</v>
      </c>
      <c r="C4738">
        <v>535.08287990608096</v>
      </c>
      <c r="D4738" t="s">
        <v>2480</v>
      </c>
      <c r="E4738" t="s">
        <v>65</v>
      </c>
    </row>
    <row r="4739" spans="1:5" x14ac:dyDescent="0.3">
      <c r="A4739" t="s">
        <v>736</v>
      </c>
      <c r="B4739" t="s">
        <v>66</v>
      </c>
      <c r="C4739">
        <v>535.13888685577194</v>
      </c>
      <c r="D4739" t="s">
        <v>2480</v>
      </c>
      <c r="E4739" t="s">
        <v>65</v>
      </c>
    </row>
    <row r="4740" spans="1:5" x14ac:dyDescent="0.3">
      <c r="A4740" t="s">
        <v>572</v>
      </c>
      <c r="B4740" t="s">
        <v>66</v>
      </c>
      <c r="C4740">
        <v>535.49416799157495</v>
      </c>
      <c r="D4740" t="s">
        <v>2480</v>
      </c>
      <c r="E4740" t="s">
        <v>65</v>
      </c>
    </row>
    <row r="4741" spans="1:5" x14ac:dyDescent="0.3">
      <c r="A4741" t="s">
        <v>1184</v>
      </c>
      <c r="B4741" t="s">
        <v>66</v>
      </c>
      <c r="C4741">
        <v>537.44409172748703</v>
      </c>
      <c r="D4741" t="s">
        <v>2480</v>
      </c>
      <c r="E4741" t="s">
        <v>65</v>
      </c>
    </row>
    <row r="4742" spans="1:5" x14ac:dyDescent="0.3">
      <c r="A4742" t="s">
        <v>705</v>
      </c>
      <c r="B4742" t="s">
        <v>66</v>
      </c>
      <c r="C4742">
        <v>537.59802196597002</v>
      </c>
      <c r="D4742" t="s">
        <v>2480</v>
      </c>
      <c r="E4742" t="s">
        <v>65</v>
      </c>
    </row>
    <row r="4743" spans="1:5" x14ac:dyDescent="0.3">
      <c r="A4743" t="s">
        <v>2189</v>
      </c>
      <c r="B4743" t="s">
        <v>66</v>
      </c>
      <c r="C4743">
        <v>542.15866379594104</v>
      </c>
      <c r="D4743" t="s">
        <v>2480</v>
      </c>
      <c r="E4743" t="s">
        <v>65</v>
      </c>
    </row>
    <row r="4744" spans="1:5" x14ac:dyDescent="0.3">
      <c r="A4744" t="s">
        <v>2065</v>
      </c>
      <c r="B4744" t="s">
        <v>66</v>
      </c>
      <c r="C4744">
        <v>542.17662155145297</v>
      </c>
      <c r="D4744" t="s">
        <v>2480</v>
      </c>
      <c r="E4744" t="s">
        <v>65</v>
      </c>
    </row>
    <row r="4745" spans="1:5" x14ac:dyDescent="0.3">
      <c r="A4745" t="s">
        <v>2311</v>
      </c>
      <c r="B4745" t="s">
        <v>66</v>
      </c>
      <c r="C4745">
        <v>542.59148958256196</v>
      </c>
      <c r="D4745" t="s">
        <v>2480</v>
      </c>
      <c r="E4745" t="s">
        <v>65</v>
      </c>
    </row>
    <row r="4746" spans="1:5" x14ac:dyDescent="0.3">
      <c r="A4746" t="s">
        <v>896</v>
      </c>
      <c r="B4746" t="s">
        <v>66</v>
      </c>
      <c r="C4746">
        <v>544.16626826042102</v>
      </c>
      <c r="D4746" t="s">
        <v>2480</v>
      </c>
      <c r="E4746" t="s">
        <v>65</v>
      </c>
    </row>
    <row r="4747" spans="1:5" x14ac:dyDescent="0.3">
      <c r="A4747" t="s">
        <v>2257</v>
      </c>
      <c r="B4747" t="s">
        <v>66</v>
      </c>
      <c r="C4747">
        <v>544.38124050803299</v>
      </c>
      <c r="D4747" t="s">
        <v>2480</v>
      </c>
      <c r="E4747" t="s">
        <v>65</v>
      </c>
    </row>
    <row r="4748" spans="1:5" x14ac:dyDescent="0.3">
      <c r="A4748" t="s">
        <v>1642</v>
      </c>
      <c r="B4748" t="s">
        <v>66</v>
      </c>
      <c r="C4748">
        <v>546.36541452016195</v>
      </c>
      <c r="D4748" t="s">
        <v>2480</v>
      </c>
      <c r="E4748" t="s">
        <v>65</v>
      </c>
    </row>
    <row r="4749" spans="1:5" x14ac:dyDescent="0.3">
      <c r="A4749" t="s">
        <v>2062</v>
      </c>
      <c r="B4749" t="s">
        <v>66</v>
      </c>
      <c r="C4749">
        <v>547.55595572328298</v>
      </c>
      <c r="D4749" t="s">
        <v>2480</v>
      </c>
      <c r="E4749" t="s">
        <v>65</v>
      </c>
    </row>
    <row r="4750" spans="1:5" x14ac:dyDescent="0.3">
      <c r="A4750" t="s">
        <v>784</v>
      </c>
      <c r="B4750" t="s">
        <v>66</v>
      </c>
      <c r="C4750">
        <v>548.233975298563</v>
      </c>
      <c r="D4750" t="s">
        <v>2480</v>
      </c>
      <c r="E4750" t="s">
        <v>65</v>
      </c>
    </row>
    <row r="4751" spans="1:5" x14ac:dyDescent="0.3">
      <c r="A4751" t="s">
        <v>1517</v>
      </c>
      <c r="B4751" t="s">
        <v>66</v>
      </c>
      <c r="C4751">
        <v>549.42108236760896</v>
      </c>
      <c r="D4751" t="s">
        <v>2480</v>
      </c>
      <c r="E4751" t="s">
        <v>65</v>
      </c>
    </row>
    <row r="4752" spans="1:5" x14ac:dyDescent="0.3">
      <c r="A4752" t="s">
        <v>1433</v>
      </c>
      <c r="B4752" t="s">
        <v>66</v>
      </c>
      <c r="C4752">
        <v>550.016743734584</v>
      </c>
      <c r="D4752" t="s">
        <v>2480</v>
      </c>
      <c r="E4752" t="s">
        <v>65</v>
      </c>
    </row>
    <row r="4753" spans="1:5" x14ac:dyDescent="0.3">
      <c r="A4753" t="s">
        <v>897</v>
      </c>
      <c r="B4753" t="s">
        <v>66</v>
      </c>
      <c r="C4753">
        <v>550.43830249362099</v>
      </c>
      <c r="D4753" t="s">
        <v>2480</v>
      </c>
      <c r="E4753" t="s">
        <v>65</v>
      </c>
    </row>
    <row r="4754" spans="1:5" x14ac:dyDescent="0.3">
      <c r="A4754" t="s">
        <v>1110</v>
      </c>
      <c r="B4754" t="s">
        <v>66</v>
      </c>
      <c r="C4754">
        <v>550.52374169717302</v>
      </c>
      <c r="D4754" t="s">
        <v>2480</v>
      </c>
      <c r="E4754" t="s">
        <v>65</v>
      </c>
    </row>
    <row r="4755" spans="1:5" x14ac:dyDescent="0.3">
      <c r="A4755" t="s">
        <v>314</v>
      </c>
      <c r="B4755" t="s">
        <v>66</v>
      </c>
      <c r="C4755">
        <v>552.94732656896701</v>
      </c>
      <c r="D4755" t="s">
        <v>2480</v>
      </c>
      <c r="E4755" t="s">
        <v>65</v>
      </c>
    </row>
    <row r="4756" spans="1:5" x14ac:dyDescent="0.3">
      <c r="A4756" t="s">
        <v>1161</v>
      </c>
      <c r="B4756" t="s">
        <v>66</v>
      </c>
      <c r="C4756">
        <v>553.17093807297704</v>
      </c>
      <c r="D4756" t="s">
        <v>2480</v>
      </c>
      <c r="E4756" t="s">
        <v>65</v>
      </c>
    </row>
    <row r="4757" spans="1:5" x14ac:dyDescent="0.3">
      <c r="A4757" t="s">
        <v>1587</v>
      </c>
      <c r="B4757" t="s">
        <v>66</v>
      </c>
      <c r="C4757">
        <v>553.17940400628595</v>
      </c>
      <c r="D4757" t="s">
        <v>2480</v>
      </c>
      <c r="E4757" t="s">
        <v>65</v>
      </c>
    </row>
    <row r="4758" spans="1:5" x14ac:dyDescent="0.3">
      <c r="A4758" t="s">
        <v>2157</v>
      </c>
      <c r="B4758" t="s">
        <v>66</v>
      </c>
      <c r="C4758">
        <v>554.088122816132</v>
      </c>
      <c r="D4758" t="s">
        <v>2480</v>
      </c>
      <c r="E4758" t="s">
        <v>65</v>
      </c>
    </row>
    <row r="4759" spans="1:5" x14ac:dyDescent="0.3">
      <c r="A4759" t="s">
        <v>825</v>
      </c>
      <c r="B4759" t="s">
        <v>66</v>
      </c>
      <c r="C4759">
        <v>554.512684235753</v>
      </c>
      <c r="D4759" t="s">
        <v>2480</v>
      </c>
      <c r="E4759" t="s">
        <v>65</v>
      </c>
    </row>
    <row r="4760" spans="1:5" x14ac:dyDescent="0.3">
      <c r="A4760" t="s">
        <v>1854</v>
      </c>
      <c r="B4760" t="s">
        <v>66</v>
      </c>
      <c r="C4760">
        <v>555.28190384433503</v>
      </c>
      <c r="D4760" t="s">
        <v>2480</v>
      </c>
      <c r="E4760" t="s">
        <v>65</v>
      </c>
    </row>
    <row r="4761" spans="1:5" x14ac:dyDescent="0.3">
      <c r="A4761" t="s">
        <v>1612</v>
      </c>
      <c r="B4761" t="s">
        <v>66</v>
      </c>
      <c r="C4761">
        <v>556.33760929551295</v>
      </c>
      <c r="D4761" t="s">
        <v>2480</v>
      </c>
      <c r="E4761" t="s">
        <v>65</v>
      </c>
    </row>
    <row r="4762" spans="1:5" x14ac:dyDescent="0.3">
      <c r="A4762" t="s">
        <v>1435</v>
      </c>
      <c r="B4762" t="s">
        <v>66</v>
      </c>
      <c r="C4762">
        <v>557.83063125346803</v>
      </c>
      <c r="D4762" t="s">
        <v>2480</v>
      </c>
      <c r="E4762" t="s">
        <v>65</v>
      </c>
    </row>
    <row r="4763" spans="1:5" x14ac:dyDescent="0.3">
      <c r="A4763" t="s">
        <v>586</v>
      </c>
      <c r="B4763" t="s">
        <v>66</v>
      </c>
      <c r="C4763">
        <v>558.20920751535903</v>
      </c>
      <c r="D4763" t="s">
        <v>2480</v>
      </c>
      <c r="E4763" t="s">
        <v>65</v>
      </c>
    </row>
    <row r="4764" spans="1:5" x14ac:dyDescent="0.3">
      <c r="A4764" t="s">
        <v>1281</v>
      </c>
      <c r="B4764" t="s">
        <v>66</v>
      </c>
      <c r="C4764">
        <v>560.54834489155303</v>
      </c>
      <c r="D4764" t="s">
        <v>2480</v>
      </c>
      <c r="E4764" t="s">
        <v>65</v>
      </c>
    </row>
    <row r="4765" spans="1:5" x14ac:dyDescent="0.3">
      <c r="A4765" t="s">
        <v>2402</v>
      </c>
      <c r="B4765" t="s">
        <v>66</v>
      </c>
      <c r="C4765">
        <v>561.58913005504905</v>
      </c>
      <c r="D4765" t="s">
        <v>2480</v>
      </c>
      <c r="E4765" t="s">
        <v>65</v>
      </c>
    </row>
    <row r="4766" spans="1:5" x14ac:dyDescent="0.3">
      <c r="A4766" t="s">
        <v>1569</v>
      </c>
      <c r="B4766" t="s">
        <v>66</v>
      </c>
      <c r="C4766">
        <v>562.14706055535703</v>
      </c>
      <c r="D4766" t="s">
        <v>2480</v>
      </c>
      <c r="E4766" t="s">
        <v>65</v>
      </c>
    </row>
    <row r="4767" spans="1:5" x14ac:dyDescent="0.3">
      <c r="A4767" t="s">
        <v>2186</v>
      </c>
      <c r="B4767" t="s">
        <v>66</v>
      </c>
      <c r="C4767">
        <v>562.61207566162898</v>
      </c>
      <c r="D4767" t="s">
        <v>2480</v>
      </c>
      <c r="E4767" t="s">
        <v>65</v>
      </c>
    </row>
    <row r="4768" spans="1:5" x14ac:dyDescent="0.3">
      <c r="A4768" t="s">
        <v>974</v>
      </c>
      <c r="B4768" t="s">
        <v>66</v>
      </c>
      <c r="C4768">
        <v>564.39638970989699</v>
      </c>
      <c r="D4768" t="s">
        <v>2480</v>
      </c>
      <c r="E4768" t="s">
        <v>65</v>
      </c>
    </row>
    <row r="4769" spans="1:5" x14ac:dyDescent="0.3">
      <c r="A4769" t="s">
        <v>1468</v>
      </c>
      <c r="B4769" t="s">
        <v>66</v>
      </c>
      <c r="C4769">
        <v>564.65987554426101</v>
      </c>
      <c r="D4769" t="s">
        <v>2480</v>
      </c>
      <c r="E4769" t="s">
        <v>65</v>
      </c>
    </row>
    <row r="4770" spans="1:5" x14ac:dyDescent="0.3">
      <c r="A4770" t="s">
        <v>1306</v>
      </c>
      <c r="B4770" t="s">
        <v>66</v>
      </c>
      <c r="C4770">
        <v>565.023124179516</v>
      </c>
      <c r="D4770" t="s">
        <v>2480</v>
      </c>
      <c r="E4770" t="s">
        <v>65</v>
      </c>
    </row>
    <row r="4771" spans="1:5" x14ac:dyDescent="0.3">
      <c r="A4771" t="s">
        <v>2187</v>
      </c>
      <c r="B4771" t="s">
        <v>66</v>
      </c>
      <c r="C4771">
        <v>566.11273350652596</v>
      </c>
      <c r="D4771" t="s">
        <v>2480</v>
      </c>
      <c r="E4771" t="s">
        <v>65</v>
      </c>
    </row>
    <row r="4772" spans="1:5" x14ac:dyDescent="0.3">
      <c r="A4772" t="s">
        <v>1680</v>
      </c>
      <c r="B4772" t="s">
        <v>66</v>
      </c>
      <c r="C4772">
        <v>566.44999101972701</v>
      </c>
      <c r="D4772" t="s">
        <v>2480</v>
      </c>
      <c r="E4772" t="s">
        <v>65</v>
      </c>
    </row>
    <row r="4773" spans="1:5" x14ac:dyDescent="0.3">
      <c r="A4773" t="s">
        <v>1877</v>
      </c>
      <c r="B4773" t="s">
        <v>66</v>
      </c>
      <c r="C4773">
        <v>566.84454331276299</v>
      </c>
      <c r="D4773" t="s">
        <v>2480</v>
      </c>
      <c r="E4773" t="s">
        <v>65</v>
      </c>
    </row>
    <row r="4774" spans="1:5" x14ac:dyDescent="0.3">
      <c r="A4774" t="s">
        <v>1908</v>
      </c>
      <c r="B4774" t="s">
        <v>66</v>
      </c>
      <c r="C4774">
        <v>567.00006702523297</v>
      </c>
      <c r="D4774" t="s">
        <v>2480</v>
      </c>
      <c r="E4774" t="s">
        <v>65</v>
      </c>
    </row>
    <row r="4775" spans="1:5" x14ac:dyDescent="0.3">
      <c r="A4775" t="s">
        <v>875</v>
      </c>
      <c r="B4775" t="s">
        <v>66</v>
      </c>
      <c r="C4775">
        <v>567.72573312674695</v>
      </c>
      <c r="D4775" t="s">
        <v>2480</v>
      </c>
      <c r="E4775" t="s">
        <v>65</v>
      </c>
    </row>
    <row r="4776" spans="1:5" x14ac:dyDescent="0.3">
      <c r="A4776" t="s">
        <v>1350</v>
      </c>
      <c r="B4776" t="s">
        <v>66</v>
      </c>
      <c r="C4776">
        <v>568.25742411753902</v>
      </c>
      <c r="D4776" t="s">
        <v>2480</v>
      </c>
      <c r="E4776" t="s">
        <v>65</v>
      </c>
    </row>
    <row r="4777" spans="1:5" x14ac:dyDescent="0.3">
      <c r="A4777" t="s">
        <v>2156</v>
      </c>
      <c r="B4777" t="s">
        <v>66</v>
      </c>
      <c r="C4777">
        <v>568.57488752781899</v>
      </c>
      <c r="D4777" t="s">
        <v>2480</v>
      </c>
      <c r="E4777" t="s">
        <v>65</v>
      </c>
    </row>
    <row r="4778" spans="1:5" x14ac:dyDescent="0.3">
      <c r="A4778" t="s">
        <v>815</v>
      </c>
      <c r="B4778" t="s">
        <v>66</v>
      </c>
      <c r="C4778">
        <v>568.89496383766902</v>
      </c>
      <c r="D4778" t="s">
        <v>2480</v>
      </c>
      <c r="E4778" t="s">
        <v>65</v>
      </c>
    </row>
    <row r="4779" spans="1:5" x14ac:dyDescent="0.3">
      <c r="A4779" t="s">
        <v>1598</v>
      </c>
      <c r="B4779" t="s">
        <v>66</v>
      </c>
      <c r="C4779">
        <v>569.72145974460204</v>
      </c>
      <c r="D4779" t="s">
        <v>2480</v>
      </c>
      <c r="E4779" t="s">
        <v>65</v>
      </c>
    </row>
    <row r="4780" spans="1:5" x14ac:dyDescent="0.3">
      <c r="A4780" t="s">
        <v>1518</v>
      </c>
      <c r="B4780" t="s">
        <v>66</v>
      </c>
      <c r="C4780">
        <v>569.91387613822099</v>
      </c>
      <c r="D4780" t="s">
        <v>2480</v>
      </c>
      <c r="E4780" t="s">
        <v>65</v>
      </c>
    </row>
    <row r="4781" spans="1:5" x14ac:dyDescent="0.3">
      <c r="A4781" t="s">
        <v>872</v>
      </c>
      <c r="B4781" t="s">
        <v>66</v>
      </c>
      <c r="C4781">
        <v>570.44942201102003</v>
      </c>
      <c r="D4781" t="s">
        <v>2480</v>
      </c>
      <c r="E4781" t="s">
        <v>65</v>
      </c>
    </row>
    <row r="4782" spans="1:5" x14ac:dyDescent="0.3">
      <c r="A4782" t="s">
        <v>1376</v>
      </c>
      <c r="B4782" t="s">
        <v>66</v>
      </c>
      <c r="C4782">
        <v>570.99200217367502</v>
      </c>
      <c r="D4782" t="s">
        <v>2480</v>
      </c>
      <c r="E4782" t="s">
        <v>65</v>
      </c>
    </row>
    <row r="4783" spans="1:5" x14ac:dyDescent="0.3">
      <c r="A4783" t="s">
        <v>664</v>
      </c>
      <c r="B4783" t="s">
        <v>66</v>
      </c>
      <c r="C4783">
        <v>571.08539655559798</v>
      </c>
      <c r="D4783" t="s">
        <v>2480</v>
      </c>
      <c r="E4783" t="s">
        <v>65</v>
      </c>
    </row>
    <row r="4784" spans="1:5" x14ac:dyDescent="0.3">
      <c r="A4784" t="s">
        <v>830</v>
      </c>
      <c r="B4784" t="s">
        <v>66</v>
      </c>
      <c r="C4784">
        <v>574.80789219631697</v>
      </c>
      <c r="D4784" t="s">
        <v>2480</v>
      </c>
      <c r="E4784" t="s">
        <v>65</v>
      </c>
    </row>
    <row r="4785" spans="1:5" x14ac:dyDescent="0.3">
      <c r="A4785" t="s">
        <v>1012</v>
      </c>
      <c r="B4785" t="s">
        <v>66</v>
      </c>
      <c r="C4785">
        <v>576.34190298708404</v>
      </c>
      <c r="D4785" t="s">
        <v>2480</v>
      </c>
      <c r="E4785" t="s">
        <v>65</v>
      </c>
    </row>
    <row r="4786" spans="1:5" x14ac:dyDescent="0.3">
      <c r="A4786" t="s">
        <v>1173</v>
      </c>
      <c r="B4786" t="s">
        <v>66</v>
      </c>
      <c r="C4786">
        <v>578.37188332626295</v>
      </c>
      <c r="D4786" t="s">
        <v>2480</v>
      </c>
      <c r="E4786" t="s">
        <v>65</v>
      </c>
    </row>
    <row r="4787" spans="1:5" x14ac:dyDescent="0.3">
      <c r="A4787" t="s">
        <v>1003</v>
      </c>
      <c r="B4787" t="s">
        <v>66</v>
      </c>
      <c r="C4787">
        <v>579.98603079374504</v>
      </c>
      <c r="D4787" t="s">
        <v>2480</v>
      </c>
      <c r="E4787" t="s">
        <v>65</v>
      </c>
    </row>
    <row r="4788" spans="1:5" x14ac:dyDescent="0.3">
      <c r="A4788" t="s">
        <v>1565</v>
      </c>
      <c r="B4788" t="s">
        <v>66</v>
      </c>
      <c r="C4788">
        <v>580.03087813543505</v>
      </c>
      <c r="D4788" t="s">
        <v>2480</v>
      </c>
      <c r="E4788" t="s">
        <v>65</v>
      </c>
    </row>
    <row r="4789" spans="1:5" x14ac:dyDescent="0.3">
      <c r="A4789" t="s">
        <v>602</v>
      </c>
      <c r="B4789" t="s">
        <v>66</v>
      </c>
      <c r="C4789">
        <v>580.51016336811097</v>
      </c>
      <c r="D4789" t="s">
        <v>2480</v>
      </c>
      <c r="E4789" t="s">
        <v>65</v>
      </c>
    </row>
    <row r="4790" spans="1:5" x14ac:dyDescent="0.3">
      <c r="A4790" t="s">
        <v>2067</v>
      </c>
      <c r="B4790" t="s">
        <v>66</v>
      </c>
      <c r="C4790">
        <v>581.35449185031405</v>
      </c>
      <c r="D4790" t="s">
        <v>2480</v>
      </c>
      <c r="E4790" t="s">
        <v>65</v>
      </c>
    </row>
    <row r="4791" spans="1:5" x14ac:dyDescent="0.3">
      <c r="A4791" t="s">
        <v>322</v>
      </c>
      <c r="B4791" t="s">
        <v>66</v>
      </c>
      <c r="C4791">
        <v>581.58089769252604</v>
      </c>
      <c r="D4791" t="s">
        <v>2480</v>
      </c>
      <c r="E4791" t="s">
        <v>65</v>
      </c>
    </row>
    <row r="4792" spans="1:5" x14ac:dyDescent="0.3">
      <c r="A4792" t="s">
        <v>563</v>
      </c>
      <c r="B4792" t="s">
        <v>66</v>
      </c>
      <c r="C4792">
        <v>582.23954515028595</v>
      </c>
      <c r="D4792" t="s">
        <v>2480</v>
      </c>
      <c r="E4792" t="s">
        <v>65</v>
      </c>
    </row>
    <row r="4793" spans="1:5" x14ac:dyDescent="0.3">
      <c r="A4793" t="s">
        <v>1344</v>
      </c>
      <c r="B4793" t="s">
        <v>66</v>
      </c>
      <c r="C4793">
        <v>582.83628019239404</v>
      </c>
      <c r="D4793" t="s">
        <v>2480</v>
      </c>
      <c r="E4793" t="s">
        <v>65</v>
      </c>
    </row>
    <row r="4794" spans="1:5" x14ac:dyDescent="0.3">
      <c r="A4794" t="s">
        <v>1083</v>
      </c>
      <c r="B4794" t="s">
        <v>66</v>
      </c>
      <c r="C4794">
        <v>583.35654025564395</v>
      </c>
      <c r="D4794" t="s">
        <v>2480</v>
      </c>
      <c r="E4794" t="s">
        <v>65</v>
      </c>
    </row>
    <row r="4795" spans="1:5" x14ac:dyDescent="0.3">
      <c r="A4795" t="s">
        <v>598</v>
      </c>
      <c r="B4795" t="s">
        <v>66</v>
      </c>
      <c r="C4795">
        <v>583.76500478114497</v>
      </c>
      <c r="D4795" t="s">
        <v>2480</v>
      </c>
      <c r="E4795" t="s">
        <v>65</v>
      </c>
    </row>
    <row r="4796" spans="1:5" x14ac:dyDescent="0.3">
      <c r="A4796" t="s">
        <v>1444</v>
      </c>
      <c r="B4796" t="s">
        <v>66</v>
      </c>
      <c r="C4796">
        <v>586.37662463767697</v>
      </c>
      <c r="D4796" t="s">
        <v>2480</v>
      </c>
      <c r="E4796" t="s">
        <v>65</v>
      </c>
    </row>
    <row r="4797" spans="1:5" x14ac:dyDescent="0.3">
      <c r="A4797" t="s">
        <v>1151</v>
      </c>
      <c r="B4797" t="s">
        <v>66</v>
      </c>
      <c r="C4797">
        <v>586.99300459307096</v>
      </c>
      <c r="D4797" t="s">
        <v>2480</v>
      </c>
      <c r="E4797" t="s">
        <v>65</v>
      </c>
    </row>
    <row r="4798" spans="1:5" x14ac:dyDescent="0.3">
      <c r="A4798" t="s">
        <v>2179</v>
      </c>
      <c r="B4798" t="s">
        <v>66</v>
      </c>
      <c r="C4798">
        <v>587.62356022261599</v>
      </c>
      <c r="D4798" t="s">
        <v>2480</v>
      </c>
      <c r="E4798" t="s">
        <v>65</v>
      </c>
    </row>
    <row r="4799" spans="1:5" x14ac:dyDescent="0.3">
      <c r="A4799" t="s">
        <v>409</v>
      </c>
      <c r="B4799" t="s">
        <v>66</v>
      </c>
      <c r="C4799">
        <v>587.62689520023503</v>
      </c>
      <c r="D4799" t="s">
        <v>2480</v>
      </c>
      <c r="E4799" t="s">
        <v>65</v>
      </c>
    </row>
    <row r="4800" spans="1:5" x14ac:dyDescent="0.3">
      <c r="A4800" t="s">
        <v>2177</v>
      </c>
      <c r="B4800" t="s">
        <v>66</v>
      </c>
      <c r="C4800">
        <v>587.96753722629603</v>
      </c>
      <c r="D4800" t="s">
        <v>2480</v>
      </c>
      <c r="E4800" t="s">
        <v>65</v>
      </c>
    </row>
    <row r="4801" spans="1:5" x14ac:dyDescent="0.3">
      <c r="A4801" t="s">
        <v>780</v>
      </c>
      <c r="B4801" t="s">
        <v>66</v>
      </c>
      <c r="C4801">
        <v>590.10239459361503</v>
      </c>
      <c r="D4801" t="s">
        <v>2480</v>
      </c>
      <c r="E4801" t="s">
        <v>65</v>
      </c>
    </row>
    <row r="4802" spans="1:5" x14ac:dyDescent="0.3">
      <c r="A4802" t="s">
        <v>1683</v>
      </c>
      <c r="B4802" t="s">
        <v>66</v>
      </c>
      <c r="C4802">
        <v>590.52071833466903</v>
      </c>
      <c r="D4802" t="s">
        <v>2480</v>
      </c>
      <c r="E4802" t="s">
        <v>65</v>
      </c>
    </row>
    <row r="4803" spans="1:5" x14ac:dyDescent="0.3">
      <c r="A4803" t="s">
        <v>1604</v>
      </c>
      <c r="B4803" t="s">
        <v>66</v>
      </c>
      <c r="C4803">
        <v>590.69554409264094</v>
      </c>
      <c r="D4803" t="s">
        <v>2480</v>
      </c>
      <c r="E4803" t="s">
        <v>65</v>
      </c>
    </row>
    <row r="4804" spans="1:5" x14ac:dyDescent="0.3">
      <c r="A4804" t="s">
        <v>1808</v>
      </c>
      <c r="B4804" t="s">
        <v>66</v>
      </c>
      <c r="C4804">
        <v>591.200202186718</v>
      </c>
      <c r="D4804" t="s">
        <v>2480</v>
      </c>
      <c r="E4804" t="s">
        <v>65</v>
      </c>
    </row>
    <row r="4805" spans="1:5" x14ac:dyDescent="0.3">
      <c r="A4805" t="s">
        <v>1810</v>
      </c>
      <c r="B4805" t="s">
        <v>66</v>
      </c>
      <c r="C4805">
        <v>592.81608345886502</v>
      </c>
      <c r="D4805" t="s">
        <v>2480</v>
      </c>
      <c r="E4805" t="s">
        <v>65</v>
      </c>
    </row>
    <row r="4806" spans="1:5" x14ac:dyDescent="0.3">
      <c r="A4806" t="s">
        <v>1213</v>
      </c>
      <c r="B4806" t="s">
        <v>66</v>
      </c>
      <c r="C4806">
        <v>593.48577062221295</v>
      </c>
      <c r="D4806" t="s">
        <v>2480</v>
      </c>
      <c r="E4806" t="s">
        <v>65</v>
      </c>
    </row>
    <row r="4807" spans="1:5" x14ac:dyDescent="0.3">
      <c r="A4807" t="s">
        <v>403</v>
      </c>
      <c r="B4807" t="s">
        <v>66</v>
      </c>
      <c r="C4807">
        <v>593.83324139956699</v>
      </c>
      <c r="D4807" t="s">
        <v>2480</v>
      </c>
      <c r="E4807" t="s">
        <v>65</v>
      </c>
    </row>
    <row r="4808" spans="1:5" x14ac:dyDescent="0.3">
      <c r="A4808" t="s">
        <v>1115</v>
      </c>
      <c r="B4808" t="s">
        <v>66</v>
      </c>
      <c r="C4808">
        <v>593.90416565933901</v>
      </c>
      <c r="D4808" t="s">
        <v>2480</v>
      </c>
      <c r="E4808" t="s">
        <v>65</v>
      </c>
    </row>
    <row r="4809" spans="1:5" x14ac:dyDescent="0.3">
      <c r="A4809" t="s">
        <v>539</v>
      </c>
      <c r="B4809" t="s">
        <v>66</v>
      </c>
      <c r="C4809">
        <v>595.11118349930803</v>
      </c>
      <c r="D4809" t="s">
        <v>2480</v>
      </c>
      <c r="E4809" t="s">
        <v>65</v>
      </c>
    </row>
    <row r="4810" spans="1:5" x14ac:dyDescent="0.3">
      <c r="A4810" t="s">
        <v>2188</v>
      </c>
      <c r="B4810" t="s">
        <v>66</v>
      </c>
      <c r="C4810">
        <v>595.66428334386001</v>
      </c>
      <c r="D4810" t="s">
        <v>2480</v>
      </c>
      <c r="E4810" t="s">
        <v>65</v>
      </c>
    </row>
    <row r="4811" spans="1:5" x14ac:dyDescent="0.3">
      <c r="A4811" t="s">
        <v>950</v>
      </c>
      <c r="B4811" t="s">
        <v>66</v>
      </c>
      <c r="C4811">
        <v>597.34427860347796</v>
      </c>
      <c r="D4811" t="s">
        <v>2480</v>
      </c>
      <c r="E4811" t="s">
        <v>65</v>
      </c>
    </row>
    <row r="4812" spans="1:5" x14ac:dyDescent="0.3">
      <c r="A4812" t="s">
        <v>547</v>
      </c>
      <c r="B4812" t="s">
        <v>66</v>
      </c>
      <c r="C4812">
        <v>597.60547035880404</v>
      </c>
      <c r="D4812" t="s">
        <v>2480</v>
      </c>
      <c r="E4812" t="s">
        <v>65</v>
      </c>
    </row>
    <row r="4813" spans="1:5" x14ac:dyDescent="0.3">
      <c r="A4813" t="s">
        <v>819</v>
      </c>
      <c r="B4813" t="s">
        <v>66</v>
      </c>
      <c r="C4813">
        <v>599.04494580417497</v>
      </c>
      <c r="D4813" t="s">
        <v>2480</v>
      </c>
      <c r="E4813" t="s">
        <v>65</v>
      </c>
    </row>
    <row r="4814" spans="1:5" x14ac:dyDescent="0.3">
      <c r="A4814" t="s">
        <v>1355</v>
      </c>
      <c r="B4814" t="s">
        <v>66</v>
      </c>
      <c r="C4814">
        <v>599.16596065448005</v>
      </c>
      <c r="D4814" t="s">
        <v>2480</v>
      </c>
      <c r="E4814" t="s">
        <v>65</v>
      </c>
    </row>
    <row r="4815" spans="1:5" x14ac:dyDescent="0.3">
      <c r="A4815" t="s">
        <v>1453</v>
      </c>
      <c r="B4815" t="s">
        <v>66</v>
      </c>
      <c r="C4815">
        <v>599.42952074433299</v>
      </c>
      <c r="D4815" t="s">
        <v>2480</v>
      </c>
      <c r="E4815" t="s">
        <v>65</v>
      </c>
    </row>
    <row r="4816" spans="1:5" x14ac:dyDescent="0.3">
      <c r="A4816" t="s">
        <v>1069</v>
      </c>
      <c r="B4816" t="s">
        <v>66</v>
      </c>
      <c r="C4816">
        <v>600.75639437591599</v>
      </c>
      <c r="D4816" t="s">
        <v>2480</v>
      </c>
      <c r="E4816" t="s">
        <v>65</v>
      </c>
    </row>
    <row r="4817" spans="1:5" x14ac:dyDescent="0.3">
      <c r="A4817" t="s">
        <v>1602</v>
      </c>
      <c r="B4817" t="s">
        <v>66</v>
      </c>
      <c r="C4817">
        <v>602.35501292546599</v>
      </c>
      <c r="D4817" t="s">
        <v>2480</v>
      </c>
      <c r="E4817" t="s">
        <v>65</v>
      </c>
    </row>
    <row r="4818" spans="1:5" x14ac:dyDescent="0.3">
      <c r="A4818" t="s">
        <v>832</v>
      </c>
      <c r="B4818" t="s">
        <v>66</v>
      </c>
      <c r="C4818">
        <v>605.27240021938496</v>
      </c>
      <c r="D4818" t="s">
        <v>2480</v>
      </c>
      <c r="E4818" t="s">
        <v>65</v>
      </c>
    </row>
    <row r="4819" spans="1:5" x14ac:dyDescent="0.3">
      <c r="A4819" t="s">
        <v>476</v>
      </c>
      <c r="B4819" t="s">
        <v>66</v>
      </c>
      <c r="C4819">
        <v>605.33813228573194</v>
      </c>
      <c r="D4819" t="s">
        <v>2480</v>
      </c>
      <c r="E4819" t="s">
        <v>65</v>
      </c>
    </row>
    <row r="4820" spans="1:5" x14ac:dyDescent="0.3">
      <c r="A4820" t="s">
        <v>900</v>
      </c>
      <c r="B4820" t="s">
        <v>66</v>
      </c>
      <c r="C4820">
        <v>605.55782830533201</v>
      </c>
      <c r="D4820" t="s">
        <v>2480</v>
      </c>
      <c r="E4820" t="s">
        <v>65</v>
      </c>
    </row>
    <row r="4821" spans="1:5" x14ac:dyDescent="0.3">
      <c r="A4821" t="s">
        <v>886</v>
      </c>
      <c r="B4821" t="s">
        <v>66</v>
      </c>
      <c r="C4821">
        <v>605.61566951913301</v>
      </c>
      <c r="D4821" t="s">
        <v>2480</v>
      </c>
      <c r="E4821" t="s">
        <v>65</v>
      </c>
    </row>
    <row r="4822" spans="1:5" x14ac:dyDescent="0.3">
      <c r="A4822" t="s">
        <v>2266</v>
      </c>
      <c r="B4822" t="s">
        <v>66</v>
      </c>
      <c r="C4822">
        <v>606.13320134884805</v>
      </c>
      <c r="D4822" t="s">
        <v>2480</v>
      </c>
      <c r="E4822" t="s">
        <v>65</v>
      </c>
    </row>
    <row r="4823" spans="1:5" x14ac:dyDescent="0.3">
      <c r="A4823" t="s">
        <v>1019</v>
      </c>
      <c r="B4823" t="s">
        <v>66</v>
      </c>
      <c r="C4823">
        <v>606.66549478408194</v>
      </c>
      <c r="D4823" t="s">
        <v>2480</v>
      </c>
      <c r="E4823" t="s">
        <v>65</v>
      </c>
    </row>
    <row r="4824" spans="1:5" x14ac:dyDescent="0.3">
      <c r="A4824" t="s">
        <v>1937</v>
      </c>
      <c r="B4824" t="s">
        <v>66</v>
      </c>
      <c r="C4824">
        <v>608.30309375595505</v>
      </c>
      <c r="D4824" t="s">
        <v>2480</v>
      </c>
      <c r="E4824" t="s">
        <v>65</v>
      </c>
    </row>
    <row r="4825" spans="1:5" x14ac:dyDescent="0.3">
      <c r="A4825" t="s">
        <v>874</v>
      </c>
      <c r="B4825" t="s">
        <v>66</v>
      </c>
      <c r="C4825">
        <v>609.593667738097</v>
      </c>
      <c r="D4825" t="s">
        <v>2480</v>
      </c>
      <c r="E4825" t="s">
        <v>65</v>
      </c>
    </row>
    <row r="4826" spans="1:5" x14ac:dyDescent="0.3">
      <c r="A4826" t="s">
        <v>517</v>
      </c>
      <c r="B4826" t="s">
        <v>66</v>
      </c>
      <c r="C4826">
        <v>609.701801579159</v>
      </c>
      <c r="D4826" t="s">
        <v>2480</v>
      </c>
      <c r="E4826" t="s">
        <v>65</v>
      </c>
    </row>
    <row r="4827" spans="1:5" x14ac:dyDescent="0.3">
      <c r="A4827" t="s">
        <v>1018</v>
      </c>
      <c r="B4827" t="s">
        <v>66</v>
      </c>
      <c r="C4827">
        <v>609.76978569940002</v>
      </c>
      <c r="D4827" t="s">
        <v>2480</v>
      </c>
      <c r="E4827" t="s">
        <v>65</v>
      </c>
    </row>
    <row r="4828" spans="1:5" x14ac:dyDescent="0.3">
      <c r="A4828" t="s">
        <v>894</v>
      </c>
      <c r="B4828" t="s">
        <v>66</v>
      </c>
      <c r="C4828">
        <v>610.48569851654895</v>
      </c>
      <c r="D4828" t="s">
        <v>2480</v>
      </c>
      <c r="E4828" t="s">
        <v>65</v>
      </c>
    </row>
    <row r="4829" spans="1:5" x14ac:dyDescent="0.3">
      <c r="A4829" t="s">
        <v>1230</v>
      </c>
      <c r="B4829" t="s">
        <v>66</v>
      </c>
      <c r="C4829">
        <v>611.139002989245</v>
      </c>
      <c r="D4829" t="s">
        <v>2480</v>
      </c>
      <c r="E4829" t="s">
        <v>65</v>
      </c>
    </row>
    <row r="4830" spans="1:5" x14ac:dyDescent="0.3">
      <c r="A4830" t="s">
        <v>1628</v>
      </c>
      <c r="B4830" t="s">
        <v>66</v>
      </c>
      <c r="C4830">
        <v>613.23084242313405</v>
      </c>
      <c r="D4830" t="s">
        <v>2480</v>
      </c>
      <c r="E4830" t="s">
        <v>65</v>
      </c>
    </row>
    <row r="4831" spans="1:5" x14ac:dyDescent="0.3">
      <c r="A4831" t="s">
        <v>552</v>
      </c>
      <c r="B4831" t="s">
        <v>66</v>
      </c>
      <c r="C4831">
        <v>613.59548953406397</v>
      </c>
      <c r="D4831" t="s">
        <v>2480</v>
      </c>
      <c r="E4831" t="s">
        <v>65</v>
      </c>
    </row>
    <row r="4832" spans="1:5" x14ac:dyDescent="0.3">
      <c r="A4832" t="s">
        <v>996</v>
      </c>
      <c r="B4832" t="s">
        <v>66</v>
      </c>
      <c r="C4832">
        <v>615.87625393369001</v>
      </c>
      <c r="D4832" t="s">
        <v>2480</v>
      </c>
      <c r="E4832" t="s">
        <v>65</v>
      </c>
    </row>
    <row r="4833" spans="1:5" x14ac:dyDescent="0.3">
      <c r="A4833" t="s">
        <v>596</v>
      </c>
      <c r="B4833" t="s">
        <v>66</v>
      </c>
      <c r="C4833">
        <v>617.34103399051401</v>
      </c>
      <c r="D4833" t="s">
        <v>2480</v>
      </c>
      <c r="E4833" t="s">
        <v>65</v>
      </c>
    </row>
    <row r="4834" spans="1:5" x14ac:dyDescent="0.3">
      <c r="A4834" t="s">
        <v>1332</v>
      </c>
      <c r="B4834" t="s">
        <v>66</v>
      </c>
      <c r="C4834">
        <v>617.86862042162704</v>
      </c>
      <c r="D4834" t="s">
        <v>2480</v>
      </c>
      <c r="E4834" t="s">
        <v>65</v>
      </c>
    </row>
    <row r="4835" spans="1:5" x14ac:dyDescent="0.3">
      <c r="A4835" t="s">
        <v>2265</v>
      </c>
      <c r="B4835" t="s">
        <v>66</v>
      </c>
      <c r="C4835">
        <v>618.731890599292</v>
      </c>
      <c r="D4835" t="s">
        <v>2480</v>
      </c>
      <c r="E4835" t="s">
        <v>65</v>
      </c>
    </row>
    <row r="4836" spans="1:5" x14ac:dyDescent="0.3">
      <c r="A4836" t="s">
        <v>565</v>
      </c>
      <c r="B4836" t="s">
        <v>66</v>
      </c>
      <c r="C4836">
        <v>618.78186418805205</v>
      </c>
      <c r="D4836" t="s">
        <v>2480</v>
      </c>
      <c r="E4836" t="s">
        <v>65</v>
      </c>
    </row>
    <row r="4837" spans="1:5" x14ac:dyDescent="0.3">
      <c r="A4837" t="s">
        <v>582</v>
      </c>
      <c r="B4837" t="s">
        <v>66</v>
      </c>
      <c r="C4837">
        <v>619.17443974870002</v>
      </c>
      <c r="D4837" t="s">
        <v>2480</v>
      </c>
      <c r="E4837" t="s">
        <v>65</v>
      </c>
    </row>
    <row r="4838" spans="1:5" x14ac:dyDescent="0.3">
      <c r="A4838" t="s">
        <v>2358</v>
      </c>
      <c r="B4838" t="s">
        <v>66</v>
      </c>
      <c r="C4838">
        <v>619.52900703220496</v>
      </c>
      <c r="D4838" t="s">
        <v>2480</v>
      </c>
      <c r="E4838" t="s">
        <v>65</v>
      </c>
    </row>
    <row r="4839" spans="1:5" x14ac:dyDescent="0.3">
      <c r="A4839" t="s">
        <v>2033</v>
      </c>
      <c r="B4839" t="s">
        <v>66</v>
      </c>
      <c r="C4839">
        <v>621.83517248768806</v>
      </c>
      <c r="D4839" t="s">
        <v>2480</v>
      </c>
      <c r="E4839" t="s">
        <v>65</v>
      </c>
    </row>
    <row r="4840" spans="1:5" x14ac:dyDescent="0.3">
      <c r="A4840" t="s">
        <v>885</v>
      </c>
      <c r="B4840" t="s">
        <v>66</v>
      </c>
      <c r="C4840">
        <v>624.28502694714405</v>
      </c>
      <c r="D4840" t="s">
        <v>2480</v>
      </c>
      <c r="E4840" t="s">
        <v>65</v>
      </c>
    </row>
    <row r="4841" spans="1:5" x14ac:dyDescent="0.3">
      <c r="A4841" t="s">
        <v>1965</v>
      </c>
      <c r="B4841" t="s">
        <v>66</v>
      </c>
      <c r="C4841">
        <v>624.62890460914798</v>
      </c>
      <c r="D4841" t="s">
        <v>2480</v>
      </c>
      <c r="E4841" t="s">
        <v>65</v>
      </c>
    </row>
    <row r="4842" spans="1:5" x14ac:dyDescent="0.3">
      <c r="A4842" t="s">
        <v>1516</v>
      </c>
      <c r="B4842" t="s">
        <v>66</v>
      </c>
      <c r="C4842">
        <v>624.66665186801197</v>
      </c>
      <c r="D4842" t="s">
        <v>2480</v>
      </c>
      <c r="E4842" t="s">
        <v>65</v>
      </c>
    </row>
    <row r="4843" spans="1:5" x14ac:dyDescent="0.3">
      <c r="A4843" t="s">
        <v>2154</v>
      </c>
      <c r="B4843" t="s">
        <v>66</v>
      </c>
      <c r="C4843">
        <v>625.12981137634199</v>
      </c>
      <c r="D4843" t="s">
        <v>2480</v>
      </c>
      <c r="E4843" t="s">
        <v>65</v>
      </c>
    </row>
    <row r="4844" spans="1:5" x14ac:dyDescent="0.3">
      <c r="A4844" t="s">
        <v>1669</v>
      </c>
      <c r="B4844" t="s">
        <v>66</v>
      </c>
      <c r="C4844">
        <v>626.327573666886</v>
      </c>
      <c r="D4844" t="s">
        <v>2480</v>
      </c>
      <c r="E4844" t="s">
        <v>65</v>
      </c>
    </row>
    <row r="4845" spans="1:5" x14ac:dyDescent="0.3">
      <c r="A4845" t="s">
        <v>336</v>
      </c>
      <c r="B4845" t="s">
        <v>66</v>
      </c>
      <c r="C4845">
        <v>627.30146874200602</v>
      </c>
      <c r="D4845" t="s">
        <v>2480</v>
      </c>
      <c r="E4845" t="s">
        <v>65</v>
      </c>
    </row>
    <row r="4846" spans="1:5" x14ac:dyDescent="0.3">
      <c r="A4846" t="s">
        <v>1814</v>
      </c>
      <c r="B4846" t="s">
        <v>66</v>
      </c>
      <c r="C4846">
        <v>627.31982376103497</v>
      </c>
      <c r="D4846" t="s">
        <v>2480</v>
      </c>
      <c r="E4846" t="s">
        <v>65</v>
      </c>
    </row>
    <row r="4847" spans="1:5" x14ac:dyDescent="0.3">
      <c r="A4847" t="s">
        <v>1948</v>
      </c>
      <c r="B4847" t="s">
        <v>66</v>
      </c>
      <c r="C4847">
        <v>627.48985532999995</v>
      </c>
      <c r="D4847" t="s">
        <v>2480</v>
      </c>
      <c r="E4847" t="s">
        <v>65</v>
      </c>
    </row>
    <row r="4848" spans="1:5" x14ac:dyDescent="0.3">
      <c r="A4848" t="s">
        <v>1870</v>
      </c>
      <c r="B4848" t="s">
        <v>66</v>
      </c>
      <c r="C4848">
        <v>627.58999645640995</v>
      </c>
      <c r="D4848" t="s">
        <v>2480</v>
      </c>
      <c r="E4848" t="s">
        <v>65</v>
      </c>
    </row>
    <row r="4849" spans="1:5" x14ac:dyDescent="0.3">
      <c r="A4849" t="s">
        <v>491</v>
      </c>
      <c r="B4849" t="s">
        <v>66</v>
      </c>
      <c r="C4849">
        <v>629.47996729967304</v>
      </c>
      <c r="D4849" t="s">
        <v>2480</v>
      </c>
      <c r="E4849" t="s">
        <v>65</v>
      </c>
    </row>
    <row r="4850" spans="1:5" x14ac:dyDescent="0.3">
      <c r="A4850" t="s">
        <v>895</v>
      </c>
      <c r="B4850" t="s">
        <v>66</v>
      </c>
      <c r="C4850">
        <v>629.69890256686006</v>
      </c>
      <c r="D4850" t="s">
        <v>2480</v>
      </c>
      <c r="E4850" t="s">
        <v>65</v>
      </c>
    </row>
    <row r="4851" spans="1:5" x14ac:dyDescent="0.3">
      <c r="A4851" t="s">
        <v>1744</v>
      </c>
      <c r="B4851" t="s">
        <v>66</v>
      </c>
      <c r="C4851">
        <v>631.12213559587804</v>
      </c>
      <c r="D4851" t="s">
        <v>2480</v>
      </c>
      <c r="E4851" t="s">
        <v>65</v>
      </c>
    </row>
    <row r="4852" spans="1:5" x14ac:dyDescent="0.3">
      <c r="A4852" t="s">
        <v>1386</v>
      </c>
      <c r="B4852" t="s">
        <v>66</v>
      </c>
      <c r="C4852">
        <v>631.97571084422998</v>
      </c>
      <c r="D4852" t="s">
        <v>2480</v>
      </c>
      <c r="E4852" t="s">
        <v>65</v>
      </c>
    </row>
    <row r="4853" spans="1:5" x14ac:dyDescent="0.3">
      <c r="A4853" t="s">
        <v>2404</v>
      </c>
      <c r="B4853" t="s">
        <v>66</v>
      </c>
      <c r="C4853">
        <v>632.17666508436196</v>
      </c>
      <c r="D4853" t="s">
        <v>2480</v>
      </c>
      <c r="E4853" t="s">
        <v>65</v>
      </c>
    </row>
    <row r="4854" spans="1:5" x14ac:dyDescent="0.3">
      <c r="A4854" t="s">
        <v>1275</v>
      </c>
      <c r="B4854" t="s">
        <v>66</v>
      </c>
      <c r="C4854">
        <v>632.34628971560403</v>
      </c>
      <c r="D4854" t="s">
        <v>2480</v>
      </c>
      <c r="E4854" t="s">
        <v>65</v>
      </c>
    </row>
    <row r="4855" spans="1:5" x14ac:dyDescent="0.3">
      <c r="A4855" t="s">
        <v>1818</v>
      </c>
      <c r="B4855" t="s">
        <v>66</v>
      </c>
      <c r="C4855">
        <v>632.95350116570296</v>
      </c>
      <c r="D4855" t="s">
        <v>2480</v>
      </c>
      <c r="E4855" t="s">
        <v>65</v>
      </c>
    </row>
    <row r="4856" spans="1:5" x14ac:dyDescent="0.3">
      <c r="A4856" t="s">
        <v>1428</v>
      </c>
      <c r="B4856" t="s">
        <v>66</v>
      </c>
      <c r="C4856">
        <v>633.57193186372399</v>
      </c>
      <c r="D4856" t="s">
        <v>2480</v>
      </c>
      <c r="E4856" t="s">
        <v>65</v>
      </c>
    </row>
    <row r="4857" spans="1:5" x14ac:dyDescent="0.3">
      <c r="A4857" t="s">
        <v>1807</v>
      </c>
      <c r="B4857" t="s">
        <v>66</v>
      </c>
      <c r="C4857">
        <v>634.41634344646798</v>
      </c>
      <c r="D4857" t="s">
        <v>2480</v>
      </c>
      <c r="E4857" t="s">
        <v>65</v>
      </c>
    </row>
    <row r="4858" spans="1:5" x14ac:dyDescent="0.3">
      <c r="A4858" t="s">
        <v>2288</v>
      </c>
      <c r="B4858" t="s">
        <v>66</v>
      </c>
      <c r="C4858">
        <v>636.90317973144295</v>
      </c>
      <c r="D4858" t="s">
        <v>2480</v>
      </c>
      <c r="E4858" t="s">
        <v>65</v>
      </c>
    </row>
    <row r="4859" spans="1:5" x14ac:dyDescent="0.3">
      <c r="A4859" t="s">
        <v>1947</v>
      </c>
      <c r="B4859" t="s">
        <v>66</v>
      </c>
      <c r="C4859">
        <v>636.95403366038101</v>
      </c>
      <c r="D4859" t="s">
        <v>2480</v>
      </c>
      <c r="E4859" t="s">
        <v>65</v>
      </c>
    </row>
    <row r="4860" spans="1:5" x14ac:dyDescent="0.3">
      <c r="A4860" t="s">
        <v>701</v>
      </c>
      <c r="B4860" t="s">
        <v>66</v>
      </c>
      <c r="C4860">
        <v>638.81674624273001</v>
      </c>
      <c r="D4860" t="s">
        <v>2480</v>
      </c>
      <c r="E4860" t="s">
        <v>65</v>
      </c>
    </row>
    <row r="4861" spans="1:5" x14ac:dyDescent="0.3">
      <c r="A4861" t="s">
        <v>2243</v>
      </c>
      <c r="B4861" t="s">
        <v>66</v>
      </c>
      <c r="C4861">
        <v>639.16231231350002</v>
      </c>
      <c r="D4861" t="s">
        <v>2480</v>
      </c>
      <c r="E4861" t="s">
        <v>65</v>
      </c>
    </row>
    <row r="4862" spans="1:5" x14ac:dyDescent="0.3">
      <c r="A4862" t="s">
        <v>1125</v>
      </c>
      <c r="B4862" t="s">
        <v>66</v>
      </c>
      <c r="C4862">
        <v>639.58403321922196</v>
      </c>
      <c r="D4862" t="s">
        <v>2480</v>
      </c>
      <c r="E4862" t="s">
        <v>65</v>
      </c>
    </row>
    <row r="4863" spans="1:5" x14ac:dyDescent="0.3">
      <c r="A4863" t="s">
        <v>2297</v>
      </c>
      <c r="B4863" t="s">
        <v>66</v>
      </c>
      <c r="C4863">
        <v>640.02605534136899</v>
      </c>
      <c r="D4863" t="s">
        <v>2480</v>
      </c>
      <c r="E4863" t="s">
        <v>65</v>
      </c>
    </row>
    <row r="4864" spans="1:5" x14ac:dyDescent="0.3">
      <c r="A4864" t="s">
        <v>1454</v>
      </c>
      <c r="B4864" t="s">
        <v>66</v>
      </c>
      <c r="C4864">
        <v>641.57650395087296</v>
      </c>
      <c r="D4864" t="s">
        <v>2480</v>
      </c>
      <c r="E4864" t="s">
        <v>65</v>
      </c>
    </row>
    <row r="4865" spans="1:5" x14ac:dyDescent="0.3">
      <c r="A4865" t="s">
        <v>1772</v>
      </c>
      <c r="B4865" t="s">
        <v>66</v>
      </c>
      <c r="C4865">
        <v>642.881696739934</v>
      </c>
      <c r="D4865" t="s">
        <v>2480</v>
      </c>
      <c r="E4865" t="s">
        <v>65</v>
      </c>
    </row>
    <row r="4866" spans="1:5" x14ac:dyDescent="0.3">
      <c r="A4866" t="s">
        <v>2090</v>
      </c>
      <c r="B4866" t="s">
        <v>66</v>
      </c>
      <c r="C4866">
        <v>645.36765770476802</v>
      </c>
      <c r="D4866" t="s">
        <v>2480</v>
      </c>
      <c r="E4866" t="s">
        <v>65</v>
      </c>
    </row>
    <row r="4867" spans="1:5" x14ac:dyDescent="0.3">
      <c r="A4867" t="s">
        <v>1495</v>
      </c>
      <c r="B4867" t="s">
        <v>66</v>
      </c>
      <c r="C4867">
        <v>645.46602138074797</v>
      </c>
      <c r="D4867" t="s">
        <v>2480</v>
      </c>
      <c r="E4867" t="s">
        <v>65</v>
      </c>
    </row>
    <row r="4868" spans="1:5" x14ac:dyDescent="0.3">
      <c r="A4868" t="s">
        <v>888</v>
      </c>
      <c r="B4868" t="s">
        <v>66</v>
      </c>
      <c r="C4868">
        <v>646.72413865910903</v>
      </c>
      <c r="D4868" t="s">
        <v>2480</v>
      </c>
      <c r="E4868" t="s">
        <v>65</v>
      </c>
    </row>
    <row r="4869" spans="1:5" x14ac:dyDescent="0.3">
      <c r="A4869" t="s">
        <v>1671</v>
      </c>
      <c r="B4869" t="s">
        <v>66</v>
      </c>
      <c r="C4869">
        <v>647.55988557369903</v>
      </c>
      <c r="D4869" t="s">
        <v>2480</v>
      </c>
      <c r="E4869" t="s">
        <v>65</v>
      </c>
    </row>
    <row r="4870" spans="1:5" x14ac:dyDescent="0.3">
      <c r="A4870" t="s">
        <v>482</v>
      </c>
      <c r="B4870" t="s">
        <v>66</v>
      </c>
      <c r="C4870">
        <v>647.70093280420201</v>
      </c>
      <c r="D4870" t="s">
        <v>2480</v>
      </c>
      <c r="E4870" t="s">
        <v>65</v>
      </c>
    </row>
    <row r="4871" spans="1:5" x14ac:dyDescent="0.3">
      <c r="A4871" t="s">
        <v>2111</v>
      </c>
      <c r="B4871" t="s">
        <v>66</v>
      </c>
      <c r="C4871">
        <v>648.13016967366798</v>
      </c>
      <c r="D4871" t="s">
        <v>2480</v>
      </c>
      <c r="E4871" t="s">
        <v>65</v>
      </c>
    </row>
    <row r="4872" spans="1:5" x14ac:dyDescent="0.3">
      <c r="A4872" t="s">
        <v>2202</v>
      </c>
      <c r="B4872" t="s">
        <v>66</v>
      </c>
      <c r="C4872">
        <v>649.13140116796205</v>
      </c>
      <c r="D4872" t="s">
        <v>2480</v>
      </c>
      <c r="E4872" t="s">
        <v>65</v>
      </c>
    </row>
    <row r="4873" spans="1:5" x14ac:dyDescent="0.3">
      <c r="A4873" t="s">
        <v>1939</v>
      </c>
      <c r="B4873" t="s">
        <v>66</v>
      </c>
      <c r="C4873">
        <v>649.25282276745997</v>
      </c>
      <c r="D4873" t="s">
        <v>2480</v>
      </c>
      <c r="E4873" t="s">
        <v>65</v>
      </c>
    </row>
    <row r="4874" spans="1:5" x14ac:dyDescent="0.3">
      <c r="A4874" t="s">
        <v>2400</v>
      </c>
      <c r="B4874" t="s">
        <v>66</v>
      </c>
      <c r="C4874">
        <v>649.68502469349198</v>
      </c>
      <c r="D4874" t="s">
        <v>2480</v>
      </c>
      <c r="E4874" t="s">
        <v>65</v>
      </c>
    </row>
    <row r="4875" spans="1:5" x14ac:dyDescent="0.3">
      <c r="A4875" t="s">
        <v>811</v>
      </c>
      <c r="B4875" t="s">
        <v>66</v>
      </c>
      <c r="C4875">
        <v>650.505738061334</v>
      </c>
      <c r="D4875" t="s">
        <v>2480</v>
      </c>
      <c r="E4875" t="s">
        <v>65</v>
      </c>
    </row>
    <row r="4876" spans="1:5" x14ac:dyDescent="0.3">
      <c r="A4876" t="s">
        <v>1227</v>
      </c>
      <c r="B4876" t="s">
        <v>66</v>
      </c>
      <c r="C4876">
        <v>651.12902252574497</v>
      </c>
      <c r="D4876" t="s">
        <v>2480</v>
      </c>
      <c r="E4876" t="s">
        <v>65</v>
      </c>
    </row>
    <row r="4877" spans="1:5" x14ac:dyDescent="0.3">
      <c r="A4877" t="s">
        <v>803</v>
      </c>
      <c r="B4877" t="s">
        <v>66</v>
      </c>
      <c r="C4877">
        <v>651.17946407000795</v>
      </c>
      <c r="D4877" t="s">
        <v>2480</v>
      </c>
      <c r="E4877" t="s">
        <v>65</v>
      </c>
    </row>
    <row r="4878" spans="1:5" x14ac:dyDescent="0.3">
      <c r="A4878" t="s">
        <v>788</v>
      </c>
      <c r="B4878" t="s">
        <v>66</v>
      </c>
      <c r="C4878">
        <v>651.80862619779703</v>
      </c>
      <c r="D4878" t="s">
        <v>2480</v>
      </c>
      <c r="E4878" t="s">
        <v>65</v>
      </c>
    </row>
    <row r="4879" spans="1:5" x14ac:dyDescent="0.3">
      <c r="A4879" t="s">
        <v>1631</v>
      </c>
      <c r="B4879" t="s">
        <v>66</v>
      </c>
      <c r="C4879">
        <v>653.62236292987802</v>
      </c>
      <c r="D4879" t="s">
        <v>2480</v>
      </c>
      <c r="E4879" t="s">
        <v>65</v>
      </c>
    </row>
    <row r="4880" spans="1:5" x14ac:dyDescent="0.3">
      <c r="A4880" t="s">
        <v>2290</v>
      </c>
      <c r="B4880" t="s">
        <v>66</v>
      </c>
      <c r="C4880">
        <v>654.40479686223</v>
      </c>
      <c r="D4880" t="s">
        <v>2480</v>
      </c>
      <c r="E4880" t="s">
        <v>65</v>
      </c>
    </row>
    <row r="4881" spans="1:5" x14ac:dyDescent="0.3">
      <c r="A4881" t="s">
        <v>2271</v>
      </c>
      <c r="B4881" t="s">
        <v>66</v>
      </c>
      <c r="C4881">
        <v>655.90340373940501</v>
      </c>
      <c r="D4881" t="s">
        <v>2480</v>
      </c>
      <c r="E4881" t="s">
        <v>65</v>
      </c>
    </row>
    <row r="4882" spans="1:5" x14ac:dyDescent="0.3">
      <c r="A4882" t="s">
        <v>1944</v>
      </c>
      <c r="B4882" t="s">
        <v>66</v>
      </c>
      <c r="C4882">
        <v>656.01049887398005</v>
      </c>
      <c r="D4882" t="s">
        <v>2480</v>
      </c>
      <c r="E4882" t="s">
        <v>65</v>
      </c>
    </row>
    <row r="4883" spans="1:5" x14ac:dyDescent="0.3">
      <c r="A4883" t="s">
        <v>1149</v>
      </c>
      <c r="B4883" t="s">
        <v>66</v>
      </c>
      <c r="C4883">
        <v>658.00340623204795</v>
      </c>
      <c r="D4883" t="s">
        <v>2480</v>
      </c>
      <c r="E4883" t="s">
        <v>65</v>
      </c>
    </row>
    <row r="4884" spans="1:5" x14ac:dyDescent="0.3">
      <c r="A4884" t="s">
        <v>1244</v>
      </c>
      <c r="B4884" t="s">
        <v>66</v>
      </c>
      <c r="C4884">
        <v>658.90377258085198</v>
      </c>
      <c r="D4884" t="s">
        <v>2480</v>
      </c>
      <c r="E4884" t="s">
        <v>65</v>
      </c>
    </row>
    <row r="4885" spans="1:5" x14ac:dyDescent="0.3">
      <c r="A4885" t="s">
        <v>2152</v>
      </c>
      <c r="B4885" t="s">
        <v>66</v>
      </c>
      <c r="C4885">
        <v>658.964524299853</v>
      </c>
      <c r="D4885" t="s">
        <v>2480</v>
      </c>
      <c r="E4885" t="s">
        <v>65</v>
      </c>
    </row>
    <row r="4886" spans="1:5" x14ac:dyDescent="0.3">
      <c r="A4886" t="s">
        <v>1935</v>
      </c>
      <c r="B4886" t="s">
        <v>66</v>
      </c>
      <c r="C4886">
        <v>659.07637052121402</v>
      </c>
      <c r="D4886" t="s">
        <v>2480</v>
      </c>
      <c r="E4886" t="s">
        <v>65</v>
      </c>
    </row>
    <row r="4887" spans="1:5" x14ac:dyDescent="0.3">
      <c r="A4887" t="s">
        <v>1930</v>
      </c>
      <c r="B4887" t="s">
        <v>66</v>
      </c>
      <c r="C4887">
        <v>659.99303326689596</v>
      </c>
      <c r="D4887" t="s">
        <v>2480</v>
      </c>
      <c r="E4887" t="s">
        <v>65</v>
      </c>
    </row>
    <row r="4888" spans="1:5" x14ac:dyDescent="0.3">
      <c r="A4888" t="s">
        <v>550</v>
      </c>
      <c r="B4888" t="s">
        <v>66</v>
      </c>
      <c r="C4888">
        <v>660.01318482697002</v>
      </c>
      <c r="D4888" t="s">
        <v>2480</v>
      </c>
      <c r="E4888" t="s">
        <v>65</v>
      </c>
    </row>
    <row r="4889" spans="1:5" x14ac:dyDescent="0.3">
      <c r="A4889" t="s">
        <v>1287</v>
      </c>
      <c r="B4889" t="s">
        <v>66</v>
      </c>
      <c r="C4889">
        <v>660.34140487707805</v>
      </c>
      <c r="D4889" t="s">
        <v>2480</v>
      </c>
      <c r="E4889" t="s">
        <v>65</v>
      </c>
    </row>
    <row r="4890" spans="1:5" x14ac:dyDescent="0.3">
      <c r="A4890" t="s">
        <v>662</v>
      </c>
      <c r="B4890" t="s">
        <v>66</v>
      </c>
      <c r="C4890">
        <v>661.55998464842105</v>
      </c>
      <c r="D4890" t="s">
        <v>2480</v>
      </c>
      <c r="E4890" t="s">
        <v>65</v>
      </c>
    </row>
    <row r="4891" spans="1:5" x14ac:dyDescent="0.3">
      <c r="A4891" t="s">
        <v>1875</v>
      </c>
      <c r="B4891" t="s">
        <v>66</v>
      </c>
      <c r="C4891">
        <v>662.18232194877203</v>
      </c>
      <c r="D4891" t="s">
        <v>2480</v>
      </c>
      <c r="E4891" t="s">
        <v>65</v>
      </c>
    </row>
    <row r="4892" spans="1:5" x14ac:dyDescent="0.3">
      <c r="A4892" t="s">
        <v>2239</v>
      </c>
      <c r="B4892" t="s">
        <v>66</v>
      </c>
      <c r="C4892">
        <v>662.19229122226704</v>
      </c>
      <c r="D4892" t="s">
        <v>2480</v>
      </c>
      <c r="E4892" t="s">
        <v>65</v>
      </c>
    </row>
    <row r="4893" spans="1:5" x14ac:dyDescent="0.3">
      <c r="A4893" t="s">
        <v>1787</v>
      </c>
      <c r="B4893" t="s">
        <v>66</v>
      </c>
      <c r="C4893">
        <v>662.44236331023899</v>
      </c>
      <c r="D4893" t="s">
        <v>2480</v>
      </c>
      <c r="E4893" t="s">
        <v>65</v>
      </c>
    </row>
    <row r="4894" spans="1:5" x14ac:dyDescent="0.3">
      <c r="A4894" t="s">
        <v>515</v>
      </c>
      <c r="B4894" t="s">
        <v>66</v>
      </c>
      <c r="C4894">
        <v>662.92281532168204</v>
      </c>
      <c r="D4894" t="s">
        <v>2480</v>
      </c>
      <c r="E4894" t="s">
        <v>65</v>
      </c>
    </row>
    <row r="4895" spans="1:5" x14ac:dyDescent="0.3">
      <c r="A4895" t="s">
        <v>334</v>
      </c>
      <c r="B4895" t="s">
        <v>66</v>
      </c>
      <c r="C4895">
        <v>663.04321942952004</v>
      </c>
      <c r="D4895" t="s">
        <v>2480</v>
      </c>
      <c r="E4895" t="s">
        <v>65</v>
      </c>
    </row>
    <row r="4896" spans="1:5" x14ac:dyDescent="0.3">
      <c r="A4896" t="s">
        <v>1645</v>
      </c>
      <c r="B4896" t="s">
        <v>66</v>
      </c>
      <c r="C4896">
        <v>664.56241459139699</v>
      </c>
      <c r="D4896" t="s">
        <v>2480</v>
      </c>
      <c r="E4896" t="s">
        <v>65</v>
      </c>
    </row>
    <row r="4897" spans="1:5" x14ac:dyDescent="0.3">
      <c r="A4897" t="s">
        <v>1426</v>
      </c>
      <c r="B4897" t="s">
        <v>66</v>
      </c>
      <c r="C4897">
        <v>664.63535556015904</v>
      </c>
      <c r="D4897" t="s">
        <v>2480</v>
      </c>
      <c r="E4897" t="s">
        <v>65</v>
      </c>
    </row>
    <row r="4898" spans="1:5" x14ac:dyDescent="0.3">
      <c r="A4898" t="s">
        <v>1219</v>
      </c>
      <c r="B4898" t="s">
        <v>66</v>
      </c>
      <c r="C4898">
        <v>664.67816861675794</v>
      </c>
      <c r="D4898" t="s">
        <v>2480</v>
      </c>
      <c r="E4898" t="s">
        <v>65</v>
      </c>
    </row>
    <row r="4899" spans="1:5" x14ac:dyDescent="0.3">
      <c r="A4899" t="s">
        <v>325</v>
      </c>
      <c r="B4899" t="s">
        <v>66</v>
      </c>
      <c r="C4899">
        <v>664.96885741001097</v>
      </c>
      <c r="D4899" t="s">
        <v>2480</v>
      </c>
      <c r="E4899" t="s">
        <v>65</v>
      </c>
    </row>
    <row r="4900" spans="1:5" x14ac:dyDescent="0.3">
      <c r="A4900" t="s">
        <v>1484</v>
      </c>
      <c r="B4900" t="s">
        <v>66</v>
      </c>
      <c r="C4900">
        <v>665.67765629038297</v>
      </c>
      <c r="D4900" t="s">
        <v>2480</v>
      </c>
      <c r="E4900" t="s">
        <v>65</v>
      </c>
    </row>
    <row r="4901" spans="1:5" x14ac:dyDescent="0.3">
      <c r="A4901" t="s">
        <v>708</v>
      </c>
      <c r="B4901" t="s">
        <v>66</v>
      </c>
      <c r="C4901">
        <v>665.71973595312795</v>
      </c>
      <c r="D4901" t="s">
        <v>2480</v>
      </c>
      <c r="E4901" t="s">
        <v>65</v>
      </c>
    </row>
    <row r="4902" spans="1:5" x14ac:dyDescent="0.3">
      <c r="A4902" t="s">
        <v>1079</v>
      </c>
      <c r="B4902" t="s">
        <v>66</v>
      </c>
      <c r="C4902">
        <v>665.95944131267595</v>
      </c>
      <c r="D4902" t="s">
        <v>2480</v>
      </c>
      <c r="E4902" t="s">
        <v>65</v>
      </c>
    </row>
    <row r="4903" spans="1:5" x14ac:dyDescent="0.3">
      <c r="A4903" t="s">
        <v>1923</v>
      </c>
      <c r="B4903" t="s">
        <v>66</v>
      </c>
      <c r="C4903">
        <v>666.48919428036299</v>
      </c>
      <c r="D4903" t="s">
        <v>2480</v>
      </c>
      <c r="E4903" t="s">
        <v>65</v>
      </c>
    </row>
    <row r="4904" spans="1:5" x14ac:dyDescent="0.3">
      <c r="A4904" t="s">
        <v>1643</v>
      </c>
      <c r="B4904" t="s">
        <v>66</v>
      </c>
      <c r="C4904">
        <v>667.234542837552</v>
      </c>
      <c r="D4904" t="s">
        <v>2480</v>
      </c>
      <c r="E4904" t="s">
        <v>65</v>
      </c>
    </row>
    <row r="4905" spans="1:5" x14ac:dyDescent="0.3">
      <c r="A4905" t="s">
        <v>873</v>
      </c>
      <c r="B4905" t="s">
        <v>66</v>
      </c>
      <c r="C4905">
        <v>668.16159237065403</v>
      </c>
      <c r="D4905" t="s">
        <v>2480</v>
      </c>
      <c r="E4905" t="s">
        <v>65</v>
      </c>
    </row>
    <row r="4906" spans="1:5" x14ac:dyDescent="0.3">
      <c r="A4906" t="s">
        <v>892</v>
      </c>
      <c r="B4906" t="s">
        <v>66</v>
      </c>
      <c r="C4906">
        <v>669.35499039490401</v>
      </c>
      <c r="D4906" t="s">
        <v>2480</v>
      </c>
      <c r="E4906" t="s">
        <v>65</v>
      </c>
    </row>
    <row r="4907" spans="1:5" x14ac:dyDescent="0.3">
      <c r="A4907" t="s">
        <v>2253</v>
      </c>
      <c r="B4907" t="s">
        <v>66</v>
      </c>
      <c r="C4907">
        <v>670.04950667741798</v>
      </c>
      <c r="D4907" t="s">
        <v>2480</v>
      </c>
      <c r="E4907" t="s">
        <v>65</v>
      </c>
    </row>
    <row r="4908" spans="1:5" x14ac:dyDescent="0.3">
      <c r="A4908" t="s">
        <v>777</v>
      </c>
      <c r="B4908" t="s">
        <v>66</v>
      </c>
      <c r="C4908">
        <v>670.38372666520297</v>
      </c>
      <c r="D4908" t="s">
        <v>2480</v>
      </c>
      <c r="E4908" t="s">
        <v>65</v>
      </c>
    </row>
    <row r="4909" spans="1:5" x14ac:dyDescent="0.3">
      <c r="A4909" t="s">
        <v>1277</v>
      </c>
      <c r="B4909" t="s">
        <v>66</v>
      </c>
      <c r="C4909">
        <v>671.203205447404</v>
      </c>
      <c r="D4909" t="s">
        <v>2480</v>
      </c>
      <c r="E4909" t="s">
        <v>65</v>
      </c>
    </row>
    <row r="4910" spans="1:5" x14ac:dyDescent="0.3">
      <c r="A4910" t="s">
        <v>1272</v>
      </c>
      <c r="B4910" t="s">
        <v>66</v>
      </c>
      <c r="C4910">
        <v>673.60040377703001</v>
      </c>
      <c r="D4910" t="s">
        <v>2480</v>
      </c>
      <c r="E4910" t="s">
        <v>65</v>
      </c>
    </row>
    <row r="4911" spans="1:5" x14ac:dyDescent="0.3">
      <c r="A4911" t="s">
        <v>1971</v>
      </c>
      <c r="B4911" t="s">
        <v>66</v>
      </c>
      <c r="C4911">
        <v>674.97741797852098</v>
      </c>
      <c r="D4911" t="s">
        <v>2480</v>
      </c>
      <c r="E4911" t="s">
        <v>65</v>
      </c>
    </row>
    <row r="4912" spans="1:5" x14ac:dyDescent="0.3">
      <c r="A4912" t="s">
        <v>1118</v>
      </c>
      <c r="B4912" t="s">
        <v>66</v>
      </c>
      <c r="C4912">
        <v>676.013563087379</v>
      </c>
      <c r="D4912" t="s">
        <v>2480</v>
      </c>
      <c r="E4912" t="s">
        <v>65</v>
      </c>
    </row>
    <row r="4913" spans="1:5" x14ac:dyDescent="0.3">
      <c r="A4913" t="s">
        <v>2190</v>
      </c>
      <c r="B4913" t="s">
        <v>66</v>
      </c>
      <c r="C4913">
        <v>677.608364761232</v>
      </c>
      <c r="D4913" t="s">
        <v>2480</v>
      </c>
      <c r="E4913" t="s">
        <v>65</v>
      </c>
    </row>
    <row r="4914" spans="1:5" x14ac:dyDescent="0.3">
      <c r="A4914" t="s">
        <v>2350</v>
      </c>
      <c r="B4914" t="s">
        <v>66</v>
      </c>
      <c r="C4914">
        <v>678.21678053366998</v>
      </c>
      <c r="D4914" t="s">
        <v>2480</v>
      </c>
      <c r="E4914" t="s">
        <v>65</v>
      </c>
    </row>
    <row r="4915" spans="1:5" x14ac:dyDescent="0.3">
      <c r="A4915" t="s">
        <v>829</v>
      </c>
      <c r="B4915" t="s">
        <v>66</v>
      </c>
      <c r="C4915">
        <v>680.87166998901102</v>
      </c>
      <c r="D4915" t="s">
        <v>2480</v>
      </c>
      <c r="E4915" t="s">
        <v>65</v>
      </c>
    </row>
    <row r="4916" spans="1:5" x14ac:dyDescent="0.3">
      <c r="A4916" t="s">
        <v>2031</v>
      </c>
      <c r="B4916" t="s">
        <v>66</v>
      </c>
      <c r="C4916">
        <v>681.67948745066803</v>
      </c>
      <c r="D4916" t="s">
        <v>2480</v>
      </c>
      <c r="E4916" t="s">
        <v>65</v>
      </c>
    </row>
    <row r="4917" spans="1:5" x14ac:dyDescent="0.3">
      <c r="A4917" t="s">
        <v>2365</v>
      </c>
      <c r="B4917" t="s">
        <v>66</v>
      </c>
      <c r="C4917">
        <v>681.739979582297</v>
      </c>
      <c r="D4917" t="s">
        <v>2480</v>
      </c>
      <c r="E4917" t="s">
        <v>65</v>
      </c>
    </row>
    <row r="4918" spans="1:5" x14ac:dyDescent="0.3">
      <c r="A4918" t="s">
        <v>1237</v>
      </c>
      <c r="B4918" t="s">
        <v>66</v>
      </c>
      <c r="C4918">
        <v>681.86139675710103</v>
      </c>
      <c r="D4918" t="s">
        <v>2480</v>
      </c>
      <c r="E4918" t="s">
        <v>65</v>
      </c>
    </row>
    <row r="4919" spans="1:5" x14ac:dyDescent="0.3">
      <c r="A4919" t="s">
        <v>395</v>
      </c>
      <c r="B4919" t="s">
        <v>66</v>
      </c>
      <c r="C4919">
        <v>681.91139987953295</v>
      </c>
      <c r="D4919" t="s">
        <v>2480</v>
      </c>
      <c r="E4919" t="s">
        <v>65</v>
      </c>
    </row>
    <row r="4920" spans="1:5" x14ac:dyDescent="0.3">
      <c r="A4920" t="s">
        <v>1238</v>
      </c>
      <c r="B4920" t="s">
        <v>66</v>
      </c>
      <c r="C4920">
        <v>682.25197793663699</v>
      </c>
      <c r="D4920" t="s">
        <v>2480</v>
      </c>
      <c r="E4920" t="s">
        <v>65</v>
      </c>
    </row>
    <row r="4921" spans="1:5" x14ac:dyDescent="0.3">
      <c r="A4921" t="s">
        <v>820</v>
      </c>
      <c r="B4921" t="s">
        <v>66</v>
      </c>
      <c r="C4921">
        <v>682.33394148691195</v>
      </c>
      <c r="D4921" t="s">
        <v>2480</v>
      </c>
      <c r="E4921" t="s">
        <v>65</v>
      </c>
    </row>
    <row r="4922" spans="1:5" x14ac:dyDescent="0.3">
      <c r="A4922" t="s">
        <v>1748</v>
      </c>
      <c r="B4922" t="s">
        <v>66</v>
      </c>
      <c r="C4922">
        <v>682.43091089088898</v>
      </c>
      <c r="D4922" t="s">
        <v>2480</v>
      </c>
      <c r="E4922" t="s">
        <v>65</v>
      </c>
    </row>
    <row r="4923" spans="1:5" x14ac:dyDescent="0.3">
      <c r="A4923" t="s">
        <v>2355</v>
      </c>
      <c r="B4923" t="s">
        <v>66</v>
      </c>
      <c r="C4923">
        <v>683.06095443841002</v>
      </c>
      <c r="D4923" t="s">
        <v>2480</v>
      </c>
      <c r="E4923" t="s">
        <v>65</v>
      </c>
    </row>
    <row r="4924" spans="1:5" x14ac:dyDescent="0.3">
      <c r="A4924" t="s">
        <v>1267</v>
      </c>
      <c r="B4924" t="s">
        <v>66</v>
      </c>
      <c r="C4924">
        <v>683.39367464313796</v>
      </c>
      <c r="D4924" t="s">
        <v>2480</v>
      </c>
      <c r="E4924" t="s">
        <v>65</v>
      </c>
    </row>
    <row r="4925" spans="1:5" x14ac:dyDescent="0.3">
      <c r="A4925" t="s">
        <v>1970</v>
      </c>
      <c r="B4925" t="s">
        <v>66</v>
      </c>
      <c r="C4925">
        <v>683.596345562956</v>
      </c>
      <c r="D4925" t="s">
        <v>2480</v>
      </c>
      <c r="E4925" t="s">
        <v>65</v>
      </c>
    </row>
    <row r="4926" spans="1:5" x14ac:dyDescent="0.3">
      <c r="A4926" t="s">
        <v>600</v>
      </c>
      <c r="B4926" t="s">
        <v>66</v>
      </c>
      <c r="C4926">
        <v>683.92243630942301</v>
      </c>
      <c r="D4926" t="s">
        <v>2480</v>
      </c>
      <c r="E4926" t="s">
        <v>65</v>
      </c>
    </row>
    <row r="4927" spans="1:5" x14ac:dyDescent="0.3">
      <c r="A4927" t="s">
        <v>1457</v>
      </c>
      <c r="B4927" t="s">
        <v>66</v>
      </c>
      <c r="C4927">
        <v>684.88700642230594</v>
      </c>
      <c r="D4927" t="s">
        <v>2480</v>
      </c>
      <c r="E4927" t="s">
        <v>65</v>
      </c>
    </row>
    <row r="4928" spans="1:5" x14ac:dyDescent="0.3">
      <c r="A4928" t="s">
        <v>1934</v>
      </c>
      <c r="B4928" t="s">
        <v>66</v>
      </c>
      <c r="C4928">
        <v>685.06910326669504</v>
      </c>
      <c r="D4928" t="s">
        <v>2480</v>
      </c>
      <c r="E4928" t="s">
        <v>65</v>
      </c>
    </row>
    <row r="4929" spans="1:5" x14ac:dyDescent="0.3">
      <c r="A4929" t="s">
        <v>1226</v>
      </c>
      <c r="B4929" t="s">
        <v>66</v>
      </c>
      <c r="C4929">
        <v>685.07108106857504</v>
      </c>
      <c r="D4929" t="s">
        <v>2480</v>
      </c>
      <c r="E4929" t="s">
        <v>65</v>
      </c>
    </row>
    <row r="4930" spans="1:5" x14ac:dyDescent="0.3">
      <c r="A4930" t="s">
        <v>804</v>
      </c>
      <c r="B4930" t="s">
        <v>66</v>
      </c>
      <c r="C4930">
        <v>687.70153206847795</v>
      </c>
      <c r="D4930" t="s">
        <v>2480</v>
      </c>
      <c r="E4930" t="s">
        <v>65</v>
      </c>
    </row>
    <row r="4931" spans="1:5" x14ac:dyDescent="0.3">
      <c r="A4931" t="s">
        <v>1278</v>
      </c>
      <c r="B4931" t="s">
        <v>66</v>
      </c>
      <c r="C4931">
        <v>687.854279938334</v>
      </c>
      <c r="D4931" t="s">
        <v>2480</v>
      </c>
      <c r="E4931" t="s">
        <v>65</v>
      </c>
    </row>
    <row r="4932" spans="1:5" x14ac:dyDescent="0.3">
      <c r="A4932" t="s">
        <v>2357</v>
      </c>
      <c r="B4932" t="s">
        <v>66</v>
      </c>
      <c r="C4932">
        <v>687.99104561405397</v>
      </c>
      <c r="D4932" t="s">
        <v>2480</v>
      </c>
      <c r="E4932" t="s">
        <v>65</v>
      </c>
    </row>
    <row r="4933" spans="1:5" x14ac:dyDescent="0.3">
      <c r="A4933" t="s">
        <v>1014</v>
      </c>
      <c r="B4933" t="s">
        <v>66</v>
      </c>
      <c r="C4933">
        <v>688.42614245795505</v>
      </c>
      <c r="D4933" t="s">
        <v>2480</v>
      </c>
      <c r="E4933" t="s">
        <v>65</v>
      </c>
    </row>
    <row r="4934" spans="1:5" x14ac:dyDescent="0.3">
      <c r="A4934" t="s">
        <v>2267</v>
      </c>
      <c r="B4934" t="s">
        <v>66</v>
      </c>
      <c r="C4934">
        <v>688.71091899323199</v>
      </c>
      <c r="D4934" t="s">
        <v>2480</v>
      </c>
      <c r="E4934" t="s">
        <v>65</v>
      </c>
    </row>
    <row r="4935" spans="1:5" x14ac:dyDescent="0.3">
      <c r="A4935" t="s">
        <v>1596</v>
      </c>
      <c r="B4935" t="s">
        <v>66</v>
      </c>
      <c r="C4935">
        <v>689.00042365073296</v>
      </c>
      <c r="D4935" t="s">
        <v>2480</v>
      </c>
      <c r="E4935" t="s">
        <v>65</v>
      </c>
    </row>
    <row r="4936" spans="1:5" x14ac:dyDescent="0.3">
      <c r="A4936" t="s">
        <v>1668</v>
      </c>
      <c r="B4936" t="s">
        <v>66</v>
      </c>
      <c r="C4936">
        <v>692.91366848266205</v>
      </c>
      <c r="D4936" t="s">
        <v>2480</v>
      </c>
      <c r="E4936" t="s">
        <v>65</v>
      </c>
    </row>
    <row r="4937" spans="1:5" x14ac:dyDescent="0.3">
      <c r="A4937" t="s">
        <v>1651</v>
      </c>
      <c r="B4937" t="s">
        <v>66</v>
      </c>
      <c r="C4937">
        <v>692.96737903831399</v>
      </c>
      <c r="D4937" t="s">
        <v>2480</v>
      </c>
      <c r="E4937" t="s">
        <v>65</v>
      </c>
    </row>
    <row r="4938" spans="1:5" x14ac:dyDescent="0.3">
      <c r="A4938" t="s">
        <v>1600</v>
      </c>
      <c r="B4938" t="s">
        <v>66</v>
      </c>
      <c r="C4938">
        <v>693.052292664623</v>
      </c>
      <c r="D4938" t="s">
        <v>2480</v>
      </c>
      <c r="E4938" t="s">
        <v>65</v>
      </c>
    </row>
    <row r="4939" spans="1:5" x14ac:dyDescent="0.3">
      <c r="A4939" t="s">
        <v>1143</v>
      </c>
      <c r="B4939" t="s">
        <v>66</v>
      </c>
      <c r="C4939">
        <v>693.26388593302204</v>
      </c>
      <c r="D4939" t="s">
        <v>2480</v>
      </c>
      <c r="E4939" t="s">
        <v>65</v>
      </c>
    </row>
    <row r="4940" spans="1:5" x14ac:dyDescent="0.3">
      <c r="A4940" t="s">
        <v>1583</v>
      </c>
      <c r="B4940" t="s">
        <v>66</v>
      </c>
      <c r="C4940">
        <v>693.508701076698</v>
      </c>
      <c r="D4940" t="s">
        <v>2480</v>
      </c>
      <c r="E4940" t="s">
        <v>65</v>
      </c>
    </row>
    <row r="4941" spans="1:5" x14ac:dyDescent="0.3">
      <c r="A4941" t="s">
        <v>1142</v>
      </c>
      <c r="B4941" t="s">
        <v>66</v>
      </c>
      <c r="C4941">
        <v>694.12110302570704</v>
      </c>
      <c r="D4941" t="s">
        <v>2480</v>
      </c>
      <c r="E4941" t="s">
        <v>65</v>
      </c>
    </row>
    <row r="4942" spans="1:5" x14ac:dyDescent="0.3">
      <c r="A4942" t="s">
        <v>1303</v>
      </c>
      <c r="B4942" t="s">
        <v>66</v>
      </c>
      <c r="C4942">
        <v>695.04918881016602</v>
      </c>
      <c r="D4942" t="s">
        <v>2480</v>
      </c>
      <c r="E4942" t="s">
        <v>65</v>
      </c>
    </row>
    <row r="4943" spans="1:5" x14ac:dyDescent="0.3">
      <c r="A4943" t="s">
        <v>1676</v>
      </c>
      <c r="B4943" t="s">
        <v>66</v>
      </c>
      <c r="C4943">
        <v>696.25464710507197</v>
      </c>
      <c r="D4943" t="s">
        <v>2480</v>
      </c>
      <c r="E4943" t="s">
        <v>65</v>
      </c>
    </row>
    <row r="4944" spans="1:5" x14ac:dyDescent="0.3">
      <c r="A4944" t="s">
        <v>1493</v>
      </c>
      <c r="B4944" t="s">
        <v>66</v>
      </c>
      <c r="C4944">
        <v>699.12500884214296</v>
      </c>
      <c r="D4944" t="s">
        <v>2480</v>
      </c>
      <c r="E4944" t="s">
        <v>65</v>
      </c>
    </row>
    <row r="4945" spans="1:5" x14ac:dyDescent="0.3">
      <c r="A4945" t="s">
        <v>976</v>
      </c>
      <c r="B4945" t="s">
        <v>66</v>
      </c>
      <c r="C4945">
        <v>699.24040108573797</v>
      </c>
      <c r="D4945" t="s">
        <v>2480</v>
      </c>
      <c r="E4945" t="s">
        <v>65</v>
      </c>
    </row>
    <row r="4946" spans="1:5" x14ac:dyDescent="0.3">
      <c r="A4946" t="s">
        <v>1345</v>
      </c>
      <c r="B4946" t="s">
        <v>66</v>
      </c>
      <c r="C4946">
        <v>699.81985867286403</v>
      </c>
      <c r="D4946" t="s">
        <v>2480</v>
      </c>
      <c r="E4946" t="s">
        <v>65</v>
      </c>
    </row>
    <row r="4947" spans="1:5" x14ac:dyDescent="0.3">
      <c r="A4947" t="s">
        <v>1424</v>
      </c>
      <c r="B4947" t="s">
        <v>66</v>
      </c>
      <c r="C4947">
        <v>700.06280844662899</v>
      </c>
      <c r="D4947" t="s">
        <v>2480</v>
      </c>
      <c r="E4947" t="s">
        <v>65</v>
      </c>
    </row>
    <row r="4948" spans="1:5" x14ac:dyDescent="0.3">
      <c r="A4948" t="s">
        <v>653</v>
      </c>
      <c r="B4948" t="s">
        <v>66</v>
      </c>
      <c r="C4948">
        <v>700.92683911890902</v>
      </c>
      <c r="D4948" t="s">
        <v>2480</v>
      </c>
      <c r="E4948" t="s">
        <v>65</v>
      </c>
    </row>
    <row r="4949" spans="1:5" x14ac:dyDescent="0.3">
      <c r="A4949" t="s">
        <v>1370</v>
      </c>
      <c r="B4949" t="s">
        <v>66</v>
      </c>
      <c r="C4949">
        <v>701.99479698037101</v>
      </c>
      <c r="D4949" t="s">
        <v>2480</v>
      </c>
      <c r="E4949" t="s">
        <v>65</v>
      </c>
    </row>
    <row r="4950" spans="1:5" x14ac:dyDescent="0.3">
      <c r="A4950" t="s">
        <v>1478</v>
      </c>
      <c r="B4950" t="s">
        <v>66</v>
      </c>
      <c r="C4950">
        <v>702.19438298116097</v>
      </c>
      <c r="D4950" t="s">
        <v>2480</v>
      </c>
      <c r="E4950" t="s">
        <v>65</v>
      </c>
    </row>
    <row r="4951" spans="1:5" x14ac:dyDescent="0.3">
      <c r="A4951" t="s">
        <v>1139</v>
      </c>
      <c r="B4951" t="s">
        <v>66</v>
      </c>
      <c r="C4951">
        <v>702.28920463159398</v>
      </c>
      <c r="D4951" t="s">
        <v>2480</v>
      </c>
      <c r="E4951" t="s">
        <v>65</v>
      </c>
    </row>
    <row r="4952" spans="1:5" x14ac:dyDescent="0.3">
      <c r="A4952" t="s">
        <v>2247</v>
      </c>
      <c r="B4952" t="s">
        <v>66</v>
      </c>
      <c r="C4952">
        <v>702.37044324061503</v>
      </c>
      <c r="D4952" t="s">
        <v>2480</v>
      </c>
      <c r="E4952" t="s">
        <v>65</v>
      </c>
    </row>
    <row r="4953" spans="1:5" x14ac:dyDescent="0.3">
      <c r="A4953" t="s">
        <v>707</v>
      </c>
      <c r="B4953" t="s">
        <v>66</v>
      </c>
      <c r="C4953">
        <v>703.15988294577903</v>
      </c>
      <c r="D4953" t="s">
        <v>2480</v>
      </c>
      <c r="E4953" t="s">
        <v>65</v>
      </c>
    </row>
    <row r="4954" spans="1:5" x14ac:dyDescent="0.3">
      <c r="A4954" t="s">
        <v>1221</v>
      </c>
      <c r="B4954" t="s">
        <v>66</v>
      </c>
      <c r="C4954">
        <v>704.17967211504504</v>
      </c>
      <c r="D4954" t="s">
        <v>2480</v>
      </c>
      <c r="E4954" t="s">
        <v>65</v>
      </c>
    </row>
    <row r="4955" spans="1:5" x14ac:dyDescent="0.3">
      <c r="A4955" t="s">
        <v>637</v>
      </c>
      <c r="B4955" t="s">
        <v>66</v>
      </c>
      <c r="C4955">
        <v>704.24168465226296</v>
      </c>
      <c r="D4955" t="s">
        <v>2480</v>
      </c>
      <c r="E4955" t="s">
        <v>65</v>
      </c>
    </row>
    <row r="4956" spans="1:5" x14ac:dyDescent="0.3">
      <c r="A4956" t="s">
        <v>1186</v>
      </c>
      <c r="B4956" t="s">
        <v>66</v>
      </c>
      <c r="C4956">
        <v>705.27436477693698</v>
      </c>
      <c r="D4956" t="s">
        <v>2480</v>
      </c>
      <c r="E4956" t="s">
        <v>65</v>
      </c>
    </row>
    <row r="4957" spans="1:5" x14ac:dyDescent="0.3">
      <c r="A4957" t="s">
        <v>822</v>
      </c>
      <c r="B4957" t="s">
        <v>66</v>
      </c>
      <c r="C4957">
        <v>706.26475279043905</v>
      </c>
      <c r="D4957" t="s">
        <v>2480</v>
      </c>
      <c r="E4957" t="s">
        <v>65</v>
      </c>
    </row>
    <row r="4958" spans="1:5" x14ac:dyDescent="0.3">
      <c r="A4958" t="s">
        <v>1662</v>
      </c>
      <c r="B4958" t="s">
        <v>66</v>
      </c>
      <c r="C4958">
        <v>709.95438333966899</v>
      </c>
      <c r="D4958" t="s">
        <v>2480</v>
      </c>
      <c r="E4958" t="s">
        <v>65</v>
      </c>
    </row>
    <row r="4959" spans="1:5" x14ac:dyDescent="0.3">
      <c r="A4959" t="s">
        <v>1284</v>
      </c>
      <c r="B4959" t="s">
        <v>66</v>
      </c>
      <c r="C4959">
        <v>710.35328444179697</v>
      </c>
      <c r="D4959" t="s">
        <v>2480</v>
      </c>
      <c r="E4959" t="s">
        <v>65</v>
      </c>
    </row>
    <row r="4960" spans="1:5" x14ac:dyDescent="0.3">
      <c r="A4960" t="s">
        <v>1082</v>
      </c>
      <c r="B4960" t="s">
        <v>66</v>
      </c>
      <c r="C4960">
        <v>710.89395539549196</v>
      </c>
      <c r="D4960" t="s">
        <v>2480</v>
      </c>
      <c r="E4960" t="s">
        <v>65</v>
      </c>
    </row>
    <row r="4961" spans="1:5" x14ac:dyDescent="0.3">
      <c r="A4961" t="s">
        <v>2256</v>
      </c>
      <c r="B4961" t="s">
        <v>66</v>
      </c>
      <c r="C4961">
        <v>711.99151522699196</v>
      </c>
      <c r="D4961" t="s">
        <v>2480</v>
      </c>
      <c r="E4961" t="s">
        <v>65</v>
      </c>
    </row>
    <row r="4962" spans="1:5" x14ac:dyDescent="0.3">
      <c r="A4962" t="s">
        <v>1873</v>
      </c>
      <c r="B4962" t="s">
        <v>66</v>
      </c>
      <c r="C4962">
        <v>712.023205755444</v>
      </c>
      <c r="D4962" t="s">
        <v>2480</v>
      </c>
      <c r="E4962" t="s">
        <v>65</v>
      </c>
    </row>
    <row r="4963" spans="1:5" x14ac:dyDescent="0.3">
      <c r="A4963" t="s">
        <v>1712</v>
      </c>
      <c r="B4963" t="s">
        <v>66</v>
      </c>
      <c r="C4963">
        <v>714.17178278548101</v>
      </c>
      <c r="D4963" t="s">
        <v>2480</v>
      </c>
      <c r="E4963" t="s">
        <v>65</v>
      </c>
    </row>
    <row r="4964" spans="1:5" x14ac:dyDescent="0.3">
      <c r="A4964" t="s">
        <v>975</v>
      </c>
      <c r="B4964" t="s">
        <v>66</v>
      </c>
      <c r="C4964">
        <v>714.73857085471695</v>
      </c>
      <c r="D4964" t="s">
        <v>2480</v>
      </c>
      <c r="E4964" t="s">
        <v>65</v>
      </c>
    </row>
    <row r="4965" spans="1:5" x14ac:dyDescent="0.3">
      <c r="A4965" t="s">
        <v>1584</v>
      </c>
      <c r="B4965" t="s">
        <v>66</v>
      </c>
      <c r="C4965">
        <v>715.06263425155805</v>
      </c>
      <c r="D4965" t="s">
        <v>2480</v>
      </c>
      <c r="E4965" t="s">
        <v>65</v>
      </c>
    </row>
    <row r="4966" spans="1:5" x14ac:dyDescent="0.3">
      <c r="A4966" t="s">
        <v>1534</v>
      </c>
      <c r="B4966" t="s">
        <v>66</v>
      </c>
      <c r="C4966">
        <v>716.63124266134298</v>
      </c>
      <c r="D4966" t="s">
        <v>2480</v>
      </c>
      <c r="E4966" t="s">
        <v>65</v>
      </c>
    </row>
    <row r="4967" spans="1:5" x14ac:dyDescent="0.3">
      <c r="A4967" t="s">
        <v>698</v>
      </c>
      <c r="B4967" t="s">
        <v>66</v>
      </c>
      <c r="C4967">
        <v>717.85652890097504</v>
      </c>
      <c r="D4967" t="s">
        <v>2480</v>
      </c>
      <c r="E4967" t="s">
        <v>65</v>
      </c>
    </row>
    <row r="4968" spans="1:5" x14ac:dyDescent="0.3">
      <c r="A4968" t="s">
        <v>824</v>
      </c>
      <c r="B4968" t="s">
        <v>66</v>
      </c>
      <c r="C4968">
        <v>718.42540748117801</v>
      </c>
      <c r="D4968" t="s">
        <v>2480</v>
      </c>
      <c r="E4968" t="s">
        <v>65</v>
      </c>
    </row>
    <row r="4969" spans="1:5" x14ac:dyDescent="0.3">
      <c r="A4969" t="s">
        <v>1108</v>
      </c>
      <c r="B4969" t="s">
        <v>66</v>
      </c>
      <c r="C4969">
        <v>718.89584224401199</v>
      </c>
      <c r="D4969" t="s">
        <v>2480</v>
      </c>
      <c r="E4969" t="s">
        <v>65</v>
      </c>
    </row>
    <row r="4970" spans="1:5" x14ac:dyDescent="0.3">
      <c r="A4970" t="s">
        <v>2078</v>
      </c>
      <c r="B4970" t="s">
        <v>66</v>
      </c>
      <c r="C4970">
        <v>720.13192660836205</v>
      </c>
      <c r="D4970" t="s">
        <v>2480</v>
      </c>
      <c r="E4970" t="s">
        <v>65</v>
      </c>
    </row>
    <row r="4971" spans="1:5" x14ac:dyDescent="0.3">
      <c r="A4971" t="s">
        <v>1871</v>
      </c>
      <c r="B4971" t="s">
        <v>66</v>
      </c>
      <c r="C4971">
        <v>722.49675866509199</v>
      </c>
      <c r="D4971" t="s">
        <v>2480</v>
      </c>
      <c r="E4971" t="s">
        <v>65</v>
      </c>
    </row>
    <row r="4972" spans="1:5" x14ac:dyDescent="0.3">
      <c r="A4972" t="s">
        <v>1460</v>
      </c>
      <c r="B4972" t="s">
        <v>66</v>
      </c>
      <c r="C4972">
        <v>724.08458388970701</v>
      </c>
      <c r="D4972" t="s">
        <v>2480</v>
      </c>
      <c r="E4972" t="s">
        <v>65</v>
      </c>
    </row>
    <row r="4973" spans="1:5" x14ac:dyDescent="0.3">
      <c r="A4973" t="s">
        <v>709</v>
      </c>
      <c r="B4973" t="s">
        <v>66</v>
      </c>
      <c r="C4973">
        <v>724.90811296420304</v>
      </c>
      <c r="D4973" t="s">
        <v>2480</v>
      </c>
      <c r="E4973" t="s">
        <v>65</v>
      </c>
    </row>
    <row r="4974" spans="1:5" x14ac:dyDescent="0.3">
      <c r="A4974" t="s">
        <v>2397</v>
      </c>
      <c r="B4974" t="s">
        <v>66</v>
      </c>
      <c r="C4974">
        <v>725.56749846389903</v>
      </c>
      <c r="D4974" t="s">
        <v>2480</v>
      </c>
      <c r="E4974" t="s">
        <v>65</v>
      </c>
    </row>
    <row r="4975" spans="1:5" x14ac:dyDescent="0.3">
      <c r="A4975" t="s">
        <v>1679</v>
      </c>
      <c r="B4975" t="s">
        <v>66</v>
      </c>
      <c r="C4975">
        <v>725.67958132298099</v>
      </c>
      <c r="D4975" t="s">
        <v>2480</v>
      </c>
      <c r="E4975" t="s">
        <v>65</v>
      </c>
    </row>
    <row r="4976" spans="1:5" x14ac:dyDescent="0.3">
      <c r="A4976" t="s">
        <v>1153</v>
      </c>
      <c r="B4976" t="s">
        <v>66</v>
      </c>
      <c r="C4976">
        <v>725.93171407806904</v>
      </c>
      <c r="D4976" t="s">
        <v>2480</v>
      </c>
      <c r="E4976" t="s">
        <v>65</v>
      </c>
    </row>
    <row r="4977" spans="1:5" x14ac:dyDescent="0.3">
      <c r="A4977" t="s">
        <v>1171</v>
      </c>
      <c r="B4977" t="s">
        <v>66</v>
      </c>
      <c r="C4977">
        <v>729.54965398085199</v>
      </c>
      <c r="D4977" t="s">
        <v>2480</v>
      </c>
      <c r="E4977" t="s">
        <v>65</v>
      </c>
    </row>
    <row r="4978" spans="1:5" x14ac:dyDescent="0.3">
      <c r="A4978" t="s">
        <v>1729</v>
      </c>
      <c r="B4978" t="s">
        <v>66</v>
      </c>
      <c r="C4978">
        <v>730.34784758708997</v>
      </c>
      <c r="D4978" t="s">
        <v>2480</v>
      </c>
      <c r="E4978" t="s">
        <v>65</v>
      </c>
    </row>
    <row r="4979" spans="1:5" x14ac:dyDescent="0.3">
      <c r="A4979" t="s">
        <v>1175</v>
      </c>
      <c r="B4979" t="s">
        <v>66</v>
      </c>
      <c r="C4979">
        <v>730.84370547751905</v>
      </c>
      <c r="D4979" t="s">
        <v>2480</v>
      </c>
      <c r="E4979" t="s">
        <v>65</v>
      </c>
    </row>
    <row r="4980" spans="1:5" x14ac:dyDescent="0.3">
      <c r="A4980" t="s">
        <v>2244</v>
      </c>
      <c r="B4980" t="s">
        <v>66</v>
      </c>
      <c r="C4980">
        <v>732.15202434476805</v>
      </c>
      <c r="D4980" t="s">
        <v>2480</v>
      </c>
      <c r="E4980" t="s">
        <v>65</v>
      </c>
    </row>
    <row r="4981" spans="1:5" x14ac:dyDescent="0.3">
      <c r="A4981" t="s">
        <v>1217</v>
      </c>
      <c r="B4981" t="s">
        <v>66</v>
      </c>
      <c r="C4981">
        <v>732.90793389252997</v>
      </c>
      <c r="D4981" t="s">
        <v>2480</v>
      </c>
      <c r="E4981" t="s">
        <v>65</v>
      </c>
    </row>
    <row r="4982" spans="1:5" x14ac:dyDescent="0.3">
      <c r="A4982" t="s">
        <v>1456</v>
      </c>
      <c r="B4982" t="s">
        <v>66</v>
      </c>
      <c r="C4982">
        <v>733.93707417667804</v>
      </c>
      <c r="D4982" t="s">
        <v>2480</v>
      </c>
      <c r="E4982" t="s">
        <v>65</v>
      </c>
    </row>
    <row r="4983" spans="1:5" x14ac:dyDescent="0.3">
      <c r="A4983" t="s">
        <v>635</v>
      </c>
      <c r="B4983" t="s">
        <v>66</v>
      </c>
      <c r="C4983">
        <v>734.16525559040895</v>
      </c>
      <c r="D4983" t="s">
        <v>2480</v>
      </c>
      <c r="E4983" t="s">
        <v>65</v>
      </c>
    </row>
    <row r="4984" spans="1:5" x14ac:dyDescent="0.3">
      <c r="A4984" t="s">
        <v>1650</v>
      </c>
      <c r="B4984" t="s">
        <v>66</v>
      </c>
      <c r="C4984">
        <v>734.68498188344597</v>
      </c>
      <c r="D4984" t="s">
        <v>2480</v>
      </c>
      <c r="E4984" t="s">
        <v>65</v>
      </c>
    </row>
    <row r="4985" spans="1:5" x14ac:dyDescent="0.3">
      <c r="A4985" t="s">
        <v>1089</v>
      </c>
      <c r="B4985" t="s">
        <v>66</v>
      </c>
      <c r="C4985">
        <v>735.41490682233996</v>
      </c>
      <c r="D4985" t="s">
        <v>2480</v>
      </c>
      <c r="E4985" t="s">
        <v>65</v>
      </c>
    </row>
    <row r="4986" spans="1:5" x14ac:dyDescent="0.3">
      <c r="A4986" t="s">
        <v>1861</v>
      </c>
      <c r="B4986" t="s">
        <v>66</v>
      </c>
      <c r="C4986">
        <v>735.91576575772103</v>
      </c>
      <c r="D4986" t="s">
        <v>2480</v>
      </c>
      <c r="E4986" t="s">
        <v>65</v>
      </c>
    </row>
    <row r="4987" spans="1:5" x14ac:dyDescent="0.3">
      <c r="A4987" t="s">
        <v>828</v>
      </c>
      <c r="B4987" t="s">
        <v>66</v>
      </c>
      <c r="C4987">
        <v>736.64662352775804</v>
      </c>
      <c r="D4987" t="s">
        <v>2480</v>
      </c>
      <c r="E4987" t="s">
        <v>65</v>
      </c>
    </row>
    <row r="4988" spans="1:5" x14ac:dyDescent="0.3">
      <c r="A4988" t="s">
        <v>2162</v>
      </c>
      <c r="B4988" t="s">
        <v>66</v>
      </c>
      <c r="C4988">
        <v>737.07760313830397</v>
      </c>
      <c r="D4988" t="s">
        <v>2480</v>
      </c>
      <c r="E4988" t="s">
        <v>65</v>
      </c>
    </row>
    <row r="4989" spans="1:5" x14ac:dyDescent="0.3">
      <c r="A4989" t="s">
        <v>1177</v>
      </c>
      <c r="B4989" t="s">
        <v>66</v>
      </c>
      <c r="C4989">
        <v>738.21613875624496</v>
      </c>
      <c r="D4989" t="s">
        <v>2480</v>
      </c>
      <c r="E4989" t="s">
        <v>65</v>
      </c>
    </row>
    <row r="4990" spans="1:5" x14ac:dyDescent="0.3">
      <c r="A4990" t="s">
        <v>1767</v>
      </c>
      <c r="B4990" t="s">
        <v>66</v>
      </c>
      <c r="C4990">
        <v>738.94326802748901</v>
      </c>
      <c r="D4990" t="s">
        <v>2480</v>
      </c>
      <c r="E4990" t="s">
        <v>65</v>
      </c>
    </row>
    <row r="4991" spans="1:5" x14ac:dyDescent="0.3">
      <c r="A4991" t="s">
        <v>1929</v>
      </c>
      <c r="B4991" t="s">
        <v>66</v>
      </c>
      <c r="C4991">
        <v>742.75661101452295</v>
      </c>
      <c r="D4991" t="s">
        <v>2480</v>
      </c>
      <c r="E4991" t="s">
        <v>65</v>
      </c>
    </row>
    <row r="4992" spans="1:5" x14ac:dyDescent="0.3">
      <c r="A4992" t="s">
        <v>1160</v>
      </c>
      <c r="B4992" t="s">
        <v>66</v>
      </c>
      <c r="C4992">
        <v>744.27882890779699</v>
      </c>
      <c r="D4992" t="s">
        <v>2480</v>
      </c>
      <c r="E4992" t="s">
        <v>65</v>
      </c>
    </row>
    <row r="4993" spans="1:5" x14ac:dyDescent="0.3">
      <c r="A4993" t="s">
        <v>706</v>
      </c>
      <c r="B4993" t="s">
        <v>66</v>
      </c>
      <c r="C4993">
        <v>745.317414799679</v>
      </c>
      <c r="D4993" t="s">
        <v>2480</v>
      </c>
      <c r="E4993" t="s">
        <v>65</v>
      </c>
    </row>
    <row r="4994" spans="1:5" x14ac:dyDescent="0.3">
      <c r="A4994" t="s">
        <v>1741</v>
      </c>
      <c r="B4994" t="s">
        <v>66</v>
      </c>
      <c r="C4994">
        <v>746.80505456893798</v>
      </c>
      <c r="D4994" t="s">
        <v>2480</v>
      </c>
      <c r="E4994" t="s">
        <v>65</v>
      </c>
    </row>
    <row r="4995" spans="1:5" x14ac:dyDescent="0.3">
      <c r="A4995" t="s">
        <v>2110</v>
      </c>
      <c r="B4995" t="s">
        <v>66</v>
      </c>
      <c r="C4995">
        <v>747.57579249484604</v>
      </c>
      <c r="D4995" t="s">
        <v>2480</v>
      </c>
      <c r="E4995" t="s">
        <v>65</v>
      </c>
    </row>
    <row r="4996" spans="1:5" x14ac:dyDescent="0.3">
      <c r="A4996" t="s">
        <v>1124</v>
      </c>
      <c r="B4996" t="s">
        <v>66</v>
      </c>
      <c r="C4996">
        <v>748.54935643445197</v>
      </c>
      <c r="D4996" t="s">
        <v>2480</v>
      </c>
      <c r="E4996" t="s">
        <v>65</v>
      </c>
    </row>
    <row r="4997" spans="1:5" x14ac:dyDescent="0.3">
      <c r="A4997" t="s">
        <v>2339</v>
      </c>
      <c r="B4997" t="s">
        <v>66</v>
      </c>
      <c r="C4997">
        <v>748.57370121848396</v>
      </c>
      <c r="D4997" t="s">
        <v>2480</v>
      </c>
      <c r="E4997" t="s">
        <v>65</v>
      </c>
    </row>
    <row r="4998" spans="1:5" x14ac:dyDescent="0.3">
      <c r="A4998" t="s">
        <v>1422</v>
      </c>
      <c r="B4998" t="s">
        <v>66</v>
      </c>
      <c r="C4998">
        <v>748.60771858415399</v>
      </c>
      <c r="D4998" t="s">
        <v>2480</v>
      </c>
      <c r="E4998" t="s">
        <v>65</v>
      </c>
    </row>
    <row r="4999" spans="1:5" x14ac:dyDescent="0.3">
      <c r="A4999" t="s">
        <v>1606</v>
      </c>
      <c r="B4999" t="s">
        <v>66</v>
      </c>
      <c r="C4999">
        <v>748.78889552017904</v>
      </c>
      <c r="D4999" t="s">
        <v>2480</v>
      </c>
      <c r="E4999" t="s">
        <v>65</v>
      </c>
    </row>
    <row r="5000" spans="1:5" x14ac:dyDescent="0.3">
      <c r="A5000" t="s">
        <v>1293</v>
      </c>
      <c r="B5000" t="s">
        <v>66</v>
      </c>
      <c r="C5000">
        <v>750.05792625903098</v>
      </c>
      <c r="D5000" t="s">
        <v>2480</v>
      </c>
      <c r="E5000" t="s">
        <v>65</v>
      </c>
    </row>
    <row r="5001" spans="1:5" x14ac:dyDescent="0.3">
      <c r="A5001" t="s">
        <v>1233</v>
      </c>
      <c r="B5001" t="s">
        <v>66</v>
      </c>
      <c r="C5001">
        <v>750.20257306574604</v>
      </c>
      <c r="D5001" t="s">
        <v>2480</v>
      </c>
      <c r="E5001" t="s">
        <v>65</v>
      </c>
    </row>
    <row r="5002" spans="1:5" x14ac:dyDescent="0.3">
      <c r="A5002" t="s">
        <v>1455</v>
      </c>
      <c r="B5002" t="s">
        <v>66</v>
      </c>
      <c r="C5002">
        <v>753.46661793573696</v>
      </c>
      <c r="D5002" t="s">
        <v>2480</v>
      </c>
      <c r="E5002" t="s">
        <v>65</v>
      </c>
    </row>
    <row r="5003" spans="1:5" x14ac:dyDescent="0.3">
      <c r="A5003" t="s">
        <v>1178</v>
      </c>
      <c r="B5003" t="s">
        <v>66</v>
      </c>
      <c r="C5003">
        <v>754.602150411043</v>
      </c>
      <c r="D5003" t="s">
        <v>2480</v>
      </c>
      <c r="E5003" t="s">
        <v>65</v>
      </c>
    </row>
    <row r="5004" spans="1:5" x14ac:dyDescent="0.3">
      <c r="A5004" t="s">
        <v>1148</v>
      </c>
      <c r="B5004" t="s">
        <v>66</v>
      </c>
      <c r="C5004">
        <v>756.09292388433903</v>
      </c>
      <c r="D5004" t="s">
        <v>2480</v>
      </c>
      <c r="E5004" t="s">
        <v>65</v>
      </c>
    </row>
    <row r="5005" spans="1:5" x14ac:dyDescent="0.3">
      <c r="A5005" t="s">
        <v>2352</v>
      </c>
      <c r="B5005" t="s">
        <v>66</v>
      </c>
      <c r="C5005">
        <v>756.68585802539201</v>
      </c>
      <c r="D5005" t="s">
        <v>2480</v>
      </c>
      <c r="E5005" t="s">
        <v>65</v>
      </c>
    </row>
    <row r="5006" spans="1:5" x14ac:dyDescent="0.3">
      <c r="A5006" t="s">
        <v>674</v>
      </c>
      <c r="B5006" t="s">
        <v>66</v>
      </c>
      <c r="C5006">
        <v>757.89266657687597</v>
      </c>
      <c r="D5006" t="s">
        <v>2480</v>
      </c>
      <c r="E5006" t="s">
        <v>65</v>
      </c>
    </row>
    <row r="5007" spans="1:5" x14ac:dyDescent="0.3">
      <c r="A5007" t="s">
        <v>1872</v>
      </c>
      <c r="B5007" t="s">
        <v>66</v>
      </c>
      <c r="C5007">
        <v>759.20449613312303</v>
      </c>
      <c r="D5007" t="s">
        <v>2480</v>
      </c>
      <c r="E5007" t="s">
        <v>65</v>
      </c>
    </row>
    <row r="5008" spans="1:5" x14ac:dyDescent="0.3">
      <c r="A5008" t="s">
        <v>1289</v>
      </c>
      <c r="B5008" t="s">
        <v>66</v>
      </c>
      <c r="C5008">
        <v>760.46489756184599</v>
      </c>
      <c r="D5008" t="s">
        <v>2480</v>
      </c>
      <c r="E5008" t="s">
        <v>65</v>
      </c>
    </row>
    <row r="5009" spans="1:5" x14ac:dyDescent="0.3">
      <c r="A5009" t="s">
        <v>1644</v>
      </c>
      <c r="B5009" t="s">
        <v>66</v>
      </c>
      <c r="C5009">
        <v>762.74566925783097</v>
      </c>
      <c r="D5009" t="s">
        <v>2480</v>
      </c>
      <c r="E5009" t="s">
        <v>65</v>
      </c>
    </row>
    <row r="5010" spans="1:5" x14ac:dyDescent="0.3">
      <c r="A5010" t="s">
        <v>2252</v>
      </c>
      <c r="B5010" t="s">
        <v>66</v>
      </c>
      <c r="C5010">
        <v>762.89874950703097</v>
      </c>
      <c r="D5010" t="s">
        <v>2480</v>
      </c>
      <c r="E5010" t="s">
        <v>65</v>
      </c>
    </row>
    <row r="5011" spans="1:5" x14ac:dyDescent="0.3">
      <c r="A5011" t="s">
        <v>1594</v>
      </c>
      <c r="B5011" t="s">
        <v>66</v>
      </c>
      <c r="C5011">
        <v>764.66341529812496</v>
      </c>
      <c r="D5011" t="s">
        <v>2480</v>
      </c>
      <c r="E5011" t="s">
        <v>65</v>
      </c>
    </row>
    <row r="5012" spans="1:5" x14ac:dyDescent="0.3">
      <c r="A5012" t="s">
        <v>1783</v>
      </c>
      <c r="B5012" t="s">
        <v>66</v>
      </c>
      <c r="C5012">
        <v>765.80956078458905</v>
      </c>
      <c r="D5012" t="s">
        <v>2480</v>
      </c>
      <c r="E5012" t="s">
        <v>65</v>
      </c>
    </row>
    <row r="5013" spans="1:5" x14ac:dyDescent="0.3">
      <c r="A5013" t="s">
        <v>1663</v>
      </c>
      <c r="B5013" t="s">
        <v>66</v>
      </c>
      <c r="C5013">
        <v>766.05616355701397</v>
      </c>
      <c r="D5013" t="s">
        <v>2480</v>
      </c>
      <c r="E5013" t="s">
        <v>65</v>
      </c>
    </row>
    <row r="5014" spans="1:5" x14ac:dyDescent="0.3">
      <c r="A5014" t="s">
        <v>1572</v>
      </c>
      <c r="B5014" t="s">
        <v>66</v>
      </c>
      <c r="C5014">
        <v>766.131016957474</v>
      </c>
      <c r="D5014" t="s">
        <v>2480</v>
      </c>
      <c r="E5014" t="s">
        <v>65</v>
      </c>
    </row>
    <row r="5015" spans="1:5" x14ac:dyDescent="0.3">
      <c r="A5015" t="s">
        <v>1166</v>
      </c>
      <c r="B5015" t="s">
        <v>66</v>
      </c>
      <c r="C5015">
        <v>766.48017725567104</v>
      </c>
      <c r="D5015" t="s">
        <v>2480</v>
      </c>
      <c r="E5015" t="s">
        <v>65</v>
      </c>
    </row>
    <row r="5016" spans="1:5" x14ac:dyDescent="0.3">
      <c r="A5016" t="s">
        <v>1837</v>
      </c>
      <c r="B5016" t="s">
        <v>66</v>
      </c>
      <c r="C5016">
        <v>766.67795421289895</v>
      </c>
      <c r="D5016" t="s">
        <v>2480</v>
      </c>
      <c r="E5016" t="s">
        <v>65</v>
      </c>
    </row>
    <row r="5017" spans="1:5" x14ac:dyDescent="0.3">
      <c r="A5017" t="s">
        <v>1092</v>
      </c>
      <c r="B5017" t="s">
        <v>66</v>
      </c>
      <c r="C5017">
        <v>767.76697859916101</v>
      </c>
      <c r="D5017" t="s">
        <v>2480</v>
      </c>
      <c r="E5017" t="s">
        <v>65</v>
      </c>
    </row>
    <row r="5018" spans="1:5" x14ac:dyDescent="0.3">
      <c r="A5018" t="s">
        <v>1103</v>
      </c>
      <c r="B5018" t="s">
        <v>66</v>
      </c>
      <c r="C5018">
        <v>769.10074990205396</v>
      </c>
      <c r="D5018" t="s">
        <v>2480</v>
      </c>
      <c r="E5018" t="s">
        <v>65</v>
      </c>
    </row>
    <row r="5019" spans="1:5" x14ac:dyDescent="0.3">
      <c r="A5019" t="s">
        <v>2353</v>
      </c>
      <c r="B5019" t="s">
        <v>66</v>
      </c>
      <c r="C5019">
        <v>770.15719525254497</v>
      </c>
      <c r="D5019" t="s">
        <v>2480</v>
      </c>
      <c r="E5019" t="s">
        <v>65</v>
      </c>
    </row>
    <row r="5020" spans="1:5" x14ac:dyDescent="0.3">
      <c r="A5020" t="s">
        <v>1634</v>
      </c>
      <c r="B5020" t="s">
        <v>66</v>
      </c>
      <c r="C5020">
        <v>771.42753424054104</v>
      </c>
      <c r="D5020" t="s">
        <v>2480</v>
      </c>
      <c r="E5020" t="s">
        <v>65</v>
      </c>
    </row>
    <row r="5021" spans="1:5" x14ac:dyDescent="0.3">
      <c r="A5021" t="s">
        <v>1112</v>
      </c>
      <c r="B5021" t="s">
        <v>66</v>
      </c>
      <c r="C5021">
        <v>772.77581426347797</v>
      </c>
      <c r="D5021" t="s">
        <v>2480</v>
      </c>
      <c r="E5021" t="s">
        <v>65</v>
      </c>
    </row>
    <row r="5022" spans="1:5" x14ac:dyDescent="0.3">
      <c r="A5022" t="s">
        <v>1064</v>
      </c>
      <c r="B5022" t="s">
        <v>66</v>
      </c>
      <c r="C5022">
        <v>773.85734328591298</v>
      </c>
      <c r="D5022" t="s">
        <v>2480</v>
      </c>
      <c r="E5022" t="s">
        <v>65</v>
      </c>
    </row>
    <row r="5023" spans="1:5" x14ac:dyDescent="0.3">
      <c r="A5023" t="s">
        <v>1795</v>
      </c>
      <c r="B5023" t="s">
        <v>66</v>
      </c>
      <c r="C5023">
        <v>774.15163631080395</v>
      </c>
      <c r="D5023" t="s">
        <v>2480</v>
      </c>
      <c r="E5023" t="s">
        <v>65</v>
      </c>
    </row>
    <row r="5024" spans="1:5" x14ac:dyDescent="0.3">
      <c r="A5024" t="s">
        <v>1614</v>
      </c>
      <c r="B5024" t="s">
        <v>66</v>
      </c>
      <c r="C5024">
        <v>774.64252142174803</v>
      </c>
      <c r="D5024" t="s">
        <v>2480</v>
      </c>
      <c r="E5024" t="s">
        <v>65</v>
      </c>
    </row>
    <row r="5025" spans="1:5" x14ac:dyDescent="0.3">
      <c r="A5025" t="s">
        <v>1296</v>
      </c>
      <c r="B5025" t="s">
        <v>66</v>
      </c>
      <c r="C5025">
        <v>774.91016042446199</v>
      </c>
      <c r="D5025" t="s">
        <v>2480</v>
      </c>
      <c r="E5025" t="s">
        <v>65</v>
      </c>
    </row>
    <row r="5026" spans="1:5" x14ac:dyDescent="0.3">
      <c r="A5026" t="s">
        <v>1815</v>
      </c>
      <c r="B5026" t="s">
        <v>66</v>
      </c>
      <c r="C5026">
        <v>775.31630602717996</v>
      </c>
      <c r="D5026" t="s">
        <v>2480</v>
      </c>
      <c r="E5026" t="s">
        <v>65</v>
      </c>
    </row>
    <row r="5027" spans="1:5" x14ac:dyDescent="0.3">
      <c r="A5027" t="s">
        <v>2381</v>
      </c>
      <c r="B5027" t="s">
        <v>66</v>
      </c>
      <c r="C5027">
        <v>775.98834349930598</v>
      </c>
      <c r="D5027" t="s">
        <v>2480</v>
      </c>
      <c r="E5027" t="s">
        <v>65</v>
      </c>
    </row>
    <row r="5028" spans="1:5" x14ac:dyDescent="0.3">
      <c r="A5028" t="s">
        <v>1527</v>
      </c>
      <c r="B5028" t="s">
        <v>66</v>
      </c>
      <c r="C5028">
        <v>777.19377409896003</v>
      </c>
      <c r="D5028" t="s">
        <v>2480</v>
      </c>
      <c r="E5028" t="s">
        <v>65</v>
      </c>
    </row>
    <row r="5029" spans="1:5" x14ac:dyDescent="0.3">
      <c r="A5029" t="s">
        <v>2083</v>
      </c>
      <c r="B5029" t="s">
        <v>66</v>
      </c>
      <c r="C5029">
        <v>777.69873253547098</v>
      </c>
      <c r="D5029" t="s">
        <v>2480</v>
      </c>
      <c r="E5029" t="s">
        <v>65</v>
      </c>
    </row>
    <row r="5030" spans="1:5" x14ac:dyDescent="0.3">
      <c r="A5030" t="s">
        <v>821</v>
      </c>
      <c r="B5030" t="s">
        <v>66</v>
      </c>
      <c r="C5030">
        <v>777.94877478310798</v>
      </c>
      <c r="D5030" t="s">
        <v>2480</v>
      </c>
      <c r="E5030" t="s">
        <v>65</v>
      </c>
    </row>
    <row r="5031" spans="1:5" x14ac:dyDescent="0.3">
      <c r="A5031" t="s">
        <v>2321</v>
      </c>
      <c r="B5031" t="s">
        <v>66</v>
      </c>
      <c r="C5031">
        <v>778.02724036429299</v>
      </c>
      <c r="D5031" t="s">
        <v>2480</v>
      </c>
      <c r="E5031" t="s">
        <v>65</v>
      </c>
    </row>
    <row r="5032" spans="1:5" x14ac:dyDescent="0.3">
      <c r="A5032" t="s">
        <v>1568</v>
      </c>
      <c r="B5032" t="s">
        <v>66</v>
      </c>
      <c r="C5032">
        <v>778.43037867874898</v>
      </c>
      <c r="D5032" t="s">
        <v>2480</v>
      </c>
      <c r="E5032" t="s">
        <v>65</v>
      </c>
    </row>
    <row r="5033" spans="1:5" x14ac:dyDescent="0.3">
      <c r="A5033" t="s">
        <v>1234</v>
      </c>
      <c r="B5033" t="s">
        <v>66</v>
      </c>
      <c r="C5033">
        <v>778.93484732959405</v>
      </c>
      <c r="D5033" t="s">
        <v>2480</v>
      </c>
      <c r="E5033" t="s">
        <v>65</v>
      </c>
    </row>
    <row r="5034" spans="1:5" x14ac:dyDescent="0.3">
      <c r="A5034" t="s">
        <v>1607</v>
      </c>
      <c r="B5034" t="s">
        <v>66</v>
      </c>
      <c r="C5034">
        <v>779.09903711676895</v>
      </c>
      <c r="D5034" t="s">
        <v>2480</v>
      </c>
      <c r="E5034" t="s">
        <v>65</v>
      </c>
    </row>
    <row r="5035" spans="1:5" x14ac:dyDescent="0.3">
      <c r="A5035" t="s">
        <v>1570</v>
      </c>
      <c r="B5035" t="s">
        <v>66</v>
      </c>
      <c r="C5035">
        <v>779.66515501381002</v>
      </c>
      <c r="D5035" t="s">
        <v>2480</v>
      </c>
      <c r="E5035" t="s">
        <v>65</v>
      </c>
    </row>
    <row r="5036" spans="1:5" x14ac:dyDescent="0.3">
      <c r="A5036" t="s">
        <v>1652</v>
      </c>
      <c r="B5036" t="s">
        <v>66</v>
      </c>
      <c r="C5036">
        <v>780.696685869303</v>
      </c>
      <c r="D5036" t="s">
        <v>2480</v>
      </c>
      <c r="E5036" t="s">
        <v>65</v>
      </c>
    </row>
    <row r="5037" spans="1:5" x14ac:dyDescent="0.3">
      <c r="A5037" t="s">
        <v>651</v>
      </c>
      <c r="B5037" t="s">
        <v>66</v>
      </c>
      <c r="C5037">
        <v>781.71072158197501</v>
      </c>
      <c r="D5037" t="s">
        <v>2480</v>
      </c>
      <c r="E5037" t="s">
        <v>65</v>
      </c>
    </row>
    <row r="5038" spans="1:5" x14ac:dyDescent="0.3">
      <c r="A5038" t="s">
        <v>2250</v>
      </c>
      <c r="B5038" t="s">
        <v>66</v>
      </c>
      <c r="C5038">
        <v>782.86727087711301</v>
      </c>
      <c r="D5038" t="s">
        <v>2480</v>
      </c>
      <c r="E5038" t="s">
        <v>65</v>
      </c>
    </row>
    <row r="5039" spans="1:5" x14ac:dyDescent="0.3">
      <c r="A5039" t="s">
        <v>1134</v>
      </c>
      <c r="B5039" t="s">
        <v>66</v>
      </c>
      <c r="C5039">
        <v>783.33997466692301</v>
      </c>
      <c r="D5039" t="s">
        <v>2480</v>
      </c>
      <c r="E5039" t="s">
        <v>65</v>
      </c>
    </row>
    <row r="5040" spans="1:5" x14ac:dyDescent="0.3">
      <c r="A5040" t="s">
        <v>2392</v>
      </c>
      <c r="B5040" t="s">
        <v>66</v>
      </c>
      <c r="C5040">
        <v>787.20680176984695</v>
      </c>
      <c r="D5040" t="s">
        <v>2480</v>
      </c>
      <c r="E5040" t="s">
        <v>65</v>
      </c>
    </row>
    <row r="5041" spans="1:5" x14ac:dyDescent="0.3">
      <c r="A5041" t="s">
        <v>1969</v>
      </c>
      <c r="B5041" t="s">
        <v>66</v>
      </c>
      <c r="C5041">
        <v>787.78615723356597</v>
      </c>
      <c r="D5041" t="s">
        <v>2480</v>
      </c>
      <c r="E5041" t="s">
        <v>65</v>
      </c>
    </row>
    <row r="5042" spans="1:5" x14ac:dyDescent="0.3">
      <c r="A5042" t="s">
        <v>1172</v>
      </c>
      <c r="B5042" t="s">
        <v>66</v>
      </c>
      <c r="C5042">
        <v>788.29204242896003</v>
      </c>
      <c r="D5042" t="s">
        <v>2480</v>
      </c>
      <c r="E5042" t="s">
        <v>65</v>
      </c>
    </row>
    <row r="5043" spans="1:5" x14ac:dyDescent="0.3">
      <c r="A5043" t="s">
        <v>1123</v>
      </c>
      <c r="B5043" t="s">
        <v>66</v>
      </c>
      <c r="C5043">
        <v>790.576495228461</v>
      </c>
      <c r="D5043" t="s">
        <v>2480</v>
      </c>
      <c r="E5043" t="s">
        <v>65</v>
      </c>
    </row>
    <row r="5044" spans="1:5" x14ac:dyDescent="0.3">
      <c r="A5044" t="s">
        <v>2289</v>
      </c>
      <c r="B5044" t="s">
        <v>66</v>
      </c>
      <c r="C5044">
        <v>790.59660518747398</v>
      </c>
      <c r="D5044" t="s">
        <v>2480</v>
      </c>
      <c r="E5044" t="s">
        <v>65</v>
      </c>
    </row>
    <row r="5045" spans="1:5" x14ac:dyDescent="0.3">
      <c r="A5045" t="s">
        <v>2249</v>
      </c>
      <c r="B5045" t="s">
        <v>66</v>
      </c>
      <c r="C5045">
        <v>794.60623694838603</v>
      </c>
      <c r="D5045" t="s">
        <v>2480</v>
      </c>
      <c r="E5045" t="s">
        <v>65</v>
      </c>
    </row>
    <row r="5046" spans="1:5" x14ac:dyDescent="0.3">
      <c r="A5046" t="s">
        <v>1211</v>
      </c>
      <c r="B5046" t="s">
        <v>66</v>
      </c>
      <c r="C5046">
        <v>795.65310693169397</v>
      </c>
      <c r="D5046" t="s">
        <v>2480</v>
      </c>
      <c r="E5046" t="s">
        <v>65</v>
      </c>
    </row>
    <row r="5047" spans="1:5" x14ac:dyDescent="0.3">
      <c r="A5047" t="s">
        <v>1916</v>
      </c>
      <c r="B5047" t="s">
        <v>66</v>
      </c>
      <c r="C5047">
        <v>795.71793548818903</v>
      </c>
      <c r="D5047" t="s">
        <v>2480</v>
      </c>
      <c r="E5047" t="s">
        <v>65</v>
      </c>
    </row>
    <row r="5048" spans="1:5" x14ac:dyDescent="0.3">
      <c r="A5048" t="s">
        <v>1494</v>
      </c>
      <c r="B5048" t="s">
        <v>66</v>
      </c>
      <c r="C5048">
        <v>796.04369767695096</v>
      </c>
      <c r="D5048" t="s">
        <v>2480</v>
      </c>
      <c r="E5048" t="s">
        <v>65</v>
      </c>
    </row>
    <row r="5049" spans="1:5" x14ac:dyDescent="0.3">
      <c r="A5049" t="s">
        <v>1765</v>
      </c>
      <c r="B5049" t="s">
        <v>66</v>
      </c>
      <c r="C5049">
        <v>797.63032566123798</v>
      </c>
      <c r="D5049" t="s">
        <v>2480</v>
      </c>
      <c r="E5049" t="s">
        <v>65</v>
      </c>
    </row>
    <row r="5050" spans="1:5" x14ac:dyDescent="0.3">
      <c r="A5050" t="s">
        <v>1273</v>
      </c>
      <c r="B5050" t="s">
        <v>66</v>
      </c>
      <c r="C5050">
        <v>799.68060201342496</v>
      </c>
      <c r="D5050" t="s">
        <v>2480</v>
      </c>
      <c r="E5050" t="s">
        <v>65</v>
      </c>
    </row>
    <row r="5051" spans="1:5" x14ac:dyDescent="0.3">
      <c r="A5051" t="s">
        <v>1421</v>
      </c>
      <c r="B5051" t="s">
        <v>66</v>
      </c>
      <c r="C5051">
        <v>799.89290608309796</v>
      </c>
      <c r="D5051" t="s">
        <v>2480</v>
      </c>
      <c r="E5051" t="s">
        <v>65</v>
      </c>
    </row>
    <row r="5052" spans="1:5" x14ac:dyDescent="0.3">
      <c r="A5052" t="s">
        <v>1749</v>
      </c>
      <c r="B5052" t="s">
        <v>66</v>
      </c>
      <c r="C5052">
        <v>800.09475142325505</v>
      </c>
      <c r="D5052" t="s">
        <v>2480</v>
      </c>
      <c r="E5052" t="s">
        <v>65</v>
      </c>
    </row>
    <row r="5053" spans="1:5" x14ac:dyDescent="0.3">
      <c r="A5053" t="s">
        <v>1932</v>
      </c>
      <c r="B5053" t="s">
        <v>66</v>
      </c>
      <c r="C5053">
        <v>800.20939245939996</v>
      </c>
      <c r="D5053" t="s">
        <v>2480</v>
      </c>
      <c r="E5053" t="s">
        <v>65</v>
      </c>
    </row>
    <row r="5054" spans="1:5" x14ac:dyDescent="0.3">
      <c r="A5054" t="s">
        <v>2001</v>
      </c>
      <c r="B5054" t="s">
        <v>66</v>
      </c>
      <c r="C5054">
        <v>800.54426350596896</v>
      </c>
      <c r="D5054" t="s">
        <v>2480</v>
      </c>
      <c r="E5054" t="s">
        <v>65</v>
      </c>
    </row>
    <row r="5055" spans="1:5" x14ac:dyDescent="0.3">
      <c r="A5055" t="s">
        <v>1763</v>
      </c>
      <c r="B5055" t="s">
        <v>66</v>
      </c>
      <c r="C5055">
        <v>800.96830664652703</v>
      </c>
      <c r="D5055" t="s">
        <v>2480</v>
      </c>
      <c r="E5055" t="s">
        <v>65</v>
      </c>
    </row>
    <row r="5056" spans="1:5" x14ac:dyDescent="0.3">
      <c r="A5056" t="s">
        <v>1140</v>
      </c>
      <c r="B5056" t="s">
        <v>66</v>
      </c>
      <c r="C5056">
        <v>801.67586368611103</v>
      </c>
      <c r="D5056" t="s">
        <v>2480</v>
      </c>
      <c r="E5056" t="s">
        <v>65</v>
      </c>
    </row>
    <row r="5057" spans="1:5" x14ac:dyDescent="0.3">
      <c r="A5057" t="s">
        <v>1664</v>
      </c>
      <c r="B5057" t="s">
        <v>66</v>
      </c>
      <c r="C5057">
        <v>802.03959618271097</v>
      </c>
      <c r="D5057" t="s">
        <v>2480</v>
      </c>
      <c r="E5057" t="s">
        <v>65</v>
      </c>
    </row>
    <row r="5058" spans="1:5" x14ac:dyDescent="0.3">
      <c r="A5058" t="s">
        <v>1164</v>
      </c>
      <c r="B5058" t="s">
        <v>66</v>
      </c>
      <c r="C5058">
        <v>803.27254548315602</v>
      </c>
      <c r="D5058" t="s">
        <v>2480</v>
      </c>
      <c r="E5058" t="s">
        <v>65</v>
      </c>
    </row>
    <row r="5059" spans="1:5" x14ac:dyDescent="0.3">
      <c r="A5059" t="s">
        <v>1231</v>
      </c>
      <c r="B5059" t="s">
        <v>66</v>
      </c>
      <c r="C5059">
        <v>806.13317128414894</v>
      </c>
      <c r="D5059" t="s">
        <v>2480</v>
      </c>
      <c r="E5059" t="s">
        <v>65</v>
      </c>
    </row>
    <row r="5060" spans="1:5" x14ac:dyDescent="0.3">
      <c r="A5060" t="s">
        <v>2326</v>
      </c>
      <c r="B5060" t="s">
        <v>66</v>
      </c>
      <c r="C5060">
        <v>806.44929330357104</v>
      </c>
      <c r="D5060" t="s">
        <v>2480</v>
      </c>
      <c r="E5060" t="s">
        <v>65</v>
      </c>
    </row>
    <row r="5061" spans="1:5" x14ac:dyDescent="0.3">
      <c r="A5061" t="s">
        <v>1338</v>
      </c>
      <c r="B5061" t="s">
        <v>66</v>
      </c>
      <c r="C5061">
        <v>806.80344946324601</v>
      </c>
      <c r="D5061" t="s">
        <v>2480</v>
      </c>
      <c r="E5061" t="s">
        <v>65</v>
      </c>
    </row>
    <row r="5062" spans="1:5" x14ac:dyDescent="0.3">
      <c r="A5062" t="s">
        <v>1245</v>
      </c>
      <c r="B5062" t="s">
        <v>66</v>
      </c>
      <c r="C5062">
        <v>807.50295736027999</v>
      </c>
      <c r="D5062" t="s">
        <v>2480</v>
      </c>
      <c r="E5062" t="s">
        <v>65</v>
      </c>
    </row>
    <row r="5063" spans="1:5" x14ac:dyDescent="0.3">
      <c r="A5063" t="s">
        <v>1318</v>
      </c>
      <c r="B5063" t="s">
        <v>66</v>
      </c>
      <c r="C5063">
        <v>807.51238444686101</v>
      </c>
      <c r="D5063" t="s">
        <v>2480</v>
      </c>
      <c r="E5063" t="s">
        <v>65</v>
      </c>
    </row>
    <row r="5064" spans="1:5" x14ac:dyDescent="0.3">
      <c r="A5064" t="s">
        <v>2405</v>
      </c>
      <c r="B5064" t="s">
        <v>66</v>
      </c>
      <c r="C5064">
        <v>808.66372717707702</v>
      </c>
      <c r="D5064" t="s">
        <v>2480</v>
      </c>
      <c r="E5064" t="s">
        <v>65</v>
      </c>
    </row>
    <row r="5065" spans="1:5" x14ac:dyDescent="0.3">
      <c r="A5065" t="s">
        <v>1066</v>
      </c>
      <c r="B5065" t="s">
        <v>66</v>
      </c>
      <c r="C5065">
        <v>809.14704583289699</v>
      </c>
      <c r="D5065" t="s">
        <v>2480</v>
      </c>
      <c r="E5065" t="s">
        <v>65</v>
      </c>
    </row>
    <row r="5066" spans="1:5" x14ac:dyDescent="0.3">
      <c r="A5066" t="s">
        <v>1005</v>
      </c>
      <c r="B5066" t="s">
        <v>66</v>
      </c>
      <c r="C5066">
        <v>809.30769128359395</v>
      </c>
      <c r="D5066" t="s">
        <v>2480</v>
      </c>
      <c r="E5066" t="s">
        <v>65</v>
      </c>
    </row>
    <row r="5067" spans="1:5" x14ac:dyDescent="0.3">
      <c r="A5067" t="s">
        <v>545</v>
      </c>
      <c r="B5067" t="s">
        <v>66</v>
      </c>
      <c r="C5067">
        <v>809.33757476775702</v>
      </c>
      <c r="D5067" t="s">
        <v>2480</v>
      </c>
      <c r="E5067" t="s">
        <v>65</v>
      </c>
    </row>
    <row r="5068" spans="1:5" x14ac:dyDescent="0.3">
      <c r="A5068" t="s">
        <v>1470</v>
      </c>
      <c r="B5068" t="s">
        <v>66</v>
      </c>
      <c r="C5068">
        <v>809.51607158407398</v>
      </c>
      <c r="D5068" t="s">
        <v>2480</v>
      </c>
      <c r="E5068" t="s">
        <v>65</v>
      </c>
    </row>
    <row r="5069" spans="1:5" x14ac:dyDescent="0.3">
      <c r="A5069" t="s">
        <v>1057</v>
      </c>
      <c r="B5069" t="s">
        <v>66</v>
      </c>
      <c r="C5069">
        <v>811.40625376782998</v>
      </c>
      <c r="D5069" t="s">
        <v>2480</v>
      </c>
      <c r="E5069" t="s">
        <v>65</v>
      </c>
    </row>
    <row r="5070" spans="1:5" x14ac:dyDescent="0.3">
      <c r="A5070" t="s">
        <v>1473</v>
      </c>
      <c r="B5070" t="s">
        <v>66</v>
      </c>
      <c r="C5070">
        <v>811.51853674171196</v>
      </c>
      <c r="D5070" t="s">
        <v>2480</v>
      </c>
      <c r="E5070" t="s">
        <v>65</v>
      </c>
    </row>
    <row r="5071" spans="1:5" x14ac:dyDescent="0.3">
      <c r="A5071" t="s">
        <v>1235</v>
      </c>
      <c r="B5071" t="s">
        <v>66</v>
      </c>
      <c r="C5071">
        <v>811.97815368676595</v>
      </c>
      <c r="D5071" t="s">
        <v>2480</v>
      </c>
      <c r="E5071" t="s">
        <v>65</v>
      </c>
    </row>
    <row r="5072" spans="1:5" x14ac:dyDescent="0.3">
      <c r="A5072" t="s">
        <v>2061</v>
      </c>
      <c r="B5072" t="s">
        <v>66</v>
      </c>
      <c r="C5072">
        <v>812.67918329083102</v>
      </c>
      <c r="D5072" t="s">
        <v>2480</v>
      </c>
      <c r="E5072" t="s">
        <v>65</v>
      </c>
    </row>
    <row r="5073" spans="1:5" x14ac:dyDescent="0.3">
      <c r="A5073" t="s">
        <v>1241</v>
      </c>
      <c r="B5073" t="s">
        <v>66</v>
      </c>
      <c r="C5073">
        <v>812.80197204357603</v>
      </c>
      <c r="D5073" t="s">
        <v>2480</v>
      </c>
      <c r="E5073" t="s">
        <v>65</v>
      </c>
    </row>
    <row r="5074" spans="1:5" x14ac:dyDescent="0.3">
      <c r="A5074" t="s">
        <v>1091</v>
      </c>
      <c r="B5074" t="s">
        <v>66</v>
      </c>
      <c r="C5074">
        <v>814.53735037874901</v>
      </c>
      <c r="D5074" t="s">
        <v>2480</v>
      </c>
      <c r="E5074" t="s">
        <v>65</v>
      </c>
    </row>
    <row r="5075" spans="1:5" x14ac:dyDescent="0.3">
      <c r="A5075" t="s">
        <v>1084</v>
      </c>
      <c r="B5075" t="s">
        <v>66</v>
      </c>
      <c r="C5075">
        <v>815.07838612447097</v>
      </c>
      <c r="D5075" t="s">
        <v>2480</v>
      </c>
      <c r="E5075" t="s">
        <v>65</v>
      </c>
    </row>
    <row r="5076" spans="1:5" x14ac:dyDescent="0.3">
      <c r="A5076" t="s">
        <v>1710</v>
      </c>
      <c r="B5076" t="s">
        <v>66</v>
      </c>
      <c r="C5076">
        <v>816.15320517862904</v>
      </c>
      <c r="D5076" t="s">
        <v>2480</v>
      </c>
      <c r="E5076" t="s">
        <v>65</v>
      </c>
    </row>
    <row r="5077" spans="1:5" x14ac:dyDescent="0.3">
      <c r="A5077" t="s">
        <v>1707</v>
      </c>
      <c r="B5077" t="s">
        <v>66</v>
      </c>
      <c r="C5077">
        <v>816.604036261381</v>
      </c>
      <c r="D5077" t="s">
        <v>2480</v>
      </c>
      <c r="E5077" t="s">
        <v>65</v>
      </c>
    </row>
    <row r="5078" spans="1:5" x14ac:dyDescent="0.3">
      <c r="A5078" t="s">
        <v>1322</v>
      </c>
      <c r="B5078" t="s">
        <v>66</v>
      </c>
      <c r="C5078">
        <v>817.68457492605796</v>
      </c>
      <c r="D5078" t="s">
        <v>2480</v>
      </c>
      <c r="E5078" t="s">
        <v>65</v>
      </c>
    </row>
    <row r="5079" spans="1:5" x14ac:dyDescent="0.3">
      <c r="A5079" t="s">
        <v>774</v>
      </c>
      <c r="B5079" t="s">
        <v>66</v>
      </c>
      <c r="C5079">
        <v>818.73283057491096</v>
      </c>
      <c r="D5079" t="s">
        <v>2480</v>
      </c>
      <c r="E5079" t="s">
        <v>65</v>
      </c>
    </row>
    <row r="5080" spans="1:5" x14ac:dyDescent="0.3">
      <c r="A5080" t="s">
        <v>1146</v>
      </c>
      <c r="B5080" t="s">
        <v>66</v>
      </c>
      <c r="C5080">
        <v>818.82412756465396</v>
      </c>
      <c r="D5080" t="s">
        <v>2480</v>
      </c>
      <c r="E5080" t="s">
        <v>65</v>
      </c>
    </row>
    <row r="5081" spans="1:5" x14ac:dyDescent="0.3">
      <c r="A5081" t="s">
        <v>1072</v>
      </c>
      <c r="B5081" t="s">
        <v>66</v>
      </c>
      <c r="C5081">
        <v>819.18166755143295</v>
      </c>
      <c r="D5081" t="s">
        <v>2480</v>
      </c>
      <c r="E5081" t="s">
        <v>65</v>
      </c>
    </row>
    <row r="5082" spans="1:5" x14ac:dyDescent="0.3">
      <c r="A5082" t="s">
        <v>1994</v>
      </c>
      <c r="B5082" t="s">
        <v>66</v>
      </c>
      <c r="C5082">
        <v>819.32894244480997</v>
      </c>
      <c r="D5082" t="s">
        <v>2480</v>
      </c>
      <c r="E5082" t="s">
        <v>65</v>
      </c>
    </row>
    <row r="5083" spans="1:5" x14ac:dyDescent="0.3">
      <c r="A5083" t="s">
        <v>505</v>
      </c>
      <c r="B5083" t="s">
        <v>66</v>
      </c>
      <c r="C5083">
        <v>819.75266218690103</v>
      </c>
      <c r="D5083" t="s">
        <v>2480</v>
      </c>
      <c r="E5083" t="s">
        <v>65</v>
      </c>
    </row>
    <row r="5084" spans="1:5" x14ac:dyDescent="0.3">
      <c r="A5084" t="s">
        <v>413</v>
      </c>
      <c r="B5084" t="s">
        <v>66</v>
      </c>
      <c r="C5084">
        <v>820.23745814924496</v>
      </c>
      <c r="D5084" t="s">
        <v>2480</v>
      </c>
      <c r="E5084" t="s">
        <v>65</v>
      </c>
    </row>
    <row r="5085" spans="1:5" x14ac:dyDescent="0.3">
      <c r="A5085" t="s">
        <v>1661</v>
      </c>
      <c r="B5085" t="s">
        <v>66</v>
      </c>
      <c r="C5085">
        <v>820.36622441238001</v>
      </c>
      <c r="D5085" t="s">
        <v>2480</v>
      </c>
      <c r="E5085" t="s">
        <v>65</v>
      </c>
    </row>
    <row r="5086" spans="1:5" x14ac:dyDescent="0.3">
      <c r="A5086" t="s">
        <v>1225</v>
      </c>
      <c r="B5086" t="s">
        <v>66</v>
      </c>
      <c r="C5086">
        <v>821.38745055301194</v>
      </c>
      <c r="D5086" t="s">
        <v>2480</v>
      </c>
      <c r="E5086" t="s">
        <v>65</v>
      </c>
    </row>
    <row r="5087" spans="1:5" x14ac:dyDescent="0.3">
      <c r="A5087" t="s">
        <v>1325</v>
      </c>
      <c r="B5087" t="s">
        <v>66</v>
      </c>
      <c r="C5087">
        <v>822.54074032497499</v>
      </c>
      <c r="D5087" t="s">
        <v>2480</v>
      </c>
      <c r="E5087" t="s">
        <v>65</v>
      </c>
    </row>
    <row r="5088" spans="1:5" x14ac:dyDescent="0.3">
      <c r="A5088" t="s">
        <v>1500</v>
      </c>
      <c r="B5088" t="s">
        <v>66</v>
      </c>
      <c r="C5088">
        <v>822.75944402687003</v>
      </c>
      <c r="D5088" t="s">
        <v>2480</v>
      </c>
      <c r="E5088" t="s">
        <v>65</v>
      </c>
    </row>
    <row r="5089" spans="1:5" x14ac:dyDescent="0.3">
      <c r="A5089" t="s">
        <v>1589</v>
      </c>
      <c r="B5089" t="s">
        <v>66</v>
      </c>
      <c r="C5089">
        <v>823.69607766223396</v>
      </c>
      <c r="D5089" t="s">
        <v>2480</v>
      </c>
      <c r="E5089" t="s">
        <v>65</v>
      </c>
    </row>
    <row r="5090" spans="1:5" x14ac:dyDescent="0.3">
      <c r="A5090" t="s">
        <v>2407</v>
      </c>
      <c r="B5090" t="s">
        <v>66</v>
      </c>
      <c r="C5090">
        <v>824.21913459090194</v>
      </c>
      <c r="D5090" t="s">
        <v>2480</v>
      </c>
      <c r="E5090" t="s">
        <v>65</v>
      </c>
    </row>
    <row r="5091" spans="1:5" x14ac:dyDescent="0.3">
      <c r="A5091" t="s">
        <v>1157</v>
      </c>
      <c r="B5091" t="s">
        <v>66</v>
      </c>
      <c r="C5091">
        <v>825.37830166599394</v>
      </c>
      <c r="D5091" t="s">
        <v>2480</v>
      </c>
      <c r="E5091" t="s">
        <v>65</v>
      </c>
    </row>
    <row r="5092" spans="1:5" x14ac:dyDescent="0.3">
      <c r="A5092" t="s">
        <v>1754</v>
      </c>
      <c r="B5092" t="s">
        <v>66</v>
      </c>
      <c r="C5092">
        <v>826.150006266128</v>
      </c>
      <c r="D5092" t="s">
        <v>2480</v>
      </c>
      <c r="E5092" t="s">
        <v>65</v>
      </c>
    </row>
    <row r="5093" spans="1:5" x14ac:dyDescent="0.3">
      <c r="A5093" t="s">
        <v>1629</v>
      </c>
      <c r="B5093" t="s">
        <v>66</v>
      </c>
      <c r="C5093">
        <v>827.84438353314295</v>
      </c>
      <c r="D5093" t="s">
        <v>2480</v>
      </c>
      <c r="E5093" t="s">
        <v>65</v>
      </c>
    </row>
    <row r="5094" spans="1:5" x14ac:dyDescent="0.3">
      <c r="A5094" t="s">
        <v>1764</v>
      </c>
      <c r="B5094" t="s">
        <v>66</v>
      </c>
      <c r="C5094">
        <v>828.91380468782904</v>
      </c>
      <c r="D5094" t="s">
        <v>2480</v>
      </c>
      <c r="E5094" t="s">
        <v>65</v>
      </c>
    </row>
    <row r="5095" spans="1:5" x14ac:dyDescent="0.3">
      <c r="A5095" t="s">
        <v>2203</v>
      </c>
      <c r="B5095" t="s">
        <v>66</v>
      </c>
      <c r="C5095">
        <v>829.32731855288603</v>
      </c>
      <c r="D5095" t="s">
        <v>2480</v>
      </c>
      <c r="E5095" t="s">
        <v>65</v>
      </c>
    </row>
    <row r="5096" spans="1:5" x14ac:dyDescent="0.3">
      <c r="A5096" t="s">
        <v>1936</v>
      </c>
      <c r="B5096" t="s">
        <v>66</v>
      </c>
      <c r="C5096">
        <v>830.16292709228799</v>
      </c>
      <c r="D5096" t="s">
        <v>2480</v>
      </c>
      <c r="E5096" t="s">
        <v>65</v>
      </c>
    </row>
    <row r="5097" spans="1:5" x14ac:dyDescent="0.3">
      <c r="A5097" t="s">
        <v>1086</v>
      </c>
      <c r="B5097" t="s">
        <v>66</v>
      </c>
      <c r="C5097">
        <v>832.43091924219004</v>
      </c>
      <c r="D5097" t="s">
        <v>2480</v>
      </c>
      <c r="E5097" t="s">
        <v>65</v>
      </c>
    </row>
    <row r="5098" spans="1:5" x14ac:dyDescent="0.3">
      <c r="A5098" t="s">
        <v>800</v>
      </c>
      <c r="B5098" t="s">
        <v>66</v>
      </c>
      <c r="C5098">
        <v>832.59341127374603</v>
      </c>
      <c r="D5098" t="s">
        <v>2480</v>
      </c>
      <c r="E5098" t="s">
        <v>65</v>
      </c>
    </row>
    <row r="5099" spans="1:5" x14ac:dyDescent="0.3">
      <c r="A5099" t="s">
        <v>1074</v>
      </c>
      <c r="B5099" t="s">
        <v>66</v>
      </c>
      <c r="C5099">
        <v>832.84776760821399</v>
      </c>
      <c r="D5099" t="s">
        <v>2480</v>
      </c>
      <c r="E5099" t="s">
        <v>65</v>
      </c>
    </row>
    <row r="5100" spans="1:5" x14ac:dyDescent="0.3">
      <c r="A5100" t="s">
        <v>574</v>
      </c>
      <c r="B5100" t="s">
        <v>66</v>
      </c>
      <c r="C5100">
        <v>832.930534429148</v>
      </c>
      <c r="D5100" t="s">
        <v>2480</v>
      </c>
      <c r="E5100" t="s">
        <v>65</v>
      </c>
    </row>
    <row r="5101" spans="1:5" x14ac:dyDescent="0.3">
      <c r="A5101" t="s">
        <v>2401</v>
      </c>
      <c r="B5101" t="s">
        <v>66</v>
      </c>
      <c r="C5101">
        <v>832.992423852672</v>
      </c>
      <c r="D5101" t="s">
        <v>2480</v>
      </c>
      <c r="E5101" t="s">
        <v>65</v>
      </c>
    </row>
    <row r="5102" spans="1:5" x14ac:dyDescent="0.3">
      <c r="A5102" t="s">
        <v>1809</v>
      </c>
      <c r="B5102" t="s">
        <v>66</v>
      </c>
      <c r="C5102">
        <v>835.62593237543399</v>
      </c>
      <c r="D5102" t="s">
        <v>2480</v>
      </c>
      <c r="E5102" t="s">
        <v>65</v>
      </c>
    </row>
    <row r="5103" spans="1:5" x14ac:dyDescent="0.3">
      <c r="A5103" t="s">
        <v>2389</v>
      </c>
      <c r="B5103" t="s">
        <v>66</v>
      </c>
      <c r="C5103">
        <v>835.65485098766101</v>
      </c>
      <c r="D5103" t="s">
        <v>2480</v>
      </c>
      <c r="E5103" t="s">
        <v>65</v>
      </c>
    </row>
    <row r="5104" spans="1:5" x14ac:dyDescent="0.3">
      <c r="A5104" t="s">
        <v>1766</v>
      </c>
      <c r="B5104" t="s">
        <v>66</v>
      </c>
      <c r="C5104">
        <v>836.13676942080599</v>
      </c>
      <c r="D5104" t="s">
        <v>2480</v>
      </c>
      <c r="E5104" t="s">
        <v>65</v>
      </c>
    </row>
    <row r="5105" spans="1:5" x14ac:dyDescent="0.3">
      <c r="A5105" t="s">
        <v>1613</v>
      </c>
      <c r="B5105" t="s">
        <v>66</v>
      </c>
      <c r="C5105">
        <v>837.18091414437299</v>
      </c>
      <c r="D5105" t="s">
        <v>2480</v>
      </c>
      <c r="E5105" t="s">
        <v>65</v>
      </c>
    </row>
    <row r="5106" spans="1:5" x14ac:dyDescent="0.3">
      <c r="A5106" t="s">
        <v>1768</v>
      </c>
      <c r="B5106" t="s">
        <v>66</v>
      </c>
      <c r="C5106">
        <v>839.25332137416297</v>
      </c>
      <c r="D5106" t="s">
        <v>2480</v>
      </c>
      <c r="E5106" t="s">
        <v>65</v>
      </c>
    </row>
    <row r="5107" spans="1:5" x14ac:dyDescent="0.3">
      <c r="A5107" t="s">
        <v>1087</v>
      </c>
      <c r="B5107" t="s">
        <v>66</v>
      </c>
      <c r="C5107">
        <v>839.68094898258505</v>
      </c>
      <c r="D5107" t="s">
        <v>2480</v>
      </c>
      <c r="E5107" t="s">
        <v>65</v>
      </c>
    </row>
    <row r="5108" spans="1:5" x14ac:dyDescent="0.3">
      <c r="A5108" t="s">
        <v>1467</v>
      </c>
      <c r="B5108" t="s">
        <v>66</v>
      </c>
      <c r="C5108">
        <v>840.82436482191395</v>
      </c>
      <c r="D5108" t="s">
        <v>2480</v>
      </c>
      <c r="E5108" t="s">
        <v>65</v>
      </c>
    </row>
    <row r="5109" spans="1:5" x14ac:dyDescent="0.3">
      <c r="A5109" t="s">
        <v>1574</v>
      </c>
      <c r="B5109" t="s">
        <v>66</v>
      </c>
      <c r="C5109">
        <v>843.48003593590704</v>
      </c>
      <c r="D5109" t="s">
        <v>2480</v>
      </c>
      <c r="E5109" t="s">
        <v>65</v>
      </c>
    </row>
    <row r="5110" spans="1:5" x14ac:dyDescent="0.3">
      <c r="A5110" t="s">
        <v>1874</v>
      </c>
      <c r="B5110" t="s">
        <v>66</v>
      </c>
      <c r="C5110">
        <v>843.83055924103496</v>
      </c>
      <c r="D5110" t="s">
        <v>2480</v>
      </c>
      <c r="E5110" t="s">
        <v>65</v>
      </c>
    </row>
    <row r="5111" spans="1:5" x14ac:dyDescent="0.3">
      <c r="A5111" t="s">
        <v>1666</v>
      </c>
      <c r="B5111" t="s">
        <v>66</v>
      </c>
      <c r="C5111">
        <v>844.36803143963698</v>
      </c>
      <c r="D5111" t="s">
        <v>2480</v>
      </c>
      <c r="E5111" t="s">
        <v>65</v>
      </c>
    </row>
    <row r="5112" spans="1:5" x14ac:dyDescent="0.3">
      <c r="A5112" t="s">
        <v>1081</v>
      </c>
      <c r="B5112" t="s">
        <v>66</v>
      </c>
      <c r="C5112">
        <v>845.27571508796495</v>
      </c>
      <c r="D5112" t="s">
        <v>2480</v>
      </c>
      <c r="E5112" t="s">
        <v>65</v>
      </c>
    </row>
    <row r="5113" spans="1:5" x14ac:dyDescent="0.3">
      <c r="A5113" t="s">
        <v>1090</v>
      </c>
      <c r="B5113" t="s">
        <v>66</v>
      </c>
      <c r="C5113">
        <v>845.62116165573002</v>
      </c>
      <c r="D5113" t="s">
        <v>2480</v>
      </c>
      <c r="E5113" t="s">
        <v>65</v>
      </c>
    </row>
    <row r="5114" spans="1:5" x14ac:dyDescent="0.3">
      <c r="A5114" t="s">
        <v>1058</v>
      </c>
      <c r="B5114" t="s">
        <v>66</v>
      </c>
      <c r="C5114">
        <v>845.64795977054996</v>
      </c>
      <c r="D5114" t="s">
        <v>2480</v>
      </c>
      <c r="E5114" t="s">
        <v>65</v>
      </c>
    </row>
    <row r="5115" spans="1:5" x14ac:dyDescent="0.3">
      <c r="A5115" t="s">
        <v>823</v>
      </c>
      <c r="B5115" t="s">
        <v>66</v>
      </c>
      <c r="C5115">
        <v>846.571101405646</v>
      </c>
      <c r="D5115" t="s">
        <v>2480</v>
      </c>
      <c r="E5115" t="s">
        <v>65</v>
      </c>
    </row>
    <row r="5116" spans="1:5" x14ac:dyDescent="0.3">
      <c r="A5116" t="s">
        <v>1379</v>
      </c>
      <c r="B5116" t="s">
        <v>66</v>
      </c>
      <c r="C5116">
        <v>847.07113927197497</v>
      </c>
      <c r="D5116" t="s">
        <v>2480</v>
      </c>
      <c r="E5116" t="s">
        <v>65</v>
      </c>
    </row>
    <row r="5117" spans="1:5" x14ac:dyDescent="0.3">
      <c r="A5117" t="s">
        <v>1152</v>
      </c>
      <c r="B5117" t="s">
        <v>66</v>
      </c>
      <c r="C5117">
        <v>848.00757237576499</v>
      </c>
      <c r="D5117" t="s">
        <v>2480</v>
      </c>
      <c r="E5117" t="s">
        <v>65</v>
      </c>
    </row>
    <row r="5118" spans="1:5" x14ac:dyDescent="0.3">
      <c r="A5118" t="s">
        <v>316</v>
      </c>
      <c r="B5118" t="s">
        <v>66</v>
      </c>
      <c r="C5118">
        <v>848.05354996363701</v>
      </c>
      <c r="D5118" t="s">
        <v>2480</v>
      </c>
      <c r="E5118" t="s">
        <v>65</v>
      </c>
    </row>
    <row r="5119" spans="1:5" x14ac:dyDescent="0.3">
      <c r="A5119" t="s">
        <v>1673</v>
      </c>
      <c r="B5119" t="s">
        <v>66</v>
      </c>
      <c r="C5119">
        <v>848.26318901706202</v>
      </c>
      <c r="D5119" t="s">
        <v>2480</v>
      </c>
      <c r="E5119" t="s">
        <v>65</v>
      </c>
    </row>
    <row r="5120" spans="1:5" x14ac:dyDescent="0.3">
      <c r="A5120" t="s">
        <v>1465</v>
      </c>
      <c r="B5120" t="s">
        <v>66</v>
      </c>
      <c r="C5120">
        <v>848.61437093940503</v>
      </c>
      <c r="D5120" t="s">
        <v>2480</v>
      </c>
      <c r="E5120" t="s">
        <v>65</v>
      </c>
    </row>
    <row r="5121" spans="1:5" x14ac:dyDescent="0.3">
      <c r="A5121" t="s">
        <v>1789</v>
      </c>
      <c r="B5121" t="s">
        <v>66</v>
      </c>
      <c r="C5121">
        <v>848.76309554521299</v>
      </c>
      <c r="D5121" t="s">
        <v>2480</v>
      </c>
      <c r="E5121" t="s">
        <v>65</v>
      </c>
    </row>
    <row r="5122" spans="1:5" x14ac:dyDescent="0.3">
      <c r="A5122" t="s">
        <v>1359</v>
      </c>
      <c r="B5122" t="s">
        <v>66</v>
      </c>
      <c r="C5122">
        <v>849.152103197511</v>
      </c>
      <c r="D5122" t="s">
        <v>2480</v>
      </c>
      <c r="E5122" t="s">
        <v>65</v>
      </c>
    </row>
    <row r="5123" spans="1:5" x14ac:dyDescent="0.3">
      <c r="A5123" t="s">
        <v>1625</v>
      </c>
      <c r="B5123" t="s">
        <v>66</v>
      </c>
      <c r="C5123">
        <v>851.07529835091805</v>
      </c>
      <c r="D5123" t="s">
        <v>2480</v>
      </c>
      <c r="E5123" t="s">
        <v>65</v>
      </c>
    </row>
    <row r="5124" spans="1:5" x14ac:dyDescent="0.3">
      <c r="A5124" t="s">
        <v>2338</v>
      </c>
      <c r="B5124" t="s">
        <v>66</v>
      </c>
      <c r="C5124">
        <v>851.28798231187704</v>
      </c>
      <c r="D5124" t="s">
        <v>2480</v>
      </c>
      <c r="E5124" t="s">
        <v>65</v>
      </c>
    </row>
    <row r="5125" spans="1:5" x14ac:dyDescent="0.3">
      <c r="A5125" t="s">
        <v>2240</v>
      </c>
      <c r="B5125" t="s">
        <v>66</v>
      </c>
      <c r="C5125">
        <v>851.875873622462</v>
      </c>
      <c r="D5125" t="s">
        <v>2480</v>
      </c>
      <c r="E5125" t="s">
        <v>65</v>
      </c>
    </row>
    <row r="5126" spans="1:5" x14ac:dyDescent="0.3">
      <c r="A5126" t="s">
        <v>1008</v>
      </c>
      <c r="B5126" t="s">
        <v>66</v>
      </c>
      <c r="C5126">
        <v>853.16794042599895</v>
      </c>
      <c r="D5126" t="s">
        <v>2480</v>
      </c>
      <c r="E5126" t="s">
        <v>65</v>
      </c>
    </row>
    <row r="5127" spans="1:5" x14ac:dyDescent="0.3">
      <c r="A5127" t="s">
        <v>1742</v>
      </c>
      <c r="B5127" t="s">
        <v>66</v>
      </c>
      <c r="C5127">
        <v>854.41178936386905</v>
      </c>
      <c r="D5127" t="s">
        <v>2480</v>
      </c>
      <c r="E5127" t="s">
        <v>65</v>
      </c>
    </row>
    <row r="5128" spans="1:5" x14ac:dyDescent="0.3">
      <c r="A5128" t="s">
        <v>1223</v>
      </c>
      <c r="B5128" t="s">
        <v>66</v>
      </c>
      <c r="C5128">
        <v>855.43179757067298</v>
      </c>
      <c r="D5128" t="s">
        <v>2480</v>
      </c>
      <c r="E5128" t="s">
        <v>65</v>
      </c>
    </row>
    <row r="5129" spans="1:5" x14ac:dyDescent="0.3">
      <c r="A5129" t="s">
        <v>1512</v>
      </c>
      <c r="B5129" t="s">
        <v>66</v>
      </c>
      <c r="C5129">
        <v>856.29964340397805</v>
      </c>
      <c r="D5129" t="s">
        <v>2480</v>
      </c>
      <c r="E5129" t="s">
        <v>65</v>
      </c>
    </row>
    <row r="5130" spans="1:5" x14ac:dyDescent="0.3">
      <c r="A5130" t="s">
        <v>1130</v>
      </c>
      <c r="B5130" t="s">
        <v>66</v>
      </c>
      <c r="C5130">
        <v>856.31365713062905</v>
      </c>
      <c r="D5130" t="s">
        <v>2480</v>
      </c>
      <c r="E5130" t="s">
        <v>65</v>
      </c>
    </row>
    <row r="5131" spans="1:5" x14ac:dyDescent="0.3">
      <c r="A5131" t="s">
        <v>639</v>
      </c>
      <c r="B5131" t="s">
        <v>66</v>
      </c>
      <c r="C5131">
        <v>857.08033759510897</v>
      </c>
      <c r="D5131" t="s">
        <v>2480</v>
      </c>
      <c r="E5131" t="s">
        <v>65</v>
      </c>
    </row>
    <row r="5132" spans="1:5" x14ac:dyDescent="0.3">
      <c r="A5132" t="s">
        <v>1812</v>
      </c>
      <c r="B5132" t="s">
        <v>66</v>
      </c>
      <c r="C5132">
        <v>857.32190328013905</v>
      </c>
      <c r="D5132" t="s">
        <v>2480</v>
      </c>
      <c r="E5132" t="s">
        <v>65</v>
      </c>
    </row>
    <row r="5133" spans="1:5" x14ac:dyDescent="0.3">
      <c r="A5133" t="s">
        <v>2245</v>
      </c>
      <c r="B5133" t="s">
        <v>66</v>
      </c>
      <c r="C5133">
        <v>857.92779592763804</v>
      </c>
      <c r="D5133" t="s">
        <v>2480</v>
      </c>
      <c r="E5133" t="s">
        <v>65</v>
      </c>
    </row>
    <row r="5134" spans="1:5" x14ac:dyDescent="0.3">
      <c r="A5134" t="s">
        <v>1128</v>
      </c>
      <c r="B5134" t="s">
        <v>66</v>
      </c>
      <c r="C5134">
        <v>859.33567395356101</v>
      </c>
      <c r="D5134" t="s">
        <v>2480</v>
      </c>
      <c r="E5134" t="s">
        <v>65</v>
      </c>
    </row>
    <row r="5135" spans="1:5" x14ac:dyDescent="0.3">
      <c r="A5135" t="s">
        <v>1060</v>
      </c>
      <c r="B5135" t="s">
        <v>66</v>
      </c>
      <c r="C5135">
        <v>859.36630464044595</v>
      </c>
      <c r="D5135" t="s">
        <v>2480</v>
      </c>
      <c r="E5135" t="s">
        <v>65</v>
      </c>
    </row>
    <row r="5136" spans="1:5" x14ac:dyDescent="0.3">
      <c r="A5136" t="s">
        <v>1621</v>
      </c>
      <c r="B5136" t="s">
        <v>66</v>
      </c>
      <c r="C5136">
        <v>859.412598490243</v>
      </c>
      <c r="D5136" t="s">
        <v>2480</v>
      </c>
      <c r="E5136" t="s">
        <v>65</v>
      </c>
    </row>
    <row r="5137" spans="1:5" x14ac:dyDescent="0.3">
      <c r="A5137" t="s">
        <v>1224</v>
      </c>
      <c r="B5137" t="s">
        <v>66</v>
      </c>
      <c r="C5137">
        <v>860.22289959807802</v>
      </c>
      <c r="D5137" t="s">
        <v>2480</v>
      </c>
      <c r="E5137" t="s">
        <v>65</v>
      </c>
    </row>
    <row r="5138" spans="1:5" x14ac:dyDescent="0.3">
      <c r="A5138" t="s">
        <v>1705</v>
      </c>
      <c r="B5138" t="s">
        <v>66</v>
      </c>
      <c r="C5138">
        <v>862.07736030249498</v>
      </c>
      <c r="D5138" t="s">
        <v>2480</v>
      </c>
      <c r="E5138" t="s">
        <v>65</v>
      </c>
    </row>
    <row r="5139" spans="1:5" x14ac:dyDescent="0.3">
      <c r="A5139" t="s">
        <v>319</v>
      </c>
      <c r="B5139" t="s">
        <v>66</v>
      </c>
      <c r="C5139">
        <v>863.253305244275</v>
      </c>
      <c r="D5139" t="s">
        <v>2480</v>
      </c>
      <c r="E5139" t="s">
        <v>65</v>
      </c>
    </row>
    <row r="5140" spans="1:5" x14ac:dyDescent="0.3">
      <c r="A5140" t="s">
        <v>1677</v>
      </c>
      <c r="B5140" t="s">
        <v>66</v>
      </c>
      <c r="C5140">
        <v>865.03893322817498</v>
      </c>
      <c r="D5140" t="s">
        <v>2480</v>
      </c>
      <c r="E5140" t="s">
        <v>65</v>
      </c>
    </row>
    <row r="5141" spans="1:5" x14ac:dyDescent="0.3">
      <c r="A5141" t="s">
        <v>1117</v>
      </c>
      <c r="B5141" t="s">
        <v>66</v>
      </c>
      <c r="C5141">
        <v>865.89047064530496</v>
      </c>
      <c r="D5141" t="s">
        <v>2480</v>
      </c>
      <c r="E5141" t="s">
        <v>65</v>
      </c>
    </row>
    <row r="5142" spans="1:5" x14ac:dyDescent="0.3">
      <c r="A5142" t="s">
        <v>868</v>
      </c>
      <c r="B5142" t="s">
        <v>66</v>
      </c>
      <c r="C5142">
        <v>866.41447917712799</v>
      </c>
      <c r="D5142" t="s">
        <v>2480</v>
      </c>
      <c r="E5142" t="s">
        <v>65</v>
      </c>
    </row>
    <row r="5143" spans="1:5" x14ac:dyDescent="0.3">
      <c r="A5143" t="s">
        <v>1483</v>
      </c>
      <c r="B5143" t="s">
        <v>66</v>
      </c>
      <c r="C5143">
        <v>867.00961121102102</v>
      </c>
      <c r="D5143" t="s">
        <v>2480</v>
      </c>
      <c r="E5143" t="s">
        <v>65</v>
      </c>
    </row>
    <row r="5144" spans="1:5" x14ac:dyDescent="0.3">
      <c r="A5144" t="s">
        <v>1750</v>
      </c>
      <c r="B5144" t="s">
        <v>66</v>
      </c>
      <c r="C5144">
        <v>867.54354194197003</v>
      </c>
      <c r="D5144" t="s">
        <v>2480</v>
      </c>
      <c r="E5144" t="s">
        <v>65</v>
      </c>
    </row>
    <row r="5145" spans="1:5" x14ac:dyDescent="0.3">
      <c r="A5145" t="s">
        <v>1817</v>
      </c>
      <c r="B5145" t="s">
        <v>66</v>
      </c>
      <c r="C5145">
        <v>869.99173695751404</v>
      </c>
      <c r="D5145" t="s">
        <v>2480</v>
      </c>
      <c r="E5145" t="s">
        <v>65</v>
      </c>
    </row>
    <row r="5146" spans="1:5" x14ac:dyDescent="0.3">
      <c r="A5146" t="s">
        <v>1796</v>
      </c>
      <c r="B5146" t="s">
        <v>66</v>
      </c>
      <c r="C5146">
        <v>871.16439993790596</v>
      </c>
      <c r="D5146" t="s">
        <v>2480</v>
      </c>
      <c r="E5146" t="s">
        <v>65</v>
      </c>
    </row>
    <row r="5147" spans="1:5" x14ac:dyDescent="0.3">
      <c r="A5147" t="s">
        <v>1071</v>
      </c>
      <c r="B5147" t="s">
        <v>66</v>
      </c>
      <c r="C5147">
        <v>871.91014472831398</v>
      </c>
      <c r="D5147" t="s">
        <v>2480</v>
      </c>
      <c r="E5147" t="s">
        <v>65</v>
      </c>
    </row>
    <row r="5148" spans="1:5" x14ac:dyDescent="0.3">
      <c r="A5148" t="s">
        <v>1271</v>
      </c>
      <c r="B5148" t="s">
        <v>66</v>
      </c>
      <c r="C5148">
        <v>873.01503772973899</v>
      </c>
      <c r="D5148" t="s">
        <v>2480</v>
      </c>
      <c r="E5148" t="s">
        <v>65</v>
      </c>
    </row>
    <row r="5149" spans="1:5" x14ac:dyDescent="0.3">
      <c r="A5149" t="s">
        <v>1415</v>
      </c>
      <c r="B5149" t="s">
        <v>66</v>
      </c>
      <c r="C5149">
        <v>874.35579494081105</v>
      </c>
      <c r="D5149" t="s">
        <v>2480</v>
      </c>
      <c r="E5149" t="s">
        <v>65</v>
      </c>
    </row>
    <row r="5150" spans="1:5" x14ac:dyDescent="0.3">
      <c r="A5150" t="s">
        <v>1943</v>
      </c>
      <c r="B5150" t="s">
        <v>66</v>
      </c>
      <c r="C5150">
        <v>874.88585662429296</v>
      </c>
      <c r="D5150" t="s">
        <v>2480</v>
      </c>
      <c r="E5150" t="s">
        <v>65</v>
      </c>
    </row>
    <row r="5151" spans="1:5" x14ac:dyDescent="0.3">
      <c r="A5151" t="s">
        <v>1056</v>
      </c>
      <c r="B5151" t="s">
        <v>66</v>
      </c>
      <c r="C5151">
        <v>875.67555348768599</v>
      </c>
      <c r="D5151" t="s">
        <v>2480</v>
      </c>
      <c r="E5151" t="s">
        <v>65</v>
      </c>
    </row>
    <row r="5152" spans="1:5" x14ac:dyDescent="0.3">
      <c r="A5152" t="s">
        <v>1627</v>
      </c>
      <c r="B5152" t="s">
        <v>66</v>
      </c>
      <c r="C5152">
        <v>877.44951104958</v>
      </c>
      <c r="D5152" t="s">
        <v>2480</v>
      </c>
      <c r="E5152" t="s">
        <v>65</v>
      </c>
    </row>
    <row r="5153" spans="1:5" x14ac:dyDescent="0.3">
      <c r="A5153" t="s">
        <v>1093</v>
      </c>
      <c r="B5153" t="s">
        <v>66</v>
      </c>
      <c r="C5153">
        <v>878.64232151776696</v>
      </c>
      <c r="D5153" t="s">
        <v>2480</v>
      </c>
      <c r="E5153" t="s">
        <v>65</v>
      </c>
    </row>
    <row r="5154" spans="1:5" x14ac:dyDescent="0.3">
      <c r="A5154" t="s">
        <v>1514</v>
      </c>
      <c r="B5154" t="s">
        <v>66</v>
      </c>
      <c r="C5154">
        <v>878.97072809582596</v>
      </c>
      <c r="D5154" t="s">
        <v>2480</v>
      </c>
      <c r="E5154" t="s">
        <v>65</v>
      </c>
    </row>
    <row r="5155" spans="1:5" x14ac:dyDescent="0.3">
      <c r="A5155" t="s">
        <v>1682</v>
      </c>
      <c r="B5155" t="s">
        <v>66</v>
      </c>
      <c r="C5155">
        <v>879.67726632471999</v>
      </c>
      <c r="D5155" t="s">
        <v>2480</v>
      </c>
      <c r="E5155" t="s">
        <v>65</v>
      </c>
    </row>
    <row r="5156" spans="1:5" x14ac:dyDescent="0.3">
      <c r="A5156" t="s">
        <v>1541</v>
      </c>
      <c r="B5156" t="s">
        <v>66</v>
      </c>
      <c r="C5156">
        <v>880.40834184970299</v>
      </c>
      <c r="D5156" t="s">
        <v>2480</v>
      </c>
      <c r="E5156" t="s">
        <v>65</v>
      </c>
    </row>
    <row r="5157" spans="1:5" x14ac:dyDescent="0.3">
      <c r="A5157" t="s">
        <v>1059</v>
      </c>
      <c r="B5157" t="s">
        <v>66</v>
      </c>
      <c r="C5157">
        <v>880.58400173244502</v>
      </c>
      <c r="D5157" t="s">
        <v>2480</v>
      </c>
      <c r="E5157" t="s">
        <v>65</v>
      </c>
    </row>
    <row r="5158" spans="1:5" x14ac:dyDescent="0.3">
      <c r="A5158" t="s">
        <v>1121</v>
      </c>
      <c r="B5158" t="s">
        <v>66</v>
      </c>
      <c r="C5158">
        <v>881.47374769191197</v>
      </c>
      <c r="D5158" t="s">
        <v>2480</v>
      </c>
      <c r="E5158" t="s">
        <v>65</v>
      </c>
    </row>
    <row r="5159" spans="1:5" x14ac:dyDescent="0.3">
      <c r="A5159" t="s">
        <v>1605</v>
      </c>
      <c r="B5159" t="s">
        <v>66</v>
      </c>
      <c r="C5159">
        <v>883.11407722178001</v>
      </c>
      <c r="D5159" t="s">
        <v>2480</v>
      </c>
      <c r="E5159" t="s">
        <v>65</v>
      </c>
    </row>
    <row r="5160" spans="1:5" x14ac:dyDescent="0.3">
      <c r="A5160" t="s">
        <v>2113</v>
      </c>
      <c r="B5160" t="s">
        <v>66</v>
      </c>
      <c r="C5160">
        <v>883.92230689707299</v>
      </c>
      <c r="D5160" t="s">
        <v>2480</v>
      </c>
      <c r="E5160" t="s">
        <v>65</v>
      </c>
    </row>
    <row r="5161" spans="1:5" x14ac:dyDescent="0.3">
      <c r="A5161" t="s">
        <v>1203</v>
      </c>
      <c r="B5161" t="s">
        <v>66</v>
      </c>
      <c r="C5161">
        <v>884.17502389682295</v>
      </c>
      <c r="D5161" t="s">
        <v>2480</v>
      </c>
      <c r="E5161" t="s">
        <v>65</v>
      </c>
    </row>
    <row r="5162" spans="1:5" x14ac:dyDescent="0.3">
      <c r="A5162" t="s">
        <v>1536</v>
      </c>
      <c r="B5162" t="s">
        <v>66</v>
      </c>
      <c r="C5162">
        <v>884.50452731229598</v>
      </c>
      <c r="D5162" t="s">
        <v>2480</v>
      </c>
      <c r="E5162" t="s">
        <v>65</v>
      </c>
    </row>
    <row r="5163" spans="1:5" x14ac:dyDescent="0.3">
      <c r="A5163" t="s">
        <v>425</v>
      </c>
      <c r="B5163" t="s">
        <v>66</v>
      </c>
      <c r="C5163">
        <v>884.80574411914995</v>
      </c>
      <c r="D5163" t="s">
        <v>2480</v>
      </c>
      <c r="E5163" t="s">
        <v>65</v>
      </c>
    </row>
    <row r="5164" spans="1:5" x14ac:dyDescent="0.3">
      <c r="A5164" t="s">
        <v>2112</v>
      </c>
      <c r="B5164" t="s">
        <v>66</v>
      </c>
      <c r="C5164">
        <v>885.26674892470601</v>
      </c>
      <c r="D5164" t="s">
        <v>2480</v>
      </c>
      <c r="E5164" t="s">
        <v>65</v>
      </c>
    </row>
    <row r="5165" spans="1:5" x14ac:dyDescent="0.3">
      <c r="A5165" t="s">
        <v>1747</v>
      </c>
      <c r="B5165" t="s">
        <v>66</v>
      </c>
      <c r="C5165">
        <v>885.43442462851203</v>
      </c>
      <c r="D5165" t="s">
        <v>2480</v>
      </c>
      <c r="E5165" t="s">
        <v>65</v>
      </c>
    </row>
    <row r="5166" spans="1:5" x14ac:dyDescent="0.3">
      <c r="A5166" t="s">
        <v>1563</v>
      </c>
      <c r="B5166" t="s">
        <v>66</v>
      </c>
      <c r="C5166">
        <v>886.00744229113002</v>
      </c>
      <c r="D5166" t="s">
        <v>2480</v>
      </c>
      <c r="E5166" t="s">
        <v>65</v>
      </c>
    </row>
    <row r="5167" spans="1:5" x14ac:dyDescent="0.3">
      <c r="A5167" t="s">
        <v>1288</v>
      </c>
      <c r="B5167" t="s">
        <v>66</v>
      </c>
      <c r="C5167">
        <v>887.08416297027497</v>
      </c>
      <c r="D5167" t="s">
        <v>2480</v>
      </c>
      <c r="E5167" t="s">
        <v>65</v>
      </c>
    </row>
    <row r="5168" spans="1:5" x14ac:dyDescent="0.3">
      <c r="A5168" t="s">
        <v>2235</v>
      </c>
      <c r="B5168" t="s">
        <v>66</v>
      </c>
      <c r="C5168">
        <v>887.39633498291801</v>
      </c>
      <c r="D5168" t="s">
        <v>2480</v>
      </c>
      <c r="E5168" t="s">
        <v>65</v>
      </c>
    </row>
    <row r="5169" spans="1:5" x14ac:dyDescent="0.3">
      <c r="A5169" t="s">
        <v>2241</v>
      </c>
      <c r="B5169" t="s">
        <v>66</v>
      </c>
      <c r="C5169">
        <v>887.50445526996305</v>
      </c>
      <c r="D5169" t="s">
        <v>2480</v>
      </c>
      <c r="E5169" t="s">
        <v>65</v>
      </c>
    </row>
    <row r="5170" spans="1:5" x14ac:dyDescent="0.3">
      <c r="A5170" t="s">
        <v>1520</v>
      </c>
      <c r="B5170" t="s">
        <v>66</v>
      </c>
      <c r="C5170">
        <v>888.16482643869699</v>
      </c>
      <c r="D5170" t="s">
        <v>2480</v>
      </c>
      <c r="E5170" t="s">
        <v>65</v>
      </c>
    </row>
    <row r="5171" spans="1:5" x14ac:dyDescent="0.3">
      <c r="A5171" t="s">
        <v>1860</v>
      </c>
      <c r="B5171" t="s">
        <v>66</v>
      </c>
      <c r="C5171">
        <v>888.41626498482503</v>
      </c>
      <c r="D5171" t="s">
        <v>2480</v>
      </c>
      <c r="E5171" t="s">
        <v>65</v>
      </c>
    </row>
    <row r="5172" spans="1:5" x14ac:dyDescent="0.3">
      <c r="A5172" t="s">
        <v>537</v>
      </c>
      <c r="B5172" t="s">
        <v>66</v>
      </c>
      <c r="C5172">
        <v>889.02481055993997</v>
      </c>
      <c r="D5172" t="s">
        <v>2480</v>
      </c>
      <c r="E5172" t="s">
        <v>65</v>
      </c>
    </row>
    <row r="5173" spans="1:5" x14ac:dyDescent="0.3">
      <c r="A5173" t="s">
        <v>1519</v>
      </c>
      <c r="B5173" t="s">
        <v>66</v>
      </c>
      <c r="C5173">
        <v>889.17062044572504</v>
      </c>
      <c r="D5173" t="s">
        <v>2480</v>
      </c>
      <c r="E5173" t="s">
        <v>65</v>
      </c>
    </row>
    <row r="5174" spans="1:5" x14ac:dyDescent="0.3">
      <c r="A5174" t="s">
        <v>1385</v>
      </c>
      <c r="B5174" t="s">
        <v>66</v>
      </c>
      <c r="C5174">
        <v>889.307187788786</v>
      </c>
      <c r="D5174" t="s">
        <v>2480</v>
      </c>
      <c r="E5174" t="s">
        <v>65</v>
      </c>
    </row>
    <row r="5175" spans="1:5" x14ac:dyDescent="0.3">
      <c r="A5175" t="s">
        <v>1633</v>
      </c>
      <c r="B5175" t="s">
        <v>66</v>
      </c>
      <c r="C5175">
        <v>889.57368770474704</v>
      </c>
      <c r="D5175" t="s">
        <v>2480</v>
      </c>
      <c r="E5175" t="s">
        <v>65</v>
      </c>
    </row>
    <row r="5176" spans="1:5" x14ac:dyDescent="0.3">
      <c r="A5176" t="s">
        <v>1309</v>
      </c>
      <c r="B5176" t="s">
        <v>66</v>
      </c>
      <c r="C5176">
        <v>892.20072816073298</v>
      </c>
      <c r="D5176" t="s">
        <v>2480</v>
      </c>
      <c r="E5176" t="s">
        <v>65</v>
      </c>
    </row>
    <row r="5177" spans="1:5" x14ac:dyDescent="0.3">
      <c r="A5177" t="s">
        <v>1993</v>
      </c>
      <c r="B5177" t="s">
        <v>66</v>
      </c>
      <c r="C5177">
        <v>893.44834491605195</v>
      </c>
      <c r="D5177" t="s">
        <v>2480</v>
      </c>
      <c r="E5177" t="s">
        <v>65</v>
      </c>
    </row>
    <row r="5178" spans="1:5" x14ac:dyDescent="0.3">
      <c r="A5178" t="s">
        <v>2251</v>
      </c>
      <c r="B5178" t="s">
        <v>66</v>
      </c>
      <c r="C5178">
        <v>893.60618408438597</v>
      </c>
      <c r="D5178" t="s">
        <v>2480</v>
      </c>
      <c r="E5178" t="s">
        <v>65</v>
      </c>
    </row>
    <row r="5179" spans="1:5" x14ac:dyDescent="0.3">
      <c r="A5179" t="s">
        <v>1431</v>
      </c>
      <c r="B5179" t="s">
        <v>66</v>
      </c>
      <c r="C5179">
        <v>895.74009271159196</v>
      </c>
      <c r="D5179" t="s">
        <v>2480</v>
      </c>
      <c r="E5179" t="s">
        <v>65</v>
      </c>
    </row>
    <row r="5180" spans="1:5" x14ac:dyDescent="0.3">
      <c r="A5180" t="s">
        <v>818</v>
      </c>
      <c r="B5180" t="s">
        <v>66</v>
      </c>
      <c r="C5180">
        <v>896.701956987156</v>
      </c>
      <c r="D5180" t="s">
        <v>2480</v>
      </c>
      <c r="E5180" t="s">
        <v>65</v>
      </c>
    </row>
    <row r="5181" spans="1:5" x14ac:dyDescent="0.3">
      <c r="A5181" t="s">
        <v>802</v>
      </c>
      <c r="B5181" t="s">
        <v>66</v>
      </c>
      <c r="C5181">
        <v>897.293480770104</v>
      </c>
      <c r="D5181" t="s">
        <v>2480</v>
      </c>
      <c r="E5181" t="s">
        <v>65</v>
      </c>
    </row>
    <row r="5182" spans="1:5" x14ac:dyDescent="0.3">
      <c r="A5182" t="s">
        <v>1282</v>
      </c>
      <c r="B5182" t="s">
        <v>66</v>
      </c>
      <c r="C5182">
        <v>898.62206470032095</v>
      </c>
      <c r="D5182" t="s">
        <v>2480</v>
      </c>
      <c r="E5182" t="s">
        <v>65</v>
      </c>
    </row>
    <row r="5183" spans="1:5" x14ac:dyDescent="0.3">
      <c r="A5183" t="s">
        <v>1544</v>
      </c>
      <c r="B5183" t="s">
        <v>66</v>
      </c>
      <c r="C5183">
        <v>898.63786892456301</v>
      </c>
      <c r="D5183" t="s">
        <v>2480</v>
      </c>
      <c r="E5183" t="s">
        <v>65</v>
      </c>
    </row>
    <row r="5184" spans="1:5" x14ac:dyDescent="0.3">
      <c r="A5184" t="s">
        <v>1170</v>
      </c>
      <c r="B5184" t="s">
        <v>66</v>
      </c>
      <c r="C5184">
        <v>898.83385263682896</v>
      </c>
      <c r="D5184" t="s">
        <v>2480</v>
      </c>
      <c r="E5184" t="s">
        <v>65</v>
      </c>
    </row>
    <row r="5185" spans="1:5" x14ac:dyDescent="0.3">
      <c r="A5185" t="s">
        <v>1452</v>
      </c>
      <c r="B5185" t="s">
        <v>66</v>
      </c>
      <c r="C5185">
        <v>899.08233636905095</v>
      </c>
      <c r="D5185" t="s">
        <v>2480</v>
      </c>
      <c r="E5185" t="s">
        <v>65</v>
      </c>
    </row>
    <row r="5186" spans="1:5" x14ac:dyDescent="0.3">
      <c r="A5186" t="s">
        <v>2058</v>
      </c>
      <c r="B5186" t="s">
        <v>66</v>
      </c>
      <c r="C5186">
        <v>899.33530874984103</v>
      </c>
      <c r="D5186" t="s">
        <v>2480</v>
      </c>
      <c r="E5186" t="s">
        <v>65</v>
      </c>
    </row>
    <row r="5187" spans="1:5" x14ac:dyDescent="0.3">
      <c r="A5187" t="s">
        <v>2229</v>
      </c>
      <c r="B5187" t="s">
        <v>66</v>
      </c>
      <c r="C5187">
        <v>902.46677047817195</v>
      </c>
      <c r="D5187" t="s">
        <v>2480</v>
      </c>
      <c r="E5187" t="s">
        <v>65</v>
      </c>
    </row>
    <row r="5188" spans="1:5" x14ac:dyDescent="0.3">
      <c r="A5188" t="s">
        <v>1165</v>
      </c>
      <c r="B5188" t="s">
        <v>66</v>
      </c>
      <c r="C5188">
        <v>905.04150272374295</v>
      </c>
      <c r="D5188" t="s">
        <v>2480</v>
      </c>
      <c r="E5188" t="s">
        <v>65</v>
      </c>
    </row>
    <row r="5189" spans="1:5" x14ac:dyDescent="0.3">
      <c r="A5189" t="s">
        <v>1384</v>
      </c>
      <c r="B5189" t="s">
        <v>66</v>
      </c>
      <c r="C5189">
        <v>906.024368135494</v>
      </c>
      <c r="D5189" t="s">
        <v>2480</v>
      </c>
      <c r="E5189" t="s">
        <v>65</v>
      </c>
    </row>
    <row r="5190" spans="1:5" x14ac:dyDescent="0.3">
      <c r="A5190" t="s">
        <v>1337</v>
      </c>
      <c r="B5190" t="s">
        <v>66</v>
      </c>
      <c r="C5190">
        <v>907.55225913719198</v>
      </c>
      <c r="D5190" t="s">
        <v>2480</v>
      </c>
      <c r="E5190" t="s">
        <v>65</v>
      </c>
    </row>
    <row r="5191" spans="1:5" x14ac:dyDescent="0.3">
      <c r="A5191" t="s">
        <v>1466</v>
      </c>
      <c r="B5191" t="s">
        <v>66</v>
      </c>
      <c r="C5191">
        <v>907.97505952865299</v>
      </c>
      <c r="D5191" t="s">
        <v>2480</v>
      </c>
      <c r="E5191" t="s">
        <v>65</v>
      </c>
    </row>
    <row r="5192" spans="1:5" x14ac:dyDescent="0.3">
      <c r="A5192" t="s">
        <v>2419</v>
      </c>
      <c r="B5192" t="s">
        <v>66</v>
      </c>
      <c r="C5192">
        <v>908.35653362763503</v>
      </c>
      <c r="D5192" t="s">
        <v>2480</v>
      </c>
      <c r="E5192" t="s">
        <v>65</v>
      </c>
    </row>
    <row r="5193" spans="1:5" x14ac:dyDescent="0.3">
      <c r="A5193" t="s">
        <v>1632</v>
      </c>
      <c r="B5193" t="s">
        <v>66</v>
      </c>
      <c r="C5193">
        <v>908.56860314921801</v>
      </c>
      <c r="D5193" t="s">
        <v>2480</v>
      </c>
      <c r="E5193" t="s">
        <v>65</v>
      </c>
    </row>
    <row r="5194" spans="1:5" x14ac:dyDescent="0.3">
      <c r="A5194" t="s">
        <v>1430</v>
      </c>
      <c r="B5194" t="s">
        <v>66</v>
      </c>
      <c r="C5194">
        <v>908.85950102587003</v>
      </c>
      <c r="D5194" t="s">
        <v>2480</v>
      </c>
      <c r="E5194" t="s">
        <v>65</v>
      </c>
    </row>
    <row r="5195" spans="1:5" x14ac:dyDescent="0.3">
      <c r="A5195" t="s">
        <v>799</v>
      </c>
      <c r="B5195" t="s">
        <v>66</v>
      </c>
      <c r="C5195">
        <v>909.50696872759295</v>
      </c>
      <c r="D5195" t="s">
        <v>2480</v>
      </c>
      <c r="E5195" t="s">
        <v>65</v>
      </c>
    </row>
    <row r="5196" spans="1:5" x14ac:dyDescent="0.3">
      <c r="A5196" t="s">
        <v>1562</v>
      </c>
      <c r="B5196" t="s">
        <v>66</v>
      </c>
      <c r="C5196">
        <v>910.957339860361</v>
      </c>
      <c r="D5196" t="s">
        <v>2480</v>
      </c>
      <c r="E5196" t="s">
        <v>65</v>
      </c>
    </row>
    <row r="5197" spans="1:5" x14ac:dyDescent="0.3">
      <c r="A5197" t="s">
        <v>1138</v>
      </c>
      <c r="B5197" t="s">
        <v>66</v>
      </c>
      <c r="C5197">
        <v>911.04494149446703</v>
      </c>
      <c r="D5197" t="s">
        <v>2480</v>
      </c>
      <c r="E5197" t="s">
        <v>65</v>
      </c>
    </row>
    <row r="5198" spans="1:5" x14ac:dyDescent="0.3">
      <c r="A5198" t="s">
        <v>1482</v>
      </c>
      <c r="B5198" t="s">
        <v>66</v>
      </c>
      <c r="C5198">
        <v>912.00881184549098</v>
      </c>
      <c r="D5198" t="s">
        <v>2480</v>
      </c>
      <c r="E5198" t="s">
        <v>65</v>
      </c>
    </row>
    <row r="5199" spans="1:5" x14ac:dyDescent="0.3">
      <c r="A5199" t="s">
        <v>1387</v>
      </c>
      <c r="B5199" t="s">
        <v>66</v>
      </c>
      <c r="C5199">
        <v>912.87904620015001</v>
      </c>
      <c r="D5199" t="s">
        <v>2480</v>
      </c>
      <c r="E5199" t="s">
        <v>65</v>
      </c>
    </row>
    <row r="5200" spans="1:5" x14ac:dyDescent="0.3">
      <c r="A5200" t="s">
        <v>1360</v>
      </c>
      <c r="B5200" t="s">
        <v>66</v>
      </c>
      <c r="C5200">
        <v>914.46630021685201</v>
      </c>
      <c r="D5200" t="s">
        <v>2480</v>
      </c>
      <c r="E5200" t="s">
        <v>65</v>
      </c>
    </row>
    <row r="5201" spans="1:5" x14ac:dyDescent="0.3">
      <c r="A5201" t="s">
        <v>2385</v>
      </c>
      <c r="B5201" t="s">
        <v>66</v>
      </c>
      <c r="C5201">
        <v>914.67630502499196</v>
      </c>
      <c r="D5201" t="s">
        <v>2480</v>
      </c>
      <c r="E5201" t="s">
        <v>65</v>
      </c>
    </row>
    <row r="5202" spans="1:5" x14ac:dyDescent="0.3">
      <c r="A5202" t="s">
        <v>1425</v>
      </c>
      <c r="B5202" t="s">
        <v>66</v>
      </c>
      <c r="C5202">
        <v>914.77303885684</v>
      </c>
      <c r="D5202" t="s">
        <v>2480</v>
      </c>
      <c r="E5202" t="s">
        <v>65</v>
      </c>
    </row>
    <row r="5203" spans="1:5" x14ac:dyDescent="0.3">
      <c r="A5203" t="s">
        <v>1179</v>
      </c>
      <c r="B5203" t="s">
        <v>66</v>
      </c>
      <c r="C5203">
        <v>915.40530526539396</v>
      </c>
      <c r="D5203" t="s">
        <v>2480</v>
      </c>
      <c r="E5203" t="s">
        <v>65</v>
      </c>
    </row>
    <row r="5204" spans="1:5" x14ac:dyDescent="0.3">
      <c r="A5204" t="s">
        <v>2103</v>
      </c>
      <c r="B5204" t="s">
        <v>66</v>
      </c>
      <c r="C5204">
        <v>915.75390106040402</v>
      </c>
      <c r="D5204" t="s">
        <v>2480</v>
      </c>
      <c r="E5204" t="s">
        <v>65</v>
      </c>
    </row>
    <row r="5205" spans="1:5" x14ac:dyDescent="0.3">
      <c r="A5205" t="s">
        <v>805</v>
      </c>
      <c r="B5205" t="s">
        <v>66</v>
      </c>
      <c r="C5205">
        <v>916.16317103900406</v>
      </c>
      <c r="D5205" t="s">
        <v>2480</v>
      </c>
      <c r="E5205" t="s">
        <v>65</v>
      </c>
    </row>
    <row r="5206" spans="1:5" x14ac:dyDescent="0.3">
      <c r="A5206" t="s">
        <v>1154</v>
      </c>
      <c r="B5206" t="s">
        <v>66</v>
      </c>
      <c r="C5206">
        <v>917.31786405519904</v>
      </c>
      <c r="D5206" t="s">
        <v>2480</v>
      </c>
      <c r="E5206" t="s">
        <v>65</v>
      </c>
    </row>
    <row r="5207" spans="1:5" x14ac:dyDescent="0.3">
      <c r="A5207" t="s">
        <v>1207</v>
      </c>
      <c r="B5207" t="s">
        <v>66</v>
      </c>
      <c r="C5207">
        <v>917.748540340913</v>
      </c>
      <c r="D5207" t="s">
        <v>2480</v>
      </c>
      <c r="E5207" t="s">
        <v>65</v>
      </c>
    </row>
    <row r="5208" spans="1:5" x14ac:dyDescent="0.3">
      <c r="A5208" t="s">
        <v>1098</v>
      </c>
      <c r="B5208" t="s">
        <v>66</v>
      </c>
      <c r="C5208">
        <v>918.34279137669603</v>
      </c>
      <c r="D5208" t="s">
        <v>2480</v>
      </c>
      <c r="E5208" t="s">
        <v>65</v>
      </c>
    </row>
    <row r="5209" spans="1:5" x14ac:dyDescent="0.3">
      <c r="A5209" t="s">
        <v>2032</v>
      </c>
      <c r="B5209" t="s">
        <v>66</v>
      </c>
      <c r="C5209">
        <v>919.332113007472</v>
      </c>
      <c r="D5209" t="s">
        <v>2480</v>
      </c>
      <c r="E5209" t="s">
        <v>65</v>
      </c>
    </row>
    <row r="5210" spans="1:5" x14ac:dyDescent="0.3">
      <c r="A5210" t="s">
        <v>1681</v>
      </c>
      <c r="B5210" t="s">
        <v>66</v>
      </c>
      <c r="C5210">
        <v>920.623405046637</v>
      </c>
      <c r="D5210" t="s">
        <v>2480</v>
      </c>
      <c r="E5210" t="s">
        <v>65</v>
      </c>
    </row>
    <row r="5211" spans="1:5" x14ac:dyDescent="0.3">
      <c r="A5211" t="s">
        <v>1610</v>
      </c>
      <c r="B5211" t="s">
        <v>66</v>
      </c>
      <c r="C5211">
        <v>920.86211050318798</v>
      </c>
      <c r="D5211" t="s">
        <v>2480</v>
      </c>
      <c r="E5211" t="s">
        <v>65</v>
      </c>
    </row>
    <row r="5212" spans="1:5" x14ac:dyDescent="0.3">
      <c r="A5212" t="s">
        <v>1085</v>
      </c>
      <c r="B5212" t="s">
        <v>66</v>
      </c>
      <c r="C5212">
        <v>922.12515506983402</v>
      </c>
      <c r="D5212" t="s">
        <v>2480</v>
      </c>
      <c r="E5212" t="s">
        <v>65</v>
      </c>
    </row>
    <row r="5213" spans="1:5" x14ac:dyDescent="0.3">
      <c r="A5213" t="s">
        <v>1199</v>
      </c>
      <c r="B5213" t="s">
        <v>66</v>
      </c>
      <c r="C5213">
        <v>922.73549638738598</v>
      </c>
      <c r="D5213" t="s">
        <v>2480</v>
      </c>
      <c r="E5213" t="s">
        <v>65</v>
      </c>
    </row>
    <row r="5214" spans="1:5" x14ac:dyDescent="0.3">
      <c r="A5214" t="s">
        <v>1076</v>
      </c>
      <c r="B5214" t="s">
        <v>66</v>
      </c>
      <c r="C5214">
        <v>923.11171098235195</v>
      </c>
      <c r="D5214" t="s">
        <v>2480</v>
      </c>
      <c r="E5214" t="s">
        <v>65</v>
      </c>
    </row>
    <row r="5215" spans="1:5" x14ac:dyDescent="0.3">
      <c r="A5215" t="s">
        <v>1061</v>
      </c>
      <c r="B5215" t="s">
        <v>66</v>
      </c>
      <c r="C5215">
        <v>925.56119180687494</v>
      </c>
      <c r="D5215" t="s">
        <v>2480</v>
      </c>
      <c r="E5215" t="s">
        <v>65</v>
      </c>
    </row>
    <row r="5216" spans="1:5" x14ac:dyDescent="0.3">
      <c r="A5216" t="s">
        <v>1354</v>
      </c>
      <c r="B5216" t="s">
        <v>66</v>
      </c>
      <c r="C5216">
        <v>925.72956536171102</v>
      </c>
      <c r="D5216" t="s">
        <v>2480</v>
      </c>
      <c r="E5216" t="s">
        <v>65</v>
      </c>
    </row>
    <row r="5217" spans="1:5" x14ac:dyDescent="0.3">
      <c r="A5217" t="s">
        <v>1399</v>
      </c>
      <c r="B5217" t="s">
        <v>66</v>
      </c>
      <c r="C5217">
        <v>926.42041520542</v>
      </c>
      <c r="D5217" t="s">
        <v>2480</v>
      </c>
      <c r="E5217" t="s">
        <v>65</v>
      </c>
    </row>
    <row r="5218" spans="1:5" x14ac:dyDescent="0.3">
      <c r="A5218" t="s">
        <v>1302</v>
      </c>
      <c r="B5218" t="s">
        <v>66</v>
      </c>
      <c r="C5218">
        <v>926.51786160060499</v>
      </c>
      <c r="D5218" t="s">
        <v>2480</v>
      </c>
      <c r="E5218" t="s">
        <v>65</v>
      </c>
    </row>
    <row r="5219" spans="1:5" x14ac:dyDescent="0.3">
      <c r="A5219" t="s">
        <v>1080</v>
      </c>
      <c r="B5219" t="s">
        <v>66</v>
      </c>
      <c r="C5219">
        <v>926.77892107991204</v>
      </c>
      <c r="D5219" t="s">
        <v>2480</v>
      </c>
      <c r="E5219" t="s">
        <v>65</v>
      </c>
    </row>
    <row r="5220" spans="1:5" x14ac:dyDescent="0.3">
      <c r="A5220" t="s">
        <v>1094</v>
      </c>
      <c r="B5220" t="s">
        <v>66</v>
      </c>
      <c r="C5220">
        <v>927.637346740152</v>
      </c>
      <c r="D5220" t="s">
        <v>2480</v>
      </c>
      <c r="E5220" t="s">
        <v>65</v>
      </c>
    </row>
    <row r="5221" spans="1:5" x14ac:dyDescent="0.3">
      <c r="A5221" t="s">
        <v>1502</v>
      </c>
      <c r="B5221" t="s">
        <v>66</v>
      </c>
      <c r="C5221">
        <v>931.39336392904397</v>
      </c>
      <c r="D5221" t="s">
        <v>2480</v>
      </c>
      <c r="E5221" t="s">
        <v>65</v>
      </c>
    </row>
    <row r="5222" spans="1:5" x14ac:dyDescent="0.3">
      <c r="A5222" t="s">
        <v>1496</v>
      </c>
      <c r="B5222" t="s">
        <v>66</v>
      </c>
      <c r="C5222">
        <v>932.52332178027802</v>
      </c>
      <c r="D5222" t="s">
        <v>2480</v>
      </c>
      <c r="E5222" t="s">
        <v>65</v>
      </c>
    </row>
    <row r="5223" spans="1:5" x14ac:dyDescent="0.3">
      <c r="A5223" t="s">
        <v>1144</v>
      </c>
      <c r="B5223" t="s">
        <v>66</v>
      </c>
      <c r="C5223">
        <v>933.00738814804401</v>
      </c>
      <c r="D5223" t="s">
        <v>2480</v>
      </c>
      <c r="E5223" t="s">
        <v>65</v>
      </c>
    </row>
    <row r="5224" spans="1:5" x14ac:dyDescent="0.3">
      <c r="A5224" t="s">
        <v>419</v>
      </c>
      <c r="B5224" t="s">
        <v>66</v>
      </c>
      <c r="C5224">
        <v>933.22856276486698</v>
      </c>
      <c r="D5224" t="s">
        <v>2480</v>
      </c>
      <c r="E5224" t="s">
        <v>65</v>
      </c>
    </row>
    <row r="5225" spans="1:5" x14ac:dyDescent="0.3">
      <c r="A5225" t="s">
        <v>1702</v>
      </c>
      <c r="B5225" t="s">
        <v>66</v>
      </c>
      <c r="C5225">
        <v>934.12224311844398</v>
      </c>
      <c r="D5225" t="s">
        <v>2480</v>
      </c>
      <c r="E5225" t="s">
        <v>65</v>
      </c>
    </row>
    <row r="5226" spans="1:5" x14ac:dyDescent="0.3">
      <c r="A5226" t="s">
        <v>1416</v>
      </c>
      <c r="B5226" t="s">
        <v>66</v>
      </c>
      <c r="C5226">
        <v>934.50524780390106</v>
      </c>
      <c r="D5226" t="s">
        <v>2480</v>
      </c>
      <c r="E5226" t="s">
        <v>65</v>
      </c>
    </row>
    <row r="5227" spans="1:5" x14ac:dyDescent="0.3">
      <c r="A5227" t="s">
        <v>1603</v>
      </c>
      <c r="B5227" t="s">
        <v>66</v>
      </c>
      <c r="C5227">
        <v>934.98941258648097</v>
      </c>
      <c r="D5227" t="s">
        <v>2480</v>
      </c>
      <c r="E5227" t="s">
        <v>65</v>
      </c>
    </row>
    <row r="5228" spans="1:5" x14ac:dyDescent="0.3">
      <c r="A5228" t="s">
        <v>2336</v>
      </c>
      <c r="B5228" t="s">
        <v>66</v>
      </c>
      <c r="C5228">
        <v>935.90285816245103</v>
      </c>
      <c r="D5228" t="s">
        <v>2480</v>
      </c>
      <c r="E5228" t="s">
        <v>65</v>
      </c>
    </row>
    <row r="5229" spans="1:5" x14ac:dyDescent="0.3">
      <c r="A5229" t="s">
        <v>1819</v>
      </c>
      <c r="B5229" t="s">
        <v>66</v>
      </c>
      <c r="C5229">
        <v>935.91306461809597</v>
      </c>
      <c r="D5229" t="s">
        <v>2480</v>
      </c>
      <c r="E5229" t="s">
        <v>65</v>
      </c>
    </row>
    <row r="5230" spans="1:5" x14ac:dyDescent="0.3">
      <c r="A5230" t="s">
        <v>2161</v>
      </c>
      <c r="B5230" t="s">
        <v>66</v>
      </c>
      <c r="C5230">
        <v>937.46395585583502</v>
      </c>
      <c r="D5230" t="s">
        <v>2480</v>
      </c>
      <c r="E5230" t="s">
        <v>65</v>
      </c>
    </row>
    <row r="5231" spans="1:5" x14ac:dyDescent="0.3">
      <c r="A5231" t="s">
        <v>1491</v>
      </c>
      <c r="B5231" t="s">
        <v>66</v>
      </c>
      <c r="C5231">
        <v>940.28193240905398</v>
      </c>
      <c r="D5231" t="s">
        <v>2480</v>
      </c>
      <c r="E5231" t="s">
        <v>65</v>
      </c>
    </row>
    <row r="5232" spans="1:5" x14ac:dyDescent="0.3">
      <c r="A5232" t="s">
        <v>1595</v>
      </c>
      <c r="B5232" t="s">
        <v>66</v>
      </c>
      <c r="C5232">
        <v>945.45091954476698</v>
      </c>
      <c r="D5232" t="s">
        <v>2480</v>
      </c>
      <c r="E5232" t="s">
        <v>65</v>
      </c>
    </row>
    <row r="5233" spans="1:5" x14ac:dyDescent="0.3">
      <c r="A5233" t="s">
        <v>1665</v>
      </c>
      <c r="B5233" t="s">
        <v>66</v>
      </c>
      <c r="C5233">
        <v>947.79748438760703</v>
      </c>
      <c r="D5233" t="s">
        <v>2480</v>
      </c>
      <c r="E5233" t="s">
        <v>65</v>
      </c>
    </row>
    <row r="5234" spans="1:5" x14ac:dyDescent="0.3">
      <c r="A5234" t="s">
        <v>1417</v>
      </c>
      <c r="B5234" t="s">
        <v>66</v>
      </c>
      <c r="C5234">
        <v>950.05483519091501</v>
      </c>
      <c r="D5234" t="s">
        <v>2480</v>
      </c>
      <c r="E5234" t="s">
        <v>65</v>
      </c>
    </row>
    <row r="5235" spans="1:5" x14ac:dyDescent="0.3">
      <c r="A5235" t="s">
        <v>999</v>
      </c>
      <c r="B5235" t="s">
        <v>66</v>
      </c>
      <c r="C5235">
        <v>950.46761079611701</v>
      </c>
      <c r="D5235" t="s">
        <v>2480</v>
      </c>
      <c r="E5235" t="s">
        <v>65</v>
      </c>
    </row>
    <row r="5236" spans="1:5" x14ac:dyDescent="0.3">
      <c r="A5236" t="s">
        <v>686</v>
      </c>
      <c r="B5236" t="s">
        <v>66</v>
      </c>
      <c r="C5236">
        <v>951.53504112381097</v>
      </c>
      <c r="D5236" t="s">
        <v>2480</v>
      </c>
      <c r="E5236" t="s">
        <v>65</v>
      </c>
    </row>
    <row r="5237" spans="1:5" x14ac:dyDescent="0.3">
      <c r="A5237" t="s">
        <v>2340</v>
      </c>
      <c r="B5237" t="s">
        <v>66</v>
      </c>
      <c r="C5237">
        <v>954.78789580310502</v>
      </c>
      <c r="D5237" t="s">
        <v>2480</v>
      </c>
      <c r="E5237" t="s">
        <v>65</v>
      </c>
    </row>
    <row r="5238" spans="1:5" x14ac:dyDescent="0.3">
      <c r="A5238" t="s">
        <v>2254</v>
      </c>
      <c r="B5238" t="s">
        <v>66</v>
      </c>
      <c r="C5238">
        <v>955.23192137767296</v>
      </c>
      <c r="D5238" t="s">
        <v>2480</v>
      </c>
      <c r="E5238" t="s">
        <v>65</v>
      </c>
    </row>
    <row r="5239" spans="1:5" x14ac:dyDescent="0.3">
      <c r="A5239" t="s">
        <v>2391</v>
      </c>
      <c r="B5239" t="s">
        <v>66</v>
      </c>
      <c r="C5239">
        <v>955.65359744747502</v>
      </c>
      <c r="D5239" t="s">
        <v>2480</v>
      </c>
      <c r="E5239" t="s">
        <v>65</v>
      </c>
    </row>
    <row r="5240" spans="1:5" x14ac:dyDescent="0.3">
      <c r="A5240" t="s">
        <v>1438</v>
      </c>
      <c r="B5240" t="s">
        <v>66</v>
      </c>
      <c r="C5240">
        <v>957.39275942971199</v>
      </c>
      <c r="D5240" t="s">
        <v>2480</v>
      </c>
      <c r="E5240" t="s">
        <v>65</v>
      </c>
    </row>
    <row r="5241" spans="1:5" x14ac:dyDescent="0.3">
      <c r="A5241" t="s">
        <v>2084</v>
      </c>
      <c r="B5241" t="s">
        <v>66</v>
      </c>
      <c r="C5241">
        <v>957.90429394315095</v>
      </c>
      <c r="D5241" t="s">
        <v>2480</v>
      </c>
      <c r="E5241" t="s">
        <v>65</v>
      </c>
    </row>
    <row r="5242" spans="1:5" x14ac:dyDescent="0.3">
      <c r="A5242" t="s">
        <v>2386</v>
      </c>
      <c r="B5242" t="s">
        <v>66</v>
      </c>
      <c r="C5242">
        <v>958.52289076896204</v>
      </c>
      <c r="D5242" t="s">
        <v>2480</v>
      </c>
      <c r="E5242" t="s">
        <v>65</v>
      </c>
    </row>
    <row r="5243" spans="1:5" x14ac:dyDescent="0.3">
      <c r="A5243" t="s">
        <v>1620</v>
      </c>
      <c r="B5243" t="s">
        <v>66</v>
      </c>
      <c r="C5243">
        <v>958.54887538609</v>
      </c>
      <c r="D5243" t="s">
        <v>2480</v>
      </c>
      <c r="E5243" t="s">
        <v>65</v>
      </c>
    </row>
    <row r="5244" spans="1:5" x14ac:dyDescent="0.3">
      <c r="A5244" t="s">
        <v>1578</v>
      </c>
      <c r="B5244" t="s">
        <v>66</v>
      </c>
      <c r="C5244">
        <v>961.429561243021</v>
      </c>
      <c r="D5244" t="s">
        <v>2480</v>
      </c>
      <c r="E5244" t="s">
        <v>65</v>
      </c>
    </row>
    <row r="5245" spans="1:5" x14ac:dyDescent="0.3">
      <c r="A5245" t="s">
        <v>1187</v>
      </c>
      <c r="B5245" t="s">
        <v>66</v>
      </c>
      <c r="C5245">
        <v>962.41128919992798</v>
      </c>
      <c r="D5245" t="s">
        <v>2480</v>
      </c>
      <c r="E5245" t="s">
        <v>65</v>
      </c>
    </row>
    <row r="5246" spans="1:5" x14ac:dyDescent="0.3">
      <c r="A5246" t="s">
        <v>1352</v>
      </c>
      <c r="B5246" t="s">
        <v>66</v>
      </c>
      <c r="C5246">
        <v>963.10835588421605</v>
      </c>
      <c r="D5246" t="s">
        <v>2480</v>
      </c>
      <c r="E5246" t="s">
        <v>65</v>
      </c>
    </row>
    <row r="5247" spans="1:5" x14ac:dyDescent="0.3">
      <c r="A5247" t="s">
        <v>1447</v>
      </c>
      <c r="B5247" t="s">
        <v>66</v>
      </c>
      <c r="C5247">
        <v>963.53885676965103</v>
      </c>
      <c r="D5247" t="s">
        <v>2480</v>
      </c>
      <c r="E5247" t="s">
        <v>65</v>
      </c>
    </row>
    <row r="5248" spans="1:5" x14ac:dyDescent="0.3">
      <c r="A5248" t="s">
        <v>1120</v>
      </c>
      <c r="B5248" t="s">
        <v>66</v>
      </c>
      <c r="C5248">
        <v>963.66823944896498</v>
      </c>
      <c r="D5248" t="s">
        <v>2480</v>
      </c>
      <c r="E5248" t="s">
        <v>65</v>
      </c>
    </row>
    <row r="5249" spans="1:5" x14ac:dyDescent="0.3">
      <c r="A5249" t="s">
        <v>1054</v>
      </c>
      <c r="B5249" t="s">
        <v>66</v>
      </c>
      <c r="C5249">
        <v>964.34852295457301</v>
      </c>
      <c r="D5249" t="s">
        <v>2480</v>
      </c>
      <c r="E5249" t="s">
        <v>65</v>
      </c>
    </row>
    <row r="5250" spans="1:5" x14ac:dyDescent="0.3">
      <c r="A5250" t="s">
        <v>2384</v>
      </c>
      <c r="B5250" t="s">
        <v>66</v>
      </c>
      <c r="C5250">
        <v>964.79165577764104</v>
      </c>
      <c r="D5250" t="s">
        <v>2480</v>
      </c>
      <c r="E5250" t="s">
        <v>65</v>
      </c>
    </row>
    <row r="5251" spans="1:5" x14ac:dyDescent="0.3">
      <c r="A5251" t="s">
        <v>2343</v>
      </c>
      <c r="B5251" t="s">
        <v>66</v>
      </c>
      <c r="C5251">
        <v>965.72835612341203</v>
      </c>
      <c r="D5251" t="s">
        <v>2480</v>
      </c>
      <c r="E5251" t="s">
        <v>65</v>
      </c>
    </row>
    <row r="5252" spans="1:5" x14ac:dyDescent="0.3">
      <c r="A5252" t="s">
        <v>1506</v>
      </c>
      <c r="B5252" t="s">
        <v>66</v>
      </c>
      <c r="C5252">
        <v>965.99737274469703</v>
      </c>
      <c r="D5252" t="s">
        <v>2480</v>
      </c>
      <c r="E5252" t="s">
        <v>65</v>
      </c>
    </row>
    <row r="5253" spans="1:5" x14ac:dyDescent="0.3">
      <c r="A5253" t="s">
        <v>1941</v>
      </c>
      <c r="B5253" t="s">
        <v>66</v>
      </c>
      <c r="C5253">
        <v>967.06767814795103</v>
      </c>
      <c r="D5253" t="s">
        <v>2480</v>
      </c>
      <c r="E5253" t="s">
        <v>65</v>
      </c>
    </row>
    <row r="5254" spans="1:5" x14ac:dyDescent="0.3">
      <c r="A5254" t="s">
        <v>1622</v>
      </c>
      <c r="B5254" t="s">
        <v>66</v>
      </c>
      <c r="C5254">
        <v>967.44498158925899</v>
      </c>
      <c r="D5254" t="s">
        <v>2480</v>
      </c>
      <c r="E5254" t="s">
        <v>65</v>
      </c>
    </row>
    <row r="5255" spans="1:5" x14ac:dyDescent="0.3">
      <c r="A5255" t="s">
        <v>1389</v>
      </c>
      <c r="B5255" t="s">
        <v>66</v>
      </c>
      <c r="C5255">
        <v>969.48259198141102</v>
      </c>
      <c r="D5255" t="s">
        <v>2480</v>
      </c>
      <c r="E5255" t="s">
        <v>65</v>
      </c>
    </row>
    <row r="5256" spans="1:5" x14ac:dyDescent="0.3">
      <c r="A5256" t="s">
        <v>1218</v>
      </c>
      <c r="B5256" t="s">
        <v>66</v>
      </c>
      <c r="C5256">
        <v>970.175232830808</v>
      </c>
      <c r="D5256" t="s">
        <v>2480</v>
      </c>
      <c r="E5256" t="s">
        <v>65</v>
      </c>
    </row>
    <row r="5257" spans="1:5" x14ac:dyDescent="0.3">
      <c r="A5257" t="s">
        <v>1586</v>
      </c>
      <c r="B5257" t="s">
        <v>66</v>
      </c>
      <c r="C5257">
        <v>970.61440768467799</v>
      </c>
      <c r="D5257" t="s">
        <v>2480</v>
      </c>
      <c r="E5257" t="s">
        <v>65</v>
      </c>
    </row>
    <row r="5258" spans="1:5" x14ac:dyDescent="0.3">
      <c r="A5258" t="s">
        <v>1011</v>
      </c>
      <c r="B5258" t="s">
        <v>66</v>
      </c>
      <c r="C5258">
        <v>972.67124582717497</v>
      </c>
      <c r="D5258" t="s">
        <v>2480</v>
      </c>
      <c r="E5258" t="s">
        <v>65</v>
      </c>
    </row>
    <row r="5259" spans="1:5" x14ac:dyDescent="0.3">
      <c r="A5259" t="s">
        <v>1135</v>
      </c>
      <c r="B5259" t="s">
        <v>66</v>
      </c>
      <c r="C5259">
        <v>972.96941800114496</v>
      </c>
      <c r="D5259" t="s">
        <v>2480</v>
      </c>
      <c r="E5259" t="s">
        <v>65</v>
      </c>
    </row>
    <row r="5260" spans="1:5" x14ac:dyDescent="0.3">
      <c r="A5260" t="s">
        <v>1320</v>
      </c>
      <c r="B5260" t="s">
        <v>66</v>
      </c>
      <c r="C5260">
        <v>973.73673213713596</v>
      </c>
      <c r="D5260" t="s">
        <v>2480</v>
      </c>
      <c r="E5260" t="s">
        <v>65</v>
      </c>
    </row>
    <row r="5261" spans="1:5" x14ac:dyDescent="0.3">
      <c r="A5261" t="s">
        <v>570</v>
      </c>
      <c r="B5261" t="s">
        <v>66</v>
      </c>
      <c r="C5261">
        <v>974.08694418597202</v>
      </c>
      <c r="D5261" t="s">
        <v>2480</v>
      </c>
      <c r="E5261" t="s">
        <v>65</v>
      </c>
    </row>
    <row r="5262" spans="1:5" x14ac:dyDescent="0.3">
      <c r="A5262" t="s">
        <v>1242</v>
      </c>
      <c r="B5262" t="s">
        <v>66</v>
      </c>
      <c r="C5262">
        <v>974.12071653384999</v>
      </c>
      <c r="D5262" t="s">
        <v>2480</v>
      </c>
      <c r="E5262" t="s">
        <v>65</v>
      </c>
    </row>
    <row r="5263" spans="1:5" x14ac:dyDescent="0.3">
      <c r="A5263" t="s">
        <v>1775</v>
      </c>
      <c r="B5263" t="s">
        <v>66</v>
      </c>
      <c r="C5263">
        <v>974.63929578901798</v>
      </c>
      <c r="D5263" t="s">
        <v>2480</v>
      </c>
      <c r="E5263" t="s">
        <v>65</v>
      </c>
    </row>
    <row r="5264" spans="1:5" x14ac:dyDescent="0.3">
      <c r="A5264" t="s">
        <v>1743</v>
      </c>
      <c r="B5264" t="s">
        <v>66</v>
      </c>
      <c r="C5264">
        <v>975.154812790248</v>
      </c>
      <c r="D5264" t="s">
        <v>2480</v>
      </c>
      <c r="E5264" t="s">
        <v>65</v>
      </c>
    </row>
    <row r="5265" spans="1:5" x14ac:dyDescent="0.3">
      <c r="A5265" t="s">
        <v>1722</v>
      </c>
      <c r="B5265" t="s">
        <v>66</v>
      </c>
      <c r="C5265">
        <v>975.39227003086296</v>
      </c>
      <c r="D5265" t="s">
        <v>2480</v>
      </c>
      <c r="E5265" t="s">
        <v>65</v>
      </c>
    </row>
    <row r="5266" spans="1:5" x14ac:dyDescent="0.3">
      <c r="A5266" t="s">
        <v>1752</v>
      </c>
      <c r="B5266" t="s">
        <v>66</v>
      </c>
      <c r="C5266">
        <v>975.72320377839196</v>
      </c>
      <c r="D5266" t="s">
        <v>2480</v>
      </c>
      <c r="E5266" t="s">
        <v>65</v>
      </c>
    </row>
    <row r="5267" spans="1:5" x14ac:dyDescent="0.3">
      <c r="A5267" t="s">
        <v>1324</v>
      </c>
      <c r="B5267" t="s">
        <v>66</v>
      </c>
      <c r="C5267">
        <v>976.19465281001897</v>
      </c>
      <c r="D5267" t="s">
        <v>2480</v>
      </c>
      <c r="E5267" t="s">
        <v>65</v>
      </c>
    </row>
    <row r="5268" spans="1:5" x14ac:dyDescent="0.3">
      <c r="A5268" t="s">
        <v>1240</v>
      </c>
      <c r="B5268" t="s">
        <v>66</v>
      </c>
      <c r="C5268">
        <v>976.47358479372201</v>
      </c>
      <c r="D5268" t="s">
        <v>2480</v>
      </c>
      <c r="E5268" t="s">
        <v>65</v>
      </c>
    </row>
    <row r="5269" spans="1:5" x14ac:dyDescent="0.3">
      <c r="A5269" t="s">
        <v>775</v>
      </c>
      <c r="B5269" t="s">
        <v>66</v>
      </c>
      <c r="C5269">
        <v>976.48159800518999</v>
      </c>
      <c r="D5269" t="s">
        <v>2480</v>
      </c>
      <c r="E5269" t="s">
        <v>65</v>
      </c>
    </row>
    <row r="5270" spans="1:5" x14ac:dyDescent="0.3">
      <c r="A5270" t="s">
        <v>1127</v>
      </c>
      <c r="B5270" t="s">
        <v>66</v>
      </c>
      <c r="C5270">
        <v>978.84374559329694</v>
      </c>
      <c r="D5270" t="s">
        <v>2480</v>
      </c>
      <c r="E5270" t="s">
        <v>65</v>
      </c>
    </row>
    <row r="5271" spans="1:5" x14ac:dyDescent="0.3">
      <c r="A5271" t="s">
        <v>1403</v>
      </c>
      <c r="B5271" t="s">
        <v>66</v>
      </c>
      <c r="C5271">
        <v>979.87721552234598</v>
      </c>
      <c r="D5271" t="s">
        <v>2480</v>
      </c>
      <c r="E5271" t="s">
        <v>65</v>
      </c>
    </row>
    <row r="5272" spans="1:5" x14ac:dyDescent="0.3">
      <c r="A5272" t="s">
        <v>2351</v>
      </c>
      <c r="B5272" t="s">
        <v>66</v>
      </c>
      <c r="C5272">
        <v>980.57166635859198</v>
      </c>
      <c r="D5272" t="s">
        <v>2480</v>
      </c>
      <c r="E5272" t="s">
        <v>65</v>
      </c>
    </row>
    <row r="5273" spans="1:5" x14ac:dyDescent="0.3">
      <c r="A5273" t="s">
        <v>1542</v>
      </c>
      <c r="B5273" t="s">
        <v>66</v>
      </c>
      <c r="C5273">
        <v>980.799570349585</v>
      </c>
      <c r="D5273" t="s">
        <v>2480</v>
      </c>
      <c r="E5273" t="s">
        <v>65</v>
      </c>
    </row>
    <row r="5274" spans="1:5" x14ac:dyDescent="0.3">
      <c r="A5274" t="s">
        <v>1400</v>
      </c>
      <c r="B5274" t="s">
        <v>66</v>
      </c>
      <c r="C5274">
        <v>981.43832902271595</v>
      </c>
      <c r="D5274" t="s">
        <v>2480</v>
      </c>
      <c r="E5274" t="s">
        <v>65</v>
      </c>
    </row>
    <row r="5275" spans="1:5" x14ac:dyDescent="0.3">
      <c r="A5275" t="s">
        <v>1075</v>
      </c>
      <c r="B5275" t="s">
        <v>66</v>
      </c>
      <c r="C5275">
        <v>981.653136482935</v>
      </c>
      <c r="D5275" t="s">
        <v>2480</v>
      </c>
      <c r="E5275" t="s">
        <v>65</v>
      </c>
    </row>
    <row r="5276" spans="1:5" x14ac:dyDescent="0.3">
      <c r="A5276" t="s">
        <v>1168</v>
      </c>
      <c r="B5276" t="s">
        <v>66</v>
      </c>
      <c r="C5276">
        <v>982.20930538891105</v>
      </c>
      <c r="D5276" t="s">
        <v>2480</v>
      </c>
      <c r="E5276" t="s">
        <v>65</v>
      </c>
    </row>
    <row r="5277" spans="1:5" x14ac:dyDescent="0.3">
      <c r="A5277" t="s">
        <v>2273</v>
      </c>
      <c r="B5277" t="s">
        <v>66</v>
      </c>
      <c r="C5277">
        <v>982.38355519050594</v>
      </c>
      <c r="D5277" t="s">
        <v>2480</v>
      </c>
      <c r="E5277" t="s">
        <v>65</v>
      </c>
    </row>
    <row r="5278" spans="1:5" x14ac:dyDescent="0.3">
      <c r="A5278" t="s">
        <v>1973</v>
      </c>
      <c r="B5278" t="s">
        <v>66</v>
      </c>
      <c r="C5278">
        <v>982.50184592434505</v>
      </c>
      <c r="D5278" t="s">
        <v>2480</v>
      </c>
      <c r="E5278" t="s">
        <v>65</v>
      </c>
    </row>
    <row r="5279" spans="1:5" x14ac:dyDescent="0.3">
      <c r="A5279" t="s">
        <v>1658</v>
      </c>
      <c r="B5279" t="s">
        <v>66</v>
      </c>
      <c r="C5279">
        <v>982.90583546738503</v>
      </c>
      <c r="D5279" t="s">
        <v>2480</v>
      </c>
      <c r="E5279" t="s">
        <v>65</v>
      </c>
    </row>
    <row r="5280" spans="1:5" x14ac:dyDescent="0.3">
      <c r="A5280" t="s">
        <v>2234</v>
      </c>
      <c r="B5280" t="s">
        <v>66</v>
      </c>
      <c r="C5280">
        <v>982.95809483311598</v>
      </c>
      <c r="D5280" t="s">
        <v>2480</v>
      </c>
      <c r="E5280" t="s">
        <v>65</v>
      </c>
    </row>
    <row r="5281" spans="1:5" x14ac:dyDescent="0.3">
      <c r="A5281" t="s">
        <v>1670</v>
      </c>
      <c r="B5281" t="s">
        <v>66</v>
      </c>
      <c r="C5281">
        <v>983.52315902528198</v>
      </c>
      <c r="D5281" t="s">
        <v>2480</v>
      </c>
      <c r="E5281" t="s">
        <v>65</v>
      </c>
    </row>
    <row r="5282" spans="1:5" x14ac:dyDescent="0.3">
      <c r="A5282" t="s">
        <v>1131</v>
      </c>
      <c r="B5282" t="s">
        <v>66</v>
      </c>
      <c r="C5282">
        <v>984.811152641131</v>
      </c>
      <c r="D5282" t="s">
        <v>2480</v>
      </c>
      <c r="E5282" t="s">
        <v>65</v>
      </c>
    </row>
    <row r="5283" spans="1:5" x14ac:dyDescent="0.3">
      <c r="A5283" t="s">
        <v>1353</v>
      </c>
      <c r="B5283" t="s">
        <v>66</v>
      </c>
      <c r="C5283">
        <v>985.11225835455298</v>
      </c>
      <c r="D5283" t="s">
        <v>2480</v>
      </c>
      <c r="E5283" t="s">
        <v>65</v>
      </c>
    </row>
    <row r="5284" spans="1:5" x14ac:dyDescent="0.3">
      <c r="A5284" t="s">
        <v>1243</v>
      </c>
      <c r="B5284" t="s">
        <v>66</v>
      </c>
      <c r="C5284">
        <v>985.54889728153</v>
      </c>
      <c r="D5284" t="s">
        <v>2480</v>
      </c>
      <c r="E5284" t="s">
        <v>65</v>
      </c>
    </row>
    <row r="5285" spans="1:5" x14ac:dyDescent="0.3">
      <c r="A5285" t="s">
        <v>1445</v>
      </c>
      <c r="B5285" t="s">
        <v>66</v>
      </c>
      <c r="C5285">
        <v>986.11014194436802</v>
      </c>
      <c r="D5285" t="s">
        <v>2480</v>
      </c>
      <c r="E5285" t="s">
        <v>65</v>
      </c>
    </row>
    <row r="5286" spans="1:5" x14ac:dyDescent="0.3">
      <c r="A5286" t="s">
        <v>1182</v>
      </c>
      <c r="B5286" t="s">
        <v>66</v>
      </c>
      <c r="C5286">
        <v>986.95919955055399</v>
      </c>
      <c r="D5286" t="s">
        <v>2480</v>
      </c>
      <c r="E5286" t="s">
        <v>65</v>
      </c>
    </row>
    <row r="5287" spans="1:5" x14ac:dyDescent="0.3">
      <c r="A5287" t="s">
        <v>393</v>
      </c>
      <c r="B5287" t="s">
        <v>66</v>
      </c>
      <c r="C5287">
        <v>988.19544553903904</v>
      </c>
      <c r="D5287" t="s">
        <v>2480</v>
      </c>
      <c r="E5287" t="s">
        <v>65</v>
      </c>
    </row>
    <row r="5288" spans="1:5" x14ac:dyDescent="0.3">
      <c r="A5288" t="s">
        <v>1709</v>
      </c>
      <c r="B5288" t="s">
        <v>66</v>
      </c>
      <c r="C5288">
        <v>990.72174203672205</v>
      </c>
      <c r="D5288" t="s">
        <v>2480</v>
      </c>
      <c r="E5288" t="s">
        <v>65</v>
      </c>
    </row>
    <row r="5289" spans="1:5" x14ac:dyDescent="0.3">
      <c r="A5289" t="s">
        <v>1859</v>
      </c>
      <c r="B5289" t="s">
        <v>66</v>
      </c>
      <c r="C5289">
        <v>993.03628693974099</v>
      </c>
      <c r="D5289" t="s">
        <v>2480</v>
      </c>
      <c r="E5289" t="s">
        <v>65</v>
      </c>
    </row>
    <row r="5290" spans="1:5" x14ac:dyDescent="0.3">
      <c r="A5290" t="s">
        <v>1566</v>
      </c>
      <c r="B5290" t="s">
        <v>66</v>
      </c>
      <c r="C5290">
        <v>994.08720394069996</v>
      </c>
      <c r="D5290" t="s">
        <v>2480</v>
      </c>
      <c r="E5290" t="s">
        <v>65</v>
      </c>
    </row>
    <row r="5291" spans="1:5" x14ac:dyDescent="0.3">
      <c r="A5291" t="s">
        <v>1361</v>
      </c>
      <c r="B5291" t="s">
        <v>66</v>
      </c>
      <c r="C5291">
        <v>995.63749190231204</v>
      </c>
      <c r="D5291" t="s">
        <v>2480</v>
      </c>
      <c r="E5291" t="s">
        <v>65</v>
      </c>
    </row>
    <row r="5292" spans="1:5" x14ac:dyDescent="0.3">
      <c r="A5292" t="s">
        <v>1156</v>
      </c>
      <c r="B5292" t="s">
        <v>66</v>
      </c>
      <c r="C5292">
        <v>996.03707503085002</v>
      </c>
      <c r="D5292" t="s">
        <v>2480</v>
      </c>
      <c r="E5292" t="s">
        <v>65</v>
      </c>
    </row>
    <row r="5293" spans="1:5" x14ac:dyDescent="0.3">
      <c r="A5293" t="s">
        <v>1597</v>
      </c>
      <c r="B5293" t="s">
        <v>66</v>
      </c>
      <c r="C5293">
        <v>997.51866969641503</v>
      </c>
      <c r="D5293" t="s">
        <v>2480</v>
      </c>
      <c r="E5293" t="s">
        <v>65</v>
      </c>
    </row>
    <row r="5294" spans="1:5" x14ac:dyDescent="0.3">
      <c r="A5294" t="s">
        <v>1611</v>
      </c>
      <c r="B5294" t="s">
        <v>66</v>
      </c>
      <c r="C5294">
        <v>999.39852235006401</v>
      </c>
      <c r="D5294" t="s">
        <v>2480</v>
      </c>
      <c r="E5294" t="s">
        <v>65</v>
      </c>
    </row>
    <row r="5295" spans="1:5" x14ac:dyDescent="0.3">
      <c r="A5295" t="s">
        <v>1414</v>
      </c>
      <c r="B5295" t="s">
        <v>66</v>
      </c>
      <c r="C5295">
        <v>999.90709259733705</v>
      </c>
      <c r="D5295" t="s">
        <v>2480</v>
      </c>
      <c r="E5295" t="s">
        <v>65</v>
      </c>
    </row>
    <row r="5296" spans="1:5" x14ac:dyDescent="0.3">
      <c r="A5296" t="s">
        <v>1576</v>
      </c>
      <c r="B5296" t="s">
        <v>66</v>
      </c>
      <c r="C5296">
        <v>999.93811178743101</v>
      </c>
      <c r="D5296" t="s">
        <v>2480</v>
      </c>
      <c r="E5296" t="s">
        <v>65</v>
      </c>
    </row>
    <row r="5297" spans="1:5" x14ac:dyDescent="0.3">
      <c r="A5297" t="s">
        <v>1248</v>
      </c>
      <c r="B5297" t="s">
        <v>66</v>
      </c>
      <c r="C5297">
        <v>1000.707919625</v>
      </c>
      <c r="D5297" t="s">
        <v>2480</v>
      </c>
      <c r="E5297" t="s">
        <v>65</v>
      </c>
    </row>
    <row r="5298" spans="1:5" x14ac:dyDescent="0.3">
      <c r="A5298" t="s">
        <v>568</v>
      </c>
      <c r="B5298" t="s">
        <v>66</v>
      </c>
      <c r="C5298">
        <v>1002.41351787386</v>
      </c>
      <c r="D5298" t="s">
        <v>2480</v>
      </c>
      <c r="E5298" t="s">
        <v>65</v>
      </c>
    </row>
    <row r="5299" spans="1:5" x14ac:dyDescent="0.3">
      <c r="A5299" t="s">
        <v>649</v>
      </c>
      <c r="B5299" t="s">
        <v>66</v>
      </c>
      <c r="C5299">
        <v>1002.64710817741</v>
      </c>
      <c r="D5299" t="s">
        <v>2480</v>
      </c>
      <c r="E5299" t="s">
        <v>65</v>
      </c>
    </row>
    <row r="5300" spans="1:5" x14ac:dyDescent="0.3">
      <c r="A5300" t="s">
        <v>1280</v>
      </c>
      <c r="B5300" t="s">
        <v>66</v>
      </c>
      <c r="C5300">
        <v>1004.80924847519</v>
      </c>
      <c r="D5300" t="s">
        <v>2480</v>
      </c>
      <c r="E5300" t="s">
        <v>65</v>
      </c>
    </row>
    <row r="5301" spans="1:5" x14ac:dyDescent="0.3">
      <c r="A5301" t="s">
        <v>1393</v>
      </c>
      <c r="B5301" t="s">
        <v>66</v>
      </c>
      <c r="C5301">
        <v>1007.54778140056</v>
      </c>
      <c r="D5301" t="s">
        <v>2480</v>
      </c>
      <c r="E5301" t="s">
        <v>65</v>
      </c>
    </row>
    <row r="5302" spans="1:5" x14ac:dyDescent="0.3">
      <c r="A5302" t="s">
        <v>1582</v>
      </c>
      <c r="B5302" t="s">
        <v>66</v>
      </c>
      <c r="C5302">
        <v>1011.49622423045</v>
      </c>
      <c r="D5302" t="s">
        <v>2480</v>
      </c>
      <c r="E5302" t="s">
        <v>65</v>
      </c>
    </row>
    <row r="5303" spans="1:5" x14ac:dyDescent="0.3">
      <c r="A5303" t="s">
        <v>1472</v>
      </c>
      <c r="B5303" t="s">
        <v>66</v>
      </c>
      <c r="C5303">
        <v>1012.52725330788</v>
      </c>
      <c r="D5303" t="s">
        <v>2480</v>
      </c>
      <c r="E5303" t="s">
        <v>65</v>
      </c>
    </row>
    <row r="5304" spans="1:5" x14ac:dyDescent="0.3">
      <c r="A5304" t="s">
        <v>1169</v>
      </c>
      <c r="B5304" t="s">
        <v>66</v>
      </c>
      <c r="C5304">
        <v>1012.5921042195999</v>
      </c>
      <c r="D5304" t="s">
        <v>2480</v>
      </c>
      <c r="E5304" t="s">
        <v>65</v>
      </c>
    </row>
    <row r="5305" spans="1:5" x14ac:dyDescent="0.3">
      <c r="A5305" t="s">
        <v>2292</v>
      </c>
      <c r="B5305" t="s">
        <v>66</v>
      </c>
      <c r="C5305">
        <v>1013.10789495188</v>
      </c>
      <c r="D5305" t="s">
        <v>2480</v>
      </c>
      <c r="E5305" t="s">
        <v>65</v>
      </c>
    </row>
    <row r="5306" spans="1:5" x14ac:dyDescent="0.3">
      <c r="A5306" t="s">
        <v>1774</v>
      </c>
      <c r="B5306" t="s">
        <v>66</v>
      </c>
      <c r="C5306">
        <v>1013.1110146495899</v>
      </c>
      <c r="D5306" t="s">
        <v>2480</v>
      </c>
      <c r="E5306" t="s">
        <v>65</v>
      </c>
    </row>
    <row r="5307" spans="1:5" x14ac:dyDescent="0.3">
      <c r="A5307" t="s">
        <v>1129</v>
      </c>
      <c r="B5307" t="s">
        <v>66</v>
      </c>
      <c r="C5307">
        <v>1014.37809311576</v>
      </c>
      <c r="D5307" t="s">
        <v>2480</v>
      </c>
      <c r="E5307" t="s">
        <v>65</v>
      </c>
    </row>
    <row r="5308" spans="1:5" x14ac:dyDescent="0.3">
      <c r="A5308" t="s">
        <v>1015</v>
      </c>
      <c r="B5308" t="s">
        <v>66</v>
      </c>
      <c r="C5308">
        <v>1014.93886992903</v>
      </c>
      <c r="D5308" t="s">
        <v>2480</v>
      </c>
      <c r="E5308" t="s">
        <v>65</v>
      </c>
    </row>
    <row r="5309" spans="1:5" x14ac:dyDescent="0.3">
      <c r="A5309" t="s">
        <v>1239</v>
      </c>
      <c r="B5309" t="s">
        <v>66</v>
      </c>
      <c r="C5309">
        <v>1015.42334605006</v>
      </c>
      <c r="D5309" t="s">
        <v>2480</v>
      </c>
      <c r="E5309" t="s">
        <v>65</v>
      </c>
    </row>
    <row r="5310" spans="1:5" x14ac:dyDescent="0.3">
      <c r="A5310" t="s">
        <v>2354</v>
      </c>
      <c r="B5310" t="s">
        <v>66</v>
      </c>
      <c r="C5310">
        <v>1018.71926708845</v>
      </c>
      <c r="D5310" t="s">
        <v>2480</v>
      </c>
      <c r="E5310" t="s">
        <v>65</v>
      </c>
    </row>
    <row r="5311" spans="1:5" x14ac:dyDescent="0.3">
      <c r="A5311" t="s">
        <v>1202</v>
      </c>
      <c r="B5311" t="s">
        <v>66</v>
      </c>
      <c r="C5311">
        <v>1018.72214607321</v>
      </c>
      <c r="D5311" t="s">
        <v>2480</v>
      </c>
      <c r="E5311" t="s">
        <v>65</v>
      </c>
    </row>
    <row r="5312" spans="1:5" x14ac:dyDescent="0.3">
      <c r="A5312" t="s">
        <v>1342</v>
      </c>
      <c r="B5312" t="s">
        <v>66</v>
      </c>
      <c r="C5312">
        <v>1019.1891827442701</v>
      </c>
      <c r="D5312" t="s">
        <v>2480</v>
      </c>
      <c r="E5312" t="s">
        <v>65</v>
      </c>
    </row>
    <row r="5313" spans="1:5" x14ac:dyDescent="0.3">
      <c r="A5313" t="s">
        <v>657</v>
      </c>
      <c r="B5313" t="s">
        <v>66</v>
      </c>
      <c r="C5313">
        <v>1020.43960855936</v>
      </c>
      <c r="D5313" t="s">
        <v>2480</v>
      </c>
      <c r="E5313" t="s">
        <v>65</v>
      </c>
    </row>
    <row r="5314" spans="1:5" x14ac:dyDescent="0.3">
      <c r="A5314" t="s">
        <v>1503</v>
      </c>
      <c r="B5314" t="s">
        <v>66</v>
      </c>
      <c r="C5314">
        <v>1024.4731635565699</v>
      </c>
      <c r="D5314" t="s">
        <v>2480</v>
      </c>
      <c r="E5314" t="s">
        <v>65</v>
      </c>
    </row>
    <row r="5315" spans="1:5" x14ac:dyDescent="0.3">
      <c r="A5315" t="s">
        <v>327</v>
      </c>
      <c r="B5315" t="s">
        <v>66</v>
      </c>
      <c r="C5315">
        <v>1026.2118015221399</v>
      </c>
      <c r="D5315" t="s">
        <v>2480</v>
      </c>
      <c r="E5315" t="s">
        <v>65</v>
      </c>
    </row>
    <row r="5316" spans="1:5" x14ac:dyDescent="0.3">
      <c r="A5316" t="s">
        <v>1931</v>
      </c>
      <c r="B5316" t="s">
        <v>66</v>
      </c>
      <c r="C5316">
        <v>1026.5809299253101</v>
      </c>
      <c r="D5316" t="s">
        <v>2480</v>
      </c>
      <c r="E5316" t="s">
        <v>65</v>
      </c>
    </row>
    <row r="5317" spans="1:5" x14ac:dyDescent="0.3">
      <c r="A5317" t="s">
        <v>1485</v>
      </c>
      <c r="B5317" t="s">
        <v>66</v>
      </c>
      <c r="C5317">
        <v>1027.83276014747</v>
      </c>
      <c r="D5317" t="s">
        <v>2480</v>
      </c>
      <c r="E5317" t="s">
        <v>65</v>
      </c>
    </row>
    <row r="5318" spans="1:5" x14ac:dyDescent="0.3">
      <c r="A5318" t="s">
        <v>801</v>
      </c>
      <c r="B5318" t="s">
        <v>66</v>
      </c>
      <c r="C5318">
        <v>1028.41677097621</v>
      </c>
      <c r="D5318" t="s">
        <v>2480</v>
      </c>
      <c r="E5318" t="s">
        <v>65</v>
      </c>
    </row>
    <row r="5319" spans="1:5" x14ac:dyDescent="0.3">
      <c r="A5319" t="s">
        <v>1794</v>
      </c>
      <c r="B5319" t="s">
        <v>66</v>
      </c>
      <c r="C5319">
        <v>1030.2952278472401</v>
      </c>
      <c r="D5319" t="s">
        <v>2480</v>
      </c>
      <c r="E5319" t="s">
        <v>65</v>
      </c>
    </row>
    <row r="5320" spans="1:5" x14ac:dyDescent="0.3">
      <c r="A5320" t="s">
        <v>1229</v>
      </c>
      <c r="B5320" t="s">
        <v>66</v>
      </c>
      <c r="C5320">
        <v>1031.3989895535699</v>
      </c>
      <c r="D5320" t="s">
        <v>2480</v>
      </c>
      <c r="E5320" t="s">
        <v>65</v>
      </c>
    </row>
    <row r="5321" spans="1:5" x14ac:dyDescent="0.3">
      <c r="A5321" t="s">
        <v>1513</v>
      </c>
      <c r="B5321" t="s">
        <v>66</v>
      </c>
      <c r="C5321">
        <v>1032.22902716521</v>
      </c>
      <c r="D5321" t="s">
        <v>2480</v>
      </c>
      <c r="E5321" t="s">
        <v>65</v>
      </c>
    </row>
    <row r="5322" spans="1:5" x14ac:dyDescent="0.3">
      <c r="A5322" t="s">
        <v>1020</v>
      </c>
      <c r="B5322" t="s">
        <v>66</v>
      </c>
      <c r="C5322">
        <v>1032.62497901809</v>
      </c>
      <c r="D5322" t="s">
        <v>2480</v>
      </c>
      <c r="E5322" t="s">
        <v>65</v>
      </c>
    </row>
    <row r="5323" spans="1:5" x14ac:dyDescent="0.3">
      <c r="A5323" t="s">
        <v>1212</v>
      </c>
      <c r="B5323" t="s">
        <v>66</v>
      </c>
      <c r="C5323">
        <v>1035.8945911267399</v>
      </c>
      <c r="D5323" t="s">
        <v>2480</v>
      </c>
      <c r="E5323" t="s">
        <v>65</v>
      </c>
    </row>
    <row r="5324" spans="1:5" x14ac:dyDescent="0.3">
      <c r="A5324" t="s">
        <v>1869</v>
      </c>
      <c r="B5324" t="s">
        <v>66</v>
      </c>
      <c r="C5324">
        <v>1036.1453978155901</v>
      </c>
      <c r="D5324" t="s">
        <v>2480</v>
      </c>
      <c r="E5324" t="s">
        <v>65</v>
      </c>
    </row>
    <row r="5325" spans="1:5" x14ac:dyDescent="0.3">
      <c r="A5325" t="s">
        <v>543</v>
      </c>
      <c r="B5325" t="s">
        <v>66</v>
      </c>
      <c r="C5325">
        <v>1036.5050693978801</v>
      </c>
      <c r="D5325" t="s">
        <v>2480</v>
      </c>
      <c r="E5325" t="s">
        <v>65</v>
      </c>
    </row>
    <row r="5326" spans="1:5" x14ac:dyDescent="0.3">
      <c r="A5326" t="s">
        <v>1687</v>
      </c>
      <c r="B5326" t="s">
        <v>66</v>
      </c>
      <c r="C5326">
        <v>1037.64937002649</v>
      </c>
      <c r="D5326" t="s">
        <v>2480</v>
      </c>
      <c r="E5326" t="s">
        <v>65</v>
      </c>
    </row>
    <row r="5327" spans="1:5" x14ac:dyDescent="0.3">
      <c r="A5327" t="s">
        <v>2330</v>
      </c>
      <c r="B5327" t="s">
        <v>66</v>
      </c>
      <c r="C5327">
        <v>1038.61828219533</v>
      </c>
      <c r="D5327" t="s">
        <v>2480</v>
      </c>
      <c r="E5327" t="s">
        <v>65</v>
      </c>
    </row>
    <row r="5328" spans="1:5" x14ac:dyDescent="0.3">
      <c r="A5328" t="s">
        <v>2301</v>
      </c>
      <c r="B5328" t="s">
        <v>66</v>
      </c>
      <c r="C5328">
        <v>1039.26351065532</v>
      </c>
      <c r="D5328" t="s">
        <v>2480</v>
      </c>
      <c r="E5328" t="s">
        <v>65</v>
      </c>
    </row>
    <row r="5329" spans="1:5" x14ac:dyDescent="0.3">
      <c r="A5329" t="s">
        <v>1703</v>
      </c>
      <c r="B5329" t="s">
        <v>66</v>
      </c>
      <c r="C5329">
        <v>1040.1954945034799</v>
      </c>
      <c r="D5329" t="s">
        <v>2480</v>
      </c>
      <c r="E5329" t="s">
        <v>65</v>
      </c>
    </row>
    <row r="5330" spans="1:5" x14ac:dyDescent="0.3">
      <c r="A5330" t="s">
        <v>1630</v>
      </c>
      <c r="B5330" t="s">
        <v>66</v>
      </c>
      <c r="C5330">
        <v>1040.63883965734</v>
      </c>
      <c r="D5330" t="s">
        <v>2480</v>
      </c>
      <c r="E5330" t="s">
        <v>65</v>
      </c>
    </row>
    <row r="5331" spans="1:5" x14ac:dyDescent="0.3">
      <c r="A5331" t="s">
        <v>1547</v>
      </c>
      <c r="B5331" t="s">
        <v>66</v>
      </c>
      <c r="C5331">
        <v>1041.56040371777</v>
      </c>
      <c r="D5331" t="s">
        <v>2480</v>
      </c>
      <c r="E5331" t="s">
        <v>65</v>
      </c>
    </row>
    <row r="5332" spans="1:5" x14ac:dyDescent="0.3">
      <c r="A5332" t="s">
        <v>1401</v>
      </c>
      <c r="B5332" t="s">
        <v>66</v>
      </c>
      <c r="C5332">
        <v>1043.36518653652</v>
      </c>
      <c r="D5332" t="s">
        <v>2480</v>
      </c>
      <c r="E5332" t="s">
        <v>65</v>
      </c>
    </row>
    <row r="5333" spans="1:5" x14ac:dyDescent="0.3">
      <c r="A5333" t="s">
        <v>1638</v>
      </c>
      <c r="B5333" t="s">
        <v>66</v>
      </c>
      <c r="C5333">
        <v>1045.71124609606</v>
      </c>
      <c r="D5333" t="s">
        <v>2480</v>
      </c>
      <c r="E5333" t="s">
        <v>65</v>
      </c>
    </row>
    <row r="5334" spans="1:5" x14ac:dyDescent="0.3">
      <c r="A5334" t="s">
        <v>1505</v>
      </c>
      <c r="B5334" t="s">
        <v>66</v>
      </c>
      <c r="C5334">
        <v>1046.3341418812399</v>
      </c>
      <c r="D5334" t="s">
        <v>2480</v>
      </c>
      <c r="E5334" t="s">
        <v>65</v>
      </c>
    </row>
    <row r="5335" spans="1:5" x14ac:dyDescent="0.3">
      <c r="A5335" t="s">
        <v>2293</v>
      </c>
      <c r="B5335" t="s">
        <v>66</v>
      </c>
      <c r="C5335">
        <v>1048.18294365367</v>
      </c>
      <c r="D5335" t="s">
        <v>2480</v>
      </c>
      <c r="E5335" t="s">
        <v>65</v>
      </c>
    </row>
    <row r="5336" spans="1:5" x14ac:dyDescent="0.3">
      <c r="A5336" t="s">
        <v>1191</v>
      </c>
      <c r="B5336" t="s">
        <v>66</v>
      </c>
      <c r="C5336">
        <v>1048.3820884603099</v>
      </c>
      <c r="D5336" t="s">
        <v>2480</v>
      </c>
      <c r="E5336" t="s">
        <v>65</v>
      </c>
    </row>
    <row r="5337" spans="1:5" x14ac:dyDescent="0.3">
      <c r="A5337" t="s">
        <v>1623</v>
      </c>
      <c r="B5337" t="s">
        <v>66</v>
      </c>
      <c r="C5337">
        <v>1049.5944099511501</v>
      </c>
      <c r="D5337" t="s">
        <v>2480</v>
      </c>
      <c r="E5337" t="s">
        <v>65</v>
      </c>
    </row>
    <row r="5338" spans="1:5" x14ac:dyDescent="0.3">
      <c r="A5338" t="s">
        <v>1751</v>
      </c>
      <c r="B5338" t="s">
        <v>66</v>
      </c>
      <c r="C5338">
        <v>1050.7485274609201</v>
      </c>
      <c r="D5338" t="s">
        <v>2480</v>
      </c>
      <c r="E5338" t="s">
        <v>65</v>
      </c>
    </row>
    <row r="5339" spans="1:5" x14ac:dyDescent="0.3">
      <c r="A5339" t="s">
        <v>1205</v>
      </c>
      <c r="B5339" t="s">
        <v>66</v>
      </c>
      <c r="C5339">
        <v>1052.3724926510299</v>
      </c>
      <c r="D5339" t="s">
        <v>2480</v>
      </c>
      <c r="E5339" t="s">
        <v>65</v>
      </c>
    </row>
    <row r="5340" spans="1:5" x14ac:dyDescent="0.3">
      <c r="A5340" t="s">
        <v>535</v>
      </c>
      <c r="B5340" t="s">
        <v>66</v>
      </c>
      <c r="C5340">
        <v>1055.4993820728901</v>
      </c>
      <c r="D5340" t="s">
        <v>2480</v>
      </c>
      <c r="E5340" t="s">
        <v>65</v>
      </c>
    </row>
    <row r="5341" spans="1:5" x14ac:dyDescent="0.3">
      <c r="A5341" t="s">
        <v>1122</v>
      </c>
      <c r="B5341" t="s">
        <v>66</v>
      </c>
      <c r="C5341">
        <v>1059.92760143449</v>
      </c>
      <c r="D5341" t="s">
        <v>2480</v>
      </c>
      <c r="E5341" t="s">
        <v>65</v>
      </c>
    </row>
    <row r="5342" spans="1:5" x14ac:dyDescent="0.3">
      <c r="A5342" t="s">
        <v>1010</v>
      </c>
      <c r="B5342" t="s">
        <v>66</v>
      </c>
      <c r="C5342">
        <v>1060.08473197132</v>
      </c>
      <c r="D5342" t="s">
        <v>2480</v>
      </c>
      <c r="E5342" t="s">
        <v>65</v>
      </c>
    </row>
    <row r="5343" spans="1:5" x14ac:dyDescent="0.3">
      <c r="A5343" t="s">
        <v>1099</v>
      </c>
      <c r="B5343" t="s">
        <v>66</v>
      </c>
      <c r="C5343">
        <v>1060.11380979506</v>
      </c>
      <c r="D5343" t="s">
        <v>2480</v>
      </c>
      <c r="E5343" t="s">
        <v>65</v>
      </c>
    </row>
    <row r="5344" spans="1:5" x14ac:dyDescent="0.3">
      <c r="A5344" t="s">
        <v>1995</v>
      </c>
      <c r="B5344" t="s">
        <v>66</v>
      </c>
      <c r="C5344">
        <v>1061.93483355955</v>
      </c>
      <c r="D5344" t="s">
        <v>2480</v>
      </c>
      <c r="E5344" t="s">
        <v>65</v>
      </c>
    </row>
    <row r="5345" spans="1:5" x14ac:dyDescent="0.3">
      <c r="A5345" t="s">
        <v>1067</v>
      </c>
      <c r="B5345" t="s">
        <v>66</v>
      </c>
      <c r="C5345">
        <v>1062.2313780346401</v>
      </c>
      <c r="D5345" t="s">
        <v>2480</v>
      </c>
      <c r="E5345" t="s">
        <v>65</v>
      </c>
    </row>
    <row r="5346" spans="1:5" x14ac:dyDescent="0.3">
      <c r="A5346" t="s">
        <v>2394</v>
      </c>
      <c r="B5346" t="s">
        <v>66</v>
      </c>
      <c r="C5346">
        <v>1062.3366314396401</v>
      </c>
      <c r="D5346" t="s">
        <v>2480</v>
      </c>
      <c r="E5346" t="s">
        <v>65</v>
      </c>
    </row>
    <row r="5347" spans="1:5" x14ac:dyDescent="0.3">
      <c r="A5347" t="s">
        <v>2223</v>
      </c>
      <c r="B5347" t="s">
        <v>66</v>
      </c>
      <c r="C5347">
        <v>1063.4956123265899</v>
      </c>
      <c r="D5347" t="s">
        <v>2480</v>
      </c>
      <c r="E5347" t="s">
        <v>65</v>
      </c>
    </row>
    <row r="5348" spans="1:5" x14ac:dyDescent="0.3">
      <c r="A5348" t="s">
        <v>1546</v>
      </c>
      <c r="B5348" t="s">
        <v>66</v>
      </c>
      <c r="C5348">
        <v>1065.0941151130501</v>
      </c>
      <c r="D5348" t="s">
        <v>2480</v>
      </c>
      <c r="E5348" t="s">
        <v>65</v>
      </c>
    </row>
    <row r="5349" spans="1:5" x14ac:dyDescent="0.3">
      <c r="A5349" t="s">
        <v>1564</v>
      </c>
      <c r="B5349" t="s">
        <v>66</v>
      </c>
      <c r="C5349">
        <v>1065.9411787322499</v>
      </c>
      <c r="D5349" t="s">
        <v>2480</v>
      </c>
      <c r="E5349" t="s">
        <v>65</v>
      </c>
    </row>
    <row r="5350" spans="1:5" x14ac:dyDescent="0.3">
      <c r="A5350" t="s">
        <v>1608</v>
      </c>
      <c r="B5350" t="s">
        <v>66</v>
      </c>
      <c r="C5350">
        <v>1068.0914317899501</v>
      </c>
      <c r="D5350" t="s">
        <v>2480</v>
      </c>
      <c r="E5350" t="s">
        <v>65</v>
      </c>
    </row>
    <row r="5351" spans="1:5" x14ac:dyDescent="0.3">
      <c r="A5351" t="s">
        <v>2191</v>
      </c>
      <c r="B5351" t="s">
        <v>66</v>
      </c>
      <c r="C5351">
        <v>1068.41399999961</v>
      </c>
      <c r="D5351" t="s">
        <v>2480</v>
      </c>
      <c r="E5351" t="s">
        <v>65</v>
      </c>
    </row>
    <row r="5352" spans="1:5" x14ac:dyDescent="0.3">
      <c r="A5352" t="s">
        <v>1418</v>
      </c>
      <c r="B5352" t="s">
        <v>66</v>
      </c>
      <c r="C5352">
        <v>1068.58625947881</v>
      </c>
      <c r="D5352" t="s">
        <v>2480</v>
      </c>
      <c r="E5352" t="s">
        <v>65</v>
      </c>
    </row>
    <row r="5353" spans="1:5" x14ac:dyDescent="0.3">
      <c r="A5353" t="s">
        <v>1326</v>
      </c>
      <c r="B5353" t="s">
        <v>66</v>
      </c>
      <c r="C5353">
        <v>1068.81186277334</v>
      </c>
      <c r="D5353" t="s">
        <v>2480</v>
      </c>
      <c r="E5353" t="s">
        <v>65</v>
      </c>
    </row>
    <row r="5354" spans="1:5" x14ac:dyDescent="0.3">
      <c r="A5354" t="s">
        <v>1004</v>
      </c>
      <c r="B5354" t="s">
        <v>66</v>
      </c>
      <c r="C5354">
        <v>1071.3951886018499</v>
      </c>
      <c r="D5354" t="s">
        <v>2480</v>
      </c>
      <c r="E5354" t="s">
        <v>65</v>
      </c>
    </row>
    <row r="5355" spans="1:5" x14ac:dyDescent="0.3">
      <c r="A5355" t="s">
        <v>1333</v>
      </c>
      <c r="B5355" t="s">
        <v>66</v>
      </c>
      <c r="C5355">
        <v>1074.4059472009601</v>
      </c>
      <c r="D5355" t="s">
        <v>2480</v>
      </c>
      <c r="E5355" t="s">
        <v>65</v>
      </c>
    </row>
    <row r="5356" spans="1:5" x14ac:dyDescent="0.3">
      <c r="A5356" t="s">
        <v>1440</v>
      </c>
      <c r="B5356" t="s">
        <v>66</v>
      </c>
      <c r="C5356">
        <v>1075.05283327247</v>
      </c>
      <c r="D5356" t="s">
        <v>2480</v>
      </c>
      <c r="E5356" t="s">
        <v>65</v>
      </c>
    </row>
    <row r="5357" spans="1:5" x14ac:dyDescent="0.3">
      <c r="A5357" t="s">
        <v>1740</v>
      </c>
      <c r="B5357" t="s">
        <v>66</v>
      </c>
      <c r="C5357">
        <v>1075.3836988344401</v>
      </c>
      <c r="D5357" t="s">
        <v>2480</v>
      </c>
      <c r="E5357" t="s">
        <v>65</v>
      </c>
    </row>
    <row r="5358" spans="1:5" x14ac:dyDescent="0.3">
      <c r="A5358" t="s">
        <v>1310</v>
      </c>
      <c r="B5358" t="s">
        <v>66</v>
      </c>
      <c r="C5358">
        <v>1076.3381377978001</v>
      </c>
      <c r="D5358" t="s">
        <v>2480</v>
      </c>
      <c r="E5358" t="s">
        <v>65</v>
      </c>
    </row>
    <row r="5359" spans="1:5" x14ac:dyDescent="0.3">
      <c r="A5359" t="s">
        <v>2206</v>
      </c>
      <c r="B5359" t="s">
        <v>66</v>
      </c>
      <c r="C5359">
        <v>1079.2728090282999</v>
      </c>
      <c r="D5359" t="s">
        <v>2480</v>
      </c>
      <c r="E5359" t="s">
        <v>65</v>
      </c>
    </row>
    <row r="5360" spans="1:5" x14ac:dyDescent="0.3">
      <c r="A5360" t="s">
        <v>1252</v>
      </c>
      <c r="B5360" t="s">
        <v>66</v>
      </c>
      <c r="C5360">
        <v>1081.58184425578</v>
      </c>
      <c r="D5360" t="s">
        <v>2480</v>
      </c>
      <c r="E5360" t="s">
        <v>65</v>
      </c>
    </row>
    <row r="5361" spans="1:5" x14ac:dyDescent="0.3">
      <c r="A5361" t="s">
        <v>1409</v>
      </c>
      <c r="B5361" t="s">
        <v>66</v>
      </c>
      <c r="C5361">
        <v>1081.7043678334401</v>
      </c>
      <c r="D5361" t="s">
        <v>2480</v>
      </c>
      <c r="E5361" t="s">
        <v>65</v>
      </c>
    </row>
    <row r="5362" spans="1:5" x14ac:dyDescent="0.3">
      <c r="A5362" t="s">
        <v>1395</v>
      </c>
      <c r="B5362" t="s">
        <v>66</v>
      </c>
      <c r="C5362">
        <v>1082.9740715242101</v>
      </c>
      <c r="D5362" t="s">
        <v>2480</v>
      </c>
      <c r="E5362" t="s">
        <v>65</v>
      </c>
    </row>
    <row r="5363" spans="1:5" x14ac:dyDescent="0.3">
      <c r="A5363" t="s">
        <v>1078</v>
      </c>
      <c r="B5363" t="s">
        <v>66</v>
      </c>
      <c r="C5363">
        <v>1083.5702702066101</v>
      </c>
      <c r="D5363" t="s">
        <v>2480</v>
      </c>
      <c r="E5363" t="s">
        <v>65</v>
      </c>
    </row>
    <row r="5364" spans="1:5" x14ac:dyDescent="0.3">
      <c r="A5364" t="s">
        <v>1408</v>
      </c>
      <c r="B5364" t="s">
        <v>66</v>
      </c>
      <c r="C5364">
        <v>1084.50969970288</v>
      </c>
      <c r="D5364" t="s">
        <v>2480</v>
      </c>
      <c r="E5364" t="s">
        <v>65</v>
      </c>
    </row>
    <row r="5365" spans="1:5" x14ac:dyDescent="0.3">
      <c r="A5365" t="s">
        <v>1538</v>
      </c>
      <c r="B5365" t="s">
        <v>66</v>
      </c>
      <c r="C5365">
        <v>1085.1923782280801</v>
      </c>
      <c r="D5365" t="s">
        <v>2480</v>
      </c>
      <c r="E5365" t="s">
        <v>65</v>
      </c>
    </row>
    <row r="5366" spans="1:5" x14ac:dyDescent="0.3">
      <c r="A5366" t="s">
        <v>1198</v>
      </c>
      <c r="B5366" t="s">
        <v>66</v>
      </c>
      <c r="C5366">
        <v>1085.63755841121</v>
      </c>
      <c r="D5366" t="s">
        <v>2480</v>
      </c>
      <c r="E5366" t="s">
        <v>65</v>
      </c>
    </row>
    <row r="5367" spans="1:5" x14ac:dyDescent="0.3">
      <c r="A5367" t="s">
        <v>1522</v>
      </c>
      <c r="B5367" t="s">
        <v>66</v>
      </c>
      <c r="C5367">
        <v>1085.9080661620301</v>
      </c>
      <c r="D5367" t="s">
        <v>2480</v>
      </c>
      <c r="E5367" t="s">
        <v>65</v>
      </c>
    </row>
    <row r="5368" spans="1:5" x14ac:dyDescent="0.3">
      <c r="A5368" t="s">
        <v>1539</v>
      </c>
      <c r="B5368" t="s">
        <v>66</v>
      </c>
      <c r="C5368">
        <v>1086.00492087314</v>
      </c>
      <c r="D5368" t="s">
        <v>2480</v>
      </c>
      <c r="E5368" t="s">
        <v>65</v>
      </c>
    </row>
    <row r="5369" spans="1:5" x14ac:dyDescent="0.3">
      <c r="A5369" t="s">
        <v>1497</v>
      </c>
      <c r="B5369" t="s">
        <v>66</v>
      </c>
      <c r="C5369">
        <v>1086.9317800536901</v>
      </c>
      <c r="D5369" t="s">
        <v>2480</v>
      </c>
      <c r="E5369" t="s">
        <v>65</v>
      </c>
    </row>
    <row r="5370" spans="1:5" x14ac:dyDescent="0.3">
      <c r="A5370" t="s">
        <v>1348</v>
      </c>
      <c r="B5370" t="s">
        <v>66</v>
      </c>
      <c r="C5370">
        <v>1090.5630931246901</v>
      </c>
      <c r="D5370" t="s">
        <v>2480</v>
      </c>
      <c r="E5370" t="s">
        <v>65</v>
      </c>
    </row>
    <row r="5371" spans="1:5" x14ac:dyDescent="0.3">
      <c r="A5371" t="s">
        <v>1136</v>
      </c>
      <c r="B5371" t="s">
        <v>66</v>
      </c>
      <c r="C5371">
        <v>1092.78880048986</v>
      </c>
      <c r="D5371" t="s">
        <v>2480</v>
      </c>
      <c r="E5371" t="s">
        <v>65</v>
      </c>
    </row>
    <row r="5372" spans="1:5" x14ac:dyDescent="0.3">
      <c r="A5372" t="s">
        <v>1334</v>
      </c>
      <c r="B5372" t="s">
        <v>66</v>
      </c>
      <c r="C5372">
        <v>1093.12720749404</v>
      </c>
      <c r="D5372" t="s">
        <v>2480</v>
      </c>
      <c r="E5372" t="s">
        <v>65</v>
      </c>
    </row>
    <row r="5373" spans="1:5" x14ac:dyDescent="0.3">
      <c r="A5373" t="s">
        <v>1593</v>
      </c>
      <c r="B5373" t="s">
        <v>66</v>
      </c>
      <c r="C5373">
        <v>1093.8314562532601</v>
      </c>
      <c r="D5373" t="s">
        <v>2480</v>
      </c>
      <c r="E5373" t="s">
        <v>65</v>
      </c>
    </row>
    <row r="5374" spans="1:5" x14ac:dyDescent="0.3">
      <c r="A5374" t="s">
        <v>2153</v>
      </c>
      <c r="B5374" t="s">
        <v>66</v>
      </c>
      <c r="C5374">
        <v>1094.6114229315799</v>
      </c>
      <c r="D5374" t="s">
        <v>2480</v>
      </c>
      <c r="E5374" t="s">
        <v>65</v>
      </c>
    </row>
    <row r="5375" spans="1:5" x14ac:dyDescent="0.3">
      <c r="A5375" t="s">
        <v>1561</v>
      </c>
      <c r="B5375" t="s">
        <v>66</v>
      </c>
      <c r="C5375">
        <v>1095.72422382171</v>
      </c>
      <c r="D5375" t="s">
        <v>2480</v>
      </c>
      <c r="E5375" t="s">
        <v>65</v>
      </c>
    </row>
    <row r="5376" spans="1:5" x14ac:dyDescent="0.3">
      <c r="A5376" t="s">
        <v>2291</v>
      </c>
      <c r="B5376" t="s">
        <v>66</v>
      </c>
      <c r="C5376">
        <v>1096.5048799894</v>
      </c>
      <c r="D5376" t="s">
        <v>2480</v>
      </c>
      <c r="E5376" t="s">
        <v>65</v>
      </c>
    </row>
    <row r="5377" spans="1:5" x14ac:dyDescent="0.3">
      <c r="A5377" t="s">
        <v>1816</v>
      </c>
      <c r="B5377" t="s">
        <v>66</v>
      </c>
      <c r="C5377">
        <v>1096.6864368910101</v>
      </c>
      <c r="D5377" t="s">
        <v>2480</v>
      </c>
      <c r="E5377" t="s">
        <v>65</v>
      </c>
    </row>
    <row r="5378" spans="1:5" x14ac:dyDescent="0.3">
      <c r="A5378" t="s">
        <v>397</v>
      </c>
      <c r="B5378" t="s">
        <v>66</v>
      </c>
      <c r="C5378">
        <v>1099.8096640772301</v>
      </c>
      <c r="D5378" t="s">
        <v>2480</v>
      </c>
      <c r="E5378" t="s">
        <v>65</v>
      </c>
    </row>
    <row r="5379" spans="1:5" x14ac:dyDescent="0.3">
      <c r="A5379" t="s">
        <v>1391</v>
      </c>
      <c r="B5379" t="s">
        <v>66</v>
      </c>
      <c r="C5379">
        <v>1101.6325415511601</v>
      </c>
      <c r="D5379" t="s">
        <v>2480</v>
      </c>
      <c r="E5379" t="s">
        <v>65</v>
      </c>
    </row>
    <row r="5380" spans="1:5" x14ac:dyDescent="0.3">
      <c r="A5380" t="s">
        <v>1336</v>
      </c>
      <c r="B5380" t="s">
        <v>66</v>
      </c>
      <c r="C5380">
        <v>1103.80443585179</v>
      </c>
      <c r="D5380" t="s">
        <v>2480</v>
      </c>
      <c r="E5380" t="s">
        <v>65</v>
      </c>
    </row>
    <row r="5381" spans="1:5" x14ac:dyDescent="0.3">
      <c r="A5381" t="s">
        <v>1298</v>
      </c>
      <c r="B5381" t="s">
        <v>66</v>
      </c>
      <c r="C5381">
        <v>1104.2636553990001</v>
      </c>
      <c r="D5381" t="s">
        <v>2480</v>
      </c>
      <c r="E5381" t="s">
        <v>65</v>
      </c>
    </row>
    <row r="5382" spans="1:5" x14ac:dyDescent="0.3">
      <c r="A5382" t="s">
        <v>1295</v>
      </c>
      <c r="B5382" t="s">
        <v>66</v>
      </c>
      <c r="C5382">
        <v>1105.5504559200299</v>
      </c>
      <c r="D5382" t="s">
        <v>2480</v>
      </c>
      <c r="E5382" t="s">
        <v>65</v>
      </c>
    </row>
    <row r="5383" spans="1:5" x14ac:dyDescent="0.3">
      <c r="A5383" t="s">
        <v>1382</v>
      </c>
      <c r="B5383" t="s">
        <v>66</v>
      </c>
      <c r="C5383">
        <v>1105.69199521323</v>
      </c>
      <c r="D5383" t="s">
        <v>2480</v>
      </c>
      <c r="E5383" t="s">
        <v>65</v>
      </c>
    </row>
    <row r="5384" spans="1:5" x14ac:dyDescent="0.3">
      <c r="A5384" t="s">
        <v>1009</v>
      </c>
      <c r="B5384" t="s">
        <v>66</v>
      </c>
      <c r="C5384">
        <v>1112.6920077321499</v>
      </c>
      <c r="D5384" t="s">
        <v>2480</v>
      </c>
      <c r="E5384" t="s">
        <v>65</v>
      </c>
    </row>
    <row r="5385" spans="1:5" x14ac:dyDescent="0.3">
      <c r="A5385" t="s">
        <v>1259</v>
      </c>
      <c r="B5385" t="s">
        <v>66</v>
      </c>
      <c r="C5385">
        <v>1114.2363745825301</v>
      </c>
      <c r="D5385" t="s">
        <v>2480</v>
      </c>
      <c r="E5385" t="s">
        <v>65</v>
      </c>
    </row>
    <row r="5386" spans="1:5" x14ac:dyDescent="0.3">
      <c r="A5386" t="s">
        <v>997</v>
      </c>
      <c r="B5386" t="s">
        <v>66</v>
      </c>
      <c r="C5386">
        <v>1115.4917108669599</v>
      </c>
      <c r="D5386" t="s">
        <v>2480</v>
      </c>
      <c r="E5386" t="s">
        <v>65</v>
      </c>
    </row>
    <row r="5387" spans="1:5" x14ac:dyDescent="0.3">
      <c r="A5387" t="s">
        <v>1753</v>
      </c>
      <c r="B5387" t="s">
        <v>66</v>
      </c>
      <c r="C5387">
        <v>1115.60093029104</v>
      </c>
      <c r="D5387" t="s">
        <v>2480</v>
      </c>
      <c r="E5387" t="s">
        <v>65</v>
      </c>
    </row>
    <row r="5388" spans="1:5" x14ac:dyDescent="0.3">
      <c r="A5388" t="s">
        <v>2207</v>
      </c>
      <c r="B5388" t="s">
        <v>66</v>
      </c>
      <c r="C5388">
        <v>1116.03659096053</v>
      </c>
      <c r="D5388" t="s">
        <v>2480</v>
      </c>
      <c r="E5388" t="s">
        <v>65</v>
      </c>
    </row>
    <row r="5389" spans="1:5" x14ac:dyDescent="0.3">
      <c r="A5389" t="s">
        <v>1526</v>
      </c>
      <c r="B5389" t="s">
        <v>66</v>
      </c>
      <c r="C5389">
        <v>1116.6073884119101</v>
      </c>
      <c r="D5389" t="s">
        <v>2480</v>
      </c>
      <c r="E5389" t="s">
        <v>65</v>
      </c>
    </row>
    <row r="5390" spans="1:5" x14ac:dyDescent="0.3">
      <c r="A5390" t="s">
        <v>1339</v>
      </c>
      <c r="B5390" t="s">
        <v>66</v>
      </c>
      <c r="C5390">
        <v>1116.7401645335999</v>
      </c>
      <c r="D5390" t="s">
        <v>2480</v>
      </c>
      <c r="E5390" t="s">
        <v>65</v>
      </c>
    </row>
    <row r="5391" spans="1:5" x14ac:dyDescent="0.3">
      <c r="A5391" t="s">
        <v>1329</v>
      </c>
      <c r="B5391" t="s">
        <v>66</v>
      </c>
      <c r="C5391">
        <v>1117.19423537131</v>
      </c>
      <c r="D5391" t="s">
        <v>2480</v>
      </c>
      <c r="E5391" t="s">
        <v>65</v>
      </c>
    </row>
    <row r="5392" spans="1:5" x14ac:dyDescent="0.3">
      <c r="A5392" t="s">
        <v>1402</v>
      </c>
      <c r="B5392" t="s">
        <v>66</v>
      </c>
      <c r="C5392">
        <v>1119.36673112571</v>
      </c>
      <c r="D5392" t="s">
        <v>2480</v>
      </c>
      <c r="E5392" t="s">
        <v>65</v>
      </c>
    </row>
    <row r="5393" spans="1:5" x14ac:dyDescent="0.3">
      <c r="A5393" t="s">
        <v>1132</v>
      </c>
      <c r="B5393" t="s">
        <v>66</v>
      </c>
      <c r="C5393">
        <v>1119.54355901037</v>
      </c>
      <c r="D5393" t="s">
        <v>2480</v>
      </c>
      <c r="E5393" t="s">
        <v>65</v>
      </c>
    </row>
    <row r="5394" spans="1:5" x14ac:dyDescent="0.3">
      <c r="A5394" t="s">
        <v>1192</v>
      </c>
      <c r="B5394" t="s">
        <v>66</v>
      </c>
      <c r="C5394">
        <v>1119.60779880725</v>
      </c>
      <c r="D5394" t="s">
        <v>2480</v>
      </c>
      <c r="E5394" t="s">
        <v>65</v>
      </c>
    </row>
    <row r="5395" spans="1:5" x14ac:dyDescent="0.3">
      <c r="A5395" t="s">
        <v>1141</v>
      </c>
      <c r="B5395" t="s">
        <v>66</v>
      </c>
      <c r="C5395">
        <v>1123.28816863919</v>
      </c>
      <c r="D5395" t="s">
        <v>2480</v>
      </c>
      <c r="E5395" t="s">
        <v>65</v>
      </c>
    </row>
    <row r="5396" spans="1:5" x14ac:dyDescent="0.3">
      <c r="A5396" t="s">
        <v>1507</v>
      </c>
      <c r="B5396" t="s">
        <v>66</v>
      </c>
      <c r="C5396">
        <v>1123.6008217414601</v>
      </c>
      <c r="D5396" t="s">
        <v>2480</v>
      </c>
      <c r="E5396" t="s">
        <v>65</v>
      </c>
    </row>
    <row r="5397" spans="1:5" x14ac:dyDescent="0.3">
      <c r="A5397" t="s">
        <v>1301</v>
      </c>
      <c r="B5397" t="s">
        <v>66</v>
      </c>
      <c r="C5397">
        <v>1130.7149694366501</v>
      </c>
      <c r="D5397" t="s">
        <v>2480</v>
      </c>
      <c r="E5397" t="s">
        <v>65</v>
      </c>
    </row>
    <row r="5398" spans="1:5" x14ac:dyDescent="0.3">
      <c r="A5398" t="s">
        <v>1065</v>
      </c>
      <c r="B5398" t="s">
        <v>66</v>
      </c>
      <c r="C5398">
        <v>1131.51234181365</v>
      </c>
      <c r="D5398" t="s">
        <v>2480</v>
      </c>
      <c r="E5398" t="s">
        <v>65</v>
      </c>
    </row>
    <row r="5399" spans="1:5" x14ac:dyDescent="0.3">
      <c r="A5399" t="s">
        <v>1471</v>
      </c>
      <c r="B5399" t="s">
        <v>66</v>
      </c>
      <c r="C5399">
        <v>1134.2058182671601</v>
      </c>
      <c r="D5399" t="s">
        <v>2480</v>
      </c>
      <c r="E5399" t="s">
        <v>65</v>
      </c>
    </row>
    <row r="5400" spans="1:5" x14ac:dyDescent="0.3">
      <c r="A5400" t="s">
        <v>1328</v>
      </c>
      <c r="B5400" t="s">
        <v>66</v>
      </c>
      <c r="C5400">
        <v>1137.23498754763</v>
      </c>
      <c r="D5400" t="s">
        <v>2480</v>
      </c>
      <c r="E5400" t="s">
        <v>65</v>
      </c>
    </row>
    <row r="5401" spans="1:5" x14ac:dyDescent="0.3">
      <c r="A5401" t="s">
        <v>1619</v>
      </c>
      <c r="B5401" t="s">
        <v>66</v>
      </c>
      <c r="C5401">
        <v>1137.41767296639</v>
      </c>
      <c r="D5401" t="s">
        <v>2480</v>
      </c>
      <c r="E5401" t="s">
        <v>65</v>
      </c>
    </row>
    <row r="5402" spans="1:5" x14ac:dyDescent="0.3">
      <c r="A5402" t="s">
        <v>1201</v>
      </c>
      <c r="B5402" t="s">
        <v>66</v>
      </c>
      <c r="C5402">
        <v>1138.85353657066</v>
      </c>
      <c r="D5402" t="s">
        <v>2480</v>
      </c>
      <c r="E5402" t="s">
        <v>65</v>
      </c>
    </row>
    <row r="5403" spans="1:5" x14ac:dyDescent="0.3">
      <c r="A5403" t="s">
        <v>2205</v>
      </c>
      <c r="B5403" t="s">
        <v>66</v>
      </c>
      <c r="C5403">
        <v>1138.9223201197101</v>
      </c>
      <c r="D5403" t="s">
        <v>2480</v>
      </c>
      <c r="E5403" t="s">
        <v>65</v>
      </c>
    </row>
    <row r="5404" spans="1:5" x14ac:dyDescent="0.3">
      <c r="A5404" t="s">
        <v>994</v>
      </c>
      <c r="B5404" t="s">
        <v>66</v>
      </c>
      <c r="C5404">
        <v>1140.3604983730299</v>
      </c>
      <c r="D5404" t="s">
        <v>2480</v>
      </c>
      <c r="E5404" t="s">
        <v>65</v>
      </c>
    </row>
    <row r="5405" spans="1:5" x14ac:dyDescent="0.3">
      <c r="A5405" t="s">
        <v>1862</v>
      </c>
      <c r="B5405" t="s">
        <v>66</v>
      </c>
      <c r="C5405">
        <v>1141.4785701979799</v>
      </c>
      <c r="D5405" t="s">
        <v>2480</v>
      </c>
      <c r="E5405" t="s">
        <v>65</v>
      </c>
    </row>
    <row r="5406" spans="1:5" x14ac:dyDescent="0.3">
      <c r="A5406" t="s">
        <v>1063</v>
      </c>
      <c r="B5406" t="s">
        <v>66</v>
      </c>
      <c r="C5406">
        <v>1142.9791061302301</v>
      </c>
      <c r="D5406" t="s">
        <v>2480</v>
      </c>
      <c r="E5406" t="s">
        <v>65</v>
      </c>
    </row>
    <row r="5407" spans="1:5" x14ac:dyDescent="0.3">
      <c r="A5407" t="s">
        <v>1188</v>
      </c>
      <c r="B5407" t="s">
        <v>66</v>
      </c>
      <c r="C5407">
        <v>1146.91910543834</v>
      </c>
      <c r="D5407" t="s">
        <v>2480</v>
      </c>
      <c r="E5407" t="s">
        <v>65</v>
      </c>
    </row>
    <row r="5408" spans="1:5" x14ac:dyDescent="0.3">
      <c r="A5408" t="s">
        <v>1508</v>
      </c>
      <c r="B5408" t="s">
        <v>66</v>
      </c>
      <c r="C5408">
        <v>1147.5190796105801</v>
      </c>
      <c r="D5408" t="s">
        <v>2480</v>
      </c>
      <c r="E5408" t="s">
        <v>65</v>
      </c>
    </row>
    <row r="5409" spans="1:5" x14ac:dyDescent="0.3">
      <c r="A5409" t="s">
        <v>1107</v>
      </c>
      <c r="B5409" t="s">
        <v>66</v>
      </c>
      <c r="C5409">
        <v>1149.93439866016</v>
      </c>
      <c r="D5409" t="s">
        <v>2480</v>
      </c>
      <c r="E5409" t="s">
        <v>65</v>
      </c>
    </row>
    <row r="5410" spans="1:5" x14ac:dyDescent="0.3">
      <c r="A5410" t="s">
        <v>1419</v>
      </c>
      <c r="B5410" t="s">
        <v>66</v>
      </c>
      <c r="C5410">
        <v>1151.29522993607</v>
      </c>
      <c r="D5410" t="s">
        <v>2480</v>
      </c>
      <c r="E5410" t="s">
        <v>65</v>
      </c>
    </row>
    <row r="5411" spans="1:5" x14ac:dyDescent="0.3">
      <c r="A5411" t="s">
        <v>1183</v>
      </c>
      <c r="B5411" t="s">
        <v>66</v>
      </c>
      <c r="C5411">
        <v>1151.3741340926999</v>
      </c>
      <c r="D5411" t="s">
        <v>2480</v>
      </c>
      <c r="E5411" t="s">
        <v>65</v>
      </c>
    </row>
    <row r="5412" spans="1:5" x14ac:dyDescent="0.3">
      <c r="A5412" t="s">
        <v>1784</v>
      </c>
      <c r="B5412" t="s">
        <v>66</v>
      </c>
      <c r="C5412">
        <v>1152.9874079702799</v>
      </c>
      <c r="D5412" t="s">
        <v>2480</v>
      </c>
      <c r="E5412" t="s">
        <v>65</v>
      </c>
    </row>
    <row r="5413" spans="1:5" x14ac:dyDescent="0.3">
      <c r="A5413" t="s">
        <v>1330</v>
      </c>
      <c r="B5413" t="s">
        <v>66</v>
      </c>
      <c r="C5413">
        <v>1155.70087719812</v>
      </c>
      <c r="D5413" t="s">
        <v>2480</v>
      </c>
      <c r="E5413" t="s">
        <v>65</v>
      </c>
    </row>
    <row r="5414" spans="1:5" x14ac:dyDescent="0.3">
      <c r="A5414" t="s">
        <v>1290</v>
      </c>
      <c r="B5414" t="s">
        <v>66</v>
      </c>
      <c r="C5414">
        <v>1156.8378947890401</v>
      </c>
      <c r="D5414" t="s">
        <v>2480</v>
      </c>
      <c r="E5414" t="s">
        <v>65</v>
      </c>
    </row>
    <row r="5415" spans="1:5" x14ac:dyDescent="0.3">
      <c r="A5415" t="s">
        <v>2418</v>
      </c>
      <c r="B5415" t="s">
        <v>66</v>
      </c>
      <c r="C5415">
        <v>1157.1542754232401</v>
      </c>
      <c r="D5415" t="s">
        <v>2480</v>
      </c>
      <c r="E5415" t="s">
        <v>65</v>
      </c>
    </row>
    <row r="5416" spans="1:5" x14ac:dyDescent="0.3">
      <c r="A5416" t="s">
        <v>1398</v>
      </c>
      <c r="B5416" t="s">
        <v>66</v>
      </c>
      <c r="C5416">
        <v>1158.18827299959</v>
      </c>
      <c r="D5416" t="s">
        <v>2480</v>
      </c>
      <c r="E5416" t="s">
        <v>65</v>
      </c>
    </row>
    <row r="5417" spans="1:5" x14ac:dyDescent="0.3">
      <c r="A5417" t="s">
        <v>1660</v>
      </c>
      <c r="B5417" t="s">
        <v>66</v>
      </c>
      <c r="C5417">
        <v>1159.1690573775199</v>
      </c>
      <c r="D5417" t="s">
        <v>2480</v>
      </c>
      <c r="E5417" t="s">
        <v>65</v>
      </c>
    </row>
    <row r="5418" spans="1:5" x14ac:dyDescent="0.3">
      <c r="A5418" t="s">
        <v>995</v>
      </c>
      <c r="B5418" t="s">
        <v>66</v>
      </c>
      <c r="C5418">
        <v>1162.30870793744</v>
      </c>
      <c r="D5418" t="s">
        <v>2480</v>
      </c>
      <c r="E5418" t="s">
        <v>65</v>
      </c>
    </row>
    <row r="5419" spans="1:5" x14ac:dyDescent="0.3">
      <c r="A5419" t="s">
        <v>519</v>
      </c>
      <c r="B5419" t="s">
        <v>66</v>
      </c>
      <c r="C5419">
        <v>1163.47803415618</v>
      </c>
      <c r="D5419" t="s">
        <v>2480</v>
      </c>
      <c r="E5419" t="s">
        <v>65</v>
      </c>
    </row>
    <row r="5420" spans="1:5" x14ac:dyDescent="0.3">
      <c r="A5420" t="s">
        <v>1499</v>
      </c>
      <c r="B5420" t="s">
        <v>66</v>
      </c>
      <c r="C5420">
        <v>1167.34454462488</v>
      </c>
      <c r="D5420" t="s">
        <v>2480</v>
      </c>
      <c r="E5420" t="s">
        <v>65</v>
      </c>
    </row>
    <row r="5421" spans="1:5" x14ac:dyDescent="0.3">
      <c r="A5421" t="s">
        <v>2320</v>
      </c>
      <c r="B5421" t="s">
        <v>66</v>
      </c>
      <c r="C5421">
        <v>1171.34146754024</v>
      </c>
      <c r="D5421" t="s">
        <v>2480</v>
      </c>
      <c r="E5421" t="s">
        <v>65</v>
      </c>
    </row>
    <row r="5422" spans="1:5" x14ac:dyDescent="0.3">
      <c r="A5422" t="s">
        <v>1158</v>
      </c>
      <c r="B5422" t="s">
        <v>66</v>
      </c>
      <c r="C5422">
        <v>1173.56352400427</v>
      </c>
      <c r="D5422" t="s">
        <v>2480</v>
      </c>
      <c r="E5422" t="s">
        <v>65</v>
      </c>
    </row>
    <row r="5423" spans="1:5" x14ac:dyDescent="0.3">
      <c r="A5423" t="s">
        <v>1145</v>
      </c>
      <c r="B5423" t="s">
        <v>66</v>
      </c>
      <c r="C5423">
        <v>1176.5027449424899</v>
      </c>
      <c r="D5423" t="s">
        <v>2480</v>
      </c>
      <c r="E5423" t="s">
        <v>65</v>
      </c>
    </row>
    <row r="5424" spans="1:5" x14ac:dyDescent="0.3">
      <c r="A5424" t="s">
        <v>1675</v>
      </c>
      <c r="B5424" t="s">
        <v>66</v>
      </c>
      <c r="C5424">
        <v>1177.8806160997599</v>
      </c>
      <c r="D5424" t="s">
        <v>2480</v>
      </c>
      <c r="E5424" t="s">
        <v>65</v>
      </c>
    </row>
    <row r="5425" spans="1:5" x14ac:dyDescent="0.3">
      <c r="A5425" t="s">
        <v>2360</v>
      </c>
      <c r="B5425" t="s">
        <v>66</v>
      </c>
      <c r="C5425">
        <v>1177.9102006140999</v>
      </c>
      <c r="D5425" t="s">
        <v>2480</v>
      </c>
      <c r="E5425" t="s">
        <v>65</v>
      </c>
    </row>
    <row r="5426" spans="1:5" x14ac:dyDescent="0.3">
      <c r="A5426" t="s">
        <v>2396</v>
      </c>
      <c r="B5426" t="s">
        <v>66</v>
      </c>
      <c r="C5426">
        <v>1178.87183767293</v>
      </c>
      <c r="D5426" t="s">
        <v>2480</v>
      </c>
      <c r="E5426" t="s">
        <v>65</v>
      </c>
    </row>
    <row r="5427" spans="1:5" x14ac:dyDescent="0.3">
      <c r="A5427" t="s">
        <v>1745</v>
      </c>
      <c r="B5427" t="s">
        <v>66</v>
      </c>
      <c r="C5427">
        <v>1180.30111062745</v>
      </c>
      <c r="D5427" t="s">
        <v>2480</v>
      </c>
      <c r="E5427" t="s">
        <v>65</v>
      </c>
    </row>
    <row r="5428" spans="1:5" x14ac:dyDescent="0.3">
      <c r="A5428" t="s">
        <v>1706</v>
      </c>
      <c r="B5428" t="s">
        <v>66</v>
      </c>
      <c r="C5428">
        <v>1180.9181554722099</v>
      </c>
      <c r="D5428" t="s">
        <v>2480</v>
      </c>
      <c r="E5428" t="s">
        <v>65</v>
      </c>
    </row>
    <row r="5429" spans="1:5" x14ac:dyDescent="0.3">
      <c r="A5429" t="s">
        <v>1545</v>
      </c>
      <c r="B5429" t="s">
        <v>66</v>
      </c>
      <c r="C5429">
        <v>1187.58505057211</v>
      </c>
      <c r="D5429" t="s">
        <v>2480</v>
      </c>
      <c r="E5429" t="s">
        <v>65</v>
      </c>
    </row>
    <row r="5430" spans="1:5" x14ac:dyDescent="0.3">
      <c r="A5430" t="s">
        <v>1659</v>
      </c>
      <c r="B5430" t="s">
        <v>66</v>
      </c>
      <c r="C5430">
        <v>1187.8870356844</v>
      </c>
      <c r="D5430" t="s">
        <v>2480</v>
      </c>
      <c r="E5430" t="s">
        <v>65</v>
      </c>
    </row>
    <row r="5431" spans="1:5" x14ac:dyDescent="0.3">
      <c r="A5431" t="s">
        <v>541</v>
      </c>
      <c r="B5431" t="s">
        <v>66</v>
      </c>
      <c r="C5431">
        <v>1190.2011631436301</v>
      </c>
      <c r="D5431" t="s">
        <v>2480</v>
      </c>
      <c r="E5431" t="s">
        <v>65</v>
      </c>
    </row>
    <row r="5432" spans="1:5" x14ac:dyDescent="0.3">
      <c r="A5432" t="s">
        <v>1193</v>
      </c>
      <c r="B5432" t="s">
        <v>66</v>
      </c>
      <c r="C5432">
        <v>1191.4697318370199</v>
      </c>
      <c r="D5432" t="s">
        <v>2480</v>
      </c>
      <c r="E5432" t="s">
        <v>65</v>
      </c>
    </row>
    <row r="5433" spans="1:5" x14ac:dyDescent="0.3">
      <c r="A5433" t="s">
        <v>407</v>
      </c>
      <c r="B5433" t="s">
        <v>66</v>
      </c>
      <c r="C5433">
        <v>1192.0215803302699</v>
      </c>
      <c r="D5433" t="s">
        <v>2480</v>
      </c>
      <c r="E5433" t="s">
        <v>65</v>
      </c>
    </row>
    <row r="5434" spans="1:5" x14ac:dyDescent="0.3">
      <c r="A5434" t="s">
        <v>655</v>
      </c>
      <c r="B5434" t="s">
        <v>66</v>
      </c>
      <c r="C5434">
        <v>1192.12328636084</v>
      </c>
      <c r="D5434" t="s">
        <v>2480</v>
      </c>
      <c r="E5434" t="s">
        <v>65</v>
      </c>
    </row>
    <row r="5435" spans="1:5" x14ac:dyDescent="0.3">
      <c r="A5435" t="s">
        <v>1180</v>
      </c>
      <c r="B5435" t="s">
        <v>66</v>
      </c>
      <c r="C5435">
        <v>1192.1609846620699</v>
      </c>
      <c r="D5435" t="s">
        <v>2480</v>
      </c>
      <c r="E5435" t="s">
        <v>65</v>
      </c>
    </row>
    <row r="5436" spans="1:5" x14ac:dyDescent="0.3">
      <c r="A5436" t="s">
        <v>1116</v>
      </c>
      <c r="B5436" t="s">
        <v>66</v>
      </c>
      <c r="C5436">
        <v>1193.0393549120599</v>
      </c>
      <c r="D5436" t="s">
        <v>2480</v>
      </c>
      <c r="E5436" t="s">
        <v>65</v>
      </c>
    </row>
    <row r="5437" spans="1:5" x14ac:dyDescent="0.3">
      <c r="A5437" t="s">
        <v>1685</v>
      </c>
      <c r="B5437" t="s">
        <v>66</v>
      </c>
      <c r="C5437">
        <v>1193.7270910822899</v>
      </c>
      <c r="D5437" t="s">
        <v>2480</v>
      </c>
      <c r="E5437" t="s">
        <v>65</v>
      </c>
    </row>
    <row r="5438" spans="1:5" x14ac:dyDescent="0.3">
      <c r="A5438" t="s">
        <v>1163</v>
      </c>
      <c r="B5438" t="s">
        <v>66</v>
      </c>
      <c r="C5438">
        <v>1198.90082422971</v>
      </c>
      <c r="D5438" t="s">
        <v>2480</v>
      </c>
      <c r="E5438" t="s">
        <v>65</v>
      </c>
    </row>
    <row r="5439" spans="1:5" x14ac:dyDescent="0.3">
      <c r="A5439" t="s">
        <v>1373</v>
      </c>
      <c r="B5439" t="s">
        <v>66</v>
      </c>
      <c r="C5439">
        <v>1201.1677228406299</v>
      </c>
      <c r="D5439" t="s">
        <v>2480</v>
      </c>
      <c r="E5439" t="s">
        <v>65</v>
      </c>
    </row>
    <row r="5440" spans="1:5" x14ac:dyDescent="0.3">
      <c r="A5440" t="s">
        <v>1953</v>
      </c>
      <c r="B5440" t="s">
        <v>66</v>
      </c>
      <c r="C5440">
        <v>1201.8664452819901</v>
      </c>
      <c r="D5440" t="s">
        <v>2480</v>
      </c>
      <c r="E5440" t="s">
        <v>65</v>
      </c>
    </row>
    <row r="5441" spans="1:5" x14ac:dyDescent="0.3">
      <c r="A5441" t="s">
        <v>1490</v>
      </c>
      <c r="B5441" t="s">
        <v>66</v>
      </c>
      <c r="C5441">
        <v>1202.4512076881899</v>
      </c>
      <c r="D5441" t="s">
        <v>2480</v>
      </c>
      <c r="E5441" t="s">
        <v>65</v>
      </c>
    </row>
    <row r="5442" spans="1:5" x14ac:dyDescent="0.3">
      <c r="A5442" t="s">
        <v>1013</v>
      </c>
      <c r="B5442" t="s">
        <v>66</v>
      </c>
      <c r="C5442">
        <v>1205.3534078322</v>
      </c>
      <c r="D5442" t="s">
        <v>2480</v>
      </c>
      <c r="E5442" t="s">
        <v>65</v>
      </c>
    </row>
    <row r="5443" spans="1:5" x14ac:dyDescent="0.3">
      <c r="A5443" t="s">
        <v>1557</v>
      </c>
      <c r="B5443" t="s">
        <v>66</v>
      </c>
      <c r="C5443">
        <v>1205.58012936161</v>
      </c>
      <c r="D5443" t="s">
        <v>2480</v>
      </c>
      <c r="E5443" t="s">
        <v>65</v>
      </c>
    </row>
    <row r="5444" spans="1:5" x14ac:dyDescent="0.3">
      <c r="A5444" t="s">
        <v>2082</v>
      </c>
      <c r="B5444" t="s">
        <v>66</v>
      </c>
      <c r="C5444">
        <v>1207.0855232496999</v>
      </c>
      <c r="D5444" t="s">
        <v>2480</v>
      </c>
      <c r="E5444" t="s">
        <v>65</v>
      </c>
    </row>
    <row r="5445" spans="1:5" x14ac:dyDescent="0.3">
      <c r="A5445" t="s">
        <v>1479</v>
      </c>
      <c r="B5445" t="s">
        <v>66</v>
      </c>
      <c r="C5445">
        <v>1208.76728492901</v>
      </c>
      <c r="D5445" t="s">
        <v>2480</v>
      </c>
      <c r="E5445" t="s">
        <v>65</v>
      </c>
    </row>
    <row r="5446" spans="1:5" x14ac:dyDescent="0.3">
      <c r="A5446" t="s">
        <v>1674</v>
      </c>
      <c r="B5446" t="s">
        <v>66</v>
      </c>
      <c r="C5446">
        <v>1208.79185426768</v>
      </c>
      <c r="D5446" t="s">
        <v>2480</v>
      </c>
      <c r="E5446" t="s">
        <v>65</v>
      </c>
    </row>
    <row r="5447" spans="1:5" x14ac:dyDescent="0.3">
      <c r="A5447" t="s">
        <v>2114</v>
      </c>
      <c r="B5447" t="s">
        <v>66</v>
      </c>
      <c r="C5447">
        <v>1211.3384671962499</v>
      </c>
      <c r="D5447" t="s">
        <v>2480</v>
      </c>
      <c r="E5447" t="s">
        <v>65</v>
      </c>
    </row>
    <row r="5448" spans="1:5" x14ac:dyDescent="0.3">
      <c r="A5448" t="s">
        <v>1672</v>
      </c>
      <c r="B5448" t="s">
        <v>66</v>
      </c>
      <c r="C5448">
        <v>1215.30933685832</v>
      </c>
      <c r="D5448" t="s">
        <v>2480</v>
      </c>
      <c r="E5448" t="s">
        <v>65</v>
      </c>
    </row>
    <row r="5449" spans="1:5" x14ac:dyDescent="0.3">
      <c r="A5449" t="s">
        <v>1792</v>
      </c>
      <c r="B5449" t="s">
        <v>66</v>
      </c>
      <c r="C5449">
        <v>1219.3606111716199</v>
      </c>
      <c r="D5449" t="s">
        <v>2480</v>
      </c>
      <c r="E5449" t="s">
        <v>65</v>
      </c>
    </row>
    <row r="5450" spans="1:5" x14ac:dyDescent="0.3">
      <c r="A5450" t="s">
        <v>2356</v>
      </c>
      <c r="B5450" t="s">
        <v>66</v>
      </c>
      <c r="C5450">
        <v>1221.4006240385199</v>
      </c>
      <c r="D5450" t="s">
        <v>2480</v>
      </c>
      <c r="E5450" t="s">
        <v>65</v>
      </c>
    </row>
    <row r="5451" spans="1:5" x14ac:dyDescent="0.3">
      <c r="A5451" t="s">
        <v>1688</v>
      </c>
      <c r="B5451" t="s">
        <v>66</v>
      </c>
      <c r="C5451">
        <v>1223.6716214544099</v>
      </c>
      <c r="D5451" t="s">
        <v>2480</v>
      </c>
      <c r="E5451" t="s">
        <v>65</v>
      </c>
    </row>
    <row r="5452" spans="1:5" x14ac:dyDescent="0.3">
      <c r="A5452" t="s">
        <v>790</v>
      </c>
      <c r="B5452" t="s">
        <v>66</v>
      </c>
      <c r="C5452">
        <v>1226.14464740573</v>
      </c>
      <c r="D5452" t="s">
        <v>2480</v>
      </c>
      <c r="E5452" t="s">
        <v>65</v>
      </c>
    </row>
    <row r="5453" spans="1:5" x14ac:dyDescent="0.3">
      <c r="A5453" t="s">
        <v>1654</v>
      </c>
      <c r="B5453" t="s">
        <v>66</v>
      </c>
      <c r="C5453">
        <v>1226.4688008400501</v>
      </c>
      <c r="D5453" t="s">
        <v>2480</v>
      </c>
      <c r="E5453" t="s">
        <v>65</v>
      </c>
    </row>
    <row r="5454" spans="1:5" x14ac:dyDescent="0.3">
      <c r="A5454" t="s">
        <v>1689</v>
      </c>
      <c r="B5454" t="s">
        <v>66</v>
      </c>
      <c r="C5454">
        <v>1227.79102542194</v>
      </c>
      <c r="D5454" t="s">
        <v>2480</v>
      </c>
      <c r="E5454" t="s">
        <v>65</v>
      </c>
    </row>
    <row r="5455" spans="1:5" x14ac:dyDescent="0.3">
      <c r="A5455" t="s">
        <v>2388</v>
      </c>
      <c r="B5455" t="s">
        <v>66</v>
      </c>
      <c r="C5455">
        <v>1228.1028497275499</v>
      </c>
      <c r="D5455" t="s">
        <v>2480</v>
      </c>
      <c r="E5455" t="s">
        <v>65</v>
      </c>
    </row>
    <row r="5456" spans="1:5" x14ac:dyDescent="0.3">
      <c r="A5456" t="s">
        <v>1656</v>
      </c>
      <c r="B5456" t="s">
        <v>66</v>
      </c>
      <c r="C5456">
        <v>1228.83919780113</v>
      </c>
      <c r="D5456" t="s">
        <v>2480</v>
      </c>
      <c r="E5456" t="s">
        <v>65</v>
      </c>
    </row>
    <row r="5457" spans="1:5" x14ac:dyDescent="0.3">
      <c r="A5457" t="s">
        <v>1708</v>
      </c>
      <c r="B5457" t="s">
        <v>66</v>
      </c>
      <c r="C5457">
        <v>1230.72677401037</v>
      </c>
      <c r="D5457" t="s">
        <v>2480</v>
      </c>
      <c r="E5457" t="s">
        <v>65</v>
      </c>
    </row>
    <row r="5458" spans="1:5" x14ac:dyDescent="0.3">
      <c r="A5458" t="s">
        <v>490</v>
      </c>
      <c r="B5458" t="s">
        <v>66</v>
      </c>
      <c r="C5458">
        <v>1235.17700329986</v>
      </c>
      <c r="D5458" t="s">
        <v>2480</v>
      </c>
      <c r="E5458" t="s">
        <v>65</v>
      </c>
    </row>
    <row r="5459" spans="1:5" x14ac:dyDescent="0.3">
      <c r="A5459" t="s">
        <v>1196</v>
      </c>
      <c r="B5459" t="s">
        <v>66</v>
      </c>
      <c r="C5459">
        <v>1236.1144276944301</v>
      </c>
      <c r="D5459" t="s">
        <v>2480</v>
      </c>
      <c r="E5459" t="s">
        <v>65</v>
      </c>
    </row>
    <row r="5460" spans="1:5" x14ac:dyDescent="0.3">
      <c r="A5460" t="s">
        <v>2403</v>
      </c>
      <c r="B5460" t="s">
        <v>66</v>
      </c>
      <c r="C5460">
        <v>1240.4278151549599</v>
      </c>
      <c r="D5460" t="s">
        <v>2480</v>
      </c>
      <c r="E5460" t="s">
        <v>65</v>
      </c>
    </row>
    <row r="5461" spans="1:5" x14ac:dyDescent="0.3">
      <c r="A5461" t="s">
        <v>1200</v>
      </c>
      <c r="B5461" t="s">
        <v>66</v>
      </c>
      <c r="C5461">
        <v>1241.4690917104999</v>
      </c>
      <c r="D5461" t="s">
        <v>2480</v>
      </c>
      <c r="E5461" t="s">
        <v>65</v>
      </c>
    </row>
    <row r="5462" spans="1:5" x14ac:dyDescent="0.3">
      <c r="A5462" t="s">
        <v>2225</v>
      </c>
      <c r="B5462" t="s">
        <v>66</v>
      </c>
      <c r="C5462">
        <v>1248.1345599096801</v>
      </c>
      <c r="D5462" t="s">
        <v>2480</v>
      </c>
      <c r="E5462" t="s">
        <v>65</v>
      </c>
    </row>
    <row r="5463" spans="1:5" x14ac:dyDescent="0.3">
      <c r="A5463" t="s">
        <v>1147</v>
      </c>
      <c r="B5463" t="s">
        <v>66</v>
      </c>
      <c r="C5463">
        <v>1249.9288429272699</v>
      </c>
      <c r="D5463" t="s">
        <v>2480</v>
      </c>
      <c r="E5463" t="s">
        <v>65</v>
      </c>
    </row>
    <row r="5464" spans="1:5" x14ac:dyDescent="0.3">
      <c r="A5464" t="s">
        <v>1133</v>
      </c>
      <c r="B5464" t="s">
        <v>66</v>
      </c>
      <c r="C5464">
        <v>1251.68879872601</v>
      </c>
      <c r="D5464" t="s">
        <v>2480</v>
      </c>
      <c r="E5464" t="s">
        <v>65</v>
      </c>
    </row>
    <row r="5465" spans="1:5" x14ac:dyDescent="0.3">
      <c r="A5465" t="s">
        <v>1001</v>
      </c>
      <c r="B5465" t="s">
        <v>66</v>
      </c>
      <c r="C5465">
        <v>1253.2309029063999</v>
      </c>
      <c r="D5465" t="s">
        <v>2480</v>
      </c>
      <c r="E5465" t="s">
        <v>65</v>
      </c>
    </row>
    <row r="5466" spans="1:5" x14ac:dyDescent="0.3">
      <c r="A5466" t="s">
        <v>771</v>
      </c>
      <c r="B5466" t="s">
        <v>66</v>
      </c>
      <c r="C5466">
        <v>1259.7588304989399</v>
      </c>
      <c r="D5466" t="s">
        <v>2480</v>
      </c>
      <c r="E5466" t="s">
        <v>65</v>
      </c>
    </row>
    <row r="5467" spans="1:5" x14ac:dyDescent="0.3">
      <c r="A5467" t="s">
        <v>1119</v>
      </c>
      <c r="B5467" t="s">
        <v>66</v>
      </c>
      <c r="C5467">
        <v>1260.0969471276301</v>
      </c>
      <c r="D5467" t="s">
        <v>2480</v>
      </c>
      <c r="E5467" t="s">
        <v>65</v>
      </c>
    </row>
    <row r="5468" spans="1:5" x14ac:dyDescent="0.3">
      <c r="A5468" t="s">
        <v>1369</v>
      </c>
      <c r="B5468" t="s">
        <v>66</v>
      </c>
      <c r="C5468">
        <v>1261.1903682350501</v>
      </c>
      <c r="D5468" t="s">
        <v>2480</v>
      </c>
      <c r="E5468" t="s">
        <v>65</v>
      </c>
    </row>
    <row r="5469" spans="1:5" x14ac:dyDescent="0.3">
      <c r="A5469" t="s">
        <v>1111</v>
      </c>
      <c r="B5469" t="s">
        <v>66</v>
      </c>
      <c r="C5469">
        <v>1261.39377717907</v>
      </c>
      <c r="D5469" t="s">
        <v>2480</v>
      </c>
      <c r="E5469" t="s">
        <v>65</v>
      </c>
    </row>
    <row r="5470" spans="1:5" x14ac:dyDescent="0.3">
      <c r="A5470" t="s">
        <v>2382</v>
      </c>
      <c r="B5470" t="s">
        <v>66</v>
      </c>
      <c r="C5470">
        <v>1261.50845331252</v>
      </c>
      <c r="D5470" t="s">
        <v>2480</v>
      </c>
      <c r="E5470" t="s">
        <v>65</v>
      </c>
    </row>
    <row r="5471" spans="1:5" x14ac:dyDescent="0.3">
      <c r="A5471" t="s">
        <v>2399</v>
      </c>
      <c r="B5471" t="s">
        <v>66</v>
      </c>
      <c r="C5471">
        <v>1263.0645713630199</v>
      </c>
      <c r="D5471" t="s">
        <v>2480</v>
      </c>
      <c r="E5471" t="s">
        <v>65</v>
      </c>
    </row>
    <row r="5472" spans="1:5" x14ac:dyDescent="0.3">
      <c r="A5472" t="s">
        <v>1394</v>
      </c>
      <c r="B5472" t="s">
        <v>66</v>
      </c>
      <c r="C5472">
        <v>1267.25769614877</v>
      </c>
      <c r="D5472" t="s">
        <v>2480</v>
      </c>
      <c r="E5472" t="s">
        <v>65</v>
      </c>
    </row>
    <row r="5473" spans="1:5" x14ac:dyDescent="0.3">
      <c r="A5473" t="s">
        <v>1788</v>
      </c>
      <c r="B5473" t="s">
        <v>66</v>
      </c>
      <c r="C5473">
        <v>1267.6350830906099</v>
      </c>
      <c r="D5473" t="s">
        <v>2480</v>
      </c>
      <c r="E5473" t="s">
        <v>65</v>
      </c>
    </row>
    <row r="5474" spans="1:5" x14ac:dyDescent="0.3">
      <c r="A5474" t="s">
        <v>1866</v>
      </c>
      <c r="B5474" t="s">
        <v>66</v>
      </c>
      <c r="C5474">
        <v>1269.5672605975101</v>
      </c>
      <c r="D5474" t="s">
        <v>2480</v>
      </c>
      <c r="E5474" t="s">
        <v>65</v>
      </c>
    </row>
    <row r="5475" spans="1:5" x14ac:dyDescent="0.3">
      <c r="A5475" t="s">
        <v>1100</v>
      </c>
      <c r="B5475" t="s">
        <v>66</v>
      </c>
      <c r="C5475">
        <v>1273.2476332783699</v>
      </c>
      <c r="D5475" t="s">
        <v>2480</v>
      </c>
      <c r="E5475" t="s">
        <v>65</v>
      </c>
    </row>
    <row r="5476" spans="1:5" x14ac:dyDescent="0.3">
      <c r="A5476" t="s">
        <v>1797</v>
      </c>
      <c r="B5476" t="s">
        <v>66</v>
      </c>
      <c r="C5476">
        <v>1275.9386646357</v>
      </c>
      <c r="D5476" t="s">
        <v>2480</v>
      </c>
      <c r="E5476" t="s">
        <v>65</v>
      </c>
    </row>
    <row r="5477" spans="1:5" x14ac:dyDescent="0.3">
      <c r="A5477" t="s">
        <v>1492</v>
      </c>
      <c r="B5477" t="s">
        <v>66</v>
      </c>
      <c r="C5477">
        <v>1276.7276549804401</v>
      </c>
      <c r="D5477" t="s">
        <v>2480</v>
      </c>
      <c r="E5477" t="s">
        <v>65</v>
      </c>
    </row>
    <row r="5478" spans="1:5" x14ac:dyDescent="0.3">
      <c r="A5478" t="s">
        <v>1331</v>
      </c>
      <c r="B5478" t="s">
        <v>66</v>
      </c>
      <c r="C5478">
        <v>1277.6178072576399</v>
      </c>
      <c r="D5478" t="s">
        <v>2480</v>
      </c>
      <c r="E5478" t="s">
        <v>65</v>
      </c>
    </row>
    <row r="5479" spans="1:5" x14ac:dyDescent="0.3">
      <c r="A5479" t="s">
        <v>789</v>
      </c>
      <c r="B5479" t="s">
        <v>66</v>
      </c>
      <c r="C5479">
        <v>1278.6576020303701</v>
      </c>
      <c r="D5479" t="s">
        <v>2480</v>
      </c>
      <c r="E5479" t="s">
        <v>65</v>
      </c>
    </row>
    <row r="5480" spans="1:5" x14ac:dyDescent="0.3">
      <c r="A5480" t="s">
        <v>1291</v>
      </c>
      <c r="B5480" t="s">
        <v>66</v>
      </c>
      <c r="C5480">
        <v>1281.47091986695</v>
      </c>
      <c r="D5480" t="s">
        <v>2480</v>
      </c>
      <c r="E5480" t="s">
        <v>65</v>
      </c>
    </row>
    <row r="5481" spans="1:5" x14ac:dyDescent="0.3">
      <c r="A5481" t="s">
        <v>405</v>
      </c>
      <c r="B5481" t="s">
        <v>66</v>
      </c>
      <c r="C5481">
        <v>1281.6464494050399</v>
      </c>
      <c r="D5481" t="s">
        <v>2480</v>
      </c>
      <c r="E5481" t="s">
        <v>65</v>
      </c>
    </row>
    <row r="5482" spans="1:5" x14ac:dyDescent="0.3">
      <c r="A5482" t="s">
        <v>1002</v>
      </c>
      <c r="B5482" t="s">
        <v>66</v>
      </c>
      <c r="C5482">
        <v>1282.3842045026799</v>
      </c>
      <c r="D5482" t="s">
        <v>2480</v>
      </c>
      <c r="E5482" t="s">
        <v>65</v>
      </c>
    </row>
    <row r="5483" spans="1:5" x14ac:dyDescent="0.3">
      <c r="A5483" t="s">
        <v>1793</v>
      </c>
      <c r="B5483" t="s">
        <v>66</v>
      </c>
      <c r="C5483">
        <v>1283.5060866690999</v>
      </c>
      <c r="D5483" t="s">
        <v>2480</v>
      </c>
      <c r="E5483" t="s">
        <v>65</v>
      </c>
    </row>
    <row r="5484" spans="1:5" x14ac:dyDescent="0.3">
      <c r="A5484" t="s">
        <v>1548</v>
      </c>
      <c r="B5484" t="s">
        <v>66</v>
      </c>
      <c r="C5484">
        <v>1285.3129743439299</v>
      </c>
      <c r="D5484" t="s">
        <v>2480</v>
      </c>
      <c r="E5484" t="s">
        <v>65</v>
      </c>
    </row>
    <row r="5485" spans="1:5" x14ac:dyDescent="0.3">
      <c r="A5485" t="s">
        <v>1335</v>
      </c>
      <c r="B5485" t="s">
        <v>66</v>
      </c>
      <c r="C5485">
        <v>1288.5089088918301</v>
      </c>
      <c r="D5485" t="s">
        <v>2480</v>
      </c>
      <c r="E5485" t="s">
        <v>65</v>
      </c>
    </row>
    <row r="5486" spans="1:5" x14ac:dyDescent="0.3">
      <c r="A5486" t="s">
        <v>2366</v>
      </c>
      <c r="B5486" t="s">
        <v>66</v>
      </c>
      <c r="C5486">
        <v>1290.3508481318399</v>
      </c>
      <c r="D5486" t="s">
        <v>2480</v>
      </c>
      <c r="E5486" t="s">
        <v>65</v>
      </c>
    </row>
    <row r="5487" spans="1:5" x14ac:dyDescent="0.3">
      <c r="A5487" t="s">
        <v>1926</v>
      </c>
      <c r="B5487" t="s">
        <v>66</v>
      </c>
      <c r="C5487">
        <v>1292.46932119997</v>
      </c>
      <c r="D5487" t="s">
        <v>2480</v>
      </c>
      <c r="E5487" t="s">
        <v>65</v>
      </c>
    </row>
    <row r="5488" spans="1:5" x14ac:dyDescent="0.3">
      <c r="A5488" t="s">
        <v>1052</v>
      </c>
      <c r="B5488" t="s">
        <v>66</v>
      </c>
      <c r="C5488">
        <v>1294.26689299898</v>
      </c>
      <c r="D5488" t="s">
        <v>2480</v>
      </c>
      <c r="E5488" t="s">
        <v>65</v>
      </c>
    </row>
    <row r="5489" spans="1:5" x14ac:dyDescent="0.3">
      <c r="A5489" t="s">
        <v>1351</v>
      </c>
      <c r="B5489" t="s">
        <v>66</v>
      </c>
      <c r="C5489">
        <v>1298.5370731067901</v>
      </c>
      <c r="D5489" t="s">
        <v>2480</v>
      </c>
      <c r="E5489" t="s">
        <v>65</v>
      </c>
    </row>
    <row r="5490" spans="1:5" x14ac:dyDescent="0.3">
      <c r="A5490" t="s">
        <v>1204</v>
      </c>
      <c r="B5490" t="s">
        <v>66</v>
      </c>
      <c r="C5490">
        <v>1302.5098785867499</v>
      </c>
      <c r="D5490" t="s">
        <v>2480</v>
      </c>
      <c r="E5490" t="s">
        <v>65</v>
      </c>
    </row>
    <row r="5491" spans="1:5" x14ac:dyDescent="0.3">
      <c r="A5491" t="s">
        <v>1392</v>
      </c>
      <c r="B5491" t="s">
        <v>66</v>
      </c>
      <c r="C5491">
        <v>1308.77248285562</v>
      </c>
      <c r="D5491" t="s">
        <v>2480</v>
      </c>
      <c r="E5491" t="s">
        <v>65</v>
      </c>
    </row>
    <row r="5492" spans="1:5" x14ac:dyDescent="0.3">
      <c r="A5492" t="s">
        <v>1489</v>
      </c>
      <c r="B5492" t="s">
        <v>66</v>
      </c>
      <c r="C5492">
        <v>1310.82820707003</v>
      </c>
      <c r="D5492" t="s">
        <v>2480</v>
      </c>
      <c r="E5492" t="s">
        <v>65</v>
      </c>
    </row>
    <row r="5493" spans="1:5" x14ac:dyDescent="0.3">
      <c r="A5493" t="s">
        <v>1746</v>
      </c>
      <c r="B5493" t="s">
        <v>66</v>
      </c>
      <c r="C5493">
        <v>1317.81799090611</v>
      </c>
      <c r="D5493" t="s">
        <v>2480</v>
      </c>
      <c r="E5493" t="s">
        <v>65</v>
      </c>
    </row>
    <row r="5494" spans="1:5" x14ac:dyDescent="0.3">
      <c r="A5494" t="s">
        <v>1573</v>
      </c>
      <c r="B5494" t="s">
        <v>66</v>
      </c>
      <c r="C5494">
        <v>1319.8907705379499</v>
      </c>
      <c r="D5494" t="s">
        <v>2480</v>
      </c>
      <c r="E5494" t="s">
        <v>65</v>
      </c>
    </row>
    <row r="5495" spans="1:5" x14ac:dyDescent="0.3">
      <c r="A5495" t="s">
        <v>1096</v>
      </c>
      <c r="B5495" t="s">
        <v>66</v>
      </c>
      <c r="C5495">
        <v>1321.93253954441</v>
      </c>
      <c r="D5495" t="s">
        <v>2480</v>
      </c>
      <c r="E5495" t="s">
        <v>65</v>
      </c>
    </row>
    <row r="5496" spans="1:5" x14ac:dyDescent="0.3">
      <c r="A5496" t="s">
        <v>2231</v>
      </c>
      <c r="B5496" t="s">
        <v>66</v>
      </c>
      <c r="C5496">
        <v>1324.2346174337099</v>
      </c>
      <c r="D5496" t="s">
        <v>2480</v>
      </c>
      <c r="E5496" t="s">
        <v>65</v>
      </c>
    </row>
    <row r="5497" spans="1:5" x14ac:dyDescent="0.3">
      <c r="A5497" t="s">
        <v>1155</v>
      </c>
      <c r="B5497" t="s">
        <v>66</v>
      </c>
      <c r="C5497">
        <v>1334.84425099992</v>
      </c>
      <c r="D5497" t="s">
        <v>2480</v>
      </c>
      <c r="E5497" t="s">
        <v>65</v>
      </c>
    </row>
    <row r="5498" spans="1:5" x14ac:dyDescent="0.3">
      <c r="A5498" t="s">
        <v>791</v>
      </c>
      <c r="B5498" t="s">
        <v>66</v>
      </c>
      <c r="C5498">
        <v>1335.1422068834099</v>
      </c>
      <c r="D5498" t="s">
        <v>2480</v>
      </c>
      <c r="E5498" t="s">
        <v>65</v>
      </c>
    </row>
    <row r="5499" spans="1:5" x14ac:dyDescent="0.3">
      <c r="A5499" t="s">
        <v>1294</v>
      </c>
      <c r="B5499" t="s">
        <v>66</v>
      </c>
      <c r="C5499">
        <v>1336.32132560578</v>
      </c>
      <c r="D5499" t="s">
        <v>2480</v>
      </c>
      <c r="E5499" t="s">
        <v>65</v>
      </c>
    </row>
    <row r="5500" spans="1:5" x14ac:dyDescent="0.3">
      <c r="A5500" t="s">
        <v>1396</v>
      </c>
      <c r="B5500" t="s">
        <v>66</v>
      </c>
      <c r="C5500">
        <v>1338.6706308115399</v>
      </c>
      <c r="D5500" t="s">
        <v>2480</v>
      </c>
      <c r="E5500" t="s">
        <v>65</v>
      </c>
    </row>
    <row r="5501" spans="1:5" x14ac:dyDescent="0.3">
      <c r="A5501" t="s">
        <v>2115</v>
      </c>
      <c r="B5501" t="s">
        <v>66</v>
      </c>
      <c r="C5501">
        <v>1342.6995234262299</v>
      </c>
      <c r="D5501" t="s">
        <v>2480</v>
      </c>
      <c r="E5501" t="s">
        <v>65</v>
      </c>
    </row>
    <row r="5502" spans="1:5" x14ac:dyDescent="0.3">
      <c r="A5502" t="s">
        <v>1560</v>
      </c>
      <c r="B5502" t="s">
        <v>66</v>
      </c>
      <c r="C5502">
        <v>1342.9568549625501</v>
      </c>
      <c r="D5502" t="s">
        <v>2480</v>
      </c>
      <c r="E5502" t="s">
        <v>65</v>
      </c>
    </row>
    <row r="5503" spans="1:5" x14ac:dyDescent="0.3">
      <c r="A5503" t="s">
        <v>1785</v>
      </c>
      <c r="B5503" t="s">
        <v>66</v>
      </c>
      <c r="C5503">
        <v>1344.45312350631</v>
      </c>
      <c r="D5503" t="s">
        <v>2480</v>
      </c>
      <c r="E5503" t="s">
        <v>65</v>
      </c>
    </row>
    <row r="5504" spans="1:5" x14ac:dyDescent="0.3">
      <c r="A5504" t="s">
        <v>1253</v>
      </c>
      <c r="B5504" t="s">
        <v>66</v>
      </c>
      <c r="C5504">
        <v>1344.66406825187</v>
      </c>
      <c r="D5504" t="s">
        <v>2480</v>
      </c>
      <c r="E5504" t="s">
        <v>65</v>
      </c>
    </row>
    <row r="5505" spans="1:5" x14ac:dyDescent="0.3">
      <c r="A5505" t="s">
        <v>1104</v>
      </c>
      <c r="B5505" t="s">
        <v>66</v>
      </c>
      <c r="C5505">
        <v>1346.5711409860601</v>
      </c>
      <c r="D5505" t="s">
        <v>2480</v>
      </c>
      <c r="E5505" t="s">
        <v>65</v>
      </c>
    </row>
    <row r="5506" spans="1:5" x14ac:dyDescent="0.3">
      <c r="A5506" t="s">
        <v>1374</v>
      </c>
      <c r="B5506" t="s">
        <v>66</v>
      </c>
      <c r="C5506">
        <v>1351.65651129301</v>
      </c>
      <c r="D5506" t="s">
        <v>2480</v>
      </c>
      <c r="E5506" t="s">
        <v>65</v>
      </c>
    </row>
    <row r="5507" spans="1:5" x14ac:dyDescent="0.3">
      <c r="A5507" t="s">
        <v>1316</v>
      </c>
      <c r="B5507" t="s">
        <v>66</v>
      </c>
      <c r="C5507">
        <v>1353.39503541913</v>
      </c>
      <c r="D5507" t="s">
        <v>2480</v>
      </c>
      <c r="E5507" t="s">
        <v>65</v>
      </c>
    </row>
    <row r="5508" spans="1:5" x14ac:dyDescent="0.3">
      <c r="A5508" t="s">
        <v>1220</v>
      </c>
      <c r="B5508" t="s">
        <v>66</v>
      </c>
      <c r="C5508">
        <v>1354.2365253467301</v>
      </c>
      <c r="D5508" t="s">
        <v>2480</v>
      </c>
      <c r="E5508" t="s">
        <v>65</v>
      </c>
    </row>
    <row r="5509" spans="1:5" x14ac:dyDescent="0.3">
      <c r="A5509" t="s">
        <v>1480</v>
      </c>
      <c r="B5509" t="s">
        <v>66</v>
      </c>
      <c r="C5509">
        <v>1355.89696466288</v>
      </c>
      <c r="D5509" t="s">
        <v>2480</v>
      </c>
      <c r="E5509" t="s">
        <v>65</v>
      </c>
    </row>
    <row r="5510" spans="1:5" x14ac:dyDescent="0.3">
      <c r="A5510" t="s">
        <v>1686</v>
      </c>
      <c r="B5510" t="s">
        <v>66</v>
      </c>
      <c r="C5510">
        <v>1357.9763487207499</v>
      </c>
      <c r="D5510" t="s">
        <v>2480</v>
      </c>
      <c r="E5510" t="s">
        <v>65</v>
      </c>
    </row>
    <row r="5511" spans="1:5" x14ac:dyDescent="0.3">
      <c r="A5511" t="s">
        <v>2108</v>
      </c>
      <c r="B5511" t="s">
        <v>66</v>
      </c>
      <c r="C5511">
        <v>1358.0813379138101</v>
      </c>
      <c r="D5511" t="s">
        <v>2480</v>
      </c>
      <c r="E5511" t="s">
        <v>65</v>
      </c>
    </row>
    <row r="5512" spans="1:5" x14ac:dyDescent="0.3">
      <c r="A5512" t="s">
        <v>1590</v>
      </c>
      <c r="B5512" t="s">
        <v>66</v>
      </c>
      <c r="C5512">
        <v>1358.7597767730399</v>
      </c>
      <c r="D5512" t="s">
        <v>2480</v>
      </c>
      <c r="E5512" t="s">
        <v>65</v>
      </c>
    </row>
    <row r="5513" spans="1:5" x14ac:dyDescent="0.3">
      <c r="A5513" t="s">
        <v>1525</v>
      </c>
      <c r="B5513" t="s">
        <v>66</v>
      </c>
      <c r="C5513">
        <v>1358.9612612769599</v>
      </c>
      <c r="D5513" t="s">
        <v>2480</v>
      </c>
      <c r="E5513" t="s">
        <v>65</v>
      </c>
    </row>
    <row r="5514" spans="1:5" x14ac:dyDescent="0.3">
      <c r="A5514" t="s">
        <v>1397</v>
      </c>
      <c r="B5514" t="s">
        <v>66</v>
      </c>
      <c r="C5514">
        <v>1359.58400429329</v>
      </c>
      <c r="D5514" t="s">
        <v>2480</v>
      </c>
      <c r="E5514" t="s">
        <v>65</v>
      </c>
    </row>
    <row r="5515" spans="1:5" x14ac:dyDescent="0.3">
      <c r="A5515" t="s">
        <v>2105</v>
      </c>
      <c r="B5515" t="s">
        <v>66</v>
      </c>
      <c r="C5515">
        <v>1361.8106554093099</v>
      </c>
      <c r="D5515" t="s">
        <v>2480</v>
      </c>
      <c r="E5515" t="s">
        <v>65</v>
      </c>
    </row>
    <row r="5516" spans="1:5" x14ac:dyDescent="0.3">
      <c r="A5516" t="s">
        <v>1194</v>
      </c>
      <c r="B5516" t="s">
        <v>66</v>
      </c>
      <c r="C5516">
        <v>1362.1906580806201</v>
      </c>
      <c r="D5516" t="s">
        <v>2480</v>
      </c>
      <c r="E5516" t="s">
        <v>65</v>
      </c>
    </row>
    <row r="5517" spans="1:5" x14ac:dyDescent="0.3">
      <c r="A5517" t="s">
        <v>647</v>
      </c>
      <c r="B5517" t="s">
        <v>66</v>
      </c>
      <c r="C5517">
        <v>1362.2003370944301</v>
      </c>
      <c r="D5517" t="s">
        <v>2480</v>
      </c>
      <c r="E5517" t="s">
        <v>65</v>
      </c>
    </row>
    <row r="5518" spans="1:5" x14ac:dyDescent="0.3">
      <c r="A5518" t="s">
        <v>1407</v>
      </c>
      <c r="B5518" t="s">
        <v>66</v>
      </c>
      <c r="C5518">
        <v>1362.98871876362</v>
      </c>
      <c r="D5518" t="s">
        <v>2480</v>
      </c>
      <c r="E5518" t="s">
        <v>65</v>
      </c>
    </row>
    <row r="5519" spans="1:5" x14ac:dyDescent="0.3">
      <c r="A5519" t="s">
        <v>1639</v>
      </c>
      <c r="B5519" t="s">
        <v>66</v>
      </c>
      <c r="C5519">
        <v>1363.99865552391</v>
      </c>
      <c r="D5519" t="s">
        <v>2480</v>
      </c>
      <c r="E5519" t="s">
        <v>65</v>
      </c>
    </row>
    <row r="5520" spans="1:5" x14ac:dyDescent="0.3">
      <c r="A5520" t="s">
        <v>1269</v>
      </c>
      <c r="B5520" t="s">
        <v>66</v>
      </c>
      <c r="C5520">
        <v>1368.4427271418799</v>
      </c>
      <c r="D5520" t="s">
        <v>2480</v>
      </c>
      <c r="E5520" t="s">
        <v>65</v>
      </c>
    </row>
    <row r="5521" spans="1:5" x14ac:dyDescent="0.3">
      <c r="A5521" t="s">
        <v>1626</v>
      </c>
      <c r="B5521" t="s">
        <v>66</v>
      </c>
      <c r="C5521">
        <v>1373.8899577987399</v>
      </c>
      <c r="D5521" t="s">
        <v>2480</v>
      </c>
      <c r="E5521" t="s">
        <v>65</v>
      </c>
    </row>
    <row r="5522" spans="1:5" x14ac:dyDescent="0.3">
      <c r="A5522" t="s">
        <v>2406</v>
      </c>
      <c r="B5522" t="s">
        <v>66</v>
      </c>
      <c r="C5522">
        <v>1378.5821910196801</v>
      </c>
      <c r="D5522" t="s">
        <v>2480</v>
      </c>
      <c r="E5522" t="s">
        <v>65</v>
      </c>
    </row>
    <row r="5523" spans="1:5" x14ac:dyDescent="0.3">
      <c r="A5523" t="s">
        <v>1727</v>
      </c>
      <c r="B5523" t="s">
        <v>66</v>
      </c>
      <c r="C5523">
        <v>1379.33207066453</v>
      </c>
      <c r="D5523" t="s">
        <v>2480</v>
      </c>
      <c r="E5523" t="s">
        <v>65</v>
      </c>
    </row>
    <row r="5524" spans="1:5" x14ac:dyDescent="0.3">
      <c r="A5524" t="s">
        <v>773</v>
      </c>
      <c r="B5524" t="s">
        <v>66</v>
      </c>
      <c r="C5524">
        <v>1391.2009612483901</v>
      </c>
      <c r="D5524" t="s">
        <v>2480</v>
      </c>
      <c r="E5524" t="s">
        <v>65</v>
      </c>
    </row>
    <row r="5525" spans="1:5" x14ac:dyDescent="0.3">
      <c r="A5525" t="s">
        <v>1261</v>
      </c>
      <c r="B5525" t="s">
        <v>66</v>
      </c>
      <c r="C5525">
        <v>1391.44569731041</v>
      </c>
      <c r="D5525" t="s">
        <v>2480</v>
      </c>
      <c r="E5525" t="s">
        <v>65</v>
      </c>
    </row>
    <row r="5526" spans="1:5" x14ac:dyDescent="0.3">
      <c r="A5526" t="s">
        <v>1524</v>
      </c>
      <c r="B5526" t="s">
        <v>66</v>
      </c>
      <c r="C5526">
        <v>1392.7513976668199</v>
      </c>
      <c r="D5526" t="s">
        <v>2480</v>
      </c>
      <c r="E5526" t="s">
        <v>65</v>
      </c>
    </row>
    <row r="5527" spans="1:5" x14ac:dyDescent="0.3">
      <c r="A5527" t="s">
        <v>1720</v>
      </c>
      <c r="B5527" t="s">
        <v>66</v>
      </c>
      <c r="C5527">
        <v>1393.7203387827601</v>
      </c>
      <c r="D5527" t="s">
        <v>2480</v>
      </c>
      <c r="E5527" t="s">
        <v>65</v>
      </c>
    </row>
    <row r="5528" spans="1:5" x14ac:dyDescent="0.3">
      <c r="A5528" t="s">
        <v>795</v>
      </c>
      <c r="B5528" t="s">
        <v>66</v>
      </c>
      <c r="C5528">
        <v>1394.6735119981699</v>
      </c>
      <c r="D5528" t="s">
        <v>2480</v>
      </c>
      <c r="E5528" t="s">
        <v>65</v>
      </c>
    </row>
    <row r="5529" spans="1:5" x14ac:dyDescent="0.3">
      <c r="A5529" t="s">
        <v>1776</v>
      </c>
      <c r="B5529" t="s">
        <v>66</v>
      </c>
      <c r="C5529">
        <v>1401.76711749943</v>
      </c>
      <c r="D5529" t="s">
        <v>2480</v>
      </c>
      <c r="E5529" t="s">
        <v>65</v>
      </c>
    </row>
    <row r="5530" spans="1:5" x14ac:dyDescent="0.3">
      <c r="A5530" t="s">
        <v>1802</v>
      </c>
      <c r="B5530" t="s">
        <v>66</v>
      </c>
      <c r="C5530">
        <v>1407.1565793555001</v>
      </c>
      <c r="D5530" t="s">
        <v>2480</v>
      </c>
      <c r="E5530" t="s">
        <v>65</v>
      </c>
    </row>
    <row r="5531" spans="1:5" x14ac:dyDescent="0.3">
      <c r="A5531" t="s">
        <v>2413</v>
      </c>
      <c r="B5531" t="s">
        <v>66</v>
      </c>
      <c r="C5531">
        <v>1411.7230434672199</v>
      </c>
      <c r="D5531" t="s">
        <v>2480</v>
      </c>
      <c r="E5531" t="s">
        <v>65</v>
      </c>
    </row>
    <row r="5532" spans="1:5" x14ac:dyDescent="0.3">
      <c r="A5532" t="s">
        <v>1803</v>
      </c>
      <c r="B5532" t="s">
        <v>66</v>
      </c>
      <c r="C5532">
        <v>1416.2265827126801</v>
      </c>
      <c r="D5532" t="s">
        <v>2480</v>
      </c>
      <c r="E5532" t="s">
        <v>65</v>
      </c>
    </row>
    <row r="5533" spans="1:5" x14ac:dyDescent="0.3">
      <c r="A5533" t="s">
        <v>1567</v>
      </c>
      <c r="B5533" t="s">
        <v>66</v>
      </c>
      <c r="C5533">
        <v>1417.8885422179201</v>
      </c>
      <c r="D5533" t="s">
        <v>2480</v>
      </c>
      <c r="E5533" t="s">
        <v>65</v>
      </c>
    </row>
    <row r="5534" spans="1:5" x14ac:dyDescent="0.3">
      <c r="A5534" t="s">
        <v>401</v>
      </c>
      <c r="B5534" t="s">
        <v>66</v>
      </c>
      <c r="C5534">
        <v>1421.0188478141899</v>
      </c>
      <c r="D5534" t="s">
        <v>2480</v>
      </c>
      <c r="E5534" t="s">
        <v>65</v>
      </c>
    </row>
    <row r="5535" spans="1:5" x14ac:dyDescent="0.3">
      <c r="A5535" t="s">
        <v>1095</v>
      </c>
      <c r="B5535" t="s">
        <v>66</v>
      </c>
      <c r="C5535">
        <v>1424.0193387351601</v>
      </c>
      <c r="D5535" t="s">
        <v>2480</v>
      </c>
      <c r="E5535" t="s">
        <v>65</v>
      </c>
    </row>
    <row r="5536" spans="1:5" x14ac:dyDescent="0.3">
      <c r="A5536" t="s">
        <v>2005</v>
      </c>
      <c r="B5536" t="s">
        <v>66</v>
      </c>
      <c r="C5536">
        <v>1425.6306035095299</v>
      </c>
      <c r="D5536" t="s">
        <v>2480</v>
      </c>
      <c r="E5536" t="s">
        <v>65</v>
      </c>
    </row>
    <row r="5537" spans="1:5" x14ac:dyDescent="0.3">
      <c r="A5537" t="s">
        <v>1528</v>
      </c>
      <c r="B5537" t="s">
        <v>66</v>
      </c>
      <c r="C5537">
        <v>1425.6945476907699</v>
      </c>
      <c r="D5537" t="s">
        <v>2480</v>
      </c>
      <c r="E5537" t="s">
        <v>65</v>
      </c>
    </row>
    <row r="5538" spans="1:5" x14ac:dyDescent="0.3">
      <c r="A5538" t="s">
        <v>1315</v>
      </c>
      <c r="B5538" t="s">
        <v>66</v>
      </c>
      <c r="C5538">
        <v>1426.46358238978</v>
      </c>
      <c r="D5538" t="s">
        <v>2480</v>
      </c>
      <c r="E5538" t="s">
        <v>65</v>
      </c>
    </row>
    <row r="5539" spans="1:5" x14ac:dyDescent="0.3">
      <c r="A5539" t="s">
        <v>1550</v>
      </c>
      <c r="B5539" t="s">
        <v>66</v>
      </c>
      <c r="C5539">
        <v>1426.68014472446</v>
      </c>
      <c r="D5539" t="s">
        <v>2480</v>
      </c>
      <c r="E5539" t="s">
        <v>65</v>
      </c>
    </row>
    <row r="5540" spans="1:5" x14ac:dyDescent="0.3">
      <c r="A5540" t="s">
        <v>2002</v>
      </c>
      <c r="B5540" t="s">
        <v>66</v>
      </c>
      <c r="C5540">
        <v>1429.8538636793901</v>
      </c>
      <c r="D5540" t="s">
        <v>2480</v>
      </c>
      <c r="E5540" t="s">
        <v>65</v>
      </c>
    </row>
    <row r="5541" spans="1:5" x14ac:dyDescent="0.3">
      <c r="A5541" t="s">
        <v>787</v>
      </c>
      <c r="B5541" t="s">
        <v>66</v>
      </c>
      <c r="C5541">
        <v>1433.4594514851699</v>
      </c>
      <c r="D5541" t="s">
        <v>2480</v>
      </c>
      <c r="E5541" t="s">
        <v>65</v>
      </c>
    </row>
    <row r="5542" spans="1:5" x14ac:dyDescent="0.3">
      <c r="A5542" t="s">
        <v>1247</v>
      </c>
      <c r="B5542" t="s">
        <v>66</v>
      </c>
      <c r="C5542">
        <v>1448.6888631956899</v>
      </c>
      <c r="D5542" t="s">
        <v>2480</v>
      </c>
      <c r="E5542" t="s">
        <v>65</v>
      </c>
    </row>
    <row r="5543" spans="1:5" x14ac:dyDescent="0.3">
      <c r="A5543" t="s">
        <v>2367</v>
      </c>
      <c r="B5543" t="s">
        <v>66</v>
      </c>
      <c r="C5543">
        <v>1450.1679135506799</v>
      </c>
      <c r="D5543" t="s">
        <v>2480</v>
      </c>
      <c r="E5543" t="s">
        <v>65</v>
      </c>
    </row>
    <row r="5544" spans="1:5" x14ac:dyDescent="0.3">
      <c r="A5544" t="s">
        <v>1195</v>
      </c>
      <c r="B5544" t="s">
        <v>66</v>
      </c>
      <c r="C5544">
        <v>1454.05286415465</v>
      </c>
      <c r="D5544" t="s">
        <v>2480</v>
      </c>
      <c r="E5544" t="s">
        <v>65</v>
      </c>
    </row>
    <row r="5545" spans="1:5" x14ac:dyDescent="0.3">
      <c r="A5545" t="s">
        <v>1265</v>
      </c>
      <c r="B5545" t="s">
        <v>66</v>
      </c>
      <c r="C5545">
        <v>1458.30716214893</v>
      </c>
      <c r="D5545" t="s">
        <v>2480</v>
      </c>
      <c r="E5545" t="s">
        <v>65</v>
      </c>
    </row>
    <row r="5546" spans="1:5" x14ac:dyDescent="0.3">
      <c r="A5546" t="s">
        <v>1777</v>
      </c>
      <c r="B5546" t="s">
        <v>66</v>
      </c>
      <c r="C5546">
        <v>1458.3448035936201</v>
      </c>
      <c r="D5546" t="s">
        <v>2480</v>
      </c>
      <c r="E5546" t="s">
        <v>65</v>
      </c>
    </row>
    <row r="5547" spans="1:5" x14ac:dyDescent="0.3">
      <c r="A5547" t="s">
        <v>1509</v>
      </c>
      <c r="B5547" t="s">
        <v>66</v>
      </c>
      <c r="C5547">
        <v>1459.1201362629099</v>
      </c>
      <c r="D5547" t="s">
        <v>2480</v>
      </c>
      <c r="E5547" t="s">
        <v>65</v>
      </c>
    </row>
    <row r="5548" spans="1:5" x14ac:dyDescent="0.3">
      <c r="A5548" t="s">
        <v>1719</v>
      </c>
      <c r="B5548" t="s">
        <v>66</v>
      </c>
      <c r="C5548">
        <v>1460.54840988961</v>
      </c>
      <c r="D5548" t="s">
        <v>2480</v>
      </c>
      <c r="E5548" t="s">
        <v>65</v>
      </c>
    </row>
    <row r="5549" spans="1:5" x14ac:dyDescent="0.3">
      <c r="A5549" t="s">
        <v>1406</v>
      </c>
      <c r="B5549" t="s">
        <v>66</v>
      </c>
      <c r="C5549">
        <v>1461.5540669207901</v>
      </c>
      <c r="D5549" t="s">
        <v>2480</v>
      </c>
      <c r="E5549" t="s">
        <v>65</v>
      </c>
    </row>
    <row r="5550" spans="1:5" x14ac:dyDescent="0.3">
      <c r="A5550" t="s">
        <v>1412</v>
      </c>
      <c r="B5550" t="s">
        <v>66</v>
      </c>
      <c r="C5550">
        <v>1466.22569851764</v>
      </c>
      <c r="D5550" t="s">
        <v>2480</v>
      </c>
      <c r="E5550" t="s">
        <v>65</v>
      </c>
    </row>
    <row r="5551" spans="1:5" x14ac:dyDescent="0.3">
      <c r="A5551" t="s">
        <v>696</v>
      </c>
      <c r="B5551" t="s">
        <v>66</v>
      </c>
      <c r="C5551">
        <v>1468.0544973419001</v>
      </c>
      <c r="D5551" t="s">
        <v>2480</v>
      </c>
      <c r="E5551" t="s">
        <v>65</v>
      </c>
    </row>
    <row r="5552" spans="1:5" x14ac:dyDescent="0.3">
      <c r="A5552" t="s">
        <v>1062</v>
      </c>
      <c r="B5552" t="s">
        <v>66</v>
      </c>
      <c r="C5552">
        <v>1468.91371103437</v>
      </c>
      <c r="D5552" t="s">
        <v>2480</v>
      </c>
      <c r="E5552" t="s">
        <v>65</v>
      </c>
    </row>
    <row r="5553" spans="1:5" x14ac:dyDescent="0.3">
      <c r="A5553" t="s">
        <v>2414</v>
      </c>
      <c r="B5553" t="s">
        <v>66</v>
      </c>
      <c r="C5553">
        <v>1468.9433746930199</v>
      </c>
      <c r="D5553" t="s">
        <v>2480</v>
      </c>
      <c r="E5553" t="s">
        <v>65</v>
      </c>
    </row>
    <row r="5554" spans="1:5" x14ac:dyDescent="0.3">
      <c r="A5554" t="s">
        <v>2222</v>
      </c>
      <c r="B5554" t="s">
        <v>66</v>
      </c>
      <c r="C5554">
        <v>1471.0155387622799</v>
      </c>
      <c r="D5554" t="s">
        <v>2480</v>
      </c>
      <c r="E5554" t="s">
        <v>65</v>
      </c>
    </row>
    <row r="5555" spans="1:5" x14ac:dyDescent="0.3">
      <c r="A5555" t="s">
        <v>1249</v>
      </c>
      <c r="B5555" t="s">
        <v>66</v>
      </c>
      <c r="C5555">
        <v>1473.53615453835</v>
      </c>
      <c r="D5555" t="s">
        <v>2480</v>
      </c>
      <c r="E5555" t="s">
        <v>65</v>
      </c>
    </row>
    <row r="5556" spans="1:5" x14ac:dyDescent="0.3">
      <c r="A5556" t="s">
        <v>1255</v>
      </c>
      <c r="B5556" t="s">
        <v>66</v>
      </c>
      <c r="C5556">
        <v>1478.22499937256</v>
      </c>
      <c r="D5556" t="s">
        <v>2480</v>
      </c>
      <c r="E5556" t="s">
        <v>65</v>
      </c>
    </row>
    <row r="5557" spans="1:5" x14ac:dyDescent="0.3">
      <c r="A5557" t="s">
        <v>1308</v>
      </c>
      <c r="B5557" t="s">
        <v>66</v>
      </c>
      <c r="C5557">
        <v>1480.14858373839</v>
      </c>
      <c r="D5557" t="s">
        <v>2480</v>
      </c>
      <c r="E5557" t="s">
        <v>65</v>
      </c>
    </row>
    <row r="5558" spans="1:5" x14ac:dyDescent="0.3">
      <c r="A5558" t="s">
        <v>1264</v>
      </c>
      <c r="B5558" t="s">
        <v>66</v>
      </c>
      <c r="C5558">
        <v>1480.74502289824</v>
      </c>
      <c r="D5558" t="s">
        <v>2480</v>
      </c>
      <c r="E5558" t="s">
        <v>65</v>
      </c>
    </row>
    <row r="5559" spans="1:5" x14ac:dyDescent="0.3">
      <c r="A5559" t="s">
        <v>1327</v>
      </c>
      <c r="B5559" t="s">
        <v>66</v>
      </c>
      <c r="C5559">
        <v>1482.09705420155</v>
      </c>
      <c r="D5559" t="s">
        <v>2480</v>
      </c>
      <c r="E5559" t="s">
        <v>65</v>
      </c>
    </row>
    <row r="5560" spans="1:5" x14ac:dyDescent="0.3">
      <c r="A5560" t="s">
        <v>1371</v>
      </c>
      <c r="B5560" t="s">
        <v>66</v>
      </c>
      <c r="C5560">
        <v>1491.96369470424</v>
      </c>
      <c r="D5560" t="s">
        <v>2480</v>
      </c>
      <c r="E5560" t="s">
        <v>65</v>
      </c>
    </row>
    <row r="5561" spans="1:5" x14ac:dyDescent="0.3">
      <c r="A5561" t="s">
        <v>1704</v>
      </c>
      <c r="B5561" t="s">
        <v>66</v>
      </c>
      <c r="C5561">
        <v>1501.4533741432499</v>
      </c>
      <c r="D5561" t="s">
        <v>2480</v>
      </c>
      <c r="E5561" t="s">
        <v>65</v>
      </c>
    </row>
    <row r="5562" spans="1:5" x14ac:dyDescent="0.3">
      <c r="A5562" t="s">
        <v>2342</v>
      </c>
      <c r="B5562" t="s">
        <v>66</v>
      </c>
      <c r="C5562">
        <v>1502.9870379975</v>
      </c>
      <c r="D5562" t="s">
        <v>2480</v>
      </c>
      <c r="E5562" t="s">
        <v>65</v>
      </c>
    </row>
    <row r="5563" spans="1:5" x14ac:dyDescent="0.3">
      <c r="A5563" t="s">
        <v>1724</v>
      </c>
      <c r="B5563" t="s">
        <v>66</v>
      </c>
      <c r="C5563">
        <v>1503.51589094618</v>
      </c>
      <c r="D5563" t="s">
        <v>2480</v>
      </c>
      <c r="E5563" t="s">
        <v>65</v>
      </c>
    </row>
    <row r="5564" spans="1:5" x14ac:dyDescent="0.3">
      <c r="A5564" t="s">
        <v>1279</v>
      </c>
      <c r="B5564" t="s">
        <v>66</v>
      </c>
      <c r="C5564">
        <v>1503.85683209021</v>
      </c>
      <c r="D5564" t="s">
        <v>2480</v>
      </c>
      <c r="E5564" t="s">
        <v>65</v>
      </c>
    </row>
    <row r="5565" spans="1:5" x14ac:dyDescent="0.3">
      <c r="A5565" t="s">
        <v>2370</v>
      </c>
      <c r="B5565" t="s">
        <v>66</v>
      </c>
      <c r="C5565">
        <v>1505.95878644864</v>
      </c>
      <c r="D5565" t="s">
        <v>2480</v>
      </c>
      <c r="E5565" t="s">
        <v>65</v>
      </c>
    </row>
    <row r="5566" spans="1:5" x14ac:dyDescent="0.3">
      <c r="A5566" t="s">
        <v>1365</v>
      </c>
      <c r="B5566" t="s">
        <v>66</v>
      </c>
      <c r="C5566">
        <v>1508.03548730897</v>
      </c>
      <c r="D5566" t="s">
        <v>2480</v>
      </c>
      <c r="E5566" t="s">
        <v>65</v>
      </c>
    </row>
    <row r="5567" spans="1:5" x14ac:dyDescent="0.3">
      <c r="A5567" t="s">
        <v>2346</v>
      </c>
      <c r="B5567" t="s">
        <v>66</v>
      </c>
      <c r="C5567">
        <v>1514.61335651327</v>
      </c>
      <c r="D5567" t="s">
        <v>2480</v>
      </c>
      <c r="E5567" t="s">
        <v>65</v>
      </c>
    </row>
    <row r="5568" spans="1:5" x14ac:dyDescent="0.3">
      <c r="A5568" t="s">
        <v>2420</v>
      </c>
      <c r="B5568" t="s">
        <v>66</v>
      </c>
      <c r="C5568">
        <v>1515.981755623</v>
      </c>
      <c r="D5568" t="s">
        <v>2480</v>
      </c>
      <c r="E5568" t="s">
        <v>65</v>
      </c>
    </row>
    <row r="5569" spans="1:5" x14ac:dyDescent="0.3">
      <c r="A5569" t="s">
        <v>2099</v>
      </c>
      <c r="B5569" t="s">
        <v>66</v>
      </c>
      <c r="C5569">
        <v>1519.32412671866</v>
      </c>
      <c r="D5569" t="s">
        <v>2480</v>
      </c>
      <c r="E5569" t="s">
        <v>65</v>
      </c>
    </row>
    <row r="5570" spans="1:5" x14ac:dyDescent="0.3">
      <c r="A5570" t="s">
        <v>1511</v>
      </c>
      <c r="B5570" t="s">
        <v>66</v>
      </c>
      <c r="C5570">
        <v>1519.7086055990601</v>
      </c>
      <c r="D5570" t="s">
        <v>2480</v>
      </c>
      <c r="E5570" t="s">
        <v>65</v>
      </c>
    </row>
    <row r="5571" spans="1:5" x14ac:dyDescent="0.3">
      <c r="A5571" t="s">
        <v>1617</v>
      </c>
      <c r="B5571" t="s">
        <v>66</v>
      </c>
      <c r="C5571">
        <v>1525.08435501038</v>
      </c>
      <c r="D5571" t="s">
        <v>2480</v>
      </c>
      <c r="E5571" t="s">
        <v>65</v>
      </c>
    </row>
    <row r="5572" spans="1:5" x14ac:dyDescent="0.3">
      <c r="A5572" t="s">
        <v>1476</v>
      </c>
      <c r="B5572" t="s">
        <v>66</v>
      </c>
      <c r="C5572">
        <v>1526.40599742116</v>
      </c>
      <c r="D5572" t="s">
        <v>2480</v>
      </c>
      <c r="E5572" t="s">
        <v>65</v>
      </c>
    </row>
    <row r="5573" spans="1:5" x14ac:dyDescent="0.3">
      <c r="A5573" t="s">
        <v>1805</v>
      </c>
      <c r="B5573" t="s">
        <v>66</v>
      </c>
      <c r="C5573">
        <v>1526.9508898852901</v>
      </c>
      <c r="D5573" t="s">
        <v>2480</v>
      </c>
      <c r="E5573" t="s">
        <v>65</v>
      </c>
    </row>
    <row r="5574" spans="1:5" x14ac:dyDescent="0.3">
      <c r="A5574" t="s">
        <v>1486</v>
      </c>
      <c r="B5574" t="s">
        <v>66</v>
      </c>
      <c r="C5574">
        <v>1533.2231640648099</v>
      </c>
      <c r="D5574" t="s">
        <v>2480</v>
      </c>
      <c r="E5574" t="s">
        <v>65</v>
      </c>
    </row>
    <row r="5575" spans="1:5" x14ac:dyDescent="0.3">
      <c r="A5575" t="s">
        <v>1299</v>
      </c>
      <c r="B5575" t="s">
        <v>66</v>
      </c>
      <c r="C5575">
        <v>1538.4449658644301</v>
      </c>
      <c r="D5575" t="s">
        <v>2480</v>
      </c>
      <c r="E5575" t="s">
        <v>65</v>
      </c>
    </row>
    <row r="5576" spans="1:5" x14ac:dyDescent="0.3">
      <c r="A5576" t="s">
        <v>1801</v>
      </c>
      <c r="B5576" t="s">
        <v>66</v>
      </c>
      <c r="C5576">
        <v>1553.88558688278</v>
      </c>
      <c r="D5576" t="s">
        <v>2480</v>
      </c>
      <c r="E5576" t="s">
        <v>65</v>
      </c>
    </row>
    <row r="5577" spans="1:5" x14ac:dyDescent="0.3">
      <c r="A5577" t="s">
        <v>423</v>
      </c>
      <c r="B5577" t="s">
        <v>66</v>
      </c>
      <c r="C5577">
        <v>1555.9416387019801</v>
      </c>
      <c r="D5577" t="s">
        <v>2480</v>
      </c>
      <c r="E5577" t="s">
        <v>65</v>
      </c>
    </row>
    <row r="5578" spans="1:5" x14ac:dyDescent="0.3">
      <c r="A5578" t="s">
        <v>1723</v>
      </c>
      <c r="B5578" t="s">
        <v>66</v>
      </c>
      <c r="C5578">
        <v>1558.42097800581</v>
      </c>
      <c r="D5578" t="s">
        <v>2480</v>
      </c>
      <c r="E5578" t="s">
        <v>65</v>
      </c>
    </row>
    <row r="5579" spans="1:5" x14ac:dyDescent="0.3">
      <c r="A5579" t="s">
        <v>1197</v>
      </c>
      <c r="B5579" t="s">
        <v>66</v>
      </c>
      <c r="C5579">
        <v>1560.27832569673</v>
      </c>
      <c r="D5579" t="s">
        <v>2480</v>
      </c>
      <c r="E5579" t="s">
        <v>65</v>
      </c>
    </row>
    <row r="5580" spans="1:5" x14ac:dyDescent="0.3">
      <c r="A5580" t="s">
        <v>1276</v>
      </c>
      <c r="B5580" t="s">
        <v>66</v>
      </c>
      <c r="C5580">
        <v>1572.86922259828</v>
      </c>
      <c r="D5580" t="s">
        <v>2480</v>
      </c>
      <c r="E5580" t="s">
        <v>65</v>
      </c>
    </row>
    <row r="5581" spans="1:5" x14ac:dyDescent="0.3">
      <c r="A5581" t="s">
        <v>798</v>
      </c>
      <c r="B5581" t="s">
        <v>66</v>
      </c>
      <c r="C5581">
        <v>1580.5149800781101</v>
      </c>
      <c r="D5581" t="s">
        <v>2480</v>
      </c>
      <c r="E5581" t="s">
        <v>65</v>
      </c>
    </row>
    <row r="5582" spans="1:5" x14ac:dyDescent="0.3">
      <c r="A5582" t="s">
        <v>1250</v>
      </c>
      <c r="B5582" t="s">
        <v>66</v>
      </c>
      <c r="C5582">
        <v>1580.51797323392</v>
      </c>
      <c r="D5582" t="s">
        <v>2480</v>
      </c>
      <c r="E5582" t="s">
        <v>65</v>
      </c>
    </row>
    <row r="5583" spans="1:5" x14ac:dyDescent="0.3">
      <c r="A5583" t="s">
        <v>796</v>
      </c>
      <c r="B5583" t="s">
        <v>66</v>
      </c>
      <c r="C5583">
        <v>1583.8565985806799</v>
      </c>
      <c r="D5583" t="s">
        <v>2480</v>
      </c>
      <c r="E5583" t="s">
        <v>65</v>
      </c>
    </row>
    <row r="5584" spans="1:5" x14ac:dyDescent="0.3">
      <c r="A5584" t="s">
        <v>2369</v>
      </c>
      <c r="B5584" t="s">
        <v>66</v>
      </c>
      <c r="C5584">
        <v>1592.6267268808899</v>
      </c>
      <c r="D5584" t="s">
        <v>2480</v>
      </c>
      <c r="E5584" t="s">
        <v>65</v>
      </c>
    </row>
    <row r="5585" spans="1:5" x14ac:dyDescent="0.3">
      <c r="A5585" t="s">
        <v>1292</v>
      </c>
      <c r="B5585" t="s">
        <v>66</v>
      </c>
      <c r="C5585">
        <v>1592.6840626440901</v>
      </c>
      <c r="D5585" t="s">
        <v>2480</v>
      </c>
      <c r="E5585" t="s">
        <v>65</v>
      </c>
    </row>
    <row r="5586" spans="1:5" x14ac:dyDescent="0.3">
      <c r="A5586" t="s">
        <v>2102</v>
      </c>
      <c r="B5586" t="s">
        <v>66</v>
      </c>
      <c r="C5586">
        <v>1595.1090349998301</v>
      </c>
      <c r="D5586" t="s">
        <v>2480</v>
      </c>
      <c r="E5586" t="s">
        <v>65</v>
      </c>
    </row>
    <row r="5587" spans="1:5" x14ac:dyDescent="0.3">
      <c r="A5587" t="s">
        <v>2387</v>
      </c>
      <c r="B5587" t="s">
        <v>66</v>
      </c>
      <c r="C5587">
        <v>1595.32060314196</v>
      </c>
      <c r="D5587" t="s">
        <v>2480</v>
      </c>
      <c r="E5587" t="s">
        <v>65</v>
      </c>
    </row>
    <row r="5588" spans="1:5" x14ac:dyDescent="0.3">
      <c r="A5588" t="s">
        <v>2333</v>
      </c>
      <c r="B5588" t="s">
        <v>66</v>
      </c>
      <c r="C5588">
        <v>1601.0029539565701</v>
      </c>
      <c r="D5588" t="s">
        <v>2480</v>
      </c>
      <c r="E5588" t="s">
        <v>65</v>
      </c>
    </row>
    <row r="5589" spans="1:5" x14ac:dyDescent="0.3">
      <c r="A5589" t="s">
        <v>2104</v>
      </c>
      <c r="B5589" t="s">
        <v>66</v>
      </c>
      <c r="C5589">
        <v>1607.42985051503</v>
      </c>
      <c r="D5589" t="s">
        <v>2480</v>
      </c>
      <c r="E5589" t="s">
        <v>65</v>
      </c>
    </row>
    <row r="5590" spans="1:5" x14ac:dyDescent="0.3">
      <c r="A5590" t="s">
        <v>1105</v>
      </c>
      <c r="B5590" t="s">
        <v>66</v>
      </c>
      <c r="C5590">
        <v>1610.9807234929599</v>
      </c>
      <c r="D5590" t="s">
        <v>2480</v>
      </c>
      <c r="E5590" t="s">
        <v>65</v>
      </c>
    </row>
    <row r="5591" spans="1:5" x14ac:dyDescent="0.3">
      <c r="A5591" t="s">
        <v>1206</v>
      </c>
      <c r="B5591" t="s">
        <v>66</v>
      </c>
      <c r="C5591">
        <v>1615.45665958888</v>
      </c>
      <c r="D5591" t="s">
        <v>2480</v>
      </c>
      <c r="E5591" t="s">
        <v>65</v>
      </c>
    </row>
    <row r="5592" spans="1:5" x14ac:dyDescent="0.3">
      <c r="A5592" t="s">
        <v>1106</v>
      </c>
      <c r="B5592" t="s">
        <v>66</v>
      </c>
      <c r="C5592">
        <v>1617.7605412083201</v>
      </c>
      <c r="D5592" t="s">
        <v>2480</v>
      </c>
      <c r="E5592" t="s">
        <v>65</v>
      </c>
    </row>
    <row r="5593" spans="1:5" x14ac:dyDescent="0.3">
      <c r="A5593" t="s">
        <v>1317</v>
      </c>
      <c r="B5593" t="s">
        <v>66</v>
      </c>
      <c r="C5593">
        <v>1618.07930431206</v>
      </c>
      <c r="D5593" t="s">
        <v>2480</v>
      </c>
      <c r="E5593" t="s">
        <v>65</v>
      </c>
    </row>
    <row r="5594" spans="1:5" x14ac:dyDescent="0.3">
      <c r="A5594" t="s">
        <v>2199</v>
      </c>
      <c r="B5594" t="s">
        <v>66</v>
      </c>
      <c r="C5594">
        <v>1618.9817580814799</v>
      </c>
      <c r="D5594" t="s">
        <v>2480</v>
      </c>
      <c r="E5594" t="s">
        <v>65</v>
      </c>
    </row>
    <row r="5595" spans="1:5" x14ac:dyDescent="0.3">
      <c r="A5595" t="s">
        <v>1972</v>
      </c>
      <c r="B5595" t="s">
        <v>66</v>
      </c>
      <c r="C5595">
        <v>1624.2202919267099</v>
      </c>
      <c r="D5595" t="s">
        <v>2480</v>
      </c>
      <c r="E5595" t="s">
        <v>65</v>
      </c>
    </row>
    <row r="5596" spans="1:5" x14ac:dyDescent="0.3">
      <c r="A5596" t="s">
        <v>1209</v>
      </c>
      <c r="B5596" t="s">
        <v>66</v>
      </c>
      <c r="C5596">
        <v>1626.5362436063999</v>
      </c>
      <c r="D5596" t="s">
        <v>2480</v>
      </c>
      <c r="E5596" t="s">
        <v>65</v>
      </c>
    </row>
    <row r="5597" spans="1:5" x14ac:dyDescent="0.3">
      <c r="A5597" t="s">
        <v>1521</v>
      </c>
      <c r="B5597" t="s">
        <v>66</v>
      </c>
      <c r="C5597">
        <v>1626.8991841663101</v>
      </c>
      <c r="D5597" t="s">
        <v>2480</v>
      </c>
      <c r="E5597" t="s">
        <v>65</v>
      </c>
    </row>
    <row r="5598" spans="1:5" x14ac:dyDescent="0.3">
      <c r="A5598" t="s">
        <v>404</v>
      </c>
      <c r="B5598" t="s">
        <v>66</v>
      </c>
      <c r="C5598">
        <v>1632.1326178069</v>
      </c>
      <c r="D5598" t="s">
        <v>2480</v>
      </c>
      <c r="E5598" t="s">
        <v>65</v>
      </c>
    </row>
    <row r="5599" spans="1:5" x14ac:dyDescent="0.3">
      <c r="A5599" t="s">
        <v>1591</v>
      </c>
      <c r="B5599" t="s">
        <v>66</v>
      </c>
      <c r="C5599">
        <v>1632.8690173053001</v>
      </c>
      <c r="D5599" t="s">
        <v>2480</v>
      </c>
      <c r="E5599" t="s">
        <v>65</v>
      </c>
    </row>
    <row r="5600" spans="1:5" x14ac:dyDescent="0.3">
      <c r="A5600" t="s">
        <v>1782</v>
      </c>
      <c r="B5600" t="s">
        <v>66</v>
      </c>
      <c r="C5600">
        <v>1637.8116216501401</v>
      </c>
      <c r="D5600" t="s">
        <v>2480</v>
      </c>
      <c r="E5600" t="s">
        <v>65</v>
      </c>
    </row>
    <row r="5601" spans="1:5" x14ac:dyDescent="0.3">
      <c r="A5601" t="s">
        <v>1464</v>
      </c>
      <c r="B5601" t="s">
        <v>66</v>
      </c>
      <c r="C5601">
        <v>1639.7846654458201</v>
      </c>
      <c r="D5601" t="s">
        <v>2480</v>
      </c>
      <c r="E5601" t="s">
        <v>65</v>
      </c>
    </row>
    <row r="5602" spans="1:5" x14ac:dyDescent="0.3">
      <c r="A5602" t="s">
        <v>2361</v>
      </c>
      <c r="B5602" t="s">
        <v>66</v>
      </c>
      <c r="C5602">
        <v>1651.8036617037001</v>
      </c>
      <c r="D5602" t="s">
        <v>2480</v>
      </c>
      <c r="E5602" t="s">
        <v>65</v>
      </c>
    </row>
    <row r="5603" spans="1:5" x14ac:dyDescent="0.3">
      <c r="A5603" t="s">
        <v>2080</v>
      </c>
      <c r="B5603" t="s">
        <v>66</v>
      </c>
      <c r="C5603">
        <v>1658.4901837100999</v>
      </c>
      <c r="D5603" t="s">
        <v>2480</v>
      </c>
      <c r="E5603" t="s">
        <v>65</v>
      </c>
    </row>
    <row r="5604" spans="1:5" x14ac:dyDescent="0.3">
      <c r="A5604" t="s">
        <v>2390</v>
      </c>
      <c r="B5604" t="s">
        <v>66</v>
      </c>
      <c r="C5604">
        <v>1661.95660733766</v>
      </c>
      <c r="D5604" t="s">
        <v>2480</v>
      </c>
      <c r="E5604" t="s">
        <v>65</v>
      </c>
    </row>
    <row r="5605" spans="1:5" x14ac:dyDescent="0.3">
      <c r="A5605" t="s">
        <v>2004</v>
      </c>
      <c r="B5605" t="s">
        <v>66</v>
      </c>
      <c r="C5605">
        <v>1666.05030871808</v>
      </c>
      <c r="D5605" t="s">
        <v>2480</v>
      </c>
      <c r="E5605" t="s">
        <v>65</v>
      </c>
    </row>
    <row r="5606" spans="1:5" x14ac:dyDescent="0.3">
      <c r="A5606" t="s">
        <v>2228</v>
      </c>
      <c r="B5606" t="s">
        <v>66</v>
      </c>
      <c r="C5606">
        <v>1672.64919722373</v>
      </c>
      <c r="D5606" t="s">
        <v>2480</v>
      </c>
      <c r="E5606" t="s">
        <v>65</v>
      </c>
    </row>
    <row r="5607" spans="1:5" x14ac:dyDescent="0.3">
      <c r="A5607" t="s">
        <v>2368</v>
      </c>
      <c r="B5607" t="s">
        <v>66</v>
      </c>
      <c r="C5607">
        <v>1677.8379593951499</v>
      </c>
      <c r="D5607" t="s">
        <v>2480</v>
      </c>
      <c r="E5607" t="s">
        <v>65</v>
      </c>
    </row>
    <row r="5608" spans="1:5" x14ac:dyDescent="0.3">
      <c r="A5608" t="s">
        <v>1000</v>
      </c>
      <c r="B5608" t="s">
        <v>66</v>
      </c>
      <c r="C5608">
        <v>1678.7044779677301</v>
      </c>
      <c r="D5608" t="s">
        <v>2480</v>
      </c>
      <c r="E5608" t="s">
        <v>65</v>
      </c>
    </row>
    <row r="5609" spans="1:5" x14ac:dyDescent="0.3">
      <c r="A5609" t="s">
        <v>2329</v>
      </c>
      <c r="B5609" t="s">
        <v>66</v>
      </c>
      <c r="C5609">
        <v>1679.5960350063799</v>
      </c>
      <c r="D5609" t="s">
        <v>2480</v>
      </c>
      <c r="E5609" t="s">
        <v>65</v>
      </c>
    </row>
    <row r="5610" spans="1:5" x14ac:dyDescent="0.3">
      <c r="A5610" t="s">
        <v>1487</v>
      </c>
      <c r="B5610" t="s">
        <v>66</v>
      </c>
      <c r="C5610">
        <v>1681.40823389293</v>
      </c>
      <c r="D5610" t="s">
        <v>2480</v>
      </c>
      <c r="E5610" t="s">
        <v>65</v>
      </c>
    </row>
    <row r="5611" spans="1:5" x14ac:dyDescent="0.3">
      <c r="A5611" t="s">
        <v>1477</v>
      </c>
      <c r="B5611" t="s">
        <v>66</v>
      </c>
      <c r="C5611">
        <v>1687.50009585983</v>
      </c>
      <c r="D5611" t="s">
        <v>2480</v>
      </c>
      <c r="E5611" t="s">
        <v>65</v>
      </c>
    </row>
    <row r="5612" spans="1:5" x14ac:dyDescent="0.3">
      <c r="A5612" t="s">
        <v>1555</v>
      </c>
      <c r="B5612" t="s">
        <v>66</v>
      </c>
      <c r="C5612">
        <v>1688.02309172064</v>
      </c>
      <c r="D5612" t="s">
        <v>2480</v>
      </c>
      <c r="E5612" t="s">
        <v>65</v>
      </c>
    </row>
    <row r="5613" spans="1:5" x14ac:dyDescent="0.3">
      <c r="A5613" t="s">
        <v>1761</v>
      </c>
      <c r="B5613" t="s">
        <v>66</v>
      </c>
      <c r="C5613">
        <v>1697.5184369635399</v>
      </c>
      <c r="D5613" t="s">
        <v>2480</v>
      </c>
      <c r="E5613" t="s">
        <v>65</v>
      </c>
    </row>
    <row r="5614" spans="1:5" x14ac:dyDescent="0.3">
      <c r="A5614" t="s">
        <v>2359</v>
      </c>
      <c r="B5614" t="s">
        <v>66</v>
      </c>
      <c r="C5614">
        <v>1703.0765250652701</v>
      </c>
      <c r="D5614" t="s">
        <v>2480</v>
      </c>
      <c r="E5614" t="s">
        <v>65</v>
      </c>
    </row>
    <row r="5615" spans="1:5" x14ac:dyDescent="0.3">
      <c r="A5615" t="s">
        <v>1588</v>
      </c>
      <c r="B5615" t="s">
        <v>66</v>
      </c>
      <c r="C5615">
        <v>1703.7782513500699</v>
      </c>
      <c r="D5615" t="s">
        <v>2480</v>
      </c>
      <c r="E5615" t="s">
        <v>65</v>
      </c>
    </row>
    <row r="5616" spans="1:5" x14ac:dyDescent="0.3">
      <c r="A5616" t="s">
        <v>1214</v>
      </c>
      <c r="B5616" t="s">
        <v>66</v>
      </c>
      <c r="C5616">
        <v>1704.46990309427</v>
      </c>
      <c r="D5616" t="s">
        <v>2480</v>
      </c>
      <c r="E5616" t="s">
        <v>65</v>
      </c>
    </row>
    <row r="5617" spans="1:5" x14ac:dyDescent="0.3">
      <c r="A5617" t="s">
        <v>2337</v>
      </c>
      <c r="B5617" t="s">
        <v>66</v>
      </c>
      <c r="C5617">
        <v>1708.22887836416</v>
      </c>
      <c r="D5617" t="s">
        <v>2480</v>
      </c>
      <c r="E5617" t="s">
        <v>65</v>
      </c>
    </row>
    <row r="5618" spans="1:5" x14ac:dyDescent="0.3">
      <c r="A5618" t="s">
        <v>1684</v>
      </c>
      <c r="B5618" t="s">
        <v>66</v>
      </c>
      <c r="C5618">
        <v>1711.14001291863</v>
      </c>
      <c r="D5618" t="s">
        <v>2480</v>
      </c>
      <c r="E5618" t="s">
        <v>65</v>
      </c>
    </row>
    <row r="5619" spans="1:5" x14ac:dyDescent="0.3">
      <c r="A5619" t="s">
        <v>1806</v>
      </c>
      <c r="B5619" t="s">
        <v>66</v>
      </c>
      <c r="C5619">
        <v>1716.4352122871501</v>
      </c>
      <c r="D5619" t="s">
        <v>2480</v>
      </c>
      <c r="E5619" t="s">
        <v>65</v>
      </c>
    </row>
    <row r="5620" spans="1:5" x14ac:dyDescent="0.3">
      <c r="A5620" t="s">
        <v>2371</v>
      </c>
      <c r="B5620" t="s">
        <v>66</v>
      </c>
      <c r="C5620">
        <v>1721.5632121456499</v>
      </c>
      <c r="D5620" t="s">
        <v>2480</v>
      </c>
      <c r="E5620" t="s">
        <v>65</v>
      </c>
    </row>
    <row r="5621" spans="1:5" x14ac:dyDescent="0.3">
      <c r="A5621" t="s">
        <v>1728</v>
      </c>
      <c r="B5621" t="s">
        <v>66</v>
      </c>
      <c r="C5621">
        <v>1744.14502730608</v>
      </c>
      <c r="D5621" t="s">
        <v>2480</v>
      </c>
      <c r="E5621" t="s">
        <v>65</v>
      </c>
    </row>
    <row r="5622" spans="1:5" x14ac:dyDescent="0.3">
      <c r="A5622" t="s">
        <v>1257</v>
      </c>
      <c r="B5622" t="s">
        <v>66</v>
      </c>
      <c r="C5622">
        <v>1746.9149073696301</v>
      </c>
      <c r="D5622" t="s">
        <v>2480</v>
      </c>
      <c r="E5622" t="s">
        <v>65</v>
      </c>
    </row>
    <row r="5623" spans="1:5" x14ac:dyDescent="0.3">
      <c r="A5623" t="s">
        <v>2009</v>
      </c>
      <c r="B5623" t="s">
        <v>66</v>
      </c>
      <c r="C5623">
        <v>1754.7207384370899</v>
      </c>
      <c r="D5623" t="s">
        <v>2480</v>
      </c>
      <c r="E5623" t="s">
        <v>65</v>
      </c>
    </row>
    <row r="5624" spans="1:5" x14ac:dyDescent="0.3">
      <c r="A5624" t="s">
        <v>772</v>
      </c>
      <c r="B5624" t="s">
        <v>66</v>
      </c>
      <c r="C5624">
        <v>1756.1732031848501</v>
      </c>
      <c r="D5624" t="s">
        <v>2480</v>
      </c>
      <c r="E5624" t="s">
        <v>65</v>
      </c>
    </row>
    <row r="5625" spans="1:5" x14ac:dyDescent="0.3">
      <c r="A5625" t="s">
        <v>1314</v>
      </c>
      <c r="B5625" t="s">
        <v>66</v>
      </c>
      <c r="C5625">
        <v>1758.81232604929</v>
      </c>
      <c r="D5625" t="s">
        <v>2480</v>
      </c>
      <c r="E5625" t="s">
        <v>65</v>
      </c>
    </row>
    <row r="5626" spans="1:5" x14ac:dyDescent="0.3">
      <c r="A5626" t="s">
        <v>1366</v>
      </c>
      <c r="B5626" t="s">
        <v>66</v>
      </c>
      <c r="C5626">
        <v>1777.37267979339</v>
      </c>
      <c r="D5626" t="s">
        <v>2480</v>
      </c>
      <c r="E5626" t="s">
        <v>65</v>
      </c>
    </row>
    <row r="5627" spans="1:5" x14ac:dyDescent="0.3">
      <c r="A5627" t="s">
        <v>1592</v>
      </c>
      <c r="B5627" t="s">
        <v>66</v>
      </c>
      <c r="C5627">
        <v>1777.7884137553101</v>
      </c>
      <c r="D5627" t="s">
        <v>2480</v>
      </c>
      <c r="E5627" t="s">
        <v>65</v>
      </c>
    </row>
    <row r="5628" spans="1:5" x14ac:dyDescent="0.3">
      <c r="A5628" t="s">
        <v>2334</v>
      </c>
      <c r="B5628" t="s">
        <v>66</v>
      </c>
      <c r="C5628">
        <v>1778.6068350241601</v>
      </c>
      <c r="D5628" t="s">
        <v>2480</v>
      </c>
      <c r="E5628" t="s">
        <v>65</v>
      </c>
    </row>
    <row r="5629" spans="1:5" x14ac:dyDescent="0.3">
      <c r="A5629" t="s">
        <v>1159</v>
      </c>
      <c r="B5629" t="s">
        <v>66</v>
      </c>
      <c r="C5629">
        <v>1778.7480603853401</v>
      </c>
      <c r="D5629" t="s">
        <v>2480</v>
      </c>
      <c r="E5629" t="s">
        <v>65</v>
      </c>
    </row>
    <row r="5630" spans="1:5" x14ac:dyDescent="0.3">
      <c r="A5630" t="s">
        <v>1537</v>
      </c>
      <c r="B5630" t="s">
        <v>66</v>
      </c>
      <c r="C5630">
        <v>1789.42685288283</v>
      </c>
      <c r="D5630" t="s">
        <v>2480</v>
      </c>
      <c r="E5630" t="s">
        <v>65</v>
      </c>
    </row>
    <row r="5631" spans="1:5" x14ac:dyDescent="0.3">
      <c r="A5631" t="s">
        <v>1551</v>
      </c>
      <c r="B5631" t="s">
        <v>66</v>
      </c>
      <c r="C5631">
        <v>1790.0731699560599</v>
      </c>
      <c r="D5631" t="s">
        <v>2480</v>
      </c>
      <c r="E5631" t="s">
        <v>65</v>
      </c>
    </row>
    <row r="5632" spans="1:5" x14ac:dyDescent="0.3">
      <c r="A5632" t="s">
        <v>1102</v>
      </c>
      <c r="B5632" t="s">
        <v>66</v>
      </c>
      <c r="C5632">
        <v>1794.2944909754499</v>
      </c>
      <c r="D5632" t="s">
        <v>2480</v>
      </c>
      <c r="E5632" t="s">
        <v>65</v>
      </c>
    </row>
    <row r="5633" spans="1:5" x14ac:dyDescent="0.3">
      <c r="A5633" t="s">
        <v>2432</v>
      </c>
      <c r="B5633" t="s">
        <v>66</v>
      </c>
      <c r="C5633">
        <v>1797.02066118832</v>
      </c>
      <c r="D5633" t="s">
        <v>2480</v>
      </c>
      <c r="E5633" t="s">
        <v>65</v>
      </c>
    </row>
    <row r="5634" spans="1:5" x14ac:dyDescent="0.3">
      <c r="A5634" t="s">
        <v>1210</v>
      </c>
      <c r="B5634" t="s">
        <v>66</v>
      </c>
      <c r="C5634">
        <v>1799.7066885480101</v>
      </c>
      <c r="D5634" t="s">
        <v>2480</v>
      </c>
      <c r="E5634" t="s">
        <v>65</v>
      </c>
    </row>
    <row r="5635" spans="1:5" x14ac:dyDescent="0.3">
      <c r="A5635" t="s">
        <v>1266</v>
      </c>
      <c r="B5635" t="s">
        <v>66</v>
      </c>
      <c r="C5635">
        <v>1800.7654561253701</v>
      </c>
      <c r="D5635" t="s">
        <v>2480</v>
      </c>
      <c r="E5635" t="s">
        <v>65</v>
      </c>
    </row>
    <row r="5636" spans="1:5" x14ac:dyDescent="0.3">
      <c r="A5636" t="s">
        <v>2079</v>
      </c>
      <c r="B5636" t="s">
        <v>66</v>
      </c>
      <c r="C5636">
        <v>1817.65744323633</v>
      </c>
      <c r="D5636" t="s">
        <v>2480</v>
      </c>
      <c r="E5636" t="s">
        <v>65</v>
      </c>
    </row>
    <row r="5637" spans="1:5" x14ac:dyDescent="0.3">
      <c r="A5637" t="s">
        <v>1109</v>
      </c>
      <c r="B5637" t="s">
        <v>66</v>
      </c>
      <c r="C5637">
        <v>1822.8729868465</v>
      </c>
      <c r="D5637" t="s">
        <v>2480</v>
      </c>
      <c r="E5637" t="s">
        <v>65</v>
      </c>
    </row>
    <row r="5638" spans="1:5" x14ac:dyDescent="0.3">
      <c r="A5638" t="s">
        <v>1758</v>
      </c>
      <c r="B5638" t="s">
        <v>66</v>
      </c>
      <c r="C5638">
        <v>1830.84333146019</v>
      </c>
      <c r="D5638" t="s">
        <v>2480</v>
      </c>
      <c r="E5638" t="s">
        <v>65</v>
      </c>
    </row>
    <row r="5639" spans="1:5" x14ac:dyDescent="0.3">
      <c r="A5639" t="s">
        <v>1769</v>
      </c>
      <c r="B5639" t="s">
        <v>66</v>
      </c>
      <c r="C5639">
        <v>1833.6120635754601</v>
      </c>
      <c r="D5639" t="s">
        <v>2480</v>
      </c>
      <c r="E5639" t="s">
        <v>65</v>
      </c>
    </row>
    <row r="5640" spans="1:5" x14ac:dyDescent="0.3">
      <c r="A5640" t="s">
        <v>2348</v>
      </c>
      <c r="B5640" t="s">
        <v>66</v>
      </c>
      <c r="C5640">
        <v>1833.9891193721501</v>
      </c>
      <c r="D5640" t="s">
        <v>2480</v>
      </c>
      <c r="E5640" t="s">
        <v>65</v>
      </c>
    </row>
    <row r="5641" spans="1:5" x14ac:dyDescent="0.3">
      <c r="A5641" t="s">
        <v>2109</v>
      </c>
      <c r="B5641" t="s">
        <v>66</v>
      </c>
      <c r="C5641">
        <v>1839.3927270728</v>
      </c>
      <c r="D5641" t="s">
        <v>2480</v>
      </c>
      <c r="E5641" t="s">
        <v>65</v>
      </c>
    </row>
    <row r="5642" spans="1:5" x14ac:dyDescent="0.3">
      <c r="A5642" t="s">
        <v>1760</v>
      </c>
      <c r="B5642" t="s">
        <v>66</v>
      </c>
      <c r="C5642">
        <v>1841.9162464455801</v>
      </c>
      <c r="D5642" t="s">
        <v>2480</v>
      </c>
      <c r="E5642" t="s">
        <v>65</v>
      </c>
    </row>
    <row r="5643" spans="1:5" x14ac:dyDescent="0.3">
      <c r="A5643" t="s">
        <v>797</v>
      </c>
      <c r="B5643" t="s">
        <v>66</v>
      </c>
      <c r="C5643">
        <v>1845.8996615737501</v>
      </c>
      <c r="D5643" t="s">
        <v>2480</v>
      </c>
      <c r="E5643" t="s">
        <v>65</v>
      </c>
    </row>
    <row r="5644" spans="1:5" x14ac:dyDescent="0.3">
      <c r="A5644" t="s">
        <v>1726</v>
      </c>
      <c r="B5644" t="s">
        <v>66</v>
      </c>
      <c r="C5644">
        <v>1846.9711827610399</v>
      </c>
      <c r="D5644" t="s">
        <v>2480</v>
      </c>
      <c r="E5644" t="s">
        <v>65</v>
      </c>
    </row>
    <row r="5645" spans="1:5" x14ac:dyDescent="0.3">
      <c r="A5645" t="s">
        <v>1553</v>
      </c>
      <c r="B5645" t="s">
        <v>66</v>
      </c>
      <c r="C5645">
        <v>1854.8197215772</v>
      </c>
      <c r="D5645" t="s">
        <v>2480</v>
      </c>
      <c r="E5645" t="s">
        <v>65</v>
      </c>
    </row>
    <row r="5646" spans="1:5" x14ac:dyDescent="0.3">
      <c r="A5646" t="s">
        <v>1263</v>
      </c>
      <c r="B5646" t="s">
        <v>66</v>
      </c>
      <c r="C5646">
        <v>1859.7036671241101</v>
      </c>
      <c r="D5646" t="s">
        <v>2480</v>
      </c>
      <c r="E5646" t="s">
        <v>65</v>
      </c>
    </row>
    <row r="5647" spans="1:5" x14ac:dyDescent="0.3">
      <c r="A5647" t="s">
        <v>1618</v>
      </c>
      <c r="B5647" t="s">
        <v>66</v>
      </c>
      <c r="C5647">
        <v>1861.1573845623</v>
      </c>
      <c r="D5647" t="s">
        <v>2480</v>
      </c>
      <c r="E5647" t="s">
        <v>65</v>
      </c>
    </row>
    <row r="5648" spans="1:5" x14ac:dyDescent="0.3">
      <c r="A5648" t="s">
        <v>1300</v>
      </c>
      <c r="B5648" t="s">
        <v>66</v>
      </c>
      <c r="C5648">
        <v>1863.8026821886799</v>
      </c>
      <c r="D5648" t="s">
        <v>2480</v>
      </c>
      <c r="E5648" t="s">
        <v>65</v>
      </c>
    </row>
    <row r="5649" spans="1:5" x14ac:dyDescent="0.3">
      <c r="A5649" t="s">
        <v>1721</v>
      </c>
      <c r="B5649" t="s">
        <v>66</v>
      </c>
      <c r="C5649">
        <v>1880.18234938352</v>
      </c>
      <c r="D5649" t="s">
        <v>2480</v>
      </c>
      <c r="E5649" t="s">
        <v>65</v>
      </c>
    </row>
    <row r="5650" spans="1:5" x14ac:dyDescent="0.3">
      <c r="A5650" t="s">
        <v>1579</v>
      </c>
      <c r="B5650" t="s">
        <v>66</v>
      </c>
      <c r="C5650">
        <v>1888.3393104889001</v>
      </c>
      <c r="D5650" t="s">
        <v>2480</v>
      </c>
      <c r="E5650" t="s">
        <v>65</v>
      </c>
    </row>
    <row r="5651" spans="1:5" x14ac:dyDescent="0.3">
      <c r="A5651" t="s">
        <v>1246</v>
      </c>
      <c r="B5651" t="s">
        <v>66</v>
      </c>
      <c r="C5651">
        <v>1896.1903413442301</v>
      </c>
      <c r="D5651" t="s">
        <v>2480</v>
      </c>
      <c r="E5651" t="s">
        <v>65</v>
      </c>
    </row>
    <row r="5652" spans="1:5" x14ac:dyDescent="0.3">
      <c r="A5652" t="s">
        <v>793</v>
      </c>
      <c r="B5652" t="s">
        <v>66</v>
      </c>
      <c r="C5652">
        <v>1898.9733190196901</v>
      </c>
      <c r="D5652" t="s">
        <v>2480</v>
      </c>
      <c r="E5652" t="s">
        <v>65</v>
      </c>
    </row>
    <row r="5653" spans="1:5" x14ac:dyDescent="0.3">
      <c r="A5653" t="s">
        <v>2341</v>
      </c>
      <c r="B5653" t="s">
        <v>66</v>
      </c>
      <c r="C5653">
        <v>1906.3323497942599</v>
      </c>
      <c r="D5653" t="s">
        <v>2480</v>
      </c>
      <c r="E5653" t="s">
        <v>65</v>
      </c>
    </row>
    <row r="5654" spans="1:5" x14ac:dyDescent="0.3">
      <c r="A5654" t="s">
        <v>1439</v>
      </c>
      <c r="B5654" t="s">
        <v>66</v>
      </c>
      <c r="C5654">
        <v>1908.6006878836499</v>
      </c>
      <c r="D5654" t="s">
        <v>2480</v>
      </c>
      <c r="E5654" t="s">
        <v>65</v>
      </c>
    </row>
    <row r="5655" spans="1:5" x14ac:dyDescent="0.3">
      <c r="A5655" t="s">
        <v>1571</v>
      </c>
      <c r="B5655" t="s">
        <v>66</v>
      </c>
      <c r="C5655">
        <v>1949.16677712463</v>
      </c>
      <c r="D5655" t="s">
        <v>2480</v>
      </c>
      <c r="E5655" t="s">
        <v>65</v>
      </c>
    </row>
    <row r="5656" spans="1:5" x14ac:dyDescent="0.3">
      <c r="A5656" t="s">
        <v>2227</v>
      </c>
      <c r="B5656" t="s">
        <v>66</v>
      </c>
      <c r="C5656">
        <v>1952.06684608766</v>
      </c>
      <c r="D5656" t="s">
        <v>2480</v>
      </c>
      <c r="E5656" t="s">
        <v>65</v>
      </c>
    </row>
    <row r="5657" spans="1:5" x14ac:dyDescent="0.3">
      <c r="A5657" t="s">
        <v>1189</v>
      </c>
      <c r="B5657" t="s">
        <v>66</v>
      </c>
      <c r="C5657">
        <v>1965.4752658549</v>
      </c>
      <c r="D5657" t="s">
        <v>2480</v>
      </c>
      <c r="E5657" t="s">
        <v>65</v>
      </c>
    </row>
    <row r="5658" spans="1:5" x14ac:dyDescent="0.3">
      <c r="A5658" t="s">
        <v>1867</v>
      </c>
      <c r="B5658" t="s">
        <v>66</v>
      </c>
      <c r="C5658">
        <v>1976.75637354068</v>
      </c>
      <c r="D5658" t="s">
        <v>2480</v>
      </c>
      <c r="E5658" t="s">
        <v>65</v>
      </c>
    </row>
    <row r="5659" spans="1:5" x14ac:dyDescent="0.3">
      <c r="A5659" t="s">
        <v>792</v>
      </c>
      <c r="B5659" t="s">
        <v>66</v>
      </c>
      <c r="C5659">
        <v>1977.3814006335499</v>
      </c>
      <c r="D5659" t="s">
        <v>2480</v>
      </c>
      <c r="E5659" t="s">
        <v>65</v>
      </c>
    </row>
    <row r="5660" spans="1:5" x14ac:dyDescent="0.3">
      <c r="A5660" t="s">
        <v>2160</v>
      </c>
      <c r="B5660" t="s">
        <v>66</v>
      </c>
      <c r="C5660">
        <v>1978.03308877678</v>
      </c>
      <c r="D5660" t="s">
        <v>2480</v>
      </c>
      <c r="E5660" t="s">
        <v>65</v>
      </c>
    </row>
    <row r="5661" spans="1:5" x14ac:dyDescent="0.3">
      <c r="A5661" t="s">
        <v>1559</v>
      </c>
      <c r="B5661" t="s">
        <v>66</v>
      </c>
      <c r="C5661">
        <v>1999.17190588421</v>
      </c>
      <c r="D5661" t="s">
        <v>2480</v>
      </c>
      <c r="E5661" t="s">
        <v>65</v>
      </c>
    </row>
    <row r="5662" spans="1:5" x14ac:dyDescent="0.3">
      <c r="A5662" t="s">
        <v>2393</v>
      </c>
      <c r="B5662" t="s">
        <v>66</v>
      </c>
      <c r="C5662">
        <v>2006.6398979685</v>
      </c>
      <c r="D5662" t="s">
        <v>2480</v>
      </c>
      <c r="E5662" t="s">
        <v>65</v>
      </c>
    </row>
    <row r="5663" spans="1:5" x14ac:dyDescent="0.3">
      <c r="A5663" t="s">
        <v>1791</v>
      </c>
      <c r="B5663" t="s">
        <v>66</v>
      </c>
      <c r="C5663">
        <v>2014.64433812635</v>
      </c>
      <c r="D5663" t="s">
        <v>2480</v>
      </c>
      <c r="E5663" t="s">
        <v>65</v>
      </c>
    </row>
    <row r="5664" spans="1:5" x14ac:dyDescent="0.3">
      <c r="A5664" t="s">
        <v>1068</v>
      </c>
      <c r="B5664" t="s">
        <v>66</v>
      </c>
      <c r="C5664">
        <v>2015.47684173108</v>
      </c>
      <c r="D5664" t="s">
        <v>2480</v>
      </c>
      <c r="E5664" t="s">
        <v>65</v>
      </c>
    </row>
    <row r="5665" spans="1:5" x14ac:dyDescent="0.3">
      <c r="A5665" t="s">
        <v>1558</v>
      </c>
      <c r="B5665" t="s">
        <v>66</v>
      </c>
      <c r="C5665">
        <v>2026.68083763239</v>
      </c>
      <c r="D5665" t="s">
        <v>2480</v>
      </c>
      <c r="E5665" t="s">
        <v>65</v>
      </c>
    </row>
    <row r="5666" spans="1:5" x14ac:dyDescent="0.3">
      <c r="A5666" t="s">
        <v>1504</v>
      </c>
      <c r="B5666" t="s">
        <v>66</v>
      </c>
      <c r="C5666">
        <v>2040.06530642898</v>
      </c>
      <c r="D5666" t="s">
        <v>2480</v>
      </c>
      <c r="E5666" t="s">
        <v>65</v>
      </c>
    </row>
    <row r="5667" spans="1:5" x14ac:dyDescent="0.3">
      <c r="A5667" t="s">
        <v>2428</v>
      </c>
      <c r="B5667" t="s">
        <v>66</v>
      </c>
      <c r="C5667">
        <v>2046.0091557298399</v>
      </c>
      <c r="D5667" t="s">
        <v>2480</v>
      </c>
      <c r="E5667" t="s">
        <v>65</v>
      </c>
    </row>
    <row r="5668" spans="1:5" x14ac:dyDescent="0.3">
      <c r="A5668" t="s">
        <v>1270</v>
      </c>
      <c r="B5668" t="s">
        <v>66</v>
      </c>
      <c r="C5668">
        <v>2047.1169906627199</v>
      </c>
      <c r="D5668" t="s">
        <v>2480</v>
      </c>
      <c r="E5668" t="s">
        <v>65</v>
      </c>
    </row>
    <row r="5669" spans="1:5" x14ac:dyDescent="0.3">
      <c r="A5669" t="s">
        <v>2424</v>
      </c>
      <c r="B5669" t="s">
        <v>66</v>
      </c>
      <c r="C5669">
        <v>2050.2796004051702</v>
      </c>
      <c r="D5669" t="s">
        <v>2480</v>
      </c>
      <c r="E5669" t="s">
        <v>65</v>
      </c>
    </row>
    <row r="5670" spans="1:5" x14ac:dyDescent="0.3">
      <c r="A5670" t="s">
        <v>1556</v>
      </c>
      <c r="B5670" t="s">
        <v>66</v>
      </c>
      <c r="C5670">
        <v>2051.3452619315099</v>
      </c>
      <c r="D5670" t="s">
        <v>2480</v>
      </c>
      <c r="E5670" t="s">
        <v>65</v>
      </c>
    </row>
    <row r="5671" spans="1:5" x14ac:dyDescent="0.3">
      <c r="A5671" t="s">
        <v>1616</v>
      </c>
      <c r="B5671" t="s">
        <v>66</v>
      </c>
      <c r="C5671">
        <v>2077.3529756063799</v>
      </c>
      <c r="D5671" t="s">
        <v>2480</v>
      </c>
      <c r="E5671" t="s">
        <v>65</v>
      </c>
    </row>
    <row r="5672" spans="1:5" x14ac:dyDescent="0.3">
      <c r="A5672" t="s">
        <v>2230</v>
      </c>
      <c r="B5672" t="s">
        <v>66</v>
      </c>
      <c r="C5672">
        <v>2079.9064681905702</v>
      </c>
      <c r="D5672" t="s">
        <v>2480</v>
      </c>
      <c r="E5672" t="s">
        <v>65</v>
      </c>
    </row>
    <row r="5673" spans="1:5" x14ac:dyDescent="0.3">
      <c r="A5673" t="s">
        <v>2232</v>
      </c>
      <c r="B5673" t="s">
        <v>66</v>
      </c>
      <c r="C5673">
        <v>2081.4519533111402</v>
      </c>
      <c r="D5673" t="s">
        <v>2480</v>
      </c>
      <c r="E5673" t="s">
        <v>65</v>
      </c>
    </row>
    <row r="5674" spans="1:5" x14ac:dyDescent="0.3">
      <c r="A5674" t="s">
        <v>2006</v>
      </c>
      <c r="B5674" t="s">
        <v>66</v>
      </c>
      <c r="C5674">
        <v>2083.1733691382701</v>
      </c>
      <c r="D5674" t="s">
        <v>2480</v>
      </c>
      <c r="E5674" t="s">
        <v>65</v>
      </c>
    </row>
    <row r="5675" spans="1:5" x14ac:dyDescent="0.3">
      <c r="A5675" t="s">
        <v>1624</v>
      </c>
      <c r="B5675" t="s">
        <v>66</v>
      </c>
      <c r="C5675">
        <v>2099.0546806551101</v>
      </c>
      <c r="D5675" t="s">
        <v>2480</v>
      </c>
      <c r="E5675" t="s">
        <v>65</v>
      </c>
    </row>
    <row r="5676" spans="1:5" x14ac:dyDescent="0.3">
      <c r="A5676" t="s">
        <v>2417</v>
      </c>
      <c r="B5676" t="s">
        <v>66</v>
      </c>
      <c r="C5676">
        <v>2108.65922664349</v>
      </c>
      <c r="D5676" t="s">
        <v>2480</v>
      </c>
      <c r="E5676" t="s">
        <v>65</v>
      </c>
    </row>
    <row r="5677" spans="1:5" x14ac:dyDescent="0.3">
      <c r="A5677" t="s">
        <v>1615</v>
      </c>
      <c r="B5677" t="s">
        <v>66</v>
      </c>
      <c r="C5677">
        <v>2113.2045411532699</v>
      </c>
      <c r="D5677" t="s">
        <v>2480</v>
      </c>
      <c r="E5677" t="s">
        <v>65</v>
      </c>
    </row>
    <row r="5678" spans="1:5" x14ac:dyDescent="0.3">
      <c r="A5678" t="s">
        <v>1251</v>
      </c>
      <c r="B5678" t="s">
        <v>66</v>
      </c>
      <c r="C5678">
        <v>2116.5557010170601</v>
      </c>
      <c r="D5678" t="s">
        <v>2480</v>
      </c>
      <c r="E5678" t="s">
        <v>65</v>
      </c>
    </row>
    <row r="5679" spans="1:5" x14ac:dyDescent="0.3">
      <c r="A5679" t="s">
        <v>1554</v>
      </c>
      <c r="B5679" t="s">
        <v>66</v>
      </c>
      <c r="C5679">
        <v>2124.2374330449002</v>
      </c>
      <c r="D5679" t="s">
        <v>2480</v>
      </c>
      <c r="E5679" t="s">
        <v>65</v>
      </c>
    </row>
    <row r="5680" spans="1:5" x14ac:dyDescent="0.3">
      <c r="A5680" t="s">
        <v>2416</v>
      </c>
      <c r="B5680" t="s">
        <v>66</v>
      </c>
      <c r="C5680">
        <v>2137.7550534745101</v>
      </c>
      <c r="D5680" t="s">
        <v>2480</v>
      </c>
      <c r="E5680" t="s">
        <v>65</v>
      </c>
    </row>
    <row r="5681" spans="1:5" x14ac:dyDescent="0.3">
      <c r="A5681" t="s">
        <v>2332</v>
      </c>
      <c r="B5681" t="s">
        <v>66</v>
      </c>
      <c r="C5681">
        <v>2141.6626599583201</v>
      </c>
      <c r="D5681" t="s">
        <v>2480</v>
      </c>
      <c r="E5681" t="s">
        <v>65</v>
      </c>
    </row>
    <row r="5682" spans="1:5" x14ac:dyDescent="0.3">
      <c r="A5682" t="s">
        <v>417</v>
      </c>
      <c r="B5682" t="s">
        <v>66</v>
      </c>
      <c r="C5682">
        <v>2142.4875749778498</v>
      </c>
      <c r="D5682" t="s">
        <v>2480</v>
      </c>
      <c r="E5682" t="s">
        <v>65</v>
      </c>
    </row>
    <row r="5683" spans="1:5" x14ac:dyDescent="0.3">
      <c r="A5683" t="s">
        <v>2425</v>
      </c>
      <c r="B5683" t="s">
        <v>66</v>
      </c>
      <c r="C5683">
        <v>2148.2988644430902</v>
      </c>
      <c r="D5683" t="s">
        <v>2480</v>
      </c>
      <c r="E5683" t="s">
        <v>65</v>
      </c>
    </row>
    <row r="5684" spans="1:5" x14ac:dyDescent="0.3">
      <c r="A5684" t="s">
        <v>1304</v>
      </c>
      <c r="B5684" t="s">
        <v>66</v>
      </c>
      <c r="C5684">
        <v>2161.87582414502</v>
      </c>
      <c r="D5684" t="s">
        <v>2480</v>
      </c>
      <c r="E5684" t="s">
        <v>65</v>
      </c>
    </row>
    <row r="5685" spans="1:5" x14ac:dyDescent="0.3">
      <c r="A5685" t="s">
        <v>2344</v>
      </c>
      <c r="B5685" t="s">
        <v>66</v>
      </c>
      <c r="C5685">
        <v>2198.0786027314298</v>
      </c>
      <c r="D5685" t="s">
        <v>2480</v>
      </c>
      <c r="E5685" t="s">
        <v>65</v>
      </c>
    </row>
    <row r="5686" spans="1:5" x14ac:dyDescent="0.3">
      <c r="A5686" t="s">
        <v>2221</v>
      </c>
      <c r="B5686" t="s">
        <v>66</v>
      </c>
      <c r="C5686">
        <v>2215.9112647522002</v>
      </c>
      <c r="D5686" t="s">
        <v>2480</v>
      </c>
      <c r="E5686" t="s">
        <v>65</v>
      </c>
    </row>
    <row r="5687" spans="1:5" x14ac:dyDescent="0.3">
      <c r="A5687" t="s">
        <v>1577</v>
      </c>
      <c r="B5687" t="s">
        <v>66</v>
      </c>
      <c r="C5687">
        <v>2216.1039101402898</v>
      </c>
      <c r="D5687" t="s">
        <v>2480</v>
      </c>
      <c r="E5687" t="s">
        <v>65</v>
      </c>
    </row>
    <row r="5688" spans="1:5" x14ac:dyDescent="0.3">
      <c r="A5688" t="s">
        <v>1635</v>
      </c>
      <c r="B5688" t="s">
        <v>66</v>
      </c>
      <c r="C5688">
        <v>2225.4999004015999</v>
      </c>
      <c r="D5688" t="s">
        <v>2480</v>
      </c>
      <c r="E5688" t="s">
        <v>65</v>
      </c>
    </row>
    <row r="5689" spans="1:5" x14ac:dyDescent="0.3">
      <c r="A5689" t="s">
        <v>2349</v>
      </c>
      <c r="B5689" t="s">
        <v>66</v>
      </c>
      <c r="C5689">
        <v>2226.7315848876101</v>
      </c>
      <c r="D5689" t="s">
        <v>2480</v>
      </c>
      <c r="E5689" t="s">
        <v>65</v>
      </c>
    </row>
    <row r="5690" spans="1:5" x14ac:dyDescent="0.3">
      <c r="A5690" t="s">
        <v>2224</v>
      </c>
      <c r="B5690" t="s">
        <v>66</v>
      </c>
      <c r="C5690">
        <v>2237.67646380619</v>
      </c>
      <c r="D5690" t="s">
        <v>2480</v>
      </c>
      <c r="E5690" t="s">
        <v>65</v>
      </c>
    </row>
    <row r="5691" spans="1:5" x14ac:dyDescent="0.3">
      <c r="A5691" t="s">
        <v>2383</v>
      </c>
      <c r="B5691" t="s">
        <v>66</v>
      </c>
      <c r="C5691">
        <v>2243.5071556196799</v>
      </c>
      <c r="D5691" t="s">
        <v>2480</v>
      </c>
      <c r="E5691" t="s">
        <v>65</v>
      </c>
    </row>
    <row r="5692" spans="1:5" x14ac:dyDescent="0.3">
      <c r="A5692" t="s">
        <v>2429</v>
      </c>
      <c r="B5692" t="s">
        <v>66</v>
      </c>
      <c r="C5692">
        <v>2281.0865119698101</v>
      </c>
      <c r="D5692" t="s">
        <v>2480</v>
      </c>
      <c r="E5692" t="s">
        <v>65</v>
      </c>
    </row>
    <row r="5693" spans="1:5" x14ac:dyDescent="0.3">
      <c r="A5693" t="s">
        <v>1552</v>
      </c>
      <c r="B5693" t="s">
        <v>66</v>
      </c>
      <c r="C5693">
        <v>2286.2381019271702</v>
      </c>
      <c r="D5693" t="s">
        <v>2480</v>
      </c>
      <c r="E5693" t="s">
        <v>65</v>
      </c>
    </row>
    <row r="5694" spans="1:5" x14ac:dyDescent="0.3">
      <c r="A5694" t="s">
        <v>1307</v>
      </c>
      <c r="B5694" t="s">
        <v>66</v>
      </c>
      <c r="C5694">
        <v>2292.2910822736999</v>
      </c>
      <c r="D5694" t="s">
        <v>2480</v>
      </c>
      <c r="E5694" t="s">
        <v>65</v>
      </c>
    </row>
    <row r="5695" spans="1:5" x14ac:dyDescent="0.3">
      <c r="A5695" t="s">
        <v>1258</v>
      </c>
      <c r="B5695" t="s">
        <v>66</v>
      </c>
      <c r="C5695">
        <v>2344.61966409354</v>
      </c>
      <c r="D5695" t="s">
        <v>2480</v>
      </c>
      <c r="E5695" t="s">
        <v>65</v>
      </c>
    </row>
    <row r="5696" spans="1:5" x14ac:dyDescent="0.3">
      <c r="A5696" t="s">
        <v>2347</v>
      </c>
      <c r="B5696" t="s">
        <v>66</v>
      </c>
      <c r="C5696">
        <v>2352.13000955385</v>
      </c>
      <c r="D5696" t="s">
        <v>2480</v>
      </c>
      <c r="E5696" t="s">
        <v>65</v>
      </c>
    </row>
    <row r="5697" spans="1:5" x14ac:dyDescent="0.3">
      <c r="A5697" t="s">
        <v>2415</v>
      </c>
      <c r="B5697" t="s">
        <v>66</v>
      </c>
      <c r="C5697">
        <v>2376.3948369997802</v>
      </c>
      <c r="D5697" t="s">
        <v>2480</v>
      </c>
      <c r="E5697" t="s">
        <v>65</v>
      </c>
    </row>
    <row r="5698" spans="1:5" x14ac:dyDescent="0.3">
      <c r="A5698" t="s">
        <v>1411</v>
      </c>
      <c r="B5698" t="s">
        <v>66</v>
      </c>
      <c r="C5698">
        <v>2398.1006593894199</v>
      </c>
      <c r="D5698" t="s">
        <v>2480</v>
      </c>
      <c r="E5698" t="s">
        <v>65</v>
      </c>
    </row>
    <row r="5699" spans="1:5" x14ac:dyDescent="0.3">
      <c r="A5699" t="s">
        <v>1863</v>
      </c>
      <c r="B5699" t="s">
        <v>66</v>
      </c>
      <c r="C5699">
        <v>2398.9904944006098</v>
      </c>
      <c r="D5699" t="s">
        <v>2480</v>
      </c>
      <c r="E5699" t="s">
        <v>65</v>
      </c>
    </row>
    <row r="5700" spans="1:5" x14ac:dyDescent="0.3">
      <c r="A5700" t="s">
        <v>1323</v>
      </c>
      <c r="B5700" t="s">
        <v>66</v>
      </c>
      <c r="C5700">
        <v>2402.0302385689301</v>
      </c>
      <c r="D5700" t="s">
        <v>2480</v>
      </c>
      <c r="E5700" t="s">
        <v>65</v>
      </c>
    </row>
    <row r="5701" spans="1:5" x14ac:dyDescent="0.3">
      <c r="A5701" t="s">
        <v>1780</v>
      </c>
      <c r="B5701" t="s">
        <v>66</v>
      </c>
      <c r="C5701">
        <v>2420.6852948833098</v>
      </c>
      <c r="D5701" t="s">
        <v>2480</v>
      </c>
      <c r="E5701" t="s">
        <v>65</v>
      </c>
    </row>
    <row r="5702" spans="1:5" x14ac:dyDescent="0.3">
      <c r="A5702" t="s">
        <v>1868</v>
      </c>
      <c r="B5702" t="s">
        <v>66</v>
      </c>
      <c r="C5702">
        <v>2421.60124169348</v>
      </c>
      <c r="D5702" t="s">
        <v>2480</v>
      </c>
      <c r="E5702" t="s">
        <v>65</v>
      </c>
    </row>
    <row r="5703" spans="1:5" x14ac:dyDescent="0.3">
      <c r="A5703" t="s">
        <v>2008</v>
      </c>
      <c r="B5703" t="s">
        <v>66</v>
      </c>
      <c r="C5703">
        <v>2433.9385857387501</v>
      </c>
      <c r="D5703" t="s">
        <v>2480</v>
      </c>
      <c r="E5703" t="s">
        <v>65</v>
      </c>
    </row>
    <row r="5704" spans="1:5" x14ac:dyDescent="0.3">
      <c r="A5704" t="s">
        <v>1798</v>
      </c>
      <c r="B5704" t="s">
        <v>66</v>
      </c>
      <c r="C5704">
        <v>2453.9243981691102</v>
      </c>
      <c r="D5704" t="s">
        <v>2480</v>
      </c>
      <c r="E5704" t="s">
        <v>65</v>
      </c>
    </row>
    <row r="5705" spans="1:5" x14ac:dyDescent="0.3">
      <c r="A5705" t="s">
        <v>1804</v>
      </c>
      <c r="B5705" t="s">
        <v>66</v>
      </c>
      <c r="C5705">
        <v>2480.07224481193</v>
      </c>
      <c r="D5705" t="s">
        <v>2480</v>
      </c>
      <c r="E5705" t="s">
        <v>65</v>
      </c>
    </row>
    <row r="5706" spans="1:5" x14ac:dyDescent="0.3">
      <c r="A5706" t="s">
        <v>2294</v>
      </c>
      <c r="B5706" t="s">
        <v>66</v>
      </c>
      <c r="C5706">
        <v>2500.0096275114902</v>
      </c>
      <c r="D5706" t="s">
        <v>2480</v>
      </c>
      <c r="E5706" t="s">
        <v>65</v>
      </c>
    </row>
    <row r="5707" spans="1:5" x14ac:dyDescent="0.3">
      <c r="A5707" t="s">
        <v>2395</v>
      </c>
      <c r="B5707" t="s">
        <v>66</v>
      </c>
      <c r="C5707">
        <v>2501.8308857042198</v>
      </c>
      <c r="D5707" t="s">
        <v>2480</v>
      </c>
      <c r="E5707" t="s">
        <v>65</v>
      </c>
    </row>
    <row r="5708" spans="1:5" x14ac:dyDescent="0.3">
      <c r="A5708" t="s">
        <v>2422</v>
      </c>
      <c r="B5708" t="s">
        <v>66</v>
      </c>
      <c r="C5708">
        <v>2516.6774919411</v>
      </c>
      <c r="D5708" t="s">
        <v>2480</v>
      </c>
      <c r="E5708" t="s">
        <v>65</v>
      </c>
    </row>
    <row r="5709" spans="1:5" x14ac:dyDescent="0.3">
      <c r="A5709" t="s">
        <v>1739</v>
      </c>
      <c r="B5709" t="s">
        <v>66</v>
      </c>
      <c r="C5709">
        <v>2520.0095827362302</v>
      </c>
      <c r="D5709" t="s">
        <v>2480</v>
      </c>
      <c r="E5709" t="s">
        <v>65</v>
      </c>
    </row>
    <row r="5710" spans="1:5" x14ac:dyDescent="0.3">
      <c r="A5710" t="s">
        <v>2345</v>
      </c>
      <c r="B5710" t="s">
        <v>66</v>
      </c>
      <c r="C5710">
        <v>2529.78377928184</v>
      </c>
      <c r="D5710" t="s">
        <v>2480</v>
      </c>
      <c r="E5710" t="s">
        <v>65</v>
      </c>
    </row>
    <row r="5711" spans="1:5" x14ac:dyDescent="0.3">
      <c r="A5711" t="s">
        <v>2007</v>
      </c>
      <c r="B5711" t="s">
        <v>66</v>
      </c>
      <c r="C5711">
        <v>2532.1483257216501</v>
      </c>
      <c r="D5711" t="s">
        <v>2480</v>
      </c>
      <c r="E5711" t="s">
        <v>65</v>
      </c>
    </row>
    <row r="5712" spans="1:5" x14ac:dyDescent="0.3">
      <c r="A5712" t="s">
        <v>2331</v>
      </c>
      <c r="B5712" t="s">
        <v>66</v>
      </c>
      <c r="C5712">
        <v>2559.06748260722</v>
      </c>
      <c r="D5712" t="s">
        <v>2480</v>
      </c>
      <c r="E5712" t="s">
        <v>65</v>
      </c>
    </row>
    <row r="5713" spans="1:5" x14ac:dyDescent="0.3">
      <c r="A5713" t="s">
        <v>2003</v>
      </c>
      <c r="B5713" t="s">
        <v>66</v>
      </c>
      <c r="C5713">
        <v>2560.8960036796502</v>
      </c>
      <c r="D5713" t="s">
        <v>2480</v>
      </c>
      <c r="E5713" t="s">
        <v>65</v>
      </c>
    </row>
    <row r="5714" spans="1:5" x14ac:dyDescent="0.3">
      <c r="A5714" t="s">
        <v>2421</v>
      </c>
      <c r="B5714" t="s">
        <v>66</v>
      </c>
      <c r="C5714">
        <v>2562.0600846525999</v>
      </c>
      <c r="D5714" t="s">
        <v>2480</v>
      </c>
      <c r="E5714" t="s">
        <v>65</v>
      </c>
    </row>
    <row r="5715" spans="1:5" x14ac:dyDescent="0.3">
      <c r="A5715" t="s">
        <v>1312</v>
      </c>
      <c r="B5715" t="s">
        <v>66</v>
      </c>
      <c r="C5715">
        <v>2574.1181491351899</v>
      </c>
      <c r="D5715" t="s">
        <v>2480</v>
      </c>
      <c r="E5715" t="s">
        <v>65</v>
      </c>
    </row>
    <row r="5716" spans="1:5" x14ac:dyDescent="0.3">
      <c r="A5716" t="s">
        <v>2335</v>
      </c>
      <c r="B5716" t="s">
        <v>66</v>
      </c>
      <c r="C5716">
        <v>2579.6681915498598</v>
      </c>
      <c r="D5716" t="s">
        <v>2480</v>
      </c>
      <c r="E5716" t="s">
        <v>65</v>
      </c>
    </row>
    <row r="5717" spans="1:5" x14ac:dyDescent="0.3">
      <c r="A5717" t="s">
        <v>1968</v>
      </c>
      <c r="B5717" t="s">
        <v>66</v>
      </c>
      <c r="C5717">
        <v>2586.2400670760599</v>
      </c>
      <c r="D5717" t="s">
        <v>2480</v>
      </c>
      <c r="E5717" t="s">
        <v>65</v>
      </c>
    </row>
    <row r="5718" spans="1:5" x14ac:dyDescent="0.3">
      <c r="A5718" t="s">
        <v>2159</v>
      </c>
      <c r="B5718" t="s">
        <v>66</v>
      </c>
      <c r="C5718">
        <v>2591.7297616134401</v>
      </c>
      <c r="D5718" t="s">
        <v>2480</v>
      </c>
      <c r="E5718" t="s">
        <v>65</v>
      </c>
    </row>
    <row r="5719" spans="1:5" x14ac:dyDescent="0.3">
      <c r="A5719" t="s">
        <v>1786</v>
      </c>
      <c r="B5719" t="s">
        <v>66</v>
      </c>
      <c r="C5719">
        <v>2615.6769258947302</v>
      </c>
      <c r="D5719" t="s">
        <v>2480</v>
      </c>
      <c r="E5719" t="s">
        <v>65</v>
      </c>
    </row>
    <row r="5720" spans="1:5" x14ac:dyDescent="0.3">
      <c r="A5720" t="s">
        <v>1256</v>
      </c>
      <c r="B5720" t="s">
        <v>66</v>
      </c>
      <c r="C5720">
        <v>2650.5790858673899</v>
      </c>
      <c r="D5720" t="s">
        <v>2480</v>
      </c>
      <c r="E5720" t="s">
        <v>65</v>
      </c>
    </row>
    <row r="5721" spans="1:5" x14ac:dyDescent="0.3">
      <c r="A5721" t="s">
        <v>2220</v>
      </c>
      <c r="B5721" t="s">
        <v>66</v>
      </c>
      <c r="C5721">
        <v>2680.5284925462201</v>
      </c>
      <c r="D5721" t="s">
        <v>2480</v>
      </c>
      <c r="E5721" t="s">
        <v>65</v>
      </c>
    </row>
    <row r="5722" spans="1:5" x14ac:dyDescent="0.3">
      <c r="A5722" t="s">
        <v>1637</v>
      </c>
      <c r="B5722" t="s">
        <v>66</v>
      </c>
      <c r="C5722">
        <v>2762.4280284648798</v>
      </c>
      <c r="D5722" t="s">
        <v>2480</v>
      </c>
      <c r="E5722" t="s">
        <v>65</v>
      </c>
    </row>
    <row r="5723" spans="1:5" x14ac:dyDescent="0.3">
      <c r="A5723" t="s">
        <v>1405</v>
      </c>
      <c r="B5723" t="s">
        <v>66</v>
      </c>
      <c r="C5723">
        <v>2792.3552308747699</v>
      </c>
      <c r="D5723" t="s">
        <v>2480</v>
      </c>
      <c r="E5723" t="s">
        <v>65</v>
      </c>
    </row>
    <row r="5724" spans="1:5" x14ac:dyDescent="0.3">
      <c r="A5724" t="s">
        <v>1549</v>
      </c>
      <c r="B5724" t="s">
        <v>66</v>
      </c>
      <c r="C5724">
        <v>2797.27252762734</v>
      </c>
      <c r="D5724" t="s">
        <v>2480</v>
      </c>
      <c r="E5724" t="s">
        <v>65</v>
      </c>
    </row>
    <row r="5725" spans="1:5" x14ac:dyDescent="0.3">
      <c r="A5725" t="s">
        <v>1413</v>
      </c>
      <c r="B5725" t="s">
        <v>66</v>
      </c>
      <c r="C5725">
        <v>2809.7902566020698</v>
      </c>
      <c r="D5725" t="s">
        <v>2480</v>
      </c>
      <c r="E5725" t="s">
        <v>65</v>
      </c>
    </row>
    <row r="5726" spans="1:5" x14ac:dyDescent="0.3">
      <c r="A5726" t="s">
        <v>1790</v>
      </c>
      <c r="B5726" t="s">
        <v>66</v>
      </c>
      <c r="C5726">
        <v>2816.9608227634599</v>
      </c>
      <c r="D5726" t="s">
        <v>2480</v>
      </c>
      <c r="E5726" t="s">
        <v>65</v>
      </c>
    </row>
    <row r="5727" spans="1:5" x14ac:dyDescent="0.3">
      <c r="A5727" t="s">
        <v>794</v>
      </c>
      <c r="B5727" t="s">
        <v>66</v>
      </c>
      <c r="C5727">
        <v>2855.8116299944299</v>
      </c>
      <c r="D5727" t="s">
        <v>2480</v>
      </c>
      <c r="E5727" t="s">
        <v>65</v>
      </c>
    </row>
    <row r="5728" spans="1:5" x14ac:dyDescent="0.3">
      <c r="A5728" t="s">
        <v>2219</v>
      </c>
      <c r="B5728" t="s">
        <v>66</v>
      </c>
      <c r="C5728">
        <v>2865.8439122992099</v>
      </c>
      <c r="D5728" t="s">
        <v>2480</v>
      </c>
      <c r="E5728" t="s">
        <v>65</v>
      </c>
    </row>
    <row r="5729" spans="1:5" x14ac:dyDescent="0.3">
      <c r="A5729" t="s">
        <v>2427</v>
      </c>
      <c r="B5729" t="s">
        <v>66</v>
      </c>
      <c r="C5729">
        <v>2891.4930778682501</v>
      </c>
      <c r="D5729" t="s">
        <v>2480</v>
      </c>
      <c r="E5729" t="s">
        <v>65</v>
      </c>
    </row>
    <row r="5730" spans="1:5" x14ac:dyDescent="0.3">
      <c r="A5730" t="s">
        <v>1762</v>
      </c>
      <c r="B5730" t="s">
        <v>66</v>
      </c>
      <c r="C5730">
        <v>2894.6683528623398</v>
      </c>
      <c r="D5730" t="s">
        <v>2480</v>
      </c>
      <c r="E5730" t="s">
        <v>65</v>
      </c>
    </row>
    <row r="5731" spans="1:5" x14ac:dyDescent="0.3">
      <c r="A5731" t="s">
        <v>1305</v>
      </c>
      <c r="B5731" t="s">
        <v>66</v>
      </c>
      <c r="C5731">
        <v>2925.5101172003601</v>
      </c>
      <c r="D5731" t="s">
        <v>2480</v>
      </c>
      <c r="E5731" t="s">
        <v>65</v>
      </c>
    </row>
    <row r="5732" spans="1:5" x14ac:dyDescent="0.3">
      <c r="A5732" t="s">
        <v>1711</v>
      </c>
      <c r="B5732" t="s">
        <v>66</v>
      </c>
      <c r="C5732">
        <v>2964.8392488016202</v>
      </c>
      <c r="D5732" t="s">
        <v>2480</v>
      </c>
      <c r="E5732" t="s">
        <v>65</v>
      </c>
    </row>
    <row r="5733" spans="1:5" x14ac:dyDescent="0.3">
      <c r="A5733" t="s">
        <v>2431</v>
      </c>
      <c r="B5733" t="s">
        <v>66</v>
      </c>
      <c r="C5733">
        <v>2987.7464462633402</v>
      </c>
      <c r="D5733" t="s">
        <v>2480</v>
      </c>
      <c r="E5733" t="s">
        <v>65</v>
      </c>
    </row>
    <row r="5734" spans="1:5" x14ac:dyDescent="0.3">
      <c r="A5734" t="s">
        <v>1725</v>
      </c>
      <c r="B5734" t="s">
        <v>66</v>
      </c>
      <c r="C5734">
        <v>3056.9885400565299</v>
      </c>
      <c r="D5734" t="s">
        <v>2480</v>
      </c>
      <c r="E5734" t="s">
        <v>65</v>
      </c>
    </row>
    <row r="5735" spans="1:5" x14ac:dyDescent="0.3">
      <c r="A5735" t="s">
        <v>2201</v>
      </c>
      <c r="B5735" t="s">
        <v>66</v>
      </c>
      <c r="C5735">
        <v>3082.69076752211</v>
      </c>
      <c r="D5735" t="s">
        <v>2480</v>
      </c>
      <c r="E5735" t="s">
        <v>65</v>
      </c>
    </row>
    <row r="5736" spans="1:5" x14ac:dyDescent="0.3">
      <c r="A5736" t="s">
        <v>1535</v>
      </c>
      <c r="B5736" t="s">
        <v>66</v>
      </c>
      <c r="C5736">
        <v>3099.6009279548698</v>
      </c>
      <c r="D5736" t="s">
        <v>2480</v>
      </c>
      <c r="E5736" t="s">
        <v>65</v>
      </c>
    </row>
    <row r="5737" spans="1:5" x14ac:dyDescent="0.3">
      <c r="A5737" t="s">
        <v>2412</v>
      </c>
      <c r="B5737" t="s">
        <v>66</v>
      </c>
      <c r="C5737">
        <v>3107.2490853639902</v>
      </c>
      <c r="D5737" t="s">
        <v>2480</v>
      </c>
      <c r="E5737" t="s">
        <v>65</v>
      </c>
    </row>
    <row r="5738" spans="1:5" x14ac:dyDescent="0.3">
      <c r="A5738" t="s">
        <v>1799</v>
      </c>
      <c r="B5738" t="s">
        <v>66</v>
      </c>
      <c r="C5738">
        <v>3161.9863263023799</v>
      </c>
      <c r="D5738" t="s">
        <v>2480</v>
      </c>
      <c r="E5738" t="s">
        <v>65</v>
      </c>
    </row>
    <row r="5739" spans="1:5" x14ac:dyDescent="0.3">
      <c r="A5739" t="s">
        <v>2430</v>
      </c>
      <c r="B5739" t="s">
        <v>66</v>
      </c>
      <c r="C5739">
        <v>3257.7308981118199</v>
      </c>
      <c r="D5739" t="s">
        <v>2480</v>
      </c>
      <c r="E5739" t="s">
        <v>65</v>
      </c>
    </row>
    <row r="5740" spans="1:5" x14ac:dyDescent="0.3">
      <c r="A5740" t="s">
        <v>2426</v>
      </c>
      <c r="B5740" t="s">
        <v>66</v>
      </c>
      <c r="C5740">
        <v>3350.1297944384401</v>
      </c>
      <c r="D5740" t="s">
        <v>2480</v>
      </c>
      <c r="E5740" t="s">
        <v>65</v>
      </c>
    </row>
    <row r="5741" spans="1:5" x14ac:dyDescent="0.3">
      <c r="A5741" t="s">
        <v>2237</v>
      </c>
      <c r="B5741" t="s">
        <v>66</v>
      </c>
      <c r="C5741">
        <v>3353.2086055105401</v>
      </c>
      <c r="D5741" t="s">
        <v>2480</v>
      </c>
      <c r="E5741" t="s">
        <v>65</v>
      </c>
    </row>
    <row r="5742" spans="1:5" x14ac:dyDescent="0.3">
      <c r="A5742" t="s">
        <v>2200</v>
      </c>
      <c r="B5742" t="s">
        <v>66</v>
      </c>
      <c r="C5742">
        <v>3418.0198118992598</v>
      </c>
      <c r="D5742" t="s">
        <v>2480</v>
      </c>
      <c r="E5742" t="s">
        <v>65</v>
      </c>
    </row>
    <row r="5743" spans="1:5" x14ac:dyDescent="0.3">
      <c r="A5743" t="s">
        <v>1864</v>
      </c>
      <c r="B5743" t="s">
        <v>66</v>
      </c>
      <c r="C5743">
        <v>3585.9450206634601</v>
      </c>
      <c r="D5743" t="s">
        <v>2480</v>
      </c>
      <c r="E5743" t="s">
        <v>65</v>
      </c>
    </row>
    <row r="5744" spans="1:5" x14ac:dyDescent="0.3">
      <c r="A5744" t="s">
        <v>1904</v>
      </c>
      <c r="B5744" t="s">
        <v>66</v>
      </c>
      <c r="C5744">
        <v>3732.8962903148499</v>
      </c>
      <c r="D5744" t="s">
        <v>2480</v>
      </c>
      <c r="E5744" t="s">
        <v>65</v>
      </c>
    </row>
    <row r="5745" spans="1:5" x14ac:dyDescent="0.3">
      <c r="A5745" t="s">
        <v>2236</v>
      </c>
      <c r="B5745" t="s">
        <v>66</v>
      </c>
      <c r="C5745">
        <v>3781.2271489111999</v>
      </c>
      <c r="D5745" t="s">
        <v>2480</v>
      </c>
      <c r="E5745" t="s">
        <v>65</v>
      </c>
    </row>
    <row r="5746" spans="1:5" x14ac:dyDescent="0.3">
      <c r="A5746" t="s">
        <v>2362</v>
      </c>
      <c r="B5746" t="s">
        <v>66</v>
      </c>
      <c r="C5746">
        <v>3900.2545116902202</v>
      </c>
      <c r="D5746" t="s">
        <v>2480</v>
      </c>
      <c r="E5746" t="s">
        <v>65</v>
      </c>
    </row>
    <row r="5747" spans="1:5" x14ac:dyDescent="0.3">
      <c r="A5747" t="s">
        <v>2423</v>
      </c>
      <c r="B5747" t="s">
        <v>66</v>
      </c>
      <c r="C5747">
        <v>4072.5087634361298</v>
      </c>
      <c r="D5747" t="s">
        <v>2480</v>
      </c>
      <c r="E5747" t="s">
        <v>65</v>
      </c>
    </row>
    <row r="5748" spans="1:5" x14ac:dyDescent="0.3">
      <c r="A5748" t="s">
        <v>2081</v>
      </c>
      <c r="B5748" t="s">
        <v>66</v>
      </c>
      <c r="C5748">
        <v>4118.1403323547001</v>
      </c>
      <c r="D5748" t="s">
        <v>2480</v>
      </c>
      <c r="E5748" t="s">
        <v>65</v>
      </c>
    </row>
    <row r="5749" spans="1:5" x14ac:dyDescent="0.3">
      <c r="A5749" t="s">
        <v>1700</v>
      </c>
      <c r="B5749" t="s">
        <v>66</v>
      </c>
      <c r="C5749">
        <v>4150.6889428834002</v>
      </c>
      <c r="D5749" t="s">
        <v>2480</v>
      </c>
      <c r="E5749" t="s">
        <v>65</v>
      </c>
    </row>
    <row r="5750" spans="1:5" x14ac:dyDescent="0.3">
      <c r="A5750" t="s">
        <v>1510</v>
      </c>
      <c r="B5750" t="s">
        <v>66</v>
      </c>
      <c r="C5750">
        <v>4230.7174222296399</v>
      </c>
      <c r="D5750" t="s">
        <v>2480</v>
      </c>
      <c r="E5750" t="s">
        <v>65</v>
      </c>
    </row>
    <row r="5751" spans="1:5" x14ac:dyDescent="0.3">
      <c r="A5751" t="s">
        <v>2101</v>
      </c>
      <c r="B5751" t="s">
        <v>66</v>
      </c>
      <c r="C5751">
        <v>4246.9518955671701</v>
      </c>
      <c r="D5751" t="s">
        <v>2480</v>
      </c>
      <c r="E5751" t="s">
        <v>65</v>
      </c>
    </row>
    <row r="5752" spans="1:5" x14ac:dyDescent="0.3">
      <c r="A5752" t="s">
        <v>1738</v>
      </c>
      <c r="B5752" t="s">
        <v>66</v>
      </c>
      <c r="C5752">
        <v>4293.7699094870604</v>
      </c>
      <c r="D5752" t="s">
        <v>2480</v>
      </c>
      <c r="E5752" t="s">
        <v>65</v>
      </c>
    </row>
    <row r="5753" spans="1:5" x14ac:dyDescent="0.3">
      <c r="A5753" t="s">
        <v>1701</v>
      </c>
      <c r="B5753" t="s">
        <v>66</v>
      </c>
      <c r="C5753">
        <v>4346.0174963953305</v>
      </c>
      <c r="D5753" t="s">
        <v>2480</v>
      </c>
      <c r="E5753" t="s">
        <v>65</v>
      </c>
    </row>
    <row r="5754" spans="1:5" x14ac:dyDescent="0.3">
      <c r="A5754" t="s">
        <v>2408</v>
      </c>
      <c r="B5754" t="s">
        <v>66</v>
      </c>
      <c r="C5754">
        <v>4552.1915210177403</v>
      </c>
      <c r="D5754" t="s">
        <v>2480</v>
      </c>
      <c r="E5754" t="s">
        <v>65</v>
      </c>
    </row>
    <row r="5755" spans="1:5" x14ac:dyDescent="0.3">
      <c r="A5755" t="s">
        <v>1779</v>
      </c>
      <c r="B5755" t="s">
        <v>66</v>
      </c>
      <c r="C5755">
        <v>4589.1142813861297</v>
      </c>
      <c r="D5755" t="s">
        <v>2480</v>
      </c>
      <c r="E5755" t="s">
        <v>65</v>
      </c>
    </row>
    <row r="5756" spans="1:5" x14ac:dyDescent="0.3">
      <c r="A5756" t="s">
        <v>1699</v>
      </c>
      <c r="B5756" t="s">
        <v>66</v>
      </c>
      <c r="C5756">
        <v>4947.9272710688101</v>
      </c>
      <c r="D5756" t="s">
        <v>2480</v>
      </c>
      <c r="E5756" t="s">
        <v>65</v>
      </c>
    </row>
    <row r="5757" spans="1:5" x14ac:dyDescent="0.3">
      <c r="A5757" t="s">
        <v>2410</v>
      </c>
      <c r="B5757" t="s">
        <v>66</v>
      </c>
      <c r="C5757">
        <v>5078.8505939527104</v>
      </c>
      <c r="D5757" t="s">
        <v>2480</v>
      </c>
      <c r="E5757" t="s">
        <v>65</v>
      </c>
    </row>
    <row r="5758" spans="1:5" x14ac:dyDescent="0.3">
      <c r="A5758" t="s">
        <v>2409</v>
      </c>
      <c r="B5758" t="s">
        <v>66</v>
      </c>
      <c r="C5758">
        <v>5125.5508166951004</v>
      </c>
      <c r="D5758" t="s">
        <v>2480</v>
      </c>
      <c r="E5758" t="s">
        <v>65</v>
      </c>
    </row>
    <row r="5759" spans="1:5" x14ac:dyDescent="0.3">
      <c r="A5759" t="s">
        <v>1501</v>
      </c>
      <c r="B5759" t="s">
        <v>66</v>
      </c>
      <c r="C5759">
        <v>5398.04422758898</v>
      </c>
      <c r="D5759" t="s">
        <v>2480</v>
      </c>
      <c r="E5759" t="s">
        <v>65</v>
      </c>
    </row>
    <row r="5760" spans="1:5" x14ac:dyDescent="0.3">
      <c r="A5760" t="s">
        <v>1967</v>
      </c>
      <c r="B5760" t="s">
        <v>66</v>
      </c>
      <c r="C5760">
        <v>5641.7865551684699</v>
      </c>
      <c r="D5760" t="s">
        <v>2480</v>
      </c>
      <c r="E5760" t="s">
        <v>65</v>
      </c>
    </row>
    <row r="5761" spans="1:5" x14ac:dyDescent="0.3">
      <c r="A5761" t="s">
        <v>2158</v>
      </c>
      <c r="B5761" t="s">
        <v>66</v>
      </c>
      <c r="C5761">
        <v>5817.05346753712</v>
      </c>
      <c r="D5761" t="s">
        <v>2480</v>
      </c>
      <c r="E5761" t="s">
        <v>65</v>
      </c>
    </row>
    <row r="5762" spans="1:5" x14ac:dyDescent="0.3">
      <c r="A5762" t="s">
        <v>1737</v>
      </c>
      <c r="B5762" t="s">
        <v>66</v>
      </c>
      <c r="C5762">
        <v>6027.1587980435597</v>
      </c>
      <c r="D5762" t="s">
        <v>2480</v>
      </c>
      <c r="E5762" t="s">
        <v>65</v>
      </c>
    </row>
    <row r="5763" spans="1:5" x14ac:dyDescent="0.3">
      <c r="A5763" t="s">
        <v>2100</v>
      </c>
      <c r="B5763" t="s">
        <v>66</v>
      </c>
      <c r="C5763">
        <v>6784.7589121348801</v>
      </c>
      <c r="D5763" t="s">
        <v>2480</v>
      </c>
      <c r="E5763" t="s">
        <v>65</v>
      </c>
    </row>
    <row r="5764" spans="1:5" x14ac:dyDescent="0.3">
      <c r="A5764" t="s">
        <v>1781</v>
      </c>
      <c r="B5764" t="s">
        <v>66</v>
      </c>
      <c r="C5764">
        <v>9227.4369670994893</v>
      </c>
      <c r="D5764" t="s">
        <v>2480</v>
      </c>
      <c r="E5764" t="s">
        <v>65</v>
      </c>
    </row>
    <row r="5765" spans="1:5" x14ac:dyDescent="0.3">
      <c r="A5765" t="s">
        <v>2226</v>
      </c>
      <c r="B5765" t="s">
        <v>66</v>
      </c>
      <c r="C5765">
        <v>12381.471202851601</v>
      </c>
      <c r="D5765" t="s">
        <v>2480</v>
      </c>
      <c r="E5765" t="s">
        <v>65</v>
      </c>
    </row>
    <row r="5766" spans="1:5" x14ac:dyDescent="0.3">
      <c r="A5766" t="s">
        <v>2233</v>
      </c>
      <c r="B5766" t="s">
        <v>66</v>
      </c>
      <c r="C5766">
        <v>13837.048198276099</v>
      </c>
      <c r="D5766" t="s">
        <v>2480</v>
      </c>
      <c r="E5766" t="s">
        <v>65</v>
      </c>
    </row>
    <row r="5767" spans="1:5" x14ac:dyDescent="0.3">
      <c r="A5767" t="s">
        <v>770</v>
      </c>
      <c r="B5767" t="s">
        <v>66</v>
      </c>
      <c r="C5767" s="108">
        <v>483.4340063862744</v>
      </c>
      <c r="D5767" t="s">
        <v>2480</v>
      </c>
      <c r="E5767" t="s">
        <v>65</v>
      </c>
    </row>
    <row r="5768" spans="1:5" x14ac:dyDescent="0.3">
      <c r="A5768" t="s">
        <v>1458</v>
      </c>
      <c r="B5768" t="s">
        <v>66</v>
      </c>
      <c r="C5768" s="108">
        <v>810.42614880539304</v>
      </c>
      <c r="D5768" t="s">
        <v>2480</v>
      </c>
      <c r="E5768" t="s">
        <v>65</v>
      </c>
    </row>
    <row r="5769" spans="1:5" x14ac:dyDescent="0.3">
      <c r="A5769" t="s">
        <v>1311</v>
      </c>
      <c r="B5769" t="s">
        <v>66</v>
      </c>
      <c r="C5769" s="108">
        <v>810.42614880539304</v>
      </c>
      <c r="D5769" t="s">
        <v>2480</v>
      </c>
      <c r="E5769" t="s">
        <v>65</v>
      </c>
    </row>
    <row r="5770" spans="1:5" x14ac:dyDescent="0.3">
      <c r="A5770" t="s">
        <v>1475</v>
      </c>
      <c r="B5770" t="s">
        <v>66</v>
      </c>
      <c r="C5770" s="108">
        <v>810.42614880539304</v>
      </c>
      <c r="D5770" t="s">
        <v>2480</v>
      </c>
      <c r="E5770" t="s">
        <v>65</v>
      </c>
    </row>
    <row r="5771" spans="1:5" x14ac:dyDescent="0.3">
      <c r="A5771" t="s">
        <v>1759</v>
      </c>
      <c r="B5771" t="s">
        <v>66</v>
      </c>
      <c r="C5771" s="108">
        <v>470.04161064298802</v>
      </c>
      <c r="D5771" t="s">
        <v>2480</v>
      </c>
      <c r="E5771" t="s">
        <v>65</v>
      </c>
    </row>
    <row r="5772" spans="1:5" x14ac:dyDescent="0.3">
      <c r="A5772" t="s">
        <v>1690</v>
      </c>
      <c r="B5772" t="s">
        <v>66</v>
      </c>
      <c r="C5772" s="108">
        <v>470.04161064298802</v>
      </c>
      <c r="D5772" t="s">
        <v>2480</v>
      </c>
      <c r="E5772" t="s">
        <v>65</v>
      </c>
    </row>
    <row r="5773" spans="1:5" x14ac:dyDescent="0.3">
      <c r="A5773" t="s">
        <v>1800</v>
      </c>
      <c r="B5773" t="s">
        <v>66</v>
      </c>
      <c r="C5773" s="108">
        <v>470.04161064298802</v>
      </c>
      <c r="D5773" t="s">
        <v>2480</v>
      </c>
      <c r="E5773" t="s">
        <v>65</v>
      </c>
    </row>
    <row r="5774" spans="1:5" x14ac:dyDescent="0.3">
      <c r="A5774" t="s">
        <v>1865</v>
      </c>
      <c r="B5774" t="s">
        <v>66</v>
      </c>
      <c r="C5774" s="108">
        <v>470.04161064298802</v>
      </c>
      <c r="D5774" t="s">
        <v>2480</v>
      </c>
      <c r="E5774" t="s">
        <v>65</v>
      </c>
    </row>
    <row r="5775" spans="1:5" x14ac:dyDescent="0.3">
      <c r="A5775" t="s">
        <v>1954</v>
      </c>
      <c r="B5775" t="s">
        <v>66</v>
      </c>
      <c r="C5775" s="108">
        <v>470.04161064298802</v>
      </c>
      <c r="D5775" t="s">
        <v>2480</v>
      </c>
      <c r="E5775" t="s">
        <v>65</v>
      </c>
    </row>
    <row r="5776" spans="1:5" x14ac:dyDescent="0.3">
      <c r="A5776" t="s">
        <v>2380</v>
      </c>
      <c r="B5776" t="s">
        <v>66</v>
      </c>
      <c r="C5776" s="108">
        <v>864.92798479959845</v>
      </c>
      <c r="D5776" t="s">
        <v>2480</v>
      </c>
      <c r="E5776" t="s">
        <v>65</v>
      </c>
    </row>
    <row r="5777" spans="1:5" x14ac:dyDescent="0.3">
      <c r="A5777" t="s">
        <v>525</v>
      </c>
      <c r="B5777" t="s">
        <v>113</v>
      </c>
      <c r="C5777">
        <v>12.118687804652099</v>
      </c>
      <c r="D5777" t="s">
        <v>2480</v>
      </c>
      <c r="E5777" t="s">
        <v>65</v>
      </c>
    </row>
    <row r="5778" spans="1:5" x14ac:dyDescent="0.3">
      <c r="A5778" t="s">
        <v>1358</v>
      </c>
      <c r="B5778" t="s">
        <v>113</v>
      </c>
      <c r="C5778">
        <v>17.7812622214675</v>
      </c>
      <c r="D5778" t="s">
        <v>2480</v>
      </c>
      <c r="E5778" t="s">
        <v>65</v>
      </c>
    </row>
    <row r="5779" spans="1:5" x14ac:dyDescent="0.3">
      <c r="A5779" t="s">
        <v>1036</v>
      </c>
      <c r="B5779" t="s">
        <v>113</v>
      </c>
      <c r="C5779">
        <v>21.829330632019879</v>
      </c>
      <c r="D5779" t="s">
        <v>2480</v>
      </c>
      <c r="E5779" t="s">
        <v>65</v>
      </c>
    </row>
    <row r="5780" spans="1:5" x14ac:dyDescent="0.3">
      <c r="A5780" t="s">
        <v>936</v>
      </c>
      <c r="B5780" t="s">
        <v>113</v>
      </c>
      <c r="C5780">
        <v>24.534811402213908</v>
      </c>
      <c r="D5780" t="s">
        <v>2480</v>
      </c>
      <c r="E5780" t="s">
        <v>65</v>
      </c>
    </row>
    <row r="5781" spans="1:5" x14ac:dyDescent="0.3">
      <c r="A5781" t="s">
        <v>2164</v>
      </c>
      <c r="B5781" t="s">
        <v>113</v>
      </c>
      <c r="C5781">
        <v>24.912612788748174</v>
      </c>
      <c r="D5781" t="s">
        <v>2480</v>
      </c>
      <c r="E5781" t="s">
        <v>65</v>
      </c>
    </row>
    <row r="5782" spans="1:5" x14ac:dyDescent="0.3">
      <c r="A5782" t="s">
        <v>746</v>
      </c>
      <c r="B5782" t="s">
        <v>113</v>
      </c>
      <c r="C5782">
        <v>27.416853858761598</v>
      </c>
      <c r="D5782" t="s">
        <v>2480</v>
      </c>
      <c r="E5782" t="s">
        <v>65</v>
      </c>
    </row>
    <row r="5783" spans="1:5" x14ac:dyDescent="0.3">
      <c r="A5783" t="s">
        <v>810</v>
      </c>
      <c r="B5783" t="s">
        <v>113</v>
      </c>
      <c r="C5783">
        <v>33.177074143287101</v>
      </c>
      <c r="D5783" t="s">
        <v>2480</v>
      </c>
      <c r="E5783" t="s">
        <v>65</v>
      </c>
    </row>
    <row r="5784" spans="1:5" x14ac:dyDescent="0.3">
      <c r="A5784" t="s">
        <v>2129</v>
      </c>
      <c r="B5784" t="s">
        <v>113</v>
      </c>
      <c r="C5784">
        <v>35.189924050982263</v>
      </c>
      <c r="D5784" t="s">
        <v>2480</v>
      </c>
      <c r="E5784" t="s">
        <v>65</v>
      </c>
    </row>
    <row r="5785" spans="1:5" x14ac:dyDescent="0.3">
      <c r="A5785" t="s">
        <v>809</v>
      </c>
      <c r="B5785" t="s">
        <v>113</v>
      </c>
      <c r="C5785">
        <v>37.898405614682503</v>
      </c>
      <c r="D5785" t="s">
        <v>2480</v>
      </c>
      <c r="E5785" t="s">
        <v>65</v>
      </c>
    </row>
    <row r="5786" spans="1:5" x14ac:dyDescent="0.3">
      <c r="A5786" t="s">
        <v>933</v>
      </c>
      <c r="B5786" t="s">
        <v>113</v>
      </c>
      <c r="C5786">
        <v>38.5677143723371</v>
      </c>
      <c r="D5786" t="s">
        <v>2480</v>
      </c>
      <c r="E5786" t="s">
        <v>65</v>
      </c>
    </row>
    <row r="5787" spans="1:5" x14ac:dyDescent="0.3">
      <c r="A5787" t="s">
        <v>1033</v>
      </c>
      <c r="B5787" t="s">
        <v>113</v>
      </c>
      <c r="C5787">
        <v>38.83122392162629</v>
      </c>
      <c r="D5787" t="s">
        <v>2480</v>
      </c>
      <c r="E5787" t="s">
        <v>65</v>
      </c>
    </row>
    <row r="5788" spans="1:5" x14ac:dyDescent="0.3">
      <c r="A5788" t="s">
        <v>374</v>
      </c>
      <c r="B5788" t="s">
        <v>113</v>
      </c>
      <c r="C5788">
        <v>40.657894060789502</v>
      </c>
      <c r="D5788" t="s">
        <v>2480</v>
      </c>
      <c r="E5788" t="s">
        <v>65</v>
      </c>
    </row>
    <row r="5789" spans="1:5" x14ac:dyDescent="0.3">
      <c r="A5789" t="s">
        <v>2168</v>
      </c>
      <c r="B5789" t="s">
        <v>113</v>
      </c>
      <c r="C5789">
        <v>40.9388944804668</v>
      </c>
      <c r="D5789" t="s">
        <v>2480</v>
      </c>
      <c r="E5789" t="s">
        <v>65</v>
      </c>
    </row>
    <row r="5790" spans="1:5" x14ac:dyDescent="0.3">
      <c r="A5790" t="s">
        <v>979</v>
      </c>
      <c r="B5790" t="s">
        <v>113</v>
      </c>
      <c r="C5790">
        <v>41.112840519680297</v>
      </c>
      <c r="D5790" t="s">
        <v>2480</v>
      </c>
      <c r="E5790" t="s">
        <v>65</v>
      </c>
    </row>
    <row r="5791" spans="1:5" x14ac:dyDescent="0.3">
      <c r="A5791" t="s">
        <v>611</v>
      </c>
      <c r="B5791" t="s">
        <v>113</v>
      </c>
      <c r="C5791">
        <v>43.603701235294999</v>
      </c>
      <c r="D5791" t="s">
        <v>2480</v>
      </c>
      <c r="E5791" t="s">
        <v>65</v>
      </c>
    </row>
    <row r="5792" spans="1:5" x14ac:dyDescent="0.3">
      <c r="A5792" t="s">
        <v>1839</v>
      </c>
      <c r="B5792" t="s">
        <v>113</v>
      </c>
      <c r="C5792">
        <v>45.264577294766191</v>
      </c>
      <c r="D5792" t="s">
        <v>2480</v>
      </c>
      <c r="E5792" t="s">
        <v>65</v>
      </c>
    </row>
    <row r="5793" spans="1:5" x14ac:dyDescent="0.3">
      <c r="A5793" t="s">
        <v>2130</v>
      </c>
      <c r="B5793" t="s">
        <v>113</v>
      </c>
      <c r="C5793">
        <v>45.934744890166293</v>
      </c>
      <c r="D5793" t="s">
        <v>2480</v>
      </c>
      <c r="E5793" t="s">
        <v>65</v>
      </c>
    </row>
    <row r="5794" spans="1:5" x14ac:dyDescent="0.3">
      <c r="A5794" t="s">
        <v>754</v>
      </c>
      <c r="B5794" t="s">
        <v>113</v>
      </c>
      <c r="C5794">
        <v>45.9841711722109</v>
      </c>
      <c r="D5794" t="s">
        <v>2480</v>
      </c>
      <c r="E5794" t="s">
        <v>65</v>
      </c>
    </row>
    <row r="5795" spans="1:5" x14ac:dyDescent="0.3">
      <c r="A5795" t="s">
        <v>380</v>
      </c>
      <c r="B5795" t="s">
        <v>113</v>
      </c>
      <c r="C5795">
        <v>46.264233641567301</v>
      </c>
      <c r="D5795" t="s">
        <v>2480</v>
      </c>
      <c r="E5795" t="s">
        <v>65</v>
      </c>
    </row>
    <row r="5796" spans="1:5" x14ac:dyDescent="0.3">
      <c r="A5796" t="s">
        <v>370</v>
      </c>
      <c r="B5796" t="s">
        <v>113</v>
      </c>
      <c r="C5796">
        <v>46.807491439789501</v>
      </c>
      <c r="D5796" t="s">
        <v>2480</v>
      </c>
      <c r="E5796" t="s">
        <v>65</v>
      </c>
    </row>
    <row r="5797" spans="1:5" x14ac:dyDescent="0.3">
      <c r="A5797" t="s">
        <v>740</v>
      </c>
      <c r="B5797" t="s">
        <v>113</v>
      </c>
      <c r="C5797">
        <v>49.381654230379503</v>
      </c>
      <c r="D5797" t="s">
        <v>2480</v>
      </c>
      <c r="E5797" t="s">
        <v>65</v>
      </c>
    </row>
    <row r="5798" spans="1:5" x14ac:dyDescent="0.3">
      <c r="A5798" t="s">
        <v>388</v>
      </c>
      <c r="B5798" t="s">
        <v>113</v>
      </c>
      <c r="C5798">
        <v>49.653636382463802</v>
      </c>
      <c r="D5798" t="s">
        <v>2480</v>
      </c>
      <c r="E5798" t="s">
        <v>65</v>
      </c>
    </row>
    <row r="5799" spans="1:5" x14ac:dyDescent="0.3">
      <c r="A5799" t="s">
        <v>2134</v>
      </c>
      <c r="B5799" t="s">
        <v>113</v>
      </c>
      <c r="C5799">
        <v>50.561999342498659</v>
      </c>
      <c r="D5799" t="s">
        <v>2480</v>
      </c>
      <c r="E5799" t="s">
        <v>65</v>
      </c>
    </row>
    <row r="5800" spans="1:5" x14ac:dyDescent="0.3">
      <c r="A5800" t="s">
        <v>367</v>
      </c>
      <c r="B5800" t="s">
        <v>113</v>
      </c>
      <c r="C5800">
        <v>50.870187839222197</v>
      </c>
      <c r="D5800" t="s">
        <v>2480</v>
      </c>
      <c r="E5800" t="s">
        <v>65</v>
      </c>
    </row>
    <row r="5801" spans="1:5" x14ac:dyDescent="0.3">
      <c r="A5801" t="s">
        <v>2316</v>
      </c>
      <c r="B5801" t="s">
        <v>113</v>
      </c>
      <c r="C5801">
        <v>51.277453598324399</v>
      </c>
      <c r="D5801" t="s">
        <v>2480</v>
      </c>
      <c r="E5801" t="s">
        <v>65</v>
      </c>
    </row>
    <row r="5802" spans="1:5" x14ac:dyDescent="0.3">
      <c r="A5802" t="s">
        <v>372</v>
      </c>
      <c r="B5802" t="s">
        <v>113</v>
      </c>
      <c r="C5802">
        <v>51.301892022592099</v>
      </c>
      <c r="D5802" t="s">
        <v>2480</v>
      </c>
      <c r="E5802" t="s">
        <v>65</v>
      </c>
    </row>
    <row r="5803" spans="1:5" x14ac:dyDescent="0.3">
      <c r="A5803" t="s">
        <v>378</v>
      </c>
      <c r="B5803" t="s">
        <v>113</v>
      </c>
      <c r="C5803">
        <v>53.38722387839379</v>
      </c>
      <c r="D5803" t="s">
        <v>2480</v>
      </c>
      <c r="E5803" t="s">
        <v>65</v>
      </c>
    </row>
    <row r="5804" spans="1:5" x14ac:dyDescent="0.3">
      <c r="A5804" t="s">
        <v>501</v>
      </c>
      <c r="B5804" t="s">
        <v>113</v>
      </c>
      <c r="C5804">
        <v>54.199416806181745</v>
      </c>
      <c r="D5804" t="s">
        <v>2480</v>
      </c>
      <c r="E5804" t="s">
        <v>65</v>
      </c>
    </row>
    <row r="5805" spans="1:5" x14ac:dyDescent="0.3">
      <c r="A5805" t="s">
        <v>613</v>
      </c>
      <c r="B5805" t="s">
        <v>113</v>
      </c>
      <c r="C5805">
        <v>54.235511687695059</v>
      </c>
      <c r="D5805" t="s">
        <v>2480</v>
      </c>
      <c r="E5805" t="s">
        <v>65</v>
      </c>
    </row>
    <row r="5806" spans="1:5" x14ac:dyDescent="0.3">
      <c r="A5806" t="s">
        <v>2341</v>
      </c>
      <c r="B5806" t="s">
        <v>113</v>
      </c>
      <c r="C5806">
        <v>54.373072568570201</v>
      </c>
      <c r="D5806" t="s">
        <v>2480</v>
      </c>
      <c r="E5806" t="s">
        <v>65</v>
      </c>
    </row>
    <row r="5807" spans="1:5" x14ac:dyDescent="0.3">
      <c r="A5807" t="s">
        <v>376</v>
      </c>
      <c r="B5807" t="s">
        <v>113</v>
      </c>
      <c r="C5807">
        <v>54.487068019508101</v>
      </c>
      <c r="D5807" t="s">
        <v>2480</v>
      </c>
      <c r="E5807" t="s">
        <v>65</v>
      </c>
    </row>
    <row r="5808" spans="1:5" x14ac:dyDescent="0.3">
      <c r="A5808" t="s">
        <v>808</v>
      </c>
      <c r="B5808" t="s">
        <v>113</v>
      </c>
      <c r="C5808">
        <v>54.632085616903701</v>
      </c>
      <c r="D5808" t="s">
        <v>2480</v>
      </c>
      <c r="E5808" t="s">
        <v>65</v>
      </c>
    </row>
    <row r="5809" spans="1:5" x14ac:dyDescent="0.3">
      <c r="A5809" t="s">
        <v>749</v>
      </c>
      <c r="B5809" t="s">
        <v>113</v>
      </c>
      <c r="C5809">
        <v>54.801469804449503</v>
      </c>
      <c r="D5809" t="s">
        <v>2480</v>
      </c>
      <c r="E5809" t="s">
        <v>65</v>
      </c>
    </row>
    <row r="5810" spans="1:5" x14ac:dyDescent="0.3">
      <c r="A5810" t="s">
        <v>2286</v>
      </c>
      <c r="B5810" t="s">
        <v>113</v>
      </c>
      <c r="C5810">
        <v>54.854604976622838</v>
      </c>
      <c r="D5810" t="s">
        <v>2480</v>
      </c>
      <c r="E5810" t="s">
        <v>65</v>
      </c>
    </row>
    <row r="5811" spans="1:5" x14ac:dyDescent="0.3">
      <c r="A5811" t="s">
        <v>2284</v>
      </c>
      <c r="B5811" t="s">
        <v>113</v>
      </c>
      <c r="C5811">
        <v>55.350497560981111</v>
      </c>
      <c r="D5811" t="s">
        <v>2480</v>
      </c>
      <c r="E5811" t="s">
        <v>65</v>
      </c>
    </row>
    <row r="5812" spans="1:5" x14ac:dyDescent="0.3">
      <c r="A5812" t="s">
        <v>1838</v>
      </c>
      <c r="B5812" t="s">
        <v>113</v>
      </c>
      <c r="C5812">
        <v>56.621732033607472</v>
      </c>
      <c r="D5812" t="s">
        <v>2480</v>
      </c>
      <c r="E5812" t="s">
        <v>65</v>
      </c>
    </row>
    <row r="5813" spans="1:5" x14ac:dyDescent="0.3">
      <c r="A5813" t="s">
        <v>1021</v>
      </c>
      <c r="B5813" t="s">
        <v>113</v>
      </c>
      <c r="C5813">
        <v>57.644441066937603</v>
      </c>
      <c r="D5813" t="s">
        <v>2480</v>
      </c>
      <c r="E5813" t="s">
        <v>65</v>
      </c>
    </row>
    <row r="5814" spans="1:5" x14ac:dyDescent="0.3">
      <c r="A5814" t="s">
        <v>382</v>
      </c>
      <c r="B5814" t="s">
        <v>113</v>
      </c>
      <c r="C5814">
        <v>57.911030266316992</v>
      </c>
      <c r="D5814" t="s">
        <v>2480</v>
      </c>
      <c r="E5814" t="s">
        <v>65</v>
      </c>
    </row>
    <row r="5815" spans="1:5" x14ac:dyDescent="0.3">
      <c r="A5815" t="s">
        <v>2132</v>
      </c>
      <c r="B5815" t="s">
        <v>113</v>
      </c>
      <c r="C5815">
        <v>60.210199015171725</v>
      </c>
      <c r="D5815" t="s">
        <v>2480</v>
      </c>
      <c r="E5815" t="s">
        <v>65</v>
      </c>
    </row>
    <row r="5816" spans="1:5" x14ac:dyDescent="0.3">
      <c r="A5816" t="s">
        <v>2126</v>
      </c>
      <c r="B5816" t="s">
        <v>113</v>
      </c>
      <c r="C5816">
        <v>61.67279340280551</v>
      </c>
      <c r="D5816" t="s">
        <v>2480</v>
      </c>
      <c r="E5816" t="s">
        <v>65</v>
      </c>
    </row>
    <row r="5817" spans="1:5" x14ac:dyDescent="0.3">
      <c r="A5817" t="s">
        <v>386</v>
      </c>
      <c r="B5817" t="s">
        <v>113</v>
      </c>
      <c r="C5817">
        <v>63.517541067100368</v>
      </c>
      <c r="D5817" t="s">
        <v>2480</v>
      </c>
      <c r="E5817" t="s">
        <v>65</v>
      </c>
    </row>
    <row r="5818" spans="1:5" x14ac:dyDescent="0.3">
      <c r="A5818" t="s">
        <v>368</v>
      </c>
      <c r="B5818" t="s">
        <v>113</v>
      </c>
      <c r="C5818">
        <v>63.8195214971133</v>
      </c>
      <c r="D5818" t="s">
        <v>2480</v>
      </c>
      <c r="E5818" t="s">
        <v>65</v>
      </c>
    </row>
    <row r="5819" spans="1:5" x14ac:dyDescent="0.3">
      <c r="A5819" t="s">
        <v>2128</v>
      </c>
      <c r="B5819" t="s">
        <v>113</v>
      </c>
      <c r="C5819">
        <v>64.366898849216867</v>
      </c>
      <c r="D5819" t="s">
        <v>2480</v>
      </c>
      <c r="E5819" t="s">
        <v>65</v>
      </c>
    </row>
    <row r="5820" spans="1:5" x14ac:dyDescent="0.3">
      <c r="A5820" t="s">
        <v>2169</v>
      </c>
      <c r="B5820" t="s">
        <v>113</v>
      </c>
      <c r="C5820">
        <v>64.445762562484219</v>
      </c>
      <c r="D5820" t="s">
        <v>2480</v>
      </c>
      <c r="E5820" t="s">
        <v>65</v>
      </c>
    </row>
    <row r="5821" spans="1:5" x14ac:dyDescent="0.3">
      <c r="A5821" t="s">
        <v>2093</v>
      </c>
      <c r="B5821" t="s">
        <v>113</v>
      </c>
      <c r="C5821">
        <v>64.938774100660495</v>
      </c>
      <c r="D5821" t="s">
        <v>2480</v>
      </c>
      <c r="E5821" t="s">
        <v>65</v>
      </c>
    </row>
    <row r="5822" spans="1:5" x14ac:dyDescent="0.3">
      <c r="A5822" t="s">
        <v>745</v>
      </c>
      <c r="B5822" t="s">
        <v>113</v>
      </c>
      <c r="C5822">
        <v>65.421804909494895</v>
      </c>
      <c r="D5822" t="s">
        <v>2480</v>
      </c>
      <c r="E5822" t="s">
        <v>65</v>
      </c>
    </row>
    <row r="5823" spans="1:5" x14ac:dyDescent="0.3">
      <c r="A5823" t="s">
        <v>755</v>
      </c>
      <c r="B5823" t="s">
        <v>113</v>
      </c>
      <c r="C5823">
        <v>65.847875166039501</v>
      </c>
      <c r="D5823" t="s">
        <v>2480</v>
      </c>
      <c r="E5823" t="s">
        <v>65</v>
      </c>
    </row>
    <row r="5824" spans="1:5" x14ac:dyDescent="0.3">
      <c r="A5824" t="s">
        <v>748</v>
      </c>
      <c r="B5824" t="s">
        <v>113</v>
      </c>
      <c r="C5824">
        <v>66.054163227573497</v>
      </c>
      <c r="D5824" t="s">
        <v>2480</v>
      </c>
      <c r="E5824" t="s">
        <v>65</v>
      </c>
    </row>
    <row r="5825" spans="1:5" x14ac:dyDescent="0.3">
      <c r="A5825" t="s">
        <v>1022</v>
      </c>
      <c r="B5825" t="s">
        <v>113</v>
      </c>
      <c r="C5825">
        <v>66.50792161181846</v>
      </c>
      <c r="D5825" t="s">
        <v>2480</v>
      </c>
      <c r="E5825" t="s">
        <v>65</v>
      </c>
    </row>
    <row r="5826" spans="1:5" x14ac:dyDescent="0.3">
      <c r="A5826" t="s">
        <v>342</v>
      </c>
      <c r="B5826" t="s">
        <v>113</v>
      </c>
      <c r="C5826">
        <v>67.665639888799305</v>
      </c>
      <c r="D5826" t="s">
        <v>2480</v>
      </c>
      <c r="E5826" t="s">
        <v>65</v>
      </c>
    </row>
    <row r="5827" spans="1:5" x14ac:dyDescent="0.3">
      <c r="A5827" t="s">
        <v>2285</v>
      </c>
      <c r="B5827" t="s">
        <v>113</v>
      </c>
      <c r="C5827">
        <v>67.906511356762081</v>
      </c>
      <c r="D5827" t="s">
        <v>2480</v>
      </c>
      <c r="E5827" t="s">
        <v>65</v>
      </c>
    </row>
    <row r="5828" spans="1:5" x14ac:dyDescent="0.3">
      <c r="A5828" t="s">
        <v>1027</v>
      </c>
      <c r="B5828" t="s">
        <v>113</v>
      </c>
      <c r="C5828">
        <v>68.017904451454896</v>
      </c>
      <c r="D5828" t="s">
        <v>2480</v>
      </c>
      <c r="E5828" t="s">
        <v>65</v>
      </c>
    </row>
    <row r="5829" spans="1:5" x14ac:dyDescent="0.3">
      <c r="A5829" t="s">
        <v>2127</v>
      </c>
      <c r="B5829" t="s">
        <v>113</v>
      </c>
      <c r="C5829">
        <v>68.645260650650172</v>
      </c>
      <c r="D5829" t="s">
        <v>2480</v>
      </c>
      <c r="E5829" t="s">
        <v>65</v>
      </c>
    </row>
    <row r="5830" spans="1:5" x14ac:dyDescent="0.3">
      <c r="A5830" t="s">
        <v>1692</v>
      </c>
      <c r="B5830" t="s">
        <v>113</v>
      </c>
      <c r="C5830">
        <v>68.717961378714094</v>
      </c>
      <c r="D5830" t="s">
        <v>2480</v>
      </c>
      <c r="E5830" t="s">
        <v>65</v>
      </c>
    </row>
    <row r="5831" spans="1:5" x14ac:dyDescent="0.3">
      <c r="A5831" t="s">
        <v>2133</v>
      </c>
      <c r="B5831" t="s">
        <v>113</v>
      </c>
      <c r="C5831">
        <v>69.610912364577587</v>
      </c>
      <c r="D5831" t="s">
        <v>2480</v>
      </c>
      <c r="E5831" t="s">
        <v>65</v>
      </c>
    </row>
    <row r="5832" spans="1:5" x14ac:dyDescent="0.3">
      <c r="A5832" t="s">
        <v>632</v>
      </c>
      <c r="B5832" t="s">
        <v>113</v>
      </c>
      <c r="C5832">
        <v>70.121980743426207</v>
      </c>
      <c r="D5832" t="s">
        <v>2480</v>
      </c>
      <c r="E5832" t="s">
        <v>65</v>
      </c>
    </row>
    <row r="5833" spans="1:5" x14ac:dyDescent="0.3">
      <c r="A5833" t="s">
        <v>1026</v>
      </c>
      <c r="B5833" t="s">
        <v>113</v>
      </c>
      <c r="C5833">
        <v>70.1794232924684</v>
      </c>
      <c r="D5833" t="s">
        <v>2480</v>
      </c>
      <c r="E5833" t="s">
        <v>65</v>
      </c>
    </row>
    <row r="5834" spans="1:5" x14ac:dyDescent="0.3">
      <c r="A5834" t="s">
        <v>523</v>
      </c>
      <c r="B5834" t="s">
        <v>113</v>
      </c>
      <c r="C5834">
        <v>70.852421688929283</v>
      </c>
      <c r="D5834" t="s">
        <v>2480</v>
      </c>
      <c r="E5834" t="s">
        <v>65</v>
      </c>
    </row>
    <row r="5835" spans="1:5" x14ac:dyDescent="0.3">
      <c r="A5835" t="s">
        <v>747</v>
      </c>
      <c r="B5835" t="s">
        <v>113</v>
      </c>
      <c r="C5835">
        <v>70.924643334297699</v>
      </c>
      <c r="D5835" t="s">
        <v>2480</v>
      </c>
      <c r="E5835" t="s">
        <v>65</v>
      </c>
    </row>
    <row r="5836" spans="1:5" x14ac:dyDescent="0.3">
      <c r="A5836" t="s">
        <v>1028</v>
      </c>
      <c r="B5836" t="s">
        <v>113</v>
      </c>
      <c r="C5836">
        <v>71.57270958307447</v>
      </c>
      <c r="D5836" t="s">
        <v>2480</v>
      </c>
      <c r="E5836" t="s">
        <v>65</v>
      </c>
    </row>
    <row r="5837" spans="1:5" x14ac:dyDescent="0.3">
      <c r="A5837" t="s">
        <v>2137</v>
      </c>
      <c r="B5837" t="s">
        <v>113</v>
      </c>
      <c r="C5837">
        <v>72.405412260592797</v>
      </c>
      <c r="D5837" t="s">
        <v>2480</v>
      </c>
      <c r="E5837" t="s">
        <v>65</v>
      </c>
    </row>
    <row r="5838" spans="1:5" x14ac:dyDescent="0.3">
      <c r="A5838" t="s">
        <v>1025</v>
      </c>
      <c r="B5838" t="s">
        <v>113</v>
      </c>
      <c r="C5838">
        <v>73.785175188148401</v>
      </c>
      <c r="D5838" t="s">
        <v>2480</v>
      </c>
      <c r="E5838" t="s">
        <v>65</v>
      </c>
    </row>
    <row r="5839" spans="1:5" x14ac:dyDescent="0.3">
      <c r="A5839" t="s">
        <v>607</v>
      </c>
      <c r="B5839" t="s">
        <v>113</v>
      </c>
      <c r="C5839">
        <v>74.313886688474042</v>
      </c>
      <c r="D5839" t="s">
        <v>2480</v>
      </c>
      <c r="E5839" t="s">
        <v>65</v>
      </c>
    </row>
    <row r="5840" spans="1:5" x14ac:dyDescent="0.3">
      <c r="A5840" t="s">
        <v>1023</v>
      </c>
      <c r="B5840" t="s">
        <v>113</v>
      </c>
      <c r="C5840">
        <v>74.342692618703595</v>
      </c>
      <c r="D5840" t="s">
        <v>2480</v>
      </c>
      <c r="E5840" t="s">
        <v>65</v>
      </c>
    </row>
    <row r="5841" spans="1:5" x14ac:dyDescent="0.3">
      <c r="A5841" t="s">
        <v>340</v>
      </c>
      <c r="B5841" t="s">
        <v>113</v>
      </c>
      <c r="C5841">
        <v>74.471108505620606</v>
      </c>
      <c r="D5841" t="s">
        <v>2480</v>
      </c>
      <c r="E5841" t="s">
        <v>65</v>
      </c>
    </row>
    <row r="5842" spans="1:5" x14ac:dyDescent="0.3">
      <c r="A5842" t="s">
        <v>1024</v>
      </c>
      <c r="B5842" t="s">
        <v>113</v>
      </c>
      <c r="C5842">
        <v>74.605714583126201</v>
      </c>
      <c r="D5842" t="s">
        <v>2480</v>
      </c>
      <c r="E5842" t="s">
        <v>65</v>
      </c>
    </row>
    <row r="5843" spans="1:5" x14ac:dyDescent="0.3">
      <c r="A5843" t="s">
        <v>384</v>
      </c>
      <c r="B5843" t="s">
        <v>113</v>
      </c>
      <c r="C5843">
        <v>74.795557743019401</v>
      </c>
      <c r="D5843" t="s">
        <v>2480</v>
      </c>
      <c r="E5843" t="s">
        <v>65</v>
      </c>
    </row>
    <row r="5844" spans="1:5" x14ac:dyDescent="0.3">
      <c r="A5844" t="s">
        <v>1043</v>
      </c>
      <c r="B5844" t="s">
        <v>113</v>
      </c>
      <c r="C5844">
        <v>75.497612351110689</v>
      </c>
      <c r="D5844" t="s">
        <v>2480</v>
      </c>
      <c r="E5844" t="s">
        <v>65</v>
      </c>
    </row>
    <row r="5845" spans="1:5" x14ac:dyDescent="0.3">
      <c r="A5845" t="s">
        <v>816</v>
      </c>
      <c r="B5845" t="s">
        <v>113</v>
      </c>
      <c r="C5845">
        <v>75.972576545590002</v>
      </c>
      <c r="D5845" t="s">
        <v>2480</v>
      </c>
      <c r="E5845" t="s">
        <v>65</v>
      </c>
    </row>
    <row r="5846" spans="1:5" x14ac:dyDescent="0.3">
      <c r="A5846" t="s">
        <v>617</v>
      </c>
      <c r="B5846" t="s">
        <v>113</v>
      </c>
      <c r="C5846">
        <v>76.120009507439903</v>
      </c>
      <c r="D5846" t="s">
        <v>2480</v>
      </c>
      <c r="E5846" t="s">
        <v>65</v>
      </c>
    </row>
    <row r="5847" spans="1:5" x14ac:dyDescent="0.3">
      <c r="A5847" t="s">
        <v>1044</v>
      </c>
      <c r="B5847" t="s">
        <v>113</v>
      </c>
      <c r="C5847">
        <v>76.488914227243697</v>
      </c>
      <c r="D5847" t="s">
        <v>2480</v>
      </c>
      <c r="E5847" t="s">
        <v>65</v>
      </c>
    </row>
    <row r="5848" spans="1:5" x14ac:dyDescent="0.3">
      <c r="A5848" t="s">
        <v>1039</v>
      </c>
      <c r="B5848" t="s">
        <v>113</v>
      </c>
      <c r="C5848">
        <v>76.991435447737402</v>
      </c>
      <c r="D5848" t="s">
        <v>2480</v>
      </c>
      <c r="E5848" t="s">
        <v>65</v>
      </c>
    </row>
    <row r="5849" spans="1:5" x14ac:dyDescent="0.3">
      <c r="A5849" t="s">
        <v>112</v>
      </c>
      <c r="B5849" t="s">
        <v>113</v>
      </c>
      <c r="C5849">
        <v>77.242589773439605</v>
      </c>
      <c r="D5849" t="s">
        <v>2480</v>
      </c>
      <c r="E5849" t="s">
        <v>65</v>
      </c>
    </row>
    <row r="5850" spans="1:5" x14ac:dyDescent="0.3">
      <c r="A5850" t="s">
        <v>2136</v>
      </c>
      <c r="B5850" t="s">
        <v>113</v>
      </c>
      <c r="C5850">
        <v>78.038167460037798</v>
      </c>
      <c r="D5850" t="s">
        <v>2480</v>
      </c>
      <c r="E5850" t="s">
        <v>65</v>
      </c>
    </row>
    <row r="5851" spans="1:5" x14ac:dyDescent="0.3">
      <c r="A5851" t="s">
        <v>737</v>
      </c>
      <c r="B5851" t="s">
        <v>113</v>
      </c>
      <c r="C5851">
        <v>78.4381113575066</v>
      </c>
      <c r="D5851" t="s">
        <v>2480</v>
      </c>
      <c r="E5851" t="s">
        <v>65</v>
      </c>
    </row>
    <row r="5852" spans="1:5" x14ac:dyDescent="0.3">
      <c r="A5852" t="s">
        <v>1035</v>
      </c>
      <c r="B5852" t="s">
        <v>113</v>
      </c>
      <c r="C5852">
        <v>78.588578649377794</v>
      </c>
      <c r="D5852" t="s">
        <v>2480</v>
      </c>
      <c r="E5852" t="s">
        <v>65</v>
      </c>
    </row>
    <row r="5853" spans="1:5" x14ac:dyDescent="0.3">
      <c r="A5853" t="s">
        <v>2319</v>
      </c>
      <c r="B5853" t="s">
        <v>113</v>
      </c>
      <c r="C5853">
        <v>78.813231579779185</v>
      </c>
      <c r="D5853" t="s">
        <v>2480</v>
      </c>
      <c r="E5853" t="s">
        <v>65</v>
      </c>
    </row>
    <row r="5854" spans="1:5" x14ac:dyDescent="0.3">
      <c r="A5854" t="s">
        <v>1693</v>
      </c>
      <c r="B5854" t="s">
        <v>113</v>
      </c>
      <c r="C5854">
        <v>79.280681982130801</v>
      </c>
      <c r="D5854" t="s">
        <v>2480</v>
      </c>
      <c r="E5854" t="s">
        <v>65</v>
      </c>
    </row>
    <row r="5855" spans="1:5" x14ac:dyDescent="0.3">
      <c r="A5855" t="s">
        <v>1977</v>
      </c>
      <c r="B5855" t="s">
        <v>113</v>
      </c>
      <c r="C5855">
        <v>79.547736628583849</v>
      </c>
      <c r="D5855" t="s">
        <v>2480</v>
      </c>
      <c r="E5855" t="s">
        <v>65</v>
      </c>
    </row>
    <row r="5856" spans="1:5" x14ac:dyDescent="0.3">
      <c r="A5856" t="s">
        <v>344</v>
      </c>
      <c r="B5856" t="s">
        <v>113</v>
      </c>
      <c r="C5856">
        <v>80.341430654599705</v>
      </c>
      <c r="D5856" t="s">
        <v>2480</v>
      </c>
      <c r="E5856" t="s">
        <v>65</v>
      </c>
    </row>
    <row r="5857" spans="1:5" x14ac:dyDescent="0.3">
      <c r="A5857" t="s">
        <v>619</v>
      </c>
      <c r="B5857" t="s">
        <v>113</v>
      </c>
      <c r="C5857">
        <v>80.455064612373889</v>
      </c>
      <c r="D5857" t="s">
        <v>2480</v>
      </c>
      <c r="E5857" t="s">
        <v>65</v>
      </c>
    </row>
    <row r="5858" spans="1:5" x14ac:dyDescent="0.3">
      <c r="A5858" t="s">
        <v>348</v>
      </c>
      <c r="B5858" t="s">
        <v>113</v>
      </c>
      <c r="C5858">
        <v>81.184512665933397</v>
      </c>
      <c r="D5858" t="s">
        <v>2480</v>
      </c>
      <c r="E5858" t="s">
        <v>65</v>
      </c>
    </row>
    <row r="5859" spans="1:5" x14ac:dyDescent="0.3">
      <c r="A5859" t="s">
        <v>743</v>
      </c>
      <c r="B5859" t="s">
        <v>113</v>
      </c>
      <c r="C5859">
        <v>81.349652906017312</v>
      </c>
      <c r="D5859" t="s">
        <v>2480</v>
      </c>
      <c r="E5859" t="s">
        <v>65</v>
      </c>
    </row>
    <row r="5860" spans="1:5" x14ac:dyDescent="0.3">
      <c r="A5860" t="s">
        <v>350</v>
      </c>
      <c r="B5860" t="s">
        <v>113</v>
      </c>
      <c r="C5860">
        <v>82.711967192861906</v>
      </c>
      <c r="D5860" t="s">
        <v>2480</v>
      </c>
      <c r="E5860" t="s">
        <v>65</v>
      </c>
    </row>
    <row r="5861" spans="1:5" x14ac:dyDescent="0.3">
      <c r="A5861" t="s">
        <v>346</v>
      </c>
      <c r="B5861" t="s">
        <v>113</v>
      </c>
      <c r="C5861">
        <v>83.988417518843946</v>
      </c>
      <c r="D5861" t="s">
        <v>2480</v>
      </c>
      <c r="E5861" t="s">
        <v>65</v>
      </c>
    </row>
    <row r="5862" spans="1:5" x14ac:dyDescent="0.3">
      <c r="A5862" t="s">
        <v>753</v>
      </c>
      <c r="B5862" t="s">
        <v>113</v>
      </c>
      <c r="C5862">
        <v>84.663983993554794</v>
      </c>
      <c r="D5862" t="s">
        <v>2480</v>
      </c>
      <c r="E5862" t="s">
        <v>65</v>
      </c>
    </row>
    <row r="5863" spans="1:5" x14ac:dyDescent="0.3">
      <c r="A5863" t="s">
        <v>1029</v>
      </c>
      <c r="B5863" t="s">
        <v>113</v>
      </c>
      <c r="C5863">
        <v>85.050579611489752</v>
      </c>
      <c r="D5863" t="s">
        <v>2480</v>
      </c>
      <c r="E5863" t="s">
        <v>65</v>
      </c>
    </row>
    <row r="5864" spans="1:5" x14ac:dyDescent="0.3">
      <c r="A5864" t="s">
        <v>1691</v>
      </c>
      <c r="B5864" t="s">
        <v>113</v>
      </c>
      <c r="C5864">
        <v>85.248990249383695</v>
      </c>
      <c r="D5864" t="s">
        <v>2480</v>
      </c>
      <c r="E5864" t="s">
        <v>65</v>
      </c>
    </row>
    <row r="5865" spans="1:5" x14ac:dyDescent="0.3">
      <c r="A5865" t="s">
        <v>1694</v>
      </c>
      <c r="B5865" t="s">
        <v>113</v>
      </c>
      <c r="C5865">
        <v>86.384986631585605</v>
      </c>
      <c r="D5865" t="s">
        <v>2480</v>
      </c>
      <c r="E5865" t="s">
        <v>65</v>
      </c>
    </row>
    <row r="5866" spans="1:5" x14ac:dyDescent="0.3">
      <c r="A5866" t="s">
        <v>1640</v>
      </c>
      <c r="B5866" t="s">
        <v>113</v>
      </c>
      <c r="C5866">
        <v>86.640074844213601</v>
      </c>
      <c r="D5866" t="s">
        <v>2480</v>
      </c>
      <c r="E5866" t="s">
        <v>65</v>
      </c>
    </row>
    <row r="5867" spans="1:5" x14ac:dyDescent="0.3">
      <c r="A5867" t="s">
        <v>1960</v>
      </c>
      <c r="B5867" t="s">
        <v>113</v>
      </c>
      <c r="C5867">
        <v>87.115277159853406</v>
      </c>
      <c r="D5867" t="s">
        <v>2480</v>
      </c>
      <c r="E5867" t="s">
        <v>65</v>
      </c>
    </row>
    <row r="5868" spans="1:5" x14ac:dyDescent="0.3">
      <c r="A5868" t="s">
        <v>767</v>
      </c>
      <c r="B5868" t="s">
        <v>113</v>
      </c>
      <c r="C5868">
        <v>87.834130358509398</v>
      </c>
      <c r="D5868" t="s">
        <v>2480</v>
      </c>
      <c r="E5868" t="s">
        <v>65</v>
      </c>
    </row>
    <row r="5869" spans="1:5" x14ac:dyDescent="0.3">
      <c r="A5869" t="s">
        <v>609</v>
      </c>
      <c r="B5869" t="s">
        <v>113</v>
      </c>
      <c r="C5869">
        <v>88.332633765069403</v>
      </c>
      <c r="D5869" t="s">
        <v>2480</v>
      </c>
      <c r="E5869" t="s">
        <v>65</v>
      </c>
    </row>
    <row r="5870" spans="1:5" x14ac:dyDescent="0.3">
      <c r="A5870" t="s">
        <v>934</v>
      </c>
      <c r="B5870" t="s">
        <v>113</v>
      </c>
      <c r="C5870">
        <v>88.343047029220202</v>
      </c>
      <c r="D5870" t="s">
        <v>2480</v>
      </c>
      <c r="E5870" t="s">
        <v>65</v>
      </c>
    </row>
    <row r="5871" spans="1:5" x14ac:dyDescent="0.3">
      <c r="A5871" t="s">
        <v>623</v>
      </c>
      <c r="B5871" t="s">
        <v>113</v>
      </c>
      <c r="C5871">
        <v>88.412008305470039</v>
      </c>
      <c r="D5871" t="s">
        <v>2480</v>
      </c>
      <c r="E5871" t="s">
        <v>65</v>
      </c>
    </row>
    <row r="5872" spans="1:5" x14ac:dyDescent="0.3">
      <c r="A5872" t="s">
        <v>742</v>
      </c>
      <c r="B5872" t="s">
        <v>113</v>
      </c>
      <c r="C5872">
        <v>88.657383913497782</v>
      </c>
      <c r="D5872" t="s">
        <v>2480</v>
      </c>
      <c r="E5872" t="s">
        <v>65</v>
      </c>
    </row>
    <row r="5873" spans="1:5" x14ac:dyDescent="0.3">
      <c r="A5873" t="s">
        <v>630</v>
      </c>
      <c r="B5873" t="s">
        <v>113</v>
      </c>
      <c r="C5873">
        <v>89.085439607150917</v>
      </c>
      <c r="D5873" t="s">
        <v>2480</v>
      </c>
      <c r="E5873" t="s">
        <v>65</v>
      </c>
    </row>
    <row r="5874" spans="1:5" x14ac:dyDescent="0.3">
      <c r="A5874" t="s">
        <v>615</v>
      </c>
      <c r="B5874" t="s">
        <v>113</v>
      </c>
      <c r="C5874">
        <v>89.213538647083197</v>
      </c>
      <c r="D5874" t="s">
        <v>2480</v>
      </c>
      <c r="E5874" t="s">
        <v>65</v>
      </c>
    </row>
    <row r="5875" spans="1:5" x14ac:dyDescent="0.3">
      <c r="A5875" t="s">
        <v>2030</v>
      </c>
      <c r="B5875" t="s">
        <v>113</v>
      </c>
      <c r="C5875">
        <v>90.716015869665696</v>
      </c>
      <c r="D5875" t="s">
        <v>2480</v>
      </c>
      <c r="E5875" t="s">
        <v>65</v>
      </c>
    </row>
    <row r="5876" spans="1:5" x14ac:dyDescent="0.3">
      <c r="A5876" t="s">
        <v>1698</v>
      </c>
      <c r="B5876" t="s">
        <v>113</v>
      </c>
      <c r="C5876">
        <v>91.098608173268104</v>
      </c>
      <c r="D5876" t="s">
        <v>2480</v>
      </c>
      <c r="E5876" t="s">
        <v>65</v>
      </c>
    </row>
    <row r="5877" spans="1:5" x14ac:dyDescent="0.3">
      <c r="A5877" t="s">
        <v>943</v>
      </c>
      <c r="B5877" t="s">
        <v>113</v>
      </c>
      <c r="C5877">
        <v>91.925631675396517</v>
      </c>
      <c r="D5877" t="s">
        <v>2480</v>
      </c>
      <c r="E5877" t="s">
        <v>65</v>
      </c>
    </row>
    <row r="5878" spans="1:5" x14ac:dyDescent="0.3">
      <c r="A5878" t="s">
        <v>751</v>
      </c>
      <c r="B5878" t="s">
        <v>113</v>
      </c>
      <c r="C5878">
        <v>92.433190434191303</v>
      </c>
      <c r="D5878" t="s">
        <v>2480</v>
      </c>
      <c r="E5878" t="s">
        <v>65</v>
      </c>
    </row>
    <row r="5879" spans="1:5" x14ac:dyDescent="0.3">
      <c r="A5879" t="s">
        <v>1051</v>
      </c>
      <c r="B5879" t="s">
        <v>113</v>
      </c>
      <c r="C5879">
        <v>92.470934022194527</v>
      </c>
      <c r="D5879" t="s">
        <v>2480</v>
      </c>
      <c r="E5879" t="s">
        <v>65</v>
      </c>
    </row>
    <row r="5880" spans="1:5" x14ac:dyDescent="0.3">
      <c r="A5880" t="s">
        <v>739</v>
      </c>
      <c r="B5880" t="s">
        <v>113</v>
      </c>
      <c r="C5880">
        <v>93.628310793900098</v>
      </c>
      <c r="D5880" t="s">
        <v>2480</v>
      </c>
      <c r="E5880" t="s">
        <v>65</v>
      </c>
    </row>
    <row r="5881" spans="1:5" x14ac:dyDescent="0.3">
      <c r="A5881" t="s">
        <v>2135</v>
      </c>
      <c r="B5881" t="s">
        <v>113</v>
      </c>
      <c r="C5881">
        <v>93.778228064609394</v>
      </c>
      <c r="D5881" t="s">
        <v>2480</v>
      </c>
      <c r="E5881" t="s">
        <v>65</v>
      </c>
    </row>
    <row r="5882" spans="1:5" x14ac:dyDescent="0.3">
      <c r="A5882" t="s">
        <v>1031</v>
      </c>
      <c r="B5882" t="s">
        <v>113</v>
      </c>
      <c r="C5882">
        <v>94.087940393425512</v>
      </c>
      <c r="D5882" t="s">
        <v>2480</v>
      </c>
      <c r="E5882" t="s">
        <v>65</v>
      </c>
    </row>
    <row r="5883" spans="1:5" x14ac:dyDescent="0.3">
      <c r="A5883" t="s">
        <v>929</v>
      </c>
      <c r="B5883" t="s">
        <v>113</v>
      </c>
      <c r="C5883">
        <v>94.300822216468802</v>
      </c>
      <c r="D5883" t="s">
        <v>2480</v>
      </c>
      <c r="E5883" t="s">
        <v>65</v>
      </c>
    </row>
    <row r="5884" spans="1:5" x14ac:dyDescent="0.3">
      <c r="A5884" t="s">
        <v>627</v>
      </c>
      <c r="B5884" t="s">
        <v>113</v>
      </c>
      <c r="C5884">
        <v>95.06156054163327</v>
      </c>
      <c r="D5884" t="s">
        <v>2480</v>
      </c>
      <c r="E5884" t="s">
        <v>65</v>
      </c>
    </row>
    <row r="5885" spans="1:5" x14ac:dyDescent="0.3">
      <c r="A5885" t="s">
        <v>1040</v>
      </c>
      <c r="B5885" t="s">
        <v>113</v>
      </c>
      <c r="C5885">
        <v>95.07261970938309</v>
      </c>
      <c r="D5885" t="s">
        <v>2480</v>
      </c>
      <c r="E5885" t="s">
        <v>65</v>
      </c>
    </row>
    <row r="5886" spans="1:5" x14ac:dyDescent="0.3">
      <c r="A5886" t="s">
        <v>928</v>
      </c>
      <c r="B5886" t="s">
        <v>113</v>
      </c>
      <c r="C5886">
        <v>95.100384333129398</v>
      </c>
      <c r="D5886" t="s">
        <v>2480</v>
      </c>
      <c r="E5886" t="s">
        <v>65</v>
      </c>
    </row>
    <row r="5887" spans="1:5" x14ac:dyDescent="0.3">
      <c r="A5887" t="s">
        <v>927</v>
      </c>
      <c r="B5887" t="s">
        <v>113</v>
      </c>
      <c r="C5887">
        <v>95.133528400308407</v>
      </c>
      <c r="D5887" t="s">
        <v>2480</v>
      </c>
      <c r="E5887" t="s">
        <v>65</v>
      </c>
    </row>
    <row r="5888" spans="1:5" x14ac:dyDescent="0.3">
      <c r="A5888" t="s">
        <v>942</v>
      </c>
      <c r="B5888" t="s">
        <v>113</v>
      </c>
      <c r="C5888">
        <v>95.515593203479185</v>
      </c>
      <c r="D5888" t="s">
        <v>2480</v>
      </c>
      <c r="E5888" t="s">
        <v>65</v>
      </c>
    </row>
    <row r="5889" spans="1:5" x14ac:dyDescent="0.3">
      <c r="A5889" t="s">
        <v>1697</v>
      </c>
      <c r="B5889" t="s">
        <v>113</v>
      </c>
      <c r="C5889">
        <v>96.085385315979295</v>
      </c>
      <c r="D5889" t="s">
        <v>2480</v>
      </c>
      <c r="E5889" t="s">
        <v>65</v>
      </c>
    </row>
    <row r="5890" spans="1:5" x14ac:dyDescent="0.3">
      <c r="A5890" t="s">
        <v>1030</v>
      </c>
      <c r="B5890" t="s">
        <v>113</v>
      </c>
      <c r="C5890">
        <v>96.22117201451799</v>
      </c>
      <c r="D5890" t="s">
        <v>2480</v>
      </c>
      <c r="E5890" t="s">
        <v>65</v>
      </c>
    </row>
    <row r="5891" spans="1:5" x14ac:dyDescent="0.3">
      <c r="A5891" t="s">
        <v>2216</v>
      </c>
      <c r="B5891" t="s">
        <v>113</v>
      </c>
      <c r="C5891">
        <v>96.730788824777321</v>
      </c>
      <c r="D5891" t="s">
        <v>2480</v>
      </c>
      <c r="E5891" t="s">
        <v>65</v>
      </c>
    </row>
    <row r="5892" spans="1:5" x14ac:dyDescent="0.3">
      <c r="A5892" t="s">
        <v>947</v>
      </c>
      <c r="B5892" t="s">
        <v>113</v>
      </c>
      <c r="C5892">
        <v>96.772848919940998</v>
      </c>
      <c r="D5892" t="s">
        <v>2480</v>
      </c>
      <c r="E5892" t="s">
        <v>65</v>
      </c>
    </row>
    <row r="5893" spans="1:5" x14ac:dyDescent="0.3">
      <c r="A5893" t="s">
        <v>903</v>
      </c>
      <c r="B5893" t="s">
        <v>113</v>
      </c>
      <c r="C5893">
        <v>97.591499794173302</v>
      </c>
      <c r="D5893" t="s">
        <v>2480</v>
      </c>
      <c r="E5893" t="s">
        <v>65</v>
      </c>
    </row>
    <row r="5894" spans="1:5" x14ac:dyDescent="0.3">
      <c r="A5894" t="s">
        <v>1050</v>
      </c>
      <c r="B5894" t="s">
        <v>113</v>
      </c>
      <c r="C5894">
        <v>98.474364130254742</v>
      </c>
      <c r="D5894" t="s">
        <v>2480</v>
      </c>
      <c r="E5894" t="s">
        <v>65</v>
      </c>
    </row>
    <row r="5895" spans="1:5" x14ac:dyDescent="0.3">
      <c r="A5895" t="s">
        <v>766</v>
      </c>
      <c r="B5895" t="s">
        <v>113</v>
      </c>
      <c r="C5895">
        <v>99.189592934295803</v>
      </c>
      <c r="D5895" t="s">
        <v>2480</v>
      </c>
      <c r="E5895" t="s">
        <v>65</v>
      </c>
    </row>
    <row r="5896" spans="1:5" x14ac:dyDescent="0.3">
      <c r="A5896" t="s">
        <v>2094</v>
      </c>
      <c r="B5896" t="s">
        <v>113</v>
      </c>
      <c r="C5896">
        <v>99.419169851496605</v>
      </c>
      <c r="D5896" t="s">
        <v>2480</v>
      </c>
      <c r="E5896" t="s">
        <v>65</v>
      </c>
    </row>
    <row r="5897" spans="1:5" x14ac:dyDescent="0.3">
      <c r="A5897" t="s">
        <v>1987</v>
      </c>
      <c r="B5897" t="s">
        <v>113</v>
      </c>
      <c r="C5897">
        <v>99.497109940398701</v>
      </c>
      <c r="D5897" t="s">
        <v>2480</v>
      </c>
      <c r="E5897" t="s">
        <v>65</v>
      </c>
    </row>
    <row r="5898" spans="1:5" x14ac:dyDescent="0.3">
      <c r="A5898" t="s">
        <v>236</v>
      </c>
      <c r="B5898" t="s">
        <v>113</v>
      </c>
      <c r="C5898">
        <v>100.00053883948831</v>
      </c>
      <c r="D5898" t="s">
        <v>2480</v>
      </c>
      <c r="E5898" t="s">
        <v>65</v>
      </c>
    </row>
    <row r="5899" spans="1:5" x14ac:dyDescent="0.3">
      <c r="A5899" t="s">
        <v>738</v>
      </c>
      <c r="B5899" t="s">
        <v>113</v>
      </c>
      <c r="C5899">
        <v>100.47342783220799</v>
      </c>
      <c r="D5899" t="s">
        <v>2480</v>
      </c>
      <c r="E5899" t="s">
        <v>65</v>
      </c>
    </row>
    <row r="5900" spans="1:5" x14ac:dyDescent="0.3">
      <c r="A5900" t="s">
        <v>1695</v>
      </c>
      <c r="B5900" t="s">
        <v>113</v>
      </c>
      <c r="C5900">
        <v>100.80789217615998</v>
      </c>
      <c r="D5900" t="s">
        <v>2480</v>
      </c>
      <c r="E5900" t="s">
        <v>65</v>
      </c>
    </row>
    <row r="5901" spans="1:5" x14ac:dyDescent="0.3">
      <c r="A5901" t="s">
        <v>756</v>
      </c>
      <c r="B5901" t="s">
        <v>113</v>
      </c>
      <c r="C5901">
        <v>101.22212553947003</v>
      </c>
      <c r="D5901" t="s">
        <v>2480</v>
      </c>
      <c r="E5901" t="s">
        <v>65</v>
      </c>
    </row>
    <row r="5902" spans="1:5" x14ac:dyDescent="0.3">
      <c r="A5902" t="s">
        <v>1032</v>
      </c>
      <c r="B5902" t="s">
        <v>113</v>
      </c>
      <c r="C5902">
        <v>101.40662623232421</v>
      </c>
      <c r="D5902" t="s">
        <v>2480</v>
      </c>
      <c r="E5902" t="s">
        <v>65</v>
      </c>
    </row>
    <row r="5903" spans="1:5" x14ac:dyDescent="0.3">
      <c r="A5903" t="s">
        <v>762</v>
      </c>
      <c r="B5903" t="s">
        <v>113</v>
      </c>
      <c r="C5903">
        <v>102.617754813698</v>
      </c>
      <c r="D5903" t="s">
        <v>2480</v>
      </c>
      <c r="E5903" t="s">
        <v>65</v>
      </c>
    </row>
    <row r="5904" spans="1:5" x14ac:dyDescent="0.3">
      <c r="A5904" t="s">
        <v>757</v>
      </c>
      <c r="B5904" t="s">
        <v>113</v>
      </c>
      <c r="C5904">
        <v>103.05496907032158</v>
      </c>
      <c r="D5904" t="s">
        <v>2480</v>
      </c>
      <c r="E5904" t="s">
        <v>65</v>
      </c>
    </row>
    <row r="5905" spans="1:5" x14ac:dyDescent="0.3">
      <c r="A5905" t="s">
        <v>2092</v>
      </c>
      <c r="B5905" t="s">
        <v>113</v>
      </c>
      <c r="C5905">
        <v>103.50751010081601</v>
      </c>
      <c r="D5905" t="s">
        <v>2480</v>
      </c>
      <c r="E5905" t="s">
        <v>65</v>
      </c>
    </row>
    <row r="5906" spans="1:5" x14ac:dyDescent="0.3">
      <c r="A5906" t="s">
        <v>2287</v>
      </c>
      <c r="B5906" t="s">
        <v>113</v>
      </c>
      <c r="C5906">
        <v>105.47705122707256</v>
      </c>
      <c r="D5906" t="s">
        <v>2480</v>
      </c>
      <c r="E5906" t="s">
        <v>65</v>
      </c>
    </row>
    <row r="5907" spans="1:5" x14ac:dyDescent="0.3">
      <c r="A5907" t="s">
        <v>2138</v>
      </c>
      <c r="B5907" t="s">
        <v>113</v>
      </c>
      <c r="C5907">
        <v>105.93016458262299</v>
      </c>
      <c r="D5907" t="s">
        <v>2480</v>
      </c>
      <c r="E5907" t="s">
        <v>65</v>
      </c>
    </row>
    <row r="5908" spans="1:5" x14ac:dyDescent="0.3">
      <c r="A5908" t="s">
        <v>1049</v>
      </c>
      <c r="B5908" t="s">
        <v>113</v>
      </c>
      <c r="C5908">
        <v>107.83304414770735</v>
      </c>
      <c r="D5908" t="s">
        <v>2480</v>
      </c>
      <c r="E5908" t="s">
        <v>65</v>
      </c>
    </row>
    <row r="5909" spans="1:5" x14ac:dyDescent="0.3">
      <c r="A5909" t="s">
        <v>2023</v>
      </c>
      <c r="B5909" t="s">
        <v>113</v>
      </c>
      <c r="C5909">
        <v>108.322524958747</v>
      </c>
      <c r="D5909" t="s">
        <v>2480</v>
      </c>
      <c r="E5909" t="s">
        <v>65</v>
      </c>
    </row>
    <row r="5910" spans="1:5" x14ac:dyDescent="0.3">
      <c r="A5910" t="s">
        <v>621</v>
      </c>
      <c r="B5910" t="s">
        <v>113</v>
      </c>
      <c r="C5910">
        <v>109.19168278051018</v>
      </c>
      <c r="D5910" t="s">
        <v>2480</v>
      </c>
      <c r="E5910" t="s">
        <v>65</v>
      </c>
    </row>
    <row r="5911" spans="1:5" x14ac:dyDescent="0.3">
      <c r="A5911" t="s">
        <v>806</v>
      </c>
      <c r="B5911" t="s">
        <v>113</v>
      </c>
      <c r="C5911">
        <v>109.47850922455412</v>
      </c>
      <c r="D5911" t="s">
        <v>2480</v>
      </c>
      <c r="E5911" t="s">
        <v>65</v>
      </c>
    </row>
    <row r="5912" spans="1:5" x14ac:dyDescent="0.3">
      <c r="A5912" t="s">
        <v>941</v>
      </c>
      <c r="B5912" t="s">
        <v>113</v>
      </c>
      <c r="C5912">
        <v>110.4271593723</v>
      </c>
      <c r="D5912" t="s">
        <v>2480</v>
      </c>
      <c r="E5912" t="s">
        <v>65</v>
      </c>
    </row>
    <row r="5913" spans="1:5" x14ac:dyDescent="0.3">
      <c r="A5913" t="s">
        <v>1046</v>
      </c>
      <c r="B5913" t="s">
        <v>113</v>
      </c>
      <c r="C5913">
        <v>110.56549667506</v>
      </c>
      <c r="D5913" t="s">
        <v>2480</v>
      </c>
      <c r="E5913" t="s">
        <v>65</v>
      </c>
    </row>
    <row r="5914" spans="1:5" x14ac:dyDescent="0.3">
      <c r="A5914" t="s">
        <v>2145</v>
      </c>
      <c r="B5914" t="s">
        <v>113</v>
      </c>
      <c r="C5914">
        <v>111.48170116943101</v>
      </c>
      <c r="D5914" t="s">
        <v>2480</v>
      </c>
      <c r="E5914" t="s">
        <v>65</v>
      </c>
    </row>
    <row r="5915" spans="1:5" x14ac:dyDescent="0.3">
      <c r="A5915" t="s">
        <v>750</v>
      </c>
      <c r="B5915" t="s">
        <v>113</v>
      </c>
      <c r="C5915">
        <v>111.51654934228073</v>
      </c>
      <c r="D5915" t="s">
        <v>2480</v>
      </c>
      <c r="E5915" t="s">
        <v>65</v>
      </c>
    </row>
    <row r="5916" spans="1:5" x14ac:dyDescent="0.3">
      <c r="A5916" t="s">
        <v>2167</v>
      </c>
      <c r="B5916" t="s">
        <v>113</v>
      </c>
      <c r="C5916">
        <v>112.32155640993238</v>
      </c>
      <c r="D5916" t="s">
        <v>2480</v>
      </c>
      <c r="E5916" t="s">
        <v>65</v>
      </c>
    </row>
    <row r="5917" spans="1:5" x14ac:dyDescent="0.3">
      <c r="A5917" t="s">
        <v>744</v>
      </c>
      <c r="B5917" t="s">
        <v>113</v>
      </c>
      <c r="C5917">
        <v>112.9015191463893</v>
      </c>
      <c r="D5917" t="s">
        <v>2480</v>
      </c>
      <c r="E5917" t="s">
        <v>65</v>
      </c>
    </row>
    <row r="5918" spans="1:5" x14ac:dyDescent="0.3">
      <c r="A5918" t="s">
        <v>1045</v>
      </c>
      <c r="B5918" t="s">
        <v>113</v>
      </c>
      <c r="C5918">
        <v>113.08931878210291</v>
      </c>
      <c r="D5918" t="s">
        <v>2480</v>
      </c>
      <c r="E5918" t="s">
        <v>65</v>
      </c>
    </row>
    <row r="5919" spans="1:5" x14ac:dyDescent="0.3">
      <c r="A5919" t="s">
        <v>944</v>
      </c>
      <c r="B5919" t="s">
        <v>113</v>
      </c>
      <c r="C5919">
        <v>113.10974424311586</v>
      </c>
      <c r="D5919" t="s">
        <v>2480</v>
      </c>
      <c r="E5919" t="s">
        <v>65</v>
      </c>
    </row>
    <row r="5920" spans="1:5" x14ac:dyDescent="0.3">
      <c r="A5920" t="s">
        <v>741</v>
      </c>
      <c r="B5920" t="s">
        <v>113</v>
      </c>
      <c r="C5920">
        <v>113.357188324264</v>
      </c>
      <c r="D5920" t="s">
        <v>2480</v>
      </c>
      <c r="E5920" t="s">
        <v>65</v>
      </c>
    </row>
    <row r="5921" spans="1:5" x14ac:dyDescent="0.3">
      <c r="A5921" t="s">
        <v>930</v>
      </c>
      <c r="B5921" t="s">
        <v>113</v>
      </c>
      <c r="C5921">
        <v>113.74927210409</v>
      </c>
      <c r="D5921" t="s">
        <v>2480</v>
      </c>
      <c r="E5921" t="s">
        <v>65</v>
      </c>
    </row>
    <row r="5922" spans="1:5" x14ac:dyDescent="0.3">
      <c r="A5922" t="s">
        <v>910</v>
      </c>
      <c r="B5922" t="s">
        <v>113</v>
      </c>
      <c r="C5922">
        <v>115.16485035322501</v>
      </c>
      <c r="D5922" t="s">
        <v>2480</v>
      </c>
      <c r="E5922" t="s">
        <v>65</v>
      </c>
    </row>
    <row r="5923" spans="1:5" x14ac:dyDescent="0.3">
      <c r="A5923" t="s">
        <v>938</v>
      </c>
      <c r="B5923" t="s">
        <v>113</v>
      </c>
      <c r="C5923">
        <v>115.92547382519304</v>
      </c>
      <c r="D5923" t="s">
        <v>2480</v>
      </c>
      <c r="E5923" t="s">
        <v>65</v>
      </c>
    </row>
    <row r="5924" spans="1:5" x14ac:dyDescent="0.3">
      <c r="A5924" t="s">
        <v>2042</v>
      </c>
      <c r="B5924" t="s">
        <v>113</v>
      </c>
      <c r="C5924">
        <v>116.58639947540202</v>
      </c>
      <c r="D5924" t="s">
        <v>2480</v>
      </c>
      <c r="E5924" t="s">
        <v>65</v>
      </c>
    </row>
    <row r="5925" spans="1:5" x14ac:dyDescent="0.3">
      <c r="A5925" t="s">
        <v>987</v>
      </c>
      <c r="B5925" t="s">
        <v>113</v>
      </c>
      <c r="C5925">
        <v>116.69446678761174</v>
      </c>
      <c r="D5925" t="s">
        <v>2480</v>
      </c>
      <c r="E5925" t="s">
        <v>65</v>
      </c>
    </row>
    <row r="5926" spans="1:5" x14ac:dyDescent="0.3">
      <c r="A5926" t="s">
        <v>1996</v>
      </c>
      <c r="B5926" t="s">
        <v>113</v>
      </c>
      <c r="C5926">
        <v>117.9202807342777</v>
      </c>
      <c r="D5926" t="s">
        <v>2480</v>
      </c>
      <c r="E5926" t="s">
        <v>65</v>
      </c>
    </row>
    <row r="5927" spans="1:5" x14ac:dyDescent="0.3">
      <c r="A5927" t="s">
        <v>1958</v>
      </c>
      <c r="B5927" t="s">
        <v>113</v>
      </c>
      <c r="C5927">
        <v>118.272906553913</v>
      </c>
      <c r="D5927" t="s">
        <v>2480</v>
      </c>
      <c r="E5927" t="s">
        <v>65</v>
      </c>
    </row>
    <row r="5928" spans="1:5" x14ac:dyDescent="0.3">
      <c r="A5928" t="s">
        <v>2054</v>
      </c>
      <c r="B5928" t="s">
        <v>113</v>
      </c>
      <c r="C5928">
        <v>118.28490501854201</v>
      </c>
      <c r="D5928" t="s">
        <v>2480</v>
      </c>
      <c r="E5928" t="s">
        <v>65</v>
      </c>
    </row>
    <row r="5929" spans="1:5" x14ac:dyDescent="0.3">
      <c r="A5929" t="s">
        <v>2165</v>
      </c>
      <c r="B5929" t="s">
        <v>113</v>
      </c>
      <c r="C5929">
        <v>119.12215064183577</v>
      </c>
      <c r="D5929" t="s">
        <v>2480</v>
      </c>
      <c r="E5929" t="s">
        <v>65</v>
      </c>
    </row>
    <row r="5930" spans="1:5" x14ac:dyDescent="0.3">
      <c r="A5930" t="s">
        <v>2299</v>
      </c>
      <c r="B5930" t="s">
        <v>113</v>
      </c>
      <c r="C5930">
        <v>119.47700542067599</v>
      </c>
      <c r="D5930" t="s">
        <v>2480</v>
      </c>
      <c r="E5930" t="s">
        <v>65</v>
      </c>
    </row>
    <row r="5931" spans="1:5" x14ac:dyDescent="0.3">
      <c r="A5931" t="s">
        <v>907</v>
      </c>
      <c r="B5931" t="s">
        <v>113</v>
      </c>
      <c r="C5931">
        <v>119.75517217372314</v>
      </c>
      <c r="D5931" t="s">
        <v>2480</v>
      </c>
      <c r="E5931" t="s">
        <v>65</v>
      </c>
    </row>
    <row r="5932" spans="1:5" x14ac:dyDescent="0.3">
      <c r="A5932" t="s">
        <v>983</v>
      </c>
      <c r="B5932" t="s">
        <v>113</v>
      </c>
      <c r="C5932">
        <v>119.91272236144412</v>
      </c>
      <c r="D5932" t="s">
        <v>2480</v>
      </c>
      <c r="E5932" t="s">
        <v>65</v>
      </c>
    </row>
    <row r="5933" spans="1:5" x14ac:dyDescent="0.3">
      <c r="A5933" t="s">
        <v>758</v>
      </c>
      <c r="B5933" t="s">
        <v>113</v>
      </c>
      <c r="C5933">
        <v>120.64789753559813</v>
      </c>
      <c r="D5933" t="s">
        <v>2480</v>
      </c>
      <c r="E5933" t="s">
        <v>65</v>
      </c>
    </row>
    <row r="5934" spans="1:5" x14ac:dyDescent="0.3">
      <c r="A5934" t="s">
        <v>931</v>
      </c>
      <c r="B5934" t="s">
        <v>113</v>
      </c>
      <c r="C5934">
        <v>121.210211388215</v>
      </c>
      <c r="D5934" t="s">
        <v>2480</v>
      </c>
      <c r="E5934" t="s">
        <v>65</v>
      </c>
    </row>
    <row r="5935" spans="1:5" x14ac:dyDescent="0.3">
      <c r="A5935" t="s">
        <v>2274</v>
      </c>
      <c r="B5935" t="s">
        <v>113</v>
      </c>
      <c r="C5935">
        <v>121.47361681832781</v>
      </c>
      <c r="D5935" t="s">
        <v>2480</v>
      </c>
      <c r="E5935" t="s">
        <v>65</v>
      </c>
    </row>
    <row r="5936" spans="1:5" x14ac:dyDescent="0.3">
      <c r="A5936" t="s">
        <v>1827</v>
      </c>
      <c r="B5936" t="s">
        <v>113</v>
      </c>
      <c r="C5936">
        <v>121.582374027681</v>
      </c>
      <c r="D5936" t="s">
        <v>2480</v>
      </c>
      <c r="E5936" t="s">
        <v>65</v>
      </c>
    </row>
    <row r="5937" spans="1:5" x14ac:dyDescent="0.3">
      <c r="A5937" t="s">
        <v>1974</v>
      </c>
      <c r="B5937" t="s">
        <v>113</v>
      </c>
      <c r="C5937">
        <v>121.99814432345606</v>
      </c>
      <c r="D5937" t="s">
        <v>2480</v>
      </c>
      <c r="E5937" t="s">
        <v>65</v>
      </c>
    </row>
    <row r="5938" spans="1:5" x14ac:dyDescent="0.3">
      <c r="A5938" t="s">
        <v>1047</v>
      </c>
      <c r="B5938" t="s">
        <v>113</v>
      </c>
      <c r="C5938">
        <v>122.3055224518973</v>
      </c>
      <c r="D5938" t="s">
        <v>2480</v>
      </c>
      <c r="E5938" t="s">
        <v>65</v>
      </c>
    </row>
    <row r="5939" spans="1:5" x14ac:dyDescent="0.3">
      <c r="A5939" t="s">
        <v>1038</v>
      </c>
      <c r="B5939" t="s">
        <v>113</v>
      </c>
      <c r="C5939">
        <v>122.37098509252478</v>
      </c>
      <c r="D5939" t="s">
        <v>2480</v>
      </c>
      <c r="E5939" t="s">
        <v>65</v>
      </c>
    </row>
    <row r="5940" spans="1:5" x14ac:dyDescent="0.3">
      <c r="A5940" t="s">
        <v>759</v>
      </c>
      <c r="B5940" t="s">
        <v>113</v>
      </c>
      <c r="C5940">
        <v>123.58396450253801</v>
      </c>
      <c r="D5940" t="s">
        <v>2480</v>
      </c>
      <c r="E5940" t="s">
        <v>65</v>
      </c>
    </row>
    <row r="5941" spans="1:5" x14ac:dyDescent="0.3">
      <c r="A5941" t="s">
        <v>769</v>
      </c>
      <c r="B5941" t="s">
        <v>113</v>
      </c>
      <c r="C5941">
        <v>123.88810618020599</v>
      </c>
      <c r="D5941" t="s">
        <v>2480</v>
      </c>
      <c r="E5941" t="s">
        <v>65</v>
      </c>
    </row>
    <row r="5942" spans="1:5" x14ac:dyDescent="0.3">
      <c r="A5942" t="s">
        <v>768</v>
      </c>
      <c r="B5942" t="s">
        <v>113</v>
      </c>
      <c r="C5942">
        <v>124.82784754214559</v>
      </c>
      <c r="D5942" t="s">
        <v>2480</v>
      </c>
      <c r="E5942" t="s">
        <v>65</v>
      </c>
    </row>
    <row r="5943" spans="1:5" x14ac:dyDescent="0.3">
      <c r="A5943" t="s">
        <v>509</v>
      </c>
      <c r="B5943" t="s">
        <v>113</v>
      </c>
      <c r="C5943">
        <v>125.39566856157035</v>
      </c>
      <c r="D5943" t="s">
        <v>2480</v>
      </c>
      <c r="E5943" t="s">
        <v>65</v>
      </c>
    </row>
    <row r="5944" spans="1:5" x14ac:dyDescent="0.3">
      <c r="A5944" t="s">
        <v>908</v>
      </c>
      <c r="B5944" t="s">
        <v>113</v>
      </c>
      <c r="C5944">
        <v>125.51586126672701</v>
      </c>
      <c r="D5944" t="s">
        <v>2480</v>
      </c>
      <c r="E5944" t="s">
        <v>65</v>
      </c>
    </row>
    <row r="5945" spans="1:5" x14ac:dyDescent="0.3">
      <c r="A5945" t="s">
        <v>1990</v>
      </c>
      <c r="B5945" t="s">
        <v>113</v>
      </c>
      <c r="C5945">
        <v>125.83605081926873</v>
      </c>
      <c r="D5945" t="s">
        <v>2480</v>
      </c>
      <c r="E5945" t="s">
        <v>65</v>
      </c>
    </row>
    <row r="5946" spans="1:5" x14ac:dyDescent="0.3">
      <c r="A5946" t="s">
        <v>764</v>
      </c>
      <c r="B5946" t="s">
        <v>113</v>
      </c>
      <c r="C5946">
        <v>126.03718081099461</v>
      </c>
      <c r="D5946" t="s">
        <v>2480</v>
      </c>
      <c r="E5946" t="s">
        <v>65</v>
      </c>
    </row>
    <row r="5947" spans="1:5" x14ac:dyDescent="0.3">
      <c r="A5947" t="s">
        <v>2049</v>
      </c>
      <c r="B5947" t="s">
        <v>113</v>
      </c>
      <c r="C5947">
        <v>126.303465751804</v>
      </c>
      <c r="D5947" t="s">
        <v>2480</v>
      </c>
      <c r="E5947" t="s">
        <v>65</v>
      </c>
    </row>
    <row r="5948" spans="1:5" x14ac:dyDescent="0.3">
      <c r="A5948" t="s">
        <v>1975</v>
      </c>
      <c r="B5948" t="s">
        <v>113</v>
      </c>
      <c r="C5948">
        <v>126.91074784629492</v>
      </c>
      <c r="D5948" t="s">
        <v>2480</v>
      </c>
      <c r="E5948" t="s">
        <v>65</v>
      </c>
    </row>
    <row r="5949" spans="1:5" x14ac:dyDescent="0.3">
      <c r="A5949" t="s">
        <v>904</v>
      </c>
      <c r="B5949" t="s">
        <v>113</v>
      </c>
      <c r="C5949">
        <v>126.96934803118621</v>
      </c>
      <c r="D5949" t="s">
        <v>2480</v>
      </c>
      <c r="E5949" t="s">
        <v>65</v>
      </c>
    </row>
    <row r="5950" spans="1:5" x14ac:dyDescent="0.3">
      <c r="A5950" t="s">
        <v>970</v>
      </c>
      <c r="B5950" t="s">
        <v>113</v>
      </c>
      <c r="C5950">
        <v>127.09164498044601</v>
      </c>
      <c r="D5950" t="s">
        <v>2480</v>
      </c>
      <c r="E5950" t="s">
        <v>65</v>
      </c>
    </row>
    <row r="5951" spans="1:5" x14ac:dyDescent="0.3">
      <c r="A5951" t="s">
        <v>364</v>
      </c>
      <c r="B5951" t="s">
        <v>113</v>
      </c>
      <c r="C5951">
        <v>127.11726804630733</v>
      </c>
      <c r="D5951" t="s">
        <v>2480</v>
      </c>
      <c r="E5951" t="s">
        <v>65</v>
      </c>
    </row>
    <row r="5952" spans="1:5" x14ac:dyDescent="0.3">
      <c r="A5952" t="s">
        <v>940</v>
      </c>
      <c r="B5952" t="s">
        <v>113</v>
      </c>
      <c r="C5952">
        <v>127.27130271958401</v>
      </c>
      <c r="D5952" t="s">
        <v>2480</v>
      </c>
      <c r="E5952" t="s">
        <v>65</v>
      </c>
    </row>
    <row r="5953" spans="1:5" x14ac:dyDescent="0.3">
      <c r="A5953" t="s">
        <v>1997</v>
      </c>
      <c r="B5953" t="s">
        <v>113</v>
      </c>
      <c r="C5953">
        <v>127.46108469306529</v>
      </c>
      <c r="D5953" t="s">
        <v>2480</v>
      </c>
      <c r="E5953" t="s">
        <v>65</v>
      </c>
    </row>
    <row r="5954" spans="1:5" x14ac:dyDescent="0.3">
      <c r="A5954" t="s">
        <v>760</v>
      </c>
      <c r="B5954" t="s">
        <v>113</v>
      </c>
      <c r="C5954">
        <v>127.53670575981198</v>
      </c>
      <c r="D5954" t="s">
        <v>2480</v>
      </c>
      <c r="E5954" t="s">
        <v>65</v>
      </c>
    </row>
    <row r="5955" spans="1:5" x14ac:dyDescent="0.3">
      <c r="A5955" t="s">
        <v>2125</v>
      </c>
      <c r="B5955" t="s">
        <v>113</v>
      </c>
      <c r="C5955">
        <v>128.14274763150371</v>
      </c>
      <c r="D5955" t="s">
        <v>2480</v>
      </c>
      <c r="E5955" t="s">
        <v>65</v>
      </c>
    </row>
    <row r="5956" spans="1:5" x14ac:dyDescent="0.3">
      <c r="A5956" t="s">
        <v>2050</v>
      </c>
      <c r="B5956" t="s">
        <v>113</v>
      </c>
      <c r="C5956">
        <v>128.510422987346</v>
      </c>
      <c r="D5956" t="s">
        <v>2480</v>
      </c>
      <c r="E5956" t="s">
        <v>65</v>
      </c>
    </row>
    <row r="5957" spans="1:5" x14ac:dyDescent="0.3">
      <c r="A5957" t="s">
        <v>1034</v>
      </c>
      <c r="B5957" t="s">
        <v>113</v>
      </c>
      <c r="C5957">
        <v>129.5386652598643</v>
      </c>
      <c r="D5957" t="s">
        <v>2480</v>
      </c>
      <c r="E5957" t="s">
        <v>65</v>
      </c>
    </row>
    <row r="5958" spans="1:5" x14ac:dyDescent="0.3">
      <c r="A5958" t="s">
        <v>1041</v>
      </c>
      <c r="B5958" t="s">
        <v>113</v>
      </c>
      <c r="C5958">
        <v>129.63737217017518</v>
      </c>
      <c r="D5958" t="s">
        <v>2480</v>
      </c>
      <c r="E5958" t="s">
        <v>65</v>
      </c>
    </row>
    <row r="5959" spans="1:5" x14ac:dyDescent="0.3">
      <c r="A5959" t="s">
        <v>1048</v>
      </c>
      <c r="B5959" t="s">
        <v>113</v>
      </c>
      <c r="C5959">
        <v>129.88159935074401</v>
      </c>
      <c r="D5959" t="s">
        <v>2480</v>
      </c>
      <c r="E5959" t="s">
        <v>65</v>
      </c>
    </row>
    <row r="5960" spans="1:5" x14ac:dyDescent="0.3">
      <c r="A5960" t="s">
        <v>1696</v>
      </c>
      <c r="B5960" t="s">
        <v>113</v>
      </c>
      <c r="C5960">
        <v>131.28352785925</v>
      </c>
      <c r="D5960" t="s">
        <v>2480</v>
      </c>
      <c r="E5960" t="s">
        <v>65</v>
      </c>
    </row>
    <row r="5961" spans="1:5" x14ac:dyDescent="0.3">
      <c r="A5961" t="s">
        <v>2121</v>
      </c>
      <c r="B5961" t="s">
        <v>113</v>
      </c>
      <c r="C5961">
        <v>131.966242535503</v>
      </c>
      <c r="D5961" t="s">
        <v>2480</v>
      </c>
      <c r="E5961" t="s">
        <v>65</v>
      </c>
    </row>
    <row r="5962" spans="1:5" x14ac:dyDescent="0.3">
      <c r="A5962" t="s">
        <v>986</v>
      </c>
      <c r="B5962" t="s">
        <v>113</v>
      </c>
      <c r="C5962">
        <v>133.08895839363896</v>
      </c>
      <c r="D5962" t="s">
        <v>2480</v>
      </c>
      <c r="E5962" t="s">
        <v>65</v>
      </c>
    </row>
    <row r="5963" spans="1:5" x14ac:dyDescent="0.3">
      <c r="A5963" t="s">
        <v>761</v>
      </c>
      <c r="B5963" t="s">
        <v>113</v>
      </c>
      <c r="C5963">
        <v>133.46815719796507</v>
      </c>
      <c r="D5963" t="s">
        <v>2480</v>
      </c>
      <c r="E5963" t="s">
        <v>65</v>
      </c>
    </row>
    <row r="5964" spans="1:5" x14ac:dyDescent="0.3">
      <c r="A5964" t="s">
        <v>909</v>
      </c>
      <c r="B5964" t="s">
        <v>113</v>
      </c>
      <c r="C5964">
        <v>133.59627867966901</v>
      </c>
      <c r="D5964" t="s">
        <v>2480</v>
      </c>
      <c r="E5964" t="s">
        <v>65</v>
      </c>
    </row>
    <row r="5965" spans="1:5" x14ac:dyDescent="0.3">
      <c r="A5965" t="s">
        <v>946</v>
      </c>
      <c r="B5965" t="s">
        <v>113</v>
      </c>
      <c r="C5965">
        <v>133.81959455247099</v>
      </c>
      <c r="D5965" t="s">
        <v>2480</v>
      </c>
      <c r="E5965" t="s">
        <v>65</v>
      </c>
    </row>
    <row r="5966" spans="1:5" x14ac:dyDescent="0.3">
      <c r="A5966" t="s">
        <v>1042</v>
      </c>
      <c r="B5966" t="s">
        <v>113</v>
      </c>
      <c r="C5966">
        <v>134.16926264375471</v>
      </c>
      <c r="D5966" t="s">
        <v>2480</v>
      </c>
      <c r="E5966" t="s">
        <v>65</v>
      </c>
    </row>
    <row r="5967" spans="1:5" x14ac:dyDescent="0.3">
      <c r="A5967" t="s">
        <v>937</v>
      </c>
      <c r="B5967" t="s">
        <v>113</v>
      </c>
      <c r="C5967">
        <v>134.78570305822061</v>
      </c>
      <c r="D5967" t="s">
        <v>2480</v>
      </c>
      <c r="E5967" t="s">
        <v>65</v>
      </c>
    </row>
    <row r="5968" spans="1:5" x14ac:dyDescent="0.3">
      <c r="A5968" t="s">
        <v>1840</v>
      </c>
      <c r="B5968" t="s">
        <v>113</v>
      </c>
      <c r="C5968">
        <v>134.95171226540984</v>
      </c>
      <c r="D5968" t="s">
        <v>2480</v>
      </c>
      <c r="E5968" t="s">
        <v>65</v>
      </c>
    </row>
    <row r="5969" spans="1:5" x14ac:dyDescent="0.3">
      <c r="A5969" t="s">
        <v>939</v>
      </c>
      <c r="B5969" t="s">
        <v>113</v>
      </c>
      <c r="C5969">
        <v>135.18639953467104</v>
      </c>
      <c r="D5969" t="s">
        <v>2480</v>
      </c>
      <c r="E5969" t="s">
        <v>65</v>
      </c>
    </row>
    <row r="5970" spans="1:5" x14ac:dyDescent="0.3">
      <c r="A5970" t="s">
        <v>765</v>
      </c>
      <c r="B5970" t="s">
        <v>113</v>
      </c>
      <c r="C5970">
        <v>135.59915781143599</v>
      </c>
      <c r="D5970" t="s">
        <v>2480</v>
      </c>
      <c r="E5970" t="s">
        <v>65</v>
      </c>
    </row>
    <row r="5971" spans="1:5" x14ac:dyDescent="0.3">
      <c r="A5971" t="s">
        <v>2015</v>
      </c>
      <c r="B5971" t="s">
        <v>113</v>
      </c>
      <c r="C5971">
        <v>136.82286010191501</v>
      </c>
      <c r="D5971" t="s">
        <v>2480</v>
      </c>
      <c r="E5971" t="s">
        <v>65</v>
      </c>
    </row>
    <row r="5972" spans="1:5" x14ac:dyDescent="0.3">
      <c r="A5972" t="s">
        <v>1828</v>
      </c>
      <c r="B5972" t="s">
        <v>113</v>
      </c>
      <c r="C5972">
        <v>137.28409087278601</v>
      </c>
      <c r="D5972" t="s">
        <v>2480</v>
      </c>
      <c r="E5972" t="s">
        <v>65</v>
      </c>
    </row>
    <row r="5973" spans="1:5" x14ac:dyDescent="0.3">
      <c r="A5973" t="s">
        <v>2141</v>
      </c>
      <c r="B5973" t="s">
        <v>113</v>
      </c>
      <c r="C5973">
        <v>137.72985723375601</v>
      </c>
      <c r="D5973" t="s">
        <v>2480</v>
      </c>
      <c r="E5973" t="s">
        <v>65</v>
      </c>
    </row>
    <row r="5974" spans="1:5" x14ac:dyDescent="0.3">
      <c r="A5974" t="s">
        <v>333</v>
      </c>
      <c r="B5974" t="s">
        <v>113</v>
      </c>
      <c r="C5974">
        <v>138.04223338884779</v>
      </c>
      <c r="D5974" t="s">
        <v>2480</v>
      </c>
      <c r="E5974" t="s">
        <v>65</v>
      </c>
    </row>
    <row r="5975" spans="1:5" x14ac:dyDescent="0.3">
      <c r="A5975" t="s">
        <v>2091</v>
      </c>
      <c r="B5975" t="s">
        <v>113</v>
      </c>
      <c r="C5975">
        <v>139.27693966954499</v>
      </c>
      <c r="D5975" t="s">
        <v>2480</v>
      </c>
      <c r="E5975" t="s">
        <v>65</v>
      </c>
    </row>
    <row r="5976" spans="1:5" x14ac:dyDescent="0.3">
      <c r="A5976" t="s">
        <v>1978</v>
      </c>
      <c r="B5976" t="s">
        <v>113</v>
      </c>
      <c r="C5976">
        <v>139.95984020898899</v>
      </c>
      <c r="D5976" t="s">
        <v>2480</v>
      </c>
      <c r="E5976" t="s">
        <v>65</v>
      </c>
    </row>
    <row r="5977" spans="1:5" x14ac:dyDescent="0.3">
      <c r="A5977" t="s">
        <v>1829</v>
      </c>
      <c r="B5977" t="s">
        <v>113</v>
      </c>
      <c r="C5977">
        <v>140.313290967792</v>
      </c>
      <c r="D5977" t="s">
        <v>2480</v>
      </c>
      <c r="E5977" t="s">
        <v>65</v>
      </c>
    </row>
    <row r="5978" spans="1:5" x14ac:dyDescent="0.3">
      <c r="A5978" t="s">
        <v>428</v>
      </c>
      <c r="B5978" t="s">
        <v>113</v>
      </c>
      <c r="C5978">
        <v>141.10900505776078</v>
      </c>
      <c r="D5978" t="s">
        <v>2480</v>
      </c>
      <c r="E5978" t="s">
        <v>65</v>
      </c>
    </row>
    <row r="5979" spans="1:5" x14ac:dyDescent="0.3">
      <c r="A5979" t="s">
        <v>2306</v>
      </c>
      <c r="B5979" t="s">
        <v>113</v>
      </c>
      <c r="C5979">
        <v>142.08917886115199</v>
      </c>
      <c r="D5979" t="s">
        <v>2480</v>
      </c>
      <c r="E5979" t="s">
        <v>65</v>
      </c>
    </row>
    <row r="5980" spans="1:5" x14ac:dyDescent="0.3">
      <c r="A5980" t="s">
        <v>1077</v>
      </c>
      <c r="B5980" t="s">
        <v>113</v>
      </c>
      <c r="C5980">
        <v>142.35155905686801</v>
      </c>
      <c r="D5980" t="s">
        <v>2480</v>
      </c>
      <c r="E5980" t="s">
        <v>65</v>
      </c>
    </row>
    <row r="5981" spans="1:5" x14ac:dyDescent="0.3">
      <c r="A5981" t="s">
        <v>2014</v>
      </c>
      <c r="B5981" t="s">
        <v>113</v>
      </c>
      <c r="C5981">
        <v>142.438000345136</v>
      </c>
      <c r="D5981" t="s">
        <v>2480</v>
      </c>
      <c r="E5981" t="s">
        <v>65</v>
      </c>
    </row>
    <row r="5982" spans="1:5" x14ac:dyDescent="0.3">
      <c r="A5982" t="s">
        <v>2314</v>
      </c>
      <c r="B5982" t="s">
        <v>113</v>
      </c>
      <c r="C5982">
        <v>143.35271732931221</v>
      </c>
      <c r="D5982" t="s">
        <v>2480</v>
      </c>
      <c r="E5982" t="s">
        <v>65</v>
      </c>
    </row>
    <row r="5983" spans="1:5" x14ac:dyDescent="0.3">
      <c r="A5983" t="s">
        <v>625</v>
      </c>
      <c r="B5983" t="s">
        <v>113</v>
      </c>
      <c r="C5983">
        <v>143.792730141942</v>
      </c>
      <c r="D5983" t="s">
        <v>2480</v>
      </c>
      <c r="E5983" t="s">
        <v>65</v>
      </c>
    </row>
    <row r="5984" spans="1:5" x14ac:dyDescent="0.3">
      <c r="A5984" t="s">
        <v>854</v>
      </c>
      <c r="B5984" t="s">
        <v>113</v>
      </c>
      <c r="C5984">
        <v>144.267400853694</v>
      </c>
      <c r="D5984" t="s">
        <v>2480</v>
      </c>
      <c r="E5984" t="s">
        <v>65</v>
      </c>
    </row>
    <row r="5985" spans="1:5" x14ac:dyDescent="0.3">
      <c r="A5985" t="s">
        <v>2166</v>
      </c>
      <c r="B5985" t="s">
        <v>113</v>
      </c>
      <c r="C5985">
        <v>144.2826846064053</v>
      </c>
      <c r="D5985" t="s">
        <v>2480</v>
      </c>
      <c r="E5985" t="s">
        <v>65</v>
      </c>
    </row>
    <row r="5986" spans="1:5" x14ac:dyDescent="0.3">
      <c r="A5986" t="s">
        <v>906</v>
      </c>
      <c r="B5986" t="s">
        <v>113</v>
      </c>
      <c r="C5986">
        <v>144.36729163882589</v>
      </c>
      <c r="D5986" t="s">
        <v>2480</v>
      </c>
      <c r="E5986" t="s">
        <v>65</v>
      </c>
    </row>
    <row r="5987" spans="1:5" x14ac:dyDescent="0.3">
      <c r="A5987" t="s">
        <v>2278</v>
      </c>
      <c r="B5987" t="s">
        <v>113</v>
      </c>
      <c r="C5987">
        <v>144.75880406112782</v>
      </c>
      <c r="D5987" t="s">
        <v>2480</v>
      </c>
      <c r="E5987" t="s">
        <v>65</v>
      </c>
    </row>
    <row r="5988" spans="1:5" x14ac:dyDescent="0.3">
      <c r="A5988" t="s">
        <v>752</v>
      </c>
      <c r="B5988" t="s">
        <v>113</v>
      </c>
      <c r="C5988">
        <v>146.689000391224</v>
      </c>
      <c r="D5988" t="s">
        <v>2480</v>
      </c>
      <c r="E5988" t="s">
        <v>65</v>
      </c>
    </row>
    <row r="5989" spans="1:5" x14ac:dyDescent="0.3">
      <c r="A5989" t="s">
        <v>914</v>
      </c>
      <c r="B5989" t="s">
        <v>113</v>
      </c>
      <c r="C5989">
        <v>148.7870251014121</v>
      </c>
      <c r="D5989" t="s">
        <v>2480</v>
      </c>
      <c r="E5989" t="s">
        <v>65</v>
      </c>
    </row>
    <row r="5990" spans="1:5" x14ac:dyDescent="0.3">
      <c r="A5990" t="s">
        <v>925</v>
      </c>
      <c r="B5990" t="s">
        <v>113</v>
      </c>
      <c r="C5990">
        <v>149.28787529243289</v>
      </c>
      <c r="D5990" t="s">
        <v>2480</v>
      </c>
      <c r="E5990" t="s">
        <v>65</v>
      </c>
    </row>
    <row r="5991" spans="1:5" x14ac:dyDescent="0.3">
      <c r="A5991" t="s">
        <v>2055</v>
      </c>
      <c r="B5991" t="s">
        <v>113</v>
      </c>
      <c r="C5991">
        <v>149.717053968469</v>
      </c>
      <c r="D5991" t="s">
        <v>2480</v>
      </c>
      <c r="E5991" t="s">
        <v>65</v>
      </c>
    </row>
    <row r="5992" spans="1:5" x14ac:dyDescent="0.3">
      <c r="A5992" t="s">
        <v>2144</v>
      </c>
      <c r="B5992" t="s">
        <v>113</v>
      </c>
      <c r="C5992">
        <v>150.67904316636</v>
      </c>
      <c r="D5992" t="s">
        <v>2480</v>
      </c>
      <c r="E5992" t="s">
        <v>65</v>
      </c>
    </row>
    <row r="5993" spans="1:5" x14ac:dyDescent="0.3">
      <c r="A5993" t="s">
        <v>935</v>
      </c>
      <c r="B5993" t="s">
        <v>113</v>
      </c>
      <c r="C5993">
        <v>152.15446994477207</v>
      </c>
      <c r="D5993" t="s">
        <v>2480</v>
      </c>
      <c r="E5993" t="s">
        <v>65</v>
      </c>
    </row>
    <row r="5994" spans="1:5" x14ac:dyDescent="0.3">
      <c r="A5994" t="s">
        <v>990</v>
      </c>
      <c r="B5994" t="s">
        <v>113</v>
      </c>
      <c r="C5994">
        <v>153.44941558819121</v>
      </c>
      <c r="D5994" t="s">
        <v>2480</v>
      </c>
      <c r="E5994" t="s">
        <v>65</v>
      </c>
    </row>
    <row r="5995" spans="1:5" x14ac:dyDescent="0.3">
      <c r="A5995" t="s">
        <v>468</v>
      </c>
      <c r="B5995" t="s">
        <v>113</v>
      </c>
      <c r="C5995">
        <v>154.21541180770561</v>
      </c>
      <c r="D5995" t="s">
        <v>2480</v>
      </c>
      <c r="E5995" t="s">
        <v>65</v>
      </c>
    </row>
    <row r="5996" spans="1:5" x14ac:dyDescent="0.3">
      <c r="A5996" t="s">
        <v>2025</v>
      </c>
      <c r="B5996" t="s">
        <v>113</v>
      </c>
      <c r="C5996">
        <v>154.95315741710701</v>
      </c>
      <c r="D5996" t="s">
        <v>2480</v>
      </c>
      <c r="E5996" t="s">
        <v>65</v>
      </c>
    </row>
    <row r="5997" spans="1:5" x14ac:dyDescent="0.3">
      <c r="A5997" t="s">
        <v>2313</v>
      </c>
      <c r="B5997" t="s">
        <v>113</v>
      </c>
      <c r="C5997">
        <v>155.24757691911626</v>
      </c>
      <c r="D5997" t="s">
        <v>2480</v>
      </c>
      <c r="E5997" t="s">
        <v>65</v>
      </c>
    </row>
    <row r="5998" spans="1:5" x14ac:dyDescent="0.3">
      <c r="A5998" t="s">
        <v>984</v>
      </c>
      <c r="B5998" t="s">
        <v>113</v>
      </c>
      <c r="C5998">
        <v>156.42022705924131</v>
      </c>
      <c r="D5998" t="s">
        <v>2480</v>
      </c>
      <c r="E5998" t="s">
        <v>65</v>
      </c>
    </row>
    <row r="5999" spans="1:5" x14ac:dyDescent="0.3">
      <c r="A5999" t="s">
        <v>921</v>
      </c>
      <c r="B5999" t="s">
        <v>113</v>
      </c>
      <c r="C5999">
        <v>156.426359128678</v>
      </c>
      <c r="D5999" t="s">
        <v>2480</v>
      </c>
      <c r="E5999" t="s">
        <v>65</v>
      </c>
    </row>
    <row r="6000" spans="1:5" x14ac:dyDescent="0.3">
      <c r="A6000" t="s">
        <v>945</v>
      </c>
      <c r="B6000" t="s">
        <v>113</v>
      </c>
      <c r="C6000">
        <v>156.92672625198901</v>
      </c>
      <c r="D6000" t="s">
        <v>2480</v>
      </c>
      <c r="E6000" t="s">
        <v>65</v>
      </c>
    </row>
    <row r="6001" spans="1:5" x14ac:dyDescent="0.3">
      <c r="A6001" t="s">
        <v>521</v>
      </c>
      <c r="B6001" t="s">
        <v>113</v>
      </c>
      <c r="C6001">
        <v>156.96382279051167</v>
      </c>
      <c r="D6001" t="s">
        <v>2480</v>
      </c>
      <c r="E6001" t="s">
        <v>65</v>
      </c>
    </row>
    <row r="6002" spans="1:5" x14ac:dyDescent="0.3">
      <c r="A6002" t="s">
        <v>905</v>
      </c>
      <c r="B6002" t="s">
        <v>113</v>
      </c>
      <c r="C6002">
        <v>157.13669540984</v>
      </c>
      <c r="D6002" t="s">
        <v>2480</v>
      </c>
      <c r="E6002" t="s">
        <v>65</v>
      </c>
    </row>
    <row r="6003" spans="1:5" x14ac:dyDescent="0.3">
      <c r="A6003" t="s">
        <v>992</v>
      </c>
      <c r="B6003" t="s">
        <v>113</v>
      </c>
      <c r="C6003">
        <v>157.98590964431864</v>
      </c>
      <c r="D6003" t="s">
        <v>2480</v>
      </c>
      <c r="E6003" t="s">
        <v>65</v>
      </c>
    </row>
    <row r="6004" spans="1:5" x14ac:dyDescent="0.3">
      <c r="A6004" t="s">
        <v>730</v>
      </c>
      <c r="B6004" t="s">
        <v>113</v>
      </c>
      <c r="C6004">
        <v>158.63646044008325</v>
      </c>
      <c r="D6004" t="s">
        <v>2480</v>
      </c>
      <c r="E6004" t="s">
        <v>65</v>
      </c>
    </row>
    <row r="6005" spans="1:5" x14ac:dyDescent="0.3">
      <c r="A6005" t="s">
        <v>2276</v>
      </c>
      <c r="B6005" t="s">
        <v>113</v>
      </c>
      <c r="C6005">
        <v>159.11542323428259</v>
      </c>
      <c r="D6005" t="s">
        <v>2480</v>
      </c>
      <c r="E6005" t="s">
        <v>65</v>
      </c>
    </row>
    <row r="6006" spans="1:5" x14ac:dyDescent="0.3">
      <c r="A6006" t="s">
        <v>851</v>
      </c>
      <c r="B6006" t="s">
        <v>113</v>
      </c>
      <c r="C6006">
        <v>159.25922601970098</v>
      </c>
      <c r="D6006" t="s">
        <v>2480</v>
      </c>
      <c r="E6006" t="s">
        <v>65</v>
      </c>
    </row>
    <row r="6007" spans="1:5" x14ac:dyDescent="0.3">
      <c r="A6007" t="s">
        <v>856</v>
      </c>
      <c r="B6007" t="s">
        <v>113</v>
      </c>
      <c r="C6007">
        <v>159.67525668284301</v>
      </c>
      <c r="D6007" t="s">
        <v>2480</v>
      </c>
      <c r="E6007" t="s">
        <v>65</v>
      </c>
    </row>
    <row r="6008" spans="1:5" x14ac:dyDescent="0.3">
      <c r="A6008" t="s">
        <v>2277</v>
      </c>
      <c r="B6008" t="s">
        <v>113</v>
      </c>
      <c r="C6008">
        <v>159.78066559177554</v>
      </c>
      <c r="D6008" t="s">
        <v>2480</v>
      </c>
      <c r="E6008" t="s">
        <v>65</v>
      </c>
    </row>
    <row r="6009" spans="1:5" x14ac:dyDescent="0.3">
      <c r="A6009" t="s">
        <v>922</v>
      </c>
      <c r="B6009" t="s">
        <v>113</v>
      </c>
      <c r="C6009">
        <v>161.71326474421099</v>
      </c>
      <c r="D6009" t="s">
        <v>2480</v>
      </c>
      <c r="E6009" t="s">
        <v>65</v>
      </c>
    </row>
    <row r="6010" spans="1:5" x14ac:dyDescent="0.3">
      <c r="A6010" t="s">
        <v>855</v>
      </c>
      <c r="B6010" t="s">
        <v>113</v>
      </c>
      <c r="C6010">
        <v>162.75724546482201</v>
      </c>
      <c r="D6010" t="s">
        <v>2480</v>
      </c>
      <c r="E6010" t="s">
        <v>65</v>
      </c>
    </row>
    <row r="6011" spans="1:5" x14ac:dyDescent="0.3">
      <c r="A6011" t="s">
        <v>1957</v>
      </c>
      <c r="B6011" t="s">
        <v>113</v>
      </c>
      <c r="C6011">
        <v>163.55066103089101</v>
      </c>
      <c r="D6011" t="s">
        <v>2480</v>
      </c>
      <c r="E6011" t="s">
        <v>65</v>
      </c>
    </row>
    <row r="6012" spans="1:5" x14ac:dyDescent="0.3">
      <c r="A6012" t="s">
        <v>2047</v>
      </c>
      <c r="B6012" t="s">
        <v>113</v>
      </c>
      <c r="C6012">
        <v>164.12172004783699</v>
      </c>
      <c r="D6012" t="s">
        <v>2480</v>
      </c>
      <c r="E6012" t="s">
        <v>65</v>
      </c>
    </row>
    <row r="6013" spans="1:5" x14ac:dyDescent="0.3">
      <c r="A6013" t="s">
        <v>1850</v>
      </c>
      <c r="B6013" t="s">
        <v>113</v>
      </c>
      <c r="C6013">
        <v>164.775858556533</v>
      </c>
      <c r="D6013" t="s">
        <v>2480</v>
      </c>
      <c r="E6013" t="s">
        <v>65</v>
      </c>
    </row>
    <row r="6014" spans="1:5" x14ac:dyDescent="0.3">
      <c r="A6014" t="s">
        <v>858</v>
      </c>
      <c r="B6014" t="s">
        <v>113</v>
      </c>
      <c r="C6014">
        <v>164.79982737312167</v>
      </c>
      <c r="D6014" t="s">
        <v>2480</v>
      </c>
      <c r="E6014" t="s">
        <v>65</v>
      </c>
    </row>
    <row r="6015" spans="1:5" x14ac:dyDescent="0.3">
      <c r="A6015" t="s">
        <v>2282</v>
      </c>
      <c r="B6015" t="s">
        <v>113</v>
      </c>
      <c r="C6015">
        <v>165.51783555059299</v>
      </c>
      <c r="D6015" t="s">
        <v>2480</v>
      </c>
      <c r="E6015" t="s">
        <v>65</v>
      </c>
    </row>
    <row r="6016" spans="1:5" x14ac:dyDescent="0.3">
      <c r="A6016" t="s">
        <v>1897</v>
      </c>
      <c r="B6016" t="s">
        <v>113</v>
      </c>
      <c r="C6016">
        <v>166.305767556826</v>
      </c>
      <c r="D6016" t="s">
        <v>2480</v>
      </c>
      <c r="E6016" t="s">
        <v>65</v>
      </c>
    </row>
    <row r="6017" spans="1:5" x14ac:dyDescent="0.3">
      <c r="A6017" t="s">
        <v>911</v>
      </c>
      <c r="B6017" t="s">
        <v>113</v>
      </c>
      <c r="C6017">
        <v>166.70289223698788</v>
      </c>
      <c r="D6017" t="s">
        <v>2480</v>
      </c>
      <c r="E6017" t="s">
        <v>65</v>
      </c>
    </row>
    <row r="6018" spans="1:5" x14ac:dyDescent="0.3">
      <c r="A6018" t="s">
        <v>913</v>
      </c>
      <c r="B6018" t="s">
        <v>113</v>
      </c>
      <c r="C6018">
        <v>166.95560284579724</v>
      </c>
      <c r="D6018" t="s">
        <v>2480</v>
      </c>
      <c r="E6018" t="s">
        <v>65</v>
      </c>
    </row>
    <row r="6019" spans="1:5" x14ac:dyDescent="0.3">
      <c r="A6019" t="s">
        <v>2043</v>
      </c>
      <c r="B6019" t="s">
        <v>113</v>
      </c>
      <c r="C6019">
        <v>167.403705350103</v>
      </c>
      <c r="D6019" t="s">
        <v>2480</v>
      </c>
      <c r="E6019" t="s">
        <v>65</v>
      </c>
    </row>
    <row r="6020" spans="1:5" x14ac:dyDescent="0.3">
      <c r="A6020" t="s">
        <v>978</v>
      </c>
      <c r="B6020" t="s">
        <v>113</v>
      </c>
      <c r="C6020">
        <v>168.53666912911405</v>
      </c>
      <c r="D6020" t="s">
        <v>2480</v>
      </c>
      <c r="E6020" t="s">
        <v>65</v>
      </c>
    </row>
    <row r="6021" spans="1:5" x14ac:dyDescent="0.3">
      <c r="A6021" t="s">
        <v>857</v>
      </c>
      <c r="B6021" t="s">
        <v>113</v>
      </c>
      <c r="C6021">
        <v>168.95850798384714</v>
      </c>
      <c r="D6021" t="s">
        <v>2480</v>
      </c>
      <c r="E6021" t="s">
        <v>65</v>
      </c>
    </row>
    <row r="6022" spans="1:5" x14ac:dyDescent="0.3">
      <c r="A6022" t="s">
        <v>421</v>
      </c>
      <c r="B6022" t="s">
        <v>113</v>
      </c>
      <c r="C6022">
        <v>169.68985804780601</v>
      </c>
      <c r="D6022" t="s">
        <v>2480</v>
      </c>
      <c r="E6022" t="s">
        <v>65</v>
      </c>
    </row>
    <row r="6023" spans="1:5" x14ac:dyDescent="0.3">
      <c r="A6023" t="s">
        <v>2304</v>
      </c>
      <c r="B6023" t="s">
        <v>113</v>
      </c>
      <c r="C6023">
        <v>169.74372655544099</v>
      </c>
      <c r="D6023" t="s">
        <v>2480</v>
      </c>
      <c r="E6023" t="s">
        <v>65</v>
      </c>
    </row>
    <row r="6024" spans="1:5" x14ac:dyDescent="0.3">
      <c r="A6024" t="s">
        <v>2242</v>
      </c>
      <c r="B6024" t="s">
        <v>113</v>
      </c>
      <c r="C6024">
        <v>169.92134850360202</v>
      </c>
      <c r="D6024" t="s">
        <v>2480</v>
      </c>
      <c r="E6024" t="s">
        <v>65</v>
      </c>
    </row>
    <row r="6025" spans="1:5" x14ac:dyDescent="0.3">
      <c r="A6025" t="s">
        <v>1991</v>
      </c>
      <c r="B6025" t="s">
        <v>113</v>
      </c>
      <c r="C6025">
        <v>170.29443873298661</v>
      </c>
      <c r="D6025" t="s">
        <v>2480</v>
      </c>
      <c r="E6025" t="s">
        <v>65</v>
      </c>
    </row>
    <row r="6026" spans="1:5" x14ac:dyDescent="0.3">
      <c r="A6026" t="s">
        <v>2303</v>
      </c>
      <c r="B6026" t="s">
        <v>113</v>
      </c>
      <c r="C6026">
        <v>170.527515209282</v>
      </c>
      <c r="D6026" t="s">
        <v>2480</v>
      </c>
      <c r="E6026" t="s">
        <v>65</v>
      </c>
    </row>
    <row r="6027" spans="1:5" x14ac:dyDescent="0.3">
      <c r="A6027" t="s">
        <v>130</v>
      </c>
      <c r="B6027" t="s">
        <v>113</v>
      </c>
      <c r="C6027">
        <v>170.61177302682606</v>
      </c>
      <c r="D6027" t="s">
        <v>2480</v>
      </c>
      <c r="E6027" t="s">
        <v>65</v>
      </c>
    </row>
    <row r="6028" spans="1:5" x14ac:dyDescent="0.3">
      <c r="A6028" t="s">
        <v>1998</v>
      </c>
      <c r="B6028" t="s">
        <v>113</v>
      </c>
      <c r="C6028">
        <v>171.06063370026027</v>
      </c>
      <c r="D6028" t="s">
        <v>2480</v>
      </c>
      <c r="E6028" t="s">
        <v>65</v>
      </c>
    </row>
    <row r="6029" spans="1:5" x14ac:dyDescent="0.3">
      <c r="A6029" t="s">
        <v>924</v>
      </c>
      <c r="B6029" t="s">
        <v>113</v>
      </c>
      <c r="C6029">
        <v>172.40872271559871</v>
      </c>
      <c r="D6029" t="s">
        <v>2480</v>
      </c>
      <c r="E6029" t="s">
        <v>65</v>
      </c>
    </row>
    <row r="6030" spans="1:5" x14ac:dyDescent="0.3">
      <c r="A6030" t="s">
        <v>991</v>
      </c>
      <c r="B6030" t="s">
        <v>113</v>
      </c>
      <c r="C6030">
        <v>172.41385219461199</v>
      </c>
      <c r="D6030" t="s">
        <v>2480</v>
      </c>
      <c r="E6030" t="s">
        <v>65</v>
      </c>
    </row>
    <row r="6031" spans="1:5" x14ac:dyDescent="0.3">
      <c r="A6031" t="s">
        <v>926</v>
      </c>
      <c r="B6031" t="s">
        <v>113</v>
      </c>
      <c r="C6031">
        <v>172.8762376862374</v>
      </c>
      <c r="D6031" t="s">
        <v>2480</v>
      </c>
      <c r="E6031" t="s">
        <v>65</v>
      </c>
    </row>
    <row r="6032" spans="1:5" x14ac:dyDescent="0.3">
      <c r="A6032" t="s">
        <v>2096</v>
      </c>
      <c r="B6032" t="s">
        <v>113</v>
      </c>
      <c r="C6032">
        <v>172.974002368653</v>
      </c>
      <c r="D6032" t="s">
        <v>2480</v>
      </c>
      <c r="E6032" t="s">
        <v>65</v>
      </c>
    </row>
    <row r="6033" spans="1:5" x14ac:dyDescent="0.3">
      <c r="A6033" t="s">
        <v>835</v>
      </c>
      <c r="B6033" t="s">
        <v>113</v>
      </c>
      <c r="C6033">
        <v>173.48478123657799</v>
      </c>
      <c r="D6033" t="s">
        <v>2480</v>
      </c>
      <c r="E6033" t="s">
        <v>65</v>
      </c>
    </row>
    <row r="6034" spans="1:5" x14ac:dyDescent="0.3">
      <c r="A6034" t="s">
        <v>2181</v>
      </c>
      <c r="B6034" t="s">
        <v>113</v>
      </c>
      <c r="C6034">
        <v>173.95057183789797</v>
      </c>
      <c r="D6034" t="s">
        <v>2480</v>
      </c>
      <c r="E6034" t="s">
        <v>65</v>
      </c>
    </row>
    <row r="6035" spans="1:5" x14ac:dyDescent="0.3">
      <c r="A6035" t="s">
        <v>2024</v>
      </c>
      <c r="B6035" t="s">
        <v>113</v>
      </c>
      <c r="C6035">
        <v>174.30149892132101</v>
      </c>
      <c r="D6035" t="s">
        <v>2480</v>
      </c>
      <c r="E6035" t="s">
        <v>65</v>
      </c>
    </row>
    <row r="6036" spans="1:5" x14ac:dyDescent="0.3">
      <c r="A6036" t="s">
        <v>1830</v>
      </c>
      <c r="B6036" t="s">
        <v>113</v>
      </c>
      <c r="C6036">
        <v>174.94287108186401</v>
      </c>
      <c r="D6036" t="s">
        <v>2480</v>
      </c>
      <c r="E6036" t="s">
        <v>65</v>
      </c>
    </row>
    <row r="6037" spans="1:5" x14ac:dyDescent="0.3">
      <c r="A6037" t="s">
        <v>981</v>
      </c>
      <c r="B6037" t="s">
        <v>113</v>
      </c>
      <c r="C6037">
        <v>175.925548238869</v>
      </c>
      <c r="D6037" t="s">
        <v>2480</v>
      </c>
      <c r="E6037" t="s">
        <v>65</v>
      </c>
    </row>
    <row r="6038" spans="1:5" x14ac:dyDescent="0.3">
      <c r="A6038" t="s">
        <v>2140</v>
      </c>
      <c r="B6038" t="s">
        <v>113</v>
      </c>
      <c r="C6038">
        <v>176.69777271234099</v>
      </c>
      <c r="D6038" t="s">
        <v>2480</v>
      </c>
      <c r="E6038" t="s">
        <v>65</v>
      </c>
    </row>
    <row r="6039" spans="1:5" x14ac:dyDescent="0.3">
      <c r="A6039" t="s">
        <v>2053</v>
      </c>
      <c r="B6039" t="s">
        <v>113</v>
      </c>
      <c r="C6039">
        <v>176.69830291943799</v>
      </c>
      <c r="D6039" t="s">
        <v>2480</v>
      </c>
      <c r="E6039" t="s">
        <v>65</v>
      </c>
    </row>
    <row r="6040" spans="1:5" x14ac:dyDescent="0.3">
      <c r="A6040" t="s">
        <v>2123</v>
      </c>
      <c r="B6040" t="s">
        <v>113</v>
      </c>
      <c r="C6040">
        <v>176.74116744783399</v>
      </c>
      <c r="D6040" t="s">
        <v>2480</v>
      </c>
      <c r="E6040" t="s">
        <v>65</v>
      </c>
    </row>
    <row r="6041" spans="1:5" x14ac:dyDescent="0.3">
      <c r="A6041" t="s">
        <v>1847</v>
      </c>
      <c r="B6041" t="s">
        <v>113</v>
      </c>
      <c r="C6041">
        <v>177.85888396450292</v>
      </c>
      <c r="D6041" t="s">
        <v>2480</v>
      </c>
      <c r="E6041" t="s">
        <v>65</v>
      </c>
    </row>
    <row r="6042" spans="1:5" x14ac:dyDescent="0.3">
      <c r="A6042" t="s">
        <v>850</v>
      </c>
      <c r="B6042" t="s">
        <v>113</v>
      </c>
      <c r="C6042">
        <v>178.50403963817558</v>
      </c>
      <c r="D6042" t="s">
        <v>2480</v>
      </c>
      <c r="E6042" t="s">
        <v>65</v>
      </c>
    </row>
    <row r="6043" spans="1:5" x14ac:dyDescent="0.3">
      <c r="A6043" t="s">
        <v>2026</v>
      </c>
      <c r="B6043" t="s">
        <v>113</v>
      </c>
      <c r="C6043">
        <v>178.84714789748301</v>
      </c>
      <c r="D6043" t="s">
        <v>2480</v>
      </c>
      <c r="E6043" t="s">
        <v>65</v>
      </c>
    </row>
    <row r="6044" spans="1:5" x14ac:dyDescent="0.3">
      <c r="A6044" t="s">
        <v>973</v>
      </c>
      <c r="B6044" t="s">
        <v>113</v>
      </c>
      <c r="C6044">
        <v>179.17345364639337</v>
      </c>
      <c r="D6044" t="s">
        <v>2480</v>
      </c>
      <c r="E6044" t="s">
        <v>65</v>
      </c>
    </row>
    <row r="6045" spans="1:5" x14ac:dyDescent="0.3">
      <c r="A6045" t="s">
        <v>2057</v>
      </c>
      <c r="B6045" t="s">
        <v>113</v>
      </c>
      <c r="C6045">
        <v>179.37385361225</v>
      </c>
      <c r="D6045" t="s">
        <v>2480</v>
      </c>
      <c r="E6045" t="s">
        <v>65</v>
      </c>
    </row>
    <row r="6046" spans="1:5" x14ac:dyDescent="0.3">
      <c r="A6046" t="s">
        <v>358</v>
      </c>
      <c r="B6046" t="s">
        <v>113</v>
      </c>
      <c r="C6046">
        <v>180.60793505411149</v>
      </c>
      <c r="D6046" t="s">
        <v>2480</v>
      </c>
      <c r="E6046" t="s">
        <v>65</v>
      </c>
    </row>
    <row r="6047" spans="1:5" x14ac:dyDescent="0.3">
      <c r="A6047" t="s">
        <v>2302</v>
      </c>
      <c r="B6047" t="s">
        <v>113</v>
      </c>
      <c r="C6047">
        <v>180.76351571962701</v>
      </c>
      <c r="D6047" t="s">
        <v>2480</v>
      </c>
      <c r="E6047" t="s">
        <v>65</v>
      </c>
    </row>
    <row r="6048" spans="1:5" x14ac:dyDescent="0.3">
      <c r="A6048" t="s">
        <v>2056</v>
      </c>
      <c r="B6048" t="s">
        <v>113</v>
      </c>
      <c r="C6048">
        <v>180.95001002018401</v>
      </c>
      <c r="D6048" t="s">
        <v>2480</v>
      </c>
      <c r="E6048" t="s">
        <v>65</v>
      </c>
    </row>
    <row r="6049" spans="1:5" x14ac:dyDescent="0.3">
      <c r="A6049" t="s">
        <v>2211</v>
      </c>
      <c r="B6049" t="s">
        <v>113</v>
      </c>
      <c r="C6049">
        <v>181.24190195973401</v>
      </c>
      <c r="D6049" t="s">
        <v>2480</v>
      </c>
      <c r="E6049" t="s">
        <v>65</v>
      </c>
    </row>
    <row r="6050" spans="1:5" x14ac:dyDescent="0.3">
      <c r="A6050" t="s">
        <v>1037</v>
      </c>
      <c r="B6050" t="s">
        <v>113</v>
      </c>
      <c r="C6050">
        <v>181.56755765520703</v>
      </c>
      <c r="D6050" t="s">
        <v>2480</v>
      </c>
      <c r="E6050" t="s">
        <v>65</v>
      </c>
    </row>
    <row r="6051" spans="1:5" x14ac:dyDescent="0.3">
      <c r="A6051" t="s">
        <v>2143</v>
      </c>
      <c r="B6051" t="s">
        <v>113</v>
      </c>
      <c r="C6051">
        <v>181.63811180343399</v>
      </c>
      <c r="D6051" t="s">
        <v>2480</v>
      </c>
      <c r="E6051" t="s">
        <v>65</v>
      </c>
    </row>
    <row r="6052" spans="1:5" x14ac:dyDescent="0.3">
      <c r="A6052" t="s">
        <v>353</v>
      </c>
      <c r="B6052" t="s">
        <v>113</v>
      </c>
      <c r="C6052">
        <v>181.89023093022951</v>
      </c>
      <c r="D6052" t="s">
        <v>2480</v>
      </c>
      <c r="E6052" t="s">
        <v>65</v>
      </c>
    </row>
    <row r="6053" spans="1:5" x14ac:dyDescent="0.3">
      <c r="A6053" t="s">
        <v>918</v>
      </c>
      <c r="B6053" t="s">
        <v>113</v>
      </c>
      <c r="C6053">
        <v>182.00471007646101</v>
      </c>
      <c r="D6053" t="s">
        <v>2480</v>
      </c>
      <c r="E6053" t="s">
        <v>65</v>
      </c>
    </row>
    <row r="6054" spans="1:5" x14ac:dyDescent="0.3">
      <c r="A6054" t="s">
        <v>980</v>
      </c>
      <c r="B6054" t="s">
        <v>113</v>
      </c>
      <c r="C6054">
        <v>182.29039402929101</v>
      </c>
      <c r="D6054" t="s">
        <v>2480</v>
      </c>
      <c r="E6054" t="s">
        <v>65</v>
      </c>
    </row>
    <row r="6055" spans="1:5" x14ac:dyDescent="0.3">
      <c r="A6055" t="s">
        <v>1976</v>
      </c>
      <c r="B6055" t="s">
        <v>113</v>
      </c>
      <c r="C6055">
        <v>182.35541270511567</v>
      </c>
      <c r="D6055" t="s">
        <v>2480</v>
      </c>
      <c r="E6055" t="s">
        <v>65</v>
      </c>
    </row>
    <row r="6056" spans="1:5" x14ac:dyDescent="0.3">
      <c r="A6056" t="s">
        <v>2045</v>
      </c>
      <c r="B6056" t="s">
        <v>113</v>
      </c>
      <c r="C6056">
        <v>183.148182876769</v>
      </c>
      <c r="D6056" t="s">
        <v>2480</v>
      </c>
      <c r="E6056" t="s">
        <v>65</v>
      </c>
    </row>
    <row r="6057" spans="1:5" x14ac:dyDescent="0.3">
      <c r="A6057" t="s">
        <v>813</v>
      </c>
      <c r="B6057" t="s">
        <v>113</v>
      </c>
      <c r="C6057">
        <v>183.15199805092166</v>
      </c>
      <c r="D6057" t="s">
        <v>2480</v>
      </c>
      <c r="E6057" t="s">
        <v>65</v>
      </c>
    </row>
    <row r="6058" spans="1:5" x14ac:dyDescent="0.3">
      <c r="A6058" t="s">
        <v>2029</v>
      </c>
      <c r="B6058" t="s">
        <v>113</v>
      </c>
      <c r="C6058">
        <v>183.922640030049</v>
      </c>
      <c r="D6058" t="s">
        <v>2480</v>
      </c>
      <c r="E6058" t="s">
        <v>65</v>
      </c>
    </row>
    <row r="6059" spans="1:5" x14ac:dyDescent="0.3">
      <c r="A6059" t="s">
        <v>1981</v>
      </c>
      <c r="B6059" t="s">
        <v>113</v>
      </c>
      <c r="C6059">
        <v>184.790825415173</v>
      </c>
      <c r="D6059" t="s">
        <v>2480</v>
      </c>
      <c r="E6059" t="s">
        <v>65</v>
      </c>
    </row>
    <row r="6060" spans="1:5" x14ac:dyDescent="0.3">
      <c r="A6060" t="s">
        <v>2051</v>
      </c>
      <c r="B6060" t="s">
        <v>113</v>
      </c>
      <c r="C6060">
        <v>185.14789639938601</v>
      </c>
      <c r="D6060" t="s">
        <v>2480</v>
      </c>
      <c r="E6060" t="s">
        <v>65</v>
      </c>
    </row>
    <row r="6061" spans="1:5" x14ac:dyDescent="0.3">
      <c r="A6061" t="s">
        <v>982</v>
      </c>
      <c r="B6061" t="s">
        <v>113</v>
      </c>
      <c r="C6061">
        <v>185.15998591050976</v>
      </c>
      <c r="D6061" t="s">
        <v>2480</v>
      </c>
      <c r="E6061" t="s">
        <v>65</v>
      </c>
    </row>
    <row r="6062" spans="1:5" x14ac:dyDescent="0.3">
      <c r="A6062" t="s">
        <v>1896</v>
      </c>
      <c r="B6062" t="s">
        <v>113</v>
      </c>
      <c r="C6062">
        <v>185.67976991277399</v>
      </c>
      <c r="D6062" t="s">
        <v>2480</v>
      </c>
      <c r="E6062" t="s">
        <v>65</v>
      </c>
    </row>
    <row r="6063" spans="1:5" x14ac:dyDescent="0.3">
      <c r="A6063" t="s">
        <v>948</v>
      </c>
      <c r="B6063" t="s">
        <v>113</v>
      </c>
      <c r="C6063">
        <v>186.15333900586282</v>
      </c>
      <c r="D6063" t="s">
        <v>2480</v>
      </c>
      <c r="E6063" t="s">
        <v>65</v>
      </c>
    </row>
    <row r="6064" spans="1:5" x14ac:dyDescent="0.3">
      <c r="A6064" t="s">
        <v>1959</v>
      </c>
      <c r="B6064" t="s">
        <v>113</v>
      </c>
      <c r="C6064">
        <v>186.60337556398699</v>
      </c>
      <c r="D6064" t="s">
        <v>2480</v>
      </c>
      <c r="E6064" t="s">
        <v>65</v>
      </c>
    </row>
    <row r="6065" spans="1:5" x14ac:dyDescent="0.3">
      <c r="A6065" t="s">
        <v>912</v>
      </c>
      <c r="B6065" t="s">
        <v>113</v>
      </c>
      <c r="C6065">
        <v>186.952901264563</v>
      </c>
      <c r="D6065" t="s">
        <v>2480</v>
      </c>
      <c r="E6065" t="s">
        <v>65</v>
      </c>
    </row>
    <row r="6066" spans="1:5" x14ac:dyDescent="0.3">
      <c r="A6066" t="s">
        <v>1832</v>
      </c>
      <c r="B6066" t="s">
        <v>113</v>
      </c>
      <c r="C6066">
        <v>188.296046307599</v>
      </c>
      <c r="D6066" t="s">
        <v>2480</v>
      </c>
      <c r="E6066" t="s">
        <v>65</v>
      </c>
    </row>
    <row r="6067" spans="1:5" x14ac:dyDescent="0.3">
      <c r="A6067" t="s">
        <v>2279</v>
      </c>
      <c r="B6067" t="s">
        <v>113</v>
      </c>
      <c r="C6067">
        <v>188.55648213159299</v>
      </c>
      <c r="D6067" t="s">
        <v>2480</v>
      </c>
      <c r="E6067" t="s">
        <v>65</v>
      </c>
    </row>
    <row r="6068" spans="1:5" x14ac:dyDescent="0.3">
      <c r="A6068" t="s">
        <v>2209</v>
      </c>
      <c r="B6068" t="s">
        <v>113</v>
      </c>
      <c r="C6068">
        <v>190.70073503675201</v>
      </c>
      <c r="D6068" t="s">
        <v>2480</v>
      </c>
      <c r="E6068" t="s">
        <v>65</v>
      </c>
    </row>
    <row r="6069" spans="1:5" x14ac:dyDescent="0.3">
      <c r="A6069" t="s">
        <v>985</v>
      </c>
      <c r="B6069" t="s">
        <v>113</v>
      </c>
      <c r="C6069">
        <v>190.92903764839431</v>
      </c>
      <c r="D6069" t="s">
        <v>2480</v>
      </c>
      <c r="E6069" t="s">
        <v>65</v>
      </c>
    </row>
    <row r="6070" spans="1:5" x14ac:dyDescent="0.3">
      <c r="A6070" t="s">
        <v>1851</v>
      </c>
      <c r="B6070" t="s">
        <v>113</v>
      </c>
      <c r="C6070">
        <v>191.46192177955055</v>
      </c>
      <c r="D6070" t="s">
        <v>2480</v>
      </c>
      <c r="E6070" t="s">
        <v>65</v>
      </c>
    </row>
    <row r="6071" spans="1:5" x14ac:dyDescent="0.3">
      <c r="A6071" t="s">
        <v>1979</v>
      </c>
      <c r="B6071" t="s">
        <v>113</v>
      </c>
      <c r="C6071">
        <v>191.84147436874159</v>
      </c>
      <c r="D6071" t="s">
        <v>2480</v>
      </c>
      <c r="E6071" t="s">
        <v>65</v>
      </c>
    </row>
    <row r="6072" spans="1:5" x14ac:dyDescent="0.3">
      <c r="A6072" t="s">
        <v>993</v>
      </c>
      <c r="B6072" t="s">
        <v>113</v>
      </c>
      <c r="C6072">
        <v>192.28970330467826</v>
      </c>
      <c r="D6072" t="s">
        <v>2480</v>
      </c>
      <c r="E6072" t="s">
        <v>65</v>
      </c>
    </row>
    <row r="6073" spans="1:5" x14ac:dyDescent="0.3">
      <c r="A6073" t="s">
        <v>812</v>
      </c>
      <c r="B6073" t="s">
        <v>113</v>
      </c>
      <c r="C6073">
        <v>192.54383354140199</v>
      </c>
      <c r="D6073" t="s">
        <v>2480</v>
      </c>
      <c r="E6073" t="s">
        <v>65</v>
      </c>
    </row>
    <row r="6074" spans="1:5" x14ac:dyDescent="0.3">
      <c r="A6074" t="s">
        <v>763</v>
      </c>
      <c r="B6074" t="s">
        <v>113</v>
      </c>
      <c r="C6074">
        <v>192.67706050685601</v>
      </c>
      <c r="D6074" t="s">
        <v>2480</v>
      </c>
      <c r="E6074" t="s">
        <v>65</v>
      </c>
    </row>
    <row r="6075" spans="1:5" x14ac:dyDescent="0.3">
      <c r="A6075" t="s">
        <v>969</v>
      </c>
      <c r="B6075" t="s">
        <v>113</v>
      </c>
      <c r="C6075">
        <v>193.29864642768351</v>
      </c>
      <c r="D6075" t="s">
        <v>2480</v>
      </c>
      <c r="E6075" t="s">
        <v>65</v>
      </c>
    </row>
    <row r="6076" spans="1:5" x14ac:dyDescent="0.3">
      <c r="A6076" t="s">
        <v>2034</v>
      </c>
      <c r="B6076" t="s">
        <v>113</v>
      </c>
      <c r="C6076">
        <v>193.70356326994204</v>
      </c>
      <c r="D6076" t="s">
        <v>2480</v>
      </c>
      <c r="E6076" t="s">
        <v>65</v>
      </c>
    </row>
    <row r="6077" spans="1:5" x14ac:dyDescent="0.3">
      <c r="A6077" t="s">
        <v>960</v>
      </c>
      <c r="B6077" t="s">
        <v>113</v>
      </c>
      <c r="C6077">
        <v>193.76944437843156</v>
      </c>
      <c r="D6077" t="s">
        <v>2480</v>
      </c>
      <c r="E6077" t="s">
        <v>65</v>
      </c>
    </row>
    <row r="6078" spans="1:5" x14ac:dyDescent="0.3">
      <c r="A6078" t="s">
        <v>848</v>
      </c>
      <c r="B6078" t="s">
        <v>113</v>
      </c>
      <c r="C6078">
        <v>194.66713848126699</v>
      </c>
      <c r="D6078" t="s">
        <v>2480</v>
      </c>
      <c r="E6078" t="s">
        <v>65</v>
      </c>
    </row>
    <row r="6079" spans="1:5" x14ac:dyDescent="0.3">
      <c r="A6079" t="s">
        <v>917</v>
      </c>
      <c r="B6079" t="s">
        <v>113</v>
      </c>
      <c r="C6079">
        <v>195.72669693970207</v>
      </c>
      <c r="D6079" t="s">
        <v>2480</v>
      </c>
      <c r="E6079" t="s">
        <v>65</v>
      </c>
    </row>
    <row r="6080" spans="1:5" x14ac:dyDescent="0.3">
      <c r="A6080" t="s">
        <v>1835</v>
      </c>
      <c r="B6080" t="s">
        <v>113</v>
      </c>
      <c r="C6080">
        <v>196.79972565219799</v>
      </c>
      <c r="D6080" t="s">
        <v>2480</v>
      </c>
      <c r="E6080" t="s">
        <v>65</v>
      </c>
    </row>
    <row r="6081" spans="1:5" x14ac:dyDescent="0.3">
      <c r="A6081" t="s">
        <v>923</v>
      </c>
      <c r="B6081" t="s">
        <v>113</v>
      </c>
      <c r="C6081">
        <v>196.86363207521015</v>
      </c>
      <c r="D6081" t="s">
        <v>2480</v>
      </c>
      <c r="E6081" t="s">
        <v>65</v>
      </c>
    </row>
    <row r="6082" spans="1:5" x14ac:dyDescent="0.3">
      <c r="A6082" t="s">
        <v>430</v>
      </c>
      <c r="B6082" t="s">
        <v>113</v>
      </c>
      <c r="C6082">
        <v>196.96469683689921</v>
      </c>
      <c r="D6082" t="s">
        <v>2480</v>
      </c>
      <c r="E6082" t="s">
        <v>65</v>
      </c>
    </row>
    <row r="6083" spans="1:5" x14ac:dyDescent="0.3">
      <c r="A6083" t="s">
        <v>2184</v>
      </c>
      <c r="B6083" t="s">
        <v>113</v>
      </c>
      <c r="C6083">
        <v>196.97683744385</v>
      </c>
      <c r="D6083" t="s">
        <v>2480</v>
      </c>
      <c r="E6083" t="s">
        <v>65</v>
      </c>
    </row>
    <row r="6084" spans="1:5" x14ac:dyDescent="0.3">
      <c r="A6084" t="s">
        <v>507</v>
      </c>
      <c r="B6084" t="s">
        <v>113</v>
      </c>
      <c r="C6084">
        <v>197.56373663299678</v>
      </c>
      <c r="D6084" t="s">
        <v>2480</v>
      </c>
      <c r="E6084" t="s">
        <v>65</v>
      </c>
    </row>
    <row r="6085" spans="1:5" x14ac:dyDescent="0.3">
      <c r="A6085" t="s">
        <v>1833</v>
      </c>
      <c r="B6085" t="s">
        <v>113</v>
      </c>
      <c r="C6085">
        <v>199.15072575703201</v>
      </c>
      <c r="D6085" t="s">
        <v>2480</v>
      </c>
      <c r="E6085" t="s">
        <v>65</v>
      </c>
    </row>
    <row r="6086" spans="1:5" x14ac:dyDescent="0.3">
      <c r="A6086" t="s">
        <v>2020</v>
      </c>
      <c r="B6086" t="s">
        <v>113</v>
      </c>
      <c r="C6086">
        <v>199.29114722260755</v>
      </c>
      <c r="D6086" t="s">
        <v>2480</v>
      </c>
      <c r="E6086" t="s">
        <v>65</v>
      </c>
    </row>
    <row r="6087" spans="1:5" x14ac:dyDescent="0.3">
      <c r="A6087" t="s">
        <v>2017</v>
      </c>
      <c r="B6087" t="s">
        <v>113</v>
      </c>
      <c r="C6087">
        <v>199.36606068974183</v>
      </c>
      <c r="D6087" t="s">
        <v>2480</v>
      </c>
      <c r="E6087" t="s">
        <v>65</v>
      </c>
    </row>
    <row r="6088" spans="1:5" x14ac:dyDescent="0.3">
      <c r="A6088" t="s">
        <v>964</v>
      </c>
      <c r="B6088" t="s">
        <v>113</v>
      </c>
      <c r="C6088">
        <v>200.47155261850099</v>
      </c>
      <c r="D6088" t="s">
        <v>2480</v>
      </c>
      <c r="E6088" t="s">
        <v>65</v>
      </c>
    </row>
    <row r="6089" spans="1:5" x14ac:dyDescent="0.3">
      <c r="A6089" t="s">
        <v>1956</v>
      </c>
      <c r="B6089" t="s">
        <v>113</v>
      </c>
      <c r="C6089">
        <v>200.67673867698099</v>
      </c>
      <c r="D6089" t="s">
        <v>2480</v>
      </c>
      <c r="E6089" t="s">
        <v>65</v>
      </c>
    </row>
    <row r="6090" spans="1:5" x14ac:dyDescent="0.3">
      <c r="A6090" t="s">
        <v>853</v>
      </c>
      <c r="B6090" t="s">
        <v>113</v>
      </c>
      <c r="C6090">
        <v>201.26959154023601</v>
      </c>
      <c r="D6090" t="s">
        <v>2480</v>
      </c>
      <c r="E6090" t="s">
        <v>65</v>
      </c>
    </row>
    <row r="6091" spans="1:5" x14ac:dyDescent="0.3">
      <c r="A6091" t="s">
        <v>1831</v>
      </c>
      <c r="B6091" t="s">
        <v>113</v>
      </c>
      <c r="C6091">
        <v>201.300950767773</v>
      </c>
      <c r="D6091" t="s">
        <v>2480</v>
      </c>
      <c r="E6091" t="s">
        <v>65</v>
      </c>
    </row>
    <row r="6092" spans="1:5" x14ac:dyDescent="0.3">
      <c r="A6092" t="s">
        <v>2097</v>
      </c>
      <c r="B6092" t="s">
        <v>113</v>
      </c>
      <c r="C6092">
        <v>201.71042230243796</v>
      </c>
      <c r="D6092" t="s">
        <v>2480</v>
      </c>
      <c r="E6092" t="s">
        <v>65</v>
      </c>
    </row>
    <row r="6093" spans="1:5" x14ac:dyDescent="0.3">
      <c r="A6093" t="s">
        <v>2027</v>
      </c>
      <c r="B6093" t="s">
        <v>113</v>
      </c>
      <c r="C6093">
        <v>201.84230233891299</v>
      </c>
      <c r="D6093" t="s">
        <v>2480</v>
      </c>
      <c r="E6093" t="s">
        <v>65</v>
      </c>
    </row>
    <row r="6094" spans="1:5" x14ac:dyDescent="0.3">
      <c r="A6094" t="s">
        <v>1982</v>
      </c>
      <c r="B6094" t="s">
        <v>113</v>
      </c>
      <c r="C6094">
        <v>202.78107810109361</v>
      </c>
      <c r="D6094" t="s">
        <v>2480</v>
      </c>
      <c r="E6094" t="s">
        <v>65</v>
      </c>
    </row>
    <row r="6095" spans="1:5" x14ac:dyDescent="0.3">
      <c r="A6095" t="s">
        <v>1215</v>
      </c>
      <c r="B6095" t="s">
        <v>113</v>
      </c>
      <c r="C6095">
        <v>202.87977789843001</v>
      </c>
      <c r="D6095" t="s">
        <v>2480</v>
      </c>
      <c r="E6095" t="s">
        <v>65</v>
      </c>
    </row>
    <row r="6096" spans="1:5" x14ac:dyDescent="0.3">
      <c r="A6096" t="s">
        <v>1980</v>
      </c>
      <c r="B6096" t="s">
        <v>113</v>
      </c>
      <c r="C6096">
        <v>203.050680623262</v>
      </c>
      <c r="D6096" t="s">
        <v>2480</v>
      </c>
      <c r="E6096" t="s">
        <v>65</v>
      </c>
    </row>
    <row r="6097" spans="1:5" x14ac:dyDescent="0.3">
      <c r="A6097" t="s">
        <v>955</v>
      </c>
      <c r="B6097" t="s">
        <v>113</v>
      </c>
      <c r="C6097">
        <v>203.05476756329713</v>
      </c>
      <c r="D6097" t="s">
        <v>2480</v>
      </c>
      <c r="E6097" t="s">
        <v>65</v>
      </c>
    </row>
    <row r="6098" spans="1:5" x14ac:dyDescent="0.3">
      <c r="A6098" t="s">
        <v>2275</v>
      </c>
      <c r="B6098" t="s">
        <v>113</v>
      </c>
      <c r="C6098">
        <v>203.16612382632803</v>
      </c>
      <c r="D6098" t="s">
        <v>2480</v>
      </c>
      <c r="E6098" t="s">
        <v>65</v>
      </c>
    </row>
    <row r="6099" spans="1:5" x14ac:dyDescent="0.3">
      <c r="A6099" t="s">
        <v>916</v>
      </c>
      <c r="B6099" t="s">
        <v>113</v>
      </c>
      <c r="C6099">
        <v>203.54061325598616</v>
      </c>
      <c r="D6099" t="s">
        <v>2480</v>
      </c>
      <c r="E6099" t="s">
        <v>65</v>
      </c>
    </row>
    <row r="6100" spans="1:5" x14ac:dyDescent="0.3">
      <c r="A6100" t="s">
        <v>2170</v>
      </c>
      <c r="B6100" t="s">
        <v>113</v>
      </c>
      <c r="C6100">
        <v>204.30437322126272</v>
      </c>
      <c r="D6100" t="s">
        <v>2480</v>
      </c>
      <c r="E6100" t="s">
        <v>65</v>
      </c>
    </row>
    <row r="6101" spans="1:5" x14ac:dyDescent="0.3">
      <c r="A6101" t="s">
        <v>1826</v>
      </c>
      <c r="B6101" t="s">
        <v>113</v>
      </c>
      <c r="C6101">
        <v>204.49605760563699</v>
      </c>
      <c r="D6101" t="s">
        <v>2480</v>
      </c>
      <c r="E6101" t="s">
        <v>65</v>
      </c>
    </row>
    <row r="6102" spans="1:5" x14ac:dyDescent="0.3">
      <c r="A6102" t="s">
        <v>2120</v>
      </c>
      <c r="B6102" t="s">
        <v>113</v>
      </c>
      <c r="C6102">
        <v>204.55101718266397</v>
      </c>
      <c r="D6102" t="s">
        <v>2480</v>
      </c>
      <c r="E6102" t="s">
        <v>65</v>
      </c>
    </row>
    <row r="6103" spans="1:5" x14ac:dyDescent="0.3">
      <c r="A6103" t="s">
        <v>1989</v>
      </c>
      <c r="B6103" t="s">
        <v>113</v>
      </c>
      <c r="C6103">
        <v>204.57436680141501</v>
      </c>
      <c r="D6103" t="s">
        <v>2480</v>
      </c>
      <c r="E6103" t="s">
        <v>65</v>
      </c>
    </row>
    <row r="6104" spans="1:5" x14ac:dyDescent="0.3">
      <c r="A6104" t="s">
        <v>2098</v>
      </c>
      <c r="B6104" t="s">
        <v>113</v>
      </c>
      <c r="C6104">
        <v>204.70860630464099</v>
      </c>
      <c r="D6104" t="s">
        <v>2480</v>
      </c>
      <c r="E6104" t="s">
        <v>65</v>
      </c>
    </row>
    <row r="6105" spans="1:5" x14ac:dyDescent="0.3">
      <c r="A6105" t="s">
        <v>2208</v>
      </c>
      <c r="B6105" t="s">
        <v>113</v>
      </c>
      <c r="C6105">
        <v>204.83855389890999</v>
      </c>
      <c r="D6105" t="s">
        <v>2480</v>
      </c>
      <c r="E6105" t="s">
        <v>65</v>
      </c>
    </row>
    <row r="6106" spans="1:5" x14ac:dyDescent="0.3">
      <c r="A6106" t="s">
        <v>2142</v>
      </c>
      <c r="B6106" t="s">
        <v>113</v>
      </c>
      <c r="C6106">
        <v>204.910117483844</v>
      </c>
      <c r="D6106" t="s">
        <v>2480</v>
      </c>
      <c r="E6106" t="s">
        <v>65</v>
      </c>
    </row>
    <row r="6107" spans="1:5" x14ac:dyDescent="0.3">
      <c r="A6107" t="s">
        <v>724</v>
      </c>
      <c r="B6107" t="s">
        <v>113</v>
      </c>
      <c r="C6107">
        <v>205.19183882145052</v>
      </c>
      <c r="D6107" t="s">
        <v>2480</v>
      </c>
      <c r="E6107" t="s">
        <v>65</v>
      </c>
    </row>
    <row r="6108" spans="1:5" x14ac:dyDescent="0.3">
      <c r="A6108" t="s">
        <v>488</v>
      </c>
      <c r="B6108" t="s">
        <v>113</v>
      </c>
      <c r="C6108">
        <v>205.92705269312447</v>
      </c>
      <c r="D6108" t="s">
        <v>2480</v>
      </c>
      <c r="E6108" t="s">
        <v>65</v>
      </c>
    </row>
    <row r="6109" spans="1:5" x14ac:dyDescent="0.3">
      <c r="A6109" t="s">
        <v>966</v>
      </c>
      <c r="B6109" t="s">
        <v>113</v>
      </c>
      <c r="C6109">
        <v>206.16265199904959</v>
      </c>
      <c r="D6109" t="s">
        <v>2480</v>
      </c>
      <c r="E6109" t="s">
        <v>65</v>
      </c>
    </row>
    <row r="6110" spans="1:5" x14ac:dyDescent="0.3">
      <c r="A6110" t="s">
        <v>2298</v>
      </c>
      <c r="B6110" t="s">
        <v>113</v>
      </c>
      <c r="C6110">
        <v>206.601825197832</v>
      </c>
      <c r="D6110" t="s">
        <v>2480</v>
      </c>
      <c r="E6110" t="s">
        <v>65</v>
      </c>
    </row>
    <row r="6111" spans="1:5" x14ac:dyDescent="0.3">
      <c r="A6111" t="s">
        <v>448</v>
      </c>
      <c r="B6111" t="s">
        <v>113</v>
      </c>
      <c r="C6111">
        <v>206.77382242148269</v>
      </c>
      <c r="D6111" t="s">
        <v>2480</v>
      </c>
      <c r="E6111" t="s">
        <v>65</v>
      </c>
    </row>
    <row r="6112" spans="1:5" x14ac:dyDescent="0.3">
      <c r="A6112" t="s">
        <v>329</v>
      </c>
      <c r="B6112" t="s">
        <v>113</v>
      </c>
      <c r="C6112">
        <v>207.5103306073504</v>
      </c>
      <c r="D6112" t="s">
        <v>2480</v>
      </c>
      <c r="E6112" t="s">
        <v>65</v>
      </c>
    </row>
    <row r="6113" spans="1:5" x14ac:dyDescent="0.3">
      <c r="A6113" t="s">
        <v>887</v>
      </c>
      <c r="B6113" t="s">
        <v>113</v>
      </c>
      <c r="C6113">
        <v>207.5988346604064</v>
      </c>
      <c r="D6113" t="s">
        <v>2480</v>
      </c>
      <c r="E6113" t="s">
        <v>65</v>
      </c>
    </row>
    <row r="6114" spans="1:5" x14ac:dyDescent="0.3">
      <c r="A6114" t="s">
        <v>988</v>
      </c>
      <c r="B6114" t="s">
        <v>113</v>
      </c>
      <c r="C6114">
        <v>207.74562153198201</v>
      </c>
      <c r="D6114" t="s">
        <v>2480</v>
      </c>
      <c r="E6114" t="s">
        <v>65</v>
      </c>
    </row>
    <row r="6115" spans="1:5" x14ac:dyDescent="0.3">
      <c r="A6115" t="s">
        <v>2011</v>
      </c>
      <c r="B6115" t="s">
        <v>113</v>
      </c>
      <c r="C6115">
        <v>208.40779522042095</v>
      </c>
      <c r="D6115" t="s">
        <v>2480</v>
      </c>
      <c r="E6115" t="s">
        <v>65</v>
      </c>
    </row>
    <row r="6116" spans="1:5" x14ac:dyDescent="0.3">
      <c r="A6116" t="s">
        <v>1893</v>
      </c>
      <c r="B6116" t="s">
        <v>113</v>
      </c>
      <c r="C6116">
        <v>208.74118971698198</v>
      </c>
      <c r="D6116" t="s">
        <v>2480</v>
      </c>
      <c r="E6116" t="s">
        <v>65</v>
      </c>
    </row>
    <row r="6117" spans="1:5" x14ac:dyDescent="0.3">
      <c r="A6117" t="s">
        <v>2214</v>
      </c>
      <c r="B6117" t="s">
        <v>113</v>
      </c>
      <c r="C6117">
        <v>208.76917465737</v>
      </c>
      <c r="D6117" t="s">
        <v>2480</v>
      </c>
      <c r="E6117" t="s">
        <v>65</v>
      </c>
    </row>
    <row r="6118" spans="1:5" x14ac:dyDescent="0.3">
      <c r="A6118" t="s">
        <v>915</v>
      </c>
      <c r="B6118" t="s">
        <v>113</v>
      </c>
      <c r="C6118">
        <v>210.75507217645</v>
      </c>
      <c r="D6118" t="s">
        <v>2480</v>
      </c>
      <c r="E6118" t="s">
        <v>65</v>
      </c>
    </row>
    <row r="6119" spans="1:5" x14ac:dyDescent="0.3">
      <c r="A6119" t="s">
        <v>497</v>
      </c>
      <c r="B6119" t="s">
        <v>113</v>
      </c>
      <c r="C6119">
        <v>212.19171374690302</v>
      </c>
      <c r="D6119" t="s">
        <v>2480</v>
      </c>
      <c r="E6119" t="s">
        <v>65</v>
      </c>
    </row>
    <row r="6120" spans="1:5" x14ac:dyDescent="0.3">
      <c r="A6120" t="s">
        <v>2116</v>
      </c>
      <c r="B6120" t="s">
        <v>113</v>
      </c>
      <c r="C6120">
        <v>212.422860241731</v>
      </c>
      <c r="D6120" t="s">
        <v>2480</v>
      </c>
      <c r="E6120" t="s">
        <v>65</v>
      </c>
    </row>
    <row r="6121" spans="1:5" x14ac:dyDescent="0.3">
      <c r="A6121" t="s">
        <v>466</v>
      </c>
      <c r="B6121" t="s">
        <v>113</v>
      </c>
      <c r="C6121">
        <v>212.5466414012634</v>
      </c>
      <c r="D6121" t="s">
        <v>2480</v>
      </c>
      <c r="E6121" t="s">
        <v>65</v>
      </c>
    </row>
    <row r="6122" spans="1:5" x14ac:dyDescent="0.3">
      <c r="A6122" t="s">
        <v>2139</v>
      </c>
      <c r="B6122" t="s">
        <v>113</v>
      </c>
      <c r="C6122">
        <v>212.94403375488</v>
      </c>
      <c r="D6122" t="s">
        <v>2480</v>
      </c>
      <c r="E6122" t="s">
        <v>65</v>
      </c>
    </row>
    <row r="6123" spans="1:5" x14ac:dyDescent="0.3">
      <c r="A6123" t="s">
        <v>2215</v>
      </c>
      <c r="B6123" t="s">
        <v>113</v>
      </c>
      <c r="C6123">
        <v>213.62379885616087</v>
      </c>
      <c r="D6123" t="s">
        <v>2480</v>
      </c>
      <c r="E6123" t="s">
        <v>65</v>
      </c>
    </row>
    <row r="6124" spans="1:5" x14ac:dyDescent="0.3">
      <c r="A6124" t="s">
        <v>920</v>
      </c>
      <c r="B6124" t="s">
        <v>113</v>
      </c>
      <c r="C6124">
        <v>213.81563578423493</v>
      </c>
      <c r="D6124" t="s">
        <v>2480</v>
      </c>
      <c r="E6124" t="s">
        <v>65</v>
      </c>
    </row>
    <row r="6125" spans="1:5" x14ac:dyDescent="0.3">
      <c r="A6125" t="s">
        <v>710</v>
      </c>
      <c r="B6125" t="s">
        <v>113</v>
      </c>
      <c r="C6125">
        <v>214.06472709073799</v>
      </c>
      <c r="D6125" t="s">
        <v>2480</v>
      </c>
      <c r="E6125" t="s">
        <v>65</v>
      </c>
    </row>
    <row r="6126" spans="1:5" x14ac:dyDescent="0.3">
      <c r="A6126" t="s">
        <v>989</v>
      </c>
      <c r="B6126" t="s">
        <v>113</v>
      </c>
      <c r="C6126">
        <v>214.14751479559598</v>
      </c>
      <c r="D6126" t="s">
        <v>2480</v>
      </c>
      <c r="E6126" t="s">
        <v>65</v>
      </c>
    </row>
    <row r="6127" spans="1:5" x14ac:dyDescent="0.3">
      <c r="A6127" t="s">
        <v>932</v>
      </c>
      <c r="B6127" t="s">
        <v>113</v>
      </c>
      <c r="C6127">
        <v>214.26757114197898</v>
      </c>
      <c r="D6127" t="s">
        <v>2480</v>
      </c>
      <c r="E6127" t="s">
        <v>65</v>
      </c>
    </row>
    <row r="6128" spans="1:5" x14ac:dyDescent="0.3">
      <c r="A6128" t="s">
        <v>584</v>
      </c>
      <c r="B6128" t="s">
        <v>113</v>
      </c>
      <c r="C6128">
        <v>214.63296590614982</v>
      </c>
      <c r="D6128" t="s">
        <v>2480</v>
      </c>
      <c r="E6128" t="s">
        <v>65</v>
      </c>
    </row>
    <row r="6129" spans="1:5" x14ac:dyDescent="0.3">
      <c r="A6129" t="s">
        <v>2052</v>
      </c>
      <c r="B6129" t="s">
        <v>113</v>
      </c>
      <c r="C6129">
        <v>214.66774558836201</v>
      </c>
      <c r="D6129" t="s">
        <v>2480</v>
      </c>
      <c r="E6129" t="s">
        <v>65</v>
      </c>
    </row>
    <row r="6130" spans="1:5" x14ac:dyDescent="0.3">
      <c r="A6130" t="s">
        <v>1955</v>
      </c>
      <c r="B6130" t="s">
        <v>113</v>
      </c>
      <c r="C6130">
        <v>215.73929806647499</v>
      </c>
      <c r="D6130" t="s">
        <v>2480</v>
      </c>
      <c r="E6130" t="s">
        <v>65</v>
      </c>
    </row>
    <row r="6131" spans="1:5" x14ac:dyDescent="0.3">
      <c r="A6131" t="s">
        <v>604</v>
      </c>
      <c r="B6131" t="s">
        <v>113</v>
      </c>
      <c r="C6131">
        <v>215.739870871026</v>
      </c>
      <c r="D6131" t="s">
        <v>2480</v>
      </c>
      <c r="E6131" t="s">
        <v>65</v>
      </c>
    </row>
    <row r="6132" spans="1:5" x14ac:dyDescent="0.3">
      <c r="A6132" t="s">
        <v>2013</v>
      </c>
      <c r="B6132" t="s">
        <v>113</v>
      </c>
      <c r="C6132">
        <v>216.17878048991599</v>
      </c>
      <c r="D6132" t="s">
        <v>2480</v>
      </c>
      <c r="E6132" t="s">
        <v>65</v>
      </c>
    </row>
    <row r="6133" spans="1:5" x14ac:dyDescent="0.3">
      <c r="A6133" t="s">
        <v>843</v>
      </c>
      <c r="B6133" t="s">
        <v>113</v>
      </c>
      <c r="C6133">
        <v>218.68368436923399</v>
      </c>
      <c r="D6133" t="s">
        <v>2480</v>
      </c>
      <c r="E6133" t="s">
        <v>65</v>
      </c>
    </row>
    <row r="6134" spans="1:5" x14ac:dyDescent="0.3">
      <c r="A6134" t="s">
        <v>2044</v>
      </c>
      <c r="B6134" t="s">
        <v>113</v>
      </c>
      <c r="C6134">
        <v>219.04971047031199</v>
      </c>
      <c r="D6134" t="s">
        <v>2480</v>
      </c>
      <c r="E6134" t="s">
        <v>65</v>
      </c>
    </row>
    <row r="6135" spans="1:5" x14ac:dyDescent="0.3">
      <c r="A6135" t="s">
        <v>2048</v>
      </c>
      <c r="B6135" t="s">
        <v>113</v>
      </c>
      <c r="C6135">
        <v>219.15438347699404</v>
      </c>
      <c r="D6135" t="s">
        <v>2480</v>
      </c>
      <c r="E6135" t="s">
        <v>65</v>
      </c>
    </row>
    <row r="6136" spans="1:5" x14ac:dyDescent="0.3">
      <c r="A6136" t="s">
        <v>1836</v>
      </c>
      <c r="B6136" t="s">
        <v>113</v>
      </c>
      <c r="C6136">
        <v>220.42901084098401</v>
      </c>
      <c r="D6136" t="s">
        <v>2480</v>
      </c>
      <c r="E6136" t="s">
        <v>65</v>
      </c>
    </row>
    <row r="6137" spans="1:5" x14ac:dyDescent="0.3">
      <c r="A6137" t="s">
        <v>2213</v>
      </c>
      <c r="B6137" t="s">
        <v>113</v>
      </c>
      <c r="C6137">
        <v>221.15279238463302</v>
      </c>
      <c r="D6137" t="s">
        <v>2480</v>
      </c>
      <c r="E6137" t="s">
        <v>65</v>
      </c>
    </row>
    <row r="6138" spans="1:5" x14ac:dyDescent="0.3">
      <c r="A6138" t="s">
        <v>1824</v>
      </c>
      <c r="B6138" t="s">
        <v>113</v>
      </c>
      <c r="C6138">
        <v>222.06126629865099</v>
      </c>
      <c r="D6138" t="s">
        <v>2480</v>
      </c>
      <c r="E6138" t="s">
        <v>65</v>
      </c>
    </row>
    <row r="6139" spans="1:5" x14ac:dyDescent="0.3">
      <c r="A6139" t="s">
        <v>2089</v>
      </c>
      <c r="B6139" t="s">
        <v>113</v>
      </c>
      <c r="C6139">
        <v>222.59559166131001</v>
      </c>
      <c r="D6139" t="s">
        <v>2480</v>
      </c>
      <c r="E6139" t="s">
        <v>65</v>
      </c>
    </row>
    <row r="6140" spans="1:5" x14ac:dyDescent="0.3">
      <c r="A6140" t="s">
        <v>2018</v>
      </c>
      <c r="B6140" t="s">
        <v>113</v>
      </c>
      <c r="C6140">
        <v>222.801219728034</v>
      </c>
      <c r="D6140" t="s">
        <v>2480</v>
      </c>
      <c r="E6140" t="s">
        <v>65</v>
      </c>
    </row>
    <row r="6141" spans="1:5" x14ac:dyDescent="0.3">
      <c r="A6141" t="s">
        <v>2095</v>
      </c>
      <c r="B6141" t="s">
        <v>113</v>
      </c>
      <c r="C6141">
        <v>223.68114334385601</v>
      </c>
      <c r="D6141" t="s">
        <v>2480</v>
      </c>
      <c r="E6141" t="s">
        <v>65</v>
      </c>
    </row>
    <row r="6142" spans="1:5" x14ac:dyDescent="0.3">
      <c r="A6142" t="s">
        <v>963</v>
      </c>
      <c r="B6142" t="s">
        <v>113</v>
      </c>
      <c r="C6142">
        <v>224.28875846895099</v>
      </c>
      <c r="D6142" t="s">
        <v>2480</v>
      </c>
      <c r="E6142" t="s">
        <v>65</v>
      </c>
    </row>
    <row r="6143" spans="1:5" x14ac:dyDescent="0.3">
      <c r="A6143" t="s">
        <v>1961</v>
      </c>
      <c r="B6143" t="s">
        <v>113</v>
      </c>
      <c r="C6143">
        <v>224.86592042167399</v>
      </c>
      <c r="D6143" t="s">
        <v>2480</v>
      </c>
      <c r="E6143" t="s">
        <v>65</v>
      </c>
    </row>
    <row r="6144" spans="1:5" x14ac:dyDescent="0.3">
      <c r="A6144" t="s">
        <v>2039</v>
      </c>
      <c r="B6144" t="s">
        <v>113</v>
      </c>
      <c r="C6144">
        <v>225.035908278546</v>
      </c>
      <c r="D6144" t="s">
        <v>2480</v>
      </c>
      <c r="E6144" t="s">
        <v>65</v>
      </c>
    </row>
    <row r="6145" spans="1:5" x14ac:dyDescent="0.3">
      <c r="A6145" t="s">
        <v>1891</v>
      </c>
      <c r="B6145" t="s">
        <v>113</v>
      </c>
      <c r="C6145">
        <v>226.265146795926</v>
      </c>
      <c r="D6145" t="s">
        <v>2480</v>
      </c>
      <c r="E6145" t="s">
        <v>65</v>
      </c>
    </row>
    <row r="6146" spans="1:5" x14ac:dyDescent="0.3">
      <c r="A6146" t="s">
        <v>2280</v>
      </c>
      <c r="B6146" t="s">
        <v>113</v>
      </c>
      <c r="C6146">
        <v>226.41726052477</v>
      </c>
      <c r="D6146" t="s">
        <v>2480</v>
      </c>
      <c r="E6146" t="s">
        <v>65</v>
      </c>
    </row>
    <row r="6147" spans="1:5" x14ac:dyDescent="0.3">
      <c r="A6147" t="s">
        <v>434</v>
      </c>
      <c r="B6147" t="s">
        <v>113</v>
      </c>
      <c r="C6147">
        <v>226.46698766397188</v>
      </c>
      <c r="D6147" t="s">
        <v>2480</v>
      </c>
      <c r="E6147" t="s">
        <v>65</v>
      </c>
    </row>
    <row r="6148" spans="1:5" x14ac:dyDescent="0.3">
      <c r="A6148" t="s">
        <v>1992</v>
      </c>
      <c r="B6148" t="s">
        <v>113</v>
      </c>
      <c r="C6148">
        <v>226.89060949774932</v>
      </c>
      <c r="D6148" t="s">
        <v>2480</v>
      </c>
      <c r="E6148" t="s">
        <v>65</v>
      </c>
    </row>
    <row r="6149" spans="1:5" x14ac:dyDescent="0.3">
      <c r="A6149" t="s">
        <v>503</v>
      </c>
      <c r="B6149" t="s">
        <v>113</v>
      </c>
      <c r="C6149">
        <v>226.90914892614404</v>
      </c>
      <c r="D6149" t="s">
        <v>2480</v>
      </c>
      <c r="E6149" t="s">
        <v>65</v>
      </c>
    </row>
    <row r="6150" spans="1:5" x14ac:dyDescent="0.3">
      <c r="A6150" t="s">
        <v>1222</v>
      </c>
      <c r="B6150" t="s">
        <v>113</v>
      </c>
      <c r="C6150">
        <v>227.92116378340501</v>
      </c>
      <c r="D6150" t="s">
        <v>2480</v>
      </c>
      <c r="E6150" t="s">
        <v>65</v>
      </c>
    </row>
    <row r="6151" spans="1:5" x14ac:dyDescent="0.3">
      <c r="A6151" t="s">
        <v>531</v>
      </c>
      <c r="B6151" t="s">
        <v>113</v>
      </c>
      <c r="C6151">
        <v>230.04543893959493</v>
      </c>
      <c r="D6151" t="s">
        <v>2480</v>
      </c>
      <c r="E6151" t="s">
        <v>65</v>
      </c>
    </row>
    <row r="6152" spans="1:5" x14ac:dyDescent="0.3">
      <c r="A6152" t="s">
        <v>840</v>
      </c>
      <c r="B6152" t="s">
        <v>113</v>
      </c>
      <c r="C6152">
        <v>231.8273394800369</v>
      </c>
      <c r="D6152" t="s">
        <v>2480</v>
      </c>
      <c r="E6152" t="s">
        <v>65</v>
      </c>
    </row>
    <row r="6153" spans="1:5" x14ac:dyDescent="0.3">
      <c r="A6153" t="s">
        <v>1857</v>
      </c>
      <c r="B6153" t="s">
        <v>113</v>
      </c>
      <c r="C6153">
        <v>231.94060287332553</v>
      </c>
      <c r="D6153" t="s">
        <v>2480</v>
      </c>
      <c r="E6153" t="s">
        <v>65</v>
      </c>
    </row>
    <row r="6154" spans="1:5" x14ac:dyDescent="0.3">
      <c r="A6154" t="s">
        <v>1903</v>
      </c>
      <c r="B6154" t="s">
        <v>113</v>
      </c>
      <c r="C6154">
        <v>233.378497884316</v>
      </c>
      <c r="D6154" t="s">
        <v>2480</v>
      </c>
      <c r="E6154" t="s">
        <v>65</v>
      </c>
    </row>
    <row r="6155" spans="1:5" x14ac:dyDescent="0.3">
      <c r="A6155" t="s">
        <v>2046</v>
      </c>
      <c r="B6155" t="s">
        <v>113</v>
      </c>
      <c r="C6155">
        <v>233.475375991824</v>
      </c>
      <c r="D6155" t="s">
        <v>2480</v>
      </c>
      <c r="E6155" t="s">
        <v>65</v>
      </c>
    </row>
    <row r="6156" spans="1:5" x14ac:dyDescent="0.3">
      <c r="A6156" t="s">
        <v>1533</v>
      </c>
      <c r="B6156" t="s">
        <v>113</v>
      </c>
      <c r="C6156">
        <v>233.836409433402</v>
      </c>
      <c r="D6156" t="s">
        <v>2480</v>
      </c>
      <c r="E6156" t="s">
        <v>65</v>
      </c>
    </row>
    <row r="6157" spans="1:5" x14ac:dyDescent="0.3">
      <c r="A6157" t="s">
        <v>676</v>
      </c>
      <c r="B6157" t="s">
        <v>113</v>
      </c>
      <c r="C6157">
        <v>234.19394684444407</v>
      </c>
      <c r="D6157" t="s">
        <v>2480</v>
      </c>
      <c r="E6157" t="s">
        <v>65</v>
      </c>
    </row>
    <row r="6158" spans="1:5" x14ac:dyDescent="0.3">
      <c r="A6158" t="s">
        <v>1892</v>
      </c>
      <c r="B6158" t="s">
        <v>113</v>
      </c>
      <c r="C6158">
        <v>234.805968067365</v>
      </c>
      <c r="D6158" t="s">
        <v>2480</v>
      </c>
      <c r="E6158" t="s">
        <v>65</v>
      </c>
    </row>
    <row r="6159" spans="1:5" x14ac:dyDescent="0.3">
      <c r="A6159" t="s">
        <v>2300</v>
      </c>
      <c r="B6159" t="s">
        <v>113</v>
      </c>
      <c r="C6159">
        <v>234.96862139826499</v>
      </c>
      <c r="D6159" t="s">
        <v>2480</v>
      </c>
      <c r="E6159" t="s">
        <v>65</v>
      </c>
    </row>
    <row r="6160" spans="1:5" x14ac:dyDescent="0.3">
      <c r="A6160" t="s">
        <v>692</v>
      </c>
      <c r="B6160" t="s">
        <v>113</v>
      </c>
      <c r="C6160">
        <v>235.30431953806001</v>
      </c>
      <c r="D6160" t="s">
        <v>2480</v>
      </c>
      <c r="E6160" t="s">
        <v>65</v>
      </c>
    </row>
    <row r="6161" spans="1:5" x14ac:dyDescent="0.3">
      <c r="A6161" t="s">
        <v>2283</v>
      </c>
      <c r="B6161" t="s">
        <v>113</v>
      </c>
      <c r="C6161">
        <v>236.77060340661299</v>
      </c>
      <c r="D6161" t="s">
        <v>2480</v>
      </c>
      <c r="E6161" t="s">
        <v>65</v>
      </c>
    </row>
    <row r="6162" spans="1:5" x14ac:dyDescent="0.3">
      <c r="A6162" t="s">
        <v>1894</v>
      </c>
      <c r="B6162" t="s">
        <v>113</v>
      </c>
      <c r="C6162">
        <v>237.92432232787201</v>
      </c>
      <c r="D6162" t="s">
        <v>2480</v>
      </c>
      <c r="E6162" t="s">
        <v>65</v>
      </c>
    </row>
    <row r="6163" spans="1:5" x14ac:dyDescent="0.3">
      <c r="A6163" t="s">
        <v>677</v>
      </c>
      <c r="B6163" t="s">
        <v>113</v>
      </c>
      <c r="C6163">
        <v>238.293665100368</v>
      </c>
      <c r="D6163" t="s">
        <v>2480</v>
      </c>
      <c r="E6163" t="s">
        <v>65</v>
      </c>
    </row>
    <row r="6164" spans="1:5" x14ac:dyDescent="0.3">
      <c r="A6164" t="s">
        <v>1984</v>
      </c>
      <c r="B6164" t="s">
        <v>113</v>
      </c>
      <c r="C6164">
        <v>238.37959206074399</v>
      </c>
      <c r="D6164" t="s">
        <v>2480</v>
      </c>
      <c r="E6164" t="s">
        <v>65</v>
      </c>
    </row>
    <row r="6165" spans="1:5" x14ac:dyDescent="0.3">
      <c r="A6165" t="s">
        <v>2028</v>
      </c>
      <c r="B6165" t="s">
        <v>113</v>
      </c>
      <c r="C6165">
        <v>239.38270801286703</v>
      </c>
      <c r="D6165" t="s">
        <v>2480</v>
      </c>
      <c r="E6165" t="s">
        <v>65</v>
      </c>
    </row>
    <row r="6166" spans="1:5" x14ac:dyDescent="0.3">
      <c r="A6166" t="s">
        <v>1985</v>
      </c>
      <c r="B6166" t="s">
        <v>113</v>
      </c>
      <c r="C6166">
        <v>239.47936994593601</v>
      </c>
      <c r="D6166" t="s">
        <v>2480</v>
      </c>
      <c r="E6166" t="s">
        <v>65</v>
      </c>
    </row>
    <row r="6167" spans="1:5" x14ac:dyDescent="0.3">
      <c r="A6167" t="s">
        <v>2212</v>
      </c>
      <c r="B6167" t="s">
        <v>113</v>
      </c>
      <c r="C6167">
        <v>239.49759208101901</v>
      </c>
      <c r="D6167" t="s">
        <v>2480</v>
      </c>
      <c r="E6167" t="s">
        <v>65</v>
      </c>
    </row>
    <row r="6168" spans="1:5" x14ac:dyDescent="0.3">
      <c r="A6168" t="s">
        <v>2148</v>
      </c>
      <c r="B6168" t="s">
        <v>113</v>
      </c>
      <c r="C6168">
        <v>240.342892198301</v>
      </c>
      <c r="D6168" t="s">
        <v>2480</v>
      </c>
      <c r="E6168" t="s">
        <v>65</v>
      </c>
    </row>
    <row r="6169" spans="1:5" x14ac:dyDescent="0.3">
      <c r="A6169" t="s">
        <v>1820</v>
      </c>
      <c r="B6169" t="s">
        <v>113</v>
      </c>
      <c r="C6169">
        <v>242.46027179443948</v>
      </c>
      <c r="D6169" t="s">
        <v>2480</v>
      </c>
      <c r="E6169" t="s">
        <v>65</v>
      </c>
    </row>
    <row r="6170" spans="1:5" x14ac:dyDescent="0.3">
      <c r="A6170" t="s">
        <v>690</v>
      </c>
      <c r="B6170" t="s">
        <v>113</v>
      </c>
      <c r="C6170">
        <v>243.02191239808403</v>
      </c>
      <c r="D6170" t="s">
        <v>2480</v>
      </c>
      <c r="E6170" t="s">
        <v>65</v>
      </c>
    </row>
    <row r="6171" spans="1:5" x14ac:dyDescent="0.3">
      <c r="A6171" t="s">
        <v>2118</v>
      </c>
      <c r="B6171" t="s">
        <v>113</v>
      </c>
      <c r="C6171">
        <v>243.54194251203899</v>
      </c>
      <c r="D6171" t="s">
        <v>2480</v>
      </c>
      <c r="E6171" t="s">
        <v>65</v>
      </c>
    </row>
    <row r="6172" spans="1:5" x14ac:dyDescent="0.3">
      <c r="A6172" t="s">
        <v>2318</v>
      </c>
      <c r="B6172" t="s">
        <v>113</v>
      </c>
      <c r="C6172">
        <v>243.62830787344291</v>
      </c>
      <c r="D6172" t="s">
        <v>2480</v>
      </c>
      <c r="E6172" t="s">
        <v>65</v>
      </c>
    </row>
    <row r="6173" spans="1:5" x14ac:dyDescent="0.3">
      <c r="A6173" t="s">
        <v>731</v>
      </c>
      <c r="B6173" t="s">
        <v>113</v>
      </c>
      <c r="C6173">
        <v>244.03964264876583</v>
      </c>
      <c r="D6173" t="s">
        <v>2480</v>
      </c>
      <c r="E6173" t="s">
        <v>65</v>
      </c>
    </row>
    <row r="6174" spans="1:5" x14ac:dyDescent="0.3">
      <c r="A6174" t="s">
        <v>1888</v>
      </c>
      <c r="B6174" t="s">
        <v>113</v>
      </c>
      <c r="C6174">
        <v>245.00993186383934</v>
      </c>
      <c r="D6174" t="s">
        <v>2480</v>
      </c>
      <c r="E6174" t="s">
        <v>65</v>
      </c>
    </row>
    <row r="6175" spans="1:5" x14ac:dyDescent="0.3">
      <c r="A6175" t="s">
        <v>1988</v>
      </c>
      <c r="B6175" t="s">
        <v>113</v>
      </c>
      <c r="C6175">
        <v>245.49805853142055</v>
      </c>
      <c r="D6175" t="s">
        <v>2480</v>
      </c>
      <c r="E6175" t="s">
        <v>65</v>
      </c>
    </row>
    <row r="6176" spans="1:5" x14ac:dyDescent="0.3">
      <c r="A6176" t="s">
        <v>1858</v>
      </c>
      <c r="B6176" t="s">
        <v>113</v>
      </c>
      <c r="C6176">
        <v>245.54262258255065</v>
      </c>
      <c r="D6176" t="s">
        <v>2480</v>
      </c>
      <c r="E6176" t="s">
        <v>65</v>
      </c>
    </row>
    <row r="6177" spans="1:5" x14ac:dyDescent="0.3">
      <c r="A6177" t="s">
        <v>557</v>
      </c>
      <c r="B6177" t="s">
        <v>113</v>
      </c>
      <c r="C6177">
        <v>247.85043581305072</v>
      </c>
      <c r="D6177" t="s">
        <v>2480</v>
      </c>
      <c r="E6177" t="s">
        <v>65</v>
      </c>
    </row>
    <row r="6178" spans="1:5" x14ac:dyDescent="0.3">
      <c r="A6178" t="s">
        <v>2305</v>
      </c>
      <c r="B6178" t="s">
        <v>113</v>
      </c>
      <c r="C6178">
        <v>248.06553761004201</v>
      </c>
      <c r="D6178" t="s">
        <v>2480</v>
      </c>
      <c r="E6178" t="s">
        <v>65</v>
      </c>
    </row>
    <row r="6179" spans="1:5" x14ac:dyDescent="0.3">
      <c r="A6179" t="s">
        <v>2038</v>
      </c>
      <c r="B6179" t="s">
        <v>113</v>
      </c>
      <c r="C6179">
        <v>248.09233720038199</v>
      </c>
      <c r="D6179" t="s">
        <v>2480</v>
      </c>
      <c r="E6179" t="s">
        <v>65</v>
      </c>
    </row>
    <row r="6180" spans="1:5" x14ac:dyDescent="0.3">
      <c r="A6180" t="s">
        <v>2016</v>
      </c>
      <c r="B6180" t="s">
        <v>113</v>
      </c>
      <c r="C6180">
        <v>248.16134573049538</v>
      </c>
      <c r="D6180" t="s">
        <v>2480</v>
      </c>
      <c r="E6180" t="s">
        <v>65</v>
      </c>
    </row>
    <row r="6181" spans="1:5" x14ac:dyDescent="0.3">
      <c r="A6181" t="s">
        <v>452</v>
      </c>
      <c r="B6181" t="s">
        <v>113</v>
      </c>
      <c r="C6181">
        <v>248.29567096753814</v>
      </c>
      <c r="D6181" t="s">
        <v>2480</v>
      </c>
      <c r="E6181" t="s">
        <v>65</v>
      </c>
    </row>
    <row r="6182" spans="1:5" x14ac:dyDescent="0.3">
      <c r="A6182" t="s">
        <v>362</v>
      </c>
      <c r="B6182" t="s">
        <v>113</v>
      </c>
      <c r="C6182">
        <v>251.39304008802159</v>
      </c>
      <c r="D6182" t="s">
        <v>2480</v>
      </c>
      <c r="E6182" t="s">
        <v>65</v>
      </c>
    </row>
    <row r="6183" spans="1:5" x14ac:dyDescent="0.3">
      <c r="A6183" t="s">
        <v>2122</v>
      </c>
      <c r="B6183" t="s">
        <v>113</v>
      </c>
      <c r="C6183">
        <v>252.05904128802999</v>
      </c>
      <c r="D6183" t="s">
        <v>2480</v>
      </c>
      <c r="E6183" t="s">
        <v>65</v>
      </c>
    </row>
    <row r="6184" spans="1:5" x14ac:dyDescent="0.3">
      <c r="A6184" t="s">
        <v>438</v>
      </c>
      <c r="B6184" t="s">
        <v>113</v>
      </c>
      <c r="C6184">
        <v>252.8478129808783</v>
      </c>
      <c r="D6184" t="s">
        <v>2480</v>
      </c>
      <c r="E6184" t="s">
        <v>65</v>
      </c>
    </row>
    <row r="6185" spans="1:5" x14ac:dyDescent="0.3">
      <c r="A6185" t="s">
        <v>836</v>
      </c>
      <c r="B6185" t="s">
        <v>113</v>
      </c>
      <c r="C6185">
        <v>253.02238073855193</v>
      </c>
      <c r="D6185" t="s">
        <v>2480</v>
      </c>
      <c r="E6185" t="s">
        <v>65</v>
      </c>
    </row>
    <row r="6186" spans="1:5" x14ac:dyDescent="0.3">
      <c r="A6186" t="s">
        <v>2131</v>
      </c>
      <c r="B6186" t="s">
        <v>113</v>
      </c>
      <c r="C6186">
        <v>253.27203614194087</v>
      </c>
      <c r="D6186" t="s">
        <v>2480</v>
      </c>
      <c r="E6186" t="s">
        <v>65</v>
      </c>
    </row>
    <row r="6187" spans="1:5" x14ac:dyDescent="0.3">
      <c r="A6187" t="s">
        <v>2150</v>
      </c>
      <c r="B6187" t="s">
        <v>113</v>
      </c>
      <c r="C6187">
        <v>254.681021682477</v>
      </c>
      <c r="D6187" t="s">
        <v>2480</v>
      </c>
      <c r="E6187" t="s">
        <v>65</v>
      </c>
    </row>
    <row r="6188" spans="1:5" x14ac:dyDescent="0.3">
      <c r="A6188" t="s">
        <v>2022</v>
      </c>
      <c r="B6188" t="s">
        <v>113</v>
      </c>
      <c r="C6188">
        <v>256.01085422661311</v>
      </c>
      <c r="D6188" t="s">
        <v>2480</v>
      </c>
      <c r="E6188" t="s">
        <v>65</v>
      </c>
    </row>
    <row r="6189" spans="1:5" x14ac:dyDescent="0.3">
      <c r="A6189" t="s">
        <v>355</v>
      </c>
      <c r="B6189" t="s">
        <v>113</v>
      </c>
      <c r="C6189">
        <v>257.97979628546818</v>
      </c>
      <c r="D6189" t="s">
        <v>2480</v>
      </c>
      <c r="E6189" t="s">
        <v>65</v>
      </c>
    </row>
    <row r="6190" spans="1:5" x14ac:dyDescent="0.3">
      <c r="A6190" t="s">
        <v>2315</v>
      </c>
      <c r="B6190" t="s">
        <v>113</v>
      </c>
      <c r="C6190">
        <v>258.53371310362002</v>
      </c>
      <c r="D6190" t="s">
        <v>2480</v>
      </c>
      <c r="E6190" t="s">
        <v>65</v>
      </c>
    </row>
    <row r="6191" spans="1:5" x14ac:dyDescent="0.3">
      <c r="A6191" t="s">
        <v>1823</v>
      </c>
      <c r="B6191" t="s">
        <v>113</v>
      </c>
      <c r="C6191">
        <v>258.89311171938101</v>
      </c>
      <c r="D6191" t="s">
        <v>2480</v>
      </c>
      <c r="E6191" t="s">
        <v>65</v>
      </c>
    </row>
    <row r="6192" spans="1:5" x14ac:dyDescent="0.3">
      <c r="A6192" t="s">
        <v>842</v>
      </c>
      <c r="B6192" t="s">
        <v>113</v>
      </c>
      <c r="C6192">
        <v>258.97493887652649</v>
      </c>
      <c r="D6192" t="s">
        <v>2480</v>
      </c>
      <c r="E6192" t="s">
        <v>65</v>
      </c>
    </row>
    <row r="6193" spans="1:5" x14ac:dyDescent="0.3">
      <c r="A6193" t="s">
        <v>1895</v>
      </c>
      <c r="B6193" t="s">
        <v>113</v>
      </c>
      <c r="C6193">
        <v>259.07530301876199</v>
      </c>
      <c r="D6193" t="s">
        <v>2480</v>
      </c>
      <c r="E6193" t="s">
        <v>65</v>
      </c>
    </row>
    <row r="6194" spans="1:5" x14ac:dyDescent="0.3">
      <c r="A6194" t="s">
        <v>839</v>
      </c>
      <c r="B6194" t="s">
        <v>113</v>
      </c>
      <c r="C6194">
        <v>259.27341897668833</v>
      </c>
      <c r="D6194" t="s">
        <v>2480</v>
      </c>
      <c r="E6194" t="s">
        <v>65</v>
      </c>
    </row>
    <row r="6195" spans="1:5" x14ac:dyDescent="0.3">
      <c r="A6195" t="s">
        <v>841</v>
      </c>
      <c r="B6195" t="s">
        <v>113</v>
      </c>
      <c r="C6195">
        <v>260.0921133492007</v>
      </c>
      <c r="D6195" t="s">
        <v>2480</v>
      </c>
      <c r="E6195" t="s">
        <v>65</v>
      </c>
    </row>
    <row r="6196" spans="1:5" x14ac:dyDescent="0.3">
      <c r="A6196" t="s">
        <v>2182</v>
      </c>
      <c r="B6196" t="s">
        <v>113</v>
      </c>
      <c r="C6196">
        <v>261.89770484106202</v>
      </c>
      <c r="D6196" t="s">
        <v>2480</v>
      </c>
      <c r="E6196" t="s">
        <v>65</v>
      </c>
    </row>
    <row r="6197" spans="1:5" x14ac:dyDescent="0.3">
      <c r="A6197" t="s">
        <v>1451</v>
      </c>
      <c r="B6197" t="s">
        <v>113</v>
      </c>
      <c r="C6197">
        <v>262.17871047839742</v>
      </c>
      <c r="D6197" t="s">
        <v>2480</v>
      </c>
      <c r="E6197" t="s">
        <v>65</v>
      </c>
    </row>
    <row r="6198" spans="1:5" x14ac:dyDescent="0.3">
      <c r="A6198" t="s">
        <v>1890</v>
      </c>
      <c r="B6198" t="s">
        <v>113</v>
      </c>
      <c r="C6198">
        <v>262.96164334267701</v>
      </c>
      <c r="D6198" t="s">
        <v>2480</v>
      </c>
      <c r="E6198" t="s">
        <v>65</v>
      </c>
    </row>
    <row r="6199" spans="1:5" x14ac:dyDescent="0.3">
      <c r="A6199" t="s">
        <v>817</v>
      </c>
      <c r="B6199" t="s">
        <v>113</v>
      </c>
      <c r="C6199">
        <v>263.81215290463638</v>
      </c>
      <c r="D6199" t="s">
        <v>2480</v>
      </c>
      <c r="E6199" t="s">
        <v>65</v>
      </c>
    </row>
    <row r="6200" spans="1:5" x14ac:dyDescent="0.3">
      <c r="A6200" t="s">
        <v>2307</v>
      </c>
      <c r="B6200" t="s">
        <v>113</v>
      </c>
      <c r="C6200">
        <v>265.58139236588198</v>
      </c>
      <c r="D6200" t="s">
        <v>2480</v>
      </c>
      <c r="E6200" t="s">
        <v>65</v>
      </c>
    </row>
    <row r="6201" spans="1:5" x14ac:dyDescent="0.3">
      <c r="A6201" t="s">
        <v>2264</v>
      </c>
      <c r="B6201" t="s">
        <v>113</v>
      </c>
      <c r="C6201">
        <v>267.017176236252</v>
      </c>
      <c r="D6201" t="s">
        <v>2480</v>
      </c>
      <c r="E6201" t="s">
        <v>65</v>
      </c>
    </row>
    <row r="6202" spans="1:5" x14ac:dyDescent="0.3">
      <c r="A6202" t="s">
        <v>1849</v>
      </c>
      <c r="B6202" t="s">
        <v>113</v>
      </c>
      <c r="C6202">
        <v>267.94025085740503</v>
      </c>
      <c r="D6202" t="s">
        <v>2480</v>
      </c>
      <c r="E6202" t="s">
        <v>65</v>
      </c>
    </row>
    <row r="6203" spans="1:5" x14ac:dyDescent="0.3">
      <c r="A6203" t="s">
        <v>919</v>
      </c>
      <c r="B6203" t="s">
        <v>113</v>
      </c>
      <c r="C6203">
        <v>267.977524217444</v>
      </c>
      <c r="D6203" t="s">
        <v>2480</v>
      </c>
      <c r="E6203" t="s">
        <v>65</v>
      </c>
    </row>
    <row r="6204" spans="1:5" x14ac:dyDescent="0.3">
      <c r="A6204" t="s">
        <v>1732</v>
      </c>
      <c r="B6204" t="s">
        <v>113</v>
      </c>
      <c r="C6204">
        <v>269.94072815960698</v>
      </c>
      <c r="D6204" t="s">
        <v>2480</v>
      </c>
      <c r="E6204" t="s">
        <v>65</v>
      </c>
    </row>
    <row r="6205" spans="1:5" x14ac:dyDescent="0.3">
      <c r="A6205" t="s">
        <v>2374</v>
      </c>
      <c r="B6205" t="s">
        <v>113</v>
      </c>
      <c r="C6205">
        <v>270.52276746326697</v>
      </c>
      <c r="D6205" t="s">
        <v>2480</v>
      </c>
      <c r="E6205" t="s">
        <v>65</v>
      </c>
    </row>
    <row r="6206" spans="1:5" x14ac:dyDescent="0.3">
      <c r="A6206" t="s">
        <v>2248</v>
      </c>
      <c r="B6206" t="s">
        <v>113</v>
      </c>
      <c r="C6206">
        <v>270.803685757621</v>
      </c>
      <c r="D6206" t="s">
        <v>2480</v>
      </c>
      <c r="E6206" t="s">
        <v>65</v>
      </c>
    </row>
    <row r="6207" spans="1:5" x14ac:dyDescent="0.3">
      <c r="A6207" t="s">
        <v>1983</v>
      </c>
      <c r="B6207" t="s">
        <v>113</v>
      </c>
      <c r="C6207">
        <v>271.10207848521202</v>
      </c>
      <c r="D6207" t="s">
        <v>2480</v>
      </c>
      <c r="E6207" t="s">
        <v>65</v>
      </c>
    </row>
    <row r="6208" spans="1:5" x14ac:dyDescent="0.3">
      <c r="A6208" t="s">
        <v>844</v>
      </c>
      <c r="B6208" t="s">
        <v>113</v>
      </c>
      <c r="C6208">
        <v>271.20288868263759</v>
      </c>
      <c r="D6208" t="s">
        <v>2480</v>
      </c>
      <c r="E6208" t="s">
        <v>65</v>
      </c>
    </row>
    <row r="6209" spans="1:5" x14ac:dyDescent="0.3">
      <c r="A6209" t="s">
        <v>852</v>
      </c>
      <c r="B6209" t="s">
        <v>113</v>
      </c>
      <c r="C6209">
        <v>275.93741559123879</v>
      </c>
      <c r="D6209" t="s">
        <v>2480</v>
      </c>
      <c r="E6209" t="s">
        <v>65</v>
      </c>
    </row>
    <row r="6210" spans="1:5" x14ac:dyDescent="0.3">
      <c r="A6210" t="s">
        <v>2012</v>
      </c>
      <c r="B6210" t="s">
        <v>113</v>
      </c>
      <c r="C6210">
        <v>276.69732358190805</v>
      </c>
      <c r="D6210" t="s">
        <v>2480</v>
      </c>
      <c r="E6210" t="s">
        <v>65</v>
      </c>
    </row>
    <row r="6211" spans="1:5" x14ac:dyDescent="0.3">
      <c r="A6211" t="s">
        <v>464</v>
      </c>
      <c r="B6211" t="s">
        <v>113</v>
      </c>
      <c r="C6211">
        <v>277.46161228644519</v>
      </c>
      <c r="D6211" t="s">
        <v>2480</v>
      </c>
      <c r="E6211" t="s">
        <v>65</v>
      </c>
    </row>
    <row r="6212" spans="1:5" x14ac:dyDescent="0.3">
      <c r="A6212" t="s">
        <v>728</v>
      </c>
      <c r="B6212" t="s">
        <v>113</v>
      </c>
      <c r="C6212">
        <v>277.75459494930374</v>
      </c>
      <c r="D6212" t="s">
        <v>2480</v>
      </c>
      <c r="E6212" t="s">
        <v>65</v>
      </c>
    </row>
    <row r="6213" spans="1:5" x14ac:dyDescent="0.3">
      <c r="A6213" t="s">
        <v>2163</v>
      </c>
      <c r="B6213" t="s">
        <v>113</v>
      </c>
      <c r="C6213">
        <v>277.97574365615225</v>
      </c>
      <c r="D6213" t="s">
        <v>2480</v>
      </c>
      <c r="E6213" t="s">
        <v>65</v>
      </c>
    </row>
    <row r="6214" spans="1:5" x14ac:dyDescent="0.3">
      <c r="A6214" t="s">
        <v>962</v>
      </c>
      <c r="B6214" t="s">
        <v>113</v>
      </c>
      <c r="C6214">
        <v>278.78144155226158</v>
      </c>
      <c r="D6214" t="s">
        <v>2480</v>
      </c>
      <c r="E6214" t="s">
        <v>65</v>
      </c>
    </row>
    <row r="6215" spans="1:5" x14ac:dyDescent="0.3">
      <c r="A6215" t="s">
        <v>954</v>
      </c>
      <c r="B6215" t="s">
        <v>113</v>
      </c>
      <c r="C6215">
        <v>279.45585785698501</v>
      </c>
      <c r="D6215" t="s">
        <v>2480</v>
      </c>
      <c r="E6215" t="s">
        <v>65</v>
      </c>
    </row>
    <row r="6216" spans="1:5" x14ac:dyDescent="0.3">
      <c r="A6216" t="s">
        <v>1999</v>
      </c>
      <c r="B6216" t="s">
        <v>113</v>
      </c>
      <c r="C6216">
        <v>280.96447649914222</v>
      </c>
      <c r="D6216" t="s">
        <v>2480</v>
      </c>
      <c r="E6216" t="s">
        <v>65</v>
      </c>
    </row>
    <row r="6217" spans="1:5" x14ac:dyDescent="0.3">
      <c r="A6217" t="s">
        <v>436</v>
      </c>
      <c r="B6217" t="s">
        <v>113</v>
      </c>
      <c r="C6217">
        <v>282.02964700752523</v>
      </c>
      <c r="D6217" t="s">
        <v>2480</v>
      </c>
      <c r="E6217" t="s">
        <v>65</v>
      </c>
    </row>
    <row r="6218" spans="1:5" x14ac:dyDescent="0.3">
      <c r="A6218" t="s">
        <v>1825</v>
      </c>
      <c r="B6218" t="s">
        <v>113</v>
      </c>
      <c r="C6218">
        <v>282.18282996306698</v>
      </c>
      <c r="D6218" t="s">
        <v>2480</v>
      </c>
      <c r="E6218" t="s">
        <v>65</v>
      </c>
    </row>
    <row r="6219" spans="1:5" x14ac:dyDescent="0.3">
      <c r="A6219" t="s">
        <v>977</v>
      </c>
      <c r="B6219" t="s">
        <v>113</v>
      </c>
      <c r="C6219">
        <v>284.38960546792401</v>
      </c>
      <c r="D6219" t="s">
        <v>2480</v>
      </c>
      <c r="E6219" t="s">
        <v>65</v>
      </c>
    </row>
    <row r="6220" spans="1:5" x14ac:dyDescent="0.3">
      <c r="A6220" t="s">
        <v>2036</v>
      </c>
      <c r="B6220" t="s">
        <v>113</v>
      </c>
      <c r="C6220">
        <v>284.91016586066797</v>
      </c>
      <c r="D6220" t="s">
        <v>2480</v>
      </c>
      <c r="E6220" t="s">
        <v>65</v>
      </c>
    </row>
    <row r="6221" spans="1:5" x14ac:dyDescent="0.3">
      <c r="A6221" t="s">
        <v>965</v>
      </c>
      <c r="B6221" t="s">
        <v>113</v>
      </c>
      <c r="C6221">
        <v>285.04514803034186</v>
      </c>
      <c r="D6221" t="s">
        <v>2480</v>
      </c>
      <c r="E6221" t="s">
        <v>65</v>
      </c>
    </row>
    <row r="6222" spans="1:5" x14ac:dyDescent="0.3">
      <c r="A6222" t="s">
        <v>1822</v>
      </c>
      <c r="B6222" t="s">
        <v>113</v>
      </c>
      <c r="C6222">
        <v>285.26322327612297</v>
      </c>
      <c r="D6222" t="s">
        <v>2480</v>
      </c>
      <c r="E6222" t="s">
        <v>65</v>
      </c>
    </row>
    <row r="6223" spans="1:5" x14ac:dyDescent="0.3">
      <c r="A6223" t="s">
        <v>399</v>
      </c>
      <c r="B6223" t="s">
        <v>113</v>
      </c>
      <c r="C6223">
        <v>286.19224716118731</v>
      </c>
      <c r="D6223" t="s">
        <v>2480</v>
      </c>
      <c r="E6223" t="s">
        <v>65</v>
      </c>
    </row>
    <row r="6224" spans="1:5" x14ac:dyDescent="0.3">
      <c r="A6224" t="s">
        <v>2077</v>
      </c>
      <c r="B6224" t="s">
        <v>113</v>
      </c>
      <c r="C6224">
        <v>286.46445059021602</v>
      </c>
      <c r="D6224" t="s">
        <v>2480</v>
      </c>
      <c r="E6224" t="s">
        <v>65</v>
      </c>
    </row>
    <row r="6225" spans="1:5" x14ac:dyDescent="0.3">
      <c r="A6225" t="s">
        <v>847</v>
      </c>
      <c r="B6225" t="s">
        <v>113</v>
      </c>
      <c r="C6225">
        <v>286.75744353729101</v>
      </c>
      <c r="D6225" t="s">
        <v>2480</v>
      </c>
      <c r="E6225" t="s">
        <v>65</v>
      </c>
    </row>
    <row r="6226" spans="1:5" x14ac:dyDescent="0.3">
      <c r="A6226" t="s">
        <v>1834</v>
      </c>
      <c r="B6226" t="s">
        <v>113</v>
      </c>
      <c r="C6226">
        <v>286.94152026273701</v>
      </c>
      <c r="D6226" t="s">
        <v>2480</v>
      </c>
      <c r="E6226" t="s">
        <v>65</v>
      </c>
    </row>
    <row r="6227" spans="1:5" x14ac:dyDescent="0.3">
      <c r="A6227" t="s">
        <v>2308</v>
      </c>
      <c r="B6227" t="s">
        <v>113</v>
      </c>
      <c r="C6227">
        <v>288.08767151713198</v>
      </c>
      <c r="D6227" t="s">
        <v>2480</v>
      </c>
      <c r="E6227" t="s">
        <v>65</v>
      </c>
    </row>
    <row r="6228" spans="1:5" x14ac:dyDescent="0.3">
      <c r="A6228" t="s">
        <v>1718</v>
      </c>
      <c r="B6228" t="s">
        <v>113</v>
      </c>
      <c r="C6228">
        <v>288.62715251015265</v>
      </c>
      <c r="D6228" t="s">
        <v>2480</v>
      </c>
      <c r="E6228" t="s">
        <v>65</v>
      </c>
    </row>
    <row r="6229" spans="1:5" x14ac:dyDescent="0.3">
      <c r="A6229" t="s">
        <v>834</v>
      </c>
      <c r="B6229" t="s">
        <v>113</v>
      </c>
      <c r="C6229">
        <v>290.37461605110502</v>
      </c>
      <c r="D6229" t="s">
        <v>2480</v>
      </c>
      <c r="E6229" t="s">
        <v>65</v>
      </c>
    </row>
    <row r="6230" spans="1:5" x14ac:dyDescent="0.3">
      <c r="A6230" t="s">
        <v>1575</v>
      </c>
      <c r="B6230" t="s">
        <v>113</v>
      </c>
      <c r="C6230">
        <v>290.90509389740998</v>
      </c>
      <c r="D6230" t="s">
        <v>2480</v>
      </c>
      <c r="E6230" t="s">
        <v>65</v>
      </c>
    </row>
    <row r="6231" spans="1:5" x14ac:dyDescent="0.3">
      <c r="A6231" t="s">
        <v>1641</v>
      </c>
      <c r="B6231" t="s">
        <v>113</v>
      </c>
      <c r="C6231">
        <v>292.83303871624202</v>
      </c>
      <c r="D6231" t="s">
        <v>2480</v>
      </c>
      <c r="E6231" t="s">
        <v>65</v>
      </c>
    </row>
    <row r="6232" spans="1:5" x14ac:dyDescent="0.3">
      <c r="A6232" t="s">
        <v>2281</v>
      </c>
      <c r="B6232" t="s">
        <v>113</v>
      </c>
      <c r="C6232">
        <v>293.85303078512902</v>
      </c>
      <c r="D6232" t="s">
        <v>2480</v>
      </c>
      <c r="E6232" t="s">
        <v>65</v>
      </c>
    </row>
    <row r="6233" spans="1:5" x14ac:dyDescent="0.3">
      <c r="A6233" t="s">
        <v>432</v>
      </c>
      <c r="B6233" t="s">
        <v>113</v>
      </c>
      <c r="C6233">
        <v>295.1691889779928</v>
      </c>
      <c r="D6233" t="s">
        <v>2480</v>
      </c>
      <c r="E6233" t="s">
        <v>65</v>
      </c>
    </row>
    <row r="6234" spans="1:5" x14ac:dyDescent="0.3">
      <c r="A6234" t="s">
        <v>1821</v>
      </c>
      <c r="B6234" t="s">
        <v>113</v>
      </c>
      <c r="C6234">
        <v>295.50532980233902</v>
      </c>
      <c r="D6234" t="s">
        <v>2480</v>
      </c>
      <c r="E6234" t="s">
        <v>65</v>
      </c>
    </row>
    <row r="6235" spans="1:5" x14ac:dyDescent="0.3">
      <c r="A6235" t="s">
        <v>2312</v>
      </c>
      <c r="B6235" t="s">
        <v>113</v>
      </c>
      <c r="C6235">
        <v>295.71502027271703</v>
      </c>
      <c r="D6235" t="s">
        <v>2480</v>
      </c>
      <c r="E6235" t="s">
        <v>65</v>
      </c>
    </row>
    <row r="6236" spans="1:5" x14ac:dyDescent="0.3">
      <c r="A6236" t="s">
        <v>726</v>
      </c>
      <c r="B6236" t="s">
        <v>113</v>
      </c>
      <c r="C6236">
        <v>296.482437796878</v>
      </c>
      <c r="D6236" t="s">
        <v>2480</v>
      </c>
      <c r="E6236" t="s">
        <v>65</v>
      </c>
    </row>
    <row r="6237" spans="1:5" x14ac:dyDescent="0.3">
      <c r="A6237" t="s">
        <v>884</v>
      </c>
      <c r="B6237" t="s">
        <v>113</v>
      </c>
      <c r="C6237">
        <v>297.10942991948372</v>
      </c>
      <c r="D6237" t="s">
        <v>2480</v>
      </c>
      <c r="E6237" t="s">
        <v>65</v>
      </c>
    </row>
    <row r="6238" spans="1:5" x14ac:dyDescent="0.3">
      <c r="A6238" t="s">
        <v>440</v>
      </c>
      <c r="B6238" t="s">
        <v>113</v>
      </c>
      <c r="C6238">
        <v>299.10314157642489</v>
      </c>
      <c r="D6238" t="s">
        <v>2480</v>
      </c>
      <c r="E6238" t="s">
        <v>65</v>
      </c>
    </row>
    <row r="6239" spans="1:5" x14ac:dyDescent="0.3">
      <c r="A6239" t="s">
        <v>879</v>
      </c>
      <c r="B6239" t="s">
        <v>113</v>
      </c>
      <c r="C6239">
        <v>300.02342091200597</v>
      </c>
      <c r="D6239" t="s">
        <v>2480</v>
      </c>
      <c r="E6239" t="s">
        <v>65</v>
      </c>
    </row>
    <row r="6240" spans="1:5" x14ac:dyDescent="0.3">
      <c r="A6240" t="s">
        <v>1390</v>
      </c>
      <c r="B6240" t="s">
        <v>113</v>
      </c>
      <c r="C6240">
        <v>300.97824420593003</v>
      </c>
      <c r="D6240" t="s">
        <v>2480</v>
      </c>
      <c r="E6240" t="s">
        <v>65</v>
      </c>
    </row>
    <row r="6241" spans="1:5" x14ac:dyDescent="0.3">
      <c r="A6241" t="s">
        <v>723</v>
      </c>
      <c r="B6241" t="s">
        <v>113</v>
      </c>
      <c r="C6241">
        <v>301.76096989940686</v>
      </c>
      <c r="D6241" t="s">
        <v>2480</v>
      </c>
      <c r="E6241" t="s">
        <v>65</v>
      </c>
    </row>
    <row r="6242" spans="1:5" x14ac:dyDescent="0.3">
      <c r="A6242" t="s">
        <v>1848</v>
      </c>
      <c r="B6242" t="s">
        <v>113</v>
      </c>
      <c r="C6242">
        <v>302.23515283857216</v>
      </c>
      <c r="D6242" t="s">
        <v>2480</v>
      </c>
      <c r="E6242" t="s">
        <v>65</v>
      </c>
    </row>
    <row r="6243" spans="1:5" x14ac:dyDescent="0.3">
      <c r="A6243" t="s">
        <v>1881</v>
      </c>
      <c r="B6243" t="s">
        <v>113</v>
      </c>
      <c r="C6243">
        <v>303.703516877732</v>
      </c>
      <c r="D6243" t="s">
        <v>2480</v>
      </c>
      <c r="E6243" t="s">
        <v>65</v>
      </c>
    </row>
    <row r="6244" spans="1:5" x14ac:dyDescent="0.3">
      <c r="A6244" t="s">
        <v>2124</v>
      </c>
      <c r="B6244" t="s">
        <v>113</v>
      </c>
      <c r="C6244">
        <v>304.355187343946</v>
      </c>
      <c r="D6244" t="s">
        <v>2480</v>
      </c>
      <c r="E6244" t="s">
        <v>65</v>
      </c>
    </row>
    <row r="6245" spans="1:5" x14ac:dyDescent="0.3">
      <c r="A6245" t="s">
        <v>2073</v>
      </c>
      <c r="B6245" t="s">
        <v>113</v>
      </c>
      <c r="C6245">
        <v>305.19955647826202</v>
      </c>
      <c r="D6245" t="s">
        <v>2480</v>
      </c>
      <c r="E6245" t="s">
        <v>65</v>
      </c>
    </row>
    <row r="6246" spans="1:5" x14ac:dyDescent="0.3">
      <c r="A6246" t="s">
        <v>1297</v>
      </c>
      <c r="B6246" t="s">
        <v>113</v>
      </c>
      <c r="C6246">
        <v>309.07723655634499</v>
      </c>
      <c r="D6246" t="s">
        <v>2480</v>
      </c>
      <c r="E6246" t="s">
        <v>65</v>
      </c>
    </row>
    <row r="6247" spans="1:5" x14ac:dyDescent="0.3">
      <c r="A6247" t="s">
        <v>1844</v>
      </c>
      <c r="B6247" t="s">
        <v>113</v>
      </c>
      <c r="C6247">
        <v>311.04554205130296</v>
      </c>
      <c r="D6247" t="s">
        <v>2480</v>
      </c>
      <c r="E6247" t="s">
        <v>65</v>
      </c>
    </row>
    <row r="6248" spans="1:5" x14ac:dyDescent="0.3">
      <c r="A6248" t="s">
        <v>1126</v>
      </c>
      <c r="B6248" t="s">
        <v>113</v>
      </c>
      <c r="C6248">
        <v>311.49980356596501</v>
      </c>
      <c r="D6248" t="s">
        <v>2480</v>
      </c>
      <c r="E6248" t="s">
        <v>65</v>
      </c>
    </row>
    <row r="6249" spans="1:5" x14ac:dyDescent="0.3">
      <c r="A6249" t="s">
        <v>845</v>
      </c>
      <c r="B6249" t="s">
        <v>113</v>
      </c>
      <c r="C6249">
        <v>312.56149658935607</v>
      </c>
      <c r="D6249" t="s">
        <v>2480</v>
      </c>
      <c r="E6249" t="s">
        <v>65</v>
      </c>
    </row>
    <row r="6250" spans="1:5" x14ac:dyDescent="0.3">
      <c r="A6250" t="s">
        <v>2041</v>
      </c>
      <c r="B6250" t="s">
        <v>113</v>
      </c>
      <c r="C6250">
        <v>312.564737231538</v>
      </c>
      <c r="D6250" t="s">
        <v>2480</v>
      </c>
      <c r="E6250" t="s">
        <v>65</v>
      </c>
    </row>
    <row r="6251" spans="1:5" x14ac:dyDescent="0.3">
      <c r="A6251" t="s">
        <v>2035</v>
      </c>
      <c r="B6251" t="s">
        <v>113</v>
      </c>
      <c r="C6251">
        <v>313.73633110045108</v>
      </c>
      <c r="D6251" t="s">
        <v>2480</v>
      </c>
      <c r="E6251" t="s">
        <v>65</v>
      </c>
    </row>
    <row r="6252" spans="1:5" x14ac:dyDescent="0.3">
      <c r="A6252" t="s">
        <v>779</v>
      </c>
      <c r="B6252" t="s">
        <v>113</v>
      </c>
      <c r="C6252">
        <v>314.01211352142917</v>
      </c>
      <c r="D6252" t="s">
        <v>2480</v>
      </c>
      <c r="E6252" t="s">
        <v>65</v>
      </c>
    </row>
    <row r="6253" spans="1:5" x14ac:dyDescent="0.3">
      <c r="A6253" t="s">
        <v>704</v>
      </c>
      <c r="B6253" t="s">
        <v>113</v>
      </c>
      <c r="C6253">
        <v>314.12851709992418</v>
      </c>
      <c r="D6253" t="s">
        <v>2480</v>
      </c>
      <c r="E6253" t="s">
        <v>65</v>
      </c>
    </row>
    <row r="6254" spans="1:5" x14ac:dyDescent="0.3">
      <c r="A6254" t="s">
        <v>2010</v>
      </c>
      <c r="B6254" t="s">
        <v>113</v>
      </c>
      <c r="C6254">
        <v>314.43132494905473</v>
      </c>
      <c r="D6254" t="s">
        <v>2480</v>
      </c>
      <c r="E6254" t="s">
        <v>65</v>
      </c>
    </row>
    <row r="6255" spans="1:5" x14ac:dyDescent="0.3">
      <c r="A6255" t="s">
        <v>949</v>
      </c>
      <c r="B6255" t="s">
        <v>113</v>
      </c>
      <c r="C6255">
        <v>315.508426593602</v>
      </c>
      <c r="D6255" t="s">
        <v>2480</v>
      </c>
      <c r="E6255" t="s">
        <v>65</v>
      </c>
    </row>
    <row r="6256" spans="1:5" x14ac:dyDescent="0.3">
      <c r="A6256" t="s">
        <v>458</v>
      </c>
      <c r="B6256" t="s">
        <v>113</v>
      </c>
      <c r="C6256">
        <v>315.77849076871541</v>
      </c>
      <c r="D6256" t="s">
        <v>2480</v>
      </c>
      <c r="E6256" t="s">
        <v>65</v>
      </c>
    </row>
    <row r="6257" spans="1:5" x14ac:dyDescent="0.3">
      <c r="A6257" t="s">
        <v>718</v>
      </c>
      <c r="B6257" t="s">
        <v>113</v>
      </c>
      <c r="C6257">
        <v>315.7797319212479</v>
      </c>
      <c r="D6257" t="s">
        <v>2480</v>
      </c>
      <c r="E6257" t="s">
        <v>65</v>
      </c>
    </row>
    <row r="6258" spans="1:5" x14ac:dyDescent="0.3">
      <c r="A6258" t="s">
        <v>360</v>
      </c>
      <c r="B6258" t="s">
        <v>113</v>
      </c>
      <c r="C6258">
        <v>316.7758641594541</v>
      </c>
      <c r="D6258" t="s">
        <v>2480</v>
      </c>
      <c r="E6258" t="s">
        <v>65</v>
      </c>
    </row>
    <row r="6259" spans="1:5" x14ac:dyDescent="0.3">
      <c r="A6259" t="s">
        <v>1885</v>
      </c>
      <c r="B6259" t="s">
        <v>113</v>
      </c>
      <c r="C6259">
        <v>316.84527163944898</v>
      </c>
      <c r="D6259" t="s">
        <v>2480</v>
      </c>
      <c r="E6259" t="s">
        <v>65</v>
      </c>
    </row>
    <row r="6260" spans="1:5" x14ac:dyDescent="0.3">
      <c r="A6260" t="s">
        <v>2183</v>
      </c>
      <c r="B6260" t="s">
        <v>113</v>
      </c>
      <c r="C6260">
        <v>317.20110682021073</v>
      </c>
      <c r="D6260" t="s">
        <v>2480</v>
      </c>
      <c r="E6260" t="s">
        <v>65</v>
      </c>
    </row>
    <row r="6261" spans="1:5" x14ac:dyDescent="0.3">
      <c r="A6261" t="s">
        <v>2317</v>
      </c>
      <c r="B6261" t="s">
        <v>113</v>
      </c>
      <c r="C6261">
        <v>319.88481259169191</v>
      </c>
      <c r="D6261" t="s">
        <v>2480</v>
      </c>
      <c r="E6261" t="s">
        <v>65</v>
      </c>
    </row>
    <row r="6262" spans="1:5" x14ac:dyDescent="0.3">
      <c r="A6262" t="s">
        <v>331</v>
      </c>
      <c r="B6262" t="s">
        <v>113</v>
      </c>
      <c r="C6262">
        <v>320.12751738103401</v>
      </c>
      <c r="D6262" t="s">
        <v>2480</v>
      </c>
      <c r="E6262" t="s">
        <v>65</v>
      </c>
    </row>
    <row r="6263" spans="1:5" x14ac:dyDescent="0.3">
      <c r="A6263" t="s">
        <v>2210</v>
      </c>
      <c r="B6263" t="s">
        <v>113</v>
      </c>
      <c r="C6263">
        <v>320.41920759440399</v>
      </c>
      <c r="D6263" t="s">
        <v>2480</v>
      </c>
      <c r="E6263" t="s">
        <v>65</v>
      </c>
    </row>
    <row r="6264" spans="1:5" x14ac:dyDescent="0.3">
      <c r="A6264" t="s">
        <v>1846</v>
      </c>
      <c r="B6264" t="s">
        <v>113</v>
      </c>
      <c r="C6264">
        <v>320.48822992041164</v>
      </c>
      <c r="D6264" t="s">
        <v>2480</v>
      </c>
      <c r="E6264" t="s">
        <v>65</v>
      </c>
    </row>
    <row r="6265" spans="1:5" x14ac:dyDescent="0.3">
      <c r="A6265" t="s">
        <v>1377</v>
      </c>
      <c r="B6265" t="s">
        <v>113</v>
      </c>
      <c r="C6265">
        <v>321.17456721939936</v>
      </c>
      <c r="D6265" t="s">
        <v>2480</v>
      </c>
      <c r="E6265" t="s">
        <v>65</v>
      </c>
    </row>
    <row r="6266" spans="1:5" x14ac:dyDescent="0.3">
      <c r="A6266" t="s">
        <v>2193</v>
      </c>
      <c r="B6266" t="s">
        <v>113</v>
      </c>
      <c r="C6266">
        <v>321.22459170015702</v>
      </c>
      <c r="D6266" t="s">
        <v>2480</v>
      </c>
      <c r="E6266" t="s">
        <v>65</v>
      </c>
    </row>
    <row r="6267" spans="1:5" x14ac:dyDescent="0.3">
      <c r="A6267" t="s">
        <v>1735</v>
      </c>
      <c r="B6267" t="s">
        <v>113</v>
      </c>
      <c r="C6267">
        <v>321.92512878657101</v>
      </c>
      <c r="D6267" t="s">
        <v>2480</v>
      </c>
      <c r="E6267" t="s">
        <v>65</v>
      </c>
    </row>
    <row r="6268" spans="1:5" x14ac:dyDescent="0.3">
      <c r="A6268" t="s">
        <v>1254</v>
      </c>
      <c r="B6268" t="s">
        <v>113</v>
      </c>
      <c r="C6268">
        <v>322.302699771042</v>
      </c>
      <c r="D6268" t="s">
        <v>2480</v>
      </c>
      <c r="E6268" t="s">
        <v>65</v>
      </c>
    </row>
    <row r="6269" spans="1:5" x14ac:dyDescent="0.3">
      <c r="A6269" t="s">
        <v>871</v>
      </c>
      <c r="B6269" t="s">
        <v>113</v>
      </c>
      <c r="C6269">
        <v>323.7037608830218</v>
      </c>
      <c r="D6269" t="s">
        <v>2480</v>
      </c>
      <c r="E6269" t="s">
        <v>65</v>
      </c>
    </row>
    <row r="6270" spans="1:5" x14ac:dyDescent="0.3">
      <c r="A6270" t="s">
        <v>1842</v>
      </c>
      <c r="B6270" t="s">
        <v>113</v>
      </c>
      <c r="C6270">
        <v>324.24617620993507</v>
      </c>
      <c r="D6270" t="s">
        <v>2480</v>
      </c>
      <c r="E6270" t="s">
        <v>65</v>
      </c>
    </row>
    <row r="6271" spans="1:5" x14ac:dyDescent="0.3">
      <c r="A6271" t="s">
        <v>2174</v>
      </c>
      <c r="B6271" t="s">
        <v>113</v>
      </c>
      <c r="C6271">
        <v>325.15560065353202</v>
      </c>
      <c r="D6271" t="s">
        <v>2480</v>
      </c>
      <c r="E6271" t="s">
        <v>65</v>
      </c>
    </row>
    <row r="6272" spans="1:5" x14ac:dyDescent="0.3">
      <c r="A6272" t="s">
        <v>2117</v>
      </c>
      <c r="B6272" t="s">
        <v>113</v>
      </c>
      <c r="C6272">
        <v>326.62226228357002</v>
      </c>
      <c r="D6272" t="s">
        <v>2480</v>
      </c>
      <c r="E6272" t="s">
        <v>65</v>
      </c>
    </row>
    <row r="6273" spans="1:5" x14ac:dyDescent="0.3">
      <c r="A6273" t="s">
        <v>1986</v>
      </c>
      <c r="B6273" t="s">
        <v>113</v>
      </c>
      <c r="C6273">
        <v>326.81133446789102</v>
      </c>
      <c r="D6273" t="s">
        <v>2480</v>
      </c>
      <c r="E6273" t="s">
        <v>65</v>
      </c>
    </row>
    <row r="6274" spans="1:5" x14ac:dyDescent="0.3">
      <c r="A6274" t="s">
        <v>2259</v>
      </c>
      <c r="B6274" t="s">
        <v>113</v>
      </c>
      <c r="C6274">
        <v>326.84632091151701</v>
      </c>
      <c r="D6274" t="s">
        <v>2480</v>
      </c>
      <c r="E6274" t="s">
        <v>65</v>
      </c>
    </row>
    <row r="6275" spans="1:5" x14ac:dyDescent="0.3">
      <c r="A6275" t="s">
        <v>1730</v>
      </c>
      <c r="B6275" t="s">
        <v>113</v>
      </c>
      <c r="C6275">
        <v>328.34281946405503</v>
      </c>
      <c r="D6275" t="s">
        <v>2480</v>
      </c>
      <c r="E6275" t="s">
        <v>65</v>
      </c>
    </row>
    <row r="6276" spans="1:5" x14ac:dyDescent="0.3">
      <c r="A6276" t="s">
        <v>1653</v>
      </c>
      <c r="B6276" t="s">
        <v>113</v>
      </c>
      <c r="C6276">
        <v>328.53427742263199</v>
      </c>
      <c r="D6276" t="s">
        <v>2480</v>
      </c>
      <c r="E6276" t="s">
        <v>65</v>
      </c>
    </row>
    <row r="6277" spans="1:5" x14ac:dyDescent="0.3">
      <c r="A6277" t="s">
        <v>2119</v>
      </c>
      <c r="B6277" t="s">
        <v>113</v>
      </c>
      <c r="C6277">
        <v>328.70956130363498</v>
      </c>
      <c r="D6277" t="s">
        <v>2480</v>
      </c>
      <c r="E6277" t="s">
        <v>65</v>
      </c>
    </row>
    <row r="6278" spans="1:5" x14ac:dyDescent="0.3">
      <c r="A6278" t="s">
        <v>694</v>
      </c>
      <c r="B6278" t="s">
        <v>113</v>
      </c>
      <c r="C6278">
        <v>329.14626039347121</v>
      </c>
      <c r="D6278" t="s">
        <v>2480</v>
      </c>
      <c r="E6278" t="s">
        <v>65</v>
      </c>
    </row>
    <row r="6279" spans="1:5" x14ac:dyDescent="0.3">
      <c r="A6279" t="s">
        <v>1488</v>
      </c>
      <c r="B6279" t="s">
        <v>113</v>
      </c>
      <c r="C6279">
        <v>329.57802446968299</v>
      </c>
      <c r="D6279" t="s">
        <v>2480</v>
      </c>
      <c r="E6279" t="s">
        <v>65</v>
      </c>
    </row>
    <row r="6280" spans="1:5" x14ac:dyDescent="0.3">
      <c r="A6280" t="s">
        <v>1920</v>
      </c>
      <c r="B6280" t="s">
        <v>113</v>
      </c>
      <c r="C6280">
        <v>329.96396503352543</v>
      </c>
      <c r="D6280" t="s">
        <v>2480</v>
      </c>
      <c r="E6280" t="s">
        <v>65</v>
      </c>
    </row>
    <row r="6281" spans="1:5" x14ac:dyDescent="0.3">
      <c r="A6281" t="s">
        <v>849</v>
      </c>
      <c r="B6281" t="s">
        <v>113</v>
      </c>
      <c r="C6281">
        <v>330.80699518886263</v>
      </c>
      <c r="D6281" t="s">
        <v>2480</v>
      </c>
      <c r="E6281" t="s">
        <v>65</v>
      </c>
    </row>
    <row r="6282" spans="1:5" x14ac:dyDescent="0.3">
      <c r="A6282" t="s">
        <v>1942</v>
      </c>
      <c r="B6282" t="s">
        <v>113</v>
      </c>
      <c r="C6282">
        <v>331.336909302305</v>
      </c>
      <c r="D6282" t="s">
        <v>2480</v>
      </c>
      <c r="E6282" t="s">
        <v>65</v>
      </c>
    </row>
    <row r="6283" spans="1:5" x14ac:dyDescent="0.3">
      <c r="A6283" t="s">
        <v>1736</v>
      </c>
      <c r="B6283" t="s">
        <v>113</v>
      </c>
      <c r="C6283">
        <v>331.33786404947801</v>
      </c>
      <c r="D6283" t="s">
        <v>2480</v>
      </c>
      <c r="E6283" t="s">
        <v>65</v>
      </c>
    </row>
    <row r="6284" spans="1:5" x14ac:dyDescent="0.3">
      <c r="A6284" t="s">
        <v>1910</v>
      </c>
      <c r="B6284" t="s">
        <v>113</v>
      </c>
      <c r="C6284">
        <v>331.69480828727245</v>
      </c>
      <c r="D6284" t="s">
        <v>2480</v>
      </c>
      <c r="E6284" t="s">
        <v>65</v>
      </c>
    </row>
    <row r="6285" spans="1:5" x14ac:dyDescent="0.3">
      <c r="A6285" t="s">
        <v>2040</v>
      </c>
      <c r="B6285" t="s">
        <v>113</v>
      </c>
      <c r="C6285">
        <v>331.69828157974098</v>
      </c>
      <c r="D6285" t="s">
        <v>2480</v>
      </c>
      <c r="E6285" t="s">
        <v>65</v>
      </c>
    </row>
    <row r="6286" spans="1:5" x14ac:dyDescent="0.3">
      <c r="A6286" t="s">
        <v>956</v>
      </c>
      <c r="B6286" t="s">
        <v>113</v>
      </c>
      <c r="C6286">
        <v>332.18010599929897</v>
      </c>
      <c r="D6286" t="s">
        <v>2480</v>
      </c>
      <c r="E6286" t="s">
        <v>65</v>
      </c>
    </row>
    <row r="6287" spans="1:5" x14ac:dyDescent="0.3">
      <c r="A6287" t="s">
        <v>446</v>
      </c>
      <c r="B6287" t="s">
        <v>113</v>
      </c>
      <c r="C6287">
        <v>333.1251486718553</v>
      </c>
      <c r="D6287" t="s">
        <v>2480</v>
      </c>
      <c r="E6287" t="s">
        <v>65</v>
      </c>
    </row>
    <row r="6288" spans="1:5" x14ac:dyDescent="0.3">
      <c r="A6288" t="s">
        <v>2263</v>
      </c>
      <c r="B6288" t="s">
        <v>113</v>
      </c>
      <c r="C6288">
        <v>333.48827331199021</v>
      </c>
      <c r="D6288" t="s">
        <v>2480</v>
      </c>
      <c r="E6288" t="s">
        <v>65</v>
      </c>
    </row>
    <row r="6289" spans="1:5" x14ac:dyDescent="0.3">
      <c r="A6289" t="s">
        <v>1101</v>
      </c>
      <c r="B6289" t="s">
        <v>113</v>
      </c>
      <c r="C6289">
        <v>338.47629280991401</v>
      </c>
      <c r="D6289" t="s">
        <v>2480</v>
      </c>
      <c r="E6289" t="s">
        <v>65</v>
      </c>
    </row>
    <row r="6290" spans="1:5" x14ac:dyDescent="0.3">
      <c r="A6290" t="s">
        <v>680</v>
      </c>
      <c r="B6290" t="s">
        <v>113</v>
      </c>
      <c r="C6290">
        <v>338.54124478670121</v>
      </c>
      <c r="D6290" t="s">
        <v>2480</v>
      </c>
      <c r="E6290" t="s">
        <v>65</v>
      </c>
    </row>
    <row r="6291" spans="1:5" x14ac:dyDescent="0.3">
      <c r="A6291" t="s">
        <v>2310</v>
      </c>
      <c r="B6291" t="s">
        <v>113</v>
      </c>
      <c r="C6291">
        <v>338.83090866940995</v>
      </c>
      <c r="D6291" t="s">
        <v>2480</v>
      </c>
      <c r="E6291" t="s">
        <v>65</v>
      </c>
    </row>
    <row r="6292" spans="1:5" x14ac:dyDescent="0.3">
      <c r="A6292" t="s">
        <v>1262</v>
      </c>
      <c r="B6292" t="s">
        <v>113</v>
      </c>
      <c r="C6292">
        <v>339.59855784945671</v>
      </c>
      <c r="D6292" t="s">
        <v>2480</v>
      </c>
      <c r="E6292" t="s">
        <v>65</v>
      </c>
    </row>
    <row r="6293" spans="1:5" x14ac:dyDescent="0.3">
      <c r="A6293" t="s">
        <v>727</v>
      </c>
      <c r="B6293" t="s">
        <v>113</v>
      </c>
      <c r="C6293">
        <v>339.83279636927915</v>
      </c>
      <c r="D6293" t="s">
        <v>2480</v>
      </c>
      <c r="E6293" t="s">
        <v>65</v>
      </c>
    </row>
    <row r="6294" spans="1:5" x14ac:dyDescent="0.3">
      <c r="A6294" t="s">
        <v>672</v>
      </c>
      <c r="B6294" t="s">
        <v>113</v>
      </c>
      <c r="C6294">
        <v>340.69777357255902</v>
      </c>
      <c r="D6294" t="s">
        <v>2480</v>
      </c>
      <c r="E6294" t="s">
        <v>65</v>
      </c>
    </row>
    <row r="6295" spans="1:5" x14ac:dyDescent="0.3">
      <c r="A6295" t="s">
        <v>462</v>
      </c>
      <c r="B6295" t="s">
        <v>113</v>
      </c>
      <c r="C6295">
        <v>341.16235456793908</v>
      </c>
      <c r="D6295" t="s">
        <v>2480</v>
      </c>
      <c r="E6295" t="s">
        <v>65</v>
      </c>
    </row>
    <row r="6296" spans="1:5" x14ac:dyDescent="0.3">
      <c r="A6296" t="s">
        <v>1716</v>
      </c>
      <c r="B6296" t="s">
        <v>113</v>
      </c>
      <c r="C6296">
        <v>342.45014290869801</v>
      </c>
      <c r="D6296" t="s">
        <v>2480</v>
      </c>
      <c r="E6296" t="s">
        <v>65</v>
      </c>
    </row>
    <row r="6297" spans="1:5" x14ac:dyDescent="0.3">
      <c r="A6297" t="s">
        <v>838</v>
      </c>
      <c r="B6297" t="s">
        <v>113</v>
      </c>
      <c r="C6297">
        <v>342.84439812027603</v>
      </c>
      <c r="D6297" t="s">
        <v>2480</v>
      </c>
      <c r="E6297" t="s">
        <v>65</v>
      </c>
    </row>
    <row r="6298" spans="1:5" x14ac:dyDescent="0.3">
      <c r="A6298" t="s">
        <v>641</v>
      </c>
      <c r="B6298" t="s">
        <v>113</v>
      </c>
      <c r="C6298">
        <v>344.72440386352201</v>
      </c>
      <c r="D6298" t="s">
        <v>2480</v>
      </c>
      <c r="E6298" t="s">
        <v>65</v>
      </c>
    </row>
    <row r="6299" spans="1:5" x14ac:dyDescent="0.3">
      <c r="A6299" t="s">
        <v>1876</v>
      </c>
      <c r="B6299" t="s">
        <v>113</v>
      </c>
      <c r="C6299">
        <v>345.38719009406401</v>
      </c>
      <c r="D6299" t="s">
        <v>2480</v>
      </c>
      <c r="E6299" t="s">
        <v>65</v>
      </c>
    </row>
    <row r="6300" spans="1:5" x14ac:dyDescent="0.3">
      <c r="A6300" t="s">
        <v>668</v>
      </c>
      <c r="B6300" t="s">
        <v>113</v>
      </c>
      <c r="C6300">
        <v>347.48862091042355</v>
      </c>
      <c r="D6300" t="s">
        <v>2480</v>
      </c>
      <c r="E6300" t="s">
        <v>65</v>
      </c>
    </row>
    <row r="6301" spans="1:5" x14ac:dyDescent="0.3">
      <c r="A6301" t="s">
        <v>588</v>
      </c>
      <c r="B6301" t="s">
        <v>113</v>
      </c>
      <c r="C6301">
        <v>347.49961259451999</v>
      </c>
      <c r="D6301" t="s">
        <v>2480</v>
      </c>
      <c r="E6301" t="s">
        <v>65</v>
      </c>
    </row>
    <row r="6302" spans="1:5" x14ac:dyDescent="0.3">
      <c r="A6302" t="s">
        <v>1912</v>
      </c>
      <c r="B6302" t="s">
        <v>113</v>
      </c>
      <c r="C6302">
        <v>348.15777895188847</v>
      </c>
      <c r="D6302" t="s">
        <v>2480</v>
      </c>
      <c r="E6302" t="s">
        <v>65</v>
      </c>
    </row>
    <row r="6303" spans="1:5" x14ac:dyDescent="0.3">
      <c r="A6303" t="s">
        <v>712</v>
      </c>
      <c r="B6303" t="s">
        <v>113</v>
      </c>
      <c r="C6303">
        <v>348.50809904164834</v>
      </c>
      <c r="D6303" t="s">
        <v>2480</v>
      </c>
      <c r="E6303" t="s">
        <v>65</v>
      </c>
    </row>
    <row r="6304" spans="1:5" x14ac:dyDescent="0.3">
      <c r="A6304" t="s">
        <v>1884</v>
      </c>
      <c r="B6304" t="s">
        <v>113</v>
      </c>
      <c r="C6304">
        <v>349.06115705155406</v>
      </c>
      <c r="D6304" t="s">
        <v>2480</v>
      </c>
      <c r="E6304" t="s">
        <v>65</v>
      </c>
    </row>
    <row r="6305" spans="1:5" x14ac:dyDescent="0.3">
      <c r="A6305" t="s">
        <v>1088</v>
      </c>
      <c r="B6305" t="s">
        <v>113</v>
      </c>
      <c r="C6305">
        <v>350.29585049742599</v>
      </c>
      <c r="D6305" t="s">
        <v>2480</v>
      </c>
      <c r="E6305" t="s">
        <v>65</v>
      </c>
    </row>
    <row r="6306" spans="1:5" x14ac:dyDescent="0.3">
      <c r="A6306" t="s">
        <v>1410</v>
      </c>
      <c r="B6306" t="s">
        <v>113</v>
      </c>
      <c r="C6306">
        <v>350.41602306347897</v>
      </c>
      <c r="D6306" t="s">
        <v>2480</v>
      </c>
      <c r="E6306" t="s">
        <v>65</v>
      </c>
    </row>
    <row r="6307" spans="1:5" x14ac:dyDescent="0.3">
      <c r="A6307" t="s">
        <v>1886</v>
      </c>
      <c r="B6307" t="s">
        <v>113</v>
      </c>
      <c r="C6307">
        <v>352.389751981713</v>
      </c>
      <c r="D6307" t="s">
        <v>2480</v>
      </c>
      <c r="E6307" t="s">
        <v>65</v>
      </c>
    </row>
    <row r="6308" spans="1:5" x14ac:dyDescent="0.3">
      <c r="A6308" t="s">
        <v>846</v>
      </c>
      <c r="B6308" t="s">
        <v>113</v>
      </c>
      <c r="C6308">
        <v>352.88451042000798</v>
      </c>
      <c r="D6308" t="s">
        <v>2480</v>
      </c>
      <c r="E6308" t="s">
        <v>65</v>
      </c>
    </row>
    <row r="6309" spans="1:5" x14ac:dyDescent="0.3">
      <c r="A6309" t="s">
        <v>533</v>
      </c>
      <c r="B6309" t="s">
        <v>113</v>
      </c>
      <c r="C6309">
        <v>353.98776769821484</v>
      </c>
      <c r="D6309" t="s">
        <v>2480</v>
      </c>
      <c r="E6309" t="s">
        <v>65</v>
      </c>
    </row>
    <row r="6310" spans="1:5" x14ac:dyDescent="0.3">
      <c r="A6310" t="s">
        <v>592</v>
      </c>
      <c r="B6310" t="s">
        <v>113</v>
      </c>
      <c r="C6310">
        <v>356.11435218925499</v>
      </c>
      <c r="D6310" t="s">
        <v>2480</v>
      </c>
      <c r="E6310" t="s">
        <v>65</v>
      </c>
    </row>
    <row r="6311" spans="1:5" x14ac:dyDescent="0.3">
      <c r="A6311" t="s">
        <v>1531</v>
      </c>
      <c r="B6311" t="s">
        <v>113</v>
      </c>
      <c r="C6311">
        <v>356.93192863598199</v>
      </c>
      <c r="D6311" t="s">
        <v>2480</v>
      </c>
      <c r="E6311" t="s">
        <v>65</v>
      </c>
    </row>
    <row r="6312" spans="1:5" x14ac:dyDescent="0.3">
      <c r="A6312" t="s">
        <v>688</v>
      </c>
      <c r="B6312" t="s">
        <v>113</v>
      </c>
      <c r="C6312">
        <v>357.15604677753498</v>
      </c>
      <c r="D6312" t="s">
        <v>2480</v>
      </c>
      <c r="E6312" t="s">
        <v>65</v>
      </c>
    </row>
    <row r="6313" spans="1:5" x14ac:dyDescent="0.3">
      <c r="A6313" t="s">
        <v>444</v>
      </c>
      <c r="B6313" t="s">
        <v>113</v>
      </c>
      <c r="C6313">
        <v>358.42573798505248</v>
      </c>
      <c r="D6313" t="s">
        <v>2480</v>
      </c>
      <c r="E6313" t="s">
        <v>65</v>
      </c>
    </row>
    <row r="6314" spans="1:5" x14ac:dyDescent="0.3">
      <c r="A6314" t="s">
        <v>1757</v>
      </c>
      <c r="B6314" t="s">
        <v>113</v>
      </c>
      <c r="C6314">
        <v>361.62014977297162</v>
      </c>
      <c r="D6314" t="s">
        <v>2480</v>
      </c>
      <c r="E6314" t="s">
        <v>65</v>
      </c>
    </row>
    <row r="6315" spans="1:5" x14ac:dyDescent="0.3">
      <c r="A6315" t="s">
        <v>1437</v>
      </c>
      <c r="B6315" t="s">
        <v>113</v>
      </c>
      <c r="C6315">
        <v>361.66180145288769</v>
      </c>
      <c r="D6315" t="s">
        <v>2480</v>
      </c>
      <c r="E6315" t="s">
        <v>65</v>
      </c>
    </row>
    <row r="6316" spans="1:5" x14ac:dyDescent="0.3">
      <c r="A6316" t="s">
        <v>456</v>
      </c>
      <c r="B6316" t="s">
        <v>113</v>
      </c>
      <c r="C6316">
        <v>361.68023686554784</v>
      </c>
      <c r="D6316" t="s">
        <v>2480</v>
      </c>
      <c r="E6316" t="s">
        <v>65</v>
      </c>
    </row>
    <row r="6317" spans="1:5" x14ac:dyDescent="0.3">
      <c r="A6317" t="s">
        <v>1855</v>
      </c>
      <c r="B6317" t="s">
        <v>113</v>
      </c>
      <c r="C6317">
        <v>362.06210356829598</v>
      </c>
      <c r="D6317" t="s">
        <v>2480</v>
      </c>
      <c r="E6317" t="s">
        <v>65</v>
      </c>
    </row>
    <row r="6318" spans="1:5" x14ac:dyDescent="0.3">
      <c r="A6318" t="s">
        <v>713</v>
      </c>
      <c r="B6318" t="s">
        <v>113</v>
      </c>
      <c r="C6318">
        <v>362.36856816557003</v>
      </c>
      <c r="D6318" t="s">
        <v>2480</v>
      </c>
      <c r="E6318" t="s">
        <v>65</v>
      </c>
    </row>
    <row r="6319" spans="1:5" x14ac:dyDescent="0.3">
      <c r="A6319" t="s">
        <v>2075</v>
      </c>
      <c r="B6319" t="s">
        <v>113</v>
      </c>
      <c r="C6319">
        <v>364.43461910880399</v>
      </c>
      <c r="D6319" t="s">
        <v>2480</v>
      </c>
      <c r="E6319" t="s">
        <v>65</v>
      </c>
    </row>
    <row r="6320" spans="1:5" x14ac:dyDescent="0.3">
      <c r="A6320" t="s">
        <v>484</v>
      </c>
      <c r="B6320" t="s">
        <v>113</v>
      </c>
      <c r="C6320">
        <v>364.73920589941861</v>
      </c>
      <c r="D6320" t="s">
        <v>2480</v>
      </c>
      <c r="E6320" t="s">
        <v>65</v>
      </c>
    </row>
    <row r="6321" spans="1:5" x14ac:dyDescent="0.3">
      <c r="A6321" t="s">
        <v>470</v>
      </c>
      <c r="B6321" t="s">
        <v>113</v>
      </c>
      <c r="C6321">
        <v>365.35432027645629</v>
      </c>
      <c r="D6321" t="s">
        <v>2480</v>
      </c>
      <c r="E6321" t="s">
        <v>65</v>
      </c>
    </row>
    <row r="6322" spans="1:5" x14ac:dyDescent="0.3">
      <c r="A6322" t="s">
        <v>1731</v>
      </c>
      <c r="B6322" t="s">
        <v>113</v>
      </c>
      <c r="C6322">
        <v>366.40090265536099</v>
      </c>
      <c r="D6322" t="s">
        <v>2480</v>
      </c>
      <c r="E6322" t="s">
        <v>65</v>
      </c>
    </row>
    <row r="6323" spans="1:5" x14ac:dyDescent="0.3">
      <c r="A6323" t="s">
        <v>1928</v>
      </c>
      <c r="B6323" t="s">
        <v>113</v>
      </c>
      <c r="C6323">
        <v>366.59932064229997</v>
      </c>
      <c r="D6323" t="s">
        <v>2480</v>
      </c>
      <c r="E6323" t="s">
        <v>65</v>
      </c>
    </row>
    <row r="6324" spans="1:5" x14ac:dyDescent="0.3">
      <c r="A6324" t="s">
        <v>957</v>
      </c>
      <c r="B6324" t="s">
        <v>113</v>
      </c>
      <c r="C6324">
        <v>366.68291307817367</v>
      </c>
      <c r="D6324" t="s">
        <v>2480</v>
      </c>
      <c r="E6324" t="s">
        <v>65</v>
      </c>
    </row>
    <row r="6325" spans="1:5" x14ac:dyDescent="0.3">
      <c r="A6325" t="s">
        <v>1887</v>
      </c>
      <c r="B6325" t="s">
        <v>113</v>
      </c>
      <c r="C6325">
        <v>369.48803111656053</v>
      </c>
      <c r="D6325" t="s">
        <v>2480</v>
      </c>
      <c r="E6325" t="s">
        <v>65</v>
      </c>
    </row>
    <row r="6326" spans="1:5" x14ac:dyDescent="0.3">
      <c r="A6326" t="s">
        <v>1734</v>
      </c>
      <c r="B6326" t="s">
        <v>113</v>
      </c>
      <c r="C6326">
        <v>369.51003881845202</v>
      </c>
      <c r="D6326" t="s">
        <v>2480</v>
      </c>
      <c r="E6326" t="s">
        <v>65</v>
      </c>
    </row>
    <row r="6327" spans="1:5" x14ac:dyDescent="0.3">
      <c r="A6327" t="s">
        <v>1879</v>
      </c>
      <c r="B6327" t="s">
        <v>113</v>
      </c>
      <c r="C6327">
        <v>370.12621582459298</v>
      </c>
      <c r="D6327" t="s">
        <v>2480</v>
      </c>
      <c r="E6327" t="s">
        <v>65</v>
      </c>
    </row>
    <row r="6328" spans="1:5" x14ac:dyDescent="0.3">
      <c r="A6328" t="s">
        <v>720</v>
      </c>
      <c r="B6328" t="s">
        <v>113</v>
      </c>
      <c r="C6328">
        <v>371.28990388070997</v>
      </c>
      <c r="D6328" t="s">
        <v>2480</v>
      </c>
      <c r="E6328" t="s">
        <v>65</v>
      </c>
    </row>
    <row r="6329" spans="1:5" x14ac:dyDescent="0.3">
      <c r="A6329" t="s">
        <v>1216</v>
      </c>
      <c r="B6329" t="s">
        <v>113</v>
      </c>
      <c r="C6329">
        <v>371.46915986334699</v>
      </c>
      <c r="D6329" t="s">
        <v>2480</v>
      </c>
      <c r="E6329" t="s">
        <v>65</v>
      </c>
    </row>
    <row r="6330" spans="1:5" x14ac:dyDescent="0.3">
      <c r="A6330" t="s">
        <v>1167</v>
      </c>
      <c r="B6330" t="s">
        <v>113</v>
      </c>
      <c r="C6330">
        <v>372.98649895397301</v>
      </c>
      <c r="D6330" t="s">
        <v>2480</v>
      </c>
      <c r="E6330" t="s">
        <v>65</v>
      </c>
    </row>
    <row r="6331" spans="1:5" x14ac:dyDescent="0.3">
      <c r="A6331" t="s">
        <v>1461</v>
      </c>
      <c r="B6331" t="s">
        <v>113</v>
      </c>
      <c r="C6331">
        <v>373.00484054264001</v>
      </c>
      <c r="D6331" t="s">
        <v>2480</v>
      </c>
      <c r="E6331" t="s">
        <v>65</v>
      </c>
    </row>
    <row r="6332" spans="1:5" x14ac:dyDescent="0.3">
      <c r="A6332" t="s">
        <v>2146</v>
      </c>
      <c r="B6332" t="s">
        <v>113</v>
      </c>
      <c r="C6332">
        <v>374.089686943152</v>
      </c>
      <c r="D6332" t="s">
        <v>2480</v>
      </c>
      <c r="E6332" t="s">
        <v>65</v>
      </c>
    </row>
    <row r="6333" spans="1:5" x14ac:dyDescent="0.3">
      <c r="A6333" t="s">
        <v>1717</v>
      </c>
      <c r="B6333" t="s">
        <v>113</v>
      </c>
      <c r="C6333">
        <v>374.76373357918158</v>
      </c>
      <c r="D6333" t="s">
        <v>2480</v>
      </c>
      <c r="E6333" t="s">
        <v>65</v>
      </c>
    </row>
    <row r="6334" spans="1:5" x14ac:dyDescent="0.3">
      <c r="A6334" t="s">
        <v>1441</v>
      </c>
      <c r="B6334" t="s">
        <v>113</v>
      </c>
      <c r="C6334">
        <v>376.18978548194002</v>
      </c>
      <c r="D6334" t="s">
        <v>2480</v>
      </c>
      <c r="E6334" t="s">
        <v>65</v>
      </c>
    </row>
    <row r="6335" spans="1:5" x14ac:dyDescent="0.3">
      <c r="A6335" t="s">
        <v>1841</v>
      </c>
      <c r="B6335" t="s">
        <v>113</v>
      </c>
      <c r="C6335">
        <v>376.29344670866777</v>
      </c>
      <c r="D6335" t="s">
        <v>2480</v>
      </c>
      <c r="E6335" t="s">
        <v>65</v>
      </c>
    </row>
    <row r="6336" spans="1:5" x14ac:dyDescent="0.3">
      <c r="A6336" t="s">
        <v>715</v>
      </c>
      <c r="B6336" t="s">
        <v>113</v>
      </c>
      <c r="C6336">
        <v>377.14858472138428</v>
      </c>
      <c r="D6336" t="s">
        <v>2480</v>
      </c>
      <c r="E6336" t="s">
        <v>65</v>
      </c>
    </row>
    <row r="6337" spans="1:5" x14ac:dyDescent="0.3">
      <c r="A6337" t="s">
        <v>1462</v>
      </c>
      <c r="B6337" t="s">
        <v>113</v>
      </c>
      <c r="C6337">
        <v>377.92529773586915</v>
      </c>
      <c r="D6337" t="s">
        <v>2480</v>
      </c>
      <c r="E6337" t="s">
        <v>65</v>
      </c>
    </row>
    <row r="6338" spans="1:5" x14ac:dyDescent="0.3">
      <c r="A6338" t="s">
        <v>968</v>
      </c>
      <c r="B6338" t="s">
        <v>113</v>
      </c>
      <c r="C6338">
        <v>380.77984588207204</v>
      </c>
      <c r="D6338" t="s">
        <v>2480</v>
      </c>
      <c r="E6338" t="s">
        <v>65</v>
      </c>
    </row>
    <row r="6339" spans="1:5" x14ac:dyDescent="0.3">
      <c r="A6339" t="s">
        <v>1244</v>
      </c>
      <c r="B6339" t="s">
        <v>113</v>
      </c>
      <c r="C6339">
        <v>380.87597635449998</v>
      </c>
      <c r="D6339" t="s">
        <v>2480</v>
      </c>
      <c r="E6339" t="s">
        <v>65</v>
      </c>
    </row>
    <row r="6340" spans="1:5" x14ac:dyDescent="0.3">
      <c r="A6340" t="s">
        <v>2375</v>
      </c>
      <c r="B6340" t="s">
        <v>113</v>
      </c>
      <c r="C6340">
        <v>380.93157106803562</v>
      </c>
      <c r="D6340" t="s">
        <v>2480</v>
      </c>
      <c r="E6340" t="s">
        <v>65</v>
      </c>
    </row>
    <row r="6341" spans="1:5" x14ac:dyDescent="0.3">
      <c r="A6341" t="s">
        <v>2173</v>
      </c>
      <c r="B6341" t="s">
        <v>113</v>
      </c>
      <c r="C6341">
        <v>382.23144013359803</v>
      </c>
      <c r="D6341" t="s">
        <v>2480</v>
      </c>
      <c r="E6341" t="s">
        <v>65</v>
      </c>
    </row>
    <row r="6342" spans="1:5" x14ac:dyDescent="0.3">
      <c r="A6342" t="s">
        <v>1529</v>
      </c>
      <c r="B6342" t="s">
        <v>113</v>
      </c>
      <c r="C6342">
        <v>382.70368817666503</v>
      </c>
      <c r="D6342" t="s">
        <v>2480</v>
      </c>
      <c r="E6342" t="s">
        <v>65</v>
      </c>
    </row>
    <row r="6343" spans="1:5" x14ac:dyDescent="0.3">
      <c r="A6343" t="s">
        <v>1530</v>
      </c>
      <c r="B6343" t="s">
        <v>113</v>
      </c>
      <c r="C6343">
        <v>383.57418865121002</v>
      </c>
      <c r="D6343" t="s">
        <v>2480</v>
      </c>
      <c r="E6343" t="s">
        <v>65</v>
      </c>
    </row>
    <row r="6344" spans="1:5" x14ac:dyDescent="0.3">
      <c r="A6344" t="s">
        <v>1368</v>
      </c>
      <c r="B6344" t="s">
        <v>113</v>
      </c>
      <c r="C6344">
        <v>384.62641771064398</v>
      </c>
      <c r="D6344" t="s">
        <v>2480</v>
      </c>
      <c r="E6344" t="s">
        <v>65</v>
      </c>
    </row>
    <row r="6345" spans="1:5" x14ac:dyDescent="0.3">
      <c r="A6345" t="s">
        <v>1933</v>
      </c>
      <c r="B6345" t="s">
        <v>113</v>
      </c>
      <c r="C6345">
        <v>384.76337512815502</v>
      </c>
      <c r="D6345" t="s">
        <v>2480</v>
      </c>
      <c r="E6345" t="s">
        <v>65</v>
      </c>
    </row>
    <row r="6346" spans="1:5" x14ac:dyDescent="0.3">
      <c r="A6346" t="s">
        <v>645</v>
      </c>
      <c r="B6346" t="s">
        <v>113</v>
      </c>
      <c r="C6346">
        <v>385.23967902119171</v>
      </c>
      <c r="D6346" t="s">
        <v>2480</v>
      </c>
      <c r="E6346" t="s">
        <v>65</v>
      </c>
    </row>
    <row r="6347" spans="1:5" x14ac:dyDescent="0.3">
      <c r="A6347" t="s">
        <v>1378</v>
      </c>
      <c r="B6347" t="s">
        <v>113</v>
      </c>
      <c r="C6347">
        <v>385.41134614061428</v>
      </c>
      <c r="D6347" t="s">
        <v>2480</v>
      </c>
      <c r="E6347" t="s">
        <v>65</v>
      </c>
    </row>
    <row r="6348" spans="1:5" x14ac:dyDescent="0.3">
      <c r="A6348" t="s">
        <v>703</v>
      </c>
      <c r="B6348" t="s">
        <v>113</v>
      </c>
      <c r="C6348">
        <v>386.698741080942</v>
      </c>
      <c r="D6348" t="s">
        <v>2480</v>
      </c>
      <c r="E6348" t="s">
        <v>65</v>
      </c>
    </row>
    <row r="6349" spans="1:5" x14ac:dyDescent="0.3">
      <c r="A6349" t="s">
        <v>1845</v>
      </c>
      <c r="B6349" t="s">
        <v>113</v>
      </c>
      <c r="C6349">
        <v>386.98637832167498</v>
      </c>
      <c r="D6349" t="s">
        <v>2480</v>
      </c>
      <c r="E6349" t="s">
        <v>65</v>
      </c>
    </row>
    <row r="6350" spans="1:5" x14ac:dyDescent="0.3">
      <c r="A6350" t="s">
        <v>2258</v>
      </c>
      <c r="B6350" t="s">
        <v>113</v>
      </c>
      <c r="C6350">
        <v>388.05863292661451</v>
      </c>
      <c r="D6350" t="s">
        <v>2480</v>
      </c>
      <c r="E6350" t="s">
        <v>65</v>
      </c>
    </row>
    <row r="6351" spans="1:5" x14ac:dyDescent="0.3">
      <c r="A6351" t="s">
        <v>1770</v>
      </c>
      <c r="B6351" t="s">
        <v>113</v>
      </c>
      <c r="C6351">
        <v>388.17262431515502</v>
      </c>
      <c r="D6351" t="s">
        <v>2480</v>
      </c>
      <c r="E6351" t="s">
        <v>65</v>
      </c>
    </row>
    <row r="6352" spans="1:5" x14ac:dyDescent="0.3">
      <c r="A6352" t="s">
        <v>721</v>
      </c>
      <c r="B6352" t="s">
        <v>113</v>
      </c>
      <c r="C6352">
        <v>388.5429996814425</v>
      </c>
      <c r="D6352" t="s">
        <v>2480</v>
      </c>
      <c r="E6352" t="s">
        <v>65</v>
      </c>
    </row>
    <row r="6353" spans="1:5" x14ac:dyDescent="0.3">
      <c r="A6353" t="s">
        <v>732</v>
      </c>
      <c r="B6353" t="s">
        <v>113</v>
      </c>
      <c r="C6353">
        <v>389.12083650088141</v>
      </c>
      <c r="D6353" t="s">
        <v>2480</v>
      </c>
      <c r="E6353" t="s">
        <v>65</v>
      </c>
    </row>
    <row r="6354" spans="1:5" x14ac:dyDescent="0.3">
      <c r="A6354" t="s">
        <v>1381</v>
      </c>
      <c r="B6354" t="s">
        <v>113</v>
      </c>
      <c r="C6354">
        <v>389.6256862658696</v>
      </c>
      <c r="D6354" t="s">
        <v>2480</v>
      </c>
      <c r="E6354" t="s">
        <v>65</v>
      </c>
    </row>
    <row r="6355" spans="1:5" x14ac:dyDescent="0.3">
      <c r="A6355" t="s">
        <v>961</v>
      </c>
      <c r="B6355" t="s">
        <v>113</v>
      </c>
      <c r="C6355">
        <v>389.69665713572982</v>
      </c>
      <c r="D6355" t="s">
        <v>2480</v>
      </c>
      <c r="E6355" t="s">
        <v>65</v>
      </c>
    </row>
    <row r="6356" spans="1:5" x14ac:dyDescent="0.3">
      <c r="A6356" t="s">
        <v>733</v>
      </c>
      <c r="B6356" t="s">
        <v>113</v>
      </c>
      <c r="C6356">
        <v>390.1160291907056</v>
      </c>
      <c r="D6356" t="s">
        <v>2480</v>
      </c>
      <c r="E6356" t="s">
        <v>65</v>
      </c>
    </row>
    <row r="6357" spans="1:5" x14ac:dyDescent="0.3">
      <c r="A6357" t="s">
        <v>1481</v>
      </c>
      <c r="B6357" t="s">
        <v>113</v>
      </c>
      <c r="C6357">
        <v>390.19778528995101</v>
      </c>
      <c r="D6357" t="s">
        <v>2480</v>
      </c>
      <c r="E6357" t="s">
        <v>65</v>
      </c>
    </row>
    <row r="6358" spans="1:5" x14ac:dyDescent="0.3">
      <c r="A6358" t="s">
        <v>486</v>
      </c>
      <c r="B6358" t="s">
        <v>113</v>
      </c>
      <c r="C6358">
        <v>390.73912629463121</v>
      </c>
      <c r="D6358" t="s">
        <v>2480</v>
      </c>
      <c r="E6358" t="s">
        <v>65</v>
      </c>
    </row>
    <row r="6359" spans="1:5" x14ac:dyDescent="0.3">
      <c r="A6359" t="s">
        <v>958</v>
      </c>
      <c r="B6359" t="s">
        <v>113</v>
      </c>
      <c r="C6359">
        <v>391.96490853879089</v>
      </c>
      <c r="D6359" t="s">
        <v>2480</v>
      </c>
      <c r="E6359" t="s">
        <v>65</v>
      </c>
    </row>
    <row r="6360" spans="1:5" x14ac:dyDescent="0.3">
      <c r="A6360" t="s">
        <v>2171</v>
      </c>
      <c r="B6360" t="s">
        <v>113</v>
      </c>
      <c r="C6360">
        <v>394.29546493416098</v>
      </c>
      <c r="D6360" t="s">
        <v>2480</v>
      </c>
      <c r="E6360" t="s">
        <v>65</v>
      </c>
    </row>
    <row r="6361" spans="1:5" x14ac:dyDescent="0.3">
      <c r="A6361" t="s">
        <v>499</v>
      </c>
      <c r="B6361" t="s">
        <v>113</v>
      </c>
      <c r="C6361">
        <v>394.56333437422973</v>
      </c>
      <c r="D6361" t="s">
        <v>2480</v>
      </c>
      <c r="E6361" t="s">
        <v>65</v>
      </c>
    </row>
    <row r="6362" spans="1:5" x14ac:dyDescent="0.3">
      <c r="A6362" t="s">
        <v>1474</v>
      </c>
      <c r="B6362" t="s">
        <v>113</v>
      </c>
      <c r="C6362">
        <v>394.73107050476307</v>
      </c>
      <c r="D6362" t="s">
        <v>2480</v>
      </c>
      <c r="E6362" t="s">
        <v>65</v>
      </c>
    </row>
    <row r="6363" spans="1:5" x14ac:dyDescent="0.3">
      <c r="A6363" t="s">
        <v>1882</v>
      </c>
      <c r="B6363" t="s">
        <v>113</v>
      </c>
      <c r="C6363">
        <v>395.072182034663</v>
      </c>
      <c r="D6363" t="s">
        <v>2480</v>
      </c>
      <c r="E6363" t="s">
        <v>65</v>
      </c>
    </row>
    <row r="6364" spans="1:5" x14ac:dyDescent="0.3">
      <c r="A6364" t="s">
        <v>2172</v>
      </c>
      <c r="B6364" t="s">
        <v>113</v>
      </c>
      <c r="C6364">
        <v>395.30405607723793</v>
      </c>
      <c r="D6364" t="s">
        <v>2480</v>
      </c>
      <c r="E6364" t="s">
        <v>65</v>
      </c>
    </row>
    <row r="6365" spans="1:5" x14ac:dyDescent="0.3">
      <c r="A6365" t="s">
        <v>2196</v>
      </c>
      <c r="B6365" t="s">
        <v>113</v>
      </c>
      <c r="C6365">
        <v>396.02329927492468</v>
      </c>
      <c r="D6365" t="s">
        <v>2480</v>
      </c>
      <c r="E6365" t="s">
        <v>65</v>
      </c>
    </row>
    <row r="6366" spans="1:5" x14ac:dyDescent="0.3">
      <c r="A6366" t="s">
        <v>1185</v>
      </c>
      <c r="B6366" t="s">
        <v>113</v>
      </c>
      <c r="C6366">
        <v>396.3277457072266</v>
      </c>
      <c r="D6366" t="s">
        <v>2480</v>
      </c>
      <c r="E6366" t="s">
        <v>65</v>
      </c>
    </row>
    <row r="6367" spans="1:5" x14ac:dyDescent="0.3">
      <c r="A6367" t="s">
        <v>1733</v>
      </c>
      <c r="B6367" t="s">
        <v>113</v>
      </c>
      <c r="C6367">
        <v>396.80380184696696</v>
      </c>
      <c r="D6367" t="s">
        <v>2480</v>
      </c>
      <c r="E6367" t="s">
        <v>65</v>
      </c>
    </row>
    <row r="6368" spans="1:5" x14ac:dyDescent="0.3">
      <c r="A6368" t="s">
        <v>684</v>
      </c>
      <c r="B6368" t="s">
        <v>113</v>
      </c>
      <c r="C6368">
        <v>397.5131812658035</v>
      </c>
      <c r="D6368" t="s">
        <v>2480</v>
      </c>
      <c r="E6368" t="s">
        <v>65</v>
      </c>
    </row>
    <row r="6369" spans="1:5" x14ac:dyDescent="0.3">
      <c r="A6369" t="s">
        <v>1174</v>
      </c>
      <c r="B6369" t="s">
        <v>113</v>
      </c>
      <c r="C6369">
        <v>398.13828655626997</v>
      </c>
      <c r="D6369" t="s">
        <v>2480</v>
      </c>
      <c r="E6369" t="s">
        <v>65</v>
      </c>
    </row>
    <row r="6370" spans="1:5" x14ac:dyDescent="0.3">
      <c r="A6370" t="s">
        <v>880</v>
      </c>
      <c r="B6370" t="s">
        <v>113</v>
      </c>
      <c r="C6370">
        <v>398.45223860610076</v>
      </c>
      <c r="D6370" t="s">
        <v>2480</v>
      </c>
      <c r="E6370" t="s">
        <v>65</v>
      </c>
    </row>
    <row r="6371" spans="1:5" x14ac:dyDescent="0.3">
      <c r="A6371" t="s">
        <v>2071</v>
      </c>
      <c r="B6371" t="s">
        <v>113</v>
      </c>
      <c r="C6371">
        <v>399.65078497553401</v>
      </c>
      <c r="D6371" t="s">
        <v>2480</v>
      </c>
      <c r="E6371" t="s">
        <v>65</v>
      </c>
    </row>
    <row r="6372" spans="1:5" x14ac:dyDescent="0.3">
      <c r="A6372" t="s">
        <v>1843</v>
      </c>
      <c r="B6372" t="s">
        <v>113</v>
      </c>
      <c r="C6372">
        <v>399.97283954769199</v>
      </c>
      <c r="D6372" t="s">
        <v>2480</v>
      </c>
      <c r="E6372" t="s">
        <v>65</v>
      </c>
    </row>
    <row r="6373" spans="1:5" x14ac:dyDescent="0.3">
      <c r="A6373" t="s">
        <v>1137</v>
      </c>
      <c r="B6373" t="s">
        <v>113</v>
      </c>
      <c r="C6373">
        <v>400.50819531653599</v>
      </c>
      <c r="D6373" t="s">
        <v>2480</v>
      </c>
      <c r="E6373" t="s">
        <v>65</v>
      </c>
    </row>
    <row r="6374" spans="1:5" x14ac:dyDescent="0.3">
      <c r="A6374" t="s">
        <v>967</v>
      </c>
      <c r="B6374" t="s">
        <v>113</v>
      </c>
      <c r="C6374">
        <v>401.01621990877061</v>
      </c>
      <c r="D6374" t="s">
        <v>2480</v>
      </c>
      <c r="E6374" t="s">
        <v>65</v>
      </c>
    </row>
    <row r="6375" spans="1:5" x14ac:dyDescent="0.3">
      <c r="A6375" t="s">
        <v>951</v>
      </c>
      <c r="B6375" t="s">
        <v>113</v>
      </c>
      <c r="C6375">
        <v>403.86395934821843</v>
      </c>
      <c r="D6375" t="s">
        <v>2480</v>
      </c>
      <c r="E6375" t="s">
        <v>65</v>
      </c>
    </row>
    <row r="6376" spans="1:5" x14ac:dyDescent="0.3">
      <c r="A6376" t="s">
        <v>529</v>
      </c>
      <c r="B6376" t="s">
        <v>113</v>
      </c>
      <c r="C6376">
        <v>403.88108173516662</v>
      </c>
      <c r="D6376" t="s">
        <v>2480</v>
      </c>
      <c r="E6376" t="s">
        <v>65</v>
      </c>
    </row>
    <row r="6377" spans="1:5" x14ac:dyDescent="0.3">
      <c r="A6377" t="s">
        <v>1363</v>
      </c>
      <c r="B6377" t="s">
        <v>113</v>
      </c>
      <c r="C6377">
        <v>404.52233222253602</v>
      </c>
      <c r="D6377" t="s">
        <v>2480</v>
      </c>
      <c r="E6377" t="s">
        <v>65</v>
      </c>
    </row>
    <row r="6378" spans="1:5" x14ac:dyDescent="0.3">
      <c r="A6378" t="s">
        <v>2064</v>
      </c>
      <c r="B6378" t="s">
        <v>113</v>
      </c>
      <c r="C6378">
        <v>405.00877863692398</v>
      </c>
      <c r="D6378" t="s">
        <v>2480</v>
      </c>
      <c r="E6378" t="s">
        <v>65</v>
      </c>
    </row>
    <row r="6379" spans="1:5" x14ac:dyDescent="0.3">
      <c r="A6379" t="s">
        <v>2072</v>
      </c>
      <c r="B6379" t="s">
        <v>113</v>
      </c>
      <c r="C6379">
        <v>406.43782645108598</v>
      </c>
      <c r="D6379" t="s">
        <v>2480</v>
      </c>
      <c r="E6379" t="s">
        <v>65</v>
      </c>
    </row>
    <row r="6380" spans="1:5" x14ac:dyDescent="0.3">
      <c r="A6380" t="s">
        <v>722</v>
      </c>
      <c r="B6380" t="s">
        <v>113</v>
      </c>
      <c r="C6380">
        <v>406.7365709438659</v>
      </c>
      <c r="D6380" t="s">
        <v>2480</v>
      </c>
      <c r="E6380" t="s">
        <v>65</v>
      </c>
    </row>
    <row r="6381" spans="1:5" x14ac:dyDescent="0.3">
      <c r="A6381" t="s">
        <v>1055</v>
      </c>
      <c r="B6381" t="s">
        <v>113</v>
      </c>
      <c r="C6381">
        <v>408.33031626145799</v>
      </c>
      <c r="D6381" t="s">
        <v>2480</v>
      </c>
      <c r="E6381" t="s">
        <v>65</v>
      </c>
    </row>
    <row r="6382" spans="1:5" x14ac:dyDescent="0.3">
      <c r="A6382" t="s">
        <v>1070</v>
      </c>
      <c r="B6382" t="s">
        <v>113</v>
      </c>
      <c r="C6382">
        <v>408.9617332885158</v>
      </c>
      <c r="D6382" t="s">
        <v>2480</v>
      </c>
      <c r="E6382" t="s">
        <v>65</v>
      </c>
    </row>
    <row r="6383" spans="1:5" x14ac:dyDescent="0.3">
      <c r="A6383" t="s">
        <v>837</v>
      </c>
      <c r="B6383" t="s">
        <v>113</v>
      </c>
      <c r="C6383">
        <v>409.63019067355998</v>
      </c>
      <c r="D6383" t="s">
        <v>2480</v>
      </c>
      <c r="E6383" t="s">
        <v>65</v>
      </c>
    </row>
    <row r="6384" spans="1:5" x14ac:dyDescent="0.3">
      <c r="A6384" t="s">
        <v>2255</v>
      </c>
      <c r="B6384" t="s">
        <v>113</v>
      </c>
      <c r="C6384">
        <v>410.02110997534521</v>
      </c>
      <c r="D6384" t="s">
        <v>2480</v>
      </c>
      <c r="E6384" t="s">
        <v>65</v>
      </c>
    </row>
    <row r="6385" spans="1:5" x14ac:dyDescent="0.3">
      <c r="A6385" t="s">
        <v>1880</v>
      </c>
      <c r="B6385" t="s">
        <v>113</v>
      </c>
      <c r="C6385">
        <v>410.11769089896899</v>
      </c>
      <c r="D6385" t="s">
        <v>2480</v>
      </c>
      <c r="E6385" t="s">
        <v>65</v>
      </c>
    </row>
    <row r="6386" spans="1:5" x14ac:dyDescent="0.3">
      <c r="A6386" t="s">
        <v>1346</v>
      </c>
      <c r="B6386" t="s">
        <v>113</v>
      </c>
      <c r="C6386">
        <v>411.56146397654504</v>
      </c>
      <c r="D6386" t="s">
        <v>2480</v>
      </c>
      <c r="E6386" t="s">
        <v>65</v>
      </c>
    </row>
    <row r="6387" spans="1:5" x14ac:dyDescent="0.3">
      <c r="A6387" t="s">
        <v>729</v>
      </c>
      <c r="B6387" t="s">
        <v>113</v>
      </c>
      <c r="C6387">
        <v>412.63810772215101</v>
      </c>
      <c r="D6387" t="s">
        <v>2480</v>
      </c>
      <c r="E6387" t="s">
        <v>65</v>
      </c>
    </row>
    <row r="6388" spans="1:5" x14ac:dyDescent="0.3">
      <c r="A6388" t="s">
        <v>1162</v>
      </c>
      <c r="B6388" t="s">
        <v>113</v>
      </c>
      <c r="C6388">
        <v>413.04303413810601</v>
      </c>
      <c r="D6388" t="s">
        <v>2480</v>
      </c>
      <c r="E6388" t="s">
        <v>65</v>
      </c>
    </row>
    <row r="6389" spans="1:5" x14ac:dyDescent="0.3">
      <c r="A6389" t="s">
        <v>2178</v>
      </c>
      <c r="B6389" t="s">
        <v>113</v>
      </c>
      <c r="C6389">
        <v>413.38712489240203</v>
      </c>
      <c r="D6389" t="s">
        <v>2480</v>
      </c>
      <c r="E6389" t="s">
        <v>65</v>
      </c>
    </row>
    <row r="6390" spans="1:5" x14ac:dyDescent="0.3">
      <c r="A6390" t="s">
        <v>2218</v>
      </c>
      <c r="B6390" t="s">
        <v>113</v>
      </c>
      <c r="C6390">
        <v>416.84520512011568</v>
      </c>
      <c r="D6390" t="s">
        <v>2480</v>
      </c>
      <c r="E6390" t="s">
        <v>65</v>
      </c>
    </row>
    <row r="6391" spans="1:5" x14ac:dyDescent="0.3">
      <c r="A6391" t="s">
        <v>2019</v>
      </c>
      <c r="B6391" t="s">
        <v>113</v>
      </c>
      <c r="C6391">
        <v>417.73195879315693</v>
      </c>
      <c r="D6391" t="s">
        <v>2480</v>
      </c>
      <c r="E6391" t="s">
        <v>65</v>
      </c>
    </row>
    <row r="6392" spans="1:5" x14ac:dyDescent="0.3">
      <c r="A6392" t="s">
        <v>735</v>
      </c>
      <c r="B6392" t="s">
        <v>113</v>
      </c>
      <c r="C6392">
        <v>420.30103271358871</v>
      </c>
      <c r="D6392" t="s">
        <v>2480</v>
      </c>
      <c r="E6392" t="s">
        <v>65</v>
      </c>
    </row>
    <row r="6393" spans="1:5" x14ac:dyDescent="0.3">
      <c r="A6393" t="s">
        <v>1966</v>
      </c>
      <c r="B6393" t="s">
        <v>113</v>
      </c>
      <c r="C6393">
        <v>420.39367901011394</v>
      </c>
      <c r="D6393" t="s">
        <v>2480</v>
      </c>
      <c r="E6393" t="s">
        <v>65</v>
      </c>
    </row>
    <row r="6394" spans="1:5" x14ac:dyDescent="0.3">
      <c r="A6394" t="s">
        <v>594</v>
      </c>
      <c r="B6394" t="s">
        <v>113</v>
      </c>
      <c r="C6394">
        <v>421.40901176585703</v>
      </c>
      <c r="D6394" t="s">
        <v>2480</v>
      </c>
      <c r="E6394" t="s">
        <v>65</v>
      </c>
    </row>
    <row r="6395" spans="1:5" x14ac:dyDescent="0.3">
      <c r="A6395" t="s">
        <v>2176</v>
      </c>
      <c r="B6395" t="s">
        <v>113</v>
      </c>
      <c r="C6395">
        <v>421.78027287449902</v>
      </c>
      <c r="D6395" t="s">
        <v>2480</v>
      </c>
      <c r="E6395" t="s">
        <v>65</v>
      </c>
    </row>
    <row r="6396" spans="1:5" x14ac:dyDescent="0.3">
      <c r="A6396" t="s">
        <v>2060</v>
      </c>
      <c r="B6396" t="s">
        <v>113</v>
      </c>
      <c r="C6396">
        <v>422.31610902927724</v>
      </c>
      <c r="D6396" t="s">
        <v>2480</v>
      </c>
      <c r="E6396" t="s">
        <v>65</v>
      </c>
    </row>
    <row r="6397" spans="1:5" x14ac:dyDescent="0.3">
      <c r="A6397" t="s">
        <v>2309</v>
      </c>
      <c r="B6397" t="s">
        <v>113</v>
      </c>
      <c r="C6397">
        <v>423.11400133224492</v>
      </c>
      <c r="D6397" t="s">
        <v>2480</v>
      </c>
      <c r="E6397" t="s">
        <v>65</v>
      </c>
    </row>
    <row r="6398" spans="1:5" x14ac:dyDescent="0.3">
      <c r="A6398" t="s">
        <v>1016</v>
      </c>
      <c r="B6398" t="s">
        <v>113</v>
      </c>
      <c r="C6398">
        <v>425.30817471444919</v>
      </c>
      <c r="D6398" t="s">
        <v>2480</v>
      </c>
      <c r="E6398" t="s">
        <v>65</v>
      </c>
    </row>
    <row r="6399" spans="1:5" x14ac:dyDescent="0.3">
      <c r="A6399" t="s">
        <v>1372</v>
      </c>
      <c r="B6399" t="s">
        <v>113</v>
      </c>
      <c r="C6399">
        <v>426.60232663582639</v>
      </c>
      <c r="D6399" t="s">
        <v>2480</v>
      </c>
      <c r="E6399" t="s">
        <v>65</v>
      </c>
    </row>
    <row r="6400" spans="1:5" x14ac:dyDescent="0.3">
      <c r="A6400" t="s">
        <v>1443</v>
      </c>
      <c r="B6400" t="s">
        <v>113</v>
      </c>
      <c r="C6400">
        <v>426.6840087155008</v>
      </c>
      <c r="D6400" t="s">
        <v>2480</v>
      </c>
      <c r="E6400" t="s">
        <v>65</v>
      </c>
    </row>
    <row r="6401" spans="1:5" x14ac:dyDescent="0.3">
      <c r="A6401" t="s">
        <v>2088</v>
      </c>
      <c r="B6401" t="s">
        <v>113</v>
      </c>
      <c r="C6401">
        <v>427.2215407121418</v>
      </c>
      <c r="D6401" t="s">
        <v>2480</v>
      </c>
      <c r="E6401" t="s">
        <v>65</v>
      </c>
    </row>
    <row r="6402" spans="1:5" x14ac:dyDescent="0.3">
      <c r="A6402" t="s">
        <v>2070</v>
      </c>
      <c r="B6402" t="s">
        <v>113</v>
      </c>
      <c r="C6402">
        <v>427.92513836204398</v>
      </c>
      <c r="D6402" t="s">
        <v>2480</v>
      </c>
      <c r="E6402" t="s">
        <v>65</v>
      </c>
    </row>
    <row r="6403" spans="1:5" x14ac:dyDescent="0.3">
      <c r="A6403" t="s">
        <v>2175</v>
      </c>
      <c r="B6403" t="s">
        <v>113</v>
      </c>
      <c r="C6403">
        <v>428.64482090203597</v>
      </c>
      <c r="D6403" t="s">
        <v>2480</v>
      </c>
      <c r="E6403" t="s">
        <v>65</v>
      </c>
    </row>
    <row r="6404" spans="1:5" x14ac:dyDescent="0.3">
      <c r="A6404" t="s">
        <v>1073</v>
      </c>
      <c r="B6404" t="s">
        <v>113</v>
      </c>
      <c r="C6404">
        <v>428.76643023303501</v>
      </c>
      <c r="D6404" t="s">
        <v>2480</v>
      </c>
      <c r="E6404" t="s">
        <v>65</v>
      </c>
    </row>
    <row r="6405" spans="1:5" x14ac:dyDescent="0.3">
      <c r="A6405" t="s">
        <v>63</v>
      </c>
      <c r="B6405" t="s">
        <v>113</v>
      </c>
      <c r="C6405">
        <v>429.50177969208738</v>
      </c>
      <c r="D6405" t="s">
        <v>2480</v>
      </c>
      <c r="E6405" t="s">
        <v>65</v>
      </c>
    </row>
    <row r="6406" spans="1:5" x14ac:dyDescent="0.3">
      <c r="A6406" t="s">
        <v>2066</v>
      </c>
      <c r="B6406" t="s">
        <v>113</v>
      </c>
      <c r="C6406">
        <v>429.78193319830302</v>
      </c>
      <c r="D6406" t="s">
        <v>2480</v>
      </c>
      <c r="E6406" t="s">
        <v>65</v>
      </c>
    </row>
    <row r="6407" spans="1:5" x14ac:dyDescent="0.3">
      <c r="A6407" t="s">
        <v>1911</v>
      </c>
      <c r="B6407" t="s">
        <v>113</v>
      </c>
      <c r="C6407">
        <v>430.02475910054716</v>
      </c>
      <c r="D6407" t="s">
        <v>2480</v>
      </c>
      <c r="E6407" t="s">
        <v>65</v>
      </c>
    </row>
    <row r="6408" spans="1:5" x14ac:dyDescent="0.3">
      <c r="A6408" t="s">
        <v>1523</v>
      </c>
      <c r="B6408" t="s">
        <v>113</v>
      </c>
      <c r="C6408">
        <v>430.95000677876499</v>
      </c>
      <c r="D6408" t="s">
        <v>2480</v>
      </c>
      <c r="E6408" t="s">
        <v>65</v>
      </c>
    </row>
    <row r="6409" spans="1:5" x14ac:dyDescent="0.3">
      <c r="A6409" t="s">
        <v>902</v>
      </c>
      <c r="B6409" t="s">
        <v>113</v>
      </c>
      <c r="C6409">
        <v>431.07478272085575</v>
      </c>
      <c r="D6409" t="s">
        <v>2480</v>
      </c>
      <c r="E6409" t="s">
        <v>65</v>
      </c>
    </row>
    <row r="6410" spans="1:5" x14ac:dyDescent="0.3">
      <c r="A6410" t="s">
        <v>716</v>
      </c>
      <c r="B6410" t="s">
        <v>113</v>
      </c>
      <c r="C6410">
        <v>432.75124051919653</v>
      </c>
      <c r="D6410" t="s">
        <v>2480</v>
      </c>
      <c r="E6410" t="s">
        <v>65</v>
      </c>
    </row>
    <row r="6411" spans="1:5" x14ac:dyDescent="0.3">
      <c r="A6411" t="s">
        <v>719</v>
      </c>
      <c r="B6411" t="s">
        <v>113</v>
      </c>
      <c r="C6411">
        <v>433.13721261418834</v>
      </c>
      <c r="D6411" t="s">
        <v>2480</v>
      </c>
      <c r="E6411" t="s">
        <v>65</v>
      </c>
    </row>
    <row r="6412" spans="1:5" x14ac:dyDescent="0.3">
      <c r="A6412" t="s">
        <v>1853</v>
      </c>
      <c r="B6412" t="s">
        <v>113</v>
      </c>
      <c r="C6412">
        <v>434.07235370944375</v>
      </c>
      <c r="D6412" t="s">
        <v>2480</v>
      </c>
      <c r="E6412" t="s">
        <v>65</v>
      </c>
    </row>
    <row r="6413" spans="1:5" x14ac:dyDescent="0.3">
      <c r="A6413" t="s">
        <v>952</v>
      </c>
      <c r="B6413" t="s">
        <v>113</v>
      </c>
      <c r="C6413">
        <v>436.66329423694225</v>
      </c>
      <c r="D6413" t="s">
        <v>2480</v>
      </c>
      <c r="E6413" t="s">
        <v>65</v>
      </c>
    </row>
    <row r="6414" spans="1:5" x14ac:dyDescent="0.3">
      <c r="A6414" t="s">
        <v>2328</v>
      </c>
      <c r="B6414" t="s">
        <v>113</v>
      </c>
      <c r="C6414">
        <v>437.08150387751556</v>
      </c>
      <c r="D6414" t="s">
        <v>2480</v>
      </c>
      <c r="E6414" t="s">
        <v>65</v>
      </c>
    </row>
    <row r="6415" spans="1:5" x14ac:dyDescent="0.3">
      <c r="A6415" t="s">
        <v>1647</v>
      </c>
      <c r="B6415" t="s">
        <v>113</v>
      </c>
      <c r="C6415">
        <v>438.04985170756305</v>
      </c>
      <c r="D6415" t="s">
        <v>2480</v>
      </c>
      <c r="E6415" t="s">
        <v>65</v>
      </c>
    </row>
    <row r="6416" spans="1:5" x14ac:dyDescent="0.3">
      <c r="A6416" t="s">
        <v>1181</v>
      </c>
      <c r="B6416" t="s">
        <v>113</v>
      </c>
      <c r="C6416">
        <v>439.46546480350997</v>
      </c>
      <c r="D6416" t="s">
        <v>2480</v>
      </c>
      <c r="E6416" t="s">
        <v>65</v>
      </c>
    </row>
    <row r="6417" spans="1:5" x14ac:dyDescent="0.3">
      <c r="A6417" t="s">
        <v>678</v>
      </c>
      <c r="B6417" t="s">
        <v>113</v>
      </c>
      <c r="C6417">
        <v>439.84266536788601</v>
      </c>
      <c r="D6417" t="s">
        <v>2480</v>
      </c>
      <c r="E6417" t="s">
        <v>65</v>
      </c>
    </row>
    <row r="6418" spans="1:5" x14ac:dyDescent="0.3">
      <c r="A6418" t="s">
        <v>2261</v>
      </c>
      <c r="B6418" t="s">
        <v>113</v>
      </c>
      <c r="C6418">
        <v>440.45433737429499</v>
      </c>
      <c r="D6418" t="s">
        <v>2480</v>
      </c>
      <c r="E6418" t="s">
        <v>65</v>
      </c>
    </row>
    <row r="6419" spans="1:5" x14ac:dyDescent="0.3">
      <c r="A6419" t="s">
        <v>807</v>
      </c>
      <c r="B6419" t="s">
        <v>113</v>
      </c>
      <c r="C6419">
        <v>441.41539160850198</v>
      </c>
      <c r="D6419" t="s">
        <v>2480</v>
      </c>
      <c r="E6419" t="s">
        <v>65</v>
      </c>
    </row>
    <row r="6420" spans="1:5" x14ac:dyDescent="0.3">
      <c r="A6420" t="s">
        <v>882</v>
      </c>
      <c r="B6420" t="s">
        <v>113</v>
      </c>
      <c r="C6420">
        <v>441.66145318409048</v>
      </c>
      <c r="D6420" t="s">
        <v>2480</v>
      </c>
      <c r="E6420" t="s">
        <v>65</v>
      </c>
    </row>
    <row r="6421" spans="1:5" x14ac:dyDescent="0.3">
      <c r="A6421" t="s">
        <v>561</v>
      </c>
      <c r="B6421" t="s">
        <v>113</v>
      </c>
      <c r="C6421">
        <v>441.66282550458283</v>
      </c>
      <c r="D6421" t="s">
        <v>2480</v>
      </c>
      <c r="E6421" t="s">
        <v>65</v>
      </c>
    </row>
    <row r="6422" spans="1:5" x14ac:dyDescent="0.3">
      <c r="A6422" t="s">
        <v>682</v>
      </c>
      <c r="B6422" t="s">
        <v>113</v>
      </c>
      <c r="C6422">
        <v>441.69923636403342</v>
      </c>
      <c r="D6422" t="s">
        <v>2480</v>
      </c>
      <c r="E6422" t="s">
        <v>65</v>
      </c>
    </row>
    <row r="6423" spans="1:5" x14ac:dyDescent="0.3">
      <c r="A6423" t="s">
        <v>1375</v>
      </c>
      <c r="B6423" t="s">
        <v>113</v>
      </c>
      <c r="C6423">
        <v>442.4406177837547</v>
      </c>
      <c r="D6423" t="s">
        <v>2480</v>
      </c>
      <c r="E6423" t="s">
        <v>65</v>
      </c>
    </row>
    <row r="6424" spans="1:5" x14ac:dyDescent="0.3">
      <c r="A6424" t="s">
        <v>1420</v>
      </c>
      <c r="B6424" t="s">
        <v>113</v>
      </c>
      <c r="C6424">
        <v>443.13952397003925</v>
      </c>
      <c r="D6424" t="s">
        <v>2480</v>
      </c>
      <c r="E6424" t="s">
        <v>65</v>
      </c>
    </row>
    <row r="6425" spans="1:5" x14ac:dyDescent="0.3">
      <c r="A6425" t="s">
        <v>717</v>
      </c>
      <c r="B6425" t="s">
        <v>113</v>
      </c>
      <c r="C6425">
        <v>443.85500997205065</v>
      </c>
      <c r="D6425" t="s">
        <v>2480</v>
      </c>
      <c r="E6425" t="s">
        <v>65</v>
      </c>
    </row>
    <row r="6426" spans="1:5" x14ac:dyDescent="0.3">
      <c r="A6426" t="s">
        <v>786</v>
      </c>
      <c r="B6426" t="s">
        <v>113</v>
      </c>
      <c r="C6426">
        <v>444.11639825247056</v>
      </c>
      <c r="D6426" t="s">
        <v>2480</v>
      </c>
      <c r="E6426" t="s">
        <v>65</v>
      </c>
    </row>
    <row r="6427" spans="1:5" x14ac:dyDescent="0.3">
      <c r="A6427" t="s">
        <v>1285</v>
      </c>
      <c r="B6427" t="s">
        <v>113</v>
      </c>
      <c r="C6427">
        <v>444.52046706021747</v>
      </c>
      <c r="D6427" t="s">
        <v>2480</v>
      </c>
      <c r="E6427" t="s">
        <v>65</v>
      </c>
    </row>
    <row r="6428" spans="1:5" x14ac:dyDescent="0.3">
      <c r="A6428" t="s">
        <v>1380</v>
      </c>
      <c r="B6428" t="s">
        <v>113</v>
      </c>
      <c r="C6428">
        <v>445.25932199997902</v>
      </c>
      <c r="D6428" t="s">
        <v>2480</v>
      </c>
      <c r="E6428" t="s">
        <v>65</v>
      </c>
    </row>
    <row r="6429" spans="1:5" x14ac:dyDescent="0.3">
      <c r="A6429" t="s">
        <v>2363</v>
      </c>
      <c r="B6429" t="s">
        <v>113</v>
      </c>
      <c r="C6429">
        <v>445.86008173318601</v>
      </c>
      <c r="D6429" t="s">
        <v>2480</v>
      </c>
      <c r="E6429" t="s">
        <v>65</v>
      </c>
    </row>
    <row r="6430" spans="1:5" x14ac:dyDescent="0.3">
      <c r="A6430" t="s">
        <v>2000</v>
      </c>
      <c r="B6430" t="s">
        <v>113</v>
      </c>
      <c r="C6430">
        <v>447.54239676387255</v>
      </c>
      <c r="D6430" t="s">
        <v>2480</v>
      </c>
      <c r="E6430" t="s">
        <v>65</v>
      </c>
    </row>
    <row r="6431" spans="1:5" x14ac:dyDescent="0.3">
      <c r="A6431" t="s">
        <v>1913</v>
      </c>
      <c r="B6431" t="s">
        <v>113</v>
      </c>
      <c r="C6431">
        <v>448.27646115181398</v>
      </c>
      <c r="D6431" t="s">
        <v>2480</v>
      </c>
      <c r="E6431" t="s">
        <v>65</v>
      </c>
    </row>
    <row r="6432" spans="1:5" x14ac:dyDescent="0.3">
      <c r="A6432" t="s">
        <v>1950</v>
      </c>
      <c r="B6432" t="s">
        <v>113</v>
      </c>
      <c r="C6432">
        <v>448.88347723926961</v>
      </c>
      <c r="D6432" t="s">
        <v>2480</v>
      </c>
      <c r="E6432" t="s">
        <v>65</v>
      </c>
    </row>
    <row r="6433" spans="1:5" x14ac:dyDescent="0.3">
      <c r="A6433" t="s">
        <v>442</v>
      </c>
      <c r="B6433" t="s">
        <v>113</v>
      </c>
      <c r="C6433">
        <v>449.03989055988887</v>
      </c>
      <c r="D6433" t="s">
        <v>2480</v>
      </c>
      <c r="E6433" t="s">
        <v>65</v>
      </c>
    </row>
    <row r="6434" spans="1:5" x14ac:dyDescent="0.3">
      <c r="A6434" t="s">
        <v>2087</v>
      </c>
      <c r="B6434" t="s">
        <v>113</v>
      </c>
      <c r="C6434">
        <v>449.30158992363368</v>
      </c>
      <c r="D6434" t="s">
        <v>2480</v>
      </c>
      <c r="E6434" t="s">
        <v>65</v>
      </c>
    </row>
    <row r="6435" spans="1:5" x14ac:dyDescent="0.3">
      <c r="A6435" t="s">
        <v>2323</v>
      </c>
      <c r="B6435" t="s">
        <v>113</v>
      </c>
      <c r="C6435">
        <v>452.62123335854631</v>
      </c>
      <c r="D6435" t="s">
        <v>2480</v>
      </c>
      <c r="E6435" t="s">
        <v>65</v>
      </c>
    </row>
    <row r="6436" spans="1:5" x14ac:dyDescent="0.3">
      <c r="A6436" t="s">
        <v>2085</v>
      </c>
      <c r="B6436" t="s">
        <v>113</v>
      </c>
      <c r="C6436">
        <v>452.73508261683497</v>
      </c>
      <c r="D6436" t="s">
        <v>2480</v>
      </c>
      <c r="E6436" t="s">
        <v>65</v>
      </c>
    </row>
    <row r="6437" spans="1:5" x14ac:dyDescent="0.3">
      <c r="A6437" t="s">
        <v>1208</v>
      </c>
      <c r="B6437" t="s">
        <v>113</v>
      </c>
      <c r="C6437">
        <v>454.2165128267734</v>
      </c>
      <c r="D6437" t="s">
        <v>2480</v>
      </c>
      <c r="E6437" t="s">
        <v>65</v>
      </c>
    </row>
    <row r="6438" spans="1:5" x14ac:dyDescent="0.3">
      <c r="A6438" t="s">
        <v>782</v>
      </c>
      <c r="B6438" t="s">
        <v>113</v>
      </c>
      <c r="C6438">
        <v>454.9025059225533</v>
      </c>
      <c r="D6438" t="s">
        <v>2480</v>
      </c>
      <c r="E6438" t="s">
        <v>65</v>
      </c>
    </row>
    <row r="6439" spans="1:5" x14ac:dyDescent="0.3">
      <c r="A6439" t="s">
        <v>1432</v>
      </c>
      <c r="B6439" t="s">
        <v>113</v>
      </c>
      <c r="C6439">
        <v>456.22071079723196</v>
      </c>
      <c r="D6439" t="s">
        <v>2480</v>
      </c>
      <c r="E6439" t="s">
        <v>65</v>
      </c>
    </row>
    <row r="6440" spans="1:5" x14ac:dyDescent="0.3">
      <c r="A6440" t="s">
        <v>1963</v>
      </c>
      <c r="B6440" t="s">
        <v>113</v>
      </c>
      <c r="C6440">
        <v>456.28791334981423</v>
      </c>
      <c r="D6440" t="s">
        <v>2480</v>
      </c>
      <c r="E6440" t="s">
        <v>65</v>
      </c>
    </row>
    <row r="6441" spans="1:5" x14ac:dyDescent="0.3">
      <c r="A6441" t="s">
        <v>1962</v>
      </c>
      <c r="B6441" t="s">
        <v>113</v>
      </c>
      <c r="C6441">
        <v>456.43485788952694</v>
      </c>
      <c r="D6441" t="s">
        <v>2480</v>
      </c>
      <c r="E6441" t="s">
        <v>65</v>
      </c>
    </row>
    <row r="6442" spans="1:5" x14ac:dyDescent="0.3">
      <c r="A6442" t="s">
        <v>1448</v>
      </c>
      <c r="B6442" t="s">
        <v>113</v>
      </c>
      <c r="C6442">
        <v>456.85773680723702</v>
      </c>
      <c r="D6442" t="s">
        <v>2480</v>
      </c>
      <c r="E6442" t="s">
        <v>65</v>
      </c>
    </row>
    <row r="6443" spans="1:5" x14ac:dyDescent="0.3">
      <c r="A6443" t="s">
        <v>1383</v>
      </c>
      <c r="B6443" t="s">
        <v>113</v>
      </c>
      <c r="C6443">
        <v>456.94218065607703</v>
      </c>
      <c r="D6443" t="s">
        <v>2480</v>
      </c>
      <c r="E6443" t="s">
        <v>65</v>
      </c>
    </row>
    <row r="6444" spans="1:5" x14ac:dyDescent="0.3">
      <c r="A6444" t="s">
        <v>1773</v>
      </c>
      <c r="B6444" t="s">
        <v>113</v>
      </c>
      <c r="C6444">
        <v>457.07121938747287</v>
      </c>
      <c r="D6444" t="s">
        <v>2480</v>
      </c>
      <c r="E6444" t="s">
        <v>65</v>
      </c>
    </row>
    <row r="6445" spans="1:5" x14ac:dyDescent="0.3">
      <c r="A6445" t="s">
        <v>714</v>
      </c>
      <c r="B6445" t="s">
        <v>113</v>
      </c>
      <c r="C6445">
        <v>457.3898128825075</v>
      </c>
      <c r="D6445" t="s">
        <v>2480</v>
      </c>
      <c r="E6445" t="s">
        <v>65</v>
      </c>
    </row>
    <row r="6446" spans="1:5" x14ac:dyDescent="0.3">
      <c r="A6446" t="s">
        <v>1347</v>
      </c>
      <c r="B6446" t="s">
        <v>113</v>
      </c>
      <c r="C6446">
        <v>458.71508648601218</v>
      </c>
      <c r="D6446" t="s">
        <v>2480</v>
      </c>
      <c r="E6446" t="s">
        <v>65</v>
      </c>
    </row>
    <row r="6447" spans="1:5" x14ac:dyDescent="0.3">
      <c r="A6447" t="s">
        <v>998</v>
      </c>
      <c r="B6447" t="s">
        <v>113</v>
      </c>
      <c r="C6447">
        <v>459.26217545518813</v>
      </c>
      <c r="D6447" t="s">
        <v>2480</v>
      </c>
      <c r="E6447" t="s">
        <v>65</v>
      </c>
    </row>
    <row r="6448" spans="1:5" x14ac:dyDescent="0.3">
      <c r="A6448" t="s">
        <v>702</v>
      </c>
      <c r="B6448" t="s">
        <v>113</v>
      </c>
      <c r="C6448">
        <v>460.42036837644099</v>
      </c>
      <c r="D6448" t="s">
        <v>2480</v>
      </c>
      <c r="E6448" t="s">
        <v>65</v>
      </c>
    </row>
    <row r="6449" spans="1:5" x14ac:dyDescent="0.3">
      <c r="A6449" t="s">
        <v>2149</v>
      </c>
      <c r="B6449" t="s">
        <v>113</v>
      </c>
      <c r="C6449">
        <v>460.60331640039499</v>
      </c>
      <c r="D6449" t="s">
        <v>2480</v>
      </c>
      <c r="E6449" t="s">
        <v>65</v>
      </c>
    </row>
    <row r="6450" spans="1:5" x14ac:dyDescent="0.3">
      <c r="A6450" t="s">
        <v>1927</v>
      </c>
      <c r="B6450" t="s">
        <v>113</v>
      </c>
      <c r="C6450">
        <v>460.67434530427903</v>
      </c>
      <c r="D6450" t="s">
        <v>2480</v>
      </c>
      <c r="E6450" t="s">
        <v>65</v>
      </c>
    </row>
    <row r="6451" spans="1:5" x14ac:dyDescent="0.3">
      <c r="A6451" t="s">
        <v>1007</v>
      </c>
      <c r="B6451" t="s">
        <v>113</v>
      </c>
      <c r="C6451">
        <v>460.75840153877806</v>
      </c>
      <c r="D6451" t="s">
        <v>2480</v>
      </c>
      <c r="E6451" t="s">
        <v>65</v>
      </c>
    </row>
    <row r="6452" spans="1:5" x14ac:dyDescent="0.3">
      <c r="A6452" t="s">
        <v>893</v>
      </c>
      <c r="B6452" t="s">
        <v>113</v>
      </c>
      <c r="C6452">
        <v>461.57354590764123</v>
      </c>
      <c r="D6452" t="s">
        <v>2480</v>
      </c>
      <c r="E6452" t="s">
        <v>65</v>
      </c>
    </row>
    <row r="6453" spans="1:5" x14ac:dyDescent="0.3">
      <c r="A6453" t="s">
        <v>878</v>
      </c>
      <c r="B6453" t="s">
        <v>113</v>
      </c>
      <c r="C6453">
        <v>462.60771642979398</v>
      </c>
      <c r="D6453" t="s">
        <v>2480</v>
      </c>
      <c r="E6453" t="s">
        <v>65</v>
      </c>
    </row>
    <row r="6454" spans="1:5" x14ac:dyDescent="0.3">
      <c r="A6454" t="s">
        <v>1951</v>
      </c>
      <c r="B6454" t="s">
        <v>113</v>
      </c>
      <c r="C6454">
        <v>463.47340269617069</v>
      </c>
      <c r="D6454" t="s">
        <v>2480</v>
      </c>
      <c r="E6454" t="s">
        <v>65</v>
      </c>
    </row>
    <row r="6455" spans="1:5" x14ac:dyDescent="0.3">
      <c r="A6455" t="s">
        <v>450</v>
      </c>
      <c r="B6455" t="s">
        <v>113</v>
      </c>
      <c r="C6455">
        <v>465.18273608747199</v>
      </c>
      <c r="D6455" t="s">
        <v>2480</v>
      </c>
      <c r="E6455" t="s">
        <v>65</v>
      </c>
    </row>
    <row r="6456" spans="1:5" x14ac:dyDescent="0.3">
      <c r="A6456" t="s">
        <v>2076</v>
      </c>
      <c r="B6456" t="s">
        <v>113</v>
      </c>
      <c r="C6456">
        <v>465.40087715454001</v>
      </c>
      <c r="D6456" t="s">
        <v>2480</v>
      </c>
      <c r="E6456" t="s">
        <v>65</v>
      </c>
    </row>
    <row r="6457" spans="1:5" x14ac:dyDescent="0.3">
      <c r="A6457" t="s">
        <v>1341</v>
      </c>
      <c r="B6457" t="s">
        <v>113</v>
      </c>
      <c r="C6457">
        <v>466.26007667936102</v>
      </c>
      <c r="D6457" t="s">
        <v>2480</v>
      </c>
      <c r="E6457" t="s">
        <v>65</v>
      </c>
    </row>
    <row r="6458" spans="1:5" x14ac:dyDescent="0.3">
      <c r="A6458" t="s">
        <v>1446</v>
      </c>
      <c r="B6458" t="s">
        <v>113</v>
      </c>
      <c r="C6458">
        <v>467.56757445086754</v>
      </c>
      <c r="D6458" t="s">
        <v>2480</v>
      </c>
      <c r="E6458" t="s">
        <v>65</v>
      </c>
    </row>
    <row r="6459" spans="1:5" x14ac:dyDescent="0.3">
      <c r="A6459" t="s">
        <v>953</v>
      </c>
      <c r="B6459" t="s">
        <v>113</v>
      </c>
      <c r="C6459">
        <v>468.64806887212399</v>
      </c>
      <c r="D6459" t="s">
        <v>2480</v>
      </c>
      <c r="E6459" t="s">
        <v>65</v>
      </c>
    </row>
    <row r="6460" spans="1:5" x14ac:dyDescent="0.3">
      <c r="A6460" t="s">
        <v>1909</v>
      </c>
      <c r="B6460" t="s">
        <v>113</v>
      </c>
      <c r="C6460">
        <v>468.70880626418847</v>
      </c>
      <c r="D6460" t="s">
        <v>2480</v>
      </c>
      <c r="E6460" t="s">
        <v>65</v>
      </c>
    </row>
    <row r="6461" spans="1:5" x14ac:dyDescent="0.3">
      <c r="A6461" t="s">
        <v>1667</v>
      </c>
      <c r="B6461" t="s">
        <v>113</v>
      </c>
      <c r="C6461">
        <v>469.08540159007299</v>
      </c>
      <c r="D6461" t="s">
        <v>2480</v>
      </c>
      <c r="E6461" t="s">
        <v>65</v>
      </c>
    </row>
    <row r="6462" spans="1:5" x14ac:dyDescent="0.3">
      <c r="A6462" t="s">
        <v>971</v>
      </c>
      <c r="B6462" t="s">
        <v>113</v>
      </c>
      <c r="C6462">
        <v>469.27553027684837</v>
      </c>
      <c r="D6462" t="s">
        <v>2480</v>
      </c>
      <c r="E6462" t="s">
        <v>65</v>
      </c>
    </row>
    <row r="6463" spans="1:5" x14ac:dyDescent="0.3">
      <c r="A6463" t="s">
        <v>1771</v>
      </c>
      <c r="B6463" t="s">
        <v>113</v>
      </c>
      <c r="C6463">
        <v>469.86364464901072</v>
      </c>
      <c r="D6463" t="s">
        <v>2480</v>
      </c>
      <c r="E6463" t="s">
        <v>65</v>
      </c>
    </row>
    <row r="6464" spans="1:5" x14ac:dyDescent="0.3">
      <c r="A6464" t="s">
        <v>1921</v>
      </c>
      <c r="B6464" t="s">
        <v>113</v>
      </c>
      <c r="C6464">
        <v>471.03594012561121</v>
      </c>
      <c r="D6464" t="s">
        <v>2480</v>
      </c>
      <c r="E6464" t="s">
        <v>65</v>
      </c>
    </row>
    <row r="6465" spans="1:5" x14ac:dyDescent="0.3">
      <c r="A6465" t="s">
        <v>972</v>
      </c>
      <c r="B6465" t="s">
        <v>113</v>
      </c>
      <c r="C6465">
        <v>471.21451824853028</v>
      </c>
      <c r="D6465" t="s">
        <v>2480</v>
      </c>
      <c r="E6465" t="s">
        <v>65</v>
      </c>
    </row>
    <row r="6466" spans="1:5" x14ac:dyDescent="0.3">
      <c r="A6466" t="s">
        <v>1883</v>
      </c>
      <c r="B6466" t="s">
        <v>113</v>
      </c>
      <c r="C6466">
        <v>472.86383875367397</v>
      </c>
      <c r="D6466" t="s">
        <v>2480</v>
      </c>
      <c r="E6466" t="s">
        <v>65</v>
      </c>
    </row>
    <row r="6467" spans="1:5" x14ac:dyDescent="0.3">
      <c r="A6467" t="s">
        <v>1427</v>
      </c>
      <c r="B6467" t="s">
        <v>113</v>
      </c>
      <c r="C6467">
        <v>474.64203964371501</v>
      </c>
      <c r="D6467" t="s">
        <v>2480</v>
      </c>
      <c r="E6467" t="s">
        <v>65</v>
      </c>
    </row>
    <row r="6468" spans="1:5" x14ac:dyDescent="0.3">
      <c r="A6468" t="s">
        <v>580</v>
      </c>
      <c r="B6468" t="s">
        <v>113</v>
      </c>
      <c r="C6468">
        <v>475.31076442619252</v>
      </c>
      <c r="D6468" t="s">
        <v>2480</v>
      </c>
      <c r="E6468" t="s">
        <v>65</v>
      </c>
    </row>
    <row r="6469" spans="1:5" x14ac:dyDescent="0.3">
      <c r="A6469" t="s">
        <v>2059</v>
      </c>
      <c r="B6469" t="s">
        <v>113</v>
      </c>
      <c r="C6469">
        <v>475.65366213909522</v>
      </c>
      <c r="D6469" t="s">
        <v>2480</v>
      </c>
      <c r="E6469" t="s">
        <v>65</v>
      </c>
    </row>
    <row r="6470" spans="1:5" x14ac:dyDescent="0.3">
      <c r="A6470" t="s">
        <v>734</v>
      </c>
      <c r="B6470" t="s">
        <v>113</v>
      </c>
      <c r="C6470">
        <v>476.05895799330006</v>
      </c>
      <c r="D6470" t="s">
        <v>2480</v>
      </c>
      <c r="E6470" t="s">
        <v>65</v>
      </c>
    </row>
    <row r="6471" spans="1:5" x14ac:dyDescent="0.3">
      <c r="A6471" t="s">
        <v>1006</v>
      </c>
      <c r="B6471" t="s">
        <v>113</v>
      </c>
      <c r="C6471">
        <v>476.066849500442</v>
      </c>
      <c r="D6471" t="s">
        <v>2480</v>
      </c>
      <c r="E6471" t="s">
        <v>65</v>
      </c>
    </row>
    <row r="6472" spans="1:5" x14ac:dyDescent="0.3">
      <c r="A6472" t="s">
        <v>814</v>
      </c>
      <c r="B6472" t="s">
        <v>113</v>
      </c>
      <c r="C6472">
        <v>476.56910420289518</v>
      </c>
      <c r="D6472" t="s">
        <v>2480</v>
      </c>
      <c r="E6472" t="s">
        <v>65</v>
      </c>
    </row>
    <row r="6473" spans="1:5" x14ac:dyDescent="0.3">
      <c r="A6473" t="s">
        <v>959</v>
      </c>
      <c r="B6473" t="s">
        <v>113</v>
      </c>
      <c r="C6473">
        <v>477.686339505494</v>
      </c>
      <c r="D6473" t="s">
        <v>2480</v>
      </c>
      <c r="E6473" t="s">
        <v>65</v>
      </c>
    </row>
    <row r="6474" spans="1:5" x14ac:dyDescent="0.3">
      <c r="A6474" t="s">
        <v>2270</v>
      </c>
      <c r="B6474" t="s">
        <v>113</v>
      </c>
      <c r="C6474">
        <v>477.6941332354275</v>
      </c>
      <c r="D6474" t="s">
        <v>2480</v>
      </c>
      <c r="E6474" t="s">
        <v>65</v>
      </c>
    </row>
    <row r="6475" spans="1:5" x14ac:dyDescent="0.3">
      <c r="A6475" t="s">
        <v>725</v>
      </c>
      <c r="B6475" t="s">
        <v>113</v>
      </c>
      <c r="C6475">
        <v>477.99987364301143</v>
      </c>
      <c r="D6475" t="s">
        <v>2480</v>
      </c>
      <c r="E6475" t="s">
        <v>65</v>
      </c>
    </row>
    <row r="6476" spans="1:5" x14ac:dyDescent="0.3">
      <c r="A6476" t="s">
        <v>2147</v>
      </c>
      <c r="B6476" t="s">
        <v>113</v>
      </c>
      <c r="C6476">
        <v>478.63403172239396</v>
      </c>
      <c r="D6476" t="s">
        <v>2480</v>
      </c>
      <c r="E6476" t="s">
        <v>65</v>
      </c>
    </row>
    <row r="6477" spans="1:5" x14ac:dyDescent="0.3">
      <c r="A6477" t="s">
        <v>1017</v>
      </c>
      <c r="B6477" t="s">
        <v>113</v>
      </c>
      <c r="C6477">
        <v>479.61716490512924</v>
      </c>
      <c r="D6477" t="s">
        <v>2480</v>
      </c>
      <c r="E6477" t="s">
        <v>65</v>
      </c>
    </row>
    <row r="6478" spans="1:5" x14ac:dyDescent="0.3">
      <c r="A6478" t="s">
        <v>1459</v>
      </c>
      <c r="B6478" t="s">
        <v>113</v>
      </c>
      <c r="C6478">
        <v>480.03039126965569</v>
      </c>
      <c r="D6478" t="s">
        <v>2480</v>
      </c>
      <c r="E6478" t="s">
        <v>65</v>
      </c>
    </row>
    <row r="6479" spans="1:5" x14ac:dyDescent="0.3">
      <c r="A6479" t="s">
        <v>700</v>
      </c>
      <c r="B6479" t="s">
        <v>113</v>
      </c>
      <c r="C6479">
        <v>480.09816445209793</v>
      </c>
      <c r="D6479" t="s">
        <v>2480</v>
      </c>
      <c r="E6479" t="s">
        <v>65</v>
      </c>
    </row>
    <row r="6480" spans="1:5" x14ac:dyDescent="0.3">
      <c r="A6480" t="s">
        <v>2037</v>
      </c>
      <c r="B6480" t="s">
        <v>113</v>
      </c>
      <c r="C6480">
        <v>480.387383132031</v>
      </c>
      <c r="D6480" t="s">
        <v>2480</v>
      </c>
      <c r="E6480" t="s">
        <v>65</v>
      </c>
    </row>
    <row r="6481" spans="1:5" x14ac:dyDescent="0.3">
      <c r="A6481" t="s">
        <v>1714</v>
      </c>
      <c r="B6481" t="s">
        <v>113</v>
      </c>
      <c r="C6481">
        <v>481.35037413816889</v>
      </c>
      <c r="D6481" t="s">
        <v>2480</v>
      </c>
      <c r="E6481" t="s">
        <v>65</v>
      </c>
    </row>
    <row r="6482" spans="1:5" x14ac:dyDescent="0.3">
      <c r="A6482" t="s">
        <v>559</v>
      </c>
      <c r="B6482" t="s">
        <v>113</v>
      </c>
      <c r="C6482">
        <v>482.64847743038445</v>
      </c>
      <c r="D6482" t="s">
        <v>2480</v>
      </c>
      <c r="E6482" t="s">
        <v>65</v>
      </c>
    </row>
    <row r="6483" spans="1:5" x14ac:dyDescent="0.3">
      <c r="A6483" t="s">
        <v>2068</v>
      </c>
      <c r="B6483" t="s">
        <v>113</v>
      </c>
      <c r="C6483">
        <v>482.90860881326529</v>
      </c>
      <c r="D6483" t="s">
        <v>2480</v>
      </c>
      <c r="E6483" t="s">
        <v>65</v>
      </c>
    </row>
    <row r="6484" spans="1:5" x14ac:dyDescent="0.3">
      <c r="A6484" t="s">
        <v>2376</v>
      </c>
      <c r="B6484" t="s">
        <v>113</v>
      </c>
      <c r="C6484">
        <v>483.7027769866155</v>
      </c>
      <c r="D6484" t="s">
        <v>2480</v>
      </c>
      <c r="E6484" t="s">
        <v>65</v>
      </c>
    </row>
    <row r="6485" spans="1:5" x14ac:dyDescent="0.3">
      <c r="A6485" t="s">
        <v>890</v>
      </c>
      <c r="B6485" t="s">
        <v>113</v>
      </c>
      <c r="C6485">
        <v>486.62164359568311</v>
      </c>
      <c r="D6485" t="s">
        <v>2480</v>
      </c>
      <c r="E6485" t="s">
        <v>65</v>
      </c>
    </row>
    <row r="6486" spans="1:5" x14ac:dyDescent="0.3">
      <c r="A6486" t="s">
        <v>883</v>
      </c>
      <c r="B6486" t="s">
        <v>113</v>
      </c>
      <c r="C6486">
        <v>487.46339770518381</v>
      </c>
      <c r="D6486" t="s">
        <v>2480</v>
      </c>
      <c r="E6486" t="s">
        <v>65</v>
      </c>
    </row>
    <row r="6487" spans="1:5" x14ac:dyDescent="0.3">
      <c r="A6487" t="s">
        <v>1898</v>
      </c>
      <c r="B6487" t="s">
        <v>113</v>
      </c>
      <c r="C6487">
        <v>489.45565394352832</v>
      </c>
      <c r="D6487" t="s">
        <v>2480</v>
      </c>
      <c r="E6487" t="s">
        <v>65</v>
      </c>
    </row>
    <row r="6488" spans="1:5" x14ac:dyDescent="0.3">
      <c r="A6488" t="s">
        <v>2246</v>
      </c>
      <c r="B6488" t="s">
        <v>113</v>
      </c>
      <c r="C6488">
        <v>494.92766958925631</v>
      </c>
      <c r="D6488" t="s">
        <v>2480</v>
      </c>
      <c r="E6488" t="s">
        <v>65</v>
      </c>
    </row>
    <row r="6489" spans="1:5" x14ac:dyDescent="0.3">
      <c r="A6489" t="s">
        <v>1463</v>
      </c>
      <c r="B6489" t="s">
        <v>113</v>
      </c>
      <c r="C6489">
        <v>496.69529852613317</v>
      </c>
      <c r="D6489" t="s">
        <v>2480</v>
      </c>
      <c r="E6489" t="s">
        <v>65</v>
      </c>
    </row>
    <row r="6490" spans="1:5" x14ac:dyDescent="0.3">
      <c r="A6490" t="s">
        <v>1856</v>
      </c>
      <c r="B6490" t="s">
        <v>113</v>
      </c>
      <c r="C6490">
        <v>498.62176627717389</v>
      </c>
      <c r="D6490" t="s">
        <v>2480</v>
      </c>
      <c r="E6490" t="s">
        <v>65</v>
      </c>
    </row>
    <row r="6491" spans="1:5" x14ac:dyDescent="0.3">
      <c r="A6491" t="s">
        <v>1919</v>
      </c>
      <c r="B6491" t="s">
        <v>113</v>
      </c>
      <c r="C6491">
        <v>499.00352740023226</v>
      </c>
      <c r="D6491" t="s">
        <v>2480</v>
      </c>
      <c r="E6491" t="s">
        <v>65</v>
      </c>
    </row>
    <row r="6492" spans="1:5" x14ac:dyDescent="0.3">
      <c r="A6492" t="s">
        <v>1450</v>
      </c>
      <c r="B6492" t="s">
        <v>113</v>
      </c>
      <c r="C6492">
        <v>499.86311148382657</v>
      </c>
      <c r="D6492" t="s">
        <v>2480</v>
      </c>
      <c r="E6492" t="s">
        <v>65</v>
      </c>
    </row>
    <row r="6493" spans="1:5" x14ac:dyDescent="0.3">
      <c r="A6493" t="s">
        <v>881</v>
      </c>
      <c r="B6493" t="s">
        <v>113</v>
      </c>
      <c r="C6493">
        <v>500.39061341078116</v>
      </c>
      <c r="D6493" t="s">
        <v>2480</v>
      </c>
      <c r="E6493" t="s">
        <v>65</v>
      </c>
    </row>
    <row r="6494" spans="1:5" x14ac:dyDescent="0.3">
      <c r="A6494" t="s">
        <v>898</v>
      </c>
      <c r="B6494" t="s">
        <v>113</v>
      </c>
      <c r="C6494">
        <v>500.93059240834947</v>
      </c>
      <c r="D6494" t="s">
        <v>2480</v>
      </c>
      <c r="E6494" t="s">
        <v>65</v>
      </c>
    </row>
    <row r="6495" spans="1:5" x14ac:dyDescent="0.3">
      <c r="A6495" t="s">
        <v>2021</v>
      </c>
      <c r="B6495" t="s">
        <v>113</v>
      </c>
      <c r="C6495">
        <v>502.11188193615766</v>
      </c>
      <c r="D6495" t="s">
        <v>2480</v>
      </c>
      <c r="E6495" t="s">
        <v>65</v>
      </c>
    </row>
    <row r="6496" spans="1:5" x14ac:dyDescent="0.3">
      <c r="A6496" t="s">
        <v>513</v>
      </c>
      <c r="B6496" t="s">
        <v>113</v>
      </c>
      <c r="C6496">
        <v>502.23311838982227</v>
      </c>
      <c r="D6496" t="s">
        <v>2480</v>
      </c>
      <c r="E6496" t="s">
        <v>65</v>
      </c>
    </row>
    <row r="6497" spans="1:5" x14ac:dyDescent="0.3">
      <c r="A6497" t="s">
        <v>2195</v>
      </c>
      <c r="B6497" t="s">
        <v>113</v>
      </c>
      <c r="C6497">
        <v>502.58265926462991</v>
      </c>
      <c r="D6497" t="s">
        <v>2480</v>
      </c>
      <c r="E6497" t="s">
        <v>65</v>
      </c>
    </row>
    <row r="6498" spans="1:5" x14ac:dyDescent="0.3">
      <c r="A6498" t="s">
        <v>1283</v>
      </c>
      <c r="B6498" t="s">
        <v>113</v>
      </c>
      <c r="C6498">
        <v>502.69757070159801</v>
      </c>
      <c r="D6498" t="s">
        <v>2480</v>
      </c>
      <c r="E6498" t="s">
        <v>65</v>
      </c>
    </row>
    <row r="6499" spans="1:5" x14ac:dyDescent="0.3">
      <c r="A6499" t="s">
        <v>1150</v>
      </c>
      <c r="B6499" t="s">
        <v>113</v>
      </c>
      <c r="C6499">
        <v>503.94640104391902</v>
      </c>
      <c r="D6499" t="s">
        <v>2480</v>
      </c>
      <c r="E6499" t="s">
        <v>65</v>
      </c>
    </row>
    <row r="6500" spans="1:5" x14ac:dyDescent="0.3">
      <c r="A6500" t="s">
        <v>891</v>
      </c>
      <c r="B6500" t="s">
        <v>113</v>
      </c>
      <c r="C6500">
        <v>504.71642507944421</v>
      </c>
      <c r="D6500" t="s">
        <v>2480</v>
      </c>
      <c r="E6500" t="s">
        <v>65</v>
      </c>
    </row>
    <row r="6501" spans="1:5" x14ac:dyDescent="0.3">
      <c r="A6501" t="s">
        <v>1190</v>
      </c>
      <c r="B6501" t="s">
        <v>113</v>
      </c>
      <c r="C6501">
        <v>506.19986081275141</v>
      </c>
      <c r="D6501" t="s">
        <v>2480</v>
      </c>
      <c r="E6501" t="s">
        <v>65</v>
      </c>
    </row>
    <row r="6502" spans="1:5" x14ac:dyDescent="0.3">
      <c r="A6502" t="s">
        <v>2398</v>
      </c>
      <c r="B6502" t="s">
        <v>113</v>
      </c>
      <c r="C6502">
        <v>506.22906474131003</v>
      </c>
      <c r="D6502" t="s">
        <v>2480</v>
      </c>
      <c r="E6502" t="s">
        <v>65</v>
      </c>
    </row>
    <row r="6503" spans="1:5" x14ac:dyDescent="0.3">
      <c r="A6503" t="s">
        <v>1756</v>
      </c>
      <c r="B6503" t="s">
        <v>113</v>
      </c>
      <c r="C6503">
        <v>507.45250031368704</v>
      </c>
      <c r="D6503" t="s">
        <v>2480</v>
      </c>
      <c r="E6503" t="s">
        <v>65</v>
      </c>
    </row>
    <row r="6504" spans="1:5" x14ac:dyDescent="0.3">
      <c r="A6504" t="s">
        <v>1922</v>
      </c>
      <c r="B6504" t="s">
        <v>113</v>
      </c>
      <c r="C6504">
        <v>507.69109530791457</v>
      </c>
      <c r="D6504" t="s">
        <v>2480</v>
      </c>
      <c r="E6504" t="s">
        <v>65</v>
      </c>
    </row>
    <row r="6505" spans="1:5" x14ac:dyDescent="0.3">
      <c r="A6505" t="s">
        <v>1532</v>
      </c>
      <c r="B6505" t="s">
        <v>113</v>
      </c>
      <c r="C6505">
        <v>507.81609915253802</v>
      </c>
      <c r="D6505" t="s">
        <v>2480</v>
      </c>
      <c r="E6505" t="s">
        <v>65</v>
      </c>
    </row>
    <row r="6506" spans="1:5" x14ac:dyDescent="0.3">
      <c r="A6506" t="s">
        <v>2074</v>
      </c>
      <c r="B6506" t="s">
        <v>113</v>
      </c>
      <c r="C6506">
        <v>507.83632283532899</v>
      </c>
      <c r="D6506" t="s">
        <v>2480</v>
      </c>
      <c r="E6506" t="s">
        <v>65</v>
      </c>
    </row>
    <row r="6507" spans="1:5" x14ac:dyDescent="0.3">
      <c r="A6507" t="s">
        <v>901</v>
      </c>
      <c r="B6507" t="s">
        <v>113</v>
      </c>
      <c r="C6507">
        <v>508.42558066223808</v>
      </c>
      <c r="D6507" t="s">
        <v>2480</v>
      </c>
      <c r="E6507" t="s">
        <v>65</v>
      </c>
    </row>
    <row r="6508" spans="1:5" x14ac:dyDescent="0.3">
      <c r="A6508" t="s">
        <v>415</v>
      </c>
      <c r="B6508" t="s">
        <v>113</v>
      </c>
      <c r="C6508">
        <v>509.34509466091538</v>
      </c>
      <c r="D6508" t="s">
        <v>2480</v>
      </c>
      <c r="E6508" t="s">
        <v>65</v>
      </c>
    </row>
    <row r="6509" spans="1:5" x14ac:dyDescent="0.3">
      <c r="A6509" t="s">
        <v>643</v>
      </c>
      <c r="B6509" t="s">
        <v>113</v>
      </c>
      <c r="C6509">
        <v>510.13647255484642</v>
      </c>
      <c r="D6509" t="s">
        <v>2480</v>
      </c>
      <c r="E6509" t="s">
        <v>65</v>
      </c>
    </row>
    <row r="6510" spans="1:5" x14ac:dyDescent="0.3">
      <c r="A6510" t="s">
        <v>2155</v>
      </c>
      <c r="B6510" t="s">
        <v>113</v>
      </c>
      <c r="C6510">
        <v>511.49971248940199</v>
      </c>
      <c r="D6510" t="s">
        <v>2480</v>
      </c>
      <c r="E6510" t="s">
        <v>65</v>
      </c>
    </row>
    <row r="6511" spans="1:5" x14ac:dyDescent="0.3">
      <c r="A6511" t="s">
        <v>478</v>
      </c>
      <c r="B6511" t="s">
        <v>113</v>
      </c>
      <c r="C6511">
        <v>512.59554900180149</v>
      </c>
      <c r="D6511" t="s">
        <v>2480</v>
      </c>
      <c r="E6511" t="s">
        <v>65</v>
      </c>
    </row>
    <row r="6512" spans="1:5" x14ac:dyDescent="0.3">
      <c r="A6512" t="s">
        <v>2238</v>
      </c>
      <c r="B6512" t="s">
        <v>113</v>
      </c>
      <c r="C6512">
        <v>516.58062181587411</v>
      </c>
      <c r="D6512" t="s">
        <v>2480</v>
      </c>
      <c r="E6512" t="s">
        <v>65</v>
      </c>
    </row>
    <row r="6513" spans="1:5" x14ac:dyDescent="0.3">
      <c r="A6513" t="s">
        <v>1442</v>
      </c>
      <c r="B6513" t="s">
        <v>113</v>
      </c>
      <c r="C6513">
        <v>516.7886855702078</v>
      </c>
      <c r="D6513" t="s">
        <v>2480</v>
      </c>
      <c r="E6513" t="s">
        <v>65</v>
      </c>
    </row>
    <row r="6514" spans="1:5" x14ac:dyDescent="0.3">
      <c r="A6514" t="s">
        <v>554</v>
      </c>
      <c r="B6514" t="s">
        <v>113</v>
      </c>
      <c r="C6514">
        <v>517.03733013836268</v>
      </c>
      <c r="D6514" t="s">
        <v>2480</v>
      </c>
      <c r="E6514" t="s">
        <v>65</v>
      </c>
    </row>
    <row r="6515" spans="1:5" x14ac:dyDescent="0.3">
      <c r="A6515" t="s">
        <v>670</v>
      </c>
      <c r="B6515" t="s">
        <v>113</v>
      </c>
      <c r="C6515">
        <v>518.58416261491993</v>
      </c>
      <c r="D6515" t="s">
        <v>2480</v>
      </c>
      <c r="E6515" t="s">
        <v>65</v>
      </c>
    </row>
    <row r="6516" spans="1:5" x14ac:dyDescent="0.3">
      <c r="A6516" t="s">
        <v>2378</v>
      </c>
      <c r="B6516" t="s">
        <v>113</v>
      </c>
      <c r="C6516">
        <v>519.15500231776696</v>
      </c>
      <c r="D6516" t="s">
        <v>2480</v>
      </c>
      <c r="E6516" t="s">
        <v>65</v>
      </c>
    </row>
    <row r="6517" spans="1:5" x14ac:dyDescent="0.3">
      <c r="A6517" t="s">
        <v>2151</v>
      </c>
      <c r="B6517" t="s">
        <v>113</v>
      </c>
      <c r="C6517">
        <v>519.99487707017499</v>
      </c>
      <c r="D6517" t="s">
        <v>2480</v>
      </c>
      <c r="E6517" t="s">
        <v>65</v>
      </c>
    </row>
    <row r="6518" spans="1:5" x14ac:dyDescent="0.3">
      <c r="A6518" t="s">
        <v>1755</v>
      </c>
      <c r="B6518" t="s">
        <v>113</v>
      </c>
      <c r="C6518">
        <v>520.4261591393215</v>
      </c>
      <c r="D6518" t="s">
        <v>2480</v>
      </c>
      <c r="E6518" t="s">
        <v>65</v>
      </c>
    </row>
    <row r="6519" spans="1:5" x14ac:dyDescent="0.3">
      <c r="A6519" t="s">
        <v>666</v>
      </c>
      <c r="B6519" t="s">
        <v>113</v>
      </c>
      <c r="C6519">
        <v>522.17639599854101</v>
      </c>
      <c r="D6519" t="s">
        <v>2480</v>
      </c>
      <c r="E6519" t="s">
        <v>65</v>
      </c>
    </row>
    <row r="6520" spans="1:5" x14ac:dyDescent="0.3">
      <c r="A6520" t="s">
        <v>1543</v>
      </c>
      <c r="B6520" t="s">
        <v>113</v>
      </c>
      <c r="C6520">
        <v>522.50841266802001</v>
      </c>
      <c r="D6520" t="s">
        <v>2480</v>
      </c>
      <c r="E6520" t="s">
        <v>65</v>
      </c>
    </row>
    <row r="6521" spans="1:5" x14ac:dyDescent="0.3">
      <c r="A6521" t="s">
        <v>711</v>
      </c>
      <c r="B6521" t="s">
        <v>113</v>
      </c>
      <c r="C6521">
        <v>522.53831588982291</v>
      </c>
      <c r="D6521" t="s">
        <v>2480</v>
      </c>
      <c r="E6521" t="s">
        <v>65</v>
      </c>
    </row>
    <row r="6522" spans="1:5" x14ac:dyDescent="0.3">
      <c r="A6522" t="s">
        <v>2322</v>
      </c>
      <c r="B6522" t="s">
        <v>113</v>
      </c>
      <c r="C6522">
        <v>522.68266345686095</v>
      </c>
      <c r="D6522" t="s">
        <v>2480</v>
      </c>
      <c r="E6522" t="s">
        <v>65</v>
      </c>
    </row>
    <row r="6523" spans="1:5" x14ac:dyDescent="0.3">
      <c r="A6523" t="s">
        <v>2106</v>
      </c>
      <c r="B6523" t="s">
        <v>113</v>
      </c>
      <c r="C6523">
        <v>523.89696653631302</v>
      </c>
      <c r="D6523" t="s">
        <v>2480</v>
      </c>
      <c r="E6523" t="s">
        <v>65</v>
      </c>
    </row>
    <row r="6524" spans="1:5" x14ac:dyDescent="0.3">
      <c r="A6524" t="s">
        <v>2295</v>
      </c>
      <c r="B6524" t="s">
        <v>113</v>
      </c>
      <c r="C6524">
        <v>523.93127817790435</v>
      </c>
      <c r="D6524" t="s">
        <v>2480</v>
      </c>
      <c r="E6524" t="s">
        <v>65</v>
      </c>
    </row>
    <row r="6525" spans="1:5" x14ac:dyDescent="0.3">
      <c r="A6525" t="s">
        <v>1940</v>
      </c>
      <c r="B6525" t="s">
        <v>113</v>
      </c>
      <c r="C6525">
        <v>523.988100384017</v>
      </c>
      <c r="D6525" t="s">
        <v>2480</v>
      </c>
      <c r="E6525" t="s">
        <v>65</v>
      </c>
    </row>
    <row r="6526" spans="1:5" x14ac:dyDescent="0.3">
      <c r="A6526" t="s">
        <v>1343</v>
      </c>
      <c r="B6526" t="s">
        <v>113</v>
      </c>
      <c r="C6526">
        <v>524.63501575515158</v>
      </c>
      <c r="D6526" t="s">
        <v>2480</v>
      </c>
      <c r="E6526" t="s">
        <v>65</v>
      </c>
    </row>
    <row r="6527" spans="1:5" x14ac:dyDescent="0.3">
      <c r="A6527" t="s">
        <v>1949</v>
      </c>
      <c r="B6527" t="s">
        <v>113</v>
      </c>
      <c r="C6527">
        <v>524.68856774132587</v>
      </c>
      <c r="D6527" t="s">
        <v>2480</v>
      </c>
      <c r="E6527" t="s">
        <v>65</v>
      </c>
    </row>
    <row r="6528" spans="1:5" x14ac:dyDescent="0.3">
      <c r="A6528" t="s">
        <v>1340</v>
      </c>
      <c r="B6528" t="s">
        <v>113</v>
      </c>
      <c r="C6528">
        <v>525.05131356202105</v>
      </c>
      <c r="D6528" t="s">
        <v>2480</v>
      </c>
      <c r="E6528" t="s">
        <v>65</v>
      </c>
    </row>
    <row r="6529" spans="1:5" x14ac:dyDescent="0.3">
      <c r="A6529" t="s">
        <v>778</v>
      </c>
      <c r="B6529" t="s">
        <v>113</v>
      </c>
      <c r="C6529">
        <v>525.92717388878077</v>
      </c>
      <c r="D6529" t="s">
        <v>2480</v>
      </c>
      <c r="E6529" t="s">
        <v>65</v>
      </c>
    </row>
    <row r="6530" spans="1:5" x14ac:dyDescent="0.3">
      <c r="A6530" t="s">
        <v>1515</v>
      </c>
      <c r="B6530" t="s">
        <v>113</v>
      </c>
      <c r="C6530">
        <v>526.98275907435402</v>
      </c>
      <c r="D6530" t="s">
        <v>2480</v>
      </c>
      <c r="E6530" t="s">
        <v>65</v>
      </c>
    </row>
    <row r="6531" spans="1:5" x14ac:dyDescent="0.3">
      <c r="A6531" t="s">
        <v>1900</v>
      </c>
      <c r="B6531" t="s">
        <v>113</v>
      </c>
      <c r="C6531">
        <v>527.12037024035396</v>
      </c>
      <c r="D6531" t="s">
        <v>2480</v>
      </c>
      <c r="E6531" t="s">
        <v>65</v>
      </c>
    </row>
    <row r="6532" spans="1:5" x14ac:dyDescent="0.3">
      <c r="A6532" t="s">
        <v>1905</v>
      </c>
      <c r="B6532" t="s">
        <v>113</v>
      </c>
      <c r="C6532">
        <v>527.31484773113095</v>
      </c>
      <c r="D6532" t="s">
        <v>2480</v>
      </c>
      <c r="E6532" t="s">
        <v>65</v>
      </c>
    </row>
    <row r="6533" spans="1:5" x14ac:dyDescent="0.3">
      <c r="A6533" t="s">
        <v>2379</v>
      </c>
      <c r="B6533" t="s">
        <v>113</v>
      </c>
      <c r="C6533">
        <v>527.96910533962307</v>
      </c>
      <c r="D6533" t="s">
        <v>2480</v>
      </c>
      <c r="E6533" t="s">
        <v>65</v>
      </c>
    </row>
    <row r="6534" spans="1:5" x14ac:dyDescent="0.3">
      <c r="A6534" t="s">
        <v>1648</v>
      </c>
      <c r="B6534" t="s">
        <v>113</v>
      </c>
      <c r="C6534">
        <v>528.47789673151703</v>
      </c>
      <c r="D6534" t="s">
        <v>2480</v>
      </c>
      <c r="E6534" t="s">
        <v>65</v>
      </c>
    </row>
    <row r="6535" spans="1:5" x14ac:dyDescent="0.3">
      <c r="A6535" t="s">
        <v>1915</v>
      </c>
      <c r="B6535" t="s">
        <v>113</v>
      </c>
      <c r="C6535">
        <v>528.67201196867245</v>
      </c>
      <c r="D6535" t="s">
        <v>2480</v>
      </c>
      <c r="E6535" t="s">
        <v>65</v>
      </c>
    </row>
    <row r="6536" spans="1:5" x14ac:dyDescent="0.3">
      <c r="A6536" t="s">
        <v>1646</v>
      </c>
      <c r="B6536" t="s">
        <v>113</v>
      </c>
      <c r="C6536">
        <v>529.17538862186404</v>
      </c>
      <c r="D6536" t="s">
        <v>2480</v>
      </c>
      <c r="E6536" t="s">
        <v>65</v>
      </c>
    </row>
    <row r="6537" spans="1:5" x14ac:dyDescent="0.3">
      <c r="A6537" t="s">
        <v>1952</v>
      </c>
      <c r="B6537" t="s">
        <v>113</v>
      </c>
      <c r="C6537">
        <v>530.08955046746439</v>
      </c>
      <c r="D6537" t="s">
        <v>2480</v>
      </c>
      <c r="E6537" t="s">
        <v>65</v>
      </c>
    </row>
    <row r="6538" spans="1:5" x14ac:dyDescent="0.3">
      <c r="A6538" t="s">
        <v>2063</v>
      </c>
      <c r="B6538" t="s">
        <v>113</v>
      </c>
      <c r="C6538">
        <v>530.3034125907277</v>
      </c>
      <c r="D6538" t="s">
        <v>2480</v>
      </c>
      <c r="E6538" t="s">
        <v>65</v>
      </c>
    </row>
    <row r="6539" spans="1:5" x14ac:dyDescent="0.3">
      <c r="A6539" t="s">
        <v>1811</v>
      </c>
      <c r="B6539" t="s">
        <v>113</v>
      </c>
      <c r="C6539">
        <v>531.03196459315905</v>
      </c>
      <c r="D6539" t="s">
        <v>2480</v>
      </c>
      <c r="E6539" t="s">
        <v>65</v>
      </c>
    </row>
    <row r="6540" spans="1:5" x14ac:dyDescent="0.3">
      <c r="A6540" t="s">
        <v>1388</v>
      </c>
      <c r="B6540" t="s">
        <v>113</v>
      </c>
      <c r="C6540">
        <v>531.82131824079602</v>
      </c>
      <c r="D6540" t="s">
        <v>2480</v>
      </c>
      <c r="E6540" t="s">
        <v>65</v>
      </c>
    </row>
    <row r="6541" spans="1:5" x14ac:dyDescent="0.3">
      <c r="A6541" t="s">
        <v>1313</v>
      </c>
      <c r="B6541" t="s">
        <v>113</v>
      </c>
      <c r="C6541">
        <v>532.52182238448995</v>
      </c>
      <c r="D6541" t="s">
        <v>2480</v>
      </c>
      <c r="E6541" t="s">
        <v>65</v>
      </c>
    </row>
    <row r="6542" spans="1:5" x14ac:dyDescent="0.3">
      <c r="A6542" t="s">
        <v>1946</v>
      </c>
      <c r="B6542" t="s">
        <v>113</v>
      </c>
      <c r="C6542">
        <v>532.52439104266909</v>
      </c>
      <c r="D6542" t="s">
        <v>2480</v>
      </c>
      <c r="E6542" t="s">
        <v>65</v>
      </c>
    </row>
    <row r="6543" spans="1:5" x14ac:dyDescent="0.3">
      <c r="A6543" t="s">
        <v>1852</v>
      </c>
      <c r="B6543" t="s">
        <v>113</v>
      </c>
      <c r="C6543">
        <v>532.66502295688758</v>
      </c>
      <c r="D6543" t="s">
        <v>2480</v>
      </c>
      <c r="E6543" t="s">
        <v>65</v>
      </c>
    </row>
    <row r="6544" spans="1:5" x14ac:dyDescent="0.3">
      <c r="A6544" t="s">
        <v>480</v>
      </c>
      <c r="B6544" t="s">
        <v>113</v>
      </c>
      <c r="C6544">
        <v>533.56902230792366</v>
      </c>
      <c r="D6544" t="s">
        <v>2480</v>
      </c>
      <c r="E6544" t="s">
        <v>65</v>
      </c>
    </row>
    <row r="6545" spans="1:5" x14ac:dyDescent="0.3">
      <c r="A6545" t="s">
        <v>1964</v>
      </c>
      <c r="B6545" t="s">
        <v>113</v>
      </c>
      <c r="C6545">
        <v>534.089635066048</v>
      </c>
      <c r="D6545" t="s">
        <v>2480</v>
      </c>
      <c r="E6545" t="s">
        <v>65</v>
      </c>
    </row>
    <row r="6546" spans="1:5" x14ac:dyDescent="0.3">
      <c r="A6546" t="s">
        <v>2192</v>
      </c>
      <c r="B6546" t="s">
        <v>113</v>
      </c>
      <c r="C6546">
        <v>536.38284895656034</v>
      </c>
      <c r="D6546" t="s">
        <v>2480</v>
      </c>
      <c r="E6546" t="s">
        <v>65</v>
      </c>
    </row>
    <row r="6547" spans="1:5" x14ac:dyDescent="0.3">
      <c r="A6547" t="s">
        <v>1274</v>
      </c>
      <c r="B6547" t="s">
        <v>113</v>
      </c>
      <c r="C6547">
        <v>536.59153044750565</v>
      </c>
      <c r="D6547" t="s">
        <v>2480</v>
      </c>
      <c r="E6547" t="s">
        <v>65</v>
      </c>
    </row>
    <row r="6548" spans="1:5" x14ac:dyDescent="0.3">
      <c r="A6548" t="s">
        <v>1053</v>
      </c>
      <c r="B6548" t="s">
        <v>113</v>
      </c>
      <c r="C6548">
        <v>537.76360691038099</v>
      </c>
      <c r="D6548" t="s">
        <v>2480</v>
      </c>
      <c r="E6548" t="s">
        <v>65</v>
      </c>
    </row>
    <row r="6549" spans="1:5" x14ac:dyDescent="0.3">
      <c r="A6549" t="s">
        <v>1642</v>
      </c>
      <c r="B6549" t="s">
        <v>113</v>
      </c>
      <c r="C6549">
        <v>538.37540136030304</v>
      </c>
      <c r="D6549" t="s">
        <v>2480</v>
      </c>
      <c r="E6549" t="s">
        <v>65</v>
      </c>
    </row>
    <row r="6550" spans="1:5" x14ac:dyDescent="0.3">
      <c r="A6550" t="s">
        <v>1902</v>
      </c>
      <c r="B6550" t="s">
        <v>113</v>
      </c>
      <c r="C6550">
        <v>538.41037275037934</v>
      </c>
      <c r="D6550" t="s">
        <v>2480</v>
      </c>
      <c r="E6550" t="s">
        <v>65</v>
      </c>
    </row>
    <row r="6551" spans="1:5" x14ac:dyDescent="0.3">
      <c r="A6551" t="s">
        <v>1357</v>
      </c>
      <c r="B6551" t="s">
        <v>113</v>
      </c>
      <c r="C6551">
        <v>539.57425399720978</v>
      </c>
      <c r="D6551" t="s">
        <v>2480</v>
      </c>
      <c r="E6551" t="s">
        <v>65</v>
      </c>
    </row>
    <row r="6552" spans="1:5" x14ac:dyDescent="0.3">
      <c r="A6552" t="s">
        <v>1585</v>
      </c>
      <c r="B6552" t="s">
        <v>113</v>
      </c>
      <c r="C6552">
        <v>539.58520858587997</v>
      </c>
      <c r="D6552" t="s">
        <v>2480</v>
      </c>
      <c r="E6552" t="s">
        <v>65</v>
      </c>
    </row>
    <row r="6553" spans="1:5" x14ac:dyDescent="0.3">
      <c r="A6553" t="s">
        <v>2373</v>
      </c>
      <c r="B6553" t="s">
        <v>113</v>
      </c>
      <c r="C6553">
        <v>541.39982865985201</v>
      </c>
      <c r="D6553" t="s">
        <v>2480</v>
      </c>
      <c r="E6553" t="s">
        <v>65</v>
      </c>
    </row>
    <row r="6554" spans="1:5" x14ac:dyDescent="0.3">
      <c r="A6554" t="s">
        <v>590</v>
      </c>
      <c r="B6554" t="s">
        <v>113</v>
      </c>
      <c r="C6554">
        <v>542.05391663707599</v>
      </c>
      <c r="D6554" t="s">
        <v>2480</v>
      </c>
      <c r="E6554" t="s">
        <v>65</v>
      </c>
    </row>
    <row r="6555" spans="1:5" x14ac:dyDescent="0.3">
      <c r="A6555" t="s">
        <v>2377</v>
      </c>
      <c r="B6555" t="s">
        <v>113</v>
      </c>
      <c r="C6555">
        <v>543.1520564989562</v>
      </c>
      <c r="D6555" t="s">
        <v>2480</v>
      </c>
      <c r="E6555" t="s">
        <v>65</v>
      </c>
    </row>
    <row r="6556" spans="1:5" x14ac:dyDescent="0.3">
      <c r="A6556" t="s">
        <v>705</v>
      </c>
      <c r="B6556" t="s">
        <v>113</v>
      </c>
      <c r="C6556">
        <v>544.70662554693376</v>
      </c>
      <c r="D6556" t="s">
        <v>2480</v>
      </c>
      <c r="E6556" t="s">
        <v>65</v>
      </c>
    </row>
    <row r="6557" spans="1:5" x14ac:dyDescent="0.3">
      <c r="A6557" t="s">
        <v>783</v>
      </c>
      <c r="B6557" t="s">
        <v>113</v>
      </c>
      <c r="C6557">
        <v>544.71430715614406</v>
      </c>
      <c r="D6557" t="s">
        <v>2480</v>
      </c>
      <c r="E6557" t="s">
        <v>65</v>
      </c>
    </row>
    <row r="6558" spans="1:5" x14ac:dyDescent="0.3">
      <c r="A6558" t="s">
        <v>1906</v>
      </c>
      <c r="B6558" t="s">
        <v>113</v>
      </c>
      <c r="C6558">
        <v>544.9373012238982</v>
      </c>
      <c r="D6558" t="s">
        <v>2480</v>
      </c>
      <c r="E6558" t="s">
        <v>65</v>
      </c>
    </row>
    <row r="6559" spans="1:5" x14ac:dyDescent="0.3">
      <c r="A6559" t="s">
        <v>2180</v>
      </c>
      <c r="B6559" t="s">
        <v>113</v>
      </c>
      <c r="C6559">
        <v>546.11494753895602</v>
      </c>
      <c r="D6559" t="s">
        <v>2480</v>
      </c>
      <c r="E6559" t="s">
        <v>65</v>
      </c>
    </row>
    <row r="6560" spans="1:5" x14ac:dyDescent="0.3">
      <c r="A6560" t="s">
        <v>1321</v>
      </c>
      <c r="B6560" t="s">
        <v>113</v>
      </c>
      <c r="C6560">
        <v>546.381790479139</v>
      </c>
      <c r="D6560" t="s">
        <v>2480</v>
      </c>
      <c r="E6560" t="s">
        <v>65</v>
      </c>
    </row>
    <row r="6561" spans="1:5" x14ac:dyDescent="0.3">
      <c r="A6561" t="s">
        <v>785</v>
      </c>
      <c r="B6561" t="s">
        <v>113</v>
      </c>
      <c r="C6561">
        <v>548.56918248548789</v>
      </c>
      <c r="D6561" t="s">
        <v>2480</v>
      </c>
      <c r="E6561" t="s">
        <v>65</v>
      </c>
    </row>
    <row r="6562" spans="1:5" x14ac:dyDescent="0.3">
      <c r="A6562" t="s">
        <v>1938</v>
      </c>
      <c r="B6562" t="s">
        <v>113</v>
      </c>
      <c r="C6562">
        <v>548.67327267277301</v>
      </c>
      <c r="D6562" t="s">
        <v>2480</v>
      </c>
      <c r="E6562" t="s">
        <v>65</v>
      </c>
    </row>
    <row r="6563" spans="1:5" x14ac:dyDescent="0.3">
      <c r="A6563" t="s">
        <v>472</v>
      </c>
      <c r="B6563" t="s">
        <v>113</v>
      </c>
      <c r="C6563">
        <v>549.86626014699232</v>
      </c>
      <c r="D6563" t="s">
        <v>2480</v>
      </c>
      <c r="E6563" t="s">
        <v>65</v>
      </c>
    </row>
    <row r="6564" spans="1:5" x14ac:dyDescent="0.3">
      <c r="A6564" t="s">
        <v>781</v>
      </c>
      <c r="B6564" t="s">
        <v>113</v>
      </c>
      <c r="C6564">
        <v>550.67233687692737</v>
      </c>
      <c r="D6564" t="s">
        <v>2480</v>
      </c>
      <c r="E6564" t="s">
        <v>65</v>
      </c>
    </row>
    <row r="6565" spans="1:5" x14ac:dyDescent="0.3">
      <c r="A6565" t="s">
        <v>1429</v>
      </c>
      <c r="B6565" t="s">
        <v>113</v>
      </c>
      <c r="C6565">
        <v>552.13789660369855</v>
      </c>
      <c r="D6565" t="s">
        <v>2480</v>
      </c>
      <c r="E6565" t="s">
        <v>65</v>
      </c>
    </row>
    <row r="6566" spans="1:5" x14ac:dyDescent="0.3">
      <c r="A6566" t="s">
        <v>867</v>
      </c>
      <c r="B6566" t="s">
        <v>113</v>
      </c>
      <c r="C6566">
        <v>552.20035999459026</v>
      </c>
      <c r="D6566" t="s">
        <v>2480</v>
      </c>
      <c r="E6566" t="s">
        <v>65</v>
      </c>
    </row>
    <row r="6567" spans="1:5" x14ac:dyDescent="0.3">
      <c r="A6567" t="s">
        <v>869</v>
      </c>
      <c r="B6567" t="s">
        <v>113</v>
      </c>
      <c r="C6567">
        <v>553.42269340567509</v>
      </c>
      <c r="D6567" t="s">
        <v>2480</v>
      </c>
      <c r="E6567" t="s">
        <v>65</v>
      </c>
    </row>
    <row r="6568" spans="1:5" x14ac:dyDescent="0.3">
      <c r="A6568" t="s">
        <v>1889</v>
      </c>
      <c r="B6568" t="s">
        <v>113</v>
      </c>
      <c r="C6568">
        <v>553.741323441894</v>
      </c>
      <c r="D6568" t="s">
        <v>2480</v>
      </c>
      <c r="E6568" t="s">
        <v>65</v>
      </c>
    </row>
    <row r="6569" spans="1:5" x14ac:dyDescent="0.3">
      <c r="A6569" t="s">
        <v>1945</v>
      </c>
      <c r="B6569" t="s">
        <v>113</v>
      </c>
      <c r="C6569">
        <v>553.77253772199697</v>
      </c>
      <c r="D6569" t="s">
        <v>2480</v>
      </c>
      <c r="E6569" t="s">
        <v>65</v>
      </c>
    </row>
    <row r="6570" spans="1:5" x14ac:dyDescent="0.3">
      <c r="A6570" t="s">
        <v>1319</v>
      </c>
      <c r="B6570" t="s">
        <v>113</v>
      </c>
      <c r="C6570">
        <v>554.28948799567297</v>
      </c>
      <c r="D6570" t="s">
        <v>2480</v>
      </c>
      <c r="E6570" t="s">
        <v>65</v>
      </c>
    </row>
    <row r="6571" spans="1:5" x14ac:dyDescent="0.3">
      <c r="A6571" t="s">
        <v>1924</v>
      </c>
      <c r="B6571" t="s">
        <v>113</v>
      </c>
      <c r="C6571">
        <v>554.44636142398303</v>
      </c>
      <c r="D6571" t="s">
        <v>2480</v>
      </c>
      <c r="E6571" t="s">
        <v>65</v>
      </c>
    </row>
    <row r="6572" spans="1:5" x14ac:dyDescent="0.3">
      <c r="A6572" t="s">
        <v>2339</v>
      </c>
      <c r="B6572" t="s">
        <v>113</v>
      </c>
      <c r="C6572">
        <v>554.46535442003506</v>
      </c>
      <c r="D6572" t="s">
        <v>2480</v>
      </c>
      <c r="E6572" t="s">
        <v>65</v>
      </c>
    </row>
    <row r="6573" spans="1:5" x14ac:dyDescent="0.3">
      <c r="A6573" t="s">
        <v>1232</v>
      </c>
      <c r="B6573" t="s">
        <v>113</v>
      </c>
      <c r="C6573">
        <v>555.48542327847099</v>
      </c>
      <c r="D6573" t="s">
        <v>2480</v>
      </c>
      <c r="E6573" t="s">
        <v>65</v>
      </c>
    </row>
    <row r="6574" spans="1:5" x14ac:dyDescent="0.3">
      <c r="A6574" t="s">
        <v>1854</v>
      </c>
      <c r="B6574" t="s">
        <v>113</v>
      </c>
      <c r="C6574">
        <v>555.55046201142295</v>
      </c>
      <c r="D6574" t="s">
        <v>2480</v>
      </c>
      <c r="E6574" t="s">
        <v>65</v>
      </c>
    </row>
    <row r="6575" spans="1:5" x14ac:dyDescent="0.3">
      <c r="A6575" t="s">
        <v>1184</v>
      </c>
      <c r="B6575" t="s">
        <v>113</v>
      </c>
      <c r="C6575">
        <v>555.61063789802597</v>
      </c>
      <c r="D6575" t="s">
        <v>2480</v>
      </c>
      <c r="E6575" t="s">
        <v>65</v>
      </c>
    </row>
    <row r="6576" spans="1:5" x14ac:dyDescent="0.3">
      <c r="A6576" t="s">
        <v>1114</v>
      </c>
      <c r="B6576" t="s">
        <v>113</v>
      </c>
      <c r="C6576">
        <v>557.09720246587904</v>
      </c>
      <c r="D6576" t="s">
        <v>2480</v>
      </c>
      <c r="E6576" t="s">
        <v>65</v>
      </c>
    </row>
    <row r="6577" spans="1:5" x14ac:dyDescent="0.3">
      <c r="A6577" t="s">
        <v>1349</v>
      </c>
      <c r="B6577" t="s">
        <v>113</v>
      </c>
      <c r="C6577">
        <v>557.21838143966704</v>
      </c>
      <c r="D6577" t="s">
        <v>2480</v>
      </c>
      <c r="E6577" t="s">
        <v>65</v>
      </c>
    </row>
    <row r="6578" spans="1:5" x14ac:dyDescent="0.3">
      <c r="A6578" t="s">
        <v>1609</v>
      </c>
      <c r="B6578" t="s">
        <v>113</v>
      </c>
      <c r="C6578">
        <v>558.26433684834205</v>
      </c>
      <c r="D6578" t="s">
        <v>2480</v>
      </c>
      <c r="E6578" t="s">
        <v>65</v>
      </c>
    </row>
    <row r="6579" spans="1:5" x14ac:dyDescent="0.3">
      <c r="A6579" t="s">
        <v>2260</v>
      </c>
      <c r="B6579" t="s">
        <v>113</v>
      </c>
      <c r="C6579">
        <v>558.44871715076295</v>
      </c>
      <c r="D6579" t="s">
        <v>2480</v>
      </c>
      <c r="E6579" t="s">
        <v>65</v>
      </c>
    </row>
    <row r="6580" spans="1:5" x14ac:dyDescent="0.3">
      <c r="A6580" t="s">
        <v>1787</v>
      </c>
      <c r="B6580" t="s">
        <v>113</v>
      </c>
      <c r="C6580">
        <v>559.88237549599205</v>
      </c>
      <c r="D6580" t="s">
        <v>2480</v>
      </c>
      <c r="E6580" t="s">
        <v>65</v>
      </c>
    </row>
    <row r="6581" spans="1:5" x14ac:dyDescent="0.3">
      <c r="A6581" t="s">
        <v>2364</v>
      </c>
      <c r="B6581" t="s">
        <v>113</v>
      </c>
      <c r="C6581">
        <v>560.58483736183496</v>
      </c>
      <c r="D6581" t="s">
        <v>2480</v>
      </c>
      <c r="E6581" t="s">
        <v>65</v>
      </c>
    </row>
    <row r="6582" spans="1:5" x14ac:dyDescent="0.3">
      <c r="A6582" t="s">
        <v>576</v>
      </c>
      <c r="B6582" t="s">
        <v>113</v>
      </c>
      <c r="C6582">
        <v>562.4689519405249</v>
      </c>
      <c r="D6582" t="s">
        <v>2480</v>
      </c>
      <c r="E6582" t="s">
        <v>65</v>
      </c>
    </row>
    <row r="6583" spans="1:5" x14ac:dyDescent="0.3">
      <c r="A6583" t="s">
        <v>1678</v>
      </c>
      <c r="B6583" t="s">
        <v>113</v>
      </c>
      <c r="C6583">
        <v>563.74683922209488</v>
      </c>
      <c r="D6583" t="s">
        <v>2480</v>
      </c>
      <c r="E6583" t="s">
        <v>65</v>
      </c>
    </row>
    <row r="6584" spans="1:5" x14ac:dyDescent="0.3">
      <c r="A6584" t="s">
        <v>899</v>
      </c>
      <c r="B6584" t="s">
        <v>113</v>
      </c>
      <c r="C6584">
        <v>564.37532606265563</v>
      </c>
      <c r="D6584" t="s">
        <v>2480</v>
      </c>
      <c r="E6584" t="s">
        <v>65</v>
      </c>
    </row>
    <row r="6585" spans="1:5" x14ac:dyDescent="0.3">
      <c r="A6585" t="s">
        <v>2372</v>
      </c>
      <c r="B6585" t="s">
        <v>113</v>
      </c>
      <c r="C6585">
        <v>564.79980747218895</v>
      </c>
      <c r="D6585" t="s">
        <v>2480</v>
      </c>
      <c r="E6585" t="s">
        <v>65</v>
      </c>
    </row>
    <row r="6586" spans="1:5" x14ac:dyDescent="0.3">
      <c r="A6586" t="s">
        <v>1878</v>
      </c>
      <c r="B6586" t="s">
        <v>113</v>
      </c>
      <c r="C6586">
        <v>565.32102243435202</v>
      </c>
      <c r="D6586" t="s">
        <v>2480</v>
      </c>
      <c r="E6586" t="s">
        <v>65</v>
      </c>
    </row>
    <row r="6587" spans="1:5" x14ac:dyDescent="0.3">
      <c r="A6587" t="s">
        <v>1012</v>
      </c>
      <c r="B6587" t="s">
        <v>113</v>
      </c>
      <c r="C6587">
        <v>565.61691233219744</v>
      </c>
      <c r="D6587" t="s">
        <v>2480</v>
      </c>
      <c r="E6587" t="s">
        <v>65</v>
      </c>
    </row>
    <row r="6588" spans="1:5" x14ac:dyDescent="0.3">
      <c r="A6588" t="s">
        <v>1286</v>
      </c>
      <c r="B6588" t="s">
        <v>113</v>
      </c>
      <c r="C6588">
        <v>566.26078652842477</v>
      </c>
      <c r="D6588" t="s">
        <v>2480</v>
      </c>
      <c r="E6588" t="s">
        <v>65</v>
      </c>
    </row>
    <row r="6589" spans="1:5" x14ac:dyDescent="0.3">
      <c r="A6589" t="s">
        <v>2185</v>
      </c>
      <c r="B6589" t="s">
        <v>113</v>
      </c>
      <c r="C6589">
        <v>566.81619231602565</v>
      </c>
      <c r="D6589" t="s">
        <v>2480</v>
      </c>
      <c r="E6589" t="s">
        <v>65</v>
      </c>
    </row>
    <row r="6590" spans="1:5" x14ac:dyDescent="0.3">
      <c r="A6590" t="s">
        <v>1636</v>
      </c>
      <c r="B6590" t="s">
        <v>113</v>
      </c>
      <c r="C6590">
        <v>567.38068578880802</v>
      </c>
      <c r="D6590" t="s">
        <v>2480</v>
      </c>
      <c r="E6590" t="s">
        <v>65</v>
      </c>
    </row>
    <row r="6591" spans="1:5" x14ac:dyDescent="0.3">
      <c r="A6591" t="s">
        <v>1356</v>
      </c>
      <c r="B6591" t="s">
        <v>113</v>
      </c>
      <c r="C6591">
        <v>568.64041969055472</v>
      </c>
      <c r="D6591" t="s">
        <v>2480</v>
      </c>
      <c r="E6591" t="s">
        <v>65</v>
      </c>
    </row>
    <row r="6592" spans="1:5" x14ac:dyDescent="0.3">
      <c r="A6592" t="s">
        <v>1813</v>
      </c>
      <c r="B6592" t="s">
        <v>113</v>
      </c>
      <c r="C6592">
        <v>569.99024260434305</v>
      </c>
      <c r="D6592" t="s">
        <v>2480</v>
      </c>
      <c r="E6592" t="s">
        <v>65</v>
      </c>
    </row>
    <row r="6593" spans="1:5" x14ac:dyDescent="0.3">
      <c r="A6593" t="s">
        <v>1376</v>
      </c>
      <c r="B6593" t="s">
        <v>113</v>
      </c>
      <c r="C6593">
        <v>570.28053676306604</v>
      </c>
      <c r="D6593" t="s">
        <v>2480</v>
      </c>
      <c r="E6593" t="s">
        <v>65</v>
      </c>
    </row>
    <row r="6594" spans="1:5" x14ac:dyDescent="0.3">
      <c r="A6594" t="s">
        <v>1778</v>
      </c>
      <c r="B6594" t="s">
        <v>113</v>
      </c>
      <c r="C6594">
        <v>571.02300591373603</v>
      </c>
      <c r="D6594" t="s">
        <v>2480</v>
      </c>
      <c r="E6594" t="s">
        <v>65</v>
      </c>
    </row>
    <row r="6595" spans="1:5" x14ac:dyDescent="0.3">
      <c r="A6595" t="s">
        <v>572</v>
      </c>
      <c r="B6595" t="s">
        <v>113</v>
      </c>
      <c r="C6595">
        <v>571.61913422326768</v>
      </c>
      <c r="D6595" t="s">
        <v>2480</v>
      </c>
      <c r="E6595" t="s">
        <v>65</v>
      </c>
    </row>
    <row r="6596" spans="1:5" x14ac:dyDescent="0.3">
      <c r="A6596" t="s">
        <v>602</v>
      </c>
      <c r="B6596" t="s">
        <v>113</v>
      </c>
      <c r="C6596">
        <v>571.72044978049701</v>
      </c>
      <c r="D6596" t="s">
        <v>2480</v>
      </c>
      <c r="E6596" t="s">
        <v>65</v>
      </c>
    </row>
    <row r="6597" spans="1:5" x14ac:dyDescent="0.3">
      <c r="A6597" t="s">
        <v>474</v>
      </c>
      <c r="B6597" t="s">
        <v>113</v>
      </c>
      <c r="C6597">
        <v>573.03616237876372</v>
      </c>
      <c r="D6597" t="s">
        <v>2480</v>
      </c>
      <c r="E6597" t="s">
        <v>65</v>
      </c>
    </row>
    <row r="6598" spans="1:5" x14ac:dyDescent="0.3">
      <c r="A6598" t="s">
        <v>1362</v>
      </c>
      <c r="B6598" t="s">
        <v>113</v>
      </c>
      <c r="C6598">
        <v>573.26484255234425</v>
      </c>
      <c r="D6598" t="s">
        <v>2480</v>
      </c>
      <c r="E6598" t="s">
        <v>65</v>
      </c>
    </row>
    <row r="6599" spans="1:5" x14ac:dyDescent="0.3">
      <c r="A6599" t="s">
        <v>2257</v>
      </c>
      <c r="B6599" t="s">
        <v>113</v>
      </c>
      <c r="C6599">
        <v>573.65134128568241</v>
      </c>
      <c r="D6599" t="s">
        <v>2480</v>
      </c>
      <c r="E6599" t="s">
        <v>65</v>
      </c>
    </row>
    <row r="6600" spans="1:5" x14ac:dyDescent="0.3">
      <c r="A6600" t="s">
        <v>1113</v>
      </c>
      <c r="B6600" t="s">
        <v>113</v>
      </c>
      <c r="C6600">
        <v>575.17577414188997</v>
      </c>
      <c r="D6600" t="s">
        <v>2480</v>
      </c>
      <c r="E6600" t="s">
        <v>65</v>
      </c>
    </row>
    <row r="6601" spans="1:5" x14ac:dyDescent="0.3">
      <c r="A6601" t="s">
        <v>1268</v>
      </c>
      <c r="B6601" t="s">
        <v>113</v>
      </c>
      <c r="C6601">
        <v>575.32469232470908</v>
      </c>
      <c r="D6601" t="s">
        <v>2480</v>
      </c>
      <c r="E6601" t="s">
        <v>65</v>
      </c>
    </row>
    <row r="6602" spans="1:5" x14ac:dyDescent="0.3">
      <c r="A6602" t="s">
        <v>1517</v>
      </c>
      <c r="B6602" t="s">
        <v>113</v>
      </c>
      <c r="C6602">
        <v>575.61929531367002</v>
      </c>
      <c r="D6602" t="s">
        <v>2480</v>
      </c>
      <c r="E6602" t="s">
        <v>65</v>
      </c>
    </row>
    <row r="6603" spans="1:5" x14ac:dyDescent="0.3">
      <c r="A6603" t="s">
        <v>2311</v>
      </c>
      <c r="B6603" t="s">
        <v>113</v>
      </c>
      <c r="C6603">
        <v>576.647830186747</v>
      </c>
      <c r="D6603" t="s">
        <v>2480</v>
      </c>
      <c r="E6603" t="s">
        <v>65</v>
      </c>
    </row>
    <row r="6604" spans="1:5" x14ac:dyDescent="0.3">
      <c r="A6604" t="s">
        <v>2204</v>
      </c>
      <c r="B6604" t="s">
        <v>113</v>
      </c>
      <c r="C6604">
        <v>577.06015374767105</v>
      </c>
      <c r="D6604" t="s">
        <v>2480</v>
      </c>
      <c r="E6604" t="s">
        <v>65</v>
      </c>
    </row>
    <row r="6605" spans="1:5" x14ac:dyDescent="0.3">
      <c r="A6605" t="s">
        <v>1436</v>
      </c>
      <c r="B6605" t="s">
        <v>113</v>
      </c>
      <c r="C6605">
        <v>577.25401525778875</v>
      </c>
      <c r="D6605" t="s">
        <v>2480</v>
      </c>
      <c r="E6605" t="s">
        <v>65</v>
      </c>
    </row>
    <row r="6606" spans="1:5" x14ac:dyDescent="0.3">
      <c r="A6606" t="s">
        <v>1713</v>
      </c>
      <c r="B6606" t="s">
        <v>113</v>
      </c>
      <c r="C6606">
        <v>578.13859521911547</v>
      </c>
      <c r="D6606" t="s">
        <v>2480</v>
      </c>
      <c r="E6606" t="s">
        <v>65</v>
      </c>
    </row>
    <row r="6607" spans="1:5" x14ac:dyDescent="0.3">
      <c r="A6607" t="s">
        <v>326</v>
      </c>
      <c r="B6607" t="s">
        <v>113</v>
      </c>
      <c r="C6607">
        <v>579.75283751790471</v>
      </c>
      <c r="D6607" t="s">
        <v>2480</v>
      </c>
      <c r="E6607" t="s">
        <v>65</v>
      </c>
    </row>
    <row r="6608" spans="1:5" x14ac:dyDescent="0.3">
      <c r="A6608" t="s">
        <v>1569</v>
      </c>
      <c r="B6608" t="s">
        <v>113</v>
      </c>
      <c r="C6608">
        <v>579.92648982338301</v>
      </c>
      <c r="D6608" t="s">
        <v>2480</v>
      </c>
      <c r="E6608" t="s">
        <v>65</v>
      </c>
    </row>
    <row r="6609" spans="1:5" x14ac:dyDescent="0.3">
      <c r="A6609" t="s">
        <v>664</v>
      </c>
      <c r="B6609" t="s">
        <v>113</v>
      </c>
      <c r="C6609">
        <v>580.74685131018236</v>
      </c>
      <c r="D6609" t="s">
        <v>2480</v>
      </c>
      <c r="E6609" t="s">
        <v>65</v>
      </c>
    </row>
    <row r="6610" spans="1:5" x14ac:dyDescent="0.3">
      <c r="A6610" t="s">
        <v>1683</v>
      </c>
      <c r="B6610" t="s">
        <v>113</v>
      </c>
      <c r="C6610">
        <v>580.94960071517551</v>
      </c>
      <c r="D6610" t="s">
        <v>2480</v>
      </c>
      <c r="E6610" t="s">
        <v>65</v>
      </c>
    </row>
    <row r="6611" spans="1:5" x14ac:dyDescent="0.3">
      <c r="A6611" t="s">
        <v>1657</v>
      </c>
      <c r="B6611" t="s">
        <v>113</v>
      </c>
      <c r="C6611">
        <v>581.236748135472</v>
      </c>
      <c r="D6611" t="s">
        <v>2480</v>
      </c>
      <c r="E6611" t="s">
        <v>65</v>
      </c>
    </row>
    <row r="6612" spans="1:5" x14ac:dyDescent="0.3">
      <c r="A6612" t="s">
        <v>1925</v>
      </c>
      <c r="B6612" t="s">
        <v>113</v>
      </c>
      <c r="C6612">
        <v>582.82841558516225</v>
      </c>
      <c r="D6612" t="s">
        <v>2480</v>
      </c>
      <c r="E6612" t="s">
        <v>65</v>
      </c>
    </row>
    <row r="6613" spans="1:5" x14ac:dyDescent="0.3">
      <c r="A6613" t="s">
        <v>2325</v>
      </c>
      <c r="B6613" t="s">
        <v>113</v>
      </c>
      <c r="C6613">
        <v>582.91211054580958</v>
      </c>
      <c r="D6613" t="s">
        <v>2480</v>
      </c>
      <c r="E6613" t="s">
        <v>65</v>
      </c>
    </row>
    <row r="6614" spans="1:5" x14ac:dyDescent="0.3">
      <c r="A6614" t="s">
        <v>2107</v>
      </c>
      <c r="B6614" t="s">
        <v>113</v>
      </c>
      <c r="C6614">
        <v>583.20662123682405</v>
      </c>
      <c r="D6614" t="s">
        <v>2480</v>
      </c>
      <c r="E6614" t="s">
        <v>65</v>
      </c>
    </row>
    <row r="6615" spans="1:5" x14ac:dyDescent="0.3">
      <c r="A6615" t="s">
        <v>897</v>
      </c>
      <c r="B6615" t="s">
        <v>113</v>
      </c>
      <c r="C6615">
        <v>584.28813321782491</v>
      </c>
      <c r="D6615" t="s">
        <v>2480</v>
      </c>
      <c r="E6615" t="s">
        <v>65</v>
      </c>
    </row>
    <row r="6616" spans="1:5" x14ac:dyDescent="0.3">
      <c r="A6616" t="s">
        <v>1444</v>
      </c>
      <c r="B6616" t="s">
        <v>113</v>
      </c>
      <c r="C6616">
        <v>584.40957656496334</v>
      </c>
      <c r="D6616" t="s">
        <v>2480</v>
      </c>
      <c r="E6616" t="s">
        <v>65</v>
      </c>
    </row>
    <row r="6617" spans="1:5" x14ac:dyDescent="0.3">
      <c r="A6617" t="s">
        <v>1097</v>
      </c>
      <c r="B6617" t="s">
        <v>113</v>
      </c>
      <c r="C6617">
        <v>585.84840674396298</v>
      </c>
      <c r="D6617" t="s">
        <v>2480</v>
      </c>
      <c r="E6617" t="s">
        <v>65</v>
      </c>
    </row>
    <row r="6618" spans="1:5" x14ac:dyDescent="0.3">
      <c r="A6618" t="s">
        <v>889</v>
      </c>
      <c r="B6618" t="s">
        <v>113</v>
      </c>
      <c r="C6618">
        <v>585.84982209260409</v>
      </c>
      <c r="D6618" t="s">
        <v>2480</v>
      </c>
      <c r="E6618" t="s">
        <v>65</v>
      </c>
    </row>
    <row r="6619" spans="1:5" x14ac:dyDescent="0.3">
      <c r="A6619" t="s">
        <v>1498</v>
      </c>
      <c r="B6619" t="s">
        <v>113</v>
      </c>
      <c r="C6619">
        <v>586.14700220867496</v>
      </c>
      <c r="D6619" t="s">
        <v>2480</v>
      </c>
      <c r="E6619" t="s">
        <v>65</v>
      </c>
    </row>
    <row r="6620" spans="1:5" x14ac:dyDescent="0.3">
      <c r="A6620" t="s">
        <v>2086</v>
      </c>
      <c r="B6620" t="s">
        <v>113</v>
      </c>
      <c r="C6620">
        <v>586.74143890092398</v>
      </c>
      <c r="D6620" t="s">
        <v>2480</v>
      </c>
      <c r="E6620" t="s">
        <v>65</v>
      </c>
    </row>
    <row r="6621" spans="1:5" x14ac:dyDescent="0.3">
      <c r="A6621" t="s">
        <v>862</v>
      </c>
      <c r="B6621" t="s">
        <v>113</v>
      </c>
      <c r="C6621">
        <v>587.31429681776569</v>
      </c>
      <c r="D6621" t="s">
        <v>2480</v>
      </c>
      <c r="E6621" t="s">
        <v>65</v>
      </c>
    </row>
    <row r="6622" spans="1:5" x14ac:dyDescent="0.3">
      <c r="A6622" t="s">
        <v>877</v>
      </c>
      <c r="B6622" t="s">
        <v>113</v>
      </c>
      <c r="C6622">
        <v>587.68750838043206</v>
      </c>
      <c r="D6622" t="s">
        <v>2480</v>
      </c>
      <c r="E6622" t="s">
        <v>65</v>
      </c>
    </row>
    <row r="6623" spans="1:5" x14ac:dyDescent="0.3">
      <c r="A6623" t="s">
        <v>460</v>
      </c>
      <c r="B6623" t="s">
        <v>113</v>
      </c>
      <c r="C6623">
        <v>587.82761070560946</v>
      </c>
      <c r="D6623" t="s">
        <v>2480</v>
      </c>
      <c r="E6623" t="s">
        <v>65</v>
      </c>
    </row>
    <row r="6624" spans="1:5" x14ac:dyDescent="0.3">
      <c r="A6624" t="s">
        <v>2194</v>
      </c>
      <c r="B6624" t="s">
        <v>113</v>
      </c>
      <c r="C6624">
        <v>588.88133306952682</v>
      </c>
      <c r="D6624" t="s">
        <v>2480</v>
      </c>
      <c r="E6624" t="s">
        <v>65</v>
      </c>
    </row>
    <row r="6625" spans="1:5" x14ac:dyDescent="0.3">
      <c r="A6625" t="s">
        <v>1281</v>
      </c>
      <c r="B6625" t="s">
        <v>113</v>
      </c>
      <c r="C6625">
        <v>588.99108219506797</v>
      </c>
      <c r="D6625" t="s">
        <v>2480</v>
      </c>
      <c r="E6625" t="s">
        <v>65</v>
      </c>
    </row>
    <row r="6626" spans="1:5" x14ac:dyDescent="0.3">
      <c r="A6626" t="s">
        <v>409</v>
      </c>
      <c r="B6626" t="s">
        <v>113</v>
      </c>
      <c r="C6626">
        <v>589.0866236963991</v>
      </c>
      <c r="D6626" t="s">
        <v>2480</v>
      </c>
      <c r="E6626" t="s">
        <v>65</v>
      </c>
    </row>
    <row r="6627" spans="1:5" x14ac:dyDescent="0.3">
      <c r="A6627" t="s">
        <v>1173</v>
      </c>
      <c r="B6627" t="s">
        <v>113</v>
      </c>
      <c r="C6627">
        <v>591.02057228467902</v>
      </c>
      <c r="D6627" t="s">
        <v>2480</v>
      </c>
      <c r="E6627" t="s">
        <v>65</v>
      </c>
    </row>
    <row r="6628" spans="1:5" x14ac:dyDescent="0.3">
      <c r="A6628" t="s">
        <v>1367</v>
      </c>
      <c r="B6628" t="s">
        <v>113</v>
      </c>
      <c r="C6628">
        <v>591.10484204756801</v>
      </c>
      <c r="D6628" t="s">
        <v>2480</v>
      </c>
      <c r="E6628" t="s">
        <v>65</v>
      </c>
    </row>
    <row r="6629" spans="1:5" x14ac:dyDescent="0.3">
      <c r="A6629" t="s">
        <v>1649</v>
      </c>
      <c r="B6629" t="s">
        <v>113</v>
      </c>
      <c r="C6629">
        <v>592.54229790059196</v>
      </c>
      <c r="D6629" t="s">
        <v>2480</v>
      </c>
      <c r="E6629" t="s">
        <v>65</v>
      </c>
    </row>
    <row r="6630" spans="1:5" x14ac:dyDescent="0.3">
      <c r="A6630" t="s">
        <v>1083</v>
      </c>
      <c r="B6630" t="s">
        <v>113</v>
      </c>
      <c r="C6630">
        <v>593.56644243728999</v>
      </c>
      <c r="D6630" t="s">
        <v>2480</v>
      </c>
      <c r="E6630" t="s">
        <v>65</v>
      </c>
    </row>
    <row r="6631" spans="1:5" x14ac:dyDescent="0.3">
      <c r="A6631" t="s">
        <v>860</v>
      </c>
      <c r="B6631" t="s">
        <v>113</v>
      </c>
      <c r="C6631">
        <v>594.00169412253888</v>
      </c>
      <c r="D6631" t="s">
        <v>2480</v>
      </c>
      <c r="E6631" t="s">
        <v>65</v>
      </c>
    </row>
    <row r="6632" spans="1:5" x14ac:dyDescent="0.3">
      <c r="A6632" t="s">
        <v>780</v>
      </c>
      <c r="B6632" t="s">
        <v>113</v>
      </c>
      <c r="C6632">
        <v>594.05235431884705</v>
      </c>
      <c r="D6632" t="s">
        <v>2480</v>
      </c>
      <c r="E6632" t="s">
        <v>65</v>
      </c>
    </row>
    <row r="6633" spans="1:5" x14ac:dyDescent="0.3">
      <c r="A6633" t="s">
        <v>896</v>
      </c>
      <c r="B6633" t="s">
        <v>113</v>
      </c>
      <c r="C6633">
        <v>594.28994430648879</v>
      </c>
      <c r="D6633" t="s">
        <v>2480</v>
      </c>
      <c r="E6633" t="s">
        <v>65</v>
      </c>
    </row>
    <row r="6634" spans="1:5" x14ac:dyDescent="0.3">
      <c r="A6634" t="s">
        <v>1518</v>
      </c>
      <c r="B6634" t="s">
        <v>113</v>
      </c>
      <c r="C6634">
        <v>595.13832132253299</v>
      </c>
      <c r="D6634" t="s">
        <v>2480</v>
      </c>
      <c r="E6634" t="s">
        <v>65</v>
      </c>
    </row>
    <row r="6635" spans="1:5" x14ac:dyDescent="0.3">
      <c r="A6635" t="s">
        <v>1901</v>
      </c>
      <c r="B6635" t="s">
        <v>113</v>
      </c>
      <c r="C6635">
        <v>597.22322394816797</v>
      </c>
      <c r="D6635" t="s">
        <v>2480</v>
      </c>
      <c r="E6635" t="s">
        <v>65</v>
      </c>
    </row>
    <row r="6636" spans="1:5" x14ac:dyDescent="0.3">
      <c r="A6636" t="s">
        <v>1364</v>
      </c>
      <c r="B6636" t="s">
        <v>113</v>
      </c>
      <c r="C6636">
        <v>598.45270541280445</v>
      </c>
      <c r="D6636" t="s">
        <v>2480</v>
      </c>
      <c r="E6636" t="s">
        <v>65</v>
      </c>
    </row>
    <row r="6637" spans="1:5" x14ac:dyDescent="0.3">
      <c r="A6637" t="s">
        <v>2327</v>
      </c>
      <c r="B6637" t="s">
        <v>113</v>
      </c>
      <c r="C6637">
        <v>599.09506842280689</v>
      </c>
      <c r="D6637" t="s">
        <v>2480</v>
      </c>
      <c r="E6637" t="s">
        <v>65</v>
      </c>
    </row>
    <row r="6638" spans="1:5" x14ac:dyDescent="0.3">
      <c r="A6638" t="s">
        <v>2402</v>
      </c>
      <c r="B6638" t="s">
        <v>113</v>
      </c>
      <c r="C6638">
        <v>599.38389179077103</v>
      </c>
      <c r="D6638" t="s">
        <v>2480</v>
      </c>
      <c r="E6638" t="s">
        <v>65</v>
      </c>
    </row>
    <row r="6639" spans="1:5" x14ac:dyDescent="0.3">
      <c r="A6639" t="s">
        <v>1176</v>
      </c>
      <c r="B6639" t="s">
        <v>113</v>
      </c>
      <c r="C6639">
        <v>599.92116683702704</v>
      </c>
      <c r="D6639" t="s">
        <v>2480</v>
      </c>
      <c r="E6639" t="s">
        <v>65</v>
      </c>
    </row>
    <row r="6640" spans="1:5" x14ac:dyDescent="0.3">
      <c r="A6640" t="s">
        <v>1433</v>
      </c>
      <c r="B6640" t="s">
        <v>113</v>
      </c>
      <c r="C6640">
        <v>601.10660963022144</v>
      </c>
      <c r="D6640" t="s">
        <v>2480</v>
      </c>
      <c r="E6640" t="s">
        <v>65</v>
      </c>
    </row>
    <row r="6641" spans="1:5" x14ac:dyDescent="0.3">
      <c r="A6641" t="s">
        <v>2069</v>
      </c>
      <c r="B6641" t="s">
        <v>113</v>
      </c>
      <c r="C6641">
        <v>601.23065208027504</v>
      </c>
      <c r="D6641" t="s">
        <v>2480</v>
      </c>
      <c r="E6641" t="s">
        <v>65</v>
      </c>
    </row>
    <row r="6642" spans="1:5" x14ac:dyDescent="0.3">
      <c r="A6642" t="s">
        <v>876</v>
      </c>
      <c r="B6642" t="s">
        <v>113</v>
      </c>
      <c r="C6642">
        <v>602.40105666180682</v>
      </c>
      <c r="D6642" t="s">
        <v>2480</v>
      </c>
      <c r="E6642" t="s">
        <v>65</v>
      </c>
    </row>
    <row r="6643" spans="1:5" x14ac:dyDescent="0.3">
      <c r="A6643" t="s">
        <v>1306</v>
      </c>
      <c r="B6643" t="s">
        <v>113</v>
      </c>
      <c r="C6643">
        <v>602.56103447419798</v>
      </c>
      <c r="D6643" t="s">
        <v>2480</v>
      </c>
      <c r="E6643" t="s">
        <v>65</v>
      </c>
    </row>
    <row r="6644" spans="1:5" x14ac:dyDescent="0.3">
      <c r="A6644" t="s">
        <v>2268</v>
      </c>
      <c r="B6644" t="s">
        <v>113</v>
      </c>
      <c r="C6644">
        <v>602.86388614854843</v>
      </c>
      <c r="D6644" t="s">
        <v>2480</v>
      </c>
      <c r="E6644" t="s">
        <v>65</v>
      </c>
    </row>
    <row r="6645" spans="1:5" x14ac:dyDescent="0.3">
      <c r="A6645" t="s">
        <v>826</v>
      </c>
      <c r="B6645" t="s">
        <v>113</v>
      </c>
      <c r="C6645">
        <v>605.46915499711656</v>
      </c>
      <c r="D6645" t="s">
        <v>2480</v>
      </c>
      <c r="E6645" t="s">
        <v>65</v>
      </c>
    </row>
    <row r="6646" spans="1:5" x14ac:dyDescent="0.3">
      <c r="A6646" t="s">
        <v>1161</v>
      </c>
      <c r="B6646" t="s">
        <v>113</v>
      </c>
      <c r="C6646">
        <v>607.13170521239499</v>
      </c>
      <c r="D6646" t="s">
        <v>2480</v>
      </c>
      <c r="E6646" t="s">
        <v>65</v>
      </c>
    </row>
    <row r="6647" spans="1:5" x14ac:dyDescent="0.3">
      <c r="A6647" t="s">
        <v>598</v>
      </c>
      <c r="B6647" t="s">
        <v>113</v>
      </c>
      <c r="C6647">
        <v>607.76967363410267</v>
      </c>
      <c r="D6647" t="s">
        <v>2480</v>
      </c>
      <c r="E6647" t="s">
        <v>65</v>
      </c>
    </row>
    <row r="6648" spans="1:5" x14ac:dyDescent="0.3">
      <c r="A6648" t="s">
        <v>2217</v>
      </c>
      <c r="B6648" t="s">
        <v>113</v>
      </c>
      <c r="C6648">
        <v>608.50311589181808</v>
      </c>
      <c r="D6648" t="s">
        <v>2480</v>
      </c>
      <c r="E6648" t="s">
        <v>65</v>
      </c>
    </row>
    <row r="6649" spans="1:5" x14ac:dyDescent="0.3">
      <c r="A6649" t="s">
        <v>1715</v>
      </c>
      <c r="B6649" t="s">
        <v>113</v>
      </c>
      <c r="C6649">
        <v>608.60796579367138</v>
      </c>
      <c r="D6649" t="s">
        <v>2480</v>
      </c>
      <c r="E6649" t="s">
        <v>65</v>
      </c>
    </row>
    <row r="6650" spans="1:5" x14ac:dyDescent="0.3">
      <c r="A6650" t="s">
        <v>2157</v>
      </c>
      <c r="B6650" t="s">
        <v>113</v>
      </c>
      <c r="C6650">
        <v>610.32402682397401</v>
      </c>
      <c r="D6650" t="s">
        <v>2480</v>
      </c>
      <c r="E6650" t="s">
        <v>65</v>
      </c>
    </row>
    <row r="6651" spans="1:5" x14ac:dyDescent="0.3">
      <c r="A6651" t="s">
        <v>403</v>
      </c>
      <c r="B6651" t="s">
        <v>113</v>
      </c>
      <c r="C6651">
        <v>610.33850829432572</v>
      </c>
      <c r="D6651" t="s">
        <v>2480</v>
      </c>
      <c r="E6651" t="s">
        <v>65</v>
      </c>
    </row>
    <row r="6652" spans="1:5" x14ac:dyDescent="0.3">
      <c r="A6652" t="s">
        <v>2262</v>
      </c>
      <c r="B6652" t="s">
        <v>113</v>
      </c>
      <c r="C6652">
        <v>611.53329978425165</v>
      </c>
      <c r="D6652" t="s">
        <v>2480</v>
      </c>
      <c r="E6652" t="s">
        <v>65</v>
      </c>
    </row>
    <row r="6653" spans="1:5" x14ac:dyDescent="0.3">
      <c r="A6653" t="s">
        <v>1449</v>
      </c>
      <c r="B6653" t="s">
        <v>113</v>
      </c>
      <c r="C6653">
        <v>612.46365425383499</v>
      </c>
      <c r="D6653" t="s">
        <v>2480</v>
      </c>
      <c r="E6653" t="s">
        <v>65</v>
      </c>
    </row>
    <row r="6654" spans="1:5" x14ac:dyDescent="0.3">
      <c r="A6654" t="s">
        <v>2272</v>
      </c>
      <c r="B6654" t="s">
        <v>113</v>
      </c>
      <c r="C6654">
        <v>612.84057981969329</v>
      </c>
      <c r="D6654" t="s">
        <v>2480</v>
      </c>
      <c r="E6654" t="s">
        <v>65</v>
      </c>
    </row>
    <row r="6655" spans="1:5" x14ac:dyDescent="0.3">
      <c r="A6655" t="s">
        <v>1151</v>
      </c>
      <c r="B6655" t="s">
        <v>113</v>
      </c>
      <c r="C6655">
        <v>612.98459436471501</v>
      </c>
      <c r="D6655" t="s">
        <v>2480</v>
      </c>
      <c r="E6655" t="s">
        <v>65</v>
      </c>
    </row>
    <row r="6656" spans="1:5" x14ac:dyDescent="0.3">
      <c r="A6656" t="s">
        <v>2065</v>
      </c>
      <c r="B6656" t="s">
        <v>113</v>
      </c>
      <c r="C6656">
        <v>613.36202962751099</v>
      </c>
      <c r="D6656" t="s">
        <v>2480</v>
      </c>
      <c r="E6656" t="s">
        <v>65</v>
      </c>
    </row>
    <row r="6657" spans="1:5" x14ac:dyDescent="0.3">
      <c r="A6657" t="s">
        <v>1110</v>
      </c>
      <c r="B6657" t="s">
        <v>113</v>
      </c>
      <c r="C6657">
        <v>613.88689263077595</v>
      </c>
      <c r="D6657" t="s">
        <v>2480</v>
      </c>
      <c r="E6657" t="s">
        <v>65</v>
      </c>
    </row>
    <row r="6658" spans="1:5" x14ac:dyDescent="0.3">
      <c r="A6658" t="s">
        <v>2177</v>
      </c>
      <c r="B6658" t="s">
        <v>113</v>
      </c>
      <c r="C6658">
        <v>613.93080864859792</v>
      </c>
      <c r="D6658" t="s">
        <v>2480</v>
      </c>
      <c r="E6658" t="s">
        <v>65</v>
      </c>
    </row>
    <row r="6659" spans="1:5" x14ac:dyDescent="0.3">
      <c r="A6659" t="s">
        <v>1453</v>
      </c>
      <c r="B6659" t="s">
        <v>113</v>
      </c>
      <c r="C6659">
        <v>615.10421956790503</v>
      </c>
      <c r="D6659" t="s">
        <v>2480</v>
      </c>
      <c r="E6659" t="s">
        <v>65</v>
      </c>
    </row>
    <row r="6660" spans="1:5" x14ac:dyDescent="0.3">
      <c r="A6660" t="s">
        <v>565</v>
      </c>
      <c r="B6660" t="s">
        <v>113</v>
      </c>
      <c r="C6660">
        <v>617.7368390981519</v>
      </c>
      <c r="D6660" t="s">
        <v>2480</v>
      </c>
      <c r="E6660" t="s">
        <v>65</v>
      </c>
    </row>
    <row r="6661" spans="1:5" x14ac:dyDescent="0.3">
      <c r="A6661" t="s">
        <v>578</v>
      </c>
      <c r="B6661" t="s">
        <v>113</v>
      </c>
      <c r="C6661">
        <v>617.99118264759818</v>
      </c>
      <c r="D6661" t="s">
        <v>2480</v>
      </c>
      <c r="E6661" t="s">
        <v>65</v>
      </c>
    </row>
    <row r="6662" spans="1:5" x14ac:dyDescent="0.3">
      <c r="A6662" t="s">
        <v>586</v>
      </c>
      <c r="B6662" t="s">
        <v>113</v>
      </c>
      <c r="C6662">
        <v>618.50855265308837</v>
      </c>
      <c r="D6662" t="s">
        <v>2480</v>
      </c>
      <c r="E6662" t="s">
        <v>65</v>
      </c>
    </row>
    <row r="6663" spans="1:5" x14ac:dyDescent="0.3">
      <c r="A6663" t="s">
        <v>1213</v>
      </c>
      <c r="B6663" t="s">
        <v>113</v>
      </c>
      <c r="C6663">
        <v>619.08639113685228</v>
      </c>
      <c r="D6663" t="s">
        <v>2480</v>
      </c>
      <c r="E6663" t="s">
        <v>65</v>
      </c>
    </row>
    <row r="6664" spans="1:5" x14ac:dyDescent="0.3">
      <c r="A6664" t="s">
        <v>2288</v>
      </c>
      <c r="B6664" t="s">
        <v>113</v>
      </c>
      <c r="C6664">
        <v>619.44753490236303</v>
      </c>
      <c r="D6664" t="s">
        <v>2480</v>
      </c>
      <c r="E6664" t="s">
        <v>65</v>
      </c>
    </row>
    <row r="6665" spans="1:5" x14ac:dyDescent="0.3">
      <c r="A6665" t="s">
        <v>1580</v>
      </c>
      <c r="B6665" t="s">
        <v>113</v>
      </c>
      <c r="C6665">
        <v>620.48278711860598</v>
      </c>
      <c r="D6665" t="s">
        <v>2480</v>
      </c>
      <c r="E6665" t="s">
        <v>65</v>
      </c>
    </row>
    <row r="6666" spans="1:5" x14ac:dyDescent="0.3">
      <c r="A6666" t="s">
        <v>2179</v>
      </c>
      <c r="B6666" t="s">
        <v>113</v>
      </c>
      <c r="C6666">
        <v>620.55081251859701</v>
      </c>
      <c r="D6666" t="s">
        <v>2480</v>
      </c>
      <c r="E6666" t="s">
        <v>65</v>
      </c>
    </row>
    <row r="6667" spans="1:5" x14ac:dyDescent="0.3">
      <c r="A6667" t="s">
        <v>1069</v>
      </c>
      <c r="B6667" t="s">
        <v>113</v>
      </c>
      <c r="C6667">
        <v>621.15439812753482</v>
      </c>
      <c r="D6667" t="s">
        <v>2480</v>
      </c>
      <c r="E6667" t="s">
        <v>65</v>
      </c>
    </row>
    <row r="6668" spans="1:5" x14ac:dyDescent="0.3">
      <c r="A6668" t="s">
        <v>2156</v>
      </c>
      <c r="B6668" t="s">
        <v>113</v>
      </c>
      <c r="C6668">
        <v>621.24153836110304</v>
      </c>
      <c r="D6668" t="s">
        <v>2480</v>
      </c>
      <c r="E6668" t="s">
        <v>65</v>
      </c>
    </row>
    <row r="6669" spans="1:5" x14ac:dyDescent="0.3">
      <c r="A6669" t="s">
        <v>1018</v>
      </c>
      <c r="B6669" t="s">
        <v>113</v>
      </c>
      <c r="C6669">
        <v>623.67991105033673</v>
      </c>
      <c r="D6669" t="s">
        <v>2480</v>
      </c>
      <c r="E6669" t="s">
        <v>65</v>
      </c>
    </row>
    <row r="6670" spans="1:5" x14ac:dyDescent="0.3">
      <c r="A6670" t="s">
        <v>1655</v>
      </c>
      <c r="B6670" t="s">
        <v>113</v>
      </c>
      <c r="C6670">
        <v>623.72915169160297</v>
      </c>
      <c r="D6670" t="s">
        <v>2480</v>
      </c>
      <c r="E6670" t="s">
        <v>65</v>
      </c>
    </row>
    <row r="6671" spans="1:5" x14ac:dyDescent="0.3">
      <c r="A6671" t="s">
        <v>1899</v>
      </c>
      <c r="B6671" t="s">
        <v>113</v>
      </c>
      <c r="C6671">
        <v>627.45211853646924</v>
      </c>
      <c r="D6671" t="s">
        <v>2480</v>
      </c>
      <c r="E6671" t="s">
        <v>65</v>
      </c>
    </row>
    <row r="6672" spans="1:5" x14ac:dyDescent="0.3">
      <c r="A6672" t="s">
        <v>1680</v>
      </c>
      <c r="B6672" t="s">
        <v>113</v>
      </c>
      <c r="C6672">
        <v>627.59257188973788</v>
      </c>
      <c r="D6672" t="s">
        <v>2480</v>
      </c>
      <c r="E6672" t="s">
        <v>65</v>
      </c>
    </row>
    <row r="6673" spans="1:5" x14ac:dyDescent="0.3">
      <c r="A6673" t="s">
        <v>1019</v>
      </c>
      <c r="B6673" t="s">
        <v>113</v>
      </c>
      <c r="C6673">
        <v>628.6110563807589</v>
      </c>
      <c r="D6673" t="s">
        <v>2480</v>
      </c>
      <c r="E6673" t="s">
        <v>65</v>
      </c>
    </row>
    <row r="6674" spans="1:5" x14ac:dyDescent="0.3">
      <c r="A6674" t="s">
        <v>1581</v>
      </c>
      <c r="B6674" t="s">
        <v>113</v>
      </c>
      <c r="C6674">
        <v>628.86760530987397</v>
      </c>
      <c r="D6674" t="s">
        <v>2480</v>
      </c>
      <c r="E6674" t="s">
        <v>65</v>
      </c>
    </row>
    <row r="6675" spans="1:5" x14ac:dyDescent="0.3">
      <c r="A6675" t="s">
        <v>2407</v>
      </c>
      <c r="B6675" t="s">
        <v>113</v>
      </c>
      <c r="C6675">
        <v>630.20751025753498</v>
      </c>
      <c r="D6675" t="s">
        <v>2480</v>
      </c>
      <c r="E6675" t="s">
        <v>65</v>
      </c>
    </row>
    <row r="6676" spans="1:5" x14ac:dyDescent="0.3">
      <c r="A6676" t="s">
        <v>596</v>
      </c>
      <c r="B6676" t="s">
        <v>113</v>
      </c>
      <c r="C6676">
        <v>633.62457678026317</v>
      </c>
      <c r="D6676" t="s">
        <v>2480</v>
      </c>
      <c r="E6676" t="s">
        <v>65</v>
      </c>
    </row>
    <row r="6677" spans="1:5" x14ac:dyDescent="0.3">
      <c r="A6677" t="s">
        <v>2355</v>
      </c>
      <c r="B6677" t="s">
        <v>113</v>
      </c>
      <c r="C6677">
        <v>634.44004968013201</v>
      </c>
      <c r="D6677" t="s">
        <v>2480</v>
      </c>
      <c r="E6677" t="s">
        <v>65</v>
      </c>
    </row>
    <row r="6678" spans="1:5" x14ac:dyDescent="0.3">
      <c r="A6678" t="s">
        <v>2067</v>
      </c>
      <c r="B6678" t="s">
        <v>113</v>
      </c>
      <c r="C6678">
        <v>638.24307401428177</v>
      </c>
      <c r="D6678" t="s">
        <v>2480</v>
      </c>
      <c r="E6678" t="s">
        <v>65</v>
      </c>
    </row>
    <row r="6679" spans="1:5" x14ac:dyDescent="0.3">
      <c r="A6679" t="s">
        <v>454</v>
      </c>
      <c r="B6679" t="s">
        <v>113</v>
      </c>
      <c r="C6679">
        <v>639.40798934391364</v>
      </c>
      <c r="D6679" t="s">
        <v>2480</v>
      </c>
      <c r="E6679" t="s">
        <v>65</v>
      </c>
    </row>
    <row r="6680" spans="1:5" x14ac:dyDescent="0.3">
      <c r="A6680" t="s">
        <v>1332</v>
      </c>
      <c r="B6680" t="s">
        <v>113</v>
      </c>
      <c r="C6680">
        <v>639.49543042206369</v>
      </c>
      <c r="D6680" t="s">
        <v>2480</v>
      </c>
      <c r="E6680" t="s">
        <v>65</v>
      </c>
    </row>
    <row r="6681" spans="1:5" x14ac:dyDescent="0.3">
      <c r="A6681" t="s">
        <v>950</v>
      </c>
      <c r="B6681" t="s">
        <v>113</v>
      </c>
      <c r="C6681">
        <v>640.32171644760876</v>
      </c>
      <c r="D6681" t="s">
        <v>2480</v>
      </c>
      <c r="E6681" t="s">
        <v>65</v>
      </c>
    </row>
    <row r="6682" spans="1:5" x14ac:dyDescent="0.3">
      <c r="A6682" t="s">
        <v>2358</v>
      </c>
      <c r="B6682" t="s">
        <v>113</v>
      </c>
      <c r="C6682">
        <v>641.86254900728397</v>
      </c>
      <c r="D6682" t="s">
        <v>2480</v>
      </c>
      <c r="E6682" t="s">
        <v>65</v>
      </c>
    </row>
    <row r="6683" spans="1:5" x14ac:dyDescent="0.3">
      <c r="A6683" t="s">
        <v>894</v>
      </c>
      <c r="B6683" t="s">
        <v>113</v>
      </c>
      <c r="C6683">
        <v>642.2986877232255</v>
      </c>
      <c r="D6683" t="s">
        <v>2480</v>
      </c>
      <c r="E6683" t="s">
        <v>65</v>
      </c>
    </row>
    <row r="6684" spans="1:5" x14ac:dyDescent="0.3">
      <c r="A6684" t="s">
        <v>2365</v>
      </c>
      <c r="B6684" t="s">
        <v>113</v>
      </c>
      <c r="C6684">
        <v>643.40662261031696</v>
      </c>
      <c r="D6684" t="s">
        <v>2480</v>
      </c>
      <c r="E6684" t="s">
        <v>65</v>
      </c>
    </row>
    <row r="6685" spans="1:5" x14ac:dyDescent="0.3">
      <c r="A6685" t="s">
        <v>2297</v>
      </c>
      <c r="B6685" t="s">
        <v>113</v>
      </c>
      <c r="C6685">
        <v>644.66710158563569</v>
      </c>
      <c r="D6685" t="s">
        <v>2480</v>
      </c>
      <c r="E6685" t="s">
        <v>65</v>
      </c>
    </row>
    <row r="6686" spans="1:5" x14ac:dyDescent="0.3">
      <c r="A6686" t="s">
        <v>1669</v>
      </c>
      <c r="B6686" t="s">
        <v>113</v>
      </c>
      <c r="C6686">
        <v>646.10302607039932</v>
      </c>
      <c r="D6686" t="s">
        <v>2480</v>
      </c>
      <c r="E6686" t="s">
        <v>65</v>
      </c>
    </row>
    <row r="6687" spans="1:5" x14ac:dyDescent="0.3">
      <c r="A6687" t="s">
        <v>736</v>
      </c>
      <c r="B6687" t="s">
        <v>113</v>
      </c>
      <c r="C6687">
        <v>646.21388178498466</v>
      </c>
      <c r="D6687" t="s">
        <v>2480</v>
      </c>
      <c r="E6687" t="s">
        <v>65</v>
      </c>
    </row>
    <row r="6688" spans="1:5" x14ac:dyDescent="0.3">
      <c r="A6688" t="s">
        <v>2033</v>
      </c>
      <c r="B6688" t="s">
        <v>113</v>
      </c>
      <c r="C6688">
        <v>646.855336723601</v>
      </c>
      <c r="D6688" t="s">
        <v>2480</v>
      </c>
      <c r="E6688" t="s">
        <v>65</v>
      </c>
    </row>
    <row r="6689" spans="1:5" x14ac:dyDescent="0.3">
      <c r="A6689" t="s">
        <v>1516</v>
      </c>
      <c r="B6689" t="s">
        <v>113</v>
      </c>
      <c r="C6689">
        <v>646.86431364277405</v>
      </c>
      <c r="D6689" t="s">
        <v>2480</v>
      </c>
      <c r="E6689" t="s">
        <v>65</v>
      </c>
    </row>
    <row r="6690" spans="1:5" x14ac:dyDescent="0.3">
      <c r="A6690" t="s">
        <v>707</v>
      </c>
      <c r="B6690" t="s">
        <v>113</v>
      </c>
      <c r="C6690">
        <v>646.89612381500001</v>
      </c>
      <c r="D6690" t="s">
        <v>2480</v>
      </c>
      <c r="E6690" t="s">
        <v>65</v>
      </c>
    </row>
    <row r="6691" spans="1:5" x14ac:dyDescent="0.3">
      <c r="A6691" t="s">
        <v>1918</v>
      </c>
      <c r="B6691" t="s">
        <v>113</v>
      </c>
      <c r="C6691">
        <v>647.31320012315189</v>
      </c>
      <c r="D6691" t="s">
        <v>2480</v>
      </c>
      <c r="E6691" t="s">
        <v>65</v>
      </c>
    </row>
    <row r="6692" spans="1:5" x14ac:dyDescent="0.3">
      <c r="A6692" t="s">
        <v>2296</v>
      </c>
      <c r="B6692" t="s">
        <v>113</v>
      </c>
      <c r="C6692">
        <v>647.87852583417975</v>
      </c>
      <c r="D6692" t="s">
        <v>2480</v>
      </c>
      <c r="E6692" t="s">
        <v>65</v>
      </c>
    </row>
    <row r="6693" spans="1:5" x14ac:dyDescent="0.3">
      <c r="A6693" t="s">
        <v>996</v>
      </c>
      <c r="B6693" t="s">
        <v>113</v>
      </c>
      <c r="C6693">
        <v>649.97286149682088</v>
      </c>
      <c r="D6693" t="s">
        <v>2480</v>
      </c>
      <c r="E6693" t="s">
        <v>65</v>
      </c>
    </row>
    <row r="6694" spans="1:5" x14ac:dyDescent="0.3">
      <c r="A6694" t="s">
        <v>2243</v>
      </c>
      <c r="B6694" t="s">
        <v>113</v>
      </c>
      <c r="C6694">
        <v>651.21747832179676</v>
      </c>
      <c r="D6694" t="s">
        <v>2480</v>
      </c>
      <c r="E6694" t="s">
        <v>65</v>
      </c>
    </row>
    <row r="6695" spans="1:5" x14ac:dyDescent="0.3">
      <c r="A6695" t="s">
        <v>1115</v>
      </c>
      <c r="B6695" t="s">
        <v>113</v>
      </c>
      <c r="C6695">
        <v>651.39169904529604</v>
      </c>
      <c r="D6695" t="s">
        <v>2480</v>
      </c>
      <c r="E6695" t="s">
        <v>65</v>
      </c>
    </row>
    <row r="6696" spans="1:5" x14ac:dyDescent="0.3">
      <c r="A6696" t="s">
        <v>476</v>
      </c>
      <c r="B6696" t="s">
        <v>113</v>
      </c>
      <c r="C6696">
        <v>651.94878129256961</v>
      </c>
      <c r="D6696" t="s">
        <v>2480</v>
      </c>
      <c r="E6696" t="s">
        <v>65</v>
      </c>
    </row>
    <row r="6697" spans="1:5" x14ac:dyDescent="0.3">
      <c r="A6697" t="s">
        <v>1877</v>
      </c>
      <c r="B6697" t="s">
        <v>113</v>
      </c>
      <c r="C6697">
        <v>655.22838148035999</v>
      </c>
      <c r="D6697" t="s">
        <v>2480</v>
      </c>
      <c r="E6697" t="s">
        <v>65</v>
      </c>
    </row>
    <row r="6698" spans="1:5" x14ac:dyDescent="0.3">
      <c r="A6698" t="s">
        <v>1386</v>
      </c>
      <c r="B6698" t="s">
        <v>113</v>
      </c>
      <c r="C6698">
        <v>656.76312119508179</v>
      </c>
      <c r="D6698" t="s">
        <v>2480</v>
      </c>
      <c r="E6698" t="s">
        <v>65</v>
      </c>
    </row>
    <row r="6699" spans="1:5" x14ac:dyDescent="0.3">
      <c r="A6699" t="s">
        <v>1350</v>
      </c>
      <c r="B6699" t="s">
        <v>113</v>
      </c>
      <c r="C6699">
        <v>657.02076134046797</v>
      </c>
      <c r="D6699" t="s">
        <v>2480</v>
      </c>
      <c r="E6699" t="s">
        <v>65</v>
      </c>
    </row>
    <row r="6700" spans="1:5" x14ac:dyDescent="0.3">
      <c r="A6700" t="s">
        <v>1236</v>
      </c>
      <c r="B6700" t="s">
        <v>113</v>
      </c>
      <c r="C6700">
        <v>657.646775365395</v>
      </c>
      <c r="D6700" t="s">
        <v>2480</v>
      </c>
      <c r="E6700" t="s">
        <v>65</v>
      </c>
    </row>
    <row r="6701" spans="1:5" x14ac:dyDescent="0.3">
      <c r="A6701" t="s">
        <v>1861</v>
      </c>
      <c r="B6701" t="s">
        <v>113</v>
      </c>
      <c r="C6701">
        <v>658.56446834965402</v>
      </c>
      <c r="D6701" t="s">
        <v>2480</v>
      </c>
      <c r="E6701" t="s">
        <v>65</v>
      </c>
    </row>
    <row r="6702" spans="1:5" x14ac:dyDescent="0.3">
      <c r="A6702" t="s">
        <v>1428</v>
      </c>
      <c r="B6702" t="s">
        <v>113</v>
      </c>
      <c r="C6702">
        <v>659.3489348008103</v>
      </c>
      <c r="D6702" t="s">
        <v>2480</v>
      </c>
      <c r="E6702" t="s">
        <v>65</v>
      </c>
    </row>
    <row r="6703" spans="1:5" x14ac:dyDescent="0.3">
      <c r="A6703" t="s">
        <v>701</v>
      </c>
      <c r="B6703" t="s">
        <v>113</v>
      </c>
      <c r="C6703">
        <v>659.36872421883879</v>
      </c>
      <c r="D6703" t="s">
        <v>2480</v>
      </c>
      <c r="E6703" t="s">
        <v>65</v>
      </c>
    </row>
    <row r="6704" spans="1:5" x14ac:dyDescent="0.3">
      <c r="A6704" t="s">
        <v>895</v>
      </c>
      <c r="B6704" t="s">
        <v>113</v>
      </c>
      <c r="C6704">
        <v>659.40847751647027</v>
      </c>
      <c r="D6704" t="s">
        <v>2480</v>
      </c>
      <c r="E6704" t="s">
        <v>65</v>
      </c>
    </row>
    <row r="6705" spans="1:5" x14ac:dyDescent="0.3">
      <c r="A6705" t="s">
        <v>2324</v>
      </c>
      <c r="B6705" t="s">
        <v>113</v>
      </c>
      <c r="C6705">
        <v>659.75564908566673</v>
      </c>
      <c r="D6705" t="s">
        <v>2480</v>
      </c>
      <c r="E6705" t="s">
        <v>65</v>
      </c>
    </row>
    <row r="6706" spans="1:5" x14ac:dyDescent="0.3">
      <c r="A6706" t="s">
        <v>886</v>
      </c>
      <c r="B6706" t="s">
        <v>113</v>
      </c>
      <c r="C6706">
        <v>660.04071260356466</v>
      </c>
      <c r="D6706" t="s">
        <v>2480</v>
      </c>
      <c r="E6706" t="s">
        <v>65</v>
      </c>
    </row>
    <row r="6707" spans="1:5" x14ac:dyDescent="0.3">
      <c r="A6707" t="s">
        <v>322</v>
      </c>
      <c r="B6707" t="s">
        <v>113</v>
      </c>
      <c r="C6707">
        <v>661.07364733732982</v>
      </c>
      <c r="D6707" t="s">
        <v>2480</v>
      </c>
      <c r="E6707" t="s">
        <v>65</v>
      </c>
    </row>
    <row r="6708" spans="1:5" x14ac:dyDescent="0.3">
      <c r="A6708" t="s">
        <v>582</v>
      </c>
      <c r="B6708" t="s">
        <v>113</v>
      </c>
      <c r="C6708">
        <v>662.26754617089102</v>
      </c>
      <c r="D6708" t="s">
        <v>2480</v>
      </c>
      <c r="E6708" t="s">
        <v>65</v>
      </c>
    </row>
    <row r="6709" spans="1:5" x14ac:dyDescent="0.3">
      <c r="A6709" t="s">
        <v>1125</v>
      </c>
      <c r="B6709" t="s">
        <v>113</v>
      </c>
      <c r="C6709">
        <v>663.16437598954803</v>
      </c>
      <c r="D6709" t="s">
        <v>2480</v>
      </c>
      <c r="E6709" t="s">
        <v>65</v>
      </c>
    </row>
    <row r="6710" spans="1:5" x14ac:dyDescent="0.3">
      <c r="A6710" t="s">
        <v>662</v>
      </c>
      <c r="B6710" t="s">
        <v>113</v>
      </c>
      <c r="C6710">
        <v>663.56240607683696</v>
      </c>
      <c r="D6710" t="s">
        <v>2480</v>
      </c>
      <c r="E6710" t="s">
        <v>65</v>
      </c>
    </row>
    <row r="6711" spans="1:5" x14ac:dyDescent="0.3">
      <c r="A6711" t="s">
        <v>2392</v>
      </c>
      <c r="B6711" t="s">
        <v>113</v>
      </c>
      <c r="C6711">
        <v>663.805160232768</v>
      </c>
      <c r="D6711" t="s">
        <v>2480</v>
      </c>
      <c r="E6711" t="s">
        <v>65</v>
      </c>
    </row>
    <row r="6712" spans="1:5" x14ac:dyDescent="0.3">
      <c r="A6712" t="s">
        <v>2290</v>
      </c>
      <c r="B6712" t="s">
        <v>113</v>
      </c>
      <c r="C6712">
        <v>664.14809132400705</v>
      </c>
      <c r="D6712" t="s">
        <v>2480</v>
      </c>
      <c r="E6712" t="s">
        <v>65</v>
      </c>
    </row>
    <row r="6713" spans="1:5" x14ac:dyDescent="0.3">
      <c r="A6713" t="s">
        <v>511</v>
      </c>
      <c r="B6713" t="s">
        <v>113</v>
      </c>
      <c r="C6713">
        <v>665.27899752793678</v>
      </c>
      <c r="D6713" t="s">
        <v>2480</v>
      </c>
      <c r="E6713" t="s">
        <v>65</v>
      </c>
    </row>
    <row r="6714" spans="1:5" x14ac:dyDescent="0.3">
      <c r="A6714" t="s">
        <v>1149</v>
      </c>
      <c r="B6714" t="s">
        <v>113</v>
      </c>
      <c r="C6714">
        <v>665.90551974314405</v>
      </c>
      <c r="D6714" t="s">
        <v>2480</v>
      </c>
      <c r="E6714" t="s">
        <v>65</v>
      </c>
    </row>
    <row r="6715" spans="1:5" x14ac:dyDescent="0.3">
      <c r="A6715" t="s">
        <v>974</v>
      </c>
      <c r="B6715" t="s">
        <v>113</v>
      </c>
      <c r="C6715">
        <v>666.47183937280499</v>
      </c>
      <c r="D6715" t="s">
        <v>2480</v>
      </c>
      <c r="E6715" t="s">
        <v>65</v>
      </c>
    </row>
    <row r="6716" spans="1:5" x14ac:dyDescent="0.3">
      <c r="A6716" t="s">
        <v>1772</v>
      </c>
      <c r="B6716" t="s">
        <v>113</v>
      </c>
      <c r="C6716">
        <v>668.34312233226649</v>
      </c>
      <c r="D6716" t="s">
        <v>2480</v>
      </c>
      <c r="E6716" t="s">
        <v>65</v>
      </c>
    </row>
    <row r="6717" spans="1:5" x14ac:dyDescent="0.3">
      <c r="A6717" t="s">
        <v>1426</v>
      </c>
      <c r="B6717" t="s">
        <v>113</v>
      </c>
      <c r="C6717">
        <v>668.81541044961034</v>
      </c>
      <c r="D6717" t="s">
        <v>2480</v>
      </c>
      <c r="E6717" t="s">
        <v>65</v>
      </c>
    </row>
    <row r="6718" spans="1:5" x14ac:dyDescent="0.3">
      <c r="A6718" t="s">
        <v>2062</v>
      </c>
      <c r="B6718" t="s">
        <v>113</v>
      </c>
      <c r="C6718">
        <v>669.19000583147533</v>
      </c>
      <c r="D6718" t="s">
        <v>2480</v>
      </c>
      <c r="E6718" t="s">
        <v>65</v>
      </c>
    </row>
    <row r="6719" spans="1:5" x14ac:dyDescent="0.3">
      <c r="A6719" t="s">
        <v>788</v>
      </c>
      <c r="B6719" t="s">
        <v>113</v>
      </c>
      <c r="C6719">
        <v>670.87115921269196</v>
      </c>
      <c r="D6719" t="s">
        <v>2480</v>
      </c>
      <c r="E6719" t="s">
        <v>65</v>
      </c>
    </row>
    <row r="6720" spans="1:5" x14ac:dyDescent="0.3">
      <c r="A6720" t="s">
        <v>1948</v>
      </c>
      <c r="B6720" t="s">
        <v>113</v>
      </c>
      <c r="C6720">
        <v>670.99473386930731</v>
      </c>
      <c r="D6720" t="s">
        <v>2480</v>
      </c>
      <c r="E6720" t="s">
        <v>65</v>
      </c>
    </row>
    <row r="6721" spans="1:5" x14ac:dyDescent="0.3">
      <c r="A6721" t="s">
        <v>1944</v>
      </c>
      <c r="B6721" t="s">
        <v>113</v>
      </c>
      <c r="C6721">
        <v>671.04197797377299</v>
      </c>
      <c r="D6721" t="s">
        <v>2480</v>
      </c>
      <c r="E6721" t="s">
        <v>65</v>
      </c>
    </row>
    <row r="6722" spans="1:5" x14ac:dyDescent="0.3">
      <c r="A6722" t="s">
        <v>1260</v>
      </c>
      <c r="B6722" t="s">
        <v>113</v>
      </c>
      <c r="C6722">
        <v>671.18218032733091</v>
      </c>
      <c r="D6722" t="s">
        <v>2480</v>
      </c>
      <c r="E6722" t="s">
        <v>65</v>
      </c>
    </row>
    <row r="6723" spans="1:5" x14ac:dyDescent="0.3">
      <c r="A6723" t="s">
        <v>2253</v>
      </c>
      <c r="B6723" t="s">
        <v>113</v>
      </c>
      <c r="C6723">
        <v>672.03536140667404</v>
      </c>
      <c r="D6723" t="s">
        <v>2480</v>
      </c>
      <c r="E6723" t="s">
        <v>65</v>
      </c>
    </row>
    <row r="6724" spans="1:5" x14ac:dyDescent="0.3">
      <c r="A6724" t="s">
        <v>831</v>
      </c>
      <c r="B6724" t="s">
        <v>113</v>
      </c>
      <c r="C6724">
        <v>673.17293895578405</v>
      </c>
      <c r="D6724" t="s">
        <v>2480</v>
      </c>
      <c r="E6724" t="s">
        <v>65</v>
      </c>
    </row>
    <row r="6725" spans="1:5" x14ac:dyDescent="0.3">
      <c r="A6725" t="s">
        <v>1907</v>
      </c>
      <c r="B6725" t="s">
        <v>113</v>
      </c>
      <c r="C6725">
        <v>673.52674152193413</v>
      </c>
      <c r="D6725" t="s">
        <v>2480</v>
      </c>
      <c r="E6725" t="s">
        <v>65</v>
      </c>
    </row>
    <row r="6726" spans="1:5" x14ac:dyDescent="0.3">
      <c r="A6726" t="s">
        <v>863</v>
      </c>
      <c r="B6726" t="s">
        <v>113</v>
      </c>
      <c r="C6726">
        <v>675.55543502938008</v>
      </c>
      <c r="D6726" t="s">
        <v>2480</v>
      </c>
      <c r="E6726" t="s">
        <v>65</v>
      </c>
    </row>
    <row r="6727" spans="1:5" x14ac:dyDescent="0.3">
      <c r="A6727" t="s">
        <v>1947</v>
      </c>
      <c r="B6727" t="s">
        <v>113</v>
      </c>
      <c r="C6727">
        <v>675.58394918416002</v>
      </c>
      <c r="D6727" t="s">
        <v>2480</v>
      </c>
      <c r="E6727" t="s">
        <v>65</v>
      </c>
    </row>
    <row r="6728" spans="1:5" x14ac:dyDescent="0.3">
      <c r="A6728" t="s">
        <v>708</v>
      </c>
      <c r="B6728" t="s">
        <v>113</v>
      </c>
      <c r="C6728">
        <v>675.64281629351069</v>
      </c>
      <c r="D6728" t="s">
        <v>2480</v>
      </c>
      <c r="E6728" t="s">
        <v>65</v>
      </c>
    </row>
    <row r="6729" spans="1:5" x14ac:dyDescent="0.3">
      <c r="A6729" t="s">
        <v>1917</v>
      </c>
      <c r="B6729" t="s">
        <v>113</v>
      </c>
      <c r="C6729">
        <v>676.85829822787275</v>
      </c>
      <c r="D6729" t="s">
        <v>2480</v>
      </c>
      <c r="E6729" t="s">
        <v>65</v>
      </c>
    </row>
    <row r="6730" spans="1:5" x14ac:dyDescent="0.3">
      <c r="A6730" t="s">
        <v>1435</v>
      </c>
      <c r="B6730" t="s">
        <v>113</v>
      </c>
      <c r="C6730">
        <v>677.85454830610161</v>
      </c>
      <c r="D6730" t="s">
        <v>2480</v>
      </c>
      <c r="E6730" t="s">
        <v>65</v>
      </c>
    </row>
    <row r="6731" spans="1:5" x14ac:dyDescent="0.3">
      <c r="A6731" t="s">
        <v>1278</v>
      </c>
      <c r="B6731" t="s">
        <v>113</v>
      </c>
      <c r="C6731">
        <v>678.02308638411705</v>
      </c>
      <c r="D6731" t="s">
        <v>2480</v>
      </c>
      <c r="E6731" t="s">
        <v>65</v>
      </c>
    </row>
    <row r="6732" spans="1:5" x14ac:dyDescent="0.3">
      <c r="A6732" t="s">
        <v>1344</v>
      </c>
      <c r="B6732" t="s">
        <v>113</v>
      </c>
      <c r="C6732">
        <v>678.489443630241</v>
      </c>
      <c r="D6732" t="s">
        <v>2480</v>
      </c>
      <c r="E6732" t="s">
        <v>65</v>
      </c>
    </row>
    <row r="6733" spans="1:5" x14ac:dyDescent="0.3">
      <c r="A6733" t="s">
        <v>1468</v>
      </c>
      <c r="B6733" t="s">
        <v>113</v>
      </c>
      <c r="C6733">
        <v>680.12649349698222</v>
      </c>
      <c r="D6733" t="s">
        <v>2480</v>
      </c>
      <c r="E6733" t="s">
        <v>65</v>
      </c>
    </row>
    <row r="6734" spans="1:5" x14ac:dyDescent="0.3">
      <c r="A6734" t="s">
        <v>1643</v>
      </c>
      <c r="B6734" t="s">
        <v>113</v>
      </c>
      <c r="C6734">
        <v>680.18554259218695</v>
      </c>
      <c r="D6734" t="s">
        <v>2480</v>
      </c>
      <c r="E6734" t="s">
        <v>65</v>
      </c>
    </row>
    <row r="6735" spans="1:5" x14ac:dyDescent="0.3">
      <c r="A6735" t="s">
        <v>2239</v>
      </c>
      <c r="B6735" t="s">
        <v>113</v>
      </c>
      <c r="C6735">
        <v>682.17936864381204</v>
      </c>
      <c r="D6735" t="s">
        <v>2480</v>
      </c>
      <c r="E6735" t="s">
        <v>65</v>
      </c>
    </row>
    <row r="6736" spans="1:5" x14ac:dyDescent="0.3">
      <c r="A6736" t="s">
        <v>563</v>
      </c>
      <c r="B6736" t="s">
        <v>113</v>
      </c>
      <c r="C6736">
        <v>682.43784064013266</v>
      </c>
      <c r="D6736" t="s">
        <v>2480</v>
      </c>
      <c r="E6736" t="s">
        <v>65</v>
      </c>
    </row>
    <row r="6737" spans="1:5" x14ac:dyDescent="0.3">
      <c r="A6737" t="s">
        <v>1079</v>
      </c>
      <c r="B6737" t="s">
        <v>113</v>
      </c>
      <c r="C6737">
        <v>683.739164298128</v>
      </c>
      <c r="D6737" t="s">
        <v>2480</v>
      </c>
      <c r="E6737" t="s">
        <v>65</v>
      </c>
    </row>
    <row r="6738" spans="1:5" x14ac:dyDescent="0.3">
      <c r="A6738" t="s">
        <v>803</v>
      </c>
      <c r="B6738" t="s">
        <v>113</v>
      </c>
      <c r="C6738">
        <v>684.56497764689027</v>
      </c>
      <c r="D6738" t="s">
        <v>2480</v>
      </c>
      <c r="E6738" t="s">
        <v>65</v>
      </c>
    </row>
    <row r="6739" spans="1:5" x14ac:dyDescent="0.3">
      <c r="A6739" t="s">
        <v>872</v>
      </c>
      <c r="B6739" t="s">
        <v>113</v>
      </c>
      <c r="C6739">
        <v>684.79913006189281</v>
      </c>
      <c r="D6739" t="s">
        <v>2480</v>
      </c>
      <c r="E6739" t="s">
        <v>65</v>
      </c>
    </row>
    <row r="6740" spans="1:5" x14ac:dyDescent="0.3">
      <c r="A6740" t="s">
        <v>827</v>
      </c>
      <c r="B6740" t="s">
        <v>113</v>
      </c>
      <c r="C6740">
        <v>686.43018782579725</v>
      </c>
      <c r="D6740" t="s">
        <v>2480</v>
      </c>
      <c r="E6740" t="s">
        <v>65</v>
      </c>
    </row>
    <row r="6741" spans="1:5" x14ac:dyDescent="0.3">
      <c r="A6741" t="s">
        <v>1810</v>
      </c>
      <c r="B6741" t="s">
        <v>113</v>
      </c>
      <c r="C6741">
        <v>686.61830173389399</v>
      </c>
      <c r="D6741" t="s">
        <v>2480</v>
      </c>
      <c r="E6741" t="s">
        <v>65</v>
      </c>
    </row>
    <row r="6742" spans="1:5" x14ac:dyDescent="0.3">
      <c r="A6742" t="s">
        <v>1671</v>
      </c>
      <c r="B6742" t="s">
        <v>113</v>
      </c>
      <c r="C6742">
        <v>687.08354841445816</v>
      </c>
      <c r="D6742" t="s">
        <v>2480</v>
      </c>
      <c r="E6742" t="s">
        <v>65</v>
      </c>
    </row>
    <row r="6743" spans="1:5" x14ac:dyDescent="0.3">
      <c r="A6743" t="s">
        <v>1807</v>
      </c>
      <c r="B6743" t="s">
        <v>113</v>
      </c>
      <c r="C6743">
        <v>688.10237337431397</v>
      </c>
      <c r="D6743" t="s">
        <v>2480</v>
      </c>
      <c r="E6743" t="s">
        <v>65</v>
      </c>
    </row>
    <row r="6744" spans="1:5" x14ac:dyDescent="0.3">
      <c r="A6744" t="s">
        <v>482</v>
      </c>
      <c r="B6744" t="s">
        <v>113</v>
      </c>
      <c r="C6744">
        <v>688.78595062037732</v>
      </c>
      <c r="D6744" t="s">
        <v>2480</v>
      </c>
      <c r="E6744" t="s">
        <v>65</v>
      </c>
    </row>
    <row r="6745" spans="1:5" x14ac:dyDescent="0.3">
      <c r="A6745" t="s">
        <v>2111</v>
      </c>
      <c r="B6745" t="s">
        <v>113</v>
      </c>
      <c r="C6745">
        <v>689.80707475882696</v>
      </c>
      <c r="D6745" t="s">
        <v>2480</v>
      </c>
      <c r="E6745" t="s">
        <v>65</v>
      </c>
    </row>
    <row r="6746" spans="1:5" x14ac:dyDescent="0.3">
      <c r="A6746" t="s">
        <v>1457</v>
      </c>
      <c r="B6746" t="s">
        <v>113</v>
      </c>
      <c r="C6746">
        <v>691.60946327992701</v>
      </c>
      <c r="D6746" t="s">
        <v>2480</v>
      </c>
      <c r="E6746" t="s">
        <v>65</v>
      </c>
    </row>
    <row r="6747" spans="1:5" x14ac:dyDescent="0.3">
      <c r="A6747" t="s">
        <v>1808</v>
      </c>
      <c r="B6747" t="s">
        <v>113</v>
      </c>
      <c r="C6747">
        <v>691.80760943286305</v>
      </c>
      <c r="D6747" t="s">
        <v>2480</v>
      </c>
      <c r="E6747" t="s">
        <v>65</v>
      </c>
    </row>
    <row r="6748" spans="1:5" x14ac:dyDescent="0.3">
      <c r="A6748" t="s">
        <v>600</v>
      </c>
      <c r="B6748" t="s">
        <v>113</v>
      </c>
      <c r="C6748">
        <v>691.81436675109478</v>
      </c>
      <c r="D6748" t="s">
        <v>2480</v>
      </c>
      <c r="E6748" t="s">
        <v>65</v>
      </c>
    </row>
    <row r="6749" spans="1:5" x14ac:dyDescent="0.3">
      <c r="A6749" t="s">
        <v>815</v>
      </c>
      <c r="B6749" t="s">
        <v>113</v>
      </c>
      <c r="C6749">
        <v>692.04779102828002</v>
      </c>
      <c r="D6749" t="s">
        <v>2480</v>
      </c>
      <c r="E6749" t="s">
        <v>65</v>
      </c>
    </row>
    <row r="6750" spans="1:5" x14ac:dyDescent="0.3">
      <c r="A6750" t="s">
        <v>395</v>
      </c>
      <c r="B6750" t="s">
        <v>113</v>
      </c>
      <c r="C6750">
        <v>692.88744275843897</v>
      </c>
      <c r="D6750" t="s">
        <v>2480</v>
      </c>
      <c r="E6750" t="s">
        <v>65</v>
      </c>
    </row>
    <row r="6751" spans="1:5" x14ac:dyDescent="0.3">
      <c r="A6751" t="s">
        <v>495</v>
      </c>
      <c r="B6751" t="s">
        <v>113</v>
      </c>
      <c r="C6751">
        <v>693.05413388517877</v>
      </c>
      <c r="D6751" t="s">
        <v>2480</v>
      </c>
      <c r="E6751" t="s">
        <v>65</v>
      </c>
    </row>
    <row r="6752" spans="1:5" x14ac:dyDescent="0.3">
      <c r="A6752" t="s">
        <v>859</v>
      </c>
      <c r="B6752" t="s">
        <v>113</v>
      </c>
      <c r="C6752">
        <v>697.38270966603795</v>
      </c>
      <c r="D6752" t="s">
        <v>2480</v>
      </c>
      <c r="E6752" t="s">
        <v>65</v>
      </c>
    </row>
    <row r="6753" spans="1:5" x14ac:dyDescent="0.3">
      <c r="A6753" t="s">
        <v>1434</v>
      </c>
      <c r="B6753" t="s">
        <v>113</v>
      </c>
      <c r="C6753">
        <v>698.24111104081999</v>
      </c>
      <c r="D6753" t="s">
        <v>2480</v>
      </c>
      <c r="E6753" t="s">
        <v>65</v>
      </c>
    </row>
    <row r="6754" spans="1:5" x14ac:dyDescent="0.3">
      <c r="A6754" t="s">
        <v>2202</v>
      </c>
      <c r="B6754" t="s">
        <v>113</v>
      </c>
      <c r="C6754">
        <v>698.37454784435704</v>
      </c>
      <c r="D6754" t="s">
        <v>2480</v>
      </c>
      <c r="E6754" t="s">
        <v>65</v>
      </c>
    </row>
    <row r="6755" spans="1:5" x14ac:dyDescent="0.3">
      <c r="A6755" t="s">
        <v>1143</v>
      </c>
      <c r="B6755" t="s">
        <v>113</v>
      </c>
      <c r="C6755">
        <v>699.06336419446495</v>
      </c>
      <c r="D6755" t="s">
        <v>2480</v>
      </c>
      <c r="E6755" t="s">
        <v>65</v>
      </c>
    </row>
    <row r="6756" spans="1:5" x14ac:dyDescent="0.3">
      <c r="A6756" t="s">
        <v>2154</v>
      </c>
      <c r="B6756" t="s">
        <v>113</v>
      </c>
      <c r="C6756">
        <v>699.53066696183396</v>
      </c>
      <c r="D6756" t="s">
        <v>2480</v>
      </c>
      <c r="E6756" t="s">
        <v>65</v>
      </c>
    </row>
    <row r="6757" spans="1:5" x14ac:dyDescent="0.3">
      <c r="A6757" t="s">
        <v>1003</v>
      </c>
      <c r="B6757" t="s">
        <v>113</v>
      </c>
      <c r="C6757">
        <v>700.58151542723942</v>
      </c>
      <c r="D6757" t="s">
        <v>2480</v>
      </c>
      <c r="E6757" t="s">
        <v>65</v>
      </c>
    </row>
    <row r="6758" spans="1:5" x14ac:dyDescent="0.3">
      <c r="A6758" t="s">
        <v>1186</v>
      </c>
      <c r="B6758" t="s">
        <v>113</v>
      </c>
      <c r="C6758">
        <v>700.93323281033884</v>
      </c>
      <c r="D6758" t="s">
        <v>2480</v>
      </c>
      <c r="E6758" t="s">
        <v>65</v>
      </c>
    </row>
    <row r="6759" spans="1:5" x14ac:dyDescent="0.3">
      <c r="A6759" t="s">
        <v>2404</v>
      </c>
      <c r="B6759" t="s">
        <v>113</v>
      </c>
      <c r="C6759">
        <v>702.33907271391035</v>
      </c>
      <c r="D6759" t="s">
        <v>2480</v>
      </c>
      <c r="E6759" t="s">
        <v>65</v>
      </c>
    </row>
    <row r="6760" spans="1:5" x14ac:dyDescent="0.3">
      <c r="A6760" t="s">
        <v>1930</v>
      </c>
      <c r="B6760" t="s">
        <v>113</v>
      </c>
      <c r="C6760">
        <v>702.68955279799206</v>
      </c>
      <c r="D6760" t="s">
        <v>2480</v>
      </c>
      <c r="E6760" t="s">
        <v>65</v>
      </c>
    </row>
    <row r="6761" spans="1:5" x14ac:dyDescent="0.3">
      <c r="A6761" t="s">
        <v>2269</v>
      </c>
      <c r="B6761" t="s">
        <v>113</v>
      </c>
      <c r="C6761">
        <v>703.43109728183083</v>
      </c>
      <c r="D6761" t="s">
        <v>2480</v>
      </c>
      <c r="E6761" t="s">
        <v>65</v>
      </c>
    </row>
    <row r="6762" spans="1:5" x14ac:dyDescent="0.3">
      <c r="A6762" t="s">
        <v>1937</v>
      </c>
      <c r="B6762" t="s">
        <v>113</v>
      </c>
      <c r="C6762">
        <v>705.56201860934402</v>
      </c>
      <c r="D6762" t="s">
        <v>2480</v>
      </c>
      <c r="E6762" t="s">
        <v>65</v>
      </c>
    </row>
    <row r="6763" spans="1:5" x14ac:dyDescent="0.3">
      <c r="A6763" t="s">
        <v>314</v>
      </c>
      <c r="B6763" t="s">
        <v>113</v>
      </c>
      <c r="C6763">
        <v>706.3170487681856</v>
      </c>
      <c r="D6763" t="s">
        <v>2480</v>
      </c>
      <c r="E6763" t="s">
        <v>65</v>
      </c>
    </row>
    <row r="6764" spans="1:5" x14ac:dyDescent="0.3">
      <c r="A6764" t="s">
        <v>1484</v>
      </c>
      <c r="B6764" t="s">
        <v>113</v>
      </c>
      <c r="C6764">
        <v>707.95999030289295</v>
      </c>
      <c r="D6764" t="s">
        <v>2480</v>
      </c>
      <c r="E6764" t="s">
        <v>65</v>
      </c>
    </row>
    <row r="6765" spans="1:5" x14ac:dyDescent="0.3">
      <c r="A6765" t="s">
        <v>830</v>
      </c>
      <c r="B6765" t="s">
        <v>113</v>
      </c>
      <c r="C6765">
        <v>708.53402481189778</v>
      </c>
      <c r="D6765" t="s">
        <v>2480</v>
      </c>
      <c r="E6765" t="s">
        <v>65</v>
      </c>
    </row>
    <row r="6766" spans="1:5" x14ac:dyDescent="0.3">
      <c r="A6766" t="s">
        <v>1142</v>
      </c>
      <c r="B6766" t="s">
        <v>113</v>
      </c>
      <c r="C6766">
        <v>709.02272565169403</v>
      </c>
      <c r="D6766" t="s">
        <v>2480</v>
      </c>
      <c r="E6766" t="s">
        <v>65</v>
      </c>
    </row>
    <row r="6767" spans="1:5" x14ac:dyDescent="0.3">
      <c r="A6767" t="s">
        <v>2090</v>
      </c>
      <c r="B6767" t="s">
        <v>113</v>
      </c>
      <c r="C6767">
        <v>710.06784171255197</v>
      </c>
      <c r="D6767" t="s">
        <v>2480</v>
      </c>
      <c r="E6767" t="s">
        <v>65</v>
      </c>
    </row>
    <row r="6768" spans="1:5" x14ac:dyDescent="0.3">
      <c r="A6768" t="s">
        <v>325</v>
      </c>
      <c r="B6768" t="s">
        <v>113</v>
      </c>
      <c r="C6768">
        <v>710.78980967578582</v>
      </c>
      <c r="D6768" t="s">
        <v>2480</v>
      </c>
      <c r="E6768" t="s">
        <v>65</v>
      </c>
    </row>
    <row r="6769" spans="1:5" x14ac:dyDescent="0.3">
      <c r="A6769" t="s">
        <v>2267</v>
      </c>
      <c r="B6769" t="s">
        <v>113</v>
      </c>
      <c r="C6769">
        <v>711.3668494302101</v>
      </c>
      <c r="D6769" t="s">
        <v>2480</v>
      </c>
      <c r="E6769" t="s">
        <v>65</v>
      </c>
    </row>
    <row r="6770" spans="1:5" x14ac:dyDescent="0.3">
      <c r="A6770" t="s">
        <v>1645</v>
      </c>
      <c r="B6770" t="s">
        <v>113</v>
      </c>
      <c r="C6770">
        <v>711.50012553003899</v>
      </c>
      <c r="D6770" t="s">
        <v>2480</v>
      </c>
      <c r="E6770" t="s">
        <v>65</v>
      </c>
    </row>
    <row r="6771" spans="1:5" x14ac:dyDescent="0.3">
      <c r="A6771" t="s">
        <v>1651</v>
      </c>
      <c r="B6771" t="s">
        <v>113</v>
      </c>
      <c r="C6771">
        <v>713.66310531720205</v>
      </c>
      <c r="D6771" t="s">
        <v>2480</v>
      </c>
      <c r="E6771" t="s">
        <v>65</v>
      </c>
    </row>
    <row r="6772" spans="1:5" x14ac:dyDescent="0.3">
      <c r="A6772" t="s">
        <v>2187</v>
      </c>
      <c r="B6772" t="s">
        <v>113</v>
      </c>
      <c r="C6772">
        <v>714.35036841070712</v>
      </c>
      <c r="D6772" t="s">
        <v>2480</v>
      </c>
      <c r="E6772" t="s">
        <v>65</v>
      </c>
    </row>
    <row r="6773" spans="1:5" x14ac:dyDescent="0.3">
      <c r="A6773" t="s">
        <v>2350</v>
      </c>
      <c r="B6773" t="s">
        <v>113</v>
      </c>
      <c r="C6773">
        <v>715.34080843924903</v>
      </c>
      <c r="D6773" t="s">
        <v>2480</v>
      </c>
      <c r="E6773" t="s">
        <v>65</v>
      </c>
    </row>
    <row r="6774" spans="1:5" x14ac:dyDescent="0.3">
      <c r="A6774" t="s">
        <v>1744</v>
      </c>
      <c r="B6774" t="s">
        <v>113</v>
      </c>
      <c r="C6774">
        <v>715.39507153924615</v>
      </c>
      <c r="D6774" t="s">
        <v>2480</v>
      </c>
      <c r="E6774" t="s">
        <v>65</v>
      </c>
    </row>
    <row r="6775" spans="1:5" x14ac:dyDescent="0.3">
      <c r="A6775" t="s">
        <v>1460</v>
      </c>
      <c r="B6775" t="s">
        <v>113</v>
      </c>
      <c r="C6775">
        <v>715.47335555958989</v>
      </c>
      <c r="D6775" t="s">
        <v>2480</v>
      </c>
      <c r="E6775" t="s">
        <v>65</v>
      </c>
    </row>
    <row r="6776" spans="1:5" x14ac:dyDescent="0.3">
      <c r="A6776" t="s">
        <v>1275</v>
      </c>
      <c r="B6776" t="s">
        <v>113</v>
      </c>
      <c r="C6776">
        <v>715.89219327709714</v>
      </c>
      <c r="D6776" t="s">
        <v>2480</v>
      </c>
      <c r="E6776" t="s">
        <v>65</v>
      </c>
    </row>
    <row r="6777" spans="1:5" x14ac:dyDescent="0.3">
      <c r="A6777" t="s">
        <v>709</v>
      </c>
      <c r="B6777" t="s">
        <v>113</v>
      </c>
      <c r="C6777">
        <v>716.56979739046744</v>
      </c>
      <c r="D6777" t="s">
        <v>2480</v>
      </c>
      <c r="E6777" t="s">
        <v>65</v>
      </c>
    </row>
    <row r="6778" spans="1:5" x14ac:dyDescent="0.3">
      <c r="A6778" t="s">
        <v>1628</v>
      </c>
      <c r="B6778" t="s">
        <v>113</v>
      </c>
      <c r="C6778">
        <v>718.85815093789097</v>
      </c>
      <c r="D6778" t="s">
        <v>2480</v>
      </c>
      <c r="E6778" t="s">
        <v>65</v>
      </c>
    </row>
    <row r="6779" spans="1:5" x14ac:dyDescent="0.3">
      <c r="A6779" t="s">
        <v>1345</v>
      </c>
      <c r="B6779" t="s">
        <v>113</v>
      </c>
      <c r="C6779">
        <v>719.26392823631602</v>
      </c>
      <c r="D6779" t="s">
        <v>2480</v>
      </c>
      <c r="E6779" t="s">
        <v>65</v>
      </c>
    </row>
    <row r="6780" spans="1:5" x14ac:dyDescent="0.3">
      <c r="A6780" t="s">
        <v>2400</v>
      </c>
      <c r="B6780" t="s">
        <v>113</v>
      </c>
      <c r="C6780">
        <v>720.08507551532</v>
      </c>
      <c r="D6780" t="s">
        <v>2480</v>
      </c>
      <c r="E6780" t="s">
        <v>65</v>
      </c>
    </row>
    <row r="6781" spans="1:5" x14ac:dyDescent="0.3">
      <c r="A6781" t="s">
        <v>975</v>
      </c>
      <c r="B6781" t="s">
        <v>113</v>
      </c>
      <c r="C6781">
        <v>720.58793093356701</v>
      </c>
      <c r="D6781" t="s">
        <v>2480</v>
      </c>
      <c r="E6781" t="s">
        <v>65</v>
      </c>
    </row>
    <row r="6782" spans="1:5" x14ac:dyDescent="0.3">
      <c r="A6782" t="s">
        <v>900</v>
      </c>
      <c r="B6782" t="s">
        <v>113</v>
      </c>
      <c r="C6782">
        <v>721.26273777889378</v>
      </c>
      <c r="D6782" t="s">
        <v>2480</v>
      </c>
      <c r="E6782" t="s">
        <v>65</v>
      </c>
    </row>
    <row r="6783" spans="1:5" x14ac:dyDescent="0.3">
      <c r="A6783" t="s">
        <v>1272</v>
      </c>
      <c r="B6783" t="s">
        <v>113</v>
      </c>
      <c r="C6783">
        <v>721.89468696081894</v>
      </c>
      <c r="D6783" t="s">
        <v>2480</v>
      </c>
      <c r="E6783" t="s">
        <v>65</v>
      </c>
    </row>
    <row r="6784" spans="1:5" x14ac:dyDescent="0.3">
      <c r="A6784" t="s">
        <v>2152</v>
      </c>
      <c r="B6784" t="s">
        <v>113</v>
      </c>
      <c r="C6784">
        <v>721.93626538510205</v>
      </c>
      <c r="D6784" t="s">
        <v>2480</v>
      </c>
      <c r="E6784" t="s">
        <v>65</v>
      </c>
    </row>
    <row r="6785" spans="1:5" x14ac:dyDescent="0.3">
      <c r="A6785" t="s">
        <v>1014</v>
      </c>
      <c r="B6785" t="s">
        <v>113</v>
      </c>
      <c r="C6785">
        <v>722.68270412469894</v>
      </c>
      <c r="D6785" t="s">
        <v>2480</v>
      </c>
      <c r="E6785" t="s">
        <v>65</v>
      </c>
    </row>
    <row r="6786" spans="1:5" x14ac:dyDescent="0.3">
      <c r="A6786" t="s">
        <v>976</v>
      </c>
      <c r="B6786" t="s">
        <v>113</v>
      </c>
      <c r="C6786">
        <v>722.78976201651551</v>
      </c>
      <c r="D6786" t="s">
        <v>2480</v>
      </c>
      <c r="E6786" t="s">
        <v>65</v>
      </c>
    </row>
    <row r="6787" spans="1:5" x14ac:dyDescent="0.3">
      <c r="A6787" t="s">
        <v>1870</v>
      </c>
      <c r="B6787" t="s">
        <v>113</v>
      </c>
      <c r="C6787">
        <v>723.70198369295304</v>
      </c>
      <c r="D6787" t="s">
        <v>2480</v>
      </c>
      <c r="E6787" t="s">
        <v>65</v>
      </c>
    </row>
    <row r="6788" spans="1:5" x14ac:dyDescent="0.3">
      <c r="A6788" t="s">
        <v>1089</v>
      </c>
      <c r="B6788" t="s">
        <v>113</v>
      </c>
      <c r="C6788">
        <v>724.43090089781288</v>
      </c>
      <c r="D6788" t="s">
        <v>2480</v>
      </c>
      <c r="E6788" t="s">
        <v>65</v>
      </c>
    </row>
    <row r="6789" spans="1:5" x14ac:dyDescent="0.3">
      <c r="A6789" t="s">
        <v>1277</v>
      </c>
      <c r="B6789" t="s">
        <v>113</v>
      </c>
      <c r="C6789">
        <v>724.43357570574994</v>
      </c>
      <c r="D6789" t="s">
        <v>2480</v>
      </c>
      <c r="E6789" t="s">
        <v>65</v>
      </c>
    </row>
    <row r="6790" spans="1:5" x14ac:dyDescent="0.3">
      <c r="A6790" t="s">
        <v>2162</v>
      </c>
      <c r="B6790" t="s">
        <v>113</v>
      </c>
      <c r="C6790">
        <v>725.83857164527103</v>
      </c>
      <c r="D6790" t="s">
        <v>2480</v>
      </c>
      <c r="E6790" t="s">
        <v>65</v>
      </c>
    </row>
    <row r="6791" spans="1:5" x14ac:dyDescent="0.3">
      <c r="A6791" t="s">
        <v>1965</v>
      </c>
      <c r="B6791" t="s">
        <v>113</v>
      </c>
      <c r="C6791">
        <v>726.60711831248204</v>
      </c>
      <c r="D6791" t="s">
        <v>2480</v>
      </c>
      <c r="E6791" t="s">
        <v>65</v>
      </c>
    </row>
    <row r="6792" spans="1:5" x14ac:dyDescent="0.3">
      <c r="A6792" t="s">
        <v>1370</v>
      </c>
      <c r="B6792" t="s">
        <v>113</v>
      </c>
      <c r="C6792">
        <v>727.25967711705619</v>
      </c>
      <c r="D6792" t="s">
        <v>2480</v>
      </c>
      <c r="E6792" t="s">
        <v>65</v>
      </c>
    </row>
    <row r="6793" spans="1:5" x14ac:dyDescent="0.3">
      <c r="A6793" t="s">
        <v>2353</v>
      </c>
      <c r="B6793" t="s">
        <v>113</v>
      </c>
      <c r="C6793">
        <v>727.59847902150898</v>
      </c>
      <c r="D6793" t="s">
        <v>2480</v>
      </c>
      <c r="E6793" t="s">
        <v>65</v>
      </c>
    </row>
    <row r="6794" spans="1:5" x14ac:dyDescent="0.3">
      <c r="A6794" t="s">
        <v>1228</v>
      </c>
      <c r="B6794" t="s">
        <v>113</v>
      </c>
      <c r="C6794">
        <v>728.17624603619799</v>
      </c>
      <c r="D6794" t="s">
        <v>2480</v>
      </c>
      <c r="E6794" t="s">
        <v>65</v>
      </c>
    </row>
    <row r="6795" spans="1:5" x14ac:dyDescent="0.3">
      <c r="A6795" t="s">
        <v>698</v>
      </c>
      <c r="B6795" t="s">
        <v>113</v>
      </c>
      <c r="C6795">
        <v>728.43140414453501</v>
      </c>
      <c r="D6795" t="s">
        <v>2480</v>
      </c>
      <c r="E6795" t="s">
        <v>65</v>
      </c>
    </row>
    <row r="6796" spans="1:5" x14ac:dyDescent="0.3">
      <c r="A6796" t="s">
        <v>861</v>
      </c>
      <c r="B6796" t="s">
        <v>113</v>
      </c>
      <c r="C6796">
        <v>728.80175116983276</v>
      </c>
      <c r="D6796" t="s">
        <v>2480</v>
      </c>
      <c r="E6796" t="s">
        <v>65</v>
      </c>
    </row>
    <row r="6797" spans="1:5" x14ac:dyDescent="0.3">
      <c r="A6797" t="s">
        <v>1599</v>
      </c>
      <c r="B6797" t="s">
        <v>113</v>
      </c>
      <c r="C6797">
        <v>728.81574244067497</v>
      </c>
      <c r="D6797" t="s">
        <v>2480</v>
      </c>
      <c r="E6797" t="s">
        <v>65</v>
      </c>
    </row>
    <row r="6798" spans="1:5" x14ac:dyDescent="0.3">
      <c r="A6798" t="s">
        <v>2198</v>
      </c>
      <c r="B6798" t="s">
        <v>113</v>
      </c>
      <c r="C6798">
        <v>729.42335744575678</v>
      </c>
      <c r="D6798" t="s">
        <v>2480</v>
      </c>
      <c r="E6798" t="s">
        <v>65</v>
      </c>
    </row>
    <row r="6799" spans="1:5" x14ac:dyDescent="0.3">
      <c r="A6799" t="s">
        <v>1118</v>
      </c>
      <c r="B6799" t="s">
        <v>113</v>
      </c>
      <c r="C6799">
        <v>730.06413049000503</v>
      </c>
      <c r="D6799" t="s">
        <v>2480</v>
      </c>
      <c r="E6799" t="s">
        <v>65</v>
      </c>
    </row>
    <row r="6800" spans="1:5" x14ac:dyDescent="0.3">
      <c r="A6800" t="s">
        <v>885</v>
      </c>
      <c r="B6800" t="s">
        <v>113</v>
      </c>
      <c r="C6800">
        <v>730.37544236926124</v>
      </c>
      <c r="D6800" t="s">
        <v>2480</v>
      </c>
      <c r="E6800" t="s">
        <v>65</v>
      </c>
    </row>
    <row r="6801" spans="1:5" x14ac:dyDescent="0.3">
      <c r="A6801" t="s">
        <v>1082</v>
      </c>
      <c r="B6801" t="s">
        <v>113</v>
      </c>
      <c r="C6801">
        <v>730.65677730048799</v>
      </c>
      <c r="D6801" t="s">
        <v>2480</v>
      </c>
      <c r="E6801" t="s">
        <v>65</v>
      </c>
    </row>
    <row r="6802" spans="1:5" x14ac:dyDescent="0.3">
      <c r="A6802" t="s">
        <v>1494</v>
      </c>
      <c r="B6802" t="s">
        <v>113</v>
      </c>
      <c r="C6802">
        <v>730.67575083778797</v>
      </c>
      <c r="D6802" t="s">
        <v>2480</v>
      </c>
      <c r="E6802" t="s">
        <v>65</v>
      </c>
    </row>
    <row r="6803" spans="1:5" x14ac:dyDescent="0.3">
      <c r="A6803" t="s">
        <v>1534</v>
      </c>
      <c r="B6803" t="s">
        <v>113</v>
      </c>
      <c r="C6803">
        <v>730.93835970441899</v>
      </c>
      <c r="D6803" t="s">
        <v>2480</v>
      </c>
      <c r="E6803" t="s">
        <v>65</v>
      </c>
    </row>
    <row r="6804" spans="1:5" x14ac:dyDescent="0.3">
      <c r="A6804" t="s">
        <v>2357</v>
      </c>
      <c r="B6804" t="s">
        <v>113</v>
      </c>
      <c r="C6804">
        <v>732.80588586409704</v>
      </c>
      <c r="D6804" t="s">
        <v>2480</v>
      </c>
      <c r="E6804" t="s">
        <v>65</v>
      </c>
    </row>
    <row r="6805" spans="1:5" x14ac:dyDescent="0.3">
      <c r="A6805" t="s">
        <v>493</v>
      </c>
      <c r="B6805" t="s">
        <v>113</v>
      </c>
      <c r="C6805">
        <v>732.94233070642611</v>
      </c>
      <c r="D6805" t="s">
        <v>2480</v>
      </c>
      <c r="E6805" t="s">
        <v>65</v>
      </c>
    </row>
    <row r="6806" spans="1:5" x14ac:dyDescent="0.3">
      <c r="A6806" t="s">
        <v>2252</v>
      </c>
      <c r="B6806" t="s">
        <v>113</v>
      </c>
      <c r="C6806">
        <v>733.63999541772796</v>
      </c>
      <c r="D6806" t="s">
        <v>2480</v>
      </c>
      <c r="E6806" t="s">
        <v>65</v>
      </c>
    </row>
    <row r="6807" spans="1:5" x14ac:dyDescent="0.3">
      <c r="A6807" t="s">
        <v>1495</v>
      </c>
      <c r="B6807" t="s">
        <v>113</v>
      </c>
      <c r="C6807">
        <v>734.04483404641792</v>
      </c>
      <c r="D6807" t="s">
        <v>2480</v>
      </c>
      <c r="E6807" t="s">
        <v>65</v>
      </c>
    </row>
    <row r="6808" spans="1:5" x14ac:dyDescent="0.3">
      <c r="A6808" t="s">
        <v>2186</v>
      </c>
      <c r="B6808" t="s">
        <v>113</v>
      </c>
      <c r="C6808">
        <v>735.25865043531621</v>
      </c>
      <c r="D6808" t="s">
        <v>2480</v>
      </c>
      <c r="E6808" t="s">
        <v>65</v>
      </c>
    </row>
    <row r="6809" spans="1:5" x14ac:dyDescent="0.3">
      <c r="A6809" t="s">
        <v>2247</v>
      </c>
      <c r="B6809" t="s">
        <v>113</v>
      </c>
      <c r="C6809">
        <v>735.28707389810745</v>
      </c>
      <c r="D6809" t="s">
        <v>2480</v>
      </c>
      <c r="E6809" t="s">
        <v>65</v>
      </c>
    </row>
    <row r="6810" spans="1:5" x14ac:dyDescent="0.3">
      <c r="A6810" t="s">
        <v>819</v>
      </c>
      <c r="B6810" t="s">
        <v>113</v>
      </c>
      <c r="C6810">
        <v>735.79617411438915</v>
      </c>
      <c r="D6810" t="s">
        <v>2480</v>
      </c>
      <c r="E6810" t="s">
        <v>65</v>
      </c>
    </row>
    <row r="6811" spans="1:5" x14ac:dyDescent="0.3">
      <c r="A6811" t="s">
        <v>1650</v>
      </c>
      <c r="B6811" t="s">
        <v>113</v>
      </c>
      <c r="C6811">
        <v>736.40254313200501</v>
      </c>
      <c r="D6811" t="s">
        <v>2480</v>
      </c>
      <c r="E6811" t="s">
        <v>65</v>
      </c>
    </row>
    <row r="6812" spans="1:5" x14ac:dyDescent="0.3">
      <c r="A6812" t="s">
        <v>1108</v>
      </c>
      <c r="B6812" t="s">
        <v>113</v>
      </c>
      <c r="C6812">
        <v>736.93679191045806</v>
      </c>
      <c r="D6812" t="s">
        <v>2480</v>
      </c>
      <c r="E6812" t="s">
        <v>65</v>
      </c>
    </row>
    <row r="6813" spans="1:5" x14ac:dyDescent="0.3">
      <c r="A6813" t="s">
        <v>1153</v>
      </c>
      <c r="B6813" t="s">
        <v>113</v>
      </c>
      <c r="C6813">
        <v>741.61955122441395</v>
      </c>
      <c r="D6813" t="s">
        <v>2480</v>
      </c>
      <c r="E6813" t="s">
        <v>65</v>
      </c>
    </row>
    <row r="6814" spans="1:5" x14ac:dyDescent="0.3">
      <c r="A6814" t="s">
        <v>1175</v>
      </c>
      <c r="B6814" t="s">
        <v>113</v>
      </c>
      <c r="C6814">
        <v>741.75655208824196</v>
      </c>
      <c r="D6814" t="s">
        <v>2480</v>
      </c>
      <c r="E6814" t="s">
        <v>65</v>
      </c>
    </row>
    <row r="6815" spans="1:5" x14ac:dyDescent="0.3">
      <c r="A6815" t="s">
        <v>874</v>
      </c>
      <c r="B6815" t="s">
        <v>113</v>
      </c>
      <c r="C6815">
        <v>742.08316702413561</v>
      </c>
      <c r="D6815" t="s">
        <v>2480</v>
      </c>
      <c r="E6815" t="s">
        <v>65</v>
      </c>
    </row>
    <row r="6816" spans="1:5" x14ac:dyDescent="0.3">
      <c r="A6816" t="s">
        <v>2271</v>
      </c>
      <c r="B6816" t="s">
        <v>113</v>
      </c>
      <c r="C6816">
        <v>743.98027476682216</v>
      </c>
      <c r="D6816" t="s">
        <v>2480</v>
      </c>
      <c r="E6816" t="s">
        <v>65</v>
      </c>
    </row>
    <row r="6817" spans="1:5" x14ac:dyDescent="0.3">
      <c r="A6817" t="s">
        <v>829</v>
      </c>
      <c r="B6817" t="s">
        <v>113</v>
      </c>
      <c r="C6817">
        <v>744.04538694939311</v>
      </c>
      <c r="D6817" t="s">
        <v>2480</v>
      </c>
      <c r="E6817" t="s">
        <v>65</v>
      </c>
    </row>
    <row r="6818" spans="1:5" x14ac:dyDescent="0.3">
      <c r="A6818" t="s">
        <v>784</v>
      </c>
      <c r="B6818" t="s">
        <v>113</v>
      </c>
      <c r="C6818">
        <v>746.23692640001889</v>
      </c>
      <c r="D6818" t="s">
        <v>2480</v>
      </c>
      <c r="E6818" t="s">
        <v>65</v>
      </c>
    </row>
    <row r="6819" spans="1:5" x14ac:dyDescent="0.3">
      <c r="A6819" t="s">
        <v>1112</v>
      </c>
      <c r="B6819" t="s">
        <v>113</v>
      </c>
      <c r="C6819">
        <v>746.541801945869</v>
      </c>
      <c r="D6819" t="s">
        <v>2480</v>
      </c>
      <c r="E6819" t="s">
        <v>65</v>
      </c>
    </row>
    <row r="6820" spans="1:5" x14ac:dyDescent="0.3">
      <c r="A6820" t="s">
        <v>870</v>
      </c>
      <c r="B6820" t="s">
        <v>113</v>
      </c>
      <c r="C6820">
        <v>746.62132575064538</v>
      </c>
      <c r="D6820" t="s">
        <v>2480</v>
      </c>
      <c r="E6820" t="s">
        <v>65</v>
      </c>
    </row>
    <row r="6821" spans="1:5" x14ac:dyDescent="0.3">
      <c r="A6821" t="s">
        <v>552</v>
      </c>
      <c r="B6821" t="s">
        <v>113</v>
      </c>
      <c r="C6821">
        <v>748.73860318430104</v>
      </c>
      <c r="D6821" t="s">
        <v>2480</v>
      </c>
      <c r="E6821" t="s">
        <v>65</v>
      </c>
    </row>
    <row r="6822" spans="1:5" x14ac:dyDescent="0.3">
      <c r="A6822" t="s">
        <v>1923</v>
      </c>
      <c r="B6822" t="s">
        <v>113</v>
      </c>
      <c r="C6822">
        <v>750.69894752286496</v>
      </c>
      <c r="D6822" t="s">
        <v>2480</v>
      </c>
      <c r="E6822" t="s">
        <v>65</v>
      </c>
    </row>
    <row r="6823" spans="1:5" x14ac:dyDescent="0.3">
      <c r="A6823" t="s">
        <v>1230</v>
      </c>
      <c r="B6823" t="s">
        <v>113</v>
      </c>
      <c r="C6823">
        <v>750.74991830776901</v>
      </c>
      <c r="D6823" t="s">
        <v>2480</v>
      </c>
      <c r="E6823" t="s">
        <v>65</v>
      </c>
    </row>
    <row r="6824" spans="1:5" x14ac:dyDescent="0.3">
      <c r="A6824" t="s">
        <v>888</v>
      </c>
      <c r="B6824" t="s">
        <v>113</v>
      </c>
      <c r="C6824">
        <v>752.51231031057955</v>
      </c>
      <c r="D6824" t="s">
        <v>2480</v>
      </c>
      <c r="E6824" t="s">
        <v>65</v>
      </c>
    </row>
    <row r="6825" spans="1:5" x14ac:dyDescent="0.3">
      <c r="A6825" t="s">
        <v>1875</v>
      </c>
      <c r="B6825" t="s">
        <v>113</v>
      </c>
      <c r="C6825">
        <v>754.15247508484401</v>
      </c>
      <c r="D6825" t="s">
        <v>2480</v>
      </c>
      <c r="E6825" t="s">
        <v>65</v>
      </c>
    </row>
    <row r="6826" spans="1:5" x14ac:dyDescent="0.3">
      <c r="A6826" t="s">
        <v>1177</v>
      </c>
      <c r="B6826" t="s">
        <v>113</v>
      </c>
      <c r="C6826">
        <v>754.82681272694401</v>
      </c>
      <c r="D6826" t="s">
        <v>2480</v>
      </c>
      <c r="E6826" t="s">
        <v>65</v>
      </c>
    </row>
    <row r="6827" spans="1:5" x14ac:dyDescent="0.3">
      <c r="A6827" t="s">
        <v>1767</v>
      </c>
      <c r="B6827" t="s">
        <v>113</v>
      </c>
      <c r="C6827">
        <v>755.88359724787404</v>
      </c>
      <c r="D6827" t="s">
        <v>2480</v>
      </c>
      <c r="E6827" t="s">
        <v>65</v>
      </c>
    </row>
    <row r="6828" spans="1:5" x14ac:dyDescent="0.3">
      <c r="A6828" t="s">
        <v>1284</v>
      </c>
      <c r="B6828" t="s">
        <v>113</v>
      </c>
      <c r="C6828">
        <v>756.36532341890518</v>
      </c>
      <c r="D6828" t="s">
        <v>2480</v>
      </c>
      <c r="E6828" t="s">
        <v>65</v>
      </c>
    </row>
    <row r="6829" spans="1:5" x14ac:dyDescent="0.3">
      <c r="A6829" t="s">
        <v>833</v>
      </c>
      <c r="B6829" t="s">
        <v>113</v>
      </c>
      <c r="C6829">
        <v>757.59447709664596</v>
      </c>
      <c r="D6829" t="s">
        <v>2480</v>
      </c>
      <c r="E6829" t="s">
        <v>65</v>
      </c>
    </row>
    <row r="6830" spans="1:5" x14ac:dyDescent="0.3">
      <c r="A6830" t="s">
        <v>1139</v>
      </c>
      <c r="B6830" t="s">
        <v>113</v>
      </c>
      <c r="C6830">
        <v>758.12084549456199</v>
      </c>
      <c r="D6830" t="s">
        <v>2480</v>
      </c>
      <c r="E6830" t="s">
        <v>65</v>
      </c>
    </row>
    <row r="6831" spans="1:5" x14ac:dyDescent="0.3">
      <c r="A6831" t="s">
        <v>2265</v>
      </c>
      <c r="B6831" t="s">
        <v>113</v>
      </c>
      <c r="C6831">
        <v>758.66477431846613</v>
      </c>
      <c r="D6831" t="s">
        <v>2480</v>
      </c>
      <c r="E6831" t="s">
        <v>65</v>
      </c>
    </row>
    <row r="6832" spans="1:5" x14ac:dyDescent="0.3">
      <c r="A6832" t="s">
        <v>1676</v>
      </c>
      <c r="B6832" t="s">
        <v>113</v>
      </c>
      <c r="C6832">
        <v>759.0293496723117</v>
      </c>
      <c r="D6832" t="s">
        <v>2480</v>
      </c>
      <c r="E6832" t="s">
        <v>65</v>
      </c>
    </row>
    <row r="6833" spans="1:5" x14ac:dyDescent="0.3">
      <c r="A6833" t="s">
        <v>1227</v>
      </c>
      <c r="B6833" t="s">
        <v>113</v>
      </c>
      <c r="C6833">
        <v>759.19000775231302</v>
      </c>
      <c r="D6833" t="s">
        <v>2480</v>
      </c>
      <c r="E6833" t="s">
        <v>65</v>
      </c>
    </row>
    <row r="6834" spans="1:5" x14ac:dyDescent="0.3">
      <c r="A6834" t="s">
        <v>1939</v>
      </c>
      <c r="B6834" t="s">
        <v>113</v>
      </c>
      <c r="C6834">
        <v>759.25470685568803</v>
      </c>
      <c r="D6834" t="s">
        <v>2480</v>
      </c>
      <c r="E6834" t="s">
        <v>65</v>
      </c>
    </row>
    <row r="6835" spans="1:5" x14ac:dyDescent="0.3">
      <c r="A6835" t="s">
        <v>1668</v>
      </c>
      <c r="B6835" t="s">
        <v>113</v>
      </c>
      <c r="C6835">
        <v>760.58556958315103</v>
      </c>
      <c r="D6835" t="s">
        <v>2480</v>
      </c>
      <c r="E6835" t="s">
        <v>65</v>
      </c>
    </row>
    <row r="6836" spans="1:5" x14ac:dyDescent="0.3">
      <c r="A6836" t="s">
        <v>1929</v>
      </c>
      <c r="B6836" t="s">
        <v>113</v>
      </c>
      <c r="C6836">
        <v>762.36414717208197</v>
      </c>
      <c r="D6836" t="s">
        <v>2480</v>
      </c>
      <c r="E6836" t="s">
        <v>65</v>
      </c>
    </row>
    <row r="6837" spans="1:5" x14ac:dyDescent="0.3">
      <c r="A6837" t="s">
        <v>706</v>
      </c>
      <c r="B6837" t="s">
        <v>113</v>
      </c>
      <c r="C6837">
        <v>763.5316629372461</v>
      </c>
      <c r="D6837" t="s">
        <v>2480</v>
      </c>
      <c r="E6837" t="s">
        <v>65</v>
      </c>
    </row>
    <row r="6838" spans="1:5" x14ac:dyDescent="0.3">
      <c r="A6838" t="s">
        <v>334</v>
      </c>
      <c r="B6838" t="s">
        <v>113</v>
      </c>
      <c r="C6838">
        <v>763.57544233883539</v>
      </c>
      <c r="D6838" t="s">
        <v>2480</v>
      </c>
      <c r="E6838" t="s">
        <v>65</v>
      </c>
    </row>
    <row r="6839" spans="1:5" x14ac:dyDescent="0.3">
      <c r="A6839" t="s">
        <v>2266</v>
      </c>
      <c r="B6839" t="s">
        <v>113</v>
      </c>
      <c r="C6839">
        <v>764.55080949591309</v>
      </c>
      <c r="D6839" t="s">
        <v>2480</v>
      </c>
      <c r="E6839" t="s">
        <v>65</v>
      </c>
    </row>
    <row r="6840" spans="1:5" x14ac:dyDescent="0.3">
      <c r="A6840" t="s">
        <v>822</v>
      </c>
      <c r="B6840" t="s">
        <v>113</v>
      </c>
      <c r="C6840">
        <v>764.76826503303903</v>
      </c>
      <c r="D6840" t="s">
        <v>2480</v>
      </c>
      <c r="E6840" t="s">
        <v>65</v>
      </c>
    </row>
    <row r="6841" spans="1:5" x14ac:dyDescent="0.3">
      <c r="A6841" t="s">
        <v>1221</v>
      </c>
      <c r="B6841" t="s">
        <v>113</v>
      </c>
      <c r="C6841">
        <v>764.806737706744</v>
      </c>
      <c r="D6841" t="s">
        <v>2480</v>
      </c>
      <c r="E6841" t="s">
        <v>65</v>
      </c>
    </row>
    <row r="6842" spans="1:5" x14ac:dyDescent="0.3">
      <c r="A6842" t="s">
        <v>1423</v>
      </c>
      <c r="B6842" t="s">
        <v>113</v>
      </c>
      <c r="C6842">
        <v>765.23671500856608</v>
      </c>
      <c r="D6842" t="s">
        <v>2480</v>
      </c>
      <c r="E6842" t="s">
        <v>65</v>
      </c>
    </row>
    <row r="6843" spans="1:5" x14ac:dyDescent="0.3">
      <c r="A6843" t="s">
        <v>777</v>
      </c>
      <c r="B6843" t="s">
        <v>113</v>
      </c>
      <c r="C6843">
        <v>766.22220098521439</v>
      </c>
      <c r="D6843" t="s">
        <v>2480</v>
      </c>
      <c r="E6843" t="s">
        <v>65</v>
      </c>
    </row>
    <row r="6844" spans="1:5" x14ac:dyDescent="0.3">
      <c r="A6844" t="s">
        <v>1160</v>
      </c>
      <c r="B6844" t="s">
        <v>113</v>
      </c>
      <c r="C6844">
        <v>766.38354320675103</v>
      </c>
      <c r="D6844" t="s">
        <v>2480</v>
      </c>
      <c r="E6844" t="s">
        <v>65</v>
      </c>
    </row>
    <row r="6845" spans="1:5" x14ac:dyDescent="0.3">
      <c r="A6845" t="s">
        <v>550</v>
      </c>
      <c r="B6845" t="s">
        <v>113</v>
      </c>
      <c r="C6845">
        <v>767.04915546592804</v>
      </c>
      <c r="D6845" t="s">
        <v>2480</v>
      </c>
      <c r="E6845" t="s">
        <v>65</v>
      </c>
    </row>
    <row r="6846" spans="1:5" x14ac:dyDescent="0.3">
      <c r="A6846" t="s">
        <v>411</v>
      </c>
      <c r="B6846" t="s">
        <v>113</v>
      </c>
      <c r="C6846">
        <v>767.25208006406001</v>
      </c>
      <c r="D6846" t="s">
        <v>2480</v>
      </c>
      <c r="E6846" t="s">
        <v>65</v>
      </c>
    </row>
    <row r="6847" spans="1:5" x14ac:dyDescent="0.3">
      <c r="A6847" t="s">
        <v>1795</v>
      </c>
      <c r="B6847" t="s">
        <v>113</v>
      </c>
      <c r="C6847">
        <v>767.67023264698003</v>
      </c>
      <c r="D6847" t="s">
        <v>2480</v>
      </c>
      <c r="E6847" t="s">
        <v>65</v>
      </c>
    </row>
    <row r="6848" spans="1:5" x14ac:dyDescent="0.3">
      <c r="A6848" t="s">
        <v>1935</v>
      </c>
      <c r="B6848" t="s">
        <v>113</v>
      </c>
      <c r="C6848">
        <v>768.71217119350001</v>
      </c>
      <c r="D6848" t="s">
        <v>2480</v>
      </c>
      <c r="E6848" t="s">
        <v>65</v>
      </c>
    </row>
    <row r="6849" spans="1:5" x14ac:dyDescent="0.3">
      <c r="A6849" t="s">
        <v>1103</v>
      </c>
      <c r="B6849" t="s">
        <v>113</v>
      </c>
      <c r="C6849">
        <v>769.10074990205396</v>
      </c>
      <c r="D6849" t="s">
        <v>2480</v>
      </c>
      <c r="E6849" t="s">
        <v>65</v>
      </c>
    </row>
    <row r="6850" spans="1:5" x14ac:dyDescent="0.3">
      <c r="A6850" t="s">
        <v>1712</v>
      </c>
      <c r="B6850" t="s">
        <v>113</v>
      </c>
      <c r="C6850">
        <v>769.78738744560997</v>
      </c>
      <c r="D6850" t="s">
        <v>2480</v>
      </c>
      <c r="E6850" t="s">
        <v>65</v>
      </c>
    </row>
    <row r="6851" spans="1:5" x14ac:dyDescent="0.3">
      <c r="A6851" t="s">
        <v>1818</v>
      </c>
      <c r="B6851" t="s">
        <v>113</v>
      </c>
      <c r="C6851">
        <v>770.20818130342002</v>
      </c>
      <c r="D6851" t="s">
        <v>2480</v>
      </c>
      <c r="E6851" t="s">
        <v>65</v>
      </c>
    </row>
    <row r="6852" spans="1:5" x14ac:dyDescent="0.3">
      <c r="A6852" t="s">
        <v>1124</v>
      </c>
      <c r="B6852" t="s">
        <v>113</v>
      </c>
      <c r="C6852">
        <v>770.69710458536497</v>
      </c>
      <c r="D6852" t="s">
        <v>2480</v>
      </c>
      <c r="E6852" t="s">
        <v>65</v>
      </c>
    </row>
    <row r="6853" spans="1:5" x14ac:dyDescent="0.3">
      <c r="A6853" t="s">
        <v>1908</v>
      </c>
      <c r="B6853" t="s">
        <v>113</v>
      </c>
      <c r="C6853">
        <v>771.45395835419595</v>
      </c>
      <c r="D6853" t="s">
        <v>2480</v>
      </c>
      <c r="E6853" t="s">
        <v>65</v>
      </c>
    </row>
    <row r="6854" spans="1:5" x14ac:dyDescent="0.3">
      <c r="A6854" t="s">
        <v>336</v>
      </c>
      <c r="B6854" t="s">
        <v>113</v>
      </c>
      <c r="C6854">
        <v>774.55173306598249</v>
      </c>
      <c r="D6854" t="s">
        <v>2480</v>
      </c>
      <c r="E6854" t="s">
        <v>65</v>
      </c>
    </row>
    <row r="6855" spans="1:5" x14ac:dyDescent="0.3">
      <c r="A6855" t="s">
        <v>2397</v>
      </c>
      <c r="B6855" t="s">
        <v>113</v>
      </c>
      <c r="C6855">
        <v>775.29866117882705</v>
      </c>
      <c r="D6855" t="s">
        <v>2480</v>
      </c>
      <c r="E6855" t="s">
        <v>65</v>
      </c>
    </row>
    <row r="6856" spans="1:5" x14ac:dyDescent="0.3">
      <c r="A6856" t="s">
        <v>1148</v>
      </c>
      <c r="B6856" t="s">
        <v>113</v>
      </c>
      <c r="C6856">
        <v>776.54146642163505</v>
      </c>
      <c r="D6856" t="s">
        <v>2480</v>
      </c>
      <c r="E6856" t="s">
        <v>65</v>
      </c>
    </row>
    <row r="6857" spans="1:5" x14ac:dyDescent="0.3">
      <c r="A6857" t="s">
        <v>1814</v>
      </c>
      <c r="B6857" t="s">
        <v>113</v>
      </c>
      <c r="C6857">
        <v>777.34516134045396</v>
      </c>
      <c r="D6857" t="s">
        <v>2480</v>
      </c>
      <c r="E6857" t="s">
        <v>65</v>
      </c>
    </row>
    <row r="6858" spans="1:5" x14ac:dyDescent="0.3">
      <c r="A6858" t="s">
        <v>1783</v>
      </c>
      <c r="B6858" t="s">
        <v>113</v>
      </c>
      <c r="C6858">
        <v>777.49032700186501</v>
      </c>
      <c r="D6858" t="s">
        <v>2480</v>
      </c>
      <c r="E6858" t="s">
        <v>65</v>
      </c>
    </row>
    <row r="6859" spans="1:5" x14ac:dyDescent="0.3">
      <c r="A6859" t="s">
        <v>811</v>
      </c>
      <c r="B6859" t="s">
        <v>113</v>
      </c>
      <c r="C6859">
        <v>777.64561977957032</v>
      </c>
      <c r="D6859" t="s">
        <v>2480</v>
      </c>
      <c r="E6859" t="s">
        <v>65</v>
      </c>
    </row>
    <row r="6860" spans="1:5" x14ac:dyDescent="0.3">
      <c r="A6860" t="s">
        <v>873</v>
      </c>
      <c r="B6860" t="s">
        <v>113</v>
      </c>
      <c r="C6860">
        <v>778.87447088032127</v>
      </c>
      <c r="D6860" t="s">
        <v>2480</v>
      </c>
      <c r="E6860" t="s">
        <v>65</v>
      </c>
    </row>
    <row r="6861" spans="1:5" x14ac:dyDescent="0.3">
      <c r="A6861" t="s">
        <v>659</v>
      </c>
      <c r="B6861" t="s">
        <v>113</v>
      </c>
      <c r="C6861">
        <v>779.26504991422837</v>
      </c>
      <c r="D6861" t="s">
        <v>2480</v>
      </c>
      <c r="E6861" t="s">
        <v>65</v>
      </c>
    </row>
    <row r="6862" spans="1:5" x14ac:dyDescent="0.3">
      <c r="A6862" t="s">
        <v>1172</v>
      </c>
      <c r="B6862" t="s">
        <v>113</v>
      </c>
      <c r="C6862">
        <v>780.27008085651698</v>
      </c>
      <c r="D6862" t="s">
        <v>2480</v>
      </c>
      <c r="E6862" t="s">
        <v>65</v>
      </c>
    </row>
    <row r="6863" spans="1:5" x14ac:dyDescent="0.3">
      <c r="A6863" t="s">
        <v>1478</v>
      </c>
      <c r="B6863" t="s">
        <v>113</v>
      </c>
      <c r="C6863">
        <v>780.44874932820198</v>
      </c>
      <c r="D6863" t="s">
        <v>2480</v>
      </c>
      <c r="E6863" t="s">
        <v>65</v>
      </c>
    </row>
    <row r="6864" spans="1:5" x14ac:dyDescent="0.3">
      <c r="A6864" t="s">
        <v>1644</v>
      </c>
      <c r="B6864" t="s">
        <v>113</v>
      </c>
      <c r="C6864">
        <v>781.26910877389605</v>
      </c>
      <c r="D6864" t="s">
        <v>2480</v>
      </c>
      <c r="E6864" t="s">
        <v>65</v>
      </c>
    </row>
    <row r="6865" spans="1:5" x14ac:dyDescent="0.3">
      <c r="A6865" t="s">
        <v>1568</v>
      </c>
      <c r="B6865" t="s">
        <v>113</v>
      </c>
      <c r="C6865">
        <v>782.49320469158602</v>
      </c>
      <c r="D6865" t="s">
        <v>2480</v>
      </c>
      <c r="E6865" t="s">
        <v>65</v>
      </c>
    </row>
    <row r="6866" spans="1:5" x14ac:dyDescent="0.3">
      <c r="A6866" t="s">
        <v>674</v>
      </c>
      <c r="B6866" t="s">
        <v>113</v>
      </c>
      <c r="C6866">
        <v>783.90412868738736</v>
      </c>
      <c r="D6866" t="s">
        <v>2480</v>
      </c>
      <c r="E6866" t="s">
        <v>65</v>
      </c>
    </row>
    <row r="6867" spans="1:5" x14ac:dyDescent="0.3">
      <c r="A6867" t="s">
        <v>1748</v>
      </c>
      <c r="B6867" t="s">
        <v>113</v>
      </c>
      <c r="C6867">
        <v>785.88052350187411</v>
      </c>
      <c r="D6867" t="s">
        <v>2480</v>
      </c>
      <c r="E6867" t="s">
        <v>65</v>
      </c>
    </row>
    <row r="6868" spans="1:5" x14ac:dyDescent="0.3">
      <c r="A6868" t="s">
        <v>1741</v>
      </c>
      <c r="B6868" t="s">
        <v>113</v>
      </c>
      <c r="C6868">
        <v>785.88729464664198</v>
      </c>
      <c r="D6868" t="s">
        <v>2480</v>
      </c>
      <c r="E6868" t="s">
        <v>65</v>
      </c>
    </row>
    <row r="6869" spans="1:5" x14ac:dyDescent="0.3">
      <c r="A6869" t="s">
        <v>1404</v>
      </c>
      <c r="B6869" t="s">
        <v>113</v>
      </c>
      <c r="C6869">
        <v>787.07378788369488</v>
      </c>
      <c r="D6869" t="s">
        <v>2480</v>
      </c>
      <c r="E6869" t="s">
        <v>65</v>
      </c>
    </row>
    <row r="6870" spans="1:5" x14ac:dyDescent="0.3">
      <c r="A6870" t="s">
        <v>832</v>
      </c>
      <c r="B6870" t="s">
        <v>113</v>
      </c>
      <c r="C6870">
        <v>787.46013216214646</v>
      </c>
      <c r="D6870" t="s">
        <v>2480</v>
      </c>
      <c r="E6870" t="s">
        <v>65</v>
      </c>
    </row>
    <row r="6871" spans="1:5" x14ac:dyDescent="0.3">
      <c r="A6871" t="s">
        <v>1914</v>
      </c>
      <c r="B6871" t="s">
        <v>113</v>
      </c>
      <c r="C6871">
        <v>787.63782433997267</v>
      </c>
      <c r="D6871" t="s">
        <v>2480</v>
      </c>
      <c r="E6871" t="s">
        <v>65</v>
      </c>
    </row>
    <row r="6872" spans="1:5" x14ac:dyDescent="0.3">
      <c r="A6872" t="s">
        <v>517</v>
      </c>
      <c r="B6872" t="s">
        <v>113</v>
      </c>
      <c r="C6872">
        <v>787.85908472167966</v>
      </c>
      <c r="D6872" t="s">
        <v>2480</v>
      </c>
      <c r="E6872" t="s">
        <v>65</v>
      </c>
    </row>
    <row r="6873" spans="1:5" x14ac:dyDescent="0.3">
      <c r="A6873" t="s">
        <v>635</v>
      </c>
      <c r="B6873" t="s">
        <v>113</v>
      </c>
      <c r="C6873">
        <v>788.09634232287601</v>
      </c>
      <c r="D6873" t="s">
        <v>2480</v>
      </c>
      <c r="E6873" t="s">
        <v>65</v>
      </c>
    </row>
    <row r="6874" spans="1:5" x14ac:dyDescent="0.3">
      <c r="A6874" t="s">
        <v>2244</v>
      </c>
      <c r="B6874" t="s">
        <v>113</v>
      </c>
      <c r="C6874">
        <v>788.57489468404867</v>
      </c>
      <c r="D6874" t="s">
        <v>2480</v>
      </c>
      <c r="E6874" t="s">
        <v>65</v>
      </c>
    </row>
    <row r="6875" spans="1:5" x14ac:dyDescent="0.3">
      <c r="A6875" t="s">
        <v>1860</v>
      </c>
      <c r="B6875" t="s">
        <v>113</v>
      </c>
      <c r="C6875">
        <v>789.91131256307006</v>
      </c>
      <c r="D6875" t="s">
        <v>2480</v>
      </c>
      <c r="E6875" t="s">
        <v>65</v>
      </c>
    </row>
    <row r="6876" spans="1:5" x14ac:dyDescent="0.3">
      <c r="A6876" t="s">
        <v>1971</v>
      </c>
      <c r="B6876" t="s">
        <v>113</v>
      </c>
      <c r="C6876">
        <v>790.62977214277691</v>
      </c>
      <c r="D6876" t="s">
        <v>2480</v>
      </c>
      <c r="E6876" t="s">
        <v>65</v>
      </c>
    </row>
    <row r="6877" spans="1:5" x14ac:dyDescent="0.3">
      <c r="A6877" t="s">
        <v>1338</v>
      </c>
      <c r="B6877" t="s">
        <v>113</v>
      </c>
      <c r="C6877">
        <v>793.46726238634199</v>
      </c>
      <c r="D6877" t="s">
        <v>2480</v>
      </c>
      <c r="E6877" t="s">
        <v>65</v>
      </c>
    </row>
    <row r="6878" spans="1:5" x14ac:dyDescent="0.3">
      <c r="A6878" t="s">
        <v>1422</v>
      </c>
      <c r="B6878" t="s">
        <v>113</v>
      </c>
      <c r="C6878">
        <v>793.86282466913519</v>
      </c>
      <c r="D6878" t="s">
        <v>2480</v>
      </c>
      <c r="E6878" t="s">
        <v>65</v>
      </c>
    </row>
    <row r="6879" spans="1:5" x14ac:dyDescent="0.3">
      <c r="A6879" t="s">
        <v>1293</v>
      </c>
      <c r="B6879" t="s">
        <v>113</v>
      </c>
      <c r="C6879">
        <v>794.759301823383</v>
      </c>
      <c r="D6879" t="s">
        <v>2480</v>
      </c>
      <c r="E6879" t="s">
        <v>65</v>
      </c>
    </row>
    <row r="6880" spans="1:5" x14ac:dyDescent="0.3">
      <c r="A6880" t="s">
        <v>2389</v>
      </c>
      <c r="B6880" t="s">
        <v>113</v>
      </c>
      <c r="C6880">
        <v>795.161493282793</v>
      </c>
      <c r="D6880" t="s">
        <v>2480</v>
      </c>
      <c r="E6880" t="s">
        <v>65</v>
      </c>
    </row>
    <row r="6881" spans="1:5" x14ac:dyDescent="0.3">
      <c r="A6881" t="s">
        <v>1570</v>
      </c>
      <c r="B6881" t="s">
        <v>113</v>
      </c>
      <c r="C6881">
        <v>795.56288130417397</v>
      </c>
      <c r="D6881" t="s">
        <v>2480</v>
      </c>
      <c r="E6881" t="s">
        <v>65</v>
      </c>
    </row>
    <row r="6882" spans="1:5" x14ac:dyDescent="0.3">
      <c r="A6882" t="s">
        <v>1970</v>
      </c>
      <c r="B6882" t="s">
        <v>113</v>
      </c>
      <c r="C6882">
        <v>796.28133236453004</v>
      </c>
      <c r="D6882" t="s">
        <v>2480</v>
      </c>
      <c r="E6882" t="s">
        <v>65</v>
      </c>
    </row>
    <row r="6883" spans="1:5" x14ac:dyDescent="0.3">
      <c r="A6883" t="s">
        <v>1572</v>
      </c>
      <c r="B6883" t="s">
        <v>113</v>
      </c>
      <c r="C6883">
        <v>797.46872015539702</v>
      </c>
      <c r="D6883" t="s">
        <v>2480</v>
      </c>
      <c r="E6883" t="s">
        <v>65</v>
      </c>
    </row>
    <row r="6884" spans="1:5" x14ac:dyDescent="0.3">
      <c r="A6884" t="s">
        <v>1178</v>
      </c>
      <c r="B6884" t="s">
        <v>113</v>
      </c>
      <c r="C6884">
        <v>797.73108103557547</v>
      </c>
      <c r="D6884" t="s">
        <v>2480</v>
      </c>
      <c r="E6884" t="s">
        <v>65</v>
      </c>
    </row>
    <row r="6885" spans="1:5" x14ac:dyDescent="0.3">
      <c r="A6885" t="s">
        <v>2250</v>
      </c>
      <c r="B6885" t="s">
        <v>113</v>
      </c>
      <c r="C6885">
        <v>798.41856284347398</v>
      </c>
      <c r="D6885" t="s">
        <v>2480</v>
      </c>
      <c r="E6885" t="s">
        <v>65</v>
      </c>
    </row>
    <row r="6886" spans="1:5" x14ac:dyDescent="0.3">
      <c r="A6886" t="s">
        <v>2249</v>
      </c>
      <c r="B6886" t="s">
        <v>113</v>
      </c>
      <c r="C6886">
        <v>799.59574973576696</v>
      </c>
      <c r="D6886" t="s">
        <v>2480</v>
      </c>
      <c r="E6886" t="s">
        <v>65</v>
      </c>
    </row>
    <row r="6887" spans="1:5" x14ac:dyDescent="0.3">
      <c r="A6887" t="s">
        <v>1092</v>
      </c>
      <c r="B6887" t="s">
        <v>113</v>
      </c>
      <c r="C6887">
        <v>803.09916912397296</v>
      </c>
      <c r="D6887" t="s">
        <v>2480</v>
      </c>
      <c r="E6887" t="s">
        <v>65</v>
      </c>
    </row>
    <row r="6888" spans="1:5" x14ac:dyDescent="0.3">
      <c r="A6888" t="s">
        <v>574</v>
      </c>
      <c r="B6888" t="s">
        <v>113</v>
      </c>
      <c r="C6888">
        <v>803.47716750836048</v>
      </c>
      <c r="D6888" t="s">
        <v>2480</v>
      </c>
      <c r="E6888" t="s">
        <v>65</v>
      </c>
    </row>
    <row r="6889" spans="1:5" x14ac:dyDescent="0.3">
      <c r="A6889" t="s">
        <v>1765</v>
      </c>
      <c r="B6889" t="s">
        <v>113</v>
      </c>
      <c r="C6889">
        <v>804.5426067042149</v>
      </c>
      <c r="D6889" t="s">
        <v>2480</v>
      </c>
      <c r="E6889" t="s">
        <v>65</v>
      </c>
    </row>
    <row r="6890" spans="1:5" x14ac:dyDescent="0.3">
      <c r="A6890" t="s">
        <v>1512</v>
      </c>
      <c r="B6890" t="s">
        <v>113</v>
      </c>
      <c r="C6890">
        <v>805.28728621402126</v>
      </c>
      <c r="D6890" t="s">
        <v>2480</v>
      </c>
      <c r="E6890" t="s">
        <v>65</v>
      </c>
    </row>
    <row r="6891" spans="1:5" x14ac:dyDescent="0.3">
      <c r="A6891" t="s">
        <v>1493</v>
      </c>
      <c r="B6891" t="s">
        <v>113</v>
      </c>
      <c r="C6891">
        <v>805.33165440880896</v>
      </c>
      <c r="D6891" t="s">
        <v>2480</v>
      </c>
      <c r="E6891" t="s">
        <v>65</v>
      </c>
    </row>
    <row r="6892" spans="1:5" x14ac:dyDescent="0.3">
      <c r="A6892" t="s">
        <v>2190</v>
      </c>
      <c r="B6892" t="s">
        <v>113</v>
      </c>
      <c r="C6892">
        <v>805.6528408113935</v>
      </c>
      <c r="D6892" t="s">
        <v>2480</v>
      </c>
      <c r="E6892" t="s">
        <v>65</v>
      </c>
    </row>
    <row r="6893" spans="1:5" x14ac:dyDescent="0.3">
      <c r="A6893" t="s">
        <v>2197</v>
      </c>
      <c r="B6893" t="s">
        <v>113</v>
      </c>
      <c r="C6893">
        <v>806.76263224273976</v>
      </c>
      <c r="D6893" t="s">
        <v>2480</v>
      </c>
      <c r="E6893" t="s">
        <v>65</v>
      </c>
    </row>
    <row r="6894" spans="1:5" x14ac:dyDescent="0.3">
      <c r="A6894" t="s">
        <v>1123</v>
      </c>
      <c r="B6894" t="s">
        <v>113</v>
      </c>
      <c r="C6894">
        <v>806.95511140099802</v>
      </c>
      <c r="D6894" t="s">
        <v>2480</v>
      </c>
      <c r="E6894" t="s">
        <v>65</v>
      </c>
    </row>
    <row r="6895" spans="1:5" x14ac:dyDescent="0.3">
      <c r="A6895" t="s">
        <v>527</v>
      </c>
      <c r="B6895" t="s">
        <v>113</v>
      </c>
      <c r="C6895">
        <v>807.40072001924455</v>
      </c>
      <c r="D6895" t="s">
        <v>2480</v>
      </c>
      <c r="E6895" t="s">
        <v>65</v>
      </c>
    </row>
    <row r="6896" spans="1:5" x14ac:dyDescent="0.3">
      <c r="A6896" t="s">
        <v>2256</v>
      </c>
      <c r="B6896" t="s">
        <v>113</v>
      </c>
      <c r="C6896">
        <v>807.75286953735394</v>
      </c>
      <c r="D6896" t="s">
        <v>2480</v>
      </c>
      <c r="E6896" t="s">
        <v>65</v>
      </c>
    </row>
    <row r="6897" spans="1:5" x14ac:dyDescent="0.3">
      <c r="A6897" t="s">
        <v>804</v>
      </c>
      <c r="B6897" t="s">
        <v>113</v>
      </c>
      <c r="C6897">
        <v>807.85086961990032</v>
      </c>
      <c r="D6897" t="s">
        <v>2480</v>
      </c>
      <c r="E6897" t="s">
        <v>65</v>
      </c>
    </row>
    <row r="6898" spans="1:5" x14ac:dyDescent="0.3">
      <c r="A6898" t="s">
        <v>875</v>
      </c>
      <c r="B6898" t="s">
        <v>113</v>
      </c>
      <c r="C6898">
        <v>809.43541884232127</v>
      </c>
      <c r="D6898" t="s">
        <v>2480</v>
      </c>
      <c r="E6898" t="s">
        <v>65</v>
      </c>
    </row>
    <row r="6899" spans="1:5" x14ac:dyDescent="0.3">
      <c r="A6899" t="s">
        <v>2289</v>
      </c>
      <c r="B6899" t="s">
        <v>113</v>
      </c>
      <c r="C6899">
        <v>810.45622095836802</v>
      </c>
      <c r="D6899" t="s">
        <v>2480</v>
      </c>
      <c r="E6899" t="s">
        <v>65</v>
      </c>
    </row>
    <row r="6900" spans="1:5" x14ac:dyDescent="0.3">
      <c r="A6900" t="s">
        <v>1091</v>
      </c>
      <c r="B6900" t="s">
        <v>113</v>
      </c>
      <c r="C6900">
        <v>810.90132223719002</v>
      </c>
      <c r="D6900" t="s">
        <v>2480</v>
      </c>
      <c r="E6900" t="s">
        <v>65</v>
      </c>
    </row>
    <row r="6901" spans="1:5" x14ac:dyDescent="0.3">
      <c r="A6901" t="s">
        <v>2110</v>
      </c>
      <c r="B6901" t="s">
        <v>113</v>
      </c>
      <c r="C6901">
        <v>810.96542025228598</v>
      </c>
      <c r="D6901" t="s">
        <v>2480</v>
      </c>
      <c r="E6901" t="s">
        <v>65</v>
      </c>
    </row>
    <row r="6902" spans="1:5" x14ac:dyDescent="0.3">
      <c r="A6902" t="s">
        <v>1379</v>
      </c>
      <c r="B6902" t="s">
        <v>113</v>
      </c>
      <c r="C6902">
        <v>812.18363626236703</v>
      </c>
      <c r="D6902" t="s">
        <v>2480</v>
      </c>
      <c r="E6902" t="s">
        <v>65</v>
      </c>
    </row>
    <row r="6903" spans="1:5" x14ac:dyDescent="0.3">
      <c r="A6903" t="s">
        <v>866</v>
      </c>
      <c r="B6903" t="s">
        <v>113</v>
      </c>
      <c r="C6903">
        <v>814.07175736519002</v>
      </c>
      <c r="D6903" t="s">
        <v>2480</v>
      </c>
      <c r="E6903" t="s">
        <v>65</v>
      </c>
    </row>
    <row r="6904" spans="1:5" x14ac:dyDescent="0.3">
      <c r="A6904" t="s">
        <v>865</v>
      </c>
      <c r="B6904" t="s">
        <v>113</v>
      </c>
      <c r="C6904">
        <v>814.12285458831525</v>
      </c>
      <c r="D6904" t="s">
        <v>2480</v>
      </c>
      <c r="E6904" t="s">
        <v>65</v>
      </c>
    </row>
    <row r="6905" spans="1:5" x14ac:dyDescent="0.3">
      <c r="A6905" t="s">
        <v>1871</v>
      </c>
      <c r="B6905" t="s">
        <v>113</v>
      </c>
      <c r="C6905">
        <v>814.25773191058101</v>
      </c>
      <c r="D6905" t="s">
        <v>2480</v>
      </c>
      <c r="E6905" t="s">
        <v>65</v>
      </c>
    </row>
    <row r="6906" spans="1:5" x14ac:dyDescent="0.3">
      <c r="A6906" t="s">
        <v>1171</v>
      </c>
      <c r="B6906" t="s">
        <v>113</v>
      </c>
      <c r="C6906">
        <v>814.80979040501904</v>
      </c>
      <c r="D6906" t="s">
        <v>2480</v>
      </c>
      <c r="E6906" t="s">
        <v>65</v>
      </c>
    </row>
    <row r="6907" spans="1:5" x14ac:dyDescent="0.3">
      <c r="A6907" t="s">
        <v>1237</v>
      </c>
      <c r="B6907" t="s">
        <v>113</v>
      </c>
      <c r="C6907">
        <v>815.16478082815399</v>
      </c>
      <c r="D6907" t="s">
        <v>2480</v>
      </c>
      <c r="E6907" t="s">
        <v>65</v>
      </c>
    </row>
    <row r="6908" spans="1:5" x14ac:dyDescent="0.3">
      <c r="A6908" t="s">
        <v>1226</v>
      </c>
      <c r="B6908" t="s">
        <v>113</v>
      </c>
      <c r="C6908">
        <v>817.96594927173919</v>
      </c>
      <c r="D6908" t="s">
        <v>2480</v>
      </c>
      <c r="E6908" t="s">
        <v>65</v>
      </c>
    </row>
    <row r="6909" spans="1:5" x14ac:dyDescent="0.3">
      <c r="A6909" t="s">
        <v>1057</v>
      </c>
      <c r="B6909" t="s">
        <v>113</v>
      </c>
      <c r="C6909">
        <v>819.53435234705103</v>
      </c>
      <c r="D6909" t="s">
        <v>2480</v>
      </c>
      <c r="E6909" t="s">
        <v>65</v>
      </c>
    </row>
    <row r="6910" spans="1:5" x14ac:dyDescent="0.3">
      <c r="A6910" t="s">
        <v>1809</v>
      </c>
      <c r="B6910" t="s">
        <v>113</v>
      </c>
      <c r="C6910">
        <v>820.12014664936498</v>
      </c>
      <c r="D6910" t="s">
        <v>2480</v>
      </c>
      <c r="E6910" t="s">
        <v>65</v>
      </c>
    </row>
    <row r="6911" spans="1:5" x14ac:dyDescent="0.3">
      <c r="A6911" t="s">
        <v>1134</v>
      </c>
      <c r="B6911" t="s">
        <v>113</v>
      </c>
      <c r="C6911">
        <v>820.64811175793511</v>
      </c>
      <c r="D6911" t="s">
        <v>2480</v>
      </c>
      <c r="E6911" t="s">
        <v>65</v>
      </c>
    </row>
    <row r="6912" spans="1:5" x14ac:dyDescent="0.3">
      <c r="A6912" t="s">
        <v>1587</v>
      </c>
      <c r="B6912" t="s">
        <v>113</v>
      </c>
      <c r="C6912">
        <v>821.16117579396905</v>
      </c>
      <c r="D6912" t="s">
        <v>2480</v>
      </c>
      <c r="E6912" t="s">
        <v>65</v>
      </c>
    </row>
    <row r="6913" spans="1:5" x14ac:dyDescent="0.3">
      <c r="A6913" t="s">
        <v>1679</v>
      </c>
      <c r="B6913" t="s">
        <v>113</v>
      </c>
      <c r="C6913">
        <v>822.21533709549794</v>
      </c>
      <c r="D6913" t="s">
        <v>2480</v>
      </c>
      <c r="E6913" t="s">
        <v>65</v>
      </c>
    </row>
    <row r="6914" spans="1:5" x14ac:dyDescent="0.3">
      <c r="A6914" t="s">
        <v>1238</v>
      </c>
      <c r="B6914" t="s">
        <v>113</v>
      </c>
      <c r="C6914">
        <v>822.44281230311401</v>
      </c>
      <c r="D6914" t="s">
        <v>2480</v>
      </c>
      <c r="E6914" t="s">
        <v>65</v>
      </c>
    </row>
    <row r="6915" spans="1:5" x14ac:dyDescent="0.3">
      <c r="A6915" t="s">
        <v>1289</v>
      </c>
      <c r="B6915" t="s">
        <v>113</v>
      </c>
      <c r="C6915">
        <v>822.63224130955109</v>
      </c>
      <c r="D6915" t="s">
        <v>2480</v>
      </c>
      <c r="E6915" t="s">
        <v>65</v>
      </c>
    </row>
    <row r="6916" spans="1:5" x14ac:dyDescent="0.3">
      <c r="A6916" t="s">
        <v>1296</v>
      </c>
      <c r="B6916" t="s">
        <v>113</v>
      </c>
      <c r="C6916">
        <v>824.18500324727108</v>
      </c>
      <c r="D6916" t="s">
        <v>2480</v>
      </c>
      <c r="E6916" t="s">
        <v>65</v>
      </c>
    </row>
    <row r="6917" spans="1:5" x14ac:dyDescent="0.3">
      <c r="A6917" t="s">
        <v>1527</v>
      </c>
      <c r="B6917" t="s">
        <v>113</v>
      </c>
      <c r="C6917">
        <v>825.51183987779029</v>
      </c>
      <c r="D6917" t="s">
        <v>2480</v>
      </c>
      <c r="E6917" t="s">
        <v>65</v>
      </c>
    </row>
    <row r="6918" spans="1:5" x14ac:dyDescent="0.3">
      <c r="A6918" t="s">
        <v>1164</v>
      </c>
      <c r="B6918" t="s">
        <v>113</v>
      </c>
      <c r="C6918">
        <v>825.99435552670695</v>
      </c>
      <c r="D6918" t="s">
        <v>2480</v>
      </c>
      <c r="E6918" t="s">
        <v>65</v>
      </c>
    </row>
    <row r="6919" spans="1:5" x14ac:dyDescent="0.3">
      <c r="A6919" t="s">
        <v>1470</v>
      </c>
      <c r="B6919" t="s">
        <v>113</v>
      </c>
      <c r="C6919">
        <v>826.13031668088695</v>
      </c>
      <c r="D6919" t="s">
        <v>2480</v>
      </c>
      <c r="E6919" t="s">
        <v>65</v>
      </c>
    </row>
    <row r="6920" spans="1:5" x14ac:dyDescent="0.3">
      <c r="A6920" t="s">
        <v>1072</v>
      </c>
      <c r="B6920" t="s">
        <v>113</v>
      </c>
      <c r="C6920">
        <v>826.48264223981857</v>
      </c>
      <c r="D6920" t="s">
        <v>2480</v>
      </c>
      <c r="E6920" t="s">
        <v>65</v>
      </c>
    </row>
    <row r="6921" spans="1:5" x14ac:dyDescent="0.3">
      <c r="A6921" t="s">
        <v>864</v>
      </c>
      <c r="B6921" t="s">
        <v>113</v>
      </c>
      <c r="C6921">
        <v>826.57143185171105</v>
      </c>
      <c r="D6921" t="s">
        <v>2480</v>
      </c>
      <c r="E6921" t="s">
        <v>65</v>
      </c>
    </row>
    <row r="6922" spans="1:5" x14ac:dyDescent="0.3">
      <c r="A6922" t="s">
        <v>2031</v>
      </c>
      <c r="B6922" t="s">
        <v>113</v>
      </c>
      <c r="C6922">
        <v>828.92579952891799</v>
      </c>
      <c r="D6922" t="s">
        <v>2480</v>
      </c>
      <c r="E6922" t="s">
        <v>65</v>
      </c>
    </row>
    <row r="6923" spans="1:5" x14ac:dyDescent="0.3">
      <c r="A6923" t="s">
        <v>1815</v>
      </c>
      <c r="B6923" t="s">
        <v>113</v>
      </c>
      <c r="C6923">
        <v>829.90676004064301</v>
      </c>
      <c r="D6923" t="s">
        <v>2480</v>
      </c>
      <c r="E6923" t="s">
        <v>65</v>
      </c>
    </row>
    <row r="6924" spans="1:5" x14ac:dyDescent="0.3">
      <c r="A6924" t="s">
        <v>1267</v>
      </c>
      <c r="B6924" t="s">
        <v>113</v>
      </c>
      <c r="C6924">
        <v>830.69961077485004</v>
      </c>
      <c r="D6924" t="s">
        <v>2480</v>
      </c>
      <c r="E6924" t="s">
        <v>65</v>
      </c>
    </row>
    <row r="6925" spans="1:5" x14ac:dyDescent="0.3">
      <c r="A6925" t="s">
        <v>1663</v>
      </c>
      <c r="B6925" t="s">
        <v>113</v>
      </c>
      <c r="C6925">
        <v>832.16144710645699</v>
      </c>
      <c r="D6925" t="s">
        <v>2480</v>
      </c>
      <c r="E6925" t="s">
        <v>65</v>
      </c>
    </row>
    <row r="6926" spans="1:5" x14ac:dyDescent="0.3">
      <c r="A6926" t="s">
        <v>1066</v>
      </c>
      <c r="B6926" t="s">
        <v>113</v>
      </c>
      <c r="C6926">
        <v>833.7194563173822</v>
      </c>
      <c r="D6926" t="s">
        <v>2480</v>
      </c>
      <c r="E6926" t="s">
        <v>65</v>
      </c>
    </row>
    <row r="6927" spans="1:5" x14ac:dyDescent="0.3">
      <c r="A6927" t="s">
        <v>1612</v>
      </c>
      <c r="B6927" t="s">
        <v>113</v>
      </c>
      <c r="C6927">
        <v>833.82883658278695</v>
      </c>
      <c r="D6927" t="s">
        <v>2480</v>
      </c>
      <c r="E6927" t="s">
        <v>65</v>
      </c>
    </row>
    <row r="6928" spans="1:5" x14ac:dyDescent="0.3">
      <c r="A6928" t="s">
        <v>1359</v>
      </c>
      <c r="B6928" t="s">
        <v>113</v>
      </c>
      <c r="C6928">
        <v>834.26633522676298</v>
      </c>
      <c r="D6928" t="s">
        <v>2480</v>
      </c>
      <c r="E6928" t="s">
        <v>65</v>
      </c>
    </row>
    <row r="6929" spans="1:5" x14ac:dyDescent="0.3">
      <c r="A6929" t="s">
        <v>2001</v>
      </c>
      <c r="B6929" t="s">
        <v>113</v>
      </c>
      <c r="C6929">
        <v>834.37441191443804</v>
      </c>
      <c r="D6929" t="s">
        <v>2480</v>
      </c>
      <c r="E6929" t="s">
        <v>65</v>
      </c>
    </row>
    <row r="6930" spans="1:5" x14ac:dyDescent="0.3">
      <c r="A6930" t="s">
        <v>1662</v>
      </c>
      <c r="B6930" t="s">
        <v>113</v>
      </c>
      <c r="C6930">
        <v>834.82843108725308</v>
      </c>
      <c r="D6930" t="s">
        <v>2480</v>
      </c>
      <c r="E6930" t="s">
        <v>65</v>
      </c>
    </row>
    <row r="6931" spans="1:5" x14ac:dyDescent="0.3">
      <c r="A6931" t="s">
        <v>2352</v>
      </c>
      <c r="B6931" t="s">
        <v>113</v>
      </c>
      <c r="C6931">
        <v>834.94788974597998</v>
      </c>
      <c r="D6931" t="s">
        <v>2480</v>
      </c>
      <c r="E6931" t="s">
        <v>65</v>
      </c>
    </row>
    <row r="6932" spans="1:5" x14ac:dyDescent="0.3">
      <c r="A6932" t="s">
        <v>2240</v>
      </c>
      <c r="B6932" t="s">
        <v>113</v>
      </c>
      <c r="C6932">
        <v>836.88739573315502</v>
      </c>
      <c r="D6932" t="s">
        <v>2480</v>
      </c>
      <c r="E6932" t="s">
        <v>65</v>
      </c>
    </row>
    <row r="6933" spans="1:5" x14ac:dyDescent="0.3">
      <c r="A6933" t="s">
        <v>1598</v>
      </c>
      <c r="B6933" t="s">
        <v>113</v>
      </c>
      <c r="C6933">
        <v>838.5395110833</v>
      </c>
      <c r="D6933" t="s">
        <v>2480</v>
      </c>
      <c r="E6933" t="s">
        <v>65</v>
      </c>
    </row>
    <row r="6934" spans="1:5" x14ac:dyDescent="0.3">
      <c r="A6934" t="s">
        <v>1245</v>
      </c>
      <c r="B6934" t="s">
        <v>113</v>
      </c>
      <c r="C6934">
        <v>838.68307175251516</v>
      </c>
      <c r="D6934" t="s">
        <v>2480</v>
      </c>
      <c r="E6934" t="s">
        <v>65</v>
      </c>
    </row>
    <row r="6935" spans="1:5" x14ac:dyDescent="0.3">
      <c r="A6935" t="s">
        <v>1146</v>
      </c>
      <c r="B6935" t="s">
        <v>113</v>
      </c>
      <c r="C6935">
        <v>839.66055990491304</v>
      </c>
      <c r="D6935" t="s">
        <v>2480</v>
      </c>
      <c r="E6935" t="s">
        <v>65</v>
      </c>
    </row>
    <row r="6936" spans="1:5" x14ac:dyDescent="0.3">
      <c r="A6936" t="s">
        <v>1219</v>
      </c>
      <c r="B6936" t="s">
        <v>113</v>
      </c>
      <c r="C6936">
        <v>840.23419969600286</v>
      </c>
      <c r="D6936" t="s">
        <v>2480</v>
      </c>
      <c r="E6936" t="s">
        <v>65</v>
      </c>
    </row>
    <row r="6937" spans="1:5" x14ac:dyDescent="0.3">
      <c r="A6937" t="s">
        <v>1763</v>
      </c>
      <c r="B6937" t="s">
        <v>113</v>
      </c>
      <c r="C6937">
        <v>840.5275718044179</v>
      </c>
      <c r="D6937" t="s">
        <v>2480</v>
      </c>
      <c r="E6937" t="s">
        <v>65</v>
      </c>
    </row>
    <row r="6938" spans="1:5" x14ac:dyDescent="0.3">
      <c r="A6938" t="s">
        <v>1157</v>
      </c>
      <c r="B6938" t="s">
        <v>113</v>
      </c>
      <c r="C6938">
        <v>840.53952423667704</v>
      </c>
      <c r="D6938" t="s">
        <v>2480</v>
      </c>
      <c r="E6938" t="s">
        <v>65</v>
      </c>
    </row>
    <row r="6939" spans="1:5" x14ac:dyDescent="0.3">
      <c r="A6939" t="s">
        <v>1631</v>
      </c>
      <c r="B6939" t="s">
        <v>113</v>
      </c>
      <c r="C6939">
        <v>841.46721705773086</v>
      </c>
      <c r="D6939" t="s">
        <v>2480</v>
      </c>
      <c r="E6939" t="s">
        <v>65</v>
      </c>
    </row>
    <row r="6940" spans="1:5" x14ac:dyDescent="0.3">
      <c r="A6940" t="s">
        <v>1932</v>
      </c>
      <c r="B6940" t="s">
        <v>113</v>
      </c>
      <c r="C6940">
        <v>842.24119303438476</v>
      </c>
      <c r="D6940" t="s">
        <v>2480</v>
      </c>
      <c r="E6940" t="s">
        <v>65</v>
      </c>
    </row>
    <row r="6941" spans="1:5" x14ac:dyDescent="0.3">
      <c r="A6941" t="s">
        <v>1483</v>
      </c>
      <c r="B6941" t="s">
        <v>113</v>
      </c>
      <c r="C6941">
        <v>843.07615108561799</v>
      </c>
      <c r="D6941" t="s">
        <v>2480</v>
      </c>
      <c r="E6941" t="s">
        <v>65</v>
      </c>
    </row>
    <row r="6942" spans="1:5" x14ac:dyDescent="0.3">
      <c r="A6942" t="s">
        <v>515</v>
      </c>
      <c r="B6942" t="s">
        <v>113</v>
      </c>
      <c r="C6942">
        <v>843.39590970205836</v>
      </c>
      <c r="D6942" t="s">
        <v>2480</v>
      </c>
      <c r="E6942" t="s">
        <v>65</v>
      </c>
    </row>
    <row r="6943" spans="1:5" x14ac:dyDescent="0.3">
      <c r="A6943" t="s">
        <v>800</v>
      </c>
      <c r="B6943" t="s">
        <v>113</v>
      </c>
      <c r="C6943">
        <v>844.12644207438996</v>
      </c>
      <c r="D6943" t="s">
        <v>2480</v>
      </c>
      <c r="E6943" t="s">
        <v>65</v>
      </c>
    </row>
    <row r="6944" spans="1:5" x14ac:dyDescent="0.3">
      <c r="A6944" t="s">
        <v>1302</v>
      </c>
      <c r="B6944" t="s">
        <v>113</v>
      </c>
      <c r="C6944">
        <v>844.61393118253295</v>
      </c>
      <c r="D6944" t="s">
        <v>2480</v>
      </c>
      <c r="E6944" t="s">
        <v>65</v>
      </c>
    </row>
    <row r="6945" spans="1:5" x14ac:dyDescent="0.3">
      <c r="A6945" t="s">
        <v>1084</v>
      </c>
      <c r="B6945" t="s">
        <v>113</v>
      </c>
      <c r="C6945">
        <v>845.26978642362201</v>
      </c>
      <c r="D6945" t="s">
        <v>2480</v>
      </c>
      <c r="E6945" t="s">
        <v>65</v>
      </c>
    </row>
    <row r="6946" spans="1:5" x14ac:dyDescent="0.3">
      <c r="A6946" t="s">
        <v>1934</v>
      </c>
      <c r="B6946" t="s">
        <v>113</v>
      </c>
      <c r="C6946">
        <v>845.45374963935603</v>
      </c>
      <c r="D6946" t="s">
        <v>2480</v>
      </c>
      <c r="E6946" t="s">
        <v>65</v>
      </c>
    </row>
    <row r="6947" spans="1:5" x14ac:dyDescent="0.3">
      <c r="A6947" t="s">
        <v>774</v>
      </c>
      <c r="B6947" t="s">
        <v>113</v>
      </c>
      <c r="C6947">
        <v>847.40917058621619</v>
      </c>
      <c r="D6947" t="s">
        <v>2480</v>
      </c>
      <c r="E6947" t="s">
        <v>65</v>
      </c>
    </row>
    <row r="6948" spans="1:5" x14ac:dyDescent="0.3">
      <c r="A6948" t="s">
        <v>1456</v>
      </c>
      <c r="B6948" t="s">
        <v>113</v>
      </c>
      <c r="C6948">
        <v>848.13812982585</v>
      </c>
      <c r="D6948" t="s">
        <v>2480</v>
      </c>
      <c r="E6948" t="s">
        <v>65</v>
      </c>
    </row>
    <row r="6949" spans="1:5" x14ac:dyDescent="0.3">
      <c r="A6949" t="s">
        <v>1058</v>
      </c>
      <c r="B6949" t="s">
        <v>113</v>
      </c>
      <c r="C6949">
        <v>848.828688484807</v>
      </c>
      <c r="D6949" t="s">
        <v>2480</v>
      </c>
      <c r="E6949" t="s">
        <v>65</v>
      </c>
    </row>
    <row r="6950" spans="1:5" x14ac:dyDescent="0.3">
      <c r="A6950" t="s">
        <v>1764</v>
      </c>
      <c r="B6950" t="s">
        <v>113</v>
      </c>
      <c r="C6950">
        <v>851.09292720695896</v>
      </c>
      <c r="D6950" t="s">
        <v>2480</v>
      </c>
      <c r="E6950" t="s">
        <v>65</v>
      </c>
    </row>
    <row r="6951" spans="1:5" x14ac:dyDescent="0.3">
      <c r="A6951" t="s">
        <v>1140</v>
      </c>
      <c r="B6951" t="s">
        <v>113</v>
      </c>
      <c r="C6951">
        <v>851.21297877542395</v>
      </c>
      <c r="D6951" t="s">
        <v>2480</v>
      </c>
      <c r="E6951" t="s">
        <v>65</v>
      </c>
    </row>
    <row r="6952" spans="1:5" x14ac:dyDescent="0.3">
      <c r="A6952" t="s">
        <v>2161</v>
      </c>
      <c r="B6952" t="s">
        <v>113</v>
      </c>
      <c r="C6952">
        <v>852.44963234942998</v>
      </c>
      <c r="D6952" t="s">
        <v>2480</v>
      </c>
      <c r="E6952" t="s">
        <v>65</v>
      </c>
    </row>
    <row r="6953" spans="1:5" x14ac:dyDescent="0.3">
      <c r="A6953" t="s">
        <v>2326</v>
      </c>
      <c r="B6953" t="s">
        <v>113</v>
      </c>
      <c r="C6953">
        <v>853.45808717810598</v>
      </c>
      <c r="D6953" t="s">
        <v>2480</v>
      </c>
      <c r="E6953" t="s">
        <v>65</v>
      </c>
    </row>
    <row r="6954" spans="1:5" x14ac:dyDescent="0.3">
      <c r="A6954" t="s">
        <v>1325</v>
      </c>
      <c r="B6954" t="s">
        <v>113</v>
      </c>
      <c r="C6954">
        <v>853.74465213149301</v>
      </c>
      <c r="D6954" t="s">
        <v>2480</v>
      </c>
      <c r="E6954" t="s">
        <v>65</v>
      </c>
    </row>
    <row r="6955" spans="1:5" x14ac:dyDescent="0.3">
      <c r="A6955" t="s">
        <v>1873</v>
      </c>
      <c r="B6955" t="s">
        <v>113</v>
      </c>
      <c r="C6955">
        <v>854.71627284577698</v>
      </c>
      <c r="D6955" t="s">
        <v>2480</v>
      </c>
      <c r="E6955" t="s">
        <v>65</v>
      </c>
    </row>
    <row r="6956" spans="1:5" x14ac:dyDescent="0.3">
      <c r="A6956" t="s">
        <v>653</v>
      </c>
      <c r="B6956" t="s">
        <v>113</v>
      </c>
      <c r="C6956">
        <v>856.66387763229227</v>
      </c>
      <c r="D6956" t="s">
        <v>2480</v>
      </c>
      <c r="E6956" t="s">
        <v>65</v>
      </c>
    </row>
    <row r="6957" spans="1:5" x14ac:dyDescent="0.3">
      <c r="A6957" t="s">
        <v>1273</v>
      </c>
      <c r="B6957" t="s">
        <v>113</v>
      </c>
      <c r="C6957">
        <v>856.81378133489306</v>
      </c>
      <c r="D6957" t="s">
        <v>2480</v>
      </c>
      <c r="E6957" t="s">
        <v>65</v>
      </c>
    </row>
    <row r="6958" spans="1:5" x14ac:dyDescent="0.3">
      <c r="A6958" t="s">
        <v>637</v>
      </c>
      <c r="B6958" t="s">
        <v>113</v>
      </c>
      <c r="C6958">
        <v>857.04550986778634</v>
      </c>
      <c r="D6958" t="s">
        <v>2480</v>
      </c>
      <c r="E6958" t="s">
        <v>65</v>
      </c>
    </row>
    <row r="6959" spans="1:5" x14ac:dyDescent="0.3">
      <c r="A6959" t="s">
        <v>1421</v>
      </c>
      <c r="B6959" t="s">
        <v>113</v>
      </c>
      <c r="C6959">
        <v>858.31565371967099</v>
      </c>
      <c r="D6959" t="s">
        <v>2480</v>
      </c>
      <c r="E6959" t="s">
        <v>65</v>
      </c>
    </row>
    <row r="6960" spans="1:5" x14ac:dyDescent="0.3">
      <c r="A6960" t="s">
        <v>1152</v>
      </c>
      <c r="B6960" t="s">
        <v>113</v>
      </c>
      <c r="C6960">
        <v>858.54206339172197</v>
      </c>
      <c r="D6960" t="s">
        <v>2480</v>
      </c>
      <c r="E6960" t="s">
        <v>65</v>
      </c>
    </row>
    <row r="6961" spans="1:5" x14ac:dyDescent="0.3">
      <c r="A6961" t="s">
        <v>805</v>
      </c>
      <c r="B6961" t="s">
        <v>113</v>
      </c>
      <c r="C6961">
        <v>858.89347816969655</v>
      </c>
      <c r="D6961" t="s">
        <v>2480</v>
      </c>
      <c r="E6961" t="s">
        <v>65</v>
      </c>
    </row>
    <row r="6962" spans="1:5" x14ac:dyDescent="0.3">
      <c r="A6962" t="s">
        <v>1166</v>
      </c>
      <c r="B6962" t="s">
        <v>113</v>
      </c>
      <c r="C6962">
        <v>859.56478084122512</v>
      </c>
      <c r="D6962" t="s">
        <v>2480</v>
      </c>
      <c r="E6962" t="s">
        <v>65</v>
      </c>
    </row>
    <row r="6963" spans="1:5" x14ac:dyDescent="0.3">
      <c r="A6963" t="s">
        <v>1060</v>
      </c>
      <c r="B6963" t="s">
        <v>113</v>
      </c>
      <c r="C6963">
        <v>860.69390084180714</v>
      </c>
      <c r="D6963" t="s">
        <v>2480</v>
      </c>
      <c r="E6963" t="s">
        <v>65</v>
      </c>
    </row>
    <row r="6964" spans="1:5" x14ac:dyDescent="0.3">
      <c r="A6964" t="s">
        <v>2188</v>
      </c>
      <c r="B6964" t="s">
        <v>113</v>
      </c>
      <c r="C6964">
        <v>860.95578093323923</v>
      </c>
      <c r="D6964" t="s">
        <v>2480</v>
      </c>
      <c r="E6964" t="s">
        <v>65</v>
      </c>
    </row>
    <row r="6965" spans="1:5" x14ac:dyDescent="0.3">
      <c r="A6965" t="s">
        <v>2381</v>
      </c>
      <c r="B6965" t="s">
        <v>113</v>
      </c>
      <c r="C6965">
        <v>861.51591818720601</v>
      </c>
      <c r="D6965" t="s">
        <v>2480</v>
      </c>
      <c r="E6965" t="s">
        <v>65</v>
      </c>
    </row>
    <row r="6966" spans="1:5" x14ac:dyDescent="0.3">
      <c r="A6966" t="s">
        <v>2321</v>
      </c>
      <c r="B6966" t="s">
        <v>113</v>
      </c>
      <c r="C6966">
        <v>861.96846621844713</v>
      </c>
      <c r="D6966" t="s">
        <v>2480</v>
      </c>
      <c r="E6966" t="s">
        <v>65</v>
      </c>
    </row>
    <row r="6967" spans="1:5" x14ac:dyDescent="0.3">
      <c r="A6967" t="s">
        <v>1071</v>
      </c>
      <c r="B6967" t="s">
        <v>113</v>
      </c>
      <c r="C6967">
        <v>864.70340357316002</v>
      </c>
      <c r="D6967" t="s">
        <v>2480</v>
      </c>
      <c r="E6967" t="s">
        <v>65</v>
      </c>
    </row>
    <row r="6968" spans="1:5" x14ac:dyDescent="0.3">
      <c r="A6968" t="s">
        <v>1750</v>
      </c>
      <c r="B6968" t="s">
        <v>113</v>
      </c>
      <c r="C6968">
        <v>867.54354194197003</v>
      </c>
      <c r="D6968" t="s">
        <v>2480</v>
      </c>
      <c r="E6968" t="s">
        <v>65</v>
      </c>
    </row>
    <row r="6969" spans="1:5" x14ac:dyDescent="0.3">
      <c r="A6969" t="s">
        <v>1074</v>
      </c>
      <c r="B6969" t="s">
        <v>113</v>
      </c>
      <c r="C6969">
        <v>870.08718182859513</v>
      </c>
      <c r="D6969" t="s">
        <v>2480</v>
      </c>
      <c r="E6969" t="s">
        <v>65</v>
      </c>
    </row>
    <row r="6970" spans="1:5" x14ac:dyDescent="0.3">
      <c r="A6970" t="s">
        <v>1081</v>
      </c>
      <c r="B6970" t="s">
        <v>113</v>
      </c>
      <c r="C6970">
        <v>870.39184613114901</v>
      </c>
      <c r="D6970" t="s">
        <v>2480</v>
      </c>
      <c r="E6970" t="s">
        <v>65</v>
      </c>
    </row>
    <row r="6971" spans="1:5" x14ac:dyDescent="0.3">
      <c r="A6971" t="s">
        <v>1596</v>
      </c>
      <c r="B6971" t="s">
        <v>113</v>
      </c>
      <c r="C6971">
        <v>870.40320050559217</v>
      </c>
      <c r="D6971" t="s">
        <v>2480</v>
      </c>
      <c r="E6971" t="s">
        <v>65</v>
      </c>
    </row>
    <row r="6972" spans="1:5" x14ac:dyDescent="0.3">
      <c r="A6972" t="s">
        <v>1322</v>
      </c>
      <c r="B6972" t="s">
        <v>113</v>
      </c>
      <c r="C6972">
        <v>870.79493518649883</v>
      </c>
      <c r="D6972" t="s">
        <v>2480</v>
      </c>
      <c r="E6972" t="s">
        <v>65</v>
      </c>
    </row>
    <row r="6973" spans="1:5" x14ac:dyDescent="0.3">
      <c r="A6973" t="s">
        <v>1994</v>
      </c>
      <c r="B6973" t="s">
        <v>113</v>
      </c>
      <c r="C6973">
        <v>873.55481898638368</v>
      </c>
      <c r="D6973" t="s">
        <v>2480</v>
      </c>
      <c r="E6973" t="s">
        <v>65</v>
      </c>
    </row>
    <row r="6974" spans="1:5" x14ac:dyDescent="0.3">
      <c r="A6974" t="s">
        <v>2061</v>
      </c>
      <c r="B6974" t="s">
        <v>113</v>
      </c>
      <c r="C6974">
        <v>873.73143193556098</v>
      </c>
      <c r="D6974" t="s">
        <v>2480</v>
      </c>
      <c r="E6974" t="s">
        <v>65</v>
      </c>
    </row>
    <row r="6975" spans="1:5" x14ac:dyDescent="0.3">
      <c r="A6975" t="s">
        <v>1424</v>
      </c>
      <c r="B6975" t="s">
        <v>113</v>
      </c>
      <c r="C6975">
        <v>874.86714004143084</v>
      </c>
      <c r="D6975" t="s">
        <v>2480</v>
      </c>
      <c r="E6975" t="s">
        <v>65</v>
      </c>
    </row>
    <row r="6976" spans="1:5" x14ac:dyDescent="0.3">
      <c r="A6976" t="s">
        <v>892</v>
      </c>
      <c r="B6976" t="s">
        <v>113</v>
      </c>
      <c r="C6976">
        <v>875.20040201395545</v>
      </c>
      <c r="D6976" t="s">
        <v>2480</v>
      </c>
      <c r="E6976" t="s">
        <v>65</v>
      </c>
    </row>
    <row r="6977" spans="1:5" x14ac:dyDescent="0.3">
      <c r="A6977" t="s">
        <v>1303</v>
      </c>
      <c r="B6977" t="s">
        <v>113</v>
      </c>
      <c r="C6977">
        <v>875.40355776645595</v>
      </c>
      <c r="D6977" t="s">
        <v>2480</v>
      </c>
      <c r="E6977" t="s">
        <v>65</v>
      </c>
    </row>
    <row r="6978" spans="1:5" x14ac:dyDescent="0.3">
      <c r="A6978" t="s">
        <v>1087</v>
      </c>
      <c r="B6978" t="s">
        <v>113</v>
      </c>
      <c r="C6978">
        <v>876.57256784348203</v>
      </c>
      <c r="D6978" t="s">
        <v>2480</v>
      </c>
      <c r="E6978" t="s">
        <v>65</v>
      </c>
    </row>
    <row r="6979" spans="1:5" x14ac:dyDescent="0.3">
      <c r="A6979" t="s">
        <v>1086</v>
      </c>
      <c r="B6979" t="s">
        <v>113</v>
      </c>
      <c r="C6979">
        <v>876.614244156474</v>
      </c>
      <c r="D6979" t="s">
        <v>2480</v>
      </c>
      <c r="E6979" t="s">
        <v>65</v>
      </c>
    </row>
    <row r="6980" spans="1:5" x14ac:dyDescent="0.3">
      <c r="A6980" t="s">
        <v>1602</v>
      </c>
      <c r="B6980" t="s">
        <v>113</v>
      </c>
      <c r="C6980">
        <v>878.88875645706003</v>
      </c>
      <c r="D6980" t="s">
        <v>2480</v>
      </c>
      <c r="E6980" t="s">
        <v>65</v>
      </c>
    </row>
    <row r="6981" spans="1:5" x14ac:dyDescent="0.3">
      <c r="A6981" t="s">
        <v>1604</v>
      </c>
      <c r="B6981" t="s">
        <v>113</v>
      </c>
      <c r="C6981">
        <v>880.29757930518394</v>
      </c>
      <c r="D6981" t="s">
        <v>2480</v>
      </c>
      <c r="E6981" t="s">
        <v>65</v>
      </c>
    </row>
    <row r="6982" spans="1:5" x14ac:dyDescent="0.3">
      <c r="A6982" t="s">
        <v>2338</v>
      </c>
      <c r="B6982" t="s">
        <v>113</v>
      </c>
      <c r="C6982">
        <v>880.76775944659801</v>
      </c>
      <c r="D6982" t="s">
        <v>2480</v>
      </c>
      <c r="E6982" t="s">
        <v>65</v>
      </c>
    </row>
    <row r="6983" spans="1:5" x14ac:dyDescent="0.3">
      <c r="A6983" t="s">
        <v>820</v>
      </c>
      <c r="B6983" t="s">
        <v>113</v>
      </c>
      <c r="C6983">
        <v>880.80898095329303</v>
      </c>
      <c r="D6983" t="s">
        <v>2480</v>
      </c>
      <c r="E6983" t="s">
        <v>65</v>
      </c>
    </row>
    <row r="6984" spans="1:5" x14ac:dyDescent="0.3">
      <c r="A6984" t="s">
        <v>413</v>
      </c>
      <c r="B6984" t="s">
        <v>113</v>
      </c>
      <c r="C6984">
        <v>881.44324666371597</v>
      </c>
      <c r="D6984" t="s">
        <v>2480</v>
      </c>
      <c r="E6984" t="s">
        <v>65</v>
      </c>
    </row>
    <row r="6985" spans="1:5" x14ac:dyDescent="0.3">
      <c r="A6985" t="s">
        <v>1128</v>
      </c>
      <c r="B6985" t="s">
        <v>113</v>
      </c>
      <c r="C6985">
        <v>882.75461464643888</v>
      </c>
      <c r="D6985" t="s">
        <v>2480</v>
      </c>
      <c r="E6985" t="s">
        <v>65</v>
      </c>
    </row>
    <row r="6986" spans="1:5" x14ac:dyDescent="0.3">
      <c r="A6986" t="s">
        <v>2401</v>
      </c>
      <c r="B6986" t="s">
        <v>113</v>
      </c>
      <c r="C6986">
        <v>882.89043324391901</v>
      </c>
      <c r="D6986" t="s">
        <v>2480</v>
      </c>
      <c r="E6986" t="s">
        <v>65</v>
      </c>
    </row>
    <row r="6987" spans="1:5" x14ac:dyDescent="0.3">
      <c r="A6987" t="s">
        <v>1768</v>
      </c>
      <c r="B6987" t="s">
        <v>113</v>
      </c>
      <c r="C6987">
        <v>882.98186846009196</v>
      </c>
      <c r="D6987" t="s">
        <v>2480</v>
      </c>
      <c r="E6987" t="s">
        <v>65</v>
      </c>
    </row>
    <row r="6988" spans="1:5" x14ac:dyDescent="0.3">
      <c r="A6988" t="s">
        <v>1574</v>
      </c>
      <c r="B6988" t="s">
        <v>113</v>
      </c>
      <c r="C6988">
        <v>883.45926200066901</v>
      </c>
      <c r="D6988" t="s">
        <v>2480</v>
      </c>
      <c r="E6988" t="s">
        <v>65</v>
      </c>
    </row>
    <row r="6989" spans="1:5" x14ac:dyDescent="0.3">
      <c r="A6989" t="s">
        <v>1354</v>
      </c>
      <c r="B6989" t="s">
        <v>113</v>
      </c>
      <c r="C6989">
        <v>883.95535048580905</v>
      </c>
      <c r="D6989" t="s">
        <v>2480</v>
      </c>
      <c r="E6989" t="s">
        <v>65</v>
      </c>
    </row>
    <row r="6990" spans="1:5" x14ac:dyDescent="0.3">
      <c r="A6990" t="s">
        <v>1664</v>
      </c>
      <c r="B6990" t="s">
        <v>113</v>
      </c>
      <c r="C6990">
        <v>884.32876492560831</v>
      </c>
      <c r="D6990" t="s">
        <v>2480</v>
      </c>
      <c r="E6990" t="s">
        <v>65</v>
      </c>
    </row>
    <row r="6991" spans="1:5" x14ac:dyDescent="0.3">
      <c r="A6991" t="s">
        <v>1872</v>
      </c>
      <c r="B6991" t="s">
        <v>113</v>
      </c>
      <c r="C6991">
        <v>885.28419274153498</v>
      </c>
      <c r="D6991" t="s">
        <v>2480</v>
      </c>
      <c r="E6991" t="s">
        <v>65</v>
      </c>
    </row>
    <row r="6992" spans="1:5" x14ac:dyDescent="0.3">
      <c r="A6992" t="s">
        <v>776</v>
      </c>
      <c r="B6992" t="s">
        <v>113</v>
      </c>
      <c r="C6992">
        <v>886.73380080712809</v>
      </c>
      <c r="D6992" t="s">
        <v>2480</v>
      </c>
      <c r="E6992" t="s">
        <v>65</v>
      </c>
    </row>
    <row r="6993" spans="1:5" x14ac:dyDescent="0.3">
      <c r="A6993" t="s">
        <v>1749</v>
      </c>
      <c r="B6993" t="s">
        <v>113</v>
      </c>
      <c r="C6993">
        <v>886.99904852135307</v>
      </c>
      <c r="D6993" t="s">
        <v>2480</v>
      </c>
      <c r="E6993" t="s">
        <v>65</v>
      </c>
    </row>
    <row r="6994" spans="1:5" x14ac:dyDescent="0.3">
      <c r="A6994" t="s">
        <v>1271</v>
      </c>
      <c r="B6994" t="s">
        <v>113</v>
      </c>
      <c r="C6994">
        <v>887.03626266278798</v>
      </c>
      <c r="D6994" t="s">
        <v>2480</v>
      </c>
      <c r="E6994" t="s">
        <v>65</v>
      </c>
    </row>
    <row r="6995" spans="1:5" x14ac:dyDescent="0.3">
      <c r="A6995" t="s">
        <v>1682</v>
      </c>
      <c r="B6995" t="s">
        <v>113</v>
      </c>
      <c r="C6995">
        <v>887.30276666195982</v>
      </c>
      <c r="D6995" t="s">
        <v>2480</v>
      </c>
      <c r="E6995" t="s">
        <v>65</v>
      </c>
    </row>
    <row r="6996" spans="1:5" x14ac:dyDescent="0.3">
      <c r="A6996" t="s">
        <v>2229</v>
      </c>
      <c r="B6996" t="s">
        <v>113</v>
      </c>
      <c r="C6996">
        <v>887.63592812661102</v>
      </c>
      <c r="D6996" t="s">
        <v>2480</v>
      </c>
      <c r="E6996" t="s">
        <v>65</v>
      </c>
    </row>
    <row r="6997" spans="1:5" x14ac:dyDescent="0.3">
      <c r="A6997" t="s">
        <v>1766</v>
      </c>
      <c r="B6997" t="s">
        <v>113</v>
      </c>
      <c r="C6997">
        <v>887.80188108229504</v>
      </c>
      <c r="D6997" t="s">
        <v>2480</v>
      </c>
      <c r="E6997" t="s">
        <v>65</v>
      </c>
    </row>
    <row r="6998" spans="1:5" x14ac:dyDescent="0.3">
      <c r="A6998" t="s">
        <v>2340</v>
      </c>
      <c r="B6998" t="s">
        <v>113</v>
      </c>
      <c r="C6998">
        <v>889.12319795125143</v>
      </c>
      <c r="D6998" t="s">
        <v>2480</v>
      </c>
      <c r="E6998" t="s">
        <v>65</v>
      </c>
    </row>
    <row r="6999" spans="1:5" x14ac:dyDescent="0.3">
      <c r="A6999" t="s">
        <v>1466</v>
      </c>
      <c r="B6999" t="s">
        <v>113</v>
      </c>
      <c r="C6999">
        <v>890.26131457588599</v>
      </c>
      <c r="D6999" t="s">
        <v>2480</v>
      </c>
      <c r="E6999" t="s">
        <v>65</v>
      </c>
    </row>
    <row r="7000" spans="1:5" x14ac:dyDescent="0.3">
      <c r="A7000" t="s">
        <v>821</v>
      </c>
      <c r="B7000" t="s">
        <v>113</v>
      </c>
      <c r="C7000">
        <v>890.42163940127739</v>
      </c>
      <c r="D7000" t="s">
        <v>2480</v>
      </c>
      <c r="E7000" t="s">
        <v>65</v>
      </c>
    </row>
    <row r="7001" spans="1:5" x14ac:dyDescent="0.3">
      <c r="A7001" t="s">
        <v>1544</v>
      </c>
      <c r="B7001" t="s">
        <v>113</v>
      </c>
      <c r="C7001">
        <v>890.64950184574695</v>
      </c>
      <c r="D7001" t="s">
        <v>2480</v>
      </c>
      <c r="E7001" t="s">
        <v>65</v>
      </c>
    </row>
    <row r="7002" spans="1:5" x14ac:dyDescent="0.3">
      <c r="A7002" t="s">
        <v>1416</v>
      </c>
      <c r="B7002" t="s">
        <v>113</v>
      </c>
      <c r="C7002">
        <v>891.10829660277602</v>
      </c>
      <c r="D7002" t="s">
        <v>2480</v>
      </c>
      <c r="E7002" t="s">
        <v>65</v>
      </c>
    </row>
    <row r="7003" spans="1:5" x14ac:dyDescent="0.3">
      <c r="A7003" t="s">
        <v>2356</v>
      </c>
      <c r="B7003" t="s">
        <v>113</v>
      </c>
      <c r="C7003">
        <v>891.86699363694697</v>
      </c>
      <c r="D7003" t="s">
        <v>2480</v>
      </c>
      <c r="E7003" t="s">
        <v>65</v>
      </c>
    </row>
    <row r="7004" spans="1:5" x14ac:dyDescent="0.3">
      <c r="A7004" t="s">
        <v>1583</v>
      </c>
      <c r="B7004" t="s">
        <v>113</v>
      </c>
      <c r="C7004">
        <v>892.44853208999098</v>
      </c>
      <c r="D7004" t="s">
        <v>2480</v>
      </c>
      <c r="E7004" t="s">
        <v>65</v>
      </c>
    </row>
    <row r="7005" spans="1:5" x14ac:dyDescent="0.3">
      <c r="A7005" t="s">
        <v>1415</v>
      </c>
      <c r="B7005" t="s">
        <v>113</v>
      </c>
      <c r="C7005">
        <v>894.83633342729001</v>
      </c>
      <c r="D7005" t="s">
        <v>2480</v>
      </c>
      <c r="E7005" t="s">
        <v>65</v>
      </c>
    </row>
    <row r="7006" spans="1:5" x14ac:dyDescent="0.3">
      <c r="A7006" t="s">
        <v>1584</v>
      </c>
      <c r="B7006" t="s">
        <v>113</v>
      </c>
      <c r="C7006">
        <v>895.08318646144107</v>
      </c>
      <c r="D7006" t="s">
        <v>2480</v>
      </c>
      <c r="E7006" t="s">
        <v>65</v>
      </c>
    </row>
    <row r="7007" spans="1:5" x14ac:dyDescent="0.3">
      <c r="A7007" t="s">
        <v>1352</v>
      </c>
      <c r="B7007" t="s">
        <v>113</v>
      </c>
      <c r="C7007">
        <v>895.50883525673396</v>
      </c>
      <c r="D7007" t="s">
        <v>2480</v>
      </c>
      <c r="E7007" t="s">
        <v>65</v>
      </c>
    </row>
    <row r="7008" spans="1:5" x14ac:dyDescent="0.3">
      <c r="A7008" t="s">
        <v>1059</v>
      </c>
      <c r="B7008" t="s">
        <v>113</v>
      </c>
      <c r="C7008">
        <v>895.74015911702793</v>
      </c>
      <c r="D7008" t="s">
        <v>2480</v>
      </c>
      <c r="E7008" t="s">
        <v>65</v>
      </c>
    </row>
    <row r="7009" spans="1:5" x14ac:dyDescent="0.3">
      <c r="A7009" t="s">
        <v>1710</v>
      </c>
      <c r="B7009" t="s">
        <v>113</v>
      </c>
      <c r="C7009">
        <v>896.10509427187299</v>
      </c>
      <c r="D7009" t="s">
        <v>2480</v>
      </c>
      <c r="E7009" t="s">
        <v>65</v>
      </c>
    </row>
    <row r="7010" spans="1:5" x14ac:dyDescent="0.3">
      <c r="A7010" t="s">
        <v>2245</v>
      </c>
      <c r="B7010" t="s">
        <v>113</v>
      </c>
      <c r="C7010">
        <v>896.30471554001292</v>
      </c>
      <c r="D7010" t="s">
        <v>2480</v>
      </c>
      <c r="E7010" t="s">
        <v>65</v>
      </c>
    </row>
    <row r="7011" spans="1:5" x14ac:dyDescent="0.3">
      <c r="A7011" t="s">
        <v>1634</v>
      </c>
      <c r="B7011" t="s">
        <v>113</v>
      </c>
      <c r="C7011">
        <v>896.46205108576203</v>
      </c>
      <c r="D7011" t="s">
        <v>2480</v>
      </c>
      <c r="E7011" t="s">
        <v>65</v>
      </c>
    </row>
    <row r="7012" spans="1:5" x14ac:dyDescent="0.3">
      <c r="A7012" t="s">
        <v>1541</v>
      </c>
      <c r="B7012" t="s">
        <v>113</v>
      </c>
      <c r="C7012">
        <v>896.56519355795103</v>
      </c>
      <c r="D7012" t="s">
        <v>2480</v>
      </c>
      <c r="E7012" t="s">
        <v>65</v>
      </c>
    </row>
    <row r="7013" spans="1:5" x14ac:dyDescent="0.3">
      <c r="A7013" t="s">
        <v>1514</v>
      </c>
      <c r="B7013" t="s">
        <v>113</v>
      </c>
      <c r="C7013">
        <v>897.22762009290966</v>
      </c>
      <c r="D7013" t="s">
        <v>2480</v>
      </c>
      <c r="E7013" t="s">
        <v>65</v>
      </c>
    </row>
    <row r="7014" spans="1:5" x14ac:dyDescent="0.3">
      <c r="A7014" t="s">
        <v>1287</v>
      </c>
      <c r="B7014" t="s">
        <v>113</v>
      </c>
      <c r="C7014">
        <v>897.46836863400301</v>
      </c>
      <c r="D7014" t="s">
        <v>2480</v>
      </c>
      <c r="E7014" t="s">
        <v>65</v>
      </c>
    </row>
    <row r="7015" spans="1:5" x14ac:dyDescent="0.3">
      <c r="A7015" t="s">
        <v>491</v>
      </c>
      <c r="B7015" t="s">
        <v>113</v>
      </c>
      <c r="C7015">
        <v>897.67941819255714</v>
      </c>
      <c r="D7015" t="s">
        <v>2480</v>
      </c>
      <c r="E7015" t="s">
        <v>65</v>
      </c>
    </row>
    <row r="7016" spans="1:5" x14ac:dyDescent="0.3">
      <c r="A7016" t="s">
        <v>1389</v>
      </c>
      <c r="B7016" t="s">
        <v>113</v>
      </c>
      <c r="C7016">
        <v>898.92998972085195</v>
      </c>
      <c r="D7016" t="s">
        <v>2480</v>
      </c>
      <c r="E7016" t="s">
        <v>65</v>
      </c>
    </row>
    <row r="7017" spans="1:5" x14ac:dyDescent="0.3">
      <c r="A7017" t="s">
        <v>1233</v>
      </c>
      <c r="B7017" t="s">
        <v>113</v>
      </c>
      <c r="C7017">
        <v>899.92787393461799</v>
      </c>
      <c r="D7017" t="s">
        <v>2480</v>
      </c>
      <c r="E7017" t="s">
        <v>65</v>
      </c>
    </row>
    <row r="7018" spans="1:5" x14ac:dyDescent="0.3">
      <c r="A7018" t="s">
        <v>1563</v>
      </c>
      <c r="B7018" t="s">
        <v>113</v>
      </c>
      <c r="C7018">
        <v>899.92961593931898</v>
      </c>
      <c r="D7018" t="s">
        <v>2480</v>
      </c>
      <c r="E7018" t="s">
        <v>65</v>
      </c>
    </row>
    <row r="7019" spans="1:5" x14ac:dyDescent="0.3">
      <c r="A7019" t="s">
        <v>425</v>
      </c>
      <c r="B7019" t="s">
        <v>113</v>
      </c>
      <c r="C7019">
        <v>900.16073548254212</v>
      </c>
      <c r="D7019" t="s">
        <v>2480</v>
      </c>
      <c r="E7019" t="s">
        <v>65</v>
      </c>
    </row>
    <row r="7020" spans="1:5" x14ac:dyDescent="0.3">
      <c r="A7020" t="s">
        <v>1093</v>
      </c>
      <c r="B7020" t="s">
        <v>113</v>
      </c>
      <c r="C7020">
        <v>904.10291961348196</v>
      </c>
      <c r="D7020" t="s">
        <v>2480</v>
      </c>
      <c r="E7020" t="s">
        <v>65</v>
      </c>
    </row>
    <row r="7021" spans="1:5" x14ac:dyDescent="0.3">
      <c r="A7021" t="s">
        <v>539</v>
      </c>
      <c r="B7021" t="s">
        <v>113</v>
      </c>
      <c r="C7021">
        <v>905.33436155517313</v>
      </c>
      <c r="D7021" t="s">
        <v>2480</v>
      </c>
      <c r="E7021" t="s">
        <v>65</v>
      </c>
    </row>
    <row r="7022" spans="1:5" x14ac:dyDescent="0.3">
      <c r="A7022" t="s">
        <v>1519</v>
      </c>
      <c r="B7022" t="s">
        <v>113</v>
      </c>
      <c r="C7022">
        <v>905.84741031680403</v>
      </c>
      <c r="D7022" t="s">
        <v>2480</v>
      </c>
      <c r="E7022" t="s">
        <v>65</v>
      </c>
    </row>
    <row r="7023" spans="1:5" x14ac:dyDescent="0.3">
      <c r="A7023" t="s">
        <v>824</v>
      </c>
      <c r="B7023" t="s">
        <v>113</v>
      </c>
      <c r="C7023">
        <v>907.19542587635272</v>
      </c>
      <c r="D7023" t="s">
        <v>2480</v>
      </c>
      <c r="E7023" t="s">
        <v>65</v>
      </c>
    </row>
    <row r="7024" spans="1:5" x14ac:dyDescent="0.3">
      <c r="A7024" t="s">
        <v>1796</v>
      </c>
      <c r="B7024" t="s">
        <v>113</v>
      </c>
      <c r="C7024">
        <v>908.870662746373</v>
      </c>
      <c r="D7024" t="s">
        <v>2480</v>
      </c>
      <c r="E7024" t="s">
        <v>65</v>
      </c>
    </row>
    <row r="7025" spans="1:5" x14ac:dyDescent="0.3">
      <c r="A7025" t="s">
        <v>2241</v>
      </c>
      <c r="B7025" t="s">
        <v>113</v>
      </c>
      <c r="C7025">
        <v>910.03061404289588</v>
      </c>
      <c r="D7025" t="s">
        <v>2480</v>
      </c>
      <c r="E7025" t="s">
        <v>65</v>
      </c>
    </row>
    <row r="7026" spans="1:5" x14ac:dyDescent="0.3">
      <c r="A7026" t="s">
        <v>1817</v>
      </c>
      <c r="B7026" t="s">
        <v>113</v>
      </c>
      <c r="C7026">
        <v>910.55172400106812</v>
      </c>
      <c r="D7026" t="s">
        <v>2480</v>
      </c>
      <c r="E7026" t="s">
        <v>65</v>
      </c>
    </row>
    <row r="7027" spans="1:5" x14ac:dyDescent="0.3">
      <c r="A7027" t="s">
        <v>1170</v>
      </c>
      <c r="B7027" t="s">
        <v>113</v>
      </c>
      <c r="C7027">
        <v>911.26296996316603</v>
      </c>
      <c r="D7027" t="s">
        <v>2480</v>
      </c>
      <c r="E7027" t="s">
        <v>65</v>
      </c>
    </row>
    <row r="7028" spans="1:5" x14ac:dyDescent="0.3">
      <c r="A7028" t="s">
        <v>1874</v>
      </c>
      <c r="B7028" t="s">
        <v>113</v>
      </c>
      <c r="C7028">
        <v>911.98402592271486</v>
      </c>
      <c r="D7028" t="s">
        <v>2480</v>
      </c>
      <c r="E7028" t="s">
        <v>65</v>
      </c>
    </row>
    <row r="7029" spans="1:5" x14ac:dyDescent="0.3">
      <c r="A7029" t="s">
        <v>1465</v>
      </c>
      <c r="B7029" t="s">
        <v>113</v>
      </c>
      <c r="C7029">
        <v>912.00059082125097</v>
      </c>
      <c r="D7029" t="s">
        <v>2480</v>
      </c>
      <c r="E7029" t="s">
        <v>65</v>
      </c>
    </row>
    <row r="7030" spans="1:5" x14ac:dyDescent="0.3">
      <c r="A7030" t="s">
        <v>1916</v>
      </c>
      <c r="B7030" t="s">
        <v>113</v>
      </c>
      <c r="C7030">
        <v>914.42017252414234</v>
      </c>
      <c r="D7030" t="s">
        <v>2480</v>
      </c>
      <c r="E7030" t="s">
        <v>65</v>
      </c>
    </row>
    <row r="7031" spans="1:5" x14ac:dyDescent="0.3">
      <c r="A7031" t="s">
        <v>1661</v>
      </c>
      <c r="B7031" t="s">
        <v>113</v>
      </c>
      <c r="C7031">
        <v>915.75026132044241</v>
      </c>
      <c r="D7031" t="s">
        <v>2480</v>
      </c>
      <c r="E7031" t="s">
        <v>65</v>
      </c>
    </row>
    <row r="7032" spans="1:5" x14ac:dyDescent="0.3">
      <c r="A7032" t="s">
        <v>1234</v>
      </c>
      <c r="B7032" t="s">
        <v>113</v>
      </c>
      <c r="C7032">
        <v>916.35772507870695</v>
      </c>
      <c r="D7032" t="s">
        <v>2480</v>
      </c>
      <c r="E7032" t="s">
        <v>65</v>
      </c>
    </row>
    <row r="7033" spans="1:5" x14ac:dyDescent="0.3">
      <c r="A7033" t="s">
        <v>1179</v>
      </c>
      <c r="B7033" t="s">
        <v>113</v>
      </c>
      <c r="C7033">
        <v>916.36078999226299</v>
      </c>
      <c r="D7033" t="s">
        <v>2480</v>
      </c>
      <c r="E7033" t="s">
        <v>65</v>
      </c>
    </row>
    <row r="7034" spans="1:5" x14ac:dyDescent="0.3">
      <c r="A7034" t="s">
        <v>2203</v>
      </c>
      <c r="B7034" t="s">
        <v>113</v>
      </c>
      <c r="C7034">
        <v>916.46377350323098</v>
      </c>
      <c r="D7034" t="s">
        <v>2480</v>
      </c>
      <c r="E7034" t="s">
        <v>65</v>
      </c>
    </row>
    <row r="7035" spans="1:5" x14ac:dyDescent="0.3">
      <c r="A7035" t="s">
        <v>1121</v>
      </c>
      <c r="B7035" t="s">
        <v>113</v>
      </c>
      <c r="C7035">
        <v>916.62833157836485</v>
      </c>
      <c r="D7035" t="s">
        <v>2480</v>
      </c>
      <c r="E7035" t="s">
        <v>65</v>
      </c>
    </row>
    <row r="7036" spans="1:5" x14ac:dyDescent="0.3">
      <c r="A7036" t="s">
        <v>1385</v>
      </c>
      <c r="B7036" t="s">
        <v>113</v>
      </c>
      <c r="C7036">
        <v>918.00862969326192</v>
      </c>
      <c r="D7036" t="s">
        <v>2480</v>
      </c>
      <c r="E7036" t="s">
        <v>65</v>
      </c>
    </row>
    <row r="7037" spans="1:5" x14ac:dyDescent="0.3">
      <c r="A7037" t="s">
        <v>823</v>
      </c>
      <c r="B7037" t="s">
        <v>113</v>
      </c>
      <c r="C7037">
        <v>918.24018757251599</v>
      </c>
      <c r="D7037" t="s">
        <v>2480</v>
      </c>
      <c r="E7037" t="s">
        <v>65</v>
      </c>
    </row>
    <row r="7038" spans="1:5" x14ac:dyDescent="0.3">
      <c r="A7038" t="s">
        <v>1742</v>
      </c>
      <c r="B7038" t="s">
        <v>113</v>
      </c>
      <c r="C7038">
        <v>919.00869083283453</v>
      </c>
      <c r="D7038" t="s">
        <v>2480</v>
      </c>
      <c r="E7038" t="s">
        <v>65</v>
      </c>
    </row>
    <row r="7039" spans="1:5" x14ac:dyDescent="0.3">
      <c r="A7039" t="s">
        <v>1056</v>
      </c>
      <c r="B7039" t="s">
        <v>113</v>
      </c>
      <c r="C7039">
        <v>919.74003418653172</v>
      </c>
      <c r="D7039" t="s">
        <v>2480</v>
      </c>
      <c r="E7039" t="s">
        <v>65</v>
      </c>
    </row>
    <row r="7040" spans="1:5" x14ac:dyDescent="0.3">
      <c r="A7040" t="s">
        <v>2251</v>
      </c>
      <c r="B7040" t="s">
        <v>113</v>
      </c>
      <c r="C7040">
        <v>922.05618173531104</v>
      </c>
      <c r="D7040" t="s">
        <v>2480</v>
      </c>
      <c r="E7040" t="s">
        <v>65</v>
      </c>
    </row>
    <row r="7041" spans="1:5" x14ac:dyDescent="0.3">
      <c r="A7041" t="s">
        <v>828</v>
      </c>
      <c r="B7041" t="s">
        <v>113</v>
      </c>
      <c r="C7041">
        <v>922.17690118227097</v>
      </c>
      <c r="D7041" t="s">
        <v>2480</v>
      </c>
      <c r="E7041" t="s">
        <v>65</v>
      </c>
    </row>
    <row r="7042" spans="1:5" x14ac:dyDescent="0.3">
      <c r="A7042" t="s">
        <v>1008</v>
      </c>
      <c r="B7042" t="s">
        <v>113</v>
      </c>
      <c r="C7042">
        <v>922.21319661754819</v>
      </c>
      <c r="D7042" t="s">
        <v>2480</v>
      </c>
      <c r="E7042" t="s">
        <v>65</v>
      </c>
    </row>
    <row r="7043" spans="1:5" x14ac:dyDescent="0.3">
      <c r="A7043" t="s">
        <v>1417</v>
      </c>
      <c r="B7043" t="s">
        <v>113</v>
      </c>
      <c r="C7043">
        <v>923.20049969049205</v>
      </c>
      <c r="D7043" t="s">
        <v>2480</v>
      </c>
      <c r="E7043" t="s">
        <v>65</v>
      </c>
    </row>
    <row r="7044" spans="1:5" x14ac:dyDescent="0.3">
      <c r="A7044" t="s">
        <v>1812</v>
      </c>
      <c r="B7044" t="s">
        <v>113</v>
      </c>
      <c r="C7044">
        <v>925.14424900341714</v>
      </c>
      <c r="D7044" t="s">
        <v>2480</v>
      </c>
      <c r="E7044" t="s">
        <v>65</v>
      </c>
    </row>
    <row r="7045" spans="1:5" x14ac:dyDescent="0.3">
      <c r="A7045" t="s">
        <v>1360</v>
      </c>
      <c r="B7045" t="s">
        <v>113</v>
      </c>
      <c r="C7045">
        <v>925.72110562271905</v>
      </c>
      <c r="D7045" t="s">
        <v>2480</v>
      </c>
      <c r="E7045" t="s">
        <v>65</v>
      </c>
    </row>
    <row r="7046" spans="1:5" x14ac:dyDescent="0.3">
      <c r="A7046" t="s">
        <v>1707</v>
      </c>
      <c r="B7046" t="s">
        <v>113</v>
      </c>
      <c r="C7046">
        <v>926.41952309442138</v>
      </c>
      <c r="D7046" t="s">
        <v>2480</v>
      </c>
      <c r="E7046" t="s">
        <v>65</v>
      </c>
    </row>
    <row r="7047" spans="1:5" x14ac:dyDescent="0.3">
      <c r="A7047" t="s">
        <v>1384</v>
      </c>
      <c r="B7047" t="s">
        <v>113</v>
      </c>
      <c r="C7047">
        <v>926.47561552549303</v>
      </c>
      <c r="D7047" t="s">
        <v>2480</v>
      </c>
      <c r="E7047" t="s">
        <v>65</v>
      </c>
    </row>
    <row r="7048" spans="1:5" x14ac:dyDescent="0.3">
      <c r="A7048" t="s">
        <v>1677</v>
      </c>
      <c r="B7048" t="s">
        <v>113</v>
      </c>
      <c r="C7048">
        <v>926.77974120549572</v>
      </c>
      <c r="D7048" t="s">
        <v>2480</v>
      </c>
      <c r="E7048" t="s">
        <v>65</v>
      </c>
    </row>
    <row r="7049" spans="1:5" x14ac:dyDescent="0.3">
      <c r="A7049" t="s">
        <v>2405</v>
      </c>
      <c r="B7049" t="s">
        <v>113</v>
      </c>
      <c r="C7049">
        <v>927.49841462706604</v>
      </c>
      <c r="D7049" t="s">
        <v>2480</v>
      </c>
      <c r="E7049" t="s">
        <v>65</v>
      </c>
    </row>
    <row r="7050" spans="1:5" x14ac:dyDescent="0.3">
      <c r="A7050" t="s">
        <v>1673</v>
      </c>
      <c r="B7050" t="s">
        <v>113</v>
      </c>
      <c r="C7050">
        <v>927.55672008864599</v>
      </c>
      <c r="D7050" t="s">
        <v>2480</v>
      </c>
      <c r="E7050" t="s">
        <v>65</v>
      </c>
    </row>
    <row r="7051" spans="1:5" x14ac:dyDescent="0.3">
      <c r="A7051" t="s">
        <v>1467</v>
      </c>
      <c r="B7051" t="s">
        <v>113</v>
      </c>
      <c r="C7051">
        <v>928.28333433492173</v>
      </c>
      <c r="D7051" t="s">
        <v>2480</v>
      </c>
      <c r="E7051" t="s">
        <v>65</v>
      </c>
    </row>
    <row r="7052" spans="1:5" x14ac:dyDescent="0.3">
      <c r="A7052" t="s">
        <v>1507</v>
      </c>
      <c r="B7052" t="s">
        <v>113</v>
      </c>
      <c r="C7052">
        <v>929.12692301123104</v>
      </c>
      <c r="D7052" t="s">
        <v>2480</v>
      </c>
      <c r="E7052" t="s">
        <v>65</v>
      </c>
    </row>
    <row r="7053" spans="1:5" x14ac:dyDescent="0.3">
      <c r="A7053" t="s">
        <v>1203</v>
      </c>
      <c r="B7053" t="s">
        <v>113</v>
      </c>
      <c r="C7053">
        <v>929.15179285336296</v>
      </c>
      <c r="D7053" t="s">
        <v>2480</v>
      </c>
      <c r="E7053" t="s">
        <v>65</v>
      </c>
    </row>
    <row r="7054" spans="1:5" x14ac:dyDescent="0.3">
      <c r="A7054" t="s">
        <v>2083</v>
      </c>
      <c r="B7054" t="s">
        <v>113</v>
      </c>
      <c r="C7054">
        <v>929.836653412072</v>
      </c>
      <c r="D7054" t="s">
        <v>2480</v>
      </c>
      <c r="E7054" t="s">
        <v>65</v>
      </c>
    </row>
    <row r="7055" spans="1:5" x14ac:dyDescent="0.3">
      <c r="A7055" t="s">
        <v>1941</v>
      </c>
      <c r="B7055" t="s">
        <v>113</v>
      </c>
      <c r="C7055">
        <v>932.22382281188595</v>
      </c>
      <c r="D7055" t="s">
        <v>2480</v>
      </c>
      <c r="E7055" t="s">
        <v>65</v>
      </c>
    </row>
    <row r="7056" spans="1:5" x14ac:dyDescent="0.3">
      <c r="A7056" t="s">
        <v>1094</v>
      </c>
      <c r="B7056" t="s">
        <v>113</v>
      </c>
      <c r="C7056">
        <v>933.52429923014608</v>
      </c>
      <c r="D7056" t="s">
        <v>2480</v>
      </c>
      <c r="E7056" t="s">
        <v>65</v>
      </c>
    </row>
    <row r="7057" spans="1:5" x14ac:dyDescent="0.3">
      <c r="A7057" t="s">
        <v>1318</v>
      </c>
      <c r="B7057" t="s">
        <v>113</v>
      </c>
      <c r="C7057">
        <v>934.13572185685598</v>
      </c>
      <c r="D7057" t="s">
        <v>2480</v>
      </c>
      <c r="E7057" t="s">
        <v>65</v>
      </c>
    </row>
    <row r="7058" spans="1:5" x14ac:dyDescent="0.3">
      <c r="A7058" t="s">
        <v>1430</v>
      </c>
      <c r="B7058" t="s">
        <v>113</v>
      </c>
      <c r="C7058">
        <v>934.77802924145999</v>
      </c>
      <c r="D7058" t="s">
        <v>2480</v>
      </c>
      <c r="E7058" t="s">
        <v>65</v>
      </c>
    </row>
    <row r="7059" spans="1:5" x14ac:dyDescent="0.3">
      <c r="A7059" t="s">
        <v>1098</v>
      </c>
      <c r="B7059" t="s">
        <v>113</v>
      </c>
      <c r="C7059">
        <v>935.18954349102</v>
      </c>
      <c r="D7059" t="s">
        <v>2480</v>
      </c>
      <c r="E7059" t="s">
        <v>65</v>
      </c>
    </row>
    <row r="7060" spans="1:5" x14ac:dyDescent="0.3">
      <c r="A7060" t="s">
        <v>1199</v>
      </c>
      <c r="B7060" t="s">
        <v>113</v>
      </c>
      <c r="C7060">
        <v>935.44074296429096</v>
      </c>
      <c r="D7060" t="s">
        <v>2480</v>
      </c>
      <c r="E7060" t="s">
        <v>65</v>
      </c>
    </row>
    <row r="7061" spans="1:5" x14ac:dyDescent="0.3">
      <c r="A7061" t="s">
        <v>1431</v>
      </c>
      <c r="B7061" t="s">
        <v>113</v>
      </c>
      <c r="C7061">
        <v>935.79467107992764</v>
      </c>
      <c r="D7061" t="s">
        <v>2480</v>
      </c>
      <c r="E7061" t="s">
        <v>65</v>
      </c>
    </row>
    <row r="7062" spans="1:5" x14ac:dyDescent="0.3">
      <c r="A7062" t="s">
        <v>1090</v>
      </c>
      <c r="B7062" t="s">
        <v>113</v>
      </c>
      <c r="C7062">
        <v>936.10172107045503</v>
      </c>
      <c r="D7062" t="s">
        <v>2480</v>
      </c>
      <c r="E7062" t="s">
        <v>65</v>
      </c>
    </row>
    <row r="7063" spans="1:5" x14ac:dyDescent="0.3">
      <c r="A7063" t="s">
        <v>1969</v>
      </c>
      <c r="B7063" t="s">
        <v>113</v>
      </c>
      <c r="C7063">
        <v>938.31456545522008</v>
      </c>
      <c r="D7063" t="s">
        <v>2480</v>
      </c>
      <c r="E7063" t="s">
        <v>65</v>
      </c>
    </row>
    <row r="7064" spans="1:5" x14ac:dyDescent="0.3">
      <c r="A7064" t="s">
        <v>639</v>
      </c>
      <c r="B7064" t="s">
        <v>113</v>
      </c>
      <c r="C7064">
        <v>939.4199582989279</v>
      </c>
      <c r="D7064" t="s">
        <v>2480</v>
      </c>
      <c r="E7064" t="s">
        <v>65</v>
      </c>
    </row>
    <row r="7065" spans="1:5" x14ac:dyDescent="0.3">
      <c r="A7065" t="s">
        <v>1536</v>
      </c>
      <c r="B7065" t="s">
        <v>113</v>
      </c>
      <c r="C7065">
        <v>940.00239828081703</v>
      </c>
      <c r="D7065" t="s">
        <v>2480</v>
      </c>
      <c r="E7065" t="s">
        <v>65</v>
      </c>
    </row>
    <row r="7066" spans="1:5" x14ac:dyDescent="0.3">
      <c r="A7066" t="s">
        <v>1235</v>
      </c>
      <c r="B7066" t="s">
        <v>113</v>
      </c>
      <c r="C7066">
        <v>940.53865456707013</v>
      </c>
      <c r="D7066" t="s">
        <v>2480</v>
      </c>
      <c r="E7066" t="s">
        <v>65</v>
      </c>
    </row>
    <row r="7067" spans="1:5" x14ac:dyDescent="0.3">
      <c r="A7067" t="s">
        <v>1399</v>
      </c>
      <c r="B7067" t="s">
        <v>113</v>
      </c>
      <c r="C7067">
        <v>942.1949796381881</v>
      </c>
      <c r="D7067" t="s">
        <v>2480</v>
      </c>
      <c r="E7067" t="s">
        <v>65</v>
      </c>
    </row>
    <row r="7068" spans="1:5" x14ac:dyDescent="0.3">
      <c r="A7068" t="s">
        <v>1586</v>
      </c>
      <c r="B7068" t="s">
        <v>113</v>
      </c>
      <c r="C7068">
        <v>943.91517565831816</v>
      </c>
      <c r="D7068" t="s">
        <v>2480</v>
      </c>
      <c r="E7068" t="s">
        <v>65</v>
      </c>
    </row>
    <row r="7069" spans="1:5" x14ac:dyDescent="0.3">
      <c r="A7069" t="s">
        <v>1085</v>
      </c>
      <c r="B7069" t="s">
        <v>113</v>
      </c>
      <c r="C7069">
        <v>944.31596711901295</v>
      </c>
      <c r="D7069" t="s">
        <v>2480</v>
      </c>
      <c r="E7069" t="s">
        <v>65</v>
      </c>
    </row>
    <row r="7070" spans="1:5" x14ac:dyDescent="0.3">
      <c r="A7070" t="s">
        <v>505</v>
      </c>
      <c r="B7070" t="s">
        <v>113</v>
      </c>
      <c r="C7070">
        <v>945.11065264255376</v>
      </c>
      <c r="D7070" t="s">
        <v>2480</v>
      </c>
      <c r="E7070" t="s">
        <v>65</v>
      </c>
    </row>
    <row r="7071" spans="1:5" x14ac:dyDescent="0.3">
      <c r="A7071" t="s">
        <v>1500</v>
      </c>
      <c r="B7071" t="s">
        <v>113</v>
      </c>
      <c r="C7071">
        <v>946.15854005506105</v>
      </c>
      <c r="D7071" t="s">
        <v>2480</v>
      </c>
      <c r="E7071" t="s">
        <v>65</v>
      </c>
    </row>
    <row r="7072" spans="1:5" x14ac:dyDescent="0.3">
      <c r="A7072" t="s">
        <v>1217</v>
      </c>
      <c r="B7072" t="s">
        <v>113</v>
      </c>
      <c r="C7072">
        <v>946.2655595362736</v>
      </c>
      <c r="D7072" t="s">
        <v>2480</v>
      </c>
      <c r="E7072" t="s">
        <v>65</v>
      </c>
    </row>
    <row r="7073" spans="1:5" x14ac:dyDescent="0.3">
      <c r="A7073" t="s">
        <v>825</v>
      </c>
      <c r="B7073" t="s">
        <v>113</v>
      </c>
      <c r="C7073">
        <v>946.94181747337484</v>
      </c>
      <c r="D7073" t="s">
        <v>2480</v>
      </c>
      <c r="E7073" t="s">
        <v>65</v>
      </c>
    </row>
    <row r="7074" spans="1:5" x14ac:dyDescent="0.3">
      <c r="A7074" t="s">
        <v>1282</v>
      </c>
      <c r="B7074" t="s">
        <v>113</v>
      </c>
      <c r="C7074">
        <v>947.16252085019892</v>
      </c>
      <c r="D7074" t="s">
        <v>2480</v>
      </c>
      <c r="E7074" t="s">
        <v>65</v>
      </c>
    </row>
    <row r="7075" spans="1:5" x14ac:dyDescent="0.3">
      <c r="A7075" t="s">
        <v>1005</v>
      </c>
      <c r="B7075" t="s">
        <v>113</v>
      </c>
      <c r="C7075">
        <v>947.93101614524699</v>
      </c>
      <c r="D7075" t="s">
        <v>2480</v>
      </c>
      <c r="E7075" t="s">
        <v>65</v>
      </c>
    </row>
    <row r="7076" spans="1:5" x14ac:dyDescent="0.3">
      <c r="A7076" t="s">
        <v>1207</v>
      </c>
      <c r="B7076" t="s">
        <v>113</v>
      </c>
      <c r="C7076">
        <v>947.9568636318719</v>
      </c>
      <c r="D7076" t="s">
        <v>2480</v>
      </c>
      <c r="E7076" t="s">
        <v>65</v>
      </c>
    </row>
    <row r="7077" spans="1:5" x14ac:dyDescent="0.3">
      <c r="A7077" t="s">
        <v>1387</v>
      </c>
      <c r="B7077" t="s">
        <v>113</v>
      </c>
      <c r="C7077">
        <v>948.03750604911704</v>
      </c>
      <c r="D7077" t="s">
        <v>2480</v>
      </c>
      <c r="E7077" t="s">
        <v>65</v>
      </c>
    </row>
    <row r="7078" spans="1:5" x14ac:dyDescent="0.3">
      <c r="A7078" t="s">
        <v>1943</v>
      </c>
      <c r="B7078" t="s">
        <v>113</v>
      </c>
      <c r="C7078">
        <v>948.30218422850703</v>
      </c>
      <c r="D7078" t="s">
        <v>2480</v>
      </c>
      <c r="E7078" t="s">
        <v>65</v>
      </c>
    </row>
    <row r="7079" spans="1:5" x14ac:dyDescent="0.3">
      <c r="A7079" t="s">
        <v>1130</v>
      </c>
      <c r="B7079" t="s">
        <v>113</v>
      </c>
      <c r="C7079">
        <v>949.52763660674316</v>
      </c>
      <c r="D7079" t="s">
        <v>2480</v>
      </c>
      <c r="E7079" t="s">
        <v>65</v>
      </c>
    </row>
    <row r="7080" spans="1:5" x14ac:dyDescent="0.3">
      <c r="A7080" t="s">
        <v>1309</v>
      </c>
      <c r="B7080" t="s">
        <v>113</v>
      </c>
      <c r="C7080">
        <v>950.47856302041998</v>
      </c>
      <c r="D7080" t="s">
        <v>2480</v>
      </c>
      <c r="E7080" t="s">
        <v>65</v>
      </c>
    </row>
    <row r="7081" spans="1:5" x14ac:dyDescent="0.3">
      <c r="A7081" t="s">
        <v>1665</v>
      </c>
      <c r="B7081" t="s">
        <v>113</v>
      </c>
      <c r="C7081">
        <v>950.70154842664897</v>
      </c>
      <c r="D7081" t="s">
        <v>2480</v>
      </c>
      <c r="E7081" t="s">
        <v>65</v>
      </c>
    </row>
    <row r="7082" spans="1:5" x14ac:dyDescent="0.3">
      <c r="A7082" t="s">
        <v>2032</v>
      </c>
      <c r="B7082" t="s">
        <v>113</v>
      </c>
      <c r="C7082">
        <v>952.40612732455202</v>
      </c>
      <c r="D7082" t="s">
        <v>2480</v>
      </c>
      <c r="E7082" t="s">
        <v>65</v>
      </c>
    </row>
    <row r="7083" spans="1:5" x14ac:dyDescent="0.3">
      <c r="A7083" t="s">
        <v>419</v>
      </c>
      <c r="B7083" t="s">
        <v>113</v>
      </c>
      <c r="C7083">
        <v>952.97921521056901</v>
      </c>
      <c r="D7083" t="s">
        <v>2480</v>
      </c>
      <c r="E7083" t="s">
        <v>65</v>
      </c>
    </row>
    <row r="7084" spans="1:5" x14ac:dyDescent="0.3">
      <c r="A7084" t="s">
        <v>1473</v>
      </c>
      <c r="B7084" t="s">
        <v>113</v>
      </c>
      <c r="C7084">
        <v>953.62926867520025</v>
      </c>
      <c r="D7084" t="s">
        <v>2480</v>
      </c>
      <c r="E7084" t="s">
        <v>65</v>
      </c>
    </row>
    <row r="7085" spans="1:5" x14ac:dyDescent="0.3">
      <c r="A7085" t="s">
        <v>1138</v>
      </c>
      <c r="B7085" t="s">
        <v>113</v>
      </c>
      <c r="C7085">
        <v>953.83633395163099</v>
      </c>
      <c r="D7085" t="s">
        <v>2480</v>
      </c>
      <c r="E7085" t="s">
        <v>65</v>
      </c>
    </row>
    <row r="7086" spans="1:5" x14ac:dyDescent="0.3">
      <c r="A7086" t="s">
        <v>1241</v>
      </c>
      <c r="B7086" t="s">
        <v>113</v>
      </c>
      <c r="C7086">
        <v>954.20179929783501</v>
      </c>
      <c r="D7086" t="s">
        <v>2480</v>
      </c>
      <c r="E7086" t="s">
        <v>65</v>
      </c>
    </row>
    <row r="7087" spans="1:5" x14ac:dyDescent="0.3">
      <c r="A7087" t="s">
        <v>1425</v>
      </c>
      <c r="B7087" t="s">
        <v>113</v>
      </c>
      <c r="C7087">
        <v>954.56100258881293</v>
      </c>
      <c r="D7087" t="s">
        <v>2480</v>
      </c>
      <c r="E7087" t="s">
        <v>65</v>
      </c>
    </row>
    <row r="7088" spans="1:5" x14ac:dyDescent="0.3">
      <c r="A7088" t="s">
        <v>1154</v>
      </c>
      <c r="B7088" t="s">
        <v>113</v>
      </c>
      <c r="C7088">
        <v>954.89649742038694</v>
      </c>
      <c r="D7088" t="s">
        <v>2480</v>
      </c>
      <c r="E7088" t="s">
        <v>65</v>
      </c>
    </row>
    <row r="7089" spans="1:5" x14ac:dyDescent="0.3">
      <c r="A7089" t="s">
        <v>1117</v>
      </c>
      <c r="B7089" t="s">
        <v>113</v>
      </c>
      <c r="C7089">
        <v>955.43276884945305</v>
      </c>
      <c r="D7089" t="s">
        <v>2480</v>
      </c>
      <c r="E7089" t="s">
        <v>65</v>
      </c>
    </row>
    <row r="7090" spans="1:5" x14ac:dyDescent="0.3">
      <c r="A7090" t="s">
        <v>1218</v>
      </c>
      <c r="B7090" t="s">
        <v>113</v>
      </c>
      <c r="C7090">
        <v>955.84490996119052</v>
      </c>
      <c r="D7090" t="s">
        <v>2480</v>
      </c>
      <c r="E7090" t="s">
        <v>65</v>
      </c>
    </row>
    <row r="7091" spans="1:5" x14ac:dyDescent="0.3">
      <c r="A7091" t="s">
        <v>1452</v>
      </c>
      <c r="B7091" t="s">
        <v>113</v>
      </c>
      <c r="C7091">
        <v>956.19783004403996</v>
      </c>
      <c r="D7091" t="s">
        <v>2480</v>
      </c>
      <c r="E7091" t="s">
        <v>65</v>
      </c>
    </row>
    <row r="7092" spans="1:5" x14ac:dyDescent="0.3">
      <c r="A7092" t="s">
        <v>1666</v>
      </c>
      <c r="B7092" t="s">
        <v>113</v>
      </c>
      <c r="C7092">
        <v>957.17366046293512</v>
      </c>
      <c r="D7092" t="s">
        <v>2480</v>
      </c>
      <c r="E7092" t="s">
        <v>65</v>
      </c>
    </row>
    <row r="7093" spans="1:5" x14ac:dyDescent="0.3">
      <c r="A7093" t="s">
        <v>1993</v>
      </c>
      <c r="B7093" t="s">
        <v>113</v>
      </c>
      <c r="C7093">
        <v>959.83156506617047</v>
      </c>
      <c r="D7093" t="s">
        <v>2480</v>
      </c>
      <c r="E7093" t="s">
        <v>65</v>
      </c>
    </row>
    <row r="7094" spans="1:5" x14ac:dyDescent="0.3">
      <c r="A7094" t="s">
        <v>1211</v>
      </c>
      <c r="B7094" t="s">
        <v>113</v>
      </c>
      <c r="C7094">
        <v>960.6066323349329</v>
      </c>
      <c r="D7094" t="s">
        <v>2480</v>
      </c>
      <c r="E7094" t="s">
        <v>65</v>
      </c>
    </row>
    <row r="7095" spans="1:5" x14ac:dyDescent="0.3">
      <c r="A7095" t="s">
        <v>1542</v>
      </c>
      <c r="B7095" t="s">
        <v>113</v>
      </c>
      <c r="C7095">
        <v>961.6334534161789</v>
      </c>
      <c r="D7095" t="s">
        <v>2480</v>
      </c>
      <c r="E7095" t="s">
        <v>65</v>
      </c>
    </row>
    <row r="7096" spans="1:5" x14ac:dyDescent="0.3">
      <c r="A7096" t="s">
        <v>1337</v>
      </c>
      <c r="B7096" t="s">
        <v>113</v>
      </c>
      <c r="C7096">
        <v>964.22633867223703</v>
      </c>
      <c r="D7096" t="s">
        <v>2480</v>
      </c>
      <c r="E7096" t="s">
        <v>65</v>
      </c>
    </row>
    <row r="7097" spans="1:5" x14ac:dyDescent="0.3">
      <c r="A7097" t="s">
        <v>1936</v>
      </c>
      <c r="B7097" t="s">
        <v>113</v>
      </c>
      <c r="C7097">
        <v>965.74632240424285</v>
      </c>
      <c r="D7097" t="s">
        <v>2480</v>
      </c>
      <c r="E7097" t="s">
        <v>65</v>
      </c>
    </row>
    <row r="7098" spans="1:5" x14ac:dyDescent="0.3">
      <c r="A7098" t="s">
        <v>1789</v>
      </c>
      <c r="B7098" t="s">
        <v>113</v>
      </c>
      <c r="C7098">
        <v>966.01135195806717</v>
      </c>
      <c r="D7098" t="s">
        <v>2480</v>
      </c>
      <c r="E7098" t="s">
        <v>65</v>
      </c>
    </row>
    <row r="7099" spans="1:5" x14ac:dyDescent="0.3">
      <c r="A7099" t="s">
        <v>2254</v>
      </c>
      <c r="B7099" t="s">
        <v>113</v>
      </c>
      <c r="C7099">
        <v>966.33956203646505</v>
      </c>
      <c r="D7099" t="s">
        <v>2480</v>
      </c>
      <c r="E7099" t="s">
        <v>65</v>
      </c>
    </row>
    <row r="7100" spans="1:5" x14ac:dyDescent="0.3">
      <c r="A7100" t="s">
        <v>1144</v>
      </c>
      <c r="B7100" t="s">
        <v>113</v>
      </c>
      <c r="C7100">
        <v>966.34557406688896</v>
      </c>
      <c r="D7100" t="s">
        <v>2480</v>
      </c>
      <c r="E7100" t="s">
        <v>65</v>
      </c>
    </row>
    <row r="7101" spans="1:5" x14ac:dyDescent="0.3">
      <c r="A7101" t="s">
        <v>1600</v>
      </c>
      <c r="B7101" t="s">
        <v>113</v>
      </c>
      <c r="C7101">
        <v>966.94190651524502</v>
      </c>
      <c r="D7101" t="s">
        <v>2480</v>
      </c>
      <c r="E7101" t="s">
        <v>65</v>
      </c>
    </row>
    <row r="7102" spans="1:5" x14ac:dyDescent="0.3">
      <c r="A7102" t="s">
        <v>2419</v>
      </c>
      <c r="B7102" t="s">
        <v>113</v>
      </c>
      <c r="C7102">
        <v>967.490218051243</v>
      </c>
      <c r="D7102" t="s">
        <v>2480</v>
      </c>
      <c r="E7102" t="s">
        <v>65</v>
      </c>
    </row>
    <row r="7103" spans="1:5" x14ac:dyDescent="0.3">
      <c r="A7103" t="s">
        <v>1076</v>
      </c>
      <c r="B7103" t="s">
        <v>113</v>
      </c>
      <c r="C7103">
        <v>968.75982504614296</v>
      </c>
      <c r="D7103" t="s">
        <v>2480</v>
      </c>
      <c r="E7103" t="s">
        <v>65</v>
      </c>
    </row>
    <row r="7104" spans="1:5" x14ac:dyDescent="0.3">
      <c r="A7104" t="s">
        <v>1754</v>
      </c>
      <c r="B7104" t="s">
        <v>113</v>
      </c>
      <c r="C7104">
        <v>969.13188583016688</v>
      </c>
      <c r="D7104" t="s">
        <v>2480</v>
      </c>
      <c r="E7104" t="s">
        <v>65</v>
      </c>
    </row>
    <row r="7105" spans="1:5" x14ac:dyDescent="0.3">
      <c r="A7105" t="s">
        <v>1729</v>
      </c>
      <c r="B7105" t="s">
        <v>113</v>
      </c>
      <c r="C7105">
        <v>969.35470669444385</v>
      </c>
      <c r="D7105" t="s">
        <v>2480</v>
      </c>
      <c r="E7105" t="s">
        <v>65</v>
      </c>
    </row>
    <row r="7106" spans="1:5" x14ac:dyDescent="0.3">
      <c r="A7106" t="s">
        <v>1629</v>
      </c>
      <c r="B7106" t="s">
        <v>113</v>
      </c>
      <c r="C7106">
        <v>972.27827081841099</v>
      </c>
      <c r="D7106" t="s">
        <v>2480</v>
      </c>
      <c r="E7106" t="s">
        <v>65</v>
      </c>
    </row>
    <row r="7107" spans="1:5" x14ac:dyDescent="0.3">
      <c r="A7107" t="s">
        <v>868</v>
      </c>
      <c r="B7107" t="s">
        <v>113</v>
      </c>
      <c r="C7107">
        <v>973.60777836708633</v>
      </c>
      <c r="D7107" t="s">
        <v>2480</v>
      </c>
      <c r="E7107" t="s">
        <v>65</v>
      </c>
    </row>
    <row r="7108" spans="1:5" x14ac:dyDescent="0.3">
      <c r="A7108" t="s">
        <v>1080</v>
      </c>
      <c r="B7108" t="s">
        <v>113</v>
      </c>
      <c r="C7108">
        <v>975.74339136041306</v>
      </c>
      <c r="D7108" t="s">
        <v>2480</v>
      </c>
      <c r="E7108" t="s">
        <v>65</v>
      </c>
    </row>
    <row r="7109" spans="1:5" x14ac:dyDescent="0.3">
      <c r="A7109" t="s">
        <v>2103</v>
      </c>
      <c r="B7109" t="s">
        <v>113</v>
      </c>
      <c r="C7109">
        <v>976.36285172280998</v>
      </c>
      <c r="D7109" t="s">
        <v>2480</v>
      </c>
      <c r="E7109" t="s">
        <v>65</v>
      </c>
    </row>
    <row r="7110" spans="1:5" x14ac:dyDescent="0.3">
      <c r="A7110" t="s">
        <v>1011</v>
      </c>
      <c r="B7110" t="s">
        <v>113</v>
      </c>
      <c r="C7110">
        <v>979.16418400163491</v>
      </c>
      <c r="D7110" t="s">
        <v>2480</v>
      </c>
      <c r="E7110" t="s">
        <v>65</v>
      </c>
    </row>
    <row r="7111" spans="1:5" x14ac:dyDescent="0.3">
      <c r="A7111" t="s">
        <v>2078</v>
      </c>
      <c r="B7111" t="s">
        <v>113</v>
      </c>
      <c r="C7111">
        <v>980.7533564315919</v>
      </c>
      <c r="D7111" t="s">
        <v>2480</v>
      </c>
      <c r="E7111" t="s">
        <v>65</v>
      </c>
    </row>
    <row r="7112" spans="1:5" x14ac:dyDescent="0.3">
      <c r="A7112" t="s">
        <v>1127</v>
      </c>
      <c r="B7112" t="s">
        <v>113</v>
      </c>
      <c r="C7112">
        <v>981.90072455529696</v>
      </c>
      <c r="D7112" t="s">
        <v>2480</v>
      </c>
      <c r="E7112" t="s">
        <v>65</v>
      </c>
    </row>
    <row r="7113" spans="1:5" x14ac:dyDescent="0.3">
      <c r="A7113" t="s">
        <v>319</v>
      </c>
      <c r="B7113" t="s">
        <v>113</v>
      </c>
      <c r="C7113">
        <v>982.91398712277419</v>
      </c>
      <c r="D7113" t="s">
        <v>2480</v>
      </c>
      <c r="E7113" t="s">
        <v>65</v>
      </c>
    </row>
    <row r="7114" spans="1:5" x14ac:dyDescent="0.3">
      <c r="A7114" t="s">
        <v>2396</v>
      </c>
      <c r="B7114" t="s">
        <v>113</v>
      </c>
      <c r="C7114">
        <v>984.26197455865497</v>
      </c>
      <c r="D7114" t="s">
        <v>2480</v>
      </c>
      <c r="E7114" t="s">
        <v>65</v>
      </c>
    </row>
    <row r="7115" spans="1:5" x14ac:dyDescent="0.3">
      <c r="A7115" t="s">
        <v>1187</v>
      </c>
      <c r="B7115" t="s">
        <v>113</v>
      </c>
      <c r="C7115">
        <v>984.40572693643912</v>
      </c>
      <c r="D7115" t="s">
        <v>2480</v>
      </c>
      <c r="E7115" t="s">
        <v>65</v>
      </c>
    </row>
    <row r="7116" spans="1:5" x14ac:dyDescent="0.3">
      <c r="A7116" t="s">
        <v>1131</v>
      </c>
      <c r="B7116" t="s">
        <v>113</v>
      </c>
      <c r="C7116">
        <v>984.96214260976615</v>
      </c>
      <c r="D7116" t="s">
        <v>2480</v>
      </c>
      <c r="E7116" t="s">
        <v>65</v>
      </c>
    </row>
    <row r="7117" spans="1:5" x14ac:dyDescent="0.3">
      <c r="A7117" t="s">
        <v>1353</v>
      </c>
      <c r="B7117" t="s">
        <v>113</v>
      </c>
      <c r="C7117">
        <v>985.88886689639298</v>
      </c>
      <c r="D7117" t="s">
        <v>2480</v>
      </c>
      <c r="E7117" t="s">
        <v>65</v>
      </c>
    </row>
    <row r="7118" spans="1:5" x14ac:dyDescent="0.3">
      <c r="A7118" t="s">
        <v>1223</v>
      </c>
      <c r="B7118" t="s">
        <v>113</v>
      </c>
      <c r="C7118">
        <v>987.82447467325699</v>
      </c>
      <c r="D7118" t="s">
        <v>2480</v>
      </c>
      <c r="E7118" t="s">
        <v>65</v>
      </c>
    </row>
    <row r="7119" spans="1:5" x14ac:dyDescent="0.3">
      <c r="A7119" t="s">
        <v>1075</v>
      </c>
      <c r="B7119" t="s">
        <v>113</v>
      </c>
      <c r="C7119">
        <v>988.46475903448606</v>
      </c>
      <c r="D7119" t="s">
        <v>2480</v>
      </c>
      <c r="E7119" t="s">
        <v>65</v>
      </c>
    </row>
    <row r="7120" spans="1:5" x14ac:dyDescent="0.3">
      <c r="A7120" t="s">
        <v>651</v>
      </c>
      <c r="B7120" t="s">
        <v>113</v>
      </c>
      <c r="C7120">
        <v>988.60772398098527</v>
      </c>
      <c r="D7120" t="s">
        <v>2480</v>
      </c>
      <c r="E7120" t="s">
        <v>65</v>
      </c>
    </row>
    <row r="7121" spans="1:5" x14ac:dyDescent="0.3">
      <c r="A7121" t="s">
        <v>686</v>
      </c>
      <c r="B7121" t="s">
        <v>113</v>
      </c>
      <c r="C7121">
        <v>989.01407141641698</v>
      </c>
      <c r="D7121" t="s">
        <v>2480</v>
      </c>
      <c r="E7121" t="s">
        <v>65</v>
      </c>
    </row>
    <row r="7122" spans="1:5" x14ac:dyDescent="0.3">
      <c r="A7122" t="s">
        <v>1225</v>
      </c>
      <c r="B7122" t="s">
        <v>113</v>
      </c>
      <c r="C7122">
        <v>989.03189456122402</v>
      </c>
      <c r="D7122" t="s">
        <v>2480</v>
      </c>
      <c r="E7122" t="s">
        <v>65</v>
      </c>
    </row>
    <row r="7123" spans="1:5" x14ac:dyDescent="0.3">
      <c r="A7123" t="s">
        <v>799</v>
      </c>
      <c r="B7123" t="s">
        <v>113</v>
      </c>
      <c r="C7123">
        <v>990.93226922650183</v>
      </c>
      <c r="D7123" t="s">
        <v>2480</v>
      </c>
      <c r="E7123" t="s">
        <v>65</v>
      </c>
    </row>
    <row r="7124" spans="1:5" x14ac:dyDescent="0.3">
      <c r="A7124" t="s">
        <v>1562</v>
      </c>
      <c r="B7124" t="s">
        <v>113</v>
      </c>
      <c r="C7124">
        <v>991.64907014973403</v>
      </c>
      <c r="D7124" t="s">
        <v>2480</v>
      </c>
      <c r="E7124" t="s">
        <v>65</v>
      </c>
    </row>
    <row r="7125" spans="1:5" x14ac:dyDescent="0.3">
      <c r="A7125" t="s">
        <v>2385</v>
      </c>
      <c r="B7125" t="s">
        <v>113</v>
      </c>
      <c r="C7125">
        <v>992.10911262522404</v>
      </c>
      <c r="D7125" t="s">
        <v>2480</v>
      </c>
      <c r="E7125" t="s">
        <v>65</v>
      </c>
    </row>
    <row r="7126" spans="1:5" x14ac:dyDescent="0.3">
      <c r="A7126" t="s">
        <v>1503</v>
      </c>
      <c r="B7126" t="s">
        <v>113</v>
      </c>
      <c r="C7126">
        <v>992.68066201248143</v>
      </c>
      <c r="D7126" t="s">
        <v>2480</v>
      </c>
      <c r="E7126" t="s">
        <v>65</v>
      </c>
    </row>
    <row r="7127" spans="1:5" x14ac:dyDescent="0.3">
      <c r="A7127" t="s">
        <v>999</v>
      </c>
      <c r="B7127" t="s">
        <v>113</v>
      </c>
      <c r="C7127">
        <v>995.33281836782794</v>
      </c>
      <c r="D7127" t="s">
        <v>2480</v>
      </c>
      <c r="E7127" t="s">
        <v>65</v>
      </c>
    </row>
    <row r="7128" spans="1:5" x14ac:dyDescent="0.3">
      <c r="A7128" t="s">
        <v>1054</v>
      </c>
      <c r="B7128" t="s">
        <v>113</v>
      </c>
      <c r="C7128">
        <v>996.72676900883403</v>
      </c>
      <c r="D7128" t="s">
        <v>2480</v>
      </c>
      <c r="E7128" t="s">
        <v>65</v>
      </c>
    </row>
    <row r="7129" spans="1:5" x14ac:dyDescent="0.3">
      <c r="A7129" t="s">
        <v>1747</v>
      </c>
      <c r="B7129" t="s">
        <v>113</v>
      </c>
      <c r="C7129">
        <v>998.46623245224271</v>
      </c>
      <c r="D7129" t="s">
        <v>2480</v>
      </c>
      <c r="E7129" t="s">
        <v>65</v>
      </c>
    </row>
    <row r="7130" spans="1:5" x14ac:dyDescent="0.3">
      <c r="A7130" t="s">
        <v>1168</v>
      </c>
      <c r="B7130" t="s">
        <v>113</v>
      </c>
      <c r="C7130">
        <v>998.60063994688699</v>
      </c>
      <c r="D7130" t="s">
        <v>2480</v>
      </c>
      <c r="E7130" t="s">
        <v>65</v>
      </c>
    </row>
    <row r="7131" spans="1:5" x14ac:dyDescent="0.3">
      <c r="A7131" t="s">
        <v>1243</v>
      </c>
      <c r="B7131" t="s">
        <v>113</v>
      </c>
      <c r="C7131">
        <v>999.93601852991185</v>
      </c>
      <c r="D7131" t="s">
        <v>2480</v>
      </c>
      <c r="E7131" t="s">
        <v>65</v>
      </c>
    </row>
    <row r="7132" spans="1:5" x14ac:dyDescent="0.3">
      <c r="A7132" t="s">
        <v>1816</v>
      </c>
      <c r="B7132" t="s">
        <v>113</v>
      </c>
      <c r="C7132">
        <v>1000.4835682066702</v>
      </c>
      <c r="D7132" t="s">
        <v>2480</v>
      </c>
      <c r="E7132" t="s">
        <v>65</v>
      </c>
    </row>
    <row r="7133" spans="1:5" x14ac:dyDescent="0.3">
      <c r="A7133" t="s">
        <v>802</v>
      </c>
      <c r="B7133" t="s">
        <v>113</v>
      </c>
      <c r="C7133">
        <v>1001.5746501525562</v>
      </c>
      <c r="D7133" t="s">
        <v>2480</v>
      </c>
      <c r="E7133" t="s">
        <v>65</v>
      </c>
    </row>
    <row r="7134" spans="1:5" x14ac:dyDescent="0.3">
      <c r="A7134" t="s">
        <v>1182</v>
      </c>
      <c r="B7134" t="s">
        <v>113</v>
      </c>
      <c r="C7134">
        <v>1004.2250922682</v>
      </c>
      <c r="D7134" t="s">
        <v>2480</v>
      </c>
      <c r="E7134" t="s">
        <v>65</v>
      </c>
    </row>
    <row r="7135" spans="1:5" x14ac:dyDescent="0.3">
      <c r="A7135" t="s">
        <v>1502</v>
      </c>
      <c r="B7135" t="s">
        <v>113</v>
      </c>
      <c r="C7135">
        <v>1005.4447695280199</v>
      </c>
      <c r="D7135" t="s">
        <v>2480</v>
      </c>
      <c r="E7135" t="s">
        <v>65</v>
      </c>
    </row>
    <row r="7136" spans="1:5" x14ac:dyDescent="0.3">
      <c r="A7136" t="s">
        <v>2112</v>
      </c>
      <c r="B7136" t="s">
        <v>113</v>
      </c>
      <c r="C7136">
        <v>1006.7019308566399</v>
      </c>
      <c r="D7136" t="s">
        <v>2480</v>
      </c>
      <c r="E7136" t="s">
        <v>65</v>
      </c>
    </row>
    <row r="7137" spans="1:5" x14ac:dyDescent="0.3">
      <c r="A7137" t="s">
        <v>1455</v>
      </c>
      <c r="B7137" t="s">
        <v>113</v>
      </c>
      <c r="C7137">
        <v>1006.71132603661</v>
      </c>
      <c r="D7137" t="s">
        <v>2480</v>
      </c>
      <c r="E7137" t="s">
        <v>65</v>
      </c>
    </row>
    <row r="7138" spans="1:5" x14ac:dyDescent="0.3">
      <c r="A7138" t="s">
        <v>1135</v>
      </c>
      <c r="B7138" t="s">
        <v>113</v>
      </c>
      <c r="C7138">
        <v>1007.51440843058</v>
      </c>
      <c r="D7138" t="s">
        <v>2480</v>
      </c>
      <c r="E7138" t="s">
        <v>65</v>
      </c>
    </row>
    <row r="7139" spans="1:5" x14ac:dyDescent="0.3">
      <c r="A7139" t="s">
        <v>2235</v>
      </c>
      <c r="B7139" t="s">
        <v>113</v>
      </c>
      <c r="C7139">
        <v>1008.41791466179</v>
      </c>
      <c r="D7139" t="s">
        <v>2480</v>
      </c>
      <c r="E7139" t="s">
        <v>65</v>
      </c>
    </row>
    <row r="7140" spans="1:5" x14ac:dyDescent="0.3">
      <c r="A7140" t="s">
        <v>1546</v>
      </c>
      <c r="B7140" t="s">
        <v>113</v>
      </c>
      <c r="C7140">
        <v>1010.04286516326</v>
      </c>
      <c r="D7140" t="s">
        <v>2480</v>
      </c>
      <c r="E7140" t="s">
        <v>65</v>
      </c>
    </row>
    <row r="7141" spans="1:5" x14ac:dyDescent="0.3">
      <c r="A7141" t="s">
        <v>1324</v>
      </c>
      <c r="B7141" t="s">
        <v>113</v>
      </c>
      <c r="C7141">
        <v>1010.44631076848</v>
      </c>
      <c r="D7141" t="s">
        <v>2480</v>
      </c>
      <c r="E7141" t="s">
        <v>65</v>
      </c>
    </row>
    <row r="7142" spans="1:5" x14ac:dyDescent="0.3">
      <c r="A7142" t="s">
        <v>1231</v>
      </c>
      <c r="B7142" t="s">
        <v>113</v>
      </c>
      <c r="C7142">
        <v>1010.82341923077</v>
      </c>
      <c r="D7142" t="s">
        <v>2480</v>
      </c>
      <c r="E7142" t="s">
        <v>65</v>
      </c>
    </row>
    <row r="7143" spans="1:5" x14ac:dyDescent="0.3">
      <c r="A7143" t="s">
        <v>1621</v>
      </c>
      <c r="B7143" t="s">
        <v>113</v>
      </c>
      <c r="C7143">
        <v>1012.3157893076899</v>
      </c>
      <c r="D7143" t="s">
        <v>2480</v>
      </c>
      <c r="E7143" t="s">
        <v>65</v>
      </c>
    </row>
    <row r="7144" spans="1:5" x14ac:dyDescent="0.3">
      <c r="A7144" t="s">
        <v>818</v>
      </c>
      <c r="B7144" t="s">
        <v>113</v>
      </c>
      <c r="C7144">
        <v>1012.81338012781</v>
      </c>
      <c r="D7144" t="s">
        <v>2480</v>
      </c>
      <c r="E7144" t="s">
        <v>65</v>
      </c>
    </row>
    <row r="7145" spans="1:5" x14ac:dyDescent="0.3">
      <c r="A7145" t="s">
        <v>1576</v>
      </c>
      <c r="B7145" t="s">
        <v>113</v>
      </c>
      <c r="C7145">
        <v>1014.6572925773598</v>
      </c>
      <c r="D7145" t="s">
        <v>2480</v>
      </c>
      <c r="E7145" t="s">
        <v>65</v>
      </c>
    </row>
    <row r="7146" spans="1:5" x14ac:dyDescent="0.3">
      <c r="A7146" t="s">
        <v>1601</v>
      </c>
      <c r="B7146" t="s">
        <v>113</v>
      </c>
      <c r="C7146">
        <v>1014.7753429184621</v>
      </c>
      <c r="D7146" t="s">
        <v>2480</v>
      </c>
      <c r="E7146" t="s">
        <v>65</v>
      </c>
    </row>
    <row r="7147" spans="1:5" x14ac:dyDescent="0.3">
      <c r="A7147" t="s">
        <v>393</v>
      </c>
      <c r="B7147" t="s">
        <v>113</v>
      </c>
      <c r="C7147">
        <v>1015.853452312089</v>
      </c>
      <c r="D7147" t="s">
        <v>2480</v>
      </c>
      <c r="E7147" t="s">
        <v>65</v>
      </c>
    </row>
    <row r="7148" spans="1:5" x14ac:dyDescent="0.3">
      <c r="A7148" t="s">
        <v>1061</v>
      </c>
      <c r="B7148" t="s">
        <v>113</v>
      </c>
      <c r="C7148">
        <v>1015.9206158320883</v>
      </c>
      <c r="D7148" t="s">
        <v>2480</v>
      </c>
      <c r="E7148" t="s">
        <v>65</v>
      </c>
    </row>
    <row r="7149" spans="1:5" x14ac:dyDescent="0.3">
      <c r="A7149" t="s">
        <v>1752</v>
      </c>
      <c r="B7149" t="s">
        <v>113</v>
      </c>
      <c r="C7149">
        <v>1016.1199020752999</v>
      </c>
      <c r="D7149" t="s">
        <v>2480</v>
      </c>
      <c r="E7149" t="s">
        <v>65</v>
      </c>
    </row>
    <row r="7150" spans="1:5" x14ac:dyDescent="0.3">
      <c r="A7150" t="s">
        <v>1775</v>
      </c>
      <c r="B7150" t="s">
        <v>113</v>
      </c>
      <c r="C7150">
        <v>1016.3285407292286</v>
      </c>
      <c r="D7150" t="s">
        <v>2480</v>
      </c>
      <c r="E7150" t="s">
        <v>65</v>
      </c>
    </row>
    <row r="7151" spans="1:5" x14ac:dyDescent="0.3">
      <c r="A7151" t="s">
        <v>1288</v>
      </c>
      <c r="B7151" t="s">
        <v>113</v>
      </c>
      <c r="C7151">
        <v>1016.6434609742915</v>
      </c>
      <c r="D7151" t="s">
        <v>2480</v>
      </c>
      <c r="E7151" t="s">
        <v>65</v>
      </c>
    </row>
    <row r="7152" spans="1:5" x14ac:dyDescent="0.3">
      <c r="A7152" t="s">
        <v>649</v>
      </c>
      <c r="B7152" t="s">
        <v>113</v>
      </c>
      <c r="C7152">
        <v>1017.315987973793</v>
      </c>
      <c r="D7152" t="s">
        <v>2480</v>
      </c>
      <c r="E7152" t="s">
        <v>65</v>
      </c>
    </row>
    <row r="7153" spans="1:5" x14ac:dyDescent="0.3">
      <c r="A7153" t="s">
        <v>1440</v>
      </c>
      <c r="B7153" t="s">
        <v>113</v>
      </c>
      <c r="C7153">
        <v>1018.74667396825</v>
      </c>
      <c r="D7153" t="s">
        <v>2480</v>
      </c>
      <c r="E7153" t="s">
        <v>65</v>
      </c>
    </row>
    <row r="7154" spans="1:5" x14ac:dyDescent="0.3">
      <c r="A7154" t="s">
        <v>1625</v>
      </c>
      <c r="B7154" t="s">
        <v>113</v>
      </c>
      <c r="C7154">
        <v>1020.7754766762408</v>
      </c>
      <c r="D7154" t="s">
        <v>2480</v>
      </c>
      <c r="E7154" t="s">
        <v>65</v>
      </c>
    </row>
    <row r="7155" spans="1:5" x14ac:dyDescent="0.3">
      <c r="A7155" t="s">
        <v>1169</v>
      </c>
      <c r="B7155" t="s">
        <v>113</v>
      </c>
      <c r="C7155">
        <v>1021.5870160717899</v>
      </c>
      <c r="D7155" t="s">
        <v>2480</v>
      </c>
      <c r="E7155" t="s">
        <v>65</v>
      </c>
    </row>
    <row r="7156" spans="1:5" x14ac:dyDescent="0.3">
      <c r="A7156" t="s">
        <v>1633</v>
      </c>
      <c r="B7156" t="s">
        <v>113</v>
      </c>
      <c r="C7156">
        <v>1022.31616080128</v>
      </c>
      <c r="D7156" t="s">
        <v>2480</v>
      </c>
      <c r="E7156" t="s">
        <v>65</v>
      </c>
    </row>
    <row r="7157" spans="1:5" x14ac:dyDescent="0.3">
      <c r="A7157" t="s">
        <v>1505</v>
      </c>
      <c r="B7157" t="s">
        <v>113</v>
      </c>
      <c r="C7157">
        <v>1023.1449823556098</v>
      </c>
      <c r="D7157" t="s">
        <v>2480</v>
      </c>
      <c r="E7157" t="s">
        <v>65</v>
      </c>
    </row>
    <row r="7158" spans="1:5" x14ac:dyDescent="0.3">
      <c r="A7158" t="s">
        <v>1506</v>
      </c>
      <c r="B7158" t="s">
        <v>113</v>
      </c>
      <c r="C7158">
        <v>1025.30755072337</v>
      </c>
      <c r="D7158" t="s">
        <v>2480</v>
      </c>
      <c r="E7158" t="s">
        <v>65</v>
      </c>
    </row>
    <row r="7159" spans="1:5" x14ac:dyDescent="0.3">
      <c r="A7159" t="s">
        <v>2351</v>
      </c>
      <c r="B7159" t="s">
        <v>113</v>
      </c>
      <c r="C7159">
        <v>1026.4113469470999</v>
      </c>
      <c r="D7159" t="s">
        <v>2480</v>
      </c>
      <c r="E7159" t="s">
        <v>65</v>
      </c>
    </row>
    <row r="7160" spans="1:5" x14ac:dyDescent="0.3">
      <c r="A7160" t="s">
        <v>1064</v>
      </c>
      <c r="B7160" t="s">
        <v>113</v>
      </c>
      <c r="C7160">
        <v>1026.8032384346989</v>
      </c>
      <c r="D7160" t="s">
        <v>2480</v>
      </c>
      <c r="E7160" t="s">
        <v>65</v>
      </c>
    </row>
    <row r="7161" spans="1:5" x14ac:dyDescent="0.3">
      <c r="A7161" t="s">
        <v>775</v>
      </c>
      <c r="B7161" t="s">
        <v>113</v>
      </c>
      <c r="C7161">
        <v>1027.6392207884351</v>
      </c>
      <c r="D7161" t="s">
        <v>2480</v>
      </c>
      <c r="E7161" t="s">
        <v>65</v>
      </c>
    </row>
    <row r="7162" spans="1:5" x14ac:dyDescent="0.3">
      <c r="A7162" t="s">
        <v>1594</v>
      </c>
      <c r="B7162" t="s">
        <v>113</v>
      </c>
      <c r="C7162">
        <v>1029.5978608207099</v>
      </c>
      <c r="D7162" t="s">
        <v>2480</v>
      </c>
      <c r="E7162" t="s">
        <v>65</v>
      </c>
    </row>
    <row r="7163" spans="1:5" x14ac:dyDescent="0.3">
      <c r="A7163" t="s">
        <v>1513</v>
      </c>
      <c r="B7163" t="s">
        <v>113</v>
      </c>
      <c r="C7163">
        <v>1030.1258880497471</v>
      </c>
      <c r="D7163" t="s">
        <v>2480</v>
      </c>
      <c r="E7163" t="s">
        <v>65</v>
      </c>
    </row>
    <row r="7164" spans="1:5" x14ac:dyDescent="0.3">
      <c r="A7164" t="s">
        <v>1348</v>
      </c>
      <c r="B7164" t="s">
        <v>113</v>
      </c>
      <c r="C7164">
        <v>1030.2342118253887</v>
      </c>
      <c r="D7164" t="s">
        <v>2480</v>
      </c>
      <c r="E7164" t="s">
        <v>65</v>
      </c>
    </row>
    <row r="7165" spans="1:5" x14ac:dyDescent="0.3">
      <c r="A7165" t="s">
        <v>1336</v>
      </c>
      <c r="B7165" t="s">
        <v>113</v>
      </c>
      <c r="C7165">
        <v>1031.274354732964</v>
      </c>
      <c r="D7165" t="s">
        <v>2480</v>
      </c>
      <c r="E7165" t="s">
        <v>65</v>
      </c>
    </row>
    <row r="7166" spans="1:5" x14ac:dyDescent="0.3">
      <c r="A7166" t="s">
        <v>1681</v>
      </c>
      <c r="B7166" t="s">
        <v>113</v>
      </c>
      <c r="C7166">
        <v>1031.54492774452</v>
      </c>
      <c r="D7166" t="s">
        <v>2480</v>
      </c>
      <c r="E7166" t="s">
        <v>65</v>
      </c>
    </row>
    <row r="7167" spans="1:5" x14ac:dyDescent="0.3">
      <c r="A7167" t="s">
        <v>1129</v>
      </c>
      <c r="B7167" t="s">
        <v>113</v>
      </c>
      <c r="C7167">
        <v>1031.61069636206</v>
      </c>
      <c r="D7167" t="s">
        <v>2480</v>
      </c>
      <c r="E7167" t="s">
        <v>65</v>
      </c>
    </row>
    <row r="7168" spans="1:5" x14ac:dyDescent="0.3">
      <c r="A7168" t="s">
        <v>2292</v>
      </c>
      <c r="B7168" t="s">
        <v>113</v>
      </c>
      <c r="C7168">
        <v>1032.12657935275</v>
      </c>
      <c r="D7168" t="s">
        <v>2480</v>
      </c>
      <c r="E7168" t="s">
        <v>65</v>
      </c>
    </row>
    <row r="7169" spans="1:5" x14ac:dyDescent="0.3">
      <c r="A7169" t="s">
        <v>537</v>
      </c>
      <c r="B7169" t="s">
        <v>113</v>
      </c>
      <c r="C7169">
        <v>1033.524693332065</v>
      </c>
      <c r="D7169" t="s">
        <v>2480</v>
      </c>
      <c r="E7169" t="s">
        <v>65</v>
      </c>
    </row>
    <row r="7170" spans="1:5" x14ac:dyDescent="0.3">
      <c r="A7170" t="s">
        <v>1015</v>
      </c>
      <c r="B7170" t="s">
        <v>113</v>
      </c>
      <c r="C7170">
        <v>1033.7197062574683</v>
      </c>
      <c r="D7170" t="s">
        <v>2480</v>
      </c>
      <c r="E7170" t="s">
        <v>65</v>
      </c>
    </row>
    <row r="7171" spans="1:5" x14ac:dyDescent="0.3">
      <c r="A7171" t="s">
        <v>1414</v>
      </c>
      <c r="B7171" t="s">
        <v>113</v>
      </c>
      <c r="C7171">
        <v>1034.3645135024799</v>
      </c>
      <c r="D7171" t="s">
        <v>2480</v>
      </c>
      <c r="E7171" t="s">
        <v>65</v>
      </c>
    </row>
    <row r="7172" spans="1:5" x14ac:dyDescent="0.3">
      <c r="A7172" t="s">
        <v>1156</v>
      </c>
      <c r="B7172" t="s">
        <v>113</v>
      </c>
      <c r="C7172">
        <v>1034.7806662338801</v>
      </c>
      <c r="D7172" t="s">
        <v>2480</v>
      </c>
      <c r="E7172" t="s">
        <v>65</v>
      </c>
    </row>
    <row r="7173" spans="1:5" x14ac:dyDescent="0.3">
      <c r="A7173" t="s">
        <v>1280</v>
      </c>
      <c r="B7173" t="s">
        <v>113</v>
      </c>
      <c r="C7173">
        <v>1036.25928720101</v>
      </c>
      <c r="D7173" t="s">
        <v>2480</v>
      </c>
      <c r="E7173" t="s">
        <v>65</v>
      </c>
    </row>
    <row r="7174" spans="1:5" x14ac:dyDescent="0.3">
      <c r="A7174" t="s">
        <v>1722</v>
      </c>
      <c r="B7174" t="s">
        <v>113</v>
      </c>
      <c r="C7174">
        <v>1038.8244353801099</v>
      </c>
      <c r="D7174" t="s">
        <v>2480</v>
      </c>
      <c r="E7174" t="s">
        <v>65</v>
      </c>
    </row>
    <row r="7175" spans="1:5" x14ac:dyDescent="0.3">
      <c r="A7175" t="s">
        <v>1482</v>
      </c>
      <c r="B7175" t="s">
        <v>113</v>
      </c>
      <c r="C7175">
        <v>1040.82596072103</v>
      </c>
      <c r="D7175" t="s">
        <v>2480</v>
      </c>
      <c r="E7175" t="s">
        <v>65</v>
      </c>
    </row>
    <row r="7176" spans="1:5" x14ac:dyDescent="0.3">
      <c r="A7176" t="s">
        <v>1859</v>
      </c>
      <c r="B7176" t="s">
        <v>113</v>
      </c>
      <c r="C7176">
        <v>1041.3084184632201</v>
      </c>
      <c r="D7176" t="s">
        <v>2480</v>
      </c>
      <c r="E7176" t="s">
        <v>65</v>
      </c>
    </row>
    <row r="7177" spans="1:5" x14ac:dyDescent="0.3">
      <c r="A7177" t="s">
        <v>1819</v>
      </c>
      <c r="B7177" t="s">
        <v>113</v>
      </c>
      <c r="C7177">
        <v>1043.833312314363</v>
      </c>
      <c r="D7177" t="s">
        <v>2480</v>
      </c>
      <c r="E7177" t="s">
        <v>65</v>
      </c>
    </row>
    <row r="7178" spans="1:5" x14ac:dyDescent="0.3">
      <c r="A7178" t="s">
        <v>1334</v>
      </c>
      <c r="B7178" t="s">
        <v>113</v>
      </c>
      <c r="C7178">
        <v>1043.9673081422666</v>
      </c>
      <c r="D7178" t="s">
        <v>2480</v>
      </c>
      <c r="E7178" t="s">
        <v>65</v>
      </c>
    </row>
    <row r="7179" spans="1:5" x14ac:dyDescent="0.3">
      <c r="A7179" t="s">
        <v>1120</v>
      </c>
      <c r="B7179" t="s">
        <v>113</v>
      </c>
      <c r="C7179">
        <v>1045.20963862692</v>
      </c>
      <c r="D7179" t="s">
        <v>2480</v>
      </c>
      <c r="E7179" t="s">
        <v>65</v>
      </c>
    </row>
    <row r="7180" spans="1:5" x14ac:dyDescent="0.3">
      <c r="A7180" t="s">
        <v>547</v>
      </c>
      <c r="B7180" t="s">
        <v>113</v>
      </c>
      <c r="C7180">
        <v>1045.342122950851</v>
      </c>
      <c r="D7180" t="s">
        <v>2480</v>
      </c>
      <c r="E7180" t="s">
        <v>65</v>
      </c>
    </row>
    <row r="7181" spans="1:5" x14ac:dyDescent="0.3">
      <c r="A7181" t="s">
        <v>2391</v>
      </c>
      <c r="B7181" t="s">
        <v>113</v>
      </c>
      <c r="C7181">
        <v>1045.54005496791</v>
      </c>
      <c r="D7181" t="s">
        <v>2480</v>
      </c>
      <c r="E7181" t="s">
        <v>65</v>
      </c>
    </row>
    <row r="7182" spans="1:5" x14ac:dyDescent="0.3">
      <c r="A7182" t="s">
        <v>1538</v>
      </c>
      <c r="B7182" t="s">
        <v>113</v>
      </c>
      <c r="C7182">
        <v>1047.1279017705799</v>
      </c>
      <c r="D7182" t="s">
        <v>2480</v>
      </c>
      <c r="E7182" t="s">
        <v>65</v>
      </c>
    </row>
    <row r="7183" spans="1:5" x14ac:dyDescent="0.3">
      <c r="A7183" t="s">
        <v>1165</v>
      </c>
      <c r="B7183" t="s">
        <v>113</v>
      </c>
      <c r="C7183">
        <v>1047.28091819714</v>
      </c>
      <c r="D7183" t="s">
        <v>2480</v>
      </c>
      <c r="E7183" t="s">
        <v>65</v>
      </c>
    </row>
    <row r="7184" spans="1:5" x14ac:dyDescent="0.3">
      <c r="A7184" t="s">
        <v>1248</v>
      </c>
      <c r="B7184" t="s">
        <v>113</v>
      </c>
      <c r="C7184">
        <v>1047.45036034493</v>
      </c>
      <c r="D7184" t="s">
        <v>2480</v>
      </c>
      <c r="E7184" t="s">
        <v>65</v>
      </c>
    </row>
    <row r="7185" spans="1:5" x14ac:dyDescent="0.3">
      <c r="A7185" t="s">
        <v>1224</v>
      </c>
      <c r="B7185" t="s">
        <v>113</v>
      </c>
      <c r="C7185">
        <v>1047.5805299957001</v>
      </c>
      <c r="D7185" t="s">
        <v>2480</v>
      </c>
      <c r="E7185" t="s">
        <v>65</v>
      </c>
    </row>
    <row r="7186" spans="1:5" x14ac:dyDescent="0.3">
      <c r="A7186" t="s">
        <v>1342</v>
      </c>
      <c r="B7186" t="s">
        <v>113</v>
      </c>
      <c r="C7186">
        <v>1047.7374149330999</v>
      </c>
      <c r="D7186" t="s">
        <v>2480</v>
      </c>
      <c r="E7186" t="s">
        <v>65</v>
      </c>
    </row>
    <row r="7187" spans="1:5" x14ac:dyDescent="0.3">
      <c r="A7187" t="s">
        <v>1301</v>
      </c>
      <c r="B7187" t="s">
        <v>113</v>
      </c>
      <c r="C7187">
        <v>1047.8059054279699</v>
      </c>
      <c r="D7187" t="s">
        <v>2480</v>
      </c>
      <c r="E7187" t="s">
        <v>65</v>
      </c>
    </row>
    <row r="7188" spans="1:5" x14ac:dyDescent="0.3">
      <c r="A7188" t="s">
        <v>1393</v>
      </c>
      <c r="B7188" t="s">
        <v>113</v>
      </c>
      <c r="C7188">
        <v>1049.0592278172301</v>
      </c>
      <c r="D7188" t="s">
        <v>2480</v>
      </c>
      <c r="E7188" t="s">
        <v>65</v>
      </c>
    </row>
    <row r="7189" spans="1:5" x14ac:dyDescent="0.3">
      <c r="A7189" t="s">
        <v>2189</v>
      </c>
      <c r="B7189" t="s">
        <v>113</v>
      </c>
      <c r="C7189">
        <v>1050.1506667974263</v>
      </c>
      <c r="D7189" t="s">
        <v>2480</v>
      </c>
      <c r="E7189" t="s">
        <v>65</v>
      </c>
    </row>
    <row r="7190" spans="1:5" x14ac:dyDescent="0.3">
      <c r="A7190" t="s">
        <v>1401</v>
      </c>
      <c r="B7190" t="s">
        <v>113</v>
      </c>
      <c r="C7190">
        <v>1051.0206601653099</v>
      </c>
      <c r="D7190" t="s">
        <v>2480</v>
      </c>
      <c r="E7190" t="s">
        <v>65</v>
      </c>
    </row>
    <row r="7191" spans="1:5" x14ac:dyDescent="0.3">
      <c r="A7191" t="s">
        <v>1445</v>
      </c>
      <c r="B7191" t="s">
        <v>113</v>
      </c>
      <c r="C7191">
        <v>1051.05357860083</v>
      </c>
      <c r="D7191" t="s">
        <v>2480</v>
      </c>
      <c r="E7191" t="s">
        <v>65</v>
      </c>
    </row>
    <row r="7192" spans="1:5" x14ac:dyDescent="0.3">
      <c r="A7192" t="s">
        <v>1627</v>
      </c>
      <c r="B7192" t="s">
        <v>113</v>
      </c>
      <c r="C7192">
        <v>1051.8750825356001</v>
      </c>
      <c r="D7192" t="s">
        <v>2480</v>
      </c>
      <c r="E7192" t="s">
        <v>65</v>
      </c>
    </row>
    <row r="7193" spans="1:5" x14ac:dyDescent="0.3">
      <c r="A7193" t="s">
        <v>2386</v>
      </c>
      <c r="B7193" t="s">
        <v>113</v>
      </c>
      <c r="C7193">
        <v>1053.2662005935599</v>
      </c>
      <c r="D7193" t="s">
        <v>2480</v>
      </c>
      <c r="E7193" t="s">
        <v>65</v>
      </c>
    </row>
    <row r="7194" spans="1:5" x14ac:dyDescent="0.3">
      <c r="A7194" t="s">
        <v>1794</v>
      </c>
      <c r="B7194" t="s">
        <v>113</v>
      </c>
      <c r="C7194">
        <v>1053.9383879884499</v>
      </c>
      <c r="D7194" t="s">
        <v>2480</v>
      </c>
      <c r="E7194" t="s">
        <v>65</v>
      </c>
    </row>
    <row r="7195" spans="1:5" x14ac:dyDescent="0.3">
      <c r="A7195" t="s">
        <v>2293</v>
      </c>
      <c r="B7195" t="s">
        <v>113</v>
      </c>
      <c r="C7195">
        <v>1054.5130813578601</v>
      </c>
      <c r="D7195" t="s">
        <v>2480</v>
      </c>
      <c r="E7195" t="s">
        <v>65</v>
      </c>
    </row>
    <row r="7196" spans="1:5" x14ac:dyDescent="0.3">
      <c r="A7196" t="s">
        <v>1539</v>
      </c>
      <c r="B7196" t="s">
        <v>113</v>
      </c>
      <c r="C7196">
        <v>1055.68645630673</v>
      </c>
      <c r="D7196" t="s">
        <v>2480</v>
      </c>
      <c r="E7196" t="s">
        <v>65</v>
      </c>
    </row>
    <row r="7197" spans="1:5" x14ac:dyDescent="0.3">
      <c r="A7197" t="s">
        <v>568</v>
      </c>
      <c r="B7197" t="s">
        <v>113</v>
      </c>
      <c r="C7197">
        <v>1057.4635595001587</v>
      </c>
      <c r="D7197" t="s">
        <v>2480</v>
      </c>
      <c r="E7197" t="s">
        <v>65</v>
      </c>
    </row>
    <row r="7198" spans="1:5" x14ac:dyDescent="0.3">
      <c r="A7198" t="s">
        <v>570</v>
      </c>
      <c r="B7198" t="s">
        <v>113</v>
      </c>
      <c r="C7198">
        <v>1058.9408347627163</v>
      </c>
      <c r="D7198" t="s">
        <v>2480</v>
      </c>
      <c r="E7198" t="s">
        <v>65</v>
      </c>
    </row>
    <row r="7199" spans="1:5" x14ac:dyDescent="0.3">
      <c r="A7199" t="s">
        <v>1020</v>
      </c>
      <c r="B7199" t="s">
        <v>113</v>
      </c>
      <c r="C7199">
        <v>1059.7628881036401</v>
      </c>
      <c r="D7199" t="s">
        <v>2480</v>
      </c>
      <c r="E7199" t="s">
        <v>65</v>
      </c>
    </row>
    <row r="7200" spans="1:5" x14ac:dyDescent="0.3">
      <c r="A7200" t="s">
        <v>1774</v>
      </c>
      <c r="B7200" t="s">
        <v>113</v>
      </c>
      <c r="C7200">
        <v>1060.30512612352</v>
      </c>
      <c r="D7200" t="s">
        <v>2480</v>
      </c>
      <c r="E7200" t="s">
        <v>65</v>
      </c>
    </row>
    <row r="7201" spans="1:5" x14ac:dyDescent="0.3">
      <c r="A7201" t="s">
        <v>1597</v>
      </c>
      <c r="B7201" t="s">
        <v>113</v>
      </c>
      <c r="C7201">
        <v>1063.0552166622499</v>
      </c>
      <c r="D7201" t="s">
        <v>2480</v>
      </c>
      <c r="E7201" t="s">
        <v>65</v>
      </c>
    </row>
    <row r="7202" spans="1:5" x14ac:dyDescent="0.3">
      <c r="A7202" t="s">
        <v>1454</v>
      </c>
      <c r="B7202" t="s">
        <v>113</v>
      </c>
      <c r="C7202">
        <v>1063.90608958084</v>
      </c>
      <c r="D7202" t="s">
        <v>2480</v>
      </c>
      <c r="E7202" t="s">
        <v>65</v>
      </c>
    </row>
    <row r="7203" spans="1:5" x14ac:dyDescent="0.3">
      <c r="A7203" t="s">
        <v>1191</v>
      </c>
      <c r="B7203" t="s">
        <v>113</v>
      </c>
      <c r="C7203">
        <v>1066.3027644812501</v>
      </c>
      <c r="D7203" t="s">
        <v>2480</v>
      </c>
      <c r="E7203" t="s">
        <v>65</v>
      </c>
    </row>
    <row r="7204" spans="1:5" x14ac:dyDescent="0.3">
      <c r="A7204" t="s">
        <v>2354</v>
      </c>
      <c r="B7204" t="s">
        <v>113</v>
      </c>
      <c r="C7204">
        <v>1067.1676697294799</v>
      </c>
      <c r="D7204" t="s">
        <v>2480</v>
      </c>
      <c r="E7204" t="s">
        <v>65</v>
      </c>
    </row>
    <row r="7205" spans="1:5" x14ac:dyDescent="0.3">
      <c r="A7205" t="s">
        <v>1395</v>
      </c>
      <c r="B7205" t="s">
        <v>113</v>
      </c>
      <c r="C7205">
        <v>1068.02472571355</v>
      </c>
      <c r="D7205" t="s">
        <v>2480</v>
      </c>
      <c r="E7205" t="s">
        <v>65</v>
      </c>
    </row>
    <row r="7206" spans="1:5" x14ac:dyDescent="0.3">
      <c r="A7206" t="s">
        <v>1418</v>
      </c>
      <c r="B7206" t="s">
        <v>113</v>
      </c>
      <c r="C7206">
        <v>1068.55345953202</v>
      </c>
      <c r="D7206" t="s">
        <v>2480</v>
      </c>
      <c r="E7206" t="s">
        <v>65</v>
      </c>
    </row>
    <row r="7207" spans="1:5" x14ac:dyDescent="0.3">
      <c r="A7207" t="s">
        <v>1705</v>
      </c>
      <c r="B7207" t="s">
        <v>113</v>
      </c>
      <c r="C7207">
        <v>1068.9077786366338</v>
      </c>
      <c r="D7207" t="s">
        <v>2480</v>
      </c>
      <c r="E7207" t="s">
        <v>65</v>
      </c>
    </row>
    <row r="7208" spans="1:5" x14ac:dyDescent="0.3">
      <c r="A7208" t="s">
        <v>1205</v>
      </c>
      <c r="B7208" t="s">
        <v>113</v>
      </c>
      <c r="C7208">
        <v>1070.6042364623099</v>
      </c>
      <c r="D7208" t="s">
        <v>2480</v>
      </c>
      <c r="E7208" t="s">
        <v>65</v>
      </c>
    </row>
    <row r="7209" spans="1:5" x14ac:dyDescent="0.3">
      <c r="A7209" t="s">
        <v>1212</v>
      </c>
      <c r="B7209" t="s">
        <v>113</v>
      </c>
      <c r="C7209">
        <v>1070.73007500477</v>
      </c>
      <c r="D7209" t="s">
        <v>2480</v>
      </c>
      <c r="E7209" t="s">
        <v>65</v>
      </c>
    </row>
    <row r="7210" spans="1:5" x14ac:dyDescent="0.3">
      <c r="A7210" t="s">
        <v>1310</v>
      </c>
      <c r="B7210" t="s">
        <v>113</v>
      </c>
      <c r="C7210">
        <v>1073.6340836353399</v>
      </c>
      <c r="D7210" t="s">
        <v>2480</v>
      </c>
      <c r="E7210" t="s">
        <v>65</v>
      </c>
    </row>
    <row r="7211" spans="1:5" x14ac:dyDescent="0.3">
      <c r="A7211" t="s">
        <v>545</v>
      </c>
      <c r="B7211" t="s">
        <v>113</v>
      </c>
      <c r="C7211">
        <v>1074.9222147513876</v>
      </c>
      <c r="D7211" t="s">
        <v>2480</v>
      </c>
      <c r="E7211" t="s">
        <v>65</v>
      </c>
    </row>
    <row r="7212" spans="1:5" x14ac:dyDescent="0.3">
      <c r="A7212" t="s">
        <v>1522</v>
      </c>
      <c r="B7212" t="s">
        <v>113</v>
      </c>
      <c r="C7212">
        <v>1076.7335029436899</v>
      </c>
      <c r="D7212" t="s">
        <v>2480</v>
      </c>
      <c r="E7212" t="s">
        <v>65</v>
      </c>
    </row>
    <row r="7213" spans="1:5" x14ac:dyDescent="0.3">
      <c r="A7213" t="s">
        <v>2113</v>
      </c>
      <c r="B7213" t="s">
        <v>113</v>
      </c>
      <c r="C7213">
        <v>1077.8853095607999</v>
      </c>
      <c r="D7213" t="s">
        <v>2480</v>
      </c>
      <c r="E7213" t="s">
        <v>65</v>
      </c>
    </row>
    <row r="7214" spans="1:5" x14ac:dyDescent="0.3">
      <c r="A7214" t="s">
        <v>1202</v>
      </c>
      <c r="B7214" t="s">
        <v>113</v>
      </c>
      <c r="C7214">
        <v>1078.8650318351399</v>
      </c>
      <c r="D7214" t="s">
        <v>2480</v>
      </c>
      <c r="E7214" t="s">
        <v>65</v>
      </c>
    </row>
    <row r="7215" spans="1:5" x14ac:dyDescent="0.3">
      <c r="A7215" t="s">
        <v>1403</v>
      </c>
      <c r="B7215" t="s">
        <v>113</v>
      </c>
      <c r="C7215">
        <v>1078.89839438491</v>
      </c>
      <c r="D7215" t="s">
        <v>2480</v>
      </c>
      <c r="E7215" t="s">
        <v>65</v>
      </c>
    </row>
    <row r="7216" spans="1:5" x14ac:dyDescent="0.3">
      <c r="A7216" t="s">
        <v>1931</v>
      </c>
      <c r="B7216" t="s">
        <v>113</v>
      </c>
      <c r="C7216">
        <v>1082.4898895061999</v>
      </c>
      <c r="D7216" t="s">
        <v>2480</v>
      </c>
      <c r="E7216" t="s">
        <v>65</v>
      </c>
    </row>
    <row r="7217" spans="1:5" x14ac:dyDescent="0.3">
      <c r="A7217" t="s">
        <v>1589</v>
      </c>
      <c r="B7217" t="s">
        <v>113</v>
      </c>
      <c r="C7217">
        <v>1084.1704342119899</v>
      </c>
      <c r="D7217" t="s">
        <v>2480</v>
      </c>
      <c r="E7217" t="s">
        <v>65</v>
      </c>
    </row>
    <row r="7218" spans="1:5" x14ac:dyDescent="0.3">
      <c r="A7218" t="s">
        <v>1491</v>
      </c>
      <c r="B7218" t="s">
        <v>113</v>
      </c>
      <c r="C7218">
        <v>1084.53679110293</v>
      </c>
      <c r="D7218" t="s">
        <v>2480</v>
      </c>
      <c r="E7218" t="s">
        <v>65</v>
      </c>
    </row>
    <row r="7219" spans="1:5" x14ac:dyDescent="0.3">
      <c r="A7219" t="s">
        <v>1408</v>
      </c>
      <c r="B7219" t="s">
        <v>113</v>
      </c>
      <c r="C7219">
        <v>1084.7569978976101</v>
      </c>
      <c r="D7219" t="s">
        <v>2480</v>
      </c>
      <c r="E7219" t="s">
        <v>65</v>
      </c>
    </row>
    <row r="7220" spans="1:5" x14ac:dyDescent="0.3">
      <c r="A7220" t="s">
        <v>1632</v>
      </c>
      <c r="B7220" t="s">
        <v>113</v>
      </c>
      <c r="C7220">
        <v>1084.9710011652201</v>
      </c>
      <c r="D7220" t="s">
        <v>2480</v>
      </c>
      <c r="E7220" t="s">
        <v>65</v>
      </c>
    </row>
    <row r="7221" spans="1:5" x14ac:dyDescent="0.3">
      <c r="A7221" t="s">
        <v>1670</v>
      </c>
      <c r="B7221" t="s">
        <v>113</v>
      </c>
      <c r="C7221">
        <v>1087.6520683143094</v>
      </c>
      <c r="D7221" t="s">
        <v>2480</v>
      </c>
      <c r="E7221" t="s">
        <v>65</v>
      </c>
    </row>
    <row r="7222" spans="1:5" x14ac:dyDescent="0.3">
      <c r="A7222" t="s">
        <v>1099</v>
      </c>
      <c r="B7222" t="s">
        <v>113</v>
      </c>
      <c r="C7222">
        <v>1087.69302731061</v>
      </c>
      <c r="D7222" t="s">
        <v>2480</v>
      </c>
      <c r="E7222" t="s">
        <v>65</v>
      </c>
    </row>
    <row r="7223" spans="1:5" x14ac:dyDescent="0.3">
      <c r="A7223" t="s">
        <v>1438</v>
      </c>
      <c r="B7223" t="s">
        <v>113</v>
      </c>
      <c r="C7223">
        <v>1088.2675132508068</v>
      </c>
      <c r="D7223" t="s">
        <v>2480</v>
      </c>
      <c r="E7223" t="s">
        <v>65</v>
      </c>
    </row>
    <row r="7224" spans="1:5" x14ac:dyDescent="0.3">
      <c r="A7224" t="s">
        <v>1869</v>
      </c>
      <c r="B7224" t="s">
        <v>113</v>
      </c>
      <c r="C7224">
        <v>1090.1807249715</v>
      </c>
      <c r="D7224" t="s">
        <v>2480</v>
      </c>
      <c r="E7224" t="s">
        <v>65</v>
      </c>
    </row>
    <row r="7225" spans="1:5" x14ac:dyDescent="0.3">
      <c r="A7225" t="s">
        <v>1547</v>
      </c>
      <c r="B7225" t="s">
        <v>113</v>
      </c>
      <c r="C7225">
        <v>1090.4308223000269</v>
      </c>
      <c r="D7225" t="s">
        <v>2480</v>
      </c>
      <c r="E7225" t="s">
        <v>65</v>
      </c>
    </row>
    <row r="7226" spans="1:5" x14ac:dyDescent="0.3">
      <c r="A7226" t="s">
        <v>2191</v>
      </c>
      <c r="B7226" t="s">
        <v>113</v>
      </c>
      <c r="C7226">
        <v>1090.6159592510814</v>
      </c>
      <c r="D7226" t="s">
        <v>2480</v>
      </c>
      <c r="E7226" t="s">
        <v>65</v>
      </c>
    </row>
    <row r="7227" spans="1:5" x14ac:dyDescent="0.3">
      <c r="A7227" t="s">
        <v>1447</v>
      </c>
      <c r="B7227" t="s">
        <v>113</v>
      </c>
      <c r="C7227">
        <v>1092.6266405332401</v>
      </c>
      <c r="D7227" t="s">
        <v>2480</v>
      </c>
      <c r="E7227" t="s">
        <v>65</v>
      </c>
    </row>
    <row r="7228" spans="1:5" x14ac:dyDescent="0.3">
      <c r="A7228" t="s">
        <v>2291</v>
      </c>
      <c r="B7228" t="s">
        <v>113</v>
      </c>
      <c r="C7228">
        <v>1093.5231602767101</v>
      </c>
      <c r="D7228" t="s">
        <v>2480</v>
      </c>
      <c r="E7228" t="s">
        <v>65</v>
      </c>
    </row>
    <row r="7229" spans="1:5" x14ac:dyDescent="0.3">
      <c r="A7229" t="s">
        <v>1702</v>
      </c>
      <c r="B7229" t="s">
        <v>113</v>
      </c>
      <c r="C7229">
        <v>1094.6675796775176</v>
      </c>
      <c r="D7229" t="s">
        <v>2480</v>
      </c>
      <c r="E7229" t="s">
        <v>65</v>
      </c>
    </row>
    <row r="7230" spans="1:5" x14ac:dyDescent="0.3">
      <c r="A7230" t="s">
        <v>1743</v>
      </c>
      <c r="B7230" t="s">
        <v>113</v>
      </c>
      <c r="C7230">
        <v>1094.74082769852</v>
      </c>
      <c r="D7230" t="s">
        <v>2480</v>
      </c>
      <c r="E7230" t="s">
        <v>65</v>
      </c>
    </row>
    <row r="7231" spans="1:5" x14ac:dyDescent="0.3">
      <c r="A7231" t="s">
        <v>2234</v>
      </c>
      <c r="B7231" t="s">
        <v>113</v>
      </c>
      <c r="C7231">
        <v>1096.3518603319001</v>
      </c>
      <c r="D7231" t="s">
        <v>2480</v>
      </c>
      <c r="E7231" t="s">
        <v>65</v>
      </c>
    </row>
    <row r="7232" spans="1:5" x14ac:dyDescent="0.3">
      <c r="A7232" t="s">
        <v>1658</v>
      </c>
      <c r="B7232" t="s">
        <v>113</v>
      </c>
      <c r="C7232">
        <v>1097.42847096998</v>
      </c>
      <c r="D7232" t="s">
        <v>2480</v>
      </c>
      <c r="E7232" t="s">
        <v>65</v>
      </c>
    </row>
    <row r="7233" spans="1:5" x14ac:dyDescent="0.3">
      <c r="A7233" t="s">
        <v>1703</v>
      </c>
      <c r="B7233" t="s">
        <v>113</v>
      </c>
      <c r="C7233">
        <v>1098.54920619058</v>
      </c>
      <c r="D7233" t="s">
        <v>2480</v>
      </c>
      <c r="E7233" t="s">
        <v>65</v>
      </c>
    </row>
    <row r="7234" spans="1:5" x14ac:dyDescent="0.3">
      <c r="A7234" t="s">
        <v>1995</v>
      </c>
      <c r="B7234" t="s">
        <v>113</v>
      </c>
      <c r="C7234">
        <v>1101.5133931309138</v>
      </c>
      <c r="D7234" t="s">
        <v>2480</v>
      </c>
      <c r="E7234" t="s">
        <v>65</v>
      </c>
    </row>
    <row r="7235" spans="1:5" x14ac:dyDescent="0.3">
      <c r="A7235" t="s">
        <v>1606</v>
      </c>
      <c r="B7235" t="s">
        <v>113</v>
      </c>
      <c r="C7235">
        <v>1101.62805173784</v>
      </c>
      <c r="D7235" t="s">
        <v>2480</v>
      </c>
      <c r="E7235" t="s">
        <v>65</v>
      </c>
    </row>
    <row r="7236" spans="1:5" x14ac:dyDescent="0.3">
      <c r="A7236" t="s">
        <v>1564</v>
      </c>
      <c r="B7236" t="s">
        <v>113</v>
      </c>
      <c r="C7236">
        <v>1101.7609095221401</v>
      </c>
      <c r="D7236" t="s">
        <v>2480</v>
      </c>
      <c r="E7236" t="s">
        <v>65</v>
      </c>
    </row>
    <row r="7237" spans="1:5" x14ac:dyDescent="0.3">
      <c r="A7237" t="s">
        <v>2084</v>
      </c>
      <c r="B7237" t="s">
        <v>113</v>
      </c>
      <c r="C7237">
        <v>1102.27190500298</v>
      </c>
      <c r="D7237" t="s">
        <v>2480</v>
      </c>
      <c r="E7237" t="s">
        <v>65</v>
      </c>
    </row>
    <row r="7238" spans="1:5" x14ac:dyDescent="0.3">
      <c r="A7238" t="s">
        <v>1326</v>
      </c>
      <c r="B7238" t="s">
        <v>113</v>
      </c>
      <c r="C7238">
        <v>1102.4694528427001</v>
      </c>
      <c r="D7238" t="s">
        <v>2480</v>
      </c>
      <c r="E7238" t="s">
        <v>65</v>
      </c>
    </row>
    <row r="7239" spans="1:5" x14ac:dyDescent="0.3">
      <c r="A7239" t="s">
        <v>1314</v>
      </c>
      <c r="B7239" t="s">
        <v>113</v>
      </c>
      <c r="C7239">
        <v>1103.0723699794</v>
      </c>
      <c r="D7239" t="s">
        <v>2480</v>
      </c>
      <c r="E7239" t="s">
        <v>65</v>
      </c>
    </row>
    <row r="7240" spans="1:5" x14ac:dyDescent="0.3">
      <c r="A7240" t="s">
        <v>1078</v>
      </c>
      <c r="B7240" t="s">
        <v>113</v>
      </c>
      <c r="C7240">
        <v>1105.7077724621599</v>
      </c>
      <c r="D7240" t="s">
        <v>2480</v>
      </c>
      <c r="E7240" t="s">
        <v>65</v>
      </c>
    </row>
    <row r="7241" spans="1:5" x14ac:dyDescent="0.3">
      <c r="A7241" t="s">
        <v>1607</v>
      </c>
      <c r="B7241" t="s">
        <v>113</v>
      </c>
      <c r="C7241">
        <v>1106.23200823053</v>
      </c>
      <c r="D7241" t="s">
        <v>2480</v>
      </c>
      <c r="E7241" t="s">
        <v>65</v>
      </c>
    </row>
    <row r="7242" spans="1:5" x14ac:dyDescent="0.3">
      <c r="A7242" t="s">
        <v>1652</v>
      </c>
      <c r="B7242" t="s">
        <v>113</v>
      </c>
      <c r="C7242">
        <v>1106.7292611549622</v>
      </c>
      <c r="D7242" t="s">
        <v>2480</v>
      </c>
      <c r="E7242" t="s">
        <v>65</v>
      </c>
    </row>
    <row r="7243" spans="1:5" x14ac:dyDescent="0.3">
      <c r="A7243" t="s">
        <v>1198</v>
      </c>
      <c r="B7243" t="s">
        <v>113</v>
      </c>
      <c r="C7243">
        <v>1107.35400483174</v>
      </c>
      <c r="D7243" t="s">
        <v>2480</v>
      </c>
      <c r="E7243" t="s">
        <v>65</v>
      </c>
    </row>
    <row r="7244" spans="1:5" x14ac:dyDescent="0.3">
      <c r="A7244" t="s">
        <v>1973</v>
      </c>
      <c r="B7244" t="s">
        <v>113</v>
      </c>
      <c r="C7244">
        <v>1107.68529829254</v>
      </c>
      <c r="D7244" t="s">
        <v>2480</v>
      </c>
      <c r="E7244" t="s">
        <v>65</v>
      </c>
    </row>
    <row r="7245" spans="1:5" x14ac:dyDescent="0.3">
      <c r="A7245" t="s">
        <v>2114</v>
      </c>
      <c r="B7245" t="s">
        <v>113</v>
      </c>
      <c r="C7245">
        <v>1108.0908391840701</v>
      </c>
      <c r="D7245" t="s">
        <v>2480</v>
      </c>
      <c r="E7245" t="s">
        <v>65</v>
      </c>
    </row>
    <row r="7246" spans="1:5" x14ac:dyDescent="0.3">
      <c r="A7246" t="s">
        <v>1122</v>
      </c>
      <c r="B7246" t="s">
        <v>113</v>
      </c>
      <c r="C7246">
        <v>1108.7496628773399</v>
      </c>
      <c r="D7246" t="s">
        <v>2480</v>
      </c>
      <c r="E7246" t="s">
        <v>65</v>
      </c>
    </row>
    <row r="7247" spans="1:5" x14ac:dyDescent="0.3">
      <c r="A7247" t="s">
        <v>1004</v>
      </c>
      <c r="B7247" t="s">
        <v>113</v>
      </c>
      <c r="C7247">
        <v>1110.8398328826338</v>
      </c>
      <c r="D7247" t="s">
        <v>2480</v>
      </c>
      <c r="E7247" t="s">
        <v>65</v>
      </c>
    </row>
    <row r="7248" spans="1:5" x14ac:dyDescent="0.3">
      <c r="A7248" t="s">
        <v>1520</v>
      </c>
      <c r="B7248" t="s">
        <v>113</v>
      </c>
      <c r="C7248">
        <v>1111.7213790490084</v>
      </c>
      <c r="D7248" t="s">
        <v>2480</v>
      </c>
      <c r="E7248" t="s">
        <v>65</v>
      </c>
    </row>
    <row r="7249" spans="1:5" x14ac:dyDescent="0.3">
      <c r="A7249" t="s">
        <v>1620</v>
      </c>
      <c r="B7249" t="s">
        <v>113</v>
      </c>
      <c r="C7249">
        <v>1113.75511194776</v>
      </c>
      <c r="D7249" t="s">
        <v>2480</v>
      </c>
      <c r="E7249" t="s">
        <v>65</v>
      </c>
    </row>
    <row r="7250" spans="1:5" x14ac:dyDescent="0.3">
      <c r="A7250" t="s">
        <v>1687</v>
      </c>
      <c r="B7250" t="s">
        <v>113</v>
      </c>
      <c r="C7250">
        <v>1118.4407875910842</v>
      </c>
      <c r="D7250" t="s">
        <v>2480</v>
      </c>
      <c r="E7250" t="s">
        <v>65</v>
      </c>
    </row>
    <row r="7251" spans="1:5" x14ac:dyDescent="0.3">
      <c r="A7251" t="s">
        <v>1242</v>
      </c>
      <c r="B7251" t="s">
        <v>113</v>
      </c>
      <c r="C7251">
        <v>1119.6148837160799</v>
      </c>
      <c r="D7251" t="s">
        <v>2480</v>
      </c>
      <c r="E7251" t="s">
        <v>65</v>
      </c>
    </row>
    <row r="7252" spans="1:5" x14ac:dyDescent="0.3">
      <c r="A7252" t="s">
        <v>1561</v>
      </c>
      <c r="B7252" t="s">
        <v>113</v>
      </c>
      <c r="C7252">
        <v>1123.5917101314101</v>
      </c>
      <c r="D7252" t="s">
        <v>2480</v>
      </c>
      <c r="E7252" t="s">
        <v>65</v>
      </c>
    </row>
    <row r="7253" spans="1:5" x14ac:dyDescent="0.3">
      <c r="A7253" t="s">
        <v>801</v>
      </c>
      <c r="B7253" t="s">
        <v>113</v>
      </c>
      <c r="C7253">
        <v>1124.6053044578625</v>
      </c>
      <c r="D7253" t="s">
        <v>2480</v>
      </c>
      <c r="E7253" t="s">
        <v>65</v>
      </c>
    </row>
    <row r="7254" spans="1:5" x14ac:dyDescent="0.3">
      <c r="A7254" t="s">
        <v>1320</v>
      </c>
      <c r="B7254" t="s">
        <v>113</v>
      </c>
      <c r="C7254">
        <v>1125.75448484188</v>
      </c>
      <c r="D7254" t="s">
        <v>2480</v>
      </c>
      <c r="E7254" t="s">
        <v>65</v>
      </c>
    </row>
    <row r="7255" spans="1:5" x14ac:dyDescent="0.3">
      <c r="A7255" t="s">
        <v>2301</v>
      </c>
      <c r="B7255" t="s">
        <v>113</v>
      </c>
      <c r="C7255">
        <v>1126.1793920431401</v>
      </c>
      <c r="D7255" t="s">
        <v>2480</v>
      </c>
      <c r="E7255" t="s">
        <v>65</v>
      </c>
    </row>
    <row r="7256" spans="1:5" x14ac:dyDescent="0.3">
      <c r="A7256" t="s">
        <v>2058</v>
      </c>
      <c r="B7256" t="s">
        <v>113</v>
      </c>
      <c r="C7256">
        <v>1131.0535794197599</v>
      </c>
      <c r="D7256" t="s">
        <v>2480</v>
      </c>
      <c r="E7256" t="s">
        <v>65</v>
      </c>
    </row>
    <row r="7257" spans="1:5" x14ac:dyDescent="0.3">
      <c r="A7257" t="s">
        <v>1614</v>
      </c>
      <c r="B7257" t="s">
        <v>113</v>
      </c>
      <c r="C7257">
        <v>1132.08654653491</v>
      </c>
      <c r="D7257" t="s">
        <v>2480</v>
      </c>
      <c r="E7257" t="s">
        <v>65</v>
      </c>
    </row>
    <row r="7258" spans="1:5" x14ac:dyDescent="0.3">
      <c r="A7258" t="s">
        <v>655</v>
      </c>
      <c r="B7258" t="s">
        <v>113</v>
      </c>
      <c r="C7258">
        <v>1134.0547218406346</v>
      </c>
      <c r="D7258" t="s">
        <v>2480</v>
      </c>
      <c r="E7258" t="s">
        <v>65</v>
      </c>
    </row>
    <row r="7259" spans="1:5" x14ac:dyDescent="0.3">
      <c r="A7259" t="s">
        <v>1802</v>
      </c>
      <c r="B7259" t="s">
        <v>113</v>
      </c>
      <c r="C7259">
        <v>1134.9102928139</v>
      </c>
      <c r="D7259" t="s">
        <v>2480</v>
      </c>
      <c r="E7259" t="s">
        <v>65</v>
      </c>
    </row>
    <row r="7260" spans="1:5" x14ac:dyDescent="0.3">
      <c r="A7260" t="s">
        <v>1508</v>
      </c>
      <c r="B7260" t="s">
        <v>113</v>
      </c>
      <c r="C7260">
        <v>1136.0171375765401</v>
      </c>
      <c r="D7260" t="s">
        <v>2480</v>
      </c>
      <c r="E7260" t="s">
        <v>65</v>
      </c>
    </row>
    <row r="7261" spans="1:5" x14ac:dyDescent="0.3">
      <c r="A7261" t="s">
        <v>1141</v>
      </c>
      <c r="B7261" t="s">
        <v>113</v>
      </c>
      <c r="C7261">
        <v>1136.0428579644199</v>
      </c>
      <c r="D7261" t="s">
        <v>2480</v>
      </c>
      <c r="E7261" t="s">
        <v>65</v>
      </c>
    </row>
    <row r="7262" spans="1:5" x14ac:dyDescent="0.3">
      <c r="A7262" t="s">
        <v>1329</v>
      </c>
      <c r="B7262" t="s">
        <v>113</v>
      </c>
      <c r="C7262">
        <v>1137.4022933295005</v>
      </c>
      <c r="D7262" t="s">
        <v>2480</v>
      </c>
      <c r="E7262" t="s">
        <v>65</v>
      </c>
    </row>
    <row r="7263" spans="1:5" x14ac:dyDescent="0.3">
      <c r="A7263" t="s">
        <v>1333</v>
      </c>
      <c r="B7263" t="s">
        <v>113</v>
      </c>
      <c r="C7263">
        <v>1137.6877727424401</v>
      </c>
      <c r="D7263" t="s">
        <v>2480</v>
      </c>
      <c r="E7263" t="s">
        <v>65</v>
      </c>
    </row>
    <row r="7264" spans="1:5" x14ac:dyDescent="0.3">
      <c r="A7264" t="s">
        <v>1136</v>
      </c>
      <c r="B7264" t="s">
        <v>113</v>
      </c>
      <c r="C7264">
        <v>1138.09008091194</v>
      </c>
      <c r="D7264" t="s">
        <v>2480</v>
      </c>
      <c r="E7264" t="s">
        <v>65</v>
      </c>
    </row>
    <row r="7265" spans="1:5" x14ac:dyDescent="0.3">
      <c r="A7265" t="s">
        <v>1622</v>
      </c>
      <c r="B7265" t="s">
        <v>113</v>
      </c>
      <c r="C7265">
        <v>1142.6754558752098</v>
      </c>
      <c r="D7265" t="s">
        <v>2480</v>
      </c>
      <c r="E7265" t="s">
        <v>65</v>
      </c>
    </row>
    <row r="7266" spans="1:5" x14ac:dyDescent="0.3">
      <c r="A7266" t="s">
        <v>1485</v>
      </c>
      <c r="B7266" t="s">
        <v>113</v>
      </c>
      <c r="C7266">
        <v>1142.8105859714699</v>
      </c>
      <c r="D7266" t="s">
        <v>2480</v>
      </c>
      <c r="E7266" t="s">
        <v>65</v>
      </c>
    </row>
    <row r="7267" spans="1:5" x14ac:dyDescent="0.3">
      <c r="A7267" t="s">
        <v>1192</v>
      </c>
      <c r="B7267" t="s">
        <v>113</v>
      </c>
      <c r="C7267">
        <v>1143.7920296115999</v>
      </c>
      <c r="D7267" t="s">
        <v>2480</v>
      </c>
      <c r="E7267" t="s">
        <v>65</v>
      </c>
    </row>
    <row r="7268" spans="1:5" x14ac:dyDescent="0.3">
      <c r="A7268" t="s">
        <v>1526</v>
      </c>
      <c r="B7268" t="s">
        <v>113</v>
      </c>
      <c r="C7268">
        <v>1145.2565376181799</v>
      </c>
      <c r="D7268" t="s">
        <v>2480</v>
      </c>
      <c r="E7268" t="s">
        <v>65</v>
      </c>
    </row>
    <row r="7269" spans="1:5" x14ac:dyDescent="0.3">
      <c r="A7269" t="s">
        <v>1740</v>
      </c>
      <c r="B7269" t="s">
        <v>113</v>
      </c>
      <c r="C7269">
        <v>1149.1744032266899</v>
      </c>
      <c r="D7269" t="s">
        <v>2480</v>
      </c>
      <c r="E7269" t="s">
        <v>65</v>
      </c>
    </row>
    <row r="7270" spans="1:5" x14ac:dyDescent="0.3">
      <c r="A7270" t="s">
        <v>2153</v>
      </c>
      <c r="B7270" t="s">
        <v>113</v>
      </c>
      <c r="C7270">
        <v>1150.39281260344</v>
      </c>
      <c r="D7270" t="s">
        <v>2480</v>
      </c>
      <c r="E7270" t="s">
        <v>65</v>
      </c>
    </row>
    <row r="7271" spans="1:5" x14ac:dyDescent="0.3">
      <c r="A7271" t="s">
        <v>1400</v>
      </c>
      <c r="B7271" t="s">
        <v>113</v>
      </c>
      <c r="C7271">
        <v>1153.8247126327799</v>
      </c>
      <c r="D7271" t="s">
        <v>2480</v>
      </c>
      <c r="E7271" t="s">
        <v>65</v>
      </c>
    </row>
    <row r="7272" spans="1:5" x14ac:dyDescent="0.3">
      <c r="A7272" t="s">
        <v>1010</v>
      </c>
      <c r="B7272" t="s">
        <v>113</v>
      </c>
      <c r="C7272">
        <v>1154.1577116450096</v>
      </c>
      <c r="D7272" t="s">
        <v>2480</v>
      </c>
      <c r="E7272" t="s">
        <v>65</v>
      </c>
    </row>
    <row r="7273" spans="1:5" x14ac:dyDescent="0.3">
      <c r="A7273" t="s">
        <v>535</v>
      </c>
      <c r="B7273" t="s">
        <v>113</v>
      </c>
      <c r="C7273">
        <v>1154.1643376132545</v>
      </c>
      <c r="D7273" t="s">
        <v>2480</v>
      </c>
      <c r="E7273" t="s">
        <v>65</v>
      </c>
    </row>
    <row r="7274" spans="1:5" x14ac:dyDescent="0.3">
      <c r="A7274" t="s">
        <v>1240</v>
      </c>
      <c r="B7274" t="s">
        <v>113</v>
      </c>
      <c r="C7274">
        <v>1155.4544146260801</v>
      </c>
      <c r="D7274" t="s">
        <v>2480</v>
      </c>
      <c r="E7274" t="s">
        <v>65</v>
      </c>
    </row>
    <row r="7275" spans="1:5" x14ac:dyDescent="0.3">
      <c r="A7275" t="s">
        <v>1469</v>
      </c>
      <c r="B7275" t="s">
        <v>113</v>
      </c>
      <c r="C7275">
        <v>1156.8554583298792</v>
      </c>
      <c r="D7275" t="s">
        <v>2480</v>
      </c>
      <c r="E7275" t="s">
        <v>65</v>
      </c>
    </row>
    <row r="7276" spans="1:5" x14ac:dyDescent="0.3">
      <c r="A7276" t="s">
        <v>1067</v>
      </c>
      <c r="B7276" t="s">
        <v>113</v>
      </c>
      <c r="C7276">
        <v>1157.2001668645901</v>
      </c>
      <c r="D7276" t="s">
        <v>2480</v>
      </c>
      <c r="E7276" t="s">
        <v>65</v>
      </c>
    </row>
    <row r="7277" spans="1:5" x14ac:dyDescent="0.3">
      <c r="A7277" t="s">
        <v>1259</v>
      </c>
      <c r="B7277" t="s">
        <v>113</v>
      </c>
      <c r="C7277">
        <v>1157.7661092747801</v>
      </c>
      <c r="D7277" t="s">
        <v>2480</v>
      </c>
      <c r="E7277" t="s">
        <v>65</v>
      </c>
    </row>
    <row r="7278" spans="1:5" x14ac:dyDescent="0.3">
      <c r="A7278" t="s">
        <v>1295</v>
      </c>
      <c r="B7278" t="s">
        <v>113</v>
      </c>
      <c r="C7278">
        <v>1157.8263140842801</v>
      </c>
      <c r="D7278" t="s">
        <v>2480</v>
      </c>
      <c r="E7278" t="s">
        <v>65</v>
      </c>
    </row>
    <row r="7279" spans="1:5" x14ac:dyDescent="0.3">
      <c r="A7279" t="s">
        <v>2330</v>
      </c>
      <c r="B7279" t="s">
        <v>113</v>
      </c>
      <c r="C7279">
        <v>1157.8970872421201</v>
      </c>
      <c r="D7279" t="s">
        <v>2480</v>
      </c>
      <c r="E7279" t="s">
        <v>65</v>
      </c>
    </row>
    <row r="7280" spans="1:5" x14ac:dyDescent="0.3">
      <c r="A7280" t="s">
        <v>657</v>
      </c>
      <c r="B7280" t="s">
        <v>113</v>
      </c>
      <c r="C7280">
        <v>1158.3859872968233</v>
      </c>
      <c r="D7280" t="s">
        <v>2480</v>
      </c>
      <c r="E7280" t="s">
        <v>65</v>
      </c>
    </row>
    <row r="7281" spans="1:5" x14ac:dyDescent="0.3">
      <c r="A7281" t="s">
        <v>1107</v>
      </c>
      <c r="B7281" t="s">
        <v>113</v>
      </c>
      <c r="C7281">
        <v>1159.2694103113399</v>
      </c>
      <c r="D7281" t="s">
        <v>2480</v>
      </c>
      <c r="E7281" t="s">
        <v>65</v>
      </c>
    </row>
    <row r="7282" spans="1:5" x14ac:dyDescent="0.3">
      <c r="A7282" t="s">
        <v>1751</v>
      </c>
      <c r="B7282" t="s">
        <v>113</v>
      </c>
      <c r="C7282">
        <v>1159.67813838191</v>
      </c>
      <c r="D7282" t="s">
        <v>2480</v>
      </c>
      <c r="E7282" t="s">
        <v>65</v>
      </c>
    </row>
    <row r="7283" spans="1:5" x14ac:dyDescent="0.3">
      <c r="A7283" t="s">
        <v>1183</v>
      </c>
      <c r="B7283" t="s">
        <v>113</v>
      </c>
      <c r="C7283">
        <v>1160.31836905044</v>
      </c>
      <c r="D7283" t="s">
        <v>2480</v>
      </c>
      <c r="E7283" t="s">
        <v>65</v>
      </c>
    </row>
    <row r="7284" spans="1:5" x14ac:dyDescent="0.3">
      <c r="A7284" t="s">
        <v>1953</v>
      </c>
      <c r="B7284" t="s">
        <v>113</v>
      </c>
      <c r="C7284">
        <v>1161.40781905106</v>
      </c>
      <c r="D7284" t="s">
        <v>2480</v>
      </c>
      <c r="E7284" t="s">
        <v>65</v>
      </c>
    </row>
    <row r="7285" spans="1:5" x14ac:dyDescent="0.3">
      <c r="A7285" t="s">
        <v>2223</v>
      </c>
      <c r="B7285" t="s">
        <v>113</v>
      </c>
      <c r="C7285">
        <v>1162.38308792418</v>
      </c>
      <c r="D7285" t="s">
        <v>2480</v>
      </c>
      <c r="E7285" t="s">
        <v>65</v>
      </c>
    </row>
    <row r="7286" spans="1:5" x14ac:dyDescent="0.3">
      <c r="A7286" t="s">
        <v>1398</v>
      </c>
      <c r="B7286" t="s">
        <v>113</v>
      </c>
      <c r="C7286">
        <v>1166.48156509572</v>
      </c>
      <c r="D7286" t="s">
        <v>2480</v>
      </c>
      <c r="E7286" t="s">
        <v>65</v>
      </c>
    </row>
    <row r="7287" spans="1:5" x14ac:dyDescent="0.3">
      <c r="A7287" t="s">
        <v>1391</v>
      </c>
      <c r="B7287" t="s">
        <v>113</v>
      </c>
      <c r="C7287">
        <v>1166.6123508573501</v>
      </c>
      <c r="D7287" t="s">
        <v>2480</v>
      </c>
      <c r="E7287" t="s">
        <v>65</v>
      </c>
    </row>
    <row r="7288" spans="1:5" x14ac:dyDescent="0.3">
      <c r="A7288" t="s">
        <v>1328</v>
      </c>
      <c r="B7288" t="s">
        <v>113</v>
      </c>
      <c r="C7288">
        <v>1170.4921738692947</v>
      </c>
      <c r="D7288" t="s">
        <v>2480</v>
      </c>
      <c r="E7288" t="s">
        <v>65</v>
      </c>
    </row>
    <row r="7289" spans="1:5" x14ac:dyDescent="0.3">
      <c r="A7289" t="s">
        <v>1201</v>
      </c>
      <c r="B7289" t="s">
        <v>113</v>
      </c>
      <c r="C7289">
        <v>1171.9111095338401</v>
      </c>
      <c r="D7289" t="s">
        <v>2480</v>
      </c>
      <c r="E7289" t="s">
        <v>65</v>
      </c>
    </row>
    <row r="7290" spans="1:5" x14ac:dyDescent="0.3">
      <c r="A7290" t="s">
        <v>1330</v>
      </c>
      <c r="B7290" t="s">
        <v>113</v>
      </c>
      <c r="C7290">
        <v>1172.07275251128</v>
      </c>
      <c r="D7290" t="s">
        <v>2480</v>
      </c>
      <c r="E7290" t="s">
        <v>65</v>
      </c>
    </row>
    <row r="7291" spans="1:5" x14ac:dyDescent="0.3">
      <c r="A7291" t="s">
        <v>1566</v>
      </c>
      <c r="B7291" t="s">
        <v>113</v>
      </c>
      <c r="C7291">
        <v>1174.738083372037</v>
      </c>
      <c r="D7291" t="s">
        <v>2480</v>
      </c>
      <c r="E7291" t="s">
        <v>65</v>
      </c>
    </row>
    <row r="7292" spans="1:5" x14ac:dyDescent="0.3">
      <c r="A7292" t="s">
        <v>994</v>
      </c>
      <c r="B7292" t="s">
        <v>113</v>
      </c>
      <c r="C7292">
        <v>1177.9972093959523</v>
      </c>
      <c r="D7292" t="s">
        <v>2480</v>
      </c>
      <c r="E7292" t="s">
        <v>65</v>
      </c>
    </row>
    <row r="7293" spans="1:5" x14ac:dyDescent="0.3">
      <c r="A7293" t="s">
        <v>2206</v>
      </c>
      <c r="B7293" t="s">
        <v>113</v>
      </c>
      <c r="C7293">
        <v>1180.12500649852</v>
      </c>
      <c r="D7293" t="s">
        <v>2480</v>
      </c>
      <c r="E7293" t="s">
        <v>65</v>
      </c>
    </row>
    <row r="7294" spans="1:5" x14ac:dyDescent="0.3">
      <c r="A7294" t="s">
        <v>2388</v>
      </c>
      <c r="B7294" t="s">
        <v>113</v>
      </c>
      <c r="C7294">
        <v>1180.6313001450501</v>
      </c>
      <c r="D7294" t="s">
        <v>2480</v>
      </c>
      <c r="E7294" t="s">
        <v>65</v>
      </c>
    </row>
    <row r="7295" spans="1:5" x14ac:dyDescent="0.3">
      <c r="A7295" t="s">
        <v>1496</v>
      </c>
      <c r="B7295" t="s">
        <v>113</v>
      </c>
      <c r="C7295">
        <v>1188.1352324109023</v>
      </c>
      <c r="D7295" t="s">
        <v>2480</v>
      </c>
      <c r="E7295" t="s">
        <v>65</v>
      </c>
    </row>
    <row r="7296" spans="1:5" x14ac:dyDescent="0.3">
      <c r="A7296" t="s">
        <v>1409</v>
      </c>
      <c r="B7296" t="s">
        <v>113</v>
      </c>
      <c r="C7296">
        <v>1190.0456412393501</v>
      </c>
      <c r="D7296" t="s">
        <v>2480</v>
      </c>
      <c r="E7296" t="s">
        <v>65</v>
      </c>
    </row>
    <row r="7297" spans="1:5" x14ac:dyDescent="0.3">
      <c r="A7297" t="s">
        <v>1298</v>
      </c>
      <c r="B7297" t="s">
        <v>113</v>
      </c>
      <c r="C7297">
        <v>1191.44366262229</v>
      </c>
      <c r="D7297" t="s">
        <v>2480</v>
      </c>
      <c r="E7297" t="s">
        <v>65</v>
      </c>
    </row>
    <row r="7298" spans="1:5" x14ac:dyDescent="0.3">
      <c r="A7298" t="s">
        <v>1472</v>
      </c>
      <c r="B7298" t="s">
        <v>113</v>
      </c>
      <c r="C7298">
        <v>1193.7100608414917</v>
      </c>
      <c r="D7298" t="s">
        <v>2480</v>
      </c>
      <c r="E7298" t="s">
        <v>65</v>
      </c>
    </row>
    <row r="7299" spans="1:5" x14ac:dyDescent="0.3">
      <c r="A7299" t="s">
        <v>1132</v>
      </c>
      <c r="B7299" t="s">
        <v>113</v>
      </c>
      <c r="C7299">
        <v>1193.7845247339301</v>
      </c>
      <c r="D7299" t="s">
        <v>2480</v>
      </c>
      <c r="E7299" t="s">
        <v>65</v>
      </c>
    </row>
    <row r="7300" spans="1:5" x14ac:dyDescent="0.3">
      <c r="A7300" t="s">
        <v>2390</v>
      </c>
      <c r="B7300" t="s">
        <v>113</v>
      </c>
      <c r="C7300">
        <v>1194.63448047766</v>
      </c>
      <c r="D7300" t="s">
        <v>2480</v>
      </c>
      <c r="E7300" t="s">
        <v>65</v>
      </c>
    </row>
    <row r="7301" spans="1:5" x14ac:dyDescent="0.3">
      <c r="A7301" t="s">
        <v>1615</v>
      </c>
      <c r="B7301" t="s">
        <v>113</v>
      </c>
      <c r="C7301">
        <v>1196.2668942426001</v>
      </c>
      <c r="D7301" t="s">
        <v>2480</v>
      </c>
      <c r="E7301" t="s">
        <v>65</v>
      </c>
    </row>
    <row r="7302" spans="1:5" x14ac:dyDescent="0.3">
      <c r="A7302" t="s">
        <v>543</v>
      </c>
      <c r="B7302" t="s">
        <v>113</v>
      </c>
      <c r="C7302">
        <v>1200.5410161269597</v>
      </c>
      <c r="D7302" t="s">
        <v>2480</v>
      </c>
      <c r="E7302" t="s">
        <v>65</v>
      </c>
    </row>
    <row r="7303" spans="1:5" x14ac:dyDescent="0.3">
      <c r="A7303" t="s">
        <v>1158</v>
      </c>
      <c r="B7303" t="s">
        <v>113</v>
      </c>
      <c r="C7303">
        <v>1201.8154223660199</v>
      </c>
      <c r="D7303" t="s">
        <v>2480</v>
      </c>
      <c r="E7303" t="s">
        <v>65</v>
      </c>
    </row>
    <row r="7304" spans="1:5" x14ac:dyDescent="0.3">
      <c r="A7304" t="s">
        <v>2205</v>
      </c>
      <c r="B7304" t="s">
        <v>113</v>
      </c>
      <c r="C7304">
        <v>1202.8947688696201</v>
      </c>
      <c r="D7304" t="s">
        <v>2480</v>
      </c>
      <c r="E7304" t="s">
        <v>65</v>
      </c>
    </row>
    <row r="7305" spans="1:5" x14ac:dyDescent="0.3">
      <c r="A7305" t="s">
        <v>1063</v>
      </c>
      <c r="B7305" t="s">
        <v>113</v>
      </c>
      <c r="C7305">
        <v>1205.4043472873409</v>
      </c>
      <c r="D7305" t="s">
        <v>2480</v>
      </c>
      <c r="E7305" t="s">
        <v>65</v>
      </c>
    </row>
    <row r="7306" spans="1:5" x14ac:dyDescent="0.3">
      <c r="A7306" t="s">
        <v>1180</v>
      </c>
      <c r="B7306" t="s">
        <v>113</v>
      </c>
      <c r="C7306">
        <v>1205.6855659867699</v>
      </c>
      <c r="D7306" t="s">
        <v>2480</v>
      </c>
      <c r="E7306" t="s">
        <v>65</v>
      </c>
    </row>
    <row r="7307" spans="1:5" x14ac:dyDescent="0.3">
      <c r="A7307" t="s">
        <v>1193</v>
      </c>
      <c r="B7307" t="s">
        <v>113</v>
      </c>
      <c r="C7307">
        <v>1207.3614712439501</v>
      </c>
      <c r="D7307" t="s">
        <v>2480</v>
      </c>
      <c r="E7307" t="s">
        <v>65</v>
      </c>
    </row>
    <row r="7308" spans="1:5" x14ac:dyDescent="0.3">
      <c r="A7308" t="s">
        <v>1545</v>
      </c>
      <c r="B7308" t="s">
        <v>113</v>
      </c>
      <c r="C7308">
        <v>1207.75514251557</v>
      </c>
      <c r="D7308" t="s">
        <v>2480</v>
      </c>
      <c r="E7308" t="s">
        <v>65</v>
      </c>
    </row>
    <row r="7309" spans="1:5" x14ac:dyDescent="0.3">
      <c r="A7309" t="s">
        <v>2418</v>
      </c>
      <c r="B7309" t="s">
        <v>113</v>
      </c>
      <c r="C7309">
        <v>1211.14675700728</v>
      </c>
      <c r="D7309" t="s">
        <v>2480</v>
      </c>
      <c r="E7309" t="s">
        <v>65</v>
      </c>
    </row>
    <row r="7310" spans="1:5" x14ac:dyDescent="0.3">
      <c r="A7310" t="s">
        <v>1753</v>
      </c>
      <c r="B7310" t="s">
        <v>113</v>
      </c>
      <c r="C7310">
        <v>1211.93878106786</v>
      </c>
      <c r="D7310" t="s">
        <v>2480</v>
      </c>
      <c r="E7310" t="s">
        <v>65</v>
      </c>
    </row>
    <row r="7311" spans="1:5" x14ac:dyDescent="0.3">
      <c r="A7311" t="s">
        <v>1745</v>
      </c>
      <c r="B7311" t="s">
        <v>113</v>
      </c>
      <c r="C7311">
        <v>1212.6737691405899</v>
      </c>
      <c r="D7311" t="s">
        <v>2480</v>
      </c>
      <c r="E7311" t="s">
        <v>65</v>
      </c>
    </row>
    <row r="7312" spans="1:5" x14ac:dyDescent="0.3">
      <c r="A7312" t="s">
        <v>316</v>
      </c>
      <c r="B7312" t="s">
        <v>113</v>
      </c>
      <c r="C7312">
        <v>1216.9927165378288</v>
      </c>
      <c r="D7312" t="s">
        <v>2480</v>
      </c>
      <c r="E7312" t="s">
        <v>65</v>
      </c>
    </row>
    <row r="7313" spans="1:5" x14ac:dyDescent="0.3">
      <c r="A7313" t="s">
        <v>1365</v>
      </c>
      <c r="B7313" t="s">
        <v>113</v>
      </c>
      <c r="C7313">
        <v>1217.5911874717201</v>
      </c>
      <c r="D7313" t="s">
        <v>2480</v>
      </c>
      <c r="E7313" t="s">
        <v>65</v>
      </c>
    </row>
    <row r="7314" spans="1:5" x14ac:dyDescent="0.3">
      <c r="A7314" t="s">
        <v>1145</v>
      </c>
      <c r="B7314" t="s">
        <v>113</v>
      </c>
      <c r="C7314">
        <v>1218.75452624115</v>
      </c>
      <c r="D7314" t="s">
        <v>2480</v>
      </c>
      <c r="E7314" t="s">
        <v>65</v>
      </c>
    </row>
    <row r="7315" spans="1:5" x14ac:dyDescent="0.3">
      <c r="A7315" t="s">
        <v>1837</v>
      </c>
      <c r="B7315" t="s">
        <v>113</v>
      </c>
      <c r="C7315">
        <v>1218.8905397387969</v>
      </c>
      <c r="D7315" t="s">
        <v>2480</v>
      </c>
      <c r="E7315" t="s">
        <v>65</v>
      </c>
    </row>
    <row r="7316" spans="1:5" x14ac:dyDescent="0.3">
      <c r="A7316" t="s">
        <v>1630</v>
      </c>
      <c r="B7316" t="s">
        <v>113</v>
      </c>
      <c r="C7316">
        <v>1221.47803923883</v>
      </c>
      <c r="D7316" t="s">
        <v>2480</v>
      </c>
      <c r="E7316" t="s">
        <v>65</v>
      </c>
    </row>
    <row r="7317" spans="1:5" x14ac:dyDescent="0.3">
      <c r="A7317" t="s">
        <v>1065</v>
      </c>
      <c r="B7317" t="s">
        <v>113</v>
      </c>
      <c r="C7317">
        <v>1224.0960852598187</v>
      </c>
      <c r="D7317" t="s">
        <v>2480</v>
      </c>
      <c r="E7317" t="s">
        <v>65</v>
      </c>
    </row>
    <row r="7318" spans="1:5" x14ac:dyDescent="0.3">
      <c r="A7318" t="s">
        <v>2343</v>
      </c>
      <c r="B7318" t="s">
        <v>113</v>
      </c>
      <c r="C7318">
        <v>1224.15379240425</v>
      </c>
      <c r="D7318" t="s">
        <v>2480</v>
      </c>
      <c r="E7318" t="s">
        <v>65</v>
      </c>
    </row>
    <row r="7319" spans="1:5" x14ac:dyDescent="0.3">
      <c r="A7319" t="s">
        <v>1252</v>
      </c>
      <c r="B7319" t="s">
        <v>113</v>
      </c>
      <c r="C7319">
        <v>1224.20195235033</v>
      </c>
      <c r="D7319" t="s">
        <v>2480</v>
      </c>
      <c r="E7319" t="s">
        <v>65</v>
      </c>
    </row>
    <row r="7320" spans="1:5" x14ac:dyDescent="0.3">
      <c r="A7320" t="s">
        <v>1706</v>
      </c>
      <c r="B7320" t="s">
        <v>113</v>
      </c>
      <c r="C7320">
        <v>1224.6883272530399</v>
      </c>
      <c r="D7320" t="s">
        <v>2480</v>
      </c>
      <c r="E7320" t="s">
        <v>65</v>
      </c>
    </row>
    <row r="7321" spans="1:5" x14ac:dyDescent="0.3">
      <c r="A7321" t="s">
        <v>995</v>
      </c>
      <c r="B7321" t="s">
        <v>113</v>
      </c>
      <c r="C7321">
        <v>1224.7512521652002</v>
      </c>
      <c r="D7321" t="s">
        <v>2480</v>
      </c>
      <c r="E7321" t="s">
        <v>65</v>
      </c>
    </row>
    <row r="7322" spans="1:5" x14ac:dyDescent="0.3">
      <c r="A7322" t="s">
        <v>519</v>
      </c>
      <c r="B7322" t="s">
        <v>113</v>
      </c>
      <c r="C7322">
        <v>1226.7819955170696</v>
      </c>
      <c r="D7322" t="s">
        <v>2480</v>
      </c>
      <c r="E7322" t="s">
        <v>65</v>
      </c>
    </row>
    <row r="7323" spans="1:5" x14ac:dyDescent="0.3">
      <c r="A7323" t="s">
        <v>2360</v>
      </c>
      <c r="B7323" t="s">
        <v>113</v>
      </c>
      <c r="C7323">
        <v>1231.33272643331</v>
      </c>
      <c r="D7323" t="s">
        <v>2480</v>
      </c>
      <c r="E7323" t="s">
        <v>65</v>
      </c>
    </row>
    <row r="7324" spans="1:5" x14ac:dyDescent="0.3">
      <c r="A7324" t="s">
        <v>1471</v>
      </c>
      <c r="B7324" t="s">
        <v>113</v>
      </c>
      <c r="C7324">
        <v>1234.45090869203</v>
      </c>
      <c r="D7324" t="s">
        <v>2480</v>
      </c>
      <c r="E7324" t="s">
        <v>65</v>
      </c>
    </row>
    <row r="7325" spans="1:5" x14ac:dyDescent="0.3">
      <c r="A7325" t="s">
        <v>1540</v>
      </c>
      <c r="B7325" t="s">
        <v>113</v>
      </c>
      <c r="C7325">
        <v>1234.6197991843201</v>
      </c>
      <c r="D7325" t="s">
        <v>2480</v>
      </c>
      <c r="E7325" t="s">
        <v>65</v>
      </c>
    </row>
    <row r="7326" spans="1:5" x14ac:dyDescent="0.3">
      <c r="A7326" t="s">
        <v>1497</v>
      </c>
      <c r="B7326" t="s">
        <v>113</v>
      </c>
      <c r="C7326">
        <v>1236.4696511784155</v>
      </c>
      <c r="D7326" t="s">
        <v>2480</v>
      </c>
      <c r="E7326" t="s">
        <v>65</v>
      </c>
    </row>
    <row r="7327" spans="1:5" x14ac:dyDescent="0.3">
      <c r="A7327" t="s">
        <v>1316</v>
      </c>
      <c r="B7327" t="s">
        <v>113</v>
      </c>
      <c r="C7327">
        <v>1237.4453080697001</v>
      </c>
      <c r="D7327" t="s">
        <v>2480</v>
      </c>
      <c r="E7327" t="s">
        <v>65</v>
      </c>
    </row>
    <row r="7328" spans="1:5" x14ac:dyDescent="0.3">
      <c r="A7328" t="s">
        <v>997</v>
      </c>
      <c r="B7328" t="s">
        <v>113</v>
      </c>
      <c r="C7328">
        <v>1238.4128274508016</v>
      </c>
      <c r="D7328" t="s">
        <v>2480</v>
      </c>
      <c r="E7328" t="s">
        <v>65</v>
      </c>
    </row>
    <row r="7329" spans="1:5" x14ac:dyDescent="0.3">
      <c r="A7329" t="s">
        <v>1009</v>
      </c>
      <c r="B7329" t="s">
        <v>113</v>
      </c>
      <c r="C7329">
        <v>1240.7316929124872</v>
      </c>
      <c r="D7329" t="s">
        <v>2480</v>
      </c>
      <c r="E7329" t="s">
        <v>65</v>
      </c>
    </row>
    <row r="7330" spans="1:5" x14ac:dyDescent="0.3">
      <c r="A7330" t="s">
        <v>1291</v>
      </c>
      <c r="B7330" t="s">
        <v>113</v>
      </c>
      <c r="C7330">
        <v>1240.7716942673101</v>
      </c>
      <c r="D7330" t="s">
        <v>2480</v>
      </c>
      <c r="E7330" t="s">
        <v>65</v>
      </c>
    </row>
    <row r="7331" spans="1:5" x14ac:dyDescent="0.3">
      <c r="A7331" t="s">
        <v>1229</v>
      </c>
      <c r="B7331" t="s">
        <v>113</v>
      </c>
      <c r="C7331">
        <v>1240.88594016553</v>
      </c>
      <c r="D7331" t="s">
        <v>2480</v>
      </c>
      <c r="E7331" t="s">
        <v>65</v>
      </c>
    </row>
    <row r="7332" spans="1:5" x14ac:dyDescent="0.3">
      <c r="A7332" t="s">
        <v>1582</v>
      </c>
      <c r="B7332" t="s">
        <v>113</v>
      </c>
      <c r="C7332">
        <v>1241.84156302514</v>
      </c>
      <c r="D7332" t="s">
        <v>2480</v>
      </c>
      <c r="E7332" t="s">
        <v>65</v>
      </c>
    </row>
    <row r="7333" spans="1:5" x14ac:dyDescent="0.3">
      <c r="A7333" t="s">
        <v>1373</v>
      </c>
      <c r="B7333" t="s">
        <v>113</v>
      </c>
      <c r="C7333">
        <v>1242.6890777062506</v>
      </c>
      <c r="D7333" t="s">
        <v>2480</v>
      </c>
      <c r="E7333" t="s">
        <v>65</v>
      </c>
    </row>
    <row r="7334" spans="1:5" x14ac:dyDescent="0.3">
      <c r="A7334" t="s">
        <v>1595</v>
      </c>
      <c r="B7334" t="s">
        <v>113</v>
      </c>
      <c r="C7334">
        <v>1244.59703467604</v>
      </c>
      <c r="D7334" t="s">
        <v>2480</v>
      </c>
      <c r="E7334" t="s">
        <v>65</v>
      </c>
    </row>
    <row r="7335" spans="1:5" x14ac:dyDescent="0.3">
      <c r="A7335" t="s">
        <v>1188</v>
      </c>
      <c r="B7335" t="s">
        <v>113</v>
      </c>
      <c r="C7335">
        <v>1244.94431348891</v>
      </c>
      <c r="D7335" t="s">
        <v>2480</v>
      </c>
      <c r="E7335" t="s">
        <v>65</v>
      </c>
    </row>
    <row r="7336" spans="1:5" x14ac:dyDescent="0.3">
      <c r="A7336" t="s">
        <v>1355</v>
      </c>
      <c r="B7336" t="s">
        <v>113</v>
      </c>
      <c r="C7336">
        <v>1247.2554410540199</v>
      </c>
      <c r="D7336" t="s">
        <v>2480</v>
      </c>
      <c r="E7336" t="s">
        <v>65</v>
      </c>
    </row>
    <row r="7337" spans="1:5" x14ac:dyDescent="0.3">
      <c r="A7337" t="s">
        <v>2207</v>
      </c>
      <c r="B7337" t="s">
        <v>113</v>
      </c>
      <c r="C7337">
        <v>1251.9014968711999</v>
      </c>
      <c r="D7337" t="s">
        <v>2480</v>
      </c>
      <c r="E7337" t="s">
        <v>65</v>
      </c>
    </row>
    <row r="7338" spans="1:5" x14ac:dyDescent="0.3">
      <c r="A7338" t="s">
        <v>1784</v>
      </c>
      <c r="B7338" t="s">
        <v>113</v>
      </c>
      <c r="C7338">
        <v>1255.8120991440001</v>
      </c>
      <c r="D7338" t="s">
        <v>2480</v>
      </c>
      <c r="E7338" t="s">
        <v>65</v>
      </c>
    </row>
    <row r="7339" spans="1:5" x14ac:dyDescent="0.3">
      <c r="A7339" t="s">
        <v>2320</v>
      </c>
      <c r="B7339" t="s">
        <v>113</v>
      </c>
      <c r="C7339">
        <v>1256.9168066359957</v>
      </c>
      <c r="D7339" t="s">
        <v>2480</v>
      </c>
      <c r="E7339" t="s">
        <v>65</v>
      </c>
    </row>
    <row r="7340" spans="1:5" x14ac:dyDescent="0.3">
      <c r="A7340" t="s">
        <v>1163</v>
      </c>
      <c r="B7340" t="s">
        <v>113</v>
      </c>
      <c r="C7340">
        <v>1258.10069938587</v>
      </c>
      <c r="D7340" t="s">
        <v>2480</v>
      </c>
      <c r="E7340" t="s">
        <v>65</v>
      </c>
    </row>
    <row r="7341" spans="1:5" x14ac:dyDescent="0.3">
      <c r="A7341" t="s">
        <v>1613</v>
      </c>
      <c r="B7341" t="s">
        <v>113</v>
      </c>
      <c r="C7341">
        <v>1258.2201695302999</v>
      </c>
      <c r="D7341" t="s">
        <v>2480</v>
      </c>
      <c r="E7341" t="s">
        <v>65</v>
      </c>
    </row>
    <row r="7342" spans="1:5" x14ac:dyDescent="0.3">
      <c r="A7342" t="s">
        <v>1623</v>
      </c>
      <c r="B7342" t="s">
        <v>113</v>
      </c>
      <c r="C7342">
        <v>1263.1286357466499</v>
      </c>
      <c r="D7342" t="s">
        <v>2480</v>
      </c>
      <c r="E7342" t="s">
        <v>65</v>
      </c>
    </row>
    <row r="7343" spans="1:5" x14ac:dyDescent="0.3">
      <c r="A7343" t="s">
        <v>1116</v>
      </c>
      <c r="B7343" t="s">
        <v>113</v>
      </c>
      <c r="C7343">
        <v>1263.3406119614599</v>
      </c>
      <c r="D7343" t="s">
        <v>2480</v>
      </c>
      <c r="E7343" t="s">
        <v>65</v>
      </c>
    </row>
    <row r="7344" spans="1:5" x14ac:dyDescent="0.3">
      <c r="A7344" t="s">
        <v>1361</v>
      </c>
      <c r="B7344" t="s">
        <v>113</v>
      </c>
      <c r="C7344">
        <v>1263.3753689072023</v>
      </c>
      <c r="D7344" t="s">
        <v>2480</v>
      </c>
      <c r="E7344" t="s">
        <v>65</v>
      </c>
    </row>
    <row r="7345" spans="1:5" x14ac:dyDescent="0.3">
      <c r="A7345" t="s">
        <v>1290</v>
      </c>
      <c r="B7345" t="s">
        <v>113</v>
      </c>
      <c r="C7345">
        <v>1265.01367853528</v>
      </c>
      <c r="D7345" t="s">
        <v>2480</v>
      </c>
      <c r="E7345" t="s">
        <v>65</v>
      </c>
    </row>
    <row r="7346" spans="1:5" x14ac:dyDescent="0.3">
      <c r="A7346" t="s">
        <v>1525</v>
      </c>
      <c r="B7346" t="s">
        <v>113</v>
      </c>
      <c r="C7346">
        <v>1266.87235329485</v>
      </c>
      <c r="D7346" t="s">
        <v>2480</v>
      </c>
      <c r="E7346" t="s">
        <v>65</v>
      </c>
    </row>
    <row r="7347" spans="1:5" x14ac:dyDescent="0.3">
      <c r="A7347" t="s">
        <v>1396</v>
      </c>
      <c r="B7347" t="s">
        <v>113</v>
      </c>
      <c r="C7347">
        <v>1272.6398101323</v>
      </c>
      <c r="D7347" t="s">
        <v>2480</v>
      </c>
      <c r="E7347" t="s">
        <v>65</v>
      </c>
    </row>
    <row r="7348" spans="1:5" x14ac:dyDescent="0.3">
      <c r="A7348" t="s">
        <v>1674</v>
      </c>
      <c r="B7348" t="s">
        <v>113</v>
      </c>
      <c r="C7348">
        <v>1273.4391244938738</v>
      </c>
      <c r="D7348" t="s">
        <v>2480</v>
      </c>
      <c r="E7348" t="s">
        <v>65</v>
      </c>
    </row>
    <row r="7349" spans="1:5" x14ac:dyDescent="0.3">
      <c r="A7349" t="s">
        <v>1419</v>
      </c>
      <c r="B7349" t="s">
        <v>113</v>
      </c>
      <c r="C7349">
        <v>1275.6251895340699</v>
      </c>
      <c r="D7349" t="s">
        <v>2480</v>
      </c>
      <c r="E7349" t="s">
        <v>65</v>
      </c>
    </row>
    <row r="7350" spans="1:5" x14ac:dyDescent="0.3">
      <c r="A7350" t="s">
        <v>1147</v>
      </c>
      <c r="B7350" t="s">
        <v>113</v>
      </c>
      <c r="C7350">
        <v>1276.00964921987</v>
      </c>
      <c r="D7350" t="s">
        <v>2480</v>
      </c>
      <c r="E7350" t="s">
        <v>65</v>
      </c>
    </row>
    <row r="7351" spans="1:5" x14ac:dyDescent="0.3">
      <c r="A7351" t="s">
        <v>1394</v>
      </c>
      <c r="B7351" t="s">
        <v>113</v>
      </c>
      <c r="C7351">
        <v>1277.79726193905</v>
      </c>
      <c r="D7351" t="s">
        <v>2480</v>
      </c>
      <c r="E7351" t="s">
        <v>65</v>
      </c>
    </row>
    <row r="7352" spans="1:5" x14ac:dyDescent="0.3">
      <c r="A7352" t="s">
        <v>1001</v>
      </c>
      <c r="B7352" t="s">
        <v>113</v>
      </c>
      <c r="C7352">
        <v>1278.2795168898299</v>
      </c>
      <c r="D7352" t="s">
        <v>2480</v>
      </c>
      <c r="E7352" t="s">
        <v>65</v>
      </c>
    </row>
    <row r="7353" spans="1:5" x14ac:dyDescent="0.3">
      <c r="A7353" t="s">
        <v>1709</v>
      </c>
      <c r="B7353" t="s">
        <v>113</v>
      </c>
      <c r="C7353">
        <v>1279.0893887791324</v>
      </c>
      <c r="D7353" t="s">
        <v>2480</v>
      </c>
      <c r="E7353" t="s">
        <v>65</v>
      </c>
    </row>
    <row r="7354" spans="1:5" x14ac:dyDescent="0.3">
      <c r="A7354" t="s">
        <v>1239</v>
      </c>
      <c r="B7354" t="s">
        <v>113</v>
      </c>
      <c r="C7354">
        <v>1280.0127885925799</v>
      </c>
      <c r="D7354" t="s">
        <v>2480</v>
      </c>
      <c r="E7354" t="s">
        <v>65</v>
      </c>
    </row>
    <row r="7355" spans="1:5" x14ac:dyDescent="0.3">
      <c r="A7355" t="s">
        <v>2394</v>
      </c>
      <c r="B7355" t="s">
        <v>113</v>
      </c>
      <c r="C7355">
        <v>1280.3737335061901</v>
      </c>
      <c r="D7355" t="s">
        <v>2480</v>
      </c>
      <c r="E7355" t="s">
        <v>65</v>
      </c>
    </row>
    <row r="7356" spans="1:5" x14ac:dyDescent="0.3">
      <c r="A7356" t="s">
        <v>1407</v>
      </c>
      <c r="B7356" t="s">
        <v>113</v>
      </c>
      <c r="C7356">
        <v>1281.0644968169499</v>
      </c>
      <c r="D7356" t="s">
        <v>2480</v>
      </c>
      <c r="E7356" t="s">
        <v>65</v>
      </c>
    </row>
    <row r="7357" spans="1:5" x14ac:dyDescent="0.3">
      <c r="A7357" t="s">
        <v>1788</v>
      </c>
      <c r="B7357" t="s">
        <v>113</v>
      </c>
      <c r="C7357">
        <v>1281.8206322625001</v>
      </c>
      <c r="D7357" t="s">
        <v>2480</v>
      </c>
      <c r="E7357" t="s">
        <v>65</v>
      </c>
    </row>
    <row r="7358" spans="1:5" x14ac:dyDescent="0.3">
      <c r="A7358" t="s">
        <v>1013</v>
      </c>
      <c r="B7358" t="s">
        <v>113</v>
      </c>
      <c r="C7358">
        <v>1282.4404540108715</v>
      </c>
      <c r="D7358" t="s">
        <v>2480</v>
      </c>
      <c r="E7358" t="s">
        <v>65</v>
      </c>
    </row>
    <row r="7359" spans="1:5" x14ac:dyDescent="0.3">
      <c r="A7359" t="s">
        <v>1675</v>
      </c>
      <c r="B7359" t="s">
        <v>113</v>
      </c>
      <c r="C7359">
        <v>1284.7239154041119</v>
      </c>
      <c r="D7359" t="s">
        <v>2480</v>
      </c>
      <c r="E7359" t="s">
        <v>65</v>
      </c>
    </row>
    <row r="7360" spans="1:5" x14ac:dyDescent="0.3">
      <c r="A7360" t="s">
        <v>2273</v>
      </c>
      <c r="B7360" t="s">
        <v>113</v>
      </c>
      <c r="C7360">
        <v>1286.1624565593197</v>
      </c>
      <c r="D7360" t="s">
        <v>2480</v>
      </c>
      <c r="E7360" t="s">
        <v>65</v>
      </c>
    </row>
    <row r="7361" spans="1:5" x14ac:dyDescent="0.3">
      <c r="A7361" t="s">
        <v>1866</v>
      </c>
      <c r="B7361" t="s">
        <v>113</v>
      </c>
      <c r="C7361">
        <v>1288.6232833715401</v>
      </c>
      <c r="D7361" t="s">
        <v>2480</v>
      </c>
      <c r="E7361" t="s">
        <v>65</v>
      </c>
    </row>
    <row r="7362" spans="1:5" x14ac:dyDescent="0.3">
      <c r="A7362" t="s">
        <v>1412</v>
      </c>
      <c r="B7362" t="s">
        <v>113</v>
      </c>
      <c r="C7362">
        <v>1289.5529789883799</v>
      </c>
      <c r="D7362" t="s">
        <v>2480</v>
      </c>
      <c r="E7362" t="s">
        <v>65</v>
      </c>
    </row>
    <row r="7363" spans="1:5" x14ac:dyDescent="0.3">
      <c r="A7363" t="s">
        <v>1196</v>
      </c>
      <c r="B7363" t="s">
        <v>113</v>
      </c>
      <c r="C7363">
        <v>1290.2565184432301</v>
      </c>
      <c r="D7363" t="s">
        <v>2480</v>
      </c>
      <c r="E7363" t="s">
        <v>65</v>
      </c>
    </row>
    <row r="7364" spans="1:5" x14ac:dyDescent="0.3">
      <c r="A7364" t="s">
        <v>1654</v>
      </c>
      <c r="B7364" t="s">
        <v>113</v>
      </c>
      <c r="C7364">
        <v>1290.4135352212099</v>
      </c>
      <c r="D7364" t="s">
        <v>2480</v>
      </c>
      <c r="E7364" t="s">
        <v>65</v>
      </c>
    </row>
    <row r="7365" spans="1:5" x14ac:dyDescent="0.3">
      <c r="A7365" t="s">
        <v>490</v>
      </c>
      <c r="B7365" t="s">
        <v>113</v>
      </c>
      <c r="C7365">
        <v>1292.170439345178</v>
      </c>
      <c r="D7365" t="s">
        <v>2480</v>
      </c>
      <c r="E7365" t="s">
        <v>65</v>
      </c>
    </row>
    <row r="7366" spans="1:5" x14ac:dyDescent="0.3">
      <c r="A7366" t="s">
        <v>771</v>
      </c>
      <c r="B7366" t="s">
        <v>113</v>
      </c>
      <c r="C7366">
        <v>1293.6948881451312</v>
      </c>
      <c r="D7366" t="s">
        <v>2480</v>
      </c>
      <c r="E7366" t="s">
        <v>65</v>
      </c>
    </row>
    <row r="7367" spans="1:5" x14ac:dyDescent="0.3">
      <c r="A7367" t="s">
        <v>397</v>
      </c>
      <c r="B7367" t="s">
        <v>113</v>
      </c>
      <c r="C7367">
        <v>1296.7279588430499</v>
      </c>
      <c r="D7367" t="s">
        <v>2480</v>
      </c>
      <c r="E7367" t="s">
        <v>65</v>
      </c>
    </row>
    <row r="7368" spans="1:5" x14ac:dyDescent="0.3">
      <c r="A7368" t="s">
        <v>1862</v>
      </c>
      <c r="B7368" t="s">
        <v>113</v>
      </c>
      <c r="C7368">
        <v>1298.97702130005</v>
      </c>
      <c r="D7368" t="s">
        <v>2480</v>
      </c>
      <c r="E7368" t="s">
        <v>65</v>
      </c>
    </row>
    <row r="7369" spans="1:5" x14ac:dyDescent="0.3">
      <c r="A7369" t="s">
        <v>1339</v>
      </c>
      <c r="B7369" t="s">
        <v>113</v>
      </c>
      <c r="C7369">
        <v>1299.10431192446</v>
      </c>
      <c r="D7369" t="s">
        <v>2480</v>
      </c>
      <c r="E7369" t="s">
        <v>65</v>
      </c>
    </row>
    <row r="7370" spans="1:5" x14ac:dyDescent="0.3">
      <c r="A7370" t="s">
        <v>1119</v>
      </c>
      <c r="B7370" t="s">
        <v>113</v>
      </c>
      <c r="C7370">
        <v>1299.55812779191</v>
      </c>
      <c r="D7370" t="s">
        <v>2480</v>
      </c>
      <c r="E7370" t="s">
        <v>65</v>
      </c>
    </row>
    <row r="7371" spans="1:5" x14ac:dyDescent="0.3">
      <c r="A7371" t="s">
        <v>1685</v>
      </c>
      <c r="B7371" t="s">
        <v>113</v>
      </c>
      <c r="C7371">
        <v>1302.0275613396004</v>
      </c>
      <c r="D7371" t="s">
        <v>2480</v>
      </c>
      <c r="E7371" t="s">
        <v>65</v>
      </c>
    </row>
    <row r="7372" spans="1:5" x14ac:dyDescent="0.3">
      <c r="A7372" t="s">
        <v>1605</v>
      </c>
      <c r="B7372" t="s">
        <v>113</v>
      </c>
      <c r="C7372">
        <v>1305.4513918908999</v>
      </c>
      <c r="D7372" t="s">
        <v>2480</v>
      </c>
      <c r="E7372" t="s">
        <v>65</v>
      </c>
    </row>
    <row r="7373" spans="1:5" x14ac:dyDescent="0.3">
      <c r="A7373" t="s">
        <v>1792</v>
      </c>
      <c r="B7373" t="s">
        <v>113</v>
      </c>
      <c r="C7373">
        <v>1307.25993071225</v>
      </c>
      <c r="D7373" t="s">
        <v>2480</v>
      </c>
      <c r="E7373" t="s">
        <v>65</v>
      </c>
    </row>
    <row r="7374" spans="1:5" x14ac:dyDescent="0.3">
      <c r="A7374" t="s">
        <v>1335</v>
      </c>
      <c r="B7374" t="s">
        <v>113</v>
      </c>
      <c r="C7374">
        <v>1310.8264687439701</v>
      </c>
      <c r="D7374" t="s">
        <v>2480</v>
      </c>
      <c r="E7374" t="s">
        <v>65</v>
      </c>
    </row>
    <row r="7375" spans="1:5" x14ac:dyDescent="0.3">
      <c r="A7375" t="s">
        <v>1002</v>
      </c>
      <c r="B7375" t="s">
        <v>113</v>
      </c>
      <c r="C7375">
        <v>1311.0309104974633</v>
      </c>
      <c r="D7375" t="s">
        <v>2480</v>
      </c>
      <c r="E7375" t="s">
        <v>65</v>
      </c>
    </row>
    <row r="7376" spans="1:5" x14ac:dyDescent="0.3">
      <c r="A7376" t="s">
        <v>1392</v>
      </c>
      <c r="B7376" t="s">
        <v>113</v>
      </c>
      <c r="C7376">
        <v>1312.2024015591501</v>
      </c>
      <c r="D7376" t="s">
        <v>2480</v>
      </c>
      <c r="E7376" t="s">
        <v>65</v>
      </c>
    </row>
    <row r="7377" spans="1:5" x14ac:dyDescent="0.3">
      <c r="A7377" t="s">
        <v>1366</v>
      </c>
      <c r="B7377" t="s">
        <v>113</v>
      </c>
      <c r="C7377">
        <v>1313.11010480303</v>
      </c>
      <c r="D7377" t="s">
        <v>2480</v>
      </c>
      <c r="E7377" t="s">
        <v>65</v>
      </c>
    </row>
    <row r="7378" spans="1:5" x14ac:dyDescent="0.3">
      <c r="A7378" t="s">
        <v>1100</v>
      </c>
      <c r="B7378" t="s">
        <v>113</v>
      </c>
      <c r="C7378">
        <v>1318.0669359932599</v>
      </c>
      <c r="D7378" t="s">
        <v>2480</v>
      </c>
      <c r="E7378" t="s">
        <v>65</v>
      </c>
    </row>
    <row r="7379" spans="1:5" x14ac:dyDescent="0.3">
      <c r="A7379" t="s">
        <v>2413</v>
      </c>
      <c r="B7379" t="s">
        <v>113</v>
      </c>
      <c r="C7379">
        <v>1318.1818015446299</v>
      </c>
      <c r="D7379" t="s">
        <v>2480</v>
      </c>
      <c r="E7379" t="s">
        <v>65</v>
      </c>
    </row>
    <row r="7380" spans="1:5" x14ac:dyDescent="0.3">
      <c r="A7380" t="s">
        <v>1660</v>
      </c>
      <c r="B7380" t="s">
        <v>113</v>
      </c>
      <c r="C7380">
        <v>1320.51788506405</v>
      </c>
      <c r="D7380" t="s">
        <v>2480</v>
      </c>
      <c r="E7380" t="s">
        <v>65</v>
      </c>
    </row>
    <row r="7381" spans="1:5" x14ac:dyDescent="0.3">
      <c r="A7381" t="s">
        <v>1204</v>
      </c>
      <c r="B7381" t="s">
        <v>113</v>
      </c>
      <c r="C7381">
        <v>1320.93789612663</v>
      </c>
      <c r="D7381" t="s">
        <v>2480</v>
      </c>
      <c r="E7381" t="s">
        <v>65</v>
      </c>
    </row>
    <row r="7382" spans="1:5" x14ac:dyDescent="0.3">
      <c r="A7382" t="s">
        <v>2225</v>
      </c>
      <c r="B7382" t="s">
        <v>113</v>
      </c>
      <c r="C7382">
        <v>1322.1275050342299</v>
      </c>
      <c r="D7382" t="s">
        <v>2480</v>
      </c>
      <c r="E7382" t="s">
        <v>65</v>
      </c>
    </row>
    <row r="7383" spans="1:5" x14ac:dyDescent="0.3">
      <c r="A7383" t="s">
        <v>1133</v>
      </c>
      <c r="B7383" t="s">
        <v>113</v>
      </c>
      <c r="C7383">
        <v>1322.7008865503799</v>
      </c>
      <c r="D7383" t="s">
        <v>2480</v>
      </c>
      <c r="E7383" t="s">
        <v>65</v>
      </c>
    </row>
    <row r="7384" spans="1:5" x14ac:dyDescent="0.3">
      <c r="A7384" t="s">
        <v>1573</v>
      </c>
      <c r="B7384" t="s">
        <v>113</v>
      </c>
      <c r="C7384">
        <v>1323.60124865532</v>
      </c>
      <c r="D7384" t="s">
        <v>2480</v>
      </c>
      <c r="E7384" t="s">
        <v>65</v>
      </c>
    </row>
    <row r="7385" spans="1:5" x14ac:dyDescent="0.3">
      <c r="A7385" t="s">
        <v>1593</v>
      </c>
      <c r="B7385" t="s">
        <v>113</v>
      </c>
      <c r="C7385">
        <v>1323.9490818107799</v>
      </c>
      <c r="D7385" t="s">
        <v>2480</v>
      </c>
      <c r="E7385" t="s">
        <v>65</v>
      </c>
    </row>
    <row r="7386" spans="1:5" x14ac:dyDescent="0.3">
      <c r="A7386" t="s">
        <v>1746</v>
      </c>
      <c r="B7386" t="s">
        <v>113</v>
      </c>
      <c r="C7386">
        <v>1328.08897996411</v>
      </c>
      <c r="D7386" t="s">
        <v>2480</v>
      </c>
      <c r="E7386" t="s">
        <v>65</v>
      </c>
    </row>
    <row r="7387" spans="1:5" x14ac:dyDescent="0.3">
      <c r="A7387" t="s">
        <v>1351</v>
      </c>
      <c r="B7387" t="s">
        <v>113</v>
      </c>
      <c r="C7387">
        <v>1329.38313346822</v>
      </c>
      <c r="D7387" t="s">
        <v>2480</v>
      </c>
      <c r="E7387" t="s">
        <v>65</v>
      </c>
    </row>
    <row r="7388" spans="1:5" x14ac:dyDescent="0.3">
      <c r="A7388" t="s">
        <v>405</v>
      </c>
      <c r="B7388" t="s">
        <v>113</v>
      </c>
      <c r="C7388">
        <v>1329.9783624183221</v>
      </c>
      <c r="D7388" t="s">
        <v>2480</v>
      </c>
      <c r="E7388" t="s">
        <v>65</v>
      </c>
    </row>
    <row r="7389" spans="1:5" x14ac:dyDescent="0.3">
      <c r="A7389" t="s">
        <v>1200</v>
      </c>
      <c r="B7389" t="s">
        <v>113</v>
      </c>
      <c r="C7389">
        <v>1330.0044687970701</v>
      </c>
      <c r="D7389" t="s">
        <v>2480</v>
      </c>
      <c r="E7389" t="s">
        <v>65</v>
      </c>
    </row>
    <row r="7390" spans="1:5" x14ac:dyDescent="0.3">
      <c r="A7390" t="s">
        <v>1672</v>
      </c>
      <c r="B7390" t="s">
        <v>113</v>
      </c>
      <c r="C7390">
        <v>1330.347153273741</v>
      </c>
      <c r="D7390" t="s">
        <v>2480</v>
      </c>
      <c r="E7390" t="s">
        <v>65</v>
      </c>
    </row>
    <row r="7391" spans="1:5" x14ac:dyDescent="0.3">
      <c r="A7391" t="s">
        <v>1656</v>
      </c>
      <c r="B7391" t="s">
        <v>113</v>
      </c>
      <c r="C7391">
        <v>1330.85116672155</v>
      </c>
      <c r="D7391" t="s">
        <v>2480</v>
      </c>
      <c r="E7391" t="s">
        <v>65</v>
      </c>
    </row>
    <row r="7392" spans="1:5" x14ac:dyDescent="0.3">
      <c r="A7392" t="s">
        <v>327</v>
      </c>
      <c r="B7392" t="s">
        <v>113</v>
      </c>
      <c r="C7392">
        <v>1333.0081083011248</v>
      </c>
      <c r="D7392" t="s">
        <v>2480</v>
      </c>
      <c r="E7392" t="s">
        <v>65</v>
      </c>
    </row>
    <row r="7393" spans="1:5" x14ac:dyDescent="0.3">
      <c r="A7393" t="s">
        <v>1708</v>
      </c>
      <c r="B7393" t="s">
        <v>113</v>
      </c>
      <c r="C7393">
        <v>1333.9412815440301</v>
      </c>
      <c r="D7393" t="s">
        <v>2480</v>
      </c>
      <c r="E7393" t="s">
        <v>65</v>
      </c>
    </row>
    <row r="7394" spans="1:5" x14ac:dyDescent="0.3">
      <c r="A7394" t="s">
        <v>1052</v>
      </c>
      <c r="B7394" t="s">
        <v>113</v>
      </c>
      <c r="C7394">
        <v>1334.1313984477999</v>
      </c>
      <c r="D7394" t="s">
        <v>2480</v>
      </c>
      <c r="E7394" t="s">
        <v>65</v>
      </c>
    </row>
    <row r="7395" spans="1:5" x14ac:dyDescent="0.3">
      <c r="A7395" t="s">
        <v>1619</v>
      </c>
      <c r="B7395" t="s">
        <v>113</v>
      </c>
      <c r="C7395">
        <v>1335.2424693967801</v>
      </c>
      <c r="D7395" t="s">
        <v>2480</v>
      </c>
      <c r="E7395" t="s">
        <v>65</v>
      </c>
    </row>
    <row r="7396" spans="1:5" x14ac:dyDescent="0.3">
      <c r="A7396" t="s">
        <v>795</v>
      </c>
      <c r="B7396" t="s">
        <v>113</v>
      </c>
      <c r="C7396">
        <v>1346.6134660135247</v>
      </c>
      <c r="D7396" t="s">
        <v>2480</v>
      </c>
      <c r="E7396" t="s">
        <v>65</v>
      </c>
    </row>
    <row r="7397" spans="1:5" x14ac:dyDescent="0.3">
      <c r="A7397" t="s">
        <v>1793</v>
      </c>
      <c r="B7397" t="s">
        <v>113</v>
      </c>
      <c r="C7397">
        <v>1347.0422082074001</v>
      </c>
      <c r="D7397" t="s">
        <v>2480</v>
      </c>
      <c r="E7397" t="s">
        <v>65</v>
      </c>
    </row>
    <row r="7398" spans="1:5" x14ac:dyDescent="0.3">
      <c r="A7398" t="s">
        <v>1111</v>
      </c>
      <c r="B7398" t="s">
        <v>113</v>
      </c>
      <c r="C7398">
        <v>1348.6684192535799</v>
      </c>
      <c r="D7398" t="s">
        <v>2480</v>
      </c>
      <c r="E7398" t="s">
        <v>65</v>
      </c>
    </row>
    <row r="7399" spans="1:5" x14ac:dyDescent="0.3">
      <c r="A7399" t="s">
        <v>541</v>
      </c>
      <c r="B7399" t="s">
        <v>113</v>
      </c>
      <c r="C7399">
        <v>1350.9761172515116</v>
      </c>
      <c r="D7399" t="s">
        <v>2480</v>
      </c>
      <c r="E7399" t="s">
        <v>65</v>
      </c>
    </row>
    <row r="7400" spans="1:5" x14ac:dyDescent="0.3">
      <c r="A7400" t="s">
        <v>1155</v>
      </c>
      <c r="B7400" t="s">
        <v>113</v>
      </c>
      <c r="C7400">
        <v>1356.2280101830399</v>
      </c>
      <c r="D7400" t="s">
        <v>2480</v>
      </c>
      <c r="E7400" t="s">
        <v>65</v>
      </c>
    </row>
    <row r="7401" spans="1:5" x14ac:dyDescent="0.3">
      <c r="A7401" t="s">
        <v>1096</v>
      </c>
      <c r="B7401" t="s">
        <v>113</v>
      </c>
      <c r="C7401">
        <v>1357.74356597726</v>
      </c>
      <c r="D7401" t="s">
        <v>2480</v>
      </c>
      <c r="E7401" t="s">
        <v>65</v>
      </c>
    </row>
    <row r="7402" spans="1:5" x14ac:dyDescent="0.3">
      <c r="A7402" t="s">
        <v>1331</v>
      </c>
      <c r="B7402" t="s">
        <v>113</v>
      </c>
      <c r="C7402">
        <v>1357.9011882131399</v>
      </c>
      <c r="D7402" t="s">
        <v>2480</v>
      </c>
      <c r="E7402" t="s">
        <v>65</v>
      </c>
    </row>
    <row r="7403" spans="1:5" x14ac:dyDescent="0.3">
      <c r="A7403" t="s">
        <v>2366</v>
      </c>
      <c r="B7403" t="s">
        <v>113</v>
      </c>
      <c r="C7403">
        <v>1358.14798304331</v>
      </c>
      <c r="D7403" t="s">
        <v>2480</v>
      </c>
      <c r="E7403" t="s">
        <v>65</v>
      </c>
    </row>
    <row r="7404" spans="1:5" x14ac:dyDescent="0.3">
      <c r="A7404" t="s">
        <v>2115</v>
      </c>
      <c r="B7404" t="s">
        <v>113</v>
      </c>
      <c r="C7404">
        <v>1359.2527364211501</v>
      </c>
      <c r="D7404" t="s">
        <v>2480</v>
      </c>
      <c r="E7404" t="s">
        <v>65</v>
      </c>
    </row>
    <row r="7405" spans="1:5" x14ac:dyDescent="0.3">
      <c r="A7405" t="s">
        <v>1220</v>
      </c>
      <c r="B7405" t="s">
        <v>113</v>
      </c>
      <c r="C7405">
        <v>1359.6277051197803</v>
      </c>
      <c r="D7405" t="s">
        <v>2480</v>
      </c>
      <c r="E7405" t="s">
        <v>65</v>
      </c>
    </row>
    <row r="7406" spans="1:5" x14ac:dyDescent="0.3">
      <c r="A7406" t="s">
        <v>1397</v>
      </c>
      <c r="B7406" t="s">
        <v>113</v>
      </c>
      <c r="C7406">
        <v>1360.4552220422499</v>
      </c>
      <c r="D7406" t="s">
        <v>2480</v>
      </c>
      <c r="E7406" t="s">
        <v>65</v>
      </c>
    </row>
    <row r="7407" spans="1:5" x14ac:dyDescent="0.3">
      <c r="A7407" t="s">
        <v>1797</v>
      </c>
      <c r="B7407" t="s">
        <v>113</v>
      </c>
      <c r="C7407">
        <v>1362.99993822785</v>
      </c>
      <c r="D7407" t="s">
        <v>2480</v>
      </c>
      <c r="E7407" t="s">
        <v>65</v>
      </c>
    </row>
    <row r="7408" spans="1:5" x14ac:dyDescent="0.3">
      <c r="A7408" t="s">
        <v>1659</v>
      </c>
      <c r="B7408" t="s">
        <v>113</v>
      </c>
      <c r="C7408">
        <v>1367.8703448501201</v>
      </c>
      <c r="D7408" t="s">
        <v>2480</v>
      </c>
      <c r="E7408" t="s">
        <v>65</v>
      </c>
    </row>
    <row r="7409" spans="1:5" x14ac:dyDescent="0.3">
      <c r="A7409" t="s">
        <v>1548</v>
      </c>
      <c r="B7409" t="s">
        <v>113</v>
      </c>
      <c r="C7409">
        <v>1369.13161257979</v>
      </c>
      <c r="D7409" t="s">
        <v>2480</v>
      </c>
      <c r="E7409" t="s">
        <v>65</v>
      </c>
    </row>
    <row r="7410" spans="1:5" x14ac:dyDescent="0.3">
      <c r="A7410" t="s">
        <v>1374</v>
      </c>
      <c r="B7410" t="s">
        <v>113</v>
      </c>
      <c r="C7410">
        <v>1370.5647455353303</v>
      </c>
      <c r="D7410" t="s">
        <v>2480</v>
      </c>
      <c r="E7410" t="s">
        <v>65</v>
      </c>
    </row>
    <row r="7411" spans="1:5" x14ac:dyDescent="0.3">
      <c r="A7411" t="s">
        <v>1603</v>
      </c>
      <c r="B7411" t="s">
        <v>113</v>
      </c>
      <c r="C7411">
        <v>1371.52333398723</v>
      </c>
      <c r="D7411" t="s">
        <v>2480</v>
      </c>
      <c r="E7411" t="s">
        <v>65</v>
      </c>
    </row>
    <row r="7412" spans="1:5" x14ac:dyDescent="0.3">
      <c r="A7412" t="s">
        <v>1723</v>
      </c>
      <c r="B7412" t="s">
        <v>113</v>
      </c>
      <c r="C7412">
        <v>1372.7026992457199</v>
      </c>
      <c r="D7412" t="s">
        <v>2480</v>
      </c>
      <c r="E7412" t="s">
        <v>65</v>
      </c>
    </row>
    <row r="7413" spans="1:5" x14ac:dyDescent="0.3">
      <c r="A7413" t="s">
        <v>2079</v>
      </c>
      <c r="B7413" t="s">
        <v>113</v>
      </c>
      <c r="C7413">
        <v>1372.88419812194</v>
      </c>
      <c r="D7413" t="s">
        <v>2480</v>
      </c>
      <c r="E7413" t="s">
        <v>65</v>
      </c>
    </row>
    <row r="7414" spans="1:5" x14ac:dyDescent="0.3">
      <c r="A7414" t="s">
        <v>790</v>
      </c>
      <c r="B7414" t="s">
        <v>113</v>
      </c>
      <c r="C7414">
        <v>1376.7878746148799</v>
      </c>
      <c r="D7414" t="s">
        <v>2480</v>
      </c>
      <c r="E7414" t="s">
        <v>65</v>
      </c>
    </row>
    <row r="7415" spans="1:5" x14ac:dyDescent="0.3">
      <c r="A7415" t="s">
        <v>1104</v>
      </c>
      <c r="B7415" t="s">
        <v>113</v>
      </c>
      <c r="C7415">
        <v>1377.33066925465</v>
      </c>
      <c r="D7415" t="s">
        <v>2480</v>
      </c>
      <c r="E7415" t="s">
        <v>65</v>
      </c>
    </row>
    <row r="7416" spans="1:5" x14ac:dyDescent="0.3">
      <c r="A7416" t="s">
        <v>1413</v>
      </c>
      <c r="B7416" t="s">
        <v>113</v>
      </c>
      <c r="C7416">
        <v>1377.6017528382702</v>
      </c>
      <c r="D7416" t="s">
        <v>2480</v>
      </c>
      <c r="E7416" t="s">
        <v>65</v>
      </c>
    </row>
    <row r="7417" spans="1:5" x14ac:dyDescent="0.3">
      <c r="A7417" t="s">
        <v>1490</v>
      </c>
      <c r="B7417" t="s">
        <v>113</v>
      </c>
      <c r="C7417">
        <v>1378.42876934535</v>
      </c>
      <c r="D7417" t="s">
        <v>2480</v>
      </c>
      <c r="E7417" t="s">
        <v>65</v>
      </c>
    </row>
    <row r="7418" spans="1:5" x14ac:dyDescent="0.3">
      <c r="A7418" t="s">
        <v>1479</v>
      </c>
      <c r="B7418" t="s">
        <v>113</v>
      </c>
      <c r="C7418">
        <v>1378.58261115306</v>
      </c>
      <c r="D7418" t="s">
        <v>2480</v>
      </c>
      <c r="E7418" t="s">
        <v>65</v>
      </c>
    </row>
    <row r="7419" spans="1:5" x14ac:dyDescent="0.3">
      <c r="A7419" t="s">
        <v>1369</v>
      </c>
      <c r="B7419" t="s">
        <v>113</v>
      </c>
      <c r="C7419">
        <v>1379.2684389880976</v>
      </c>
      <c r="D7419" t="s">
        <v>2480</v>
      </c>
      <c r="E7419" t="s">
        <v>65</v>
      </c>
    </row>
    <row r="7420" spans="1:5" x14ac:dyDescent="0.3">
      <c r="A7420" t="s">
        <v>1294</v>
      </c>
      <c r="B7420" t="s">
        <v>113</v>
      </c>
      <c r="C7420">
        <v>1381.3107532659801</v>
      </c>
      <c r="D7420" t="s">
        <v>2480</v>
      </c>
      <c r="E7420" t="s">
        <v>65</v>
      </c>
    </row>
    <row r="7421" spans="1:5" x14ac:dyDescent="0.3">
      <c r="A7421" t="s">
        <v>647</v>
      </c>
      <c r="B7421" t="s">
        <v>113</v>
      </c>
      <c r="C7421">
        <v>1390.6607124854693</v>
      </c>
      <c r="D7421" t="s">
        <v>2480</v>
      </c>
      <c r="E7421" t="s">
        <v>65</v>
      </c>
    </row>
    <row r="7422" spans="1:5" x14ac:dyDescent="0.3">
      <c r="A7422" t="s">
        <v>2082</v>
      </c>
      <c r="B7422" t="s">
        <v>113</v>
      </c>
      <c r="C7422">
        <v>1395.1530166835801</v>
      </c>
      <c r="D7422" t="s">
        <v>2480</v>
      </c>
      <c r="E7422" t="s">
        <v>65</v>
      </c>
    </row>
    <row r="7423" spans="1:5" x14ac:dyDescent="0.3">
      <c r="A7423" t="s">
        <v>1639</v>
      </c>
      <c r="B7423" t="s">
        <v>113</v>
      </c>
      <c r="C7423">
        <v>1397.3765678127399</v>
      </c>
      <c r="D7423" t="s">
        <v>2480</v>
      </c>
      <c r="E7423" t="s">
        <v>65</v>
      </c>
    </row>
    <row r="7424" spans="1:5" x14ac:dyDescent="0.3">
      <c r="A7424" t="s">
        <v>1686</v>
      </c>
      <c r="B7424" t="s">
        <v>113</v>
      </c>
      <c r="C7424">
        <v>1399.4466759884299</v>
      </c>
      <c r="D7424" t="s">
        <v>2480</v>
      </c>
      <c r="E7424" t="s">
        <v>65</v>
      </c>
    </row>
    <row r="7425" spans="1:5" x14ac:dyDescent="0.3">
      <c r="A7425" t="s">
        <v>1195</v>
      </c>
      <c r="B7425" t="s">
        <v>113</v>
      </c>
      <c r="C7425">
        <v>1400.0364891153699</v>
      </c>
      <c r="D7425" t="s">
        <v>2480</v>
      </c>
      <c r="E7425" t="s">
        <v>65</v>
      </c>
    </row>
    <row r="7426" spans="1:5" x14ac:dyDescent="0.3">
      <c r="A7426" t="s">
        <v>1776</v>
      </c>
      <c r="B7426" t="s">
        <v>113</v>
      </c>
      <c r="C7426">
        <v>1401.76711749943</v>
      </c>
      <c r="D7426" t="s">
        <v>2480</v>
      </c>
      <c r="E7426" t="s">
        <v>65</v>
      </c>
    </row>
    <row r="7427" spans="1:5" x14ac:dyDescent="0.3">
      <c r="A7427" t="s">
        <v>2005</v>
      </c>
      <c r="B7427" t="s">
        <v>113</v>
      </c>
      <c r="C7427">
        <v>1402.8966993072399</v>
      </c>
      <c r="D7427" t="s">
        <v>2480</v>
      </c>
      <c r="E7427" t="s">
        <v>65</v>
      </c>
    </row>
    <row r="7428" spans="1:5" x14ac:dyDescent="0.3">
      <c r="A7428" t="s">
        <v>789</v>
      </c>
      <c r="B7428" t="s">
        <v>113</v>
      </c>
      <c r="C7428">
        <v>1402.96200175687</v>
      </c>
      <c r="D7428" t="s">
        <v>2480</v>
      </c>
      <c r="E7428" t="s">
        <v>65</v>
      </c>
    </row>
    <row r="7429" spans="1:5" x14ac:dyDescent="0.3">
      <c r="A7429" t="s">
        <v>2231</v>
      </c>
      <c r="B7429" t="s">
        <v>113</v>
      </c>
      <c r="C7429">
        <v>1404.1025065447</v>
      </c>
      <c r="D7429" t="s">
        <v>2480</v>
      </c>
      <c r="E7429" t="s">
        <v>65</v>
      </c>
    </row>
    <row r="7430" spans="1:5" x14ac:dyDescent="0.3">
      <c r="A7430" t="s">
        <v>1524</v>
      </c>
      <c r="B7430" t="s">
        <v>113</v>
      </c>
      <c r="C7430">
        <v>1406.2651392390101</v>
      </c>
      <c r="D7430" t="s">
        <v>2480</v>
      </c>
      <c r="E7430" t="s">
        <v>65</v>
      </c>
    </row>
    <row r="7431" spans="1:5" x14ac:dyDescent="0.3">
      <c r="A7431" t="s">
        <v>1499</v>
      </c>
      <c r="B7431" t="s">
        <v>113</v>
      </c>
      <c r="C7431">
        <v>1411.9973190570799</v>
      </c>
      <c r="D7431" t="s">
        <v>2480</v>
      </c>
      <c r="E7431" t="s">
        <v>65</v>
      </c>
    </row>
    <row r="7432" spans="1:5" x14ac:dyDescent="0.3">
      <c r="A7432" t="s">
        <v>1315</v>
      </c>
      <c r="B7432" t="s">
        <v>113</v>
      </c>
      <c r="C7432">
        <v>1412.7032497914299</v>
      </c>
      <c r="D7432" t="s">
        <v>2480</v>
      </c>
      <c r="E7432" t="s">
        <v>65</v>
      </c>
    </row>
    <row r="7433" spans="1:5" x14ac:dyDescent="0.3">
      <c r="A7433" t="s">
        <v>787</v>
      </c>
      <c r="B7433" t="s">
        <v>113</v>
      </c>
      <c r="C7433">
        <v>1413.2919119256262</v>
      </c>
      <c r="D7433" t="s">
        <v>2480</v>
      </c>
      <c r="E7433" t="s">
        <v>65</v>
      </c>
    </row>
    <row r="7434" spans="1:5" x14ac:dyDescent="0.3">
      <c r="A7434" t="s">
        <v>1269</v>
      </c>
      <c r="B7434" t="s">
        <v>113</v>
      </c>
      <c r="C7434">
        <v>1420.9502562855801</v>
      </c>
      <c r="D7434" t="s">
        <v>2480</v>
      </c>
      <c r="E7434" t="s">
        <v>65</v>
      </c>
    </row>
    <row r="7435" spans="1:5" x14ac:dyDescent="0.3">
      <c r="A7435" t="s">
        <v>2420</v>
      </c>
      <c r="B7435" t="s">
        <v>113</v>
      </c>
      <c r="C7435">
        <v>1421.6451860385901</v>
      </c>
      <c r="D7435" t="s">
        <v>2480</v>
      </c>
      <c r="E7435" t="s">
        <v>65</v>
      </c>
    </row>
    <row r="7436" spans="1:5" x14ac:dyDescent="0.3">
      <c r="A7436" t="s">
        <v>791</v>
      </c>
      <c r="B7436" t="s">
        <v>113</v>
      </c>
      <c r="C7436">
        <v>1424.36363303339</v>
      </c>
      <c r="D7436" t="s">
        <v>2480</v>
      </c>
      <c r="E7436" t="s">
        <v>65</v>
      </c>
    </row>
    <row r="7437" spans="1:5" x14ac:dyDescent="0.3">
      <c r="A7437" t="s">
        <v>407</v>
      </c>
      <c r="B7437" t="s">
        <v>113</v>
      </c>
      <c r="C7437">
        <v>1425.8254275993716</v>
      </c>
      <c r="D7437" t="s">
        <v>2480</v>
      </c>
      <c r="E7437" t="s">
        <v>65</v>
      </c>
    </row>
    <row r="7438" spans="1:5" x14ac:dyDescent="0.3">
      <c r="A7438" t="s">
        <v>2414</v>
      </c>
      <c r="B7438" t="s">
        <v>113</v>
      </c>
      <c r="C7438">
        <v>1425.86981927432</v>
      </c>
      <c r="D7438" t="s">
        <v>2480</v>
      </c>
      <c r="E7438" t="s">
        <v>65</v>
      </c>
    </row>
    <row r="7439" spans="1:5" x14ac:dyDescent="0.3">
      <c r="A7439" t="s">
        <v>2399</v>
      </c>
      <c r="B7439" t="s">
        <v>113</v>
      </c>
      <c r="C7439">
        <v>1429.4272100163801</v>
      </c>
      <c r="D7439" t="s">
        <v>2480</v>
      </c>
      <c r="E7439" t="s">
        <v>65</v>
      </c>
    </row>
    <row r="7440" spans="1:5" x14ac:dyDescent="0.3">
      <c r="A7440" t="s">
        <v>1610</v>
      </c>
      <c r="B7440" t="s">
        <v>113</v>
      </c>
      <c r="C7440">
        <v>1432.7942110905253</v>
      </c>
      <c r="D7440" t="s">
        <v>2480</v>
      </c>
      <c r="E7440" t="s">
        <v>65</v>
      </c>
    </row>
    <row r="7441" spans="1:5" x14ac:dyDescent="0.3">
      <c r="A7441" t="s">
        <v>1194</v>
      </c>
      <c r="B7441" t="s">
        <v>113</v>
      </c>
      <c r="C7441">
        <v>1434.1399225163</v>
      </c>
      <c r="D7441" t="s">
        <v>2480</v>
      </c>
      <c r="E7441" t="s">
        <v>65</v>
      </c>
    </row>
    <row r="7442" spans="1:5" x14ac:dyDescent="0.3">
      <c r="A7442" t="s">
        <v>2336</v>
      </c>
      <c r="B7442" t="s">
        <v>113</v>
      </c>
      <c r="C7442">
        <v>1436.2600421669199</v>
      </c>
      <c r="D7442" t="s">
        <v>2480</v>
      </c>
      <c r="E7442" t="s">
        <v>65</v>
      </c>
    </row>
    <row r="7443" spans="1:5" x14ac:dyDescent="0.3">
      <c r="A7443" t="s">
        <v>1489</v>
      </c>
      <c r="B7443" t="s">
        <v>113</v>
      </c>
      <c r="C7443">
        <v>1441.15409907153</v>
      </c>
      <c r="D7443" t="s">
        <v>2480</v>
      </c>
      <c r="E7443" t="s">
        <v>65</v>
      </c>
    </row>
    <row r="7444" spans="1:5" x14ac:dyDescent="0.3">
      <c r="A7444" t="s">
        <v>1689</v>
      </c>
      <c r="B7444" t="s">
        <v>113</v>
      </c>
      <c r="C7444">
        <v>1442.591958781464</v>
      </c>
      <c r="D7444" t="s">
        <v>2480</v>
      </c>
      <c r="E7444" t="s">
        <v>65</v>
      </c>
    </row>
    <row r="7445" spans="1:5" x14ac:dyDescent="0.3">
      <c r="A7445" t="s">
        <v>2403</v>
      </c>
      <c r="B7445" t="s">
        <v>113</v>
      </c>
      <c r="C7445">
        <v>1447.5001731951147</v>
      </c>
      <c r="D7445" t="s">
        <v>2480</v>
      </c>
      <c r="E7445" t="s">
        <v>65</v>
      </c>
    </row>
    <row r="7446" spans="1:5" x14ac:dyDescent="0.3">
      <c r="A7446" t="s">
        <v>1926</v>
      </c>
      <c r="B7446" t="s">
        <v>113</v>
      </c>
      <c r="C7446">
        <v>1450.7044087862</v>
      </c>
      <c r="D7446" t="s">
        <v>2480</v>
      </c>
      <c r="E7446" t="s">
        <v>65</v>
      </c>
    </row>
    <row r="7447" spans="1:5" x14ac:dyDescent="0.3">
      <c r="A7447" t="s">
        <v>1106</v>
      </c>
      <c r="B7447" t="s">
        <v>113</v>
      </c>
      <c r="C7447">
        <v>1451.9446309685</v>
      </c>
      <c r="D7447" t="s">
        <v>2480</v>
      </c>
      <c r="E7447" t="s">
        <v>65</v>
      </c>
    </row>
    <row r="7448" spans="1:5" x14ac:dyDescent="0.3">
      <c r="A7448" t="s">
        <v>1492</v>
      </c>
      <c r="B7448" t="s">
        <v>113</v>
      </c>
      <c r="C7448">
        <v>1458.3467096480997</v>
      </c>
      <c r="D7448" t="s">
        <v>2480</v>
      </c>
      <c r="E7448" t="s">
        <v>65</v>
      </c>
    </row>
    <row r="7449" spans="1:5" x14ac:dyDescent="0.3">
      <c r="A7449" t="s">
        <v>2406</v>
      </c>
      <c r="B7449" t="s">
        <v>113</v>
      </c>
      <c r="C7449">
        <v>1458.9445270429301</v>
      </c>
      <c r="D7449" t="s">
        <v>2480</v>
      </c>
      <c r="E7449" t="s">
        <v>65</v>
      </c>
    </row>
    <row r="7450" spans="1:5" x14ac:dyDescent="0.3">
      <c r="A7450" t="s">
        <v>1688</v>
      </c>
      <c r="B7450" t="s">
        <v>113</v>
      </c>
      <c r="C7450">
        <v>1459.1781311677964</v>
      </c>
      <c r="D7450" t="s">
        <v>2480</v>
      </c>
      <c r="E7450" t="s">
        <v>65</v>
      </c>
    </row>
    <row r="7451" spans="1:5" x14ac:dyDescent="0.3">
      <c r="A7451" t="s">
        <v>2387</v>
      </c>
      <c r="B7451" t="s">
        <v>113</v>
      </c>
      <c r="C7451">
        <v>1461.40350759033</v>
      </c>
      <c r="D7451" t="s">
        <v>2480</v>
      </c>
      <c r="E7451" t="s">
        <v>65</v>
      </c>
    </row>
    <row r="7452" spans="1:5" x14ac:dyDescent="0.3">
      <c r="A7452" t="s">
        <v>1371</v>
      </c>
      <c r="B7452" t="s">
        <v>113</v>
      </c>
      <c r="C7452">
        <v>1462.17506998617</v>
      </c>
      <c r="D7452" t="s">
        <v>2480</v>
      </c>
      <c r="E7452" t="s">
        <v>65</v>
      </c>
    </row>
    <row r="7453" spans="1:5" x14ac:dyDescent="0.3">
      <c r="A7453" t="s">
        <v>1567</v>
      </c>
      <c r="B7453" t="s">
        <v>113</v>
      </c>
      <c r="C7453">
        <v>1465.1250294413701</v>
      </c>
      <c r="D7453" t="s">
        <v>2480</v>
      </c>
      <c r="E7453" t="s">
        <v>65</v>
      </c>
    </row>
    <row r="7454" spans="1:5" x14ac:dyDescent="0.3">
      <c r="A7454" t="s">
        <v>2108</v>
      </c>
      <c r="B7454" t="s">
        <v>113</v>
      </c>
      <c r="C7454">
        <v>1467.04219712534</v>
      </c>
      <c r="D7454" t="s">
        <v>2480</v>
      </c>
      <c r="E7454" t="s">
        <v>65</v>
      </c>
    </row>
    <row r="7455" spans="1:5" x14ac:dyDescent="0.3">
      <c r="A7455" t="s">
        <v>696</v>
      </c>
      <c r="B7455" t="s">
        <v>113</v>
      </c>
      <c r="C7455">
        <v>1469.82050095161</v>
      </c>
      <c r="D7455" t="s">
        <v>2480</v>
      </c>
      <c r="E7455" t="s">
        <v>65</v>
      </c>
    </row>
    <row r="7456" spans="1:5" x14ac:dyDescent="0.3">
      <c r="A7456" t="s">
        <v>1247</v>
      </c>
      <c r="B7456" t="s">
        <v>113</v>
      </c>
      <c r="C7456">
        <v>1472.1748832225501</v>
      </c>
      <c r="D7456" t="s">
        <v>2480</v>
      </c>
      <c r="E7456" t="s">
        <v>65</v>
      </c>
    </row>
    <row r="7457" spans="1:5" x14ac:dyDescent="0.3">
      <c r="A7457" t="s">
        <v>1528</v>
      </c>
      <c r="B7457" t="s">
        <v>113</v>
      </c>
      <c r="C7457">
        <v>1483.67839608443</v>
      </c>
      <c r="D7457" t="s">
        <v>2480</v>
      </c>
      <c r="E7457" t="s">
        <v>65</v>
      </c>
    </row>
    <row r="7458" spans="1:5" x14ac:dyDescent="0.3">
      <c r="A7458" t="s">
        <v>1095</v>
      </c>
      <c r="B7458" t="s">
        <v>113</v>
      </c>
      <c r="C7458">
        <v>1484.8930017354799</v>
      </c>
      <c r="D7458" t="s">
        <v>2480</v>
      </c>
      <c r="E7458" t="s">
        <v>65</v>
      </c>
    </row>
    <row r="7459" spans="1:5" x14ac:dyDescent="0.3">
      <c r="A7459" t="s">
        <v>1803</v>
      </c>
      <c r="B7459" t="s">
        <v>113</v>
      </c>
      <c r="C7459">
        <v>1484.9798301186199</v>
      </c>
      <c r="D7459" t="s">
        <v>2480</v>
      </c>
      <c r="E7459" t="s">
        <v>65</v>
      </c>
    </row>
    <row r="7460" spans="1:5" x14ac:dyDescent="0.3">
      <c r="A7460" t="s">
        <v>1611</v>
      </c>
      <c r="B7460" t="s">
        <v>113</v>
      </c>
      <c r="C7460">
        <v>1488.22910512669</v>
      </c>
      <c r="D7460" t="s">
        <v>2480</v>
      </c>
      <c r="E7460" t="s">
        <v>65</v>
      </c>
    </row>
    <row r="7461" spans="1:5" x14ac:dyDescent="0.3">
      <c r="A7461" t="s">
        <v>1608</v>
      </c>
      <c r="B7461" t="s">
        <v>113</v>
      </c>
      <c r="C7461">
        <v>1494.3153433729101</v>
      </c>
      <c r="D7461" t="s">
        <v>2480</v>
      </c>
      <c r="E7461" t="s">
        <v>65</v>
      </c>
    </row>
    <row r="7462" spans="1:5" x14ac:dyDescent="0.3">
      <c r="A7462" t="s">
        <v>1727</v>
      </c>
      <c r="B7462" t="s">
        <v>113</v>
      </c>
      <c r="C7462">
        <v>1498.4385260782301</v>
      </c>
      <c r="D7462" t="s">
        <v>2480</v>
      </c>
      <c r="E7462" t="s">
        <v>65</v>
      </c>
    </row>
    <row r="7463" spans="1:5" x14ac:dyDescent="0.3">
      <c r="A7463" t="s">
        <v>1550</v>
      </c>
      <c r="B7463" t="s">
        <v>113</v>
      </c>
      <c r="C7463">
        <v>1498.9968334628059</v>
      </c>
      <c r="D7463" t="s">
        <v>2480</v>
      </c>
      <c r="E7463" t="s">
        <v>65</v>
      </c>
    </row>
    <row r="7464" spans="1:5" x14ac:dyDescent="0.3">
      <c r="A7464" t="s">
        <v>773</v>
      </c>
      <c r="B7464" t="s">
        <v>113</v>
      </c>
      <c r="C7464">
        <v>1504.2607543574632</v>
      </c>
      <c r="D7464" t="s">
        <v>2480</v>
      </c>
      <c r="E7464" t="s">
        <v>65</v>
      </c>
    </row>
    <row r="7465" spans="1:5" x14ac:dyDescent="0.3">
      <c r="A7465" t="s">
        <v>1511</v>
      </c>
      <c r="B7465" t="s">
        <v>113</v>
      </c>
      <c r="C7465">
        <v>1507.0471907281701</v>
      </c>
      <c r="D7465" t="s">
        <v>2480</v>
      </c>
      <c r="E7465" t="s">
        <v>65</v>
      </c>
    </row>
    <row r="7466" spans="1:5" x14ac:dyDescent="0.3">
      <c r="A7466" t="s">
        <v>1480</v>
      </c>
      <c r="B7466" t="s">
        <v>113</v>
      </c>
      <c r="C7466">
        <v>1507.2054310069</v>
      </c>
      <c r="D7466" t="s">
        <v>2480</v>
      </c>
      <c r="E7466" t="s">
        <v>65</v>
      </c>
    </row>
    <row r="7467" spans="1:5" x14ac:dyDescent="0.3">
      <c r="A7467" t="s">
        <v>1406</v>
      </c>
      <c r="B7467" t="s">
        <v>113</v>
      </c>
      <c r="C7467">
        <v>1513.25450836152</v>
      </c>
      <c r="D7467" t="s">
        <v>2480</v>
      </c>
      <c r="E7467" t="s">
        <v>65</v>
      </c>
    </row>
    <row r="7468" spans="1:5" x14ac:dyDescent="0.3">
      <c r="A7468" t="s">
        <v>1719</v>
      </c>
      <c r="B7468" t="s">
        <v>113</v>
      </c>
      <c r="C7468">
        <v>1516.7437737195501</v>
      </c>
      <c r="D7468" t="s">
        <v>2480</v>
      </c>
      <c r="E7468" t="s">
        <v>65</v>
      </c>
    </row>
    <row r="7469" spans="1:5" x14ac:dyDescent="0.3">
      <c r="A7469" t="s">
        <v>2222</v>
      </c>
      <c r="B7469" t="s">
        <v>113</v>
      </c>
      <c r="C7469">
        <v>1521.7845063684902</v>
      </c>
      <c r="D7469" t="s">
        <v>2480</v>
      </c>
      <c r="E7469" t="s">
        <v>65</v>
      </c>
    </row>
    <row r="7470" spans="1:5" x14ac:dyDescent="0.3">
      <c r="A7470" t="s">
        <v>1402</v>
      </c>
      <c r="B7470" t="s">
        <v>113</v>
      </c>
      <c r="C7470">
        <v>1527.4800750555703</v>
      </c>
      <c r="D7470" t="s">
        <v>2480</v>
      </c>
      <c r="E7470" t="s">
        <v>65</v>
      </c>
    </row>
    <row r="7471" spans="1:5" x14ac:dyDescent="0.3">
      <c r="A7471" t="s">
        <v>2382</v>
      </c>
      <c r="B7471" t="s">
        <v>113</v>
      </c>
      <c r="C7471">
        <v>1529.38184267575</v>
      </c>
      <c r="D7471" t="s">
        <v>2480</v>
      </c>
      <c r="E7471" t="s">
        <v>65</v>
      </c>
    </row>
    <row r="7472" spans="1:5" x14ac:dyDescent="0.3">
      <c r="A7472" t="s">
        <v>2099</v>
      </c>
      <c r="B7472" t="s">
        <v>113</v>
      </c>
      <c r="C7472">
        <v>1529.3912289361101</v>
      </c>
      <c r="D7472" t="s">
        <v>2480</v>
      </c>
      <c r="E7472" t="s">
        <v>65</v>
      </c>
    </row>
    <row r="7473" spans="1:5" x14ac:dyDescent="0.3">
      <c r="A7473" t="s">
        <v>1308</v>
      </c>
      <c r="B7473" t="s">
        <v>113</v>
      </c>
      <c r="C7473">
        <v>1532.5683467126601</v>
      </c>
      <c r="D7473" t="s">
        <v>2480</v>
      </c>
      <c r="E7473" t="s">
        <v>65</v>
      </c>
    </row>
    <row r="7474" spans="1:5" x14ac:dyDescent="0.3">
      <c r="A7474" t="s">
        <v>2367</v>
      </c>
      <c r="B7474" t="s">
        <v>113</v>
      </c>
      <c r="C7474">
        <v>1534.6340007194001</v>
      </c>
      <c r="D7474" t="s">
        <v>2480</v>
      </c>
      <c r="E7474" t="s">
        <v>65</v>
      </c>
    </row>
    <row r="7475" spans="1:5" x14ac:dyDescent="0.3">
      <c r="A7475" t="s">
        <v>1724</v>
      </c>
      <c r="B7475" t="s">
        <v>113</v>
      </c>
      <c r="C7475">
        <v>1541.16646961935</v>
      </c>
      <c r="D7475" t="s">
        <v>2480</v>
      </c>
      <c r="E7475" t="s">
        <v>65</v>
      </c>
    </row>
    <row r="7476" spans="1:5" x14ac:dyDescent="0.3">
      <c r="A7476" t="s">
        <v>1801</v>
      </c>
      <c r="B7476" t="s">
        <v>113</v>
      </c>
      <c r="C7476">
        <v>1543.0590292886</v>
      </c>
      <c r="D7476" t="s">
        <v>2480</v>
      </c>
      <c r="E7476" t="s">
        <v>65</v>
      </c>
    </row>
    <row r="7477" spans="1:5" x14ac:dyDescent="0.3">
      <c r="A7477" t="s">
        <v>1720</v>
      </c>
      <c r="B7477" t="s">
        <v>113</v>
      </c>
      <c r="C7477">
        <v>1543.9572494798099</v>
      </c>
      <c r="D7477" t="s">
        <v>2480</v>
      </c>
      <c r="E7477" t="s">
        <v>65</v>
      </c>
    </row>
    <row r="7478" spans="1:5" x14ac:dyDescent="0.3">
      <c r="A7478" t="s">
        <v>1062</v>
      </c>
      <c r="B7478" t="s">
        <v>113</v>
      </c>
      <c r="C7478">
        <v>1544.36132116864</v>
      </c>
      <c r="D7478" t="s">
        <v>2480</v>
      </c>
      <c r="E7478" t="s">
        <v>65</v>
      </c>
    </row>
    <row r="7479" spans="1:5" x14ac:dyDescent="0.3">
      <c r="A7479" t="s">
        <v>1299</v>
      </c>
      <c r="B7479" t="s">
        <v>113</v>
      </c>
      <c r="C7479">
        <v>1547.4891589656097</v>
      </c>
      <c r="D7479" t="s">
        <v>2480</v>
      </c>
      <c r="E7479" t="s">
        <v>65</v>
      </c>
    </row>
    <row r="7480" spans="1:5" x14ac:dyDescent="0.3">
      <c r="A7480" t="s">
        <v>2370</v>
      </c>
      <c r="B7480" t="s">
        <v>113</v>
      </c>
      <c r="C7480">
        <v>1563.1049545936201</v>
      </c>
      <c r="D7480" t="s">
        <v>2480</v>
      </c>
      <c r="E7480" t="s">
        <v>65</v>
      </c>
    </row>
    <row r="7481" spans="1:5" x14ac:dyDescent="0.3">
      <c r="A7481" t="s">
        <v>423</v>
      </c>
      <c r="B7481" t="s">
        <v>113</v>
      </c>
      <c r="C7481">
        <v>1569.4119650989103</v>
      </c>
      <c r="D7481" t="s">
        <v>2480</v>
      </c>
      <c r="E7481" t="s">
        <v>65</v>
      </c>
    </row>
    <row r="7482" spans="1:5" x14ac:dyDescent="0.3">
      <c r="A7482" t="s">
        <v>796</v>
      </c>
      <c r="B7482" t="s">
        <v>113</v>
      </c>
      <c r="C7482">
        <v>1577.8274797327299</v>
      </c>
      <c r="D7482" t="s">
        <v>2480</v>
      </c>
      <c r="E7482" t="s">
        <v>65</v>
      </c>
    </row>
    <row r="7483" spans="1:5" x14ac:dyDescent="0.3">
      <c r="A7483" t="s">
        <v>798</v>
      </c>
      <c r="B7483" t="s">
        <v>113</v>
      </c>
      <c r="C7483">
        <v>1577.8420236972311</v>
      </c>
      <c r="D7483" t="s">
        <v>2480</v>
      </c>
      <c r="E7483" t="s">
        <v>65</v>
      </c>
    </row>
    <row r="7484" spans="1:5" x14ac:dyDescent="0.3">
      <c r="A7484" t="s">
        <v>1704</v>
      </c>
      <c r="B7484" t="s">
        <v>113</v>
      </c>
      <c r="C7484">
        <v>1580.76894980923</v>
      </c>
      <c r="D7484" t="s">
        <v>2480</v>
      </c>
      <c r="E7484" t="s">
        <v>65</v>
      </c>
    </row>
    <row r="7485" spans="1:5" x14ac:dyDescent="0.3">
      <c r="A7485" t="s">
        <v>1626</v>
      </c>
      <c r="B7485" t="s">
        <v>113</v>
      </c>
      <c r="C7485">
        <v>1581.5279847143599</v>
      </c>
      <c r="D7485" t="s">
        <v>2480</v>
      </c>
      <c r="E7485" t="s">
        <v>65</v>
      </c>
    </row>
    <row r="7486" spans="1:5" x14ac:dyDescent="0.3">
      <c r="A7486" t="s">
        <v>1521</v>
      </c>
      <c r="B7486" t="s">
        <v>113</v>
      </c>
      <c r="C7486">
        <v>1595.2948501400399</v>
      </c>
      <c r="D7486" t="s">
        <v>2480</v>
      </c>
      <c r="E7486" t="s">
        <v>65</v>
      </c>
    </row>
    <row r="7487" spans="1:5" x14ac:dyDescent="0.3">
      <c r="A7487" t="s">
        <v>1279</v>
      </c>
      <c r="B7487" t="s">
        <v>113</v>
      </c>
      <c r="C7487">
        <v>1595.7366229838599</v>
      </c>
      <c r="D7487" t="s">
        <v>2480</v>
      </c>
      <c r="E7487" t="s">
        <v>65</v>
      </c>
    </row>
    <row r="7488" spans="1:5" x14ac:dyDescent="0.3">
      <c r="A7488" t="s">
        <v>1327</v>
      </c>
      <c r="B7488" t="s">
        <v>113</v>
      </c>
      <c r="C7488">
        <v>1600.2559239090524</v>
      </c>
      <c r="D7488" t="s">
        <v>2480</v>
      </c>
      <c r="E7488" t="s">
        <v>65</v>
      </c>
    </row>
    <row r="7489" spans="1:5" x14ac:dyDescent="0.3">
      <c r="A7489" t="s">
        <v>1560</v>
      </c>
      <c r="B7489" t="s">
        <v>113</v>
      </c>
      <c r="C7489">
        <v>1600.3454670731601</v>
      </c>
      <c r="D7489" t="s">
        <v>2480</v>
      </c>
      <c r="E7489" t="s">
        <v>65</v>
      </c>
    </row>
    <row r="7490" spans="1:5" x14ac:dyDescent="0.3">
      <c r="A7490" t="s">
        <v>1292</v>
      </c>
      <c r="B7490" t="s">
        <v>113</v>
      </c>
      <c r="C7490">
        <v>1605.33735104829</v>
      </c>
      <c r="D7490" t="s">
        <v>2480</v>
      </c>
      <c r="E7490" t="s">
        <v>65</v>
      </c>
    </row>
    <row r="7491" spans="1:5" x14ac:dyDescent="0.3">
      <c r="A7491" t="s">
        <v>2080</v>
      </c>
      <c r="B7491" t="s">
        <v>113</v>
      </c>
      <c r="C7491">
        <v>1611.0703017398</v>
      </c>
      <c r="D7491" t="s">
        <v>2480</v>
      </c>
      <c r="E7491" t="s">
        <v>65</v>
      </c>
    </row>
    <row r="7492" spans="1:5" x14ac:dyDescent="0.3">
      <c r="A7492" t="s">
        <v>1805</v>
      </c>
      <c r="B7492" t="s">
        <v>113</v>
      </c>
      <c r="C7492">
        <v>1611.6065428839238</v>
      </c>
      <c r="D7492" t="s">
        <v>2480</v>
      </c>
      <c r="E7492" t="s">
        <v>65</v>
      </c>
    </row>
    <row r="7493" spans="1:5" x14ac:dyDescent="0.3">
      <c r="A7493" t="s">
        <v>2368</v>
      </c>
      <c r="B7493" t="s">
        <v>113</v>
      </c>
      <c r="C7493">
        <v>1623.2514716977601</v>
      </c>
      <c r="D7493" t="s">
        <v>2480</v>
      </c>
      <c r="E7493" t="s">
        <v>65</v>
      </c>
    </row>
    <row r="7494" spans="1:5" x14ac:dyDescent="0.3">
      <c r="A7494" t="s">
        <v>1276</v>
      </c>
      <c r="B7494" t="s">
        <v>113</v>
      </c>
      <c r="C7494">
        <v>1624.75135692202</v>
      </c>
      <c r="D7494" t="s">
        <v>2480</v>
      </c>
      <c r="E7494" t="s">
        <v>65</v>
      </c>
    </row>
    <row r="7495" spans="1:5" x14ac:dyDescent="0.3">
      <c r="A7495" t="s">
        <v>2105</v>
      </c>
      <c r="B7495" t="s">
        <v>113</v>
      </c>
      <c r="C7495">
        <v>1626.09845482065</v>
      </c>
      <c r="D7495" t="s">
        <v>2480</v>
      </c>
      <c r="E7495" t="s">
        <v>65</v>
      </c>
    </row>
    <row r="7496" spans="1:5" x14ac:dyDescent="0.3">
      <c r="A7496" t="s">
        <v>797</v>
      </c>
      <c r="B7496" t="s">
        <v>113</v>
      </c>
      <c r="C7496">
        <v>1626.2386232563799</v>
      </c>
      <c r="D7496" t="s">
        <v>2480</v>
      </c>
      <c r="E7496" t="s">
        <v>65</v>
      </c>
    </row>
    <row r="7497" spans="1:5" x14ac:dyDescent="0.3">
      <c r="A7497" t="s">
        <v>1439</v>
      </c>
      <c r="B7497" t="s">
        <v>113</v>
      </c>
      <c r="C7497">
        <v>1636.77449678992</v>
      </c>
      <c r="D7497" t="s">
        <v>2480</v>
      </c>
      <c r="E7497" t="s">
        <v>65</v>
      </c>
    </row>
    <row r="7498" spans="1:5" x14ac:dyDescent="0.3">
      <c r="A7498" t="s">
        <v>1264</v>
      </c>
      <c r="B7498" t="s">
        <v>113</v>
      </c>
      <c r="C7498">
        <v>1652.8351561253303</v>
      </c>
      <c r="D7498" t="s">
        <v>2480</v>
      </c>
      <c r="E7498" t="s">
        <v>65</v>
      </c>
    </row>
    <row r="7499" spans="1:5" x14ac:dyDescent="0.3">
      <c r="A7499" t="s">
        <v>1782</v>
      </c>
      <c r="B7499" t="s">
        <v>113</v>
      </c>
      <c r="C7499">
        <v>1660.1988119996399</v>
      </c>
      <c r="D7499" t="s">
        <v>2480</v>
      </c>
      <c r="E7499" t="s">
        <v>65</v>
      </c>
    </row>
    <row r="7500" spans="1:5" x14ac:dyDescent="0.3">
      <c r="A7500" t="s">
        <v>2102</v>
      </c>
      <c r="B7500" t="s">
        <v>113</v>
      </c>
      <c r="C7500">
        <v>1660.7727902497099</v>
      </c>
      <c r="D7500" t="s">
        <v>2480</v>
      </c>
      <c r="E7500" t="s">
        <v>65</v>
      </c>
    </row>
    <row r="7501" spans="1:5" x14ac:dyDescent="0.3">
      <c r="A7501" t="s">
        <v>2369</v>
      </c>
      <c r="B7501" t="s">
        <v>113</v>
      </c>
      <c r="C7501">
        <v>1667.4526905805601</v>
      </c>
      <c r="D7501" t="s">
        <v>2480</v>
      </c>
      <c r="E7501" t="s">
        <v>65</v>
      </c>
    </row>
    <row r="7502" spans="1:5" x14ac:dyDescent="0.3">
      <c r="A7502" t="s">
        <v>404</v>
      </c>
      <c r="B7502" t="s">
        <v>113</v>
      </c>
      <c r="C7502">
        <v>1668.1551948957799</v>
      </c>
      <c r="D7502" t="s">
        <v>2480</v>
      </c>
      <c r="E7502" t="s">
        <v>65</v>
      </c>
    </row>
    <row r="7503" spans="1:5" x14ac:dyDescent="0.3">
      <c r="A7503" t="s">
        <v>2346</v>
      </c>
      <c r="B7503" t="s">
        <v>113</v>
      </c>
      <c r="C7503">
        <v>1670.2922726104698</v>
      </c>
      <c r="D7503" t="s">
        <v>2480</v>
      </c>
      <c r="E7503" t="s">
        <v>65</v>
      </c>
    </row>
    <row r="7504" spans="1:5" x14ac:dyDescent="0.3">
      <c r="A7504" t="s">
        <v>2342</v>
      </c>
      <c r="B7504" t="s">
        <v>113</v>
      </c>
      <c r="C7504">
        <v>1670.2922889127201</v>
      </c>
      <c r="D7504" t="s">
        <v>2480</v>
      </c>
      <c r="E7504" t="s">
        <v>65</v>
      </c>
    </row>
    <row r="7505" spans="1:5" x14ac:dyDescent="0.3">
      <c r="A7505" t="s">
        <v>1253</v>
      </c>
      <c r="B7505" t="s">
        <v>113</v>
      </c>
      <c r="C7505">
        <v>1670.4548576478201</v>
      </c>
      <c r="D7505" t="s">
        <v>2480</v>
      </c>
      <c r="E7505" t="s">
        <v>65</v>
      </c>
    </row>
    <row r="7506" spans="1:5" x14ac:dyDescent="0.3">
      <c r="A7506" t="s">
        <v>1214</v>
      </c>
      <c r="B7506" t="s">
        <v>113</v>
      </c>
      <c r="C7506">
        <v>1673.61829949358</v>
      </c>
      <c r="D7506" t="s">
        <v>2480</v>
      </c>
      <c r="E7506" t="s">
        <v>65</v>
      </c>
    </row>
    <row r="7507" spans="1:5" x14ac:dyDescent="0.3">
      <c r="A7507" t="s">
        <v>2384</v>
      </c>
      <c r="B7507" t="s">
        <v>113</v>
      </c>
      <c r="C7507">
        <v>1674.6521293025201</v>
      </c>
      <c r="D7507" t="s">
        <v>2480</v>
      </c>
      <c r="E7507" t="s">
        <v>65</v>
      </c>
    </row>
    <row r="7508" spans="1:5" x14ac:dyDescent="0.3">
      <c r="A7508" t="s">
        <v>1197</v>
      </c>
      <c r="B7508" t="s">
        <v>113</v>
      </c>
      <c r="C7508">
        <v>1677.9533050862899</v>
      </c>
      <c r="D7508" t="s">
        <v>2480</v>
      </c>
      <c r="E7508" t="s">
        <v>65</v>
      </c>
    </row>
    <row r="7509" spans="1:5" x14ac:dyDescent="0.3">
      <c r="A7509" t="s">
        <v>1590</v>
      </c>
      <c r="B7509" t="s">
        <v>113</v>
      </c>
      <c r="C7509">
        <v>1679.0685318759799</v>
      </c>
      <c r="D7509" t="s">
        <v>2480</v>
      </c>
      <c r="E7509" t="s">
        <v>65</v>
      </c>
    </row>
    <row r="7510" spans="1:5" x14ac:dyDescent="0.3">
      <c r="A7510" t="s">
        <v>2361</v>
      </c>
      <c r="B7510" t="s">
        <v>113</v>
      </c>
      <c r="C7510">
        <v>1688.7389746247402</v>
      </c>
      <c r="D7510" t="s">
        <v>2480</v>
      </c>
      <c r="E7510" t="s">
        <v>65</v>
      </c>
    </row>
    <row r="7511" spans="1:5" x14ac:dyDescent="0.3">
      <c r="A7511" t="s">
        <v>1206</v>
      </c>
      <c r="B7511" t="s">
        <v>113</v>
      </c>
      <c r="C7511">
        <v>1691.29740575865</v>
      </c>
      <c r="D7511" t="s">
        <v>2480</v>
      </c>
      <c r="E7511" t="s">
        <v>65</v>
      </c>
    </row>
    <row r="7512" spans="1:5" x14ac:dyDescent="0.3">
      <c r="A7512" t="s">
        <v>1261</v>
      </c>
      <c r="B7512" t="s">
        <v>113</v>
      </c>
      <c r="C7512">
        <v>1693.8216344171301</v>
      </c>
      <c r="D7512" t="s">
        <v>2480</v>
      </c>
      <c r="E7512" t="s">
        <v>65</v>
      </c>
    </row>
    <row r="7513" spans="1:5" x14ac:dyDescent="0.3">
      <c r="A7513" t="s">
        <v>2232</v>
      </c>
      <c r="B7513" t="s">
        <v>113</v>
      </c>
      <c r="C7513">
        <v>1696.5888809148601</v>
      </c>
      <c r="D7513" t="s">
        <v>2480</v>
      </c>
      <c r="E7513" t="s">
        <v>65</v>
      </c>
    </row>
    <row r="7514" spans="1:5" x14ac:dyDescent="0.3">
      <c r="A7514" t="s">
        <v>1105</v>
      </c>
      <c r="B7514" t="s">
        <v>113</v>
      </c>
      <c r="C7514">
        <v>1699.7892513212801</v>
      </c>
      <c r="D7514" t="s">
        <v>2480</v>
      </c>
      <c r="E7514" t="s">
        <v>65</v>
      </c>
    </row>
    <row r="7515" spans="1:5" x14ac:dyDescent="0.3">
      <c r="A7515" t="s">
        <v>2104</v>
      </c>
      <c r="B7515" t="s">
        <v>113</v>
      </c>
      <c r="C7515">
        <v>1702.0072808011</v>
      </c>
      <c r="D7515" t="s">
        <v>2480</v>
      </c>
      <c r="E7515" t="s">
        <v>65</v>
      </c>
    </row>
    <row r="7516" spans="1:5" x14ac:dyDescent="0.3">
      <c r="A7516" t="s">
        <v>1777</v>
      </c>
      <c r="B7516" t="s">
        <v>113</v>
      </c>
      <c r="C7516">
        <v>1710.5127099854601</v>
      </c>
      <c r="D7516" t="s">
        <v>2480</v>
      </c>
      <c r="E7516" t="s">
        <v>65</v>
      </c>
    </row>
    <row r="7517" spans="1:5" x14ac:dyDescent="0.3">
      <c r="A7517" t="s">
        <v>1904</v>
      </c>
      <c r="B7517" t="s">
        <v>113</v>
      </c>
      <c r="C7517">
        <v>1712.2354410154701</v>
      </c>
      <c r="D7517" t="s">
        <v>2480</v>
      </c>
      <c r="E7517" t="s">
        <v>65</v>
      </c>
    </row>
    <row r="7518" spans="1:5" x14ac:dyDescent="0.3">
      <c r="A7518" t="s">
        <v>401</v>
      </c>
      <c r="B7518" t="s">
        <v>113</v>
      </c>
      <c r="C7518">
        <v>1716.1663431255338</v>
      </c>
      <c r="D7518" t="s">
        <v>2480</v>
      </c>
      <c r="E7518" t="s">
        <v>65</v>
      </c>
    </row>
    <row r="7519" spans="1:5" x14ac:dyDescent="0.3">
      <c r="A7519" t="s">
        <v>2228</v>
      </c>
      <c r="B7519" t="s">
        <v>113</v>
      </c>
      <c r="C7519">
        <v>1721.8036796379902</v>
      </c>
      <c r="D7519" t="s">
        <v>2480</v>
      </c>
      <c r="E7519" t="s">
        <v>65</v>
      </c>
    </row>
    <row r="7520" spans="1:5" x14ac:dyDescent="0.3">
      <c r="A7520" t="s">
        <v>1317</v>
      </c>
      <c r="B7520" t="s">
        <v>113</v>
      </c>
      <c r="C7520">
        <v>1723.1326802162903</v>
      </c>
      <c r="D7520" t="s">
        <v>2480</v>
      </c>
      <c r="E7520" t="s">
        <v>65</v>
      </c>
    </row>
    <row r="7521" spans="1:5" x14ac:dyDescent="0.3">
      <c r="A7521" t="s">
        <v>1806</v>
      </c>
      <c r="B7521" t="s">
        <v>113</v>
      </c>
      <c r="C7521">
        <v>1725.5812241307599</v>
      </c>
      <c r="D7521" t="s">
        <v>2480</v>
      </c>
      <c r="E7521" t="s">
        <v>65</v>
      </c>
    </row>
    <row r="7522" spans="1:5" x14ac:dyDescent="0.3">
      <c r="A7522" t="s">
        <v>1255</v>
      </c>
      <c r="B7522" t="s">
        <v>113</v>
      </c>
      <c r="C7522">
        <v>1730.03037865688</v>
      </c>
      <c r="D7522" t="s">
        <v>2480</v>
      </c>
      <c r="E7522" t="s">
        <v>65</v>
      </c>
    </row>
    <row r="7523" spans="1:5" x14ac:dyDescent="0.3">
      <c r="A7523" t="s">
        <v>1684</v>
      </c>
      <c r="B7523" t="s">
        <v>113</v>
      </c>
      <c r="C7523">
        <v>1730.31474300887</v>
      </c>
      <c r="D7523" t="s">
        <v>2480</v>
      </c>
      <c r="E7523" t="s">
        <v>65</v>
      </c>
    </row>
    <row r="7524" spans="1:5" x14ac:dyDescent="0.3">
      <c r="A7524" t="s">
        <v>2337</v>
      </c>
      <c r="B7524" t="s">
        <v>113</v>
      </c>
      <c r="C7524">
        <v>1736.0017351209001</v>
      </c>
      <c r="D7524" t="s">
        <v>2480</v>
      </c>
      <c r="E7524" t="s">
        <v>65</v>
      </c>
    </row>
    <row r="7525" spans="1:5" x14ac:dyDescent="0.3">
      <c r="A7525" t="s">
        <v>2004</v>
      </c>
      <c r="B7525" t="s">
        <v>113</v>
      </c>
      <c r="C7525">
        <v>1751.7980600088299</v>
      </c>
      <c r="D7525" t="s">
        <v>2480</v>
      </c>
      <c r="E7525" t="s">
        <v>65</v>
      </c>
    </row>
    <row r="7526" spans="1:5" x14ac:dyDescent="0.3">
      <c r="A7526" t="s">
        <v>1382</v>
      </c>
      <c r="B7526" t="s">
        <v>113</v>
      </c>
      <c r="C7526">
        <v>1752.20601859767</v>
      </c>
      <c r="D7526" t="s">
        <v>2480</v>
      </c>
      <c r="E7526" t="s">
        <v>65</v>
      </c>
    </row>
    <row r="7527" spans="1:5" x14ac:dyDescent="0.3">
      <c r="A7527" t="s">
        <v>2359</v>
      </c>
      <c r="B7527" t="s">
        <v>113</v>
      </c>
      <c r="C7527">
        <v>1755.2959008466501</v>
      </c>
      <c r="D7527" t="s">
        <v>2480</v>
      </c>
      <c r="E7527" t="s">
        <v>65</v>
      </c>
    </row>
    <row r="7528" spans="1:5" x14ac:dyDescent="0.3">
      <c r="A7528" t="s">
        <v>1209</v>
      </c>
      <c r="B7528" t="s">
        <v>113</v>
      </c>
      <c r="C7528">
        <v>1755.3675347952992</v>
      </c>
      <c r="D7528" t="s">
        <v>2480</v>
      </c>
      <c r="E7528" t="s">
        <v>65</v>
      </c>
    </row>
    <row r="7529" spans="1:5" x14ac:dyDescent="0.3">
      <c r="A7529" t="s">
        <v>1761</v>
      </c>
      <c r="B7529" t="s">
        <v>113</v>
      </c>
      <c r="C7529">
        <v>1756.0136825239099</v>
      </c>
      <c r="D7529" t="s">
        <v>2480</v>
      </c>
      <c r="E7529" t="s">
        <v>65</v>
      </c>
    </row>
    <row r="7530" spans="1:5" x14ac:dyDescent="0.3">
      <c r="A7530" t="s">
        <v>1476</v>
      </c>
      <c r="B7530" t="s">
        <v>113</v>
      </c>
      <c r="C7530">
        <v>1772.9157711315399</v>
      </c>
      <c r="D7530" t="s">
        <v>2480</v>
      </c>
      <c r="E7530" t="s">
        <v>65</v>
      </c>
    </row>
    <row r="7531" spans="1:5" x14ac:dyDescent="0.3">
      <c r="A7531" t="s">
        <v>2009</v>
      </c>
      <c r="B7531" t="s">
        <v>113</v>
      </c>
      <c r="C7531">
        <v>1776.01398684375</v>
      </c>
      <c r="D7531" t="s">
        <v>2480</v>
      </c>
      <c r="E7531" t="s">
        <v>65</v>
      </c>
    </row>
    <row r="7532" spans="1:5" x14ac:dyDescent="0.3">
      <c r="A7532" t="s">
        <v>1000</v>
      </c>
      <c r="B7532" t="s">
        <v>113</v>
      </c>
      <c r="C7532">
        <v>1778.0768353190451</v>
      </c>
      <c r="D7532" t="s">
        <v>2480</v>
      </c>
      <c r="E7532" t="s">
        <v>65</v>
      </c>
    </row>
    <row r="7533" spans="1:5" x14ac:dyDescent="0.3">
      <c r="A7533" t="s">
        <v>1486</v>
      </c>
      <c r="B7533" t="s">
        <v>113</v>
      </c>
      <c r="C7533">
        <v>1783.2965590482358</v>
      </c>
      <c r="D7533" t="s">
        <v>2480</v>
      </c>
      <c r="E7533" t="s">
        <v>65</v>
      </c>
    </row>
    <row r="7534" spans="1:5" x14ac:dyDescent="0.3">
      <c r="A7534" t="s">
        <v>1249</v>
      </c>
      <c r="B7534" t="s">
        <v>113</v>
      </c>
      <c r="C7534">
        <v>1822.2909707463903</v>
      </c>
      <c r="D7534" t="s">
        <v>2480</v>
      </c>
      <c r="E7534" t="s">
        <v>65</v>
      </c>
    </row>
    <row r="7535" spans="1:5" x14ac:dyDescent="0.3">
      <c r="A7535" t="s">
        <v>1551</v>
      </c>
      <c r="B7535" t="s">
        <v>113</v>
      </c>
      <c r="C7535">
        <v>1826.1155399192803</v>
      </c>
      <c r="D7535" t="s">
        <v>2480</v>
      </c>
      <c r="E7535" t="s">
        <v>65</v>
      </c>
    </row>
    <row r="7536" spans="1:5" x14ac:dyDescent="0.3">
      <c r="A7536" t="s">
        <v>1758</v>
      </c>
      <c r="B7536" t="s">
        <v>113</v>
      </c>
      <c r="C7536">
        <v>1838.19088984634</v>
      </c>
      <c r="D7536" t="s">
        <v>2480</v>
      </c>
      <c r="E7536" t="s">
        <v>65</v>
      </c>
    </row>
    <row r="7537" spans="1:5" x14ac:dyDescent="0.3">
      <c r="A7537" t="s">
        <v>772</v>
      </c>
      <c r="B7537" t="s">
        <v>113</v>
      </c>
      <c r="C7537">
        <v>1850.9536817347653</v>
      </c>
      <c r="D7537" t="s">
        <v>2480</v>
      </c>
      <c r="E7537" t="s">
        <v>65</v>
      </c>
    </row>
    <row r="7538" spans="1:5" x14ac:dyDescent="0.3">
      <c r="A7538" t="s">
        <v>1159</v>
      </c>
      <c r="B7538" t="s">
        <v>113</v>
      </c>
      <c r="C7538">
        <v>1854.3395036470799</v>
      </c>
      <c r="D7538" t="s">
        <v>2480</v>
      </c>
      <c r="E7538" t="s">
        <v>65</v>
      </c>
    </row>
    <row r="7539" spans="1:5" x14ac:dyDescent="0.3">
      <c r="A7539" t="s">
        <v>1781</v>
      </c>
      <c r="B7539" t="s">
        <v>113</v>
      </c>
      <c r="C7539">
        <v>1857.0797569701399</v>
      </c>
      <c r="D7539" t="s">
        <v>2480</v>
      </c>
      <c r="E7539" t="s">
        <v>65</v>
      </c>
    </row>
    <row r="7540" spans="1:5" x14ac:dyDescent="0.3">
      <c r="A7540" t="s">
        <v>1972</v>
      </c>
      <c r="B7540" t="s">
        <v>113</v>
      </c>
      <c r="C7540">
        <v>1881.9126310188501</v>
      </c>
      <c r="D7540" t="s">
        <v>2480</v>
      </c>
      <c r="E7540" t="s">
        <v>65</v>
      </c>
    </row>
    <row r="7541" spans="1:5" x14ac:dyDescent="0.3">
      <c r="A7541" t="s">
        <v>1109</v>
      </c>
      <c r="B7541" t="s">
        <v>113</v>
      </c>
      <c r="C7541">
        <v>1883.7076416889397</v>
      </c>
      <c r="D7541" t="s">
        <v>2480</v>
      </c>
      <c r="E7541" t="s">
        <v>65</v>
      </c>
    </row>
    <row r="7542" spans="1:5" x14ac:dyDescent="0.3">
      <c r="A7542" t="s">
        <v>1557</v>
      </c>
      <c r="B7542" t="s">
        <v>113</v>
      </c>
      <c r="C7542">
        <v>1885.3461813029498</v>
      </c>
      <c r="D7542" t="s">
        <v>2480</v>
      </c>
      <c r="E7542" t="s">
        <v>65</v>
      </c>
    </row>
    <row r="7543" spans="1:5" x14ac:dyDescent="0.3">
      <c r="A7543" t="s">
        <v>1555</v>
      </c>
      <c r="B7543" t="s">
        <v>113</v>
      </c>
      <c r="C7543">
        <v>1903.4703212217601</v>
      </c>
      <c r="D7543" t="s">
        <v>2480</v>
      </c>
      <c r="E7543" t="s">
        <v>65</v>
      </c>
    </row>
    <row r="7544" spans="1:5" x14ac:dyDescent="0.3">
      <c r="A7544" t="s">
        <v>1537</v>
      </c>
      <c r="B7544" t="s">
        <v>113</v>
      </c>
      <c r="C7544">
        <v>1910.4862931312</v>
      </c>
      <c r="D7544" t="s">
        <v>2480</v>
      </c>
      <c r="E7544" t="s">
        <v>65</v>
      </c>
    </row>
    <row r="7545" spans="1:5" x14ac:dyDescent="0.3">
      <c r="A7545" t="s">
        <v>1769</v>
      </c>
      <c r="B7545" t="s">
        <v>113</v>
      </c>
      <c r="C7545">
        <v>1910.7722357202897</v>
      </c>
      <c r="D7545" t="s">
        <v>2480</v>
      </c>
      <c r="E7545" t="s">
        <v>65</v>
      </c>
    </row>
    <row r="7546" spans="1:5" x14ac:dyDescent="0.3">
      <c r="A7546" t="s">
        <v>1312</v>
      </c>
      <c r="B7546" t="s">
        <v>113</v>
      </c>
      <c r="C7546">
        <v>1913.9453978252598</v>
      </c>
      <c r="D7546" t="s">
        <v>2480</v>
      </c>
      <c r="E7546" t="s">
        <v>65</v>
      </c>
    </row>
    <row r="7547" spans="1:5" x14ac:dyDescent="0.3">
      <c r="A7547" t="s">
        <v>1477</v>
      </c>
      <c r="B7547" t="s">
        <v>113</v>
      </c>
      <c r="C7547">
        <v>1916.4203578786301</v>
      </c>
      <c r="D7547" t="s">
        <v>2480</v>
      </c>
      <c r="E7547" t="s">
        <v>65</v>
      </c>
    </row>
    <row r="7548" spans="1:5" x14ac:dyDescent="0.3">
      <c r="A7548" t="s">
        <v>1102</v>
      </c>
      <c r="B7548" t="s">
        <v>113</v>
      </c>
      <c r="C7548">
        <v>1918.70643878755</v>
      </c>
      <c r="D7548" t="s">
        <v>2480</v>
      </c>
      <c r="E7548" t="s">
        <v>65</v>
      </c>
    </row>
    <row r="7549" spans="1:5" x14ac:dyDescent="0.3">
      <c r="A7549" t="s">
        <v>1251</v>
      </c>
      <c r="B7549" t="s">
        <v>113</v>
      </c>
      <c r="C7549">
        <v>1919.1079944435101</v>
      </c>
      <c r="D7549" t="s">
        <v>2480</v>
      </c>
      <c r="E7549" t="s">
        <v>65</v>
      </c>
    </row>
    <row r="7550" spans="1:5" x14ac:dyDescent="0.3">
      <c r="A7550" t="s">
        <v>2393</v>
      </c>
      <c r="B7550" t="s">
        <v>113</v>
      </c>
      <c r="C7550">
        <v>1922.18699722422</v>
      </c>
      <c r="D7550" t="s">
        <v>2480</v>
      </c>
      <c r="E7550" t="s">
        <v>65</v>
      </c>
    </row>
    <row r="7551" spans="1:5" x14ac:dyDescent="0.3">
      <c r="A7551" t="s">
        <v>794</v>
      </c>
      <c r="B7551" t="s">
        <v>113</v>
      </c>
      <c r="C7551">
        <v>1924.9557175741834</v>
      </c>
      <c r="D7551" t="s">
        <v>2480</v>
      </c>
      <c r="E7551" t="s">
        <v>65</v>
      </c>
    </row>
    <row r="7552" spans="1:5" x14ac:dyDescent="0.3">
      <c r="A7552" t="s">
        <v>1728</v>
      </c>
      <c r="B7552" t="s">
        <v>113</v>
      </c>
      <c r="C7552">
        <v>1933.23972344706</v>
      </c>
      <c r="D7552" t="s">
        <v>2480</v>
      </c>
      <c r="E7552" t="s">
        <v>65</v>
      </c>
    </row>
    <row r="7553" spans="1:5" x14ac:dyDescent="0.3">
      <c r="A7553" t="s">
        <v>793</v>
      </c>
      <c r="B7553" t="s">
        <v>113</v>
      </c>
      <c r="C7553">
        <v>1933.4727992137489</v>
      </c>
      <c r="D7553" t="s">
        <v>2480</v>
      </c>
      <c r="E7553" t="s">
        <v>65</v>
      </c>
    </row>
    <row r="7554" spans="1:5" x14ac:dyDescent="0.3">
      <c r="A7554" t="s">
        <v>1509</v>
      </c>
      <c r="B7554" t="s">
        <v>113</v>
      </c>
      <c r="C7554">
        <v>1934.5517676940401</v>
      </c>
      <c r="D7554" t="s">
        <v>2480</v>
      </c>
      <c r="E7554" t="s">
        <v>65</v>
      </c>
    </row>
    <row r="7555" spans="1:5" x14ac:dyDescent="0.3">
      <c r="A7555" t="s">
        <v>1721</v>
      </c>
      <c r="B7555" t="s">
        <v>113</v>
      </c>
      <c r="C7555">
        <v>1963.6401689312499</v>
      </c>
      <c r="D7555" t="s">
        <v>2480</v>
      </c>
      <c r="E7555" t="s">
        <v>65</v>
      </c>
    </row>
    <row r="7556" spans="1:5" x14ac:dyDescent="0.3">
      <c r="A7556" t="s">
        <v>1263</v>
      </c>
      <c r="B7556" t="s">
        <v>113</v>
      </c>
      <c r="C7556">
        <v>1967.65628817228</v>
      </c>
      <c r="D7556" t="s">
        <v>2480</v>
      </c>
      <c r="E7556" t="s">
        <v>65</v>
      </c>
    </row>
    <row r="7557" spans="1:5" x14ac:dyDescent="0.3">
      <c r="A7557" t="s">
        <v>1246</v>
      </c>
      <c r="B7557" t="s">
        <v>113</v>
      </c>
      <c r="C7557">
        <v>1970.30331122397</v>
      </c>
      <c r="D7557" t="s">
        <v>2480</v>
      </c>
      <c r="E7557" t="s">
        <v>65</v>
      </c>
    </row>
    <row r="7558" spans="1:5" x14ac:dyDescent="0.3">
      <c r="A7558" t="s">
        <v>1300</v>
      </c>
      <c r="B7558" t="s">
        <v>113</v>
      </c>
      <c r="C7558">
        <v>1977.4948573330801</v>
      </c>
      <c r="D7558" t="s">
        <v>2480</v>
      </c>
      <c r="E7558" t="s">
        <v>65</v>
      </c>
    </row>
    <row r="7559" spans="1:5" x14ac:dyDescent="0.3">
      <c r="A7559" t="s">
        <v>1638</v>
      </c>
      <c r="B7559" t="s">
        <v>113</v>
      </c>
      <c r="C7559">
        <v>1997.5291057484201</v>
      </c>
      <c r="D7559" t="s">
        <v>2480</v>
      </c>
      <c r="E7559" t="s">
        <v>65</v>
      </c>
    </row>
    <row r="7560" spans="1:5" x14ac:dyDescent="0.3">
      <c r="A7560" t="s">
        <v>1464</v>
      </c>
      <c r="B7560" t="s">
        <v>113</v>
      </c>
      <c r="C7560">
        <v>2000.9061622401487</v>
      </c>
      <c r="D7560" t="s">
        <v>2480</v>
      </c>
      <c r="E7560" t="s">
        <v>65</v>
      </c>
    </row>
    <row r="7561" spans="1:5" x14ac:dyDescent="0.3">
      <c r="A7561" t="s">
        <v>2371</v>
      </c>
      <c r="B7561" t="s">
        <v>113</v>
      </c>
      <c r="C7561">
        <v>2012.5707119803899</v>
      </c>
      <c r="D7561" t="s">
        <v>2480</v>
      </c>
      <c r="E7561" t="s">
        <v>65</v>
      </c>
    </row>
    <row r="7562" spans="1:5" x14ac:dyDescent="0.3">
      <c r="A7562" t="s">
        <v>1571</v>
      </c>
      <c r="B7562" t="s">
        <v>113</v>
      </c>
      <c r="C7562">
        <v>2014.18239668405</v>
      </c>
      <c r="D7562" t="s">
        <v>2480</v>
      </c>
      <c r="E7562" t="s">
        <v>65</v>
      </c>
    </row>
    <row r="7563" spans="1:5" x14ac:dyDescent="0.3">
      <c r="A7563" t="s">
        <v>1487</v>
      </c>
      <c r="B7563" t="s">
        <v>113</v>
      </c>
      <c r="C7563">
        <v>2017.54006036848</v>
      </c>
      <c r="D7563" t="s">
        <v>2480</v>
      </c>
      <c r="E7563" t="s">
        <v>65</v>
      </c>
    </row>
    <row r="7564" spans="1:5" x14ac:dyDescent="0.3">
      <c r="A7564" t="s">
        <v>2432</v>
      </c>
      <c r="B7564" t="s">
        <v>113</v>
      </c>
      <c r="C7564">
        <v>2018.3592193392601</v>
      </c>
      <c r="D7564" t="s">
        <v>2480</v>
      </c>
      <c r="E7564" t="s">
        <v>65</v>
      </c>
    </row>
    <row r="7565" spans="1:5" x14ac:dyDescent="0.3">
      <c r="A7565" t="s">
        <v>1554</v>
      </c>
      <c r="B7565" t="s">
        <v>113</v>
      </c>
      <c r="C7565">
        <v>2031.3664450566901</v>
      </c>
      <c r="D7565" t="s">
        <v>2480</v>
      </c>
      <c r="E7565" t="s">
        <v>65</v>
      </c>
    </row>
    <row r="7566" spans="1:5" x14ac:dyDescent="0.3">
      <c r="A7566" t="s">
        <v>2334</v>
      </c>
      <c r="B7566" t="s">
        <v>113</v>
      </c>
      <c r="C7566">
        <v>2044.18631988061</v>
      </c>
      <c r="D7566" t="s">
        <v>2480</v>
      </c>
      <c r="E7566" t="s">
        <v>65</v>
      </c>
    </row>
    <row r="7567" spans="1:5" x14ac:dyDescent="0.3">
      <c r="A7567" t="s">
        <v>2333</v>
      </c>
      <c r="B7567" t="s">
        <v>113</v>
      </c>
      <c r="C7567">
        <v>2044.18639347052</v>
      </c>
      <c r="D7567" t="s">
        <v>2480</v>
      </c>
      <c r="E7567" t="s">
        <v>65</v>
      </c>
    </row>
    <row r="7568" spans="1:5" x14ac:dyDescent="0.3">
      <c r="A7568" t="s">
        <v>2329</v>
      </c>
      <c r="B7568" t="s">
        <v>113</v>
      </c>
      <c r="C7568">
        <v>2044.1864305025599</v>
      </c>
      <c r="D7568" t="s">
        <v>2480</v>
      </c>
      <c r="E7568" t="s">
        <v>65</v>
      </c>
    </row>
    <row r="7569" spans="1:5" x14ac:dyDescent="0.3">
      <c r="A7569" t="s">
        <v>2424</v>
      </c>
      <c r="B7569" t="s">
        <v>113</v>
      </c>
      <c r="C7569">
        <v>2051.6453569903902</v>
      </c>
      <c r="D7569" t="s">
        <v>2480</v>
      </c>
      <c r="E7569" t="s">
        <v>65</v>
      </c>
    </row>
    <row r="7570" spans="1:5" x14ac:dyDescent="0.3">
      <c r="A7570" t="s">
        <v>1760</v>
      </c>
      <c r="B7570" t="s">
        <v>113</v>
      </c>
      <c r="C7570">
        <v>2052.75698792102</v>
      </c>
      <c r="D7570" t="s">
        <v>2480</v>
      </c>
      <c r="E7570" t="s">
        <v>65</v>
      </c>
    </row>
    <row r="7571" spans="1:5" x14ac:dyDescent="0.3">
      <c r="A7571" t="s">
        <v>1265</v>
      </c>
      <c r="B7571" t="s">
        <v>113</v>
      </c>
      <c r="C7571">
        <v>2067.8775662804401</v>
      </c>
      <c r="D7571" t="s">
        <v>2480</v>
      </c>
      <c r="E7571" t="s">
        <v>65</v>
      </c>
    </row>
    <row r="7572" spans="1:5" x14ac:dyDescent="0.3">
      <c r="A7572" t="s">
        <v>2002</v>
      </c>
      <c r="B7572" t="s">
        <v>113</v>
      </c>
      <c r="C7572">
        <v>2087.49395967501</v>
      </c>
      <c r="D7572" t="s">
        <v>2480</v>
      </c>
      <c r="E7572" t="s">
        <v>65</v>
      </c>
    </row>
    <row r="7573" spans="1:5" x14ac:dyDescent="0.3">
      <c r="A7573" t="s">
        <v>2227</v>
      </c>
      <c r="B7573" t="s">
        <v>113</v>
      </c>
      <c r="C7573">
        <v>2087.84770999694</v>
      </c>
      <c r="D7573" t="s">
        <v>2480</v>
      </c>
      <c r="E7573" t="s">
        <v>65</v>
      </c>
    </row>
    <row r="7574" spans="1:5" x14ac:dyDescent="0.3">
      <c r="A7574" t="s">
        <v>1635</v>
      </c>
      <c r="B7574" t="s">
        <v>113</v>
      </c>
      <c r="C7574">
        <v>2091.1906232692099</v>
      </c>
      <c r="D7574" t="s">
        <v>2480</v>
      </c>
      <c r="E7574" t="s">
        <v>65</v>
      </c>
    </row>
    <row r="7575" spans="1:5" x14ac:dyDescent="0.3">
      <c r="A7575" t="s">
        <v>1867</v>
      </c>
      <c r="B7575" t="s">
        <v>113</v>
      </c>
      <c r="C7575">
        <v>2092.1077726888998</v>
      </c>
      <c r="D7575" t="s">
        <v>2480</v>
      </c>
      <c r="E7575" t="s">
        <v>65</v>
      </c>
    </row>
    <row r="7576" spans="1:5" x14ac:dyDescent="0.3">
      <c r="A7576" t="s">
        <v>2428</v>
      </c>
      <c r="B7576" t="s">
        <v>113</v>
      </c>
      <c r="C7576">
        <v>2103.5193430279901</v>
      </c>
      <c r="D7576" t="s">
        <v>2480</v>
      </c>
      <c r="E7576" t="s">
        <v>65</v>
      </c>
    </row>
    <row r="7577" spans="1:5" x14ac:dyDescent="0.3">
      <c r="A7577" t="s">
        <v>1785</v>
      </c>
      <c r="B7577" t="s">
        <v>113</v>
      </c>
      <c r="C7577">
        <v>2107.1758571164401</v>
      </c>
      <c r="D7577" t="s">
        <v>2480</v>
      </c>
      <c r="E7577" t="s">
        <v>65</v>
      </c>
    </row>
    <row r="7578" spans="1:5" x14ac:dyDescent="0.3">
      <c r="A7578" t="s">
        <v>1307</v>
      </c>
      <c r="B7578" t="s">
        <v>113</v>
      </c>
      <c r="C7578">
        <v>2109.7202354011802</v>
      </c>
      <c r="D7578" t="s">
        <v>2480</v>
      </c>
      <c r="E7578" t="s">
        <v>65</v>
      </c>
    </row>
    <row r="7579" spans="1:5" x14ac:dyDescent="0.3">
      <c r="A7579" t="s">
        <v>1579</v>
      </c>
      <c r="B7579" t="s">
        <v>113</v>
      </c>
      <c r="C7579">
        <v>2140.16632638593</v>
      </c>
      <c r="D7579" t="s">
        <v>2480</v>
      </c>
      <c r="E7579" t="s">
        <v>65</v>
      </c>
    </row>
    <row r="7580" spans="1:5" x14ac:dyDescent="0.3">
      <c r="A7580" t="s">
        <v>1558</v>
      </c>
      <c r="B7580" t="s">
        <v>113</v>
      </c>
      <c r="C7580">
        <v>2141.3590919263402</v>
      </c>
      <c r="D7580" t="s">
        <v>2480</v>
      </c>
      <c r="E7580" t="s">
        <v>65</v>
      </c>
    </row>
    <row r="7581" spans="1:5" x14ac:dyDescent="0.3">
      <c r="A7581" t="s">
        <v>1552</v>
      </c>
      <c r="B7581" t="s">
        <v>113</v>
      </c>
      <c r="C7581">
        <v>2143.7226424375999</v>
      </c>
      <c r="D7581" t="s">
        <v>2480</v>
      </c>
      <c r="E7581" t="s">
        <v>65</v>
      </c>
    </row>
    <row r="7582" spans="1:5" x14ac:dyDescent="0.3">
      <c r="A7582" t="s">
        <v>2417</v>
      </c>
      <c r="B7582" t="s">
        <v>113</v>
      </c>
      <c r="C7582">
        <v>2148.4662443585798</v>
      </c>
      <c r="D7582" t="s">
        <v>2480</v>
      </c>
      <c r="E7582" t="s">
        <v>65</v>
      </c>
    </row>
    <row r="7583" spans="1:5" x14ac:dyDescent="0.3">
      <c r="A7583" t="s">
        <v>2416</v>
      </c>
      <c r="B7583" t="s">
        <v>113</v>
      </c>
      <c r="C7583">
        <v>2168.7875246826602</v>
      </c>
      <c r="D7583" t="s">
        <v>2480</v>
      </c>
      <c r="E7583" t="s">
        <v>65</v>
      </c>
    </row>
    <row r="7584" spans="1:5" x14ac:dyDescent="0.3">
      <c r="A7584" t="s">
        <v>1577</v>
      </c>
      <c r="B7584" t="s">
        <v>113</v>
      </c>
      <c r="C7584">
        <v>2168.9612278629802</v>
      </c>
      <c r="D7584" t="s">
        <v>2480</v>
      </c>
      <c r="E7584" t="s">
        <v>65</v>
      </c>
    </row>
    <row r="7585" spans="1:5" x14ac:dyDescent="0.3">
      <c r="A7585" t="s">
        <v>1588</v>
      </c>
      <c r="B7585" t="s">
        <v>113</v>
      </c>
      <c r="C7585">
        <v>2174.6721132970401</v>
      </c>
      <c r="D7585" t="s">
        <v>2480</v>
      </c>
      <c r="E7585" t="s">
        <v>65</v>
      </c>
    </row>
    <row r="7586" spans="1:5" x14ac:dyDescent="0.3">
      <c r="A7586" t="s">
        <v>2429</v>
      </c>
      <c r="B7586" t="s">
        <v>113</v>
      </c>
      <c r="C7586">
        <v>2180.05965174017</v>
      </c>
      <c r="D7586" t="s">
        <v>2480</v>
      </c>
      <c r="E7586" t="s">
        <v>65</v>
      </c>
    </row>
    <row r="7587" spans="1:5" x14ac:dyDescent="0.3">
      <c r="A7587" t="s">
        <v>1553</v>
      </c>
      <c r="B7587" t="s">
        <v>113</v>
      </c>
      <c r="C7587">
        <v>2187.1921612645579</v>
      </c>
      <c r="D7587" t="s">
        <v>2480</v>
      </c>
      <c r="E7587" t="s">
        <v>65</v>
      </c>
    </row>
    <row r="7588" spans="1:5" x14ac:dyDescent="0.3">
      <c r="A7588" t="s">
        <v>1304</v>
      </c>
      <c r="B7588" t="s">
        <v>113</v>
      </c>
      <c r="C7588">
        <v>2215.9012161168298</v>
      </c>
      <c r="D7588" t="s">
        <v>2480</v>
      </c>
      <c r="E7588" t="s">
        <v>65</v>
      </c>
    </row>
    <row r="7589" spans="1:5" x14ac:dyDescent="0.3">
      <c r="A7589" t="s">
        <v>1266</v>
      </c>
      <c r="B7589" t="s">
        <v>113</v>
      </c>
      <c r="C7589">
        <v>2223.0977671324699</v>
      </c>
      <c r="D7589" t="s">
        <v>2480</v>
      </c>
      <c r="E7589" t="s">
        <v>65</v>
      </c>
    </row>
    <row r="7590" spans="1:5" x14ac:dyDescent="0.3">
      <c r="A7590" t="s">
        <v>1617</v>
      </c>
      <c r="B7590" t="s">
        <v>113</v>
      </c>
      <c r="C7590">
        <v>2230.3992136001302</v>
      </c>
      <c r="D7590" t="s">
        <v>2480</v>
      </c>
      <c r="E7590" t="s">
        <v>65</v>
      </c>
    </row>
    <row r="7591" spans="1:5" x14ac:dyDescent="0.3">
      <c r="A7591" t="s">
        <v>2006</v>
      </c>
      <c r="B7591" t="s">
        <v>113</v>
      </c>
      <c r="C7591">
        <v>2237.24304804659</v>
      </c>
      <c r="D7591" t="s">
        <v>2480</v>
      </c>
      <c r="E7591" t="s">
        <v>65</v>
      </c>
    </row>
    <row r="7592" spans="1:5" x14ac:dyDescent="0.3">
      <c r="A7592" t="s">
        <v>2383</v>
      </c>
      <c r="B7592" t="s">
        <v>113</v>
      </c>
      <c r="C7592">
        <v>2239.5540266846301</v>
      </c>
      <c r="D7592" t="s">
        <v>2480</v>
      </c>
      <c r="E7592" t="s">
        <v>65</v>
      </c>
    </row>
    <row r="7593" spans="1:5" x14ac:dyDescent="0.3">
      <c r="A7593" t="s">
        <v>1592</v>
      </c>
      <c r="B7593" t="s">
        <v>113</v>
      </c>
      <c r="C7593">
        <v>2250.06285639925</v>
      </c>
      <c r="D7593" t="s">
        <v>2480</v>
      </c>
      <c r="E7593" t="s">
        <v>65</v>
      </c>
    </row>
    <row r="7594" spans="1:5" x14ac:dyDescent="0.3">
      <c r="A7594" t="s">
        <v>2344</v>
      </c>
      <c r="B7594" t="s">
        <v>113</v>
      </c>
      <c r="C7594">
        <v>2255.5192692324599</v>
      </c>
      <c r="D7594" t="s">
        <v>2480</v>
      </c>
      <c r="E7594" t="s">
        <v>65</v>
      </c>
    </row>
    <row r="7595" spans="1:5" x14ac:dyDescent="0.3">
      <c r="A7595" t="s">
        <v>792</v>
      </c>
      <c r="B7595" t="s">
        <v>113</v>
      </c>
      <c r="C7595">
        <v>2258.5671358601239</v>
      </c>
      <c r="D7595" t="s">
        <v>2480</v>
      </c>
      <c r="E7595" t="s">
        <v>65</v>
      </c>
    </row>
    <row r="7596" spans="1:5" x14ac:dyDescent="0.3">
      <c r="A7596" t="s">
        <v>1591</v>
      </c>
      <c r="B7596" t="s">
        <v>113</v>
      </c>
      <c r="C7596">
        <v>2294.6845826614499</v>
      </c>
      <c r="D7596" t="s">
        <v>2480</v>
      </c>
      <c r="E7596" t="s">
        <v>65</v>
      </c>
    </row>
    <row r="7597" spans="1:5" x14ac:dyDescent="0.3">
      <c r="A7597" t="s">
        <v>2221</v>
      </c>
      <c r="B7597" t="s">
        <v>113</v>
      </c>
      <c r="C7597">
        <v>2296.7194614913701</v>
      </c>
      <c r="D7597" t="s">
        <v>2480</v>
      </c>
      <c r="E7597" t="s">
        <v>65</v>
      </c>
    </row>
    <row r="7598" spans="1:5" x14ac:dyDescent="0.3">
      <c r="A7598" t="s">
        <v>2332</v>
      </c>
      <c r="B7598" t="s">
        <v>113</v>
      </c>
      <c r="C7598">
        <v>2298.5032107125999</v>
      </c>
      <c r="D7598" t="s">
        <v>2480</v>
      </c>
      <c r="E7598" t="s">
        <v>65</v>
      </c>
    </row>
    <row r="7599" spans="1:5" x14ac:dyDescent="0.3">
      <c r="A7599" t="s">
        <v>2348</v>
      </c>
      <c r="B7599" t="s">
        <v>113</v>
      </c>
      <c r="C7599">
        <v>2307.36117389635</v>
      </c>
      <c r="D7599" t="s">
        <v>2480</v>
      </c>
      <c r="E7599" t="s">
        <v>65</v>
      </c>
    </row>
    <row r="7600" spans="1:5" x14ac:dyDescent="0.3">
      <c r="A7600" t="s">
        <v>1250</v>
      </c>
      <c r="B7600" t="s">
        <v>113</v>
      </c>
      <c r="C7600">
        <v>2314.2321994467702</v>
      </c>
      <c r="D7600" t="s">
        <v>2480</v>
      </c>
      <c r="E7600" t="s">
        <v>65</v>
      </c>
    </row>
    <row r="7601" spans="1:5" x14ac:dyDescent="0.3">
      <c r="A7601" t="s">
        <v>2349</v>
      </c>
      <c r="B7601" t="s">
        <v>113</v>
      </c>
      <c r="C7601">
        <v>2315.8820421843102</v>
      </c>
      <c r="D7601" t="s">
        <v>2480</v>
      </c>
      <c r="E7601" t="s">
        <v>65</v>
      </c>
    </row>
    <row r="7602" spans="1:5" x14ac:dyDescent="0.3">
      <c r="A7602" t="s">
        <v>1791</v>
      </c>
      <c r="B7602" t="s">
        <v>113</v>
      </c>
      <c r="C7602">
        <v>2326.7765648183399</v>
      </c>
      <c r="D7602" t="s">
        <v>2480</v>
      </c>
      <c r="E7602" t="s">
        <v>65</v>
      </c>
    </row>
    <row r="7603" spans="1:5" x14ac:dyDescent="0.3">
      <c r="A7603" t="s">
        <v>1578</v>
      </c>
      <c r="B7603" t="s">
        <v>113</v>
      </c>
      <c r="C7603">
        <v>2327.4184792825799</v>
      </c>
      <c r="D7603" t="s">
        <v>2480</v>
      </c>
      <c r="E7603" t="s">
        <v>65</v>
      </c>
    </row>
    <row r="7604" spans="1:5" x14ac:dyDescent="0.3">
      <c r="A7604" t="s">
        <v>1257</v>
      </c>
      <c r="B7604" t="s">
        <v>113</v>
      </c>
      <c r="C7604">
        <v>2337.3121030522602</v>
      </c>
      <c r="D7604" t="s">
        <v>2480</v>
      </c>
      <c r="E7604" t="s">
        <v>65</v>
      </c>
    </row>
    <row r="7605" spans="1:5" x14ac:dyDescent="0.3">
      <c r="A7605" t="s">
        <v>1618</v>
      </c>
      <c r="B7605" t="s">
        <v>113</v>
      </c>
      <c r="C7605">
        <v>2337.5184570154502</v>
      </c>
      <c r="D7605" t="s">
        <v>2480</v>
      </c>
      <c r="E7605" t="s">
        <v>65</v>
      </c>
    </row>
    <row r="7606" spans="1:5" x14ac:dyDescent="0.3">
      <c r="A7606" t="s">
        <v>2224</v>
      </c>
      <c r="B7606" t="s">
        <v>113</v>
      </c>
      <c r="C7606">
        <v>2337.6172005950598</v>
      </c>
      <c r="D7606" t="s">
        <v>2480</v>
      </c>
      <c r="E7606" t="s">
        <v>65</v>
      </c>
    </row>
    <row r="7607" spans="1:5" x14ac:dyDescent="0.3">
      <c r="A7607" t="s">
        <v>1068</v>
      </c>
      <c r="B7607" t="s">
        <v>113</v>
      </c>
      <c r="C7607">
        <v>2358.6821032723301</v>
      </c>
      <c r="D7607" t="s">
        <v>2480</v>
      </c>
      <c r="E7607" t="s">
        <v>65</v>
      </c>
    </row>
    <row r="7608" spans="1:5" x14ac:dyDescent="0.3">
      <c r="A7608" t="s">
        <v>1559</v>
      </c>
      <c r="B7608" t="s">
        <v>113</v>
      </c>
      <c r="C7608">
        <v>2359.2516635389902</v>
      </c>
      <c r="D7608" t="s">
        <v>2480</v>
      </c>
      <c r="E7608" t="s">
        <v>65</v>
      </c>
    </row>
    <row r="7609" spans="1:5" x14ac:dyDescent="0.3">
      <c r="A7609" t="s">
        <v>1726</v>
      </c>
      <c r="B7609" t="s">
        <v>113</v>
      </c>
      <c r="C7609">
        <v>2378.9154236270401</v>
      </c>
      <c r="D7609" t="s">
        <v>2480</v>
      </c>
      <c r="E7609" t="s">
        <v>65</v>
      </c>
    </row>
    <row r="7610" spans="1:5" x14ac:dyDescent="0.3">
      <c r="A7610" t="s">
        <v>1504</v>
      </c>
      <c r="B7610" t="s">
        <v>113</v>
      </c>
      <c r="C7610">
        <v>2385.6062204861801</v>
      </c>
      <c r="D7610" t="s">
        <v>2480</v>
      </c>
      <c r="E7610" t="s">
        <v>65</v>
      </c>
    </row>
    <row r="7611" spans="1:5" x14ac:dyDescent="0.3">
      <c r="A7611" t="s">
        <v>1189</v>
      </c>
      <c r="B7611" t="s">
        <v>113</v>
      </c>
      <c r="C7611">
        <v>2388.3801027610398</v>
      </c>
      <c r="D7611" t="s">
        <v>2480</v>
      </c>
      <c r="E7611" t="s">
        <v>65</v>
      </c>
    </row>
    <row r="7612" spans="1:5" x14ac:dyDescent="0.3">
      <c r="A7612" t="s">
        <v>2160</v>
      </c>
      <c r="B7612" t="s">
        <v>113</v>
      </c>
      <c r="C7612">
        <v>2390.8883396066499</v>
      </c>
      <c r="D7612" t="s">
        <v>2480</v>
      </c>
      <c r="E7612" t="s">
        <v>65</v>
      </c>
    </row>
    <row r="7613" spans="1:5" x14ac:dyDescent="0.3">
      <c r="A7613" t="s">
        <v>1868</v>
      </c>
      <c r="B7613" t="s">
        <v>113</v>
      </c>
      <c r="C7613">
        <v>2398.18189154841</v>
      </c>
      <c r="D7613" t="s">
        <v>2480</v>
      </c>
      <c r="E7613" t="s">
        <v>65</v>
      </c>
    </row>
    <row r="7614" spans="1:5" x14ac:dyDescent="0.3">
      <c r="A7614" t="s">
        <v>1863</v>
      </c>
      <c r="B7614" t="s">
        <v>113</v>
      </c>
      <c r="C7614">
        <v>2398.56565027754</v>
      </c>
      <c r="D7614" t="s">
        <v>2480</v>
      </c>
      <c r="E7614" t="s">
        <v>65</v>
      </c>
    </row>
    <row r="7615" spans="1:5" x14ac:dyDescent="0.3">
      <c r="A7615" t="s">
        <v>2415</v>
      </c>
      <c r="B7615" t="s">
        <v>113</v>
      </c>
      <c r="C7615">
        <v>2405.86076416572</v>
      </c>
      <c r="D7615" t="s">
        <v>2480</v>
      </c>
      <c r="E7615" t="s">
        <v>65</v>
      </c>
    </row>
    <row r="7616" spans="1:5" x14ac:dyDescent="0.3">
      <c r="A7616" t="s">
        <v>1270</v>
      </c>
      <c r="B7616" t="s">
        <v>113</v>
      </c>
      <c r="C7616">
        <v>2418.3759520097401</v>
      </c>
      <c r="D7616" t="s">
        <v>2480</v>
      </c>
      <c r="E7616" t="s">
        <v>65</v>
      </c>
    </row>
    <row r="7617" spans="1:5" x14ac:dyDescent="0.3">
      <c r="A7617" t="s">
        <v>1210</v>
      </c>
      <c r="B7617" t="s">
        <v>113</v>
      </c>
      <c r="C7617">
        <v>2422.4888514466102</v>
      </c>
      <c r="D7617" t="s">
        <v>2480</v>
      </c>
      <c r="E7617" t="s">
        <v>65</v>
      </c>
    </row>
    <row r="7618" spans="1:5" x14ac:dyDescent="0.3">
      <c r="A7618" t="s">
        <v>1305</v>
      </c>
      <c r="B7618" t="s">
        <v>113</v>
      </c>
      <c r="C7618">
        <v>2438.3191231126102</v>
      </c>
      <c r="D7618" t="s">
        <v>2480</v>
      </c>
      <c r="E7618" t="s">
        <v>65</v>
      </c>
    </row>
    <row r="7619" spans="1:5" x14ac:dyDescent="0.3">
      <c r="A7619" t="s">
        <v>2425</v>
      </c>
      <c r="B7619" t="s">
        <v>113</v>
      </c>
      <c r="C7619">
        <v>2465.19247216036</v>
      </c>
      <c r="D7619" t="s">
        <v>2480</v>
      </c>
      <c r="E7619" t="s">
        <v>65</v>
      </c>
    </row>
    <row r="7620" spans="1:5" x14ac:dyDescent="0.3">
      <c r="A7620" t="s">
        <v>2347</v>
      </c>
      <c r="B7620" t="s">
        <v>113</v>
      </c>
      <c r="C7620">
        <v>2471.7519871740501</v>
      </c>
      <c r="D7620" t="s">
        <v>2480</v>
      </c>
      <c r="E7620" t="s">
        <v>65</v>
      </c>
    </row>
    <row r="7621" spans="1:5" x14ac:dyDescent="0.3">
      <c r="A7621" t="s">
        <v>2199</v>
      </c>
      <c r="B7621" t="s">
        <v>113</v>
      </c>
      <c r="C7621">
        <v>2487.5357787633802</v>
      </c>
      <c r="D7621" t="s">
        <v>2480</v>
      </c>
      <c r="E7621" t="s">
        <v>65</v>
      </c>
    </row>
    <row r="7622" spans="1:5" x14ac:dyDescent="0.3">
      <c r="A7622" t="s">
        <v>1624</v>
      </c>
      <c r="B7622" t="s">
        <v>113</v>
      </c>
      <c r="C7622">
        <v>2501.5518615262799</v>
      </c>
      <c r="D7622" t="s">
        <v>2480</v>
      </c>
      <c r="E7622" t="s">
        <v>65</v>
      </c>
    </row>
    <row r="7623" spans="1:5" x14ac:dyDescent="0.3">
      <c r="A7623" t="s">
        <v>2422</v>
      </c>
      <c r="B7623" t="s">
        <v>113</v>
      </c>
      <c r="C7623">
        <v>2555.4768846429301</v>
      </c>
      <c r="D7623" t="s">
        <v>2480</v>
      </c>
      <c r="E7623" t="s">
        <v>65</v>
      </c>
    </row>
    <row r="7624" spans="1:5" x14ac:dyDescent="0.3">
      <c r="A7624" t="s">
        <v>2395</v>
      </c>
      <c r="B7624" t="s">
        <v>113</v>
      </c>
      <c r="C7624">
        <v>2558.5082192187801</v>
      </c>
      <c r="D7624" t="s">
        <v>2480</v>
      </c>
      <c r="E7624" t="s">
        <v>65</v>
      </c>
    </row>
    <row r="7625" spans="1:5" x14ac:dyDescent="0.3">
      <c r="A7625" t="s">
        <v>1804</v>
      </c>
      <c r="B7625" t="s">
        <v>113</v>
      </c>
      <c r="C7625">
        <v>2578.5897865535899</v>
      </c>
      <c r="D7625" t="s">
        <v>2480</v>
      </c>
      <c r="E7625" t="s">
        <v>65</v>
      </c>
    </row>
    <row r="7626" spans="1:5" x14ac:dyDescent="0.3">
      <c r="A7626" t="s">
        <v>1323</v>
      </c>
      <c r="B7626" t="s">
        <v>113</v>
      </c>
      <c r="C7626">
        <v>2590.0964495954099</v>
      </c>
      <c r="D7626" t="s">
        <v>2480</v>
      </c>
      <c r="E7626" t="s">
        <v>65</v>
      </c>
    </row>
    <row r="7627" spans="1:5" x14ac:dyDescent="0.3">
      <c r="A7627" t="s">
        <v>1258</v>
      </c>
      <c r="B7627" t="s">
        <v>113</v>
      </c>
      <c r="C7627">
        <v>2590.1985346700499</v>
      </c>
      <c r="D7627" t="s">
        <v>2480</v>
      </c>
      <c r="E7627" t="s">
        <v>65</v>
      </c>
    </row>
    <row r="7628" spans="1:5" x14ac:dyDescent="0.3">
      <c r="A7628" t="s">
        <v>1739</v>
      </c>
      <c r="B7628" t="s">
        <v>113</v>
      </c>
      <c r="C7628">
        <v>2606.3597398850302</v>
      </c>
      <c r="D7628" t="s">
        <v>2480</v>
      </c>
      <c r="E7628" t="s">
        <v>65</v>
      </c>
    </row>
    <row r="7629" spans="1:5" x14ac:dyDescent="0.3">
      <c r="A7629" t="s">
        <v>1790</v>
      </c>
      <c r="B7629" t="s">
        <v>113</v>
      </c>
      <c r="C7629">
        <v>2636.6460406663</v>
      </c>
      <c r="D7629" t="s">
        <v>2480</v>
      </c>
      <c r="E7629" t="s">
        <v>65</v>
      </c>
    </row>
    <row r="7630" spans="1:5" x14ac:dyDescent="0.3">
      <c r="A7630" t="s">
        <v>2003</v>
      </c>
      <c r="B7630" t="s">
        <v>113</v>
      </c>
      <c r="C7630">
        <v>2663.3269090734102</v>
      </c>
      <c r="D7630" t="s">
        <v>2480</v>
      </c>
      <c r="E7630" t="s">
        <v>65</v>
      </c>
    </row>
    <row r="7631" spans="1:5" x14ac:dyDescent="0.3">
      <c r="A7631" t="s">
        <v>1780</v>
      </c>
      <c r="B7631" t="s">
        <v>113</v>
      </c>
      <c r="C7631">
        <v>2665.9426927323698</v>
      </c>
      <c r="D7631" t="s">
        <v>2480</v>
      </c>
      <c r="E7631" t="s">
        <v>65</v>
      </c>
    </row>
    <row r="7632" spans="1:5" x14ac:dyDescent="0.3">
      <c r="A7632" t="s">
        <v>1616</v>
      </c>
      <c r="B7632" t="s">
        <v>113</v>
      </c>
      <c r="C7632">
        <v>2686.4573864342901</v>
      </c>
      <c r="D7632" t="s">
        <v>2480</v>
      </c>
      <c r="E7632" t="s">
        <v>65</v>
      </c>
    </row>
    <row r="7633" spans="1:5" x14ac:dyDescent="0.3">
      <c r="A7633" t="s">
        <v>2007</v>
      </c>
      <c r="B7633" t="s">
        <v>113</v>
      </c>
      <c r="C7633">
        <v>2702.3810346877399</v>
      </c>
      <c r="D7633" t="s">
        <v>2480</v>
      </c>
      <c r="E7633" t="s">
        <v>65</v>
      </c>
    </row>
    <row r="7634" spans="1:5" x14ac:dyDescent="0.3">
      <c r="A7634" t="s">
        <v>2008</v>
      </c>
      <c r="B7634" t="s">
        <v>113</v>
      </c>
      <c r="C7634">
        <v>2706.1351924266701</v>
      </c>
      <c r="D7634" t="s">
        <v>2480</v>
      </c>
      <c r="E7634" t="s">
        <v>65</v>
      </c>
    </row>
    <row r="7635" spans="1:5" x14ac:dyDescent="0.3">
      <c r="A7635" t="s">
        <v>2421</v>
      </c>
      <c r="B7635" t="s">
        <v>113</v>
      </c>
      <c r="C7635">
        <v>2747.58345473489</v>
      </c>
      <c r="D7635" t="s">
        <v>2480</v>
      </c>
      <c r="E7635" t="s">
        <v>65</v>
      </c>
    </row>
    <row r="7636" spans="1:5" x14ac:dyDescent="0.3">
      <c r="A7636" t="s">
        <v>2294</v>
      </c>
      <c r="B7636" t="s">
        <v>113</v>
      </c>
      <c r="C7636">
        <v>2765.0318176549899</v>
      </c>
      <c r="D7636" t="s">
        <v>2480</v>
      </c>
      <c r="E7636" t="s">
        <v>65</v>
      </c>
    </row>
    <row r="7637" spans="1:5" x14ac:dyDescent="0.3">
      <c r="A7637" t="s">
        <v>2220</v>
      </c>
      <c r="B7637" t="s">
        <v>113</v>
      </c>
      <c r="C7637">
        <v>2767.4129382706001</v>
      </c>
      <c r="D7637" t="s">
        <v>2480</v>
      </c>
      <c r="E7637" t="s">
        <v>65</v>
      </c>
    </row>
    <row r="7638" spans="1:5" x14ac:dyDescent="0.3">
      <c r="A7638" t="s">
        <v>1256</v>
      </c>
      <c r="B7638" t="s">
        <v>113</v>
      </c>
      <c r="C7638">
        <v>2800.8759685610198</v>
      </c>
      <c r="D7638" t="s">
        <v>2480</v>
      </c>
      <c r="E7638" t="s">
        <v>65</v>
      </c>
    </row>
    <row r="7639" spans="1:5" x14ac:dyDescent="0.3">
      <c r="A7639" t="s">
        <v>1786</v>
      </c>
      <c r="B7639" t="s">
        <v>113</v>
      </c>
      <c r="C7639">
        <v>2814.8204451962802</v>
      </c>
      <c r="D7639" t="s">
        <v>2480</v>
      </c>
      <c r="E7639" t="s">
        <v>65</v>
      </c>
    </row>
    <row r="7640" spans="1:5" x14ac:dyDescent="0.3">
      <c r="A7640" t="s">
        <v>1411</v>
      </c>
      <c r="B7640" t="s">
        <v>113</v>
      </c>
      <c r="C7640">
        <v>2846.31983303893</v>
      </c>
      <c r="D7640" t="s">
        <v>2480</v>
      </c>
      <c r="E7640" t="s">
        <v>65</v>
      </c>
    </row>
    <row r="7641" spans="1:5" x14ac:dyDescent="0.3">
      <c r="A7641" t="s">
        <v>1637</v>
      </c>
      <c r="B7641" t="s">
        <v>113</v>
      </c>
      <c r="C7641">
        <v>2858.9180863102301</v>
      </c>
      <c r="D7641" t="s">
        <v>2480</v>
      </c>
      <c r="E7641" t="s">
        <v>65</v>
      </c>
    </row>
    <row r="7642" spans="1:5" x14ac:dyDescent="0.3">
      <c r="A7642" t="s">
        <v>1968</v>
      </c>
      <c r="B7642" t="s">
        <v>113</v>
      </c>
      <c r="C7642">
        <v>2865.7849435047301</v>
      </c>
      <c r="D7642" t="s">
        <v>2480</v>
      </c>
      <c r="E7642" t="s">
        <v>65</v>
      </c>
    </row>
    <row r="7643" spans="1:5" x14ac:dyDescent="0.3">
      <c r="A7643" t="s">
        <v>2345</v>
      </c>
      <c r="B7643" t="s">
        <v>113</v>
      </c>
      <c r="C7643">
        <v>2900.1203624036302</v>
      </c>
      <c r="D7643" t="s">
        <v>2480</v>
      </c>
      <c r="E7643" t="s">
        <v>65</v>
      </c>
    </row>
    <row r="7644" spans="1:5" x14ac:dyDescent="0.3">
      <c r="A7644" t="s">
        <v>2219</v>
      </c>
      <c r="B7644" t="s">
        <v>113</v>
      </c>
      <c r="C7644">
        <v>2923.6731511979597</v>
      </c>
      <c r="D7644" t="s">
        <v>2480</v>
      </c>
      <c r="E7644" t="s">
        <v>65</v>
      </c>
    </row>
    <row r="7645" spans="1:5" x14ac:dyDescent="0.3">
      <c r="A7645" t="s">
        <v>2331</v>
      </c>
      <c r="B7645" t="s">
        <v>113</v>
      </c>
      <c r="C7645">
        <v>2927.47110771405</v>
      </c>
      <c r="D7645" t="s">
        <v>2480</v>
      </c>
      <c r="E7645" t="s">
        <v>65</v>
      </c>
    </row>
    <row r="7646" spans="1:5" x14ac:dyDescent="0.3">
      <c r="A7646" t="s">
        <v>2335</v>
      </c>
      <c r="B7646" t="s">
        <v>113</v>
      </c>
      <c r="C7646">
        <v>2935.9866295899501</v>
      </c>
      <c r="D7646" t="s">
        <v>2480</v>
      </c>
      <c r="E7646" t="s">
        <v>65</v>
      </c>
    </row>
    <row r="7647" spans="1:5" x14ac:dyDescent="0.3">
      <c r="A7647" t="s">
        <v>1549</v>
      </c>
      <c r="B7647" t="s">
        <v>113</v>
      </c>
      <c r="C7647">
        <v>2955.0105264733502</v>
      </c>
      <c r="D7647" t="s">
        <v>2480</v>
      </c>
      <c r="E7647" t="s">
        <v>65</v>
      </c>
    </row>
    <row r="7648" spans="1:5" x14ac:dyDescent="0.3">
      <c r="A7648" t="s">
        <v>417</v>
      </c>
      <c r="B7648" t="s">
        <v>113</v>
      </c>
      <c r="C7648">
        <v>2975.49884041014</v>
      </c>
      <c r="D7648" t="s">
        <v>2480</v>
      </c>
      <c r="E7648" t="s">
        <v>65</v>
      </c>
    </row>
    <row r="7649" spans="1:5" x14ac:dyDescent="0.3">
      <c r="A7649" t="s">
        <v>2109</v>
      </c>
      <c r="B7649" t="s">
        <v>113</v>
      </c>
      <c r="C7649">
        <v>2990.61377711973</v>
      </c>
      <c r="D7649" t="s">
        <v>2480</v>
      </c>
      <c r="E7649" t="s">
        <v>65</v>
      </c>
    </row>
    <row r="7650" spans="1:5" x14ac:dyDescent="0.3">
      <c r="A7650" t="s">
        <v>1798</v>
      </c>
      <c r="B7650" t="s">
        <v>113</v>
      </c>
      <c r="C7650">
        <v>3009.20558027995</v>
      </c>
      <c r="D7650" t="s">
        <v>2480</v>
      </c>
      <c r="E7650" t="s">
        <v>65</v>
      </c>
    </row>
    <row r="7651" spans="1:5" x14ac:dyDescent="0.3">
      <c r="A7651" t="s">
        <v>2427</v>
      </c>
      <c r="B7651" t="s">
        <v>113</v>
      </c>
      <c r="C7651">
        <v>3050.33195866303</v>
      </c>
      <c r="D7651" t="s">
        <v>2480</v>
      </c>
      <c r="E7651" t="s">
        <v>65</v>
      </c>
    </row>
    <row r="7652" spans="1:5" x14ac:dyDescent="0.3">
      <c r="A7652" t="s">
        <v>1711</v>
      </c>
      <c r="B7652" t="s">
        <v>113</v>
      </c>
      <c r="C7652">
        <v>3065.8468131740401</v>
      </c>
      <c r="D7652" t="s">
        <v>2480</v>
      </c>
      <c r="E7652" t="s">
        <v>65</v>
      </c>
    </row>
    <row r="7653" spans="1:5" x14ac:dyDescent="0.3">
      <c r="A7653" t="s">
        <v>1762</v>
      </c>
      <c r="B7653" t="s">
        <v>113</v>
      </c>
      <c r="C7653">
        <v>3066.8704729668698</v>
      </c>
      <c r="D7653" t="s">
        <v>2480</v>
      </c>
      <c r="E7653" t="s">
        <v>65</v>
      </c>
    </row>
    <row r="7654" spans="1:5" x14ac:dyDescent="0.3">
      <c r="A7654" t="s">
        <v>1725</v>
      </c>
      <c r="B7654" t="s">
        <v>113</v>
      </c>
      <c r="C7654">
        <v>3094.12417139628</v>
      </c>
      <c r="D7654" t="s">
        <v>2480</v>
      </c>
      <c r="E7654" t="s">
        <v>65</v>
      </c>
    </row>
    <row r="7655" spans="1:5" x14ac:dyDescent="0.3">
      <c r="A7655" t="s">
        <v>1535</v>
      </c>
      <c r="B7655" t="s">
        <v>113</v>
      </c>
      <c r="C7655">
        <v>3099.6404687587601</v>
      </c>
      <c r="D7655" t="s">
        <v>2480</v>
      </c>
      <c r="E7655" t="s">
        <v>65</v>
      </c>
    </row>
    <row r="7656" spans="1:5" x14ac:dyDescent="0.3">
      <c r="A7656" t="s">
        <v>1556</v>
      </c>
      <c r="B7656" t="s">
        <v>113</v>
      </c>
      <c r="C7656">
        <v>3124.1210240496498</v>
      </c>
      <c r="D7656" t="s">
        <v>2480</v>
      </c>
      <c r="E7656" t="s">
        <v>65</v>
      </c>
    </row>
    <row r="7657" spans="1:5" x14ac:dyDescent="0.3">
      <c r="A7657" t="s">
        <v>1405</v>
      </c>
      <c r="B7657" t="s">
        <v>113</v>
      </c>
      <c r="C7657">
        <v>3144.0792145478299</v>
      </c>
      <c r="D7657" t="s">
        <v>2480</v>
      </c>
      <c r="E7657" t="s">
        <v>65</v>
      </c>
    </row>
    <row r="7658" spans="1:5" x14ac:dyDescent="0.3">
      <c r="A7658" t="s">
        <v>2236</v>
      </c>
      <c r="B7658" t="s">
        <v>113</v>
      </c>
      <c r="C7658">
        <v>3210.7695926640795</v>
      </c>
      <c r="D7658" t="s">
        <v>2480</v>
      </c>
      <c r="E7658" t="s">
        <v>65</v>
      </c>
    </row>
    <row r="7659" spans="1:5" x14ac:dyDescent="0.3">
      <c r="A7659" t="s">
        <v>2412</v>
      </c>
      <c r="B7659" t="s">
        <v>113</v>
      </c>
      <c r="C7659">
        <v>3235.1996556117001</v>
      </c>
      <c r="D7659" t="s">
        <v>2480</v>
      </c>
      <c r="E7659" t="s">
        <v>65</v>
      </c>
    </row>
    <row r="7660" spans="1:5" x14ac:dyDescent="0.3">
      <c r="A7660" t="s">
        <v>1799</v>
      </c>
      <c r="B7660" t="s">
        <v>113</v>
      </c>
      <c r="C7660">
        <v>3296.75937347847</v>
      </c>
      <c r="D7660" t="s">
        <v>2480</v>
      </c>
      <c r="E7660" t="s">
        <v>65</v>
      </c>
    </row>
    <row r="7661" spans="1:5" x14ac:dyDescent="0.3">
      <c r="A7661" t="s">
        <v>1864</v>
      </c>
      <c r="B7661" t="s">
        <v>113</v>
      </c>
      <c r="C7661">
        <v>3342.1028298734204</v>
      </c>
      <c r="D7661" t="s">
        <v>2480</v>
      </c>
      <c r="E7661" t="s">
        <v>65</v>
      </c>
    </row>
    <row r="7662" spans="1:5" x14ac:dyDescent="0.3">
      <c r="A7662" t="s">
        <v>2201</v>
      </c>
      <c r="B7662" t="s">
        <v>113</v>
      </c>
      <c r="C7662">
        <v>3420.0006183682299</v>
      </c>
      <c r="D7662" t="s">
        <v>2480</v>
      </c>
      <c r="E7662" t="s">
        <v>65</v>
      </c>
    </row>
    <row r="7663" spans="1:5" x14ac:dyDescent="0.3">
      <c r="A7663" t="s">
        <v>2426</v>
      </c>
      <c r="B7663" t="s">
        <v>113</v>
      </c>
      <c r="C7663">
        <v>3550.9914029834799</v>
      </c>
      <c r="D7663" t="s">
        <v>2480</v>
      </c>
      <c r="E7663" t="s">
        <v>65</v>
      </c>
    </row>
    <row r="7664" spans="1:5" x14ac:dyDescent="0.3">
      <c r="A7664" t="s">
        <v>2237</v>
      </c>
      <c r="B7664" t="s">
        <v>113</v>
      </c>
      <c r="C7664">
        <v>3671.44168347307</v>
      </c>
      <c r="D7664" t="s">
        <v>2480</v>
      </c>
      <c r="E7664" t="s">
        <v>65</v>
      </c>
    </row>
    <row r="7665" spans="1:5" x14ac:dyDescent="0.3">
      <c r="A7665" t="s">
        <v>2159</v>
      </c>
      <c r="B7665" t="s">
        <v>113</v>
      </c>
      <c r="C7665">
        <v>3688.1860870533001</v>
      </c>
      <c r="D7665" t="s">
        <v>2480</v>
      </c>
      <c r="E7665" t="s">
        <v>65</v>
      </c>
    </row>
    <row r="7666" spans="1:5" x14ac:dyDescent="0.3">
      <c r="A7666" t="s">
        <v>2430</v>
      </c>
      <c r="B7666" t="s">
        <v>113</v>
      </c>
      <c r="C7666">
        <v>3832.6281328929999</v>
      </c>
      <c r="D7666" t="s">
        <v>2480</v>
      </c>
      <c r="E7666" t="s">
        <v>65</v>
      </c>
    </row>
    <row r="7667" spans="1:5" x14ac:dyDescent="0.3">
      <c r="A7667" t="s">
        <v>2423</v>
      </c>
      <c r="B7667" t="s">
        <v>113</v>
      </c>
      <c r="C7667">
        <v>3867.0748452217699</v>
      </c>
      <c r="D7667" t="s">
        <v>2480</v>
      </c>
      <c r="E7667" t="s">
        <v>65</v>
      </c>
    </row>
    <row r="7668" spans="1:5" x14ac:dyDescent="0.3">
      <c r="A7668" t="s">
        <v>2200</v>
      </c>
      <c r="B7668" t="s">
        <v>113</v>
      </c>
      <c r="C7668">
        <v>3881.5193509047199</v>
      </c>
      <c r="D7668" t="s">
        <v>2480</v>
      </c>
      <c r="E7668" t="s">
        <v>65</v>
      </c>
    </row>
    <row r="7669" spans="1:5" x14ac:dyDescent="0.3">
      <c r="A7669" t="s">
        <v>2431</v>
      </c>
      <c r="B7669" t="s">
        <v>113</v>
      </c>
      <c r="C7669">
        <v>4106.18502882543</v>
      </c>
      <c r="D7669" t="s">
        <v>2480</v>
      </c>
      <c r="E7669" t="s">
        <v>65</v>
      </c>
    </row>
    <row r="7670" spans="1:5" x14ac:dyDescent="0.3">
      <c r="A7670" t="s">
        <v>1738</v>
      </c>
      <c r="B7670" t="s">
        <v>113</v>
      </c>
      <c r="C7670">
        <v>4300.0159987159004</v>
      </c>
      <c r="D7670" t="s">
        <v>2480</v>
      </c>
      <c r="E7670" t="s">
        <v>65</v>
      </c>
    </row>
    <row r="7671" spans="1:5" x14ac:dyDescent="0.3">
      <c r="A7671" t="s">
        <v>2362</v>
      </c>
      <c r="B7671" t="s">
        <v>113</v>
      </c>
      <c r="C7671">
        <v>4320.7647099680698</v>
      </c>
      <c r="D7671" t="s">
        <v>2480</v>
      </c>
      <c r="E7671" t="s">
        <v>65</v>
      </c>
    </row>
    <row r="7672" spans="1:5" x14ac:dyDescent="0.3">
      <c r="A7672" t="s">
        <v>2101</v>
      </c>
      <c r="B7672" t="s">
        <v>113</v>
      </c>
      <c r="C7672">
        <v>4467.9422520262397</v>
      </c>
      <c r="D7672" t="s">
        <v>2480</v>
      </c>
      <c r="E7672" t="s">
        <v>65</v>
      </c>
    </row>
    <row r="7673" spans="1:5" x14ac:dyDescent="0.3">
      <c r="A7673" t="s">
        <v>1779</v>
      </c>
      <c r="B7673" t="s">
        <v>113</v>
      </c>
      <c r="C7673">
        <v>4510.7824973800198</v>
      </c>
      <c r="D7673" t="s">
        <v>2480</v>
      </c>
      <c r="E7673" t="s">
        <v>65</v>
      </c>
    </row>
    <row r="7674" spans="1:5" x14ac:dyDescent="0.3">
      <c r="A7674" t="s">
        <v>1701</v>
      </c>
      <c r="B7674" t="s">
        <v>113</v>
      </c>
      <c r="C7674">
        <v>4566.1263279721197</v>
      </c>
      <c r="D7674" t="s">
        <v>2480</v>
      </c>
      <c r="E7674" t="s">
        <v>65</v>
      </c>
    </row>
    <row r="7675" spans="1:5" x14ac:dyDescent="0.3">
      <c r="A7675" t="s">
        <v>1501</v>
      </c>
      <c r="B7675" t="s">
        <v>113</v>
      </c>
      <c r="C7675">
        <v>4909.3428863220297</v>
      </c>
      <c r="D7675" t="s">
        <v>2480</v>
      </c>
      <c r="E7675" t="s">
        <v>65</v>
      </c>
    </row>
    <row r="7676" spans="1:5" x14ac:dyDescent="0.3">
      <c r="A7676" t="s">
        <v>1700</v>
      </c>
      <c r="B7676" t="s">
        <v>113</v>
      </c>
      <c r="C7676">
        <v>4953.3242245093197</v>
      </c>
      <c r="D7676" t="s">
        <v>2480</v>
      </c>
      <c r="E7676" t="s">
        <v>65</v>
      </c>
    </row>
    <row r="7677" spans="1:5" x14ac:dyDescent="0.3">
      <c r="A7677" t="s">
        <v>1510</v>
      </c>
      <c r="B7677" t="s">
        <v>113</v>
      </c>
      <c r="C7677">
        <v>4986.871519242829</v>
      </c>
      <c r="D7677" t="s">
        <v>2480</v>
      </c>
      <c r="E7677" t="s">
        <v>65</v>
      </c>
    </row>
    <row r="7678" spans="1:5" x14ac:dyDescent="0.3">
      <c r="A7678" t="s">
        <v>1699</v>
      </c>
      <c r="B7678" t="s">
        <v>113</v>
      </c>
      <c r="C7678">
        <v>5135.5036058282103</v>
      </c>
      <c r="D7678" t="s">
        <v>2480</v>
      </c>
      <c r="E7678" t="s">
        <v>65</v>
      </c>
    </row>
    <row r="7679" spans="1:5" x14ac:dyDescent="0.3">
      <c r="A7679" t="s">
        <v>2081</v>
      </c>
      <c r="B7679" t="s">
        <v>113</v>
      </c>
      <c r="C7679">
        <v>5181.7534580430292</v>
      </c>
      <c r="D7679" t="s">
        <v>2480</v>
      </c>
      <c r="E7679" t="s">
        <v>65</v>
      </c>
    </row>
    <row r="7680" spans="1:5" x14ac:dyDescent="0.3">
      <c r="A7680" t="s">
        <v>2410</v>
      </c>
      <c r="B7680" t="s">
        <v>113</v>
      </c>
      <c r="C7680">
        <v>5300.8041161135998</v>
      </c>
      <c r="D7680" t="s">
        <v>2480</v>
      </c>
      <c r="E7680" t="s">
        <v>65</v>
      </c>
    </row>
    <row r="7681" spans="1:5" x14ac:dyDescent="0.3">
      <c r="A7681" t="s">
        <v>1737</v>
      </c>
      <c r="B7681" t="s">
        <v>113</v>
      </c>
      <c r="C7681">
        <v>6130.9769615641599</v>
      </c>
      <c r="D7681" t="s">
        <v>2480</v>
      </c>
      <c r="E7681" t="s">
        <v>65</v>
      </c>
    </row>
    <row r="7682" spans="1:5" x14ac:dyDescent="0.3">
      <c r="A7682" t="s">
        <v>1967</v>
      </c>
      <c r="B7682" t="s">
        <v>113</v>
      </c>
      <c r="C7682">
        <v>6453.6124807275901</v>
      </c>
      <c r="D7682" t="s">
        <v>2480</v>
      </c>
      <c r="E7682" t="s">
        <v>65</v>
      </c>
    </row>
    <row r="7683" spans="1:5" x14ac:dyDescent="0.3">
      <c r="A7683" t="s">
        <v>2158</v>
      </c>
      <c r="B7683" t="s">
        <v>113</v>
      </c>
      <c r="C7683">
        <v>7404.2830021697291</v>
      </c>
      <c r="D7683" t="s">
        <v>2480</v>
      </c>
      <c r="E7683" t="s">
        <v>65</v>
      </c>
    </row>
    <row r="7684" spans="1:5" x14ac:dyDescent="0.3">
      <c r="A7684" t="s">
        <v>2409</v>
      </c>
      <c r="B7684" t="s">
        <v>113</v>
      </c>
      <c r="C7684">
        <v>7430.4161893630499</v>
      </c>
      <c r="D7684" t="s">
        <v>2480</v>
      </c>
      <c r="E7684" t="s">
        <v>65</v>
      </c>
    </row>
    <row r="7685" spans="1:5" x14ac:dyDescent="0.3">
      <c r="A7685" t="s">
        <v>2230</v>
      </c>
      <c r="B7685" t="s">
        <v>113</v>
      </c>
      <c r="C7685">
        <v>10125.4176363404</v>
      </c>
      <c r="D7685" t="s">
        <v>2480</v>
      </c>
      <c r="E7685" t="s">
        <v>65</v>
      </c>
    </row>
    <row r="7686" spans="1:5" x14ac:dyDescent="0.3">
      <c r="A7686" t="s">
        <v>2100</v>
      </c>
      <c r="B7686" t="s">
        <v>113</v>
      </c>
      <c r="C7686">
        <v>10209.791582732199</v>
      </c>
      <c r="D7686" t="s">
        <v>2480</v>
      </c>
      <c r="E7686" t="s">
        <v>65</v>
      </c>
    </row>
    <row r="7687" spans="1:5" x14ac:dyDescent="0.3">
      <c r="A7687" t="s">
        <v>2233</v>
      </c>
      <c r="B7687" t="s">
        <v>113</v>
      </c>
      <c r="C7687">
        <v>13837.048198276099</v>
      </c>
      <c r="D7687" t="s">
        <v>2480</v>
      </c>
      <c r="E7687" t="s">
        <v>65</v>
      </c>
    </row>
    <row r="7688" spans="1:5" x14ac:dyDescent="0.3">
      <c r="A7688" t="s">
        <v>2226</v>
      </c>
      <c r="B7688" t="s">
        <v>113</v>
      </c>
      <c r="C7688">
        <v>13919.098319676301</v>
      </c>
      <c r="D7688" t="s">
        <v>2480</v>
      </c>
      <c r="E7688" t="s">
        <v>65</v>
      </c>
    </row>
    <row r="7689" spans="1:5" x14ac:dyDescent="0.3">
      <c r="A7689" t="s">
        <v>770</v>
      </c>
      <c r="B7689" t="s">
        <v>113</v>
      </c>
      <c r="C7689">
        <v>584.92246198317594</v>
      </c>
      <c r="D7689" t="s">
        <v>2480</v>
      </c>
      <c r="E7689" t="s">
        <v>65</v>
      </c>
    </row>
    <row r="7690" spans="1:5" x14ac:dyDescent="0.3">
      <c r="A7690" t="s">
        <v>1458</v>
      </c>
      <c r="B7690" t="s">
        <v>113</v>
      </c>
      <c r="C7690">
        <v>883.79108308341097</v>
      </c>
      <c r="D7690" t="s">
        <v>2480</v>
      </c>
      <c r="E7690" t="s">
        <v>65</v>
      </c>
    </row>
    <row r="7691" spans="1:5" x14ac:dyDescent="0.3">
      <c r="A7691" t="s">
        <v>1311</v>
      </c>
      <c r="B7691" t="s">
        <v>113</v>
      </c>
      <c r="C7691">
        <v>883.79108308341097</v>
      </c>
      <c r="D7691" t="s">
        <v>2480</v>
      </c>
      <c r="E7691" t="s">
        <v>65</v>
      </c>
    </row>
    <row r="7692" spans="1:5" x14ac:dyDescent="0.3">
      <c r="A7692" t="s">
        <v>1475</v>
      </c>
      <c r="B7692" t="s">
        <v>113</v>
      </c>
      <c r="C7692">
        <v>883.79108308341097</v>
      </c>
      <c r="D7692" t="s">
        <v>2480</v>
      </c>
      <c r="E7692" t="s">
        <v>65</v>
      </c>
    </row>
    <row r="7693" spans="1:5" x14ac:dyDescent="0.3">
      <c r="A7693" t="s">
        <v>1565</v>
      </c>
      <c r="B7693" t="s">
        <v>113</v>
      </c>
      <c r="C7693">
        <v>883.79108308341097</v>
      </c>
      <c r="D7693" t="s">
        <v>2480</v>
      </c>
      <c r="E7693" t="s">
        <v>65</v>
      </c>
    </row>
    <row r="7694" spans="1:5" x14ac:dyDescent="0.3">
      <c r="A7694" t="s">
        <v>1759</v>
      </c>
      <c r="B7694" t="s">
        <v>113</v>
      </c>
      <c r="C7694">
        <v>559.47340162371313</v>
      </c>
      <c r="D7694" t="s">
        <v>2480</v>
      </c>
      <c r="E7694" t="s">
        <v>65</v>
      </c>
    </row>
    <row r="7695" spans="1:5" x14ac:dyDescent="0.3">
      <c r="A7695" t="s">
        <v>1690</v>
      </c>
      <c r="B7695" t="s">
        <v>113</v>
      </c>
      <c r="C7695">
        <v>559.47340162371313</v>
      </c>
      <c r="D7695" t="s">
        <v>2480</v>
      </c>
      <c r="E7695" t="s">
        <v>65</v>
      </c>
    </row>
    <row r="7696" spans="1:5" x14ac:dyDescent="0.3">
      <c r="A7696" t="s">
        <v>1800</v>
      </c>
      <c r="B7696" t="s">
        <v>113</v>
      </c>
      <c r="C7696">
        <v>559.47340162371313</v>
      </c>
      <c r="D7696" t="s">
        <v>2480</v>
      </c>
      <c r="E7696" t="s">
        <v>65</v>
      </c>
    </row>
    <row r="7697" spans="1:5" x14ac:dyDescent="0.3">
      <c r="A7697" t="s">
        <v>1865</v>
      </c>
      <c r="B7697" t="s">
        <v>113</v>
      </c>
      <c r="C7697">
        <v>559.47340162371313</v>
      </c>
      <c r="D7697" t="s">
        <v>2480</v>
      </c>
      <c r="E7697" t="s">
        <v>65</v>
      </c>
    </row>
    <row r="7698" spans="1:5" x14ac:dyDescent="0.3">
      <c r="A7698" t="s">
        <v>1954</v>
      </c>
      <c r="B7698" t="s">
        <v>113</v>
      </c>
      <c r="C7698">
        <v>559.47340162371313</v>
      </c>
      <c r="D7698" t="s">
        <v>2480</v>
      </c>
      <c r="E7698" t="s">
        <v>65</v>
      </c>
    </row>
    <row r="7699" spans="1:5" x14ac:dyDescent="0.3">
      <c r="A7699" t="s">
        <v>2380</v>
      </c>
      <c r="B7699" t="s">
        <v>113</v>
      </c>
      <c r="C7699">
        <v>924.78655194052385</v>
      </c>
      <c r="D7699" t="s">
        <v>2480</v>
      </c>
      <c r="E7699" t="s">
        <v>65</v>
      </c>
    </row>
    <row r="7700" spans="1:5" x14ac:dyDescent="0.3">
      <c r="A7700" t="s">
        <v>2408</v>
      </c>
      <c r="B7700" t="s">
        <v>113</v>
      </c>
      <c r="C7700">
        <v>924.78655194052385</v>
      </c>
      <c r="D7700" t="s">
        <v>2480</v>
      </c>
      <c r="E7700" t="s">
        <v>65</v>
      </c>
    </row>
    <row r="7701" spans="1:5" x14ac:dyDescent="0.3">
      <c r="A7701" t="s">
        <v>2411</v>
      </c>
      <c r="B7701" t="s">
        <v>113</v>
      </c>
      <c r="C7701">
        <v>924.78655194052385</v>
      </c>
      <c r="D7701" t="s">
        <v>2480</v>
      </c>
      <c r="E7701" t="s">
        <v>65</v>
      </c>
    </row>
    <row r="7702" spans="1:5" x14ac:dyDescent="0.3">
      <c r="A7702" t="s">
        <v>525</v>
      </c>
      <c r="B7702" t="s">
        <v>132</v>
      </c>
      <c r="C7702">
        <v>26.5657217387751</v>
      </c>
      <c r="D7702" t="s">
        <v>2480</v>
      </c>
      <c r="E7702" t="s">
        <v>65</v>
      </c>
    </row>
    <row r="7703" spans="1:5" x14ac:dyDescent="0.3">
      <c r="A7703" t="s">
        <v>415</v>
      </c>
      <c r="B7703" t="s">
        <v>132</v>
      </c>
      <c r="C7703">
        <v>31.4998630190656</v>
      </c>
      <c r="D7703" t="s">
        <v>2480</v>
      </c>
      <c r="E7703" t="s">
        <v>65</v>
      </c>
    </row>
    <row r="7704" spans="1:5" x14ac:dyDescent="0.3">
      <c r="A7704" t="s">
        <v>411</v>
      </c>
      <c r="B7704" t="s">
        <v>132</v>
      </c>
      <c r="C7704">
        <v>31.585023233818301</v>
      </c>
      <c r="D7704" t="s">
        <v>2480</v>
      </c>
      <c r="E7704" t="s">
        <v>65</v>
      </c>
    </row>
    <row r="7705" spans="1:5" x14ac:dyDescent="0.3">
      <c r="A7705" t="s">
        <v>1523</v>
      </c>
      <c r="B7705" t="s">
        <v>132</v>
      </c>
      <c r="C7705">
        <v>47.321535201930097</v>
      </c>
      <c r="D7705" t="s">
        <v>2480</v>
      </c>
      <c r="E7705" t="s">
        <v>65</v>
      </c>
    </row>
    <row r="7706" spans="1:5" x14ac:dyDescent="0.3">
      <c r="A7706" t="s">
        <v>1036</v>
      </c>
      <c r="B7706" t="s">
        <v>132</v>
      </c>
      <c r="C7706">
        <v>58.905952439121002</v>
      </c>
      <c r="D7706" t="s">
        <v>2480</v>
      </c>
      <c r="E7706" t="s">
        <v>65</v>
      </c>
    </row>
    <row r="7707" spans="1:5" x14ac:dyDescent="0.3">
      <c r="A7707" t="s">
        <v>936</v>
      </c>
      <c r="B7707" t="s">
        <v>132</v>
      </c>
      <c r="C7707">
        <v>64.728611945630405</v>
      </c>
      <c r="D7707" t="s">
        <v>2480</v>
      </c>
      <c r="E7707" t="s">
        <v>65</v>
      </c>
    </row>
    <row r="7708" spans="1:5" x14ac:dyDescent="0.3">
      <c r="A7708" t="s">
        <v>2164</v>
      </c>
      <c r="B7708" t="s">
        <v>132</v>
      </c>
      <c r="C7708">
        <v>65.786223100605895</v>
      </c>
      <c r="D7708" t="s">
        <v>2480</v>
      </c>
      <c r="E7708" t="s">
        <v>65</v>
      </c>
    </row>
    <row r="7709" spans="1:5" x14ac:dyDescent="0.3">
      <c r="A7709" t="s">
        <v>746</v>
      </c>
      <c r="B7709" t="s">
        <v>132</v>
      </c>
      <c r="C7709">
        <v>71.017494025040804</v>
      </c>
      <c r="D7709" t="s">
        <v>2480</v>
      </c>
      <c r="E7709" t="s">
        <v>65</v>
      </c>
    </row>
    <row r="7710" spans="1:5" x14ac:dyDescent="0.3">
      <c r="A7710" t="s">
        <v>810</v>
      </c>
      <c r="B7710" t="s">
        <v>132</v>
      </c>
      <c r="C7710">
        <v>80.884229157051806</v>
      </c>
      <c r="D7710" t="s">
        <v>2480</v>
      </c>
      <c r="E7710" t="s">
        <v>65</v>
      </c>
    </row>
    <row r="7711" spans="1:5" x14ac:dyDescent="0.3">
      <c r="A7711" t="s">
        <v>2129</v>
      </c>
      <c r="B7711" t="s">
        <v>132</v>
      </c>
      <c r="C7711">
        <v>84.962771634251595</v>
      </c>
      <c r="D7711" t="s">
        <v>2480</v>
      </c>
      <c r="E7711" t="s">
        <v>65</v>
      </c>
    </row>
    <row r="7712" spans="1:5" x14ac:dyDescent="0.3">
      <c r="A7712" t="s">
        <v>326</v>
      </c>
      <c r="B7712" t="s">
        <v>132</v>
      </c>
      <c r="C7712">
        <v>86.750797116014397</v>
      </c>
      <c r="D7712" t="s">
        <v>2480</v>
      </c>
      <c r="E7712" t="s">
        <v>65</v>
      </c>
    </row>
    <row r="7713" spans="1:5" x14ac:dyDescent="0.3">
      <c r="A7713" t="s">
        <v>523</v>
      </c>
      <c r="B7713" t="s">
        <v>132</v>
      </c>
      <c r="C7713">
        <v>91.979519151272697</v>
      </c>
      <c r="D7713" t="s">
        <v>2480</v>
      </c>
      <c r="E7713" t="s">
        <v>65</v>
      </c>
    </row>
    <row r="7714" spans="1:5" x14ac:dyDescent="0.3">
      <c r="A7714" t="s">
        <v>1839</v>
      </c>
      <c r="B7714" t="s">
        <v>132</v>
      </c>
      <c r="C7714">
        <v>100.010706063</v>
      </c>
      <c r="D7714" t="s">
        <v>2480</v>
      </c>
      <c r="E7714" t="s">
        <v>65</v>
      </c>
    </row>
    <row r="7715" spans="1:5" x14ac:dyDescent="0.3">
      <c r="A7715" t="s">
        <v>933</v>
      </c>
      <c r="B7715" t="s">
        <v>132</v>
      </c>
      <c r="C7715">
        <v>100.316983548145</v>
      </c>
      <c r="D7715" t="s">
        <v>2480</v>
      </c>
      <c r="E7715" t="s">
        <v>65</v>
      </c>
    </row>
    <row r="7716" spans="1:5" x14ac:dyDescent="0.3">
      <c r="A7716" t="s">
        <v>367</v>
      </c>
      <c r="B7716" t="s">
        <v>132</v>
      </c>
      <c r="C7716">
        <v>106.23262861789701</v>
      </c>
      <c r="D7716" t="s">
        <v>2480</v>
      </c>
      <c r="E7716" t="s">
        <v>65</v>
      </c>
    </row>
    <row r="7717" spans="1:5" x14ac:dyDescent="0.3">
      <c r="A7717" t="s">
        <v>1838</v>
      </c>
      <c r="B7717" t="s">
        <v>132</v>
      </c>
      <c r="C7717">
        <v>107.52266603718699</v>
      </c>
      <c r="D7717" t="s">
        <v>2480</v>
      </c>
      <c r="E7717" t="s">
        <v>65</v>
      </c>
    </row>
    <row r="7718" spans="1:5" x14ac:dyDescent="0.3">
      <c r="A7718" t="s">
        <v>1033</v>
      </c>
      <c r="B7718" t="s">
        <v>132</v>
      </c>
      <c r="C7718">
        <v>107.79795956381101</v>
      </c>
      <c r="D7718" t="s">
        <v>2480</v>
      </c>
      <c r="E7718" t="s">
        <v>65</v>
      </c>
    </row>
    <row r="7719" spans="1:5" x14ac:dyDescent="0.3">
      <c r="A7719" t="s">
        <v>380</v>
      </c>
      <c r="B7719" t="s">
        <v>132</v>
      </c>
      <c r="C7719">
        <v>109.590320724534</v>
      </c>
      <c r="D7719" t="s">
        <v>2480</v>
      </c>
      <c r="E7719" t="s">
        <v>65</v>
      </c>
    </row>
    <row r="7720" spans="1:5" x14ac:dyDescent="0.3">
      <c r="A7720" t="s">
        <v>809</v>
      </c>
      <c r="B7720" t="s">
        <v>132</v>
      </c>
      <c r="C7720">
        <v>109.86324215811401</v>
      </c>
      <c r="D7720" t="s">
        <v>2480</v>
      </c>
      <c r="E7720" t="s">
        <v>65</v>
      </c>
    </row>
    <row r="7721" spans="1:5" x14ac:dyDescent="0.3">
      <c r="A7721" t="s">
        <v>374</v>
      </c>
      <c r="B7721" t="s">
        <v>132</v>
      </c>
      <c r="C7721">
        <v>110.046111046802</v>
      </c>
      <c r="D7721" t="s">
        <v>2480</v>
      </c>
      <c r="E7721" t="s">
        <v>65</v>
      </c>
    </row>
    <row r="7722" spans="1:5" x14ac:dyDescent="0.3">
      <c r="A7722" t="s">
        <v>2168</v>
      </c>
      <c r="B7722" t="s">
        <v>132</v>
      </c>
      <c r="C7722">
        <v>110.37717374071801</v>
      </c>
      <c r="D7722" t="s">
        <v>2480</v>
      </c>
      <c r="E7722" t="s">
        <v>65</v>
      </c>
    </row>
    <row r="7723" spans="1:5" x14ac:dyDescent="0.3">
      <c r="A7723" t="s">
        <v>979</v>
      </c>
      <c r="B7723" t="s">
        <v>132</v>
      </c>
      <c r="C7723">
        <v>111.029450602135</v>
      </c>
      <c r="D7723" t="s">
        <v>2480</v>
      </c>
      <c r="E7723" t="s">
        <v>65</v>
      </c>
    </row>
    <row r="7724" spans="1:5" x14ac:dyDescent="0.3">
      <c r="A7724" t="s">
        <v>2130</v>
      </c>
      <c r="B7724" t="s">
        <v>132</v>
      </c>
      <c r="C7724">
        <v>116.772369079521</v>
      </c>
      <c r="D7724" t="s">
        <v>2480</v>
      </c>
      <c r="E7724" t="s">
        <v>65</v>
      </c>
    </row>
    <row r="7725" spans="1:5" x14ac:dyDescent="0.3">
      <c r="A7725" t="s">
        <v>2284</v>
      </c>
      <c r="B7725" t="s">
        <v>132</v>
      </c>
      <c r="C7725">
        <v>117.24504376928201</v>
      </c>
      <c r="D7725" t="s">
        <v>2480</v>
      </c>
      <c r="E7725" t="s">
        <v>65</v>
      </c>
    </row>
    <row r="7726" spans="1:5" x14ac:dyDescent="0.3">
      <c r="A7726" t="s">
        <v>382</v>
      </c>
      <c r="B7726" t="s">
        <v>132</v>
      </c>
      <c r="C7726">
        <v>118.78409436030201</v>
      </c>
      <c r="D7726" t="s">
        <v>2480</v>
      </c>
      <c r="E7726" t="s">
        <v>65</v>
      </c>
    </row>
    <row r="7727" spans="1:5" x14ac:dyDescent="0.3">
      <c r="A7727" t="s">
        <v>112</v>
      </c>
      <c r="B7727" t="s">
        <v>132</v>
      </c>
      <c r="C7727">
        <v>121.493050917007</v>
      </c>
      <c r="D7727" t="s">
        <v>2480</v>
      </c>
      <c r="E7727" t="s">
        <v>65</v>
      </c>
    </row>
    <row r="7728" spans="1:5" x14ac:dyDescent="0.3">
      <c r="A7728" t="s">
        <v>378</v>
      </c>
      <c r="B7728" t="s">
        <v>132</v>
      </c>
      <c r="C7728">
        <v>122.560583109319</v>
      </c>
      <c r="D7728" t="s">
        <v>2480</v>
      </c>
      <c r="E7728" t="s">
        <v>65</v>
      </c>
    </row>
    <row r="7729" spans="1:5" x14ac:dyDescent="0.3">
      <c r="A7729" t="s">
        <v>611</v>
      </c>
      <c r="B7729" t="s">
        <v>132</v>
      </c>
      <c r="C7729">
        <v>124.078756879921</v>
      </c>
      <c r="D7729" t="s">
        <v>2480</v>
      </c>
      <c r="E7729" t="s">
        <v>65</v>
      </c>
    </row>
    <row r="7730" spans="1:5" x14ac:dyDescent="0.3">
      <c r="A7730" t="s">
        <v>754</v>
      </c>
      <c r="B7730" t="s">
        <v>132</v>
      </c>
      <c r="C7730">
        <v>124.479257731758</v>
      </c>
      <c r="D7730" t="s">
        <v>2480</v>
      </c>
      <c r="E7730" t="s">
        <v>65</v>
      </c>
    </row>
    <row r="7731" spans="1:5" x14ac:dyDescent="0.3">
      <c r="A7731" t="s">
        <v>386</v>
      </c>
      <c r="B7731" t="s">
        <v>132</v>
      </c>
      <c r="C7731">
        <v>124.800002312952</v>
      </c>
      <c r="D7731" t="s">
        <v>2480</v>
      </c>
      <c r="E7731" t="s">
        <v>65</v>
      </c>
    </row>
    <row r="7732" spans="1:5" x14ac:dyDescent="0.3">
      <c r="A7732" t="s">
        <v>2134</v>
      </c>
      <c r="B7732" t="s">
        <v>132</v>
      </c>
      <c r="C7732">
        <v>126.112091666816</v>
      </c>
      <c r="D7732" t="s">
        <v>2480</v>
      </c>
      <c r="E7732" t="s">
        <v>65</v>
      </c>
    </row>
    <row r="7733" spans="1:5" x14ac:dyDescent="0.3">
      <c r="A7733" t="s">
        <v>370</v>
      </c>
      <c r="B7733" t="s">
        <v>132</v>
      </c>
      <c r="C7733">
        <v>127.320198243156</v>
      </c>
      <c r="D7733" t="s">
        <v>2480</v>
      </c>
      <c r="E7733" t="s">
        <v>65</v>
      </c>
    </row>
    <row r="7734" spans="1:5" x14ac:dyDescent="0.3">
      <c r="A7734" t="s">
        <v>2286</v>
      </c>
      <c r="B7734" t="s">
        <v>132</v>
      </c>
      <c r="C7734">
        <v>130.296243026382</v>
      </c>
      <c r="D7734" t="s">
        <v>2480</v>
      </c>
      <c r="E7734" t="s">
        <v>65</v>
      </c>
    </row>
    <row r="7735" spans="1:5" x14ac:dyDescent="0.3">
      <c r="A7735" t="s">
        <v>372</v>
      </c>
      <c r="B7735" t="s">
        <v>132</v>
      </c>
      <c r="C7735">
        <v>131.97809153718501</v>
      </c>
      <c r="D7735" t="s">
        <v>2480</v>
      </c>
      <c r="E7735" t="s">
        <v>65</v>
      </c>
    </row>
    <row r="7736" spans="1:5" x14ac:dyDescent="0.3">
      <c r="A7736" t="s">
        <v>388</v>
      </c>
      <c r="B7736" t="s">
        <v>132</v>
      </c>
      <c r="C7736">
        <v>132.242230670308</v>
      </c>
      <c r="D7736" t="s">
        <v>2480</v>
      </c>
      <c r="E7736" t="s">
        <v>65</v>
      </c>
    </row>
    <row r="7737" spans="1:5" x14ac:dyDescent="0.3">
      <c r="A7737" t="s">
        <v>376</v>
      </c>
      <c r="B7737" t="s">
        <v>132</v>
      </c>
      <c r="C7737">
        <v>138.76936097733301</v>
      </c>
      <c r="D7737" t="s">
        <v>2480</v>
      </c>
      <c r="E7737" t="s">
        <v>65</v>
      </c>
    </row>
    <row r="7738" spans="1:5" x14ac:dyDescent="0.3">
      <c r="A7738" t="s">
        <v>740</v>
      </c>
      <c r="B7738" t="s">
        <v>132</v>
      </c>
      <c r="C7738">
        <v>139.69155680184701</v>
      </c>
      <c r="D7738" t="s">
        <v>2480</v>
      </c>
      <c r="E7738" t="s">
        <v>65</v>
      </c>
    </row>
    <row r="7739" spans="1:5" x14ac:dyDescent="0.3">
      <c r="A7739" t="s">
        <v>2316</v>
      </c>
      <c r="B7739" t="s">
        <v>132</v>
      </c>
      <c r="C7739">
        <v>146.808124453803</v>
      </c>
      <c r="D7739" t="s">
        <v>2480</v>
      </c>
      <c r="E7739" t="s">
        <v>65</v>
      </c>
    </row>
    <row r="7740" spans="1:5" x14ac:dyDescent="0.3">
      <c r="A7740" t="s">
        <v>2093</v>
      </c>
      <c r="B7740" t="s">
        <v>132</v>
      </c>
      <c r="C7740">
        <v>147.48705236449399</v>
      </c>
      <c r="D7740" t="s">
        <v>2480</v>
      </c>
      <c r="E7740" t="s">
        <v>65</v>
      </c>
    </row>
    <row r="7741" spans="1:5" x14ac:dyDescent="0.3">
      <c r="A7741" t="s">
        <v>2132</v>
      </c>
      <c r="B7741" t="s">
        <v>132</v>
      </c>
      <c r="C7741">
        <v>150.55323338147801</v>
      </c>
      <c r="D7741" t="s">
        <v>2480</v>
      </c>
      <c r="E7741" t="s">
        <v>65</v>
      </c>
    </row>
    <row r="7742" spans="1:5" x14ac:dyDescent="0.3">
      <c r="A7742" t="s">
        <v>808</v>
      </c>
      <c r="B7742" t="s">
        <v>132</v>
      </c>
      <c r="C7742">
        <v>151.02109892678899</v>
      </c>
      <c r="D7742" t="s">
        <v>2480</v>
      </c>
      <c r="E7742" t="s">
        <v>65</v>
      </c>
    </row>
    <row r="7743" spans="1:5" x14ac:dyDescent="0.3">
      <c r="A7743" t="s">
        <v>2127</v>
      </c>
      <c r="B7743" t="s">
        <v>132</v>
      </c>
      <c r="C7743">
        <v>151.46689767321001</v>
      </c>
      <c r="D7743" t="s">
        <v>2480</v>
      </c>
      <c r="E7743" t="s">
        <v>65</v>
      </c>
    </row>
    <row r="7744" spans="1:5" x14ac:dyDescent="0.3">
      <c r="A7744" t="s">
        <v>368</v>
      </c>
      <c r="B7744" t="s">
        <v>132</v>
      </c>
      <c r="C7744">
        <v>153.16158260252499</v>
      </c>
      <c r="D7744" t="s">
        <v>2480</v>
      </c>
      <c r="E7744" t="s">
        <v>65</v>
      </c>
    </row>
    <row r="7745" spans="1:5" x14ac:dyDescent="0.3">
      <c r="A7745" t="s">
        <v>2128</v>
      </c>
      <c r="B7745" t="s">
        <v>132</v>
      </c>
      <c r="C7745">
        <v>153.46560605771401</v>
      </c>
      <c r="D7745" t="s">
        <v>2480</v>
      </c>
      <c r="E7745" t="s">
        <v>65</v>
      </c>
    </row>
    <row r="7746" spans="1:5" x14ac:dyDescent="0.3">
      <c r="A7746" t="s">
        <v>501</v>
      </c>
      <c r="B7746" t="s">
        <v>132</v>
      </c>
      <c r="C7746">
        <v>153.73721435281999</v>
      </c>
      <c r="D7746" t="s">
        <v>2480</v>
      </c>
      <c r="E7746" t="s">
        <v>65</v>
      </c>
    </row>
    <row r="7747" spans="1:5" x14ac:dyDescent="0.3">
      <c r="A7747" t="s">
        <v>613</v>
      </c>
      <c r="B7747" t="s">
        <v>132</v>
      </c>
      <c r="C7747">
        <v>154.97312863458399</v>
      </c>
      <c r="D7747" t="s">
        <v>2480</v>
      </c>
      <c r="E7747" t="s">
        <v>65</v>
      </c>
    </row>
    <row r="7748" spans="1:5" x14ac:dyDescent="0.3">
      <c r="A7748" t="s">
        <v>2285</v>
      </c>
      <c r="B7748" t="s">
        <v>132</v>
      </c>
      <c r="C7748">
        <v>155.49184841601999</v>
      </c>
      <c r="D7748" t="s">
        <v>2480</v>
      </c>
      <c r="E7748" t="s">
        <v>65</v>
      </c>
    </row>
    <row r="7749" spans="1:5" x14ac:dyDescent="0.3">
      <c r="A7749" t="s">
        <v>749</v>
      </c>
      <c r="B7749" t="s">
        <v>132</v>
      </c>
      <c r="C7749">
        <v>155.70952616957399</v>
      </c>
      <c r="D7749" t="s">
        <v>2480</v>
      </c>
      <c r="E7749" t="s">
        <v>65</v>
      </c>
    </row>
    <row r="7750" spans="1:5" x14ac:dyDescent="0.3">
      <c r="A7750" t="s">
        <v>1021</v>
      </c>
      <c r="B7750" t="s">
        <v>132</v>
      </c>
      <c r="C7750">
        <v>168.778756838009</v>
      </c>
      <c r="D7750" t="s">
        <v>2480</v>
      </c>
      <c r="E7750" t="s">
        <v>65</v>
      </c>
    </row>
    <row r="7751" spans="1:5" x14ac:dyDescent="0.3">
      <c r="A7751" t="s">
        <v>2126</v>
      </c>
      <c r="B7751" t="s">
        <v>132</v>
      </c>
      <c r="C7751">
        <v>173.45976432661001</v>
      </c>
      <c r="D7751" t="s">
        <v>2480</v>
      </c>
      <c r="E7751" t="s">
        <v>65</v>
      </c>
    </row>
    <row r="7752" spans="1:5" x14ac:dyDescent="0.3">
      <c r="A7752" t="s">
        <v>745</v>
      </c>
      <c r="B7752" t="s">
        <v>132</v>
      </c>
      <c r="C7752">
        <v>177.844719719636</v>
      </c>
      <c r="D7752" t="s">
        <v>2480</v>
      </c>
      <c r="E7752" t="s">
        <v>65</v>
      </c>
    </row>
    <row r="7753" spans="1:5" x14ac:dyDescent="0.3">
      <c r="A7753" t="s">
        <v>1692</v>
      </c>
      <c r="B7753" t="s">
        <v>132</v>
      </c>
      <c r="C7753">
        <v>178.43495531944001</v>
      </c>
      <c r="D7753" t="s">
        <v>2480</v>
      </c>
      <c r="E7753" t="s">
        <v>65</v>
      </c>
    </row>
    <row r="7754" spans="1:5" x14ac:dyDescent="0.3">
      <c r="A7754" t="s">
        <v>2133</v>
      </c>
      <c r="B7754" t="s">
        <v>132</v>
      </c>
      <c r="C7754">
        <v>180.43173291200699</v>
      </c>
      <c r="D7754" t="s">
        <v>2480</v>
      </c>
      <c r="E7754" t="s">
        <v>65</v>
      </c>
    </row>
    <row r="7755" spans="1:5" x14ac:dyDescent="0.3">
      <c r="A7755" t="s">
        <v>2169</v>
      </c>
      <c r="B7755" t="s">
        <v>132</v>
      </c>
      <c r="C7755">
        <v>182.002622730875</v>
      </c>
      <c r="D7755" t="s">
        <v>2480</v>
      </c>
      <c r="E7755" t="s">
        <v>65</v>
      </c>
    </row>
    <row r="7756" spans="1:5" x14ac:dyDescent="0.3">
      <c r="A7756" t="s">
        <v>755</v>
      </c>
      <c r="B7756" t="s">
        <v>132</v>
      </c>
      <c r="C7756">
        <v>182.750870489909</v>
      </c>
      <c r="D7756" t="s">
        <v>2480</v>
      </c>
      <c r="E7756" t="s">
        <v>65</v>
      </c>
    </row>
    <row r="7757" spans="1:5" x14ac:dyDescent="0.3">
      <c r="A7757" t="s">
        <v>1022</v>
      </c>
      <c r="B7757" t="s">
        <v>132</v>
      </c>
      <c r="C7757">
        <v>185.40155168190199</v>
      </c>
      <c r="D7757" t="s">
        <v>2480</v>
      </c>
      <c r="E7757" t="s">
        <v>65</v>
      </c>
    </row>
    <row r="7758" spans="1:5" x14ac:dyDescent="0.3">
      <c r="A7758" t="s">
        <v>1027</v>
      </c>
      <c r="B7758" t="s">
        <v>132</v>
      </c>
      <c r="C7758">
        <v>188.720076088659</v>
      </c>
      <c r="D7758" t="s">
        <v>2480</v>
      </c>
      <c r="E7758" t="s">
        <v>65</v>
      </c>
    </row>
    <row r="7759" spans="1:5" x14ac:dyDescent="0.3">
      <c r="A7759" t="s">
        <v>748</v>
      </c>
      <c r="B7759" t="s">
        <v>132</v>
      </c>
      <c r="C7759">
        <v>189.61887860447601</v>
      </c>
      <c r="D7759" t="s">
        <v>2480</v>
      </c>
      <c r="E7759" t="s">
        <v>65</v>
      </c>
    </row>
    <row r="7760" spans="1:5" x14ac:dyDescent="0.3">
      <c r="A7760" t="s">
        <v>1977</v>
      </c>
      <c r="B7760" t="s">
        <v>132</v>
      </c>
      <c r="C7760">
        <v>189.77443621801001</v>
      </c>
      <c r="D7760" t="s">
        <v>2480</v>
      </c>
      <c r="E7760" t="s">
        <v>65</v>
      </c>
    </row>
    <row r="7761" spans="1:5" x14ac:dyDescent="0.3">
      <c r="A7761" t="s">
        <v>342</v>
      </c>
      <c r="B7761" t="s">
        <v>132</v>
      </c>
      <c r="C7761">
        <v>192.34180889096299</v>
      </c>
      <c r="D7761" t="s">
        <v>2480</v>
      </c>
      <c r="E7761" t="s">
        <v>65</v>
      </c>
    </row>
    <row r="7762" spans="1:5" x14ac:dyDescent="0.3">
      <c r="A7762" t="s">
        <v>2137</v>
      </c>
      <c r="B7762" t="s">
        <v>132</v>
      </c>
      <c r="C7762">
        <v>192.46455282681401</v>
      </c>
      <c r="D7762" t="s">
        <v>2480</v>
      </c>
      <c r="E7762" t="s">
        <v>65</v>
      </c>
    </row>
    <row r="7763" spans="1:5" x14ac:dyDescent="0.3">
      <c r="A7763" t="s">
        <v>1028</v>
      </c>
      <c r="B7763" t="s">
        <v>132</v>
      </c>
      <c r="C7763">
        <v>195.69684166535399</v>
      </c>
      <c r="D7763" t="s">
        <v>2480</v>
      </c>
      <c r="E7763" t="s">
        <v>65</v>
      </c>
    </row>
    <row r="7764" spans="1:5" x14ac:dyDescent="0.3">
      <c r="A7764" t="s">
        <v>1693</v>
      </c>
      <c r="B7764" t="s">
        <v>132</v>
      </c>
      <c r="C7764">
        <v>195.943338769718</v>
      </c>
      <c r="D7764" t="s">
        <v>2480</v>
      </c>
      <c r="E7764" t="s">
        <v>65</v>
      </c>
    </row>
    <row r="7765" spans="1:5" x14ac:dyDescent="0.3">
      <c r="A7765" t="s">
        <v>1043</v>
      </c>
      <c r="B7765" t="s">
        <v>132</v>
      </c>
      <c r="C7765">
        <v>196.01189032792001</v>
      </c>
      <c r="D7765" t="s">
        <v>2480</v>
      </c>
      <c r="E7765" t="s">
        <v>65</v>
      </c>
    </row>
    <row r="7766" spans="1:5" x14ac:dyDescent="0.3">
      <c r="A7766" t="s">
        <v>632</v>
      </c>
      <c r="B7766" t="s">
        <v>132</v>
      </c>
      <c r="C7766">
        <v>197.05243613563101</v>
      </c>
      <c r="D7766" t="s">
        <v>2480</v>
      </c>
      <c r="E7766" t="s">
        <v>65</v>
      </c>
    </row>
    <row r="7767" spans="1:5" x14ac:dyDescent="0.3">
      <c r="A7767" t="s">
        <v>384</v>
      </c>
      <c r="B7767" t="s">
        <v>132</v>
      </c>
      <c r="C7767">
        <v>197.772071442109</v>
      </c>
      <c r="D7767" t="s">
        <v>2480</v>
      </c>
      <c r="E7767" t="s">
        <v>65</v>
      </c>
    </row>
    <row r="7768" spans="1:5" x14ac:dyDescent="0.3">
      <c r="A7768" t="s">
        <v>747</v>
      </c>
      <c r="B7768" t="s">
        <v>132</v>
      </c>
      <c r="C7768">
        <v>199.19051964444699</v>
      </c>
      <c r="D7768" t="s">
        <v>2480</v>
      </c>
      <c r="E7768" t="s">
        <v>65</v>
      </c>
    </row>
    <row r="7769" spans="1:5" x14ac:dyDescent="0.3">
      <c r="A7769" t="s">
        <v>1026</v>
      </c>
      <c r="B7769" t="s">
        <v>132</v>
      </c>
      <c r="C7769">
        <v>199.990732256737</v>
      </c>
      <c r="D7769" t="s">
        <v>2480</v>
      </c>
      <c r="E7769" t="s">
        <v>65</v>
      </c>
    </row>
    <row r="7770" spans="1:5" x14ac:dyDescent="0.3">
      <c r="A7770" t="s">
        <v>1044</v>
      </c>
      <c r="B7770" t="s">
        <v>132</v>
      </c>
      <c r="C7770">
        <v>200.798664803973</v>
      </c>
      <c r="D7770" t="s">
        <v>2480</v>
      </c>
      <c r="E7770" t="s">
        <v>65</v>
      </c>
    </row>
    <row r="7771" spans="1:5" x14ac:dyDescent="0.3">
      <c r="A7771" t="s">
        <v>1023</v>
      </c>
      <c r="B7771" t="s">
        <v>132</v>
      </c>
      <c r="C7771">
        <v>202.948897320729</v>
      </c>
      <c r="D7771" t="s">
        <v>2480</v>
      </c>
      <c r="E7771" t="s">
        <v>65</v>
      </c>
    </row>
    <row r="7772" spans="1:5" x14ac:dyDescent="0.3">
      <c r="A7772" t="s">
        <v>2319</v>
      </c>
      <c r="B7772" t="s">
        <v>132</v>
      </c>
      <c r="C7772">
        <v>203.06249296605</v>
      </c>
      <c r="D7772" t="s">
        <v>2480</v>
      </c>
      <c r="E7772" t="s">
        <v>65</v>
      </c>
    </row>
    <row r="7773" spans="1:5" x14ac:dyDescent="0.3">
      <c r="A7773" t="s">
        <v>340</v>
      </c>
      <c r="B7773" t="s">
        <v>132</v>
      </c>
      <c r="C7773">
        <v>206.90630631309401</v>
      </c>
      <c r="D7773" t="s">
        <v>2480</v>
      </c>
      <c r="E7773" t="s">
        <v>65</v>
      </c>
    </row>
    <row r="7774" spans="1:5" x14ac:dyDescent="0.3">
      <c r="A7774" t="s">
        <v>1035</v>
      </c>
      <c r="B7774" t="s">
        <v>132</v>
      </c>
      <c r="C7774">
        <v>207.26569580871799</v>
      </c>
      <c r="D7774" t="s">
        <v>2480</v>
      </c>
      <c r="E7774" t="s">
        <v>65</v>
      </c>
    </row>
    <row r="7775" spans="1:5" x14ac:dyDescent="0.3">
      <c r="A7775" t="s">
        <v>1024</v>
      </c>
      <c r="B7775" t="s">
        <v>132</v>
      </c>
      <c r="C7775">
        <v>207.82138073816</v>
      </c>
      <c r="D7775" t="s">
        <v>2480</v>
      </c>
      <c r="E7775" t="s">
        <v>65</v>
      </c>
    </row>
    <row r="7776" spans="1:5" x14ac:dyDescent="0.3">
      <c r="A7776" t="s">
        <v>1025</v>
      </c>
      <c r="B7776" t="s">
        <v>132</v>
      </c>
      <c r="C7776">
        <v>209.694044162175</v>
      </c>
      <c r="D7776" t="s">
        <v>2480</v>
      </c>
      <c r="E7776" t="s">
        <v>65</v>
      </c>
    </row>
    <row r="7777" spans="1:5" x14ac:dyDescent="0.3">
      <c r="A7777" t="s">
        <v>607</v>
      </c>
      <c r="B7777" t="s">
        <v>132</v>
      </c>
      <c r="C7777">
        <v>210.67000720852201</v>
      </c>
      <c r="D7777" t="s">
        <v>2480</v>
      </c>
      <c r="E7777" t="s">
        <v>65</v>
      </c>
    </row>
    <row r="7778" spans="1:5" x14ac:dyDescent="0.3">
      <c r="A7778" t="s">
        <v>531</v>
      </c>
      <c r="B7778" t="s">
        <v>132</v>
      </c>
      <c r="C7778">
        <v>213.10050778469201</v>
      </c>
      <c r="D7778" t="s">
        <v>2480</v>
      </c>
      <c r="E7778" t="s">
        <v>65</v>
      </c>
    </row>
    <row r="7779" spans="1:5" x14ac:dyDescent="0.3">
      <c r="A7779" t="s">
        <v>1039</v>
      </c>
      <c r="B7779" t="s">
        <v>132</v>
      </c>
      <c r="C7779">
        <v>213.36193377280199</v>
      </c>
      <c r="D7779" t="s">
        <v>2480</v>
      </c>
      <c r="E7779" t="s">
        <v>65</v>
      </c>
    </row>
    <row r="7780" spans="1:5" x14ac:dyDescent="0.3">
      <c r="A7780" t="s">
        <v>1694</v>
      </c>
      <c r="B7780" t="s">
        <v>132</v>
      </c>
      <c r="C7780">
        <v>215.70485329459299</v>
      </c>
      <c r="D7780" t="s">
        <v>2480</v>
      </c>
      <c r="E7780" t="s">
        <v>65</v>
      </c>
    </row>
    <row r="7781" spans="1:5" x14ac:dyDescent="0.3">
      <c r="A7781" t="s">
        <v>743</v>
      </c>
      <c r="B7781" t="s">
        <v>132</v>
      </c>
      <c r="C7781">
        <v>216.75704713789</v>
      </c>
      <c r="D7781" t="s">
        <v>2480</v>
      </c>
      <c r="E7781" t="s">
        <v>65</v>
      </c>
    </row>
    <row r="7782" spans="1:5" x14ac:dyDescent="0.3">
      <c r="A7782" t="s">
        <v>737</v>
      </c>
      <c r="B7782" t="s">
        <v>132</v>
      </c>
      <c r="C7782">
        <v>216.791161346422</v>
      </c>
      <c r="D7782" t="s">
        <v>2480</v>
      </c>
      <c r="E7782" t="s">
        <v>65</v>
      </c>
    </row>
    <row r="7783" spans="1:5" x14ac:dyDescent="0.3">
      <c r="A7783" t="s">
        <v>617</v>
      </c>
      <c r="B7783" t="s">
        <v>132</v>
      </c>
      <c r="C7783">
        <v>217.09480977760001</v>
      </c>
      <c r="D7783" t="s">
        <v>2480</v>
      </c>
      <c r="E7783" t="s">
        <v>65</v>
      </c>
    </row>
    <row r="7784" spans="1:5" x14ac:dyDescent="0.3">
      <c r="A7784" t="s">
        <v>1960</v>
      </c>
      <c r="B7784" t="s">
        <v>132</v>
      </c>
      <c r="C7784">
        <v>218.678898017036</v>
      </c>
      <c r="D7784" t="s">
        <v>2480</v>
      </c>
      <c r="E7784" t="s">
        <v>65</v>
      </c>
    </row>
    <row r="7785" spans="1:5" x14ac:dyDescent="0.3">
      <c r="A7785" t="s">
        <v>816</v>
      </c>
      <c r="B7785" t="s">
        <v>132</v>
      </c>
      <c r="C7785">
        <v>220.23602550433699</v>
      </c>
      <c r="D7785" t="s">
        <v>2480</v>
      </c>
      <c r="E7785" t="s">
        <v>65</v>
      </c>
    </row>
    <row r="7786" spans="1:5" x14ac:dyDescent="0.3">
      <c r="A7786" t="s">
        <v>2136</v>
      </c>
      <c r="B7786" t="s">
        <v>132</v>
      </c>
      <c r="C7786">
        <v>220.798789022954</v>
      </c>
      <c r="D7786" t="s">
        <v>2480</v>
      </c>
      <c r="E7786" t="s">
        <v>65</v>
      </c>
    </row>
    <row r="7787" spans="1:5" x14ac:dyDescent="0.3">
      <c r="A7787" t="s">
        <v>1691</v>
      </c>
      <c r="B7787" t="s">
        <v>132</v>
      </c>
      <c r="C7787">
        <v>221.450568256297</v>
      </c>
      <c r="D7787" t="s">
        <v>2480</v>
      </c>
      <c r="E7787" t="s">
        <v>65</v>
      </c>
    </row>
    <row r="7788" spans="1:5" x14ac:dyDescent="0.3">
      <c r="A7788" t="s">
        <v>346</v>
      </c>
      <c r="B7788" t="s">
        <v>132</v>
      </c>
      <c r="C7788">
        <v>223.07714446339801</v>
      </c>
      <c r="D7788" t="s">
        <v>2480</v>
      </c>
      <c r="E7788" t="s">
        <v>65</v>
      </c>
    </row>
    <row r="7789" spans="1:5" x14ac:dyDescent="0.3">
      <c r="A7789" t="s">
        <v>1698</v>
      </c>
      <c r="B7789" t="s">
        <v>132</v>
      </c>
      <c r="C7789">
        <v>224.37471935367299</v>
      </c>
      <c r="D7789" t="s">
        <v>2480</v>
      </c>
      <c r="E7789" t="s">
        <v>65</v>
      </c>
    </row>
    <row r="7790" spans="1:5" x14ac:dyDescent="0.3">
      <c r="A7790" t="s">
        <v>344</v>
      </c>
      <c r="B7790" t="s">
        <v>132</v>
      </c>
      <c r="C7790">
        <v>225.17415952257201</v>
      </c>
      <c r="D7790" t="s">
        <v>2480</v>
      </c>
      <c r="E7790" t="s">
        <v>65</v>
      </c>
    </row>
    <row r="7791" spans="1:5" x14ac:dyDescent="0.3">
      <c r="A7791" t="s">
        <v>934</v>
      </c>
      <c r="B7791" t="s">
        <v>132</v>
      </c>
      <c r="C7791">
        <v>225.64873588649399</v>
      </c>
      <c r="D7791" t="s">
        <v>2480</v>
      </c>
      <c r="E7791" t="s">
        <v>65</v>
      </c>
    </row>
    <row r="7792" spans="1:5" x14ac:dyDescent="0.3">
      <c r="A7792" t="s">
        <v>350</v>
      </c>
      <c r="B7792" t="s">
        <v>132</v>
      </c>
      <c r="C7792">
        <v>227.233746750536</v>
      </c>
      <c r="D7792" t="s">
        <v>2480</v>
      </c>
      <c r="E7792" t="s">
        <v>65</v>
      </c>
    </row>
    <row r="7793" spans="1:5" x14ac:dyDescent="0.3">
      <c r="A7793" t="s">
        <v>619</v>
      </c>
      <c r="B7793" t="s">
        <v>132</v>
      </c>
      <c r="C7793">
        <v>230.35122824975301</v>
      </c>
      <c r="D7793" t="s">
        <v>2480</v>
      </c>
      <c r="E7793" t="s">
        <v>65</v>
      </c>
    </row>
    <row r="7794" spans="1:5" x14ac:dyDescent="0.3">
      <c r="A7794" t="s">
        <v>348</v>
      </c>
      <c r="B7794" t="s">
        <v>132</v>
      </c>
      <c r="C7794">
        <v>230.61705335189001</v>
      </c>
      <c r="D7794" t="s">
        <v>2480</v>
      </c>
      <c r="E7794" t="s">
        <v>65</v>
      </c>
    </row>
    <row r="7795" spans="1:5" x14ac:dyDescent="0.3">
      <c r="A7795" t="s">
        <v>767</v>
      </c>
      <c r="B7795" t="s">
        <v>132</v>
      </c>
      <c r="C7795">
        <v>231.68290327818801</v>
      </c>
      <c r="D7795" t="s">
        <v>2480</v>
      </c>
      <c r="E7795" t="s">
        <v>65</v>
      </c>
    </row>
    <row r="7796" spans="1:5" x14ac:dyDescent="0.3">
      <c r="A7796" t="s">
        <v>2094</v>
      </c>
      <c r="B7796" t="s">
        <v>132</v>
      </c>
      <c r="C7796">
        <v>234.58425458374199</v>
      </c>
      <c r="D7796" t="s">
        <v>2480</v>
      </c>
      <c r="E7796" t="s">
        <v>65</v>
      </c>
    </row>
    <row r="7797" spans="1:5" x14ac:dyDescent="0.3">
      <c r="A7797" t="s">
        <v>753</v>
      </c>
      <c r="B7797" t="s">
        <v>132</v>
      </c>
      <c r="C7797">
        <v>234.67088150112599</v>
      </c>
      <c r="D7797" t="s">
        <v>2480</v>
      </c>
      <c r="E7797" t="s">
        <v>65</v>
      </c>
    </row>
    <row r="7798" spans="1:5" x14ac:dyDescent="0.3">
      <c r="A7798" t="s">
        <v>1459</v>
      </c>
      <c r="B7798" t="s">
        <v>132</v>
      </c>
      <c r="C7798">
        <v>234.943247053394</v>
      </c>
      <c r="D7798" t="s">
        <v>2480</v>
      </c>
      <c r="E7798" t="s">
        <v>65</v>
      </c>
    </row>
    <row r="7799" spans="1:5" x14ac:dyDescent="0.3">
      <c r="A7799" t="s">
        <v>943</v>
      </c>
      <c r="B7799" t="s">
        <v>132</v>
      </c>
      <c r="C7799">
        <v>237.548299550688</v>
      </c>
      <c r="D7799" t="s">
        <v>2480</v>
      </c>
      <c r="E7799" t="s">
        <v>65</v>
      </c>
    </row>
    <row r="7800" spans="1:5" x14ac:dyDescent="0.3">
      <c r="A7800" t="s">
        <v>1029</v>
      </c>
      <c r="B7800" t="s">
        <v>132</v>
      </c>
      <c r="C7800">
        <v>238.88269434922699</v>
      </c>
      <c r="D7800" t="s">
        <v>2480</v>
      </c>
      <c r="E7800" t="s">
        <v>65</v>
      </c>
    </row>
    <row r="7801" spans="1:5" x14ac:dyDescent="0.3">
      <c r="A7801" t="s">
        <v>1695</v>
      </c>
      <c r="B7801" t="s">
        <v>132</v>
      </c>
      <c r="C7801">
        <v>245.72558041641599</v>
      </c>
      <c r="D7801" t="s">
        <v>2480</v>
      </c>
      <c r="E7801" t="s">
        <v>65</v>
      </c>
    </row>
    <row r="7802" spans="1:5" x14ac:dyDescent="0.3">
      <c r="A7802" t="s">
        <v>1641</v>
      </c>
      <c r="B7802" t="s">
        <v>132</v>
      </c>
      <c r="C7802">
        <v>246.09814797959399</v>
      </c>
      <c r="D7802" t="s">
        <v>2480</v>
      </c>
      <c r="E7802" t="s">
        <v>65</v>
      </c>
    </row>
    <row r="7803" spans="1:5" x14ac:dyDescent="0.3">
      <c r="A7803" t="s">
        <v>2092</v>
      </c>
      <c r="B7803" t="s">
        <v>132</v>
      </c>
      <c r="C7803">
        <v>246.68144328221101</v>
      </c>
      <c r="D7803" t="s">
        <v>2480</v>
      </c>
      <c r="E7803" t="s">
        <v>65</v>
      </c>
    </row>
    <row r="7804" spans="1:5" x14ac:dyDescent="0.3">
      <c r="A7804" t="s">
        <v>928</v>
      </c>
      <c r="B7804" t="s">
        <v>132</v>
      </c>
      <c r="C7804">
        <v>246.875076604708</v>
      </c>
      <c r="D7804" t="s">
        <v>2480</v>
      </c>
      <c r="E7804" t="s">
        <v>65</v>
      </c>
    </row>
    <row r="7805" spans="1:5" x14ac:dyDescent="0.3">
      <c r="A7805" t="s">
        <v>2287</v>
      </c>
      <c r="B7805" t="s">
        <v>132</v>
      </c>
      <c r="C7805">
        <v>247.198769527406</v>
      </c>
      <c r="D7805" t="s">
        <v>2480</v>
      </c>
      <c r="E7805" t="s">
        <v>65</v>
      </c>
    </row>
    <row r="7806" spans="1:5" x14ac:dyDescent="0.3">
      <c r="A7806" t="s">
        <v>623</v>
      </c>
      <c r="B7806" t="s">
        <v>132</v>
      </c>
      <c r="C7806">
        <v>247.43132115363599</v>
      </c>
      <c r="D7806" t="s">
        <v>2480</v>
      </c>
      <c r="E7806" t="s">
        <v>65</v>
      </c>
    </row>
    <row r="7807" spans="1:5" x14ac:dyDescent="0.3">
      <c r="A7807" t="s">
        <v>1697</v>
      </c>
      <c r="B7807" t="s">
        <v>132</v>
      </c>
      <c r="C7807">
        <v>248.27655627083001</v>
      </c>
      <c r="D7807" t="s">
        <v>2480</v>
      </c>
      <c r="E7807" t="s">
        <v>65</v>
      </c>
    </row>
    <row r="7808" spans="1:5" x14ac:dyDescent="0.3">
      <c r="A7808" t="s">
        <v>742</v>
      </c>
      <c r="B7808" t="s">
        <v>132</v>
      </c>
      <c r="C7808">
        <v>248.93309451393699</v>
      </c>
      <c r="D7808" t="s">
        <v>2480</v>
      </c>
      <c r="E7808" t="s">
        <v>65</v>
      </c>
    </row>
    <row r="7809" spans="1:5" x14ac:dyDescent="0.3">
      <c r="A7809" t="s">
        <v>942</v>
      </c>
      <c r="B7809" t="s">
        <v>132</v>
      </c>
      <c r="C7809">
        <v>249.510013955386</v>
      </c>
      <c r="D7809" t="s">
        <v>2480</v>
      </c>
      <c r="E7809" t="s">
        <v>65</v>
      </c>
    </row>
    <row r="7810" spans="1:5" x14ac:dyDescent="0.3">
      <c r="A7810" t="s">
        <v>609</v>
      </c>
      <c r="B7810" t="s">
        <v>132</v>
      </c>
      <c r="C7810">
        <v>250.16272018034499</v>
      </c>
      <c r="D7810" t="s">
        <v>2480</v>
      </c>
      <c r="E7810" t="s">
        <v>65</v>
      </c>
    </row>
    <row r="7811" spans="1:5" x14ac:dyDescent="0.3">
      <c r="A7811" t="s">
        <v>615</v>
      </c>
      <c r="B7811" t="s">
        <v>132</v>
      </c>
      <c r="C7811">
        <v>251.459012310578</v>
      </c>
      <c r="D7811" t="s">
        <v>2480</v>
      </c>
      <c r="E7811" t="s">
        <v>65</v>
      </c>
    </row>
    <row r="7812" spans="1:5" x14ac:dyDescent="0.3">
      <c r="A7812" t="s">
        <v>2135</v>
      </c>
      <c r="B7812" t="s">
        <v>132</v>
      </c>
      <c r="C7812">
        <v>251.567591727235</v>
      </c>
      <c r="D7812" t="s">
        <v>2480</v>
      </c>
      <c r="E7812" t="s">
        <v>65</v>
      </c>
    </row>
    <row r="7813" spans="1:5" x14ac:dyDescent="0.3">
      <c r="A7813" t="s">
        <v>630</v>
      </c>
      <c r="B7813" t="s">
        <v>132</v>
      </c>
      <c r="C7813">
        <v>251.90950576934199</v>
      </c>
      <c r="D7813" t="s">
        <v>2480</v>
      </c>
      <c r="E7813" t="s">
        <v>65</v>
      </c>
    </row>
    <row r="7814" spans="1:5" x14ac:dyDescent="0.3">
      <c r="A7814" t="s">
        <v>947</v>
      </c>
      <c r="B7814" t="s">
        <v>132</v>
      </c>
      <c r="C7814">
        <v>253.84878196809299</v>
      </c>
      <c r="D7814" t="s">
        <v>2480</v>
      </c>
      <c r="E7814" t="s">
        <v>65</v>
      </c>
    </row>
    <row r="7815" spans="1:5" x14ac:dyDescent="0.3">
      <c r="A7815" t="s">
        <v>929</v>
      </c>
      <c r="B7815" t="s">
        <v>132</v>
      </c>
      <c r="C7815">
        <v>253.903602497854</v>
      </c>
      <c r="D7815" t="s">
        <v>2480</v>
      </c>
      <c r="E7815" t="s">
        <v>65</v>
      </c>
    </row>
    <row r="7816" spans="1:5" x14ac:dyDescent="0.3">
      <c r="A7816" t="s">
        <v>1051</v>
      </c>
      <c r="B7816" t="s">
        <v>132</v>
      </c>
      <c r="C7816">
        <v>256.85874292538301</v>
      </c>
      <c r="D7816" t="s">
        <v>2480</v>
      </c>
      <c r="E7816" t="s">
        <v>65</v>
      </c>
    </row>
    <row r="7817" spans="1:5" x14ac:dyDescent="0.3">
      <c r="A7817" t="s">
        <v>2030</v>
      </c>
      <c r="B7817" t="s">
        <v>132</v>
      </c>
      <c r="C7817">
        <v>258.63414645825998</v>
      </c>
      <c r="D7817" t="s">
        <v>2480</v>
      </c>
      <c r="E7817" t="s">
        <v>65</v>
      </c>
    </row>
    <row r="7818" spans="1:5" x14ac:dyDescent="0.3">
      <c r="A7818" t="s">
        <v>739</v>
      </c>
      <c r="B7818" t="s">
        <v>132</v>
      </c>
      <c r="C7818">
        <v>260.212354734055</v>
      </c>
      <c r="D7818" t="s">
        <v>2480</v>
      </c>
      <c r="E7818" t="s">
        <v>65</v>
      </c>
    </row>
    <row r="7819" spans="1:5" x14ac:dyDescent="0.3">
      <c r="A7819" t="s">
        <v>1040</v>
      </c>
      <c r="B7819" t="s">
        <v>132</v>
      </c>
      <c r="C7819">
        <v>262.66914316644301</v>
      </c>
      <c r="D7819" t="s">
        <v>2480</v>
      </c>
      <c r="E7819" t="s">
        <v>65</v>
      </c>
    </row>
    <row r="7820" spans="1:5" x14ac:dyDescent="0.3">
      <c r="A7820" t="s">
        <v>1030</v>
      </c>
      <c r="B7820" t="s">
        <v>132</v>
      </c>
      <c r="C7820">
        <v>264.59139087554303</v>
      </c>
      <c r="D7820" t="s">
        <v>2480</v>
      </c>
      <c r="E7820" t="s">
        <v>65</v>
      </c>
    </row>
    <row r="7821" spans="1:5" x14ac:dyDescent="0.3">
      <c r="A7821" t="s">
        <v>1031</v>
      </c>
      <c r="B7821" t="s">
        <v>132</v>
      </c>
      <c r="C7821">
        <v>266.42863614877302</v>
      </c>
      <c r="D7821" t="s">
        <v>2480</v>
      </c>
      <c r="E7821" t="s">
        <v>65</v>
      </c>
    </row>
    <row r="7822" spans="1:5" x14ac:dyDescent="0.3">
      <c r="A7822" t="s">
        <v>627</v>
      </c>
      <c r="B7822" t="s">
        <v>132</v>
      </c>
      <c r="C7822">
        <v>267.17570291878798</v>
      </c>
      <c r="D7822" t="s">
        <v>2480</v>
      </c>
      <c r="E7822" t="s">
        <v>65</v>
      </c>
    </row>
    <row r="7823" spans="1:5" x14ac:dyDescent="0.3">
      <c r="A7823" t="s">
        <v>2054</v>
      </c>
      <c r="B7823" t="s">
        <v>132</v>
      </c>
      <c r="C7823">
        <v>271.41526953352502</v>
      </c>
      <c r="D7823" t="s">
        <v>2480</v>
      </c>
      <c r="E7823" t="s">
        <v>65</v>
      </c>
    </row>
    <row r="7824" spans="1:5" x14ac:dyDescent="0.3">
      <c r="A7824" t="s">
        <v>903</v>
      </c>
      <c r="B7824" t="s">
        <v>132</v>
      </c>
      <c r="C7824">
        <v>271.787218708019</v>
      </c>
      <c r="D7824" t="s">
        <v>2480</v>
      </c>
      <c r="E7824" t="s">
        <v>65</v>
      </c>
    </row>
    <row r="7825" spans="1:5" x14ac:dyDescent="0.3">
      <c r="A7825" t="s">
        <v>927</v>
      </c>
      <c r="B7825" t="s">
        <v>132</v>
      </c>
      <c r="C7825">
        <v>272.45466466950398</v>
      </c>
      <c r="D7825" t="s">
        <v>2480</v>
      </c>
      <c r="E7825" t="s">
        <v>65</v>
      </c>
    </row>
    <row r="7826" spans="1:5" x14ac:dyDescent="0.3">
      <c r="A7826" t="s">
        <v>2138</v>
      </c>
      <c r="B7826" t="s">
        <v>132</v>
      </c>
      <c r="C7826">
        <v>272.94606098345702</v>
      </c>
      <c r="D7826" t="s">
        <v>2480</v>
      </c>
      <c r="E7826" t="s">
        <v>65</v>
      </c>
    </row>
    <row r="7827" spans="1:5" x14ac:dyDescent="0.3">
      <c r="A7827" t="s">
        <v>2216</v>
      </c>
      <c r="B7827" t="s">
        <v>132</v>
      </c>
      <c r="C7827">
        <v>273.24020200132099</v>
      </c>
      <c r="D7827" t="s">
        <v>2480</v>
      </c>
      <c r="E7827" t="s">
        <v>65</v>
      </c>
    </row>
    <row r="7828" spans="1:5" x14ac:dyDescent="0.3">
      <c r="A7828" t="s">
        <v>941</v>
      </c>
      <c r="B7828" t="s">
        <v>132</v>
      </c>
      <c r="C7828">
        <v>279.78531376436803</v>
      </c>
      <c r="D7828" t="s">
        <v>2480</v>
      </c>
      <c r="E7828" t="s">
        <v>65</v>
      </c>
    </row>
    <row r="7829" spans="1:5" x14ac:dyDescent="0.3">
      <c r="A7829" t="s">
        <v>236</v>
      </c>
      <c r="B7829" t="s">
        <v>132</v>
      </c>
      <c r="C7829">
        <v>280.75533605560503</v>
      </c>
      <c r="D7829" t="s">
        <v>2480</v>
      </c>
      <c r="E7829" t="s">
        <v>65</v>
      </c>
    </row>
    <row r="7830" spans="1:5" x14ac:dyDescent="0.3">
      <c r="A7830" t="s">
        <v>766</v>
      </c>
      <c r="B7830" t="s">
        <v>132</v>
      </c>
      <c r="C7830">
        <v>281.81080796845703</v>
      </c>
      <c r="D7830" t="s">
        <v>2480</v>
      </c>
      <c r="E7830" t="s">
        <v>65</v>
      </c>
    </row>
    <row r="7831" spans="1:5" x14ac:dyDescent="0.3">
      <c r="A7831" t="s">
        <v>756</v>
      </c>
      <c r="B7831" t="s">
        <v>132</v>
      </c>
      <c r="C7831">
        <v>281.93921989853402</v>
      </c>
      <c r="D7831" t="s">
        <v>2480</v>
      </c>
      <c r="E7831" t="s">
        <v>65</v>
      </c>
    </row>
    <row r="7832" spans="1:5" x14ac:dyDescent="0.3">
      <c r="A7832" t="s">
        <v>738</v>
      </c>
      <c r="B7832" t="s">
        <v>132</v>
      </c>
      <c r="C7832">
        <v>282.22102980706097</v>
      </c>
      <c r="D7832" t="s">
        <v>2480</v>
      </c>
      <c r="E7832" t="s">
        <v>65</v>
      </c>
    </row>
    <row r="7833" spans="1:5" x14ac:dyDescent="0.3">
      <c r="A7833" t="s">
        <v>806</v>
      </c>
      <c r="B7833" t="s">
        <v>132</v>
      </c>
      <c r="C7833">
        <v>283.52309174445497</v>
      </c>
      <c r="D7833" t="s">
        <v>2480</v>
      </c>
      <c r="E7833" t="s">
        <v>65</v>
      </c>
    </row>
    <row r="7834" spans="1:5" x14ac:dyDescent="0.3">
      <c r="A7834" t="s">
        <v>1050</v>
      </c>
      <c r="B7834" t="s">
        <v>132</v>
      </c>
      <c r="C7834">
        <v>283.97659160564899</v>
      </c>
      <c r="D7834" t="s">
        <v>2480</v>
      </c>
      <c r="E7834" t="s">
        <v>65</v>
      </c>
    </row>
    <row r="7835" spans="1:5" x14ac:dyDescent="0.3">
      <c r="A7835" t="s">
        <v>1032</v>
      </c>
      <c r="B7835" t="s">
        <v>132</v>
      </c>
      <c r="C7835">
        <v>284.330961497413</v>
      </c>
      <c r="D7835" t="s">
        <v>2480</v>
      </c>
      <c r="E7835" t="s">
        <v>65</v>
      </c>
    </row>
    <row r="7836" spans="1:5" x14ac:dyDescent="0.3">
      <c r="A7836" t="s">
        <v>2309</v>
      </c>
      <c r="B7836" t="s">
        <v>132</v>
      </c>
      <c r="C7836">
        <v>287.27394850725801</v>
      </c>
      <c r="D7836" t="s">
        <v>2480</v>
      </c>
      <c r="E7836" t="s">
        <v>65</v>
      </c>
    </row>
    <row r="7837" spans="1:5" x14ac:dyDescent="0.3">
      <c r="A7837" t="s">
        <v>762</v>
      </c>
      <c r="B7837" t="s">
        <v>132</v>
      </c>
      <c r="C7837">
        <v>287.72274506290103</v>
      </c>
      <c r="D7837" t="s">
        <v>2480</v>
      </c>
      <c r="E7837" t="s">
        <v>65</v>
      </c>
    </row>
    <row r="7838" spans="1:5" x14ac:dyDescent="0.3">
      <c r="A7838" t="s">
        <v>757</v>
      </c>
      <c r="B7838" t="s">
        <v>132</v>
      </c>
      <c r="C7838">
        <v>288.665129762079</v>
      </c>
      <c r="D7838" t="s">
        <v>2480</v>
      </c>
      <c r="E7838" t="s">
        <v>65</v>
      </c>
    </row>
    <row r="7839" spans="1:5" x14ac:dyDescent="0.3">
      <c r="A7839" t="s">
        <v>2145</v>
      </c>
      <c r="B7839" t="s">
        <v>132</v>
      </c>
      <c r="C7839">
        <v>290.31218174418598</v>
      </c>
      <c r="D7839" t="s">
        <v>2480</v>
      </c>
      <c r="E7839" t="s">
        <v>65</v>
      </c>
    </row>
    <row r="7840" spans="1:5" x14ac:dyDescent="0.3">
      <c r="A7840" t="s">
        <v>944</v>
      </c>
      <c r="B7840" t="s">
        <v>132</v>
      </c>
      <c r="C7840">
        <v>292.398242134094</v>
      </c>
      <c r="D7840" t="s">
        <v>2480</v>
      </c>
      <c r="E7840" t="s">
        <v>65</v>
      </c>
    </row>
    <row r="7841" spans="1:5" x14ac:dyDescent="0.3">
      <c r="A7841" t="s">
        <v>2274</v>
      </c>
      <c r="B7841" t="s">
        <v>132</v>
      </c>
      <c r="C7841">
        <v>295.21474590527998</v>
      </c>
      <c r="D7841" t="s">
        <v>2480</v>
      </c>
      <c r="E7841" t="s">
        <v>65</v>
      </c>
    </row>
    <row r="7842" spans="1:5" x14ac:dyDescent="0.3">
      <c r="A7842" t="s">
        <v>1049</v>
      </c>
      <c r="B7842" t="s">
        <v>132</v>
      </c>
      <c r="C7842">
        <v>296.95209370076799</v>
      </c>
      <c r="D7842" t="s">
        <v>2480</v>
      </c>
      <c r="E7842" t="s">
        <v>65</v>
      </c>
    </row>
    <row r="7843" spans="1:5" x14ac:dyDescent="0.3">
      <c r="A7843" t="s">
        <v>930</v>
      </c>
      <c r="B7843" t="s">
        <v>132</v>
      </c>
      <c r="C7843">
        <v>298.57466453682702</v>
      </c>
      <c r="D7843" t="s">
        <v>2480</v>
      </c>
      <c r="E7843" t="s">
        <v>65</v>
      </c>
    </row>
    <row r="7844" spans="1:5" x14ac:dyDescent="0.3">
      <c r="A7844" t="s">
        <v>1045</v>
      </c>
      <c r="B7844" t="s">
        <v>132</v>
      </c>
      <c r="C7844">
        <v>299.40543688574502</v>
      </c>
      <c r="D7844" t="s">
        <v>2480</v>
      </c>
      <c r="E7844" t="s">
        <v>65</v>
      </c>
    </row>
    <row r="7845" spans="1:5" x14ac:dyDescent="0.3">
      <c r="A7845" t="s">
        <v>2167</v>
      </c>
      <c r="B7845" t="s">
        <v>132</v>
      </c>
      <c r="C7845">
        <v>300.61518147227503</v>
      </c>
      <c r="D7845" t="s">
        <v>2480</v>
      </c>
      <c r="E7845" t="s">
        <v>65</v>
      </c>
    </row>
    <row r="7846" spans="1:5" x14ac:dyDescent="0.3">
      <c r="A7846" t="s">
        <v>1958</v>
      </c>
      <c r="B7846" t="s">
        <v>132</v>
      </c>
      <c r="C7846">
        <v>300.79559184140697</v>
      </c>
      <c r="D7846" t="s">
        <v>2480</v>
      </c>
      <c r="E7846" t="s">
        <v>65</v>
      </c>
    </row>
    <row r="7847" spans="1:5" x14ac:dyDescent="0.3">
      <c r="A7847" t="s">
        <v>1046</v>
      </c>
      <c r="B7847" t="s">
        <v>132</v>
      </c>
      <c r="C7847">
        <v>300.92990554377502</v>
      </c>
      <c r="D7847" t="s">
        <v>2480</v>
      </c>
      <c r="E7847" t="s">
        <v>65</v>
      </c>
    </row>
    <row r="7848" spans="1:5" x14ac:dyDescent="0.3">
      <c r="A7848" t="s">
        <v>1974</v>
      </c>
      <c r="B7848" t="s">
        <v>132</v>
      </c>
      <c r="C7848">
        <v>301.10890108348201</v>
      </c>
      <c r="D7848" t="s">
        <v>2480</v>
      </c>
      <c r="E7848" t="s">
        <v>65</v>
      </c>
    </row>
    <row r="7849" spans="1:5" x14ac:dyDescent="0.3">
      <c r="A7849" t="s">
        <v>621</v>
      </c>
      <c r="B7849" t="s">
        <v>132</v>
      </c>
      <c r="C7849">
        <v>301.19433396696598</v>
      </c>
      <c r="D7849" t="s">
        <v>2480</v>
      </c>
      <c r="E7849" t="s">
        <v>65</v>
      </c>
    </row>
    <row r="7850" spans="1:5" x14ac:dyDescent="0.3">
      <c r="A7850" t="s">
        <v>2215</v>
      </c>
      <c r="B7850" t="s">
        <v>132</v>
      </c>
      <c r="C7850">
        <v>304.41575583242201</v>
      </c>
      <c r="D7850" t="s">
        <v>2480</v>
      </c>
      <c r="E7850" t="s">
        <v>65</v>
      </c>
    </row>
    <row r="7851" spans="1:5" x14ac:dyDescent="0.3">
      <c r="A7851" t="s">
        <v>1978</v>
      </c>
      <c r="B7851" t="s">
        <v>132</v>
      </c>
      <c r="C7851">
        <v>304.87650380468898</v>
      </c>
      <c r="D7851" t="s">
        <v>2480</v>
      </c>
      <c r="E7851" t="s">
        <v>65</v>
      </c>
    </row>
    <row r="7852" spans="1:5" x14ac:dyDescent="0.3">
      <c r="A7852" t="s">
        <v>2165</v>
      </c>
      <c r="B7852" t="s">
        <v>132</v>
      </c>
      <c r="C7852">
        <v>307.99936176618502</v>
      </c>
      <c r="D7852" t="s">
        <v>2480</v>
      </c>
      <c r="E7852" t="s">
        <v>65</v>
      </c>
    </row>
    <row r="7853" spans="1:5" x14ac:dyDescent="0.3">
      <c r="A7853" t="s">
        <v>741</v>
      </c>
      <c r="B7853" t="s">
        <v>132</v>
      </c>
      <c r="C7853">
        <v>308.257546931001</v>
      </c>
      <c r="D7853" t="s">
        <v>2480</v>
      </c>
      <c r="E7853" t="s">
        <v>65</v>
      </c>
    </row>
    <row r="7854" spans="1:5" x14ac:dyDescent="0.3">
      <c r="A7854" t="s">
        <v>1987</v>
      </c>
      <c r="B7854" t="s">
        <v>132</v>
      </c>
      <c r="C7854">
        <v>308.868963806566</v>
      </c>
      <c r="D7854" t="s">
        <v>2480</v>
      </c>
      <c r="E7854" t="s">
        <v>65</v>
      </c>
    </row>
    <row r="7855" spans="1:5" x14ac:dyDescent="0.3">
      <c r="A7855" t="s">
        <v>750</v>
      </c>
      <c r="B7855" t="s">
        <v>132</v>
      </c>
      <c r="C7855">
        <v>308.92210315250202</v>
      </c>
      <c r="D7855" t="s">
        <v>2480</v>
      </c>
      <c r="E7855" t="s">
        <v>65</v>
      </c>
    </row>
    <row r="7856" spans="1:5" x14ac:dyDescent="0.3">
      <c r="A7856" t="s">
        <v>1990</v>
      </c>
      <c r="B7856" t="s">
        <v>132</v>
      </c>
      <c r="C7856">
        <v>309.09374117827099</v>
      </c>
      <c r="D7856" t="s">
        <v>2480</v>
      </c>
      <c r="E7856" t="s">
        <v>65</v>
      </c>
    </row>
    <row r="7857" spans="1:5" x14ac:dyDescent="0.3">
      <c r="A7857" t="s">
        <v>1696</v>
      </c>
      <c r="B7857" t="s">
        <v>132</v>
      </c>
      <c r="C7857">
        <v>309.47957042553202</v>
      </c>
      <c r="D7857" t="s">
        <v>2480</v>
      </c>
      <c r="E7857" t="s">
        <v>65</v>
      </c>
    </row>
    <row r="7858" spans="1:5" x14ac:dyDescent="0.3">
      <c r="A7858" t="s">
        <v>938</v>
      </c>
      <c r="B7858" t="s">
        <v>132</v>
      </c>
      <c r="C7858">
        <v>311.43995760614399</v>
      </c>
      <c r="D7858" t="s">
        <v>2480</v>
      </c>
      <c r="E7858" t="s">
        <v>65</v>
      </c>
    </row>
    <row r="7859" spans="1:5" x14ac:dyDescent="0.3">
      <c r="A7859" t="s">
        <v>1840</v>
      </c>
      <c r="B7859" t="s">
        <v>132</v>
      </c>
      <c r="C7859">
        <v>312.77805722194</v>
      </c>
      <c r="D7859" t="s">
        <v>2480</v>
      </c>
      <c r="E7859" t="s">
        <v>65</v>
      </c>
    </row>
    <row r="7860" spans="1:5" x14ac:dyDescent="0.3">
      <c r="A7860" t="s">
        <v>2181</v>
      </c>
      <c r="B7860" t="s">
        <v>132</v>
      </c>
      <c r="C7860">
        <v>315.05879502501602</v>
      </c>
      <c r="D7860" t="s">
        <v>2480</v>
      </c>
      <c r="E7860" t="s">
        <v>65</v>
      </c>
    </row>
    <row r="7861" spans="1:5" x14ac:dyDescent="0.3">
      <c r="A7861" t="s">
        <v>744</v>
      </c>
      <c r="B7861" t="s">
        <v>132</v>
      </c>
      <c r="C7861">
        <v>315.10401750518702</v>
      </c>
      <c r="D7861" t="s">
        <v>2480</v>
      </c>
      <c r="E7861" t="s">
        <v>65</v>
      </c>
    </row>
    <row r="7862" spans="1:5" x14ac:dyDescent="0.3">
      <c r="A7862" t="s">
        <v>987</v>
      </c>
      <c r="B7862" t="s">
        <v>132</v>
      </c>
      <c r="C7862">
        <v>318.80441739281298</v>
      </c>
      <c r="D7862" t="s">
        <v>2480</v>
      </c>
      <c r="E7862" t="s">
        <v>65</v>
      </c>
    </row>
    <row r="7863" spans="1:5" x14ac:dyDescent="0.3">
      <c r="A7863" t="s">
        <v>2023</v>
      </c>
      <c r="B7863" t="s">
        <v>132</v>
      </c>
      <c r="C7863">
        <v>319.52356929786703</v>
      </c>
      <c r="D7863" t="s">
        <v>2480</v>
      </c>
      <c r="E7863" t="s">
        <v>65</v>
      </c>
    </row>
    <row r="7864" spans="1:5" x14ac:dyDescent="0.3">
      <c r="A7864" t="s">
        <v>983</v>
      </c>
      <c r="B7864" t="s">
        <v>132</v>
      </c>
      <c r="C7864">
        <v>319.91707066523901</v>
      </c>
      <c r="D7864" t="s">
        <v>2480</v>
      </c>
      <c r="E7864" t="s">
        <v>65</v>
      </c>
    </row>
    <row r="7865" spans="1:5" x14ac:dyDescent="0.3">
      <c r="A7865" t="s">
        <v>931</v>
      </c>
      <c r="B7865" t="s">
        <v>132</v>
      </c>
      <c r="C7865">
        <v>320.52258059773101</v>
      </c>
      <c r="D7865" t="s">
        <v>2480</v>
      </c>
      <c r="E7865" t="s">
        <v>65</v>
      </c>
    </row>
    <row r="7866" spans="1:5" x14ac:dyDescent="0.3">
      <c r="A7866" t="s">
        <v>1716</v>
      </c>
      <c r="B7866" t="s">
        <v>132</v>
      </c>
      <c r="C7866">
        <v>323.39793267862899</v>
      </c>
      <c r="D7866" t="s">
        <v>2480</v>
      </c>
      <c r="E7866" t="s">
        <v>65</v>
      </c>
    </row>
    <row r="7867" spans="1:5" x14ac:dyDescent="0.3">
      <c r="A7867" t="s">
        <v>1975</v>
      </c>
      <c r="B7867" t="s">
        <v>132</v>
      </c>
      <c r="C7867">
        <v>324.76075272082602</v>
      </c>
      <c r="D7867" t="s">
        <v>2480</v>
      </c>
      <c r="E7867" t="s">
        <v>65</v>
      </c>
    </row>
    <row r="7868" spans="1:5" x14ac:dyDescent="0.3">
      <c r="A7868" t="s">
        <v>1420</v>
      </c>
      <c r="B7868" t="s">
        <v>132</v>
      </c>
      <c r="C7868">
        <v>325.74107218489797</v>
      </c>
      <c r="D7868" t="s">
        <v>2480</v>
      </c>
      <c r="E7868" t="s">
        <v>65</v>
      </c>
    </row>
    <row r="7869" spans="1:5" x14ac:dyDescent="0.3">
      <c r="A7869" t="s">
        <v>2299</v>
      </c>
      <c r="B7869" t="s">
        <v>132</v>
      </c>
      <c r="C7869">
        <v>326.57999625479499</v>
      </c>
      <c r="D7869" t="s">
        <v>2480</v>
      </c>
      <c r="E7869" t="s">
        <v>65</v>
      </c>
    </row>
    <row r="7870" spans="1:5" x14ac:dyDescent="0.3">
      <c r="A7870" t="s">
        <v>910</v>
      </c>
      <c r="B7870" t="s">
        <v>132</v>
      </c>
      <c r="C7870">
        <v>327.74858093372899</v>
      </c>
      <c r="D7870" t="s">
        <v>2480</v>
      </c>
      <c r="E7870" t="s">
        <v>65</v>
      </c>
    </row>
    <row r="7871" spans="1:5" x14ac:dyDescent="0.3">
      <c r="A7871" t="s">
        <v>759</v>
      </c>
      <c r="B7871" t="s">
        <v>132</v>
      </c>
      <c r="C7871">
        <v>328.550755345276</v>
      </c>
      <c r="D7871" t="s">
        <v>2480</v>
      </c>
      <c r="E7871" t="s">
        <v>65</v>
      </c>
    </row>
    <row r="7872" spans="1:5" x14ac:dyDescent="0.3">
      <c r="A7872" t="s">
        <v>2125</v>
      </c>
      <c r="B7872" t="s">
        <v>132</v>
      </c>
      <c r="C7872">
        <v>329.90752680016601</v>
      </c>
      <c r="D7872" t="s">
        <v>2480</v>
      </c>
      <c r="E7872" t="s">
        <v>65</v>
      </c>
    </row>
    <row r="7873" spans="1:5" x14ac:dyDescent="0.3">
      <c r="A7873" t="s">
        <v>769</v>
      </c>
      <c r="B7873" t="s">
        <v>132</v>
      </c>
      <c r="C7873">
        <v>332.61788954256099</v>
      </c>
      <c r="D7873" t="s">
        <v>2480</v>
      </c>
      <c r="E7873" t="s">
        <v>65</v>
      </c>
    </row>
    <row r="7874" spans="1:5" x14ac:dyDescent="0.3">
      <c r="A7874" t="s">
        <v>907</v>
      </c>
      <c r="B7874" t="s">
        <v>132</v>
      </c>
      <c r="C7874">
        <v>332.85101297951297</v>
      </c>
      <c r="D7874" t="s">
        <v>2480</v>
      </c>
      <c r="E7874" t="s">
        <v>65</v>
      </c>
    </row>
    <row r="7875" spans="1:5" x14ac:dyDescent="0.3">
      <c r="A7875" t="s">
        <v>1047</v>
      </c>
      <c r="B7875" t="s">
        <v>132</v>
      </c>
      <c r="C7875">
        <v>334.048315540967</v>
      </c>
      <c r="D7875" t="s">
        <v>2480</v>
      </c>
      <c r="E7875" t="s">
        <v>65</v>
      </c>
    </row>
    <row r="7876" spans="1:5" x14ac:dyDescent="0.3">
      <c r="A7876" t="s">
        <v>1996</v>
      </c>
      <c r="B7876" t="s">
        <v>132</v>
      </c>
      <c r="C7876">
        <v>334.07803307956902</v>
      </c>
      <c r="D7876" t="s">
        <v>2480</v>
      </c>
      <c r="E7876" t="s">
        <v>65</v>
      </c>
    </row>
    <row r="7877" spans="1:5" x14ac:dyDescent="0.3">
      <c r="A7877" t="s">
        <v>760</v>
      </c>
      <c r="B7877" t="s">
        <v>132</v>
      </c>
      <c r="C7877">
        <v>335.026257023646</v>
      </c>
      <c r="D7877" t="s">
        <v>2480</v>
      </c>
      <c r="E7877" t="s">
        <v>65</v>
      </c>
    </row>
    <row r="7878" spans="1:5" x14ac:dyDescent="0.3">
      <c r="A7878" t="s">
        <v>908</v>
      </c>
      <c r="B7878" t="s">
        <v>132</v>
      </c>
      <c r="C7878">
        <v>337.48651738434802</v>
      </c>
      <c r="D7878" t="s">
        <v>2480</v>
      </c>
      <c r="E7878" t="s">
        <v>65</v>
      </c>
    </row>
    <row r="7879" spans="1:5" x14ac:dyDescent="0.3">
      <c r="A7879" t="s">
        <v>758</v>
      </c>
      <c r="B7879" t="s">
        <v>132</v>
      </c>
      <c r="C7879">
        <v>337.84488000161798</v>
      </c>
      <c r="D7879" t="s">
        <v>2480</v>
      </c>
      <c r="E7879" t="s">
        <v>65</v>
      </c>
    </row>
    <row r="7880" spans="1:5" x14ac:dyDescent="0.3">
      <c r="A7880" t="s">
        <v>1827</v>
      </c>
      <c r="B7880" t="s">
        <v>132</v>
      </c>
      <c r="C7880">
        <v>339.034577006787</v>
      </c>
      <c r="D7880" t="s">
        <v>2480</v>
      </c>
      <c r="E7880" t="s">
        <v>65</v>
      </c>
    </row>
    <row r="7881" spans="1:5" x14ac:dyDescent="0.3">
      <c r="A7881" t="s">
        <v>764</v>
      </c>
      <c r="B7881" t="s">
        <v>132</v>
      </c>
      <c r="C7881">
        <v>340.42935163064698</v>
      </c>
      <c r="D7881" t="s">
        <v>2480</v>
      </c>
      <c r="E7881" t="s">
        <v>65</v>
      </c>
    </row>
    <row r="7882" spans="1:5" x14ac:dyDescent="0.3">
      <c r="A7882" t="s">
        <v>914</v>
      </c>
      <c r="B7882" t="s">
        <v>132</v>
      </c>
      <c r="C7882">
        <v>340.855292536582</v>
      </c>
      <c r="D7882" t="s">
        <v>2480</v>
      </c>
      <c r="E7882" t="s">
        <v>65</v>
      </c>
    </row>
    <row r="7883" spans="1:5" x14ac:dyDescent="0.3">
      <c r="A7883" t="s">
        <v>1038</v>
      </c>
      <c r="B7883" t="s">
        <v>132</v>
      </c>
      <c r="C7883">
        <v>340.936894742981</v>
      </c>
      <c r="D7883" t="s">
        <v>2480</v>
      </c>
      <c r="E7883" t="s">
        <v>65</v>
      </c>
    </row>
    <row r="7884" spans="1:5" x14ac:dyDescent="0.3">
      <c r="A7884" t="s">
        <v>768</v>
      </c>
      <c r="B7884" t="s">
        <v>132</v>
      </c>
      <c r="C7884">
        <v>343.23645746795802</v>
      </c>
      <c r="D7884" t="s">
        <v>2480</v>
      </c>
      <c r="E7884" t="s">
        <v>65</v>
      </c>
    </row>
    <row r="7885" spans="1:5" x14ac:dyDescent="0.3">
      <c r="A7885" t="s">
        <v>970</v>
      </c>
      <c r="B7885" t="s">
        <v>132</v>
      </c>
      <c r="C7885">
        <v>343.562881184388</v>
      </c>
      <c r="D7885" t="s">
        <v>2480</v>
      </c>
      <c r="E7885" t="s">
        <v>65</v>
      </c>
    </row>
    <row r="7886" spans="1:5" x14ac:dyDescent="0.3">
      <c r="A7886" t="s">
        <v>940</v>
      </c>
      <c r="B7886" t="s">
        <v>132</v>
      </c>
      <c r="C7886">
        <v>344.78756844407701</v>
      </c>
      <c r="D7886" t="s">
        <v>2480</v>
      </c>
      <c r="E7886" t="s">
        <v>65</v>
      </c>
    </row>
    <row r="7887" spans="1:5" x14ac:dyDescent="0.3">
      <c r="A7887" t="s">
        <v>1462</v>
      </c>
      <c r="B7887" t="s">
        <v>132</v>
      </c>
      <c r="C7887">
        <v>345.52412212856001</v>
      </c>
      <c r="D7887" t="s">
        <v>2480</v>
      </c>
      <c r="E7887" t="s">
        <v>65</v>
      </c>
    </row>
    <row r="7888" spans="1:5" x14ac:dyDescent="0.3">
      <c r="A7888" t="s">
        <v>428</v>
      </c>
      <c r="B7888" t="s">
        <v>132</v>
      </c>
      <c r="C7888">
        <v>349.75449395359902</v>
      </c>
      <c r="D7888" t="s">
        <v>2480</v>
      </c>
      <c r="E7888" t="s">
        <v>65</v>
      </c>
    </row>
    <row r="7889" spans="1:5" x14ac:dyDescent="0.3">
      <c r="A7889" t="s">
        <v>2014</v>
      </c>
      <c r="B7889" t="s">
        <v>132</v>
      </c>
      <c r="C7889">
        <v>352.932247708506</v>
      </c>
      <c r="D7889" t="s">
        <v>2480</v>
      </c>
      <c r="E7889" t="s">
        <v>65</v>
      </c>
    </row>
    <row r="7890" spans="1:5" x14ac:dyDescent="0.3">
      <c r="A7890" t="s">
        <v>509</v>
      </c>
      <c r="B7890" t="s">
        <v>132</v>
      </c>
      <c r="C7890">
        <v>353.081739051922</v>
      </c>
      <c r="D7890" t="s">
        <v>2480</v>
      </c>
      <c r="E7890" t="s">
        <v>65</v>
      </c>
    </row>
    <row r="7891" spans="1:5" x14ac:dyDescent="0.3">
      <c r="A7891" t="s">
        <v>939</v>
      </c>
      <c r="B7891" t="s">
        <v>132</v>
      </c>
      <c r="C7891">
        <v>353.80432731055498</v>
      </c>
      <c r="D7891" t="s">
        <v>2480</v>
      </c>
      <c r="E7891" t="s">
        <v>65</v>
      </c>
    </row>
    <row r="7892" spans="1:5" x14ac:dyDescent="0.3">
      <c r="A7892" t="s">
        <v>2020</v>
      </c>
      <c r="B7892" t="s">
        <v>132</v>
      </c>
      <c r="C7892">
        <v>354.95181056571602</v>
      </c>
      <c r="D7892" t="s">
        <v>2480</v>
      </c>
      <c r="E7892" t="s">
        <v>65</v>
      </c>
    </row>
    <row r="7893" spans="1:5" x14ac:dyDescent="0.3">
      <c r="A7893" t="s">
        <v>1048</v>
      </c>
      <c r="B7893" t="s">
        <v>132</v>
      </c>
      <c r="C7893">
        <v>355.26401504005997</v>
      </c>
      <c r="D7893" t="s">
        <v>2480</v>
      </c>
      <c r="E7893" t="s">
        <v>65</v>
      </c>
    </row>
    <row r="7894" spans="1:5" x14ac:dyDescent="0.3">
      <c r="A7894" t="s">
        <v>946</v>
      </c>
      <c r="B7894" t="s">
        <v>132</v>
      </c>
      <c r="C7894">
        <v>356.37751250306201</v>
      </c>
      <c r="D7894" t="s">
        <v>2480</v>
      </c>
      <c r="E7894" t="s">
        <v>65</v>
      </c>
    </row>
    <row r="7895" spans="1:5" x14ac:dyDescent="0.3">
      <c r="A7895" t="s">
        <v>937</v>
      </c>
      <c r="B7895" t="s">
        <v>132</v>
      </c>
      <c r="C7895">
        <v>357.00438927547901</v>
      </c>
      <c r="D7895" t="s">
        <v>2480</v>
      </c>
      <c r="E7895" t="s">
        <v>65</v>
      </c>
    </row>
    <row r="7896" spans="1:5" x14ac:dyDescent="0.3">
      <c r="A7896" t="s">
        <v>904</v>
      </c>
      <c r="B7896" t="s">
        <v>132</v>
      </c>
      <c r="C7896">
        <v>357.38201993864601</v>
      </c>
      <c r="D7896" t="s">
        <v>2480</v>
      </c>
      <c r="E7896" t="s">
        <v>65</v>
      </c>
    </row>
    <row r="7897" spans="1:5" x14ac:dyDescent="0.3">
      <c r="A7897" t="s">
        <v>2042</v>
      </c>
      <c r="B7897" t="s">
        <v>132</v>
      </c>
      <c r="C7897">
        <v>357.960822262455</v>
      </c>
      <c r="D7897" t="s">
        <v>2480</v>
      </c>
      <c r="E7897" t="s">
        <v>65</v>
      </c>
    </row>
    <row r="7898" spans="1:5" x14ac:dyDescent="0.3">
      <c r="A7898" t="s">
        <v>1041</v>
      </c>
      <c r="B7898" t="s">
        <v>132</v>
      </c>
      <c r="C7898">
        <v>358.19724225768402</v>
      </c>
      <c r="D7898" t="s">
        <v>2480</v>
      </c>
      <c r="E7898" t="s">
        <v>65</v>
      </c>
    </row>
    <row r="7899" spans="1:5" x14ac:dyDescent="0.3">
      <c r="A7899" t="s">
        <v>1034</v>
      </c>
      <c r="B7899" t="s">
        <v>132</v>
      </c>
      <c r="C7899">
        <v>359.91002540417099</v>
      </c>
      <c r="D7899" t="s">
        <v>2480</v>
      </c>
      <c r="E7899" t="s">
        <v>65</v>
      </c>
    </row>
    <row r="7900" spans="1:5" x14ac:dyDescent="0.3">
      <c r="A7900" t="s">
        <v>2091</v>
      </c>
      <c r="B7900" t="s">
        <v>132</v>
      </c>
      <c r="C7900">
        <v>360.31301602173698</v>
      </c>
      <c r="D7900" t="s">
        <v>2480</v>
      </c>
      <c r="E7900" t="s">
        <v>65</v>
      </c>
    </row>
    <row r="7901" spans="1:5" x14ac:dyDescent="0.3">
      <c r="A7901" t="s">
        <v>765</v>
      </c>
      <c r="B7901" t="s">
        <v>132</v>
      </c>
      <c r="C7901">
        <v>360.87836566718897</v>
      </c>
      <c r="D7901" t="s">
        <v>2480</v>
      </c>
      <c r="E7901" t="s">
        <v>65</v>
      </c>
    </row>
    <row r="7902" spans="1:5" x14ac:dyDescent="0.3">
      <c r="A7902" t="s">
        <v>1718</v>
      </c>
      <c r="B7902" t="s">
        <v>132</v>
      </c>
      <c r="C7902">
        <v>361.46951650324701</v>
      </c>
      <c r="D7902" t="s">
        <v>2480</v>
      </c>
      <c r="E7902" t="s">
        <v>65</v>
      </c>
    </row>
    <row r="7903" spans="1:5" x14ac:dyDescent="0.3">
      <c r="A7903" t="s">
        <v>761</v>
      </c>
      <c r="B7903" t="s">
        <v>132</v>
      </c>
      <c r="C7903">
        <v>363.83736550311102</v>
      </c>
      <c r="D7903" t="s">
        <v>2480</v>
      </c>
      <c r="E7903" t="s">
        <v>65</v>
      </c>
    </row>
    <row r="7904" spans="1:5" x14ac:dyDescent="0.3">
      <c r="A7904" t="s">
        <v>1042</v>
      </c>
      <c r="B7904" t="s">
        <v>132</v>
      </c>
      <c r="C7904">
        <v>369.09958108099403</v>
      </c>
      <c r="D7904" t="s">
        <v>2480</v>
      </c>
      <c r="E7904" t="s">
        <v>65</v>
      </c>
    </row>
    <row r="7905" spans="1:5" x14ac:dyDescent="0.3">
      <c r="A7905" t="s">
        <v>1358</v>
      </c>
      <c r="B7905" t="s">
        <v>132</v>
      </c>
      <c r="C7905">
        <v>369.89091992253202</v>
      </c>
      <c r="D7905" t="s">
        <v>2480</v>
      </c>
      <c r="E7905" t="s">
        <v>65</v>
      </c>
    </row>
    <row r="7906" spans="1:5" x14ac:dyDescent="0.3">
      <c r="A7906" t="s">
        <v>986</v>
      </c>
      <c r="B7906" t="s">
        <v>132</v>
      </c>
      <c r="C7906">
        <v>375.913496415022</v>
      </c>
      <c r="D7906" t="s">
        <v>2480</v>
      </c>
      <c r="E7906" t="s">
        <v>65</v>
      </c>
    </row>
    <row r="7907" spans="1:5" x14ac:dyDescent="0.3">
      <c r="A7907" t="s">
        <v>521</v>
      </c>
      <c r="B7907" t="s">
        <v>132</v>
      </c>
      <c r="C7907">
        <v>375.92109768230898</v>
      </c>
      <c r="D7907" t="s">
        <v>2480</v>
      </c>
      <c r="E7907" t="s">
        <v>65</v>
      </c>
    </row>
    <row r="7908" spans="1:5" x14ac:dyDescent="0.3">
      <c r="A7908" t="s">
        <v>909</v>
      </c>
      <c r="B7908" t="s">
        <v>132</v>
      </c>
      <c r="C7908">
        <v>377.54096163566498</v>
      </c>
      <c r="D7908" t="s">
        <v>2480</v>
      </c>
      <c r="E7908" t="s">
        <v>65</v>
      </c>
    </row>
    <row r="7909" spans="1:5" x14ac:dyDescent="0.3">
      <c r="A7909" t="s">
        <v>2049</v>
      </c>
      <c r="B7909" t="s">
        <v>132</v>
      </c>
      <c r="C7909">
        <v>378.23091205722699</v>
      </c>
      <c r="D7909" t="s">
        <v>2480</v>
      </c>
      <c r="E7909" t="s">
        <v>65</v>
      </c>
    </row>
    <row r="7910" spans="1:5" x14ac:dyDescent="0.3">
      <c r="A7910" t="s">
        <v>2141</v>
      </c>
      <c r="B7910" t="s">
        <v>132</v>
      </c>
      <c r="C7910">
        <v>378.26823676407901</v>
      </c>
      <c r="D7910" t="s">
        <v>2480</v>
      </c>
      <c r="E7910" t="s">
        <v>65</v>
      </c>
    </row>
    <row r="7911" spans="1:5" x14ac:dyDescent="0.3">
      <c r="A7911" t="s">
        <v>2314</v>
      </c>
      <c r="B7911" t="s">
        <v>132</v>
      </c>
      <c r="C7911">
        <v>381.13558908351098</v>
      </c>
      <c r="D7911" t="s">
        <v>2480</v>
      </c>
      <c r="E7911" t="s">
        <v>65</v>
      </c>
    </row>
    <row r="7912" spans="1:5" x14ac:dyDescent="0.3">
      <c r="A7912" t="s">
        <v>1828</v>
      </c>
      <c r="B7912" t="s">
        <v>132</v>
      </c>
      <c r="C7912">
        <v>381.22956496613102</v>
      </c>
      <c r="D7912" t="s">
        <v>2480</v>
      </c>
      <c r="E7912" t="s">
        <v>65</v>
      </c>
    </row>
    <row r="7913" spans="1:5" x14ac:dyDescent="0.3">
      <c r="A7913" t="s">
        <v>364</v>
      </c>
      <c r="B7913" t="s">
        <v>132</v>
      </c>
      <c r="C7913">
        <v>381.51715286754302</v>
      </c>
      <c r="D7913" t="s">
        <v>2480</v>
      </c>
      <c r="E7913" t="s">
        <v>65</v>
      </c>
    </row>
    <row r="7914" spans="1:5" x14ac:dyDescent="0.3">
      <c r="A7914" t="s">
        <v>2166</v>
      </c>
      <c r="B7914" t="s">
        <v>132</v>
      </c>
      <c r="C7914">
        <v>382.11941579091399</v>
      </c>
      <c r="D7914" t="s">
        <v>2480</v>
      </c>
      <c r="E7914" t="s">
        <v>65</v>
      </c>
    </row>
    <row r="7915" spans="1:5" x14ac:dyDescent="0.3">
      <c r="A7915" t="s">
        <v>2015</v>
      </c>
      <c r="B7915" t="s">
        <v>132</v>
      </c>
      <c r="C7915">
        <v>383.22594434395</v>
      </c>
      <c r="D7915" t="s">
        <v>2480</v>
      </c>
      <c r="E7915" t="s">
        <v>65</v>
      </c>
    </row>
    <row r="7916" spans="1:5" x14ac:dyDescent="0.3">
      <c r="A7916" t="s">
        <v>1829</v>
      </c>
      <c r="B7916" t="s">
        <v>132</v>
      </c>
      <c r="C7916">
        <v>385.25476336916</v>
      </c>
      <c r="D7916" t="s">
        <v>2480</v>
      </c>
      <c r="E7916" t="s">
        <v>65</v>
      </c>
    </row>
    <row r="7917" spans="1:5" x14ac:dyDescent="0.3">
      <c r="A7917" t="s">
        <v>925</v>
      </c>
      <c r="B7917" t="s">
        <v>132</v>
      </c>
      <c r="C7917">
        <v>385.58104868087099</v>
      </c>
      <c r="D7917" t="s">
        <v>2480</v>
      </c>
      <c r="E7917" t="s">
        <v>65</v>
      </c>
    </row>
    <row r="7918" spans="1:5" x14ac:dyDescent="0.3">
      <c r="A7918" t="s">
        <v>906</v>
      </c>
      <c r="B7918" t="s">
        <v>132</v>
      </c>
      <c r="C7918">
        <v>387.3448251877</v>
      </c>
      <c r="D7918" t="s">
        <v>2480</v>
      </c>
      <c r="E7918" t="s">
        <v>65</v>
      </c>
    </row>
    <row r="7919" spans="1:5" x14ac:dyDescent="0.3">
      <c r="A7919" t="s">
        <v>1991</v>
      </c>
      <c r="B7919" t="s">
        <v>132</v>
      </c>
      <c r="C7919">
        <v>388.34925502495003</v>
      </c>
      <c r="D7919" t="s">
        <v>2480</v>
      </c>
      <c r="E7919" t="s">
        <v>65</v>
      </c>
    </row>
    <row r="7920" spans="1:5" x14ac:dyDescent="0.3">
      <c r="A7920" t="s">
        <v>2306</v>
      </c>
      <c r="B7920" t="s">
        <v>132</v>
      </c>
      <c r="C7920">
        <v>394.68557701437197</v>
      </c>
      <c r="D7920" t="s">
        <v>2480</v>
      </c>
      <c r="E7920" t="s">
        <v>65</v>
      </c>
    </row>
    <row r="7921" spans="1:5" x14ac:dyDescent="0.3">
      <c r="A7921" t="s">
        <v>2276</v>
      </c>
      <c r="B7921" t="s">
        <v>132</v>
      </c>
      <c r="C7921">
        <v>394.96807857088902</v>
      </c>
      <c r="D7921" t="s">
        <v>2480</v>
      </c>
      <c r="E7921" t="s">
        <v>65</v>
      </c>
    </row>
    <row r="7922" spans="1:5" x14ac:dyDescent="0.3">
      <c r="A7922" t="s">
        <v>333</v>
      </c>
      <c r="B7922" t="s">
        <v>132</v>
      </c>
      <c r="C7922">
        <v>396.99119149830199</v>
      </c>
      <c r="D7922" t="s">
        <v>2480</v>
      </c>
      <c r="E7922" t="s">
        <v>65</v>
      </c>
    </row>
    <row r="7923" spans="1:5" x14ac:dyDescent="0.3">
      <c r="A7923" t="s">
        <v>984</v>
      </c>
      <c r="B7923" t="s">
        <v>132</v>
      </c>
      <c r="C7923">
        <v>397.65144356937498</v>
      </c>
      <c r="D7923" t="s">
        <v>2480</v>
      </c>
      <c r="E7923" t="s">
        <v>65</v>
      </c>
    </row>
    <row r="7924" spans="1:5" x14ac:dyDescent="0.3">
      <c r="A7924" t="s">
        <v>935</v>
      </c>
      <c r="B7924" t="s">
        <v>132</v>
      </c>
      <c r="C7924">
        <v>403.64900726920598</v>
      </c>
      <c r="D7924" t="s">
        <v>2480</v>
      </c>
      <c r="E7924" t="s">
        <v>65</v>
      </c>
    </row>
    <row r="7925" spans="1:5" x14ac:dyDescent="0.3">
      <c r="A7925" t="s">
        <v>130</v>
      </c>
      <c r="B7925" t="s">
        <v>132</v>
      </c>
      <c r="C7925">
        <v>404.98717278297897</v>
      </c>
      <c r="D7925" t="s">
        <v>2480</v>
      </c>
      <c r="E7925" t="s">
        <v>65</v>
      </c>
    </row>
    <row r="7926" spans="1:5" x14ac:dyDescent="0.3">
      <c r="A7926" t="s">
        <v>854</v>
      </c>
      <c r="B7926" t="s">
        <v>132</v>
      </c>
      <c r="C7926">
        <v>406.341019232674</v>
      </c>
      <c r="D7926" t="s">
        <v>2480</v>
      </c>
      <c r="E7926" t="s">
        <v>65</v>
      </c>
    </row>
    <row r="7927" spans="1:5" x14ac:dyDescent="0.3">
      <c r="A7927" t="s">
        <v>2313</v>
      </c>
      <c r="B7927" t="s">
        <v>132</v>
      </c>
      <c r="C7927">
        <v>407.78290029292299</v>
      </c>
      <c r="D7927" t="s">
        <v>2480</v>
      </c>
      <c r="E7927" t="s">
        <v>65</v>
      </c>
    </row>
    <row r="7928" spans="1:5" x14ac:dyDescent="0.3">
      <c r="A7928" t="s">
        <v>625</v>
      </c>
      <c r="B7928" t="s">
        <v>132</v>
      </c>
      <c r="C7928">
        <v>409.053923173111</v>
      </c>
      <c r="D7928" t="s">
        <v>2480</v>
      </c>
      <c r="E7928" t="s">
        <v>65</v>
      </c>
    </row>
    <row r="7929" spans="1:5" x14ac:dyDescent="0.3">
      <c r="A7929" t="s">
        <v>1997</v>
      </c>
      <c r="B7929" t="s">
        <v>132</v>
      </c>
      <c r="C7929">
        <v>410.07671106967899</v>
      </c>
      <c r="D7929" t="s">
        <v>2480</v>
      </c>
      <c r="E7929" t="s">
        <v>65</v>
      </c>
    </row>
    <row r="7930" spans="1:5" x14ac:dyDescent="0.3">
      <c r="A7930" t="s">
        <v>2050</v>
      </c>
      <c r="B7930" t="s">
        <v>132</v>
      </c>
      <c r="C7930">
        <v>417.90682046379601</v>
      </c>
      <c r="D7930" t="s">
        <v>2480</v>
      </c>
      <c r="E7930" t="s">
        <v>65</v>
      </c>
    </row>
    <row r="7931" spans="1:5" x14ac:dyDescent="0.3">
      <c r="A7931" t="s">
        <v>2144</v>
      </c>
      <c r="B7931" t="s">
        <v>132</v>
      </c>
      <c r="C7931">
        <v>422.07538137919698</v>
      </c>
      <c r="D7931" t="s">
        <v>2480</v>
      </c>
      <c r="E7931" t="s">
        <v>65</v>
      </c>
    </row>
    <row r="7932" spans="1:5" x14ac:dyDescent="0.3">
      <c r="A7932" t="s">
        <v>1976</v>
      </c>
      <c r="B7932" t="s">
        <v>132</v>
      </c>
      <c r="C7932">
        <v>423.028955139007</v>
      </c>
      <c r="D7932" t="s">
        <v>2480</v>
      </c>
      <c r="E7932" t="s">
        <v>65</v>
      </c>
    </row>
    <row r="7933" spans="1:5" x14ac:dyDescent="0.3">
      <c r="A7933" t="s">
        <v>752</v>
      </c>
      <c r="B7933" t="s">
        <v>132</v>
      </c>
      <c r="C7933">
        <v>423.18589151868298</v>
      </c>
      <c r="D7933" t="s">
        <v>2480</v>
      </c>
      <c r="E7933" t="s">
        <v>65</v>
      </c>
    </row>
    <row r="7934" spans="1:5" x14ac:dyDescent="0.3">
      <c r="A7934" t="s">
        <v>2277</v>
      </c>
      <c r="B7934" t="s">
        <v>132</v>
      </c>
      <c r="C7934">
        <v>423.43939802940201</v>
      </c>
      <c r="D7934" t="s">
        <v>2480</v>
      </c>
      <c r="E7934" t="s">
        <v>65</v>
      </c>
    </row>
    <row r="7935" spans="1:5" x14ac:dyDescent="0.3">
      <c r="A7935" t="s">
        <v>468</v>
      </c>
      <c r="B7935" t="s">
        <v>132</v>
      </c>
      <c r="C7935">
        <v>426.13022350387001</v>
      </c>
      <c r="D7935" t="s">
        <v>2480</v>
      </c>
      <c r="E7935" t="s">
        <v>65</v>
      </c>
    </row>
    <row r="7936" spans="1:5" x14ac:dyDescent="0.3">
      <c r="A7936" t="s">
        <v>945</v>
      </c>
      <c r="B7936" t="s">
        <v>132</v>
      </c>
      <c r="C7936">
        <v>429.65276851870698</v>
      </c>
      <c r="D7936" t="s">
        <v>2480</v>
      </c>
      <c r="E7936" t="s">
        <v>65</v>
      </c>
    </row>
    <row r="7937" spans="1:5" x14ac:dyDescent="0.3">
      <c r="A7937" t="s">
        <v>911</v>
      </c>
      <c r="B7937" t="s">
        <v>132</v>
      </c>
      <c r="C7937">
        <v>430.31667602652902</v>
      </c>
      <c r="D7937" t="s">
        <v>2480</v>
      </c>
      <c r="E7937" t="s">
        <v>65</v>
      </c>
    </row>
    <row r="7938" spans="1:5" x14ac:dyDescent="0.3">
      <c r="A7938" t="s">
        <v>1037</v>
      </c>
      <c r="B7938" t="s">
        <v>132</v>
      </c>
      <c r="C7938">
        <v>431.55660634936697</v>
      </c>
      <c r="D7938" t="s">
        <v>2480</v>
      </c>
      <c r="E7938" t="s">
        <v>65</v>
      </c>
    </row>
    <row r="7939" spans="1:5" x14ac:dyDescent="0.3">
      <c r="A7939" t="s">
        <v>1957</v>
      </c>
      <c r="B7939" t="s">
        <v>132</v>
      </c>
      <c r="C7939">
        <v>434.755918134333</v>
      </c>
      <c r="D7939" t="s">
        <v>2480</v>
      </c>
      <c r="E7939" t="s">
        <v>65</v>
      </c>
    </row>
    <row r="7940" spans="1:5" x14ac:dyDescent="0.3">
      <c r="A7940" t="s">
        <v>763</v>
      </c>
      <c r="B7940" t="s">
        <v>132</v>
      </c>
      <c r="C7940">
        <v>435.352894533268</v>
      </c>
      <c r="D7940" t="s">
        <v>2480</v>
      </c>
      <c r="E7940" t="s">
        <v>65</v>
      </c>
    </row>
    <row r="7941" spans="1:5" x14ac:dyDescent="0.3">
      <c r="A7941" t="s">
        <v>2275</v>
      </c>
      <c r="B7941" t="s">
        <v>132</v>
      </c>
      <c r="C7941">
        <v>439.18138313475401</v>
      </c>
      <c r="D7941" t="s">
        <v>2480</v>
      </c>
      <c r="E7941" t="s">
        <v>65</v>
      </c>
    </row>
    <row r="7942" spans="1:5" x14ac:dyDescent="0.3">
      <c r="A7942" t="s">
        <v>905</v>
      </c>
      <c r="B7942" t="s">
        <v>132</v>
      </c>
      <c r="C7942">
        <v>440.22287396711698</v>
      </c>
      <c r="D7942" t="s">
        <v>2480</v>
      </c>
      <c r="E7942" t="s">
        <v>65</v>
      </c>
    </row>
    <row r="7943" spans="1:5" x14ac:dyDescent="0.3">
      <c r="A7943" t="s">
        <v>990</v>
      </c>
      <c r="B7943" t="s">
        <v>132</v>
      </c>
      <c r="C7943">
        <v>441.06072255299603</v>
      </c>
      <c r="D7943" t="s">
        <v>2480</v>
      </c>
      <c r="E7943" t="s">
        <v>65</v>
      </c>
    </row>
    <row r="7944" spans="1:5" x14ac:dyDescent="0.3">
      <c r="A7944" t="s">
        <v>529</v>
      </c>
      <c r="B7944" t="s">
        <v>132</v>
      </c>
      <c r="C7944">
        <v>441.80317538091703</v>
      </c>
      <c r="D7944" t="s">
        <v>2480</v>
      </c>
      <c r="E7944" t="s">
        <v>65</v>
      </c>
    </row>
    <row r="7945" spans="1:5" x14ac:dyDescent="0.3">
      <c r="A7945" t="s">
        <v>992</v>
      </c>
      <c r="B7945" t="s">
        <v>132</v>
      </c>
      <c r="C7945">
        <v>442.09239141889498</v>
      </c>
      <c r="D7945" t="s">
        <v>2480</v>
      </c>
      <c r="E7945" t="s">
        <v>65</v>
      </c>
    </row>
    <row r="7946" spans="1:5" x14ac:dyDescent="0.3">
      <c r="A7946" t="s">
        <v>2121</v>
      </c>
      <c r="B7946" t="s">
        <v>132</v>
      </c>
      <c r="C7946">
        <v>444.64514600121902</v>
      </c>
      <c r="D7946" t="s">
        <v>2480</v>
      </c>
      <c r="E7946" t="s">
        <v>65</v>
      </c>
    </row>
    <row r="7947" spans="1:5" x14ac:dyDescent="0.3">
      <c r="A7947" t="s">
        <v>851</v>
      </c>
      <c r="B7947" t="s">
        <v>132</v>
      </c>
      <c r="C7947">
        <v>446.99587001067403</v>
      </c>
      <c r="D7947" t="s">
        <v>2480</v>
      </c>
      <c r="E7947" t="s">
        <v>65</v>
      </c>
    </row>
    <row r="7948" spans="1:5" x14ac:dyDescent="0.3">
      <c r="A7948" t="s">
        <v>991</v>
      </c>
      <c r="B7948" t="s">
        <v>132</v>
      </c>
      <c r="C7948">
        <v>447.27567418522102</v>
      </c>
      <c r="D7948" t="s">
        <v>2480</v>
      </c>
      <c r="E7948" t="s">
        <v>65</v>
      </c>
    </row>
    <row r="7949" spans="1:5" x14ac:dyDescent="0.3">
      <c r="A7949" t="s">
        <v>856</v>
      </c>
      <c r="B7949" t="s">
        <v>132</v>
      </c>
      <c r="C7949">
        <v>448.23053040840603</v>
      </c>
      <c r="D7949" t="s">
        <v>2480</v>
      </c>
      <c r="E7949" t="s">
        <v>65</v>
      </c>
    </row>
    <row r="7950" spans="1:5" x14ac:dyDescent="0.3">
      <c r="A7950" t="s">
        <v>855</v>
      </c>
      <c r="B7950" t="s">
        <v>132</v>
      </c>
      <c r="C7950">
        <v>450.622409383947</v>
      </c>
      <c r="D7950" t="s">
        <v>2480</v>
      </c>
      <c r="E7950" t="s">
        <v>65</v>
      </c>
    </row>
    <row r="7951" spans="1:5" x14ac:dyDescent="0.3">
      <c r="A7951" t="s">
        <v>980</v>
      </c>
      <c r="B7951" t="s">
        <v>132</v>
      </c>
      <c r="C7951">
        <v>454.21241137433202</v>
      </c>
      <c r="D7951" t="s">
        <v>2480</v>
      </c>
      <c r="E7951" t="s">
        <v>65</v>
      </c>
    </row>
    <row r="7952" spans="1:5" x14ac:dyDescent="0.3">
      <c r="A7952" t="s">
        <v>2055</v>
      </c>
      <c r="B7952" t="s">
        <v>132</v>
      </c>
      <c r="C7952">
        <v>455.63688028125898</v>
      </c>
      <c r="D7952" t="s">
        <v>2480</v>
      </c>
      <c r="E7952" t="s">
        <v>65</v>
      </c>
    </row>
    <row r="7953" spans="1:5" x14ac:dyDescent="0.3">
      <c r="A7953" t="s">
        <v>1959</v>
      </c>
      <c r="B7953" t="s">
        <v>132</v>
      </c>
      <c r="C7953">
        <v>458.81369311198398</v>
      </c>
      <c r="D7953" t="s">
        <v>2480</v>
      </c>
      <c r="E7953" t="s">
        <v>65</v>
      </c>
    </row>
    <row r="7954" spans="1:5" x14ac:dyDescent="0.3">
      <c r="A7954" t="s">
        <v>730</v>
      </c>
      <c r="B7954" t="s">
        <v>132</v>
      </c>
      <c r="C7954">
        <v>459.04797897869099</v>
      </c>
      <c r="D7954" t="s">
        <v>2480</v>
      </c>
      <c r="E7954" t="s">
        <v>65</v>
      </c>
    </row>
    <row r="7955" spans="1:5" x14ac:dyDescent="0.3">
      <c r="A7955" t="s">
        <v>2278</v>
      </c>
      <c r="B7955" t="s">
        <v>132</v>
      </c>
      <c r="C7955">
        <v>460.16037267688699</v>
      </c>
      <c r="D7955" t="s">
        <v>2480</v>
      </c>
      <c r="E7955" t="s">
        <v>65</v>
      </c>
    </row>
    <row r="7956" spans="1:5" x14ac:dyDescent="0.3">
      <c r="A7956" t="s">
        <v>2025</v>
      </c>
      <c r="B7956" t="s">
        <v>132</v>
      </c>
      <c r="C7956">
        <v>460.84393328010498</v>
      </c>
      <c r="D7956" t="s">
        <v>2480</v>
      </c>
      <c r="E7956" t="s">
        <v>65</v>
      </c>
    </row>
    <row r="7957" spans="1:5" x14ac:dyDescent="0.3">
      <c r="A7957" t="s">
        <v>2053</v>
      </c>
      <c r="B7957" t="s">
        <v>132</v>
      </c>
      <c r="C7957">
        <v>462.72362424582798</v>
      </c>
      <c r="D7957" t="s">
        <v>2480</v>
      </c>
      <c r="E7957" t="s">
        <v>65</v>
      </c>
    </row>
    <row r="7958" spans="1:5" x14ac:dyDescent="0.3">
      <c r="A7958" t="s">
        <v>2038</v>
      </c>
      <c r="B7958" t="s">
        <v>132</v>
      </c>
      <c r="C7958">
        <v>465.925369068816</v>
      </c>
      <c r="D7958" t="s">
        <v>2480</v>
      </c>
      <c r="E7958" t="s">
        <v>65</v>
      </c>
    </row>
    <row r="7959" spans="1:5" x14ac:dyDescent="0.3">
      <c r="A7959" t="s">
        <v>922</v>
      </c>
      <c r="B7959" t="s">
        <v>132</v>
      </c>
      <c r="C7959">
        <v>466.011729347759</v>
      </c>
      <c r="D7959" t="s">
        <v>2480</v>
      </c>
      <c r="E7959" t="s">
        <v>65</v>
      </c>
    </row>
    <row r="7960" spans="1:5" x14ac:dyDescent="0.3">
      <c r="A7960" t="s">
        <v>2303</v>
      </c>
      <c r="B7960" t="s">
        <v>132</v>
      </c>
      <c r="C7960">
        <v>467.68655662482303</v>
      </c>
      <c r="D7960" t="s">
        <v>2480</v>
      </c>
      <c r="E7960" t="s">
        <v>65</v>
      </c>
    </row>
    <row r="7961" spans="1:5" x14ac:dyDescent="0.3">
      <c r="A7961" t="s">
        <v>2096</v>
      </c>
      <c r="B7961" t="s">
        <v>132</v>
      </c>
      <c r="C7961">
        <v>467.99216190835301</v>
      </c>
      <c r="D7961" t="s">
        <v>2480</v>
      </c>
      <c r="E7961" t="s">
        <v>65</v>
      </c>
    </row>
    <row r="7962" spans="1:5" x14ac:dyDescent="0.3">
      <c r="A7962" t="s">
        <v>1998</v>
      </c>
      <c r="B7962" t="s">
        <v>132</v>
      </c>
      <c r="C7962">
        <v>470.13782743570601</v>
      </c>
      <c r="D7962" t="s">
        <v>2480</v>
      </c>
      <c r="E7962" t="s">
        <v>65</v>
      </c>
    </row>
    <row r="7963" spans="1:5" x14ac:dyDescent="0.3">
      <c r="A7963" t="s">
        <v>858</v>
      </c>
      <c r="B7963" t="s">
        <v>132</v>
      </c>
      <c r="C7963">
        <v>471.825685492952</v>
      </c>
      <c r="D7963" t="s">
        <v>2480</v>
      </c>
      <c r="E7963" t="s">
        <v>65</v>
      </c>
    </row>
    <row r="7964" spans="1:5" x14ac:dyDescent="0.3">
      <c r="A7964" t="s">
        <v>978</v>
      </c>
      <c r="B7964" t="s">
        <v>132</v>
      </c>
      <c r="C7964">
        <v>472.257697128671</v>
      </c>
      <c r="D7964" t="s">
        <v>2480</v>
      </c>
      <c r="E7964" t="s">
        <v>65</v>
      </c>
    </row>
    <row r="7965" spans="1:5" x14ac:dyDescent="0.3">
      <c r="A7965" t="s">
        <v>1897</v>
      </c>
      <c r="B7965" t="s">
        <v>132</v>
      </c>
      <c r="C7965">
        <v>472.55482726476703</v>
      </c>
      <c r="D7965" t="s">
        <v>2480</v>
      </c>
      <c r="E7965" t="s">
        <v>65</v>
      </c>
    </row>
    <row r="7966" spans="1:5" x14ac:dyDescent="0.3">
      <c r="A7966" t="s">
        <v>981</v>
      </c>
      <c r="B7966" t="s">
        <v>132</v>
      </c>
      <c r="C7966">
        <v>472.85720844900999</v>
      </c>
      <c r="D7966" t="s">
        <v>2480</v>
      </c>
      <c r="E7966" t="s">
        <v>65</v>
      </c>
    </row>
    <row r="7967" spans="1:5" x14ac:dyDescent="0.3">
      <c r="A7967" t="s">
        <v>924</v>
      </c>
      <c r="B7967" t="s">
        <v>132</v>
      </c>
      <c r="C7967">
        <v>474.91158076777901</v>
      </c>
      <c r="D7967" t="s">
        <v>2480</v>
      </c>
      <c r="E7967" t="s">
        <v>65</v>
      </c>
    </row>
    <row r="7968" spans="1:5" x14ac:dyDescent="0.3">
      <c r="A7968" t="s">
        <v>921</v>
      </c>
      <c r="B7968" t="s">
        <v>132</v>
      </c>
      <c r="C7968">
        <v>475.70088048723699</v>
      </c>
      <c r="D7968" t="s">
        <v>2480</v>
      </c>
      <c r="E7968" t="s">
        <v>65</v>
      </c>
    </row>
    <row r="7969" spans="1:5" x14ac:dyDescent="0.3">
      <c r="A7969" t="s">
        <v>1077</v>
      </c>
      <c r="B7969" t="s">
        <v>132</v>
      </c>
      <c r="C7969">
        <v>476.88212228020598</v>
      </c>
      <c r="D7969" t="s">
        <v>2480</v>
      </c>
      <c r="E7969" t="s">
        <v>65</v>
      </c>
    </row>
    <row r="7970" spans="1:5" x14ac:dyDescent="0.3">
      <c r="A7970" t="s">
        <v>2304</v>
      </c>
      <c r="B7970" t="s">
        <v>132</v>
      </c>
      <c r="C7970">
        <v>478.26332937198998</v>
      </c>
      <c r="D7970" t="s">
        <v>2480</v>
      </c>
      <c r="E7970" t="s">
        <v>65</v>
      </c>
    </row>
    <row r="7971" spans="1:5" x14ac:dyDescent="0.3">
      <c r="A7971" t="s">
        <v>913</v>
      </c>
      <c r="B7971" t="s">
        <v>132</v>
      </c>
      <c r="C7971">
        <v>478.58022807170499</v>
      </c>
      <c r="D7971" t="s">
        <v>2480</v>
      </c>
      <c r="E7971" t="s">
        <v>65</v>
      </c>
    </row>
    <row r="7972" spans="1:5" x14ac:dyDescent="0.3">
      <c r="A7972" t="s">
        <v>857</v>
      </c>
      <c r="B7972" t="s">
        <v>132</v>
      </c>
      <c r="C7972">
        <v>479.22666839356401</v>
      </c>
      <c r="D7972" t="s">
        <v>2480</v>
      </c>
      <c r="E7972" t="s">
        <v>65</v>
      </c>
    </row>
    <row r="7973" spans="1:5" x14ac:dyDescent="0.3">
      <c r="A7973" t="s">
        <v>926</v>
      </c>
      <c r="B7973" t="s">
        <v>132</v>
      </c>
      <c r="C7973">
        <v>480.23417714438301</v>
      </c>
      <c r="D7973" t="s">
        <v>2480</v>
      </c>
      <c r="E7973" t="s">
        <v>65</v>
      </c>
    </row>
    <row r="7974" spans="1:5" x14ac:dyDescent="0.3">
      <c r="A7974" t="s">
        <v>329</v>
      </c>
      <c r="B7974" t="s">
        <v>132</v>
      </c>
      <c r="C7974">
        <v>480.76653335527902</v>
      </c>
      <c r="D7974" t="s">
        <v>2480</v>
      </c>
      <c r="E7974" t="s">
        <v>65</v>
      </c>
    </row>
    <row r="7975" spans="1:5" x14ac:dyDescent="0.3">
      <c r="A7975" t="s">
        <v>2024</v>
      </c>
      <c r="B7975" t="s">
        <v>132</v>
      </c>
      <c r="C7975">
        <v>481.71094940048198</v>
      </c>
      <c r="D7975" t="s">
        <v>2480</v>
      </c>
      <c r="E7975" t="s">
        <v>65</v>
      </c>
    </row>
    <row r="7976" spans="1:5" x14ac:dyDescent="0.3">
      <c r="A7976" t="s">
        <v>1956</v>
      </c>
      <c r="B7976" t="s">
        <v>132</v>
      </c>
      <c r="C7976">
        <v>482.111709599069</v>
      </c>
      <c r="D7976" t="s">
        <v>2480</v>
      </c>
      <c r="E7976" t="s">
        <v>65</v>
      </c>
    </row>
    <row r="7977" spans="1:5" x14ac:dyDescent="0.3">
      <c r="A7977" t="s">
        <v>2242</v>
      </c>
      <c r="B7977" t="s">
        <v>132</v>
      </c>
      <c r="C7977">
        <v>483.75985531032001</v>
      </c>
      <c r="D7977" t="s">
        <v>2480</v>
      </c>
      <c r="E7977" t="s">
        <v>65</v>
      </c>
    </row>
    <row r="7978" spans="1:5" x14ac:dyDescent="0.3">
      <c r="A7978" t="s">
        <v>948</v>
      </c>
      <c r="B7978" t="s">
        <v>132</v>
      </c>
      <c r="C7978">
        <v>488.33377648120199</v>
      </c>
      <c r="D7978" t="s">
        <v>2480</v>
      </c>
      <c r="E7978" t="s">
        <v>65</v>
      </c>
    </row>
    <row r="7979" spans="1:5" x14ac:dyDescent="0.3">
      <c r="A7979" t="s">
        <v>2057</v>
      </c>
      <c r="B7979" t="s">
        <v>132</v>
      </c>
      <c r="C7979">
        <v>492.94595558141498</v>
      </c>
      <c r="D7979" t="s">
        <v>2480</v>
      </c>
      <c r="E7979" t="s">
        <v>65</v>
      </c>
    </row>
    <row r="7980" spans="1:5" x14ac:dyDescent="0.3">
      <c r="A7980" t="s">
        <v>2123</v>
      </c>
      <c r="B7980" t="s">
        <v>132</v>
      </c>
      <c r="C7980">
        <v>494.43662877976499</v>
      </c>
      <c r="D7980" t="s">
        <v>2480</v>
      </c>
      <c r="E7980" t="s">
        <v>65</v>
      </c>
    </row>
    <row r="7981" spans="1:5" x14ac:dyDescent="0.3">
      <c r="A7981" t="s">
        <v>993</v>
      </c>
      <c r="B7981" t="s">
        <v>132</v>
      </c>
      <c r="C7981">
        <v>494.84556151587901</v>
      </c>
      <c r="D7981" t="s">
        <v>2480</v>
      </c>
      <c r="E7981" t="s">
        <v>65</v>
      </c>
    </row>
    <row r="7982" spans="1:5" x14ac:dyDescent="0.3">
      <c r="A7982" t="s">
        <v>724</v>
      </c>
      <c r="B7982" t="s">
        <v>132</v>
      </c>
      <c r="C7982">
        <v>497.33458797418302</v>
      </c>
      <c r="D7982" t="s">
        <v>2480</v>
      </c>
      <c r="E7982" t="s">
        <v>65</v>
      </c>
    </row>
    <row r="7983" spans="1:5" x14ac:dyDescent="0.3">
      <c r="A7983" t="s">
        <v>1830</v>
      </c>
      <c r="B7983" t="s">
        <v>132</v>
      </c>
      <c r="C7983">
        <v>497.91121525241402</v>
      </c>
      <c r="D7983" t="s">
        <v>2480</v>
      </c>
      <c r="E7983" t="s">
        <v>65</v>
      </c>
    </row>
    <row r="7984" spans="1:5" x14ac:dyDescent="0.3">
      <c r="A7984" t="s">
        <v>973</v>
      </c>
      <c r="B7984" t="s">
        <v>132</v>
      </c>
      <c r="C7984">
        <v>500.378604376677</v>
      </c>
      <c r="D7984" t="s">
        <v>2480</v>
      </c>
      <c r="E7984" t="s">
        <v>65</v>
      </c>
    </row>
    <row r="7985" spans="1:5" x14ac:dyDescent="0.3">
      <c r="A7985" t="s">
        <v>2282</v>
      </c>
      <c r="B7985" t="s">
        <v>132</v>
      </c>
      <c r="C7985">
        <v>502.34763619694701</v>
      </c>
      <c r="D7985" t="s">
        <v>2480</v>
      </c>
      <c r="E7985" t="s">
        <v>65</v>
      </c>
    </row>
    <row r="7986" spans="1:5" x14ac:dyDescent="0.3">
      <c r="A7986" t="s">
        <v>917</v>
      </c>
      <c r="B7986" t="s">
        <v>132</v>
      </c>
      <c r="C7986">
        <v>502.98433389859002</v>
      </c>
      <c r="D7986" t="s">
        <v>2480</v>
      </c>
      <c r="E7986" t="s">
        <v>65</v>
      </c>
    </row>
    <row r="7987" spans="1:5" x14ac:dyDescent="0.3">
      <c r="A7987" t="s">
        <v>850</v>
      </c>
      <c r="B7987" t="s">
        <v>132</v>
      </c>
      <c r="C7987">
        <v>503.40300578158599</v>
      </c>
      <c r="D7987" t="s">
        <v>2480</v>
      </c>
      <c r="E7987" t="s">
        <v>65</v>
      </c>
    </row>
    <row r="7988" spans="1:5" x14ac:dyDescent="0.3">
      <c r="A7988" t="s">
        <v>2047</v>
      </c>
      <c r="B7988" t="s">
        <v>132</v>
      </c>
      <c r="C7988">
        <v>507.67596645476198</v>
      </c>
      <c r="D7988" t="s">
        <v>2480</v>
      </c>
      <c r="E7988" t="s">
        <v>65</v>
      </c>
    </row>
    <row r="7989" spans="1:5" x14ac:dyDescent="0.3">
      <c r="A7989" t="s">
        <v>2182</v>
      </c>
      <c r="B7989" t="s">
        <v>132</v>
      </c>
      <c r="C7989">
        <v>509.09608136762603</v>
      </c>
      <c r="D7989" t="s">
        <v>2480</v>
      </c>
      <c r="E7989" t="s">
        <v>65</v>
      </c>
    </row>
    <row r="7990" spans="1:5" x14ac:dyDescent="0.3">
      <c r="A7990" t="s">
        <v>1832</v>
      </c>
      <c r="B7990" t="s">
        <v>132</v>
      </c>
      <c r="C7990">
        <v>509.95586847769403</v>
      </c>
      <c r="D7990" t="s">
        <v>2480</v>
      </c>
      <c r="E7990" t="s">
        <v>65</v>
      </c>
    </row>
    <row r="7991" spans="1:5" x14ac:dyDescent="0.3">
      <c r="A7991" t="s">
        <v>2302</v>
      </c>
      <c r="B7991" t="s">
        <v>132</v>
      </c>
      <c r="C7991">
        <v>511.69992488738399</v>
      </c>
      <c r="D7991" t="s">
        <v>2480</v>
      </c>
      <c r="E7991" t="s">
        <v>65</v>
      </c>
    </row>
    <row r="7992" spans="1:5" x14ac:dyDescent="0.3">
      <c r="A7992" t="s">
        <v>2043</v>
      </c>
      <c r="B7992" t="s">
        <v>132</v>
      </c>
      <c r="C7992">
        <v>512.78067453582696</v>
      </c>
      <c r="D7992" t="s">
        <v>2480</v>
      </c>
      <c r="E7992" t="s">
        <v>65</v>
      </c>
    </row>
    <row r="7993" spans="1:5" x14ac:dyDescent="0.3">
      <c r="A7993" t="s">
        <v>710</v>
      </c>
      <c r="B7993" t="s">
        <v>132</v>
      </c>
      <c r="C7993">
        <v>513.30766955118702</v>
      </c>
      <c r="D7993" t="s">
        <v>2480</v>
      </c>
      <c r="E7993" t="s">
        <v>65</v>
      </c>
    </row>
    <row r="7994" spans="1:5" x14ac:dyDescent="0.3">
      <c r="A7994" t="s">
        <v>1850</v>
      </c>
      <c r="B7994" t="s">
        <v>132</v>
      </c>
      <c r="C7994">
        <v>513.82621743700599</v>
      </c>
      <c r="D7994" t="s">
        <v>2480</v>
      </c>
      <c r="E7994" t="s">
        <v>65</v>
      </c>
    </row>
    <row r="7995" spans="1:5" x14ac:dyDescent="0.3">
      <c r="A7995" t="s">
        <v>982</v>
      </c>
      <c r="B7995" t="s">
        <v>132</v>
      </c>
      <c r="C7995">
        <v>513.838806277961</v>
      </c>
      <c r="D7995" t="s">
        <v>2480</v>
      </c>
      <c r="E7995" t="s">
        <v>65</v>
      </c>
    </row>
    <row r="7996" spans="1:5" x14ac:dyDescent="0.3">
      <c r="A7996" t="s">
        <v>2140</v>
      </c>
      <c r="B7996" t="s">
        <v>132</v>
      </c>
      <c r="C7996">
        <v>516.19103050846195</v>
      </c>
      <c r="D7996" t="s">
        <v>2480</v>
      </c>
      <c r="E7996" t="s">
        <v>65</v>
      </c>
    </row>
    <row r="7997" spans="1:5" x14ac:dyDescent="0.3">
      <c r="A7997" t="s">
        <v>2098</v>
      </c>
      <c r="B7997" t="s">
        <v>132</v>
      </c>
      <c r="C7997">
        <v>516.46619832748297</v>
      </c>
      <c r="D7997" t="s">
        <v>2480</v>
      </c>
      <c r="E7997" t="s">
        <v>65</v>
      </c>
    </row>
    <row r="7998" spans="1:5" x14ac:dyDescent="0.3">
      <c r="A7998" t="s">
        <v>918</v>
      </c>
      <c r="B7998" t="s">
        <v>132</v>
      </c>
      <c r="C7998">
        <v>516.92151356138402</v>
      </c>
      <c r="D7998" t="s">
        <v>2480</v>
      </c>
      <c r="E7998" t="s">
        <v>65</v>
      </c>
    </row>
    <row r="7999" spans="1:5" x14ac:dyDescent="0.3">
      <c r="A7999" t="s">
        <v>2142</v>
      </c>
      <c r="B7999" t="s">
        <v>132</v>
      </c>
      <c r="C7999">
        <v>518.22229328099502</v>
      </c>
      <c r="D7999" t="s">
        <v>2480</v>
      </c>
      <c r="E7999" t="s">
        <v>65</v>
      </c>
    </row>
    <row r="8000" spans="1:5" x14ac:dyDescent="0.3">
      <c r="A8000" t="s">
        <v>835</v>
      </c>
      <c r="B8000" t="s">
        <v>132</v>
      </c>
      <c r="C8000">
        <v>518.37225525219696</v>
      </c>
      <c r="D8000" t="s">
        <v>2480</v>
      </c>
      <c r="E8000" t="s">
        <v>65</v>
      </c>
    </row>
    <row r="8001" spans="1:5" x14ac:dyDescent="0.3">
      <c r="A8001" t="s">
        <v>507</v>
      </c>
      <c r="B8001" t="s">
        <v>132</v>
      </c>
      <c r="C8001">
        <v>520.13834213459802</v>
      </c>
      <c r="D8001" t="s">
        <v>2480</v>
      </c>
      <c r="E8001" t="s">
        <v>65</v>
      </c>
    </row>
    <row r="8002" spans="1:5" x14ac:dyDescent="0.3">
      <c r="A8002" t="s">
        <v>2211</v>
      </c>
      <c r="B8002" t="s">
        <v>132</v>
      </c>
      <c r="C8002">
        <v>521.54874502587404</v>
      </c>
      <c r="D8002" t="s">
        <v>2480</v>
      </c>
      <c r="E8002" t="s">
        <v>65</v>
      </c>
    </row>
    <row r="8003" spans="1:5" x14ac:dyDescent="0.3">
      <c r="A8003" t="s">
        <v>912</v>
      </c>
      <c r="B8003" t="s">
        <v>132</v>
      </c>
      <c r="C8003">
        <v>525.10333480452096</v>
      </c>
      <c r="D8003" t="s">
        <v>2480</v>
      </c>
      <c r="E8003" t="s">
        <v>65</v>
      </c>
    </row>
    <row r="8004" spans="1:5" x14ac:dyDescent="0.3">
      <c r="A8004" t="s">
        <v>812</v>
      </c>
      <c r="B8004" t="s">
        <v>132</v>
      </c>
      <c r="C8004">
        <v>525.74054863274398</v>
      </c>
      <c r="D8004" t="s">
        <v>2480</v>
      </c>
      <c r="E8004" t="s">
        <v>65</v>
      </c>
    </row>
    <row r="8005" spans="1:5" x14ac:dyDescent="0.3">
      <c r="A8005" t="s">
        <v>985</v>
      </c>
      <c r="B8005" t="s">
        <v>132</v>
      </c>
      <c r="C8005">
        <v>526.27286184822503</v>
      </c>
      <c r="D8005" t="s">
        <v>2480</v>
      </c>
      <c r="E8005" t="s">
        <v>65</v>
      </c>
    </row>
    <row r="8006" spans="1:5" x14ac:dyDescent="0.3">
      <c r="A8006" t="s">
        <v>813</v>
      </c>
      <c r="B8006" t="s">
        <v>132</v>
      </c>
      <c r="C8006">
        <v>526.38908675770699</v>
      </c>
      <c r="D8006" t="s">
        <v>2480</v>
      </c>
      <c r="E8006" t="s">
        <v>65</v>
      </c>
    </row>
    <row r="8007" spans="1:5" x14ac:dyDescent="0.3">
      <c r="A8007" t="s">
        <v>2143</v>
      </c>
      <c r="B8007" t="s">
        <v>132</v>
      </c>
      <c r="C8007">
        <v>527.77057713484601</v>
      </c>
      <c r="D8007" t="s">
        <v>2480</v>
      </c>
      <c r="E8007" t="s">
        <v>65</v>
      </c>
    </row>
    <row r="8008" spans="1:5" x14ac:dyDescent="0.3">
      <c r="A8008" t="s">
        <v>2170</v>
      </c>
      <c r="B8008" t="s">
        <v>132</v>
      </c>
      <c r="C8008">
        <v>528.71135820760503</v>
      </c>
      <c r="D8008" t="s">
        <v>2480</v>
      </c>
      <c r="E8008" t="s">
        <v>65</v>
      </c>
    </row>
    <row r="8009" spans="1:5" x14ac:dyDescent="0.3">
      <c r="A8009" t="s">
        <v>1979</v>
      </c>
      <c r="B8009" t="s">
        <v>132</v>
      </c>
      <c r="C8009">
        <v>530.71285753992595</v>
      </c>
      <c r="D8009" t="s">
        <v>2480</v>
      </c>
      <c r="E8009" t="s">
        <v>65</v>
      </c>
    </row>
    <row r="8010" spans="1:5" x14ac:dyDescent="0.3">
      <c r="A8010" t="s">
        <v>690</v>
      </c>
      <c r="B8010" t="s">
        <v>132</v>
      </c>
      <c r="C8010">
        <v>530.778381220548</v>
      </c>
      <c r="D8010" t="s">
        <v>2480</v>
      </c>
      <c r="E8010" t="s">
        <v>65</v>
      </c>
    </row>
    <row r="8011" spans="1:5" x14ac:dyDescent="0.3">
      <c r="A8011" t="s">
        <v>916</v>
      </c>
      <c r="B8011" t="s">
        <v>132</v>
      </c>
      <c r="C8011">
        <v>534.50377193742395</v>
      </c>
      <c r="D8011" t="s">
        <v>2480</v>
      </c>
      <c r="E8011" t="s">
        <v>65</v>
      </c>
    </row>
    <row r="8012" spans="1:5" x14ac:dyDescent="0.3">
      <c r="A8012" t="s">
        <v>989</v>
      </c>
      <c r="B8012" t="s">
        <v>132</v>
      </c>
      <c r="C8012">
        <v>536.36619020015905</v>
      </c>
      <c r="D8012" t="s">
        <v>2480</v>
      </c>
      <c r="E8012" t="s">
        <v>65</v>
      </c>
    </row>
    <row r="8013" spans="1:5" x14ac:dyDescent="0.3">
      <c r="A8013" t="s">
        <v>1851</v>
      </c>
      <c r="B8013" t="s">
        <v>132</v>
      </c>
      <c r="C8013">
        <v>537.05248569837397</v>
      </c>
      <c r="D8013" t="s">
        <v>2480</v>
      </c>
      <c r="E8013" t="s">
        <v>65</v>
      </c>
    </row>
    <row r="8014" spans="1:5" x14ac:dyDescent="0.3">
      <c r="A8014" t="s">
        <v>960</v>
      </c>
      <c r="B8014" t="s">
        <v>132</v>
      </c>
      <c r="C8014">
        <v>539.447887225925</v>
      </c>
      <c r="D8014" t="s">
        <v>2480</v>
      </c>
      <c r="E8014" t="s">
        <v>65</v>
      </c>
    </row>
    <row r="8015" spans="1:5" x14ac:dyDescent="0.3">
      <c r="A8015" t="s">
        <v>2026</v>
      </c>
      <c r="B8015" t="s">
        <v>132</v>
      </c>
      <c r="C8015">
        <v>539.61224110951196</v>
      </c>
      <c r="D8015" t="s">
        <v>2480</v>
      </c>
      <c r="E8015" t="s">
        <v>65</v>
      </c>
    </row>
    <row r="8016" spans="1:5" x14ac:dyDescent="0.3">
      <c r="A8016" t="s">
        <v>1896</v>
      </c>
      <c r="B8016" t="s">
        <v>132</v>
      </c>
      <c r="C8016">
        <v>539.87620596864497</v>
      </c>
      <c r="D8016" t="s">
        <v>2480</v>
      </c>
      <c r="E8016" t="s">
        <v>65</v>
      </c>
    </row>
    <row r="8017" spans="1:5" x14ac:dyDescent="0.3">
      <c r="A8017" t="s">
        <v>353</v>
      </c>
      <c r="B8017" t="s">
        <v>132</v>
      </c>
      <c r="C8017">
        <v>541.363023693419</v>
      </c>
      <c r="D8017" t="s">
        <v>2480</v>
      </c>
      <c r="E8017" t="s">
        <v>65</v>
      </c>
    </row>
    <row r="8018" spans="1:5" x14ac:dyDescent="0.3">
      <c r="A8018" t="s">
        <v>848</v>
      </c>
      <c r="B8018" t="s">
        <v>132</v>
      </c>
      <c r="C8018">
        <v>541.82601850257504</v>
      </c>
      <c r="D8018" t="s">
        <v>2480</v>
      </c>
      <c r="E8018" t="s">
        <v>65</v>
      </c>
    </row>
    <row r="8019" spans="1:5" x14ac:dyDescent="0.3">
      <c r="A8019" t="s">
        <v>2097</v>
      </c>
      <c r="B8019" t="s">
        <v>132</v>
      </c>
      <c r="C8019">
        <v>542.54807694794499</v>
      </c>
      <c r="D8019" t="s">
        <v>2480</v>
      </c>
      <c r="E8019" t="s">
        <v>65</v>
      </c>
    </row>
    <row r="8020" spans="1:5" x14ac:dyDescent="0.3">
      <c r="A8020" t="s">
        <v>923</v>
      </c>
      <c r="B8020" t="s">
        <v>132</v>
      </c>
      <c r="C8020">
        <v>546.19226918899506</v>
      </c>
      <c r="D8020" t="s">
        <v>2480</v>
      </c>
      <c r="E8020" t="s">
        <v>65</v>
      </c>
    </row>
    <row r="8021" spans="1:5" x14ac:dyDescent="0.3">
      <c r="A8021" t="s">
        <v>358</v>
      </c>
      <c r="B8021" t="s">
        <v>132</v>
      </c>
      <c r="C8021">
        <v>546.39749282764501</v>
      </c>
      <c r="D8021" t="s">
        <v>2480</v>
      </c>
      <c r="E8021" t="s">
        <v>65</v>
      </c>
    </row>
    <row r="8022" spans="1:5" x14ac:dyDescent="0.3">
      <c r="A8022" t="s">
        <v>853</v>
      </c>
      <c r="B8022" t="s">
        <v>132</v>
      </c>
      <c r="C8022">
        <v>546.456449114566</v>
      </c>
      <c r="D8022" t="s">
        <v>2480</v>
      </c>
      <c r="E8022" t="s">
        <v>65</v>
      </c>
    </row>
    <row r="8023" spans="1:5" x14ac:dyDescent="0.3">
      <c r="A8023" t="s">
        <v>1847</v>
      </c>
      <c r="B8023" t="s">
        <v>132</v>
      </c>
      <c r="C8023">
        <v>547.91477040090604</v>
      </c>
      <c r="D8023" t="s">
        <v>2480</v>
      </c>
      <c r="E8023" t="s">
        <v>65</v>
      </c>
    </row>
    <row r="8024" spans="1:5" x14ac:dyDescent="0.3">
      <c r="A8024" t="s">
        <v>1222</v>
      </c>
      <c r="B8024" t="s">
        <v>132</v>
      </c>
      <c r="C8024">
        <v>549.31644938602903</v>
      </c>
      <c r="D8024" t="s">
        <v>2480</v>
      </c>
      <c r="E8024" t="s">
        <v>65</v>
      </c>
    </row>
    <row r="8025" spans="1:5" x14ac:dyDescent="0.3">
      <c r="A8025" t="s">
        <v>2017</v>
      </c>
      <c r="B8025" t="s">
        <v>132</v>
      </c>
      <c r="C8025">
        <v>550.64263128006405</v>
      </c>
      <c r="D8025" t="s">
        <v>2480</v>
      </c>
      <c r="E8025" t="s">
        <v>65</v>
      </c>
    </row>
    <row r="8026" spans="1:5" x14ac:dyDescent="0.3">
      <c r="A8026" t="s">
        <v>2029</v>
      </c>
      <c r="B8026" t="s">
        <v>132</v>
      </c>
      <c r="C8026">
        <v>552.472991329867</v>
      </c>
      <c r="D8026" t="s">
        <v>2480</v>
      </c>
      <c r="E8026" t="s">
        <v>65</v>
      </c>
    </row>
    <row r="8027" spans="1:5" x14ac:dyDescent="0.3">
      <c r="A8027" t="s">
        <v>2027</v>
      </c>
      <c r="B8027" t="s">
        <v>132</v>
      </c>
      <c r="C8027">
        <v>553.89475076716303</v>
      </c>
      <c r="D8027" t="s">
        <v>2480</v>
      </c>
      <c r="E8027" t="s">
        <v>65</v>
      </c>
    </row>
    <row r="8028" spans="1:5" x14ac:dyDescent="0.3">
      <c r="A8028" t="s">
        <v>1831</v>
      </c>
      <c r="B8028" t="s">
        <v>132</v>
      </c>
      <c r="C8028">
        <v>554.489314927902</v>
      </c>
      <c r="D8028" t="s">
        <v>2480</v>
      </c>
      <c r="E8028" t="s">
        <v>65</v>
      </c>
    </row>
    <row r="8029" spans="1:5" x14ac:dyDescent="0.3">
      <c r="A8029" t="s">
        <v>963</v>
      </c>
      <c r="B8029" t="s">
        <v>132</v>
      </c>
      <c r="C8029">
        <v>554.85163915631199</v>
      </c>
      <c r="D8029" t="s">
        <v>2480</v>
      </c>
      <c r="E8029" t="s">
        <v>65</v>
      </c>
    </row>
    <row r="8030" spans="1:5" x14ac:dyDescent="0.3">
      <c r="A8030" t="s">
        <v>969</v>
      </c>
      <c r="B8030" t="s">
        <v>132</v>
      </c>
      <c r="C8030">
        <v>555.46125512286096</v>
      </c>
      <c r="D8030" t="s">
        <v>2480</v>
      </c>
      <c r="E8030" t="s">
        <v>65</v>
      </c>
    </row>
    <row r="8031" spans="1:5" x14ac:dyDescent="0.3">
      <c r="A8031" t="s">
        <v>2056</v>
      </c>
      <c r="B8031" t="s">
        <v>132</v>
      </c>
      <c r="C8031">
        <v>557.71040091176599</v>
      </c>
      <c r="D8031" t="s">
        <v>2480</v>
      </c>
      <c r="E8031" t="s">
        <v>65</v>
      </c>
    </row>
    <row r="8032" spans="1:5" x14ac:dyDescent="0.3">
      <c r="A8032" t="s">
        <v>1215</v>
      </c>
      <c r="B8032" t="s">
        <v>132</v>
      </c>
      <c r="C8032">
        <v>560.40760133901495</v>
      </c>
      <c r="D8032" t="s">
        <v>2480</v>
      </c>
      <c r="E8032" t="s">
        <v>65</v>
      </c>
    </row>
    <row r="8033" spans="1:5" x14ac:dyDescent="0.3">
      <c r="A8033" t="s">
        <v>2051</v>
      </c>
      <c r="B8033" t="s">
        <v>132</v>
      </c>
      <c r="C8033">
        <v>561.34196547357203</v>
      </c>
      <c r="D8033" t="s">
        <v>2480</v>
      </c>
      <c r="E8033" t="s">
        <v>65</v>
      </c>
    </row>
    <row r="8034" spans="1:5" x14ac:dyDescent="0.3">
      <c r="A8034" t="s">
        <v>1362</v>
      </c>
      <c r="B8034" t="s">
        <v>132</v>
      </c>
      <c r="C8034">
        <v>563.06534697727398</v>
      </c>
      <c r="D8034" t="s">
        <v>2480</v>
      </c>
      <c r="E8034" t="s">
        <v>65</v>
      </c>
    </row>
    <row r="8035" spans="1:5" x14ac:dyDescent="0.3">
      <c r="A8035" t="s">
        <v>932</v>
      </c>
      <c r="B8035" t="s">
        <v>132</v>
      </c>
      <c r="C8035">
        <v>563.58653991360097</v>
      </c>
      <c r="D8035" t="s">
        <v>2480</v>
      </c>
      <c r="E8035" t="s">
        <v>65</v>
      </c>
    </row>
    <row r="8036" spans="1:5" x14ac:dyDescent="0.3">
      <c r="A8036" t="s">
        <v>497</v>
      </c>
      <c r="B8036" t="s">
        <v>132</v>
      </c>
      <c r="C8036">
        <v>563.77656100302295</v>
      </c>
      <c r="D8036" t="s">
        <v>2480</v>
      </c>
      <c r="E8036" t="s">
        <v>65</v>
      </c>
    </row>
    <row r="8037" spans="1:5" x14ac:dyDescent="0.3">
      <c r="A8037" t="s">
        <v>1982</v>
      </c>
      <c r="B8037" t="s">
        <v>132</v>
      </c>
      <c r="C8037">
        <v>564.11040839707005</v>
      </c>
      <c r="D8037" t="s">
        <v>2480</v>
      </c>
      <c r="E8037" t="s">
        <v>65</v>
      </c>
    </row>
    <row r="8038" spans="1:5" x14ac:dyDescent="0.3">
      <c r="A8038" t="s">
        <v>2022</v>
      </c>
      <c r="B8038" t="s">
        <v>132</v>
      </c>
      <c r="C8038">
        <v>564.58810763010399</v>
      </c>
      <c r="D8038" t="s">
        <v>2480</v>
      </c>
      <c r="E8038" t="s">
        <v>65</v>
      </c>
    </row>
    <row r="8039" spans="1:5" x14ac:dyDescent="0.3">
      <c r="A8039" t="s">
        <v>955</v>
      </c>
      <c r="B8039" t="s">
        <v>132</v>
      </c>
      <c r="C8039">
        <v>565.10814325312697</v>
      </c>
      <c r="D8039" t="s">
        <v>2480</v>
      </c>
      <c r="E8039" t="s">
        <v>65</v>
      </c>
    </row>
    <row r="8040" spans="1:5" x14ac:dyDescent="0.3">
      <c r="A8040" t="s">
        <v>2264</v>
      </c>
      <c r="B8040" t="s">
        <v>132</v>
      </c>
      <c r="C8040">
        <v>565.40152698256497</v>
      </c>
      <c r="D8040" t="s">
        <v>2480</v>
      </c>
      <c r="E8040" t="s">
        <v>65</v>
      </c>
    </row>
    <row r="8041" spans="1:5" x14ac:dyDescent="0.3">
      <c r="A8041" t="s">
        <v>1955</v>
      </c>
      <c r="B8041" t="s">
        <v>132</v>
      </c>
      <c r="C8041">
        <v>565.49997217524697</v>
      </c>
      <c r="D8041" t="s">
        <v>2480</v>
      </c>
      <c r="E8041" t="s">
        <v>65</v>
      </c>
    </row>
    <row r="8042" spans="1:5" x14ac:dyDescent="0.3">
      <c r="A8042" t="s">
        <v>1961</v>
      </c>
      <c r="B8042" t="s">
        <v>132</v>
      </c>
      <c r="C8042">
        <v>565.89698694206402</v>
      </c>
      <c r="D8042" t="s">
        <v>2480</v>
      </c>
      <c r="E8042" t="s">
        <v>65</v>
      </c>
    </row>
    <row r="8043" spans="1:5" x14ac:dyDescent="0.3">
      <c r="A8043" t="s">
        <v>2016</v>
      </c>
      <c r="B8043" t="s">
        <v>132</v>
      </c>
      <c r="C8043">
        <v>567.42194777771795</v>
      </c>
      <c r="D8043" t="s">
        <v>2480</v>
      </c>
      <c r="E8043" t="s">
        <v>65</v>
      </c>
    </row>
    <row r="8044" spans="1:5" x14ac:dyDescent="0.3">
      <c r="A8044" t="s">
        <v>2209</v>
      </c>
      <c r="B8044" t="s">
        <v>132</v>
      </c>
      <c r="C8044">
        <v>568.83255386742701</v>
      </c>
      <c r="D8044" t="s">
        <v>2480</v>
      </c>
      <c r="E8044" t="s">
        <v>65</v>
      </c>
    </row>
    <row r="8045" spans="1:5" x14ac:dyDescent="0.3">
      <c r="A8045" t="s">
        <v>1826</v>
      </c>
      <c r="B8045" t="s">
        <v>132</v>
      </c>
      <c r="C8045">
        <v>569.73811985354496</v>
      </c>
      <c r="D8045" t="s">
        <v>2480</v>
      </c>
      <c r="E8045" t="s">
        <v>65</v>
      </c>
    </row>
    <row r="8046" spans="1:5" x14ac:dyDescent="0.3">
      <c r="A8046" t="s">
        <v>964</v>
      </c>
      <c r="B8046" t="s">
        <v>132</v>
      </c>
      <c r="C8046">
        <v>569.96000457233697</v>
      </c>
      <c r="D8046" t="s">
        <v>2480</v>
      </c>
      <c r="E8046" t="s">
        <v>65</v>
      </c>
    </row>
    <row r="8047" spans="1:5" x14ac:dyDescent="0.3">
      <c r="A8047" t="s">
        <v>2298</v>
      </c>
      <c r="B8047" t="s">
        <v>132</v>
      </c>
      <c r="C8047">
        <v>573.38985930722697</v>
      </c>
      <c r="D8047" t="s">
        <v>2480</v>
      </c>
      <c r="E8047" t="s">
        <v>65</v>
      </c>
    </row>
    <row r="8048" spans="1:5" x14ac:dyDescent="0.3">
      <c r="A8048" t="s">
        <v>1835</v>
      </c>
      <c r="B8048" t="s">
        <v>132</v>
      </c>
      <c r="C8048">
        <v>574.023580530608</v>
      </c>
      <c r="D8048" t="s">
        <v>2480</v>
      </c>
      <c r="E8048" t="s">
        <v>65</v>
      </c>
    </row>
    <row r="8049" spans="1:5" x14ac:dyDescent="0.3">
      <c r="A8049" t="s">
        <v>988</v>
      </c>
      <c r="B8049" t="s">
        <v>132</v>
      </c>
      <c r="C8049">
        <v>575.57141813993201</v>
      </c>
      <c r="D8049" t="s">
        <v>2480</v>
      </c>
      <c r="E8049" t="s">
        <v>65</v>
      </c>
    </row>
    <row r="8050" spans="1:5" x14ac:dyDescent="0.3">
      <c r="A8050" t="s">
        <v>2045</v>
      </c>
      <c r="B8050" t="s">
        <v>132</v>
      </c>
      <c r="C8050">
        <v>575.89256622767596</v>
      </c>
      <c r="D8050" t="s">
        <v>2480</v>
      </c>
      <c r="E8050" t="s">
        <v>65</v>
      </c>
    </row>
    <row r="8051" spans="1:5" x14ac:dyDescent="0.3">
      <c r="A8051" t="s">
        <v>731</v>
      </c>
      <c r="B8051" t="s">
        <v>132</v>
      </c>
      <c r="C8051">
        <v>579.41498837768995</v>
      </c>
      <c r="D8051" t="s">
        <v>2480</v>
      </c>
      <c r="E8051" t="s">
        <v>65</v>
      </c>
    </row>
    <row r="8052" spans="1:5" x14ac:dyDescent="0.3">
      <c r="A8052" t="s">
        <v>438</v>
      </c>
      <c r="B8052" t="s">
        <v>132</v>
      </c>
      <c r="C8052">
        <v>580.33501513578597</v>
      </c>
      <c r="D8052" t="s">
        <v>2480</v>
      </c>
      <c r="E8052" t="s">
        <v>65</v>
      </c>
    </row>
    <row r="8053" spans="1:5" x14ac:dyDescent="0.3">
      <c r="A8053" t="s">
        <v>1981</v>
      </c>
      <c r="B8053" t="s">
        <v>132</v>
      </c>
      <c r="C8053">
        <v>580.93149325982097</v>
      </c>
      <c r="D8053" t="s">
        <v>2480</v>
      </c>
      <c r="E8053" t="s">
        <v>65</v>
      </c>
    </row>
    <row r="8054" spans="1:5" x14ac:dyDescent="0.3">
      <c r="A8054" t="s">
        <v>430</v>
      </c>
      <c r="B8054" t="s">
        <v>132</v>
      </c>
      <c r="C8054">
        <v>582.53254400741696</v>
      </c>
      <c r="D8054" t="s">
        <v>2480</v>
      </c>
      <c r="E8054" t="s">
        <v>65</v>
      </c>
    </row>
    <row r="8055" spans="1:5" x14ac:dyDescent="0.3">
      <c r="A8055" t="s">
        <v>466</v>
      </c>
      <c r="B8055" t="s">
        <v>132</v>
      </c>
      <c r="C8055">
        <v>582.68107496808398</v>
      </c>
      <c r="D8055" t="s">
        <v>2480</v>
      </c>
      <c r="E8055" t="s">
        <v>65</v>
      </c>
    </row>
    <row r="8056" spans="1:5" x14ac:dyDescent="0.3">
      <c r="A8056" t="s">
        <v>915</v>
      </c>
      <c r="B8056" t="s">
        <v>132</v>
      </c>
      <c r="C8056">
        <v>584.89295017142695</v>
      </c>
      <c r="D8056" t="s">
        <v>2480</v>
      </c>
      <c r="E8056" t="s">
        <v>65</v>
      </c>
    </row>
    <row r="8057" spans="1:5" x14ac:dyDescent="0.3">
      <c r="A8057" t="s">
        <v>448</v>
      </c>
      <c r="B8057" t="s">
        <v>132</v>
      </c>
      <c r="C8057">
        <v>585.44219121334299</v>
      </c>
      <c r="D8057" t="s">
        <v>2480</v>
      </c>
      <c r="E8057" t="s">
        <v>65</v>
      </c>
    </row>
    <row r="8058" spans="1:5" x14ac:dyDescent="0.3">
      <c r="A8058" t="s">
        <v>1474</v>
      </c>
      <c r="B8058" t="s">
        <v>132</v>
      </c>
      <c r="C8058">
        <v>586.99230284581802</v>
      </c>
      <c r="D8058" t="s">
        <v>2480</v>
      </c>
      <c r="E8058" t="s">
        <v>65</v>
      </c>
    </row>
    <row r="8059" spans="1:5" x14ac:dyDescent="0.3">
      <c r="A8059" t="s">
        <v>2214</v>
      </c>
      <c r="B8059" t="s">
        <v>132</v>
      </c>
      <c r="C8059">
        <v>591.93890813678399</v>
      </c>
      <c r="D8059" t="s">
        <v>2480</v>
      </c>
      <c r="E8059" t="s">
        <v>65</v>
      </c>
    </row>
    <row r="8060" spans="1:5" x14ac:dyDescent="0.3">
      <c r="A8060" t="s">
        <v>887</v>
      </c>
      <c r="B8060" t="s">
        <v>132</v>
      </c>
      <c r="C8060">
        <v>593.14874210375399</v>
      </c>
      <c r="D8060" t="s">
        <v>2480</v>
      </c>
      <c r="E8060" t="s">
        <v>65</v>
      </c>
    </row>
    <row r="8061" spans="1:5" x14ac:dyDescent="0.3">
      <c r="A8061" t="s">
        <v>2279</v>
      </c>
      <c r="B8061" t="s">
        <v>132</v>
      </c>
      <c r="C8061">
        <v>596.23276954233199</v>
      </c>
      <c r="D8061" t="s">
        <v>2480</v>
      </c>
      <c r="E8061" t="s">
        <v>65</v>
      </c>
    </row>
    <row r="8062" spans="1:5" x14ac:dyDescent="0.3">
      <c r="A8062" t="s">
        <v>488</v>
      </c>
      <c r="B8062" t="s">
        <v>132</v>
      </c>
      <c r="C8062">
        <v>599.51571358278204</v>
      </c>
      <c r="D8062" t="s">
        <v>2480</v>
      </c>
      <c r="E8062" t="s">
        <v>65</v>
      </c>
    </row>
    <row r="8063" spans="1:5" x14ac:dyDescent="0.3">
      <c r="A8063" t="s">
        <v>1893</v>
      </c>
      <c r="B8063" t="s">
        <v>132</v>
      </c>
      <c r="C8063">
        <v>601.22989224160199</v>
      </c>
      <c r="D8063" t="s">
        <v>2480</v>
      </c>
      <c r="E8063" t="s">
        <v>65</v>
      </c>
    </row>
    <row r="8064" spans="1:5" x14ac:dyDescent="0.3">
      <c r="A8064" t="s">
        <v>920</v>
      </c>
      <c r="B8064" t="s">
        <v>132</v>
      </c>
      <c r="C8064">
        <v>602.84461280103801</v>
      </c>
      <c r="D8064" t="s">
        <v>2480</v>
      </c>
      <c r="E8064" t="s">
        <v>65</v>
      </c>
    </row>
    <row r="8065" spans="1:5" x14ac:dyDescent="0.3">
      <c r="A8065" t="s">
        <v>2377</v>
      </c>
      <c r="B8065" t="s">
        <v>132</v>
      </c>
      <c r="C8065">
        <v>603.53254244261404</v>
      </c>
      <c r="D8065" t="s">
        <v>2480</v>
      </c>
      <c r="E8065" t="s">
        <v>65</v>
      </c>
    </row>
    <row r="8066" spans="1:5" x14ac:dyDescent="0.3">
      <c r="A8066" t="s">
        <v>2013</v>
      </c>
      <c r="B8066" t="s">
        <v>132</v>
      </c>
      <c r="C8066">
        <v>604.50562381008001</v>
      </c>
      <c r="D8066" t="s">
        <v>2480</v>
      </c>
      <c r="E8066" t="s">
        <v>65</v>
      </c>
    </row>
    <row r="8067" spans="1:5" x14ac:dyDescent="0.3">
      <c r="A8067" t="s">
        <v>1903</v>
      </c>
      <c r="B8067" t="s">
        <v>132</v>
      </c>
      <c r="C8067">
        <v>608.23606016721897</v>
      </c>
      <c r="D8067" t="s">
        <v>2480</v>
      </c>
      <c r="E8067" t="s">
        <v>65</v>
      </c>
    </row>
    <row r="8068" spans="1:5" x14ac:dyDescent="0.3">
      <c r="A8068" t="s">
        <v>966</v>
      </c>
      <c r="B8068" t="s">
        <v>132</v>
      </c>
      <c r="C8068">
        <v>610.01326537730699</v>
      </c>
      <c r="D8068" t="s">
        <v>2480</v>
      </c>
      <c r="E8068" t="s">
        <v>65</v>
      </c>
    </row>
    <row r="8069" spans="1:5" x14ac:dyDescent="0.3">
      <c r="A8069" t="s">
        <v>2095</v>
      </c>
      <c r="B8069" t="s">
        <v>132</v>
      </c>
      <c r="C8069">
        <v>612.26520055913102</v>
      </c>
      <c r="D8069" t="s">
        <v>2480</v>
      </c>
      <c r="E8069" t="s">
        <v>65</v>
      </c>
    </row>
    <row r="8070" spans="1:5" x14ac:dyDescent="0.3">
      <c r="A8070" t="s">
        <v>2208</v>
      </c>
      <c r="B8070" t="s">
        <v>132</v>
      </c>
      <c r="C8070">
        <v>612.40856978142403</v>
      </c>
      <c r="D8070" t="s">
        <v>2480</v>
      </c>
      <c r="E8070" t="s">
        <v>65</v>
      </c>
    </row>
    <row r="8071" spans="1:5" x14ac:dyDescent="0.3">
      <c r="A8071" t="s">
        <v>1989</v>
      </c>
      <c r="B8071" t="s">
        <v>132</v>
      </c>
      <c r="C8071">
        <v>612.97145672370903</v>
      </c>
      <c r="D8071" t="s">
        <v>2480</v>
      </c>
      <c r="E8071" t="s">
        <v>65</v>
      </c>
    </row>
    <row r="8072" spans="1:5" x14ac:dyDescent="0.3">
      <c r="A8072" t="s">
        <v>2039</v>
      </c>
      <c r="B8072" t="s">
        <v>132</v>
      </c>
      <c r="C8072">
        <v>614.08120307789204</v>
      </c>
      <c r="D8072" t="s">
        <v>2480</v>
      </c>
      <c r="E8072" t="s">
        <v>65</v>
      </c>
    </row>
    <row r="8073" spans="1:5" x14ac:dyDescent="0.3">
      <c r="A8073" t="s">
        <v>1824</v>
      </c>
      <c r="B8073" t="s">
        <v>132</v>
      </c>
      <c r="C8073">
        <v>616.983278526297</v>
      </c>
      <c r="D8073" t="s">
        <v>2480</v>
      </c>
      <c r="E8073" t="s">
        <v>65</v>
      </c>
    </row>
    <row r="8074" spans="1:5" x14ac:dyDescent="0.3">
      <c r="A8074" t="s">
        <v>2018</v>
      </c>
      <c r="B8074" t="s">
        <v>132</v>
      </c>
      <c r="C8074">
        <v>617.34518277564598</v>
      </c>
      <c r="D8074" t="s">
        <v>2480</v>
      </c>
      <c r="E8074" t="s">
        <v>65</v>
      </c>
    </row>
    <row r="8075" spans="1:5" x14ac:dyDescent="0.3">
      <c r="A8075" t="s">
        <v>2213</v>
      </c>
      <c r="B8075" t="s">
        <v>132</v>
      </c>
      <c r="C8075">
        <v>617.35848719117098</v>
      </c>
      <c r="D8075" t="s">
        <v>2480</v>
      </c>
      <c r="E8075" t="s">
        <v>65</v>
      </c>
    </row>
    <row r="8076" spans="1:5" x14ac:dyDescent="0.3">
      <c r="A8076" t="s">
        <v>2139</v>
      </c>
      <c r="B8076" t="s">
        <v>132</v>
      </c>
      <c r="C8076">
        <v>619.09533833014996</v>
      </c>
      <c r="D8076" t="s">
        <v>2480</v>
      </c>
      <c r="E8076" t="s">
        <v>65</v>
      </c>
    </row>
    <row r="8077" spans="1:5" x14ac:dyDescent="0.3">
      <c r="A8077" t="s">
        <v>2184</v>
      </c>
      <c r="B8077" t="s">
        <v>132</v>
      </c>
      <c r="C8077">
        <v>619.359269980097</v>
      </c>
      <c r="D8077" t="s">
        <v>2480</v>
      </c>
      <c r="E8077" t="s">
        <v>65</v>
      </c>
    </row>
    <row r="8078" spans="1:5" x14ac:dyDescent="0.3">
      <c r="A8078" t="s">
        <v>843</v>
      </c>
      <c r="B8078" t="s">
        <v>132</v>
      </c>
      <c r="C8078">
        <v>628.11525149505599</v>
      </c>
      <c r="D8078" t="s">
        <v>2480</v>
      </c>
      <c r="E8078" t="s">
        <v>65</v>
      </c>
    </row>
    <row r="8079" spans="1:5" x14ac:dyDescent="0.3">
      <c r="A8079" t="s">
        <v>604</v>
      </c>
      <c r="B8079" t="s">
        <v>132</v>
      </c>
      <c r="C8079">
        <v>633.22846045523795</v>
      </c>
      <c r="D8079" t="s">
        <v>2480</v>
      </c>
      <c r="E8079" t="s">
        <v>65</v>
      </c>
    </row>
    <row r="8080" spans="1:5" x14ac:dyDescent="0.3">
      <c r="A8080" t="s">
        <v>1906</v>
      </c>
      <c r="B8080" t="s">
        <v>132</v>
      </c>
      <c r="C8080">
        <v>634.25547755302796</v>
      </c>
      <c r="D8080" t="s">
        <v>2480</v>
      </c>
      <c r="E8080" t="s">
        <v>65</v>
      </c>
    </row>
    <row r="8081" spans="1:5" x14ac:dyDescent="0.3">
      <c r="A8081" t="s">
        <v>1980</v>
      </c>
      <c r="B8081" t="s">
        <v>132</v>
      </c>
      <c r="C8081">
        <v>637.31528296927297</v>
      </c>
      <c r="D8081" t="s">
        <v>2480</v>
      </c>
      <c r="E8081" t="s">
        <v>65</v>
      </c>
    </row>
    <row r="8082" spans="1:5" x14ac:dyDescent="0.3">
      <c r="A8082" t="s">
        <v>434</v>
      </c>
      <c r="B8082" t="s">
        <v>132</v>
      </c>
      <c r="C8082">
        <v>637.68489822183801</v>
      </c>
      <c r="D8082" t="s">
        <v>2480</v>
      </c>
      <c r="E8082" t="s">
        <v>65</v>
      </c>
    </row>
    <row r="8083" spans="1:5" x14ac:dyDescent="0.3">
      <c r="A8083" t="s">
        <v>2089</v>
      </c>
      <c r="B8083" t="s">
        <v>132</v>
      </c>
      <c r="C8083">
        <v>642.79081222654804</v>
      </c>
      <c r="D8083" t="s">
        <v>2480</v>
      </c>
      <c r="E8083" t="s">
        <v>65</v>
      </c>
    </row>
    <row r="8084" spans="1:5" x14ac:dyDescent="0.3">
      <c r="A8084" t="s">
        <v>1463</v>
      </c>
      <c r="B8084" t="s">
        <v>132</v>
      </c>
      <c r="C8084">
        <v>644.84705102438102</v>
      </c>
      <c r="D8084" t="s">
        <v>2480</v>
      </c>
      <c r="E8084" t="s">
        <v>65</v>
      </c>
    </row>
    <row r="8085" spans="1:5" x14ac:dyDescent="0.3">
      <c r="A8085" t="s">
        <v>503</v>
      </c>
      <c r="B8085" t="s">
        <v>132</v>
      </c>
      <c r="C8085">
        <v>645.99679536591202</v>
      </c>
      <c r="D8085" t="s">
        <v>2480</v>
      </c>
      <c r="E8085" t="s">
        <v>65</v>
      </c>
    </row>
    <row r="8086" spans="1:5" x14ac:dyDescent="0.3">
      <c r="A8086" t="s">
        <v>584</v>
      </c>
      <c r="B8086" t="s">
        <v>132</v>
      </c>
      <c r="C8086">
        <v>648.04095990067503</v>
      </c>
      <c r="D8086" t="s">
        <v>2480</v>
      </c>
      <c r="E8086" t="s">
        <v>65</v>
      </c>
    </row>
    <row r="8087" spans="1:5" x14ac:dyDescent="0.3">
      <c r="A8087" t="s">
        <v>1836</v>
      </c>
      <c r="B8087" t="s">
        <v>132</v>
      </c>
      <c r="C8087">
        <v>649.34242039408196</v>
      </c>
      <c r="D8087" t="s">
        <v>2480</v>
      </c>
      <c r="E8087" t="s">
        <v>65</v>
      </c>
    </row>
    <row r="8088" spans="1:5" x14ac:dyDescent="0.3">
      <c r="A8088" t="s">
        <v>557</v>
      </c>
      <c r="B8088" t="s">
        <v>132</v>
      </c>
      <c r="C8088">
        <v>652.34248218603295</v>
      </c>
      <c r="D8088" t="s">
        <v>2480</v>
      </c>
      <c r="E8088" t="s">
        <v>65</v>
      </c>
    </row>
    <row r="8089" spans="1:5" x14ac:dyDescent="0.3">
      <c r="A8089" t="s">
        <v>2011</v>
      </c>
      <c r="B8089" t="s">
        <v>132</v>
      </c>
      <c r="C8089">
        <v>653.68705454216399</v>
      </c>
      <c r="D8089" t="s">
        <v>2480</v>
      </c>
      <c r="E8089" t="s">
        <v>65</v>
      </c>
    </row>
    <row r="8090" spans="1:5" x14ac:dyDescent="0.3">
      <c r="A8090" t="s">
        <v>2120</v>
      </c>
      <c r="B8090" t="s">
        <v>132</v>
      </c>
      <c r="C8090">
        <v>654.93017919019098</v>
      </c>
      <c r="D8090" t="s">
        <v>2480</v>
      </c>
      <c r="E8090" t="s">
        <v>65</v>
      </c>
    </row>
    <row r="8091" spans="1:5" x14ac:dyDescent="0.3">
      <c r="A8091" t="s">
        <v>1461</v>
      </c>
      <c r="B8091" t="s">
        <v>132</v>
      </c>
      <c r="C8091">
        <v>656.25124755931199</v>
      </c>
      <c r="D8091" t="s">
        <v>2480</v>
      </c>
      <c r="E8091" t="s">
        <v>65</v>
      </c>
    </row>
    <row r="8092" spans="1:5" x14ac:dyDescent="0.3">
      <c r="A8092" t="s">
        <v>2052</v>
      </c>
      <c r="B8092" t="s">
        <v>132</v>
      </c>
      <c r="C8092">
        <v>657.44754092096298</v>
      </c>
      <c r="D8092" t="s">
        <v>2480</v>
      </c>
      <c r="E8092" t="s">
        <v>65</v>
      </c>
    </row>
    <row r="8093" spans="1:5" x14ac:dyDescent="0.3">
      <c r="A8093" t="s">
        <v>2116</v>
      </c>
      <c r="B8093" t="s">
        <v>132</v>
      </c>
      <c r="C8093">
        <v>657.61825566347102</v>
      </c>
      <c r="D8093" t="s">
        <v>2480</v>
      </c>
      <c r="E8093" t="s">
        <v>65</v>
      </c>
    </row>
    <row r="8094" spans="1:5" x14ac:dyDescent="0.3">
      <c r="A8094" t="s">
        <v>2131</v>
      </c>
      <c r="B8094" t="s">
        <v>132</v>
      </c>
      <c r="C8094">
        <v>657.78512045691002</v>
      </c>
      <c r="D8094" t="s">
        <v>2480</v>
      </c>
      <c r="E8094" t="s">
        <v>65</v>
      </c>
    </row>
    <row r="8095" spans="1:5" x14ac:dyDescent="0.3">
      <c r="A8095" t="s">
        <v>2118</v>
      </c>
      <c r="B8095" t="s">
        <v>132</v>
      </c>
      <c r="C8095">
        <v>658.10382786376704</v>
      </c>
      <c r="D8095" t="s">
        <v>2480</v>
      </c>
      <c r="E8095" t="s">
        <v>65</v>
      </c>
    </row>
    <row r="8096" spans="1:5" x14ac:dyDescent="0.3">
      <c r="A8096" t="s">
        <v>2300</v>
      </c>
      <c r="B8096" t="s">
        <v>132</v>
      </c>
      <c r="C8096">
        <v>658.16171573494501</v>
      </c>
      <c r="D8096" t="s">
        <v>2480</v>
      </c>
      <c r="E8096" t="s">
        <v>65</v>
      </c>
    </row>
    <row r="8097" spans="1:5" x14ac:dyDescent="0.3">
      <c r="A8097" t="s">
        <v>464</v>
      </c>
      <c r="B8097" t="s">
        <v>132</v>
      </c>
      <c r="C8097">
        <v>659.05890922085803</v>
      </c>
      <c r="D8097" t="s">
        <v>2480</v>
      </c>
      <c r="E8097" t="s">
        <v>65</v>
      </c>
    </row>
    <row r="8098" spans="1:5" x14ac:dyDescent="0.3">
      <c r="A8098" t="s">
        <v>2318</v>
      </c>
      <c r="B8098" t="s">
        <v>132</v>
      </c>
      <c r="C8098">
        <v>660.482426755853</v>
      </c>
      <c r="D8098" t="s">
        <v>2480</v>
      </c>
      <c r="E8098" t="s">
        <v>65</v>
      </c>
    </row>
    <row r="8099" spans="1:5" x14ac:dyDescent="0.3">
      <c r="A8099" t="s">
        <v>840</v>
      </c>
      <c r="B8099" t="s">
        <v>132</v>
      </c>
      <c r="C8099">
        <v>666.79793141720404</v>
      </c>
      <c r="D8099" t="s">
        <v>2480</v>
      </c>
      <c r="E8099" t="s">
        <v>65</v>
      </c>
    </row>
    <row r="8100" spans="1:5" x14ac:dyDescent="0.3">
      <c r="A8100" t="s">
        <v>2044</v>
      </c>
      <c r="B8100" t="s">
        <v>132</v>
      </c>
      <c r="C8100">
        <v>672.17377677067304</v>
      </c>
      <c r="D8100" t="s">
        <v>2480</v>
      </c>
      <c r="E8100" t="s">
        <v>65</v>
      </c>
    </row>
    <row r="8101" spans="1:5" x14ac:dyDescent="0.3">
      <c r="A8101" t="s">
        <v>1891</v>
      </c>
      <c r="B8101" t="s">
        <v>132</v>
      </c>
      <c r="C8101">
        <v>674.23285382089705</v>
      </c>
      <c r="D8101" t="s">
        <v>2480</v>
      </c>
      <c r="E8101" t="s">
        <v>65</v>
      </c>
    </row>
    <row r="8102" spans="1:5" x14ac:dyDescent="0.3">
      <c r="A8102" t="s">
        <v>1820</v>
      </c>
      <c r="B8102" t="s">
        <v>132</v>
      </c>
      <c r="C8102">
        <v>675.63629058973004</v>
      </c>
      <c r="D8102" t="s">
        <v>2480</v>
      </c>
      <c r="E8102" t="s">
        <v>65</v>
      </c>
    </row>
    <row r="8103" spans="1:5" x14ac:dyDescent="0.3">
      <c r="A8103" t="s">
        <v>1894</v>
      </c>
      <c r="B8103" t="s">
        <v>132</v>
      </c>
      <c r="C8103">
        <v>675.72217171439002</v>
      </c>
      <c r="D8103" t="s">
        <v>2480</v>
      </c>
      <c r="E8103" t="s">
        <v>65</v>
      </c>
    </row>
    <row r="8104" spans="1:5" x14ac:dyDescent="0.3">
      <c r="A8104" t="s">
        <v>2048</v>
      </c>
      <c r="B8104" t="s">
        <v>132</v>
      </c>
      <c r="C8104">
        <v>675.72573820883099</v>
      </c>
      <c r="D8104" t="s">
        <v>2480</v>
      </c>
      <c r="E8104" t="s">
        <v>65</v>
      </c>
    </row>
    <row r="8105" spans="1:5" x14ac:dyDescent="0.3">
      <c r="A8105" t="s">
        <v>676</v>
      </c>
      <c r="B8105" t="s">
        <v>132</v>
      </c>
      <c r="C8105">
        <v>676.41720802498901</v>
      </c>
      <c r="D8105" t="s">
        <v>2480</v>
      </c>
      <c r="E8105" t="s">
        <v>65</v>
      </c>
    </row>
    <row r="8106" spans="1:5" x14ac:dyDescent="0.3">
      <c r="A8106" t="s">
        <v>728</v>
      </c>
      <c r="B8106" t="s">
        <v>132</v>
      </c>
      <c r="C8106">
        <v>677.510623288038</v>
      </c>
      <c r="D8106" t="s">
        <v>2480</v>
      </c>
      <c r="E8106" t="s">
        <v>65</v>
      </c>
    </row>
    <row r="8107" spans="1:5" x14ac:dyDescent="0.3">
      <c r="A8107" t="s">
        <v>1833</v>
      </c>
      <c r="B8107" t="s">
        <v>132</v>
      </c>
      <c r="C8107">
        <v>679.16787881108303</v>
      </c>
      <c r="D8107" t="s">
        <v>2480</v>
      </c>
      <c r="E8107" t="s">
        <v>65</v>
      </c>
    </row>
    <row r="8108" spans="1:5" x14ac:dyDescent="0.3">
      <c r="A8108" t="s">
        <v>1892</v>
      </c>
      <c r="B8108" t="s">
        <v>132</v>
      </c>
      <c r="C8108">
        <v>680.74931108821295</v>
      </c>
      <c r="D8108" t="s">
        <v>2480</v>
      </c>
      <c r="E8108" t="s">
        <v>65</v>
      </c>
    </row>
    <row r="8109" spans="1:5" x14ac:dyDescent="0.3">
      <c r="A8109" t="s">
        <v>692</v>
      </c>
      <c r="B8109" t="s">
        <v>132</v>
      </c>
      <c r="C8109">
        <v>681.54047048647999</v>
      </c>
      <c r="D8109" t="s">
        <v>2480</v>
      </c>
      <c r="E8109" t="s">
        <v>65</v>
      </c>
    </row>
    <row r="8110" spans="1:5" x14ac:dyDescent="0.3">
      <c r="A8110" t="s">
        <v>2283</v>
      </c>
      <c r="B8110" t="s">
        <v>132</v>
      </c>
      <c r="C8110">
        <v>682.809497700208</v>
      </c>
      <c r="D8110" t="s">
        <v>2480</v>
      </c>
      <c r="E8110" t="s">
        <v>65</v>
      </c>
    </row>
    <row r="8111" spans="1:5" x14ac:dyDescent="0.3">
      <c r="A8111" t="s">
        <v>2028</v>
      </c>
      <c r="B8111" t="s">
        <v>132</v>
      </c>
      <c r="C8111">
        <v>683.00309493984798</v>
      </c>
      <c r="D8111" t="s">
        <v>2480</v>
      </c>
      <c r="E8111" t="s">
        <v>65</v>
      </c>
    </row>
    <row r="8112" spans="1:5" x14ac:dyDescent="0.3">
      <c r="A8112" t="s">
        <v>2305</v>
      </c>
      <c r="B8112" t="s">
        <v>132</v>
      </c>
      <c r="C8112">
        <v>685.74142059165501</v>
      </c>
      <c r="D8112" t="s">
        <v>2480</v>
      </c>
      <c r="E8112" t="s">
        <v>65</v>
      </c>
    </row>
    <row r="8113" spans="1:5" x14ac:dyDescent="0.3">
      <c r="A8113" t="s">
        <v>2122</v>
      </c>
      <c r="B8113" t="s">
        <v>132</v>
      </c>
      <c r="C8113">
        <v>690.98300763703503</v>
      </c>
      <c r="D8113" t="s">
        <v>2480</v>
      </c>
      <c r="E8113" t="s">
        <v>65</v>
      </c>
    </row>
    <row r="8114" spans="1:5" x14ac:dyDescent="0.3">
      <c r="A8114" t="s">
        <v>677</v>
      </c>
      <c r="B8114" t="s">
        <v>132</v>
      </c>
      <c r="C8114">
        <v>691.40479937853399</v>
      </c>
      <c r="D8114" t="s">
        <v>2480</v>
      </c>
      <c r="E8114" t="s">
        <v>65</v>
      </c>
    </row>
    <row r="8115" spans="1:5" x14ac:dyDescent="0.3">
      <c r="A8115" t="s">
        <v>1988</v>
      </c>
      <c r="B8115" t="s">
        <v>132</v>
      </c>
      <c r="C8115">
        <v>693.77794871849801</v>
      </c>
      <c r="D8115" t="s">
        <v>2480</v>
      </c>
      <c r="E8115" t="s">
        <v>65</v>
      </c>
    </row>
    <row r="8116" spans="1:5" x14ac:dyDescent="0.3">
      <c r="A8116" t="s">
        <v>1533</v>
      </c>
      <c r="B8116" t="s">
        <v>132</v>
      </c>
      <c r="C8116">
        <v>694.32062551878096</v>
      </c>
      <c r="D8116" t="s">
        <v>2480</v>
      </c>
      <c r="E8116" t="s">
        <v>65</v>
      </c>
    </row>
    <row r="8117" spans="1:5" x14ac:dyDescent="0.3">
      <c r="A8117" t="s">
        <v>2046</v>
      </c>
      <c r="B8117" t="s">
        <v>132</v>
      </c>
      <c r="C8117">
        <v>695.89437701485895</v>
      </c>
      <c r="D8117" t="s">
        <v>2480</v>
      </c>
      <c r="E8117" t="s">
        <v>65</v>
      </c>
    </row>
    <row r="8118" spans="1:5" x14ac:dyDescent="0.3">
      <c r="A8118" t="s">
        <v>2019</v>
      </c>
      <c r="B8118" t="s">
        <v>132</v>
      </c>
      <c r="C8118">
        <v>696.08837453050296</v>
      </c>
      <c r="D8118" t="s">
        <v>2480</v>
      </c>
      <c r="E8118" t="s">
        <v>65</v>
      </c>
    </row>
    <row r="8119" spans="1:5" x14ac:dyDescent="0.3">
      <c r="A8119" t="s">
        <v>432</v>
      </c>
      <c r="B8119" t="s">
        <v>132</v>
      </c>
      <c r="C8119">
        <v>697.93048852915695</v>
      </c>
      <c r="D8119" t="s">
        <v>2480</v>
      </c>
      <c r="E8119" t="s">
        <v>65</v>
      </c>
    </row>
    <row r="8120" spans="1:5" x14ac:dyDescent="0.3">
      <c r="A8120" t="s">
        <v>1726</v>
      </c>
      <c r="B8120" t="s">
        <v>132</v>
      </c>
      <c r="C8120">
        <v>700.84693838206294</v>
      </c>
      <c r="D8120" t="s">
        <v>2480</v>
      </c>
      <c r="E8120" t="s">
        <v>65</v>
      </c>
    </row>
    <row r="8121" spans="1:5" x14ac:dyDescent="0.3">
      <c r="A8121" t="s">
        <v>2212</v>
      </c>
      <c r="B8121" t="s">
        <v>132</v>
      </c>
      <c r="C8121">
        <v>704.39363946103504</v>
      </c>
      <c r="D8121" t="s">
        <v>2480</v>
      </c>
      <c r="E8121" t="s">
        <v>65</v>
      </c>
    </row>
    <row r="8122" spans="1:5" x14ac:dyDescent="0.3">
      <c r="A8122" t="s">
        <v>452</v>
      </c>
      <c r="B8122" t="s">
        <v>132</v>
      </c>
      <c r="C8122">
        <v>705.38290032399505</v>
      </c>
      <c r="D8122" t="s">
        <v>2480</v>
      </c>
      <c r="E8122" t="s">
        <v>65</v>
      </c>
    </row>
    <row r="8123" spans="1:5" x14ac:dyDescent="0.3">
      <c r="A8123" t="s">
        <v>817</v>
      </c>
      <c r="B8123" t="s">
        <v>132</v>
      </c>
      <c r="C8123">
        <v>706.56279608897296</v>
      </c>
      <c r="D8123" t="s">
        <v>2480</v>
      </c>
      <c r="E8123" t="s">
        <v>65</v>
      </c>
    </row>
    <row r="8124" spans="1:5" x14ac:dyDescent="0.3">
      <c r="A8124" t="s">
        <v>1992</v>
      </c>
      <c r="B8124" t="s">
        <v>132</v>
      </c>
      <c r="C8124">
        <v>707.00780514017197</v>
      </c>
      <c r="D8124" t="s">
        <v>2480</v>
      </c>
      <c r="E8124" t="s">
        <v>65</v>
      </c>
    </row>
    <row r="8125" spans="1:5" x14ac:dyDescent="0.3">
      <c r="A8125" t="s">
        <v>440</v>
      </c>
      <c r="B8125" t="s">
        <v>132</v>
      </c>
      <c r="C8125">
        <v>707.94412430487205</v>
      </c>
      <c r="D8125" t="s">
        <v>2480</v>
      </c>
      <c r="E8125" t="s">
        <v>65</v>
      </c>
    </row>
    <row r="8126" spans="1:5" x14ac:dyDescent="0.3">
      <c r="A8126" t="s">
        <v>1488</v>
      </c>
      <c r="B8126" t="s">
        <v>132</v>
      </c>
      <c r="C8126">
        <v>708.356474736476</v>
      </c>
      <c r="D8126" t="s">
        <v>2480</v>
      </c>
      <c r="E8126" t="s">
        <v>65</v>
      </c>
    </row>
    <row r="8127" spans="1:5" x14ac:dyDescent="0.3">
      <c r="A8127" t="s">
        <v>2315</v>
      </c>
      <c r="B8127" t="s">
        <v>132</v>
      </c>
      <c r="C8127">
        <v>715.20435726552898</v>
      </c>
      <c r="D8127" t="s">
        <v>2480</v>
      </c>
      <c r="E8127" t="s">
        <v>65</v>
      </c>
    </row>
    <row r="8128" spans="1:5" x14ac:dyDescent="0.3">
      <c r="A8128" t="s">
        <v>1985</v>
      </c>
      <c r="B8128" t="s">
        <v>132</v>
      </c>
      <c r="C8128">
        <v>715.75546803071404</v>
      </c>
      <c r="D8128" t="s">
        <v>2480</v>
      </c>
      <c r="E8128" t="s">
        <v>65</v>
      </c>
    </row>
    <row r="8129" spans="1:5" x14ac:dyDescent="0.3">
      <c r="A8129" t="s">
        <v>1823</v>
      </c>
      <c r="B8129" t="s">
        <v>132</v>
      </c>
      <c r="C8129">
        <v>716.35654818614898</v>
      </c>
      <c r="D8129" t="s">
        <v>2480</v>
      </c>
      <c r="E8129" t="s">
        <v>65</v>
      </c>
    </row>
    <row r="8130" spans="1:5" x14ac:dyDescent="0.3">
      <c r="A8130" t="s">
        <v>1857</v>
      </c>
      <c r="B8130" t="s">
        <v>132</v>
      </c>
      <c r="C8130">
        <v>716.55987629303695</v>
      </c>
      <c r="D8130" t="s">
        <v>2480</v>
      </c>
      <c r="E8130" t="s">
        <v>65</v>
      </c>
    </row>
    <row r="8131" spans="1:5" x14ac:dyDescent="0.3">
      <c r="A8131" t="s">
        <v>2193</v>
      </c>
      <c r="B8131" t="s">
        <v>132</v>
      </c>
      <c r="C8131">
        <v>717.66207925478898</v>
      </c>
      <c r="D8131" t="s">
        <v>2480</v>
      </c>
      <c r="E8131" t="s">
        <v>65</v>
      </c>
    </row>
    <row r="8132" spans="1:5" x14ac:dyDescent="0.3">
      <c r="A8132" t="s">
        <v>2036</v>
      </c>
      <c r="B8132" t="s">
        <v>132</v>
      </c>
      <c r="C8132">
        <v>726.07604007323903</v>
      </c>
      <c r="D8132" t="s">
        <v>2480</v>
      </c>
      <c r="E8132" t="s">
        <v>65</v>
      </c>
    </row>
    <row r="8133" spans="1:5" x14ac:dyDescent="0.3">
      <c r="A8133" t="s">
        <v>1920</v>
      </c>
      <c r="B8133" t="s">
        <v>132</v>
      </c>
      <c r="C8133">
        <v>726.08285338828205</v>
      </c>
      <c r="D8133" t="s">
        <v>2480</v>
      </c>
      <c r="E8133" t="s">
        <v>65</v>
      </c>
    </row>
    <row r="8134" spans="1:5" x14ac:dyDescent="0.3">
      <c r="A8134" t="s">
        <v>1984</v>
      </c>
      <c r="B8134" t="s">
        <v>132</v>
      </c>
      <c r="C8134">
        <v>728.74152870519094</v>
      </c>
      <c r="D8134" t="s">
        <v>2480</v>
      </c>
      <c r="E8134" t="s">
        <v>65</v>
      </c>
    </row>
    <row r="8135" spans="1:5" x14ac:dyDescent="0.3">
      <c r="A8135" t="s">
        <v>726</v>
      </c>
      <c r="B8135" t="s">
        <v>132</v>
      </c>
      <c r="C8135">
        <v>728.87085552964402</v>
      </c>
      <c r="D8135" t="s">
        <v>2480</v>
      </c>
      <c r="E8135" t="s">
        <v>65</v>
      </c>
    </row>
    <row r="8136" spans="1:5" x14ac:dyDescent="0.3">
      <c r="A8136" t="s">
        <v>842</v>
      </c>
      <c r="B8136" t="s">
        <v>132</v>
      </c>
      <c r="C8136">
        <v>730.847155746981</v>
      </c>
      <c r="D8136" t="s">
        <v>2480</v>
      </c>
      <c r="E8136" t="s">
        <v>65</v>
      </c>
    </row>
    <row r="8137" spans="1:5" x14ac:dyDescent="0.3">
      <c r="A8137" t="s">
        <v>2148</v>
      </c>
      <c r="B8137" t="s">
        <v>132</v>
      </c>
      <c r="C8137">
        <v>733.58572908968404</v>
      </c>
      <c r="D8137" t="s">
        <v>2480</v>
      </c>
      <c r="E8137" t="s">
        <v>65</v>
      </c>
    </row>
    <row r="8138" spans="1:5" x14ac:dyDescent="0.3">
      <c r="A8138" t="s">
        <v>919</v>
      </c>
      <c r="B8138" t="s">
        <v>132</v>
      </c>
      <c r="C8138">
        <v>734.10617225849296</v>
      </c>
      <c r="D8138" t="s">
        <v>2480</v>
      </c>
      <c r="E8138" t="s">
        <v>65</v>
      </c>
    </row>
    <row r="8139" spans="1:5" x14ac:dyDescent="0.3">
      <c r="A8139" t="s">
        <v>723</v>
      </c>
      <c r="B8139" t="s">
        <v>132</v>
      </c>
      <c r="C8139">
        <v>738.68348839747</v>
      </c>
      <c r="D8139" t="s">
        <v>2480</v>
      </c>
      <c r="E8139" t="s">
        <v>65</v>
      </c>
    </row>
    <row r="8140" spans="1:5" x14ac:dyDescent="0.3">
      <c r="A8140" t="s">
        <v>1319</v>
      </c>
      <c r="B8140" t="s">
        <v>132</v>
      </c>
      <c r="C8140">
        <v>741.301475481941</v>
      </c>
      <c r="D8140" t="s">
        <v>2480</v>
      </c>
      <c r="E8140" t="s">
        <v>65</v>
      </c>
    </row>
    <row r="8141" spans="1:5" x14ac:dyDescent="0.3">
      <c r="A8141" t="s">
        <v>1986</v>
      </c>
      <c r="B8141" t="s">
        <v>132</v>
      </c>
      <c r="C8141">
        <v>742.18829333327096</v>
      </c>
      <c r="D8141" t="s">
        <v>2480</v>
      </c>
      <c r="E8141" t="s">
        <v>65</v>
      </c>
    </row>
    <row r="8142" spans="1:5" x14ac:dyDescent="0.3">
      <c r="A8142" t="s">
        <v>836</v>
      </c>
      <c r="B8142" t="s">
        <v>132</v>
      </c>
      <c r="C8142">
        <v>747.73332853625902</v>
      </c>
      <c r="D8142" t="s">
        <v>2480</v>
      </c>
      <c r="E8142" t="s">
        <v>65</v>
      </c>
    </row>
    <row r="8143" spans="1:5" x14ac:dyDescent="0.3">
      <c r="A8143" t="s">
        <v>1888</v>
      </c>
      <c r="B8143" t="s">
        <v>132</v>
      </c>
      <c r="C8143">
        <v>748.59138210671097</v>
      </c>
      <c r="D8143" t="s">
        <v>2480</v>
      </c>
      <c r="E8143" t="s">
        <v>65</v>
      </c>
    </row>
    <row r="8144" spans="1:5" x14ac:dyDescent="0.3">
      <c r="A8144" t="s">
        <v>2307</v>
      </c>
      <c r="B8144" t="s">
        <v>132</v>
      </c>
      <c r="C8144">
        <v>751.67594346397004</v>
      </c>
      <c r="D8144" t="s">
        <v>2480</v>
      </c>
      <c r="E8144" t="s">
        <v>65</v>
      </c>
    </row>
    <row r="8145" spans="1:5" x14ac:dyDescent="0.3">
      <c r="A8145" t="s">
        <v>1858</v>
      </c>
      <c r="B8145" t="s">
        <v>132</v>
      </c>
      <c r="C8145">
        <v>752.22557917897097</v>
      </c>
      <c r="D8145" t="s">
        <v>2480</v>
      </c>
      <c r="E8145" t="s">
        <v>65</v>
      </c>
    </row>
    <row r="8146" spans="1:5" x14ac:dyDescent="0.3">
      <c r="A8146" t="s">
        <v>1890</v>
      </c>
      <c r="B8146" t="s">
        <v>132</v>
      </c>
      <c r="C8146">
        <v>753.257567042245</v>
      </c>
      <c r="D8146" t="s">
        <v>2480</v>
      </c>
      <c r="E8146" t="s">
        <v>65</v>
      </c>
    </row>
    <row r="8147" spans="1:5" x14ac:dyDescent="0.3">
      <c r="A8147" t="s">
        <v>841</v>
      </c>
      <c r="B8147" t="s">
        <v>132</v>
      </c>
      <c r="C8147">
        <v>753.29385767716599</v>
      </c>
      <c r="D8147" t="s">
        <v>2480</v>
      </c>
      <c r="E8147" t="s">
        <v>65</v>
      </c>
    </row>
    <row r="8148" spans="1:5" x14ac:dyDescent="0.3">
      <c r="A8148" t="s">
        <v>446</v>
      </c>
      <c r="B8148" t="s">
        <v>132</v>
      </c>
      <c r="C8148">
        <v>755.43440457536997</v>
      </c>
      <c r="D8148" t="s">
        <v>2480</v>
      </c>
      <c r="E8148" t="s">
        <v>65</v>
      </c>
    </row>
    <row r="8149" spans="1:5" x14ac:dyDescent="0.3">
      <c r="A8149" t="s">
        <v>1910</v>
      </c>
      <c r="B8149" t="s">
        <v>132</v>
      </c>
      <c r="C8149">
        <v>757.51452276800296</v>
      </c>
      <c r="D8149" t="s">
        <v>2480</v>
      </c>
      <c r="E8149" t="s">
        <v>65</v>
      </c>
    </row>
    <row r="8150" spans="1:5" x14ac:dyDescent="0.3">
      <c r="A8150" t="s">
        <v>1849</v>
      </c>
      <c r="B8150" t="s">
        <v>132</v>
      </c>
      <c r="C8150">
        <v>760.54690631528797</v>
      </c>
      <c r="D8150" t="s">
        <v>2480</v>
      </c>
      <c r="E8150" t="s">
        <v>65</v>
      </c>
    </row>
    <row r="8151" spans="1:5" x14ac:dyDescent="0.3">
      <c r="A8151" t="s">
        <v>362</v>
      </c>
      <c r="B8151" t="s">
        <v>132</v>
      </c>
      <c r="C8151">
        <v>761.54791467329699</v>
      </c>
      <c r="D8151" t="s">
        <v>2480</v>
      </c>
      <c r="E8151" t="s">
        <v>65</v>
      </c>
    </row>
    <row r="8152" spans="1:5" x14ac:dyDescent="0.3">
      <c r="A8152" t="s">
        <v>1895</v>
      </c>
      <c r="B8152" t="s">
        <v>132</v>
      </c>
      <c r="C8152">
        <v>761.87934144994404</v>
      </c>
      <c r="D8152" t="s">
        <v>2480</v>
      </c>
      <c r="E8152" t="s">
        <v>65</v>
      </c>
    </row>
    <row r="8153" spans="1:5" x14ac:dyDescent="0.3">
      <c r="A8153" t="s">
        <v>2218</v>
      </c>
      <c r="B8153" t="s">
        <v>132</v>
      </c>
      <c r="C8153">
        <v>766.19706859868199</v>
      </c>
      <c r="D8153" t="s">
        <v>2480</v>
      </c>
      <c r="E8153" t="s">
        <v>65</v>
      </c>
    </row>
    <row r="8154" spans="1:5" x14ac:dyDescent="0.3">
      <c r="A8154" t="s">
        <v>839</v>
      </c>
      <c r="B8154" t="s">
        <v>132</v>
      </c>
      <c r="C8154">
        <v>768.24008316771801</v>
      </c>
      <c r="D8154" t="s">
        <v>2480</v>
      </c>
      <c r="E8154" t="s">
        <v>65</v>
      </c>
    </row>
    <row r="8155" spans="1:5" x14ac:dyDescent="0.3">
      <c r="A8155" t="s">
        <v>852</v>
      </c>
      <c r="B8155" t="s">
        <v>132</v>
      </c>
      <c r="C8155">
        <v>769.35562551286898</v>
      </c>
      <c r="D8155" t="s">
        <v>2480</v>
      </c>
      <c r="E8155" t="s">
        <v>65</v>
      </c>
    </row>
    <row r="8156" spans="1:5" x14ac:dyDescent="0.3">
      <c r="A8156" t="s">
        <v>1377</v>
      </c>
      <c r="B8156" t="s">
        <v>132</v>
      </c>
      <c r="C8156">
        <v>770.70111866188597</v>
      </c>
      <c r="D8156" t="s">
        <v>2480</v>
      </c>
      <c r="E8156" t="s">
        <v>65</v>
      </c>
    </row>
    <row r="8157" spans="1:5" x14ac:dyDescent="0.3">
      <c r="A8157" t="s">
        <v>718</v>
      </c>
      <c r="B8157" t="s">
        <v>132</v>
      </c>
      <c r="C8157">
        <v>771.52684149057995</v>
      </c>
      <c r="D8157" t="s">
        <v>2480</v>
      </c>
      <c r="E8157" t="s">
        <v>65</v>
      </c>
    </row>
    <row r="8158" spans="1:5" x14ac:dyDescent="0.3">
      <c r="A8158" t="s">
        <v>355</v>
      </c>
      <c r="B8158" t="s">
        <v>132</v>
      </c>
      <c r="C8158">
        <v>772.763182078814</v>
      </c>
      <c r="D8158" t="s">
        <v>2480</v>
      </c>
      <c r="E8158" t="s">
        <v>65</v>
      </c>
    </row>
    <row r="8159" spans="1:5" x14ac:dyDescent="0.3">
      <c r="A8159" t="s">
        <v>1825</v>
      </c>
      <c r="B8159" t="s">
        <v>132</v>
      </c>
      <c r="C8159">
        <v>777.68201080855101</v>
      </c>
      <c r="D8159" t="s">
        <v>2480</v>
      </c>
      <c r="E8159" t="s">
        <v>65</v>
      </c>
    </row>
    <row r="8160" spans="1:5" x14ac:dyDescent="0.3">
      <c r="A8160" t="s">
        <v>844</v>
      </c>
      <c r="B8160" t="s">
        <v>132</v>
      </c>
      <c r="C8160">
        <v>779.69439437055701</v>
      </c>
      <c r="D8160" t="s">
        <v>2480</v>
      </c>
      <c r="E8160" t="s">
        <v>65</v>
      </c>
    </row>
    <row r="8161" spans="1:5" x14ac:dyDescent="0.3">
      <c r="A8161" t="s">
        <v>2248</v>
      </c>
      <c r="B8161" t="s">
        <v>132</v>
      </c>
      <c r="C8161">
        <v>780.56694258585605</v>
      </c>
      <c r="D8161" t="s">
        <v>2480</v>
      </c>
      <c r="E8161" t="s">
        <v>65</v>
      </c>
    </row>
    <row r="8162" spans="1:5" x14ac:dyDescent="0.3">
      <c r="A8162" t="s">
        <v>1915</v>
      </c>
      <c r="B8162" t="s">
        <v>132</v>
      </c>
      <c r="C8162">
        <v>787.55738290553995</v>
      </c>
      <c r="D8162" t="s">
        <v>2480</v>
      </c>
      <c r="E8162" t="s">
        <v>65</v>
      </c>
    </row>
    <row r="8163" spans="1:5" x14ac:dyDescent="0.3">
      <c r="A8163" t="s">
        <v>954</v>
      </c>
      <c r="B8163" t="s">
        <v>132</v>
      </c>
      <c r="C8163">
        <v>788.175172402562</v>
      </c>
      <c r="D8163" t="s">
        <v>2480</v>
      </c>
      <c r="E8163" t="s">
        <v>65</v>
      </c>
    </row>
    <row r="8164" spans="1:5" x14ac:dyDescent="0.3">
      <c r="A8164" t="s">
        <v>1822</v>
      </c>
      <c r="B8164" t="s">
        <v>132</v>
      </c>
      <c r="C8164">
        <v>789.19029425359997</v>
      </c>
      <c r="D8164" t="s">
        <v>2480</v>
      </c>
      <c r="E8164" t="s">
        <v>65</v>
      </c>
    </row>
    <row r="8165" spans="1:5" x14ac:dyDescent="0.3">
      <c r="A8165" t="s">
        <v>2150</v>
      </c>
      <c r="B8165" t="s">
        <v>132</v>
      </c>
      <c r="C8165">
        <v>791.09245964028401</v>
      </c>
      <c r="D8165" t="s">
        <v>2480</v>
      </c>
      <c r="E8165" t="s">
        <v>65</v>
      </c>
    </row>
    <row r="8166" spans="1:5" x14ac:dyDescent="0.3">
      <c r="A8166" t="s">
        <v>2021</v>
      </c>
      <c r="B8166" t="s">
        <v>132</v>
      </c>
      <c r="C8166">
        <v>791.224882858005</v>
      </c>
      <c r="D8166" t="s">
        <v>2480</v>
      </c>
      <c r="E8166" t="s">
        <v>65</v>
      </c>
    </row>
    <row r="8167" spans="1:5" x14ac:dyDescent="0.3">
      <c r="A8167" t="s">
        <v>2124</v>
      </c>
      <c r="B8167" t="s">
        <v>132</v>
      </c>
      <c r="C8167">
        <v>793.10154802901002</v>
      </c>
      <c r="D8167" t="s">
        <v>2480</v>
      </c>
      <c r="E8167" t="s">
        <v>65</v>
      </c>
    </row>
    <row r="8168" spans="1:5" x14ac:dyDescent="0.3">
      <c r="A8168" t="s">
        <v>2308</v>
      </c>
      <c r="B8168" t="s">
        <v>132</v>
      </c>
      <c r="C8168">
        <v>793.72363414059305</v>
      </c>
      <c r="D8168" t="s">
        <v>2480</v>
      </c>
      <c r="E8168" t="s">
        <v>65</v>
      </c>
    </row>
    <row r="8169" spans="1:5" x14ac:dyDescent="0.3">
      <c r="A8169" t="s">
        <v>1451</v>
      </c>
      <c r="B8169" t="s">
        <v>132</v>
      </c>
      <c r="C8169">
        <v>798.17991203876295</v>
      </c>
      <c r="D8169" t="s">
        <v>2480</v>
      </c>
      <c r="E8169" t="s">
        <v>65</v>
      </c>
    </row>
    <row r="8170" spans="1:5" x14ac:dyDescent="0.3">
      <c r="A8170" t="s">
        <v>2374</v>
      </c>
      <c r="B8170" t="s">
        <v>132</v>
      </c>
      <c r="C8170">
        <v>798.44133171087697</v>
      </c>
      <c r="D8170" t="s">
        <v>2480</v>
      </c>
      <c r="E8170" t="s">
        <v>65</v>
      </c>
    </row>
    <row r="8171" spans="1:5" x14ac:dyDescent="0.3">
      <c r="A8171" t="s">
        <v>884</v>
      </c>
      <c r="B8171" t="s">
        <v>132</v>
      </c>
      <c r="C8171">
        <v>799.50613905965497</v>
      </c>
      <c r="D8171" t="s">
        <v>2480</v>
      </c>
      <c r="E8171" t="s">
        <v>65</v>
      </c>
    </row>
    <row r="8172" spans="1:5" x14ac:dyDescent="0.3">
      <c r="A8172" t="s">
        <v>965</v>
      </c>
      <c r="B8172" t="s">
        <v>132</v>
      </c>
      <c r="C8172">
        <v>802.08210125730398</v>
      </c>
      <c r="D8172" t="s">
        <v>2480</v>
      </c>
      <c r="E8172" t="s">
        <v>65</v>
      </c>
    </row>
    <row r="8173" spans="1:5" x14ac:dyDescent="0.3">
      <c r="A8173" t="s">
        <v>2077</v>
      </c>
      <c r="B8173" t="s">
        <v>132</v>
      </c>
      <c r="C8173">
        <v>804.42812714036802</v>
      </c>
      <c r="D8173" t="s">
        <v>2480</v>
      </c>
      <c r="E8173" t="s">
        <v>65</v>
      </c>
    </row>
    <row r="8174" spans="1:5" x14ac:dyDescent="0.3">
      <c r="A8174" t="s">
        <v>1821</v>
      </c>
      <c r="B8174" t="s">
        <v>132</v>
      </c>
      <c r="C8174">
        <v>808.69263163204505</v>
      </c>
      <c r="D8174" t="s">
        <v>2480</v>
      </c>
      <c r="E8174" t="s">
        <v>65</v>
      </c>
    </row>
    <row r="8175" spans="1:5" x14ac:dyDescent="0.3">
      <c r="A8175" t="s">
        <v>2312</v>
      </c>
      <c r="B8175" t="s">
        <v>132</v>
      </c>
      <c r="C8175">
        <v>811.24353127797497</v>
      </c>
      <c r="D8175" t="s">
        <v>2480</v>
      </c>
      <c r="E8175" t="s">
        <v>65</v>
      </c>
    </row>
    <row r="8176" spans="1:5" x14ac:dyDescent="0.3">
      <c r="A8176" t="s">
        <v>2183</v>
      </c>
      <c r="B8176" t="s">
        <v>132</v>
      </c>
      <c r="C8176">
        <v>812.90692949999595</v>
      </c>
      <c r="D8176" t="s">
        <v>2480</v>
      </c>
      <c r="E8176" t="s">
        <v>65</v>
      </c>
    </row>
    <row r="8177" spans="1:5" x14ac:dyDescent="0.3">
      <c r="A8177" t="s">
        <v>436</v>
      </c>
      <c r="B8177" t="s">
        <v>132</v>
      </c>
      <c r="C8177">
        <v>815.14485145501499</v>
      </c>
      <c r="D8177" t="s">
        <v>2480</v>
      </c>
      <c r="E8177" t="s">
        <v>65</v>
      </c>
    </row>
    <row r="8178" spans="1:5" x14ac:dyDescent="0.3">
      <c r="A8178" t="s">
        <v>871</v>
      </c>
      <c r="B8178" t="s">
        <v>132</v>
      </c>
      <c r="C8178">
        <v>816.59666342324203</v>
      </c>
      <c r="D8178" t="s">
        <v>2480</v>
      </c>
      <c r="E8178" t="s">
        <v>65</v>
      </c>
    </row>
    <row r="8179" spans="1:5" x14ac:dyDescent="0.3">
      <c r="A8179" t="s">
        <v>962</v>
      </c>
      <c r="B8179" t="s">
        <v>132</v>
      </c>
      <c r="C8179">
        <v>817.79196481781798</v>
      </c>
      <c r="D8179" t="s">
        <v>2480</v>
      </c>
      <c r="E8179" t="s">
        <v>65</v>
      </c>
    </row>
    <row r="8180" spans="1:5" x14ac:dyDescent="0.3">
      <c r="A8180" t="s">
        <v>484</v>
      </c>
      <c r="B8180" t="s">
        <v>132</v>
      </c>
      <c r="C8180">
        <v>819.81797086927202</v>
      </c>
      <c r="D8180" t="s">
        <v>2480</v>
      </c>
      <c r="E8180" t="s">
        <v>65</v>
      </c>
    </row>
    <row r="8181" spans="1:5" x14ac:dyDescent="0.3">
      <c r="A8181" t="s">
        <v>2041</v>
      </c>
      <c r="B8181" t="s">
        <v>132</v>
      </c>
      <c r="C8181">
        <v>823.03858935907499</v>
      </c>
      <c r="D8181" t="s">
        <v>2480</v>
      </c>
      <c r="E8181" t="s">
        <v>65</v>
      </c>
    </row>
    <row r="8182" spans="1:5" x14ac:dyDescent="0.3">
      <c r="A8182" t="s">
        <v>2310</v>
      </c>
      <c r="B8182" t="s">
        <v>132</v>
      </c>
      <c r="C8182">
        <v>823.38362248104897</v>
      </c>
      <c r="D8182" t="s">
        <v>2480</v>
      </c>
      <c r="E8182" t="s">
        <v>65</v>
      </c>
    </row>
    <row r="8183" spans="1:5" x14ac:dyDescent="0.3">
      <c r="A8183" t="s">
        <v>847</v>
      </c>
      <c r="B8183" t="s">
        <v>132</v>
      </c>
      <c r="C8183">
        <v>824.990047451956</v>
      </c>
      <c r="D8183" t="s">
        <v>2480</v>
      </c>
      <c r="E8183" t="s">
        <v>65</v>
      </c>
    </row>
    <row r="8184" spans="1:5" x14ac:dyDescent="0.3">
      <c r="A8184" t="s">
        <v>1732</v>
      </c>
      <c r="B8184" t="s">
        <v>132</v>
      </c>
      <c r="C8184">
        <v>830.11202161643405</v>
      </c>
      <c r="D8184" t="s">
        <v>2480</v>
      </c>
      <c r="E8184" t="s">
        <v>65</v>
      </c>
    </row>
    <row r="8185" spans="1:5" x14ac:dyDescent="0.3">
      <c r="A8185" t="s">
        <v>1647</v>
      </c>
      <c r="B8185" t="s">
        <v>132</v>
      </c>
      <c r="C8185">
        <v>834.23629104725399</v>
      </c>
      <c r="D8185" t="s">
        <v>2480</v>
      </c>
      <c r="E8185" t="s">
        <v>65</v>
      </c>
    </row>
    <row r="8186" spans="1:5" x14ac:dyDescent="0.3">
      <c r="A8186" t="s">
        <v>2163</v>
      </c>
      <c r="B8186" t="s">
        <v>132</v>
      </c>
      <c r="C8186">
        <v>834.34053339480101</v>
      </c>
      <c r="D8186" t="s">
        <v>2480</v>
      </c>
      <c r="E8186" t="s">
        <v>65</v>
      </c>
    </row>
    <row r="8187" spans="1:5" x14ac:dyDescent="0.3">
      <c r="A8187" t="s">
        <v>727</v>
      </c>
      <c r="B8187" t="s">
        <v>132</v>
      </c>
      <c r="C8187">
        <v>836.70959813366005</v>
      </c>
      <c r="D8187" t="s">
        <v>2480</v>
      </c>
      <c r="E8187" t="s">
        <v>65</v>
      </c>
    </row>
    <row r="8188" spans="1:5" x14ac:dyDescent="0.3">
      <c r="A8188" t="s">
        <v>1999</v>
      </c>
      <c r="B8188" t="s">
        <v>132</v>
      </c>
      <c r="C8188">
        <v>837.20393000765102</v>
      </c>
      <c r="D8188" t="s">
        <v>2480</v>
      </c>
      <c r="E8188" t="s">
        <v>65</v>
      </c>
    </row>
    <row r="8189" spans="1:5" x14ac:dyDescent="0.3">
      <c r="A8189" t="s">
        <v>1070</v>
      </c>
      <c r="B8189" t="s">
        <v>132</v>
      </c>
      <c r="C8189">
        <v>838.10068522688096</v>
      </c>
      <c r="D8189" t="s">
        <v>2480</v>
      </c>
      <c r="E8189" t="s">
        <v>65</v>
      </c>
    </row>
    <row r="8190" spans="1:5" x14ac:dyDescent="0.3">
      <c r="A8190" t="s">
        <v>879</v>
      </c>
      <c r="B8190" t="s">
        <v>132</v>
      </c>
      <c r="C8190">
        <v>838.89356082918596</v>
      </c>
      <c r="D8190" t="s">
        <v>2480</v>
      </c>
      <c r="E8190" t="s">
        <v>65</v>
      </c>
    </row>
    <row r="8191" spans="1:5" x14ac:dyDescent="0.3">
      <c r="A8191" t="s">
        <v>2195</v>
      </c>
      <c r="B8191" t="s">
        <v>132</v>
      </c>
      <c r="C8191">
        <v>844.03704472145398</v>
      </c>
      <c r="D8191" t="s">
        <v>2480</v>
      </c>
      <c r="E8191" t="s">
        <v>65</v>
      </c>
    </row>
    <row r="8192" spans="1:5" x14ac:dyDescent="0.3">
      <c r="A8192" t="s">
        <v>1983</v>
      </c>
      <c r="B8192" t="s">
        <v>132</v>
      </c>
      <c r="C8192">
        <v>844.31465799800901</v>
      </c>
      <c r="D8192" t="s">
        <v>2480</v>
      </c>
      <c r="E8192" t="s">
        <v>65</v>
      </c>
    </row>
    <row r="8193" spans="1:5" x14ac:dyDescent="0.3">
      <c r="A8193" t="s">
        <v>2119</v>
      </c>
      <c r="B8193" t="s">
        <v>132</v>
      </c>
      <c r="C8193">
        <v>846.26340841468198</v>
      </c>
      <c r="D8193" t="s">
        <v>2480</v>
      </c>
      <c r="E8193" t="s">
        <v>65</v>
      </c>
    </row>
    <row r="8194" spans="1:5" x14ac:dyDescent="0.3">
      <c r="A8194" t="s">
        <v>2280</v>
      </c>
      <c r="B8194" t="s">
        <v>132</v>
      </c>
      <c r="C8194">
        <v>848.74570179507998</v>
      </c>
      <c r="D8194" t="s">
        <v>2480</v>
      </c>
      <c r="E8194" t="s">
        <v>65</v>
      </c>
    </row>
    <row r="8195" spans="1:5" x14ac:dyDescent="0.3">
      <c r="A8195" t="s">
        <v>1881</v>
      </c>
      <c r="B8195" t="s">
        <v>132</v>
      </c>
      <c r="C8195">
        <v>850.91283561395301</v>
      </c>
      <c r="D8195" t="s">
        <v>2480</v>
      </c>
      <c r="E8195" t="s">
        <v>65</v>
      </c>
    </row>
    <row r="8196" spans="1:5" x14ac:dyDescent="0.3">
      <c r="A8196" t="s">
        <v>834</v>
      </c>
      <c r="B8196" t="s">
        <v>132</v>
      </c>
      <c r="C8196">
        <v>851.69865440876504</v>
      </c>
      <c r="D8196" t="s">
        <v>2480</v>
      </c>
      <c r="E8196" t="s">
        <v>65</v>
      </c>
    </row>
    <row r="8197" spans="1:5" x14ac:dyDescent="0.3">
      <c r="A8197" t="s">
        <v>2317</v>
      </c>
      <c r="B8197" t="s">
        <v>132</v>
      </c>
      <c r="C8197">
        <v>852.18116427768803</v>
      </c>
      <c r="D8197" t="s">
        <v>2480</v>
      </c>
      <c r="E8197" t="s">
        <v>65</v>
      </c>
    </row>
    <row r="8198" spans="1:5" x14ac:dyDescent="0.3">
      <c r="A8198" t="s">
        <v>2073</v>
      </c>
      <c r="B8198" t="s">
        <v>132</v>
      </c>
      <c r="C8198">
        <v>854.20991027847799</v>
      </c>
      <c r="D8198" t="s">
        <v>2480</v>
      </c>
      <c r="E8198" t="s">
        <v>65</v>
      </c>
    </row>
    <row r="8199" spans="1:5" x14ac:dyDescent="0.3">
      <c r="A8199" t="s">
        <v>1834</v>
      </c>
      <c r="B8199" t="s">
        <v>132</v>
      </c>
      <c r="C8199">
        <v>856.70979513039595</v>
      </c>
      <c r="D8199" t="s">
        <v>2480</v>
      </c>
      <c r="E8199" t="s">
        <v>65</v>
      </c>
    </row>
    <row r="8200" spans="1:5" x14ac:dyDescent="0.3">
      <c r="A8200" t="s">
        <v>968</v>
      </c>
      <c r="B8200" t="s">
        <v>132</v>
      </c>
      <c r="C8200">
        <v>856.99815662699905</v>
      </c>
      <c r="D8200" t="s">
        <v>2480</v>
      </c>
      <c r="E8200" t="s">
        <v>65</v>
      </c>
    </row>
    <row r="8201" spans="1:5" x14ac:dyDescent="0.3">
      <c r="A8201" t="s">
        <v>2035</v>
      </c>
      <c r="B8201" t="s">
        <v>132</v>
      </c>
      <c r="C8201">
        <v>857.81426683554901</v>
      </c>
      <c r="D8201" t="s">
        <v>2480</v>
      </c>
      <c r="E8201" t="s">
        <v>65</v>
      </c>
    </row>
    <row r="8202" spans="1:5" x14ac:dyDescent="0.3">
      <c r="A8202" t="s">
        <v>2322</v>
      </c>
      <c r="B8202" t="s">
        <v>132</v>
      </c>
      <c r="C8202">
        <v>860.73786961027201</v>
      </c>
      <c r="D8202" t="s">
        <v>2480</v>
      </c>
      <c r="E8202" t="s">
        <v>65</v>
      </c>
    </row>
    <row r="8203" spans="1:5" x14ac:dyDescent="0.3">
      <c r="A8203" t="s">
        <v>712</v>
      </c>
      <c r="B8203" t="s">
        <v>132</v>
      </c>
      <c r="C8203">
        <v>862.08232618613397</v>
      </c>
      <c r="D8203" t="s">
        <v>2480</v>
      </c>
      <c r="E8203" t="s">
        <v>65</v>
      </c>
    </row>
    <row r="8204" spans="1:5" x14ac:dyDescent="0.3">
      <c r="A8204" t="s">
        <v>2040</v>
      </c>
      <c r="B8204" t="s">
        <v>132</v>
      </c>
      <c r="C8204">
        <v>865.12293962055799</v>
      </c>
      <c r="D8204" t="s">
        <v>2480</v>
      </c>
      <c r="E8204" t="s">
        <v>65</v>
      </c>
    </row>
    <row r="8205" spans="1:5" x14ac:dyDescent="0.3">
      <c r="A8205" t="s">
        <v>331</v>
      </c>
      <c r="B8205" t="s">
        <v>132</v>
      </c>
      <c r="C8205">
        <v>867.70547015613602</v>
      </c>
      <c r="D8205" t="s">
        <v>2480</v>
      </c>
      <c r="E8205" t="s">
        <v>65</v>
      </c>
    </row>
    <row r="8206" spans="1:5" x14ac:dyDescent="0.3">
      <c r="A8206" t="s">
        <v>732</v>
      </c>
      <c r="B8206" t="s">
        <v>132</v>
      </c>
      <c r="C8206">
        <v>870.43732362069397</v>
      </c>
      <c r="D8206" t="s">
        <v>2480</v>
      </c>
      <c r="E8206" t="s">
        <v>65</v>
      </c>
    </row>
    <row r="8207" spans="1:5" x14ac:dyDescent="0.3">
      <c r="A8207" t="s">
        <v>2012</v>
      </c>
      <c r="B8207" t="s">
        <v>132</v>
      </c>
      <c r="C8207">
        <v>874.12231450136505</v>
      </c>
      <c r="D8207" t="s">
        <v>2480</v>
      </c>
      <c r="E8207" t="s">
        <v>65</v>
      </c>
    </row>
    <row r="8208" spans="1:5" x14ac:dyDescent="0.3">
      <c r="A8208" t="s">
        <v>1885</v>
      </c>
      <c r="B8208" t="s">
        <v>132</v>
      </c>
      <c r="C8208">
        <v>877.95166576233601</v>
      </c>
      <c r="D8208" t="s">
        <v>2480</v>
      </c>
      <c r="E8208" t="s">
        <v>65</v>
      </c>
    </row>
    <row r="8209" spans="1:5" x14ac:dyDescent="0.3">
      <c r="A8209" t="s">
        <v>956</v>
      </c>
      <c r="B8209" t="s">
        <v>132</v>
      </c>
      <c r="C8209">
        <v>879.25663882823403</v>
      </c>
      <c r="D8209" t="s">
        <v>2480</v>
      </c>
      <c r="E8209" t="s">
        <v>65</v>
      </c>
    </row>
    <row r="8210" spans="1:5" x14ac:dyDescent="0.3">
      <c r="A8210" t="s">
        <v>977</v>
      </c>
      <c r="B8210" t="s">
        <v>132</v>
      </c>
      <c r="C8210">
        <v>879.45214378231105</v>
      </c>
      <c r="D8210" t="s">
        <v>2480</v>
      </c>
      <c r="E8210" t="s">
        <v>65</v>
      </c>
    </row>
    <row r="8211" spans="1:5" x14ac:dyDescent="0.3">
      <c r="A8211" t="s">
        <v>1575</v>
      </c>
      <c r="B8211" t="s">
        <v>132</v>
      </c>
      <c r="C8211">
        <v>879.90148573296506</v>
      </c>
      <c r="D8211" t="s">
        <v>2480</v>
      </c>
      <c r="E8211" t="s">
        <v>65</v>
      </c>
    </row>
    <row r="8212" spans="1:5" x14ac:dyDescent="0.3">
      <c r="A8212" t="s">
        <v>2117</v>
      </c>
      <c r="B8212" t="s">
        <v>132</v>
      </c>
      <c r="C8212">
        <v>881.09648563002395</v>
      </c>
      <c r="D8212" t="s">
        <v>2480</v>
      </c>
      <c r="E8212" t="s">
        <v>65</v>
      </c>
    </row>
    <row r="8213" spans="1:5" x14ac:dyDescent="0.3">
      <c r="A8213" t="s">
        <v>1717</v>
      </c>
      <c r="B8213" t="s">
        <v>132</v>
      </c>
      <c r="C8213">
        <v>892.90190969170305</v>
      </c>
      <c r="D8213" t="s">
        <v>2480</v>
      </c>
      <c r="E8213" t="s">
        <v>65</v>
      </c>
    </row>
    <row r="8214" spans="1:5" x14ac:dyDescent="0.3">
      <c r="A8214" t="s">
        <v>1297</v>
      </c>
      <c r="B8214" t="s">
        <v>132</v>
      </c>
      <c r="C8214">
        <v>894.43956208319696</v>
      </c>
      <c r="D8214" t="s">
        <v>2480</v>
      </c>
      <c r="E8214" t="s">
        <v>65</v>
      </c>
    </row>
    <row r="8215" spans="1:5" x14ac:dyDescent="0.3">
      <c r="A8215" t="s">
        <v>1848</v>
      </c>
      <c r="B8215" t="s">
        <v>132</v>
      </c>
      <c r="C8215">
        <v>896.08544520418002</v>
      </c>
      <c r="D8215" t="s">
        <v>2480</v>
      </c>
      <c r="E8215" t="s">
        <v>65</v>
      </c>
    </row>
    <row r="8216" spans="1:5" x14ac:dyDescent="0.3">
      <c r="A8216" t="s">
        <v>845</v>
      </c>
      <c r="B8216" t="s">
        <v>132</v>
      </c>
      <c r="C8216">
        <v>897.47427311864897</v>
      </c>
      <c r="D8216" t="s">
        <v>2480</v>
      </c>
      <c r="E8216" t="s">
        <v>65</v>
      </c>
    </row>
    <row r="8217" spans="1:5" x14ac:dyDescent="0.3">
      <c r="A8217" t="s">
        <v>733</v>
      </c>
      <c r="B8217" t="s">
        <v>132</v>
      </c>
      <c r="C8217">
        <v>898.28541129595101</v>
      </c>
      <c r="D8217" t="s">
        <v>2480</v>
      </c>
      <c r="E8217" t="s">
        <v>65</v>
      </c>
    </row>
    <row r="8218" spans="1:5" x14ac:dyDescent="0.3">
      <c r="A8218" t="s">
        <v>1390</v>
      </c>
      <c r="B8218" t="s">
        <v>132</v>
      </c>
      <c r="C8218">
        <v>899.12376468924299</v>
      </c>
      <c r="D8218" t="s">
        <v>2480</v>
      </c>
      <c r="E8218" t="s">
        <v>65</v>
      </c>
    </row>
    <row r="8219" spans="1:5" x14ac:dyDescent="0.3">
      <c r="A8219" t="s">
        <v>1942</v>
      </c>
      <c r="B8219" t="s">
        <v>132</v>
      </c>
      <c r="C8219">
        <v>899.49230898986298</v>
      </c>
      <c r="D8219" t="s">
        <v>2480</v>
      </c>
      <c r="E8219" t="s">
        <v>65</v>
      </c>
    </row>
    <row r="8220" spans="1:5" x14ac:dyDescent="0.3">
      <c r="A8220" t="s">
        <v>967</v>
      </c>
      <c r="B8220" t="s">
        <v>132</v>
      </c>
      <c r="C8220">
        <v>900.63422615828495</v>
      </c>
      <c r="D8220" t="s">
        <v>2480</v>
      </c>
      <c r="E8220" t="s">
        <v>65</v>
      </c>
    </row>
    <row r="8221" spans="1:5" x14ac:dyDescent="0.3">
      <c r="A8221" t="s">
        <v>399</v>
      </c>
      <c r="B8221" t="s">
        <v>132</v>
      </c>
      <c r="C8221">
        <v>901.34971324568301</v>
      </c>
      <c r="D8221" t="s">
        <v>2480</v>
      </c>
      <c r="E8221" t="s">
        <v>65</v>
      </c>
    </row>
    <row r="8222" spans="1:5" x14ac:dyDescent="0.3">
      <c r="A8222" t="s">
        <v>1902</v>
      </c>
      <c r="B8222" t="s">
        <v>132</v>
      </c>
      <c r="C8222">
        <v>901.36422456148102</v>
      </c>
      <c r="D8222" t="s">
        <v>2480</v>
      </c>
      <c r="E8222" t="s">
        <v>65</v>
      </c>
    </row>
    <row r="8223" spans="1:5" x14ac:dyDescent="0.3">
      <c r="A8223" t="s">
        <v>713</v>
      </c>
      <c r="B8223" t="s">
        <v>132</v>
      </c>
      <c r="C8223">
        <v>902.10479147845103</v>
      </c>
      <c r="D8223" t="s">
        <v>2480</v>
      </c>
      <c r="E8223" t="s">
        <v>65</v>
      </c>
    </row>
    <row r="8224" spans="1:5" x14ac:dyDescent="0.3">
      <c r="A8224" t="s">
        <v>2259</v>
      </c>
      <c r="B8224" t="s">
        <v>132</v>
      </c>
      <c r="C8224">
        <v>902.94338365955798</v>
      </c>
      <c r="D8224" t="s">
        <v>2480</v>
      </c>
      <c r="E8224" t="s">
        <v>65</v>
      </c>
    </row>
    <row r="8225" spans="1:5" x14ac:dyDescent="0.3">
      <c r="A8225" t="s">
        <v>949</v>
      </c>
      <c r="B8225" t="s">
        <v>132</v>
      </c>
      <c r="C8225">
        <v>906.33205174295404</v>
      </c>
      <c r="D8225" t="s">
        <v>2480</v>
      </c>
      <c r="E8225" t="s">
        <v>65</v>
      </c>
    </row>
    <row r="8226" spans="1:5" x14ac:dyDescent="0.3">
      <c r="A8226" t="s">
        <v>2210</v>
      </c>
      <c r="B8226" t="s">
        <v>132</v>
      </c>
      <c r="C8226">
        <v>908.67140482988304</v>
      </c>
      <c r="D8226" t="s">
        <v>2480</v>
      </c>
      <c r="E8226" t="s">
        <v>65</v>
      </c>
    </row>
    <row r="8227" spans="1:5" x14ac:dyDescent="0.3">
      <c r="A8227" t="s">
        <v>704</v>
      </c>
      <c r="B8227" t="s">
        <v>132</v>
      </c>
      <c r="C8227">
        <v>910.42918289063903</v>
      </c>
      <c r="D8227" t="s">
        <v>2480</v>
      </c>
      <c r="E8227" t="s">
        <v>65</v>
      </c>
    </row>
    <row r="8228" spans="1:5" x14ac:dyDescent="0.3">
      <c r="A8228" t="s">
        <v>779</v>
      </c>
      <c r="B8228" t="s">
        <v>132</v>
      </c>
      <c r="C8228">
        <v>911.16983926395096</v>
      </c>
      <c r="D8228" t="s">
        <v>2480</v>
      </c>
      <c r="E8228" t="s">
        <v>65</v>
      </c>
    </row>
    <row r="8229" spans="1:5" x14ac:dyDescent="0.3">
      <c r="A8229" t="s">
        <v>720</v>
      </c>
      <c r="B8229" t="s">
        <v>132</v>
      </c>
      <c r="C8229">
        <v>911.48934597111702</v>
      </c>
      <c r="D8229" t="s">
        <v>2480</v>
      </c>
      <c r="E8229" t="s">
        <v>65</v>
      </c>
    </row>
    <row r="8230" spans="1:5" x14ac:dyDescent="0.3">
      <c r="A8230" t="s">
        <v>2324</v>
      </c>
      <c r="B8230" t="s">
        <v>132</v>
      </c>
      <c r="C8230">
        <v>917.76712305527894</v>
      </c>
      <c r="D8230" t="s">
        <v>2480</v>
      </c>
      <c r="E8230" t="s">
        <v>65</v>
      </c>
    </row>
    <row r="8231" spans="1:5" x14ac:dyDescent="0.3">
      <c r="A8231" t="s">
        <v>2263</v>
      </c>
      <c r="B8231" t="s">
        <v>132</v>
      </c>
      <c r="C8231">
        <v>918.95298256577905</v>
      </c>
      <c r="D8231" t="s">
        <v>2480</v>
      </c>
      <c r="E8231" t="s">
        <v>65</v>
      </c>
    </row>
    <row r="8232" spans="1:5" x14ac:dyDescent="0.3">
      <c r="A8232" t="s">
        <v>1653</v>
      </c>
      <c r="B8232" t="s">
        <v>132</v>
      </c>
      <c r="C8232">
        <v>924.16859357142096</v>
      </c>
      <c r="D8232" t="s">
        <v>2480</v>
      </c>
      <c r="E8232" t="s">
        <v>65</v>
      </c>
    </row>
    <row r="8233" spans="1:5" x14ac:dyDescent="0.3">
      <c r="A8233" t="s">
        <v>715</v>
      </c>
      <c r="B8233" t="s">
        <v>132</v>
      </c>
      <c r="C8233">
        <v>926.36740471384996</v>
      </c>
      <c r="D8233" t="s">
        <v>2480</v>
      </c>
      <c r="E8233" t="s">
        <v>65</v>
      </c>
    </row>
    <row r="8234" spans="1:5" x14ac:dyDescent="0.3">
      <c r="A8234" t="s">
        <v>2059</v>
      </c>
      <c r="B8234" t="s">
        <v>132</v>
      </c>
      <c r="C8234">
        <v>932.82195865687197</v>
      </c>
      <c r="D8234" t="s">
        <v>2480</v>
      </c>
      <c r="E8234" t="s">
        <v>65</v>
      </c>
    </row>
    <row r="8235" spans="1:5" x14ac:dyDescent="0.3">
      <c r="A8235" t="s">
        <v>1876</v>
      </c>
      <c r="B8235" t="s">
        <v>132</v>
      </c>
      <c r="C8235">
        <v>934.15198294090601</v>
      </c>
      <c r="D8235" t="s">
        <v>2480</v>
      </c>
      <c r="E8235" t="s">
        <v>65</v>
      </c>
    </row>
    <row r="8236" spans="1:5" x14ac:dyDescent="0.3">
      <c r="A8236" t="s">
        <v>456</v>
      </c>
      <c r="B8236" t="s">
        <v>132</v>
      </c>
      <c r="C8236">
        <v>939.52206946797105</v>
      </c>
      <c r="D8236" t="s">
        <v>2480</v>
      </c>
      <c r="E8236" t="s">
        <v>65</v>
      </c>
    </row>
    <row r="8237" spans="1:5" x14ac:dyDescent="0.3">
      <c r="A8237" t="s">
        <v>1844</v>
      </c>
      <c r="B8237" t="s">
        <v>132</v>
      </c>
      <c r="C8237">
        <v>942.60311604703202</v>
      </c>
      <c r="D8237" t="s">
        <v>2480</v>
      </c>
      <c r="E8237" t="s">
        <v>65</v>
      </c>
    </row>
    <row r="8238" spans="1:5" x14ac:dyDescent="0.3">
      <c r="A8238" t="s">
        <v>458</v>
      </c>
      <c r="B8238" t="s">
        <v>132</v>
      </c>
      <c r="C8238">
        <v>944.42873268576295</v>
      </c>
      <c r="D8238" t="s">
        <v>2480</v>
      </c>
      <c r="E8238" t="s">
        <v>65</v>
      </c>
    </row>
    <row r="8239" spans="1:5" x14ac:dyDescent="0.3">
      <c r="A8239" t="s">
        <v>721</v>
      </c>
      <c r="B8239" t="s">
        <v>132</v>
      </c>
      <c r="C8239">
        <v>946.97259776484202</v>
      </c>
      <c r="D8239" t="s">
        <v>2480</v>
      </c>
      <c r="E8239" t="s">
        <v>65</v>
      </c>
    </row>
    <row r="8240" spans="1:5" x14ac:dyDescent="0.3">
      <c r="A8240" t="s">
        <v>849</v>
      </c>
      <c r="B8240" t="s">
        <v>132</v>
      </c>
      <c r="C8240">
        <v>950.38526824886503</v>
      </c>
      <c r="D8240" t="s">
        <v>2480</v>
      </c>
      <c r="E8240" t="s">
        <v>65</v>
      </c>
    </row>
    <row r="8241" spans="1:5" x14ac:dyDescent="0.3">
      <c r="A8241" t="s">
        <v>360</v>
      </c>
      <c r="B8241" t="s">
        <v>132</v>
      </c>
      <c r="C8241">
        <v>952.70648211923697</v>
      </c>
      <c r="D8241" t="s">
        <v>2480</v>
      </c>
      <c r="E8241" t="s">
        <v>65</v>
      </c>
    </row>
    <row r="8242" spans="1:5" x14ac:dyDescent="0.3">
      <c r="A8242" t="s">
        <v>694</v>
      </c>
      <c r="B8242" t="s">
        <v>132</v>
      </c>
      <c r="C8242">
        <v>955.79454797404401</v>
      </c>
      <c r="D8242" t="s">
        <v>2480</v>
      </c>
      <c r="E8242" t="s">
        <v>65</v>
      </c>
    </row>
    <row r="8243" spans="1:5" x14ac:dyDescent="0.3">
      <c r="A8243" t="s">
        <v>2174</v>
      </c>
      <c r="B8243" t="s">
        <v>132</v>
      </c>
      <c r="C8243">
        <v>958.05194861087296</v>
      </c>
      <c r="D8243" t="s">
        <v>2480</v>
      </c>
      <c r="E8243" t="s">
        <v>65</v>
      </c>
    </row>
    <row r="8244" spans="1:5" x14ac:dyDescent="0.3">
      <c r="A8244" t="s">
        <v>1640</v>
      </c>
      <c r="B8244" t="s">
        <v>132</v>
      </c>
      <c r="C8244">
        <v>965.37307406465402</v>
      </c>
      <c r="D8244" t="s">
        <v>2480</v>
      </c>
      <c r="E8244" t="s">
        <v>65</v>
      </c>
    </row>
    <row r="8245" spans="1:5" x14ac:dyDescent="0.3">
      <c r="A8245" t="s">
        <v>1481</v>
      </c>
      <c r="B8245" t="s">
        <v>132</v>
      </c>
      <c r="C8245">
        <v>965.88017914946795</v>
      </c>
      <c r="D8245" t="s">
        <v>2480</v>
      </c>
      <c r="E8245" t="s">
        <v>65</v>
      </c>
    </row>
    <row r="8246" spans="1:5" x14ac:dyDescent="0.3">
      <c r="A8246" t="s">
        <v>961</v>
      </c>
      <c r="B8246" t="s">
        <v>132</v>
      </c>
      <c r="C8246">
        <v>974.47764459630002</v>
      </c>
      <c r="D8246" t="s">
        <v>2480</v>
      </c>
      <c r="E8246" t="s">
        <v>65</v>
      </c>
    </row>
    <row r="8247" spans="1:5" x14ac:dyDescent="0.3">
      <c r="A8247" t="s">
        <v>902</v>
      </c>
      <c r="B8247" t="s">
        <v>132</v>
      </c>
      <c r="C8247">
        <v>975.08496058313597</v>
      </c>
      <c r="D8247" t="s">
        <v>2480</v>
      </c>
      <c r="E8247" t="s">
        <v>65</v>
      </c>
    </row>
    <row r="8248" spans="1:5" x14ac:dyDescent="0.3">
      <c r="A8248" t="s">
        <v>1884</v>
      </c>
      <c r="B8248" t="s">
        <v>132</v>
      </c>
      <c r="C8248">
        <v>975.99210086697406</v>
      </c>
      <c r="D8248" t="s">
        <v>2480</v>
      </c>
      <c r="E8248" t="s">
        <v>65</v>
      </c>
    </row>
    <row r="8249" spans="1:5" x14ac:dyDescent="0.3">
      <c r="A8249" t="s">
        <v>1842</v>
      </c>
      <c r="B8249" t="s">
        <v>132</v>
      </c>
      <c r="C8249">
        <v>977.27116137786004</v>
      </c>
      <c r="D8249" t="s">
        <v>2480</v>
      </c>
      <c r="E8249" t="s">
        <v>65</v>
      </c>
    </row>
    <row r="8250" spans="1:5" x14ac:dyDescent="0.3">
      <c r="A8250" t="s">
        <v>2068</v>
      </c>
      <c r="B8250" t="s">
        <v>132</v>
      </c>
      <c r="C8250">
        <v>979.722667732741</v>
      </c>
      <c r="D8250" t="s">
        <v>2480</v>
      </c>
      <c r="E8250" t="s">
        <v>65</v>
      </c>
    </row>
    <row r="8251" spans="1:5" x14ac:dyDescent="0.3">
      <c r="A8251" t="s">
        <v>680</v>
      </c>
      <c r="B8251" t="s">
        <v>132</v>
      </c>
      <c r="C8251">
        <v>981.23062246532299</v>
      </c>
      <c r="D8251" t="s">
        <v>2480</v>
      </c>
      <c r="E8251" t="s">
        <v>65</v>
      </c>
    </row>
    <row r="8252" spans="1:5" x14ac:dyDescent="0.3">
      <c r="A8252" t="s">
        <v>444</v>
      </c>
      <c r="B8252" t="s">
        <v>132</v>
      </c>
      <c r="C8252">
        <v>984.32423751298302</v>
      </c>
      <c r="D8252" t="s">
        <v>2480</v>
      </c>
      <c r="E8252" t="s">
        <v>65</v>
      </c>
    </row>
    <row r="8253" spans="1:5" x14ac:dyDescent="0.3">
      <c r="A8253" t="s">
        <v>722</v>
      </c>
      <c r="B8253" t="s">
        <v>132</v>
      </c>
      <c r="C8253">
        <v>985.86457858575704</v>
      </c>
      <c r="D8253" t="s">
        <v>2480</v>
      </c>
      <c r="E8253" t="s">
        <v>65</v>
      </c>
    </row>
    <row r="8254" spans="1:5" x14ac:dyDescent="0.3">
      <c r="A8254" t="s">
        <v>1735</v>
      </c>
      <c r="B8254" t="s">
        <v>132</v>
      </c>
      <c r="C8254">
        <v>986.31478125098704</v>
      </c>
      <c r="D8254" t="s">
        <v>2480</v>
      </c>
      <c r="E8254" t="s">
        <v>65</v>
      </c>
    </row>
    <row r="8255" spans="1:5" x14ac:dyDescent="0.3">
      <c r="A8255" t="s">
        <v>672</v>
      </c>
      <c r="B8255" t="s">
        <v>132</v>
      </c>
      <c r="C8255">
        <v>987.59157021903104</v>
      </c>
      <c r="D8255" t="s">
        <v>2480</v>
      </c>
      <c r="E8255" t="s">
        <v>65</v>
      </c>
    </row>
    <row r="8256" spans="1:5" x14ac:dyDescent="0.3">
      <c r="A8256" t="s">
        <v>2196</v>
      </c>
      <c r="B8256" t="s">
        <v>132</v>
      </c>
      <c r="C8256">
        <v>988.89259798517503</v>
      </c>
      <c r="D8256" t="s">
        <v>2480</v>
      </c>
      <c r="E8256" t="s">
        <v>65</v>
      </c>
    </row>
    <row r="8257" spans="1:5" x14ac:dyDescent="0.3">
      <c r="A8257" t="s">
        <v>1846</v>
      </c>
      <c r="B8257" t="s">
        <v>132</v>
      </c>
      <c r="C8257">
        <v>990.14210152532098</v>
      </c>
      <c r="D8257" t="s">
        <v>2480</v>
      </c>
      <c r="E8257" t="s">
        <v>65</v>
      </c>
    </row>
    <row r="8258" spans="1:5" x14ac:dyDescent="0.3">
      <c r="A8258" t="s">
        <v>1886</v>
      </c>
      <c r="B8258" t="s">
        <v>132</v>
      </c>
      <c r="C8258">
        <v>990.58971149481295</v>
      </c>
      <c r="D8258" t="s">
        <v>2480</v>
      </c>
      <c r="E8258" t="s">
        <v>65</v>
      </c>
    </row>
    <row r="8259" spans="1:5" x14ac:dyDescent="0.3">
      <c r="A8259" t="s">
        <v>2010</v>
      </c>
      <c r="B8259" t="s">
        <v>132</v>
      </c>
      <c r="C8259">
        <v>992.45195942074201</v>
      </c>
      <c r="D8259" t="s">
        <v>2480</v>
      </c>
      <c r="E8259" t="s">
        <v>65</v>
      </c>
    </row>
    <row r="8260" spans="1:5" x14ac:dyDescent="0.3">
      <c r="A8260" t="s">
        <v>838</v>
      </c>
      <c r="B8260" t="s">
        <v>132</v>
      </c>
      <c r="C8260">
        <v>992.52366878121302</v>
      </c>
      <c r="D8260" t="s">
        <v>2480</v>
      </c>
      <c r="E8260" t="s">
        <v>65</v>
      </c>
    </row>
    <row r="8261" spans="1:5" x14ac:dyDescent="0.3">
      <c r="A8261" t="s">
        <v>1841</v>
      </c>
      <c r="B8261" t="s">
        <v>132</v>
      </c>
      <c r="C8261">
        <v>992.87949110774196</v>
      </c>
      <c r="D8261" t="s">
        <v>2480</v>
      </c>
      <c r="E8261" t="s">
        <v>65</v>
      </c>
    </row>
    <row r="8262" spans="1:5" x14ac:dyDescent="0.3">
      <c r="A8262" t="s">
        <v>1167</v>
      </c>
      <c r="B8262" t="s">
        <v>132</v>
      </c>
      <c r="C8262">
        <v>993.37705726133197</v>
      </c>
      <c r="D8262" t="s">
        <v>2480</v>
      </c>
      <c r="E8262" t="s">
        <v>65</v>
      </c>
    </row>
    <row r="8263" spans="1:5" x14ac:dyDescent="0.3">
      <c r="A8263" t="s">
        <v>1730</v>
      </c>
      <c r="B8263" t="s">
        <v>132</v>
      </c>
      <c r="C8263">
        <v>994.60150644396504</v>
      </c>
      <c r="D8263" t="s">
        <v>2480</v>
      </c>
      <c r="E8263" t="s">
        <v>65</v>
      </c>
    </row>
    <row r="8264" spans="1:5" x14ac:dyDescent="0.3">
      <c r="A8264" t="s">
        <v>462</v>
      </c>
      <c r="B8264" t="s">
        <v>132</v>
      </c>
      <c r="C8264">
        <v>995.99749715241796</v>
      </c>
      <c r="D8264" t="s">
        <v>2480</v>
      </c>
      <c r="E8264" t="s">
        <v>65</v>
      </c>
    </row>
    <row r="8265" spans="1:5" x14ac:dyDescent="0.3">
      <c r="A8265" t="s">
        <v>1262</v>
      </c>
      <c r="B8265" t="s">
        <v>132</v>
      </c>
      <c r="C8265">
        <v>997.48343773344595</v>
      </c>
      <c r="D8265" t="s">
        <v>2480</v>
      </c>
      <c r="E8265" t="s">
        <v>65</v>
      </c>
    </row>
    <row r="8266" spans="1:5" x14ac:dyDescent="0.3">
      <c r="A8266" t="s">
        <v>2375</v>
      </c>
      <c r="B8266" t="s">
        <v>132</v>
      </c>
      <c r="C8266">
        <v>997.48817294225398</v>
      </c>
      <c r="D8266" t="s">
        <v>2480</v>
      </c>
      <c r="E8266" t="s">
        <v>65</v>
      </c>
    </row>
    <row r="8267" spans="1:5" x14ac:dyDescent="0.3">
      <c r="A8267" t="s">
        <v>729</v>
      </c>
      <c r="B8267" t="s">
        <v>132</v>
      </c>
      <c r="C8267">
        <v>998.14504705947502</v>
      </c>
      <c r="D8267" t="s">
        <v>2480</v>
      </c>
      <c r="E8267" t="s">
        <v>65</v>
      </c>
    </row>
    <row r="8268" spans="1:5" x14ac:dyDescent="0.3">
      <c r="A8268" t="s">
        <v>588</v>
      </c>
      <c r="B8268" t="s">
        <v>132</v>
      </c>
      <c r="C8268">
        <v>999.35113372754904</v>
      </c>
      <c r="D8268" t="s">
        <v>2480</v>
      </c>
      <c r="E8268" t="s">
        <v>65</v>
      </c>
    </row>
    <row r="8269" spans="1:5" x14ac:dyDescent="0.3">
      <c r="A8269" t="s">
        <v>957</v>
      </c>
      <c r="B8269" t="s">
        <v>132</v>
      </c>
      <c r="C8269">
        <v>999.64722999329501</v>
      </c>
      <c r="D8269" t="s">
        <v>2480</v>
      </c>
      <c r="E8269" t="s">
        <v>65</v>
      </c>
    </row>
    <row r="8270" spans="1:5" x14ac:dyDescent="0.3">
      <c r="A8270" t="s">
        <v>533</v>
      </c>
      <c r="B8270" t="s">
        <v>132</v>
      </c>
      <c r="C8270">
        <v>1003.04660447333</v>
      </c>
      <c r="D8270" t="s">
        <v>2480</v>
      </c>
      <c r="E8270" t="s">
        <v>65</v>
      </c>
    </row>
    <row r="8271" spans="1:5" x14ac:dyDescent="0.3">
      <c r="A8271" t="s">
        <v>1912</v>
      </c>
      <c r="B8271" t="s">
        <v>132</v>
      </c>
      <c r="C8271">
        <v>1003.4067070037401</v>
      </c>
      <c r="D8271" t="s">
        <v>2480</v>
      </c>
      <c r="E8271" t="s">
        <v>65</v>
      </c>
    </row>
    <row r="8272" spans="1:5" x14ac:dyDescent="0.3">
      <c r="A8272" t="s">
        <v>641</v>
      </c>
      <c r="B8272" t="s">
        <v>132</v>
      </c>
      <c r="C8272">
        <v>1004.1114758738</v>
      </c>
      <c r="D8272" t="s">
        <v>2480</v>
      </c>
      <c r="E8272" t="s">
        <v>65</v>
      </c>
    </row>
    <row r="8273" spans="1:5" x14ac:dyDescent="0.3">
      <c r="A8273" t="s">
        <v>1736</v>
      </c>
      <c r="B8273" t="s">
        <v>132</v>
      </c>
      <c r="C8273">
        <v>1007.07676123167</v>
      </c>
      <c r="D8273" t="s">
        <v>2480</v>
      </c>
      <c r="E8273" t="s">
        <v>65</v>
      </c>
    </row>
    <row r="8274" spans="1:5" x14ac:dyDescent="0.3">
      <c r="A8274" t="s">
        <v>1126</v>
      </c>
      <c r="B8274" t="s">
        <v>132</v>
      </c>
      <c r="C8274">
        <v>1007.66016054113</v>
      </c>
      <c r="D8274" t="s">
        <v>2480</v>
      </c>
      <c r="E8274" t="s">
        <v>65</v>
      </c>
    </row>
    <row r="8275" spans="1:5" x14ac:dyDescent="0.3">
      <c r="A8275" t="s">
        <v>2075</v>
      </c>
      <c r="B8275" t="s">
        <v>132</v>
      </c>
      <c r="C8275">
        <v>1008.38056069888</v>
      </c>
      <c r="D8275" t="s">
        <v>2480</v>
      </c>
      <c r="E8275" t="s">
        <v>65</v>
      </c>
    </row>
    <row r="8276" spans="1:5" x14ac:dyDescent="0.3">
      <c r="A8276" t="s">
        <v>1007</v>
      </c>
      <c r="B8276" t="s">
        <v>132</v>
      </c>
      <c r="C8276">
        <v>1008.69802055616</v>
      </c>
      <c r="D8276" t="s">
        <v>2480</v>
      </c>
      <c r="E8276" t="s">
        <v>65</v>
      </c>
    </row>
    <row r="8277" spans="1:5" x14ac:dyDescent="0.3">
      <c r="A8277" t="s">
        <v>592</v>
      </c>
      <c r="B8277" t="s">
        <v>132</v>
      </c>
      <c r="C8277">
        <v>1009.52239280045</v>
      </c>
      <c r="D8277" t="s">
        <v>2480</v>
      </c>
      <c r="E8277" t="s">
        <v>65</v>
      </c>
    </row>
    <row r="8278" spans="1:5" x14ac:dyDescent="0.3">
      <c r="A8278" t="s">
        <v>846</v>
      </c>
      <c r="B8278" t="s">
        <v>132</v>
      </c>
      <c r="C8278">
        <v>1014.33369414449</v>
      </c>
      <c r="D8278" t="s">
        <v>2480</v>
      </c>
      <c r="E8278" t="s">
        <v>65</v>
      </c>
    </row>
    <row r="8279" spans="1:5" x14ac:dyDescent="0.3">
      <c r="A8279" t="s">
        <v>2363</v>
      </c>
      <c r="B8279" t="s">
        <v>132</v>
      </c>
      <c r="C8279">
        <v>1014.68887527383</v>
      </c>
      <c r="D8279" t="s">
        <v>2480</v>
      </c>
      <c r="E8279" t="s">
        <v>65</v>
      </c>
    </row>
    <row r="8280" spans="1:5" x14ac:dyDescent="0.3">
      <c r="A8280" t="s">
        <v>668</v>
      </c>
      <c r="B8280" t="s">
        <v>132</v>
      </c>
      <c r="C8280">
        <v>1017.66885486552</v>
      </c>
      <c r="D8280" t="s">
        <v>2480</v>
      </c>
      <c r="E8280" t="s">
        <v>65</v>
      </c>
    </row>
    <row r="8281" spans="1:5" x14ac:dyDescent="0.3">
      <c r="A8281" t="s">
        <v>735</v>
      </c>
      <c r="B8281" t="s">
        <v>132</v>
      </c>
      <c r="C8281">
        <v>1021.46320061437</v>
      </c>
      <c r="D8281" t="s">
        <v>2480</v>
      </c>
      <c r="E8281" t="s">
        <v>65</v>
      </c>
    </row>
    <row r="8282" spans="1:5" x14ac:dyDescent="0.3">
      <c r="A8282" t="s">
        <v>421</v>
      </c>
      <c r="B8282" t="s">
        <v>132</v>
      </c>
      <c r="C8282">
        <v>1024.5574536772999</v>
      </c>
      <c r="D8282" t="s">
        <v>2480</v>
      </c>
      <c r="E8282" t="s">
        <v>65</v>
      </c>
    </row>
    <row r="8283" spans="1:5" x14ac:dyDescent="0.3">
      <c r="A8283" t="s">
        <v>717</v>
      </c>
      <c r="B8283" t="s">
        <v>132</v>
      </c>
      <c r="C8283">
        <v>1024.856072867</v>
      </c>
      <c r="D8283" t="s">
        <v>2480</v>
      </c>
      <c r="E8283" t="s">
        <v>65</v>
      </c>
    </row>
    <row r="8284" spans="1:5" x14ac:dyDescent="0.3">
      <c r="A8284" t="s">
        <v>1770</v>
      </c>
      <c r="B8284" t="s">
        <v>132</v>
      </c>
      <c r="C8284">
        <v>1028.5839468013601</v>
      </c>
      <c r="D8284" t="s">
        <v>2480</v>
      </c>
      <c r="E8284" t="s">
        <v>65</v>
      </c>
    </row>
    <row r="8285" spans="1:5" x14ac:dyDescent="0.3">
      <c r="A8285" t="s">
        <v>1437</v>
      </c>
      <c r="B8285" t="s">
        <v>132</v>
      </c>
      <c r="C8285">
        <v>1030.0685569095699</v>
      </c>
      <c r="D8285" t="s">
        <v>2480</v>
      </c>
      <c r="E8285" t="s">
        <v>65</v>
      </c>
    </row>
    <row r="8286" spans="1:5" x14ac:dyDescent="0.3">
      <c r="A8286" t="s">
        <v>716</v>
      </c>
      <c r="B8286" t="s">
        <v>132</v>
      </c>
      <c r="C8286">
        <v>1033.77273512135</v>
      </c>
      <c r="D8286" t="s">
        <v>2480</v>
      </c>
      <c r="E8286" t="s">
        <v>65</v>
      </c>
    </row>
    <row r="8287" spans="1:5" x14ac:dyDescent="0.3">
      <c r="A8287" t="s">
        <v>688</v>
      </c>
      <c r="B8287" t="s">
        <v>132</v>
      </c>
      <c r="C8287">
        <v>1034.24375772899</v>
      </c>
      <c r="D8287" t="s">
        <v>2480</v>
      </c>
      <c r="E8287" t="s">
        <v>65</v>
      </c>
    </row>
    <row r="8288" spans="1:5" x14ac:dyDescent="0.3">
      <c r="A8288" t="s">
        <v>2192</v>
      </c>
      <c r="B8288" t="s">
        <v>132</v>
      </c>
      <c r="C8288">
        <v>1039.3215062688801</v>
      </c>
      <c r="D8288" t="s">
        <v>2480</v>
      </c>
      <c r="E8288" t="s">
        <v>65</v>
      </c>
    </row>
    <row r="8289" spans="1:5" x14ac:dyDescent="0.3">
      <c r="A8289" t="s">
        <v>1951</v>
      </c>
      <c r="B8289" t="s">
        <v>132</v>
      </c>
      <c r="C8289">
        <v>1039.6150392176801</v>
      </c>
      <c r="D8289" t="s">
        <v>2480</v>
      </c>
      <c r="E8289" t="s">
        <v>65</v>
      </c>
    </row>
    <row r="8290" spans="1:5" x14ac:dyDescent="0.3">
      <c r="A8290" t="s">
        <v>1928</v>
      </c>
      <c r="B8290" t="s">
        <v>132</v>
      </c>
      <c r="C8290">
        <v>1041.22076742475</v>
      </c>
      <c r="D8290" t="s">
        <v>2480</v>
      </c>
      <c r="E8290" t="s">
        <v>65</v>
      </c>
    </row>
    <row r="8291" spans="1:5" x14ac:dyDescent="0.3">
      <c r="A8291" t="s">
        <v>1898</v>
      </c>
      <c r="B8291" t="s">
        <v>132</v>
      </c>
      <c r="C8291">
        <v>1041.94437194084</v>
      </c>
      <c r="D8291" t="s">
        <v>2480</v>
      </c>
      <c r="E8291" t="s">
        <v>65</v>
      </c>
    </row>
    <row r="8292" spans="1:5" x14ac:dyDescent="0.3">
      <c r="A8292" t="s">
        <v>1053</v>
      </c>
      <c r="B8292" t="s">
        <v>132</v>
      </c>
      <c r="C8292">
        <v>1045.6615647173901</v>
      </c>
      <c r="D8292" t="s">
        <v>2480</v>
      </c>
      <c r="E8292" t="s">
        <v>65</v>
      </c>
    </row>
    <row r="8293" spans="1:5" x14ac:dyDescent="0.3">
      <c r="A8293" t="s">
        <v>1714</v>
      </c>
      <c r="B8293" t="s">
        <v>132</v>
      </c>
      <c r="C8293">
        <v>1046.65637830686</v>
      </c>
      <c r="D8293" t="s">
        <v>2480</v>
      </c>
      <c r="E8293" t="s">
        <v>65</v>
      </c>
    </row>
    <row r="8294" spans="1:5" x14ac:dyDescent="0.3">
      <c r="A8294" t="s">
        <v>719</v>
      </c>
      <c r="B8294" t="s">
        <v>132</v>
      </c>
      <c r="C8294">
        <v>1051.42628387834</v>
      </c>
      <c r="D8294" t="s">
        <v>2480</v>
      </c>
      <c r="E8294" t="s">
        <v>65</v>
      </c>
    </row>
    <row r="8295" spans="1:5" x14ac:dyDescent="0.3">
      <c r="A8295" t="s">
        <v>1855</v>
      </c>
      <c r="B8295" t="s">
        <v>132</v>
      </c>
      <c r="C8295">
        <v>1051.7136909327901</v>
      </c>
      <c r="D8295" t="s">
        <v>2480</v>
      </c>
      <c r="E8295" t="s">
        <v>65</v>
      </c>
    </row>
    <row r="8296" spans="1:5" x14ac:dyDescent="0.3">
      <c r="A8296" t="s">
        <v>1913</v>
      </c>
      <c r="B8296" t="s">
        <v>132</v>
      </c>
      <c r="C8296">
        <v>1053.18596513546</v>
      </c>
      <c r="D8296" t="s">
        <v>2480</v>
      </c>
      <c r="E8296" t="s">
        <v>65</v>
      </c>
    </row>
    <row r="8297" spans="1:5" x14ac:dyDescent="0.3">
      <c r="A8297" t="s">
        <v>486</v>
      </c>
      <c r="B8297" t="s">
        <v>132</v>
      </c>
      <c r="C8297">
        <v>1056.9935799302</v>
      </c>
      <c r="D8297" t="s">
        <v>2480</v>
      </c>
      <c r="E8297" t="s">
        <v>65</v>
      </c>
    </row>
    <row r="8298" spans="1:5" x14ac:dyDescent="0.3">
      <c r="A8298" t="s">
        <v>893</v>
      </c>
      <c r="B8298" t="s">
        <v>132</v>
      </c>
      <c r="C8298">
        <v>1059.0601706058501</v>
      </c>
      <c r="D8298" t="s">
        <v>2480</v>
      </c>
      <c r="E8298" t="s">
        <v>65</v>
      </c>
    </row>
    <row r="8299" spans="1:5" x14ac:dyDescent="0.3">
      <c r="A8299" t="s">
        <v>1469</v>
      </c>
      <c r="B8299" t="s">
        <v>132</v>
      </c>
      <c r="C8299">
        <v>1065.18645240657</v>
      </c>
      <c r="D8299" t="s">
        <v>2480</v>
      </c>
      <c r="E8299" t="s">
        <v>65</v>
      </c>
    </row>
    <row r="8300" spans="1:5" x14ac:dyDescent="0.3">
      <c r="A8300" t="s">
        <v>1531</v>
      </c>
      <c r="B8300" t="s">
        <v>132</v>
      </c>
      <c r="C8300">
        <v>1068.33441780005</v>
      </c>
      <c r="D8300" t="s">
        <v>2480</v>
      </c>
      <c r="E8300" t="s">
        <v>65</v>
      </c>
    </row>
    <row r="8301" spans="1:5" x14ac:dyDescent="0.3">
      <c r="A8301" t="s">
        <v>2258</v>
      </c>
      <c r="B8301" t="s">
        <v>132</v>
      </c>
      <c r="C8301">
        <v>1070.1162151297101</v>
      </c>
      <c r="D8301" t="s">
        <v>2480</v>
      </c>
      <c r="E8301" t="s">
        <v>65</v>
      </c>
    </row>
    <row r="8302" spans="1:5" x14ac:dyDescent="0.3">
      <c r="A8302" t="s">
        <v>1016</v>
      </c>
      <c r="B8302" t="s">
        <v>132</v>
      </c>
      <c r="C8302">
        <v>1070.76507058634</v>
      </c>
      <c r="D8302" t="s">
        <v>2480</v>
      </c>
      <c r="E8302" t="s">
        <v>65</v>
      </c>
    </row>
    <row r="8303" spans="1:5" x14ac:dyDescent="0.3">
      <c r="A8303" t="s">
        <v>1185</v>
      </c>
      <c r="B8303" t="s">
        <v>132</v>
      </c>
      <c r="C8303">
        <v>1072.38694338967</v>
      </c>
      <c r="D8303" t="s">
        <v>2480</v>
      </c>
      <c r="E8303" t="s">
        <v>65</v>
      </c>
    </row>
    <row r="8304" spans="1:5" x14ac:dyDescent="0.3">
      <c r="A8304" t="s">
        <v>1757</v>
      </c>
      <c r="B8304" t="s">
        <v>132</v>
      </c>
      <c r="C8304">
        <v>1073.3084397856301</v>
      </c>
      <c r="D8304" t="s">
        <v>2480</v>
      </c>
      <c r="E8304" t="s">
        <v>65</v>
      </c>
    </row>
    <row r="8305" spans="1:5" x14ac:dyDescent="0.3">
      <c r="A8305" t="s">
        <v>1879</v>
      </c>
      <c r="B8305" t="s">
        <v>132</v>
      </c>
      <c r="C8305">
        <v>1076.1379759824999</v>
      </c>
      <c r="D8305" t="s">
        <v>2480</v>
      </c>
      <c r="E8305" t="s">
        <v>65</v>
      </c>
    </row>
    <row r="8306" spans="1:5" x14ac:dyDescent="0.3">
      <c r="A8306" t="s">
        <v>499</v>
      </c>
      <c r="B8306" t="s">
        <v>132</v>
      </c>
      <c r="C8306">
        <v>1077.7997815561901</v>
      </c>
      <c r="D8306" t="s">
        <v>2480</v>
      </c>
      <c r="E8306" t="s">
        <v>65</v>
      </c>
    </row>
    <row r="8307" spans="1:5" x14ac:dyDescent="0.3">
      <c r="A8307" t="s">
        <v>2323</v>
      </c>
      <c r="B8307" t="s">
        <v>132</v>
      </c>
      <c r="C8307">
        <v>1080.6576669056601</v>
      </c>
      <c r="D8307" t="s">
        <v>2480</v>
      </c>
      <c r="E8307" t="s">
        <v>65</v>
      </c>
    </row>
    <row r="8308" spans="1:5" x14ac:dyDescent="0.3">
      <c r="A8308" t="s">
        <v>786</v>
      </c>
      <c r="B8308" t="s">
        <v>132</v>
      </c>
      <c r="C8308">
        <v>1080.6759722654899</v>
      </c>
      <c r="D8308" t="s">
        <v>2480</v>
      </c>
      <c r="E8308" t="s">
        <v>65</v>
      </c>
    </row>
    <row r="8309" spans="1:5" x14ac:dyDescent="0.3">
      <c r="A8309" t="s">
        <v>1933</v>
      </c>
      <c r="B8309" t="s">
        <v>132</v>
      </c>
      <c r="C8309">
        <v>1082.7024930717801</v>
      </c>
      <c r="D8309" t="s">
        <v>2480</v>
      </c>
      <c r="E8309" t="s">
        <v>65</v>
      </c>
    </row>
    <row r="8310" spans="1:5" x14ac:dyDescent="0.3">
      <c r="A8310" t="s">
        <v>1609</v>
      </c>
      <c r="B8310" t="s">
        <v>132</v>
      </c>
      <c r="C8310">
        <v>1089.6074336089</v>
      </c>
      <c r="D8310" t="s">
        <v>2480</v>
      </c>
      <c r="E8310" t="s">
        <v>65</v>
      </c>
    </row>
    <row r="8311" spans="1:5" x14ac:dyDescent="0.3">
      <c r="A8311" t="s">
        <v>1101</v>
      </c>
      <c r="B8311" t="s">
        <v>132</v>
      </c>
      <c r="C8311">
        <v>1093.0218440639301</v>
      </c>
      <c r="D8311" t="s">
        <v>2480</v>
      </c>
      <c r="E8311" t="s">
        <v>65</v>
      </c>
    </row>
    <row r="8312" spans="1:5" x14ac:dyDescent="0.3">
      <c r="A8312" t="s">
        <v>998</v>
      </c>
      <c r="B8312" t="s">
        <v>132</v>
      </c>
      <c r="C8312">
        <v>1093.4473940294699</v>
      </c>
      <c r="D8312" t="s">
        <v>2480</v>
      </c>
      <c r="E8312" t="s">
        <v>65</v>
      </c>
    </row>
    <row r="8313" spans="1:5" x14ac:dyDescent="0.3">
      <c r="A8313" t="s">
        <v>2064</v>
      </c>
      <c r="B8313" t="s">
        <v>132</v>
      </c>
      <c r="C8313">
        <v>1095.08299833299</v>
      </c>
      <c r="D8313" t="s">
        <v>2480</v>
      </c>
      <c r="E8313" t="s">
        <v>65</v>
      </c>
    </row>
    <row r="8314" spans="1:5" x14ac:dyDescent="0.3">
      <c r="A8314" t="s">
        <v>470</v>
      </c>
      <c r="B8314" t="s">
        <v>132</v>
      </c>
      <c r="C8314">
        <v>1096.2524687853499</v>
      </c>
      <c r="D8314" t="s">
        <v>2480</v>
      </c>
      <c r="E8314" t="s">
        <v>65</v>
      </c>
    </row>
    <row r="8315" spans="1:5" x14ac:dyDescent="0.3">
      <c r="A8315" t="s">
        <v>951</v>
      </c>
      <c r="B8315" t="s">
        <v>132</v>
      </c>
      <c r="C8315">
        <v>1098.6056686673201</v>
      </c>
      <c r="D8315" t="s">
        <v>2480</v>
      </c>
      <c r="E8315" t="s">
        <v>65</v>
      </c>
    </row>
    <row r="8316" spans="1:5" x14ac:dyDescent="0.3">
      <c r="A8316" t="s">
        <v>714</v>
      </c>
      <c r="B8316" t="s">
        <v>132</v>
      </c>
      <c r="C8316">
        <v>1101.5228231113799</v>
      </c>
      <c r="D8316" t="s">
        <v>2480</v>
      </c>
      <c r="E8316" t="s">
        <v>65</v>
      </c>
    </row>
    <row r="8317" spans="1:5" x14ac:dyDescent="0.3">
      <c r="A8317" t="s">
        <v>1919</v>
      </c>
      <c r="B8317" t="s">
        <v>132</v>
      </c>
      <c r="C8317">
        <v>1102.39875658652</v>
      </c>
      <c r="D8317" t="s">
        <v>2480</v>
      </c>
      <c r="E8317" t="s">
        <v>65</v>
      </c>
    </row>
    <row r="8318" spans="1:5" x14ac:dyDescent="0.3">
      <c r="A8318" t="s">
        <v>1378</v>
      </c>
      <c r="B8318" t="s">
        <v>132</v>
      </c>
      <c r="C8318">
        <v>1103.30438198869</v>
      </c>
      <c r="D8318" t="s">
        <v>2480</v>
      </c>
      <c r="E8318" t="s">
        <v>65</v>
      </c>
    </row>
    <row r="8319" spans="1:5" x14ac:dyDescent="0.3">
      <c r="A8319" t="s">
        <v>958</v>
      </c>
      <c r="B8319" t="s">
        <v>132</v>
      </c>
      <c r="C8319">
        <v>1104.3238094921301</v>
      </c>
      <c r="D8319" t="s">
        <v>2480</v>
      </c>
      <c r="E8319" t="s">
        <v>65</v>
      </c>
    </row>
    <row r="8320" spans="1:5" x14ac:dyDescent="0.3">
      <c r="A8320" t="s">
        <v>1882</v>
      </c>
      <c r="B8320" t="s">
        <v>132</v>
      </c>
      <c r="C8320">
        <v>1110.02226175944</v>
      </c>
      <c r="D8320" t="s">
        <v>2480</v>
      </c>
      <c r="E8320" t="s">
        <v>65</v>
      </c>
    </row>
    <row r="8321" spans="1:5" x14ac:dyDescent="0.3">
      <c r="A8321" t="s">
        <v>1731</v>
      </c>
      <c r="B8321" t="s">
        <v>132</v>
      </c>
      <c r="C8321">
        <v>1110.5219146215099</v>
      </c>
      <c r="D8321" t="s">
        <v>2480</v>
      </c>
      <c r="E8321" t="s">
        <v>65</v>
      </c>
    </row>
    <row r="8322" spans="1:5" x14ac:dyDescent="0.3">
      <c r="A8322" t="s">
        <v>703</v>
      </c>
      <c r="B8322" t="s">
        <v>132</v>
      </c>
      <c r="C8322">
        <v>1111.1165807416701</v>
      </c>
      <c r="D8322" t="s">
        <v>2480</v>
      </c>
      <c r="E8322" t="s">
        <v>65</v>
      </c>
    </row>
    <row r="8323" spans="1:5" x14ac:dyDescent="0.3">
      <c r="A8323" t="s">
        <v>2066</v>
      </c>
      <c r="B8323" t="s">
        <v>132</v>
      </c>
      <c r="C8323">
        <v>1111.77521236504</v>
      </c>
      <c r="D8323" t="s">
        <v>2480</v>
      </c>
      <c r="E8323" t="s">
        <v>65</v>
      </c>
    </row>
    <row r="8324" spans="1:5" x14ac:dyDescent="0.3">
      <c r="A8324" t="s">
        <v>1540</v>
      </c>
      <c r="B8324" t="s">
        <v>132</v>
      </c>
      <c r="C8324">
        <v>1112.3018290785999</v>
      </c>
      <c r="D8324" t="s">
        <v>2480</v>
      </c>
      <c r="E8324" t="s">
        <v>65</v>
      </c>
    </row>
    <row r="8325" spans="1:5" x14ac:dyDescent="0.3">
      <c r="A8325" t="s">
        <v>645</v>
      </c>
      <c r="B8325" t="s">
        <v>132</v>
      </c>
      <c r="C8325">
        <v>1112.90393018328</v>
      </c>
      <c r="D8325" t="s">
        <v>2480</v>
      </c>
      <c r="E8325" t="s">
        <v>65</v>
      </c>
    </row>
    <row r="8326" spans="1:5" x14ac:dyDescent="0.3">
      <c r="A8326" t="s">
        <v>1381</v>
      </c>
      <c r="B8326" t="s">
        <v>132</v>
      </c>
      <c r="C8326">
        <v>1112.90938636489</v>
      </c>
      <c r="D8326" t="s">
        <v>2480</v>
      </c>
      <c r="E8326" t="s">
        <v>65</v>
      </c>
    </row>
    <row r="8327" spans="1:5" x14ac:dyDescent="0.3">
      <c r="A8327" t="s">
        <v>1887</v>
      </c>
      <c r="B8327" t="s">
        <v>132</v>
      </c>
      <c r="C8327">
        <v>1115.97677086821</v>
      </c>
      <c r="D8327" t="s">
        <v>2480</v>
      </c>
      <c r="E8327" t="s">
        <v>65</v>
      </c>
    </row>
    <row r="8328" spans="1:5" x14ac:dyDescent="0.3">
      <c r="A8328" t="s">
        <v>1216</v>
      </c>
      <c r="B8328" t="s">
        <v>132</v>
      </c>
      <c r="C8328">
        <v>1119.30855431595</v>
      </c>
      <c r="D8328" t="s">
        <v>2480</v>
      </c>
      <c r="E8328" t="s">
        <v>65</v>
      </c>
    </row>
    <row r="8329" spans="1:5" x14ac:dyDescent="0.3">
      <c r="A8329" t="s">
        <v>1667</v>
      </c>
      <c r="B8329" t="s">
        <v>132</v>
      </c>
      <c r="C8329">
        <v>1120.9429120472801</v>
      </c>
      <c r="D8329" t="s">
        <v>2480</v>
      </c>
      <c r="E8329" t="s">
        <v>65</v>
      </c>
    </row>
    <row r="8330" spans="1:5" x14ac:dyDescent="0.3">
      <c r="A8330" t="s">
        <v>2173</v>
      </c>
      <c r="B8330" t="s">
        <v>132</v>
      </c>
      <c r="C8330">
        <v>1122.20344551069</v>
      </c>
      <c r="D8330" t="s">
        <v>2480</v>
      </c>
      <c r="E8330" t="s">
        <v>65</v>
      </c>
    </row>
    <row r="8331" spans="1:5" x14ac:dyDescent="0.3">
      <c r="A8331" t="s">
        <v>1363</v>
      </c>
      <c r="B8331" t="s">
        <v>132</v>
      </c>
      <c r="C8331">
        <v>1122.36838885012</v>
      </c>
      <c r="D8331" t="s">
        <v>2480</v>
      </c>
      <c r="E8331" t="s">
        <v>65</v>
      </c>
    </row>
    <row r="8332" spans="1:5" x14ac:dyDescent="0.3">
      <c r="A8332" t="s">
        <v>2071</v>
      </c>
      <c r="B8332" t="s">
        <v>132</v>
      </c>
      <c r="C8332">
        <v>1122.4881400372899</v>
      </c>
      <c r="D8332" t="s">
        <v>2480</v>
      </c>
      <c r="E8332" t="s">
        <v>65</v>
      </c>
    </row>
    <row r="8333" spans="1:5" x14ac:dyDescent="0.3">
      <c r="A8333" t="s">
        <v>882</v>
      </c>
      <c r="B8333" t="s">
        <v>132</v>
      </c>
      <c r="C8333">
        <v>1125.3476666677</v>
      </c>
      <c r="D8333" t="s">
        <v>2480</v>
      </c>
      <c r="E8333" t="s">
        <v>65</v>
      </c>
    </row>
    <row r="8334" spans="1:5" x14ac:dyDescent="0.3">
      <c r="A8334" t="s">
        <v>2255</v>
      </c>
      <c r="B8334" t="s">
        <v>132</v>
      </c>
      <c r="C8334">
        <v>1126.1596499111999</v>
      </c>
      <c r="D8334" t="s">
        <v>2480</v>
      </c>
      <c r="E8334" t="s">
        <v>65</v>
      </c>
    </row>
    <row r="8335" spans="1:5" x14ac:dyDescent="0.3">
      <c r="A8335" t="s">
        <v>2146</v>
      </c>
      <c r="B8335" t="s">
        <v>132</v>
      </c>
      <c r="C8335">
        <v>1126.7249609866101</v>
      </c>
      <c r="D8335" t="s">
        <v>2480</v>
      </c>
      <c r="E8335" t="s">
        <v>65</v>
      </c>
    </row>
    <row r="8336" spans="1:5" x14ac:dyDescent="0.3">
      <c r="A8336" t="s">
        <v>1055</v>
      </c>
      <c r="B8336" t="s">
        <v>132</v>
      </c>
      <c r="C8336">
        <v>1126.8811745548601</v>
      </c>
      <c r="D8336" t="s">
        <v>2480</v>
      </c>
      <c r="E8336" t="s">
        <v>65</v>
      </c>
    </row>
    <row r="8337" spans="1:5" x14ac:dyDescent="0.3">
      <c r="A8337" t="s">
        <v>1368</v>
      </c>
      <c r="B8337" t="s">
        <v>132</v>
      </c>
      <c r="C8337">
        <v>1129.8269856985501</v>
      </c>
      <c r="D8337" t="s">
        <v>2480</v>
      </c>
      <c r="E8337" t="s">
        <v>65</v>
      </c>
    </row>
    <row r="8338" spans="1:5" x14ac:dyDescent="0.3">
      <c r="A8338" t="s">
        <v>2060</v>
      </c>
      <c r="B8338" t="s">
        <v>132</v>
      </c>
      <c r="C8338">
        <v>1133.4299997544499</v>
      </c>
      <c r="D8338" t="s">
        <v>2480</v>
      </c>
      <c r="E8338" t="s">
        <v>65</v>
      </c>
    </row>
    <row r="8339" spans="1:5" x14ac:dyDescent="0.3">
      <c r="A8339" t="s">
        <v>880</v>
      </c>
      <c r="B8339" t="s">
        <v>132</v>
      </c>
      <c r="C8339">
        <v>1134.1989104059001</v>
      </c>
      <c r="D8339" t="s">
        <v>2480</v>
      </c>
      <c r="E8339" t="s">
        <v>65</v>
      </c>
    </row>
    <row r="8340" spans="1:5" x14ac:dyDescent="0.3">
      <c r="A8340" t="s">
        <v>734</v>
      </c>
      <c r="B8340" t="s">
        <v>132</v>
      </c>
      <c r="C8340">
        <v>1136.4889281969399</v>
      </c>
      <c r="D8340" t="s">
        <v>2480</v>
      </c>
      <c r="E8340" t="s">
        <v>65</v>
      </c>
    </row>
    <row r="8341" spans="1:5" x14ac:dyDescent="0.3">
      <c r="A8341" t="s">
        <v>2270</v>
      </c>
      <c r="B8341" t="s">
        <v>132</v>
      </c>
      <c r="C8341">
        <v>1137.32159255949</v>
      </c>
      <c r="D8341" t="s">
        <v>2480</v>
      </c>
      <c r="E8341" t="s">
        <v>65</v>
      </c>
    </row>
    <row r="8342" spans="1:5" x14ac:dyDescent="0.3">
      <c r="A8342" t="s">
        <v>1530</v>
      </c>
      <c r="B8342" t="s">
        <v>132</v>
      </c>
      <c r="C8342">
        <v>1141.67833737981</v>
      </c>
      <c r="D8342" t="s">
        <v>2480</v>
      </c>
      <c r="E8342" t="s">
        <v>65</v>
      </c>
    </row>
    <row r="8343" spans="1:5" x14ac:dyDescent="0.3">
      <c r="A8343" t="s">
        <v>2072</v>
      </c>
      <c r="B8343" t="s">
        <v>132</v>
      </c>
      <c r="C8343">
        <v>1142.0141399536101</v>
      </c>
      <c r="D8343" t="s">
        <v>2480</v>
      </c>
      <c r="E8343" t="s">
        <v>65</v>
      </c>
    </row>
    <row r="8344" spans="1:5" x14ac:dyDescent="0.3">
      <c r="A8344" t="s">
        <v>1880</v>
      </c>
      <c r="B8344" t="s">
        <v>132</v>
      </c>
      <c r="C8344">
        <v>1143.4672536140999</v>
      </c>
      <c r="D8344" t="s">
        <v>2480</v>
      </c>
      <c r="E8344" t="s">
        <v>65</v>
      </c>
    </row>
    <row r="8345" spans="1:5" x14ac:dyDescent="0.3">
      <c r="A8345" t="s">
        <v>2281</v>
      </c>
      <c r="B8345" t="s">
        <v>132</v>
      </c>
      <c r="C8345">
        <v>1143.9632448126899</v>
      </c>
      <c r="D8345" t="s">
        <v>2480</v>
      </c>
      <c r="E8345" t="s">
        <v>65</v>
      </c>
    </row>
    <row r="8346" spans="1:5" x14ac:dyDescent="0.3">
      <c r="A8346" t="s">
        <v>1529</v>
      </c>
      <c r="B8346" t="s">
        <v>132</v>
      </c>
      <c r="C8346">
        <v>1144.4012369690499</v>
      </c>
      <c r="D8346" t="s">
        <v>2480</v>
      </c>
      <c r="E8346" t="s">
        <v>65</v>
      </c>
    </row>
    <row r="8347" spans="1:5" x14ac:dyDescent="0.3">
      <c r="A8347" t="s">
        <v>1088</v>
      </c>
      <c r="B8347" t="s">
        <v>132</v>
      </c>
      <c r="C8347">
        <v>1146.34581983519</v>
      </c>
      <c r="D8347" t="s">
        <v>2480</v>
      </c>
      <c r="E8347" t="s">
        <v>65</v>
      </c>
    </row>
    <row r="8348" spans="1:5" x14ac:dyDescent="0.3">
      <c r="A8348" t="s">
        <v>1162</v>
      </c>
      <c r="B8348" t="s">
        <v>132</v>
      </c>
      <c r="C8348">
        <v>1149.3680661154799</v>
      </c>
      <c r="D8348" t="s">
        <v>2480</v>
      </c>
      <c r="E8348" t="s">
        <v>65</v>
      </c>
    </row>
    <row r="8349" spans="1:5" x14ac:dyDescent="0.3">
      <c r="A8349" t="s">
        <v>1441</v>
      </c>
      <c r="B8349" t="s">
        <v>132</v>
      </c>
      <c r="C8349">
        <v>1149.5637965401399</v>
      </c>
      <c r="D8349" t="s">
        <v>2480</v>
      </c>
      <c r="E8349" t="s">
        <v>65</v>
      </c>
    </row>
    <row r="8350" spans="1:5" x14ac:dyDescent="0.3">
      <c r="A8350" t="s">
        <v>1174</v>
      </c>
      <c r="B8350" t="s">
        <v>132</v>
      </c>
      <c r="C8350">
        <v>1149.80192721105</v>
      </c>
      <c r="D8350" t="s">
        <v>2480</v>
      </c>
      <c r="E8350" t="s">
        <v>65</v>
      </c>
    </row>
    <row r="8351" spans="1:5" x14ac:dyDescent="0.3">
      <c r="A8351" t="s">
        <v>63</v>
      </c>
      <c r="B8351" t="s">
        <v>132</v>
      </c>
      <c r="C8351">
        <v>1154.01404028302</v>
      </c>
      <c r="D8351" t="s">
        <v>2480</v>
      </c>
      <c r="E8351" t="s">
        <v>65</v>
      </c>
    </row>
    <row r="8352" spans="1:5" x14ac:dyDescent="0.3">
      <c r="A8352" t="s">
        <v>684</v>
      </c>
      <c r="B8352" t="s">
        <v>132</v>
      </c>
      <c r="C8352">
        <v>1154.2668771250001</v>
      </c>
      <c r="D8352" t="s">
        <v>2480</v>
      </c>
      <c r="E8352" t="s">
        <v>65</v>
      </c>
    </row>
    <row r="8353" spans="1:5" x14ac:dyDescent="0.3">
      <c r="A8353" t="s">
        <v>1905</v>
      </c>
      <c r="B8353" t="s">
        <v>132</v>
      </c>
      <c r="C8353">
        <v>1154.4519629014101</v>
      </c>
      <c r="D8353" t="s">
        <v>2480</v>
      </c>
      <c r="E8353" t="s">
        <v>65</v>
      </c>
    </row>
    <row r="8354" spans="1:5" x14ac:dyDescent="0.3">
      <c r="A8354" t="s">
        <v>2272</v>
      </c>
      <c r="B8354" t="s">
        <v>132</v>
      </c>
      <c r="C8354">
        <v>1155.5201478184099</v>
      </c>
      <c r="D8354" t="s">
        <v>2480</v>
      </c>
      <c r="E8354" t="s">
        <v>65</v>
      </c>
    </row>
    <row r="8355" spans="1:5" x14ac:dyDescent="0.3">
      <c r="A8355" t="s">
        <v>1734</v>
      </c>
      <c r="B8355" t="s">
        <v>132</v>
      </c>
      <c r="C8355">
        <v>1156.8647970857601</v>
      </c>
      <c r="D8355" t="s">
        <v>2480</v>
      </c>
      <c r="E8355" t="s">
        <v>65</v>
      </c>
    </row>
    <row r="8356" spans="1:5" x14ac:dyDescent="0.3">
      <c r="A8356" t="s">
        <v>2172</v>
      </c>
      <c r="B8356" t="s">
        <v>132</v>
      </c>
      <c r="C8356">
        <v>1157.8119542540001</v>
      </c>
      <c r="D8356" t="s">
        <v>2480</v>
      </c>
      <c r="E8356" t="s">
        <v>65</v>
      </c>
    </row>
    <row r="8357" spans="1:5" x14ac:dyDescent="0.3">
      <c r="A8357" t="s">
        <v>1346</v>
      </c>
      <c r="B8357" t="s">
        <v>132</v>
      </c>
      <c r="C8357">
        <v>1157.8763924508501</v>
      </c>
      <c r="D8357" t="s">
        <v>2480</v>
      </c>
      <c r="E8357" t="s">
        <v>65</v>
      </c>
    </row>
    <row r="8358" spans="1:5" x14ac:dyDescent="0.3">
      <c r="A8358" t="s">
        <v>2379</v>
      </c>
      <c r="B8358" t="s">
        <v>132</v>
      </c>
      <c r="C8358">
        <v>1158.8348943873</v>
      </c>
      <c r="D8358" t="s">
        <v>2480</v>
      </c>
      <c r="E8358" t="s">
        <v>65</v>
      </c>
    </row>
    <row r="8359" spans="1:5" x14ac:dyDescent="0.3">
      <c r="A8359" t="s">
        <v>881</v>
      </c>
      <c r="B8359" t="s">
        <v>132</v>
      </c>
      <c r="C8359">
        <v>1160.22579416239</v>
      </c>
      <c r="D8359" t="s">
        <v>2480</v>
      </c>
      <c r="E8359" t="s">
        <v>65</v>
      </c>
    </row>
    <row r="8360" spans="1:5" x14ac:dyDescent="0.3">
      <c r="A8360" t="s">
        <v>861</v>
      </c>
      <c r="B8360" t="s">
        <v>132</v>
      </c>
      <c r="C8360">
        <v>1160.57157040278</v>
      </c>
      <c r="D8360" t="s">
        <v>2480</v>
      </c>
      <c r="E8360" t="s">
        <v>65</v>
      </c>
    </row>
    <row r="8361" spans="1:5" x14ac:dyDescent="0.3">
      <c r="A8361" t="s">
        <v>1410</v>
      </c>
      <c r="B8361" t="s">
        <v>132</v>
      </c>
      <c r="C8361">
        <v>1162.0341380304901</v>
      </c>
      <c r="D8361" t="s">
        <v>2480</v>
      </c>
      <c r="E8361" t="s">
        <v>65</v>
      </c>
    </row>
    <row r="8362" spans="1:5" x14ac:dyDescent="0.3">
      <c r="A8362" t="s">
        <v>725</v>
      </c>
      <c r="B8362" t="s">
        <v>132</v>
      </c>
      <c r="C8362">
        <v>1164.5748965191899</v>
      </c>
      <c r="D8362" t="s">
        <v>2480</v>
      </c>
      <c r="E8362" t="s">
        <v>65</v>
      </c>
    </row>
    <row r="8363" spans="1:5" x14ac:dyDescent="0.3">
      <c r="A8363" t="s">
        <v>833</v>
      </c>
      <c r="B8363" t="s">
        <v>132</v>
      </c>
      <c r="C8363">
        <v>1167.3388513399</v>
      </c>
      <c r="D8363" t="s">
        <v>2480</v>
      </c>
      <c r="E8363" t="s">
        <v>65</v>
      </c>
    </row>
    <row r="8364" spans="1:5" x14ac:dyDescent="0.3">
      <c r="A8364" t="s">
        <v>2171</v>
      </c>
      <c r="B8364" t="s">
        <v>132</v>
      </c>
      <c r="C8364">
        <v>1169.80954120452</v>
      </c>
      <c r="D8364" t="s">
        <v>2480</v>
      </c>
      <c r="E8364" t="s">
        <v>65</v>
      </c>
    </row>
    <row r="8365" spans="1:5" x14ac:dyDescent="0.3">
      <c r="A8365" t="s">
        <v>1636</v>
      </c>
      <c r="B8365" t="s">
        <v>132</v>
      </c>
      <c r="C8365">
        <v>1171.36001956993</v>
      </c>
      <c r="D8365" t="s">
        <v>2480</v>
      </c>
      <c r="E8365" t="s">
        <v>65</v>
      </c>
    </row>
    <row r="8366" spans="1:5" x14ac:dyDescent="0.3">
      <c r="A8366" t="s">
        <v>1423</v>
      </c>
      <c r="B8366" t="s">
        <v>132</v>
      </c>
      <c r="C8366">
        <v>1172.5232874242699</v>
      </c>
      <c r="D8366" t="s">
        <v>2480</v>
      </c>
      <c r="E8366" t="s">
        <v>65</v>
      </c>
    </row>
    <row r="8367" spans="1:5" x14ac:dyDescent="0.3">
      <c r="A8367" t="s">
        <v>2328</v>
      </c>
      <c r="B8367" t="s">
        <v>132</v>
      </c>
      <c r="C8367">
        <v>1173.95814523067</v>
      </c>
      <c r="D8367" t="s">
        <v>2480</v>
      </c>
      <c r="E8367" t="s">
        <v>65</v>
      </c>
    </row>
    <row r="8368" spans="1:5" x14ac:dyDescent="0.3">
      <c r="A8368" t="s">
        <v>2185</v>
      </c>
      <c r="B8368" t="s">
        <v>132</v>
      </c>
      <c r="C8368">
        <v>1176.5011087599501</v>
      </c>
      <c r="D8368" t="s">
        <v>2480</v>
      </c>
      <c r="E8368" t="s">
        <v>65</v>
      </c>
    </row>
    <row r="8369" spans="1:5" x14ac:dyDescent="0.3">
      <c r="A8369" t="s">
        <v>1601</v>
      </c>
      <c r="B8369" t="s">
        <v>132</v>
      </c>
      <c r="C8369">
        <v>1179.03844483444</v>
      </c>
      <c r="D8369" t="s">
        <v>2480</v>
      </c>
      <c r="E8369" t="s">
        <v>65</v>
      </c>
    </row>
    <row r="8370" spans="1:5" x14ac:dyDescent="0.3">
      <c r="A8370" t="s">
        <v>807</v>
      </c>
      <c r="B8370" t="s">
        <v>132</v>
      </c>
      <c r="C8370">
        <v>1179.5032924914101</v>
      </c>
      <c r="D8370" t="s">
        <v>2480</v>
      </c>
      <c r="E8370" t="s">
        <v>65</v>
      </c>
    </row>
    <row r="8371" spans="1:5" x14ac:dyDescent="0.3">
      <c r="A8371" t="s">
        <v>2197</v>
      </c>
      <c r="B8371" t="s">
        <v>132</v>
      </c>
      <c r="C8371">
        <v>1179.5156148388901</v>
      </c>
      <c r="D8371" t="s">
        <v>2480</v>
      </c>
      <c r="E8371" t="s">
        <v>65</v>
      </c>
    </row>
    <row r="8372" spans="1:5" x14ac:dyDescent="0.3">
      <c r="A8372" t="s">
        <v>1911</v>
      </c>
      <c r="B8372" t="s">
        <v>132</v>
      </c>
      <c r="C8372">
        <v>1180.13641150902</v>
      </c>
      <c r="D8372" t="s">
        <v>2480</v>
      </c>
      <c r="E8372" t="s">
        <v>65</v>
      </c>
    </row>
    <row r="8373" spans="1:5" x14ac:dyDescent="0.3">
      <c r="A8373" t="s">
        <v>1845</v>
      </c>
      <c r="B8373" t="s">
        <v>132</v>
      </c>
      <c r="C8373">
        <v>1183.6138264092101</v>
      </c>
      <c r="D8373" t="s">
        <v>2480</v>
      </c>
      <c r="E8373" t="s">
        <v>65</v>
      </c>
    </row>
    <row r="8374" spans="1:5" x14ac:dyDescent="0.3">
      <c r="A8374" t="s">
        <v>561</v>
      </c>
      <c r="B8374" t="s">
        <v>132</v>
      </c>
      <c r="C8374">
        <v>1186.0152507682899</v>
      </c>
      <c r="D8374" t="s">
        <v>2480</v>
      </c>
      <c r="E8374" t="s">
        <v>65</v>
      </c>
    </row>
    <row r="8375" spans="1:5" x14ac:dyDescent="0.3">
      <c r="A8375" t="s">
        <v>1340</v>
      </c>
      <c r="B8375" t="s">
        <v>132</v>
      </c>
      <c r="C8375">
        <v>1187.04521095068</v>
      </c>
      <c r="D8375" t="s">
        <v>2480</v>
      </c>
      <c r="E8375" t="s">
        <v>65</v>
      </c>
    </row>
    <row r="8376" spans="1:5" x14ac:dyDescent="0.3">
      <c r="A8376" t="s">
        <v>527</v>
      </c>
      <c r="B8376" t="s">
        <v>132</v>
      </c>
      <c r="C8376">
        <v>1188.78208483356</v>
      </c>
      <c r="D8376" t="s">
        <v>2480</v>
      </c>
      <c r="E8376" t="s">
        <v>65</v>
      </c>
    </row>
    <row r="8377" spans="1:5" x14ac:dyDescent="0.3">
      <c r="A8377" t="s">
        <v>837</v>
      </c>
      <c r="B8377" t="s">
        <v>132</v>
      </c>
      <c r="C8377">
        <v>1192.7160305063101</v>
      </c>
      <c r="D8377" t="s">
        <v>2480</v>
      </c>
      <c r="E8377" t="s">
        <v>65</v>
      </c>
    </row>
    <row r="8378" spans="1:5" x14ac:dyDescent="0.3">
      <c r="A8378" t="s">
        <v>1921</v>
      </c>
      <c r="B8378" t="s">
        <v>132</v>
      </c>
      <c r="C8378">
        <v>1194.5570972274299</v>
      </c>
      <c r="D8378" t="s">
        <v>2480</v>
      </c>
      <c r="E8378" t="s">
        <v>65</v>
      </c>
    </row>
    <row r="8379" spans="1:5" x14ac:dyDescent="0.3">
      <c r="A8379" t="s">
        <v>450</v>
      </c>
      <c r="B8379" t="s">
        <v>132</v>
      </c>
      <c r="C8379">
        <v>1195.12649292079</v>
      </c>
      <c r="D8379" t="s">
        <v>2480</v>
      </c>
      <c r="E8379" t="s">
        <v>65</v>
      </c>
    </row>
    <row r="8380" spans="1:5" x14ac:dyDescent="0.3">
      <c r="A8380" t="s">
        <v>1733</v>
      </c>
      <c r="B8380" t="s">
        <v>132</v>
      </c>
      <c r="C8380">
        <v>1195.3723904941901</v>
      </c>
      <c r="D8380" t="s">
        <v>2480</v>
      </c>
      <c r="E8380" t="s">
        <v>65</v>
      </c>
    </row>
    <row r="8381" spans="1:5" x14ac:dyDescent="0.3">
      <c r="A8381" t="s">
        <v>711</v>
      </c>
      <c r="B8381" t="s">
        <v>132</v>
      </c>
      <c r="C8381">
        <v>1195.4633008067501</v>
      </c>
      <c r="D8381" t="s">
        <v>2480</v>
      </c>
      <c r="E8381" t="s">
        <v>65</v>
      </c>
    </row>
    <row r="8382" spans="1:5" x14ac:dyDescent="0.3">
      <c r="A8382" t="s">
        <v>2178</v>
      </c>
      <c r="B8382" t="s">
        <v>132</v>
      </c>
      <c r="C8382">
        <v>1197.7474863382099</v>
      </c>
      <c r="D8382" t="s">
        <v>2480</v>
      </c>
      <c r="E8382" t="s">
        <v>65</v>
      </c>
    </row>
    <row r="8383" spans="1:5" x14ac:dyDescent="0.3">
      <c r="A8383" t="s">
        <v>1966</v>
      </c>
      <c r="B8383" t="s">
        <v>132</v>
      </c>
      <c r="C8383">
        <v>1201.6116137425399</v>
      </c>
      <c r="D8383" t="s">
        <v>2480</v>
      </c>
      <c r="E8383" t="s">
        <v>65</v>
      </c>
    </row>
    <row r="8384" spans="1:5" x14ac:dyDescent="0.3">
      <c r="A8384" t="s">
        <v>2070</v>
      </c>
      <c r="B8384" t="s">
        <v>132</v>
      </c>
      <c r="C8384">
        <v>1202.3872885276</v>
      </c>
      <c r="D8384" t="s">
        <v>2480</v>
      </c>
      <c r="E8384" t="s">
        <v>65</v>
      </c>
    </row>
    <row r="8385" spans="1:5" x14ac:dyDescent="0.3">
      <c r="A8385" t="s">
        <v>1434</v>
      </c>
      <c r="B8385" t="s">
        <v>132</v>
      </c>
      <c r="C8385">
        <v>1205.1834748230999</v>
      </c>
      <c r="D8385" t="s">
        <v>2480</v>
      </c>
      <c r="E8385" t="s">
        <v>65</v>
      </c>
    </row>
    <row r="8386" spans="1:5" x14ac:dyDescent="0.3">
      <c r="A8386" t="s">
        <v>2261</v>
      </c>
      <c r="B8386" t="s">
        <v>132</v>
      </c>
      <c r="C8386">
        <v>1207.00433776568</v>
      </c>
      <c r="D8386" t="s">
        <v>2480</v>
      </c>
      <c r="E8386" t="s">
        <v>65</v>
      </c>
    </row>
    <row r="8387" spans="1:5" x14ac:dyDescent="0.3">
      <c r="A8387" t="s">
        <v>594</v>
      </c>
      <c r="B8387" t="s">
        <v>132</v>
      </c>
      <c r="C8387">
        <v>1211.5461564715299</v>
      </c>
      <c r="D8387" t="s">
        <v>2480</v>
      </c>
      <c r="E8387" t="s">
        <v>65</v>
      </c>
    </row>
    <row r="8388" spans="1:5" x14ac:dyDescent="0.3">
      <c r="A8388" t="s">
        <v>1372</v>
      </c>
      <c r="B8388" t="s">
        <v>132</v>
      </c>
      <c r="C8388">
        <v>1213.8798530300801</v>
      </c>
      <c r="D8388" t="s">
        <v>2480</v>
      </c>
      <c r="E8388" t="s">
        <v>65</v>
      </c>
    </row>
    <row r="8389" spans="1:5" x14ac:dyDescent="0.3">
      <c r="A8389" t="s">
        <v>2176</v>
      </c>
      <c r="B8389" t="s">
        <v>132</v>
      </c>
      <c r="C8389">
        <v>1214.3673533523699</v>
      </c>
      <c r="D8389" t="s">
        <v>2480</v>
      </c>
      <c r="E8389" t="s">
        <v>65</v>
      </c>
    </row>
    <row r="8390" spans="1:5" x14ac:dyDescent="0.3">
      <c r="A8390" t="s">
        <v>1927</v>
      </c>
      <c r="B8390" t="s">
        <v>132</v>
      </c>
      <c r="C8390">
        <v>1217.8313659047899</v>
      </c>
      <c r="D8390" t="s">
        <v>2480</v>
      </c>
      <c r="E8390" t="s">
        <v>65</v>
      </c>
    </row>
    <row r="8391" spans="1:5" x14ac:dyDescent="0.3">
      <c r="A8391" t="s">
        <v>2088</v>
      </c>
      <c r="B8391" t="s">
        <v>132</v>
      </c>
      <c r="C8391">
        <v>1219.24529066376</v>
      </c>
      <c r="D8391" t="s">
        <v>2480</v>
      </c>
      <c r="E8391" t="s">
        <v>65</v>
      </c>
    </row>
    <row r="8392" spans="1:5" x14ac:dyDescent="0.3">
      <c r="A8392" t="s">
        <v>1364</v>
      </c>
      <c r="B8392" t="s">
        <v>132</v>
      </c>
      <c r="C8392">
        <v>1222.9999626783699</v>
      </c>
      <c r="D8392" t="s">
        <v>2480</v>
      </c>
      <c r="E8392" t="s">
        <v>65</v>
      </c>
    </row>
    <row r="8393" spans="1:5" x14ac:dyDescent="0.3">
      <c r="A8393" t="s">
        <v>1909</v>
      </c>
      <c r="B8393" t="s">
        <v>132</v>
      </c>
      <c r="C8393">
        <v>1223.73366275835</v>
      </c>
      <c r="D8393" t="s">
        <v>2480</v>
      </c>
      <c r="E8393" t="s">
        <v>65</v>
      </c>
    </row>
    <row r="8394" spans="1:5" x14ac:dyDescent="0.3">
      <c r="A8394" t="s">
        <v>952</v>
      </c>
      <c r="B8394" t="s">
        <v>132</v>
      </c>
      <c r="C8394">
        <v>1228.85265083223</v>
      </c>
      <c r="D8394" t="s">
        <v>2480</v>
      </c>
      <c r="E8394" t="s">
        <v>65</v>
      </c>
    </row>
    <row r="8395" spans="1:5" x14ac:dyDescent="0.3">
      <c r="A8395" t="s">
        <v>1843</v>
      </c>
      <c r="B8395" t="s">
        <v>132</v>
      </c>
      <c r="C8395">
        <v>1230.3350962899899</v>
      </c>
      <c r="D8395" t="s">
        <v>2480</v>
      </c>
      <c r="E8395" t="s">
        <v>65</v>
      </c>
    </row>
    <row r="8396" spans="1:5" x14ac:dyDescent="0.3">
      <c r="A8396" t="s">
        <v>782</v>
      </c>
      <c r="B8396" t="s">
        <v>132</v>
      </c>
      <c r="C8396">
        <v>1235.7867323861999</v>
      </c>
      <c r="D8396" t="s">
        <v>2480</v>
      </c>
      <c r="E8396" t="s">
        <v>65</v>
      </c>
    </row>
    <row r="8397" spans="1:5" x14ac:dyDescent="0.3">
      <c r="A8397" t="s">
        <v>2087</v>
      </c>
      <c r="B8397" t="s">
        <v>132</v>
      </c>
      <c r="C8397">
        <v>1236.3616357072599</v>
      </c>
      <c r="D8397" t="s">
        <v>2480</v>
      </c>
      <c r="E8397" t="s">
        <v>65</v>
      </c>
    </row>
    <row r="8398" spans="1:5" x14ac:dyDescent="0.3">
      <c r="A8398" t="s">
        <v>442</v>
      </c>
      <c r="B8398" t="s">
        <v>132</v>
      </c>
      <c r="C8398">
        <v>1244.3010108238</v>
      </c>
      <c r="D8398" t="s">
        <v>2480</v>
      </c>
      <c r="E8398" t="s">
        <v>65</v>
      </c>
    </row>
    <row r="8399" spans="1:5" x14ac:dyDescent="0.3">
      <c r="A8399" t="s">
        <v>1773</v>
      </c>
      <c r="B8399" t="s">
        <v>132</v>
      </c>
      <c r="C8399">
        <v>1250.95921822116</v>
      </c>
      <c r="D8399" t="s">
        <v>2480</v>
      </c>
      <c r="E8399" t="s">
        <v>65</v>
      </c>
    </row>
    <row r="8400" spans="1:5" x14ac:dyDescent="0.3">
      <c r="A8400" t="s">
        <v>878</v>
      </c>
      <c r="B8400" t="s">
        <v>132</v>
      </c>
      <c r="C8400">
        <v>1252.5442061584899</v>
      </c>
      <c r="D8400" t="s">
        <v>2480</v>
      </c>
      <c r="E8400" t="s">
        <v>65</v>
      </c>
    </row>
    <row r="8401" spans="1:5" x14ac:dyDescent="0.3">
      <c r="A8401" t="s">
        <v>1006</v>
      </c>
      <c r="B8401" t="s">
        <v>132</v>
      </c>
      <c r="C8401">
        <v>1254.4316063332501</v>
      </c>
      <c r="D8401" t="s">
        <v>2480</v>
      </c>
      <c r="E8401" t="s">
        <v>65</v>
      </c>
    </row>
    <row r="8402" spans="1:5" x14ac:dyDescent="0.3">
      <c r="A8402" t="s">
        <v>2175</v>
      </c>
      <c r="B8402" t="s">
        <v>132</v>
      </c>
      <c r="C8402">
        <v>1254.4853604088</v>
      </c>
      <c r="D8402" t="s">
        <v>2480</v>
      </c>
      <c r="E8402" t="s">
        <v>65</v>
      </c>
    </row>
    <row r="8403" spans="1:5" x14ac:dyDescent="0.3">
      <c r="A8403" t="s">
        <v>1137</v>
      </c>
      <c r="B8403" t="s">
        <v>132</v>
      </c>
      <c r="C8403">
        <v>1256.62250837992</v>
      </c>
      <c r="D8403" t="s">
        <v>2480</v>
      </c>
      <c r="E8403" t="s">
        <v>65</v>
      </c>
    </row>
    <row r="8404" spans="1:5" x14ac:dyDescent="0.3">
      <c r="A8404" t="s">
        <v>972</v>
      </c>
      <c r="B8404" t="s">
        <v>132</v>
      </c>
      <c r="C8404">
        <v>1257.34692681463</v>
      </c>
      <c r="D8404" t="s">
        <v>2480</v>
      </c>
      <c r="E8404" t="s">
        <v>65</v>
      </c>
    </row>
    <row r="8405" spans="1:5" x14ac:dyDescent="0.3">
      <c r="A8405" t="s">
        <v>2194</v>
      </c>
      <c r="B8405" t="s">
        <v>132</v>
      </c>
      <c r="C8405">
        <v>1261.30035283083</v>
      </c>
      <c r="D8405" t="s">
        <v>2480</v>
      </c>
      <c r="E8405" t="s">
        <v>65</v>
      </c>
    </row>
    <row r="8406" spans="1:5" x14ac:dyDescent="0.3">
      <c r="A8406" t="s">
        <v>1017</v>
      </c>
      <c r="B8406" t="s">
        <v>132</v>
      </c>
      <c r="C8406">
        <v>1262.16075472483</v>
      </c>
      <c r="D8406" t="s">
        <v>2480</v>
      </c>
      <c r="E8406" t="s">
        <v>65</v>
      </c>
    </row>
    <row r="8407" spans="1:5" x14ac:dyDescent="0.3">
      <c r="A8407" t="s">
        <v>901</v>
      </c>
      <c r="B8407" t="s">
        <v>132</v>
      </c>
      <c r="C8407">
        <v>1262.4342781746</v>
      </c>
      <c r="D8407" t="s">
        <v>2480</v>
      </c>
      <c r="E8407" t="s">
        <v>65</v>
      </c>
    </row>
    <row r="8408" spans="1:5" x14ac:dyDescent="0.3">
      <c r="A8408" t="s">
        <v>831</v>
      </c>
      <c r="B8408" t="s">
        <v>132</v>
      </c>
      <c r="C8408">
        <v>1263.6959226531801</v>
      </c>
      <c r="D8408" t="s">
        <v>2480</v>
      </c>
      <c r="E8408" t="s">
        <v>65</v>
      </c>
    </row>
    <row r="8409" spans="1:5" x14ac:dyDescent="0.3">
      <c r="A8409" t="s">
        <v>2085</v>
      </c>
      <c r="B8409" t="s">
        <v>132</v>
      </c>
      <c r="C8409">
        <v>1264.6098647997301</v>
      </c>
      <c r="D8409" t="s">
        <v>2480</v>
      </c>
      <c r="E8409" t="s">
        <v>65</v>
      </c>
    </row>
    <row r="8410" spans="1:5" x14ac:dyDescent="0.3">
      <c r="A8410" t="s">
        <v>678</v>
      </c>
      <c r="B8410" t="s">
        <v>132</v>
      </c>
      <c r="C8410">
        <v>1264.78426921907</v>
      </c>
      <c r="D8410" t="s">
        <v>2480</v>
      </c>
      <c r="E8410" t="s">
        <v>65</v>
      </c>
    </row>
    <row r="8411" spans="1:5" x14ac:dyDescent="0.3">
      <c r="A8411" t="s">
        <v>1380</v>
      </c>
      <c r="B8411" t="s">
        <v>132</v>
      </c>
      <c r="C8411">
        <v>1268.0994956342599</v>
      </c>
      <c r="D8411" t="s">
        <v>2480</v>
      </c>
      <c r="E8411" t="s">
        <v>65</v>
      </c>
    </row>
    <row r="8412" spans="1:5" x14ac:dyDescent="0.3">
      <c r="A8412" t="s">
        <v>1375</v>
      </c>
      <c r="B8412" t="s">
        <v>132</v>
      </c>
      <c r="C8412">
        <v>1269.81306263344</v>
      </c>
      <c r="D8412" t="s">
        <v>2480</v>
      </c>
      <c r="E8412" t="s">
        <v>65</v>
      </c>
    </row>
    <row r="8413" spans="1:5" x14ac:dyDescent="0.3">
      <c r="A8413" t="s">
        <v>1443</v>
      </c>
      <c r="B8413" t="s">
        <v>132</v>
      </c>
      <c r="C8413">
        <v>1272.1482780404399</v>
      </c>
      <c r="D8413" t="s">
        <v>2480</v>
      </c>
      <c r="E8413" t="s">
        <v>65</v>
      </c>
    </row>
    <row r="8414" spans="1:5" x14ac:dyDescent="0.3">
      <c r="A8414" t="s">
        <v>1208</v>
      </c>
      <c r="B8414" t="s">
        <v>132</v>
      </c>
      <c r="C8414">
        <v>1272.9452959191799</v>
      </c>
      <c r="D8414" t="s">
        <v>2480</v>
      </c>
      <c r="E8414" t="s">
        <v>65</v>
      </c>
    </row>
    <row r="8415" spans="1:5" x14ac:dyDescent="0.3">
      <c r="A8415" t="s">
        <v>1771</v>
      </c>
      <c r="B8415" t="s">
        <v>132</v>
      </c>
      <c r="C8415">
        <v>1276.0389985131801</v>
      </c>
      <c r="D8415" t="s">
        <v>2480</v>
      </c>
      <c r="E8415" t="s">
        <v>65</v>
      </c>
    </row>
    <row r="8416" spans="1:5" x14ac:dyDescent="0.3">
      <c r="A8416" t="s">
        <v>682</v>
      </c>
      <c r="B8416" t="s">
        <v>132</v>
      </c>
      <c r="C8416">
        <v>1280.74855297511</v>
      </c>
      <c r="D8416" t="s">
        <v>2480</v>
      </c>
      <c r="E8416" t="s">
        <v>65</v>
      </c>
    </row>
    <row r="8417" spans="1:5" x14ac:dyDescent="0.3">
      <c r="A8417" t="s">
        <v>1950</v>
      </c>
      <c r="B8417" t="s">
        <v>132</v>
      </c>
      <c r="C8417">
        <v>1282.0580755127501</v>
      </c>
      <c r="D8417" t="s">
        <v>2480</v>
      </c>
      <c r="E8417" t="s">
        <v>65</v>
      </c>
    </row>
    <row r="8418" spans="1:5" x14ac:dyDescent="0.3">
      <c r="A8418" t="s">
        <v>1181</v>
      </c>
      <c r="B8418" t="s">
        <v>132</v>
      </c>
      <c r="C8418">
        <v>1284.38189290436</v>
      </c>
      <c r="D8418" t="s">
        <v>2480</v>
      </c>
      <c r="E8418" t="s">
        <v>65</v>
      </c>
    </row>
    <row r="8419" spans="1:5" x14ac:dyDescent="0.3">
      <c r="A8419" t="s">
        <v>864</v>
      </c>
      <c r="B8419" t="s">
        <v>132</v>
      </c>
      <c r="C8419">
        <v>1284.7288192993501</v>
      </c>
      <c r="D8419" t="s">
        <v>2480</v>
      </c>
      <c r="E8419" t="s">
        <v>65</v>
      </c>
    </row>
    <row r="8420" spans="1:5" x14ac:dyDescent="0.3">
      <c r="A8420" t="s">
        <v>559</v>
      </c>
      <c r="B8420" t="s">
        <v>132</v>
      </c>
      <c r="C8420">
        <v>1285.7517865156899</v>
      </c>
      <c r="D8420" t="s">
        <v>2480</v>
      </c>
      <c r="E8420" t="s">
        <v>65</v>
      </c>
    </row>
    <row r="8421" spans="1:5" x14ac:dyDescent="0.3">
      <c r="A8421" t="s">
        <v>1285</v>
      </c>
      <c r="B8421" t="s">
        <v>132</v>
      </c>
      <c r="C8421">
        <v>1291.6487104318201</v>
      </c>
      <c r="D8421" t="s">
        <v>2480</v>
      </c>
      <c r="E8421" t="s">
        <v>65</v>
      </c>
    </row>
    <row r="8422" spans="1:5" x14ac:dyDescent="0.3">
      <c r="A8422" t="s">
        <v>953</v>
      </c>
      <c r="B8422" t="s">
        <v>132</v>
      </c>
      <c r="C8422">
        <v>1292.9089747734299</v>
      </c>
      <c r="D8422" t="s">
        <v>2480</v>
      </c>
      <c r="E8422" t="s">
        <v>65</v>
      </c>
    </row>
    <row r="8423" spans="1:5" x14ac:dyDescent="0.3">
      <c r="A8423" t="s">
        <v>2376</v>
      </c>
      <c r="B8423" t="s">
        <v>132</v>
      </c>
      <c r="C8423">
        <v>1294.20416637934</v>
      </c>
      <c r="D8423" t="s">
        <v>2480</v>
      </c>
      <c r="E8423" t="s">
        <v>65</v>
      </c>
    </row>
    <row r="8424" spans="1:5" x14ac:dyDescent="0.3">
      <c r="A8424" t="s">
        <v>959</v>
      </c>
      <c r="B8424" t="s">
        <v>132</v>
      </c>
      <c r="C8424">
        <v>1296.9888891648</v>
      </c>
      <c r="D8424" t="s">
        <v>2480</v>
      </c>
      <c r="E8424" t="s">
        <v>65</v>
      </c>
    </row>
    <row r="8425" spans="1:5" x14ac:dyDescent="0.3">
      <c r="A8425" t="s">
        <v>1963</v>
      </c>
      <c r="B8425" t="s">
        <v>132</v>
      </c>
      <c r="C8425">
        <v>1297.8645583170301</v>
      </c>
      <c r="D8425" t="s">
        <v>2480</v>
      </c>
      <c r="E8425" t="s">
        <v>65</v>
      </c>
    </row>
    <row r="8426" spans="1:5" x14ac:dyDescent="0.3">
      <c r="A8426" t="s">
        <v>826</v>
      </c>
      <c r="B8426" t="s">
        <v>132</v>
      </c>
      <c r="C8426">
        <v>1303.1923195230399</v>
      </c>
      <c r="D8426" t="s">
        <v>2480</v>
      </c>
      <c r="E8426" t="s">
        <v>65</v>
      </c>
    </row>
    <row r="8427" spans="1:5" x14ac:dyDescent="0.3">
      <c r="A8427" t="s">
        <v>2076</v>
      </c>
      <c r="B8427" t="s">
        <v>132</v>
      </c>
      <c r="C8427">
        <v>1304.25994866871</v>
      </c>
      <c r="D8427" t="s">
        <v>2480</v>
      </c>
      <c r="E8427" t="s">
        <v>65</v>
      </c>
    </row>
    <row r="8428" spans="1:5" x14ac:dyDescent="0.3">
      <c r="A8428" t="s">
        <v>1347</v>
      </c>
      <c r="B8428" t="s">
        <v>132</v>
      </c>
      <c r="C8428">
        <v>1304.36532417903</v>
      </c>
      <c r="D8428" t="s">
        <v>2480</v>
      </c>
      <c r="E8428" t="s">
        <v>65</v>
      </c>
    </row>
    <row r="8429" spans="1:5" x14ac:dyDescent="0.3">
      <c r="A8429" t="s">
        <v>495</v>
      </c>
      <c r="B8429" t="s">
        <v>132</v>
      </c>
      <c r="C8429">
        <v>1311.24039477371</v>
      </c>
      <c r="D8429" t="s">
        <v>2480</v>
      </c>
      <c r="E8429" t="s">
        <v>65</v>
      </c>
    </row>
    <row r="8430" spans="1:5" x14ac:dyDescent="0.3">
      <c r="A8430" t="s">
        <v>1383</v>
      </c>
      <c r="B8430" t="s">
        <v>132</v>
      </c>
      <c r="C8430">
        <v>1312.3213019358</v>
      </c>
      <c r="D8430" t="s">
        <v>2480</v>
      </c>
      <c r="E8430" t="s">
        <v>65</v>
      </c>
    </row>
    <row r="8431" spans="1:5" x14ac:dyDescent="0.3">
      <c r="A8431" t="s">
        <v>1448</v>
      </c>
      <c r="B8431" t="s">
        <v>132</v>
      </c>
      <c r="C8431">
        <v>1313.97930621872</v>
      </c>
      <c r="D8431" t="s">
        <v>2480</v>
      </c>
      <c r="E8431" t="s">
        <v>65</v>
      </c>
    </row>
    <row r="8432" spans="1:5" x14ac:dyDescent="0.3">
      <c r="A8432" t="s">
        <v>1341</v>
      </c>
      <c r="B8432" t="s">
        <v>132</v>
      </c>
      <c r="C8432">
        <v>1316.0178044413001</v>
      </c>
      <c r="D8432" t="s">
        <v>2480</v>
      </c>
      <c r="E8432" t="s">
        <v>65</v>
      </c>
    </row>
    <row r="8433" spans="1:5" x14ac:dyDescent="0.3">
      <c r="A8433" t="s">
        <v>513</v>
      </c>
      <c r="B8433" t="s">
        <v>132</v>
      </c>
      <c r="C8433">
        <v>1316.4415111932501</v>
      </c>
      <c r="D8433" t="s">
        <v>2480</v>
      </c>
      <c r="E8433" t="s">
        <v>65</v>
      </c>
    </row>
    <row r="8434" spans="1:5" x14ac:dyDescent="0.3">
      <c r="A8434" t="s">
        <v>1432</v>
      </c>
      <c r="B8434" t="s">
        <v>132</v>
      </c>
      <c r="C8434">
        <v>1316.47725706961</v>
      </c>
      <c r="D8434" t="s">
        <v>2480</v>
      </c>
      <c r="E8434" t="s">
        <v>65</v>
      </c>
    </row>
    <row r="8435" spans="1:5" x14ac:dyDescent="0.3">
      <c r="A8435" t="s">
        <v>702</v>
      </c>
      <c r="B8435" t="s">
        <v>132</v>
      </c>
      <c r="C8435">
        <v>1316.6366060788</v>
      </c>
      <c r="D8435" t="s">
        <v>2480</v>
      </c>
      <c r="E8435" t="s">
        <v>65</v>
      </c>
    </row>
    <row r="8436" spans="1:5" x14ac:dyDescent="0.3">
      <c r="A8436" t="s">
        <v>1952</v>
      </c>
      <c r="B8436" t="s">
        <v>132</v>
      </c>
      <c r="C8436">
        <v>1317.62653778462</v>
      </c>
      <c r="D8436" t="s">
        <v>2480</v>
      </c>
      <c r="E8436" t="s">
        <v>65</v>
      </c>
    </row>
    <row r="8437" spans="1:5" x14ac:dyDescent="0.3">
      <c r="A8437" t="s">
        <v>1962</v>
      </c>
      <c r="B8437" t="s">
        <v>132</v>
      </c>
      <c r="C8437">
        <v>1321.46659186745</v>
      </c>
      <c r="D8437" t="s">
        <v>2480</v>
      </c>
      <c r="E8437" t="s">
        <v>65</v>
      </c>
    </row>
    <row r="8438" spans="1:5" x14ac:dyDescent="0.3">
      <c r="A8438" t="s">
        <v>1883</v>
      </c>
      <c r="B8438" t="s">
        <v>132</v>
      </c>
      <c r="C8438">
        <v>1323.44926423524</v>
      </c>
      <c r="D8438" t="s">
        <v>2480</v>
      </c>
      <c r="E8438" t="s">
        <v>65</v>
      </c>
    </row>
    <row r="8439" spans="1:5" x14ac:dyDescent="0.3">
      <c r="A8439" t="s">
        <v>472</v>
      </c>
      <c r="B8439" t="s">
        <v>132</v>
      </c>
      <c r="C8439">
        <v>1323.46304494212</v>
      </c>
      <c r="D8439" t="s">
        <v>2480</v>
      </c>
      <c r="E8439" t="s">
        <v>65</v>
      </c>
    </row>
    <row r="8440" spans="1:5" x14ac:dyDescent="0.3">
      <c r="A8440" t="s">
        <v>891</v>
      </c>
      <c r="B8440" t="s">
        <v>132</v>
      </c>
      <c r="C8440">
        <v>1328.40648042984</v>
      </c>
      <c r="D8440" t="s">
        <v>2480</v>
      </c>
      <c r="E8440" t="s">
        <v>65</v>
      </c>
    </row>
    <row r="8441" spans="1:5" x14ac:dyDescent="0.3">
      <c r="A8441" t="s">
        <v>1580</v>
      </c>
      <c r="B8441" t="s">
        <v>132</v>
      </c>
      <c r="C8441">
        <v>1332.0612537612001</v>
      </c>
      <c r="D8441" t="s">
        <v>2480</v>
      </c>
      <c r="E8441" t="s">
        <v>65</v>
      </c>
    </row>
    <row r="8442" spans="1:5" x14ac:dyDescent="0.3">
      <c r="A8442" t="s">
        <v>1918</v>
      </c>
      <c r="B8442" t="s">
        <v>132</v>
      </c>
      <c r="C8442">
        <v>1332.09916144204</v>
      </c>
      <c r="D8442" t="s">
        <v>2480</v>
      </c>
      <c r="E8442" t="s">
        <v>65</v>
      </c>
    </row>
    <row r="8443" spans="1:5" x14ac:dyDescent="0.3">
      <c r="A8443" t="s">
        <v>971</v>
      </c>
      <c r="B8443" t="s">
        <v>132</v>
      </c>
      <c r="C8443">
        <v>1333.2699972047401</v>
      </c>
      <c r="D8443" t="s">
        <v>2480</v>
      </c>
      <c r="E8443" t="s">
        <v>65</v>
      </c>
    </row>
    <row r="8444" spans="1:5" x14ac:dyDescent="0.3">
      <c r="A8444" t="s">
        <v>1232</v>
      </c>
      <c r="B8444" t="s">
        <v>132</v>
      </c>
      <c r="C8444">
        <v>1333.6627884730999</v>
      </c>
      <c r="D8444" t="s">
        <v>2480</v>
      </c>
      <c r="E8444" t="s">
        <v>65</v>
      </c>
    </row>
    <row r="8445" spans="1:5" x14ac:dyDescent="0.3">
      <c r="A8445" t="s">
        <v>814</v>
      </c>
      <c r="B8445" t="s">
        <v>132</v>
      </c>
      <c r="C8445">
        <v>1338.4472358502701</v>
      </c>
      <c r="D8445" t="s">
        <v>2480</v>
      </c>
      <c r="E8445" t="s">
        <v>65</v>
      </c>
    </row>
    <row r="8446" spans="1:5" x14ac:dyDescent="0.3">
      <c r="A8446" t="s">
        <v>2063</v>
      </c>
      <c r="B8446" t="s">
        <v>132</v>
      </c>
      <c r="C8446">
        <v>1341.3348706055699</v>
      </c>
      <c r="D8446" t="s">
        <v>2480</v>
      </c>
      <c r="E8446" t="s">
        <v>65</v>
      </c>
    </row>
    <row r="8447" spans="1:5" x14ac:dyDescent="0.3">
      <c r="A8447" t="s">
        <v>1853</v>
      </c>
      <c r="B8447" t="s">
        <v>132</v>
      </c>
      <c r="C8447">
        <v>1342.7867882150499</v>
      </c>
      <c r="D8447" t="s">
        <v>2480</v>
      </c>
      <c r="E8447" t="s">
        <v>65</v>
      </c>
    </row>
    <row r="8448" spans="1:5" x14ac:dyDescent="0.3">
      <c r="A8448" t="s">
        <v>778</v>
      </c>
      <c r="B8448" t="s">
        <v>132</v>
      </c>
      <c r="C8448">
        <v>1343.0542779934101</v>
      </c>
      <c r="D8448" t="s">
        <v>2480</v>
      </c>
      <c r="E8448" t="s">
        <v>65</v>
      </c>
    </row>
    <row r="8449" spans="1:5" x14ac:dyDescent="0.3">
      <c r="A8449" t="s">
        <v>2149</v>
      </c>
      <c r="B8449" t="s">
        <v>132</v>
      </c>
      <c r="C8449">
        <v>1344.3754216263401</v>
      </c>
      <c r="D8449" t="s">
        <v>2480</v>
      </c>
      <c r="E8449" t="s">
        <v>65</v>
      </c>
    </row>
    <row r="8450" spans="1:5" x14ac:dyDescent="0.3">
      <c r="A8450" t="s">
        <v>1350</v>
      </c>
      <c r="B8450" t="s">
        <v>132</v>
      </c>
      <c r="C8450">
        <v>1344.7157578916199</v>
      </c>
      <c r="D8450" t="s">
        <v>2480</v>
      </c>
      <c r="E8450" t="s">
        <v>65</v>
      </c>
    </row>
    <row r="8451" spans="1:5" x14ac:dyDescent="0.3">
      <c r="A8451" t="s">
        <v>1585</v>
      </c>
      <c r="B8451" t="s">
        <v>132</v>
      </c>
      <c r="C8451">
        <v>1352.0082506486899</v>
      </c>
      <c r="D8451" t="s">
        <v>2480</v>
      </c>
      <c r="E8451" t="s">
        <v>65</v>
      </c>
    </row>
    <row r="8452" spans="1:5" x14ac:dyDescent="0.3">
      <c r="A8452" t="s">
        <v>1427</v>
      </c>
      <c r="B8452" t="s">
        <v>132</v>
      </c>
      <c r="C8452">
        <v>1361.72860455109</v>
      </c>
      <c r="D8452" t="s">
        <v>2480</v>
      </c>
      <c r="E8452" t="s">
        <v>65</v>
      </c>
    </row>
    <row r="8453" spans="1:5" x14ac:dyDescent="0.3">
      <c r="A8453" t="s">
        <v>2155</v>
      </c>
      <c r="B8453" t="s">
        <v>132</v>
      </c>
      <c r="C8453">
        <v>1365.3827827545001</v>
      </c>
      <c r="D8453" t="s">
        <v>2480</v>
      </c>
      <c r="E8453" t="s">
        <v>65</v>
      </c>
    </row>
    <row r="8454" spans="1:5" x14ac:dyDescent="0.3">
      <c r="A8454" t="s">
        <v>1190</v>
      </c>
      <c r="B8454" t="s">
        <v>132</v>
      </c>
      <c r="C8454">
        <v>1372.8780032247601</v>
      </c>
      <c r="D8454" t="s">
        <v>2480</v>
      </c>
      <c r="E8454" t="s">
        <v>65</v>
      </c>
    </row>
    <row r="8455" spans="1:5" x14ac:dyDescent="0.3">
      <c r="A8455" t="s">
        <v>2217</v>
      </c>
      <c r="B8455" t="s">
        <v>132</v>
      </c>
      <c r="C8455">
        <v>1372.90436517423</v>
      </c>
      <c r="D8455" t="s">
        <v>2480</v>
      </c>
      <c r="E8455" t="s">
        <v>65</v>
      </c>
    </row>
    <row r="8456" spans="1:5" x14ac:dyDescent="0.3">
      <c r="A8456" t="s">
        <v>863</v>
      </c>
      <c r="B8456" t="s">
        <v>132</v>
      </c>
      <c r="C8456">
        <v>1376.1170405761</v>
      </c>
      <c r="D8456" t="s">
        <v>2480</v>
      </c>
      <c r="E8456" t="s">
        <v>65</v>
      </c>
    </row>
    <row r="8457" spans="1:5" x14ac:dyDescent="0.3">
      <c r="A8457" t="s">
        <v>2373</v>
      </c>
      <c r="B8457" t="s">
        <v>132</v>
      </c>
      <c r="C8457">
        <v>1377.5769990077499</v>
      </c>
      <c r="D8457" t="s">
        <v>2480</v>
      </c>
      <c r="E8457" t="s">
        <v>65</v>
      </c>
    </row>
    <row r="8458" spans="1:5" x14ac:dyDescent="0.3">
      <c r="A8458" t="s">
        <v>700</v>
      </c>
      <c r="B8458" t="s">
        <v>132</v>
      </c>
      <c r="C8458">
        <v>1378.1038466950599</v>
      </c>
      <c r="D8458" t="s">
        <v>2480</v>
      </c>
      <c r="E8458" t="s">
        <v>65</v>
      </c>
    </row>
    <row r="8459" spans="1:5" x14ac:dyDescent="0.3">
      <c r="A8459" t="s">
        <v>554</v>
      </c>
      <c r="B8459" t="s">
        <v>132</v>
      </c>
      <c r="C8459">
        <v>1380.7705202091299</v>
      </c>
      <c r="D8459" t="s">
        <v>2480</v>
      </c>
      <c r="E8459" t="s">
        <v>65</v>
      </c>
    </row>
    <row r="8460" spans="1:5" x14ac:dyDescent="0.3">
      <c r="A8460" t="s">
        <v>883</v>
      </c>
      <c r="B8460" t="s">
        <v>132</v>
      </c>
      <c r="C8460">
        <v>1381.1473770881701</v>
      </c>
      <c r="D8460" t="s">
        <v>2480</v>
      </c>
      <c r="E8460" t="s">
        <v>65</v>
      </c>
    </row>
    <row r="8461" spans="1:5" x14ac:dyDescent="0.3">
      <c r="A8461" t="s">
        <v>1922</v>
      </c>
      <c r="B8461" t="s">
        <v>132</v>
      </c>
      <c r="C8461">
        <v>1381.17157296087</v>
      </c>
      <c r="D8461" t="s">
        <v>2480</v>
      </c>
      <c r="E8461" t="s">
        <v>65</v>
      </c>
    </row>
    <row r="8462" spans="1:5" x14ac:dyDescent="0.3">
      <c r="A8462" t="s">
        <v>866</v>
      </c>
      <c r="B8462" t="s">
        <v>132</v>
      </c>
      <c r="C8462">
        <v>1384.3633816086499</v>
      </c>
      <c r="D8462" t="s">
        <v>2480</v>
      </c>
      <c r="E8462" t="s">
        <v>65</v>
      </c>
    </row>
    <row r="8463" spans="1:5" x14ac:dyDescent="0.3">
      <c r="A8463" t="s">
        <v>1900</v>
      </c>
      <c r="B8463" t="s">
        <v>132</v>
      </c>
      <c r="C8463">
        <v>1385.0066701174301</v>
      </c>
      <c r="D8463" t="s">
        <v>2480</v>
      </c>
      <c r="E8463" t="s">
        <v>65</v>
      </c>
    </row>
    <row r="8464" spans="1:5" x14ac:dyDescent="0.3">
      <c r="A8464" t="s">
        <v>1446</v>
      </c>
      <c r="B8464" t="s">
        <v>132</v>
      </c>
      <c r="C8464">
        <v>1389.81196589518</v>
      </c>
      <c r="D8464" t="s">
        <v>2480</v>
      </c>
      <c r="E8464" t="s">
        <v>65</v>
      </c>
    </row>
    <row r="8465" spans="1:5" x14ac:dyDescent="0.3">
      <c r="A8465" t="s">
        <v>2295</v>
      </c>
      <c r="B8465" t="s">
        <v>132</v>
      </c>
      <c r="C8465">
        <v>1391.3696300397201</v>
      </c>
      <c r="D8465" t="s">
        <v>2480</v>
      </c>
      <c r="E8465" t="s">
        <v>65</v>
      </c>
    </row>
    <row r="8466" spans="1:5" x14ac:dyDescent="0.3">
      <c r="A8466" t="s">
        <v>2268</v>
      </c>
      <c r="B8466" t="s">
        <v>132</v>
      </c>
      <c r="C8466">
        <v>1393.4473361216401</v>
      </c>
      <c r="D8466" t="s">
        <v>2480</v>
      </c>
      <c r="E8466" t="s">
        <v>65</v>
      </c>
    </row>
    <row r="8467" spans="1:5" x14ac:dyDescent="0.3">
      <c r="A8467" t="s">
        <v>2037</v>
      </c>
      <c r="B8467" t="s">
        <v>132</v>
      </c>
      <c r="C8467">
        <v>1393.7454539535199</v>
      </c>
      <c r="D8467" t="s">
        <v>2480</v>
      </c>
      <c r="E8467" t="s">
        <v>65</v>
      </c>
    </row>
    <row r="8468" spans="1:5" x14ac:dyDescent="0.3">
      <c r="A8468" t="s">
        <v>2151</v>
      </c>
      <c r="B8468" t="s">
        <v>132</v>
      </c>
      <c r="C8468">
        <v>1395.7311573459999</v>
      </c>
      <c r="D8468" t="s">
        <v>2480</v>
      </c>
      <c r="E8468" t="s">
        <v>65</v>
      </c>
    </row>
    <row r="8469" spans="1:5" x14ac:dyDescent="0.3">
      <c r="A8469" t="s">
        <v>2238</v>
      </c>
      <c r="B8469" t="s">
        <v>132</v>
      </c>
      <c r="C8469">
        <v>1396.58060468811</v>
      </c>
      <c r="D8469" t="s">
        <v>2480</v>
      </c>
      <c r="E8469" t="s">
        <v>65</v>
      </c>
    </row>
    <row r="8470" spans="1:5" x14ac:dyDescent="0.3">
      <c r="A8470" t="s">
        <v>781</v>
      </c>
      <c r="B8470" t="s">
        <v>132</v>
      </c>
      <c r="C8470">
        <v>1398.84102012936</v>
      </c>
      <c r="D8470" t="s">
        <v>2480</v>
      </c>
      <c r="E8470" t="s">
        <v>65</v>
      </c>
    </row>
    <row r="8471" spans="1:5" x14ac:dyDescent="0.3">
      <c r="A8471" t="s">
        <v>1543</v>
      </c>
      <c r="B8471" t="s">
        <v>132</v>
      </c>
      <c r="C8471">
        <v>1399.44250327033</v>
      </c>
      <c r="D8471" t="s">
        <v>2480</v>
      </c>
      <c r="E8471" t="s">
        <v>65</v>
      </c>
    </row>
    <row r="8472" spans="1:5" x14ac:dyDescent="0.3">
      <c r="A8472" t="s">
        <v>867</v>
      </c>
      <c r="B8472" t="s">
        <v>132</v>
      </c>
      <c r="C8472">
        <v>1400.126328262</v>
      </c>
      <c r="D8472" t="s">
        <v>2480</v>
      </c>
      <c r="E8472" t="s">
        <v>65</v>
      </c>
    </row>
    <row r="8473" spans="1:5" x14ac:dyDescent="0.3">
      <c r="A8473" t="s">
        <v>580</v>
      </c>
      <c r="B8473" t="s">
        <v>132</v>
      </c>
      <c r="C8473">
        <v>1404.13911467911</v>
      </c>
      <c r="D8473" t="s">
        <v>2480</v>
      </c>
      <c r="E8473" t="s">
        <v>65</v>
      </c>
    </row>
    <row r="8474" spans="1:5" x14ac:dyDescent="0.3">
      <c r="A8474" t="s">
        <v>1012</v>
      </c>
      <c r="B8474" t="s">
        <v>132</v>
      </c>
      <c r="C8474">
        <v>1405.80616022246</v>
      </c>
      <c r="D8474" t="s">
        <v>2480</v>
      </c>
      <c r="E8474" t="s">
        <v>65</v>
      </c>
    </row>
    <row r="8475" spans="1:5" x14ac:dyDescent="0.3">
      <c r="A8475" t="s">
        <v>2074</v>
      </c>
      <c r="B8475" t="s">
        <v>132</v>
      </c>
      <c r="C8475">
        <v>1408.83908318473</v>
      </c>
      <c r="D8475" t="s">
        <v>2480</v>
      </c>
      <c r="E8475" t="s">
        <v>65</v>
      </c>
    </row>
    <row r="8476" spans="1:5" x14ac:dyDescent="0.3">
      <c r="A8476" t="s">
        <v>1940</v>
      </c>
      <c r="B8476" t="s">
        <v>132</v>
      </c>
      <c r="C8476">
        <v>1410.7688797092301</v>
      </c>
      <c r="D8476" t="s">
        <v>2480</v>
      </c>
      <c r="E8476" t="s">
        <v>65</v>
      </c>
    </row>
    <row r="8477" spans="1:5" x14ac:dyDescent="0.3">
      <c r="A8477" t="s">
        <v>1856</v>
      </c>
      <c r="B8477" t="s">
        <v>132</v>
      </c>
      <c r="C8477">
        <v>1413.75456705171</v>
      </c>
      <c r="D8477" t="s">
        <v>2480</v>
      </c>
      <c r="E8477" t="s">
        <v>65</v>
      </c>
    </row>
    <row r="8478" spans="1:5" x14ac:dyDescent="0.3">
      <c r="A8478" t="s">
        <v>1150</v>
      </c>
      <c r="B8478" t="s">
        <v>132</v>
      </c>
      <c r="C8478">
        <v>1416.36318000459</v>
      </c>
      <c r="D8478" t="s">
        <v>2480</v>
      </c>
      <c r="E8478" t="s">
        <v>65</v>
      </c>
    </row>
    <row r="8479" spans="1:5" x14ac:dyDescent="0.3">
      <c r="A8479" t="s">
        <v>2398</v>
      </c>
      <c r="B8479" t="s">
        <v>132</v>
      </c>
      <c r="C8479">
        <v>1419.20089129645</v>
      </c>
      <c r="D8479" t="s">
        <v>2480</v>
      </c>
      <c r="E8479" t="s">
        <v>65</v>
      </c>
    </row>
    <row r="8480" spans="1:5" x14ac:dyDescent="0.3">
      <c r="A8480" t="s">
        <v>870</v>
      </c>
      <c r="B8480" t="s">
        <v>132</v>
      </c>
      <c r="C8480">
        <v>1421.1847916537699</v>
      </c>
      <c r="D8480" t="s">
        <v>2480</v>
      </c>
      <c r="E8480" t="s">
        <v>65</v>
      </c>
    </row>
    <row r="8481" spans="1:5" x14ac:dyDescent="0.3">
      <c r="A8481" t="s">
        <v>659</v>
      </c>
      <c r="B8481" t="s">
        <v>132</v>
      </c>
      <c r="C8481">
        <v>1421.2960407436999</v>
      </c>
      <c r="D8481" t="s">
        <v>2480</v>
      </c>
      <c r="E8481" t="s">
        <v>65</v>
      </c>
    </row>
    <row r="8482" spans="1:5" x14ac:dyDescent="0.3">
      <c r="A8482" t="s">
        <v>1901</v>
      </c>
      <c r="B8482" t="s">
        <v>132</v>
      </c>
      <c r="C8482">
        <v>1422.3382301783399</v>
      </c>
      <c r="D8482" t="s">
        <v>2480</v>
      </c>
      <c r="E8482" t="s">
        <v>65</v>
      </c>
    </row>
    <row r="8483" spans="1:5" x14ac:dyDescent="0.3">
      <c r="A8483" t="s">
        <v>2106</v>
      </c>
      <c r="B8483" t="s">
        <v>132</v>
      </c>
      <c r="C8483">
        <v>1423.1468484306899</v>
      </c>
      <c r="D8483" t="s">
        <v>2480</v>
      </c>
      <c r="E8483" t="s">
        <v>65</v>
      </c>
    </row>
    <row r="8484" spans="1:5" x14ac:dyDescent="0.3">
      <c r="A8484" t="s">
        <v>1811</v>
      </c>
      <c r="B8484" t="s">
        <v>132</v>
      </c>
      <c r="C8484">
        <v>1427.22982743394</v>
      </c>
      <c r="D8484" t="s">
        <v>2480</v>
      </c>
      <c r="E8484" t="s">
        <v>65</v>
      </c>
    </row>
    <row r="8485" spans="1:5" x14ac:dyDescent="0.3">
      <c r="A8485" t="s">
        <v>860</v>
      </c>
      <c r="B8485" t="s">
        <v>132</v>
      </c>
      <c r="C8485">
        <v>1431.1451151297699</v>
      </c>
      <c r="D8485" t="s">
        <v>2480</v>
      </c>
      <c r="E8485" t="s">
        <v>65</v>
      </c>
    </row>
    <row r="8486" spans="1:5" x14ac:dyDescent="0.3">
      <c r="A8486" t="s">
        <v>478</v>
      </c>
      <c r="B8486" t="s">
        <v>132</v>
      </c>
      <c r="C8486">
        <v>1434.7189031502801</v>
      </c>
      <c r="D8486" t="s">
        <v>2480</v>
      </c>
      <c r="E8486" t="s">
        <v>65</v>
      </c>
    </row>
    <row r="8487" spans="1:5" x14ac:dyDescent="0.3">
      <c r="A8487" t="s">
        <v>2378</v>
      </c>
      <c r="B8487" t="s">
        <v>132</v>
      </c>
      <c r="C8487">
        <v>1434.7382126166499</v>
      </c>
      <c r="D8487" t="s">
        <v>2480</v>
      </c>
      <c r="E8487" t="s">
        <v>65</v>
      </c>
    </row>
    <row r="8488" spans="1:5" x14ac:dyDescent="0.3">
      <c r="A8488" t="s">
        <v>1073</v>
      </c>
      <c r="B8488" t="s">
        <v>132</v>
      </c>
      <c r="C8488">
        <v>1435.56917434755</v>
      </c>
      <c r="D8488" t="s">
        <v>2480</v>
      </c>
      <c r="E8488" t="s">
        <v>65</v>
      </c>
    </row>
    <row r="8489" spans="1:5" x14ac:dyDescent="0.3">
      <c r="A8489" t="s">
        <v>890</v>
      </c>
      <c r="B8489" t="s">
        <v>132</v>
      </c>
      <c r="C8489">
        <v>1440.7372555213899</v>
      </c>
      <c r="D8489" t="s">
        <v>2480</v>
      </c>
      <c r="E8489" t="s">
        <v>65</v>
      </c>
    </row>
    <row r="8490" spans="1:5" x14ac:dyDescent="0.3">
      <c r="A8490" t="s">
        <v>2147</v>
      </c>
      <c r="B8490" t="s">
        <v>132</v>
      </c>
      <c r="C8490">
        <v>1443.4503319886001</v>
      </c>
      <c r="D8490" t="s">
        <v>2480</v>
      </c>
      <c r="E8490" t="s">
        <v>65</v>
      </c>
    </row>
    <row r="8491" spans="1:5" x14ac:dyDescent="0.3">
      <c r="A8491" t="s">
        <v>1917</v>
      </c>
      <c r="B8491" t="s">
        <v>132</v>
      </c>
      <c r="C8491">
        <v>1443.4641712550099</v>
      </c>
      <c r="D8491" t="s">
        <v>2480</v>
      </c>
      <c r="E8491" t="s">
        <v>65</v>
      </c>
    </row>
    <row r="8492" spans="1:5" x14ac:dyDescent="0.3">
      <c r="A8492" t="s">
        <v>511</v>
      </c>
      <c r="B8492" t="s">
        <v>132</v>
      </c>
      <c r="C8492">
        <v>1444.77228174843</v>
      </c>
      <c r="D8492" t="s">
        <v>2480</v>
      </c>
      <c r="E8492" t="s">
        <v>65</v>
      </c>
    </row>
    <row r="8493" spans="1:5" x14ac:dyDescent="0.3">
      <c r="A8493" t="s">
        <v>2246</v>
      </c>
      <c r="B8493" t="s">
        <v>132</v>
      </c>
      <c r="C8493">
        <v>1445.4651481876001</v>
      </c>
      <c r="D8493" t="s">
        <v>2480</v>
      </c>
      <c r="E8493" t="s">
        <v>65</v>
      </c>
    </row>
    <row r="8494" spans="1:5" x14ac:dyDescent="0.3">
      <c r="A8494" t="s">
        <v>1260</v>
      </c>
      <c r="B8494" t="s">
        <v>132</v>
      </c>
      <c r="C8494">
        <v>1447.3086225867</v>
      </c>
      <c r="D8494" t="s">
        <v>2480</v>
      </c>
      <c r="E8494" t="s">
        <v>65</v>
      </c>
    </row>
    <row r="8495" spans="1:5" x14ac:dyDescent="0.3">
      <c r="A8495" t="s">
        <v>2262</v>
      </c>
      <c r="B8495" t="s">
        <v>132</v>
      </c>
      <c r="C8495">
        <v>1451.2640414934899</v>
      </c>
      <c r="D8495" t="s">
        <v>2480</v>
      </c>
      <c r="E8495" t="s">
        <v>65</v>
      </c>
    </row>
    <row r="8496" spans="1:5" x14ac:dyDescent="0.3">
      <c r="A8496" t="s">
        <v>783</v>
      </c>
      <c r="B8496" t="s">
        <v>132</v>
      </c>
      <c r="C8496">
        <v>1452.1459420865101</v>
      </c>
      <c r="D8496" t="s">
        <v>2480</v>
      </c>
      <c r="E8496" t="s">
        <v>65</v>
      </c>
    </row>
    <row r="8497" spans="1:5" x14ac:dyDescent="0.3">
      <c r="A8497" t="s">
        <v>2000</v>
      </c>
      <c r="B8497" t="s">
        <v>132</v>
      </c>
      <c r="C8497">
        <v>1452.93090886443</v>
      </c>
      <c r="D8497" t="s">
        <v>2480</v>
      </c>
      <c r="E8497" t="s">
        <v>65</v>
      </c>
    </row>
    <row r="8498" spans="1:5" x14ac:dyDescent="0.3">
      <c r="A8498" t="s">
        <v>1655</v>
      </c>
      <c r="B8498" t="s">
        <v>132</v>
      </c>
      <c r="C8498">
        <v>1454.11182595843</v>
      </c>
      <c r="D8498" t="s">
        <v>2480</v>
      </c>
      <c r="E8498" t="s">
        <v>65</v>
      </c>
    </row>
    <row r="8499" spans="1:5" x14ac:dyDescent="0.3">
      <c r="A8499" t="s">
        <v>2198</v>
      </c>
      <c r="B8499" t="s">
        <v>132</v>
      </c>
      <c r="C8499">
        <v>1460.3020532573</v>
      </c>
      <c r="D8499" t="s">
        <v>2480</v>
      </c>
      <c r="E8499" t="s">
        <v>65</v>
      </c>
    </row>
    <row r="8500" spans="1:5" x14ac:dyDescent="0.3">
      <c r="A8500" t="s">
        <v>1581</v>
      </c>
      <c r="B8500" t="s">
        <v>132</v>
      </c>
      <c r="C8500">
        <v>1462.7235532951599</v>
      </c>
      <c r="D8500" t="s">
        <v>2480</v>
      </c>
      <c r="E8500" t="s">
        <v>65</v>
      </c>
    </row>
    <row r="8501" spans="1:5" x14ac:dyDescent="0.3">
      <c r="A8501" t="s">
        <v>776</v>
      </c>
      <c r="B8501" t="s">
        <v>132</v>
      </c>
      <c r="C8501">
        <v>1465.12733773995</v>
      </c>
      <c r="D8501" t="s">
        <v>2480</v>
      </c>
      <c r="E8501" t="s">
        <v>65</v>
      </c>
    </row>
    <row r="8502" spans="1:5" x14ac:dyDescent="0.3">
      <c r="A8502" t="s">
        <v>1388</v>
      </c>
      <c r="B8502" t="s">
        <v>132</v>
      </c>
      <c r="C8502">
        <v>1472.7922696973001</v>
      </c>
      <c r="D8502" t="s">
        <v>2480</v>
      </c>
      <c r="E8502" t="s">
        <v>65</v>
      </c>
    </row>
    <row r="8503" spans="1:5" x14ac:dyDescent="0.3">
      <c r="A8503" t="s">
        <v>1755</v>
      </c>
      <c r="B8503" t="s">
        <v>132</v>
      </c>
      <c r="C8503">
        <v>1474.71027195635</v>
      </c>
      <c r="D8503" t="s">
        <v>2480</v>
      </c>
      <c r="E8503" t="s">
        <v>65</v>
      </c>
    </row>
    <row r="8504" spans="1:5" x14ac:dyDescent="0.3">
      <c r="A8504" t="s">
        <v>869</v>
      </c>
      <c r="B8504" t="s">
        <v>132</v>
      </c>
      <c r="C8504">
        <v>1475.1496564162501</v>
      </c>
      <c r="D8504" t="s">
        <v>2480</v>
      </c>
      <c r="E8504" t="s">
        <v>65</v>
      </c>
    </row>
    <row r="8505" spans="1:5" x14ac:dyDescent="0.3">
      <c r="A8505" t="s">
        <v>1449</v>
      </c>
      <c r="B8505" t="s">
        <v>132</v>
      </c>
      <c r="C8505">
        <v>1476.1066819556199</v>
      </c>
      <c r="D8505" t="s">
        <v>2480</v>
      </c>
      <c r="E8505" t="s">
        <v>65</v>
      </c>
    </row>
    <row r="8506" spans="1:5" x14ac:dyDescent="0.3">
      <c r="A8506" t="s">
        <v>1713</v>
      </c>
      <c r="B8506" t="s">
        <v>132</v>
      </c>
      <c r="C8506">
        <v>1479.04999206349</v>
      </c>
      <c r="D8506" t="s">
        <v>2480</v>
      </c>
      <c r="E8506" t="s">
        <v>65</v>
      </c>
    </row>
    <row r="8507" spans="1:5" x14ac:dyDescent="0.3">
      <c r="A8507" t="s">
        <v>1498</v>
      </c>
      <c r="B8507" t="s">
        <v>132</v>
      </c>
      <c r="C8507">
        <v>1479.9220210957301</v>
      </c>
      <c r="D8507" t="s">
        <v>2480</v>
      </c>
      <c r="E8507" t="s">
        <v>65</v>
      </c>
    </row>
    <row r="8508" spans="1:5" x14ac:dyDescent="0.3">
      <c r="A8508" t="s">
        <v>898</v>
      </c>
      <c r="B8508" t="s">
        <v>132</v>
      </c>
      <c r="C8508">
        <v>1481.70197964214</v>
      </c>
      <c r="D8508" t="s">
        <v>2480</v>
      </c>
      <c r="E8508" t="s">
        <v>65</v>
      </c>
    </row>
    <row r="8509" spans="1:5" x14ac:dyDescent="0.3">
      <c r="A8509" t="s">
        <v>1367</v>
      </c>
      <c r="B8509" t="s">
        <v>132</v>
      </c>
      <c r="C8509">
        <v>1482.4698869004501</v>
      </c>
      <c r="D8509" t="s">
        <v>2480</v>
      </c>
      <c r="E8509" t="s">
        <v>65</v>
      </c>
    </row>
    <row r="8510" spans="1:5" x14ac:dyDescent="0.3">
      <c r="A8510" t="s">
        <v>1756</v>
      </c>
      <c r="B8510" t="s">
        <v>132</v>
      </c>
      <c r="C8510">
        <v>1485.4203083902601</v>
      </c>
      <c r="D8510" t="s">
        <v>2480</v>
      </c>
      <c r="E8510" t="s">
        <v>65</v>
      </c>
    </row>
    <row r="8511" spans="1:5" x14ac:dyDescent="0.3">
      <c r="A8511" t="s">
        <v>666</v>
      </c>
      <c r="B8511" t="s">
        <v>132</v>
      </c>
      <c r="C8511">
        <v>1486.69262351203</v>
      </c>
      <c r="D8511" t="s">
        <v>2480</v>
      </c>
      <c r="E8511" t="s">
        <v>65</v>
      </c>
    </row>
    <row r="8512" spans="1:5" x14ac:dyDescent="0.3">
      <c r="A8512" t="s">
        <v>2372</v>
      </c>
      <c r="B8512" t="s">
        <v>132</v>
      </c>
      <c r="C8512">
        <v>1487.2839490532399</v>
      </c>
      <c r="D8512" t="s">
        <v>2480</v>
      </c>
      <c r="E8512" t="s">
        <v>65</v>
      </c>
    </row>
    <row r="8513" spans="1:5" x14ac:dyDescent="0.3">
      <c r="A8513" t="s">
        <v>643</v>
      </c>
      <c r="B8513" t="s">
        <v>132</v>
      </c>
      <c r="C8513">
        <v>1490.0030935192401</v>
      </c>
      <c r="D8513" t="s">
        <v>2480</v>
      </c>
      <c r="E8513" t="s">
        <v>65</v>
      </c>
    </row>
    <row r="8514" spans="1:5" x14ac:dyDescent="0.3">
      <c r="A8514" t="s">
        <v>827</v>
      </c>
      <c r="B8514" t="s">
        <v>132</v>
      </c>
      <c r="C8514">
        <v>1490.69741932393</v>
      </c>
      <c r="D8514" t="s">
        <v>2480</v>
      </c>
      <c r="E8514" t="s">
        <v>65</v>
      </c>
    </row>
    <row r="8515" spans="1:5" x14ac:dyDescent="0.3">
      <c r="A8515" t="s">
        <v>1949</v>
      </c>
      <c r="B8515" t="s">
        <v>132</v>
      </c>
      <c r="C8515">
        <v>1491.65203357006</v>
      </c>
      <c r="D8515" t="s">
        <v>2480</v>
      </c>
      <c r="E8515" t="s">
        <v>65</v>
      </c>
    </row>
    <row r="8516" spans="1:5" x14ac:dyDescent="0.3">
      <c r="A8516" t="s">
        <v>670</v>
      </c>
      <c r="B8516" t="s">
        <v>132</v>
      </c>
      <c r="C8516">
        <v>1491.65840886251</v>
      </c>
      <c r="D8516" t="s">
        <v>2480</v>
      </c>
      <c r="E8516" t="s">
        <v>65</v>
      </c>
    </row>
    <row r="8517" spans="1:5" x14ac:dyDescent="0.3">
      <c r="A8517" t="s">
        <v>1878</v>
      </c>
      <c r="B8517" t="s">
        <v>132</v>
      </c>
      <c r="C8517">
        <v>1492.4342268804701</v>
      </c>
      <c r="D8517" t="s">
        <v>2480</v>
      </c>
      <c r="E8517" t="s">
        <v>65</v>
      </c>
    </row>
    <row r="8518" spans="1:5" x14ac:dyDescent="0.3">
      <c r="A8518" t="s">
        <v>1938</v>
      </c>
      <c r="B8518" t="s">
        <v>132</v>
      </c>
      <c r="C8518">
        <v>1494.13173763331</v>
      </c>
      <c r="D8518" t="s">
        <v>2480</v>
      </c>
      <c r="E8518" t="s">
        <v>65</v>
      </c>
    </row>
    <row r="8519" spans="1:5" x14ac:dyDescent="0.3">
      <c r="A8519" t="s">
        <v>1161</v>
      </c>
      <c r="B8519" t="s">
        <v>132</v>
      </c>
      <c r="C8519">
        <v>1494.9797578620501</v>
      </c>
      <c r="D8519" t="s">
        <v>2480</v>
      </c>
      <c r="E8519" t="s">
        <v>65</v>
      </c>
    </row>
    <row r="8520" spans="1:5" x14ac:dyDescent="0.3">
      <c r="A8520" t="s">
        <v>1515</v>
      </c>
      <c r="B8520" t="s">
        <v>132</v>
      </c>
      <c r="C8520">
        <v>1497.8654430445199</v>
      </c>
      <c r="D8520" t="s">
        <v>2480</v>
      </c>
      <c r="E8520" t="s">
        <v>65</v>
      </c>
    </row>
    <row r="8521" spans="1:5" x14ac:dyDescent="0.3">
      <c r="A8521" t="s">
        <v>2269</v>
      </c>
      <c r="B8521" t="s">
        <v>132</v>
      </c>
      <c r="C8521">
        <v>1500.7481375656801</v>
      </c>
      <c r="D8521" t="s">
        <v>2480</v>
      </c>
      <c r="E8521" t="s">
        <v>65</v>
      </c>
    </row>
    <row r="8522" spans="1:5" x14ac:dyDescent="0.3">
      <c r="A8522" t="s">
        <v>1907</v>
      </c>
      <c r="B8522" t="s">
        <v>132</v>
      </c>
      <c r="C8522">
        <v>1502.6266900834701</v>
      </c>
      <c r="D8522" t="s">
        <v>2480</v>
      </c>
      <c r="E8522" t="s">
        <v>65</v>
      </c>
    </row>
    <row r="8523" spans="1:5" x14ac:dyDescent="0.3">
      <c r="A8523" t="s">
        <v>1343</v>
      </c>
      <c r="B8523" t="s">
        <v>132</v>
      </c>
      <c r="C8523">
        <v>1503.33891672343</v>
      </c>
      <c r="D8523" t="s">
        <v>2480</v>
      </c>
      <c r="E8523" t="s">
        <v>65</v>
      </c>
    </row>
    <row r="8524" spans="1:5" x14ac:dyDescent="0.3">
      <c r="A8524" t="s">
        <v>1899</v>
      </c>
      <c r="B8524" t="s">
        <v>132</v>
      </c>
      <c r="C8524">
        <v>1508.17842175685</v>
      </c>
      <c r="D8524" t="s">
        <v>2480</v>
      </c>
      <c r="E8524" t="s">
        <v>65</v>
      </c>
    </row>
    <row r="8525" spans="1:5" x14ac:dyDescent="0.3">
      <c r="A8525" t="s">
        <v>785</v>
      </c>
      <c r="B8525" t="s">
        <v>132</v>
      </c>
      <c r="C8525">
        <v>1509.2106556112201</v>
      </c>
      <c r="D8525" t="s">
        <v>2480</v>
      </c>
      <c r="E8525" t="s">
        <v>65</v>
      </c>
    </row>
    <row r="8526" spans="1:5" x14ac:dyDescent="0.3">
      <c r="A8526" t="s">
        <v>1599</v>
      </c>
      <c r="B8526" t="s">
        <v>132</v>
      </c>
      <c r="C8526">
        <v>1512.75708825063</v>
      </c>
      <c r="D8526" t="s">
        <v>2480</v>
      </c>
      <c r="E8526" t="s">
        <v>65</v>
      </c>
    </row>
    <row r="8527" spans="1:5" x14ac:dyDescent="0.3">
      <c r="A8527" t="s">
        <v>1532</v>
      </c>
      <c r="B8527" t="s">
        <v>132</v>
      </c>
      <c r="C8527">
        <v>1519.4616978310301</v>
      </c>
      <c r="D8527" t="s">
        <v>2480</v>
      </c>
      <c r="E8527" t="s">
        <v>65</v>
      </c>
    </row>
    <row r="8528" spans="1:5" x14ac:dyDescent="0.3">
      <c r="A8528" t="s">
        <v>1357</v>
      </c>
      <c r="B8528" t="s">
        <v>132</v>
      </c>
      <c r="C8528">
        <v>1520.0973577114701</v>
      </c>
      <c r="D8528" t="s">
        <v>2480</v>
      </c>
      <c r="E8528" t="s">
        <v>65</v>
      </c>
    </row>
    <row r="8529" spans="1:5" x14ac:dyDescent="0.3">
      <c r="A8529" t="s">
        <v>1678</v>
      </c>
      <c r="B8529" t="s">
        <v>132</v>
      </c>
      <c r="C8529">
        <v>1521.83163091035</v>
      </c>
      <c r="D8529" t="s">
        <v>2480</v>
      </c>
      <c r="E8529" t="s">
        <v>65</v>
      </c>
    </row>
    <row r="8530" spans="1:5" x14ac:dyDescent="0.3">
      <c r="A8530" t="s">
        <v>1852</v>
      </c>
      <c r="B8530" t="s">
        <v>132</v>
      </c>
      <c r="C8530">
        <v>1526.10166351419</v>
      </c>
      <c r="D8530" t="s">
        <v>2480</v>
      </c>
      <c r="E8530" t="s">
        <v>65</v>
      </c>
    </row>
    <row r="8531" spans="1:5" x14ac:dyDescent="0.3">
      <c r="A8531" t="s">
        <v>2065</v>
      </c>
      <c r="B8531" t="s">
        <v>132</v>
      </c>
      <c r="C8531">
        <v>1526.1748232875</v>
      </c>
      <c r="D8531" t="s">
        <v>2480</v>
      </c>
      <c r="E8531" t="s">
        <v>65</v>
      </c>
    </row>
    <row r="8532" spans="1:5" x14ac:dyDescent="0.3">
      <c r="A8532" t="s">
        <v>2260</v>
      </c>
      <c r="B8532" t="s">
        <v>132</v>
      </c>
      <c r="C8532">
        <v>1531.0648536461199</v>
      </c>
      <c r="D8532" t="s">
        <v>2480</v>
      </c>
      <c r="E8532" t="s">
        <v>65</v>
      </c>
    </row>
    <row r="8533" spans="1:5" x14ac:dyDescent="0.3">
      <c r="A8533" t="s">
        <v>2327</v>
      </c>
      <c r="B8533" t="s">
        <v>132</v>
      </c>
      <c r="C8533">
        <v>1534.01014934777</v>
      </c>
      <c r="D8533" t="s">
        <v>2480</v>
      </c>
      <c r="E8533" t="s">
        <v>65</v>
      </c>
    </row>
    <row r="8534" spans="1:5" x14ac:dyDescent="0.3">
      <c r="A8534" t="s">
        <v>1946</v>
      </c>
      <c r="B8534" t="s">
        <v>132</v>
      </c>
      <c r="C8534">
        <v>1535.54784739567</v>
      </c>
      <c r="D8534" t="s">
        <v>2480</v>
      </c>
      <c r="E8534" t="s">
        <v>65</v>
      </c>
    </row>
    <row r="8535" spans="1:5" x14ac:dyDescent="0.3">
      <c r="A8535" t="s">
        <v>2180</v>
      </c>
      <c r="B8535" t="s">
        <v>132</v>
      </c>
      <c r="C8535">
        <v>1537.25446560095</v>
      </c>
      <c r="D8535" t="s">
        <v>2480</v>
      </c>
      <c r="E8535" t="s">
        <v>65</v>
      </c>
    </row>
    <row r="8536" spans="1:5" x14ac:dyDescent="0.3">
      <c r="A8536" t="s">
        <v>1646</v>
      </c>
      <c r="B8536" t="s">
        <v>132</v>
      </c>
      <c r="C8536">
        <v>1541.6889308124601</v>
      </c>
      <c r="D8536" t="s">
        <v>2480</v>
      </c>
      <c r="E8536" t="s">
        <v>65</v>
      </c>
    </row>
    <row r="8537" spans="1:5" x14ac:dyDescent="0.3">
      <c r="A8537" t="s">
        <v>1450</v>
      </c>
      <c r="B8537" t="s">
        <v>132</v>
      </c>
      <c r="C8537">
        <v>1541.70366880189</v>
      </c>
      <c r="D8537" t="s">
        <v>2480</v>
      </c>
      <c r="E8537" t="s">
        <v>65</v>
      </c>
    </row>
    <row r="8538" spans="1:5" x14ac:dyDescent="0.3">
      <c r="A8538" t="s">
        <v>1964</v>
      </c>
      <c r="B8538" t="s">
        <v>132</v>
      </c>
      <c r="C8538">
        <v>1546.5750861989</v>
      </c>
      <c r="D8538" t="s">
        <v>2480</v>
      </c>
      <c r="E8538" t="s">
        <v>65</v>
      </c>
    </row>
    <row r="8539" spans="1:5" x14ac:dyDescent="0.3">
      <c r="A8539" t="s">
        <v>2257</v>
      </c>
      <c r="B8539" t="s">
        <v>132</v>
      </c>
      <c r="C8539">
        <v>1552.9170708244301</v>
      </c>
      <c r="D8539" t="s">
        <v>2480</v>
      </c>
      <c r="E8539" t="s">
        <v>65</v>
      </c>
    </row>
    <row r="8540" spans="1:5" x14ac:dyDescent="0.3">
      <c r="A8540" t="s">
        <v>1332</v>
      </c>
      <c r="B8540" t="s">
        <v>132</v>
      </c>
      <c r="C8540">
        <v>1558.85199610522</v>
      </c>
      <c r="D8540" t="s">
        <v>2480</v>
      </c>
      <c r="E8540" t="s">
        <v>65</v>
      </c>
    </row>
    <row r="8541" spans="1:5" x14ac:dyDescent="0.3">
      <c r="A8541" t="s">
        <v>736</v>
      </c>
      <c r="B8541" t="s">
        <v>132</v>
      </c>
      <c r="C8541">
        <v>1559.3989295895799</v>
      </c>
      <c r="D8541" t="s">
        <v>2480</v>
      </c>
      <c r="E8541" t="s">
        <v>65</v>
      </c>
    </row>
    <row r="8542" spans="1:5" x14ac:dyDescent="0.3">
      <c r="A8542" t="s">
        <v>1925</v>
      </c>
      <c r="B8542" t="s">
        <v>132</v>
      </c>
      <c r="C8542">
        <v>1559.6450092907701</v>
      </c>
      <c r="D8542" t="s">
        <v>2480</v>
      </c>
      <c r="E8542" t="s">
        <v>65</v>
      </c>
    </row>
    <row r="8543" spans="1:5" x14ac:dyDescent="0.3">
      <c r="A8543" t="s">
        <v>1283</v>
      </c>
      <c r="B8543" t="s">
        <v>132</v>
      </c>
      <c r="C8543">
        <v>1559.8028444228</v>
      </c>
      <c r="D8543" t="s">
        <v>2480</v>
      </c>
      <c r="E8543" t="s">
        <v>65</v>
      </c>
    </row>
    <row r="8544" spans="1:5" x14ac:dyDescent="0.3">
      <c r="A8544" t="s">
        <v>1612</v>
      </c>
      <c r="B8544" t="s">
        <v>132</v>
      </c>
      <c r="C8544">
        <v>1562.7151831661799</v>
      </c>
      <c r="D8544" t="s">
        <v>2480</v>
      </c>
      <c r="E8544" t="s">
        <v>65</v>
      </c>
    </row>
    <row r="8545" spans="1:5" x14ac:dyDescent="0.3">
      <c r="A8545" t="s">
        <v>1404</v>
      </c>
      <c r="B8545" t="s">
        <v>132</v>
      </c>
      <c r="C8545">
        <v>1564.2701487049201</v>
      </c>
      <c r="D8545" t="s">
        <v>2480</v>
      </c>
      <c r="E8545" t="s">
        <v>65</v>
      </c>
    </row>
    <row r="8546" spans="1:5" x14ac:dyDescent="0.3">
      <c r="A8546" t="s">
        <v>1349</v>
      </c>
      <c r="B8546" t="s">
        <v>132</v>
      </c>
      <c r="C8546">
        <v>1564.6494129216201</v>
      </c>
      <c r="D8546" t="s">
        <v>2480</v>
      </c>
      <c r="E8546" t="s">
        <v>65</v>
      </c>
    </row>
    <row r="8547" spans="1:5" x14ac:dyDescent="0.3">
      <c r="A8547" t="s">
        <v>1813</v>
      </c>
      <c r="B8547" t="s">
        <v>132</v>
      </c>
      <c r="C8547">
        <v>1566.5329175514</v>
      </c>
      <c r="D8547" t="s">
        <v>2480</v>
      </c>
      <c r="E8547" t="s">
        <v>65</v>
      </c>
    </row>
    <row r="8548" spans="1:5" x14ac:dyDescent="0.3">
      <c r="A8548" t="s">
        <v>1648</v>
      </c>
      <c r="B8548" t="s">
        <v>132</v>
      </c>
      <c r="C8548">
        <v>1569.45986512226</v>
      </c>
      <c r="D8548" t="s">
        <v>2480</v>
      </c>
      <c r="E8548" t="s">
        <v>65</v>
      </c>
    </row>
    <row r="8549" spans="1:5" x14ac:dyDescent="0.3">
      <c r="A8549" t="s">
        <v>1356</v>
      </c>
      <c r="B8549" t="s">
        <v>132</v>
      </c>
      <c r="C8549">
        <v>1570.45663263961</v>
      </c>
      <c r="D8549" t="s">
        <v>2480</v>
      </c>
      <c r="E8549" t="s">
        <v>65</v>
      </c>
    </row>
    <row r="8550" spans="1:5" x14ac:dyDescent="0.3">
      <c r="A8550" t="s">
        <v>1429</v>
      </c>
      <c r="B8550" t="s">
        <v>132</v>
      </c>
      <c r="C8550">
        <v>1576.5193172668601</v>
      </c>
      <c r="D8550" t="s">
        <v>2480</v>
      </c>
      <c r="E8550" t="s">
        <v>65</v>
      </c>
    </row>
    <row r="8551" spans="1:5" x14ac:dyDescent="0.3">
      <c r="A8551" t="s">
        <v>1715</v>
      </c>
      <c r="B8551" t="s">
        <v>132</v>
      </c>
      <c r="C8551">
        <v>1577.75883155214</v>
      </c>
      <c r="D8551" t="s">
        <v>2480</v>
      </c>
      <c r="E8551" t="s">
        <v>65</v>
      </c>
    </row>
    <row r="8552" spans="1:5" x14ac:dyDescent="0.3">
      <c r="A8552" t="s">
        <v>705</v>
      </c>
      <c r="B8552" t="s">
        <v>132</v>
      </c>
      <c r="C8552">
        <v>1579.49410498459</v>
      </c>
      <c r="D8552" t="s">
        <v>2480</v>
      </c>
      <c r="E8552" t="s">
        <v>65</v>
      </c>
    </row>
    <row r="8553" spans="1:5" x14ac:dyDescent="0.3">
      <c r="A8553" t="s">
        <v>1889</v>
      </c>
      <c r="B8553" t="s">
        <v>132</v>
      </c>
      <c r="C8553">
        <v>1579.6699561558301</v>
      </c>
      <c r="D8553" t="s">
        <v>2480</v>
      </c>
      <c r="E8553" t="s">
        <v>65</v>
      </c>
    </row>
    <row r="8554" spans="1:5" x14ac:dyDescent="0.3">
      <c r="A8554" t="s">
        <v>480</v>
      </c>
      <c r="B8554" t="s">
        <v>132</v>
      </c>
      <c r="C8554">
        <v>1580.3030376102599</v>
      </c>
      <c r="D8554" t="s">
        <v>2480</v>
      </c>
      <c r="E8554" t="s">
        <v>65</v>
      </c>
    </row>
    <row r="8555" spans="1:5" x14ac:dyDescent="0.3">
      <c r="A8555" t="s">
        <v>1321</v>
      </c>
      <c r="B8555" t="s">
        <v>132</v>
      </c>
      <c r="C8555">
        <v>1581.04177160058</v>
      </c>
      <c r="D8555" t="s">
        <v>2480</v>
      </c>
      <c r="E8555" t="s">
        <v>65</v>
      </c>
    </row>
    <row r="8556" spans="1:5" x14ac:dyDescent="0.3">
      <c r="A8556" t="s">
        <v>2296</v>
      </c>
      <c r="B8556" t="s">
        <v>132</v>
      </c>
      <c r="C8556">
        <v>1581.57261019766</v>
      </c>
      <c r="D8556" t="s">
        <v>2480</v>
      </c>
      <c r="E8556" t="s">
        <v>65</v>
      </c>
    </row>
    <row r="8557" spans="1:5" x14ac:dyDescent="0.3">
      <c r="A8557" t="s">
        <v>2311</v>
      </c>
      <c r="B8557" t="s">
        <v>132</v>
      </c>
      <c r="C8557">
        <v>1582.99726969316</v>
      </c>
      <c r="D8557" t="s">
        <v>2480</v>
      </c>
      <c r="E8557" t="s">
        <v>65</v>
      </c>
    </row>
    <row r="8558" spans="1:5" x14ac:dyDescent="0.3">
      <c r="A8558" t="s">
        <v>1924</v>
      </c>
      <c r="B8558" t="s">
        <v>132</v>
      </c>
      <c r="C8558">
        <v>1592.0117696366599</v>
      </c>
      <c r="D8558" t="s">
        <v>2480</v>
      </c>
      <c r="E8558" t="s">
        <v>65</v>
      </c>
    </row>
    <row r="8559" spans="1:5" x14ac:dyDescent="0.3">
      <c r="A8559" t="s">
        <v>1914</v>
      </c>
      <c r="B8559" t="s">
        <v>132</v>
      </c>
      <c r="C8559">
        <v>1593.7178125896601</v>
      </c>
      <c r="D8559" t="s">
        <v>2480</v>
      </c>
      <c r="E8559" t="s">
        <v>65</v>
      </c>
    </row>
    <row r="8560" spans="1:5" x14ac:dyDescent="0.3">
      <c r="A8560" t="s">
        <v>1945</v>
      </c>
      <c r="B8560" t="s">
        <v>132</v>
      </c>
      <c r="C8560">
        <v>1595.4109077620899</v>
      </c>
      <c r="D8560" t="s">
        <v>2480</v>
      </c>
      <c r="E8560" t="s">
        <v>65</v>
      </c>
    </row>
    <row r="8561" spans="1:5" x14ac:dyDescent="0.3">
      <c r="A8561" t="s">
        <v>590</v>
      </c>
      <c r="B8561" t="s">
        <v>132</v>
      </c>
      <c r="C8561">
        <v>1596.8941352388799</v>
      </c>
      <c r="D8561" t="s">
        <v>2480</v>
      </c>
      <c r="E8561" t="s">
        <v>65</v>
      </c>
    </row>
    <row r="8562" spans="1:5" x14ac:dyDescent="0.3">
      <c r="A8562" t="s">
        <v>1517</v>
      </c>
      <c r="B8562" t="s">
        <v>132</v>
      </c>
      <c r="C8562">
        <v>1600.2213330168699</v>
      </c>
      <c r="D8562" t="s">
        <v>2480</v>
      </c>
      <c r="E8562" t="s">
        <v>65</v>
      </c>
    </row>
    <row r="8563" spans="1:5" x14ac:dyDescent="0.3">
      <c r="A8563" t="s">
        <v>1184</v>
      </c>
      <c r="B8563" t="s">
        <v>132</v>
      </c>
      <c r="C8563">
        <v>1601.5927910970499</v>
      </c>
      <c r="D8563" t="s">
        <v>2480</v>
      </c>
      <c r="E8563" t="s">
        <v>65</v>
      </c>
    </row>
    <row r="8564" spans="1:5" x14ac:dyDescent="0.3">
      <c r="A8564" t="s">
        <v>1386</v>
      </c>
      <c r="B8564" t="s">
        <v>132</v>
      </c>
      <c r="C8564">
        <v>1603.14817950371</v>
      </c>
      <c r="D8564" t="s">
        <v>2480</v>
      </c>
      <c r="E8564" t="s">
        <v>65</v>
      </c>
    </row>
    <row r="8565" spans="1:5" x14ac:dyDescent="0.3">
      <c r="A8565" t="s">
        <v>1442</v>
      </c>
      <c r="B8565" t="s">
        <v>132</v>
      </c>
      <c r="C8565">
        <v>1610.20072053031</v>
      </c>
      <c r="D8565" t="s">
        <v>2480</v>
      </c>
      <c r="E8565" t="s">
        <v>65</v>
      </c>
    </row>
    <row r="8566" spans="1:5" x14ac:dyDescent="0.3">
      <c r="A8566" t="s">
        <v>1176</v>
      </c>
      <c r="B8566" t="s">
        <v>132</v>
      </c>
      <c r="C8566">
        <v>1614.00897185949</v>
      </c>
      <c r="D8566" t="s">
        <v>2480</v>
      </c>
      <c r="E8566" t="s">
        <v>65</v>
      </c>
    </row>
    <row r="8567" spans="1:5" x14ac:dyDescent="0.3">
      <c r="A8567" t="s">
        <v>1657</v>
      </c>
      <c r="B8567" t="s">
        <v>132</v>
      </c>
      <c r="C8567">
        <v>1614.9786538563101</v>
      </c>
      <c r="D8567" t="s">
        <v>2480</v>
      </c>
      <c r="E8567" t="s">
        <v>65</v>
      </c>
    </row>
    <row r="8568" spans="1:5" x14ac:dyDescent="0.3">
      <c r="A8568" t="s">
        <v>859</v>
      </c>
      <c r="B8568" t="s">
        <v>132</v>
      </c>
      <c r="C8568">
        <v>1615.41202473004</v>
      </c>
      <c r="D8568" t="s">
        <v>2480</v>
      </c>
      <c r="E8568" t="s">
        <v>65</v>
      </c>
    </row>
    <row r="8569" spans="1:5" x14ac:dyDescent="0.3">
      <c r="A8569" t="s">
        <v>1854</v>
      </c>
      <c r="B8569" t="s">
        <v>132</v>
      </c>
      <c r="C8569">
        <v>1619.97707011989</v>
      </c>
      <c r="D8569" t="s">
        <v>2480</v>
      </c>
      <c r="E8569" t="s">
        <v>65</v>
      </c>
    </row>
    <row r="8570" spans="1:5" x14ac:dyDescent="0.3">
      <c r="A8570" t="s">
        <v>1286</v>
      </c>
      <c r="B8570" t="s">
        <v>132</v>
      </c>
      <c r="C8570">
        <v>1620.00819837724</v>
      </c>
      <c r="D8570" t="s">
        <v>2480</v>
      </c>
      <c r="E8570" t="s">
        <v>65</v>
      </c>
    </row>
    <row r="8571" spans="1:5" x14ac:dyDescent="0.3">
      <c r="A8571" t="s">
        <v>2107</v>
      </c>
      <c r="B8571" t="s">
        <v>132</v>
      </c>
      <c r="C8571">
        <v>1621.5476553390199</v>
      </c>
      <c r="D8571" t="s">
        <v>2480</v>
      </c>
      <c r="E8571" t="s">
        <v>65</v>
      </c>
    </row>
    <row r="8572" spans="1:5" x14ac:dyDescent="0.3">
      <c r="A8572" t="s">
        <v>1236</v>
      </c>
      <c r="B8572" t="s">
        <v>132</v>
      </c>
      <c r="C8572">
        <v>1625.65395851467</v>
      </c>
      <c r="D8572" t="s">
        <v>2480</v>
      </c>
      <c r="E8572" t="s">
        <v>65</v>
      </c>
    </row>
    <row r="8573" spans="1:5" x14ac:dyDescent="0.3">
      <c r="A8573" t="s">
        <v>1306</v>
      </c>
      <c r="B8573" t="s">
        <v>132</v>
      </c>
      <c r="C8573">
        <v>1628.9301130290701</v>
      </c>
      <c r="D8573" t="s">
        <v>2480</v>
      </c>
      <c r="E8573" t="s">
        <v>65</v>
      </c>
    </row>
    <row r="8574" spans="1:5" x14ac:dyDescent="0.3">
      <c r="A8574" t="s">
        <v>1019</v>
      </c>
      <c r="B8574" t="s">
        <v>132</v>
      </c>
      <c r="C8574">
        <v>1632.6154803874399</v>
      </c>
      <c r="D8574" t="s">
        <v>2480</v>
      </c>
      <c r="E8574" t="s">
        <v>65</v>
      </c>
    </row>
    <row r="8575" spans="1:5" x14ac:dyDescent="0.3">
      <c r="A8575" t="s">
        <v>1436</v>
      </c>
      <c r="B8575" t="s">
        <v>132</v>
      </c>
      <c r="C8575">
        <v>1634.5736604512699</v>
      </c>
      <c r="D8575" t="s">
        <v>2480</v>
      </c>
      <c r="E8575" t="s">
        <v>65</v>
      </c>
    </row>
    <row r="8576" spans="1:5" x14ac:dyDescent="0.3">
      <c r="A8576" t="s">
        <v>1376</v>
      </c>
      <c r="B8576" t="s">
        <v>132</v>
      </c>
      <c r="C8576">
        <v>1635.4303996281701</v>
      </c>
      <c r="D8576" t="s">
        <v>2480</v>
      </c>
      <c r="E8576" t="s">
        <v>65</v>
      </c>
    </row>
    <row r="8577" spans="1:5" x14ac:dyDescent="0.3">
      <c r="A8577" t="s">
        <v>1683</v>
      </c>
      <c r="B8577" t="s">
        <v>132</v>
      </c>
      <c r="C8577">
        <v>1636.33438604261</v>
      </c>
      <c r="D8577" t="s">
        <v>2480</v>
      </c>
      <c r="E8577" t="s">
        <v>65</v>
      </c>
    </row>
    <row r="8578" spans="1:5" x14ac:dyDescent="0.3">
      <c r="A8578" t="s">
        <v>2157</v>
      </c>
      <c r="B8578" t="s">
        <v>132</v>
      </c>
      <c r="C8578">
        <v>1637.7171741632501</v>
      </c>
      <c r="D8578" t="s">
        <v>2480</v>
      </c>
      <c r="E8578" t="s">
        <v>65</v>
      </c>
    </row>
    <row r="8579" spans="1:5" x14ac:dyDescent="0.3">
      <c r="A8579" t="s">
        <v>2086</v>
      </c>
      <c r="B8579" t="s">
        <v>132</v>
      </c>
      <c r="C8579">
        <v>1637.9133315356801</v>
      </c>
      <c r="D8579" t="s">
        <v>2480</v>
      </c>
      <c r="E8579" t="s">
        <v>65</v>
      </c>
    </row>
    <row r="8580" spans="1:5" x14ac:dyDescent="0.3">
      <c r="A8580" t="s">
        <v>1778</v>
      </c>
      <c r="B8580" t="s">
        <v>132</v>
      </c>
      <c r="C8580">
        <v>1639.4922253790301</v>
      </c>
      <c r="D8580" t="s">
        <v>2480</v>
      </c>
      <c r="E8580" t="s">
        <v>65</v>
      </c>
    </row>
    <row r="8581" spans="1:5" x14ac:dyDescent="0.3">
      <c r="A8581" t="s">
        <v>877</v>
      </c>
      <c r="B8581" t="s">
        <v>132</v>
      </c>
      <c r="C8581">
        <v>1639.7425561287</v>
      </c>
      <c r="D8581" t="s">
        <v>2480</v>
      </c>
      <c r="E8581" t="s">
        <v>65</v>
      </c>
    </row>
    <row r="8582" spans="1:5" x14ac:dyDescent="0.3">
      <c r="A8582" t="s">
        <v>322</v>
      </c>
      <c r="B8582" t="s">
        <v>132</v>
      </c>
      <c r="C8582">
        <v>1642.3080676106299</v>
      </c>
      <c r="D8582" t="s">
        <v>2480</v>
      </c>
      <c r="E8582" t="s">
        <v>65</v>
      </c>
    </row>
    <row r="8583" spans="1:5" x14ac:dyDescent="0.3">
      <c r="A8583" t="s">
        <v>1313</v>
      </c>
      <c r="B8583" t="s">
        <v>132</v>
      </c>
      <c r="C8583">
        <v>1642.6802428888</v>
      </c>
      <c r="D8583" t="s">
        <v>2480</v>
      </c>
      <c r="E8583" t="s">
        <v>65</v>
      </c>
    </row>
    <row r="8584" spans="1:5" x14ac:dyDescent="0.3">
      <c r="A8584" t="s">
        <v>2186</v>
      </c>
      <c r="B8584" t="s">
        <v>132</v>
      </c>
      <c r="C8584">
        <v>1645.3890247920001</v>
      </c>
      <c r="D8584" t="s">
        <v>2480</v>
      </c>
      <c r="E8584" t="s">
        <v>65</v>
      </c>
    </row>
    <row r="8585" spans="1:5" x14ac:dyDescent="0.3">
      <c r="A8585" t="s">
        <v>1114</v>
      </c>
      <c r="B8585" t="s">
        <v>132</v>
      </c>
      <c r="C8585">
        <v>1646.67544262706</v>
      </c>
      <c r="D8585" t="s">
        <v>2480</v>
      </c>
      <c r="E8585" t="s">
        <v>65</v>
      </c>
    </row>
    <row r="8586" spans="1:5" x14ac:dyDescent="0.3">
      <c r="A8586" t="s">
        <v>576</v>
      </c>
      <c r="B8586" t="s">
        <v>132</v>
      </c>
      <c r="C8586">
        <v>1651.3965474184799</v>
      </c>
      <c r="D8586" t="s">
        <v>2480</v>
      </c>
      <c r="E8586" t="s">
        <v>65</v>
      </c>
    </row>
    <row r="8587" spans="1:5" x14ac:dyDescent="0.3">
      <c r="A8587" t="s">
        <v>565</v>
      </c>
      <c r="B8587" t="s">
        <v>132</v>
      </c>
      <c r="C8587">
        <v>1653.88141490151</v>
      </c>
      <c r="D8587" t="s">
        <v>2480</v>
      </c>
      <c r="E8587" t="s">
        <v>65</v>
      </c>
    </row>
    <row r="8588" spans="1:5" x14ac:dyDescent="0.3">
      <c r="A8588" t="s">
        <v>664</v>
      </c>
      <c r="B8588" t="s">
        <v>132</v>
      </c>
      <c r="C8588">
        <v>1655.85036836531</v>
      </c>
      <c r="D8588" t="s">
        <v>2480</v>
      </c>
      <c r="E8588" t="s">
        <v>65</v>
      </c>
    </row>
    <row r="8589" spans="1:5" x14ac:dyDescent="0.3">
      <c r="A8589" t="s">
        <v>889</v>
      </c>
      <c r="B8589" t="s">
        <v>132</v>
      </c>
      <c r="C8589">
        <v>1657.7886898665899</v>
      </c>
      <c r="D8589" t="s">
        <v>2480</v>
      </c>
      <c r="E8589" t="s">
        <v>65</v>
      </c>
    </row>
    <row r="8590" spans="1:5" x14ac:dyDescent="0.3">
      <c r="A8590" t="s">
        <v>1228</v>
      </c>
      <c r="B8590" t="s">
        <v>132</v>
      </c>
      <c r="C8590">
        <v>1661.00574916306</v>
      </c>
      <c r="D8590" t="s">
        <v>2480</v>
      </c>
      <c r="E8590" t="s">
        <v>65</v>
      </c>
    </row>
    <row r="8591" spans="1:5" x14ac:dyDescent="0.3">
      <c r="A8591" t="s">
        <v>862</v>
      </c>
      <c r="B8591" t="s">
        <v>132</v>
      </c>
      <c r="C8591">
        <v>1662.1420044992401</v>
      </c>
      <c r="D8591" t="s">
        <v>2480</v>
      </c>
      <c r="E8591" t="s">
        <v>65</v>
      </c>
    </row>
    <row r="8592" spans="1:5" x14ac:dyDescent="0.3">
      <c r="A8592" t="s">
        <v>2204</v>
      </c>
      <c r="B8592" t="s">
        <v>132</v>
      </c>
      <c r="C8592">
        <v>1665.50362676292</v>
      </c>
      <c r="D8592" t="s">
        <v>2480</v>
      </c>
      <c r="E8592" t="s">
        <v>65</v>
      </c>
    </row>
    <row r="8593" spans="1:5" x14ac:dyDescent="0.3">
      <c r="A8593" t="s">
        <v>899</v>
      </c>
      <c r="B8593" t="s">
        <v>132</v>
      </c>
      <c r="C8593">
        <v>1666.0593240532201</v>
      </c>
      <c r="D8593" t="s">
        <v>2480</v>
      </c>
      <c r="E8593" t="s">
        <v>65</v>
      </c>
    </row>
    <row r="8594" spans="1:5" x14ac:dyDescent="0.3">
      <c r="A8594" t="s">
        <v>1569</v>
      </c>
      <c r="B8594" t="s">
        <v>132</v>
      </c>
      <c r="C8594">
        <v>1666.7323384193601</v>
      </c>
      <c r="D8594" t="s">
        <v>2480</v>
      </c>
      <c r="E8594" t="s">
        <v>65</v>
      </c>
    </row>
    <row r="8595" spans="1:5" x14ac:dyDescent="0.3">
      <c r="A8595" t="s">
        <v>1433</v>
      </c>
      <c r="B8595" t="s">
        <v>132</v>
      </c>
      <c r="C8595">
        <v>1667.1286831595701</v>
      </c>
      <c r="D8595" t="s">
        <v>2480</v>
      </c>
      <c r="E8595" t="s">
        <v>65</v>
      </c>
    </row>
    <row r="8596" spans="1:5" x14ac:dyDescent="0.3">
      <c r="A8596" t="s">
        <v>1518</v>
      </c>
      <c r="B8596" t="s">
        <v>132</v>
      </c>
      <c r="C8596">
        <v>1669.97100882728</v>
      </c>
      <c r="D8596" t="s">
        <v>2480</v>
      </c>
      <c r="E8596" t="s">
        <v>65</v>
      </c>
    </row>
    <row r="8597" spans="1:5" x14ac:dyDescent="0.3">
      <c r="A8597" t="s">
        <v>572</v>
      </c>
      <c r="B8597" t="s">
        <v>132</v>
      </c>
      <c r="C8597">
        <v>1670.2528844870101</v>
      </c>
      <c r="D8597" t="s">
        <v>2480</v>
      </c>
      <c r="E8597" t="s">
        <v>65</v>
      </c>
    </row>
    <row r="8598" spans="1:5" x14ac:dyDescent="0.3">
      <c r="A8598" t="s">
        <v>1018</v>
      </c>
      <c r="B8598" t="s">
        <v>132</v>
      </c>
      <c r="C8598">
        <v>1670.9650193130799</v>
      </c>
      <c r="D8598" t="s">
        <v>2480</v>
      </c>
      <c r="E8598" t="s">
        <v>65</v>
      </c>
    </row>
    <row r="8599" spans="1:5" x14ac:dyDescent="0.3">
      <c r="A8599" t="s">
        <v>2325</v>
      </c>
      <c r="B8599" t="s">
        <v>132</v>
      </c>
      <c r="C8599">
        <v>1676.0421924213899</v>
      </c>
      <c r="D8599" t="s">
        <v>2480</v>
      </c>
      <c r="E8599" t="s">
        <v>65</v>
      </c>
    </row>
    <row r="8600" spans="1:5" x14ac:dyDescent="0.3">
      <c r="A8600" t="s">
        <v>2069</v>
      </c>
      <c r="B8600" t="s">
        <v>132</v>
      </c>
      <c r="C8600">
        <v>1680.0791106479501</v>
      </c>
      <c r="D8600" t="s">
        <v>2480</v>
      </c>
      <c r="E8600" t="s">
        <v>65</v>
      </c>
    </row>
    <row r="8601" spans="1:5" x14ac:dyDescent="0.3">
      <c r="A8601" t="s">
        <v>1268</v>
      </c>
      <c r="B8601" t="s">
        <v>132</v>
      </c>
      <c r="C8601">
        <v>1680.87811986876</v>
      </c>
      <c r="D8601" t="s">
        <v>2480</v>
      </c>
      <c r="E8601" t="s">
        <v>65</v>
      </c>
    </row>
    <row r="8602" spans="1:5" x14ac:dyDescent="0.3">
      <c r="A8602" t="s">
        <v>2364</v>
      </c>
      <c r="B8602" t="s">
        <v>132</v>
      </c>
      <c r="C8602">
        <v>1681.7319421386501</v>
      </c>
      <c r="D8602" t="s">
        <v>2480</v>
      </c>
      <c r="E8602" t="s">
        <v>65</v>
      </c>
    </row>
    <row r="8603" spans="1:5" x14ac:dyDescent="0.3">
      <c r="A8603" t="s">
        <v>2156</v>
      </c>
      <c r="B8603" t="s">
        <v>132</v>
      </c>
      <c r="C8603">
        <v>1682.0157342934201</v>
      </c>
      <c r="D8603" t="s">
        <v>2480</v>
      </c>
      <c r="E8603" t="s">
        <v>65</v>
      </c>
    </row>
    <row r="8604" spans="1:5" x14ac:dyDescent="0.3">
      <c r="A8604" t="s">
        <v>1642</v>
      </c>
      <c r="B8604" t="s">
        <v>132</v>
      </c>
      <c r="C8604">
        <v>1682.4671702984799</v>
      </c>
      <c r="D8604" t="s">
        <v>2480</v>
      </c>
      <c r="E8604" t="s">
        <v>65</v>
      </c>
    </row>
    <row r="8605" spans="1:5" x14ac:dyDescent="0.3">
      <c r="A8605" t="s">
        <v>1649</v>
      </c>
      <c r="B8605" t="s">
        <v>132</v>
      </c>
      <c r="C8605">
        <v>1683.1193973940101</v>
      </c>
      <c r="D8605" t="s">
        <v>2480</v>
      </c>
      <c r="E8605" t="s">
        <v>65</v>
      </c>
    </row>
    <row r="8606" spans="1:5" x14ac:dyDescent="0.3">
      <c r="A8606" t="s">
        <v>2187</v>
      </c>
      <c r="B8606" t="s">
        <v>132</v>
      </c>
      <c r="C8606">
        <v>1684.7845858688499</v>
      </c>
      <c r="D8606" t="s">
        <v>2480</v>
      </c>
      <c r="E8606" t="s">
        <v>65</v>
      </c>
    </row>
    <row r="8607" spans="1:5" x14ac:dyDescent="0.3">
      <c r="A8607" t="s">
        <v>974</v>
      </c>
      <c r="B8607" t="s">
        <v>132</v>
      </c>
      <c r="C8607">
        <v>1688.40469228746</v>
      </c>
      <c r="D8607" t="s">
        <v>2480</v>
      </c>
      <c r="E8607" t="s">
        <v>65</v>
      </c>
    </row>
    <row r="8608" spans="1:5" x14ac:dyDescent="0.3">
      <c r="A8608" t="s">
        <v>2062</v>
      </c>
      <c r="B8608" t="s">
        <v>132</v>
      </c>
      <c r="C8608">
        <v>1690.10909274247</v>
      </c>
      <c r="D8608" t="s">
        <v>2480</v>
      </c>
      <c r="E8608" t="s">
        <v>65</v>
      </c>
    </row>
    <row r="8609" spans="1:5" x14ac:dyDescent="0.3">
      <c r="A8609" t="s">
        <v>784</v>
      </c>
      <c r="B8609" t="s">
        <v>132</v>
      </c>
      <c r="C8609">
        <v>1694.2673770645999</v>
      </c>
      <c r="D8609" t="s">
        <v>2480</v>
      </c>
      <c r="E8609" t="s">
        <v>65</v>
      </c>
    </row>
    <row r="8610" spans="1:5" x14ac:dyDescent="0.3">
      <c r="A8610" t="s">
        <v>1274</v>
      </c>
      <c r="B8610" t="s">
        <v>132</v>
      </c>
      <c r="C8610">
        <v>1696.7917962635199</v>
      </c>
      <c r="D8610" t="s">
        <v>2480</v>
      </c>
      <c r="E8610" t="s">
        <v>65</v>
      </c>
    </row>
    <row r="8611" spans="1:5" x14ac:dyDescent="0.3">
      <c r="A8611" t="s">
        <v>1598</v>
      </c>
      <c r="B8611" t="s">
        <v>132</v>
      </c>
      <c r="C8611">
        <v>1697.1725047413699</v>
      </c>
      <c r="D8611" t="s">
        <v>2480</v>
      </c>
      <c r="E8611" t="s">
        <v>65</v>
      </c>
    </row>
    <row r="8612" spans="1:5" x14ac:dyDescent="0.3">
      <c r="A8612" t="s">
        <v>996</v>
      </c>
      <c r="B8612" t="s">
        <v>132</v>
      </c>
      <c r="C8612">
        <v>1700.0210538616</v>
      </c>
      <c r="D8612" t="s">
        <v>2480</v>
      </c>
      <c r="E8612" t="s">
        <v>65</v>
      </c>
    </row>
    <row r="8613" spans="1:5" x14ac:dyDescent="0.3">
      <c r="A8613" t="s">
        <v>1003</v>
      </c>
      <c r="B8613" t="s">
        <v>132</v>
      </c>
      <c r="C8613">
        <v>1702.9057094616101</v>
      </c>
      <c r="D8613" t="s">
        <v>2480</v>
      </c>
      <c r="E8613" t="s">
        <v>65</v>
      </c>
    </row>
    <row r="8614" spans="1:5" x14ac:dyDescent="0.3">
      <c r="A8614" t="s">
        <v>474</v>
      </c>
      <c r="B8614" t="s">
        <v>132</v>
      </c>
      <c r="C8614">
        <v>1703.19222971096</v>
      </c>
      <c r="D8614" t="s">
        <v>2480</v>
      </c>
      <c r="E8614" t="s">
        <v>65</v>
      </c>
    </row>
    <row r="8615" spans="1:5" x14ac:dyDescent="0.3">
      <c r="A8615" t="s">
        <v>2067</v>
      </c>
      <c r="B8615" t="s">
        <v>132</v>
      </c>
      <c r="C8615">
        <v>1704.9583723361</v>
      </c>
      <c r="D8615" t="s">
        <v>2480</v>
      </c>
      <c r="E8615" t="s">
        <v>65</v>
      </c>
    </row>
    <row r="8616" spans="1:5" x14ac:dyDescent="0.3">
      <c r="A8616" t="s">
        <v>602</v>
      </c>
      <c r="B8616" t="s">
        <v>132</v>
      </c>
      <c r="C8616">
        <v>1707.75291912222</v>
      </c>
      <c r="D8616" t="s">
        <v>2480</v>
      </c>
      <c r="E8616" t="s">
        <v>65</v>
      </c>
    </row>
    <row r="8617" spans="1:5" x14ac:dyDescent="0.3">
      <c r="A8617" t="s">
        <v>314</v>
      </c>
      <c r="B8617" t="s">
        <v>132</v>
      </c>
      <c r="C8617">
        <v>1712.11908250327</v>
      </c>
      <c r="D8617" t="s">
        <v>2480</v>
      </c>
      <c r="E8617" t="s">
        <v>65</v>
      </c>
    </row>
    <row r="8618" spans="1:5" x14ac:dyDescent="0.3">
      <c r="A8618" t="s">
        <v>2033</v>
      </c>
      <c r="B8618" t="s">
        <v>132</v>
      </c>
      <c r="C8618">
        <v>1719.47348479176</v>
      </c>
      <c r="D8618" t="s">
        <v>2480</v>
      </c>
      <c r="E8618" t="s">
        <v>65</v>
      </c>
    </row>
    <row r="8619" spans="1:5" x14ac:dyDescent="0.3">
      <c r="A8619" t="s">
        <v>2402</v>
      </c>
      <c r="B8619" t="s">
        <v>132</v>
      </c>
      <c r="C8619">
        <v>1719.9276471825101</v>
      </c>
      <c r="D8619" t="s">
        <v>2480</v>
      </c>
      <c r="E8619" t="s">
        <v>65</v>
      </c>
    </row>
    <row r="8620" spans="1:5" x14ac:dyDescent="0.3">
      <c r="A8620" t="s">
        <v>1113</v>
      </c>
      <c r="B8620" t="s">
        <v>132</v>
      </c>
      <c r="C8620">
        <v>1721.03313532057</v>
      </c>
      <c r="D8620" t="s">
        <v>2480</v>
      </c>
      <c r="E8620" t="s">
        <v>65</v>
      </c>
    </row>
    <row r="8621" spans="1:5" x14ac:dyDescent="0.3">
      <c r="A8621" t="s">
        <v>1151</v>
      </c>
      <c r="B8621" t="s">
        <v>132</v>
      </c>
      <c r="C8621">
        <v>1723.67648652049</v>
      </c>
      <c r="D8621" t="s">
        <v>2480</v>
      </c>
      <c r="E8621" t="s">
        <v>65</v>
      </c>
    </row>
    <row r="8622" spans="1:5" x14ac:dyDescent="0.3">
      <c r="A8622" t="s">
        <v>2177</v>
      </c>
      <c r="B8622" t="s">
        <v>132</v>
      </c>
      <c r="C8622">
        <v>1726.79696794558</v>
      </c>
      <c r="D8622" t="s">
        <v>2480</v>
      </c>
      <c r="E8622" t="s">
        <v>65</v>
      </c>
    </row>
    <row r="8623" spans="1:5" x14ac:dyDescent="0.3">
      <c r="A8623" t="s">
        <v>1680</v>
      </c>
      <c r="B8623" t="s">
        <v>132</v>
      </c>
      <c r="C8623">
        <v>1726.84662388584</v>
      </c>
      <c r="D8623" t="s">
        <v>2480</v>
      </c>
      <c r="E8623" t="s">
        <v>65</v>
      </c>
    </row>
    <row r="8624" spans="1:5" x14ac:dyDescent="0.3">
      <c r="A8624" t="s">
        <v>780</v>
      </c>
      <c r="B8624" t="s">
        <v>132</v>
      </c>
      <c r="C8624">
        <v>1728.0515794159101</v>
      </c>
      <c r="D8624" t="s">
        <v>2480</v>
      </c>
      <c r="E8624" t="s">
        <v>65</v>
      </c>
    </row>
    <row r="8625" spans="1:5" x14ac:dyDescent="0.3">
      <c r="A8625" t="s">
        <v>897</v>
      </c>
      <c r="B8625" t="s">
        <v>132</v>
      </c>
      <c r="C8625">
        <v>1729.6039833795201</v>
      </c>
      <c r="D8625" t="s">
        <v>2480</v>
      </c>
      <c r="E8625" t="s">
        <v>65</v>
      </c>
    </row>
    <row r="8626" spans="1:5" x14ac:dyDescent="0.3">
      <c r="A8626" t="s">
        <v>1355</v>
      </c>
      <c r="B8626" t="s">
        <v>132</v>
      </c>
      <c r="C8626">
        <v>1731.80764629955</v>
      </c>
      <c r="D8626" t="s">
        <v>2480</v>
      </c>
      <c r="E8626" t="s">
        <v>65</v>
      </c>
    </row>
    <row r="8627" spans="1:5" x14ac:dyDescent="0.3">
      <c r="A8627" t="s">
        <v>1877</v>
      </c>
      <c r="B8627" t="s">
        <v>132</v>
      </c>
      <c r="C8627">
        <v>1734.6047799124001</v>
      </c>
      <c r="D8627" t="s">
        <v>2480</v>
      </c>
      <c r="E8627" t="s">
        <v>65</v>
      </c>
    </row>
    <row r="8628" spans="1:5" x14ac:dyDescent="0.3">
      <c r="A8628" t="s">
        <v>460</v>
      </c>
      <c r="B8628" t="s">
        <v>132</v>
      </c>
      <c r="C8628">
        <v>1743.41954966719</v>
      </c>
      <c r="D8628" t="s">
        <v>2480</v>
      </c>
      <c r="E8628" t="s">
        <v>65</v>
      </c>
    </row>
    <row r="8629" spans="1:5" x14ac:dyDescent="0.3">
      <c r="A8629" t="s">
        <v>1069</v>
      </c>
      <c r="B8629" t="s">
        <v>132</v>
      </c>
      <c r="C8629">
        <v>1744.8430471572401</v>
      </c>
      <c r="D8629" t="s">
        <v>2480</v>
      </c>
      <c r="E8629" t="s">
        <v>65</v>
      </c>
    </row>
    <row r="8630" spans="1:5" x14ac:dyDescent="0.3">
      <c r="A8630" t="s">
        <v>876</v>
      </c>
      <c r="B8630" t="s">
        <v>132</v>
      </c>
      <c r="C8630">
        <v>1745.3714745888699</v>
      </c>
      <c r="D8630" t="s">
        <v>2480</v>
      </c>
      <c r="E8630" t="s">
        <v>65</v>
      </c>
    </row>
    <row r="8631" spans="1:5" x14ac:dyDescent="0.3">
      <c r="A8631" t="s">
        <v>1173</v>
      </c>
      <c r="B8631" t="s">
        <v>132</v>
      </c>
      <c r="C8631">
        <v>1748.5992105679099</v>
      </c>
      <c r="D8631" t="s">
        <v>2480</v>
      </c>
      <c r="E8631" t="s">
        <v>65</v>
      </c>
    </row>
    <row r="8632" spans="1:5" x14ac:dyDescent="0.3">
      <c r="A8632" t="s">
        <v>950</v>
      </c>
      <c r="B8632" t="s">
        <v>132</v>
      </c>
      <c r="C8632">
        <v>1749.5909666341199</v>
      </c>
      <c r="D8632" t="s">
        <v>2480</v>
      </c>
      <c r="E8632" t="s">
        <v>65</v>
      </c>
    </row>
    <row r="8633" spans="1:5" x14ac:dyDescent="0.3">
      <c r="A8633" t="s">
        <v>896</v>
      </c>
      <c r="B8633" t="s">
        <v>132</v>
      </c>
      <c r="C8633">
        <v>1750.6969772918101</v>
      </c>
      <c r="D8633" t="s">
        <v>2480</v>
      </c>
      <c r="E8633" t="s">
        <v>65</v>
      </c>
    </row>
    <row r="8634" spans="1:5" x14ac:dyDescent="0.3">
      <c r="A8634" t="s">
        <v>493</v>
      </c>
      <c r="B8634" t="s">
        <v>132</v>
      </c>
      <c r="C8634">
        <v>1750.9102440261699</v>
      </c>
      <c r="D8634" t="s">
        <v>2480</v>
      </c>
      <c r="E8634" t="s">
        <v>65</v>
      </c>
    </row>
    <row r="8635" spans="1:5" x14ac:dyDescent="0.3">
      <c r="A8635" t="s">
        <v>2179</v>
      </c>
      <c r="B8635" t="s">
        <v>132</v>
      </c>
      <c r="C8635">
        <v>1757.0365699132999</v>
      </c>
      <c r="D8635" t="s">
        <v>2480</v>
      </c>
      <c r="E8635" t="s">
        <v>65</v>
      </c>
    </row>
    <row r="8636" spans="1:5" x14ac:dyDescent="0.3">
      <c r="A8636" t="s">
        <v>325</v>
      </c>
      <c r="B8636" t="s">
        <v>132</v>
      </c>
      <c r="C8636">
        <v>1760.1426123654001</v>
      </c>
      <c r="D8636" t="s">
        <v>2480</v>
      </c>
      <c r="E8636" t="s">
        <v>65</v>
      </c>
    </row>
    <row r="8637" spans="1:5" x14ac:dyDescent="0.3">
      <c r="A8637" t="s">
        <v>586</v>
      </c>
      <c r="B8637" t="s">
        <v>132</v>
      </c>
      <c r="C8637">
        <v>1765.8483376479101</v>
      </c>
      <c r="D8637" t="s">
        <v>2480</v>
      </c>
      <c r="E8637" t="s">
        <v>65</v>
      </c>
    </row>
    <row r="8638" spans="1:5" x14ac:dyDescent="0.3">
      <c r="A8638" t="s">
        <v>1669</v>
      </c>
      <c r="B8638" t="s">
        <v>132</v>
      </c>
      <c r="C8638">
        <v>1770.9306519157701</v>
      </c>
      <c r="D8638" t="s">
        <v>2480</v>
      </c>
      <c r="E8638" t="s">
        <v>65</v>
      </c>
    </row>
    <row r="8639" spans="1:5" x14ac:dyDescent="0.3">
      <c r="A8639" t="s">
        <v>598</v>
      </c>
      <c r="B8639" t="s">
        <v>132</v>
      </c>
      <c r="C8639">
        <v>1771.8546409896101</v>
      </c>
      <c r="D8639" t="s">
        <v>2480</v>
      </c>
      <c r="E8639" t="s">
        <v>65</v>
      </c>
    </row>
    <row r="8640" spans="1:5" x14ac:dyDescent="0.3">
      <c r="A8640" t="s">
        <v>830</v>
      </c>
      <c r="B8640" t="s">
        <v>132</v>
      </c>
      <c r="C8640">
        <v>1773.4553620030499</v>
      </c>
      <c r="D8640" t="s">
        <v>2480</v>
      </c>
      <c r="E8640" t="s">
        <v>65</v>
      </c>
    </row>
    <row r="8641" spans="1:5" x14ac:dyDescent="0.3">
      <c r="A8641" t="s">
        <v>1604</v>
      </c>
      <c r="B8641" t="s">
        <v>132</v>
      </c>
      <c r="C8641">
        <v>1773.5486107238701</v>
      </c>
      <c r="D8641" t="s">
        <v>2480</v>
      </c>
      <c r="E8641" t="s">
        <v>65</v>
      </c>
    </row>
    <row r="8642" spans="1:5" x14ac:dyDescent="0.3">
      <c r="A8642" t="s">
        <v>875</v>
      </c>
      <c r="B8642" t="s">
        <v>132</v>
      </c>
      <c r="C8642">
        <v>1775.60699043198</v>
      </c>
      <c r="D8642" t="s">
        <v>2480</v>
      </c>
      <c r="E8642" t="s">
        <v>65</v>
      </c>
    </row>
    <row r="8643" spans="1:5" x14ac:dyDescent="0.3">
      <c r="A8643" t="s">
        <v>1810</v>
      </c>
      <c r="B8643" t="s">
        <v>132</v>
      </c>
      <c r="C8643">
        <v>1777.54998353116</v>
      </c>
      <c r="D8643" t="s">
        <v>2480</v>
      </c>
      <c r="E8643" t="s">
        <v>65</v>
      </c>
    </row>
    <row r="8644" spans="1:5" x14ac:dyDescent="0.3">
      <c r="A8644" t="s">
        <v>825</v>
      </c>
      <c r="B8644" t="s">
        <v>132</v>
      </c>
      <c r="C8644">
        <v>1785.1394507017901</v>
      </c>
      <c r="D8644" t="s">
        <v>2480</v>
      </c>
      <c r="E8644" t="s">
        <v>65</v>
      </c>
    </row>
    <row r="8645" spans="1:5" x14ac:dyDescent="0.3">
      <c r="A8645" t="s">
        <v>2288</v>
      </c>
      <c r="B8645" t="s">
        <v>132</v>
      </c>
      <c r="C8645">
        <v>1791.8014462281401</v>
      </c>
      <c r="D8645" t="s">
        <v>2480</v>
      </c>
      <c r="E8645" t="s">
        <v>65</v>
      </c>
    </row>
    <row r="8646" spans="1:5" x14ac:dyDescent="0.3">
      <c r="A8646" t="s">
        <v>2235</v>
      </c>
      <c r="B8646" t="s">
        <v>132</v>
      </c>
      <c r="C8646">
        <v>1799.7069218617601</v>
      </c>
      <c r="D8646" t="s">
        <v>2480</v>
      </c>
      <c r="E8646" t="s">
        <v>65</v>
      </c>
    </row>
    <row r="8647" spans="1:5" x14ac:dyDescent="0.3">
      <c r="A8647" t="s">
        <v>2266</v>
      </c>
      <c r="B8647" t="s">
        <v>132</v>
      </c>
      <c r="C8647">
        <v>1803.0063912416799</v>
      </c>
      <c r="D8647" t="s">
        <v>2480</v>
      </c>
      <c r="E8647" t="s">
        <v>65</v>
      </c>
    </row>
    <row r="8648" spans="1:5" x14ac:dyDescent="0.3">
      <c r="A8648" t="s">
        <v>1744</v>
      </c>
      <c r="B8648" t="s">
        <v>132</v>
      </c>
      <c r="C8648">
        <v>1807.85135961321</v>
      </c>
      <c r="D8648" t="s">
        <v>2480</v>
      </c>
      <c r="E8648" t="s">
        <v>65</v>
      </c>
    </row>
    <row r="8649" spans="1:5" x14ac:dyDescent="0.3">
      <c r="A8649" t="s">
        <v>409</v>
      </c>
      <c r="B8649" t="s">
        <v>132</v>
      </c>
      <c r="C8649">
        <v>1810.120633944</v>
      </c>
      <c r="D8649" t="s">
        <v>2480</v>
      </c>
      <c r="E8649" t="s">
        <v>65</v>
      </c>
    </row>
    <row r="8650" spans="1:5" x14ac:dyDescent="0.3">
      <c r="A8650" t="s">
        <v>1516</v>
      </c>
      <c r="B8650" t="s">
        <v>132</v>
      </c>
      <c r="C8650">
        <v>1815.03144439572</v>
      </c>
      <c r="D8650" t="s">
        <v>2480</v>
      </c>
      <c r="E8650" t="s">
        <v>65</v>
      </c>
    </row>
    <row r="8651" spans="1:5" x14ac:dyDescent="0.3">
      <c r="A8651" t="s">
        <v>1807</v>
      </c>
      <c r="B8651" t="s">
        <v>132</v>
      </c>
      <c r="C8651">
        <v>1818.18970936751</v>
      </c>
      <c r="D8651" t="s">
        <v>2480</v>
      </c>
      <c r="E8651" t="s">
        <v>65</v>
      </c>
    </row>
    <row r="8652" spans="1:5" x14ac:dyDescent="0.3">
      <c r="A8652" t="s">
        <v>874</v>
      </c>
      <c r="B8652" t="s">
        <v>132</v>
      </c>
      <c r="C8652">
        <v>1819.09916436246</v>
      </c>
      <c r="D8652" t="s">
        <v>2480</v>
      </c>
      <c r="E8652" t="s">
        <v>65</v>
      </c>
    </row>
    <row r="8653" spans="1:5" x14ac:dyDescent="0.3">
      <c r="A8653" t="s">
        <v>1468</v>
      </c>
      <c r="B8653" t="s">
        <v>132</v>
      </c>
      <c r="C8653">
        <v>1821.2318290477699</v>
      </c>
      <c r="D8653" t="s">
        <v>2480</v>
      </c>
      <c r="E8653" t="s">
        <v>65</v>
      </c>
    </row>
    <row r="8654" spans="1:5" x14ac:dyDescent="0.3">
      <c r="A8654" t="s">
        <v>1444</v>
      </c>
      <c r="B8654" t="s">
        <v>132</v>
      </c>
      <c r="C8654">
        <v>1821.9400999505899</v>
      </c>
      <c r="D8654" t="s">
        <v>2480</v>
      </c>
      <c r="E8654" t="s">
        <v>65</v>
      </c>
    </row>
    <row r="8655" spans="1:5" x14ac:dyDescent="0.3">
      <c r="A8655" t="s">
        <v>2188</v>
      </c>
      <c r="B8655" t="s">
        <v>132</v>
      </c>
      <c r="C8655">
        <v>1825.16080794244</v>
      </c>
      <c r="D8655" t="s">
        <v>2480</v>
      </c>
      <c r="E8655" t="s">
        <v>65</v>
      </c>
    </row>
    <row r="8656" spans="1:5" x14ac:dyDescent="0.3">
      <c r="A8656" t="s">
        <v>1213</v>
      </c>
      <c r="B8656" t="s">
        <v>132</v>
      </c>
      <c r="C8656">
        <v>1826.0282870834201</v>
      </c>
      <c r="D8656" t="s">
        <v>2480</v>
      </c>
      <c r="E8656" t="s">
        <v>65</v>
      </c>
    </row>
    <row r="8657" spans="1:5" x14ac:dyDescent="0.3">
      <c r="A8657" t="s">
        <v>1435</v>
      </c>
      <c r="B8657" t="s">
        <v>132</v>
      </c>
      <c r="C8657">
        <v>1827.1908901557699</v>
      </c>
      <c r="D8657" t="s">
        <v>2480</v>
      </c>
      <c r="E8657" t="s">
        <v>65</v>
      </c>
    </row>
    <row r="8658" spans="1:5" x14ac:dyDescent="0.3">
      <c r="A8658" t="s">
        <v>2297</v>
      </c>
      <c r="B8658" t="s">
        <v>132</v>
      </c>
      <c r="C8658">
        <v>1829.38408754287</v>
      </c>
      <c r="D8658" t="s">
        <v>2480</v>
      </c>
      <c r="E8658" t="s">
        <v>65</v>
      </c>
    </row>
    <row r="8659" spans="1:5" x14ac:dyDescent="0.3">
      <c r="A8659" t="s">
        <v>578</v>
      </c>
      <c r="B8659" t="s">
        <v>132</v>
      </c>
      <c r="C8659">
        <v>1833.79703895535</v>
      </c>
      <c r="D8659" t="s">
        <v>2480</v>
      </c>
      <c r="E8659" t="s">
        <v>65</v>
      </c>
    </row>
    <row r="8660" spans="1:5" x14ac:dyDescent="0.3">
      <c r="A8660" t="s">
        <v>1808</v>
      </c>
      <c r="B8660" t="s">
        <v>132</v>
      </c>
      <c r="C8660">
        <v>1835.6538542200501</v>
      </c>
      <c r="D8660" t="s">
        <v>2480</v>
      </c>
      <c r="E8660" t="s">
        <v>65</v>
      </c>
    </row>
    <row r="8661" spans="1:5" x14ac:dyDescent="0.3">
      <c r="A8661" t="s">
        <v>895</v>
      </c>
      <c r="B8661" t="s">
        <v>132</v>
      </c>
      <c r="C8661">
        <v>1835.69091613152</v>
      </c>
      <c r="D8661" t="s">
        <v>2480</v>
      </c>
      <c r="E8661" t="s">
        <v>65</v>
      </c>
    </row>
    <row r="8662" spans="1:5" x14ac:dyDescent="0.3">
      <c r="A8662" t="s">
        <v>563</v>
      </c>
      <c r="B8662" t="s">
        <v>132</v>
      </c>
      <c r="C8662">
        <v>1837.4863306795501</v>
      </c>
      <c r="D8662" t="s">
        <v>2480</v>
      </c>
      <c r="E8662" t="s">
        <v>65</v>
      </c>
    </row>
    <row r="8663" spans="1:5" x14ac:dyDescent="0.3">
      <c r="A8663" t="s">
        <v>2339</v>
      </c>
      <c r="B8663" t="s">
        <v>132</v>
      </c>
      <c r="C8663">
        <v>1838.09381944131</v>
      </c>
      <c r="D8663" t="s">
        <v>2480</v>
      </c>
      <c r="E8663" t="s">
        <v>65</v>
      </c>
    </row>
    <row r="8664" spans="1:5" x14ac:dyDescent="0.3">
      <c r="A8664" t="s">
        <v>1493</v>
      </c>
      <c r="B8664" t="s">
        <v>132</v>
      </c>
      <c r="C8664">
        <v>1838.4229412695199</v>
      </c>
      <c r="D8664" t="s">
        <v>2480</v>
      </c>
      <c r="E8664" t="s">
        <v>65</v>
      </c>
    </row>
    <row r="8665" spans="1:5" x14ac:dyDescent="0.3">
      <c r="A8665" t="s">
        <v>1602</v>
      </c>
      <c r="B8665" t="s">
        <v>132</v>
      </c>
      <c r="C8665">
        <v>1838.61402499314</v>
      </c>
      <c r="D8665" t="s">
        <v>2480</v>
      </c>
      <c r="E8665" t="s">
        <v>65</v>
      </c>
    </row>
    <row r="8666" spans="1:5" x14ac:dyDescent="0.3">
      <c r="A8666" t="s">
        <v>403</v>
      </c>
      <c r="B8666" t="s">
        <v>132</v>
      </c>
      <c r="C8666">
        <v>1843.6870740996601</v>
      </c>
      <c r="D8666" t="s">
        <v>2480</v>
      </c>
      <c r="E8666" t="s">
        <v>65</v>
      </c>
    </row>
    <row r="8667" spans="1:5" x14ac:dyDescent="0.3">
      <c r="A8667" t="s">
        <v>886</v>
      </c>
      <c r="B8667" t="s">
        <v>132</v>
      </c>
      <c r="C8667">
        <v>1845.67799714138</v>
      </c>
      <c r="D8667" t="s">
        <v>2480</v>
      </c>
      <c r="E8667" t="s">
        <v>65</v>
      </c>
    </row>
    <row r="8668" spans="1:5" x14ac:dyDescent="0.3">
      <c r="A8668" t="s">
        <v>2271</v>
      </c>
      <c r="B8668" t="s">
        <v>132</v>
      </c>
      <c r="C8668">
        <v>1847.4902745474801</v>
      </c>
      <c r="D8668" t="s">
        <v>2480</v>
      </c>
      <c r="E8668" t="s">
        <v>65</v>
      </c>
    </row>
    <row r="8669" spans="1:5" x14ac:dyDescent="0.3">
      <c r="A8669" t="s">
        <v>1587</v>
      </c>
      <c r="B8669" t="s">
        <v>132</v>
      </c>
      <c r="C8669">
        <v>1850.4198637313</v>
      </c>
      <c r="D8669" t="s">
        <v>2480</v>
      </c>
      <c r="E8669" t="s">
        <v>65</v>
      </c>
    </row>
    <row r="8670" spans="1:5" x14ac:dyDescent="0.3">
      <c r="A8670" t="s">
        <v>454</v>
      </c>
      <c r="B8670" t="s">
        <v>132</v>
      </c>
      <c r="C8670">
        <v>1852.20639115635</v>
      </c>
      <c r="D8670" t="s">
        <v>2480</v>
      </c>
      <c r="E8670" t="s">
        <v>65</v>
      </c>
    </row>
    <row r="8671" spans="1:5" x14ac:dyDescent="0.3">
      <c r="A8671" t="s">
        <v>2243</v>
      </c>
      <c r="B8671" t="s">
        <v>132</v>
      </c>
      <c r="C8671">
        <v>1858.53044899621</v>
      </c>
      <c r="D8671" t="s">
        <v>2480</v>
      </c>
      <c r="E8671" t="s">
        <v>65</v>
      </c>
    </row>
    <row r="8672" spans="1:5" x14ac:dyDescent="0.3">
      <c r="A8672" t="s">
        <v>1281</v>
      </c>
      <c r="B8672" t="s">
        <v>132</v>
      </c>
      <c r="C8672">
        <v>1860.13210374248</v>
      </c>
      <c r="D8672" t="s">
        <v>2480</v>
      </c>
      <c r="E8672" t="s">
        <v>65</v>
      </c>
    </row>
    <row r="8673" spans="1:5" x14ac:dyDescent="0.3">
      <c r="A8673" t="s">
        <v>1230</v>
      </c>
      <c r="B8673" t="s">
        <v>132</v>
      </c>
      <c r="C8673">
        <v>1862.0638690821399</v>
      </c>
      <c r="D8673" t="s">
        <v>2480</v>
      </c>
      <c r="E8673" t="s">
        <v>65</v>
      </c>
    </row>
    <row r="8674" spans="1:5" x14ac:dyDescent="0.3">
      <c r="A8674" t="s">
        <v>596</v>
      </c>
      <c r="B8674" t="s">
        <v>132</v>
      </c>
      <c r="C8674">
        <v>1866.93058353161</v>
      </c>
      <c r="D8674" t="s">
        <v>2480</v>
      </c>
      <c r="E8674" t="s">
        <v>65</v>
      </c>
    </row>
    <row r="8675" spans="1:5" x14ac:dyDescent="0.3">
      <c r="A8675" t="s">
        <v>1428</v>
      </c>
      <c r="B8675" t="s">
        <v>132</v>
      </c>
      <c r="C8675">
        <v>1868.5307131970901</v>
      </c>
      <c r="D8675" t="s">
        <v>2480</v>
      </c>
      <c r="E8675" t="s">
        <v>65</v>
      </c>
    </row>
    <row r="8676" spans="1:5" x14ac:dyDescent="0.3">
      <c r="A8676" t="s">
        <v>872</v>
      </c>
      <c r="B8676" t="s">
        <v>132</v>
      </c>
      <c r="C8676">
        <v>1870.7871854105399</v>
      </c>
      <c r="D8676" t="s">
        <v>2480</v>
      </c>
      <c r="E8676" t="s">
        <v>65</v>
      </c>
    </row>
    <row r="8677" spans="1:5" x14ac:dyDescent="0.3">
      <c r="A8677" t="s">
        <v>1097</v>
      </c>
      <c r="B8677" t="s">
        <v>132</v>
      </c>
      <c r="C8677">
        <v>1875.8159777916801</v>
      </c>
      <c r="D8677" t="s">
        <v>2480</v>
      </c>
      <c r="E8677" t="s">
        <v>65</v>
      </c>
    </row>
    <row r="8678" spans="1:5" x14ac:dyDescent="0.3">
      <c r="A8678" t="s">
        <v>1110</v>
      </c>
      <c r="B8678" t="s">
        <v>132</v>
      </c>
      <c r="C8678">
        <v>1876.30647860878</v>
      </c>
      <c r="D8678" t="s">
        <v>2480</v>
      </c>
      <c r="E8678" t="s">
        <v>65</v>
      </c>
    </row>
    <row r="8679" spans="1:5" x14ac:dyDescent="0.3">
      <c r="A8679" t="s">
        <v>707</v>
      </c>
      <c r="B8679" t="s">
        <v>132</v>
      </c>
      <c r="C8679">
        <v>1878.75075405092</v>
      </c>
      <c r="D8679" t="s">
        <v>2480</v>
      </c>
      <c r="E8679" t="s">
        <v>65</v>
      </c>
    </row>
    <row r="8680" spans="1:5" x14ac:dyDescent="0.3">
      <c r="A8680" t="s">
        <v>1628</v>
      </c>
      <c r="B8680" t="s">
        <v>132</v>
      </c>
      <c r="C8680">
        <v>1883.26079821709</v>
      </c>
      <c r="D8680" t="s">
        <v>2480</v>
      </c>
      <c r="E8680" t="s">
        <v>65</v>
      </c>
    </row>
    <row r="8681" spans="1:5" x14ac:dyDescent="0.3">
      <c r="A8681" t="s">
        <v>1671</v>
      </c>
      <c r="B8681" t="s">
        <v>132</v>
      </c>
      <c r="C8681">
        <v>1890.42448503122</v>
      </c>
      <c r="D8681" t="s">
        <v>2480</v>
      </c>
      <c r="E8681" t="s">
        <v>65</v>
      </c>
    </row>
    <row r="8682" spans="1:5" x14ac:dyDescent="0.3">
      <c r="A8682" t="s">
        <v>1219</v>
      </c>
      <c r="B8682" t="s">
        <v>132</v>
      </c>
      <c r="C8682">
        <v>1891.35683107255</v>
      </c>
      <c r="D8682" t="s">
        <v>2480</v>
      </c>
      <c r="E8682" t="s">
        <v>65</v>
      </c>
    </row>
    <row r="8683" spans="1:5" x14ac:dyDescent="0.3">
      <c r="A8683" t="s">
        <v>1772</v>
      </c>
      <c r="B8683" t="s">
        <v>132</v>
      </c>
      <c r="C8683">
        <v>1891.63570606299</v>
      </c>
      <c r="D8683" t="s">
        <v>2480</v>
      </c>
      <c r="E8683" t="s">
        <v>65</v>
      </c>
    </row>
    <row r="8684" spans="1:5" x14ac:dyDescent="0.3">
      <c r="A8684" t="s">
        <v>894</v>
      </c>
      <c r="B8684" t="s">
        <v>132</v>
      </c>
      <c r="C8684">
        <v>1892.40766365021</v>
      </c>
      <c r="D8684" t="s">
        <v>2480</v>
      </c>
      <c r="E8684" t="s">
        <v>65</v>
      </c>
    </row>
    <row r="8685" spans="1:5" x14ac:dyDescent="0.3">
      <c r="A8685" t="s">
        <v>2290</v>
      </c>
      <c r="B8685" t="s">
        <v>132</v>
      </c>
      <c r="C8685">
        <v>1894.1302885983</v>
      </c>
      <c r="D8685" t="s">
        <v>2480</v>
      </c>
      <c r="E8685" t="s">
        <v>65</v>
      </c>
    </row>
    <row r="8686" spans="1:5" x14ac:dyDescent="0.3">
      <c r="A8686" t="s">
        <v>2267</v>
      </c>
      <c r="B8686" t="s">
        <v>132</v>
      </c>
      <c r="C8686">
        <v>1896.3602165847401</v>
      </c>
      <c r="D8686" t="s">
        <v>2480</v>
      </c>
      <c r="E8686" t="s">
        <v>65</v>
      </c>
    </row>
    <row r="8687" spans="1:5" x14ac:dyDescent="0.3">
      <c r="A8687" t="s">
        <v>2189</v>
      </c>
      <c r="B8687" t="s">
        <v>132</v>
      </c>
      <c r="C8687">
        <v>1897.6453307900599</v>
      </c>
      <c r="D8687" t="s">
        <v>2480</v>
      </c>
      <c r="E8687" t="s">
        <v>65</v>
      </c>
    </row>
    <row r="8688" spans="1:5" x14ac:dyDescent="0.3">
      <c r="A8688" t="s">
        <v>2154</v>
      </c>
      <c r="B8688" t="s">
        <v>132</v>
      </c>
      <c r="C8688">
        <v>1898.06037044295</v>
      </c>
      <c r="D8688" t="s">
        <v>2480</v>
      </c>
      <c r="E8688" t="s">
        <v>65</v>
      </c>
    </row>
    <row r="8689" spans="1:5" x14ac:dyDescent="0.3">
      <c r="A8689" t="s">
        <v>2031</v>
      </c>
      <c r="B8689" t="s">
        <v>132</v>
      </c>
      <c r="C8689">
        <v>1900.9459711041</v>
      </c>
      <c r="D8689" t="s">
        <v>2480</v>
      </c>
      <c r="E8689" t="s">
        <v>65</v>
      </c>
    </row>
    <row r="8690" spans="1:5" x14ac:dyDescent="0.3">
      <c r="A8690" t="s">
        <v>1994</v>
      </c>
      <c r="B8690" t="s">
        <v>132</v>
      </c>
      <c r="C8690">
        <v>1901.48320776491</v>
      </c>
      <c r="D8690" t="s">
        <v>2480</v>
      </c>
      <c r="E8690" t="s">
        <v>65</v>
      </c>
    </row>
    <row r="8691" spans="1:5" x14ac:dyDescent="0.3">
      <c r="A8691" t="s">
        <v>701</v>
      </c>
      <c r="B8691" t="s">
        <v>132</v>
      </c>
      <c r="C8691">
        <v>1901.9879915532199</v>
      </c>
      <c r="D8691" t="s">
        <v>2480</v>
      </c>
      <c r="E8691" t="s">
        <v>65</v>
      </c>
    </row>
    <row r="8692" spans="1:5" x14ac:dyDescent="0.3">
      <c r="A8692" t="s">
        <v>334</v>
      </c>
      <c r="B8692" t="s">
        <v>132</v>
      </c>
      <c r="C8692">
        <v>1904.2058735595001</v>
      </c>
      <c r="D8692" t="s">
        <v>2480</v>
      </c>
      <c r="E8692" t="s">
        <v>65</v>
      </c>
    </row>
    <row r="8693" spans="1:5" x14ac:dyDescent="0.3">
      <c r="A8693" t="s">
        <v>2265</v>
      </c>
      <c r="B8693" t="s">
        <v>132</v>
      </c>
      <c r="C8693">
        <v>1906.8517845049801</v>
      </c>
      <c r="D8693" t="s">
        <v>2480</v>
      </c>
      <c r="E8693" t="s">
        <v>65</v>
      </c>
    </row>
    <row r="8694" spans="1:5" x14ac:dyDescent="0.3">
      <c r="A8694" t="s">
        <v>832</v>
      </c>
      <c r="B8694" t="s">
        <v>132</v>
      </c>
      <c r="C8694">
        <v>1907.40913779176</v>
      </c>
      <c r="D8694" t="s">
        <v>2480</v>
      </c>
      <c r="E8694" t="s">
        <v>65</v>
      </c>
    </row>
    <row r="8695" spans="1:5" x14ac:dyDescent="0.3">
      <c r="A8695" t="s">
        <v>2407</v>
      </c>
      <c r="B8695" t="s">
        <v>132</v>
      </c>
      <c r="C8695">
        <v>1908.9902273299101</v>
      </c>
      <c r="D8695" t="s">
        <v>2480</v>
      </c>
      <c r="E8695" t="s">
        <v>65</v>
      </c>
    </row>
    <row r="8696" spans="1:5" x14ac:dyDescent="0.3">
      <c r="A8696" t="s">
        <v>1453</v>
      </c>
      <c r="B8696" t="s">
        <v>132</v>
      </c>
      <c r="C8696">
        <v>1909.1024007650699</v>
      </c>
      <c r="D8696" t="s">
        <v>2480</v>
      </c>
      <c r="E8696" t="s">
        <v>65</v>
      </c>
    </row>
    <row r="8697" spans="1:5" x14ac:dyDescent="0.3">
      <c r="A8697" t="s">
        <v>2090</v>
      </c>
      <c r="B8697" t="s">
        <v>132</v>
      </c>
      <c r="C8697">
        <v>1910.92383366119</v>
      </c>
      <c r="D8697" t="s">
        <v>2480</v>
      </c>
      <c r="E8697" t="s">
        <v>65</v>
      </c>
    </row>
    <row r="8698" spans="1:5" x14ac:dyDescent="0.3">
      <c r="A8698" t="s">
        <v>1861</v>
      </c>
      <c r="B8698" t="s">
        <v>132</v>
      </c>
      <c r="C8698">
        <v>1912.4387971312401</v>
      </c>
      <c r="D8698" t="s">
        <v>2480</v>
      </c>
      <c r="E8698" t="s">
        <v>65</v>
      </c>
    </row>
    <row r="8699" spans="1:5" x14ac:dyDescent="0.3">
      <c r="A8699" t="s">
        <v>662</v>
      </c>
      <c r="B8699" t="s">
        <v>132</v>
      </c>
      <c r="C8699">
        <v>1914.2686807776499</v>
      </c>
      <c r="D8699" t="s">
        <v>2480</v>
      </c>
      <c r="E8699" t="s">
        <v>65</v>
      </c>
    </row>
    <row r="8700" spans="1:5" x14ac:dyDescent="0.3">
      <c r="A8700" t="s">
        <v>1908</v>
      </c>
      <c r="B8700" t="s">
        <v>132</v>
      </c>
      <c r="C8700">
        <v>1914.73767466715</v>
      </c>
      <c r="D8700" t="s">
        <v>2480</v>
      </c>
      <c r="E8700" t="s">
        <v>65</v>
      </c>
    </row>
    <row r="8701" spans="1:5" x14ac:dyDescent="0.3">
      <c r="A8701" t="s">
        <v>1014</v>
      </c>
      <c r="B8701" t="s">
        <v>132</v>
      </c>
      <c r="C8701">
        <v>1915.4236388714501</v>
      </c>
      <c r="D8701" t="s">
        <v>2480</v>
      </c>
      <c r="E8701" t="s">
        <v>65</v>
      </c>
    </row>
    <row r="8702" spans="1:5" x14ac:dyDescent="0.3">
      <c r="A8702" t="s">
        <v>1149</v>
      </c>
      <c r="B8702" t="s">
        <v>132</v>
      </c>
      <c r="C8702">
        <v>1917.7322333249399</v>
      </c>
      <c r="D8702" t="s">
        <v>2480</v>
      </c>
      <c r="E8702" t="s">
        <v>65</v>
      </c>
    </row>
    <row r="8703" spans="1:5" x14ac:dyDescent="0.3">
      <c r="A8703" t="s">
        <v>1937</v>
      </c>
      <c r="B8703" t="s">
        <v>132</v>
      </c>
      <c r="C8703">
        <v>1918.6957644055501</v>
      </c>
      <c r="D8703" t="s">
        <v>2480</v>
      </c>
      <c r="E8703" t="s">
        <v>65</v>
      </c>
    </row>
    <row r="8704" spans="1:5" x14ac:dyDescent="0.3">
      <c r="A8704" t="s">
        <v>1948</v>
      </c>
      <c r="B8704" t="s">
        <v>132</v>
      </c>
      <c r="C8704">
        <v>1921.23029971958</v>
      </c>
      <c r="D8704" t="s">
        <v>2480</v>
      </c>
      <c r="E8704" t="s">
        <v>65</v>
      </c>
    </row>
    <row r="8705" spans="1:5" x14ac:dyDescent="0.3">
      <c r="A8705" t="s">
        <v>708</v>
      </c>
      <c r="B8705" t="s">
        <v>132</v>
      </c>
      <c r="C8705">
        <v>1921.6656888637799</v>
      </c>
      <c r="D8705" t="s">
        <v>2480</v>
      </c>
      <c r="E8705" t="s">
        <v>65</v>
      </c>
    </row>
    <row r="8706" spans="1:5" x14ac:dyDescent="0.3">
      <c r="A8706" t="s">
        <v>1565</v>
      </c>
      <c r="B8706" t="s">
        <v>132</v>
      </c>
      <c r="C8706">
        <v>1923.54968864893</v>
      </c>
      <c r="D8706" t="s">
        <v>2480</v>
      </c>
      <c r="E8706" t="s">
        <v>65</v>
      </c>
    </row>
    <row r="8707" spans="1:5" x14ac:dyDescent="0.3">
      <c r="A8707" t="s">
        <v>1115</v>
      </c>
      <c r="B8707" t="s">
        <v>132</v>
      </c>
      <c r="C8707">
        <v>1926.0134775781601</v>
      </c>
      <c r="D8707" t="s">
        <v>2480</v>
      </c>
      <c r="E8707" t="s">
        <v>65</v>
      </c>
    </row>
    <row r="8708" spans="1:5" x14ac:dyDescent="0.3">
      <c r="A8708" t="s">
        <v>2111</v>
      </c>
      <c r="B8708" t="s">
        <v>132</v>
      </c>
      <c r="C8708">
        <v>1928.10717172823</v>
      </c>
      <c r="D8708" t="s">
        <v>2480</v>
      </c>
      <c r="E8708" t="s">
        <v>65</v>
      </c>
    </row>
    <row r="8709" spans="1:5" x14ac:dyDescent="0.3">
      <c r="A8709" t="s">
        <v>476</v>
      </c>
      <c r="B8709" t="s">
        <v>132</v>
      </c>
      <c r="C8709">
        <v>1929.96046868811</v>
      </c>
      <c r="D8709" t="s">
        <v>2480</v>
      </c>
      <c r="E8709" t="s">
        <v>65</v>
      </c>
    </row>
    <row r="8710" spans="1:5" x14ac:dyDescent="0.3">
      <c r="A8710" t="s">
        <v>547</v>
      </c>
      <c r="B8710" t="s">
        <v>132</v>
      </c>
      <c r="C8710">
        <v>1930.8336486399201</v>
      </c>
      <c r="D8710" t="s">
        <v>2480</v>
      </c>
      <c r="E8710" t="s">
        <v>65</v>
      </c>
    </row>
    <row r="8711" spans="1:5" x14ac:dyDescent="0.3">
      <c r="A8711" t="s">
        <v>582</v>
      </c>
      <c r="B8711" t="s">
        <v>132</v>
      </c>
      <c r="C8711">
        <v>1931.54987972708</v>
      </c>
      <c r="D8711" t="s">
        <v>2480</v>
      </c>
      <c r="E8711" t="s">
        <v>65</v>
      </c>
    </row>
    <row r="8712" spans="1:5" x14ac:dyDescent="0.3">
      <c r="A8712" t="s">
        <v>1944</v>
      </c>
      <c r="B8712" t="s">
        <v>132</v>
      </c>
      <c r="C8712">
        <v>1935.7403911323199</v>
      </c>
      <c r="D8712" t="s">
        <v>2480</v>
      </c>
      <c r="E8712" t="s">
        <v>65</v>
      </c>
    </row>
    <row r="8713" spans="1:5" x14ac:dyDescent="0.3">
      <c r="A8713" t="s">
        <v>815</v>
      </c>
      <c r="B8713" t="s">
        <v>132</v>
      </c>
      <c r="C8713">
        <v>1938.70012705364</v>
      </c>
      <c r="D8713" t="s">
        <v>2480</v>
      </c>
      <c r="E8713" t="s">
        <v>65</v>
      </c>
    </row>
    <row r="8714" spans="1:5" x14ac:dyDescent="0.3">
      <c r="A8714" t="s">
        <v>1947</v>
      </c>
      <c r="B8714" t="s">
        <v>132</v>
      </c>
      <c r="C8714">
        <v>1940.9916708217199</v>
      </c>
      <c r="D8714" t="s">
        <v>2480</v>
      </c>
      <c r="E8714" t="s">
        <v>65</v>
      </c>
    </row>
    <row r="8715" spans="1:5" x14ac:dyDescent="0.3">
      <c r="A8715" t="s">
        <v>1426</v>
      </c>
      <c r="B8715" t="s">
        <v>132</v>
      </c>
      <c r="C8715">
        <v>1942.4940143839799</v>
      </c>
      <c r="D8715" t="s">
        <v>2480</v>
      </c>
      <c r="E8715" t="s">
        <v>65</v>
      </c>
    </row>
    <row r="8716" spans="1:5" x14ac:dyDescent="0.3">
      <c r="A8716" t="s">
        <v>1870</v>
      </c>
      <c r="B8716" t="s">
        <v>132</v>
      </c>
      <c r="C8716">
        <v>1942.9093112036401</v>
      </c>
      <c r="D8716" t="s">
        <v>2480</v>
      </c>
      <c r="E8716" t="s">
        <v>65</v>
      </c>
    </row>
    <row r="8717" spans="1:5" x14ac:dyDescent="0.3">
      <c r="A8717" t="s">
        <v>2239</v>
      </c>
      <c r="B8717" t="s">
        <v>132</v>
      </c>
      <c r="C8717">
        <v>1945.3673823798599</v>
      </c>
      <c r="D8717" t="s">
        <v>2480</v>
      </c>
      <c r="E8717" t="s">
        <v>65</v>
      </c>
    </row>
    <row r="8718" spans="1:5" x14ac:dyDescent="0.3">
      <c r="A8718" t="s">
        <v>788</v>
      </c>
      <c r="B8718" t="s">
        <v>132</v>
      </c>
      <c r="C8718">
        <v>1946.0580323660199</v>
      </c>
      <c r="D8718" t="s">
        <v>2480</v>
      </c>
      <c r="E8718" t="s">
        <v>65</v>
      </c>
    </row>
    <row r="8719" spans="1:5" x14ac:dyDescent="0.3">
      <c r="A8719" t="s">
        <v>2358</v>
      </c>
      <c r="B8719" t="s">
        <v>132</v>
      </c>
      <c r="C8719">
        <v>1946.2099613243599</v>
      </c>
      <c r="D8719" t="s">
        <v>2480</v>
      </c>
      <c r="E8719" t="s">
        <v>65</v>
      </c>
    </row>
    <row r="8720" spans="1:5" x14ac:dyDescent="0.3">
      <c r="A8720" t="s">
        <v>1227</v>
      </c>
      <c r="B8720" t="s">
        <v>132</v>
      </c>
      <c r="C8720">
        <v>1947.4177000027</v>
      </c>
      <c r="D8720" t="s">
        <v>2480</v>
      </c>
      <c r="E8720" t="s">
        <v>65</v>
      </c>
    </row>
    <row r="8721" spans="1:5" x14ac:dyDescent="0.3">
      <c r="A8721" t="s">
        <v>2152</v>
      </c>
      <c r="B8721" t="s">
        <v>132</v>
      </c>
      <c r="C8721">
        <v>1953.41683912701</v>
      </c>
      <c r="D8721" t="s">
        <v>2480</v>
      </c>
      <c r="E8721" t="s">
        <v>65</v>
      </c>
    </row>
    <row r="8722" spans="1:5" x14ac:dyDescent="0.3">
      <c r="A8722" t="s">
        <v>1645</v>
      </c>
      <c r="B8722" t="s">
        <v>132</v>
      </c>
      <c r="C8722">
        <v>1957.01731312523</v>
      </c>
      <c r="D8722" t="s">
        <v>2480</v>
      </c>
      <c r="E8722" t="s">
        <v>65</v>
      </c>
    </row>
    <row r="8723" spans="1:5" x14ac:dyDescent="0.3">
      <c r="A8723" t="s">
        <v>1631</v>
      </c>
      <c r="B8723" t="s">
        <v>132</v>
      </c>
      <c r="C8723">
        <v>1957.65204269893</v>
      </c>
      <c r="D8723" t="s">
        <v>2480</v>
      </c>
      <c r="E8723" t="s">
        <v>65</v>
      </c>
    </row>
    <row r="8724" spans="1:5" x14ac:dyDescent="0.3">
      <c r="A8724" t="s">
        <v>2190</v>
      </c>
      <c r="B8724" t="s">
        <v>132</v>
      </c>
      <c r="C8724">
        <v>1959.5707543122801</v>
      </c>
      <c r="D8724" t="s">
        <v>2480</v>
      </c>
      <c r="E8724" t="s">
        <v>65</v>
      </c>
    </row>
    <row r="8725" spans="1:5" x14ac:dyDescent="0.3">
      <c r="A8725" t="s">
        <v>552</v>
      </c>
      <c r="B8725" t="s">
        <v>132</v>
      </c>
      <c r="C8725">
        <v>1960.0348476904901</v>
      </c>
      <c r="D8725" t="s">
        <v>2480</v>
      </c>
      <c r="E8725" t="s">
        <v>65</v>
      </c>
    </row>
    <row r="8726" spans="1:5" x14ac:dyDescent="0.3">
      <c r="A8726" t="s">
        <v>1344</v>
      </c>
      <c r="B8726" t="s">
        <v>132</v>
      </c>
      <c r="C8726">
        <v>1963.3801019422599</v>
      </c>
      <c r="D8726" t="s">
        <v>2480</v>
      </c>
      <c r="E8726" t="s">
        <v>65</v>
      </c>
    </row>
    <row r="8727" spans="1:5" x14ac:dyDescent="0.3">
      <c r="A8727" t="s">
        <v>1186</v>
      </c>
      <c r="B8727" t="s">
        <v>132</v>
      </c>
      <c r="C8727">
        <v>1966.4926020227699</v>
      </c>
      <c r="D8727" t="s">
        <v>2480</v>
      </c>
      <c r="E8727" t="s">
        <v>65</v>
      </c>
    </row>
    <row r="8728" spans="1:5" x14ac:dyDescent="0.3">
      <c r="A8728" t="s">
        <v>2404</v>
      </c>
      <c r="B8728" t="s">
        <v>132</v>
      </c>
      <c r="C8728">
        <v>1966.64960689749</v>
      </c>
      <c r="D8728" t="s">
        <v>2480</v>
      </c>
      <c r="E8728" t="s">
        <v>65</v>
      </c>
    </row>
    <row r="8729" spans="1:5" x14ac:dyDescent="0.3">
      <c r="A8729" t="s">
        <v>2253</v>
      </c>
      <c r="B8729" t="s">
        <v>132</v>
      </c>
      <c r="C8729">
        <v>1975.9004852154101</v>
      </c>
      <c r="D8729" t="s">
        <v>2480</v>
      </c>
      <c r="E8729" t="s">
        <v>65</v>
      </c>
    </row>
    <row r="8730" spans="1:5" x14ac:dyDescent="0.3">
      <c r="A8730" t="s">
        <v>1217</v>
      </c>
      <c r="B8730" t="s">
        <v>132</v>
      </c>
      <c r="C8730">
        <v>1978.67461129549</v>
      </c>
      <c r="D8730" t="s">
        <v>2480</v>
      </c>
      <c r="E8730" t="s">
        <v>65</v>
      </c>
    </row>
    <row r="8731" spans="1:5" x14ac:dyDescent="0.3">
      <c r="A8731" t="s">
        <v>803</v>
      </c>
      <c r="B8731" t="s">
        <v>132</v>
      </c>
      <c r="C8731">
        <v>1979.8063023905599</v>
      </c>
      <c r="D8731" t="s">
        <v>2480</v>
      </c>
      <c r="E8731" t="s">
        <v>65</v>
      </c>
    </row>
    <row r="8732" spans="1:5" x14ac:dyDescent="0.3">
      <c r="A8732" t="s">
        <v>517</v>
      </c>
      <c r="B8732" t="s">
        <v>132</v>
      </c>
      <c r="C8732">
        <v>1986.5127421684699</v>
      </c>
      <c r="D8732" t="s">
        <v>2480</v>
      </c>
      <c r="E8732" t="s">
        <v>65</v>
      </c>
    </row>
    <row r="8733" spans="1:5" x14ac:dyDescent="0.3">
      <c r="A8733" t="s">
        <v>1460</v>
      </c>
      <c r="B8733" t="s">
        <v>132</v>
      </c>
      <c r="C8733">
        <v>1989.1919027924901</v>
      </c>
      <c r="D8733" t="s">
        <v>2480</v>
      </c>
      <c r="E8733" t="s">
        <v>65</v>
      </c>
    </row>
    <row r="8734" spans="1:5" x14ac:dyDescent="0.3">
      <c r="A8734" t="s">
        <v>777</v>
      </c>
      <c r="B8734" t="s">
        <v>132</v>
      </c>
      <c r="C8734">
        <v>1990.3021878734801</v>
      </c>
      <c r="D8734" t="s">
        <v>2480</v>
      </c>
      <c r="E8734" t="s">
        <v>65</v>
      </c>
    </row>
    <row r="8735" spans="1:5" x14ac:dyDescent="0.3">
      <c r="A8735" t="s">
        <v>539</v>
      </c>
      <c r="B8735" t="s">
        <v>132</v>
      </c>
      <c r="C8735">
        <v>1992.9322137392701</v>
      </c>
      <c r="D8735" t="s">
        <v>2480</v>
      </c>
      <c r="E8735" t="s">
        <v>65</v>
      </c>
    </row>
    <row r="8736" spans="1:5" x14ac:dyDescent="0.3">
      <c r="A8736" t="s">
        <v>2400</v>
      </c>
      <c r="B8736" t="s">
        <v>132</v>
      </c>
      <c r="C8736">
        <v>1998.30763795284</v>
      </c>
      <c r="D8736" t="s">
        <v>2480</v>
      </c>
      <c r="E8736" t="s">
        <v>65</v>
      </c>
    </row>
    <row r="8737" spans="1:5" x14ac:dyDescent="0.3">
      <c r="A8737" t="s">
        <v>2202</v>
      </c>
      <c r="B8737" t="s">
        <v>132</v>
      </c>
      <c r="C8737">
        <v>1999.00848938221</v>
      </c>
      <c r="D8737" t="s">
        <v>2480</v>
      </c>
      <c r="E8737" t="s">
        <v>65</v>
      </c>
    </row>
    <row r="8738" spans="1:5" x14ac:dyDescent="0.3">
      <c r="A8738" t="s">
        <v>1930</v>
      </c>
      <c r="B8738" t="s">
        <v>132</v>
      </c>
      <c r="C8738">
        <v>2001.6399865598501</v>
      </c>
      <c r="D8738" t="s">
        <v>2480</v>
      </c>
      <c r="E8738" t="s">
        <v>65</v>
      </c>
    </row>
    <row r="8739" spans="1:5" x14ac:dyDescent="0.3">
      <c r="A8739" t="s">
        <v>2355</v>
      </c>
      <c r="B8739" t="s">
        <v>132</v>
      </c>
      <c r="C8739">
        <v>2002.0721590626899</v>
      </c>
      <c r="D8739" t="s">
        <v>2480</v>
      </c>
      <c r="E8739" t="s">
        <v>65</v>
      </c>
    </row>
    <row r="8740" spans="1:5" x14ac:dyDescent="0.3">
      <c r="A8740" t="s">
        <v>1083</v>
      </c>
      <c r="B8740" t="s">
        <v>132</v>
      </c>
      <c r="C8740">
        <v>2004.1628114708899</v>
      </c>
      <c r="D8740" t="s">
        <v>2480</v>
      </c>
      <c r="E8740" t="s">
        <v>65</v>
      </c>
    </row>
    <row r="8741" spans="1:5" x14ac:dyDescent="0.3">
      <c r="A8741" t="s">
        <v>873</v>
      </c>
      <c r="B8741" t="s">
        <v>132</v>
      </c>
      <c r="C8741">
        <v>2007.24802994266</v>
      </c>
      <c r="D8741" t="s">
        <v>2480</v>
      </c>
      <c r="E8741" t="s">
        <v>65</v>
      </c>
    </row>
    <row r="8742" spans="1:5" x14ac:dyDescent="0.3">
      <c r="A8742" t="s">
        <v>829</v>
      </c>
      <c r="B8742" t="s">
        <v>132</v>
      </c>
      <c r="C8742">
        <v>2007.39375738629</v>
      </c>
      <c r="D8742" t="s">
        <v>2480</v>
      </c>
      <c r="E8742" t="s">
        <v>65</v>
      </c>
    </row>
    <row r="8743" spans="1:5" x14ac:dyDescent="0.3">
      <c r="A8743" t="s">
        <v>1495</v>
      </c>
      <c r="B8743" t="s">
        <v>132</v>
      </c>
      <c r="C8743">
        <v>2015.75034360308</v>
      </c>
      <c r="D8743" t="s">
        <v>2480</v>
      </c>
      <c r="E8743" t="s">
        <v>65</v>
      </c>
    </row>
    <row r="8744" spans="1:5" x14ac:dyDescent="0.3">
      <c r="A8744" t="s">
        <v>336</v>
      </c>
      <c r="B8744" t="s">
        <v>132</v>
      </c>
      <c r="C8744">
        <v>2016.0086332712799</v>
      </c>
      <c r="D8744" t="s">
        <v>2480</v>
      </c>
      <c r="E8744" t="s">
        <v>65</v>
      </c>
    </row>
    <row r="8745" spans="1:5" x14ac:dyDescent="0.3">
      <c r="A8745" t="s">
        <v>395</v>
      </c>
      <c r="B8745" t="s">
        <v>132</v>
      </c>
      <c r="C8745">
        <v>2025.0874665976401</v>
      </c>
      <c r="D8745" t="s">
        <v>2480</v>
      </c>
      <c r="E8745" t="s">
        <v>65</v>
      </c>
    </row>
    <row r="8746" spans="1:5" x14ac:dyDescent="0.3">
      <c r="A8746" t="s">
        <v>1676</v>
      </c>
      <c r="B8746" t="s">
        <v>132</v>
      </c>
      <c r="C8746">
        <v>2026.0683936504499</v>
      </c>
      <c r="D8746" t="s">
        <v>2480</v>
      </c>
      <c r="E8746" t="s">
        <v>65</v>
      </c>
    </row>
    <row r="8747" spans="1:5" x14ac:dyDescent="0.3">
      <c r="A8747" t="s">
        <v>819</v>
      </c>
      <c r="B8747" t="s">
        <v>132</v>
      </c>
      <c r="C8747">
        <v>2028.48192247169</v>
      </c>
      <c r="D8747" t="s">
        <v>2480</v>
      </c>
      <c r="E8747" t="s">
        <v>65</v>
      </c>
    </row>
    <row r="8748" spans="1:5" x14ac:dyDescent="0.3">
      <c r="A8748" t="s">
        <v>885</v>
      </c>
      <c r="B8748" t="s">
        <v>132</v>
      </c>
      <c r="C8748">
        <v>2029.748971726</v>
      </c>
      <c r="D8748" t="s">
        <v>2480</v>
      </c>
      <c r="E8748" t="s">
        <v>65</v>
      </c>
    </row>
    <row r="8749" spans="1:5" x14ac:dyDescent="0.3">
      <c r="A8749" t="s">
        <v>1875</v>
      </c>
      <c r="B8749" t="s">
        <v>132</v>
      </c>
      <c r="C8749">
        <v>2032.04026527616</v>
      </c>
      <c r="D8749" t="s">
        <v>2480</v>
      </c>
      <c r="E8749" t="s">
        <v>65</v>
      </c>
    </row>
    <row r="8750" spans="1:5" x14ac:dyDescent="0.3">
      <c r="A8750" t="s">
        <v>1643</v>
      </c>
      <c r="B8750" t="s">
        <v>132</v>
      </c>
      <c r="C8750">
        <v>2034.05324188702</v>
      </c>
      <c r="D8750" t="s">
        <v>2480</v>
      </c>
      <c r="E8750" t="s">
        <v>65</v>
      </c>
    </row>
    <row r="8751" spans="1:5" x14ac:dyDescent="0.3">
      <c r="A8751" t="s">
        <v>1175</v>
      </c>
      <c r="B8751" t="s">
        <v>132</v>
      </c>
      <c r="C8751">
        <v>2039.83730521335</v>
      </c>
      <c r="D8751" t="s">
        <v>2480</v>
      </c>
      <c r="E8751" t="s">
        <v>65</v>
      </c>
    </row>
    <row r="8752" spans="1:5" x14ac:dyDescent="0.3">
      <c r="A8752" t="s">
        <v>600</v>
      </c>
      <c r="B8752" t="s">
        <v>132</v>
      </c>
      <c r="C8752">
        <v>2045.1450754013099</v>
      </c>
      <c r="D8752" t="s">
        <v>2480</v>
      </c>
      <c r="E8752" t="s">
        <v>65</v>
      </c>
    </row>
    <row r="8753" spans="1:5" x14ac:dyDescent="0.3">
      <c r="A8753" t="s">
        <v>1287</v>
      </c>
      <c r="B8753" t="s">
        <v>132</v>
      </c>
      <c r="C8753">
        <v>2045.1801941147401</v>
      </c>
      <c r="D8753" t="s">
        <v>2480</v>
      </c>
      <c r="E8753" t="s">
        <v>65</v>
      </c>
    </row>
    <row r="8754" spans="1:5" x14ac:dyDescent="0.3">
      <c r="A8754" t="s">
        <v>976</v>
      </c>
      <c r="B8754" t="s">
        <v>132</v>
      </c>
      <c r="C8754">
        <v>2051.80898873141</v>
      </c>
      <c r="D8754" t="s">
        <v>2480</v>
      </c>
      <c r="E8754" t="s">
        <v>65</v>
      </c>
    </row>
    <row r="8755" spans="1:5" x14ac:dyDescent="0.3">
      <c r="A8755" t="s">
        <v>1148</v>
      </c>
      <c r="B8755" t="s">
        <v>132</v>
      </c>
      <c r="C8755">
        <v>2052.58975739167</v>
      </c>
      <c r="D8755" t="s">
        <v>2480</v>
      </c>
      <c r="E8755" t="s">
        <v>65</v>
      </c>
    </row>
    <row r="8756" spans="1:5" x14ac:dyDescent="0.3">
      <c r="A8756" t="s">
        <v>1939</v>
      </c>
      <c r="B8756" t="s">
        <v>132</v>
      </c>
      <c r="C8756">
        <v>2053.72504675238</v>
      </c>
      <c r="D8756" t="s">
        <v>2480</v>
      </c>
      <c r="E8756" t="s">
        <v>65</v>
      </c>
    </row>
    <row r="8757" spans="1:5" x14ac:dyDescent="0.3">
      <c r="A8757" t="s">
        <v>1923</v>
      </c>
      <c r="B8757" t="s">
        <v>132</v>
      </c>
      <c r="C8757">
        <v>2056.7020353206499</v>
      </c>
      <c r="D8757" t="s">
        <v>2480</v>
      </c>
      <c r="E8757" t="s">
        <v>65</v>
      </c>
    </row>
    <row r="8758" spans="1:5" x14ac:dyDescent="0.3">
      <c r="A8758" t="s">
        <v>1596</v>
      </c>
      <c r="B8758" t="s">
        <v>132</v>
      </c>
      <c r="C8758">
        <v>2057.8384467412602</v>
      </c>
      <c r="D8758" t="s">
        <v>2480</v>
      </c>
      <c r="E8758" t="s">
        <v>65</v>
      </c>
    </row>
    <row r="8759" spans="1:5" x14ac:dyDescent="0.3">
      <c r="A8759" t="s">
        <v>1345</v>
      </c>
      <c r="B8759" t="s">
        <v>132</v>
      </c>
      <c r="C8759">
        <v>2061.1626429278299</v>
      </c>
      <c r="D8759" t="s">
        <v>2480</v>
      </c>
      <c r="E8759" t="s">
        <v>65</v>
      </c>
    </row>
    <row r="8760" spans="1:5" x14ac:dyDescent="0.3">
      <c r="A8760" t="s">
        <v>2365</v>
      </c>
      <c r="B8760" t="s">
        <v>132</v>
      </c>
      <c r="C8760">
        <v>2063.6185695986001</v>
      </c>
      <c r="D8760" t="s">
        <v>2480</v>
      </c>
      <c r="E8760" t="s">
        <v>65</v>
      </c>
    </row>
    <row r="8761" spans="1:5" x14ac:dyDescent="0.3">
      <c r="A8761" t="s">
        <v>550</v>
      </c>
      <c r="B8761" t="s">
        <v>132</v>
      </c>
      <c r="C8761">
        <v>2064.1775988145801</v>
      </c>
      <c r="D8761" t="s">
        <v>2480</v>
      </c>
      <c r="E8761" t="s">
        <v>65</v>
      </c>
    </row>
    <row r="8762" spans="1:5" x14ac:dyDescent="0.3">
      <c r="A8762" t="s">
        <v>1238</v>
      </c>
      <c r="B8762" t="s">
        <v>132</v>
      </c>
      <c r="C8762">
        <v>2066.1075800621002</v>
      </c>
      <c r="D8762" t="s">
        <v>2480</v>
      </c>
      <c r="E8762" t="s">
        <v>65</v>
      </c>
    </row>
    <row r="8763" spans="1:5" x14ac:dyDescent="0.3">
      <c r="A8763" t="s">
        <v>1237</v>
      </c>
      <c r="B8763" t="s">
        <v>132</v>
      </c>
      <c r="C8763">
        <v>2067.6438156471399</v>
      </c>
      <c r="D8763" t="s">
        <v>2480</v>
      </c>
      <c r="E8763" t="s">
        <v>65</v>
      </c>
    </row>
    <row r="8764" spans="1:5" x14ac:dyDescent="0.3">
      <c r="A8764" t="s">
        <v>698</v>
      </c>
      <c r="B8764" t="s">
        <v>132</v>
      </c>
      <c r="C8764">
        <v>2069.7082543147999</v>
      </c>
      <c r="D8764" t="s">
        <v>2480</v>
      </c>
      <c r="E8764" t="s">
        <v>65</v>
      </c>
    </row>
    <row r="8765" spans="1:5" x14ac:dyDescent="0.3">
      <c r="A8765" t="s">
        <v>1125</v>
      </c>
      <c r="B8765" t="s">
        <v>132</v>
      </c>
      <c r="C8765">
        <v>2073.4923434664001</v>
      </c>
      <c r="D8765" t="s">
        <v>2480</v>
      </c>
      <c r="E8765" t="s">
        <v>65</v>
      </c>
    </row>
    <row r="8766" spans="1:5" x14ac:dyDescent="0.3">
      <c r="A8766" t="s">
        <v>1741</v>
      </c>
      <c r="B8766" t="s">
        <v>132</v>
      </c>
      <c r="C8766">
        <v>2075.5482781651199</v>
      </c>
      <c r="D8766" t="s">
        <v>2480</v>
      </c>
      <c r="E8766" t="s">
        <v>65</v>
      </c>
    </row>
    <row r="8767" spans="1:5" x14ac:dyDescent="0.3">
      <c r="A8767" t="s">
        <v>482</v>
      </c>
      <c r="B8767" t="s">
        <v>132</v>
      </c>
      <c r="C8767">
        <v>2076.0625635010601</v>
      </c>
      <c r="D8767" t="s">
        <v>2480</v>
      </c>
      <c r="E8767" t="s">
        <v>65</v>
      </c>
    </row>
    <row r="8768" spans="1:5" x14ac:dyDescent="0.3">
      <c r="A8768" t="s">
        <v>1971</v>
      </c>
      <c r="B8768" t="s">
        <v>132</v>
      </c>
      <c r="C8768">
        <v>2077.1570132230199</v>
      </c>
      <c r="D8768" t="s">
        <v>2480</v>
      </c>
      <c r="E8768" t="s">
        <v>65</v>
      </c>
    </row>
    <row r="8769" spans="1:5" x14ac:dyDescent="0.3">
      <c r="A8769" t="s">
        <v>1935</v>
      </c>
      <c r="B8769" t="s">
        <v>132</v>
      </c>
      <c r="C8769">
        <v>2078.49016119413</v>
      </c>
      <c r="D8769" t="s">
        <v>2480</v>
      </c>
      <c r="E8769" t="s">
        <v>65</v>
      </c>
    </row>
    <row r="8770" spans="1:5" x14ac:dyDescent="0.3">
      <c r="A8770" t="s">
        <v>1370</v>
      </c>
      <c r="B8770" t="s">
        <v>132</v>
      </c>
      <c r="C8770">
        <v>2079.3042694637902</v>
      </c>
      <c r="D8770" t="s">
        <v>2480</v>
      </c>
      <c r="E8770" t="s">
        <v>65</v>
      </c>
    </row>
    <row r="8771" spans="1:5" x14ac:dyDescent="0.3">
      <c r="A8771" t="s">
        <v>709</v>
      </c>
      <c r="B8771" t="s">
        <v>132</v>
      </c>
      <c r="C8771">
        <v>2081.02302913417</v>
      </c>
      <c r="D8771" t="s">
        <v>2480</v>
      </c>
      <c r="E8771" t="s">
        <v>65</v>
      </c>
    </row>
    <row r="8772" spans="1:5" x14ac:dyDescent="0.3">
      <c r="A8772" t="s">
        <v>1226</v>
      </c>
      <c r="B8772" t="s">
        <v>132</v>
      </c>
      <c r="C8772">
        <v>2081.4079302932</v>
      </c>
      <c r="D8772" t="s">
        <v>2480</v>
      </c>
      <c r="E8772" t="s">
        <v>65</v>
      </c>
    </row>
    <row r="8773" spans="1:5" x14ac:dyDescent="0.3">
      <c r="A8773" t="s">
        <v>1814</v>
      </c>
      <c r="B8773" t="s">
        <v>132</v>
      </c>
      <c r="C8773">
        <v>2081.8193328583502</v>
      </c>
      <c r="D8773" t="s">
        <v>2480</v>
      </c>
      <c r="E8773" t="s">
        <v>65</v>
      </c>
    </row>
    <row r="8774" spans="1:5" x14ac:dyDescent="0.3">
      <c r="A8774" t="s">
        <v>1668</v>
      </c>
      <c r="B8774" t="s">
        <v>132</v>
      </c>
      <c r="C8774">
        <v>2085.59186061224</v>
      </c>
      <c r="D8774" t="s">
        <v>2480</v>
      </c>
      <c r="E8774" t="s">
        <v>65</v>
      </c>
    </row>
    <row r="8775" spans="1:5" x14ac:dyDescent="0.3">
      <c r="A8775" t="s">
        <v>975</v>
      </c>
      <c r="B8775" t="s">
        <v>132</v>
      </c>
      <c r="C8775">
        <v>2089.5012820767802</v>
      </c>
      <c r="D8775" t="s">
        <v>2480</v>
      </c>
      <c r="E8775" t="s">
        <v>65</v>
      </c>
    </row>
    <row r="8776" spans="1:5" x14ac:dyDescent="0.3">
      <c r="A8776" t="s">
        <v>515</v>
      </c>
      <c r="B8776" t="s">
        <v>132</v>
      </c>
      <c r="C8776">
        <v>2094.8245230217699</v>
      </c>
      <c r="D8776" t="s">
        <v>2480</v>
      </c>
      <c r="E8776" t="s">
        <v>65</v>
      </c>
    </row>
    <row r="8777" spans="1:5" x14ac:dyDescent="0.3">
      <c r="A8777" t="s">
        <v>1583</v>
      </c>
      <c r="B8777" t="s">
        <v>132</v>
      </c>
      <c r="C8777">
        <v>2094.902022921</v>
      </c>
      <c r="D8777" t="s">
        <v>2480</v>
      </c>
      <c r="E8777" t="s">
        <v>65</v>
      </c>
    </row>
    <row r="8778" spans="1:5" x14ac:dyDescent="0.3">
      <c r="A8778" t="s">
        <v>1527</v>
      </c>
      <c r="B8778" t="s">
        <v>132</v>
      </c>
      <c r="C8778">
        <v>2101.7560871498099</v>
      </c>
      <c r="D8778" t="s">
        <v>2480</v>
      </c>
      <c r="E8778" t="s">
        <v>65</v>
      </c>
    </row>
    <row r="8779" spans="1:5" x14ac:dyDescent="0.3">
      <c r="A8779" t="s">
        <v>1965</v>
      </c>
      <c r="B8779" t="s">
        <v>132</v>
      </c>
      <c r="C8779">
        <v>2104.0518227052598</v>
      </c>
      <c r="D8779" t="s">
        <v>2480</v>
      </c>
      <c r="E8779" t="s">
        <v>65</v>
      </c>
    </row>
    <row r="8780" spans="1:5" x14ac:dyDescent="0.3">
      <c r="A8780" t="s">
        <v>2247</v>
      </c>
      <c r="B8780" t="s">
        <v>132</v>
      </c>
      <c r="C8780">
        <v>2104.5596026775902</v>
      </c>
      <c r="D8780" t="s">
        <v>2480</v>
      </c>
      <c r="E8780" t="s">
        <v>65</v>
      </c>
    </row>
    <row r="8781" spans="1:5" x14ac:dyDescent="0.3">
      <c r="A8781" t="s">
        <v>1970</v>
      </c>
      <c r="B8781" t="s">
        <v>132</v>
      </c>
      <c r="C8781">
        <v>2106.5091535798401</v>
      </c>
      <c r="D8781" t="s">
        <v>2480</v>
      </c>
      <c r="E8781" t="s">
        <v>65</v>
      </c>
    </row>
    <row r="8782" spans="1:5" x14ac:dyDescent="0.3">
      <c r="A8782" t="s">
        <v>1763</v>
      </c>
      <c r="B8782" t="s">
        <v>132</v>
      </c>
      <c r="C8782">
        <v>2107.88662472642</v>
      </c>
      <c r="D8782" t="s">
        <v>2480</v>
      </c>
      <c r="E8782" t="s">
        <v>65</v>
      </c>
    </row>
    <row r="8783" spans="1:5" x14ac:dyDescent="0.3">
      <c r="A8783" t="s">
        <v>1457</v>
      </c>
      <c r="B8783" t="s">
        <v>132</v>
      </c>
      <c r="C8783">
        <v>2111.3231650749999</v>
      </c>
      <c r="D8783" t="s">
        <v>2480</v>
      </c>
      <c r="E8783" t="s">
        <v>65</v>
      </c>
    </row>
    <row r="8784" spans="1:5" x14ac:dyDescent="0.3">
      <c r="A8784" t="s">
        <v>1767</v>
      </c>
      <c r="B8784" t="s">
        <v>132</v>
      </c>
      <c r="C8784">
        <v>2121.6300837856302</v>
      </c>
      <c r="D8784" t="s">
        <v>2480</v>
      </c>
      <c r="E8784" t="s">
        <v>65</v>
      </c>
    </row>
    <row r="8785" spans="1:5" x14ac:dyDescent="0.3">
      <c r="A8785" t="s">
        <v>2162</v>
      </c>
      <c r="B8785" t="s">
        <v>132</v>
      </c>
      <c r="C8785">
        <v>2124.5380368679398</v>
      </c>
      <c r="D8785" t="s">
        <v>2480</v>
      </c>
      <c r="E8785" t="s">
        <v>65</v>
      </c>
    </row>
    <row r="8786" spans="1:5" x14ac:dyDescent="0.3">
      <c r="A8786" t="s">
        <v>900</v>
      </c>
      <c r="B8786" t="s">
        <v>132</v>
      </c>
      <c r="C8786">
        <v>2136.4421759185402</v>
      </c>
      <c r="D8786" t="s">
        <v>2480</v>
      </c>
      <c r="E8786" t="s">
        <v>65</v>
      </c>
    </row>
    <row r="8787" spans="1:5" x14ac:dyDescent="0.3">
      <c r="A8787" t="s">
        <v>1787</v>
      </c>
      <c r="B8787" t="s">
        <v>132</v>
      </c>
      <c r="C8787">
        <v>2136.57304478994</v>
      </c>
      <c r="D8787" t="s">
        <v>2480</v>
      </c>
      <c r="E8787" t="s">
        <v>65</v>
      </c>
    </row>
    <row r="8788" spans="1:5" x14ac:dyDescent="0.3">
      <c r="A8788" t="s">
        <v>2392</v>
      </c>
      <c r="B8788" t="s">
        <v>132</v>
      </c>
      <c r="C8788">
        <v>2141.3938578776801</v>
      </c>
      <c r="D8788" t="s">
        <v>2480</v>
      </c>
      <c r="E8788" t="s">
        <v>65</v>
      </c>
    </row>
    <row r="8789" spans="1:5" x14ac:dyDescent="0.3">
      <c r="A8789" t="s">
        <v>1818</v>
      </c>
      <c r="B8789" t="s">
        <v>132</v>
      </c>
      <c r="C8789">
        <v>2142.0334784786201</v>
      </c>
      <c r="D8789" t="s">
        <v>2480</v>
      </c>
      <c r="E8789" t="s">
        <v>65</v>
      </c>
    </row>
    <row r="8790" spans="1:5" x14ac:dyDescent="0.3">
      <c r="A8790" t="s">
        <v>1993</v>
      </c>
      <c r="B8790" t="s">
        <v>132</v>
      </c>
      <c r="C8790">
        <v>2145.2057646285198</v>
      </c>
      <c r="D8790" t="s">
        <v>2480</v>
      </c>
      <c r="E8790" t="s">
        <v>65</v>
      </c>
    </row>
    <row r="8791" spans="1:5" x14ac:dyDescent="0.3">
      <c r="A8791" t="s">
        <v>1221</v>
      </c>
      <c r="B8791" t="s">
        <v>132</v>
      </c>
      <c r="C8791">
        <v>2146.7491688565901</v>
      </c>
      <c r="D8791" t="s">
        <v>2480</v>
      </c>
      <c r="E8791" t="s">
        <v>65</v>
      </c>
    </row>
    <row r="8792" spans="1:5" x14ac:dyDescent="0.3">
      <c r="A8792" t="s">
        <v>2350</v>
      </c>
      <c r="B8792" t="s">
        <v>132</v>
      </c>
      <c r="C8792">
        <v>2146.7850443417701</v>
      </c>
      <c r="D8792" t="s">
        <v>2480</v>
      </c>
      <c r="E8792" t="s">
        <v>65</v>
      </c>
    </row>
    <row r="8793" spans="1:5" x14ac:dyDescent="0.3">
      <c r="A8793" t="s">
        <v>2244</v>
      </c>
      <c r="B8793" t="s">
        <v>132</v>
      </c>
      <c r="C8793">
        <v>2150.5743561597901</v>
      </c>
      <c r="D8793" t="s">
        <v>2480</v>
      </c>
      <c r="E8793" t="s">
        <v>65</v>
      </c>
    </row>
    <row r="8794" spans="1:5" x14ac:dyDescent="0.3">
      <c r="A8794" t="s">
        <v>1712</v>
      </c>
      <c r="B8794" t="s">
        <v>132</v>
      </c>
      <c r="C8794">
        <v>2150.81444105216</v>
      </c>
      <c r="D8794" t="s">
        <v>2480</v>
      </c>
      <c r="E8794" t="s">
        <v>65</v>
      </c>
    </row>
    <row r="8795" spans="1:5" x14ac:dyDescent="0.3">
      <c r="A8795" t="s">
        <v>892</v>
      </c>
      <c r="B8795" t="s">
        <v>132</v>
      </c>
      <c r="C8795">
        <v>2151.96855996354</v>
      </c>
      <c r="D8795" t="s">
        <v>2480</v>
      </c>
      <c r="E8795" t="s">
        <v>65</v>
      </c>
    </row>
    <row r="8796" spans="1:5" x14ac:dyDescent="0.3">
      <c r="A8796" t="s">
        <v>1682</v>
      </c>
      <c r="B8796" t="s">
        <v>132</v>
      </c>
      <c r="C8796">
        <v>2152.9344667133801</v>
      </c>
      <c r="D8796" t="s">
        <v>2480</v>
      </c>
      <c r="E8796" t="s">
        <v>65</v>
      </c>
    </row>
    <row r="8797" spans="1:5" x14ac:dyDescent="0.3">
      <c r="A8797" t="s">
        <v>1424</v>
      </c>
      <c r="B8797" t="s">
        <v>132</v>
      </c>
      <c r="C8797">
        <v>2155.51197818944</v>
      </c>
      <c r="D8797" t="s">
        <v>2480</v>
      </c>
      <c r="E8797" t="s">
        <v>65</v>
      </c>
    </row>
    <row r="8798" spans="1:5" x14ac:dyDescent="0.3">
      <c r="A8798" t="s">
        <v>1651</v>
      </c>
      <c r="B8798" t="s">
        <v>132</v>
      </c>
      <c r="C8798">
        <v>2155.7682501377599</v>
      </c>
      <c r="D8798" t="s">
        <v>2480</v>
      </c>
      <c r="E8798" t="s">
        <v>65</v>
      </c>
    </row>
    <row r="8799" spans="1:5" x14ac:dyDescent="0.3">
      <c r="A8799" t="s">
        <v>811</v>
      </c>
      <c r="B8799" t="s">
        <v>132</v>
      </c>
      <c r="C8799">
        <v>2158.09271589935</v>
      </c>
      <c r="D8799" t="s">
        <v>2480</v>
      </c>
      <c r="E8799" t="s">
        <v>65</v>
      </c>
    </row>
    <row r="8800" spans="1:5" x14ac:dyDescent="0.3">
      <c r="A8800" t="s">
        <v>1934</v>
      </c>
      <c r="B8800" t="s">
        <v>132</v>
      </c>
      <c r="C8800">
        <v>2159.2328930878798</v>
      </c>
      <c r="D8800" t="s">
        <v>2480</v>
      </c>
      <c r="E8800" t="s">
        <v>65</v>
      </c>
    </row>
    <row r="8801" spans="1:5" x14ac:dyDescent="0.3">
      <c r="A8801" t="s">
        <v>653</v>
      </c>
      <c r="B8801" t="s">
        <v>132</v>
      </c>
      <c r="C8801">
        <v>2160.1418366623898</v>
      </c>
      <c r="D8801" t="s">
        <v>2480</v>
      </c>
      <c r="E8801" t="s">
        <v>65</v>
      </c>
    </row>
    <row r="8802" spans="1:5" x14ac:dyDescent="0.3">
      <c r="A8802" t="s">
        <v>1177</v>
      </c>
      <c r="B8802" t="s">
        <v>132</v>
      </c>
      <c r="C8802">
        <v>2160.3732337868501</v>
      </c>
      <c r="D8802" t="s">
        <v>2480</v>
      </c>
      <c r="E8802" t="s">
        <v>65</v>
      </c>
    </row>
    <row r="8803" spans="1:5" x14ac:dyDescent="0.3">
      <c r="A8803" t="s">
        <v>824</v>
      </c>
      <c r="B8803" t="s">
        <v>132</v>
      </c>
      <c r="C8803">
        <v>2167.1196442565401</v>
      </c>
      <c r="D8803" t="s">
        <v>2480</v>
      </c>
      <c r="E8803" t="s">
        <v>65</v>
      </c>
    </row>
    <row r="8804" spans="1:5" x14ac:dyDescent="0.3">
      <c r="A8804" t="s">
        <v>1187</v>
      </c>
      <c r="B8804" t="s">
        <v>132</v>
      </c>
      <c r="C8804">
        <v>2169.6470746707801</v>
      </c>
      <c r="D8804" t="s">
        <v>2480</v>
      </c>
      <c r="E8804" t="s">
        <v>65</v>
      </c>
    </row>
    <row r="8805" spans="1:5" x14ac:dyDescent="0.3">
      <c r="A8805" t="s">
        <v>637</v>
      </c>
      <c r="B8805" t="s">
        <v>132</v>
      </c>
      <c r="C8805">
        <v>2169.8705876756198</v>
      </c>
      <c r="D8805" t="s">
        <v>2480</v>
      </c>
      <c r="E8805" t="s">
        <v>65</v>
      </c>
    </row>
    <row r="8806" spans="1:5" x14ac:dyDescent="0.3">
      <c r="A8806" t="s">
        <v>888</v>
      </c>
      <c r="B8806" t="s">
        <v>132</v>
      </c>
      <c r="C8806">
        <v>2171.5263240959498</v>
      </c>
      <c r="D8806" t="s">
        <v>2480</v>
      </c>
      <c r="E8806" t="s">
        <v>65</v>
      </c>
    </row>
    <row r="8807" spans="1:5" x14ac:dyDescent="0.3">
      <c r="A8807" t="s">
        <v>1748</v>
      </c>
      <c r="B8807" t="s">
        <v>132</v>
      </c>
      <c r="C8807">
        <v>2175.64764303221</v>
      </c>
      <c r="D8807" t="s">
        <v>2480</v>
      </c>
      <c r="E8807" t="s">
        <v>65</v>
      </c>
    </row>
    <row r="8808" spans="1:5" x14ac:dyDescent="0.3">
      <c r="A8808" t="s">
        <v>1600</v>
      </c>
      <c r="B8808" t="s">
        <v>132</v>
      </c>
      <c r="C8808">
        <v>2178.6393126887901</v>
      </c>
      <c r="D8808" t="s">
        <v>2480</v>
      </c>
      <c r="E8808" t="s">
        <v>65</v>
      </c>
    </row>
    <row r="8809" spans="1:5" x14ac:dyDescent="0.3">
      <c r="A8809" t="s">
        <v>425</v>
      </c>
      <c r="B8809" t="s">
        <v>132</v>
      </c>
      <c r="C8809">
        <v>2179.2231686905898</v>
      </c>
      <c r="D8809" t="s">
        <v>2480</v>
      </c>
      <c r="E8809" t="s">
        <v>65</v>
      </c>
    </row>
    <row r="8810" spans="1:5" x14ac:dyDescent="0.3">
      <c r="A8810" t="s">
        <v>1284</v>
      </c>
      <c r="B8810" t="s">
        <v>132</v>
      </c>
      <c r="C8810">
        <v>2181.4907750689599</v>
      </c>
      <c r="D8810" t="s">
        <v>2480</v>
      </c>
      <c r="E8810" t="s">
        <v>65</v>
      </c>
    </row>
    <row r="8811" spans="1:5" x14ac:dyDescent="0.3">
      <c r="A8811" t="s">
        <v>1143</v>
      </c>
      <c r="B8811" t="s">
        <v>132</v>
      </c>
      <c r="C8811">
        <v>2185.9626648808999</v>
      </c>
      <c r="D8811" t="s">
        <v>2480</v>
      </c>
      <c r="E8811" t="s">
        <v>65</v>
      </c>
    </row>
    <row r="8812" spans="1:5" x14ac:dyDescent="0.3">
      <c r="A8812" t="s">
        <v>2397</v>
      </c>
      <c r="B8812" t="s">
        <v>132</v>
      </c>
      <c r="C8812">
        <v>2186.7978094944901</v>
      </c>
      <c r="D8812" t="s">
        <v>2480</v>
      </c>
      <c r="E8812" t="s">
        <v>65</v>
      </c>
    </row>
    <row r="8813" spans="1:5" x14ac:dyDescent="0.3">
      <c r="A8813" t="s">
        <v>1606</v>
      </c>
      <c r="B8813" t="s">
        <v>132</v>
      </c>
      <c r="C8813">
        <v>2187.5203865390899</v>
      </c>
      <c r="D8813" t="s">
        <v>2480</v>
      </c>
      <c r="E8813" t="s">
        <v>65</v>
      </c>
    </row>
    <row r="8814" spans="1:5" x14ac:dyDescent="0.3">
      <c r="A8814" t="s">
        <v>2252</v>
      </c>
      <c r="B8814" t="s">
        <v>132</v>
      </c>
      <c r="C8814">
        <v>2188.6733888471099</v>
      </c>
      <c r="D8814" t="s">
        <v>2480</v>
      </c>
      <c r="E8814" t="s">
        <v>65</v>
      </c>
    </row>
    <row r="8815" spans="1:5" x14ac:dyDescent="0.3">
      <c r="A8815" t="s">
        <v>1795</v>
      </c>
      <c r="B8815" t="s">
        <v>132</v>
      </c>
      <c r="C8815">
        <v>2188.7780519738799</v>
      </c>
      <c r="D8815" t="s">
        <v>2480</v>
      </c>
      <c r="E8815" t="s">
        <v>65</v>
      </c>
    </row>
    <row r="8816" spans="1:5" x14ac:dyDescent="0.3">
      <c r="A8816" t="s">
        <v>635</v>
      </c>
      <c r="B8816" t="s">
        <v>132</v>
      </c>
      <c r="C8816">
        <v>2189.6888475575602</v>
      </c>
      <c r="D8816" t="s">
        <v>2480</v>
      </c>
      <c r="E8816" t="s">
        <v>65</v>
      </c>
    </row>
    <row r="8817" spans="1:5" x14ac:dyDescent="0.3">
      <c r="A8817" t="s">
        <v>1261</v>
      </c>
      <c r="B8817" t="s">
        <v>132</v>
      </c>
      <c r="C8817">
        <v>2190.58686475695</v>
      </c>
      <c r="D8817" t="s">
        <v>2480</v>
      </c>
      <c r="E8817" t="s">
        <v>65</v>
      </c>
    </row>
    <row r="8818" spans="1:5" x14ac:dyDescent="0.3">
      <c r="A8818" t="s">
        <v>1484</v>
      </c>
      <c r="B8818" t="s">
        <v>132</v>
      </c>
      <c r="C8818">
        <v>2191.83975780841</v>
      </c>
      <c r="D8818" t="s">
        <v>2480</v>
      </c>
      <c r="E8818" t="s">
        <v>65</v>
      </c>
    </row>
    <row r="8819" spans="1:5" x14ac:dyDescent="0.3">
      <c r="A8819" t="s">
        <v>1478</v>
      </c>
      <c r="B8819" t="s">
        <v>132</v>
      </c>
      <c r="C8819">
        <v>2192.9955219022099</v>
      </c>
      <c r="D8819" t="s">
        <v>2480</v>
      </c>
      <c r="E8819" t="s">
        <v>65</v>
      </c>
    </row>
    <row r="8820" spans="1:5" x14ac:dyDescent="0.3">
      <c r="A8820" t="s">
        <v>1871</v>
      </c>
      <c r="B8820" t="s">
        <v>132</v>
      </c>
      <c r="C8820">
        <v>2194.0068959144101</v>
      </c>
      <c r="D8820" t="s">
        <v>2480</v>
      </c>
      <c r="E8820" t="s">
        <v>65</v>
      </c>
    </row>
    <row r="8821" spans="1:5" x14ac:dyDescent="0.3">
      <c r="A8821" t="s">
        <v>1139</v>
      </c>
      <c r="B8821" t="s">
        <v>132</v>
      </c>
      <c r="C8821">
        <v>2194.9363973734798</v>
      </c>
      <c r="D8821" t="s">
        <v>2480</v>
      </c>
      <c r="E8821" t="s">
        <v>65</v>
      </c>
    </row>
    <row r="8822" spans="1:5" x14ac:dyDescent="0.3">
      <c r="A8822" t="s">
        <v>1142</v>
      </c>
      <c r="B8822" t="s">
        <v>132</v>
      </c>
      <c r="C8822">
        <v>2199.3491162843902</v>
      </c>
      <c r="D8822" t="s">
        <v>2480</v>
      </c>
      <c r="E8822" t="s">
        <v>65</v>
      </c>
    </row>
    <row r="8823" spans="1:5" x14ac:dyDescent="0.3">
      <c r="A8823" t="s">
        <v>1456</v>
      </c>
      <c r="B8823" t="s">
        <v>132</v>
      </c>
      <c r="C8823">
        <v>2200.2787830375801</v>
      </c>
      <c r="D8823" t="s">
        <v>2480</v>
      </c>
      <c r="E8823" t="s">
        <v>65</v>
      </c>
    </row>
    <row r="8824" spans="1:5" x14ac:dyDescent="0.3">
      <c r="A8824" t="s">
        <v>1929</v>
      </c>
      <c r="B8824" t="s">
        <v>132</v>
      </c>
      <c r="C8824">
        <v>2201.4447814749601</v>
      </c>
      <c r="D8824" t="s">
        <v>2480</v>
      </c>
      <c r="E8824" t="s">
        <v>65</v>
      </c>
    </row>
    <row r="8825" spans="1:5" x14ac:dyDescent="0.3">
      <c r="A8825" t="s">
        <v>1584</v>
      </c>
      <c r="B8825" t="s">
        <v>132</v>
      </c>
      <c r="C8825">
        <v>2201.6158590410801</v>
      </c>
      <c r="D8825" t="s">
        <v>2480</v>
      </c>
      <c r="E8825" t="s">
        <v>65</v>
      </c>
    </row>
    <row r="8826" spans="1:5" x14ac:dyDescent="0.3">
      <c r="A8826" t="s">
        <v>1277</v>
      </c>
      <c r="B8826" t="s">
        <v>132</v>
      </c>
      <c r="C8826">
        <v>2203.5483726391799</v>
      </c>
      <c r="D8826" t="s">
        <v>2480</v>
      </c>
      <c r="E8826" t="s">
        <v>65</v>
      </c>
    </row>
    <row r="8827" spans="1:5" x14ac:dyDescent="0.3">
      <c r="A8827" t="s">
        <v>1233</v>
      </c>
      <c r="B8827" t="s">
        <v>132</v>
      </c>
      <c r="C8827">
        <v>2207.8232444463501</v>
      </c>
      <c r="D8827" t="s">
        <v>2480</v>
      </c>
      <c r="E8827" t="s">
        <v>65</v>
      </c>
    </row>
    <row r="8828" spans="1:5" x14ac:dyDescent="0.3">
      <c r="A8828" t="s">
        <v>1644</v>
      </c>
      <c r="B8828" t="s">
        <v>132</v>
      </c>
      <c r="C8828">
        <v>2208.5449093474099</v>
      </c>
      <c r="D8828" t="s">
        <v>2480</v>
      </c>
      <c r="E8828" t="s">
        <v>65</v>
      </c>
    </row>
    <row r="8829" spans="1:5" x14ac:dyDescent="0.3">
      <c r="A8829" t="s">
        <v>1534</v>
      </c>
      <c r="B8829" t="s">
        <v>132</v>
      </c>
      <c r="C8829">
        <v>2210.1926630163398</v>
      </c>
      <c r="D8829" t="s">
        <v>2480</v>
      </c>
      <c r="E8829" t="s">
        <v>65</v>
      </c>
    </row>
    <row r="8830" spans="1:5" x14ac:dyDescent="0.3">
      <c r="A8830" t="s">
        <v>2357</v>
      </c>
      <c r="B8830" t="s">
        <v>132</v>
      </c>
      <c r="C8830">
        <v>2210.3751282537</v>
      </c>
      <c r="D8830" t="s">
        <v>2480</v>
      </c>
      <c r="E8830" t="s">
        <v>65</v>
      </c>
    </row>
    <row r="8831" spans="1:5" x14ac:dyDescent="0.3">
      <c r="A8831" t="s">
        <v>1662</v>
      </c>
      <c r="B8831" t="s">
        <v>132</v>
      </c>
      <c r="C8831">
        <v>2211.3192027943001</v>
      </c>
      <c r="D8831" t="s">
        <v>2480</v>
      </c>
      <c r="E8831" t="s">
        <v>65</v>
      </c>
    </row>
    <row r="8832" spans="1:5" x14ac:dyDescent="0.3">
      <c r="A8832" t="s">
        <v>1160</v>
      </c>
      <c r="B8832" t="s">
        <v>132</v>
      </c>
      <c r="C8832">
        <v>2212.1784641711602</v>
      </c>
      <c r="D8832" t="s">
        <v>2480</v>
      </c>
      <c r="E8832" t="s">
        <v>65</v>
      </c>
    </row>
    <row r="8833" spans="1:5" x14ac:dyDescent="0.3">
      <c r="A8833" t="s">
        <v>1267</v>
      </c>
      <c r="B8833" t="s">
        <v>132</v>
      </c>
      <c r="C8833">
        <v>2212.3134502471198</v>
      </c>
      <c r="D8833" t="s">
        <v>2480</v>
      </c>
      <c r="E8833" t="s">
        <v>65</v>
      </c>
    </row>
    <row r="8834" spans="1:5" x14ac:dyDescent="0.3">
      <c r="A8834" t="s">
        <v>706</v>
      </c>
      <c r="B8834" t="s">
        <v>132</v>
      </c>
      <c r="C8834">
        <v>2215.3883529497102</v>
      </c>
      <c r="D8834" t="s">
        <v>2480</v>
      </c>
      <c r="E8834" t="s">
        <v>65</v>
      </c>
    </row>
    <row r="8835" spans="1:5" x14ac:dyDescent="0.3">
      <c r="A8835" t="s">
        <v>1765</v>
      </c>
      <c r="B8835" t="s">
        <v>132</v>
      </c>
      <c r="C8835">
        <v>2216.84482768099</v>
      </c>
      <c r="D8835" t="s">
        <v>2480</v>
      </c>
      <c r="E8835" t="s">
        <v>65</v>
      </c>
    </row>
    <row r="8836" spans="1:5" x14ac:dyDescent="0.3">
      <c r="A8836" t="s">
        <v>822</v>
      </c>
      <c r="B8836" t="s">
        <v>132</v>
      </c>
      <c r="C8836">
        <v>2217.5452958968699</v>
      </c>
      <c r="D8836" t="s">
        <v>2480</v>
      </c>
      <c r="E8836" t="s">
        <v>65</v>
      </c>
    </row>
    <row r="8837" spans="1:5" x14ac:dyDescent="0.3">
      <c r="A8837" t="s">
        <v>491</v>
      </c>
      <c r="B8837" t="s">
        <v>132</v>
      </c>
      <c r="C8837">
        <v>2221.2586152562899</v>
      </c>
      <c r="D8837" t="s">
        <v>2480</v>
      </c>
      <c r="E8837" t="s">
        <v>65</v>
      </c>
    </row>
    <row r="8838" spans="1:5" x14ac:dyDescent="0.3">
      <c r="A8838" t="s">
        <v>1783</v>
      </c>
      <c r="B8838" t="s">
        <v>132</v>
      </c>
      <c r="C8838">
        <v>2223.4753413154899</v>
      </c>
      <c r="D8838" t="s">
        <v>2480</v>
      </c>
      <c r="E8838" t="s">
        <v>65</v>
      </c>
    </row>
    <row r="8839" spans="1:5" x14ac:dyDescent="0.3">
      <c r="A8839" t="s">
        <v>1079</v>
      </c>
      <c r="B8839" t="s">
        <v>132</v>
      </c>
      <c r="C8839">
        <v>2226.5047778891599</v>
      </c>
      <c r="D8839" t="s">
        <v>2480</v>
      </c>
      <c r="E8839" t="s">
        <v>65</v>
      </c>
    </row>
    <row r="8840" spans="1:5" x14ac:dyDescent="0.3">
      <c r="A8840" t="s">
        <v>1272</v>
      </c>
      <c r="B8840" t="s">
        <v>132</v>
      </c>
      <c r="C8840">
        <v>2230.77172061273</v>
      </c>
      <c r="D8840" t="s">
        <v>2480</v>
      </c>
      <c r="E8840" t="s">
        <v>65</v>
      </c>
    </row>
    <row r="8841" spans="1:5" x14ac:dyDescent="0.3">
      <c r="A8841" t="s">
        <v>1153</v>
      </c>
      <c r="B8841" t="s">
        <v>132</v>
      </c>
      <c r="C8841">
        <v>2233.89072687514</v>
      </c>
      <c r="D8841" t="s">
        <v>2480</v>
      </c>
      <c r="E8841" t="s">
        <v>65</v>
      </c>
    </row>
    <row r="8842" spans="1:5" x14ac:dyDescent="0.3">
      <c r="A8842" t="s">
        <v>2256</v>
      </c>
      <c r="B8842" t="s">
        <v>132</v>
      </c>
      <c r="C8842">
        <v>2235.6657918534102</v>
      </c>
      <c r="D8842" t="s">
        <v>2480</v>
      </c>
      <c r="E8842" t="s">
        <v>65</v>
      </c>
    </row>
    <row r="8843" spans="1:5" x14ac:dyDescent="0.3">
      <c r="A8843" t="s">
        <v>1303</v>
      </c>
      <c r="B8843" t="s">
        <v>132</v>
      </c>
      <c r="C8843">
        <v>2236.5469352191499</v>
      </c>
      <c r="D8843" t="s">
        <v>2480</v>
      </c>
      <c r="E8843" t="s">
        <v>65</v>
      </c>
    </row>
    <row r="8844" spans="1:5" x14ac:dyDescent="0.3">
      <c r="A8844" t="s">
        <v>1650</v>
      </c>
      <c r="B8844" t="s">
        <v>132</v>
      </c>
      <c r="C8844">
        <v>2237.08833017399</v>
      </c>
      <c r="D8844" t="s">
        <v>2480</v>
      </c>
      <c r="E8844" t="s">
        <v>65</v>
      </c>
    </row>
    <row r="8845" spans="1:5" x14ac:dyDescent="0.3">
      <c r="A8845" t="s">
        <v>1275</v>
      </c>
      <c r="B8845" t="s">
        <v>132</v>
      </c>
      <c r="C8845">
        <v>2238.4915304105298</v>
      </c>
      <c r="D8845" t="s">
        <v>2480</v>
      </c>
      <c r="E8845" t="s">
        <v>65</v>
      </c>
    </row>
    <row r="8846" spans="1:5" x14ac:dyDescent="0.3">
      <c r="A8846" t="s">
        <v>1108</v>
      </c>
      <c r="B8846" t="s">
        <v>132</v>
      </c>
      <c r="C8846">
        <v>2238.6089828180902</v>
      </c>
      <c r="D8846" t="s">
        <v>2480</v>
      </c>
      <c r="E8846" t="s">
        <v>65</v>
      </c>
    </row>
    <row r="8847" spans="1:5" x14ac:dyDescent="0.3">
      <c r="A8847" t="s">
        <v>1455</v>
      </c>
      <c r="B8847" t="s">
        <v>132</v>
      </c>
      <c r="C8847">
        <v>2240.4643933730399</v>
      </c>
      <c r="D8847" t="s">
        <v>2480</v>
      </c>
      <c r="E8847" t="s">
        <v>65</v>
      </c>
    </row>
    <row r="8848" spans="1:5" x14ac:dyDescent="0.3">
      <c r="A8848" t="s">
        <v>1171</v>
      </c>
      <c r="B8848" t="s">
        <v>132</v>
      </c>
      <c r="C8848">
        <v>2243.68884161919</v>
      </c>
      <c r="D8848" t="s">
        <v>2480</v>
      </c>
      <c r="E8848" t="s">
        <v>65</v>
      </c>
    </row>
    <row r="8849" spans="1:5" x14ac:dyDescent="0.3">
      <c r="A8849" t="s">
        <v>1614</v>
      </c>
      <c r="B8849" t="s">
        <v>132</v>
      </c>
      <c r="C8849">
        <v>2245.0823220362699</v>
      </c>
      <c r="D8849" t="s">
        <v>2480</v>
      </c>
      <c r="E8849" t="s">
        <v>65</v>
      </c>
    </row>
    <row r="8850" spans="1:5" x14ac:dyDescent="0.3">
      <c r="A8850" t="s">
        <v>1361</v>
      </c>
      <c r="B8850" t="s">
        <v>132</v>
      </c>
      <c r="C8850">
        <v>2252.0148913171302</v>
      </c>
      <c r="D8850" t="s">
        <v>2480</v>
      </c>
      <c r="E8850" t="s">
        <v>65</v>
      </c>
    </row>
    <row r="8851" spans="1:5" x14ac:dyDescent="0.3">
      <c r="A8851" t="s">
        <v>674</v>
      </c>
      <c r="B8851" t="s">
        <v>132</v>
      </c>
      <c r="C8851">
        <v>2253.4668297664698</v>
      </c>
      <c r="D8851" t="s">
        <v>2480</v>
      </c>
      <c r="E8851" t="s">
        <v>65</v>
      </c>
    </row>
    <row r="8852" spans="1:5" x14ac:dyDescent="0.3">
      <c r="A8852" t="s">
        <v>1582</v>
      </c>
      <c r="B8852" t="s">
        <v>132</v>
      </c>
      <c r="C8852">
        <v>2254.76873679953</v>
      </c>
      <c r="D8852" t="s">
        <v>2480</v>
      </c>
      <c r="E8852" t="s">
        <v>65</v>
      </c>
    </row>
    <row r="8853" spans="1:5" x14ac:dyDescent="0.3">
      <c r="A8853" t="s">
        <v>1815</v>
      </c>
      <c r="B8853" t="s">
        <v>132</v>
      </c>
      <c r="C8853">
        <v>2268.5717065592498</v>
      </c>
      <c r="D8853" t="s">
        <v>2480</v>
      </c>
      <c r="E8853" t="s">
        <v>65</v>
      </c>
    </row>
    <row r="8854" spans="1:5" x14ac:dyDescent="0.3">
      <c r="A8854" t="s">
        <v>1520</v>
      </c>
      <c r="B8854" t="s">
        <v>132</v>
      </c>
      <c r="C8854">
        <v>2269.4404158494899</v>
      </c>
      <c r="D8854" t="s">
        <v>2480</v>
      </c>
      <c r="E8854" t="s">
        <v>65</v>
      </c>
    </row>
    <row r="8855" spans="1:5" x14ac:dyDescent="0.3">
      <c r="A8855" t="s">
        <v>828</v>
      </c>
      <c r="B8855" t="s">
        <v>132</v>
      </c>
      <c r="C8855">
        <v>2270.8362980411098</v>
      </c>
      <c r="D8855" t="s">
        <v>2480</v>
      </c>
      <c r="E8855" t="s">
        <v>65</v>
      </c>
    </row>
    <row r="8856" spans="1:5" x14ac:dyDescent="0.3">
      <c r="A8856" t="s">
        <v>2078</v>
      </c>
      <c r="B8856" t="s">
        <v>132</v>
      </c>
      <c r="C8856">
        <v>2274.0605994491402</v>
      </c>
      <c r="D8856" t="s">
        <v>2480</v>
      </c>
      <c r="E8856" t="s">
        <v>65</v>
      </c>
    </row>
    <row r="8857" spans="1:5" x14ac:dyDescent="0.3">
      <c r="A8857" t="s">
        <v>2110</v>
      </c>
      <c r="B8857" t="s">
        <v>132</v>
      </c>
      <c r="C8857">
        <v>2276.0346148828098</v>
      </c>
      <c r="D8857" t="s">
        <v>2480</v>
      </c>
      <c r="E8857" t="s">
        <v>65</v>
      </c>
    </row>
    <row r="8858" spans="1:5" x14ac:dyDescent="0.3">
      <c r="A8858" t="s">
        <v>1873</v>
      </c>
      <c r="B8858" t="s">
        <v>132</v>
      </c>
      <c r="C8858">
        <v>2276.1339340512</v>
      </c>
      <c r="D8858" t="s">
        <v>2480</v>
      </c>
      <c r="E8858" t="s">
        <v>65</v>
      </c>
    </row>
    <row r="8859" spans="1:5" x14ac:dyDescent="0.3">
      <c r="A8859" t="s">
        <v>1182</v>
      </c>
      <c r="B8859" t="s">
        <v>132</v>
      </c>
      <c r="C8859">
        <v>2276.8868684048398</v>
      </c>
      <c r="D8859" t="s">
        <v>2480</v>
      </c>
      <c r="E8859" t="s">
        <v>65</v>
      </c>
    </row>
    <row r="8860" spans="1:5" x14ac:dyDescent="0.3">
      <c r="A8860" t="s">
        <v>1764</v>
      </c>
      <c r="B8860" t="s">
        <v>132</v>
      </c>
      <c r="C8860">
        <v>2282.97288557293</v>
      </c>
      <c r="D8860" t="s">
        <v>2480</v>
      </c>
      <c r="E8860" t="s">
        <v>65</v>
      </c>
    </row>
    <row r="8861" spans="1:5" x14ac:dyDescent="0.3">
      <c r="A8861" t="s">
        <v>1166</v>
      </c>
      <c r="B8861" t="s">
        <v>132</v>
      </c>
      <c r="C8861">
        <v>2286.2247803605901</v>
      </c>
      <c r="D8861" t="s">
        <v>2480</v>
      </c>
      <c r="E8861" t="s">
        <v>65</v>
      </c>
    </row>
    <row r="8862" spans="1:5" x14ac:dyDescent="0.3">
      <c r="A8862" t="s">
        <v>1234</v>
      </c>
      <c r="B8862" t="s">
        <v>132</v>
      </c>
      <c r="C8862">
        <v>2290.0774066746299</v>
      </c>
      <c r="D8862" t="s">
        <v>2480</v>
      </c>
      <c r="E8862" t="s">
        <v>65</v>
      </c>
    </row>
    <row r="8863" spans="1:5" x14ac:dyDescent="0.3">
      <c r="A8863" t="s">
        <v>2289</v>
      </c>
      <c r="B8863" t="s">
        <v>132</v>
      </c>
      <c r="C8863">
        <v>2291.0750887774602</v>
      </c>
      <c r="D8863" t="s">
        <v>2480</v>
      </c>
      <c r="E8863" t="s">
        <v>65</v>
      </c>
    </row>
    <row r="8864" spans="1:5" x14ac:dyDescent="0.3">
      <c r="A8864" t="s">
        <v>1809</v>
      </c>
      <c r="B8864" t="s">
        <v>132</v>
      </c>
      <c r="C8864">
        <v>2291.35783978883</v>
      </c>
      <c r="D8864" t="s">
        <v>2480</v>
      </c>
      <c r="E8864" t="s">
        <v>65</v>
      </c>
    </row>
    <row r="8865" spans="1:5" x14ac:dyDescent="0.3">
      <c r="A8865" t="s">
        <v>1379</v>
      </c>
      <c r="B8865" t="s">
        <v>132</v>
      </c>
      <c r="C8865">
        <v>2292.5949651619198</v>
      </c>
      <c r="D8865" t="s">
        <v>2480</v>
      </c>
      <c r="E8865" t="s">
        <v>65</v>
      </c>
    </row>
    <row r="8866" spans="1:5" x14ac:dyDescent="0.3">
      <c r="A8866" t="s">
        <v>1278</v>
      </c>
      <c r="B8866" t="s">
        <v>132</v>
      </c>
      <c r="C8866">
        <v>2295.9858928684798</v>
      </c>
      <c r="D8866" t="s">
        <v>2480</v>
      </c>
      <c r="E8866" t="s">
        <v>65</v>
      </c>
    </row>
    <row r="8867" spans="1:5" x14ac:dyDescent="0.3">
      <c r="A8867" t="s">
        <v>1502</v>
      </c>
      <c r="B8867" t="s">
        <v>132</v>
      </c>
      <c r="C8867">
        <v>2296.4720902826698</v>
      </c>
      <c r="D8867" t="s">
        <v>2480</v>
      </c>
      <c r="E8867" t="s">
        <v>65</v>
      </c>
    </row>
    <row r="8868" spans="1:5" x14ac:dyDescent="0.3">
      <c r="A8868" t="s">
        <v>413</v>
      </c>
      <c r="B8868" t="s">
        <v>132</v>
      </c>
      <c r="C8868">
        <v>2296.7435713318901</v>
      </c>
      <c r="D8868" t="s">
        <v>2480</v>
      </c>
      <c r="E8868" t="s">
        <v>65</v>
      </c>
    </row>
    <row r="8869" spans="1:5" x14ac:dyDescent="0.3">
      <c r="A8869" t="s">
        <v>1634</v>
      </c>
      <c r="B8869" t="s">
        <v>132</v>
      </c>
      <c r="C8869">
        <v>2300.8604974596901</v>
      </c>
      <c r="D8869" t="s">
        <v>2480</v>
      </c>
      <c r="E8869" t="s">
        <v>65</v>
      </c>
    </row>
    <row r="8870" spans="1:5" x14ac:dyDescent="0.3">
      <c r="A8870" t="s">
        <v>1568</v>
      </c>
      <c r="B8870" t="s">
        <v>132</v>
      </c>
      <c r="C8870">
        <v>2301.9084949667199</v>
      </c>
      <c r="D8870" t="s">
        <v>2480</v>
      </c>
      <c r="E8870" t="s">
        <v>65</v>
      </c>
    </row>
    <row r="8871" spans="1:5" x14ac:dyDescent="0.3">
      <c r="A8871" t="s">
        <v>1663</v>
      </c>
      <c r="B8871" t="s">
        <v>132</v>
      </c>
      <c r="C8871">
        <v>2303.6612499110201</v>
      </c>
      <c r="D8871" t="s">
        <v>2480</v>
      </c>
      <c r="E8871" t="s">
        <v>65</v>
      </c>
    </row>
    <row r="8872" spans="1:5" x14ac:dyDescent="0.3">
      <c r="A8872" t="s">
        <v>1572</v>
      </c>
      <c r="B8872" t="s">
        <v>132</v>
      </c>
      <c r="C8872">
        <v>2305.73699322537</v>
      </c>
      <c r="D8872" t="s">
        <v>2480</v>
      </c>
      <c r="E8872" t="s">
        <v>65</v>
      </c>
    </row>
    <row r="8873" spans="1:5" x14ac:dyDescent="0.3">
      <c r="A8873" t="s">
        <v>1570</v>
      </c>
      <c r="B8873" t="s">
        <v>132</v>
      </c>
      <c r="C8873">
        <v>2308.4241557116002</v>
      </c>
      <c r="D8873" t="s">
        <v>2480</v>
      </c>
      <c r="E8873" t="s">
        <v>65</v>
      </c>
    </row>
    <row r="8874" spans="1:5" x14ac:dyDescent="0.3">
      <c r="A8874" t="s">
        <v>1679</v>
      </c>
      <c r="B8874" t="s">
        <v>132</v>
      </c>
      <c r="C8874">
        <v>2308.4614896840499</v>
      </c>
      <c r="D8874" t="s">
        <v>2480</v>
      </c>
      <c r="E8874" t="s">
        <v>65</v>
      </c>
    </row>
    <row r="8875" spans="1:5" x14ac:dyDescent="0.3">
      <c r="A8875" t="s">
        <v>1235</v>
      </c>
      <c r="B8875" t="s">
        <v>132</v>
      </c>
      <c r="C8875">
        <v>2309.9110093487102</v>
      </c>
      <c r="D8875" t="s">
        <v>2480</v>
      </c>
      <c r="E8875" t="s">
        <v>65</v>
      </c>
    </row>
    <row r="8876" spans="1:5" x14ac:dyDescent="0.3">
      <c r="A8876" t="s">
        <v>804</v>
      </c>
      <c r="B8876" t="s">
        <v>132</v>
      </c>
      <c r="C8876">
        <v>2310.77733709839</v>
      </c>
      <c r="D8876" t="s">
        <v>2480</v>
      </c>
      <c r="E8876" t="s">
        <v>65</v>
      </c>
    </row>
    <row r="8877" spans="1:5" x14ac:dyDescent="0.3">
      <c r="A8877" t="s">
        <v>1289</v>
      </c>
      <c r="B8877" t="s">
        <v>132</v>
      </c>
      <c r="C8877">
        <v>2320.3508089143002</v>
      </c>
      <c r="D8877" t="s">
        <v>2480</v>
      </c>
      <c r="E8877" t="s">
        <v>65</v>
      </c>
    </row>
    <row r="8878" spans="1:5" x14ac:dyDescent="0.3">
      <c r="A8878" t="s">
        <v>1015</v>
      </c>
      <c r="B8878" t="s">
        <v>132</v>
      </c>
      <c r="C8878">
        <v>2323.9838247376501</v>
      </c>
      <c r="D8878" t="s">
        <v>2480</v>
      </c>
      <c r="E8878" t="s">
        <v>65</v>
      </c>
    </row>
    <row r="8879" spans="1:5" x14ac:dyDescent="0.3">
      <c r="A8879" t="s">
        <v>1241</v>
      </c>
      <c r="B8879" t="s">
        <v>132</v>
      </c>
      <c r="C8879">
        <v>2325.6070465934399</v>
      </c>
      <c r="D8879" t="s">
        <v>2480</v>
      </c>
      <c r="E8879" t="s">
        <v>65</v>
      </c>
    </row>
    <row r="8880" spans="1:5" x14ac:dyDescent="0.3">
      <c r="A8880" t="s">
        <v>1607</v>
      </c>
      <c r="B8880" t="s">
        <v>132</v>
      </c>
      <c r="C8880">
        <v>2334.60410582537</v>
      </c>
      <c r="D8880" t="s">
        <v>2480</v>
      </c>
      <c r="E8880" t="s">
        <v>65</v>
      </c>
    </row>
    <row r="8881" spans="1:5" x14ac:dyDescent="0.3">
      <c r="A8881" t="s">
        <v>1178</v>
      </c>
      <c r="B8881" t="s">
        <v>132</v>
      </c>
      <c r="C8881">
        <v>2339.1488818320499</v>
      </c>
      <c r="D8881" t="s">
        <v>2480</v>
      </c>
      <c r="E8881" t="s">
        <v>65</v>
      </c>
    </row>
    <row r="8882" spans="1:5" x14ac:dyDescent="0.3">
      <c r="A8882" t="s">
        <v>1860</v>
      </c>
      <c r="B8882" t="s">
        <v>132</v>
      </c>
      <c r="C8882">
        <v>2340.8867756822001</v>
      </c>
      <c r="D8882" t="s">
        <v>2480</v>
      </c>
      <c r="E8882" t="s">
        <v>65</v>
      </c>
    </row>
    <row r="8883" spans="1:5" x14ac:dyDescent="0.3">
      <c r="A8883" t="s">
        <v>820</v>
      </c>
      <c r="B8883" t="s">
        <v>132</v>
      </c>
      <c r="C8883">
        <v>2341.3544565014299</v>
      </c>
      <c r="D8883" t="s">
        <v>2480</v>
      </c>
      <c r="E8883" t="s">
        <v>65</v>
      </c>
    </row>
    <row r="8884" spans="1:5" x14ac:dyDescent="0.3">
      <c r="A8884" t="s">
        <v>2250</v>
      </c>
      <c r="B8884" t="s">
        <v>132</v>
      </c>
      <c r="C8884">
        <v>2345.8194451081199</v>
      </c>
      <c r="D8884" t="s">
        <v>2480</v>
      </c>
      <c r="E8884" t="s">
        <v>65</v>
      </c>
    </row>
    <row r="8885" spans="1:5" x14ac:dyDescent="0.3">
      <c r="A8885" t="s">
        <v>1112</v>
      </c>
      <c r="B8885" t="s">
        <v>132</v>
      </c>
      <c r="C8885">
        <v>2346.8398268574001</v>
      </c>
      <c r="D8885" t="s">
        <v>2480</v>
      </c>
      <c r="E8885" t="s">
        <v>65</v>
      </c>
    </row>
    <row r="8886" spans="1:5" x14ac:dyDescent="0.3">
      <c r="A8886" t="s">
        <v>2001</v>
      </c>
      <c r="B8886" t="s">
        <v>132</v>
      </c>
      <c r="C8886">
        <v>2348.3679216536202</v>
      </c>
      <c r="D8886" t="s">
        <v>2480</v>
      </c>
      <c r="E8886" t="s">
        <v>65</v>
      </c>
    </row>
    <row r="8887" spans="1:5" x14ac:dyDescent="0.3">
      <c r="A8887" t="s">
        <v>2249</v>
      </c>
      <c r="B8887" t="s">
        <v>132</v>
      </c>
      <c r="C8887">
        <v>2350.1468553281702</v>
      </c>
      <c r="D8887" t="s">
        <v>2480</v>
      </c>
      <c r="E8887" t="s">
        <v>65</v>
      </c>
    </row>
    <row r="8888" spans="1:5" x14ac:dyDescent="0.3">
      <c r="A8888" t="s">
        <v>865</v>
      </c>
      <c r="B8888" t="s">
        <v>132</v>
      </c>
      <c r="C8888">
        <v>2352.7139579764398</v>
      </c>
      <c r="D8888" t="s">
        <v>2480</v>
      </c>
      <c r="E8888" t="s">
        <v>65</v>
      </c>
    </row>
    <row r="8889" spans="1:5" x14ac:dyDescent="0.3">
      <c r="A8889" t="s">
        <v>1064</v>
      </c>
      <c r="B8889" t="s">
        <v>132</v>
      </c>
      <c r="C8889">
        <v>2352.79011532917</v>
      </c>
      <c r="D8889" t="s">
        <v>2480</v>
      </c>
      <c r="E8889" t="s">
        <v>65</v>
      </c>
    </row>
    <row r="8890" spans="1:5" x14ac:dyDescent="0.3">
      <c r="A8890" t="s">
        <v>1872</v>
      </c>
      <c r="B8890" t="s">
        <v>132</v>
      </c>
      <c r="C8890">
        <v>2358.9378692519799</v>
      </c>
      <c r="D8890" t="s">
        <v>2480</v>
      </c>
      <c r="E8890" t="s">
        <v>65</v>
      </c>
    </row>
    <row r="8891" spans="1:5" x14ac:dyDescent="0.3">
      <c r="A8891" t="s">
        <v>1118</v>
      </c>
      <c r="B8891" t="s">
        <v>132</v>
      </c>
      <c r="C8891">
        <v>2362.1691844205502</v>
      </c>
      <c r="D8891" t="s">
        <v>2480</v>
      </c>
      <c r="E8891" t="s">
        <v>65</v>
      </c>
    </row>
    <row r="8892" spans="1:5" x14ac:dyDescent="0.3">
      <c r="A8892" t="s">
        <v>2061</v>
      </c>
      <c r="B8892" t="s">
        <v>132</v>
      </c>
      <c r="C8892">
        <v>2369.5293855094401</v>
      </c>
      <c r="D8892" t="s">
        <v>2480</v>
      </c>
      <c r="E8892" t="s">
        <v>65</v>
      </c>
    </row>
    <row r="8893" spans="1:5" x14ac:dyDescent="0.3">
      <c r="A8893" t="s">
        <v>1536</v>
      </c>
      <c r="B8893" t="s">
        <v>132</v>
      </c>
      <c r="C8893">
        <v>2369.96869226837</v>
      </c>
      <c r="D8893" t="s">
        <v>2480</v>
      </c>
      <c r="E8893" t="s">
        <v>65</v>
      </c>
    </row>
    <row r="8894" spans="1:5" x14ac:dyDescent="0.3">
      <c r="A8894" t="s">
        <v>1134</v>
      </c>
      <c r="B8894" t="s">
        <v>132</v>
      </c>
      <c r="C8894">
        <v>2372.9960822497601</v>
      </c>
      <c r="D8894" t="s">
        <v>2480</v>
      </c>
      <c r="E8894" t="s">
        <v>65</v>
      </c>
    </row>
    <row r="8895" spans="1:5" x14ac:dyDescent="0.3">
      <c r="A8895" t="s">
        <v>1710</v>
      </c>
      <c r="B8895" t="s">
        <v>132</v>
      </c>
      <c r="C8895">
        <v>2374.0274815697999</v>
      </c>
      <c r="D8895" t="s">
        <v>2480</v>
      </c>
      <c r="E8895" t="s">
        <v>65</v>
      </c>
    </row>
    <row r="8896" spans="1:5" x14ac:dyDescent="0.3">
      <c r="A8896" t="s">
        <v>2353</v>
      </c>
      <c r="B8896" t="s">
        <v>132</v>
      </c>
      <c r="C8896">
        <v>2375.1568086285602</v>
      </c>
      <c r="D8896" t="s">
        <v>2480</v>
      </c>
      <c r="E8896" t="s">
        <v>65</v>
      </c>
    </row>
    <row r="8897" spans="1:5" x14ac:dyDescent="0.3">
      <c r="A8897" t="s">
        <v>1512</v>
      </c>
      <c r="B8897" t="s">
        <v>132</v>
      </c>
      <c r="C8897">
        <v>2386.07097124954</v>
      </c>
      <c r="D8897" t="s">
        <v>2480</v>
      </c>
      <c r="E8897" t="s">
        <v>65</v>
      </c>
    </row>
    <row r="8898" spans="1:5" x14ac:dyDescent="0.3">
      <c r="A8898" t="s">
        <v>2352</v>
      </c>
      <c r="B8898" t="s">
        <v>132</v>
      </c>
      <c r="C8898">
        <v>2386.45335634606</v>
      </c>
      <c r="D8898" t="s">
        <v>2480</v>
      </c>
      <c r="E8898" t="s">
        <v>65</v>
      </c>
    </row>
    <row r="8899" spans="1:5" x14ac:dyDescent="0.3">
      <c r="A8899" t="s">
        <v>1594</v>
      </c>
      <c r="B8899" t="s">
        <v>132</v>
      </c>
      <c r="C8899">
        <v>2392.3565844648901</v>
      </c>
      <c r="D8899" t="s">
        <v>2480</v>
      </c>
      <c r="E8899" t="s">
        <v>65</v>
      </c>
    </row>
    <row r="8900" spans="1:5" x14ac:dyDescent="0.3">
      <c r="A8900" t="s">
        <v>1164</v>
      </c>
      <c r="B8900" t="s">
        <v>132</v>
      </c>
      <c r="C8900">
        <v>2400.5227857485102</v>
      </c>
      <c r="D8900" t="s">
        <v>2480</v>
      </c>
      <c r="E8900" t="s">
        <v>65</v>
      </c>
    </row>
    <row r="8901" spans="1:5" x14ac:dyDescent="0.3">
      <c r="A8901" t="s">
        <v>1768</v>
      </c>
      <c r="B8901" t="s">
        <v>132</v>
      </c>
      <c r="C8901">
        <v>2400.6383216488098</v>
      </c>
      <c r="D8901" t="s">
        <v>2480</v>
      </c>
      <c r="E8901" t="s">
        <v>65</v>
      </c>
    </row>
    <row r="8902" spans="1:5" x14ac:dyDescent="0.3">
      <c r="A8902" t="s">
        <v>574</v>
      </c>
      <c r="B8902" t="s">
        <v>132</v>
      </c>
      <c r="C8902">
        <v>2404.7625515036402</v>
      </c>
      <c r="D8902" t="s">
        <v>2480</v>
      </c>
      <c r="E8902" t="s">
        <v>65</v>
      </c>
    </row>
    <row r="8903" spans="1:5" x14ac:dyDescent="0.3">
      <c r="A8903" t="s">
        <v>2032</v>
      </c>
      <c r="B8903" t="s">
        <v>132</v>
      </c>
      <c r="C8903">
        <v>2405.97298879453</v>
      </c>
      <c r="D8903" t="s">
        <v>2480</v>
      </c>
      <c r="E8903" t="s">
        <v>65</v>
      </c>
    </row>
    <row r="8904" spans="1:5" x14ac:dyDescent="0.3">
      <c r="A8904" t="s">
        <v>1969</v>
      </c>
      <c r="B8904" t="s">
        <v>132</v>
      </c>
      <c r="C8904">
        <v>2407.13757373203</v>
      </c>
      <c r="D8904" t="s">
        <v>2480</v>
      </c>
      <c r="E8904" t="s">
        <v>65</v>
      </c>
    </row>
    <row r="8905" spans="1:5" x14ac:dyDescent="0.3">
      <c r="A8905" t="s">
        <v>1932</v>
      </c>
      <c r="B8905" t="s">
        <v>132</v>
      </c>
      <c r="C8905">
        <v>2408.51268106422</v>
      </c>
      <c r="D8905" t="s">
        <v>2480</v>
      </c>
      <c r="E8905" t="s">
        <v>65</v>
      </c>
    </row>
    <row r="8906" spans="1:5" x14ac:dyDescent="0.3">
      <c r="A8906" t="s">
        <v>1766</v>
      </c>
      <c r="B8906" t="s">
        <v>132</v>
      </c>
      <c r="C8906">
        <v>2419.1720859201</v>
      </c>
      <c r="D8906" t="s">
        <v>2480</v>
      </c>
      <c r="E8906" t="s">
        <v>65</v>
      </c>
    </row>
    <row r="8907" spans="1:5" x14ac:dyDescent="0.3">
      <c r="A8907" t="s">
        <v>774</v>
      </c>
      <c r="B8907" t="s">
        <v>132</v>
      </c>
      <c r="C8907">
        <v>2419.3710494543302</v>
      </c>
      <c r="D8907" t="s">
        <v>2480</v>
      </c>
      <c r="E8907" t="s">
        <v>65</v>
      </c>
    </row>
    <row r="8908" spans="1:5" x14ac:dyDescent="0.3">
      <c r="A8908" t="s">
        <v>1008</v>
      </c>
      <c r="B8908" t="s">
        <v>132</v>
      </c>
      <c r="C8908">
        <v>2422.3576584061402</v>
      </c>
      <c r="D8908" t="s">
        <v>2480</v>
      </c>
      <c r="E8908" t="s">
        <v>65</v>
      </c>
    </row>
    <row r="8909" spans="1:5" x14ac:dyDescent="0.3">
      <c r="A8909" t="s">
        <v>1211</v>
      </c>
      <c r="B8909" t="s">
        <v>132</v>
      </c>
      <c r="C8909">
        <v>2427.0342193105098</v>
      </c>
      <c r="D8909" t="s">
        <v>2480</v>
      </c>
      <c r="E8909" t="s">
        <v>65</v>
      </c>
    </row>
    <row r="8910" spans="1:5" x14ac:dyDescent="0.3">
      <c r="A8910" t="s">
        <v>1664</v>
      </c>
      <c r="B8910" t="s">
        <v>132</v>
      </c>
      <c r="C8910">
        <v>2428.5127052164298</v>
      </c>
      <c r="D8910" t="s">
        <v>2480</v>
      </c>
      <c r="E8910" t="s">
        <v>65</v>
      </c>
    </row>
    <row r="8911" spans="1:5" x14ac:dyDescent="0.3">
      <c r="A8911" t="s">
        <v>2321</v>
      </c>
      <c r="B8911" t="s">
        <v>132</v>
      </c>
      <c r="C8911">
        <v>2428.8745159833702</v>
      </c>
      <c r="D8911" t="s">
        <v>2480</v>
      </c>
      <c r="E8911" t="s">
        <v>65</v>
      </c>
    </row>
    <row r="8912" spans="1:5" x14ac:dyDescent="0.3">
      <c r="A8912" t="s">
        <v>1359</v>
      </c>
      <c r="B8912" t="s">
        <v>132</v>
      </c>
      <c r="C8912">
        <v>2430.3259055513399</v>
      </c>
      <c r="D8912" t="s">
        <v>2480</v>
      </c>
      <c r="E8912" t="s">
        <v>65</v>
      </c>
    </row>
    <row r="8913" spans="1:5" x14ac:dyDescent="0.3">
      <c r="A8913" t="s">
        <v>1072</v>
      </c>
      <c r="B8913" t="s">
        <v>132</v>
      </c>
      <c r="C8913">
        <v>2430.6064610417998</v>
      </c>
      <c r="D8913" t="s">
        <v>2480</v>
      </c>
      <c r="E8913" t="s">
        <v>65</v>
      </c>
    </row>
    <row r="8914" spans="1:5" x14ac:dyDescent="0.3">
      <c r="A8914" t="s">
        <v>1338</v>
      </c>
      <c r="B8914" t="s">
        <v>132</v>
      </c>
      <c r="C8914">
        <v>2431.9949709641</v>
      </c>
      <c r="D8914" t="s">
        <v>2480</v>
      </c>
      <c r="E8914" t="s">
        <v>65</v>
      </c>
    </row>
    <row r="8915" spans="1:5" x14ac:dyDescent="0.3">
      <c r="A8915" t="s">
        <v>1157</v>
      </c>
      <c r="B8915" t="s">
        <v>132</v>
      </c>
      <c r="C8915">
        <v>2433.5021956679602</v>
      </c>
      <c r="D8915" t="s">
        <v>2480</v>
      </c>
      <c r="E8915" t="s">
        <v>65</v>
      </c>
    </row>
    <row r="8916" spans="1:5" x14ac:dyDescent="0.3">
      <c r="A8916" t="s">
        <v>1124</v>
      </c>
      <c r="B8916" t="s">
        <v>132</v>
      </c>
      <c r="C8916">
        <v>2439.19402873849</v>
      </c>
      <c r="D8916" t="s">
        <v>2480</v>
      </c>
      <c r="E8916" t="s">
        <v>65</v>
      </c>
    </row>
    <row r="8917" spans="1:5" x14ac:dyDescent="0.3">
      <c r="A8917" t="s">
        <v>1231</v>
      </c>
      <c r="B8917" t="s">
        <v>132</v>
      </c>
      <c r="C8917">
        <v>2439.27420072002</v>
      </c>
      <c r="D8917" t="s">
        <v>2480</v>
      </c>
      <c r="E8917" t="s">
        <v>65</v>
      </c>
    </row>
    <row r="8918" spans="1:5" x14ac:dyDescent="0.3">
      <c r="A8918" t="s">
        <v>1293</v>
      </c>
      <c r="B8918" t="s">
        <v>132</v>
      </c>
      <c r="C8918">
        <v>2440.2104341140498</v>
      </c>
      <c r="D8918" t="s">
        <v>2480</v>
      </c>
      <c r="E8918" t="s">
        <v>65</v>
      </c>
    </row>
    <row r="8919" spans="1:5" x14ac:dyDescent="0.3">
      <c r="A8919" t="s">
        <v>1454</v>
      </c>
      <c r="B8919" t="s">
        <v>132</v>
      </c>
      <c r="C8919">
        <v>2440.6587648854802</v>
      </c>
      <c r="D8919" t="s">
        <v>2480</v>
      </c>
      <c r="E8919" t="s">
        <v>65</v>
      </c>
    </row>
    <row r="8920" spans="1:5" x14ac:dyDescent="0.3">
      <c r="A8920" t="s">
        <v>1613</v>
      </c>
      <c r="B8920" t="s">
        <v>132</v>
      </c>
      <c r="C8920">
        <v>2441.9099688783199</v>
      </c>
      <c r="D8920" t="s">
        <v>2480</v>
      </c>
      <c r="E8920" t="s">
        <v>65</v>
      </c>
    </row>
    <row r="8921" spans="1:5" x14ac:dyDescent="0.3">
      <c r="A8921" t="s">
        <v>1749</v>
      </c>
      <c r="B8921" t="s">
        <v>132</v>
      </c>
      <c r="C8921">
        <v>2442.4730442406299</v>
      </c>
      <c r="D8921" t="s">
        <v>2480</v>
      </c>
      <c r="E8921" t="s">
        <v>65</v>
      </c>
    </row>
    <row r="8922" spans="1:5" x14ac:dyDescent="0.3">
      <c r="A8922" t="s">
        <v>651</v>
      </c>
      <c r="B8922" t="s">
        <v>132</v>
      </c>
      <c r="C8922">
        <v>2444.8656570531498</v>
      </c>
      <c r="D8922" t="s">
        <v>2480</v>
      </c>
      <c r="E8922" t="s">
        <v>65</v>
      </c>
    </row>
    <row r="8923" spans="1:5" x14ac:dyDescent="0.3">
      <c r="A8923" t="s">
        <v>800</v>
      </c>
      <c r="B8923" t="s">
        <v>132</v>
      </c>
      <c r="C8923">
        <v>2448.3205266496302</v>
      </c>
      <c r="D8923" t="s">
        <v>2480</v>
      </c>
      <c r="E8923" t="s">
        <v>65</v>
      </c>
    </row>
    <row r="8924" spans="1:5" x14ac:dyDescent="0.3">
      <c r="A8924" t="s">
        <v>1707</v>
      </c>
      <c r="B8924" t="s">
        <v>132</v>
      </c>
      <c r="C8924">
        <v>2455.9430827118199</v>
      </c>
      <c r="D8924" t="s">
        <v>2480</v>
      </c>
      <c r="E8924" t="s">
        <v>65</v>
      </c>
    </row>
    <row r="8925" spans="1:5" x14ac:dyDescent="0.3">
      <c r="A8925" t="s">
        <v>1203</v>
      </c>
      <c r="B8925" t="s">
        <v>132</v>
      </c>
      <c r="C8925">
        <v>2456.76766659743</v>
      </c>
      <c r="D8925" t="s">
        <v>2480</v>
      </c>
      <c r="E8925" t="s">
        <v>65</v>
      </c>
    </row>
    <row r="8926" spans="1:5" x14ac:dyDescent="0.3">
      <c r="A8926" t="s">
        <v>1082</v>
      </c>
      <c r="B8926" t="s">
        <v>132</v>
      </c>
      <c r="C8926">
        <v>2456.7948438100302</v>
      </c>
      <c r="D8926" t="s">
        <v>2480</v>
      </c>
      <c r="E8926" t="s">
        <v>65</v>
      </c>
    </row>
    <row r="8927" spans="1:5" x14ac:dyDescent="0.3">
      <c r="A8927" t="s">
        <v>1519</v>
      </c>
      <c r="B8927" t="s">
        <v>132</v>
      </c>
      <c r="C8927">
        <v>2461.3470660918301</v>
      </c>
      <c r="D8927" t="s">
        <v>2480</v>
      </c>
      <c r="E8927" t="s">
        <v>65</v>
      </c>
    </row>
    <row r="8928" spans="1:5" x14ac:dyDescent="0.3">
      <c r="A8928" t="s">
        <v>1750</v>
      </c>
      <c r="B8928" t="s">
        <v>132</v>
      </c>
      <c r="C8928">
        <v>2462.5223260215598</v>
      </c>
      <c r="D8928" t="s">
        <v>2480</v>
      </c>
      <c r="E8928" t="s">
        <v>65</v>
      </c>
    </row>
    <row r="8929" spans="1:5" x14ac:dyDescent="0.3">
      <c r="A8929" t="s">
        <v>1172</v>
      </c>
      <c r="B8929" t="s">
        <v>132</v>
      </c>
      <c r="C8929">
        <v>2463.9165193727899</v>
      </c>
      <c r="D8929" t="s">
        <v>2480</v>
      </c>
      <c r="E8929" t="s">
        <v>65</v>
      </c>
    </row>
    <row r="8930" spans="1:5" x14ac:dyDescent="0.3">
      <c r="A8930" t="s">
        <v>2240</v>
      </c>
      <c r="B8930" t="s">
        <v>132</v>
      </c>
      <c r="C8930">
        <v>2464.36612127536</v>
      </c>
      <c r="D8930" t="s">
        <v>2480</v>
      </c>
      <c r="E8930" t="s">
        <v>65</v>
      </c>
    </row>
    <row r="8931" spans="1:5" x14ac:dyDescent="0.3">
      <c r="A8931" t="s">
        <v>1874</v>
      </c>
      <c r="B8931" t="s">
        <v>132</v>
      </c>
      <c r="C8931">
        <v>2465.2674733528102</v>
      </c>
      <c r="D8931" t="s">
        <v>2480</v>
      </c>
      <c r="E8931" t="s">
        <v>65</v>
      </c>
    </row>
    <row r="8932" spans="1:5" x14ac:dyDescent="0.3">
      <c r="A8932" t="s">
        <v>1705</v>
      </c>
      <c r="B8932" t="s">
        <v>132</v>
      </c>
      <c r="C8932">
        <v>2468.58636381108</v>
      </c>
      <c r="D8932" t="s">
        <v>2480</v>
      </c>
      <c r="E8932" t="s">
        <v>65</v>
      </c>
    </row>
    <row r="8933" spans="1:5" x14ac:dyDescent="0.3">
      <c r="A8933" t="s">
        <v>1742</v>
      </c>
      <c r="B8933" t="s">
        <v>132</v>
      </c>
      <c r="C8933">
        <v>2477.7577433300598</v>
      </c>
      <c r="D8933" t="s">
        <v>2480</v>
      </c>
      <c r="E8933" t="s">
        <v>65</v>
      </c>
    </row>
    <row r="8934" spans="1:5" x14ac:dyDescent="0.3">
      <c r="A8934" t="s">
        <v>2245</v>
      </c>
      <c r="B8934" t="s">
        <v>132</v>
      </c>
      <c r="C8934">
        <v>2479.34640781093</v>
      </c>
      <c r="D8934" t="s">
        <v>2480</v>
      </c>
      <c r="E8934" t="s">
        <v>65</v>
      </c>
    </row>
    <row r="8935" spans="1:5" x14ac:dyDescent="0.3">
      <c r="A8935" t="s">
        <v>1673</v>
      </c>
      <c r="B8935" t="s">
        <v>132</v>
      </c>
      <c r="C8935">
        <v>2481.3707644824699</v>
      </c>
      <c r="D8935" t="s">
        <v>2480</v>
      </c>
      <c r="E8935" t="s">
        <v>65</v>
      </c>
    </row>
    <row r="8936" spans="1:5" x14ac:dyDescent="0.3">
      <c r="A8936" t="s">
        <v>319</v>
      </c>
      <c r="B8936" t="s">
        <v>132</v>
      </c>
      <c r="C8936">
        <v>2481.8542336386099</v>
      </c>
      <c r="D8936" t="s">
        <v>2480</v>
      </c>
      <c r="E8936" t="s">
        <v>65</v>
      </c>
    </row>
    <row r="8937" spans="1:5" x14ac:dyDescent="0.3">
      <c r="A8937" t="s">
        <v>1422</v>
      </c>
      <c r="B8937" t="s">
        <v>132</v>
      </c>
      <c r="C8937">
        <v>2483.0795367804799</v>
      </c>
      <c r="D8937" t="s">
        <v>2480</v>
      </c>
      <c r="E8937" t="s">
        <v>65</v>
      </c>
    </row>
    <row r="8938" spans="1:5" x14ac:dyDescent="0.3">
      <c r="A8938" t="s">
        <v>1812</v>
      </c>
      <c r="B8938" t="s">
        <v>132</v>
      </c>
      <c r="C8938">
        <v>2484.4252042084099</v>
      </c>
      <c r="D8938" t="s">
        <v>2480</v>
      </c>
      <c r="E8938" t="s">
        <v>65</v>
      </c>
    </row>
    <row r="8939" spans="1:5" x14ac:dyDescent="0.3">
      <c r="A8939" t="s">
        <v>2381</v>
      </c>
      <c r="B8939" t="s">
        <v>132</v>
      </c>
      <c r="C8939">
        <v>2485.8241302725201</v>
      </c>
      <c r="D8939" t="s">
        <v>2480</v>
      </c>
      <c r="E8939" t="s">
        <v>65</v>
      </c>
    </row>
    <row r="8940" spans="1:5" x14ac:dyDescent="0.3">
      <c r="A8940" t="s">
        <v>1661</v>
      </c>
      <c r="B8940" t="s">
        <v>132</v>
      </c>
      <c r="C8940">
        <v>2489.1948130375199</v>
      </c>
      <c r="D8940" t="s">
        <v>2480</v>
      </c>
      <c r="E8940" t="s">
        <v>65</v>
      </c>
    </row>
    <row r="8941" spans="1:5" x14ac:dyDescent="0.3">
      <c r="A8941" t="s">
        <v>1089</v>
      </c>
      <c r="B8941" t="s">
        <v>132</v>
      </c>
      <c r="C8941">
        <v>2489.4450165261101</v>
      </c>
      <c r="D8941" t="s">
        <v>2480</v>
      </c>
      <c r="E8941" t="s">
        <v>65</v>
      </c>
    </row>
    <row r="8942" spans="1:5" x14ac:dyDescent="0.3">
      <c r="A8942" t="s">
        <v>1677</v>
      </c>
      <c r="B8942" t="s">
        <v>132</v>
      </c>
      <c r="C8942">
        <v>2491.8105771464102</v>
      </c>
      <c r="D8942" t="s">
        <v>2480</v>
      </c>
      <c r="E8942" t="s">
        <v>65</v>
      </c>
    </row>
    <row r="8943" spans="1:5" x14ac:dyDescent="0.3">
      <c r="A8943" t="s">
        <v>2401</v>
      </c>
      <c r="B8943" t="s">
        <v>132</v>
      </c>
      <c r="C8943">
        <v>2493.6632167019702</v>
      </c>
      <c r="D8943" t="s">
        <v>2480</v>
      </c>
      <c r="E8943" t="s">
        <v>65</v>
      </c>
    </row>
    <row r="8944" spans="1:5" x14ac:dyDescent="0.3">
      <c r="A8944" t="s">
        <v>1452</v>
      </c>
      <c r="B8944" t="s">
        <v>132</v>
      </c>
      <c r="C8944">
        <v>2494.3147537964001</v>
      </c>
      <c r="D8944" t="s">
        <v>2480</v>
      </c>
      <c r="E8944" t="s">
        <v>65</v>
      </c>
    </row>
    <row r="8945" spans="1:5" x14ac:dyDescent="0.3">
      <c r="A8945" t="s">
        <v>2389</v>
      </c>
      <c r="B8945" t="s">
        <v>132</v>
      </c>
      <c r="C8945">
        <v>2495.1615195375298</v>
      </c>
      <c r="D8945" t="s">
        <v>2480</v>
      </c>
      <c r="E8945" t="s">
        <v>65</v>
      </c>
    </row>
    <row r="8946" spans="1:5" x14ac:dyDescent="0.3">
      <c r="A8946" t="s">
        <v>805</v>
      </c>
      <c r="B8946" t="s">
        <v>132</v>
      </c>
      <c r="C8946">
        <v>2507.8371767538401</v>
      </c>
      <c r="D8946" t="s">
        <v>2480</v>
      </c>
      <c r="E8946" t="s">
        <v>65</v>
      </c>
    </row>
    <row r="8947" spans="1:5" x14ac:dyDescent="0.3">
      <c r="A8947" t="s">
        <v>2229</v>
      </c>
      <c r="B8947" t="s">
        <v>132</v>
      </c>
      <c r="C8947">
        <v>2509.3048964552299</v>
      </c>
      <c r="D8947" t="s">
        <v>2480</v>
      </c>
      <c r="E8947" t="s">
        <v>65</v>
      </c>
    </row>
    <row r="8948" spans="1:5" x14ac:dyDescent="0.3">
      <c r="A8948" t="s">
        <v>1225</v>
      </c>
      <c r="B8948" t="s">
        <v>132</v>
      </c>
      <c r="C8948">
        <v>2510.5506779729799</v>
      </c>
      <c r="D8948" t="s">
        <v>2480</v>
      </c>
      <c r="E8948" t="s">
        <v>65</v>
      </c>
    </row>
    <row r="8949" spans="1:5" x14ac:dyDescent="0.3">
      <c r="A8949" t="s">
        <v>1514</v>
      </c>
      <c r="B8949" t="s">
        <v>132</v>
      </c>
      <c r="C8949">
        <v>2514.0298267430098</v>
      </c>
      <c r="D8949" t="s">
        <v>2480</v>
      </c>
      <c r="E8949" t="s">
        <v>65</v>
      </c>
    </row>
    <row r="8950" spans="1:5" x14ac:dyDescent="0.3">
      <c r="A8950" t="s">
        <v>2405</v>
      </c>
      <c r="B8950" t="s">
        <v>132</v>
      </c>
      <c r="C8950">
        <v>2514.3966183006701</v>
      </c>
      <c r="D8950" t="s">
        <v>2480</v>
      </c>
      <c r="E8950" t="s">
        <v>65</v>
      </c>
    </row>
    <row r="8951" spans="1:5" x14ac:dyDescent="0.3">
      <c r="A8951" t="s">
        <v>1325</v>
      </c>
      <c r="B8951" t="s">
        <v>132</v>
      </c>
      <c r="C8951">
        <v>2517.88955395733</v>
      </c>
      <c r="D8951" t="s">
        <v>2480</v>
      </c>
      <c r="E8951" t="s">
        <v>65</v>
      </c>
    </row>
    <row r="8952" spans="1:5" x14ac:dyDescent="0.3">
      <c r="A8952" t="s">
        <v>1574</v>
      </c>
      <c r="B8952" t="s">
        <v>132</v>
      </c>
      <c r="C8952">
        <v>2521.7625082391601</v>
      </c>
      <c r="D8952" t="s">
        <v>2480</v>
      </c>
      <c r="E8952" t="s">
        <v>65</v>
      </c>
    </row>
    <row r="8953" spans="1:5" x14ac:dyDescent="0.3">
      <c r="A8953" t="s">
        <v>823</v>
      </c>
      <c r="B8953" t="s">
        <v>132</v>
      </c>
      <c r="C8953">
        <v>2524.8807141338998</v>
      </c>
      <c r="D8953" t="s">
        <v>2480</v>
      </c>
      <c r="E8953" t="s">
        <v>65</v>
      </c>
    </row>
    <row r="8954" spans="1:5" x14ac:dyDescent="0.3">
      <c r="A8954" t="s">
        <v>1547</v>
      </c>
      <c r="B8954" t="s">
        <v>132</v>
      </c>
      <c r="C8954">
        <v>2525.3002712285002</v>
      </c>
      <c r="D8954" t="s">
        <v>2480</v>
      </c>
      <c r="E8954" t="s">
        <v>65</v>
      </c>
    </row>
    <row r="8955" spans="1:5" x14ac:dyDescent="0.3">
      <c r="A8955" t="s">
        <v>1385</v>
      </c>
      <c r="B8955" t="s">
        <v>132</v>
      </c>
      <c r="C8955">
        <v>2526.05517904505</v>
      </c>
      <c r="D8955" t="s">
        <v>2480</v>
      </c>
      <c r="E8955" t="s">
        <v>65</v>
      </c>
    </row>
    <row r="8956" spans="1:5" x14ac:dyDescent="0.3">
      <c r="A8956" t="s">
        <v>1140</v>
      </c>
      <c r="B8956" t="s">
        <v>132</v>
      </c>
      <c r="C8956">
        <v>2526.3256521018202</v>
      </c>
      <c r="D8956" t="s">
        <v>2480</v>
      </c>
      <c r="E8956" t="s">
        <v>65</v>
      </c>
    </row>
    <row r="8957" spans="1:5" x14ac:dyDescent="0.3">
      <c r="A8957" t="s">
        <v>505</v>
      </c>
      <c r="B8957" t="s">
        <v>132</v>
      </c>
      <c r="C8957">
        <v>2526.9536909757198</v>
      </c>
      <c r="D8957" t="s">
        <v>2480</v>
      </c>
      <c r="E8957" t="s">
        <v>65</v>
      </c>
    </row>
    <row r="8958" spans="1:5" x14ac:dyDescent="0.3">
      <c r="A8958" t="s">
        <v>1415</v>
      </c>
      <c r="B8958" t="s">
        <v>132</v>
      </c>
      <c r="C8958">
        <v>2528.7348733721201</v>
      </c>
      <c r="D8958" t="s">
        <v>2480</v>
      </c>
      <c r="E8958" t="s">
        <v>65</v>
      </c>
    </row>
    <row r="8959" spans="1:5" x14ac:dyDescent="0.3">
      <c r="A8959" t="s">
        <v>393</v>
      </c>
      <c r="B8959" t="s">
        <v>132</v>
      </c>
      <c r="C8959">
        <v>2529.1133600033299</v>
      </c>
      <c r="D8959" t="s">
        <v>2480</v>
      </c>
      <c r="E8959" t="s">
        <v>65</v>
      </c>
    </row>
    <row r="8960" spans="1:5" x14ac:dyDescent="0.3">
      <c r="A8960" t="s">
        <v>2326</v>
      </c>
      <c r="B8960" t="s">
        <v>132</v>
      </c>
      <c r="C8960">
        <v>2530.92095570329</v>
      </c>
      <c r="D8960" t="s">
        <v>2480</v>
      </c>
      <c r="E8960" t="s">
        <v>65</v>
      </c>
    </row>
    <row r="8961" spans="1:5" x14ac:dyDescent="0.3">
      <c r="A8961" t="s">
        <v>2161</v>
      </c>
      <c r="B8961" t="s">
        <v>132</v>
      </c>
      <c r="C8961">
        <v>2531.92562023255</v>
      </c>
      <c r="D8961" t="s">
        <v>2480</v>
      </c>
      <c r="E8961" t="s">
        <v>65</v>
      </c>
    </row>
    <row r="8962" spans="1:5" x14ac:dyDescent="0.3">
      <c r="A8962" t="s">
        <v>868</v>
      </c>
      <c r="B8962" t="s">
        <v>132</v>
      </c>
      <c r="C8962">
        <v>2537.12517241153</v>
      </c>
      <c r="D8962" t="s">
        <v>2480</v>
      </c>
      <c r="E8962" t="s">
        <v>65</v>
      </c>
    </row>
    <row r="8963" spans="1:5" x14ac:dyDescent="0.3">
      <c r="A8963" t="s">
        <v>1605</v>
      </c>
      <c r="B8963" t="s">
        <v>132</v>
      </c>
      <c r="C8963">
        <v>2538.05488647224</v>
      </c>
      <c r="D8963" t="s">
        <v>2480</v>
      </c>
      <c r="E8963" t="s">
        <v>65</v>
      </c>
    </row>
    <row r="8964" spans="1:5" x14ac:dyDescent="0.3">
      <c r="A8964" t="s">
        <v>1995</v>
      </c>
      <c r="B8964" t="s">
        <v>132</v>
      </c>
      <c r="C8964">
        <v>2538.34762349729</v>
      </c>
      <c r="D8964" t="s">
        <v>2480</v>
      </c>
      <c r="E8964" t="s">
        <v>65</v>
      </c>
    </row>
    <row r="8965" spans="1:5" x14ac:dyDescent="0.3">
      <c r="A8965" t="s">
        <v>1470</v>
      </c>
      <c r="B8965" t="s">
        <v>132</v>
      </c>
      <c r="C8965">
        <v>2539.6193268674701</v>
      </c>
      <c r="D8965" t="s">
        <v>2480</v>
      </c>
      <c r="E8965" t="s">
        <v>65</v>
      </c>
    </row>
    <row r="8966" spans="1:5" x14ac:dyDescent="0.3">
      <c r="A8966" t="s">
        <v>1666</v>
      </c>
      <c r="B8966" t="s">
        <v>132</v>
      </c>
      <c r="C8966">
        <v>2546.3753877865502</v>
      </c>
      <c r="D8966" t="s">
        <v>2480</v>
      </c>
      <c r="E8966" t="s">
        <v>65</v>
      </c>
    </row>
    <row r="8967" spans="1:5" x14ac:dyDescent="0.3">
      <c r="A8967" t="s">
        <v>1589</v>
      </c>
      <c r="B8967" t="s">
        <v>132</v>
      </c>
      <c r="C8967">
        <v>2547.02171409627</v>
      </c>
      <c r="D8967" t="s">
        <v>2480</v>
      </c>
      <c r="E8967" t="s">
        <v>65</v>
      </c>
    </row>
    <row r="8968" spans="1:5" x14ac:dyDescent="0.3">
      <c r="A8968" t="s">
        <v>1916</v>
      </c>
      <c r="B8968" t="s">
        <v>132</v>
      </c>
      <c r="C8968">
        <v>2547.4481690211101</v>
      </c>
      <c r="D8968" t="s">
        <v>2480</v>
      </c>
      <c r="E8968" t="s">
        <v>65</v>
      </c>
    </row>
    <row r="8969" spans="1:5" x14ac:dyDescent="0.3">
      <c r="A8969" t="s">
        <v>1146</v>
      </c>
      <c r="B8969" t="s">
        <v>132</v>
      </c>
      <c r="C8969">
        <v>2550.4490506315501</v>
      </c>
      <c r="D8969" t="s">
        <v>2480</v>
      </c>
      <c r="E8969" t="s">
        <v>65</v>
      </c>
    </row>
    <row r="8970" spans="1:5" x14ac:dyDescent="0.3">
      <c r="A8970" t="s">
        <v>1796</v>
      </c>
      <c r="B8970" t="s">
        <v>132</v>
      </c>
      <c r="C8970">
        <v>2552.9476962245699</v>
      </c>
      <c r="D8970" t="s">
        <v>2480</v>
      </c>
      <c r="E8970" t="s">
        <v>65</v>
      </c>
    </row>
    <row r="8971" spans="1:5" x14ac:dyDescent="0.3">
      <c r="A8971" t="s">
        <v>1296</v>
      </c>
      <c r="B8971" t="s">
        <v>132</v>
      </c>
      <c r="C8971">
        <v>2556.73579260528</v>
      </c>
      <c r="D8971" t="s">
        <v>2480</v>
      </c>
      <c r="E8971" t="s">
        <v>65</v>
      </c>
    </row>
    <row r="8972" spans="1:5" x14ac:dyDescent="0.3">
      <c r="A8972" t="s">
        <v>1629</v>
      </c>
      <c r="B8972" t="s">
        <v>132</v>
      </c>
      <c r="C8972">
        <v>2557.92101291977</v>
      </c>
      <c r="D8972" t="s">
        <v>2480</v>
      </c>
      <c r="E8972" t="s">
        <v>65</v>
      </c>
    </row>
    <row r="8973" spans="1:5" x14ac:dyDescent="0.3">
      <c r="A8973" t="s">
        <v>1941</v>
      </c>
      <c r="B8973" t="s">
        <v>132</v>
      </c>
      <c r="C8973">
        <v>2560.1967483808698</v>
      </c>
      <c r="D8973" t="s">
        <v>2480</v>
      </c>
      <c r="E8973" t="s">
        <v>65</v>
      </c>
    </row>
    <row r="8974" spans="1:5" x14ac:dyDescent="0.3">
      <c r="A8974" t="s">
        <v>1500</v>
      </c>
      <c r="B8974" t="s">
        <v>132</v>
      </c>
      <c r="C8974">
        <v>2563.9452639964102</v>
      </c>
      <c r="D8974" t="s">
        <v>2480</v>
      </c>
      <c r="E8974" t="s">
        <v>65</v>
      </c>
    </row>
    <row r="8975" spans="1:5" x14ac:dyDescent="0.3">
      <c r="A8975" t="s">
        <v>821</v>
      </c>
      <c r="B8975" t="s">
        <v>132</v>
      </c>
      <c r="C8975">
        <v>2564.6740982606502</v>
      </c>
      <c r="D8975" t="s">
        <v>2480</v>
      </c>
      <c r="E8975" t="s">
        <v>65</v>
      </c>
    </row>
    <row r="8976" spans="1:5" x14ac:dyDescent="0.3">
      <c r="A8976" t="s">
        <v>1322</v>
      </c>
      <c r="B8976" t="s">
        <v>132</v>
      </c>
      <c r="C8976">
        <v>2568.1346441546398</v>
      </c>
      <c r="D8976" t="s">
        <v>2480</v>
      </c>
      <c r="E8976" t="s">
        <v>65</v>
      </c>
    </row>
    <row r="8977" spans="1:5" x14ac:dyDescent="0.3">
      <c r="A8977" t="s">
        <v>1541</v>
      </c>
      <c r="B8977" t="s">
        <v>132</v>
      </c>
      <c r="C8977">
        <v>2568.9680131021</v>
      </c>
      <c r="D8977" t="s">
        <v>2480</v>
      </c>
      <c r="E8977" t="s">
        <v>65</v>
      </c>
    </row>
    <row r="8978" spans="1:5" x14ac:dyDescent="0.3">
      <c r="A8978" t="s">
        <v>1473</v>
      </c>
      <c r="B8978" t="s">
        <v>132</v>
      </c>
      <c r="C8978">
        <v>2571.5963774914599</v>
      </c>
      <c r="D8978" t="s">
        <v>2480</v>
      </c>
      <c r="E8978" t="s">
        <v>65</v>
      </c>
    </row>
    <row r="8979" spans="1:5" x14ac:dyDescent="0.3">
      <c r="A8979" t="s">
        <v>1223</v>
      </c>
      <c r="B8979" t="s">
        <v>132</v>
      </c>
      <c r="C8979">
        <v>2577.6214793997301</v>
      </c>
      <c r="D8979" t="s">
        <v>2480</v>
      </c>
      <c r="E8979" t="s">
        <v>65</v>
      </c>
    </row>
    <row r="8980" spans="1:5" x14ac:dyDescent="0.3">
      <c r="A8980" t="s">
        <v>1421</v>
      </c>
      <c r="B8980" t="s">
        <v>132</v>
      </c>
      <c r="C8980">
        <v>2583.9235901008701</v>
      </c>
      <c r="D8980" t="s">
        <v>2480</v>
      </c>
      <c r="E8980" t="s">
        <v>65</v>
      </c>
    </row>
    <row r="8981" spans="1:5" x14ac:dyDescent="0.3">
      <c r="A8981" t="s">
        <v>1632</v>
      </c>
      <c r="B8981" t="s">
        <v>132</v>
      </c>
      <c r="C8981">
        <v>2585.71813308019</v>
      </c>
      <c r="D8981" t="s">
        <v>2480</v>
      </c>
      <c r="E8981" t="s">
        <v>65</v>
      </c>
    </row>
    <row r="8982" spans="1:5" x14ac:dyDescent="0.3">
      <c r="A8982" t="s">
        <v>2083</v>
      </c>
      <c r="B8982" t="s">
        <v>132</v>
      </c>
      <c r="C8982">
        <v>2586.0128696858301</v>
      </c>
      <c r="D8982" t="s">
        <v>2480</v>
      </c>
      <c r="E8982" t="s">
        <v>65</v>
      </c>
    </row>
    <row r="8983" spans="1:5" x14ac:dyDescent="0.3">
      <c r="A8983" t="s">
        <v>1005</v>
      </c>
      <c r="B8983" t="s">
        <v>132</v>
      </c>
      <c r="C8983">
        <v>2586.0190862925201</v>
      </c>
      <c r="D8983" t="s">
        <v>2480</v>
      </c>
      <c r="E8983" t="s">
        <v>65</v>
      </c>
    </row>
    <row r="8984" spans="1:5" x14ac:dyDescent="0.3">
      <c r="A8984" t="s">
        <v>1354</v>
      </c>
      <c r="B8984" t="s">
        <v>132</v>
      </c>
      <c r="C8984">
        <v>2586.05974784198</v>
      </c>
      <c r="D8984" t="s">
        <v>2480</v>
      </c>
      <c r="E8984" t="s">
        <v>65</v>
      </c>
    </row>
    <row r="8985" spans="1:5" x14ac:dyDescent="0.3">
      <c r="A8985" t="s">
        <v>1621</v>
      </c>
      <c r="B8985" t="s">
        <v>132</v>
      </c>
      <c r="C8985">
        <v>2587.5931672134102</v>
      </c>
      <c r="D8985" t="s">
        <v>2480</v>
      </c>
      <c r="E8985" t="s">
        <v>65</v>
      </c>
    </row>
    <row r="8986" spans="1:5" x14ac:dyDescent="0.3">
      <c r="A8986" t="s">
        <v>639</v>
      </c>
      <c r="B8986" t="s">
        <v>132</v>
      </c>
      <c r="C8986">
        <v>2590.2337984578198</v>
      </c>
      <c r="D8986" t="s">
        <v>2480</v>
      </c>
      <c r="E8986" t="s">
        <v>65</v>
      </c>
    </row>
    <row r="8987" spans="1:5" x14ac:dyDescent="0.3">
      <c r="A8987" t="s">
        <v>1224</v>
      </c>
      <c r="B8987" t="s">
        <v>132</v>
      </c>
      <c r="C8987">
        <v>2590.62161226427</v>
      </c>
      <c r="D8987" t="s">
        <v>2480</v>
      </c>
      <c r="E8987" t="s">
        <v>65</v>
      </c>
    </row>
    <row r="8988" spans="1:5" x14ac:dyDescent="0.3">
      <c r="A8988" t="s">
        <v>1563</v>
      </c>
      <c r="B8988" t="s">
        <v>132</v>
      </c>
      <c r="C8988">
        <v>2598.6089316471498</v>
      </c>
      <c r="D8988" t="s">
        <v>2480</v>
      </c>
      <c r="E8988" t="s">
        <v>65</v>
      </c>
    </row>
    <row r="8989" spans="1:5" x14ac:dyDescent="0.3">
      <c r="A8989" t="s">
        <v>1152</v>
      </c>
      <c r="B8989" t="s">
        <v>132</v>
      </c>
      <c r="C8989">
        <v>2600.35607702572</v>
      </c>
      <c r="D8989" t="s">
        <v>2480</v>
      </c>
      <c r="E8989" t="s">
        <v>65</v>
      </c>
    </row>
    <row r="8990" spans="1:5" x14ac:dyDescent="0.3">
      <c r="A8990" t="s">
        <v>1384</v>
      </c>
      <c r="B8990" t="s">
        <v>132</v>
      </c>
      <c r="C8990">
        <v>2601.1679937714898</v>
      </c>
      <c r="D8990" t="s">
        <v>2480</v>
      </c>
      <c r="E8990" t="s">
        <v>65</v>
      </c>
    </row>
    <row r="8991" spans="1:5" x14ac:dyDescent="0.3">
      <c r="A8991" t="s">
        <v>1071</v>
      </c>
      <c r="B8991" t="s">
        <v>132</v>
      </c>
      <c r="C8991">
        <v>2602.6317062472199</v>
      </c>
      <c r="D8991" t="s">
        <v>2480</v>
      </c>
      <c r="E8991" t="s">
        <v>65</v>
      </c>
    </row>
    <row r="8992" spans="1:5" x14ac:dyDescent="0.3">
      <c r="A8992" t="s">
        <v>1817</v>
      </c>
      <c r="B8992" t="s">
        <v>132</v>
      </c>
      <c r="C8992">
        <v>2603.6007295538798</v>
      </c>
      <c r="D8992" t="s">
        <v>2480</v>
      </c>
      <c r="E8992" t="s">
        <v>65</v>
      </c>
    </row>
    <row r="8993" spans="1:5" x14ac:dyDescent="0.3">
      <c r="A8993" t="s">
        <v>1066</v>
      </c>
      <c r="B8993" t="s">
        <v>132</v>
      </c>
      <c r="C8993">
        <v>2603.6902959020599</v>
      </c>
      <c r="D8993" t="s">
        <v>2480</v>
      </c>
      <c r="E8993" t="s">
        <v>65</v>
      </c>
    </row>
    <row r="8994" spans="1:5" x14ac:dyDescent="0.3">
      <c r="A8994" t="s">
        <v>1625</v>
      </c>
      <c r="B8994" t="s">
        <v>132</v>
      </c>
      <c r="C8994">
        <v>2604.12778911855</v>
      </c>
      <c r="D8994" t="s">
        <v>2480</v>
      </c>
      <c r="E8994" t="s">
        <v>65</v>
      </c>
    </row>
    <row r="8995" spans="1:5" x14ac:dyDescent="0.3">
      <c r="A8995" t="s">
        <v>1586</v>
      </c>
      <c r="B8995" t="s">
        <v>132</v>
      </c>
      <c r="C8995">
        <v>2605.7509108058498</v>
      </c>
      <c r="D8995" t="s">
        <v>2480</v>
      </c>
      <c r="E8995" t="s">
        <v>65</v>
      </c>
    </row>
    <row r="8996" spans="1:5" x14ac:dyDescent="0.3">
      <c r="A8996" t="s">
        <v>1057</v>
      </c>
      <c r="B8996" t="s">
        <v>132</v>
      </c>
      <c r="C8996">
        <v>2613.9319015032602</v>
      </c>
      <c r="D8996" t="s">
        <v>2480</v>
      </c>
      <c r="E8996" t="s">
        <v>65</v>
      </c>
    </row>
    <row r="8997" spans="1:5" x14ac:dyDescent="0.3">
      <c r="A8997" t="s">
        <v>1179</v>
      </c>
      <c r="B8997" t="s">
        <v>132</v>
      </c>
      <c r="C8997">
        <v>2613.9592645749499</v>
      </c>
      <c r="D8997" t="s">
        <v>2480</v>
      </c>
      <c r="E8997" t="s">
        <v>65</v>
      </c>
    </row>
    <row r="8998" spans="1:5" x14ac:dyDescent="0.3">
      <c r="A8998" t="s">
        <v>1318</v>
      </c>
      <c r="B8998" t="s">
        <v>132</v>
      </c>
      <c r="C8998">
        <v>2614.4727058193598</v>
      </c>
      <c r="D8998" t="s">
        <v>2480</v>
      </c>
      <c r="E8998" t="s">
        <v>65</v>
      </c>
    </row>
    <row r="8999" spans="1:5" x14ac:dyDescent="0.3">
      <c r="A8999" t="s">
        <v>1092</v>
      </c>
      <c r="B8999" t="s">
        <v>132</v>
      </c>
      <c r="C8999">
        <v>2614.9491784940001</v>
      </c>
      <c r="D8999" t="s">
        <v>2480</v>
      </c>
      <c r="E8999" t="s">
        <v>65</v>
      </c>
    </row>
    <row r="9000" spans="1:5" x14ac:dyDescent="0.3">
      <c r="A9000" t="s">
        <v>1789</v>
      </c>
      <c r="B9000" t="s">
        <v>132</v>
      </c>
      <c r="C9000">
        <v>2615.5233675671202</v>
      </c>
      <c r="D9000" t="s">
        <v>2480</v>
      </c>
      <c r="E9000" t="s">
        <v>65</v>
      </c>
    </row>
    <row r="9001" spans="1:5" x14ac:dyDescent="0.3">
      <c r="A9001" t="s">
        <v>1774</v>
      </c>
      <c r="B9001" t="s">
        <v>132</v>
      </c>
      <c r="C9001">
        <v>2615.8714819921502</v>
      </c>
      <c r="D9001" t="s">
        <v>2480</v>
      </c>
      <c r="E9001" t="s">
        <v>65</v>
      </c>
    </row>
    <row r="9002" spans="1:5" x14ac:dyDescent="0.3">
      <c r="A9002" t="s">
        <v>2241</v>
      </c>
      <c r="B9002" t="s">
        <v>132</v>
      </c>
      <c r="C9002">
        <v>2616.30440042601</v>
      </c>
      <c r="D9002" t="s">
        <v>2480</v>
      </c>
      <c r="E9002" t="s">
        <v>65</v>
      </c>
    </row>
    <row r="9003" spans="1:5" x14ac:dyDescent="0.3">
      <c r="A9003" t="s">
        <v>1936</v>
      </c>
      <c r="B9003" t="s">
        <v>132</v>
      </c>
      <c r="C9003">
        <v>2622.6051246024299</v>
      </c>
      <c r="D9003" t="s">
        <v>2480</v>
      </c>
      <c r="E9003" t="s">
        <v>65</v>
      </c>
    </row>
    <row r="9004" spans="1:5" x14ac:dyDescent="0.3">
      <c r="A9004" t="s">
        <v>1387</v>
      </c>
      <c r="B9004" t="s">
        <v>132</v>
      </c>
      <c r="C9004">
        <v>2625.2719496571599</v>
      </c>
      <c r="D9004" t="s">
        <v>2480</v>
      </c>
      <c r="E9004" t="s">
        <v>65</v>
      </c>
    </row>
    <row r="9005" spans="1:5" x14ac:dyDescent="0.3">
      <c r="A9005" t="s">
        <v>1416</v>
      </c>
      <c r="B9005" t="s">
        <v>132</v>
      </c>
      <c r="C9005">
        <v>2627.13752376906</v>
      </c>
      <c r="D9005" t="s">
        <v>2480</v>
      </c>
      <c r="E9005" t="s">
        <v>65</v>
      </c>
    </row>
    <row r="9006" spans="1:5" x14ac:dyDescent="0.3">
      <c r="A9006" t="s">
        <v>1170</v>
      </c>
      <c r="B9006" t="s">
        <v>132</v>
      </c>
      <c r="C9006">
        <v>2628.5589771926602</v>
      </c>
      <c r="D9006" t="s">
        <v>2480</v>
      </c>
      <c r="E9006" t="s">
        <v>65</v>
      </c>
    </row>
    <row r="9007" spans="1:5" x14ac:dyDescent="0.3">
      <c r="A9007" t="s">
        <v>1544</v>
      </c>
      <c r="B9007" t="s">
        <v>132</v>
      </c>
      <c r="C9007">
        <v>2630.9188101171198</v>
      </c>
      <c r="D9007" t="s">
        <v>2480</v>
      </c>
      <c r="E9007" t="s">
        <v>65</v>
      </c>
    </row>
    <row r="9008" spans="1:5" x14ac:dyDescent="0.3">
      <c r="A9008" t="s">
        <v>1245</v>
      </c>
      <c r="B9008" t="s">
        <v>132</v>
      </c>
      <c r="C9008">
        <v>2632.1037502627501</v>
      </c>
      <c r="D9008" t="s">
        <v>2480</v>
      </c>
      <c r="E9008" t="s">
        <v>65</v>
      </c>
    </row>
    <row r="9009" spans="1:5" x14ac:dyDescent="0.3">
      <c r="A9009" t="s">
        <v>2203</v>
      </c>
      <c r="B9009" t="s">
        <v>132</v>
      </c>
      <c r="C9009">
        <v>2636.6473391152099</v>
      </c>
      <c r="D9009" t="s">
        <v>2480</v>
      </c>
      <c r="E9009" t="s">
        <v>65</v>
      </c>
    </row>
    <row r="9010" spans="1:5" x14ac:dyDescent="0.3">
      <c r="A9010" t="s">
        <v>1123</v>
      </c>
      <c r="B9010" t="s">
        <v>132</v>
      </c>
      <c r="C9010">
        <v>2639.13648946076</v>
      </c>
      <c r="D9010" t="s">
        <v>2480</v>
      </c>
      <c r="E9010" t="s">
        <v>65</v>
      </c>
    </row>
    <row r="9011" spans="1:5" x14ac:dyDescent="0.3">
      <c r="A9011" t="s">
        <v>1243</v>
      </c>
      <c r="B9011" t="s">
        <v>132</v>
      </c>
      <c r="C9011">
        <v>2646.4479440269401</v>
      </c>
      <c r="D9011" t="s">
        <v>2480</v>
      </c>
      <c r="E9011" t="s">
        <v>65</v>
      </c>
    </row>
    <row r="9012" spans="1:5" x14ac:dyDescent="0.3">
      <c r="A9012" t="s">
        <v>1360</v>
      </c>
      <c r="B9012" t="s">
        <v>132</v>
      </c>
      <c r="C9012">
        <v>2648.6348887458398</v>
      </c>
      <c r="D9012" t="s">
        <v>2480</v>
      </c>
      <c r="E9012" t="s">
        <v>65</v>
      </c>
    </row>
    <row r="9013" spans="1:5" x14ac:dyDescent="0.3">
      <c r="A9013" t="s">
        <v>2234</v>
      </c>
      <c r="B9013" t="s">
        <v>132</v>
      </c>
      <c r="C9013">
        <v>2648.9069782666102</v>
      </c>
      <c r="D9013" t="s">
        <v>2480</v>
      </c>
      <c r="E9013" t="s">
        <v>65</v>
      </c>
    </row>
    <row r="9014" spans="1:5" x14ac:dyDescent="0.3">
      <c r="A9014" t="s">
        <v>2251</v>
      </c>
      <c r="B9014" t="s">
        <v>132</v>
      </c>
      <c r="C9014">
        <v>2652.9562265360601</v>
      </c>
      <c r="D9014" t="s">
        <v>2480</v>
      </c>
      <c r="E9014" t="s">
        <v>65</v>
      </c>
    </row>
    <row r="9015" spans="1:5" x14ac:dyDescent="0.3">
      <c r="A9015" t="s">
        <v>1389</v>
      </c>
      <c r="B9015" t="s">
        <v>132</v>
      </c>
      <c r="C9015">
        <v>2658.9053139571301</v>
      </c>
      <c r="D9015" t="s">
        <v>2480</v>
      </c>
      <c r="E9015" t="s">
        <v>65</v>
      </c>
    </row>
    <row r="9016" spans="1:5" x14ac:dyDescent="0.3">
      <c r="A9016" t="s">
        <v>1011</v>
      </c>
      <c r="B9016" t="s">
        <v>132</v>
      </c>
      <c r="C9016">
        <v>2662.59343688532</v>
      </c>
      <c r="D9016" t="s">
        <v>2480</v>
      </c>
      <c r="E9016" t="s">
        <v>65</v>
      </c>
    </row>
    <row r="9017" spans="1:5" x14ac:dyDescent="0.3">
      <c r="A9017" t="s">
        <v>1128</v>
      </c>
      <c r="B9017" t="s">
        <v>132</v>
      </c>
      <c r="C9017">
        <v>2662.8903054841799</v>
      </c>
      <c r="D9017" t="s">
        <v>2480</v>
      </c>
      <c r="E9017" t="s">
        <v>65</v>
      </c>
    </row>
    <row r="9018" spans="1:5" x14ac:dyDescent="0.3">
      <c r="A9018" t="s">
        <v>1165</v>
      </c>
      <c r="B9018" t="s">
        <v>132</v>
      </c>
      <c r="C9018">
        <v>2663.1668838638202</v>
      </c>
      <c r="D9018" t="s">
        <v>2480</v>
      </c>
      <c r="E9018" t="s">
        <v>65</v>
      </c>
    </row>
    <row r="9019" spans="1:5" x14ac:dyDescent="0.3">
      <c r="A9019" t="s">
        <v>2103</v>
      </c>
      <c r="B9019" t="s">
        <v>132</v>
      </c>
      <c r="C9019">
        <v>2670.7540068806302</v>
      </c>
      <c r="D9019" t="s">
        <v>2480</v>
      </c>
      <c r="E9019" t="s">
        <v>65</v>
      </c>
    </row>
    <row r="9020" spans="1:5" x14ac:dyDescent="0.3">
      <c r="A9020" t="s">
        <v>1273</v>
      </c>
      <c r="B9020" t="s">
        <v>132</v>
      </c>
      <c r="C9020">
        <v>2672.5288851933401</v>
      </c>
      <c r="D9020" t="s">
        <v>2480</v>
      </c>
      <c r="E9020" t="s">
        <v>65</v>
      </c>
    </row>
    <row r="9021" spans="1:5" x14ac:dyDescent="0.3">
      <c r="A9021" t="s">
        <v>2391</v>
      </c>
      <c r="B9021" t="s">
        <v>132</v>
      </c>
      <c r="C9021">
        <v>2673.0572167779801</v>
      </c>
      <c r="D9021" t="s">
        <v>2480</v>
      </c>
      <c r="E9021" t="s">
        <v>65</v>
      </c>
    </row>
    <row r="9022" spans="1:5" x14ac:dyDescent="0.3">
      <c r="A9022" t="s">
        <v>1562</v>
      </c>
      <c r="B9022" t="s">
        <v>132</v>
      </c>
      <c r="C9022">
        <v>2675.8950764218598</v>
      </c>
      <c r="D9022" t="s">
        <v>2480</v>
      </c>
      <c r="E9022" t="s">
        <v>65</v>
      </c>
    </row>
    <row r="9023" spans="1:5" x14ac:dyDescent="0.3">
      <c r="A9023" t="s">
        <v>1627</v>
      </c>
      <c r="B9023" t="s">
        <v>132</v>
      </c>
      <c r="C9023">
        <v>2678.04829080032</v>
      </c>
      <c r="D9023" t="s">
        <v>2480</v>
      </c>
      <c r="E9023" t="s">
        <v>65</v>
      </c>
    </row>
    <row r="9024" spans="1:5" x14ac:dyDescent="0.3">
      <c r="A9024" t="s">
        <v>1943</v>
      </c>
      <c r="B9024" t="s">
        <v>132</v>
      </c>
      <c r="C9024">
        <v>2679.9993223352399</v>
      </c>
      <c r="D9024" t="s">
        <v>2480</v>
      </c>
      <c r="E9024" t="s">
        <v>65</v>
      </c>
    </row>
    <row r="9025" spans="1:5" x14ac:dyDescent="0.3">
      <c r="A9025" t="s">
        <v>1465</v>
      </c>
      <c r="B9025" t="s">
        <v>132</v>
      </c>
      <c r="C9025">
        <v>2684.5603818855002</v>
      </c>
      <c r="D9025" t="s">
        <v>2480</v>
      </c>
      <c r="E9025" t="s">
        <v>65</v>
      </c>
    </row>
    <row r="9026" spans="1:5" x14ac:dyDescent="0.3">
      <c r="A9026" t="s">
        <v>545</v>
      </c>
      <c r="B9026" t="s">
        <v>132</v>
      </c>
      <c r="C9026">
        <v>2685.6518349717298</v>
      </c>
      <c r="D9026" t="s">
        <v>2480</v>
      </c>
      <c r="E9026" t="s">
        <v>65</v>
      </c>
    </row>
    <row r="9027" spans="1:5" x14ac:dyDescent="0.3">
      <c r="A9027" t="s">
        <v>1633</v>
      </c>
      <c r="B9027" t="s">
        <v>132</v>
      </c>
      <c r="C9027">
        <v>2686.4824600929601</v>
      </c>
      <c r="D9027" t="s">
        <v>2480</v>
      </c>
      <c r="E9027" t="s">
        <v>65</v>
      </c>
    </row>
    <row r="9028" spans="1:5" x14ac:dyDescent="0.3">
      <c r="A9028" t="s">
        <v>999</v>
      </c>
      <c r="B9028" t="s">
        <v>132</v>
      </c>
      <c r="C9028">
        <v>2690.2925773944098</v>
      </c>
      <c r="D9028" t="s">
        <v>2480</v>
      </c>
      <c r="E9028" t="s">
        <v>65</v>
      </c>
    </row>
    <row r="9029" spans="1:5" x14ac:dyDescent="0.3">
      <c r="A9029" t="s">
        <v>1652</v>
      </c>
      <c r="B9029" t="s">
        <v>132</v>
      </c>
      <c r="C9029">
        <v>2691.63801339985</v>
      </c>
      <c r="D9029" t="s">
        <v>2480</v>
      </c>
      <c r="E9029" t="s">
        <v>65</v>
      </c>
    </row>
    <row r="9030" spans="1:5" x14ac:dyDescent="0.3">
      <c r="A9030" t="s">
        <v>2336</v>
      </c>
      <c r="B9030" t="s">
        <v>132</v>
      </c>
      <c r="C9030">
        <v>2691.7822574543602</v>
      </c>
      <c r="D9030" t="s">
        <v>2480</v>
      </c>
      <c r="E9030" t="s">
        <v>65</v>
      </c>
    </row>
    <row r="9031" spans="1:5" x14ac:dyDescent="0.3">
      <c r="A9031" t="s">
        <v>1702</v>
      </c>
      <c r="B9031" t="s">
        <v>132</v>
      </c>
      <c r="C9031">
        <v>2692.1112228879601</v>
      </c>
      <c r="D9031" t="s">
        <v>2480</v>
      </c>
      <c r="E9031" t="s">
        <v>65</v>
      </c>
    </row>
    <row r="9032" spans="1:5" x14ac:dyDescent="0.3">
      <c r="A9032" t="s">
        <v>1207</v>
      </c>
      <c r="B9032" t="s">
        <v>132</v>
      </c>
      <c r="C9032">
        <v>2692.7802092078</v>
      </c>
      <c r="D9032" t="s">
        <v>2480</v>
      </c>
      <c r="E9032" t="s">
        <v>65</v>
      </c>
    </row>
    <row r="9033" spans="1:5" x14ac:dyDescent="0.3">
      <c r="A9033" t="s">
        <v>1430</v>
      </c>
      <c r="B9033" t="s">
        <v>132</v>
      </c>
      <c r="C9033">
        <v>2695.8786389502002</v>
      </c>
      <c r="D9033" t="s">
        <v>2480</v>
      </c>
      <c r="E9033" t="s">
        <v>65</v>
      </c>
    </row>
    <row r="9034" spans="1:5" x14ac:dyDescent="0.3">
      <c r="A9034" t="s">
        <v>1729</v>
      </c>
      <c r="B9034" t="s">
        <v>132</v>
      </c>
      <c r="C9034">
        <v>2697.0639018373699</v>
      </c>
      <c r="D9034" t="s">
        <v>2480</v>
      </c>
      <c r="E9034" t="s">
        <v>65</v>
      </c>
    </row>
    <row r="9035" spans="1:5" x14ac:dyDescent="0.3">
      <c r="A9035" t="s">
        <v>1417</v>
      </c>
      <c r="B9035" t="s">
        <v>132</v>
      </c>
      <c r="C9035">
        <v>2701.93062029368</v>
      </c>
      <c r="D9035" t="s">
        <v>2480</v>
      </c>
      <c r="E9035" t="s">
        <v>65</v>
      </c>
    </row>
    <row r="9036" spans="1:5" x14ac:dyDescent="0.3">
      <c r="A9036" t="s">
        <v>2338</v>
      </c>
      <c r="B9036" t="s">
        <v>132</v>
      </c>
      <c r="C9036">
        <v>2704.15796864391</v>
      </c>
      <c r="D9036" t="s">
        <v>2480</v>
      </c>
      <c r="E9036" t="s">
        <v>65</v>
      </c>
    </row>
    <row r="9037" spans="1:5" x14ac:dyDescent="0.3">
      <c r="A9037" t="s">
        <v>1431</v>
      </c>
      <c r="B9037" t="s">
        <v>132</v>
      </c>
      <c r="C9037">
        <v>2710.6378799424101</v>
      </c>
      <c r="D9037" t="s">
        <v>2480</v>
      </c>
      <c r="E9037" t="s">
        <v>65</v>
      </c>
    </row>
    <row r="9038" spans="1:5" x14ac:dyDescent="0.3">
      <c r="A9038" t="s">
        <v>1244</v>
      </c>
      <c r="B9038" t="s">
        <v>132</v>
      </c>
      <c r="C9038">
        <v>2711.4666108757801</v>
      </c>
      <c r="D9038" t="s">
        <v>2480</v>
      </c>
      <c r="E9038" t="s">
        <v>65</v>
      </c>
    </row>
    <row r="9039" spans="1:5" x14ac:dyDescent="0.3">
      <c r="A9039" t="s">
        <v>419</v>
      </c>
      <c r="B9039" t="s">
        <v>132</v>
      </c>
      <c r="C9039">
        <v>2712.8518187345699</v>
      </c>
      <c r="D9039" t="s">
        <v>2480</v>
      </c>
      <c r="E9039" t="s">
        <v>65</v>
      </c>
    </row>
    <row r="9040" spans="1:5" x14ac:dyDescent="0.3">
      <c r="A9040" t="s">
        <v>1199</v>
      </c>
      <c r="B9040" t="s">
        <v>132</v>
      </c>
      <c r="C9040">
        <v>2713.1534614110001</v>
      </c>
      <c r="D9040" t="s">
        <v>2480</v>
      </c>
      <c r="E9040" t="s">
        <v>65</v>
      </c>
    </row>
    <row r="9041" spans="1:5" x14ac:dyDescent="0.3">
      <c r="A9041" t="s">
        <v>1603</v>
      </c>
      <c r="B9041" t="s">
        <v>132</v>
      </c>
      <c r="C9041">
        <v>2713.51446666826</v>
      </c>
      <c r="D9041" t="s">
        <v>2480</v>
      </c>
      <c r="E9041" t="s">
        <v>65</v>
      </c>
    </row>
    <row r="9042" spans="1:5" x14ac:dyDescent="0.3">
      <c r="A9042" t="s">
        <v>1747</v>
      </c>
      <c r="B9042" t="s">
        <v>132</v>
      </c>
      <c r="C9042">
        <v>2717.8991545280101</v>
      </c>
      <c r="D9042" t="s">
        <v>2480</v>
      </c>
      <c r="E9042" t="s">
        <v>65</v>
      </c>
    </row>
    <row r="9043" spans="1:5" x14ac:dyDescent="0.3">
      <c r="A9043" t="s">
        <v>1337</v>
      </c>
      <c r="B9043" t="s">
        <v>132</v>
      </c>
      <c r="C9043">
        <v>2720.4916077439102</v>
      </c>
      <c r="D9043" t="s">
        <v>2480</v>
      </c>
      <c r="E9043" t="s">
        <v>65</v>
      </c>
    </row>
    <row r="9044" spans="1:5" x14ac:dyDescent="0.3">
      <c r="A9044" t="s">
        <v>1400</v>
      </c>
      <c r="B9044" t="s">
        <v>132</v>
      </c>
      <c r="C9044">
        <v>2720.7272074923999</v>
      </c>
      <c r="D9044" t="s">
        <v>2480</v>
      </c>
      <c r="E9044" t="s">
        <v>65</v>
      </c>
    </row>
    <row r="9045" spans="1:5" x14ac:dyDescent="0.3">
      <c r="A9045" t="s">
        <v>1058</v>
      </c>
      <c r="B9045" t="s">
        <v>132</v>
      </c>
      <c r="C9045">
        <v>2730.2167817071399</v>
      </c>
      <c r="D9045" t="s">
        <v>2480</v>
      </c>
      <c r="E9045" t="s">
        <v>65</v>
      </c>
    </row>
    <row r="9046" spans="1:5" x14ac:dyDescent="0.3">
      <c r="A9046" t="s">
        <v>1220</v>
      </c>
      <c r="B9046" t="s">
        <v>132</v>
      </c>
      <c r="C9046">
        <v>2748.0948369972498</v>
      </c>
      <c r="D9046" t="s">
        <v>2480</v>
      </c>
      <c r="E9046" t="s">
        <v>65</v>
      </c>
    </row>
    <row r="9047" spans="1:5" x14ac:dyDescent="0.3">
      <c r="A9047" t="s">
        <v>2112</v>
      </c>
      <c r="B9047" t="s">
        <v>132</v>
      </c>
      <c r="C9047">
        <v>2749.3318959696699</v>
      </c>
      <c r="D9047" t="s">
        <v>2480</v>
      </c>
      <c r="E9047" t="s">
        <v>65</v>
      </c>
    </row>
    <row r="9048" spans="1:5" x14ac:dyDescent="0.3">
      <c r="A9048" t="s">
        <v>1399</v>
      </c>
      <c r="B9048" t="s">
        <v>132</v>
      </c>
      <c r="C9048">
        <v>2752.3675982782502</v>
      </c>
      <c r="D9048" t="s">
        <v>2480</v>
      </c>
      <c r="E9048" t="s">
        <v>65</v>
      </c>
    </row>
    <row r="9049" spans="1:5" x14ac:dyDescent="0.3">
      <c r="A9049" t="s">
        <v>1482</v>
      </c>
      <c r="B9049" t="s">
        <v>132</v>
      </c>
      <c r="C9049">
        <v>2752.7761222416998</v>
      </c>
      <c r="D9049" t="s">
        <v>2480</v>
      </c>
      <c r="E9049" t="s">
        <v>65</v>
      </c>
    </row>
    <row r="9050" spans="1:5" x14ac:dyDescent="0.3">
      <c r="A9050" t="s">
        <v>1127</v>
      </c>
      <c r="B9050" t="s">
        <v>132</v>
      </c>
      <c r="C9050">
        <v>2758.6487230642501</v>
      </c>
      <c r="D9050" t="s">
        <v>2480</v>
      </c>
      <c r="E9050" t="s">
        <v>65</v>
      </c>
    </row>
    <row r="9051" spans="1:5" x14ac:dyDescent="0.3">
      <c r="A9051" t="s">
        <v>1837</v>
      </c>
      <c r="B9051" t="s">
        <v>132</v>
      </c>
      <c r="C9051">
        <v>2759.04595212189</v>
      </c>
      <c r="D9051" t="s">
        <v>2480</v>
      </c>
      <c r="E9051" t="s">
        <v>65</v>
      </c>
    </row>
    <row r="9052" spans="1:5" x14ac:dyDescent="0.3">
      <c r="A9052" t="s">
        <v>2340</v>
      </c>
      <c r="B9052" t="s">
        <v>132</v>
      </c>
      <c r="C9052">
        <v>2761.9018592316902</v>
      </c>
      <c r="D9052" t="s">
        <v>2480</v>
      </c>
      <c r="E9052" t="s">
        <v>65</v>
      </c>
    </row>
    <row r="9053" spans="1:5" x14ac:dyDescent="0.3">
      <c r="A9053" t="s">
        <v>1074</v>
      </c>
      <c r="B9053" t="s">
        <v>132</v>
      </c>
      <c r="C9053">
        <v>2762.7402687676399</v>
      </c>
      <c r="D9053" t="s">
        <v>2480</v>
      </c>
      <c r="E9053" t="s">
        <v>65</v>
      </c>
    </row>
    <row r="9054" spans="1:5" x14ac:dyDescent="0.3">
      <c r="A9054" t="s">
        <v>1154</v>
      </c>
      <c r="B9054" t="s">
        <v>132</v>
      </c>
      <c r="C9054">
        <v>2770.6593966986202</v>
      </c>
      <c r="D9054" t="s">
        <v>2480</v>
      </c>
      <c r="E9054" t="s">
        <v>65</v>
      </c>
    </row>
    <row r="9055" spans="1:5" x14ac:dyDescent="0.3">
      <c r="A9055" t="s">
        <v>1060</v>
      </c>
      <c r="B9055" t="s">
        <v>132</v>
      </c>
      <c r="C9055">
        <v>2771.2365159821402</v>
      </c>
      <c r="D9055" t="s">
        <v>2480</v>
      </c>
      <c r="E9055" t="s">
        <v>65</v>
      </c>
    </row>
    <row r="9056" spans="1:5" x14ac:dyDescent="0.3">
      <c r="A9056" t="s">
        <v>1084</v>
      </c>
      <c r="B9056" t="s">
        <v>132</v>
      </c>
      <c r="C9056">
        <v>2771.5834891944601</v>
      </c>
      <c r="D9056" t="s">
        <v>2480</v>
      </c>
      <c r="E9056" t="s">
        <v>65</v>
      </c>
    </row>
    <row r="9057" spans="1:5" x14ac:dyDescent="0.3">
      <c r="A9057" t="s">
        <v>1467</v>
      </c>
      <c r="B9057" t="s">
        <v>132</v>
      </c>
      <c r="C9057">
        <v>2772.5211716447202</v>
      </c>
      <c r="D9057" t="s">
        <v>2480</v>
      </c>
      <c r="E9057" t="s">
        <v>65</v>
      </c>
    </row>
    <row r="9058" spans="1:5" x14ac:dyDescent="0.3">
      <c r="A9058" t="s">
        <v>1091</v>
      </c>
      <c r="B9058" t="s">
        <v>132</v>
      </c>
      <c r="C9058">
        <v>2776.08769773939</v>
      </c>
      <c r="D9058" t="s">
        <v>2480</v>
      </c>
      <c r="E9058" t="s">
        <v>65</v>
      </c>
    </row>
    <row r="9059" spans="1:5" x14ac:dyDescent="0.3">
      <c r="A9059" t="s">
        <v>1775</v>
      </c>
      <c r="B9059" t="s">
        <v>132</v>
      </c>
      <c r="C9059">
        <v>2776.3953533035301</v>
      </c>
      <c r="D9059" t="s">
        <v>2480</v>
      </c>
      <c r="E9059" t="s">
        <v>65</v>
      </c>
    </row>
    <row r="9060" spans="1:5" x14ac:dyDescent="0.3">
      <c r="A9060" t="s">
        <v>537</v>
      </c>
      <c r="B9060" t="s">
        <v>132</v>
      </c>
      <c r="C9060">
        <v>2777.8386166002201</v>
      </c>
      <c r="D9060" t="s">
        <v>2480</v>
      </c>
      <c r="E9060" t="s">
        <v>65</v>
      </c>
    </row>
    <row r="9061" spans="1:5" x14ac:dyDescent="0.3">
      <c r="A9061" t="s">
        <v>1020</v>
      </c>
      <c r="B9061" t="s">
        <v>132</v>
      </c>
      <c r="C9061">
        <v>2785.56515684123</v>
      </c>
      <c r="D9061" t="s">
        <v>2480</v>
      </c>
      <c r="E9061" t="s">
        <v>65</v>
      </c>
    </row>
    <row r="9062" spans="1:5" x14ac:dyDescent="0.3">
      <c r="A9062" t="s">
        <v>1610</v>
      </c>
      <c r="B9062" t="s">
        <v>132</v>
      </c>
      <c r="C9062">
        <v>2790.45656393129</v>
      </c>
      <c r="D9062" t="s">
        <v>2480</v>
      </c>
      <c r="E9062" t="s">
        <v>65</v>
      </c>
    </row>
    <row r="9063" spans="1:5" x14ac:dyDescent="0.3">
      <c r="A9063" t="s">
        <v>1130</v>
      </c>
      <c r="B9063" t="s">
        <v>132</v>
      </c>
      <c r="C9063">
        <v>2798.97792338921</v>
      </c>
      <c r="D9063" t="s">
        <v>2480</v>
      </c>
      <c r="E9063" t="s">
        <v>65</v>
      </c>
    </row>
    <row r="9064" spans="1:5" x14ac:dyDescent="0.3">
      <c r="A9064" t="s">
        <v>1121</v>
      </c>
      <c r="B9064" t="s">
        <v>132</v>
      </c>
      <c r="C9064">
        <v>2804.58892011644</v>
      </c>
      <c r="D9064" t="s">
        <v>2480</v>
      </c>
      <c r="E9064" t="s">
        <v>65</v>
      </c>
    </row>
    <row r="9065" spans="1:5" x14ac:dyDescent="0.3">
      <c r="A9065" t="s">
        <v>2356</v>
      </c>
      <c r="B9065" t="s">
        <v>132</v>
      </c>
      <c r="C9065">
        <v>2804.7431378207398</v>
      </c>
      <c r="D9065" t="s">
        <v>2480</v>
      </c>
      <c r="E9065" t="s">
        <v>65</v>
      </c>
    </row>
    <row r="9066" spans="1:5" x14ac:dyDescent="0.3">
      <c r="A9066" t="s">
        <v>1752</v>
      </c>
      <c r="B9066" t="s">
        <v>132</v>
      </c>
      <c r="C9066">
        <v>2808.2439745871802</v>
      </c>
      <c r="D9066" t="s">
        <v>2480</v>
      </c>
      <c r="E9066" t="s">
        <v>65</v>
      </c>
    </row>
    <row r="9067" spans="1:5" x14ac:dyDescent="0.3">
      <c r="A9067" t="s">
        <v>1466</v>
      </c>
      <c r="B9067" t="s">
        <v>132</v>
      </c>
      <c r="C9067">
        <v>2811.18366691133</v>
      </c>
      <c r="D9067" t="s">
        <v>2480</v>
      </c>
      <c r="E9067" t="s">
        <v>65</v>
      </c>
    </row>
    <row r="9068" spans="1:5" x14ac:dyDescent="0.3">
      <c r="A9068" t="s">
        <v>1542</v>
      </c>
      <c r="B9068" t="s">
        <v>132</v>
      </c>
      <c r="C9068">
        <v>2812.2303199173698</v>
      </c>
      <c r="D9068" t="s">
        <v>2480</v>
      </c>
      <c r="E9068" t="s">
        <v>65</v>
      </c>
    </row>
    <row r="9069" spans="1:5" x14ac:dyDescent="0.3">
      <c r="A9069" t="s">
        <v>2419</v>
      </c>
      <c r="B9069" t="s">
        <v>132</v>
      </c>
      <c r="C9069">
        <v>2812.6949817662999</v>
      </c>
      <c r="D9069" t="s">
        <v>2480</v>
      </c>
      <c r="E9069" t="s">
        <v>65</v>
      </c>
    </row>
    <row r="9070" spans="1:5" x14ac:dyDescent="0.3">
      <c r="A9070" t="s">
        <v>1156</v>
      </c>
      <c r="B9070" t="s">
        <v>132</v>
      </c>
      <c r="C9070">
        <v>2814.4026324073898</v>
      </c>
      <c r="D9070" t="s">
        <v>2480</v>
      </c>
      <c r="E9070" t="s">
        <v>65</v>
      </c>
    </row>
    <row r="9071" spans="1:5" x14ac:dyDescent="0.3">
      <c r="A9071" t="s">
        <v>1754</v>
      </c>
      <c r="B9071" t="s">
        <v>132</v>
      </c>
      <c r="C9071">
        <v>2818.0187670436899</v>
      </c>
      <c r="D9071" t="s">
        <v>2480</v>
      </c>
      <c r="E9071" t="s">
        <v>65</v>
      </c>
    </row>
    <row r="9072" spans="1:5" x14ac:dyDescent="0.3">
      <c r="A9072" t="s">
        <v>1138</v>
      </c>
      <c r="B9072" t="s">
        <v>132</v>
      </c>
      <c r="C9072">
        <v>2822.8109745107599</v>
      </c>
      <c r="D9072" t="s">
        <v>2480</v>
      </c>
      <c r="E9072" t="s">
        <v>65</v>
      </c>
    </row>
    <row r="9073" spans="1:5" x14ac:dyDescent="0.3">
      <c r="A9073" t="s">
        <v>2254</v>
      </c>
      <c r="B9073" t="s">
        <v>132</v>
      </c>
      <c r="C9073">
        <v>2832.0820887234299</v>
      </c>
      <c r="D9073" t="s">
        <v>2480</v>
      </c>
      <c r="E9073" t="s">
        <v>65</v>
      </c>
    </row>
    <row r="9074" spans="1:5" x14ac:dyDescent="0.3">
      <c r="A9074" t="s">
        <v>1059</v>
      </c>
      <c r="B9074" t="s">
        <v>132</v>
      </c>
      <c r="C9074">
        <v>2833.8361149723301</v>
      </c>
      <c r="D9074" t="s">
        <v>2480</v>
      </c>
      <c r="E9074" t="s">
        <v>65</v>
      </c>
    </row>
    <row r="9075" spans="1:5" x14ac:dyDescent="0.3">
      <c r="A9075" t="s">
        <v>1086</v>
      </c>
      <c r="B9075" t="s">
        <v>132</v>
      </c>
      <c r="C9075">
        <v>2838.5988987512501</v>
      </c>
      <c r="D9075" t="s">
        <v>2480</v>
      </c>
      <c r="E9075" t="s">
        <v>65</v>
      </c>
    </row>
    <row r="9076" spans="1:5" x14ac:dyDescent="0.3">
      <c r="A9076" t="s">
        <v>1681</v>
      </c>
      <c r="B9076" t="s">
        <v>132</v>
      </c>
      <c r="C9076">
        <v>2840.0098354136599</v>
      </c>
      <c r="D9076" t="s">
        <v>2480</v>
      </c>
      <c r="E9076" t="s">
        <v>65</v>
      </c>
    </row>
    <row r="9077" spans="1:5" x14ac:dyDescent="0.3">
      <c r="A9077" t="s">
        <v>686</v>
      </c>
      <c r="B9077" t="s">
        <v>132</v>
      </c>
      <c r="C9077">
        <v>2842.6792707361601</v>
      </c>
      <c r="D9077" t="s">
        <v>2480</v>
      </c>
      <c r="E9077" t="s">
        <v>65</v>
      </c>
    </row>
    <row r="9078" spans="1:5" x14ac:dyDescent="0.3">
      <c r="A9078" t="s">
        <v>1670</v>
      </c>
      <c r="B9078" t="s">
        <v>132</v>
      </c>
      <c r="C9078">
        <v>2847.5267243835701</v>
      </c>
      <c r="D9078" t="s">
        <v>2480</v>
      </c>
      <c r="E9078" t="s">
        <v>65</v>
      </c>
    </row>
    <row r="9079" spans="1:5" x14ac:dyDescent="0.3">
      <c r="A9079" t="s">
        <v>1353</v>
      </c>
      <c r="B9079" t="s">
        <v>132</v>
      </c>
      <c r="C9079">
        <v>2850.67375086929</v>
      </c>
      <c r="D9079" t="s">
        <v>2480</v>
      </c>
      <c r="E9079" t="s">
        <v>65</v>
      </c>
    </row>
    <row r="9080" spans="1:5" x14ac:dyDescent="0.3">
      <c r="A9080" t="s">
        <v>1816</v>
      </c>
      <c r="B9080" t="s">
        <v>132</v>
      </c>
      <c r="C9080">
        <v>2852.8064430949898</v>
      </c>
      <c r="D9080" t="s">
        <v>2480</v>
      </c>
      <c r="E9080" t="s">
        <v>65</v>
      </c>
    </row>
    <row r="9081" spans="1:5" x14ac:dyDescent="0.3">
      <c r="A9081" t="s">
        <v>775</v>
      </c>
      <c r="B9081" t="s">
        <v>132</v>
      </c>
      <c r="C9081">
        <v>2855.9915134624998</v>
      </c>
      <c r="D9081" t="s">
        <v>2480</v>
      </c>
      <c r="E9081" t="s">
        <v>65</v>
      </c>
    </row>
    <row r="9082" spans="1:5" x14ac:dyDescent="0.3">
      <c r="A9082" t="s">
        <v>2273</v>
      </c>
      <c r="B9082" t="s">
        <v>132</v>
      </c>
      <c r="C9082">
        <v>2863.2629288327698</v>
      </c>
      <c r="D9082" t="s">
        <v>2480</v>
      </c>
      <c r="E9082" t="s">
        <v>65</v>
      </c>
    </row>
    <row r="9083" spans="1:5" x14ac:dyDescent="0.3">
      <c r="A9083" t="s">
        <v>799</v>
      </c>
      <c r="B9083" t="s">
        <v>132</v>
      </c>
      <c r="C9083">
        <v>2863.4966824992198</v>
      </c>
      <c r="D9083" t="s">
        <v>2480</v>
      </c>
      <c r="E9083" t="s">
        <v>65</v>
      </c>
    </row>
    <row r="9084" spans="1:5" x14ac:dyDescent="0.3">
      <c r="A9084" t="s">
        <v>1144</v>
      </c>
      <c r="B9084" t="s">
        <v>132</v>
      </c>
      <c r="C9084">
        <v>2863.6372010498499</v>
      </c>
      <c r="D9084" t="s">
        <v>2480</v>
      </c>
      <c r="E9084" t="s">
        <v>65</v>
      </c>
    </row>
    <row r="9085" spans="1:5" x14ac:dyDescent="0.3">
      <c r="A9085" t="s">
        <v>1056</v>
      </c>
      <c r="B9085" t="s">
        <v>132</v>
      </c>
      <c r="C9085">
        <v>2865.7660683664099</v>
      </c>
      <c r="D9085" t="s">
        <v>2480</v>
      </c>
      <c r="E9085" t="s">
        <v>65</v>
      </c>
    </row>
    <row r="9086" spans="1:5" x14ac:dyDescent="0.3">
      <c r="A9086" t="s">
        <v>1309</v>
      </c>
      <c r="B9086" t="s">
        <v>132</v>
      </c>
      <c r="C9086">
        <v>2868.7385431878201</v>
      </c>
      <c r="D9086" t="s">
        <v>2480</v>
      </c>
      <c r="E9086" t="s">
        <v>65</v>
      </c>
    </row>
    <row r="9087" spans="1:5" x14ac:dyDescent="0.3">
      <c r="A9087" t="s">
        <v>1566</v>
      </c>
      <c r="B9087" t="s">
        <v>132</v>
      </c>
      <c r="C9087">
        <v>2871.9208134700498</v>
      </c>
      <c r="D9087" t="s">
        <v>2480</v>
      </c>
      <c r="E9087" t="s">
        <v>65</v>
      </c>
    </row>
    <row r="9088" spans="1:5" x14ac:dyDescent="0.3">
      <c r="A9088" t="s">
        <v>1480</v>
      </c>
      <c r="B9088" t="s">
        <v>132</v>
      </c>
      <c r="C9088">
        <v>2875.8842858888302</v>
      </c>
      <c r="D9088" t="s">
        <v>2480</v>
      </c>
      <c r="E9088" t="s">
        <v>65</v>
      </c>
    </row>
    <row r="9089" spans="1:5" x14ac:dyDescent="0.3">
      <c r="A9089" t="s">
        <v>1212</v>
      </c>
      <c r="B9089" t="s">
        <v>132</v>
      </c>
      <c r="C9089">
        <v>2877.6148379042202</v>
      </c>
      <c r="D9089" t="s">
        <v>2480</v>
      </c>
      <c r="E9089" t="s">
        <v>65</v>
      </c>
    </row>
    <row r="9090" spans="1:5" x14ac:dyDescent="0.3">
      <c r="A9090" t="s">
        <v>802</v>
      </c>
      <c r="B9090" t="s">
        <v>132</v>
      </c>
      <c r="C9090">
        <v>2879.8709056330999</v>
      </c>
      <c r="D9090" t="s">
        <v>2480</v>
      </c>
      <c r="E9090" t="s">
        <v>65</v>
      </c>
    </row>
    <row r="9091" spans="1:5" x14ac:dyDescent="0.3">
      <c r="A9091" t="s">
        <v>1722</v>
      </c>
      <c r="B9091" t="s">
        <v>132</v>
      </c>
      <c r="C9091">
        <v>2881.6785972837802</v>
      </c>
      <c r="D9091" t="s">
        <v>2480</v>
      </c>
      <c r="E9091" t="s">
        <v>65</v>
      </c>
    </row>
    <row r="9092" spans="1:5" x14ac:dyDescent="0.3">
      <c r="A9092" t="s">
        <v>1202</v>
      </c>
      <c r="B9092" t="s">
        <v>132</v>
      </c>
      <c r="C9092">
        <v>2882.0835740339398</v>
      </c>
      <c r="D9092" t="s">
        <v>2480</v>
      </c>
      <c r="E9092" t="s">
        <v>65</v>
      </c>
    </row>
    <row r="9093" spans="1:5" x14ac:dyDescent="0.3">
      <c r="A9093" t="s">
        <v>1352</v>
      </c>
      <c r="B9093" t="s">
        <v>132</v>
      </c>
      <c r="C9093">
        <v>2884.39507759669</v>
      </c>
      <c r="D9093" t="s">
        <v>2480</v>
      </c>
      <c r="E9093" t="s">
        <v>65</v>
      </c>
    </row>
    <row r="9094" spans="1:5" x14ac:dyDescent="0.3">
      <c r="A9094" t="s">
        <v>1271</v>
      </c>
      <c r="B9094" t="s">
        <v>132</v>
      </c>
      <c r="C9094">
        <v>2886.60099037184</v>
      </c>
      <c r="D9094" t="s">
        <v>2480</v>
      </c>
      <c r="E9094" t="s">
        <v>65</v>
      </c>
    </row>
    <row r="9095" spans="1:5" x14ac:dyDescent="0.3">
      <c r="A9095" t="s">
        <v>1302</v>
      </c>
      <c r="B9095" t="s">
        <v>132</v>
      </c>
      <c r="C9095">
        <v>2886.9696881776899</v>
      </c>
      <c r="D9095" t="s">
        <v>2480</v>
      </c>
      <c r="E9095" t="s">
        <v>65</v>
      </c>
    </row>
    <row r="9096" spans="1:5" x14ac:dyDescent="0.3">
      <c r="A9096" t="s">
        <v>1703</v>
      </c>
      <c r="B9096" t="s">
        <v>132</v>
      </c>
      <c r="C9096">
        <v>2888.9607897639198</v>
      </c>
      <c r="D9096" t="s">
        <v>2480</v>
      </c>
      <c r="E9096" t="s">
        <v>65</v>
      </c>
    </row>
    <row r="9097" spans="1:5" x14ac:dyDescent="0.3">
      <c r="A9097" t="s">
        <v>1620</v>
      </c>
      <c r="B9097" t="s">
        <v>132</v>
      </c>
      <c r="C9097">
        <v>2889.2034909679801</v>
      </c>
      <c r="D9097" t="s">
        <v>2480</v>
      </c>
      <c r="E9097" t="s">
        <v>65</v>
      </c>
    </row>
    <row r="9098" spans="1:5" x14ac:dyDescent="0.3">
      <c r="A9098" t="s">
        <v>1414</v>
      </c>
      <c r="B9098" t="s">
        <v>132</v>
      </c>
      <c r="C9098">
        <v>2889.6679862399401</v>
      </c>
      <c r="D9098" t="s">
        <v>2480</v>
      </c>
      <c r="E9098" t="s">
        <v>65</v>
      </c>
    </row>
    <row r="9099" spans="1:5" x14ac:dyDescent="0.3">
      <c r="A9099" t="s">
        <v>1491</v>
      </c>
      <c r="B9099" t="s">
        <v>132</v>
      </c>
      <c r="C9099">
        <v>2889.7093132257401</v>
      </c>
      <c r="D9099" t="s">
        <v>2480</v>
      </c>
      <c r="E9099" t="s">
        <v>65</v>
      </c>
    </row>
    <row r="9100" spans="1:5" x14ac:dyDescent="0.3">
      <c r="A9100" t="s">
        <v>1794</v>
      </c>
      <c r="B9100" t="s">
        <v>132</v>
      </c>
      <c r="C9100">
        <v>2891.8630737549402</v>
      </c>
      <c r="D9100" t="s">
        <v>2480</v>
      </c>
      <c r="E9100" t="s">
        <v>65</v>
      </c>
    </row>
    <row r="9101" spans="1:5" x14ac:dyDescent="0.3">
      <c r="A9101" t="s">
        <v>1081</v>
      </c>
      <c r="B9101" t="s">
        <v>132</v>
      </c>
      <c r="C9101">
        <v>2892.3430013458301</v>
      </c>
      <c r="D9101" t="s">
        <v>2480</v>
      </c>
      <c r="E9101" t="s">
        <v>65</v>
      </c>
    </row>
    <row r="9102" spans="1:5" x14ac:dyDescent="0.3">
      <c r="A9102" t="s">
        <v>1087</v>
      </c>
      <c r="B9102" t="s">
        <v>132</v>
      </c>
      <c r="C9102">
        <v>2894.7331545299799</v>
      </c>
      <c r="D9102" t="s">
        <v>2480</v>
      </c>
      <c r="E9102" t="s">
        <v>65</v>
      </c>
    </row>
    <row r="9103" spans="1:5" x14ac:dyDescent="0.3">
      <c r="A9103" t="s">
        <v>1168</v>
      </c>
      <c r="B9103" t="s">
        <v>132</v>
      </c>
      <c r="C9103">
        <v>2896.3691432509099</v>
      </c>
      <c r="D9103" t="s">
        <v>2480</v>
      </c>
      <c r="E9103" t="s">
        <v>65</v>
      </c>
    </row>
    <row r="9104" spans="1:5" x14ac:dyDescent="0.3">
      <c r="A9104" t="s">
        <v>818</v>
      </c>
      <c r="B9104" t="s">
        <v>132</v>
      </c>
      <c r="C9104">
        <v>2903.7835924175902</v>
      </c>
      <c r="D9104" t="s">
        <v>2480</v>
      </c>
      <c r="E9104" t="s">
        <v>65</v>
      </c>
    </row>
    <row r="9105" spans="1:5" x14ac:dyDescent="0.3">
      <c r="A9105" t="s">
        <v>1595</v>
      </c>
      <c r="B9105" t="s">
        <v>132</v>
      </c>
      <c r="C9105">
        <v>2905.1831237026599</v>
      </c>
      <c r="D9105" t="s">
        <v>2480</v>
      </c>
      <c r="E9105" t="s">
        <v>65</v>
      </c>
    </row>
    <row r="9106" spans="1:5" x14ac:dyDescent="0.3">
      <c r="A9106" t="s">
        <v>1401</v>
      </c>
      <c r="B9106" t="s">
        <v>132</v>
      </c>
      <c r="C9106">
        <v>2909.82056723196</v>
      </c>
      <c r="D9106" t="s">
        <v>2480</v>
      </c>
      <c r="E9106" t="s">
        <v>65</v>
      </c>
    </row>
    <row r="9107" spans="1:5" x14ac:dyDescent="0.3">
      <c r="A9107" t="s">
        <v>1611</v>
      </c>
      <c r="B9107" t="s">
        <v>132</v>
      </c>
      <c r="C9107">
        <v>2910.5727419981299</v>
      </c>
      <c r="D9107" t="s">
        <v>2480</v>
      </c>
      <c r="E9107" t="s">
        <v>65</v>
      </c>
    </row>
    <row r="9108" spans="1:5" x14ac:dyDescent="0.3">
      <c r="A9108" t="s">
        <v>1440</v>
      </c>
      <c r="B9108" t="s">
        <v>132</v>
      </c>
      <c r="C9108">
        <v>2914.8130916761302</v>
      </c>
      <c r="D9108" t="s">
        <v>2480</v>
      </c>
      <c r="E9108" t="s">
        <v>65</v>
      </c>
    </row>
    <row r="9109" spans="1:5" x14ac:dyDescent="0.3">
      <c r="A9109" t="s">
        <v>1869</v>
      </c>
      <c r="B9109" t="s">
        <v>132</v>
      </c>
      <c r="C9109">
        <v>2918.7350006988399</v>
      </c>
      <c r="D9109" t="s">
        <v>2480</v>
      </c>
      <c r="E9109" t="s">
        <v>65</v>
      </c>
    </row>
    <row r="9110" spans="1:5" x14ac:dyDescent="0.3">
      <c r="A9110" t="s">
        <v>1288</v>
      </c>
      <c r="B9110" t="s">
        <v>132</v>
      </c>
      <c r="C9110">
        <v>2920.2209231870702</v>
      </c>
      <c r="D9110" t="s">
        <v>2480</v>
      </c>
      <c r="E9110" t="s">
        <v>65</v>
      </c>
    </row>
    <row r="9111" spans="1:5" x14ac:dyDescent="0.3">
      <c r="A9111" t="s">
        <v>1403</v>
      </c>
      <c r="B9111" t="s">
        <v>132</v>
      </c>
      <c r="C9111">
        <v>2920.8714939812699</v>
      </c>
      <c r="D9111" t="s">
        <v>2480</v>
      </c>
      <c r="E9111" t="s">
        <v>65</v>
      </c>
    </row>
    <row r="9112" spans="1:5" x14ac:dyDescent="0.3">
      <c r="A9112" t="s">
        <v>1622</v>
      </c>
      <c r="B9112" t="s">
        <v>132</v>
      </c>
      <c r="C9112">
        <v>2922.34898667273</v>
      </c>
      <c r="D9112" t="s">
        <v>2480</v>
      </c>
      <c r="E9112" t="s">
        <v>65</v>
      </c>
    </row>
    <row r="9113" spans="1:5" x14ac:dyDescent="0.3">
      <c r="A9113" t="s">
        <v>1483</v>
      </c>
      <c r="B9113" t="s">
        <v>132</v>
      </c>
      <c r="C9113">
        <v>2923.90405774088</v>
      </c>
      <c r="D9113" t="s">
        <v>2480</v>
      </c>
      <c r="E9113" t="s">
        <v>65</v>
      </c>
    </row>
    <row r="9114" spans="1:5" x14ac:dyDescent="0.3">
      <c r="A9114" t="s">
        <v>1578</v>
      </c>
      <c r="B9114" t="s">
        <v>132</v>
      </c>
      <c r="C9114">
        <v>2925.48531879336</v>
      </c>
      <c r="D9114" t="s">
        <v>2480</v>
      </c>
      <c r="E9114" t="s">
        <v>65</v>
      </c>
    </row>
    <row r="9115" spans="1:5" x14ac:dyDescent="0.3">
      <c r="A9115" t="s">
        <v>1819</v>
      </c>
      <c r="B9115" t="s">
        <v>132</v>
      </c>
      <c r="C9115">
        <v>2926.2372660918199</v>
      </c>
      <c r="D9115" t="s">
        <v>2480</v>
      </c>
      <c r="E9115" t="s">
        <v>65</v>
      </c>
    </row>
    <row r="9116" spans="1:5" x14ac:dyDescent="0.3">
      <c r="A9116" t="s">
        <v>1665</v>
      </c>
      <c r="B9116" t="s">
        <v>132</v>
      </c>
      <c r="C9116">
        <v>2928.4023574020398</v>
      </c>
      <c r="D9116" t="s">
        <v>2480</v>
      </c>
      <c r="E9116" t="s">
        <v>65</v>
      </c>
    </row>
    <row r="9117" spans="1:5" x14ac:dyDescent="0.3">
      <c r="A9117" t="s">
        <v>1743</v>
      </c>
      <c r="B9117" t="s">
        <v>132</v>
      </c>
      <c r="C9117">
        <v>2938.9929374476101</v>
      </c>
      <c r="D9117" t="s">
        <v>2480</v>
      </c>
      <c r="E9117" t="s">
        <v>65</v>
      </c>
    </row>
    <row r="9118" spans="1:5" x14ac:dyDescent="0.3">
      <c r="A9118" t="s">
        <v>1438</v>
      </c>
      <c r="B9118" t="s">
        <v>132</v>
      </c>
      <c r="C9118">
        <v>2939.3041421471698</v>
      </c>
      <c r="D9118" t="s">
        <v>2480</v>
      </c>
      <c r="E9118" t="s">
        <v>65</v>
      </c>
    </row>
    <row r="9119" spans="1:5" x14ac:dyDescent="0.3">
      <c r="A9119" t="s">
        <v>1740</v>
      </c>
      <c r="B9119" t="s">
        <v>132</v>
      </c>
      <c r="C9119">
        <v>2941.6085918050699</v>
      </c>
      <c r="D9119" t="s">
        <v>2480</v>
      </c>
      <c r="E9119" t="s">
        <v>65</v>
      </c>
    </row>
    <row r="9120" spans="1:5" x14ac:dyDescent="0.3">
      <c r="A9120" t="s">
        <v>1183</v>
      </c>
      <c r="B9120" t="s">
        <v>132</v>
      </c>
      <c r="C9120">
        <v>2942.3980209704</v>
      </c>
      <c r="D9120" t="s">
        <v>2480</v>
      </c>
      <c r="E9120" t="s">
        <v>65</v>
      </c>
    </row>
    <row r="9121" spans="1:5" x14ac:dyDescent="0.3">
      <c r="A9121" t="s">
        <v>2292</v>
      </c>
      <c r="B9121" t="s">
        <v>132</v>
      </c>
      <c r="C9121">
        <v>2944.0035741829001</v>
      </c>
      <c r="D9121" t="s">
        <v>2480</v>
      </c>
      <c r="E9121" t="s">
        <v>65</v>
      </c>
    </row>
    <row r="9122" spans="1:5" x14ac:dyDescent="0.3">
      <c r="A9122" t="s">
        <v>1135</v>
      </c>
      <c r="B9122" t="s">
        <v>132</v>
      </c>
      <c r="C9122">
        <v>2949.1878799535398</v>
      </c>
      <c r="D9122" t="s">
        <v>2480</v>
      </c>
      <c r="E9122" t="s">
        <v>65</v>
      </c>
    </row>
    <row r="9123" spans="1:5" x14ac:dyDescent="0.3">
      <c r="A9123" t="s">
        <v>1513</v>
      </c>
      <c r="B9123" t="s">
        <v>132</v>
      </c>
      <c r="C9123">
        <v>2949.2459717669699</v>
      </c>
      <c r="D9123" t="s">
        <v>2480</v>
      </c>
      <c r="E9123" t="s">
        <v>65</v>
      </c>
    </row>
    <row r="9124" spans="1:5" x14ac:dyDescent="0.3">
      <c r="A9124" t="s">
        <v>1320</v>
      </c>
      <c r="B9124" t="s">
        <v>132</v>
      </c>
      <c r="C9124">
        <v>2953.3339403100299</v>
      </c>
      <c r="D9124" t="s">
        <v>2480</v>
      </c>
      <c r="E9124" t="s">
        <v>65</v>
      </c>
    </row>
    <row r="9125" spans="1:5" x14ac:dyDescent="0.3">
      <c r="A9125" t="s">
        <v>1393</v>
      </c>
      <c r="B9125" t="s">
        <v>132</v>
      </c>
      <c r="C9125">
        <v>2953.5402149475499</v>
      </c>
      <c r="D9125" t="s">
        <v>2480</v>
      </c>
      <c r="E9125" t="s">
        <v>65</v>
      </c>
    </row>
    <row r="9126" spans="1:5" x14ac:dyDescent="0.3">
      <c r="A9126" t="s">
        <v>2301</v>
      </c>
      <c r="B9126" t="s">
        <v>132</v>
      </c>
      <c r="C9126">
        <v>2954.3675839529301</v>
      </c>
      <c r="D9126" t="s">
        <v>2480</v>
      </c>
      <c r="E9126" t="s">
        <v>65</v>
      </c>
    </row>
    <row r="9127" spans="1:5" x14ac:dyDescent="0.3">
      <c r="A9127" t="s">
        <v>1687</v>
      </c>
      <c r="B9127" t="s">
        <v>132</v>
      </c>
      <c r="C9127">
        <v>2955.0729449622499</v>
      </c>
      <c r="D9127" t="s">
        <v>2480</v>
      </c>
      <c r="E9127" t="s">
        <v>65</v>
      </c>
    </row>
    <row r="9128" spans="1:5" x14ac:dyDescent="0.3">
      <c r="A9128" t="s">
        <v>1576</v>
      </c>
      <c r="B9128" t="s">
        <v>132</v>
      </c>
      <c r="C9128">
        <v>2955.80519754037</v>
      </c>
      <c r="D9128" t="s">
        <v>2480</v>
      </c>
      <c r="E9128" t="s">
        <v>65</v>
      </c>
    </row>
    <row r="9129" spans="1:5" x14ac:dyDescent="0.3">
      <c r="A9129" t="s">
        <v>1597</v>
      </c>
      <c r="B9129" t="s">
        <v>132</v>
      </c>
      <c r="C9129">
        <v>2956.2007511583301</v>
      </c>
      <c r="D9129" t="s">
        <v>2480</v>
      </c>
      <c r="E9129" t="s">
        <v>65</v>
      </c>
    </row>
    <row r="9130" spans="1:5" x14ac:dyDescent="0.3">
      <c r="A9130" t="s">
        <v>1240</v>
      </c>
      <c r="B9130" t="s">
        <v>132</v>
      </c>
      <c r="C9130">
        <v>2958.3547106321798</v>
      </c>
      <c r="D9130" t="s">
        <v>2480</v>
      </c>
      <c r="E9130" t="s">
        <v>65</v>
      </c>
    </row>
    <row r="9131" spans="1:5" x14ac:dyDescent="0.3">
      <c r="A9131" t="s">
        <v>1973</v>
      </c>
      <c r="B9131" t="s">
        <v>132</v>
      </c>
      <c r="C9131">
        <v>2958.88841996886</v>
      </c>
      <c r="D9131" t="s">
        <v>2480</v>
      </c>
      <c r="E9131" t="s">
        <v>65</v>
      </c>
    </row>
    <row r="9132" spans="1:5" x14ac:dyDescent="0.3">
      <c r="A9132" t="s">
        <v>1242</v>
      </c>
      <c r="B9132" t="s">
        <v>132</v>
      </c>
      <c r="C9132">
        <v>2959.1041654576502</v>
      </c>
      <c r="D9132" t="s">
        <v>2480</v>
      </c>
      <c r="E9132" t="s">
        <v>65</v>
      </c>
    </row>
    <row r="9133" spans="1:5" x14ac:dyDescent="0.3">
      <c r="A9133" t="s">
        <v>1546</v>
      </c>
      <c r="B9133" t="s">
        <v>132</v>
      </c>
      <c r="C9133">
        <v>2968.5167379907998</v>
      </c>
      <c r="D9133" t="s">
        <v>2480</v>
      </c>
      <c r="E9133" t="s">
        <v>65</v>
      </c>
    </row>
    <row r="9134" spans="1:5" x14ac:dyDescent="0.3">
      <c r="A9134" t="s">
        <v>649</v>
      </c>
      <c r="B9134" t="s">
        <v>132</v>
      </c>
      <c r="C9134">
        <v>2973.1329479851202</v>
      </c>
      <c r="D9134" t="s">
        <v>2480</v>
      </c>
      <c r="E9134" t="s">
        <v>65</v>
      </c>
    </row>
    <row r="9135" spans="1:5" x14ac:dyDescent="0.3">
      <c r="A9135" t="s">
        <v>1169</v>
      </c>
      <c r="B9135" t="s">
        <v>132</v>
      </c>
      <c r="C9135">
        <v>2975.7274559449902</v>
      </c>
      <c r="D9135" t="s">
        <v>2480</v>
      </c>
      <c r="E9135" t="s">
        <v>65</v>
      </c>
    </row>
    <row r="9136" spans="1:5" x14ac:dyDescent="0.3">
      <c r="A9136" t="s">
        <v>1658</v>
      </c>
      <c r="B9136" t="s">
        <v>132</v>
      </c>
      <c r="C9136">
        <v>2976.3854141737402</v>
      </c>
      <c r="D9136" t="s">
        <v>2480</v>
      </c>
      <c r="E9136" t="s">
        <v>65</v>
      </c>
    </row>
    <row r="9137" spans="1:5" x14ac:dyDescent="0.3">
      <c r="A9137" t="s">
        <v>2360</v>
      </c>
      <c r="B9137" t="s">
        <v>132</v>
      </c>
      <c r="C9137">
        <v>2979.8984470003402</v>
      </c>
      <c r="D9137" t="s">
        <v>2480</v>
      </c>
      <c r="E9137" t="s">
        <v>65</v>
      </c>
    </row>
    <row r="9138" spans="1:5" x14ac:dyDescent="0.3">
      <c r="A9138" t="s">
        <v>1425</v>
      </c>
      <c r="B9138" t="s">
        <v>132</v>
      </c>
      <c r="C9138">
        <v>2980.0252368629599</v>
      </c>
      <c r="D9138" t="s">
        <v>2480</v>
      </c>
      <c r="E9138" t="s">
        <v>65</v>
      </c>
    </row>
    <row r="9139" spans="1:5" x14ac:dyDescent="0.3">
      <c r="A9139" t="s">
        <v>1191</v>
      </c>
      <c r="B9139" t="s">
        <v>132</v>
      </c>
      <c r="C9139">
        <v>2983.6399226620902</v>
      </c>
      <c r="D9139" t="s">
        <v>2480</v>
      </c>
      <c r="E9139" t="s">
        <v>65</v>
      </c>
    </row>
    <row r="9140" spans="1:5" x14ac:dyDescent="0.3">
      <c r="A9140" t="s">
        <v>1200</v>
      </c>
      <c r="B9140" t="s">
        <v>132</v>
      </c>
      <c r="C9140">
        <v>2983.9480968022599</v>
      </c>
      <c r="D9140" t="s">
        <v>2480</v>
      </c>
      <c r="E9140" t="s">
        <v>65</v>
      </c>
    </row>
    <row r="9141" spans="1:5" x14ac:dyDescent="0.3">
      <c r="A9141" t="s">
        <v>1348</v>
      </c>
      <c r="B9141" t="s">
        <v>132</v>
      </c>
      <c r="C9141">
        <v>2989.75264060168</v>
      </c>
      <c r="D9141" t="s">
        <v>2480</v>
      </c>
      <c r="E9141" t="s">
        <v>65</v>
      </c>
    </row>
    <row r="9142" spans="1:5" x14ac:dyDescent="0.3">
      <c r="A9142" t="s">
        <v>1324</v>
      </c>
      <c r="B9142" t="s">
        <v>132</v>
      </c>
      <c r="C9142">
        <v>2991.7444113220499</v>
      </c>
      <c r="D9142" t="s">
        <v>2480</v>
      </c>
      <c r="E9142" t="s">
        <v>65</v>
      </c>
    </row>
    <row r="9143" spans="1:5" x14ac:dyDescent="0.3">
      <c r="A9143" t="s">
        <v>1004</v>
      </c>
      <c r="B9143" t="s">
        <v>132</v>
      </c>
      <c r="C9143">
        <v>2999.6481038960401</v>
      </c>
      <c r="D9143" t="s">
        <v>2480</v>
      </c>
      <c r="E9143" t="s">
        <v>65</v>
      </c>
    </row>
    <row r="9144" spans="1:5" x14ac:dyDescent="0.3">
      <c r="A9144" t="s">
        <v>1098</v>
      </c>
      <c r="B9144" t="s">
        <v>132</v>
      </c>
      <c r="C9144">
        <v>2999.65911982531</v>
      </c>
      <c r="D9144" t="s">
        <v>2480</v>
      </c>
      <c r="E9144" t="s">
        <v>65</v>
      </c>
    </row>
    <row r="9145" spans="1:5" x14ac:dyDescent="0.3">
      <c r="A9145" t="s">
        <v>1506</v>
      </c>
      <c r="B9145" t="s">
        <v>132</v>
      </c>
      <c r="C9145">
        <v>3001.2985556552399</v>
      </c>
      <c r="D9145" t="s">
        <v>2480</v>
      </c>
      <c r="E9145" t="s">
        <v>65</v>
      </c>
    </row>
    <row r="9146" spans="1:5" x14ac:dyDescent="0.3">
      <c r="A9146" t="s">
        <v>1117</v>
      </c>
      <c r="B9146" t="s">
        <v>132</v>
      </c>
      <c r="C9146">
        <v>3002.00518129479</v>
      </c>
      <c r="D9146" t="s">
        <v>2480</v>
      </c>
      <c r="E9146" t="s">
        <v>65</v>
      </c>
    </row>
    <row r="9147" spans="1:5" x14ac:dyDescent="0.3">
      <c r="A9147" t="s">
        <v>1859</v>
      </c>
      <c r="B9147" t="s">
        <v>132</v>
      </c>
      <c r="C9147">
        <v>3002.0142617376</v>
      </c>
      <c r="D9147" t="s">
        <v>2480</v>
      </c>
      <c r="E9147" t="s">
        <v>65</v>
      </c>
    </row>
    <row r="9148" spans="1:5" x14ac:dyDescent="0.3">
      <c r="A9148" t="s">
        <v>2293</v>
      </c>
      <c r="B9148" t="s">
        <v>132</v>
      </c>
      <c r="C9148">
        <v>3012.1387537441501</v>
      </c>
      <c r="D9148" t="s">
        <v>2480</v>
      </c>
      <c r="E9148" t="s">
        <v>65</v>
      </c>
    </row>
    <row r="9149" spans="1:5" x14ac:dyDescent="0.3">
      <c r="A9149" t="s">
        <v>1188</v>
      </c>
      <c r="B9149" t="s">
        <v>132</v>
      </c>
      <c r="C9149">
        <v>3016.26662734312</v>
      </c>
      <c r="D9149" t="s">
        <v>2480</v>
      </c>
      <c r="E9149" t="s">
        <v>65</v>
      </c>
    </row>
    <row r="9150" spans="1:5" x14ac:dyDescent="0.3">
      <c r="A9150" t="s">
        <v>1054</v>
      </c>
      <c r="B9150" t="s">
        <v>132</v>
      </c>
      <c r="C9150">
        <v>3016.5616741866002</v>
      </c>
      <c r="D9150" t="s">
        <v>2480</v>
      </c>
      <c r="E9150" t="s">
        <v>65</v>
      </c>
    </row>
    <row r="9151" spans="1:5" x14ac:dyDescent="0.3">
      <c r="A9151" t="s">
        <v>397</v>
      </c>
      <c r="B9151" t="s">
        <v>132</v>
      </c>
      <c r="C9151">
        <v>3022.1553563012599</v>
      </c>
      <c r="D9151" t="s">
        <v>2480</v>
      </c>
      <c r="E9151" t="s">
        <v>65</v>
      </c>
    </row>
    <row r="9152" spans="1:5" x14ac:dyDescent="0.3">
      <c r="A9152" t="s">
        <v>1229</v>
      </c>
      <c r="B9152" t="s">
        <v>132</v>
      </c>
      <c r="C9152">
        <v>3022.6700079174998</v>
      </c>
      <c r="D9152" t="s">
        <v>2480</v>
      </c>
      <c r="E9152" t="s">
        <v>65</v>
      </c>
    </row>
    <row r="9153" spans="1:5" x14ac:dyDescent="0.3">
      <c r="A9153" t="s">
        <v>1342</v>
      </c>
      <c r="B9153" t="s">
        <v>132</v>
      </c>
      <c r="C9153">
        <v>3025.8733376666401</v>
      </c>
      <c r="D9153" t="s">
        <v>2480</v>
      </c>
      <c r="E9153" t="s">
        <v>65</v>
      </c>
    </row>
    <row r="9154" spans="1:5" x14ac:dyDescent="0.3">
      <c r="A9154" t="s">
        <v>2223</v>
      </c>
      <c r="B9154" t="s">
        <v>132</v>
      </c>
      <c r="C9154">
        <v>3026.9335040334499</v>
      </c>
      <c r="D9154" t="s">
        <v>2480</v>
      </c>
      <c r="E9154" t="s">
        <v>65</v>
      </c>
    </row>
    <row r="9155" spans="1:5" x14ac:dyDescent="0.3">
      <c r="A9155" t="s">
        <v>1010</v>
      </c>
      <c r="B9155" t="s">
        <v>132</v>
      </c>
      <c r="C9155">
        <v>3027.5325921394801</v>
      </c>
      <c r="D9155" t="s">
        <v>2480</v>
      </c>
      <c r="E9155" t="s">
        <v>65</v>
      </c>
    </row>
    <row r="9156" spans="1:5" x14ac:dyDescent="0.3">
      <c r="A9156" t="s">
        <v>2113</v>
      </c>
      <c r="B9156" t="s">
        <v>132</v>
      </c>
      <c r="C9156">
        <v>3028.2529762622698</v>
      </c>
      <c r="D9156" t="s">
        <v>2480</v>
      </c>
      <c r="E9156" t="s">
        <v>65</v>
      </c>
    </row>
    <row r="9157" spans="1:5" x14ac:dyDescent="0.3">
      <c r="A9157" t="s">
        <v>1282</v>
      </c>
      <c r="B9157" t="s">
        <v>132</v>
      </c>
      <c r="C9157">
        <v>3028.4115491341099</v>
      </c>
      <c r="D9157" t="s">
        <v>2480</v>
      </c>
      <c r="E9157" t="s">
        <v>65</v>
      </c>
    </row>
    <row r="9158" spans="1:5" x14ac:dyDescent="0.3">
      <c r="A9158" t="s">
        <v>2385</v>
      </c>
      <c r="B9158" t="s">
        <v>132</v>
      </c>
      <c r="C9158">
        <v>3028.9458754318198</v>
      </c>
      <c r="D9158" t="s">
        <v>2480</v>
      </c>
      <c r="E9158" t="s">
        <v>65</v>
      </c>
    </row>
    <row r="9159" spans="1:5" x14ac:dyDescent="0.3">
      <c r="A9159" t="s">
        <v>1539</v>
      </c>
      <c r="B9159" t="s">
        <v>132</v>
      </c>
      <c r="C9159">
        <v>3034.9995771589101</v>
      </c>
      <c r="D9159" t="s">
        <v>2480</v>
      </c>
      <c r="E9159" t="s">
        <v>65</v>
      </c>
    </row>
    <row r="9160" spans="1:5" x14ac:dyDescent="0.3">
      <c r="A9160" t="s">
        <v>570</v>
      </c>
      <c r="B9160" t="s">
        <v>132</v>
      </c>
      <c r="C9160">
        <v>3037.6231845848201</v>
      </c>
      <c r="D9160" t="s">
        <v>2480</v>
      </c>
      <c r="E9160" t="s">
        <v>65</v>
      </c>
    </row>
    <row r="9161" spans="1:5" x14ac:dyDescent="0.3">
      <c r="A9161" t="s">
        <v>1061</v>
      </c>
      <c r="B9161" t="s">
        <v>132</v>
      </c>
      <c r="C9161">
        <v>3043.2735595440699</v>
      </c>
      <c r="D9161" t="s">
        <v>2480</v>
      </c>
      <c r="E9161" t="s">
        <v>65</v>
      </c>
    </row>
    <row r="9162" spans="1:5" x14ac:dyDescent="0.3">
      <c r="A9162" t="s">
        <v>2351</v>
      </c>
      <c r="B9162" t="s">
        <v>132</v>
      </c>
      <c r="C9162">
        <v>3046.2036006538801</v>
      </c>
      <c r="D9162" t="s">
        <v>2480</v>
      </c>
      <c r="E9162" t="s">
        <v>65</v>
      </c>
    </row>
    <row r="9163" spans="1:5" x14ac:dyDescent="0.3">
      <c r="A9163" t="s">
        <v>1090</v>
      </c>
      <c r="B9163" t="s">
        <v>132</v>
      </c>
      <c r="C9163">
        <v>3046.7253894759101</v>
      </c>
      <c r="D9163" t="s">
        <v>2480</v>
      </c>
      <c r="E9163" t="s">
        <v>65</v>
      </c>
    </row>
    <row r="9164" spans="1:5" x14ac:dyDescent="0.3">
      <c r="A9164" t="s">
        <v>2058</v>
      </c>
      <c r="B9164" t="s">
        <v>132</v>
      </c>
      <c r="C9164">
        <v>3046.7923873749</v>
      </c>
      <c r="D9164" t="s">
        <v>2480</v>
      </c>
      <c r="E9164" t="s">
        <v>65</v>
      </c>
    </row>
    <row r="9165" spans="1:5" x14ac:dyDescent="0.3">
      <c r="A9165" t="s">
        <v>1538</v>
      </c>
      <c r="B9165" t="s">
        <v>132</v>
      </c>
      <c r="C9165">
        <v>3049.44516879602</v>
      </c>
      <c r="D9165" t="s">
        <v>2480</v>
      </c>
      <c r="E9165" t="s">
        <v>65</v>
      </c>
    </row>
    <row r="9166" spans="1:5" x14ac:dyDescent="0.3">
      <c r="A9166" t="s">
        <v>1093</v>
      </c>
      <c r="B9166" t="s">
        <v>132</v>
      </c>
      <c r="C9166">
        <v>3052.4471484451901</v>
      </c>
      <c r="D9166" t="s">
        <v>2480</v>
      </c>
      <c r="E9166" t="s">
        <v>65</v>
      </c>
    </row>
    <row r="9167" spans="1:5" x14ac:dyDescent="0.3">
      <c r="A9167" t="s">
        <v>1507</v>
      </c>
      <c r="B9167" t="s">
        <v>132</v>
      </c>
      <c r="C9167">
        <v>3052.6817772171498</v>
      </c>
      <c r="D9167" t="s">
        <v>2480</v>
      </c>
      <c r="E9167" t="s">
        <v>65</v>
      </c>
    </row>
    <row r="9168" spans="1:5" x14ac:dyDescent="0.3">
      <c r="A9168" t="s">
        <v>316</v>
      </c>
      <c r="B9168" t="s">
        <v>132</v>
      </c>
      <c r="C9168">
        <v>3054.4596130231398</v>
      </c>
      <c r="D9168" t="s">
        <v>2480</v>
      </c>
      <c r="E9168" t="s">
        <v>65</v>
      </c>
    </row>
    <row r="9169" spans="1:5" x14ac:dyDescent="0.3">
      <c r="A9169" t="s">
        <v>1503</v>
      </c>
      <c r="B9169" t="s">
        <v>132</v>
      </c>
      <c r="C9169">
        <v>3058.24485253698</v>
      </c>
      <c r="D9169" t="s">
        <v>2480</v>
      </c>
      <c r="E9169" t="s">
        <v>65</v>
      </c>
    </row>
    <row r="9170" spans="1:5" x14ac:dyDescent="0.3">
      <c r="A9170" t="s">
        <v>2191</v>
      </c>
      <c r="B9170" t="s">
        <v>132</v>
      </c>
      <c r="C9170">
        <v>3070.1012889815302</v>
      </c>
      <c r="D9170" t="s">
        <v>2480</v>
      </c>
      <c r="E9170" t="s">
        <v>65</v>
      </c>
    </row>
    <row r="9171" spans="1:5" x14ac:dyDescent="0.3">
      <c r="A9171" t="s">
        <v>1094</v>
      </c>
      <c r="B9171" t="s">
        <v>132</v>
      </c>
      <c r="C9171">
        <v>3071.2726818881401</v>
      </c>
      <c r="D9171" t="s">
        <v>2480</v>
      </c>
      <c r="E9171" t="s">
        <v>65</v>
      </c>
    </row>
    <row r="9172" spans="1:5" x14ac:dyDescent="0.3">
      <c r="A9172" t="s">
        <v>1067</v>
      </c>
      <c r="B9172" t="s">
        <v>132</v>
      </c>
      <c r="C9172">
        <v>3075.3655025123599</v>
      </c>
      <c r="D9172" t="s">
        <v>2480</v>
      </c>
      <c r="E9172" t="s">
        <v>65</v>
      </c>
    </row>
    <row r="9173" spans="1:5" x14ac:dyDescent="0.3">
      <c r="A9173" t="s">
        <v>2084</v>
      </c>
      <c r="B9173" t="s">
        <v>132</v>
      </c>
      <c r="C9173">
        <v>3078.5474231851699</v>
      </c>
      <c r="D9173" t="s">
        <v>2480</v>
      </c>
      <c r="E9173" t="s">
        <v>65</v>
      </c>
    </row>
    <row r="9174" spans="1:5" x14ac:dyDescent="0.3">
      <c r="A9174" t="s">
        <v>1085</v>
      </c>
      <c r="B9174" t="s">
        <v>132</v>
      </c>
      <c r="C9174">
        <v>3081.0862828549698</v>
      </c>
      <c r="D9174" t="s">
        <v>2480</v>
      </c>
      <c r="E9174" t="s">
        <v>65</v>
      </c>
    </row>
    <row r="9175" spans="1:5" x14ac:dyDescent="0.3">
      <c r="A9175" t="s">
        <v>1709</v>
      </c>
      <c r="B9175" t="s">
        <v>132</v>
      </c>
      <c r="C9175">
        <v>3083.4787313708398</v>
      </c>
      <c r="D9175" t="s">
        <v>2480</v>
      </c>
      <c r="E9175" t="s">
        <v>65</v>
      </c>
    </row>
    <row r="9176" spans="1:5" x14ac:dyDescent="0.3">
      <c r="A9176" t="s">
        <v>1418</v>
      </c>
      <c r="B9176" t="s">
        <v>132</v>
      </c>
      <c r="C9176">
        <v>3084.9800624004502</v>
      </c>
      <c r="D9176" t="s">
        <v>2480</v>
      </c>
      <c r="E9176" t="s">
        <v>65</v>
      </c>
    </row>
    <row r="9177" spans="1:5" x14ac:dyDescent="0.3">
      <c r="A9177" t="s">
        <v>568</v>
      </c>
      <c r="B9177" t="s">
        <v>132</v>
      </c>
      <c r="C9177">
        <v>3089.5541385053698</v>
      </c>
      <c r="D9177" t="s">
        <v>2480</v>
      </c>
      <c r="E9177" t="s">
        <v>65</v>
      </c>
    </row>
    <row r="9178" spans="1:5" x14ac:dyDescent="0.3">
      <c r="A9178" t="s">
        <v>994</v>
      </c>
      <c r="B9178" t="s">
        <v>132</v>
      </c>
      <c r="C9178">
        <v>3097.34810846863</v>
      </c>
      <c r="D9178" t="s">
        <v>2480</v>
      </c>
      <c r="E9178" t="s">
        <v>65</v>
      </c>
    </row>
    <row r="9179" spans="1:5" x14ac:dyDescent="0.3">
      <c r="A9179" t="s">
        <v>1076</v>
      </c>
      <c r="B9179" t="s">
        <v>132</v>
      </c>
      <c r="C9179">
        <v>3103.17661525928</v>
      </c>
      <c r="D9179" t="s">
        <v>2480</v>
      </c>
      <c r="E9179" t="s">
        <v>65</v>
      </c>
    </row>
    <row r="9180" spans="1:5" x14ac:dyDescent="0.3">
      <c r="A9180" t="s">
        <v>657</v>
      </c>
      <c r="B9180" t="s">
        <v>132</v>
      </c>
      <c r="C9180">
        <v>3104.61538424012</v>
      </c>
      <c r="D9180" t="s">
        <v>2480</v>
      </c>
      <c r="E9180" t="s">
        <v>65</v>
      </c>
    </row>
    <row r="9181" spans="1:5" x14ac:dyDescent="0.3">
      <c r="A9181" t="s">
        <v>1131</v>
      </c>
      <c r="B9181" t="s">
        <v>132</v>
      </c>
      <c r="C9181">
        <v>3104.66109056102</v>
      </c>
      <c r="D9181" t="s">
        <v>2480</v>
      </c>
      <c r="E9181" t="s">
        <v>65</v>
      </c>
    </row>
    <row r="9182" spans="1:5" x14ac:dyDescent="0.3">
      <c r="A9182" t="s">
        <v>1218</v>
      </c>
      <c r="B9182" t="s">
        <v>132</v>
      </c>
      <c r="C9182">
        <v>3106.2316521330499</v>
      </c>
      <c r="D9182" t="s">
        <v>2480</v>
      </c>
      <c r="E9182" t="s">
        <v>65</v>
      </c>
    </row>
    <row r="9183" spans="1:5" x14ac:dyDescent="0.3">
      <c r="A9183" t="s">
        <v>1192</v>
      </c>
      <c r="B9183" t="s">
        <v>132</v>
      </c>
      <c r="C9183">
        <v>3116.81666875672</v>
      </c>
      <c r="D9183" t="s">
        <v>2480</v>
      </c>
      <c r="E9183" t="s">
        <v>65</v>
      </c>
    </row>
    <row r="9184" spans="1:5" x14ac:dyDescent="0.3">
      <c r="A9184" t="s">
        <v>1205</v>
      </c>
      <c r="B9184" t="s">
        <v>132</v>
      </c>
      <c r="C9184">
        <v>3118.7835769803401</v>
      </c>
      <c r="D9184" t="s">
        <v>2480</v>
      </c>
      <c r="E9184" t="s">
        <v>65</v>
      </c>
    </row>
    <row r="9185" spans="1:5" x14ac:dyDescent="0.3">
      <c r="A9185" t="s">
        <v>1391</v>
      </c>
      <c r="B9185" t="s">
        <v>132</v>
      </c>
      <c r="C9185">
        <v>3119.18785090453</v>
      </c>
      <c r="D9185" t="s">
        <v>2480</v>
      </c>
      <c r="E9185" t="s">
        <v>65</v>
      </c>
    </row>
    <row r="9186" spans="1:5" x14ac:dyDescent="0.3">
      <c r="A9186" t="s">
        <v>1129</v>
      </c>
      <c r="B9186" t="s">
        <v>132</v>
      </c>
      <c r="C9186">
        <v>3119.4275617626699</v>
      </c>
      <c r="D9186" t="s">
        <v>2480</v>
      </c>
      <c r="E9186" t="s">
        <v>65</v>
      </c>
    </row>
    <row r="9187" spans="1:5" x14ac:dyDescent="0.3">
      <c r="A9187" t="s">
        <v>2291</v>
      </c>
      <c r="B9187" t="s">
        <v>132</v>
      </c>
      <c r="C9187">
        <v>3123.0553175385098</v>
      </c>
      <c r="D9187" t="s">
        <v>2480</v>
      </c>
      <c r="E9187" t="s">
        <v>65</v>
      </c>
    </row>
    <row r="9188" spans="1:5" x14ac:dyDescent="0.3">
      <c r="A9188" t="s">
        <v>1120</v>
      </c>
      <c r="B9188" t="s">
        <v>132</v>
      </c>
      <c r="C9188">
        <v>3124.9872147528099</v>
      </c>
      <c r="D9188" t="s">
        <v>2480</v>
      </c>
      <c r="E9188" t="s">
        <v>65</v>
      </c>
    </row>
    <row r="9189" spans="1:5" x14ac:dyDescent="0.3">
      <c r="A9189" t="s">
        <v>2153</v>
      </c>
      <c r="B9189" t="s">
        <v>132</v>
      </c>
      <c r="C9189">
        <v>3125.2439995182999</v>
      </c>
      <c r="D9189" t="s">
        <v>2480</v>
      </c>
      <c r="E9189" t="s">
        <v>65</v>
      </c>
    </row>
    <row r="9190" spans="1:5" x14ac:dyDescent="0.3">
      <c r="A9190" t="s">
        <v>1630</v>
      </c>
      <c r="B9190" t="s">
        <v>132</v>
      </c>
      <c r="C9190">
        <v>3134.8364162153698</v>
      </c>
      <c r="D9190" t="s">
        <v>2480</v>
      </c>
      <c r="E9190" t="s">
        <v>65</v>
      </c>
    </row>
    <row r="9191" spans="1:5" x14ac:dyDescent="0.3">
      <c r="A9191" t="s">
        <v>1931</v>
      </c>
      <c r="B9191" t="s">
        <v>132</v>
      </c>
      <c r="C9191">
        <v>3138.5825724238898</v>
      </c>
      <c r="D9191" t="s">
        <v>2480</v>
      </c>
      <c r="E9191" t="s">
        <v>65</v>
      </c>
    </row>
    <row r="9192" spans="1:5" x14ac:dyDescent="0.3">
      <c r="A9192" t="s">
        <v>1505</v>
      </c>
      <c r="B9192" t="s">
        <v>132</v>
      </c>
      <c r="C9192">
        <v>3140.6985728638201</v>
      </c>
      <c r="D9192" t="s">
        <v>2480</v>
      </c>
      <c r="E9192" t="s">
        <v>65</v>
      </c>
    </row>
    <row r="9193" spans="1:5" x14ac:dyDescent="0.3">
      <c r="A9193" t="s">
        <v>1623</v>
      </c>
      <c r="B9193" t="s">
        <v>132</v>
      </c>
      <c r="C9193">
        <v>3152.9605952370698</v>
      </c>
      <c r="D9193" t="s">
        <v>2480</v>
      </c>
      <c r="E9193" t="s">
        <v>65</v>
      </c>
    </row>
    <row r="9194" spans="1:5" x14ac:dyDescent="0.3">
      <c r="A9194" t="s">
        <v>1336</v>
      </c>
      <c r="B9194" t="s">
        <v>132</v>
      </c>
      <c r="C9194">
        <v>3153.0887202338099</v>
      </c>
      <c r="D9194" t="s">
        <v>2480</v>
      </c>
      <c r="E9194" t="s">
        <v>65</v>
      </c>
    </row>
    <row r="9195" spans="1:5" x14ac:dyDescent="0.3">
      <c r="A9195" t="s">
        <v>1198</v>
      </c>
      <c r="B9195" t="s">
        <v>132</v>
      </c>
      <c r="C9195">
        <v>3155.0841336315202</v>
      </c>
      <c r="D9195" t="s">
        <v>2480</v>
      </c>
      <c r="E9195" t="s">
        <v>65</v>
      </c>
    </row>
    <row r="9196" spans="1:5" x14ac:dyDescent="0.3">
      <c r="A9196" t="s">
        <v>1402</v>
      </c>
      <c r="B9196" t="s">
        <v>132</v>
      </c>
      <c r="C9196">
        <v>3164.1980863618401</v>
      </c>
      <c r="D9196" t="s">
        <v>2480</v>
      </c>
      <c r="E9196" t="s">
        <v>65</v>
      </c>
    </row>
    <row r="9197" spans="1:5" x14ac:dyDescent="0.3">
      <c r="A9197" t="s">
        <v>1248</v>
      </c>
      <c r="B9197" t="s">
        <v>132</v>
      </c>
      <c r="C9197">
        <v>3172.4485793563699</v>
      </c>
      <c r="D9197" t="s">
        <v>2480</v>
      </c>
      <c r="E9197" t="s">
        <v>65</v>
      </c>
    </row>
    <row r="9198" spans="1:5" x14ac:dyDescent="0.3">
      <c r="A9198" t="s">
        <v>1564</v>
      </c>
      <c r="B9198" t="s">
        <v>132</v>
      </c>
      <c r="C9198">
        <v>3182.6308072203701</v>
      </c>
      <c r="D9198" t="s">
        <v>2480</v>
      </c>
      <c r="E9198" t="s">
        <v>65</v>
      </c>
    </row>
    <row r="9199" spans="1:5" x14ac:dyDescent="0.3">
      <c r="A9199" t="s">
        <v>1136</v>
      </c>
      <c r="B9199" t="s">
        <v>132</v>
      </c>
      <c r="C9199">
        <v>3188.3348145545201</v>
      </c>
      <c r="D9199" t="s">
        <v>2480</v>
      </c>
      <c r="E9199" t="s">
        <v>65</v>
      </c>
    </row>
    <row r="9200" spans="1:5" x14ac:dyDescent="0.3">
      <c r="A9200" t="s">
        <v>1080</v>
      </c>
      <c r="B9200" t="s">
        <v>132</v>
      </c>
      <c r="C9200">
        <v>3189.9107393095401</v>
      </c>
      <c r="D9200" t="s">
        <v>2480</v>
      </c>
      <c r="E9200" t="s">
        <v>65</v>
      </c>
    </row>
    <row r="9201" spans="1:5" x14ac:dyDescent="0.3">
      <c r="A9201" t="s">
        <v>1751</v>
      </c>
      <c r="B9201" t="s">
        <v>132</v>
      </c>
      <c r="C9201">
        <v>3194.6600934652001</v>
      </c>
      <c r="D9201" t="s">
        <v>2480</v>
      </c>
      <c r="E9201" t="s">
        <v>65</v>
      </c>
    </row>
    <row r="9202" spans="1:5" x14ac:dyDescent="0.3">
      <c r="A9202" t="s">
        <v>1180</v>
      </c>
      <c r="B9202" t="s">
        <v>132</v>
      </c>
      <c r="C9202">
        <v>3194.7303445653401</v>
      </c>
      <c r="D9202" t="s">
        <v>2480</v>
      </c>
      <c r="E9202" t="s">
        <v>65</v>
      </c>
    </row>
    <row r="9203" spans="1:5" x14ac:dyDescent="0.3">
      <c r="A9203" t="s">
        <v>2386</v>
      </c>
      <c r="B9203" t="s">
        <v>132</v>
      </c>
      <c r="C9203">
        <v>3195.7344919844199</v>
      </c>
      <c r="D9203" t="s">
        <v>2480</v>
      </c>
      <c r="E9203" t="s">
        <v>65</v>
      </c>
    </row>
    <row r="9204" spans="1:5" x14ac:dyDescent="0.3">
      <c r="A9204" t="s">
        <v>543</v>
      </c>
      <c r="B9204" t="s">
        <v>132</v>
      </c>
      <c r="C9204">
        <v>3198.9179196507398</v>
      </c>
      <c r="D9204" t="s">
        <v>2480</v>
      </c>
      <c r="E9204" t="s">
        <v>65</v>
      </c>
    </row>
    <row r="9205" spans="1:5" x14ac:dyDescent="0.3">
      <c r="A9205" t="s">
        <v>1395</v>
      </c>
      <c r="B9205" t="s">
        <v>132</v>
      </c>
      <c r="C9205">
        <v>3199.6841590775498</v>
      </c>
      <c r="D9205" t="s">
        <v>2480</v>
      </c>
      <c r="E9205" t="s">
        <v>65</v>
      </c>
    </row>
    <row r="9206" spans="1:5" x14ac:dyDescent="0.3">
      <c r="A9206" t="s">
        <v>1706</v>
      </c>
      <c r="B9206" t="s">
        <v>132</v>
      </c>
      <c r="C9206">
        <v>3199.86499011562</v>
      </c>
      <c r="D9206" t="s">
        <v>2480</v>
      </c>
      <c r="E9206" t="s">
        <v>65</v>
      </c>
    </row>
    <row r="9207" spans="1:5" x14ac:dyDescent="0.3">
      <c r="A9207" t="s">
        <v>1270</v>
      </c>
      <c r="B9207" t="s">
        <v>132</v>
      </c>
      <c r="C9207">
        <v>3208.61832376436</v>
      </c>
      <c r="D9207" t="s">
        <v>2480</v>
      </c>
      <c r="E9207" t="s">
        <v>65</v>
      </c>
    </row>
    <row r="9208" spans="1:5" x14ac:dyDescent="0.3">
      <c r="A9208" t="s">
        <v>1445</v>
      </c>
      <c r="B9208" t="s">
        <v>132</v>
      </c>
      <c r="C9208">
        <v>3212.09872689441</v>
      </c>
      <c r="D9208" t="s">
        <v>2480</v>
      </c>
      <c r="E9208" t="s">
        <v>65</v>
      </c>
    </row>
    <row r="9209" spans="1:5" x14ac:dyDescent="0.3">
      <c r="A9209" t="s">
        <v>535</v>
      </c>
      <c r="B9209" t="s">
        <v>132</v>
      </c>
      <c r="C9209">
        <v>3212.1221108310701</v>
      </c>
      <c r="D9209" t="s">
        <v>2480</v>
      </c>
      <c r="E9209" t="s">
        <v>65</v>
      </c>
    </row>
    <row r="9210" spans="1:5" x14ac:dyDescent="0.3">
      <c r="A9210" t="s">
        <v>997</v>
      </c>
      <c r="B9210" t="s">
        <v>132</v>
      </c>
      <c r="C9210">
        <v>3212.2161213899499</v>
      </c>
      <c r="D9210" t="s">
        <v>2480</v>
      </c>
      <c r="E9210" t="s">
        <v>65</v>
      </c>
    </row>
    <row r="9211" spans="1:5" x14ac:dyDescent="0.3">
      <c r="A9211" t="s">
        <v>1013</v>
      </c>
      <c r="B9211" t="s">
        <v>132</v>
      </c>
      <c r="C9211">
        <v>3215.40509113503</v>
      </c>
      <c r="D9211" t="s">
        <v>2480</v>
      </c>
      <c r="E9211" t="s">
        <v>65</v>
      </c>
    </row>
    <row r="9212" spans="1:5" x14ac:dyDescent="0.3">
      <c r="A9212" t="s">
        <v>1753</v>
      </c>
      <c r="B9212" t="s">
        <v>132</v>
      </c>
      <c r="C9212">
        <v>3216.2214088270198</v>
      </c>
      <c r="D9212" t="s">
        <v>2480</v>
      </c>
      <c r="E9212" t="s">
        <v>65</v>
      </c>
    </row>
    <row r="9213" spans="1:5" x14ac:dyDescent="0.3">
      <c r="A9213" t="s">
        <v>1419</v>
      </c>
      <c r="B9213" t="s">
        <v>132</v>
      </c>
      <c r="C9213">
        <v>3217.4063406228802</v>
      </c>
      <c r="D9213" t="s">
        <v>2480</v>
      </c>
      <c r="E9213" t="s">
        <v>65</v>
      </c>
    </row>
    <row r="9214" spans="1:5" x14ac:dyDescent="0.3">
      <c r="A9214" t="s">
        <v>1561</v>
      </c>
      <c r="B9214" t="s">
        <v>132</v>
      </c>
      <c r="C9214">
        <v>3219.1282849914201</v>
      </c>
      <c r="D9214" t="s">
        <v>2480</v>
      </c>
      <c r="E9214" t="s">
        <v>65</v>
      </c>
    </row>
    <row r="9215" spans="1:5" x14ac:dyDescent="0.3">
      <c r="A9215" t="s">
        <v>1475</v>
      </c>
      <c r="B9215" t="s">
        <v>132</v>
      </c>
      <c r="C9215">
        <v>3222.2079198517099</v>
      </c>
      <c r="D9215" t="s">
        <v>2480</v>
      </c>
      <c r="E9215" t="s">
        <v>65</v>
      </c>
    </row>
    <row r="9216" spans="1:5" x14ac:dyDescent="0.3">
      <c r="A9216" t="s">
        <v>2354</v>
      </c>
      <c r="B9216" t="s">
        <v>132</v>
      </c>
      <c r="C9216">
        <v>3222.91981285156</v>
      </c>
      <c r="D9216" t="s">
        <v>2480</v>
      </c>
      <c r="E9216" t="s">
        <v>65</v>
      </c>
    </row>
    <row r="9217" spans="1:5" x14ac:dyDescent="0.3">
      <c r="A9217" t="s">
        <v>1485</v>
      </c>
      <c r="B9217" t="s">
        <v>132</v>
      </c>
      <c r="C9217">
        <v>3239.6084128237399</v>
      </c>
      <c r="D9217" t="s">
        <v>2480</v>
      </c>
      <c r="E9217" t="s">
        <v>65</v>
      </c>
    </row>
    <row r="9218" spans="1:5" x14ac:dyDescent="0.3">
      <c r="A9218" t="s">
        <v>1334</v>
      </c>
      <c r="B9218" t="s">
        <v>132</v>
      </c>
      <c r="C9218">
        <v>3247.5748578800799</v>
      </c>
      <c r="D9218" t="s">
        <v>2480</v>
      </c>
      <c r="E9218" t="s">
        <v>65</v>
      </c>
    </row>
    <row r="9219" spans="1:5" x14ac:dyDescent="0.3">
      <c r="A9219" t="s">
        <v>1522</v>
      </c>
      <c r="B9219" t="s">
        <v>132</v>
      </c>
      <c r="C9219">
        <v>3252.0793172335202</v>
      </c>
      <c r="D9219" t="s">
        <v>2480</v>
      </c>
      <c r="E9219" t="s">
        <v>65</v>
      </c>
    </row>
    <row r="9220" spans="1:5" x14ac:dyDescent="0.3">
      <c r="A9220" t="s">
        <v>2114</v>
      </c>
      <c r="B9220" t="s">
        <v>132</v>
      </c>
      <c r="C9220">
        <v>3253.60853353934</v>
      </c>
      <c r="D9220" t="s">
        <v>2480</v>
      </c>
      <c r="E9220" t="s">
        <v>65</v>
      </c>
    </row>
    <row r="9221" spans="1:5" x14ac:dyDescent="0.3">
      <c r="A9221" t="s">
        <v>801</v>
      </c>
      <c r="B9221" t="s">
        <v>132</v>
      </c>
      <c r="C9221">
        <v>3254.09196703828</v>
      </c>
      <c r="D9221" t="s">
        <v>2480</v>
      </c>
      <c r="E9221" t="s">
        <v>65</v>
      </c>
    </row>
    <row r="9222" spans="1:5" x14ac:dyDescent="0.3">
      <c r="A9222" t="s">
        <v>327</v>
      </c>
      <c r="B9222" t="s">
        <v>132</v>
      </c>
      <c r="C9222">
        <v>3261.4214390204102</v>
      </c>
      <c r="D9222" t="s">
        <v>2480</v>
      </c>
      <c r="E9222" t="s">
        <v>65</v>
      </c>
    </row>
    <row r="9223" spans="1:5" x14ac:dyDescent="0.3">
      <c r="A9223" t="s">
        <v>1496</v>
      </c>
      <c r="B9223" t="s">
        <v>132</v>
      </c>
      <c r="C9223">
        <v>3265.4401678187501</v>
      </c>
      <c r="D9223" t="s">
        <v>2480</v>
      </c>
      <c r="E9223" t="s">
        <v>65</v>
      </c>
    </row>
    <row r="9224" spans="1:5" x14ac:dyDescent="0.3">
      <c r="A9224" t="s">
        <v>1608</v>
      </c>
      <c r="B9224" t="s">
        <v>132</v>
      </c>
      <c r="C9224">
        <v>3265.8499609652499</v>
      </c>
      <c r="D9224" t="s">
        <v>2480</v>
      </c>
      <c r="E9224" t="s">
        <v>65</v>
      </c>
    </row>
    <row r="9225" spans="1:5" x14ac:dyDescent="0.3">
      <c r="A9225" t="s">
        <v>1408</v>
      </c>
      <c r="B9225" t="s">
        <v>132</v>
      </c>
      <c r="C9225">
        <v>3268.53031603924</v>
      </c>
      <c r="D9225" t="s">
        <v>2480</v>
      </c>
      <c r="E9225" t="s">
        <v>65</v>
      </c>
    </row>
    <row r="9226" spans="1:5" x14ac:dyDescent="0.3">
      <c r="A9226" t="s">
        <v>1298</v>
      </c>
      <c r="B9226" t="s">
        <v>132</v>
      </c>
      <c r="C9226">
        <v>3278.6767107805599</v>
      </c>
      <c r="D9226" t="s">
        <v>2480</v>
      </c>
      <c r="E9226" t="s">
        <v>65</v>
      </c>
    </row>
    <row r="9227" spans="1:5" x14ac:dyDescent="0.3">
      <c r="A9227" t="s">
        <v>1326</v>
      </c>
      <c r="B9227" t="s">
        <v>132</v>
      </c>
      <c r="C9227">
        <v>3290.5798950231201</v>
      </c>
      <c r="D9227" t="s">
        <v>2480</v>
      </c>
      <c r="E9227" t="s">
        <v>65</v>
      </c>
    </row>
    <row r="9228" spans="1:5" x14ac:dyDescent="0.3">
      <c r="A9228" t="s">
        <v>1708</v>
      </c>
      <c r="B9228" t="s">
        <v>132</v>
      </c>
      <c r="C9228">
        <v>3291.3793250864001</v>
      </c>
      <c r="D9228" t="s">
        <v>2480</v>
      </c>
      <c r="E9228" t="s">
        <v>65</v>
      </c>
    </row>
    <row r="9229" spans="1:5" x14ac:dyDescent="0.3">
      <c r="A9229" t="s">
        <v>1745</v>
      </c>
      <c r="B9229" t="s">
        <v>132</v>
      </c>
      <c r="C9229">
        <v>3298.3169858889701</v>
      </c>
      <c r="D9229" t="s">
        <v>2480</v>
      </c>
      <c r="E9229" t="s">
        <v>65</v>
      </c>
    </row>
    <row r="9230" spans="1:5" x14ac:dyDescent="0.3">
      <c r="A9230" t="s">
        <v>995</v>
      </c>
      <c r="B9230" t="s">
        <v>132</v>
      </c>
      <c r="C9230">
        <v>3298.4709108132101</v>
      </c>
      <c r="D9230" t="s">
        <v>2480</v>
      </c>
      <c r="E9230" t="s">
        <v>65</v>
      </c>
    </row>
    <row r="9231" spans="1:5" x14ac:dyDescent="0.3">
      <c r="A9231" t="s">
        <v>1472</v>
      </c>
      <c r="B9231" t="s">
        <v>132</v>
      </c>
      <c r="C9231">
        <v>3300.5321679735898</v>
      </c>
      <c r="D9231" t="s">
        <v>2480</v>
      </c>
      <c r="E9231" t="s">
        <v>65</v>
      </c>
    </row>
    <row r="9232" spans="1:5" x14ac:dyDescent="0.3">
      <c r="A9232" t="s">
        <v>1593</v>
      </c>
      <c r="B9232" t="s">
        <v>132</v>
      </c>
      <c r="C9232">
        <v>3300.79848011686</v>
      </c>
      <c r="D9232" t="s">
        <v>2480</v>
      </c>
      <c r="E9232" t="s">
        <v>65</v>
      </c>
    </row>
    <row r="9233" spans="1:5" x14ac:dyDescent="0.3">
      <c r="A9233" t="s">
        <v>1264</v>
      </c>
      <c r="B9233" t="s">
        <v>132</v>
      </c>
      <c r="C9233">
        <v>3303.8158525270001</v>
      </c>
      <c r="D9233" t="s">
        <v>2480</v>
      </c>
      <c r="E9233" t="s">
        <v>65</v>
      </c>
    </row>
    <row r="9234" spans="1:5" x14ac:dyDescent="0.3">
      <c r="A9234" t="s">
        <v>1196</v>
      </c>
      <c r="B9234" t="s">
        <v>132</v>
      </c>
      <c r="C9234">
        <v>3308.9386501010399</v>
      </c>
      <c r="D9234" t="s">
        <v>2480</v>
      </c>
      <c r="E9234" t="s">
        <v>65</v>
      </c>
    </row>
    <row r="9235" spans="1:5" x14ac:dyDescent="0.3">
      <c r="A9235" t="s">
        <v>1239</v>
      </c>
      <c r="B9235" t="s">
        <v>132</v>
      </c>
      <c r="C9235">
        <v>3310.7595467953402</v>
      </c>
      <c r="D9235" t="s">
        <v>2480</v>
      </c>
      <c r="E9235" t="s">
        <v>65</v>
      </c>
    </row>
    <row r="9236" spans="1:5" x14ac:dyDescent="0.3">
      <c r="A9236" t="s">
        <v>1252</v>
      </c>
      <c r="B9236" t="s">
        <v>132</v>
      </c>
      <c r="C9236">
        <v>3322.7275256938201</v>
      </c>
      <c r="D9236" t="s">
        <v>2480</v>
      </c>
      <c r="E9236" t="s">
        <v>65</v>
      </c>
    </row>
    <row r="9237" spans="1:5" x14ac:dyDescent="0.3">
      <c r="A9237" t="s">
        <v>1122</v>
      </c>
      <c r="B9237" t="s">
        <v>132</v>
      </c>
      <c r="C9237">
        <v>3324.2475219210601</v>
      </c>
      <c r="D9237" t="s">
        <v>2480</v>
      </c>
      <c r="E9237" t="s">
        <v>65</v>
      </c>
    </row>
    <row r="9238" spans="1:5" x14ac:dyDescent="0.3">
      <c r="A9238" t="s">
        <v>1201</v>
      </c>
      <c r="B9238" t="s">
        <v>132</v>
      </c>
      <c r="C9238">
        <v>3324.7625655858301</v>
      </c>
      <c r="D9238" t="s">
        <v>2480</v>
      </c>
      <c r="E9238" t="s">
        <v>65</v>
      </c>
    </row>
    <row r="9239" spans="1:5" x14ac:dyDescent="0.3">
      <c r="A9239" t="s">
        <v>1447</v>
      </c>
      <c r="B9239" t="s">
        <v>132</v>
      </c>
      <c r="C9239">
        <v>3335.0384943363401</v>
      </c>
      <c r="D9239" t="s">
        <v>2480</v>
      </c>
      <c r="E9239" t="s">
        <v>65</v>
      </c>
    </row>
    <row r="9240" spans="1:5" x14ac:dyDescent="0.3">
      <c r="A9240" t="s">
        <v>2206</v>
      </c>
      <c r="B9240" t="s">
        <v>132</v>
      </c>
      <c r="C9240">
        <v>3335.23243544972</v>
      </c>
      <c r="D9240" t="s">
        <v>2480</v>
      </c>
      <c r="E9240" t="s">
        <v>65</v>
      </c>
    </row>
    <row r="9241" spans="1:5" x14ac:dyDescent="0.3">
      <c r="A9241" t="s">
        <v>1567</v>
      </c>
      <c r="B9241" t="s">
        <v>132</v>
      </c>
      <c r="C9241">
        <v>3344.1578716893</v>
      </c>
      <c r="D9241" t="s">
        <v>2480</v>
      </c>
      <c r="E9241" t="s">
        <v>65</v>
      </c>
    </row>
    <row r="9242" spans="1:5" x14ac:dyDescent="0.3">
      <c r="A9242" t="s">
        <v>407</v>
      </c>
      <c r="B9242" t="s">
        <v>132</v>
      </c>
      <c r="C9242">
        <v>3349.6001951696398</v>
      </c>
      <c r="D9242" t="s">
        <v>2480</v>
      </c>
      <c r="E9242" t="s">
        <v>65</v>
      </c>
    </row>
    <row r="9243" spans="1:5" x14ac:dyDescent="0.3">
      <c r="A9243" t="s">
        <v>1009</v>
      </c>
      <c r="B9243" t="s">
        <v>132</v>
      </c>
      <c r="C9243">
        <v>3350.2087886582199</v>
      </c>
      <c r="D9243" t="s">
        <v>2480</v>
      </c>
      <c r="E9243" t="s">
        <v>65</v>
      </c>
    </row>
    <row r="9244" spans="1:5" x14ac:dyDescent="0.3">
      <c r="A9244" t="s">
        <v>1280</v>
      </c>
      <c r="B9244" t="s">
        <v>132</v>
      </c>
      <c r="C9244">
        <v>3350.9749196897901</v>
      </c>
      <c r="D9244" t="s">
        <v>2480</v>
      </c>
      <c r="E9244" t="s">
        <v>65</v>
      </c>
    </row>
    <row r="9245" spans="1:5" x14ac:dyDescent="0.3">
      <c r="A9245" t="s">
        <v>1075</v>
      </c>
      <c r="B9245" t="s">
        <v>132</v>
      </c>
      <c r="C9245">
        <v>3355.2438843086002</v>
      </c>
      <c r="D9245" t="s">
        <v>2480</v>
      </c>
      <c r="E9245" t="s">
        <v>65</v>
      </c>
    </row>
    <row r="9246" spans="1:5" x14ac:dyDescent="0.3">
      <c r="A9246" t="s">
        <v>1333</v>
      </c>
      <c r="B9246" t="s">
        <v>132</v>
      </c>
      <c r="C9246">
        <v>3378.4652365298002</v>
      </c>
      <c r="D9246" t="s">
        <v>2480</v>
      </c>
      <c r="E9246" t="s">
        <v>65</v>
      </c>
    </row>
    <row r="9247" spans="1:5" x14ac:dyDescent="0.3">
      <c r="A9247" t="s">
        <v>1147</v>
      </c>
      <c r="B9247" t="s">
        <v>132</v>
      </c>
      <c r="C9247">
        <v>3382.4344871892499</v>
      </c>
      <c r="D9247" t="s">
        <v>2480</v>
      </c>
      <c r="E9247" t="s">
        <v>65</v>
      </c>
    </row>
    <row r="9248" spans="1:5" x14ac:dyDescent="0.3">
      <c r="A9248" t="s">
        <v>1141</v>
      </c>
      <c r="B9248" t="s">
        <v>132</v>
      </c>
      <c r="C9248">
        <v>3393.9476719119798</v>
      </c>
      <c r="D9248" t="s">
        <v>2480</v>
      </c>
      <c r="E9248" t="s">
        <v>65</v>
      </c>
    </row>
    <row r="9249" spans="1:5" x14ac:dyDescent="0.3">
      <c r="A9249" t="s">
        <v>1193</v>
      </c>
      <c r="B9249" t="s">
        <v>132</v>
      </c>
      <c r="C9249">
        <v>3394.6239255580199</v>
      </c>
      <c r="D9249" t="s">
        <v>2480</v>
      </c>
      <c r="E9249" t="s">
        <v>65</v>
      </c>
    </row>
    <row r="9250" spans="1:5" x14ac:dyDescent="0.3">
      <c r="A9250" t="s">
        <v>1619</v>
      </c>
      <c r="B9250" t="s">
        <v>132</v>
      </c>
      <c r="C9250">
        <v>3404.0388793715101</v>
      </c>
      <c r="D9250" t="s">
        <v>2480</v>
      </c>
      <c r="E9250" t="s">
        <v>65</v>
      </c>
    </row>
    <row r="9251" spans="1:5" x14ac:dyDescent="0.3">
      <c r="A9251" t="s">
        <v>1688</v>
      </c>
      <c r="B9251" t="s">
        <v>132</v>
      </c>
      <c r="C9251">
        <v>3406.03274834682</v>
      </c>
      <c r="D9251" t="s">
        <v>2480</v>
      </c>
      <c r="E9251" t="s">
        <v>65</v>
      </c>
    </row>
    <row r="9252" spans="1:5" x14ac:dyDescent="0.3">
      <c r="A9252" t="s">
        <v>1373</v>
      </c>
      <c r="B9252" t="s">
        <v>132</v>
      </c>
      <c r="C9252">
        <v>3409.6562084489401</v>
      </c>
      <c r="D9252" t="s">
        <v>2480</v>
      </c>
      <c r="E9252" t="s">
        <v>65</v>
      </c>
    </row>
    <row r="9253" spans="1:5" x14ac:dyDescent="0.3">
      <c r="A9253" t="s">
        <v>1674</v>
      </c>
      <c r="B9253" t="s">
        <v>132</v>
      </c>
      <c r="C9253">
        <v>3410.8105315868402</v>
      </c>
      <c r="D9253" t="s">
        <v>2480</v>
      </c>
      <c r="E9253" t="s">
        <v>65</v>
      </c>
    </row>
    <row r="9254" spans="1:5" x14ac:dyDescent="0.3">
      <c r="A9254" t="s">
        <v>1329</v>
      </c>
      <c r="B9254" t="s">
        <v>132</v>
      </c>
      <c r="C9254">
        <v>3412.1635889602899</v>
      </c>
      <c r="D9254" t="s">
        <v>2480</v>
      </c>
      <c r="E9254" t="s">
        <v>65</v>
      </c>
    </row>
    <row r="9255" spans="1:5" x14ac:dyDescent="0.3">
      <c r="A9255" t="s">
        <v>2205</v>
      </c>
      <c r="B9255" t="s">
        <v>132</v>
      </c>
      <c r="C9255">
        <v>3414.9688207419099</v>
      </c>
      <c r="D9255" t="s">
        <v>2480</v>
      </c>
      <c r="E9255" t="s">
        <v>65</v>
      </c>
    </row>
    <row r="9256" spans="1:5" x14ac:dyDescent="0.3">
      <c r="A9256" t="s">
        <v>1158</v>
      </c>
      <c r="B9256" t="s">
        <v>132</v>
      </c>
      <c r="C9256">
        <v>3418.7577639116498</v>
      </c>
      <c r="D9256" t="s">
        <v>2480</v>
      </c>
      <c r="E9256" t="s">
        <v>65</v>
      </c>
    </row>
    <row r="9257" spans="1:5" x14ac:dyDescent="0.3">
      <c r="A9257" t="s">
        <v>1862</v>
      </c>
      <c r="B9257" t="s">
        <v>132</v>
      </c>
      <c r="C9257">
        <v>3423.4668696889898</v>
      </c>
      <c r="D9257" t="s">
        <v>2480</v>
      </c>
      <c r="E9257" t="s">
        <v>65</v>
      </c>
    </row>
    <row r="9258" spans="1:5" x14ac:dyDescent="0.3">
      <c r="A9258" t="s">
        <v>1675</v>
      </c>
      <c r="B9258" t="s">
        <v>132</v>
      </c>
      <c r="C9258">
        <v>3430.4802674171701</v>
      </c>
      <c r="D9258" t="s">
        <v>2480</v>
      </c>
      <c r="E9258" t="s">
        <v>65</v>
      </c>
    </row>
    <row r="9259" spans="1:5" x14ac:dyDescent="0.3">
      <c r="A9259" t="s">
        <v>1497</v>
      </c>
      <c r="B9259" t="s">
        <v>132</v>
      </c>
      <c r="C9259">
        <v>3433.9035010155799</v>
      </c>
      <c r="D9259" t="s">
        <v>2480</v>
      </c>
      <c r="E9259" t="s">
        <v>65</v>
      </c>
    </row>
    <row r="9260" spans="1:5" x14ac:dyDescent="0.3">
      <c r="A9260" t="s">
        <v>1310</v>
      </c>
      <c r="B9260" t="s">
        <v>132</v>
      </c>
      <c r="C9260">
        <v>3434.5863856374999</v>
      </c>
      <c r="D9260" t="s">
        <v>2480</v>
      </c>
      <c r="E9260" t="s">
        <v>65</v>
      </c>
    </row>
    <row r="9261" spans="1:5" x14ac:dyDescent="0.3">
      <c r="A9261" t="s">
        <v>1526</v>
      </c>
      <c r="B9261" t="s">
        <v>132</v>
      </c>
      <c r="C9261">
        <v>3439.3891581040102</v>
      </c>
      <c r="D9261" t="s">
        <v>2480</v>
      </c>
      <c r="E9261" t="s">
        <v>65</v>
      </c>
    </row>
    <row r="9262" spans="1:5" x14ac:dyDescent="0.3">
      <c r="A9262" t="s">
        <v>1398</v>
      </c>
      <c r="B9262" t="s">
        <v>132</v>
      </c>
      <c r="C9262">
        <v>3440.6324486666999</v>
      </c>
      <c r="D9262" t="s">
        <v>2480</v>
      </c>
      <c r="E9262" t="s">
        <v>65</v>
      </c>
    </row>
    <row r="9263" spans="1:5" x14ac:dyDescent="0.3">
      <c r="A9263" t="s">
        <v>519</v>
      </c>
      <c r="B9263" t="s">
        <v>132</v>
      </c>
      <c r="C9263">
        <v>3443.71266820037</v>
      </c>
      <c r="D9263" t="s">
        <v>2480</v>
      </c>
      <c r="E9263" t="s">
        <v>65</v>
      </c>
    </row>
    <row r="9264" spans="1:5" x14ac:dyDescent="0.3">
      <c r="A9264" t="s">
        <v>655</v>
      </c>
      <c r="B9264" t="s">
        <v>132</v>
      </c>
      <c r="C9264">
        <v>3458.6759205961398</v>
      </c>
      <c r="D9264" t="s">
        <v>2480</v>
      </c>
      <c r="E9264" t="s">
        <v>65</v>
      </c>
    </row>
    <row r="9265" spans="1:5" x14ac:dyDescent="0.3">
      <c r="A9265" t="s">
        <v>1508</v>
      </c>
      <c r="B9265" t="s">
        <v>132</v>
      </c>
      <c r="C9265">
        <v>3463.3607117941601</v>
      </c>
      <c r="D9265" t="s">
        <v>2480</v>
      </c>
      <c r="E9265" t="s">
        <v>65</v>
      </c>
    </row>
    <row r="9266" spans="1:5" x14ac:dyDescent="0.3">
      <c r="A9266" t="s">
        <v>1659</v>
      </c>
      <c r="B9266" t="s">
        <v>132</v>
      </c>
      <c r="C9266">
        <v>3471.84835562331</v>
      </c>
      <c r="D9266" t="s">
        <v>2480</v>
      </c>
      <c r="E9266" t="s">
        <v>65</v>
      </c>
    </row>
    <row r="9267" spans="1:5" x14ac:dyDescent="0.3">
      <c r="A9267" t="s">
        <v>1784</v>
      </c>
      <c r="B9267" t="s">
        <v>132</v>
      </c>
      <c r="C9267">
        <v>3476.2012620832502</v>
      </c>
      <c r="D9267" t="s">
        <v>2480</v>
      </c>
      <c r="E9267" t="s">
        <v>65</v>
      </c>
    </row>
    <row r="9268" spans="1:5" x14ac:dyDescent="0.3">
      <c r="A9268" t="s">
        <v>1660</v>
      </c>
      <c r="B9268" t="s">
        <v>132</v>
      </c>
      <c r="C9268">
        <v>3479.00840406715</v>
      </c>
      <c r="D9268" t="s">
        <v>2480</v>
      </c>
      <c r="E9268" t="s">
        <v>65</v>
      </c>
    </row>
    <row r="9269" spans="1:5" x14ac:dyDescent="0.3">
      <c r="A9269" t="s">
        <v>1163</v>
      </c>
      <c r="B9269" t="s">
        <v>132</v>
      </c>
      <c r="C9269">
        <v>3479.30388987785</v>
      </c>
      <c r="D9269" t="s">
        <v>2480</v>
      </c>
      <c r="E9269" t="s">
        <v>65</v>
      </c>
    </row>
    <row r="9270" spans="1:5" x14ac:dyDescent="0.3">
      <c r="A9270" t="s">
        <v>1001</v>
      </c>
      <c r="B9270" t="s">
        <v>132</v>
      </c>
      <c r="C9270">
        <v>3480.6105370248602</v>
      </c>
      <c r="D9270" t="s">
        <v>2480</v>
      </c>
      <c r="E9270" t="s">
        <v>65</v>
      </c>
    </row>
    <row r="9271" spans="1:5" x14ac:dyDescent="0.3">
      <c r="A9271" t="s">
        <v>1328</v>
      </c>
      <c r="B9271" t="s">
        <v>132</v>
      </c>
      <c r="C9271">
        <v>3481.19151542895</v>
      </c>
      <c r="D9271" t="s">
        <v>2480</v>
      </c>
      <c r="E9271" t="s">
        <v>65</v>
      </c>
    </row>
    <row r="9272" spans="1:5" x14ac:dyDescent="0.3">
      <c r="A9272" t="s">
        <v>1557</v>
      </c>
      <c r="B9272" t="s">
        <v>132</v>
      </c>
      <c r="C9272">
        <v>3482.9068076342801</v>
      </c>
      <c r="D9272" t="s">
        <v>2480</v>
      </c>
      <c r="E9272" t="s">
        <v>65</v>
      </c>
    </row>
    <row r="9273" spans="1:5" x14ac:dyDescent="0.3">
      <c r="A9273" t="s">
        <v>1545</v>
      </c>
      <c r="B9273" t="s">
        <v>132</v>
      </c>
      <c r="C9273">
        <v>3487.6870770503901</v>
      </c>
      <c r="D9273" t="s">
        <v>2480</v>
      </c>
      <c r="E9273" t="s">
        <v>65</v>
      </c>
    </row>
    <row r="9274" spans="1:5" x14ac:dyDescent="0.3">
      <c r="A9274" t="s">
        <v>1330</v>
      </c>
      <c r="B9274" t="s">
        <v>132</v>
      </c>
      <c r="C9274">
        <v>3490.67702244169</v>
      </c>
      <c r="D9274" t="s">
        <v>2480</v>
      </c>
      <c r="E9274" t="s">
        <v>65</v>
      </c>
    </row>
    <row r="9275" spans="1:5" x14ac:dyDescent="0.3">
      <c r="A9275" t="s">
        <v>1132</v>
      </c>
      <c r="B9275" t="s">
        <v>132</v>
      </c>
      <c r="C9275">
        <v>3503.0866740052302</v>
      </c>
      <c r="D9275" t="s">
        <v>2480</v>
      </c>
      <c r="E9275" t="s">
        <v>65</v>
      </c>
    </row>
    <row r="9276" spans="1:5" x14ac:dyDescent="0.3">
      <c r="A9276" t="s">
        <v>1672</v>
      </c>
      <c r="B9276" t="s">
        <v>132</v>
      </c>
      <c r="C9276">
        <v>3507.3756322965601</v>
      </c>
      <c r="D9276" t="s">
        <v>2480</v>
      </c>
      <c r="E9276" t="s">
        <v>65</v>
      </c>
    </row>
    <row r="9277" spans="1:5" x14ac:dyDescent="0.3">
      <c r="A9277" t="s">
        <v>1301</v>
      </c>
      <c r="B9277" t="s">
        <v>132</v>
      </c>
      <c r="C9277">
        <v>3511.9833703817098</v>
      </c>
      <c r="D9277" t="s">
        <v>2480</v>
      </c>
      <c r="E9277" t="s">
        <v>65</v>
      </c>
    </row>
    <row r="9278" spans="1:5" x14ac:dyDescent="0.3">
      <c r="A9278" t="s">
        <v>2330</v>
      </c>
      <c r="B9278" t="s">
        <v>132</v>
      </c>
      <c r="C9278">
        <v>3514.3328906644101</v>
      </c>
      <c r="D9278" t="s">
        <v>2480</v>
      </c>
      <c r="E9278" t="s">
        <v>65</v>
      </c>
    </row>
    <row r="9279" spans="1:5" x14ac:dyDescent="0.3">
      <c r="A9279" t="s">
        <v>1099</v>
      </c>
      <c r="B9279" t="s">
        <v>132</v>
      </c>
      <c r="C9279">
        <v>3519.0025174184002</v>
      </c>
      <c r="D9279" t="s">
        <v>2480</v>
      </c>
      <c r="E9279" t="s">
        <v>65</v>
      </c>
    </row>
    <row r="9280" spans="1:5" x14ac:dyDescent="0.3">
      <c r="A9280" t="s">
        <v>1792</v>
      </c>
      <c r="B9280" t="s">
        <v>132</v>
      </c>
      <c r="C9280">
        <v>3525.8529871333999</v>
      </c>
      <c r="D9280" t="s">
        <v>2480</v>
      </c>
      <c r="E9280" t="s">
        <v>65</v>
      </c>
    </row>
    <row r="9281" spans="1:5" x14ac:dyDescent="0.3">
      <c r="A9281" t="s">
        <v>2207</v>
      </c>
      <c r="B9281" t="s">
        <v>132</v>
      </c>
      <c r="C9281">
        <v>3529.9066023528799</v>
      </c>
      <c r="D9281" t="s">
        <v>2480</v>
      </c>
      <c r="E9281" t="s">
        <v>65</v>
      </c>
    </row>
    <row r="9282" spans="1:5" x14ac:dyDescent="0.3">
      <c r="A9282" t="s">
        <v>2418</v>
      </c>
      <c r="B9282" t="s">
        <v>132</v>
      </c>
      <c r="C9282">
        <v>3534.1087187349599</v>
      </c>
      <c r="D9282" t="s">
        <v>2480</v>
      </c>
      <c r="E9282" t="s">
        <v>65</v>
      </c>
    </row>
    <row r="9283" spans="1:5" x14ac:dyDescent="0.3">
      <c r="A9283" t="s">
        <v>1002</v>
      </c>
      <c r="B9283" t="s">
        <v>132</v>
      </c>
      <c r="C9283">
        <v>3534.46766767906</v>
      </c>
      <c r="D9283" t="s">
        <v>2480</v>
      </c>
      <c r="E9283" t="s">
        <v>65</v>
      </c>
    </row>
    <row r="9284" spans="1:5" x14ac:dyDescent="0.3">
      <c r="A9284" t="s">
        <v>1685</v>
      </c>
      <c r="B9284" t="s">
        <v>132</v>
      </c>
      <c r="C9284">
        <v>3542.7951809005399</v>
      </c>
      <c r="D9284" t="s">
        <v>2480</v>
      </c>
      <c r="E9284" t="s">
        <v>65</v>
      </c>
    </row>
    <row r="9285" spans="1:5" x14ac:dyDescent="0.3">
      <c r="A9285" t="s">
        <v>2225</v>
      </c>
      <c r="B9285" t="s">
        <v>132</v>
      </c>
      <c r="C9285">
        <v>3543.3424903424998</v>
      </c>
      <c r="D9285" t="s">
        <v>2480</v>
      </c>
      <c r="E9285" t="s">
        <v>65</v>
      </c>
    </row>
    <row r="9286" spans="1:5" x14ac:dyDescent="0.3">
      <c r="A9286" t="s">
        <v>1253</v>
      </c>
      <c r="B9286" t="s">
        <v>132</v>
      </c>
      <c r="C9286">
        <v>3545.18020032104</v>
      </c>
      <c r="D9286" t="s">
        <v>2480</v>
      </c>
      <c r="E9286" t="s">
        <v>65</v>
      </c>
    </row>
    <row r="9287" spans="1:5" x14ac:dyDescent="0.3">
      <c r="A9287" t="s">
        <v>1063</v>
      </c>
      <c r="B9287" t="s">
        <v>132</v>
      </c>
      <c r="C9287">
        <v>3550.1994291501201</v>
      </c>
      <c r="D9287" t="s">
        <v>2480</v>
      </c>
      <c r="E9287" t="s">
        <v>65</v>
      </c>
    </row>
    <row r="9288" spans="1:5" x14ac:dyDescent="0.3">
      <c r="A9288" t="s">
        <v>1295</v>
      </c>
      <c r="B9288" t="s">
        <v>132</v>
      </c>
      <c r="C9288">
        <v>3553.4760651546499</v>
      </c>
      <c r="D9288" t="s">
        <v>2480</v>
      </c>
      <c r="E9288" t="s">
        <v>65</v>
      </c>
    </row>
    <row r="9289" spans="1:5" x14ac:dyDescent="0.3">
      <c r="A9289" t="s">
        <v>2380</v>
      </c>
      <c r="B9289" t="s">
        <v>132</v>
      </c>
      <c r="C9289">
        <v>3583.7113110298401</v>
      </c>
      <c r="D9289" t="s">
        <v>2480</v>
      </c>
      <c r="E9289" t="s">
        <v>65</v>
      </c>
    </row>
    <row r="9290" spans="1:5" x14ac:dyDescent="0.3">
      <c r="A9290" t="s">
        <v>1339</v>
      </c>
      <c r="B9290" t="s">
        <v>132</v>
      </c>
      <c r="C9290">
        <v>3585.5726938800199</v>
      </c>
      <c r="D9290" t="s">
        <v>2480</v>
      </c>
      <c r="E9290" t="s">
        <v>65</v>
      </c>
    </row>
    <row r="9291" spans="1:5" x14ac:dyDescent="0.3">
      <c r="A9291" t="s">
        <v>1116</v>
      </c>
      <c r="B9291" t="s">
        <v>132</v>
      </c>
      <c r="C9291">
        <v>3586.02820109405</v>
      </c>
      <c r="D9291" t="s">
        <v>2480</v>
      </c>
      <c r="E9291" t="s">
        <v>65</v>
      </c>
    </row>
    <row r="9292" spans="1:5" x14ac:dyDescent="0.3">
      <c r="A9292" t="s">
        <v>541</v>
      </c>
      <c r="B9292" t="s">
        <v>132</v>
      </c>
      <c r="C9292">
        <v>3597.4819484853601</v>
      </c>
      <c r="D9292" t="s">
        <v>2480</v>
      </c>
      <c r="E9292" t="s">
        <v>65</v>
      </c>
    </row>
    <row r="9293" spans="1:5" x14ac:dyDescent="0.3">
      <c r="A9293" t="s">
        <v>1107</v>
      </c>
      <c r="B9293" t="s">
        <v>132</v>
      </c>
      <c r="C9293">
        <v>3598.9332975201501</v>
      </c>
      <c r="D9293" t="s">
        <v>2480</v>
      </c>
      <c r="E9293" t="s">
        <v>65</v>
      </c>
    </row>
    <row r="9294" spans="1:5" x14ac:dyDescent="0.3">
      <c r="A9294" t="s">
        <v>1145</v>
      </c>
      <c r="B9294" t="s">
        <v>132</v>
      </c>
      <c r="C9294">
        <v>3603.2314876405699</v>
      </c>
      <c r="D9294" t="s">
        <v>2480</v>
      </c>
      <c r="E9294" t="s">
        <v>65</v>
      </c>
    </row>
    <row r="9295" spans="1:5" x14ac:dyDescent="0.3">
      <c r="A9295" t="s">
        <v>1866</v>
      </c>
      <c r="B9295" t="s">
        <v>132</v>
      </c>
      <c r="C9295">
        <v>3618.5038742275701</v>
      </c>
      <c r="D9295" t="s">
        <v>2480</v>
      </c>
      <c r="E9295" t="s">
        <v>65</v>
      </c>
    </row>
    <row r="9296" spans="1:5" x14ac:dyDescent="0.3">
      <c r="A9296" t="s">
        <v>1560</v>
      </c>
      <c r="B9296" t="s">
        <v>132</v>
      </c>
      <c r="C9296">
        <v>3619.5313601596299</v>
      </c>
      <c r="D9296" t="s">
        <v>2480</v>
      </c>
      <c r="E9296" t="s">
        <v>65</v>
      </c>
    </row>
    <row r="9297" spans="1:5" x14ac:dyDescent="0.3">
      <c r="A9297" t="s">
        <v>1656</v>
      </c>
      <c r="B9297" t="s">
        <v>132</v>
      </c>
      <c r="C9297">
        <v>3629.7989197623001</v>
      </c>
      <c r="D9297" t="s">
        <v>2480</v>
      </c>
      <c r="E9297" t="s">
        <v>65</v>
      </c>
    </row>
    <row r="9298" spans="1:5" x14ac:dyDescent="0.3">
      <c r="A9298" t="s">
        <v>1788</v>
      </c>
      <c r="B9298" t="s">
        <v>132</v>
      </c>
      <c r="C9298">
        <v>3636.4382622569801</v>
      </c>
      <c r="D9298" t="s">
        <v>2480</v>
      </c>
      <c r="E9298" t="s">
        <v>65</v>
      </c>
    </row>
    <row r="9299" spans="1:5" x14ac:dyDescent="0.3">
      <c r="A9299" t="s">
        <v>1409</v>
      </c>
      <c r="B9299" t="s">
        <v>132</v>
      </c>
      <c r="C9299">
        <v>3642.0793943635299</v>
      </c>
      <c r="D9299" t="s">
        <v>2480</v>
      </c>
      <c r="E9299" t="s">
        <v>65</v>
      </c>
    </row>
    <row r="9300" spans="1:5" x14ac:dyDescent="0.3">
      <c r="A9300" t="s">
        <v>1078</v>
      </c>
      <c r="B9300" t="s">
        <v>132</v>
      </c>
      <c r="C9300">
        <v>3646.46314155661</v>
      </c>
      <c r="D9300" t="s">
        <v>2480</v>
      </c>
      <c r="E9300" t="s">
        <v>65</v>
      </c>
    </row>
    <row r="9301" spans="1:5" x14ac:dyDescent="0.3">
      <c r="A9301" t="s">
        <v>1499</v>
      </c>
      <c r="B9301" t="s">
        <v>132</v>
      </c>
      <c r="C9301">
        <v>3656.6058537038298</v>
      </c>
      <c r="D9301" t="s">
        <v>2480</v>
      </c>
      <c r="E9301" t="s">
        <v>65</v>
      </c>
    </row>
    <row r="9302" spans="1:5" x14ac:dyDescent="0.3">
      <c r="A9302" t="s">
        <v>1479</v>
      </c>
      <c r="B9302" t="s">
        <v>132</v>
      </c>
      <c r="C9302">
        <v>3667.8918237531402</v>
      </c>
      <c r="D9302" t="s">
        <v>2480</v>
      </c>
      <c r="E9302" t="s">
        <v>65</v>
      </c>
    </row>
    <row r="9303" spans="1:5" x14ac:dyDescent="0.3">
      <c r="A9303" t="s">
        <v>405</v>
      </c>
      <c r="B9303" t="s">
        <v>132</v>
      </c>
      <c r="C9303">
        <v>3671.3289326569002</v>
      </c>
      <c r="D9303" t="s">
        <v>2480</v>
      </c>
      <c r="E9303" t="s">
        <v>65</v>
      </c>
    </row>
    <row r="9304" spans="1:5" x14ac:dyDescent="0.3">
      <c r="A9304" t="s">
        <v>1471</v>
      </c>
      <c r="B9304" t="s">
        <v>132</v>
      </c>
      <c r="C9304">
        <v>3671.3862961538198</v>
      </c>
      <c r="D9304" t="s">
        <v>2480</v>
      </c>
      <c r="E9304" t="s">
        <v>65</v>
      </c>
    </row>
    <row r="9305" spans="1:5" x14ac:dyDescent="0.3">
      <c r="A9305" t="s">
        <v>771</v>
      </c>
      <c r="B9305" t="s">
        <v>132</v>
      </c>
      <c r="C9305">
        <v>3672.80780591149</v>
      </c>
      <c r="D9305" t="s">
        <v>2480</v>
      </c>
      <c r="E9305" t="s">
        <v>65</v>
      </c>
    </row>
    <row r="9306" spans="1:5" x14ac:dyDescent="0.3">
      <c r="A9306" t="s">
        <v>490</v>
      </c>
      <c r="B9306" t="s">
        <v>132</v>
      </c>
      <c r="C9306">
        <v>3675.4716488537001</v>
      </c>
      <c r="D9306" t="s">
        <v>2480</v>
      </c>
      <c r="E9306" t="s">
        <v>65</v>
      </c>
    </row>
    <row r="9307" spans="1:5" x14ac:dyDescent="0.3">
      <c r="A9307" t="s">
        <v>1194</v>
      </c>
      <c r="B9307" t="s">
        <v>132</v>
      </c>
      <c r="C9307">
        <v>3683.7809390653101</v>
      </c>
      <c r="D9307" t="s">
        <v>2480</v>
      </c>
      <c r="E9307" t="s">
        <v>65</v>
      </c>
    </row>
    <row r="9308" spans="1:5" x14ac:dyDescent="0.3">
      <c r="A9308" t="s">
        <v>1638</v>
      </c>
      <c r="B9308" t="s">
        <v>132</v>
      </c>
      <c r="C9308">
        <v>3687.8619056279999</v>
      </c>
      <c r="D9308" t="s">
        <v>2480</v>
      </c>
      <c r="E9308" t="s">
        <v>65</v>
      </c>
    </row>
    <row r="9309" spans="1:5" x14ac:dyDescent="0.3">
      <c r="A9309" t="s">
        <v>2343</v>
      </c>
      <c r="B9309" t="s">
        <v>132</v>
      </c>
      <c r="C9309">
        <v>3699.83935334639</v>
      </c>
      <c r="D9309" t="s">
        <v>2480</v>
      </c>
      <c r="E9309" t="s">
        <v>65</v>
      </c>
    </row>
    <row r="9310" spans="1:5" x14ac:dyDescent="0.3">
      <c r="A9310" t="s">
        <v>401</v>
      </c>
      <c r="B9310" t="s">
        <v>132</v>
      </c>
      <c r="C9310">
        <v>3709.52125381322</v>
      </c>
      <c r="D9310" t="s">
        <v>2480</v>
      </c>
      <c r="E9310" t="s">
        <v>65</v>
      </c>
    </row>
    <row r="9311" spans="1:5" x14ac:dyDescent="0.3">
      <c r="A9311" t="s">
        <v>1490</v>
      </c>
      <c r="B9311" t="s">
        <v>132</v>
      </c>
      <c r="C9311">
        <v>3721.07741439346</v>
      </c>
      <c r="D9311" t="s">
        <v>2480</v>
      </c>
      <c r="E9311" t="s">
        <v>65</v>
      </c>
    </row>
    <row r="9312" spans="1:5" x14ac:dyDescent="0.3">
      <c r="A9312" t="s">
        <v>2320</v>
      </c>
      <c r="B9312" t="s">
        <v>132</v>
      </c>
      <c r="C9312">
        <v>3727.8729815490301</v>
      </c>
      <c r="D9312" t="s">
        <v>2480</v>
      </c>
      <c r="E9312" t="s">
        <v>65</v>
      </c>
    </row>
    <row r="9313" spans="1:5" x14ac:dyDescent="0.3">
      <c r="A9313" t="s">
        <v>1689</v>
      </c>
      <c r="B9313" t="s">
        <v>132</v>
      </c>
      <c r="C9313">
        <v>3732.4780068345399</v>
      </c>
      <c r="D9313" t="s">
        <v>2480</v>
      </c>
      <c r="E9313" t="s">
        <v>65</v>
      </c>
    </row>
    <row r="9314" spans="1:5" x14ac:dyDescent="0.3">
      <c r="A9314" t="s">
        <v>1793</v>
      </c>
      <c r="B9314" t="s">
        <v>132</v>
      </c>
      <c r="C9314">
        <v>3749.6170957487798</v>
      </c>
      <c r="D9314" t="s">
        <v>2480</v>
      </c>
      <c r="E9314" t="s">
        <v>65</v>
      </c>
    </row>
    <row r="9315" spans="1:5" x14ac:dyDescent="0.3">
      <c r="A9315" t="s">
        <v>1394</v>
      </c>
      <c r="B9315" t="s">
        <v>132</v>
      </c>
      <c r="C9315">
        <v>3754.44996877016</v>
      </c>
      <c r="D9315" t="s">
        <v>2480</v>
      </c>
      <c r="E9315" t="s">
        <v>65</v>
      </c>
    </row>
    <row r="9316" spans="1:5" x14ac:dyDescent="0.3">
      <c r="A9316" t="s">
        <v>1686</v>
      </c>
      <c r="B9316" t="s">
        <v>132</v>
      </c>
      <c r="C9316">
        <v>3755.0615888001498</v>
      </c>
      <c r="D9316" t="s">
        <v>2480</v>
      </c>
      <c r="E9316" t="s">
        <v>65</v>
      </c>
    </row>
    <row r="9317" spans="1:5" x14ac:dyDescent="0.3">
      <c r="A9317" t="s">
        <v>2396</v>
      </c>
      <c r="B9317" t="s">
        <v>132</v>
      </c>
      <c r="C9317">
        <v>3755.5833462783598</v>
      </c>
      <c r="D9317" t="s">
        <v>2480</v>
      </c>
      <c r="E9317" t="s">
        <v>65</v>
      </c>
    </row>
    <row r="9318" spans="1:5" x14ac:dyDescent="0.3">
      <c r="A9318" t="s">
        <v>2388</v>
      </c>
      <c r="B9318" t="s">
        <v>132</v>
      </c>
      <c r="C9318">
        <v>3761.26734483885</v>
      </c>
      <c r="D9318" t="s">
        <v>2480</v>
      </c>
      <c r="E9318" t="s">
        <v>65</v>
      </c>
    </row>
    <row r="9319" spans="1:5" x14ac:dyDescent="0.3">
      <c r="A9319" t="s">
        <v>1926</v>
      </c>
      <c r="B9319" t="s">
        <v>132</v>
      </c>
      <c r="C9319">
        <v>3767.4226246227499</v>
      </c>
      <c r="D9319" t="s">
        <v>2480</v>
      </c>
      <c r="E9319" t="s">
        <v>65</v>
      </c>
    </row>
    <row r="9320" spans="1:5" x14ac:dyDescent="0.3">
      <c r="A9320" t="s">
        <v>2105</v>
      </c>
      <c r="B9320" t="s">
        <v>132</v>
      </c>
      <c r="C9320">
        <v>3786.5826804632502</v>
      </c>
      <c r="D9320" t="s">
        <v>2480</v>
      </c>
      <c r="E9320" t="s">
        <v>65</v>
      </c>
    </row>
    <row r="9321" spans="1:5" x14ac:dyDescent="0.3">
      <c r="A9321" t="s">
        <v>2394</v>
      </c>
      <c r="B9321" t="s">
        <v>132</v>
      </c>
      <c r="C9321">
        <v>3797.4171237874002</v>
      </c>
      <c r="D9321" t="s">
        <v>2480</v>
      </c>
      <c r="E9321" t="s">
        <v>65</v>
      </c>
    </row>
    <row r="9322" spans="1:5" x14ac:dyDescent="0.3">
      <c r="A9322" t="s">
        <v>1351</v>
      </c>
      <c r="B9322" t="s">
        <v>132</v>
      </c>
      <c r="C9322">
        <v>3798.8857001423798</v>
      </c>
      <c r="D9322" t="s">
        <v>2480</v>
      </c>
      <c r="E9322" t="s">
        <v>65</v>
      </c>
    </row>
    <row r="9323" spans="1:5" x14ac:dyDescent="0.3">
      <c r="A9323" t="s">
        <v>1797</v>
      </c>
      <c r="B9323" t="s">
        <v>132</v>
      </c>
      <c r="C9323">
        <v>3807.09992398961</v>
      </c>
      <c r="D9323" t="s">
        <v>2480</v>
      </c>
      <c r="E9323" t="s">
        <v>65</v>
      </c>
    </row>
    <row r="9324" spans="1:5" x14ac:dyDescent="0.3">
      <c r="A9324" t="s">
        <v>1065</v>
      </c>
      <c r="B9324" t="s">
        <v>132</v>
      </c>
      <c r="C9324">
        <v>3817.3361982185002</v>
      </c>
      <c r="D9324" t="s">
        <v>2480</v>
      </c>
      <c r="E9324" t="s">
        <v>65</v>
      </c>
    </row>
    <row r="9325" spans="1:5" x14ac:dyDescent="0.3">
      <c r="A9325" t="s">
        <v>1654</v>
      </c>
      <c r="B9325" t="s">
        <v>132</v>
      </c>
      <c r="C9325">
        <v>3819.4854250728699</v>
      </c>
      <c r="D9325" t="s">
        <v>2480</v>
      </c>
      <c r="E9325" t="s">
        <v>65</v>
      </c>
    </row>
    <row r="9326" spans="1:5" x14ac:dyDescent="0.3">
      <c r="A9326" t="s">
        <v>1204</v>
      </c>
      <c r="B9326" t="s">
        <v>132</v>
      </c>
      <c r="C9326">
        <v>3823.29372941989</v>
      </c>
      <c r="D9326" t="s">
        <v>2480</v>
      </c>
      <c r="E9326" t="s">
        <v>65</v>
      </c>
    </row>
    <row r="9327" spans="1:5" x14ac:dyDescent="0.3">
      <c r="A9327" t="s">
        <v>2231</v>
      </c>
      <c r="B9327" t="s">
        <v>132</v>
      </c>
      <c r="C9327">
        <v>3830.37722857579</v>
      </c>
      <c r="D9327" t="s">
        <v>2480</v>
      </c>
      <c r="E9327" t="s">
        <v>65</v>
      </c>
    </row>
    <row r="9328" spans="1:5" x14ac:dyDescent="0.3">
      <c r="A9328" t="s">
        <v>1133</v>
      </c>
      <c r="B9328" t="s">
        <v>132</v>
      </c>
      <c r="C9328">
        <v>3831.2392986437198</v>
      </c>
      <c r="D9328" t="s">
        <v>2480</v>
      </c>
      <c r="E9328" t="s">
        <v>65</v>
      </c>
    </row>
    <row r="9329" spans="1:5" x14ac:dyDescent="0.3">
      <c r="A9329" t="s">
        <v>1290</v>
      </c>
      <c r="B9329" t="s">
        <v>132</v>
      </c>
      <c r="C9329">
        <v>3835.4182894536402</v>
      </c>
      <c r="D9329" t="s">
        <v>2480</v>
      </c>
      <c r="E9329" t="s">
        <v>65</v>
      </c>
    </row>
    <row r="9330" spans="1:5" x14ac:dyDescent="0.3">
      <c r="A9330" t="s">
        <v>1746</v>
      </c>
      <c r="B9330" t="s">
        <v>132</v>
      </c>
      <c r="C9330">
        <v>3839.4031064772998</v>
      </c>
      <c r="D9330" t="s">
        <v>2480</v>
      </c>
      <c r="E9330" t="s">
        <v>65</v>
      </c>
    </row>
    <row r="9331" spans="1:5" x14ac:dyDescent="0.3">
      <c r="A9331" t="s">
        <v>1369</v>
      </c>
      <c r="B9331" t="s">
        <v>132</v>
      </c>
      <c r="C9331">
        <v>3850.15071069232</v>
      </c>
      <c r="D9331" t="s">
        <v>2480</v>
      </c>
      <c r="E9331" t="s">
        <v>65</v>
      </c>
    </row>
    <row r="9332" spans="1:5" x14ac:dyDescent="0.3">
      <c r="A9332" t="s">
        <v>2390</v>
      </c>
      <c r="B9332" t="s">
        <v>132</v>
      </c>
      <c r="C9332">
        <v>3850.76099073249</v>
      </c>
      <c r="D9332" t="s">
        <v>2480</v>
      </c>
      <c r="E9332" t="s">
        <v>65</v>
      </c>
    </row>
    <row r="9333" spans="1:5" x14ac:dyDescent="0.3">
      <c r="A9333" t="s">
        <v>2399</v>
      </c>
      <c r="B9333" t="s">
        <v>132</v>
      </c>
      <c r="C9333">
        <v>3858.9808747677698</v>
      </c>
      <c r="D9333" t="s">
        <v>2480</v>
      </c>
      <c r="E9333" t="s">
        <v>65</v>
      </c>
    </row>
    <row r="9334" spans="1:5" x14ac:dyDescent="0.3">
      <c r="A9334" t="s">
        <v>2384</v>
      </c>
      <c r="B9334" t="s">
        <v>132</v>
      </c>
      <c r="C9334">
        <v>3879.6962923874798</v>
      </c>
      <c r="D9334" t="s">
        <v>2480</v>
      </c>
      <c r="E9334" t="s">
        <v>65</v>
      </c>
    </row>
    <row r="9335" spans="1:5" x14ac:dyDescent="0.3">
      <c r="A9335" t="s">
        <v>1392</v>
      </c>
      <c r="B9335" t="s">
        <v>132</v>
      </c>
      <c r="C9335">
        <v>3890.4245161757099</v>
      </c>
      <c r="D9335" t="s">
        <v>2480</v>
      </c>
      <c r="E9335" t="s">
        <v>65</v>
      </c>
    </row>
    <row r="9336" spans="1:5" x14ac:dyDescent="0.3">
      <c r="A9336" t="s">
        <v>2115</v>
      </c>
      <c r="B9336" t="s">
        <v>132</v>
      </c>
      <c r="C9336">
        <v>3891.51710896758</v>
      </c>
      <c r="D9336" t="s">
        <v>2480</v>
      </c>
      <c r="E9336" t="s">
        <v>65</v>
      </c>
    </row>
    <row r="9337" spans="1:5" x14ac:dyDescent="0.3">
      <c r="A9337" t="s">
        <v>2082</v>
      </c>
      <c r="B9337" t="s">
        <v>132</v>
      </c>
      <c r="C9337">
        <v>3892.18599035736</v>
      </c>
      <c r="D9337" t="s">
        <v>2480</v>
      </c>
      <c r="E9337" t="s">
        <v>65</v>
      </c>
    </row>
    <row r="9338" spans="1:5" x14ac:dyDescent="0.3">
      <c r="A9338" t="s">
        <v>1525</v>
      </c>
      <c r="B9338" t="s">
        <v>132</v>
      </c>
      <c r="C9338">
        <v>3892.7666411665</v>
      </c>
      <c r="D9338" t="s">
        <v>2480</v>
      </c>
      <c r="E9338" t="s">
        <v>65</v>
      </c>
    </row>
    <row r="9339" spans="1:5" x14ac:dyDescent="0.3">
      <c r="A9339" t="s">
        <v>1573</v>
      </c>
      <c r="B9339" t="s">
        <v>132</v>
      </c>
      <c r="C9339">
        <v>3900.7864440653402</v>
      </c>
      <c r="D9339" t="s">
        <v>2480</v>
      </c>
      <c r="E9339" t="s">
        <v>65</v>
      </c>
    </row>
    <row r="9340" spans="1:5" x14ac:dyDescent="0.3">
      <c r="A9340" t="s">
        <v>1155</v>
      </c>
      <c r="B9340" t="s">
        <v>132</v>
      </c>
      <c r="C9340">
        <v>3920.8354635013302</v>
      </c>
      <c r="D9340" t="s">
        <v>2480</v>
      </c>
      <c r="E9340" t="s">
        <v>65</v>
      </c>
    </row>
    <row r="9341" spans="1:5" x14ac:dyDescent="0.3">
      <c r="A9341" t="s">
        <v>1407</v>
      </c>
      <c r="B9341" t="s">
        <v>132</v>
      </c>
      <c r="C9341">
        <v>3922.8914879495401</v>
      </c>
      <c r="D9341" t="s">
        <v>2480</v>
      </c>
      <c r="E9341" t="s">
        <v>65</v>
      </c>
    </row>
    <row r="9342" spans="1:5" x14ac:dyDescent="0.3">
      <c r="A9342" t="s">
        <v>1374</v>
      </c>
      <c r="B9342" t="s">
        <v>132</v>
      </c>
      <c r="C9342">
        <v>3924.46571885296</v>
      </c>
      <c r="D9342" t="s">
        <v>2480</v>
      </c>
      <c r="E9342" t="s">
        <v>65</v>
      </c>
    </row>
    <row r="9343" spans="1:5" x14ac:dyDescent="0.3">
      <c r="A9343" t="s">
        <v>1548</v>
      </c>
      <c r="B9343" t="s">
        <v>132</v>
      </c>
      <c r="C9343">
        <v>3930.4634984118702</v>
      </c>
      <c r="D9343" t="s">
        <v>2480</v>
      </c>
      <c r="E9343" t="s">
        <v>65</v>
      </c>
    </row>
    <row r="9344" spans="1:5" x14ac:dyDescent="0.3">
      <c r="A9344" t="s">
        <v>1396</v>
      </c>
      <c r="B9344" t="s">
        <v>132</v>
      </c>
      <c r="C9344">
        <v>3934.78548615305</v>
      </c>
      <c r="D9344" t="s">
        <v>2480</v>
      </c>
      <c r="E9344" t="s">
        <v>65</v>
      </c>
    </row>
    <row r="9345" spans="1:5" x14ac:dyDescent="0.3">
      <c r="A9345" t="s">
        <v>1210</v>
      </c>
      <c r="B9345" t="s">
        <v>132</v>
      </c>
      <c r="C9345">
        <v>3936.50985751494</v>
      </c>
      <c r="D9345" t="s">
        <v>2480</v>
      </c>
      <c r="E9345" t="s">
        <v>65</v>
      </c>
    </row>
    <row r="9346" spans="1:5" x14ac:dyDescent="0.3">
      <c r="A9346" t="s">
        <v>1720</v>
      </c>
      <c r="B9346" t="s">
        <v>132</v>
      </c>
      <c r="C9346">
        <v>3946.6340984674798</v>
      </c>
      <c r="D9346" t="s">
        <v>2480</v>
      </c>
      <c r="E9346" t="s">
        <v>65</v>
      </c>
    </row>
    <row r="9347" spans="1:5" x14ac:dyDescent="0.3">
      <c r="A9347" t="s">
        <v>1052</v>
      </c>
      <c r="B9347" t="s">
        <v>132</v>
      </c>
      <c r="C9347">
        <v>3950.92268593477</v>
      </c>
      <c r="D9347" t="s">
        <v>2480</v>
      </c>
      <c r="E9347" t="s">
        <v>65</v>
      </c>
    </row>
    <row r="9348" spans="1:5" x14ac:dyDescent="0.3">
      <c r="A9348" t="s">
        <v>1335</v>
      </c>
      <c r="B9348" t="s">
        <v>132</v>
      </c>
      <c r="C9348">
        <v>3963.0385873850701</v>
      </c>
      <c r="D9348" t="s">
        <v>2480</v>
      </c>
      <c r="E9348" t="s">
        <v>65</v>
      </c>
    </row>
    <row r="9349" spans="1:5" x14ac:dyDescent="0.3">
      <c r="A9349" t="s">
        <v>1331</v>
      </c>
      <c r="B9349" t="s">
        <v>132</v>
      </c>
      <c r="C9349">
        <v>3966.0128924334799</v>
      </c>
      <c r="D9349" t="s">
        <v>2480</v>
      </c>
      <c r="E9349" t="s">
        <v>65</v>
      </c>
    </row>
    <row r="9350" spans="1:5" x14ac:dyDescent="0.3">
      <c r="A9350" t="s">
        <v>2079</v>
      </c>
      <c r="B9350" t="s">
        <v>132</v>
      </c>
      <c r="C9350">
        <v>3967.6580464817198</v>
      </c>
      <c r="D9350" t="s">
        <v>2480</v>
      </c>
      <c r="E9350" t="s">
        <v>65</v>
      </c>
    </row>
    <row r="9351" spans="1:5" x14ac:dyDescent="0.3">
      <c r="A9351" t="s">
        <v>2403</v>
      </c>
      <c r="B9351" t="s">
        <v>132</v>
      </c>
      <c r="C9351">
        <v>3971.2135250628398</v>
      </c>
      <c r="D9351" t="s">
        <v>2480</v>
      </c>
      <c r="E9351" t="s">
        <v>65</v>
      </c>
    </row>
    <row r="9352" spans="1:5" x14ac:dyDescent="0.3">
      <c r="A9352" t="s">
        <v>1197</v>
      </c>
      <c r="B9352" t="s">
        <v>132</v>
      </c>
      <c r="C9352">
        <v>3984.4456228046902</v>
      </c>
      <c r="D9352" t="s">
        <v>2480</v>
      </c>
      <c r="E9352" t="s">
        <v>65</v>
      </c>
    </row>
    <row r="9353" spans="1:5" x14ac:dyDescent="0.3">
      <c r="A9353" t="s">
        <v>423</v>
      </c>
      <c r="B9353" t="s">
        <v>132</v>
      </c>
      <c r="C9353">
        <v>3991.2114956594</v>
      </c>
      <c r="D9353" t="s">
        <v>2480</v>
      </c>
      <c r="E9353" t="s">
        <v>65</v>
      </c>
    </row>
    <row r="9354" spans="1:5" x14ac:dyDescent="0.3">
      <c r="A9354" t="s">
        <v>1492</v>
      </c>
      <c r="B9354" t="s">
        <v>132</v>
      </c>
      <c r="C9354">
        <v>3996.11526752293</v>
      </c>
      <c r="D9354" t="s">
        <v>2480</v>
      </c>
      <c r="E9354" t="s">
        <v>65</v>
      </c>
    </row>
    <row r="9355" spans="1:5" x14ac:dyDescent="0.3">
      <c r="A9355" t="s">
        <v>1111</v>
      </c>
      <c r="B9355" t="s">
        <v>132</v>
      </c>
      <c r="C9355">
        <v>4017.5963819316098</v>
      </c>
      <c r="D9355" t="s">
        <v>2480</v>
      </c>
      <c r="E9355" t="s">
        <v>65</v>
      </c>
    </row>
    <row r="9356" spans="1:5" x14ac:dyDescent="0.3">
      <c r="A9356" t="s">
        <v>2108</v>
      </c>
      <c r="B9356" t="s">
        <v>132</v>
      </c>
      <c r="C9356">
        <v>4018.31513632832</v>
      </c>
      <c r="D9356" t="s">
        <v>2480</v>
      </c>
      <c r="E9356" t="s">
        <v>65</v>
      </c>
    </row>
    <row r="9357" spans="1:5" x14ac:dyDescent="0.3">
      <c r="A9357" t="s">
        <v>1776</v>
      </c>
      <c r="B9357" t="s">
        <v>132</v>
      </c>
      <c r="C9357">
        <v>4024.6874177752702</v>
      </c>
      <c r="D9357" t="s">
        <v>2480</v>
      </c>
      <c r="E9357" t="s">
        <v>65</v>
      </c>
    </row>
    <row r="9358" spans="1:5" x14ac:dyDescent="0.3">
      <c r="A9358" t="s">
        <v>1304</v>
      </c>
      <c r="B9358" t="s">
        <v>132</v>
      </c>
      <c r="C9358">
        <v>4025.1433025431502</v>
      </c>
      <c r="D9358" t="s">
        <v>2480</v>
      </c>
      <c r="E9358" t="s">
        <v>65</v>
      </c>
    </row>
    <row r="9359" spans="1:5" x14ac:dyDescent="0.3">
      <c r="A9359" t="s">
        <v>1062</v>
      </c>
      <c r="B9359" t="s">
        <v>132</v>
      </c>
      <c r="C9359">
        <v>4025.1671003107699</v>
      </c>
      <c r="D9359" t="s">
        <v>2480</v>
      </c>
      <c r="E9359" t="s">
        <v>65</v>
      </c>
    </row>
    <row r="9360" spans="1:5" x14ac:dyDescent="0.3">
      <c r="A9360" t="s">
        <v>1639</v>
      </c>
      <c r="B9360" t="s">
        <v>132</v>
      </c>
      <c r="C9360">
        <v>4047.1687956720102</v>
      </c>
      <c r="D9360" t="s">
        <v>2480</v>
      </c>
      <c r="E9360" t="s">
        <v>65</v>
      </c>
    </row>
    <row r="9361" spans="1:5" x14ac:dyDescent="0.3">
      <c r="A9361" t="s">
        <v>2222</v>
      </c>
      <c r="B9361" t="s">
        <v>132</v>
      </c>
      <c r="C9361">
        <v>4050.68002856458</v>
      </c>
      <c r="D9361" t="s">
        <v>2480</v>
      </c>
      <c r="E9361" t="s">
        <v>65</v>
      </c>
    </row>
    <row r="9362" spans="1:5" x14ac:dyDescent="0.3">
      <c r="A9362" t="s">
        <v>1590</v>
      </c>
      <c r="B9362" t="s">
        <v>132</v>
      </c>
      <c r="C9362">
        <v>4055.4453660407999</v>
      </c>
      <c r="D9362" t="s">
        <v>2480</v>
      </c>
      <c r="E9362" t="s">
        <v>65</v>
      </c>
    </row>
    <row r="9363" spans="1:5" x14ac:dyDescent="0.3">
      <c r="A9363" t="s">
        <v>1397</v>
      </c>
      <c r="B9363" t="s">
        <v>132</v>
      </c>
      <c r="C9363">
        <v>4055.49097075078</v>
      </c>
      <c r="D9363" t="s">
        <v>2480</v>
      </c>
      <c r="E9363" t="s">
        <v>65</v>
      </c>
    </row>
    <row r="9364" spans="1:5" x14ac:dyDescent="0.3">
      <c r="A9364" t="s">
        <v>1412</v>
      </c>
      <c r="B9364" t="s">
        <v>132</v>
      </c>
      <c r="C9364">
        <v>4060.0777843764299</v>
      </c>
      <c r="D9364" t="s">
        <v>2480</v>
      </c>
      <c r="E9364" t="s">
        <v>65</v>
      </c>
    </row>
    <row r="9365" spans="1:5" x14ac:dyDescent="0.3">
      <c r="A9365" t="s">
        <v>647</v>
      </c>
      <c r="B9365" t="s">
        <v>132</v>
      </c>
      <c r="C9365">
        <v>4065.5343813685799</v>
      </c>
      <c r="D9365" t="s">
        <v>2480</v>
      </c>
      <c r="E9365" t="s">
        <v>65</v>
      </c>
    </row>
    <row r="9366" spans="1:5" x14ac:dyDescent="0.3">
      <c r="A9366" t="s">
        <v>2005</v>
      </c>
      <c r="B9366" t="s">
        <v>132</v>
      </c>
      <c r="C9366">
        <v>4070.1034662636798</v>
      </c>
      <c r="D9366" t="s">
        <v>2480</v>
      </c>
      <c r="E9366" t="s">
        <v>65</v>
      </c>
    </row>
    <row r="9367" spans="1:5" x14ac:dyDescent="0.3">
      <c r="A9367" t="s">
        <v>1291</v>
      </c>
      <c r="B9367" t="s">
        <v>132</v>
      </c>
      <c r="C9367">
        <v>4071.2977193411598</v>
      </c>
      <c r="D9367" t="s">
        <v>2480</v>
      </c>
      <c r="E9367" t="s">
        <v>65</v>
      </c>
    </row>
    <row r="9368" spans="1:5" x14ac:dyDescent="0.3">
      <c r="A9368" t="s">
        <v>1119</v>
      </c>
      <c r="B9368" t="s">
        <v>132</v>
      </c>
      <c r="C9368">
        <v>4073.4927716418501</v>
      </c>
      <c r="D9368" t="s">
        <v>2480</v>
      </c>
      <c r="E9368" t="s">
        <v>65</v>
      </c>
    </row>
    <row r="9369" spans="1:5" x14ac:dyDescent="0.3">
      <c r="A9369" t="s">
        <v>791</v>
      </c>
      <c r="B9369" t="s">
        <v>132</v>
      </c>
      <c r="C9369">
        <v>4077.1444698083701</v>
      </c>
      <c r="D9369" t="s">
        <v>2480</v>
      </c>
      <c r="E9369" t="s">
        <v>65</v>
      </c>
    </row>
    <row r="9370" spans="1:5" x14ac:dyDescent="0.3">
      <c r="A9370" t="s">
        <v>773</v>
      </c>
      <c r="B9370" t="s">
        <v>132</v>
      </c>
      <c r="C9370">
        <v>4079.5720561799999</v>
      </c>
      <c r="D9370" t="s">
        <v>2480</v>
      </c>
      <c r="E9370" t="s">
        <v>65</v>
      </c>
    </row>
    <row r="9371" spans="1:5" x14ac:dyDescent="0.3">
      <c r="A9371" t="s">
        <v>2366</v>
      </c>
      <c r="B9371" t="s">
        <v>132</v>
      </c>
      <c r="C9371">
        <v>4082.6265164359902</v>
      </c>
      <c r="D9371" t="s">
        <v>2480</v>
      </c>
      <c r="E9371" t="s">
        <v>65</v>
      </c>
    </row>
    <row r="9372" spans="1:5" x14ac:dyDescent="0.3">
      <c r="A9372" t="s">
        <v>787</v>
      </c>
      <c r="B9372" t="s">
        <v>132</v>
      </c>
      <c r="C9372">
        <v>4083.3779560141602</v>
      </c>
      <c r="D9372" t="s">
        <v>2480</v>
      </c>
      <c r="E9372" t="s">
        <v>65</v>
      </c>
    </row>
    <row r="9373" spans="1:5" x14ac:dyDescent="0.3">
      <c r="A9373" t="s">
        <v>1382</v>
      </c>
      <c r="B9373" t="s">
        <v>132</v>
      </c>
      <c r="C9373">
        <v>4091.9307794737902</v>
      </c>
      <c r="D9373" t="s">
        <v>2480</v>
      </c>
      <c r="E9373" t="s">
        <v>65</v>
      </c>
    </row>
    <row r="9374" spans="1:5" x14ac:dyDescent="0.3">
      <c r="A9374" t="s">
        <v>790</v>
      </c>
      <c r="B9374" t="s">
        <v>132</v>
      </c>
      <c r="C9374">
        <v>4097.2437454362798</v>
      </c>
      <c r="D9374" t="s">
        <v>2480</v>
      </c>
      <c r="E9374" t="s">
        <v>65</v>
      </c>
    </row>
    <row r="9375" spans="1:5" x14ac:dyDescent="0.3">
      <c r="A9375" t="s">
        <v>1803</v>
      </c>
      <c r="B9375" t="s">
        <v>132</v>
      </c>
      <c r="C9375">
        <v>4110.1974604181196</v>
      </c>
      <c r="D9375" t="s">
        <v>2480</v>
      </c>
      <c r="E9375" t="s">
        <v>65</v>
      </c>
    </row>
    <row r="9376" spans="1:5" x14ac:dyDescent="0.3">
      <c r="A9376" t="s">
        <v>2406</v>
      </c>
      <c r="B9376" t="s">
        <v>132</v>
      </c>
      <c r="C9376">
        <v>4138.9862752244899</v>
      </c>
      <c r="D9376" t="s">
        <v>2480</v>
      </c>
      <c r="E9376" t="s">
        <v>65</v>
      </c>
    </row>
    <row r="9377" spans="1:5" x14ac:dyDescent="0.3">
      <c r="A9377" t="s">
        <v>1104</v>
      </c>
      <c r="B9377" t="s">
        <v>132</v>
      </c>
      <c r="C9377">
        <v>4155.9469128062401</v>
      </c>
      <c r="D9377" t="s">
        <v>2480</v>
      </c>
      <c r="E9377" t="s">
        <v>65</v>
      </c>
    </row>
    <row r="9378" spans="1:5" x14ac:dyDescent="0.3">
      <c r="A9378" t="s">
        <v>2160</v>
      </c>
      <c r="B9378" t="s">
        <v>132</v>
      </c>
      <c r="C9378">
        <v>4156.5163046003399</v>
      </c>
      <c r="D9378" t="s">
        <v>2480</v>
      </c>
      <c r="E9378" t="s">
        <v>65</v>
      </c>
    </row>
    <row r="9379" spans="1:5" x14ac:dyDescent="0.3">
      <c r="A9379" t="s">
        <v>1316</v>
      </c>
      <c r="B9379" t="s">
        <v>132</v>
      </c>
      <c r="C9379">
        <v>4162.5556864845203</v>
      </c>
      <c r="D9379" t="s">
        <v>2480</v>
      </c>
      <c r="E9379" t="s">
        <v>65</v>
      </c>
    </row>
    <row r="9380" spans="1:5" x14ac:dyDescent="0.3">
      <c r="A9380" t="s">
        <v>1704</v>
      </c>
      <c r="B9380" t="s">
        <v>132</v>
      </c>
      <c r="C9380">
        <v>4169.4590379109904</v>
      </c>
      <c r="D9380" t="s">
        <v>2480</v>
      </c>
      <c r="E9380" t="s">
        <v>65</v>
      </c>
    </row>
    <row r="9381" spans="1:5" x14ac:dyDescent="0.3">
      <c r="A9381" t="s">
        <v>2414</v>
      </c>
      <c r="B9381" t="s">
        <v>132</v>
      </c>
      <c r="C9381">
        <v>4171.7351773344399</v>
      </c>
      <c r="D9381" t="s">
        <v>2480</v>
      </c>
      <c r="E9381" t="s">
        <v>65</v>
      </c>
    </row>
    <row r="9382" spans="1:5" x14ac:dyDescent="0.3">
      <c r="A9382" t="s">
        <v>1626</v>
      </c>
      <c r="B9382" t="s">
        <v>132</v>
      </c>
      <c r="C9382">
        <v>4176.2008995234401</v>
      </c>
      <c r="D9382" t="s">
        <v>2480</v>
      </c>
      <c r="E9382" t="s">
        <v>65</v>
      </c>
    </row>
    <row r="9383" spans="1:5" x14ac:dyDescent="0.3">
      <c r="A9383" t="s">
        <v>1494</v>
      </c>
      <c r="B9383" t="s">
        <v>132</v>
      </c>
      <c r="C9383">
        <v>4178.4209918810202</v>
      </c>
      <c r="D9383" t="s">
        <v>2480</v>
      </c>
      <c r="E9383" t="s">
        <v>65</v>
      </c>
    </row>
    <row r="9384" spans="1:5" x14ac:dyDescent="0.3">
      <c r="A9384" t="s">
        <v>2420</v>
      </c>
      <c r="B9384" t="s">
        <v>132</v>
      </c>
      <c r="C9384">
        <v>4181.0865441808501</v>
      </c>
      <c r="D9384" t="s">
        <v>2480</v>
      </c>
      <c r="E9384" t="s">
        <v>65</v>
      </c>
    </row>
    <row r="9385" spans="1:5" x14ac:dyDescent="0.3">
      <c r="A9385" t="s">
        <v>795</v>
      </c>
      <c r="B9385" t="s">
        <v>132</v>
      </c>
      <c r="C9385">
        <v>4215.62765987488</v>
      </c>
      <c r="D9385" t="s">
        <v>2480</v>
      </c>
      <c r="E9385" t="s">
        <v>65</v>
      </c>
    </row>
    <row r="9386" spans="1:5" x14ac:dyDescent="0.3">
      <c r="A9386" t="s">
        <v>1365</v>
      </c>
      <c r="B9386" t="s">
        <v>132</v>
      </c>
      <c r="C9386">
        <v>4224.9626056286497</v>
      </c>
      <c r="D9386" t="s">
        <v>2480</v>
      </c>
      <c r="E9386" t="s">
        <v>65</v>
      </c>
    </row>
    <row r="9387" spans="1:5" x14ac:dyDescent="0.3">
      <c r="A9387" t="s">
        <v>2382</v>
      </c>
      <c r="B9387" t="s">
        <v>132</v>
      </c>
      <c r="C9387">
        <v>4225.6018531462996</v>
      </c>
      <c r="D9387" t="s">
        <v>2480</v>
      </c>
      <c r="E9387" t="s">
        <v>65</v>
      </c>
    </row>
    <row r="9388" spans="1:5" x14ac:dyDescent="0.3">
      <c r="A9388" t="s">
        <v>1727</v>
      </c>
      <c r="B9388" t="s">
        <v>132</v>
      </c>
      <c r="C9388">
        <v>4229.9383154857296</v>
      </c>
      <c r="D9388" t="s">
        <v>2480</v>
      </c>
      <c r="E9388" t="s">
        <v>65</v>
      </c>
    </row>
    <row r="9389" spans="1:5" x14ac:dyDescent="0.3">
      <c r="A9389" t="s">
        <v>1723</v>
      </c>
      <c r="B9389" t="s">
        <v>132</v>
      </c>
      <c r="C9389">
        <v>4233.0900064773496</v>
      </c>
      <c r="D9389" t="s">
        <v>2480</v>
      </c>
      <c r="E9389" t="s">
        <v>65</v>
      </c>
    </row>
    <row r="9390" spans="1:5" x14ac:dyDescent="0.3">
      <c r="A9390" t="s">
        <v>1489</v>
      </c>
      <c r="B9390" t="s">
        <v>132</v>
      </c>
      <c r="C9390">
        <v>4235.12675565874</v>
      </c>
      <c r="D9390" t="s">
        <v>2480</v>
      </c>
      <c r="E9390" t="s">
        <v>65</v>
      </c>
    </row>
    <row r="9391" spans="1:5" x14ac:dyDescent="0.3">
      <c r="A9391" t="s">
        <v>789</v>
      </c>
      <c r="B9391" t="s">
        <v>132</v>
      </c>
      <c r="C9391">
        <v>4242.8223942164304</v>
      </c>
      <c r="D9391" t="s">
        <v>2480</v>
      </c>
      <c r="E9391" t="s">
        <v>65</v>
      </c>
    </row>
    <row r="9392" spans="1:5" x14ac:dyDescent="0.3">
      <c r="A9392" t="s">
        <v>1524</v>
      </c>
      <c r="B9392" t="s">
        <v>132</v>
      </c>
      <c r="C9392">
        <v>4261.2452926676797</v>
      </c>
      <c r="D9392" t="s">
        <v>2480</v>
      </c>
      <c r="E9392" t="s">
        <v>65</v>
      </c>
    </row>
    <row r="9393" spans="1:5" x14ac:dyDescent="0.3">
      <c r="A9393" t="s">
        <v>1719</v>
      </c>
      <c r="B9393" t="s">
        <v>132</v>
      </c>
      <c r="C9393">
        <v>4270.38456263017</v>
      </c>
      <c r="D9393" t="s">
        <v>2480</v>
      </c>
      <c r="E9393" t="s">
        <v>65</v>
      </c>
    </row>
    <row r="9394" spans="1:5" x14ac:dyDescent="0.3">
      <c r="A9394" t="s">
        <v>1100</v>
      </c>
      <c r="B9394" t="s">
        <v>132</v>
      </c>
      <c r="C9394">
        <v>4274.7672336503801</v>
      </c>
      <c r="D9394" t="s">
        <v>2480</v>
      </c>
      <c r="E9394" t="s">
        <v>65</v>
      </c>
    </row>
    <row r="9395" spans="1:5" x14ac:dyDescent="0.3">
      <c r="A9395" t="s">
        <v>1269</v>
      </c>
      <c r="B9395" t="s">
        <v>132</v>
      </c>
      <c r="C9395">
        <v>4298.2155703727003</v>
      </c>
      <c r="D9395" t="s">
        <v>2480</v>
      </c>
      <c r="E9395" t="s">
        <v>65</v>
      </c>
    </row>
    <row r="9396" spans="1:5" x14ac:dyDescent="0.3">
      <c r="A9396" t="s">
        <v>1953</v>
      </c>
      <c r="B9396" t="s">
        <v>132</v>
      </c>
      <c r="C9396">
        <v>4301.3641655290103</v>
      </c>
      <c r="D9396" t="s">
        <v>2480</v>
      </c>
      <c r="E9396" t="s">
        <v>65</v>
      </c>
    </row>
    <row r="9397" spans="1:5" x14ac:dyDescent="0.3">
      <c r="A9397" t="s">
        <v>1371</v>
      </c>
      <c r="B9397" t="s">
        <v>132</v>
      </c>
      <c r="C9397">
        <v>4306.5720483863297</v>
      </c>
      <c r="D9397" t="s">
        <v>2480</v>
      </c>
      <c r="E9397" t="s">
        <v>65</v>
      </c>
    </row>
    <row r="9398" spans="1:5" x14ac:dyDescent="0.3">
      <c r="A9398" t="s">
        <v>1724</v>
      </c>
      <c r="B9398" t="s">
        <v>132</v>
      </c>
      <c r="C9398">
        <v>4307.9724884532397</v>
      </c>
      <c r="D9398" t="s">
        <v>2480</v>
      </c>
      <c r="E9398" t="s">
        <v>65</v>
      </c>
    </row>
    <row r="9399" spans="1:5" x14ac:dyDescent="0.3">
      <c r="A9399" t="s">
        <v>2102</v>
      </c>
      <c r="B9399" t="s">
        <v>132</v>
      </c>
      <c r="C9399">
        <v>4313.7921121398904</v>
      </c>
      <c r="D9399" t="s">
        <v>2480</v>
      </c>
      <c r="E9399" t="s">
        <v>65</v>
      </c>
    </row>
    <row r="9400" spans="1:5" x14ac:dyDescent="0.3">
      <c r="A9400" t="s">
        <v>1294</v>
      </c>
      <c r="B9400" t="s">
        <v>132</v>
      </c>
      <c r="C9400">
        <v>4344.3796517001001</v>
      </c>
      <c r="D9400" t="s">
        <v>2480</v>
      </c>
      <c r="E9400" t="s">
        <v>65</v>
      </c>
    </row>
    <row r="9401" spans="1:5" x14ac:dyDescent="0.3">
      <c r="A9401" t="s">
        <v>2341</v>
      </c>
      <c r="B9401" t="s">
        <v>132</v>
      </c>
      <c r="C9401">
        <v>4345.0308937314803</v>
      </c>
      <c r="D9401" t="s">
        <v>2480</v>
      </c>
      <c r="E9401" t="s">
        <v>65</v>
      </c>
    </row>
    <row r="9402" spans="1:5" x14ac:dyDescent="0.3">
      <c r="A9402" t="s">
        <v>1096</v>
      </c>
      <c r="B9402" t="s">
        <v>132</v>
      </c>
      <c r="C9402">
        <v>4354.2751248198701</v>
      </c>
      <c r="D9402" t="s">
        <v>2480</v>
      </c>
      <c r="E9402" t="s">
        <v>65</v>
      </c>
    </row>
    <row r="9403" spans="1:5" x14ac:dyDescent="0.3">
      <c r="A9403" t="s">
        <v>1195</v>
      </c>
      <c r="B9403" t="s">
        <v>132</v>
      </c>
      <c r="C9403">
        <v>4355.3485659268099</v>
      </c>
      <c r="D9403" t="s">
        <v>2480</v>
      </c>
      <c r="E9403" t="s">
        <v>65</v>
      </c>
    </row>
    <row r="9404" spans="1:5" x14ac:dyDescent="0.3">
      <c r="A9404" t="s">
        <v>404</v>
      </c>
      <c r="B9404" t="s">
        <v>132</v>
      </c>
      <c r="C9404">
        <v>4355.4174654300996</v>
      </c>
      <c r="D9404" t="s">
        <v>2480</v>
      </c>
      <c r="E9404" t="s">
        <v>65</v>
      </c>
    </row>
    <row r="9405" spans="1:5" x14ac:dyDescent="0.3">
      <c r="A9405" t="s">
        <v>1550</v>
      </c>
      <c r="B9405" t="s">
        <v>132</v>
      </c>
      <c r="C9405">
        <v>4384.5731805074402</v>
      </c>
      <c r="D9405" t="s">
        <v>2480</v>
      </c>
      <c r="E9405" t="s">
        <v>65</v>
      </c>
    </row>
    <row r="9406" spans="1:5" x14ac:dyDescent="0.3">
      <c r="A9406" t="s">
        <v>1095</v>
      </c>
      <c r="B9406" t="s">
        <v>132</v>
      </c>
      <c r="C9406">
        <v>4399.6455657262804</v>
      </c>
      <c r="D9406" t="s">
        <v>2480</v>
      </c>
      <c r="E9406" t="s">
        <v>65</v>
      </c>
    </row>
    <row r="9407" spans="1:5" x14ac:dyDescent="0.3">
      <c r="A9407" t="s">
        <v>1511</v>
      </c>
      <c r="B9407" t="s">
        <v>132</v>
      </c>
      <c r="C9407">
        <v>4400.0655847380403</v>
      </c>
      <c r="D9407" t="s">
        <v>2480</v>
      </c>
      <c r="E9407" t="s">
        <v>65</v>
      </c>
    </row>
    <row r="9408" spans="1:5" x14ac:dyDescent="0.3">
      <c r="A9408" t="s">
        <v>1406</v>
      </c>
      <c r="B9408" t="s">
        <v>132</v>
      </c>
      <c r="C9408">
        <v>4411.4915334921898</v>
      </c>
      <c r="D9408" t="s">
        <v>2480</v>
      </c>
      <c r="E9408" t="s">
        <v>65</v>
      </c>
    </row>
    <row r="9409" spans="1:5" x14ac:dyDescent="0.3">
      <c r="A9409" t="s">
        <v>1555</v>
      </c>
      <c r="B9409" t="s">
        <v>132</v>
      </c>
      <c r="C9409">
        <v>4417.1281787840098</v>
      </c>
      <c r="D9409" t="s">
        <v>2480</v>
      </c>
      <c r="E9409" t="s">
        <v>65</v>
      </c>
    </row>
    <row r="9410" spans="1:5" x14ac:dyDescent="0.3">
      <c r="A9410" t="s">
        <v>1777</v>
      </c>
      <c r="B9410" t="s">
        <v>132</v>
      </c>
      <c r="C9410">
        <v>4448.2961326122104</v>
      </c>
      <c r="D9410" t="s">
        <v>2480</v>
      </c>
      <c r="E9410" t="s">
        <v>65</v>
      </c>
    </row>
    <row r="9411" spans="1:5" x14ac:dyDescent="0.3">
      <c r="A9411" t="s">
        <v>1250</v>
      </c>
      <c r="B9411" t="s">
        <v>132</v>
      </c>
      <c r="C9411">
        <v>4453.2715027844197</v>
      </c>
      <c r="D9411" t="s">
        <v>2480</v>
      </c>
      <c r="E9411" t="s">
        <v>65</v>
      </c>
    </row>
    <row r="9412" spans="1:5" x14ac:dyDescent="0.3">
      <c r="A9412" t="s">
        <v>1315</v>
      </c>
      <c r="B9412" t="s">
        <v>132</v>
      </c>
      <c r="C9412">
        <v>4462.0031213558505</v>
      </c>
      <c r="D9412" t="s">
        <v>2480</v>
      </c>
      <c r="E9412" t="s">
        <v>65</v>
      </c>
    </row>
    <row r="9413" spans="1:5" x14ac:dyDescent="0.3">
      <c r="A9413" t="s">
        <v>1257</v>
      </c>
      <c r="B9413" t="s">
        <v>132</v>
      </c>
      <c r="C9413">
        <v>4464.5444696413497</v>
      </c>
      <c r="D9413" t="s">
        <v>2480</v>
      </c>
      <c r="E9413" t="s">
        <v>65</v>
      </c>
    </row>
    <row r="9414" spans="1:5" x14ac:dyDescent="0.3">
      <c r="A9414" t="s">
        <v>1801</v>
      </c>
      <c r="B9414" t="s">
        <v>132</v>
      </c>
      <c r="C9414">
        <v>4475.9597125590299</v>
      </c>
      <c r="D9414" t="s">
        <v>2480</v>
      </c>
      <c r="E9414" t="s">
        <v>65</v>
      </c>
    </row>
    <row r="9415" spans="1:5" x14ac:dyDescent="0.3">
      <c r="A9415" t="s">
        <v>1865</v>
      </c>
      <c r="B9415" t="s">
        <v>132</v>
      </c>
      <c r="C9415">
        <v>4480.3419194593398</v>
      </c>
      <c r="D9415" t="s">
        <v>2480</v>
      </c>
      <c r="E9415" t="s">
        <v>65</v>
      </c>
    </row>
    <row r="9416" spans="1:5" x14ac:dyDescent="0.3">
      <c r="A9416" t="s">
        <v>1528</v>
      </c>
      <c r="B9416" t="s">
        <v>132</v>
      </c>
      <c r="C9416">
        <v>4492.3915968329202</v>
      </c>
      <c r="D9416" t="s">
        <v>2480</v>
      </c>
      <c r="E9416" t="s">
        <v>65</v>
      </c>
    </row>
    <row r="9417" spans="1:5" x14ac:dyDescent="0.3">
      <c r="A9417" t="s">
        <v>1000</v>
      </c>
      <c r="B9417" t="s">
        <v>132</v>
      </c>
      <c r="C9417">
        <v>4501.2696891222704</v>
      </c>
      <c r="D9417" t="s">
        <v>2480</v>
      </c>
      <c r="E9417" t="s">
        <v>65</v>
      </c>
    </row>
    <row r="9418" spans="1:5" x14ac:dyDescent="0.3">
      <c r="A9418" t="s">
        <v>2104</v>
      </c>
      <c r="B9418" t="s">
        <v>132</v>
      </c>
      <c r="C9418">
        <v>4518.7786538071095</v>
      </c>
      <c r="D9418" t="s">
        <v>2480</v>
      </c>
      <c r="E9418" t="s">
        <v>65</v>
      </c>
    </row>
    <row r="9419" spans="1:5" x14ac:dyDescent="0.3">
      <c r="A9419" t="s">
        <v>1249</v>
      </c>
      <c r="B9419" t="s">
        <v>132</v>
      </c>
      <c r="C9419">
        <v>4523.0306659198504</v>
      </c>
      <c r="D9419" t="s">
        <v>2480</v>
      </c>
      <c r="E9419" t="s">
        <v>65</v>
      </c>
    </row>
    <row r="9420" spans="1:5" x14ac:dyDescent="0.3">
      <c r="A9420" t="s">
        <v>1255</v>
      </c>
      <c r="B9420" t="s">
        <v>132</v>
      </c>
      <c r="C9420">
        <v>4550.6382884904797</v>
      </c>
      <c r="D9420" t="s">
        <v>2480</v>
      </c>
      <c r="E9420" t="s">
        <v>65</v>
      </c>
    </row>
    <row r="9421" spans="1:5" x14ac:dyDescent="0.3">
      <c r="A9421" t="s">
        <v>1805</v>
      </c>
      <c r="B9421" t="s">
        <v>132</v>
      </c>
      <c r="C9421">
        <v>4552.7170731806</v>
      </c>
      <c r="D9421" t="s">
        <v>2480</v>
      </c>
      <c r="E9421" t="s">
        <v>65</v>
      </c>
    </row>
    <row r="9422" spans="1:5" x14ac:dyDescent="0.3">
      <c r="A9422" t="s">
        <v>1617</v>
      </c>
      <c r="B9422" t="s">
        <v>132</v>
      </c>
      <c r="C9422">
        <v>4553.0581319933699</v>
      </c>
      <c r="D9422" t="s">
        <v>2480</v>
      </c>
      <c r="E9422" t="s">
        <v>65</v>
      </c>
    </row>
    <row r="9423" spans="1:5" x14ac:dyDescent="0.3">
      <c r="A9423" t="s">
        <v>2099</v>
      </c>
      <c r="B9423" t="s">
        <v>132</v>
      </c>
      <c r="C9423">
        <v>4568.1487728453703</v>
      </c>
      <c r="D9423" t="s">
        <v>2480</v>
      </c>
      <c r="E9423" t="s">
        <v>65</v>
      </c>
    </row>
    <row r="9424" spans="1:5" x14ac:dyDescent="0.3">
      <c r="A9424" t="s">
        <v>1476</v>
      </c>
      <c r="B9424" t="s">
        <v>132</v>
      </c>
      <c r="C9424">
        <v>4598.1918353784004</v>
      </c>
      <c r="D9424" t="s">
        <v>2480</v>
      </c>
      <c r="E9424" t="s">
        <v>65</v>
      </c>
    </row>
    <row r="9425" spans="1:5" x14ac:dyDescent="0.3">
      <c r="A9425" t="s">
        <v>1758</v>
      </c>
      <c r="B9425" t="s">
        <v>132</v>
      </c>
      <c r="C9425">
        <v>4618.5568030090899</v>
      </c>
      <c r="D9425" t="s">
        <v>2480</v>
      </c>
      <c r="E9425" t="s">
        <v>65</v>
      </c>
    </row>
    <row r="9426" spans="1:5" x14ac:dyDescent="0.3">
      <c r="A9426" t="s">
        <v>2228</v>
      </c>
      <c r="B9426" t="s">
        <v>132</v>
      </c>
      <c r="C9426">
        <v>4639.3071103131897</v>
      </c>
      <c r="D9426" t="s">
        <v>2480</v>
      </c>
      <c r="E9426" t="s">
        <v>65</v>
      </c>
    </row>
    <row r="9427" spans="1:5" x14ac:dyDescent="0.3">
      <c r="A9427" t="s">
        <v>1327</v>
      </c>
      <c r="B9427" t="s">
        <v>132</v>
      </c>
      <c r="C9427">
        <v>4642.7126234324896</v>
      </c>
      <c r="D9427" t="s">
        <v>2480</v>
      </c>
      <c r="E9427" t="s">
        <v>65</v>
      </c>
    </row>
    <row r="9428" spans="1:5" x14ac:dyDescent="0.3">
      <c r="A9428" t="s">
        <v>2367</v>
      </c>
      <c r="B9428" t="s">
        <v>132</v>
      </c>
      <c r="C9428">
        <v>4647.7959448442898</v>
      </c>
      <c r="D9428" t="s">
        <v>2480</v>
      </c>
      <c r="E9428" t="s">
        <v>65</v>
      </c>
    </row>
    <row r="9429" spans="1:5" x14ac:dyDescent="0.3">
      <c r="A9429" t="s">
        <v>2080</v>
      </c>
      <c r="B9429" t="s">
        <v>132</v>
      </c>
      <c r="C9429">
        <v>4676.0014390998203</v>
      </c>
      <c r="D9429" t="s">
        <v>2480</v>
      </c>
      <c r="E9429" t="s">
        <v>65</v>
      </c>
    </row>
    <row r="9430" spans="1:5" x14ac:dyDescent="0.3">
      <c r="A9430" t="s">
        <v>1308</v>
      </c>
      <c r="B9430" t="s">
        <v>132</v>
      </c>
      <c r="C9430">
        <v>4682.8931864409597</v>
      </c>
      <c r="D9430" t="s">
        <v>2480</v>
      </c>
      <c r="E9430" t="s">
        <v>65</v>
      </c>
    </row>
    <row r="9431" spans="1:5" x14ac:dyDescent="0.3">
      <c r="A9431" t="s">
        <v>1247</v>
      </c>
      <c r="B9431" t="s">
        <v>132</v>
      </c>
      <c r="C9431">
        <v>4698.0729007730997</v>
      </c>
      <c r="D9431" t="s">
        <v>2480</v>
      </c>
      <c r="E9431" t="s">
        <v>65</v>
      </c>
    </row>
    <row r="9432" spans="1:5" x14ac:dyDescent="0.3">
      <c r="A9432" t="s">
        <v>1206</v>
      </c>
      <c r="B9432" t="s">
        <v>132</v>
      </c>
      <c r="C9432">
        <v>4709.8334197778704</v>
      </c>
      <c r="D9432" t="s">
        <v>2480</v>
      </c>
      <c r="E9432" t="s">
        <v>65</v>
      </c>
    </row>
    <row r="9433" spans="1:5" x14ac:dyDescent="0.3">
      <c r="A9433" t="s">
        <v>2370</v>
      </c>
      <c r="B9433" t="s">
        <v>132</v>
      </c>
      <c r="C9433">
        <v>4734.0236221135501</v>
      </c>
      <c r="D9433" t="s">
        <v>2480</v>
      </c>
      <c r="E9433" t="s">
        <v>65</v>
      </c>
    </row>
    <row r="9434" spans="1:5" x14ac:dyDescent="0.3">
      <c r="A9434" t="s">
        <v>1782</v>
      </c>
      <c r="B9434" t="s">
        <v>132</v>
      </c>
      <c r="C9434">
        <v>4736.3350173130302</v>
      </c>
      <c r="D9434" t="s">
        <v>2480</v>
      </c>
      <c r="E9434" t="s">
        <v>65</v>
      </c>
    </row>
    <row r="9435" spans="1:5" x14ac:dyDescent="0.3">
      <c r="A9435" t="s">
        <v>1259</v>
      </c>
      <c r="B9435" t="s">
        <v>132</v>
      </c>
      <c r="C9435">
        <v>4749.5089339286396</v>
      </c>
      <c r="D9435" t="s">
        <v>2480</v>
      </c>
      <c r="E9435" t="s">
        <v>65</v>
      </c>
    </row>
    <row r="9436" spans="1:5" x14ac:dyDescent="0.3">
      <c r="A9436" t="s">
        <v>1509</v>
      </c>
      <c r="B9436" t="s">
        <v>132</v>
      </c>
      <c r="C9436">
        <v>4774.9069056122798</v>
      </c>
      <c r="D9436" t="s">
        <v>2480</v>
      </c>
      <c r="E9436" t="s">
        <v>65</v>
      </c>
    </row>
    <row r="9437" spans="1:5" x14ac:dyDescent="0.3">
      <c r="A9437" t="s">
        <v>1521</v>
      </c>
      <c r="B9437" t="s">
        <v>132</v>
      </c>
      <c r="C9437">
        <v>4797.9926469935799</v>
      </c>
      <c r="D9437" t="s">
        <v>2480</v>
      </c>
      <c r="E9437" t="s">
        <v>65</v>
      </c>
    </row>
    <row r="9438" spans="1:5" x14ac:dyDescent="0.3">
      <c r="A9438" t="s">
        <v>1486</v>
      </c>
      <c r="B9438" t="s">
        <v>132</v>
      </c>
      <c r="C9438">
        <v>4808.2796645854596</v>
      </c>
      <c r="D9438" t="s">
        <v>2480</v>
      </c>
      <c r="E9438" t="s">
        <v>65</v>
      </c>
    </row>
    <row r="9439" spans="1:5" x14ac:dyDescent="0.3">
      <c r="A9439" t="s">
        <v>1439</v>
      </c>
      <c r="B9439" t="s">
        <v>132</v>
      </c>
      <c r="C9439">
        <v>4814.0120915322595</v>
      </c>
      <c r="D9439" t="s">
        <v>2480</v>
      </c>
      <c r="E9439" t="s">
        <v>65</v>
      </c>
    </row>
    <row r="9440" spans="1:5" x14ac:dyDescent="0.3">
      <c r="A9440" t="s">
        <v>2004</v>
      </c>
      <c r="B9440" t="s">
        <v>132</v>
      </c>
      <c r="C9440">
        <v>4820.4987455179798</v>
      </c>
      <c r="D9440" t="s">
        <v>2480</v>
      </c>
      <c r="E9440" t="s">
        <v>65</v>
      </c>
    </row>
    <row r="9441" spans="1:5" x14ac:dyDescent="0.3">
      <c r="A9441" t="s">
        <v>1684</v>
      </c>
      <c r="B9441" t="s">
        <v>132</v>
      </c>
      <c r="C9441">
        <v>4841.2734802147897</v>
      </c>
      <c r="D9441" t="s">
        <v>2480</v>
      </c>
      <c r="E9441" t="s">
        <v>65</v>
      </c>
    </row>
    <row r="9442" spans="1:5" x14ac:dyDescent="0.3">
      <c r="A9442" t="s">
        <v>2387</v>
      </c>
      <c r="B9442" t="s">
        <v>132</v>
      </c>
      <c r="C9442">
        <v>4853.2318143919701</v>
      </c>
      <c r="D9442" t="s">
        <v>2480</v>
      </c>
      <c r="E9442" t="s">
        <v>65</v>
      </c>
    </row>
    <row r="9443" spans="1:5" x14ac:dyDescent="0.3">
      <c r="A9443" t="s">
        <v>1209</v>
      </c>
      <c r="B9443" t="s">
        <v>132</v>
      </c>
      <c r="C9443">
        <v>4855.7914661108698</v>
      </c>
      <c r="D9443" t="s">
        <v>2480</v>
      </c>
      <c r="E9443" t="s">
        <v>65</v>
      </c>
    </row>
    <row r="9444" spans="1:5" x14ac:dyDescent="0.3">
      <c r="A9444" t="s">
        <v>798</v>
      </c>
      <c r="B9444" t="s">
        <v>132</v>
      </c>
      <c r="C9444">
        <v>4868.6666997042303</v>
      </c>
      <c r="D9444" t="s">
        <v>2480</v>
      </c>
      <c r="E9444" t="s">
        <v>65</v>
      </c>
    </row>
    <row r="9445" spans="1:5" x14ac:dyDescent="0.3">
      <c r="A9445" t="s">
        <v>796</v>
      </c>
      <c r="B9445" t="s">
        <v>132</v>
      </c>
      <c r="C9445">
        <v>4872.5081796737704</v>
      </c>
      <c r="D9445" t="s">
        <v>2480</v>
      </c>
      <c r="E9445" t="s">
        <v>65</v>
      </c>
    </row>
    <row r="9446" spans="1:5" x14ac:dyDescent="0.3">
      <c r="A9446" t="s">
        <v>2337</v>
      </c>
      <c r="B9446" t="s">
        <v>132</v>
      </c>
      <c r="C9446">
        <v>4883.9947916187803</v>
      </c>
      <c r="D9446" t="s">
        <v>2480</v>
      </c>
      <c r="E9446" t="s">
        <v>65</v>
      </c>
    </row>
    <row r="9447" spans="1:5" x14ac:dyDescent="0.3">
      <c r="A9447" t="s">
        <v>1105</v>
      </c>
      <c r="B9447" t="s">
        <v>132</v>
      </c>
      <c r="C9447">
        <v>4913.7427932959599</v>
      </c>
      <c r="D9447" t="s">
        <v>2480</v>
      </c>
      <c r="E9447" t="s">
        <v>65</v>
      </c>
    </row>
    <row r="9448" spans="1:5" x14ac:dyDescent="0.3">
      <c r="A9448" t="s">
        <v>1279</v>
      </c>
      <c r="B9448" t="s">
        <v>132</v>
      </c>
      <c r="C9448">
        <v>4933.9152805899403</v>
      </c>
      <c r="D9448" t="s">
        <v>2480</v>
      </c>
      <c r="E9448" t="s">
        <v>65</v>
      </c>
    </row>
    <row r="9449" spans="1:5" x14ac:dyDescent="0.3">
      <c r="A9449" t="s">
        <v>1366</v>
      </c>
      <c r="B9449" t="s">
        <v>132</v>
      </c>
      <c r="C9449">
        <v>4934.6316122725602</v>
      </c>
      <c r="D9449" t="s">
        <v>2480</v>
      </c>
      <c r="E9449" t="s">
        <v>65</v>
      </c>
    </row>
    <row r="9450" spans="1:5" x14ac:dyDescent="0.3">
      <c r="A9450" t="s">
        <v>1806</v>
      </c>
      <c r="B9450" t="s">
        <v>132</v>
      </c>
      <c r="C9450">
        <v>4937.9974246970196</v>
      </c>
      <c r="D9450" t="s">
        <v>2480</v>
      </c>
      <c r="E9450" t="s">
        <v>65</v>
      </c>
    </row>
    <row r="9451" spans="1:5" x14ac:dyDescent="0.3">
      <c r="A9451" t="s">
        <v>1558</v>
      </c>
      <c r="B9451" t="s">
        <v>132</v>
      </c>
      <c r="C9451">
        <v>4938.0777300199898</v>
      </c>
      <c r="D9451" t="s">
        <v>2480</v>
      </c>
      <c r="E9451" t="s">
        <v>65</v>
      </c>
    </row>
    <row r="9452" spans="1:5" x14ac:dyDescent="0.3">
      <c r="A9452" t="s">
        <v>1761</v>
      </c>
      <c r="B9452" t="s">
        <v>132</v>
      </c>
      <c r="C9452">
        <v>4941.4128138364904</v>
      </c>
      <c r="D9452" t="s">
        <v>2480</v>
      </c>
      <c r="E9452" t="s">
        <v>65</v>
      </c>
    </row>
    <row r="9453" spans="1:5" x14ac:dyDescent="0.3">
      <c r="A9453" t="s">
        <v>1299</v>
      </c>
      <c r="B9453" t="s">
        <v>132</v>
      </c>
      <c r="C9453">
        <v>4944.4965513362804</v>
      </c>
      <c r="D9453" t="s">
        <v>2480</v>
      </c>
      <c r="E9453" t="s">
        <v>65</v>
      </c>
    </row>
    <row r="9454" spans="1:5" x14ac:dyDescent="0.3">
      <c r="A9454" t="s">
        <v>1760</v>
      </c>
      <c r="B9454" t="s">
        <v>132</v>
      </c>
      <c r="C9454">
        <v>4957.3233227905002</v>
      </c>
      <c r="D9454" t="s">
        <v>2480</v>
      </c>
      <c r="E9454" t="s">
        <v>65</v>
      </c>
    </row>
    <row r="9455" spans="1:5" x14ac:dyDescent="0.3">
      <c r="A9455" t="s">
        <v>417</v>
      </c>
      <c r="B9455" t="s">
        <v>132</v>
      </c>
      <c r="C9455">
        <v>4960.5956151028804</v>
      </c>
      <c r="D9455" t="s">
        <v>2480</v>
      </c>
      <c r="E9455" t="s">
        <v>65</v>
      </c>
    </row>
    <row r="9456" spans="1:5" x14ac:dyDescent="0.3">
      <c r="A9456" t="s">
        <v>1477</v>
      </c>
      <c r="B9456" t="s">
        <v>132</v>
      </c>
      <c r="C9456">
        <v>4968.2906654394801</v>
      </c>
      <c r="D9456" t="s">
        <v>2480</v>
      </c>
      <c r="E9456" t="s">
        <v>65</v>
      </c>
    </row>
    <row r="9457" spans="1:5" x14ac:dyDescent="0.3">
      <c r="A9457" t="s">
        <v>1413</v>
      </c>
      <c r="B9457" t="s">
        <v>132</v>
      </c>
      <c r="C9457">
        <v>4969.1862719167002</v>
      </c>
      <c r="D9457" t="s">
        <v>2480</v>
      </c>
      <c r="E9457" t="s">
        <v>65</v>
      </c>
    </row>
    <row r="9458" spans="1:5" x14ac:dyDescent="0.3">
      <c r="A9458" t="s">
        <v>1487</v>
      </c>
      <c r="B9458" t="s">
        <v>132</v>
      </c>
      <c r="C9458">
        <v>4974.48189418529</v>
      </c>
      <c r="D9458" t="s">
        <v>2480</v>
      </c>
      <c r="E9458" t="s">
        <v>65</v>
      </c>
    </row>
    <row r="9459" spans="1:5" x14ac:dyDescent="0.3">
      <c r="A9459" t="s">
        <v>2369</v>
      </c>
      <c r="B9459" t="s">
        <v>132</v>
      </c>
      <c r="C9459">
        <v>4989.2084185008198</v>
      </c>
      <c r="D9459" t="s">
        <v>2480</v>
      </c>
      <c r="E9459" t="s">
        <v>65</v>
      </c>
    </row>
    <row r="9460" spans="1:5" x14ac:dyDescent="0.3">
      <c r="A9460" t="s">
        <v>2342</v>
      </c>
      <c r="B9460" t="s">
        <v>132</v>
      </c>
      <c r="C9460">
        <v>4991.5400281459797</v>
      </c>
      <c r="D9460" t="s">
        <v>2480</v>
      </c>
      <c r="E9460" t="s">
        <v>65</v>
      </c>
    </row>
    <row r="9461" spans="1:5" x14ac:dyDescent="0.3">
      <c r="A9461" t="s">
        <v>2368</v>
      </c>
      <c r="B9461" t="s">
        <v>132</v>
      </c>
      <c r="C9461">
        <v>4995.9578611360503</v>
      </c>
      <c r="D9461" t="s">
        <v>2480</v>
      </c>
      <c r="E9461" t="s">
        <v>65</v>
      </c>
    </row>
    <row r="9462" spans="1:5" x14ac:dyDescent="0.3">
      <c r="A9462" t="s">
        <v>1559</v>
      </c>
      <c r="B9462" t="s">
        <v>132</v>
      </c>
      <c r="C9462">
        <v>5008.6380671009601</v>
      </c>
      <c r="D9462" t="s">
        <v>2480</v>
      </c>
      <c r="E9462" t="s">
        <v>65</v>
      </c>
    </row>
    <row r="9463" spans="1:5" x14ac:dyDescent="0.3">
      <c r="A9463" t="s">
        <v>1972</v>
      </c>
      <c r="B9463" t="s">
        <v>132</v>
      </c>
      <c r="C9463">
        <v>5016.7544144304902</v>
      </c>
      <c r="D9463" t="s">
        <v>2480</v>
      </c>
      <c r="E9463" t="s">
        <v>65</v>
      </c>
    </row>
    <row r="9464" spans="1:5" x14ac:dyDescent="0.3">
      <c r="A9464" t="s">
        <v>1556</v>
      </c>
      <c r="B9464" t="s">
        <v>132</v>
      </c>
      <c r="C9464">
        <v>5020.2465548596901</v>
      </c>
      <c r="D9464" t="s">
        <v>2480</v>
      </c>
      <c r="E9464" t="s">
        <v>65</v>
      </c>
    </row>
    <row r="9465" spans="1:5" x14ac:dyDescent="0.3">
      <c r="A9465" t="s">
        <v>1769</v>
      </c>
      <c r="B9465" t="s">
        <v>132</v>
      </c>
      <c r="C9465">
        <v>5034.2736136611402</v>
      </c>
      <c r="D9465" t="s">
        <v>2480</v>
      </c>
      <c r="E9465" t="s">
        <v>65</v>
      </c>
    </row>
    <row r="9466" spans="1:5" x14ac:dyDescent="0.3">
      <c r="A9466" t="s">
        <v>2346</v>
      </c>
      <c r="B9466" t="s">
        <v>132</v>
      </c>
      <c r="C9466">
        <v>5043.7431647890198</v>
      </c>
      <c r="D9466" t="s">
        <v>2480</v>
      </c>
      <c r="E9466" t="s">
        <v>65</v>
      </c>
    </row>
    <row r="9467" spans="1:5" x14ac:dyDescent="0.3">
      <c r="A9467" t="s">
        <v>1106</v>
      </c>
      <c r="B9467" t="s">
        <v>132</v>
      </c>
      <c r="C9467">
        <v>5053.9458710840299</v>
      </c>
      <c r="D9467" t="s">
        <v>2480</v>
      </c>
      <c r="E9467" t="s">
        <v>65</v>
      </c>
    </row>
    <row r="9468" spans="1:5" x14ac:dyDescent="0.3">
      <c r="A9468" t="s">
        <v>2009</v>
      </c>
      <c r="B9468" t="s">
        <v>132</v>
      </c>
      <c r="C9468">
        <v>5055.2856522747697</v>
      </c>
      <c r="D9468" t="s">
        <v>2480</v>
      </c>
      <c r="E9468" t="s">
        <v>65</v>
      </c>
    </row>
    <row r="9469" spans="1:5" x14ac:dyDescent="0.3">
      <c r="A9469" t="s">
        <v>1189</v>
      </c>
      <c r="B9469" t="s">
        <v>132</v>
      </c>
      <c r="C9469">
        <v>5077.7244461709997</v>
      </c>
      <c r="D9469" t="s">
        <v>2480</v>
      </c>
      <c r="E9469" t="s">
        <v>65</v>
      </c>
    </row>
    <row r="9470" spans="1:5" x14ac:dyDescent="0.3">
      <c r="A9470" t="s">
        <v>1314</v>
      </c>
      <c r="B9470" t="s">
        <v>132</v>
      </c>
      <c r="C9470">
        <v>5079.2479624047201</v>
      </c>
      <c r="D9470" t="s">
        <v>2480</v>
      </c>
      <c r="E9470" t="s">
        <v>65</v>
      </c>
    </row>
    <row r="9471" spans="1:5" x14ac:dyDescent="0.3">
      <c r="A9471" t="s">
        <v>1292</v>
      </c>
      <c r="B9471" t="s">
        <v>132</v>
      </c>
      <c r="C9471">
        <v>5113.2347112757298</v>
      </c>
      <c r="D9471" t="s">
        <v>2480</v>
      </c>
      <c r="E9471" t="s">
        <v>65</v>
      </c>
    </row>
    <row r="9472" spans="1:5" x14ac:dyDescent="0.3">
      <c r="A9472" t="s">
        <v>1800</v>
      </c>
      <c r="B9472" t="s">
        <v>132</v>
      </c>
      <c r="C9472">
        <v>5137.1990551170802</v>
      </c>
      <c r="D9472" t="s">
        <v>2480</v>
      </c>
      <c r="E9472" t="s">
        <v>65</v>
      </c>
    </row>
    <row r="9473" spans="1:5" x14ac:dyDescent="0.3">
      <c r="A9473" t="s">
        <v>1214</v>
      </c>
      <c r="B9473" t="s">
        <v>132</v>
      </c>
      <c r="C9473">
        <v>5167.7714644760399</v>
      </c>
      <c r="D9473" t="s">
        <v>2480</v>
      </c>
      <c r="E9473" t="s">
        <v>65</v>
      </c>
    </row>
    <row r="9474" spans="1:5" x14ac:dyDescent="0.3">
      <c r="A9474" t="s">
        <v>1721</v>
      </c>
      <c r="B9474" t="s">
        <v>132</v>
      </c>
      <c r="C9474">
        <v>5170.10313802152</v>
      </c>
      <c r="D9474" t="s">
        <v>2480</v>
      </c>
      <c r="E9474" t="s">
        <v>65</v>
      </c>
    </row>
    <row r="9475" spans="1:5" x14ac:dyDescent="0.3">
      <c r="A9475" t="s">
        <v>2361</v>
      </c>
      <c r="B9475" t="s">
        <v>132</v>
      </c>
      <c r="C9475">
        <v>5175.9875166203901</v>
      </c>
      <c r="D9475" t="s">
        <v>2480</v>
      </c>
      <c r="E9475" t="s">
        <v>65</v>
      </c>
    </row>
    <row r="9476" spans="1:5" x14ac:dyDescent="0.3">
      <c r="A9476" t="s">
        <v>1068</v>
      </c>
      <c r="B9476" t="s">
        <v>132</v>
      </c>
      <c r="C9476">
        <v>5187.4884868750096</v>
      </c>
      <c r="D9476" t="s">
        <v>2480</v>
      </c>
      <c r="E9476" t="s">
        <v>65</v>
      </c>
    </row>
    <row r="9477" spans="1:5" x14ac:dyDescent="0.3">
      <c r="A9477" t="s">
        <v>2413</v>
      </c>
      <c r="B9477" t="s">
        <v>132</v>
      </c>
      <c r="C9477">
        <v>5233.2401017491302</v>
      </c>
      <c r="D9477" t="s">
        <v>2480</v>
      </c>
      <c r="E9477" t="s">
        <v>65</v>
      </c>
    </row>
    <row r="9478" spans="1:5" x14ac:dyDescent="0.3">
      <c r="A9478" t="s">
        <v>772</v>
      </c>
      <c r="B9478" t="s">
        <v>132</v>
      </c>
      <c r="C9478">
        <v>5233.8236729198898</v>
      </c>
      <c r="D9478" t="s">
        <v>2480</v>
      </c>
      <c r="E9478" t="s">
        <v>65</v>
      </c>
    </row>
    <row r="9479" spans="1:5" x14ac:dyDescent="0.3">
      <c r="A9479" t="s">
        <v>1276</v>
      </c>
      <c r="B9479" t="s">
        <v>132</v>
      </c>
      <c r="C9479">
        <v>5238.9778577298503</v>
      </c>
      <c r="D9479" t="s">
        <v>2480</v>
      </c>
      <c r="E9479" t="s">
        <v>65</v>
      </c>
    </row>
    <row r="9480" spans="1:5" x14ac:dyDescent="0.3">
      <c r="A9480" t="s">
        <v>1263</v>
      </c>
      <c r="B9480" t="s">
        <v>132</v>
      </c>
      <c r="C9480">
        <v>5240.8851967507298</v>
      </c>
      <c r="D9480" t="s">
        <v>2480</v>
      </c>
      <c r="E9480" t="s">
        <v>65</v>
      </c>
    </row>
    <row r="9481" spans="1:5" x14ac:dyDescent="0.3">
      <c r="A9481" t="s">
        <v>1317</v>
      </c>
      <c r="B9481" t="s">
        <v>132</v>
      </c>
      <c r="C9481">
        <v>5248.8070888451002</v>
      </c>
      <c r="D9481" t="s">
        <v>2480</v>
      </c>
      <c r="E9481" t="s">
        <v>65</v>
      </c>
    </row>
    <row r="9482" spans="1:5" x14ac:dyDescent="0.3">
      <c r="A9482" t="s">
        <v>1616</v>
      </c>
      <c r="B9482" t="s">
        <v>132</v>
      </c>
      <c r="C9482">
        <v>5256.3149855594802</v>
      </c>
      <c r="D9482" t="s">
        <v>2480</v>
      </c>
      <c r="E9482" t="s">
        <v>65</v>
      </c>
    </row>
    <row r="9483" spans="1:5" x14ac:dyDescent="0.3">
      <c r="A9483" t="s">
        <v>1588</v>
      </c>
      <c r="B9483" t="s">
        <v>132</v>
      </c>
      <c r="C9483">
        <v>5267.3184829494103</v>
      </c>
      <c r="D9483" t="s">
        <v>2480</v>
      </c>
      <c r="E9483" t="s">
        <v>65</v>
      </c>
    </row>
    <row r="9484" spans="1:5" x14ac:dyDescent="0.3">
      <c r="A9484" t="s">
        <v>1159</v>
      </c>
      <c r="B9484" t="s">
        <v>132</v>
      </c>
      <c r="C9484">
        <v>5272.9280192258102</v>
      </c>
      <c r="D9484" t="s">
        <v>2480</v>
      </c>
      <c r="E9484" t="s">
        <v>65</v>
      </c>
    </row>
    <row r="9485" spans="1:5" x14ac:dyDescent="0.3">
      <c r="A9485" t="s">
        <v>797</v>
      </c>
      <c r="B9485" t="s">
        <v>132</v>
      </c>
      <c r="C9485">
        <v>5301.6261350812201</v>
      </c>
      <c r="D9485" t="s">
        <v>2480</v>
      </c>
      <c r="E9485" t="s">
        <v>65</v>
      </c>
    </row>
    <row r="9486" spans="1:5" x14ac:dyDescent="0.3">
      <c r="A9486" t="s">
        <v>1537</v>
      </c>
      <c r="B9486" t="s">
        <v>132</v>
      </c>
      <c r="C9486">
        <v>5304.4274686498902</v>
      </c>
      <c r="D9486" t="s">
        <v>2480</v>
      </c>
      <c r="E9486" t="s">
        <v>65</v>
      </c>
    </row>
    <row r="9487" spans="1:5" x14ac:dyDescent="0.3">
      <c r="A9487" t="s">
        <v>1591</v>
      </c>
      <c r="B9487" t="s">
        <v>132</v>
      </c>
      <c r="C9487">
        <v>5308.53098203013</v>
      </c>
      <c r="D9487" t="s">
        <v>2480</v>
      </c>
      <c r="E9487" t="s">
        <v>65</v>
      </c>
    </row>
    <row r="9488" spans="1:5" x14ac:dyDescent="0.3">
      <c r="A9488" t="s">
        <v>1592</v>
      </c>
      <c r="B9488" t="s">
        <v>132</v>
      </c>
      <c r="C9488">
        <v>5357.8079362376902</v>
      </c>
      <c r="D9488" t="s">
        <v>2480</v>
      </c>
      <c r="E9488" t="s">
        <v>65</v>
      </c>
    </row>
    <row r="9489" spans="1:5" x14ac:dyDescent="0.3">
      <c r="A9489" t="s">
        <v>2359</v>
      </c>
      <c r="B9489" t="s">
        <v>132</v>
      </c>
      <c r="C9489">
        <v>5379.9849111342601</v>
      </c>
      <c r="D9489" t="s">
        <v>2480</v>
      </c>
      <c r="E9489" t="s">
        <v>65</v>
      </c>
    </row>
    <row r="9490" spans="1:5" x14ac:dyDescent="0.3">
      <c r="A9490" t="s">
        <v>1571</v>
      </c>
      <c r="B9490" t="s">
        <v>132</v>
      </c>
      <c r="C9490">
        <v>5388.9256273964102</v>
      </c>
      <c r="D9490" t="s">
        <v>2480</v>
      </c>
      <c r="E9490" t="s">
        <v>65</v>
      </c>
    </row>
    <row r="9491" spans="1:5" x14ac:dyDescent="0.3">
      <c r="A9491" t="s">
        <v>1266</v>
      </c>
      <c r="B9491" t="s">
        <v>132</v>
      </c>
      <c r="C9491">
        <v>5403.2871905899601</v>
      </c>
      <c r="D9491" t="s">
        <v>2480</v>
      </c>
      <c r="E9491" t="s">
        <v>65</v>
      </c>
    </row>
    <row r="9492" spans="1:5" x14ac:dyDescent="0.3">
      <c r="A9492" t="s">
        <v>1728</v>
      </c>
      <c r="B9492" t="s">
        <v>132</v>
      </c>
      <c r="C9492">
        <v>5409.26195904422</v>
      </c>
      <c r="D9492" t="s">
        <v>2480</v>
      </c>
      <c r="E9492" t="s">
        <v>65</v>
      </c>
    </row>
    <row r="9493" spans="1:5" x14ac:dyDescent="0.3">
      <c r="A9493" t="s">
        <v>1954</v>
      </c>
      <c r="B9493" t="s">
        <v>132</v>
      </c>
      <c r="C9493">
        <v>5443.4495430810903</v>
      </c>
      <c r="D9493" t="s">
        <v>2480</v>
      </c>
      <c r="E9493" t="s">
        <v>65</v>
      </c>
    </row>
    <row r="9494" spans="1:5" x14ac:dyDescent="0.3">
      <c r="A9494" t="s">
        <v>1464</v>
      </c>
      <c r="B9494" t="s">
        <v>132</v>
      </c>
      <c r="C9494">
        <v>5471.6337710422304</v>
      </c>
      <c r="D9494" t="s">
        <v>2480</v>
      </c>
      <c r="E9494" t="s">
        <v>65</v>
      </c>
    </row>
    <row r="9495" spans="1:5" x14ac:dyDescent="0.3">
      <c r="A9495" t="s">
        <v>1802</v>
      </c>
      <c r="B9495" t="s">
        <v>132</v>
      </c>
      <c r="C9495">
        <v>5473.00219513519</v>
      </c>
      <c r="D9495" t="s">
        <v>2480</v>
      </c>
      <c r="E9495" t="s">
        <v>65</v>
      </c>
    </row>
    <row r="9496" spans="1:5" x14ac:dyDescent="0.3">
      <c r="A9496" t="s">
        <v>1739</v>
      </c>
      <c r="B9496" t="s">
        <v>132</v>
      </c>
      <c r="C9496">
        <v>5486.4741311713797</v>
      </c>
      <c r="D9496" t="s">
        <v>2480</v>
      </c>
      <c r="E9496" t="s">
        <v>65</v>
      </c>
    </row>
    <row r="9497" spans="1:5" x14ac:dyDescent="0.3">
      <c r="A9497" t="s">
        <v>1254</v>
      </c>
      <c r="B9497" t="s">
        <v>132</v>
      </c>
      <c r="C9497">
        <v>5520.8443515320996</v>
      </c>
      <c r="D9497" t="s">
        <v>2480</v>
      </c>
      <c r="E9497" t="s">
        <v>65</v>
      </c>
    </row>
    <row r="9498" spans="1:5" x14ac:dyDescent="0.3">
      <c r="A9498" t="s">
        <v>2227</v>
      </c>
      <c r="B9498" t="s">
        <v>132</v>
      </c>
      <c r="C9498">
        <v>5526.0183046918301</v>
      </c>
      <c r="D9498" t="s">
        <v>2480</v>
      </c>
      <c r="E9498" t="s">
        <v>65</v>
      </c>
    </row>
    <row r="9499" spans="1:5" x14ac:dyDescent="0.3">
      <c r="A9499" t="s">
        <v>1551</v>
      </c>
      <c r="B9499" t="s">
        <v>132</v>
      </c>
      <c r="C9499">
        <v>5544.1623870594904</v>
      </c>
      <c r="D9499" t="s">
        <v>2480</v>
      </c>
      <c r="E9499" t="s">
        <v>65</v>
      </c>
    </row>
    <row r="9500" spans="1:5" x14ac:dyDescent="0.3">
      <c r="A9500" t="s">
        <v>1102</v>
      </c>
      <c r="B9500" t="s">
        <v>132</v>
      </c>
      <c r="C9500">
        <v>5556.3482159590603</v>
      </c>
      <c r="D9500" t="s">
        <v>2480</v>
      </c>
      <c r="E9500" t="s">
        <v>65</v>
      </c>
    </row>
    <row r="9501" spans="1:5" x14ac:dyDescent="0.3">
      <c r="A9501" t="s">
        <v>1618</v>
      </c>
      <c r="B9501" t="s">
        <v>132</v>
      </c>
      <c r="C9501">
        <v>5565.8556133678303</v>
      </c>
      <c r="D9501" t="s">
        <v>2480</v>
      </c>
      <c r="E9501" t="s">
        <v>65</v>
      </c>
    </row>
    <row r="9502" spans="1:5" x14ac:dyDescent="0.3">
      <c r="A9502" t="s">
        <v>1579</v>
      </c>
      <c r="B9502" t="s">
        <v>132</v>
      </c>
      <c r="C9502">
        <v>5587.0392197308302</v>
      </c>
      <c r="D9502" t="s">
        <v>2480</v>
      </c>
      <c r="E9502" t="s">
        <v>65</v>
      </c>
    </row>
    <row r="9503" spans="1:5" x14ac:dyDescent="0.3">
      <c r="A9503" t="s">
        <v>1265</v>
      </c>
      <c r="B9503" t="s">
        <v>132</v>
      </c>
      <c r="C9503">
        <v>5630.3448659089499</v>
      </c>
      <c r="D9503" t="s">
        <v>2480</v>
      </c>
      <c r="E9503" t="s">
        <v>65</v>
      </c>
    </row>
    <row r="9504" spans="1:5" x14ac:dyDescent="0.3">
      <c r="A9504" t="s">
        <v>1785</v>
      </c>
      <c r="B9504" t="s">
        <v>132</v>
      </c>
      <c r="C9504">
        <v>5635.67690586956</v>
      </c>
      <c r="D9504" t="s">
        <v>2480</v>
      </c>
      <c r="E9504" t="s">
        <v>65</v>
      </c>
    </row>
    <row r="9505" spans="1:5" x14ac:dyDescent="0.3">
      <c r="A9505" t="s">
        <v>1867</v>
      </c>
      <c r="B9505" t="s">
        <v>132</v>
      </c>
      <c r="C9505">
        <v>5708.5817022865704</v>
      </c>
      <c r="D9505" t="s">
        <v>2480</v>
      </c>
      <c r="E9505" t="s">
        <v>65</v>
      </c>
    </row>
    <row r="9506" spans="1:5" x14ac:dyDescent="0.3">
      <c r="A9506" t="s">
        <v>2348</v>
      </c>
      <c r="B9506" t="s">
        <v>132</v>
      </c>
      <c r="C9506">
        <v>5751.60883018802</v>
      </c>
      <c r="D9506" t="s">
        <v>2480</v>
      </c>
      <c r="E9506" t="s">
        <v>65</v>
      </c>
    </row>
    <row r="9507" spans="1:5" x14ac:dyDescent="0.3">
      <c r="A9507" t="s">
        <v>1553</v>
      </c>
      <c r="B9507" t="s">
        <v>132</v>
      </c>
      <c r="C9507">
        <v>5757.796231669</v>
      </c>
      <c r="D9507" t="s">
        <v>2480</v>
      </c>
      <c r="E9507" t="s">
        <v>65</v>
      </c>
    </row>
    <row r="9508" spans="1:5" x14ac:dyDescent="0.3">
      <c r="A9508" t="s">
        <v>1323</v>
      </c>
      <c r="B9508" t="s">
        <v>132</v>
      </c>
      <c r="C9508">
        <v>5793.6984700128396</v>
      </c>
      <c r="D9508" t="s">
        <v>2480</v>
      </c>
      <c r="E9508" t="s">
        <v>65</v>
      </c>
    </row>
    <row r="9509" spans="1:5" x14ac:dyDescent="0.3">
      <c r="A9509" t="s">
        <v>1109</v>
      </c>
      <c r="B9509" t="s">
        <v>132</v>
      </c>
      <c r="C9509">
        <v>5823.4725760600204</v>
      </c>
      <c r="D9509" t="s">
        <v>2480</v>
      </c>
      <c r="E9509" t="s">
        <v>65</v>
      </c>
    </row>
    <row r="9510" spans="1:5" x14ac:dyDescent="0.3">
      <c r="A9510" t="s">
        <v>2417</v>
      </c>
      <c r="B9510" t="s">
        <v>132</v>
      </c>
      <c r="C9510">
        <v>5884.4556646817</v>
      </c>
      <c r="D9510" t="s">
        <v>2480</v>
      </c>
      <c r="E9510" t="s">
        <v>65</v>
      </c>
    </row>
    <row r="9511" spans="1:5" x14ac:dyDescent="0.3">
      <c r="A9511" t="s">
        <v>793</v>
      </c>
      <c r="B9511" t="s">
        <v>132</v>
      </c>
      <c r="C9511">
        <v>5886.5697590610798</v>
      </c>
      <c r="D9511" t="s">
        <v>2480</v>
      </c>
      <c r="E9511" t="s">
        <v>65</v>
      </c>
    </row>
    <row r="9512" spans="1:5" x14ac:dyDescent="0.3">
      <c r="A9512" t="s">
        <v>2333</v>
      </c>
      <c r="B9512" t="s">
        <v>132</v>
      </c>
      <c r="C9512">
        <v>5907.1156492468399</v>
      </c>
      <c r="D9512" t="s">
        <v>2480</v>
      </c>
      <c r="E9512" t="s">
        <v>65</v>
      </c>
    </row>
    <row r="9513" spans="1:5" x14ac:dyDescent="0.3">
      <c r="A9513" t="s">
        <v>1411</v>
      </c>
      <c r="B9513" t="s">
        <v>132</v>
      </c>
      <c r="C9513">
        <v>5981.2755038667501</v>
      </c>
      <c r="D9513" t="s">
        <v>2480</v>
      </c>
      <c r="E9513" t="s">
        <v>65</v>
      </c>
    </row>
    <row r="9514" spans="1:5" x14ac:dyDescent="0.3">
      <c r="A9514" t="s">
        <v>2432</v>
      </c>
      <c r="B9514" t="s">
        <v>132</v>
      </c>
      <c r="C9514">
        <v>5991.55064813236</v>
      </c>
      <c r="D9514" t="s">
        <v>2480</v>
      </c>
      <c r="E9514" t="s">
        <v>65</v>
      </c>
    </row>
    <row r="9515" spans="1:5" x14ac:dyDescent="0.3">
      <c r="A9515" t="s">
        <v>2344</v>
      </c>
      <c r="B9515" t="s">
        <v>132</v>
      </c>
      <c r="C9515">
        <v>6019.5467275824703</v>
      </c>
      <c r="D9515" t="s">
        <v>2480</v>
      </c>
      <c r="E9515" t="s">
        <v>65</v>
      </c>
    </row>
    <row r="9516" spans="1:5" x14ac:dyDescent="0.3">
      <c r="A9516" t="s">
        <v>2393</v>
      </c>
      <c r="B9516" t="s">
        <v>132</v>
      </c>
      <c r="C9516">
        <v>6031.95204424235</v>
      </c>
      <c r="D9516" t="s">
        <v>2480</v>
      </c>
      <c r="E9516" t="s">
        <v>65</v>
      </c>
    </row>
    <row r="9517" spans="1:5" x14ac:dyDescent="0.3">
      <c r="A9517" t="s">
        <v>2002</v>
      </c>
      <c r="B9517" t="s">
        <v>132</v>
      </c>
      <c r="C9517">
        <v>6078.8532893460897</v>
      </c>
      <c r="D9517" t="s">
        <v>2480</v>
      </c>
      <c r="E9517" t="s">
        <v>65</v>
      </c>
    </row>
    <row r="9518" spans="1:5" x14ac:dyDescent="0.3">
      <c r="A9518" t="s">
        <v>2371</v>
      </c>
      <c r="B9518" t="s">
        <v>132</v>
      </c>
      <c r="C9518">
        <v>6095.2761653834496</v>
      </c>
      <c r="D9518" t="s">
        <v>2480</v>
      </c>
      <c r="E9518" t="s">
        <v>65</v>
      </c>
    </row>
    <row r="9519" spans="1:5" x14ac:dyDescent="0.3">
      <c r="A9519" t="s">
        <v>1300</v>
      </c>
      <c r="B9519" t="s">
        <v>132</v>
      </c>
      <c r="C9519">
        <v>6144.1609329246303</v>
      </c>
      <c r="D9519" t="s">
        <v>2480</v>
      </c>
      <c r="E9519" t="s">
        <v>65</v>
      </c>
    </row>
    <row r="9520" spans="1:5" x14ac:dyDescent="0.3">
      <c r="A9520" t="s">
        <v>2424</v>
      </c>
      <c r="B9520" t="s">
        <v>132</v>
      </c>
      <c r="C9520">
        <v>6156.1453718536904</v>
      </c>
      <c r="D9520" t="s">
        <v>2480</v>
      </c>
      <c r="E9520" t="s">
        <v>65</v>
      </c>
    </row>
    <row r="9521" spans="1:5" x14ac:dyDescent="0.3">
      <c r="A9521" t="s">
        <v>1246</v>
      </c>
      <c r="B9521" t="s">
        <v>132</v>
      </c>
      <c r="C9521">
        <v>6174.8326349017698</v>
      </c>
      <c r="D9521" t="s">
        <v>2480</v>
      </c>
      <c r="E9521" t="s">
        <v>65</v>
      </c>
    </row>
    <row r="9522" spans="1:5" x14ac:dyDescent="0.3">
      <c r="A9522" t="s">
        <v>2334</v>
      </c>
      <c r="B9522" t="s">
        <v>132</v>
      </c>
      <c r="C9522">
        <v>6197.3564004547698</v>
      </c>
      <c r="D9522" t="s">
        <v>2480</v>
      </c>
      <c r="E9522" t="s">
        <v>65</v>
      </c>
    </row>
    <row r="9523" spans="1:5" x14ac:dyDescent="0.3">
      <c r="A9523" t="s">
        <v>2428</v>
      </c>
      <c r="B9523" t="s">
        <v>132</v>
      </c>
      <c r="C9523">
        <v>6200.7354994798397</v>
      </c>
      <c r="D9523" t="s">
        <v>2480</v>
      </c>
      <c r="E9523" t="s">
        <v>65</v>
      </c>
    </row>
    <row r="9524" spans="1:5" x14ac:dyDescent="0.3">
      <c r="A9524" t="s">
        <v>2329</v>
      </c>
      <c r="B9524" t="s">
        <v>132</v>
      </c>
      <c r="C9524">
        <v>6231.1009467826298</v>
      </c>
      <c r="D9524" t="s">
        <v>2480</v>
      </c>
      <c r="E9524" t="s">
        <v>65</v>
      </c>
    </row>
    <row r="9525" spans="1:5" x14ac:dyDescent="0.3">
      <c r="A9525" t="s">
        <v>2416</v>
      </c>
      <c r="B9525" t="s">
        <v>132</v>
      </c>
      <c r="C9525">
        <v>6254.2610742545703</v>
      </c>
      <c r="D9525" t="s">
        <v>2480</v>
      </c>
      <c r="E9525" t="s">
        <v>65</v>
      </c>
    </row>
    <row r="9526" spans="1:5" x14ac:dyDescent="0.3">
      <c r="A9526" t="s">
        <v>2006</v>
      </c>
      <c r="B9526" t="s">
        <v>132</v>
      </c>
      <c r="C9526">
        <v>6266.9356691388202</v>
      </c>
      <c r="D9526" t="s">
        <v>2480</v>
      </c>
      <c r="E9526" t="s">
        <v>65</v>
      </c>
    </row>
    <row r="9527" spans="1:5" x14ac:dyDescent="0.3">
      <c r="A9527" t="s">
        <v>2224</v>
      </c>
      <c r="B9527" t="s">
        <v>132</v>
      </c>
      <c r="C9527">
        <v>6279.1419705241897</v>
      </c>
      <c r="D9527" t="s">
        <v>2480</v>
      </c>
      <c r="E9527" t="s">
        <v>65</v>
      </c>
    </row>
    <row r="9528" spans="1:5" x14ac:dyDescent="0.3">
      <c r="A9528" t="s">
        <v>1791</v>
      </c>
      <c r="B9528" t="s">
        <v>132</v>
      </c>
      <c r="C9528">
        <v>6333.4091437611296</v>
      </c>
      <c r="D9528" t="s">
        <v>2480</v>
      </c>
      <c r="E9528" t="s">
        <v>65</v>
      </c>
    </row>
    <row r="9529" spans="1:5" x14ac:dyDescent="0.3">
      <c r="A9529" t="s">
        <v>1637</v>
      </c>
      <c r="B9529" t="s">
        <v>132</v>
      </c>
      <c r="C9529">
        <v>6366.3994414305998</v>
      </c>
      <c r="D9529" t="s">
        <v>2480</v>
      </c>
      <c r="E9529" t="s">
        <v>65</v>
      </c>
    </row>
    <row r="9530" spans="1:5" x14ac:dyDescent="0.3">
      <c r="A9530" t="s">
        <v>2221</v>
      </c>
      <c r="B9530" t="s">
        <v>132</v>
      </c>
      <c r="C9530">
        <v>6435.8356732919301</v>
      </c>
      <c r="D9530" t="s">
        <v>2480</v>
      </c>
      <c r="E9530" t="s">
        <v>65</v>
      </c>
    </row>
    <row r="9531" spans="1:5" x14ac:dyDescent="0.3">
      <c r="A9531" t="s">
        <v>1504</v>
      </c>
      <c r="B9531" t="s">
        <v>132</v>
      </c>
      <c r="C9531">
        <v>6456.4075273217804</v>
      </c>
      <c r="D9531" t="s">
        <v>2480</v>
      </c>
      <c r="E9531" t="s">
        <v>65</v>
      </c>
    </row>
    <row r="9532" spans="1:5" x14ac:dyDescent="0.3">
      <c r="A9532" t="s">
        <v>1535</v>
      </c>
      <c r="B9532" t="s">
        <v>132</v>
      </c>
      <c r="C9532">
        <v>6465.0991153411396</v>
      </c>
      <c r="D9532" t="s">
        <v>2480</v>
      </c>
      <c r="E9532" t="s">
        <v>65</v>
      </c>
    </row>
    <row r="9533" spans="1:5" x14ac:dyDescent="0.3">
      <c r="A9533" t="s">
        <v>1624</v>
      </c>
      <c r="B9533" t="s">
        <v>132</v>
      </c>
      <c r="C9533">
        <v>6499.7949846820002</v>
      </c>
      <c r="D9533" t="s">
        <v>2480</v>
      </c>
      <c r="E9533" t="s">
        <v>65</v>
      </c>
    </row>
    <row r="9534" spans="1:5" x14ac:dyDescent="0.3">
      <c r="A9534" t="s">
        <v>2335</v>
      </c>
      <c r="B9534" t="s">
        <v>132</v>
      </c>
      <c r="C9534">
        <v>6508.9755671980602</v>
      </c>
      <c r="D9534" t="s">
        <v>2480</v>
      </c>
      <c r="E9534" t="s">
        <v>65</v>
      </c>
    </row>
    <row r="9535" spans="1:5" x14ac:dyDescent="0.3">
      <c r="A9535" t="s">
        <v>1251</v>
      </c>
      <c r="B9535" t="s">
        <v>132</v>
      </c>
      <c r="C9535">
        <v>6577.8222833223799</v>
      </c>
      <c r="D9535" t="s">
        <v>2480</v>
      </c>
      <c r="E9535" t="s">
        <v>65</v>
      </c>
    </row>
    <row r="9536" spans="1:5" x14ac:dyDescent="0.3">
      <c r="A9536" t="s">
        <v>792</v>
      </c>
      <c r="B9536" t="s">
        <v>132</v>
      </c>
      <c r="C9536">
        <v>6720.4270486360601</v>
      </c>
      <c r="D9536" t="s">
        <v>2480</v>
      </c>
      <c r="E9536" t="s">
        <v>65</v>
      </c>
    </row>
    <row r="9537" spans="1:5" x14ac:dyDescent="0.3">
      <c r="A9537" t="s">
        <v>2383</v>
      </c>
      <c r="B9537" t="s">
        <v>132</v>
      </c>
      <c r="C9537">
        <v>6742.3298097759498</v>
      </c>
      <c r="D9537" t="s">
        <v>2480</v>
      </c>
      <c r="E9537" t="s">
        <v>65</v>
      </c>
    </row>
    <row r="9538" spans="1:5" x14ac:dyDescent="0.3">
      <c r="A9538" t="s">
        <v>1554</v>
      </c>
      <c r="B9538" t="s">
        <v>132</v>
      </c>
      <c r="C9538">
        <v>6748.0594553785004</v>
      </c>
      <c r="D9538" t="s">
        <v>2480</v>
      </c>
      <c r="E9538" t="s">
        <v>65</v>
      </c>
    </row>
    <row r="9539" spans="1:5" x14ac:dyDescent="0.3">
      <c r="A9539" t="s">
        <v>794</v>
      </c>
      <c r="B9539" t="s">
        <v>132</v>
      </c>
      <c r="C9539">
        <v>6766.75539610134</v>
      </c>
      <c r="D9539" t="s">
        <v>2480</v>
      </c>
      <c r="E9539" t="s">
        <v>65</v>
      </c>
    </row>
    <row r="9540" spans="1:5" x14ac:dyDescent="0.3">
      <c r="A9540" t="s">
        <v>2008</v>
      </c>
      <c r="B9540" t="s">
        <v>132</v>
      </c>
      <c r="C9540">
        <v>6804.2415996536101</v>
      </c>
      <c r="D9540" t="s">
        <v>2480</v>
      </c>
      <c r="E9540" t="s">
        <v>65</v>
      </c>
    </row>
    <row r="9541" spans="1:5" x14ac:dyDescent="0.3">
      <c r="A9541" t="s">
        <v>1635</v>
      </c>
      <c r="B9541" t="s">
        <v>132</v>
      </c>
      <c r="C9541">
        <v>6811.9929306378399</v>
      </c>
      <c r="D9541" t="s">
        <v>2480</v>
      </c>
      <c r="E9541" t="s">
        <v>65</v>
      </c>
    </row>
    <row r="9542" spans="1:5" x14ac:dyDescent="0.3">
      <c r="A9542" t="s">
        <v>2429</v>
      </c>
      <c r="B9542" t="s">
        <v>132</v>
      </c>
      <c r="C9542">
        <v>6834.5319887855203</v>
      </c>
      <c r="D9542" t="s">
        <v>2480</v>
      </c>
      <c r="E9542" t="s">
        <v>65</v>
      </c>
    </row>
    <row r="9543" spans="1:5" x14ac:dyDescent="0.3">
      <c r="A9543" t="s">
        <v>1868</v>
      </c>
      <c r="B9543" t="s">
        <v>132</v>
      </c>
      <c r="C9543">
        <v>6871.69427820907</v>
      </c>
      <c r="D9543" t="s">
        <v>2480</v>
      </c>
      <c r="E9543" t="s">
        <v>65</v>
      </c>
    </row>
    <row r="9544" spans="1:5" x14ac:dyDescent="0.3">
      <c r="A9544" t="s">
        <v>1863</v>
      </c>
      <c r="B9544" t="s">
        <v>132</v>
      </c>
      <c r="C9544">
        <v>6897.8483907907003</v>
      </c>
      <c r="D9544" t="s">
        <v>2480</v>
      </c>
      <c r="E9544" t="s">
        <v>65</v>
      </c>
    </row>
    <row r="9545" spans="1:5" x14ac:dyDescent="0.3">
      <c r="A9545" t="s">
        <v>1258</v>
      </c>
      <c r="B9545" t="s">
        <v>132</v>
      </c>
      <c r="C9545">
        <v>6913.6190391865503</v>
      </c>
      <c r="D9545" t="s">
        <v>2480</v>
      </c>
      <c r="E9545" t="s">
        <v>65</v>
      </c>
    </row>
    <row r="9546" spans="1:5" x14ac:dyDescent="0.3">
      <c r="A9546" t="s">
        <v>2425</v>
      </c>
      <c r="B9546" t="s">
        <v>132</v>
      </c>
      <c r="C9546">
        <v>6949.6996141586696</v>
      </c>
      <c r="D9546" t="s">
        <v>2480</v>
      </c>
      <c r="E9546" t="s">
        <v>65</v>
      </c>
    </row>
    <row r="9547" spans="1:5" x14ac:dyDescent="0.3">
      <c r="A9547" t="s">
        <v>2349</v>
      </c>
      <c r="B9547" t="s">
        <v>132</v>
      </c>
      <c r="C9547">
        <v>6976.3082021228902</v>
      </c>
      <c r="D9547" t="s">
        <v>2480</v>
      </c>
      <c r="E9547" t="s">
        <v>65</v>
      </c>
    </row>
    <row r="9548" spans="1:5" x14ac:dyDescent="0.3">
      <c r="A9548" t="s">
        <v>2332</v>
      </c>
      <c r="B9548" t="s">
        <v>132</v>
      </c>
      <c r="C9548">
        <v>6988.07293498734</v>
      </c>
      <c r="D9548" t="s">
        <v>2480</v>
      </c>
      <c r="E9548" t="s">
        <v>65</v>
      </c>
    </row>
    <row r="9549" spans="1:5" x14ac:dyDescent="0.3">
      <c r="A9549" t="s">
        <v>2415</v>
      </c>
      <c r="B9549" t="s">
        <v>132</v>
      </c>
      <c r="C9549">
        <v>7065.7154325072797</v>
      </c>
      <c r="D9549" t="s">
        <v>2480</v>
      </c>
      <c r="E9549" t="s">
        <v>65</v>
      </c>
    </row>
    <row r="9550" spans="1:5" x14ac:dyDescent="0.3">
      <c r="A9550" t="s">
        <v>2199</v>
      </c>
      <c r="B9550" t="s">
        <v>132</v>
      </c>
      <c r="C9550">
        <v>7222.54549344114</v>
      </c>
      <c r="D9550" t="s">
        <v>2480</v>
      </c>
      <c r="E9550" t="s">
        <v>65</v>
      </c>
    </row>
    <row r="9551" spans="1:5" x14ac:dyDescent="0.3">
      <c r="A9551" t="s">
        <v>1780</v>
      </c>
      <c r="B9551" t="s">
        <v>132</v>
      </c>
      <c r="C9551">
        <v>7277.4954195717501</v>
      </c>
      <c r="D9551" t="s">
        <v>2480</v>
      </c>
      <c r="E9551" t="s">
        <v>65</v>
      </c>
    </row>
    <row r="9552" spans="1:5" x14ac:dyDescent="0.3">
      <c r="A9552" t="s">
        <v>1312</v>
      </c>
      <c r="B9552" t="s">
        <v>132</v>
      </c>
      <c r="C9552">
        <v>7298.2424537414299</v>
      </c>
      <c r="D9552" t="s">
        <v>2480</v>
      </c>
      <c r="E9552" t="s">
        <v>65</v>
      </c>
    </row>
    <row r="9553" spans="1:5" x14ac:dyDescent="0.3">
      <c r="A9553" t="s">
        <v>1804</v>
      </c>
      <c r="B9553" t="s">
        <v>132</v>
      </c>
      <c r="C9553">
        <v>7308.0102062451897</v>
      </c>
      <c r="D9553" t="s">
        <v>2480</v>
      </c>
      <c r="E9553" t="s">
        <v>65</v>
      </c>
    </row>
    <row r="9554" spans="1:5" x14ac:dyDescent="0.3">
      <c r="A9554" t="s">
        <v>2109</v>
      </c>
      <c r="B9554" t="s">
        <v>132</v>
      </c>
      <c r="C9554">
        <v>7308.4779299880302</v>
      </c>
      <c r="D9554" t="s">
        <v>2480</v>
      </c>
      <c r="E9554" t="s">
        <v>65</v>
      </c>
    </row>
    <row r="9555" spans="1:5" x14ac:dyDescent="0.3">
      <c r="A9555" t="s">
        <v>2347</v>
      </c>
      <c r="B9555" t="s">
        <v>132</v>
      </c>
      <c r="C9555">
        <v>7334.9461615720502</v>
      </c>
      <c r="D9555" t="s">
        <v>2480</v>
      </c>
      <c r="E9555" t="s">
        <v>65</v>
      </c>
    </row>
    <row r="9556" spans="1:5" x14ac:dyDescent="0.3">
      <c r="A9556" t="s">
        <v>2426</v>
      </c>
      <c r="B9556" t="s">
        <v>132</v>
      </c>
      <c r="C9556">
        <v>7336.4568698002704</v>
      </c>
      <c r="D9556" t="s">
        <v>2480</v>
      </c>
      <c r="E9556" t="s">
        <v>65</v>
      </c>
    </row>
    <row r="9557" spans="1:5" x14ac:dyDescent="0.3">
      <c r="A9557" t="s">
        <v>1552</v>
      </c>
      <c r="B9557" t="s">
        <v>132</v>
      </c>
      <c r="C9557">
        <v>7339.8834913737801</v>
      </c>
      <c r="D9557" t="s">
        <v>2480</v>
      </c>
      <c r="E9557" t="s">
        <v>65</v>
      </c>
    </row>
    <row r="9558" spans="1:5" x14ac:dyDescent="0.3">
      <c r="A9558" t="s">
        <v>1577</v>
      </c>
      <c r="B9558" t="s">
        <v>132</v>
      </c>
      <c r="C9558">
        <v>7476.2473808949899</v>
      </c>
      <c r="D9558" t="s">
        <v>2480</v>
      </c>
      <c r="E9558" t="s">
        <v>65</v>
      </c>
    </row>
    <row r="9559" spans="1:5" x14ac:dyDescent="0.3">
      <c r="A9559" t="s">
        <v>1615</v>
      </c>
      <c r="B9559" t="s">
        <v>132</v>
      </c>
      <c r="C9559">
        <v>7491.8918313791301</v>
      </c>
      <c r="D9559" t="s">
        <v>2480</v>
      </c>
      <c r="E9559" t="s">
        <v>65</v>
      </c>
    </row>
    <row r="9560" spans="1:5" x14ac:dyDescent="0.3">
      <c r="A9560" t="s">
        <v>2395</v>
      </c>
      <c r="B9560" t="s">
        <v>132</v>
      </c>
      <c r="C9560">
        <v>7522.8195514866602</v>
      </c>
      <c r="D9560" t="s">
        <v>2480</v>
      </c>
      <c r="E9560" t="s">
        <v>65</v>
      </c>
    </row>
    <row r="9561" spans="1:5" x14ac:dyDescent="0.3">
      <c r="A9561" t="s">
        <v>1307</v>
      </c>
      <c r="B9561" t="s">
        <v>132</v>
      </c>
      <c r="C9561">
        <v>7531.97232653435</v>
      </c>
      <c r="D9561" t="s">
        <v>2480</v>
      </c>
      <c r="E9561" t="s">
        <v>65</v>
      </c>
    </row>
    <row r="9562" spans="1:5" x14ac:dyDescent="0.3">
      <c r="A9562" t="s">
        <v>2422</v>
      </c>
      <c r="B9562" t="s">
        <v>132</v>
      </c>
      <c r="C9562">
        <v>7537.8599398996203</v>
      </c>
      <c r="D9562" t="s">
        <v>2480</v>
      </c>
      <c r="E9562" t="s">
        <v>65</v>
      </c>
    </row>
    <row r="9563" spans="1:5" x14ac:dyDescent="0.3">
      <c r="A9563" t="s">
        <v>2003</v>
      </c>
      <c r="B9563" t="s">
        <v>132</v>
      </c>
      <c r="C9563">
        <v>7550.8209513849197</v>
      </c>
      <c r="D9563" t="s">
        <v>2480</v>
      </c>
      <c r="E9563" t="s">
        <v>65</v>
      </c>
    </row>
    <row r="9564" spans="1:5" x14ac:dyDescent="0.3">
      <c r="A9564" t="s">
        <v>2007</v>
      </c>
      <c r="B9564" t="s">
        <v>132</v>
      </c>
      <c r="C9564">
        <v>7577.9450013195901</v>
      </c>
      <c r="D9564" t="s">
        <v>2480</v>
      </c>
      <c r="E9564" t="s">
        <v>65</v>
      </c>
    </row>
    <row r="9565" spans="1:5" x14ac:dyDescent="0.3">
      <c r="A9565" t="s">
        <v>1256</v>
      </c>
      <c r="B9565" t="s">
        <v>132</v>
      </c>
      <c r="C9565">
        <v>7737.7543073717397</v>
      </c>
      <c r="D9565" t="s">
        <v>2480</v>
      </c>
      <c r="E9565" t="s">
        <v>65</v>
      </c>
    </row>
    <row r="9566" spans="1:5" x14ac:dyDescent="0.3">
      <c r="A9566" t="s">
        <v>2237</v>
      </c>
      <c r="B9566" t="s">
        <v>132</v>
      </c>
      <c r="C9566">
        <v>7783.7791345609403</v>
      </c>
      <c r="D9566" t="s">
        <v>2480</v>
      </c>
      <c r="E9566" t="s">
        <v>65</v>
      </c>
    </row>
    <row r="9567" spans="1:5" x14ac:dyDescent="0.3">
      <c r="A9567" t="s">
        <v>2294</v>
      </c>
      <c r="B9567" t="s">
        <v>132</v>
      </c>
      <c r="C9567">
        <v>7857.6459120928903</v>
      </c>
      <c r="D9567" t="s">
        <v>2480</v>
      </c>
      <c r="E9567" t="s">
        <v>65</v>
      </c>
    </row>
    <row r="9568" spans="1:5" x14ac:dyDescent="0.3">
      <c r="A9568" t="s">
        <v>1762</v>
      </c>
      <c r="B9568" t="s">
        <v>132</v>
      </c>
      <c r="C9568">
        <v>7863.2655858724702</v>
      </c>
      <c r="D9568" t="s">
        <v>2480</v>
      </c>
      <c r="E9568" t="s">
        <v>65</v>
      </c>
    </row>
    <row r="9569" spans="1:5" x14ac:dyDescent="0.3">
      <c r="A9569" t="s">
        <v>1968</v>
      </c>
      <c r="B9569" t="s">
        <v>132</v>
      </c>
      <c r="C9569">
        <v>7863.7990086289801</v>
      </c>
      <c r="D9569" t="s">
        <v>2480</v>
      </c>
      <c r="E9569" t="s">
        <v>65</v>
      </c>
    </row>
    <row r="9570" spans="1:5" x14ac:dyDescent="0.3">
      <c r="A9570" t="s">
        <v>1786</v>
      </c>
      <c r="B9570" t="s">
        <v>132</v>
      </c>
      <c r="C9570">
        <v>7864.6292083732096</v>
      </c>
      <c r="D9570" t="s">
        <v>2480</v>
      </c>
      <c r="E9570" t="s">
        <v>65</v>
      </c>
    </row>
    <row r="9571" spans="1:5" x14ac:dyDescent="0.3">
      <c r="A9571" t="s">
        <v>1904</v>
      </c>
      <c r="B9571" t="s">
        <v>132</v>
      </c>
      <c r="C9571">
        <v>7920.7121784688998</v>
      </c>
      <c r="D9571" t="s">
        <v>2480</v>
      </c>
      <c r="E9571" t="s">
        <v>65</v>
      </c>
    </row>
    <row r="9572" spans="1:5" x14ac:dyDescent="0.3">
      <c r="A9572" t="s">
        <v>2220</v>
      </c>
      <c r="B9572" t="s">
        <v>132</v>
      </c>
      <c r="C9572">
        <v>8042.0192788067698</v>
      </c>
      <c r="D9572" t="s">
        <v>2480</v>
      </c>
      <c r="E9572" t="s">
        <v>65</v>
      </c>
    </row>
    <row r="9573" spans="1:5" x14ac:dyDescent="0.3">
      <c r="A9573" t="s">
        <v>1798</v>
      </c>
      <c r="B9573" t="s">
        <v>132</v>
      </c>
      <c r="C9573">
        <v>8204.9664319571402</v>
      </c>
      <c r="D9573" t="s">
        <v>2480</v>
      </c>
      <c r="E9573" t="s">
        <v>65</v>
      </c>
    </row>
    <row r="9574" spans="1:5" x14ac:dyDescent="0.3">
      <c r="A9574" t="s">
        <v>2421</v>
      </c>
      <c r="B9574" t="s">
        <v>132</v>
      </c>
      <c r="C9574">
        <v>8235.6628688335204</v>
      </c>
      <c r="D9574" t="s">
        <v>2480</v>
      </c>
      <c r="E9574" t="s">
        <v>65</v>
      </c>
    </row>
    <row r="9575" spans="1:5" x14ac:dyDescent="0.3">
      <c r="A9575" t="s">
        <v>1790</v>
      </c>
      <c r="B9575" t="s">
        <v>132</v>
      </c>
      <c r="C9575">
        <v>8312.8300712517903</v>
      </c>
      <c r="D9575" t="s">
        <v>2480</v>
      </c>
      <c r="E9575" t="s">
        <v>65</v>
      </c>
    </row>
    <row r="9576" spans="1:5" x14ac:dyDescent="0.3">
      <c r="A9576" t="s">
        <v>2232</v>
      </c>
      <c r="B9576" t="s">
        <v>132</v>
      </c>
      <c r="C9576">
        <v>8358.7792484249894</v>
      </c>
      <c r="D9576" t="s">
        <v>2480</v>
      </c>
      <c r="E9576" t="s">
        <v>65</v>
      </c>
    </row>
    <row r="9577" spans="1:5" x14ac:dyDescent="0.3">
      <c r="A9577" t="s">
        <v>1799</v>
      </c>
      <c r="B9577" t="s">
        <v>132</v>
      </c>
      <c r="C9577">
        <v>8400.4229785484495</v>
      </c>
      <c r="D9577" t="s">
        <v>2480</v>
      </c>
      <c r="E9577" t="s">
        <v>65</v>
      </c>
    </row>
    <row r="9578" spans="1:5" x14ac:dyDescent="0.3">
      <c r="A9578" t="s">
        <v>2331</v>
      </c>
      <c r="B9578" t="s">
        <v>132</v>
      </c>
      <c r="C9578">
        <v>8449.2618271679403</v>
      </c>
      <c r="D9578" t="s">
        <v>2480</v>
      </c>
      <c r="E9578" t="s">
        <v>65</v>
      </c>
    </row>
    <row r="9579" spans="1:5" x14ac:dyDescent="0.3">
      <c r="A9579" t="s">
        <v>2219</v>
      </c>
      <c r="B9579" t="s">
        <v>132</v>
      </c>
      <c r="C9579">
        <v>8458.2002875502203</v>
      </c>
      <c r="D9579" t="s">
        <v>2480</v>
      </c>
      <c r="E9579" t="s">
        <v>65</v>
      </c>
    </row>
    <row r="9580" spans="1:5" x14ac:dyDescent="0.3">
      <c r="A9580" t="s">
        <v>1405</v>
      </c>
      <c r="B9580" t="s">
        <v>132</v>
      </c>
      <c r="C9580">
        <v>8558.2568067901593</v>
      </c>
      <c r="D9580" t="s">
        <v>2480</v>
      </c>
      <c r="E9580" t="s">
        <v>65</v>
      </c>
    </row>
    <row r="9581" spans="1:5" x14ac:dyDescent="0.3">
      <c r="A9581" t="s">
        <v>1725</v>
      </c>
      <c r="B9581" t="s">
        <v>132</v>
      </c>
      <c r="C9581">
        <v>8603.3433605974496</v>
      </c>
      <c r="D9581" t="s">
        <v>2480</v>
      </c>
      <c r="E9581" t="s">
        <v>65</v>
      </c>
    </row>
    <row r="9582" spans="1:5" x14ac:dyDescent="0.3">
      <c r="A9582" t="s">
        <v>2345</v>
      </c>
      <c r="B9582" t="s">
        <v>132</v>
      </c>
      <c r="C9582">
        <v>8641.5709923140093</v>
      </c>
      <c r="D9582" t="s">
        <v>2480</v>
      </c>
      <c r="E9582" t="s">
        <v>65</v>
      </c>
    </row>
    <row r="9583" spans="1:5" x14ac:dyDescent="0.3">
      <c r="A9583" t="s">
        <v>1549</v>
      </c>
      <c r="B9583" t="s">
        <v>132</v>
      </c>
      <c r="C9583">
        <v>8707.0751473563996</v>
      </c>
      <c r="D9583" t="s">
        <v>2480</v>
      </c>
      <c r="E9583" t="s">
        <v>65</v>
      </c>
    </row>
    <row r="9584" spans="1:5" x14ac:dyDescent="0.3">
      <c r="A9584" t="s">
        <v>1711</v>
      </c>
      <c r="B9584" t="s">
        <v>132</v>
      </c>
      <c r="C9584">
        <v>8711.1234188540602</v>
      </c>
      <c r="D9584" t="s">
        <v>2480</v>
      </c>
      <c r="E9584" t="s">
        <v>65</v>
      </c>
    </row>
    <row r="9585" spans="1:5" x14ac:dyDescent="0.3">
      <c r="A9585" t="s">
        <v>2427</v>
      </c>
      <c r="B9585" t="s">
        <v>132</v>
      </c>
      <c r="C9585">
        <v>9049.5203696002809</v>
      </c>
      <c r="D9585" t="s">
        <v>2480</v>
      </c>
      <c r="E9585" t="s">
        <v>65</v>
      </c>
    </row>
    <row r="9586" spans="1:5" x14ac:dyDescent="0.3">
      <c r="A9586" t="s">
        <v>2412</v>
      </c>
      <c r="B9586" t="s">
        <v>132</v>
      </c>
      <c r="C9586">
        <v>9325.5401617957505</v>
      </c>
      <c r="D9586" t="s">
        <v>2480</v>
      </c>
      <c r="E9586" t="s">
        <v>65</v>
      </c>
    </row>
    <row r="9587" spans="1:5" x14ac:dyDescent="0.3">
      <c r="A9587" t="s">
        <v>2201</v>
      </c>
      <c r="B9587" t="s">
        <v>132</v>
      </c>
      <c r="C9587">
        <v>9889.0465985990304</v>
      </c>
      <c r="D9587" t="s">
        <v>2480</v>
      </c>
      <c r="E9587" t="s">
        <v>65</v>
      </c>
    </row>
    <row r="9588" spans="1:5" x14ac:dyDescent="0.3">
      <c r="A9588" t="s">
        <v>2430</v>
      </c>
      <c r="B9588" t="s">
        <v>132</v>
      </c>
      <c r="C9588">
        <v>9934.2643352732193</v>
      </c>
      <c r="D9588" t="s">
        <v>2480</v>
      </c>
      <c r="E9588" t="s">
        <v>65</v>
      </c>
    </row>
    <row r="9589" spans="1:5" x14ac:dyDescent="0.3">
      <c r="A9589" t="s">
        <v>1305</v>
      </c>
      <c r="B9589" t="s">
        <v>132</v>
      </c>
      <c r="C9589">
        <v>10118.4549557378</v>
      </c>
      <c r="D9589" t="s">
        <v>2480</v>
      </c>
      <c r="E9589" t="s">
        <v>65</v>
      </c>
    </row>
    <row r="9590" spans="1:5" x14ac:dyDescent="0.3">
      <c r="A9590" t="s">
        <v>2101</v>
      </c>
      <c r="B9590" t="s">
        <v>132</v>
      </c>
      <c r="C9590">
        <v>10180.446824508599</v>
      </c>
      <c r="D9590" t="s">
        <v>2480</v>
      </c>
      <c r="E9590" t="s">
        <v>65</v>
      </c>
    </row>
    <row r="9591" spans="1:5" x14ac:dyDescent="0.3">
      <c r="A9591" t="s">
        <v>2159</v>
      </c>
      <c r="B9591" t="s">
        <v>132</v>
      </c>
      <c r="C9591">
        <v>10202.9403986098</v>
      </c>
      <c r="D9591" t="s">
        <v>2480</v>
      </c>
      <c r="E9591" t="s">
        <v>65</v>
      </c>
    </row>
    <row r="9592" spans="1:5" x14ac:dyDescent="0.3">
      <c r="A9592" t="s">
        <v>2236</v>
      </c>
      <c r="B9592" t="s">
        <v>132</v>
      </c>
      <c r="C9592">
        <v>10292.991982564699</v>
      </c>
      <c r="D9592" t="s">
        <v>2480</v>
      </c>
      <c r="E9592" t="s">
        <v>65</v>
      </c>
    </row>
    <row r="9593" spans="1:5" x14ac:dyDescent="0.3">
      <c r="A9593" t="s">
        <v>1510</v>
      </c>
      <c r="B9593" t="s">
        <v>132</v>
      </c>
      <c r="C9593">
        <v>10431.907943718699</v>
      </c>
      <c r="D9593" t="s">
        <v>2480</v>
      </c>
      <c r="E9593" t="s">
        <v>65</v>
      </c>
    </row>
    <row r="9594" spans="1:5" x14ac:dyDescent="0.3">
      <c r="A9594" t="s">
        <v>1864</v>
      </c>
      <c r="B9594" t="s">
        <v>132</v>
      </c>
      <c r="C9594">
        <v>10561.7390245392</v>
      </c>
      <c r="D9594" t="s">
        <v>2480</v>
      </c>
      <c r="E9594" t="s">
        <v>65</v>
      </c>
    </row>
    <row r="9595" spans="1:5" x14ac:dyDescent="0.3">
      <c r="A9595" t="s">
        <v>2200</v>
      </c>
      <c r="B9595" t="s">
        <v>132</v>
      </c>
      <c r="C9595">
        <v>10993.408857308799</v>
      </c>
      <c r="D9595" t="s">
        <v>2480</v>
      </c>
      <c r="E9595" t="s">
        <v>65</v>
      </c>
    </row>
    <row r="9596" spans="1:5" x14ac:dyDescent="0.3">
      <c r="A9596" t="s">
        <v>2362</v>
      </c>
      <c r="B9596" t="s">
        <v>132</v>
      </c>
      <c r="C9596">
        <v>11265.7196029965</v>
      </c>
      <c r="D9596" t="s">
        <v>2480</v>
      </c>
      <c r="E9596" t="s">
        <v>65</v>
      </c>
    </row>
    <row r="9597" spans="1:5" x14ac:dyDescent="0.3">
      <c r="A9597" t="s">
        <v>1701</v>
      </c>
      <c r="B9597" t="s">
        <v>132</v>
      </c>
      <c r="C9597">
        <v>11631.364402061499</v>
      </c>
      <c r="D9597" t="s">
        <v>2480</v>
      </c>
      <c r="E9597" t="s">
        <v>65</v>
      </c>
    </row>
    <row r="9598" spans="1:5" x14ac:dyDescent="0.3">
      <c r="A9598" t="s">
        <v>2410</v>
      </c>
      <c r="B9598" t="s">
        <v>132</v>
      </c>
      <c r="C9598">
        <v>11736.7773253826</v>
      </c>
      <c r="D9598" t="s">
        <v>2480</v>
      </c>
      <c r="E9598" t="s">
        <v>65</v>
      </c>
    </row>
    <row r="9599" spans="1:5" x14ac:dyDescent="0.3">
      <c r="A9599" t="s">
        <v>2431</v>
      </c>
      <c r="B9599" t="s">
        <v>132</v>
      </c>
      <c r="C9599">
        <v>11921.4253792576</v>
      </c>
      <c r="D9599" t="s">
        <v>2480</v>
      </c>
      <c r="E9599" t="s">
        <v>65</v>
      </c>
    </row>
    <row r="9600" spans="1:5" x14ac:dyDescent="0.3">
      <c r="A9600" t="s">
        <v>1699</v>
      </c>
      <c r="B9600" t="s">
        <v>132</v>
      </c>
      <c r="C9600">
        <v>12044.143572065699</v>
      </c>
      <c r="D9600" t="s">
        <v>2480</v>
      </c>
      <c r="E9600" t="s">
        <v>65</v>
      </c>
    </row>
    <row r="9601" spans="1:5" x14ac:dyDescent="0.3">
      <c r="A9601" t="s">
        <v>1738</v>
      </c>
      <c r="B9601" t="s">
        <v>132</v>
      </c>
      <c r="C9601">
        <v>12073.0268325869</v>
      </c>
      <c r="D9601" t="s">
        <v>2480</v>
      </c>
      <c r="E9601" t="s">
        <v>65</v>
      </c>
    </row>
    <row r="9602" spans="1:5" x14ac:dyDescent="0.3">
      <c r="A9602" t="s">
        <v>2081</v>
      </c>
      <c r="B9602" t="s">
        <v>132</v>
      </c>
      <c r="C9602">
        <v>12933.8970462753</v>
      </c>
      <c r="D9602" t="s">
        <v>2480</v>
      </c>
      <c r="E9602" t="s">
        <v>65</v>
      </c>
    </row>
    <row r="9603" spans="1:5" x14ac:dyDescent="0.3">
      <c r="A9603" t="s">
        <v>1779</v>
      </c>
      <c r="B9603" t="s">
        <v>132</v>
      </c>
      <c r="C9603">
        <v>12953.398187971899</v>
      </c>
      <c r="D9603" t="s">
        <v>2480</v>
      </c>
      <c r="E9603" t="s">
        <v>65</v>
      </c>
    </row>
    <row r="9604" spans="1:5" x14ac:dyDescent="0.3">
      <c r="A9604" t="s">
        <v>2423</v>
      </c>
      <c r="B9604" t="s">
        <v>132</v>
      </c>
      <c r="C9604">
        <v>13897.136270740601</v>
      </c>
      <c r="D9604" t="s">
        <v>2480</v>
      </c>
      <c r="E9604" t="s">
        <v>65</v>
      </c>
    </row>
    <row r="9605" spans="1:5" x14ac:dyDescent="0.3">
      <c r="A9605" t="s">
        <v>2408</v>
      </c>
      <c r="B9605" t="s">
        <v>132</v>
      </c>
      <c r="C9605">
        <v>13921.1213620785</v>
      </c>
      <c r="D9605" t="s">
        <v>2480</v>
      </c>
      <c r="E9605" t="s">
        <v>65</v>
      </c>
    </row>
    <row r="9606" spans="1:5" x14ac:dyDescent="0.3">
      <c r="A9606" t="s">
        <v>1700</v>
      </c>
      <c r="B9606" t="s">
        <v>132</v>
      </c>
      <c r="C9606">
        <v>14424.2097115331</v>
      </c>
      <c r="D9606" t="s">
        <v>2480</v>
      </c>
      <c r="E9606" t="s">
        <v>65</v>
      </c>
    </row>
    <row r="9607" spans="1:5" x14ac:dyDescent="0.3">
      <c r="A9607" t="s">
        <v>2411</v>
      </c>
      <c r="B9607" t="s">
        <v>132</v>
      </c>
      <c r="C9607">
        <v>14802.329913965699</v>
      </c>
      <c r="D9607" t="s">
        <v>2480</v>
      </c>
      <c r="E9607" t="s">
        <v>65</v>
      </c>
    </row>
    <row r="9608" spans="1:5" x14ac:dyDescent="0.3">
      <c r="A9608" t="s">
        <v>2233</v>
      </c>
      <c r="B9608" t="s">
        <v>132</v>
      </c>
      <c r="C9608">
        <v>14905.1415275087</v>
      </c>
      <c r="D9608" t="s">
        <v>2480</v>
      </c>
      <c r="E9608" t="s">
        <v>65</v>
      </c>
    </row>
    <row r="9609" spans="1:5" x14ac:dyDescent="0.3">
      <c r="A9609" t="s">
        <v>1501</v>
      </c>
      <c r="B9609" t="s">
        <v>132</v>
      </c>
      <c r="C9609">
        <v>15798.239484543999</v>
      </c>
      <c r="D9609" t="s">
        <v>2480</v>
      </c>
      <c r="E9609" t="s">
        <v>65</v>
      </c>
    </row>
    <row r="9610" spans="1:5" x14ac:dyDescent="0.3">
      <c r="A9610" t="s">
        <v>2230</v>
      </c>
      <c r="B9610" t="s">
        <v>132</v>
      </c>
      <c r="C9610">
        <v>16198.1081197474</v>
      </c>
      <c r="D9610" t="s">
        <v>2480</v>
      </c>
      <c r="E9610" t="s">
        <v>65</v>
      </c>
    </row>
    <row r="9611" spans="1:5" x14ac:dyDescent="0.3">
      <c r="A9611" t="s">
        <v>1737</v>
      </c>
      <c r="B9611" t="s">
        <v>132</v>
      </c>
      <c r="C9611">
        <v>16426.218761179302</v>
      </c>
      <c r="D9611" t="s">
        <v>2480</v>
      </c>
      <c r="E9611" t="s">
        <v>65</v>
      </c>
    </row>
    <row r="9612" spans="1:5" x14ac:dyDescent="0.3">
      <c r="A9612" t="s">
        <v>1967</v>
      </c>
      <c r="B9612" t="s">
        <v>132</v>
      </c>
      <c r="C9612">
        <v>17053.2395640703</v>
      </c>
      <c r="D9612" t="s">
        <v>2480</v>
      </c>
      <c r="E9612" t="s">
        <v>65</v>
      </c>
    </row>
    <row r="9613" spans="1:5" x14ac:dyDescent="0.3">
      <c r="A9613" t="s">
        <v>2158</v>
      </c>
      <c r="B9613" t="s">
        <v>132</v>
      </c>
      <c r="C9613">
        <v>19363.846452152498</v>
      </c>
      <c r="D9613" t="s">
        <v>2480</v>
      </c>
      <c r="E9613" t="s">
        <v>65</v>
      </c>
    </row>
    <row r="9614" spans="1:5" x14ac:dyDescent="0.3">
      <c r="A9614" t="s">
        <v>2409</v>
      </c>
      <c r="B9614" t="s">
        <v>132</v>
      </c>
      <c r="C9614">
        <v>22475.3731078768</v>
      </c>
      <c r="D9614" t="s">
        <v>2480</v>
      </c>
      <c r="E9614" t="s">
        <v>65</v>
      </c>
    </row>
    <row r="9615" spans="1:5" x14ac:dyDescent="0.3">
      <c r="A9615" t="s">
        <v>2100</v>
      </c>
      <c r="B9615" t="s">
        <v>132</v>
      </c>
      <c r="C9615">
        <v>22744.897745295199</v>
      </c>
      <c r="D9615" t="s">
        <v>2480</v>
      </c>
      <c r="E9615" t="s">
        <v>65</v>
      </c>
    </row>
    <row r="9616" spans="1:5" x14ac:dyDescent="0.3">
      <c r="A9616" t="s">
        <v>1781</v>
      </c>
      <c r="B9616" t="s">
        <v>132</v>
      </c>
      <c r="C9616">
        <v>24186.005444366401</v>
      </c>
      <c r="D9616" t="s">
        <v>2480</v>
      </c>
      <c r="E9616" t="s">
        <v>65</v>
      </c>
    </row>
    <row r="9617" spans="1:5" x14ac:dyDescent="0.3">
      <c r="A9617" t="s">
        <v>2226</v>
      </c>
      <c r="B9617" t="s">
        <v>132</v>
      </c>
      <c r="C9617">
        <v>35320.898513601402</v>
      </c>
      <c r="D9617" t="s">
        <v>2480</v>
      </c>
      <c r="E9617" t="s">
        <v>65</v>
      </c>
    </row>
    <row r="9618" spans="1:5" x14ac:dyDescent="0.3">
      <c r="A9618" t="s">
        <v>696</v>
      </c>
      <c r="B9618" t="s">
        <v>132</v>
      </c>
      <c r="C9618" s="108">
        <v>1425.4769238171302</v>
      </c>
      <c r="D9618" t="s">
        <v>2480</v>
      </c>
      <c r="E9618" t="s">
        <v>65</v>
      </c>
    </row>
    <row r="9619" spans="1:5" x14ac:dyDescent="0.3">
      <c r="A9619" t="s">
        <v>751</v>
      </c>
      <c r="B9619" t="s">
        <v>132</v>
      </c>
      <c r="C9619" s="108">
        <v>1425.4769238171302</v>
      </c>
      <c r="D9619" t="s">
        <v>2480</v>
      </c>
      <c r="E9619" t="s">
        <v>65</v>
      </c>
    </row>
    <row r="9620" spans="1:5" x14ac:dyDescent="0.3">
      <c r="A9620" t="s">
        <v>770</v>
      </c>
      <c r="B9620" t="s">
        <v>132</v>
      </c>
      <c r="C9620" s="108">
        <v>1425.4769238171302</v>
      </c>
      <c r="D9620" t="s">
        <v>2480</v>
      </c>
      <c r="E9620" t="s">
        <v>65</v>
      </c>
    </row>
    <row r="9621" spans="1:5" x14ac:dyDescent="0.3">
      <c r="A9621" t="s">
        <v>1103</v>
      </c>
      <c r="B9621" t="s">
        <v>132</v>
      </c>
      <c r="C9621" s="108">
        <v>2683.0640161227775</v>
      </c>
      <c r="D9621" t="s">
        <v>2480</v>
      </c>
      <c r="E9621" t="s">
        <v>65</v>
      </c>
    </row>
    <row r="9622" spans="1:5" x14ac:dyDescent="0.3">
      <c r="A9622" t="s">
        <v>1458</v>
      </c>
      <c r="B9622" t="s">
        <v>132</v>
      </c>
      <c r="C9622" s="108">
        <v>2278.4662245677832</v>
      </c>
      <c r="D9622" t="s">
        <v>2480</v>
      </c>
      <c r="E9622" t="s">
        <v>65</v>
      </c>
    </row>
    <row r="9623" spans="1:5" x14ac:dyDescent="0.3">
      <c r="A9623" t="s">
        <v>1311</v>
      </c>
      <c r="B9623" t="s">
        <v>132</v>
      </c>
      <c r="C9623" s="108">
        <v>2278.4662245677832</v>
      </c>
      <c r="D9623" t="s">
        <v>2480</v>
      </c>
      <c r="E9623" t="s">
        <v>65</v>
      </c>
    </row>
    <row r="9624" spans="1:5" x14ac:dyDescent="0.3">
      <c r="A9624" t="s">
        <v>1759</v>
      </c>
      <c r="B9624" t="s">
        <v>132</v>
      </c>
      <c r="C9624" s="108">
        <v>1351.7549827439839</v>
      </c>
      <c r="D9624" t="s">
        <v>2480</v>
      </c>
      <c r="E9624" t="s">
        <v>65</v>
      </c>
    </row>
    <row r="9625" spans="1:5" x14ac:dyDescent="0.3">
      <c r="A9625" t="s">
        <v>1690</v>
      </c>
      <c r="B9625" t="s">
        <v>132</v>
      </c>
      <c r="C9625" s="108">
        <v>1351.7549827439839</v>
      </c>
      <c r="D9625" t="s">
        <v>2480</v>
      </c>
      <c r="E9625" t="s">
        <v>65</v>
      </c>
    </row>
    <row r="9626" spans="1:5" x14ac:dyDescent="0.3">
      <c r="A9626" t="s">
        <v>2034</v>
      </c>
      <c r="B9626" t="s">
        <v>132</v>
      </c>
      <c r="C9626" s="108">
        <v>1351.7549827439839</v>
      </c>
      <c r="D9626" t="s">
        <v>2480</v>
      </c>
      <c r="E9626" t="s">
        <v>65</v>
      </c>
    </row>
    <row r="9627" spans="1:5" x14ac:dyDescent="0.3">
      <c r="A9627" t="s">
        <v>1716</v>
      </c>
      <c r="B9627" t="s">
        <v>320</v>
      </c>
      <c r="C9627">
        <v>0</v>
      </c>
      <c r="D9627" t="s">
        <v>2480</v>
      </c>
      <c r="E9627" t="s">
        <v>313</v>
      </c>
    </row>
    <row r="9628" spans="1:5" x14ac:dyDescent="0.3">
      <c r="A9628" t="s">
        <v>810</v>
      </c>
      <c r="B9628" t="s">
        <v>320</v>
      </c>
      <c r="C9628">
        <v>0.36225136421193399</v>
      </c>
      <c r="D9628" t="s">
        <v>2480</v>
      </c>
      <c r="E9628" t="s">
        <v>313</v>
      </c>
    </row>
    <row r="9629" spans="1:5" x14ac:dyDescent="0.3">
      <c r="A9629" t="s">
        <v>501</v>
      </c>
      <c r="B9629" t="s">
        <v>320</v>
      </c>
      <c r="C9629">
        <v>0.369229641503029</v>
      </c>
      <c r="D9629" t="s">
        <v>2480</v>
      </c>
      <c r="E9629" t="s">
        <v>313</v>
      </c>
    </row>
    <row r="9630" spans="1:5" x14ac:dyDescent="0.3">
      <c r="A9630" t="s">
        <v>809</v>
      </c>
      <c r="B9630" t="s">
        <v>320</v>
      </c>
      <c r="C9630">
        <v>0.37831210578110802</v>
      </c>
      <c r="D9630" t="s">
        <v>2480</v>
      </c>
      <c r="E9630" t="s">
        <v>313</v>
      </c>
    </row>
    <row r="9631" spans="1:5" x14ac:dyDescent="0.3">
      <c r="A9631" t="s">
        <v>816</v>
      </c>
      <c r="B9631" t="s">
        <v>320</v>
      </c>
      <c r="C9631">
        <v>0.440691580883945</v>
      </c>
      <c r="D9631" t="s">
        <v>2480</v>
      </c>
      <c r="E9631" t="s">
        <v>313</v>
      </c>
    </row>
    <row r="9632" spans="1:5" x14ac:dyDescent="0.3">
      <c r="A9632" t="s">
        <v>523</v>
      </c>
      <c r="B9632" t="s">
        <v>320</v>
      </c>
      <c r="C9632">
        <v>0.49171456954662701</v>
      </c>
      <c r="D9632" t="s">
        <v>2480</v>
      </c>
      <c r="E9632" t="s">
        <v>313</v>
      </c>
    </row>
    <row r="9633" spans="1:5" x14ac:dyDescent="0.3">
      <c r="A9633" t="s">
        <v>1036</v>
      </c>
      <c r="B9633" t="s">
        <v>320</v>
      </c>
      <c r="C9633">
        <v>0.56038788983930998</v>
      </c>
      <c r="D9633" t="s">
        <v>2480</v>
      </c>
      <c r="E9633" t="s">
        <v>313</v>
      </c>
    </row>
    <row r="9634" spans="1:5" x14ac:dyDescent="0.3">
      <c r="A9634" t="s">
        <v>746</v>
      </c>
      <c r="B9634" t="s">
        <v>320</v>
      </c>
      <c r="C9634">
        <v>0.72427986278162304</v>
      </c>
      <c r="D9634" t="s">
        <v>2480</v>
      </c>
      <c r="E9634" t="s">
        <v>313</v>
      </c>
    </row>
    <row r="9635" spans="1:5" x14ac:dyDescent="0.3">
      <c r="A9635" t="s">
        <v>749</v>
      </c>
      <c r="B9635" t="s">
        <v>320</v>
      </c>
      <c r="C9635">
        <v>0.74239216504246497</v>
      </c>
      <c r="D9635" t="s">
        <v>2480</v>
      </c>
      <c r="E9635" t="s">
        <v>313</v>
      </c>
    </row>
    <row r="9636" spans="1:5" x14ac:dyDescent="0.3">
      <c r="A9636" t="s">
        <v>1839</v>
      </c>
      <c r="B9636" t="s">
        <v>320</v>
      </c>
      <c r="C9636">
        <v>0.832493696219888</v>
      </c>
      <c r="D9636" t="s">
        <v>2480</v>
      </c>
      <c r="E9636" t="s">
        <v>313</v>
      </c>
    </row>
    <row r="9637" spans="1:5" x14ac:dyDescent="0.3">
      <c r="A9637" t="s">
        <v>611</v>
      </c>
      <c r="B9637" t="s">
        <v>320</v>
      </c>
      <c r="C9637">
        <v>0.86532082534277099</v>
      </c>
      <c r="D9637" t="s">
        <v>2480</v>
      </c>
      <c r="E9637" t="s">
        <v>313</v>
      </c>
    </row>
    <row r="9638" spans="1:5" x14ac:dyDescent="0.3">
      <c r="A9638" t="s">
        <v>808</v>
      </c>
      <c r="B9638" t="s">
        <v>320</v>
      </c>
      <c r="C9638">
        <v>0.88050441174304495</v>
      </c>
      <c r="D9638" t="s">
        <v>2480</v>
      </c>
      <c r="E9638" t="s">
        <v>313</v>
      </c>
    </row>
    <row r="9639" spans="1:5" x14ac:dyDescent="0.3">
      <c r="A9639" t="s">
        <v>740</v>
      </c>
      <c r="B9639" t="s">
        <v>320</v>
      </c>
      <c r="C9639">
        <v>0.94317462989456902</v>
      </c>
      <c r="D9639" t="s">
        <v>2480</v>
      </c>
      <c r="E9639" t="s">
        <v>313</v>
      </c>
    </row>
    <row r="9640" spans="1:5" x14ac:dyDescent="0.3">
      <c r="A9640" t="s">
        <v>1033</v>
      </c>
      <c r="B9640" t="s">
        <v>320</v>
      </c>
      <c r="C9640">
        <v>0.98085990863055095</v>
      </c>
      <c r="D9640" t="s">
        <v>2480</v>
      </c>
      <c r="E9640" t="s">
        <v>313</v>
      </c>
    </row>
    <row r="9641" spans="1:5" x14ac:dyDescent="0.3">
      <c r="A9641" t="s">
        <v>2274</v>
      </c>
      <c r="B9641" t="s">
        <v>320</v>
      </c>
      <c r="C9641">
        <v>0.99898602722174401</v>
      </c>
      <c r="D9641" t="s">
        <v>2480</v>
      </c>
      <c r="E9641" t="s">
        <v>313</v>
      </c>
    </row>
    <row r="9642" spans="1:5" x14ac:dyDescent="0.3">
      <c r="A9642" t="s">
        <v>806</v>
      </c>
      <c r="B9642" t="s">
        <v>320</v>
      </c>
      <c r="C9642">
        <v>1.0653027160114901</v>
      </c>
      <c r="D9642" t="s">
        <v>2480</v>
      </c>
      <c r="E9642" t="s">
        <v>313</v>
      </c>
    </row>
    <row r="9643" spans="1:5" x14ac:dyDescent="0.3">
      <c r="A9643" t="s">
        <v>751</v>
      </c>
      <c r="B9643" t="s">
        <v>320</v>
      </c>
      <c r="C9643">
        <v>1.0662022753750899</v>
      </c>
      <c r="D9643" t="s">
        <v>2480</v>
      </c>
      <c r="E9643" t="s">
        <v>313</v>
      </c>
    </row>
    <row r="9644" spans="1:5" x14ac:dyDescent="0.3">
      <c r="A9644" t="s">
        <v>936</v>
      </c>
      <c r="B9644" t="s">
        <v>320</v>
      </c>
      <c r="C9644">
        <v>1.0784221880296601</v>
      </c>
      <c r="D9644" t="s">
        <v>2480</v>
      </c>
      <c r="E9644" t="s">
        <v>313</v>
      </c>
    </row>
    <row r="9645" spans="1:5" x14ac:dyDescent="0.3">
      <c r="A9645" t="s">
        <v>1035</v>
      </c>
      <c r="B9645" t="s">
        <v>320</v>
      </c>
      <c r="C9645">
        <v>1.2542004209503399</v>
      </c>
      <c r="D9645" t="s">
        <v>2480</v>
      </c>
      <c r="E9645" t="s">
        <v>313</v>
      </c>
    </row>
    <row r="9646" spans="1:5" x14ac:dyDescent="0.3">
      <c r="A9646" t="s">
        <v>747</v>
      </c>
      <c r="B9646" t="s">
        <v>320</v>
      </c>
      <c r="C9646">
        <v>1.27062843591473</v>
      </c>
      <c r="D9646" t="s">
        <v>2480</v>
      </c>
      <c r="E9646" t="s">
        <v>313</v>
      </c>
    </row>
    <row r="9647" spans="1:5" x14ac:dyDescent="0.3">
      <c r="A9647" t="s">
        <v>748</v>
      </c>
      <c r="B9647" t="s">
        <v>320</v>
      </c>
      <c r="C9647">
        <v>1.2767987335870901</v>
      </c>
      <c r="D9647" t="s">
        <v>2480</v>
      </c>
      <c r="E9647" t="s">
        <v>313</v>
      </c>
    </row>
    <row r="9648" spans="1:5" x14ac:dyDescent="0.3">
      <c r="A9648" t="s">
        <v>2164</v>
      </c>
      <c r="B9648" t="s">
        <v>320</v>
      </c>
      <c r="C9648">
        <v>1.3365216647992999</v>
      </c>
      <c r="D9648" t="s">
        <v>2480</v>
      </c>
      <c r="E9648" t="s">
        <v>313</v>
      </c>
    </row>
    <row r="9649" spans="1:5" x14ac:dyDescent="0.3">
      <c r="A9649" t="s">
        <v>745</v>
      </c>
      <c r="B9649" t="s">
        <v>320</v>
      </c>
      <c r="C9649">
        <v>1.3557925771039701</v>
      </c>
      <c r="D9649" t="s">
        <v>2480</v>
      </c>
      <c r="E9649" t="s">
        <v>313</v>
      </c>
    </row>
    <row r="9650" spans="1:5" x14ac:dyDescent="0.3">
      <c r="A9650" t="s">
        <v>754</v>
      </c>
      <c r="B9650" t="s">
        <v>320</v>
      </c>
      <c r="C9650">
        <v>1.4116042297289799</v>
      </c>
      <c r="D9650" t="s">
        <v>2480</v>
      </c>
      <c r="E9650" t="s">
        <v>313</v>
      </c>
    </row>
    <row r="9651" spans="1:5" x14ac:dyDescent="0.3">
      <c r="A9651" t="s">
        <v>2303</v>
      </c>
      <c r="B9651" t="s">
        <v>320</v>
      </c>
      <c r="C9651">
        <v>1.4532012847431099</v>
      </c>
      <c r="D9651" t="s">
        <v>2480</v>
      </c>
      <c r="E9651" t="s">
        <v>313</v>
      </c>
    </row>
    <row r="9652" spans="1:5" x14ac:dyDescent="0.3">
      <c r="A9652" t="s">
        <v>1027</v>
      </c>
      <c r="B9652" t="s">
        <v>320</v>
      </c>
      <c r="C9652">
        <v>1.5020584436156801</v>
      </c>
      <c r="D9652" t="s">
        <v>2480</v>
      </c>
      <c r="E9652" t="s">
        <v>313</v>
      </c>
    </row>
    <row r="9653" spans="1:5" x14ac:dyDescent="0.3">
      <c r="A9653" t="s">
        <v>1355</v>
      </c>
      <c r="B9653" t="s">
        <v>320</v>
      </c>
      <c r="C9653">
        <v>1.52668548313452</v>
      </c>
      <c r="D9653" t="s">
        <v>2480</v>
      </c>
      <c r="E9653" t="s">
        <v>313</v>
      </c>
    </row>
    <row r="9654" spans="1:5" x14ac:dyDescent="0.3">
      <c r="A9654" t="s">
        <v>1025</v>
      </c>
      <c r="B9654" t="s">
        <v>320</v>
      </c>
      <c r="C9654">
        <v>1.5442119238285801</v>
      </c>
      <c r="D9654" t="s">
        <v>2480</v>
      </c>
      <c r="E9654" t="s">
        <v>313</v>
      </c>
    </row>
    <row r="9655" spans="1:5" x14ac:dyDescent="0.3">
      <c r="A9655" t="s">
        <v>2014</v>
      </c>
      <c r="B9655" t="s">
        <v>320</v>
      </c>
      <c r="C9655">
        <v>1.57320136482035</v>
      </c>
      <c r="D9655" t="s">
        <v>2480</v>
      </c>
      <c r="E9655" t="s">
        <v>313</v>
      </c>
    </row>
    <row r="9656" spans="1:5" x14ac:dyDescent="0.3">
      <c r="A9656" t="s">
        <v>1021</v>
      </c>
      <c r="B9656" t="s">
        <v>320</v>
      </c>
      <c r="C9656">
        <v>1.5873145214994699</v>
      </c>
      <c r="D9656" t="s">
        <v>2480</v>
      </c>
      <c r="E9656" t="s">
        <v>313</v>
      </c>
    </row>
    <row r="9657" spans="1:5" x14ac:dyDescent="0.3">
      <c r="A9657" t="s">
        <v>382</v>
      </c>
      <c r="B9657" t="s">
        <v>320</v>
      </c>
      <c r="C9657">
        <v>1.5900321191231599</v>
      </c>
      <c r="D9657" t="s">
        <v>2480</v>
      </c>
      <c r="E9657" t="s">
        <v>313</v>
      </c>
    </row>
    <row r="9658" spans="1:5" x14ac:dyDescent="0.3">
      <c r="A9658" t="s">
        <v>943</v>
      </c>
      <c r="B9658" t="s">
        <v>320</v>
      </c>
      <c r="C9658">
        <v>1.59890254439451</v>
      </c>
      <c r="D9658" t="s">
        <v>2480</v>
      </c>
      <c r="E9658" t="s">
        <v>313</v>
      </c>
    </row>
    <row r="9659" spans="1:5" x14ac:dyDescent="0.3">
      <c r="A9659" t="s">
        <v>1031</v>
      </c>
      <c r="B9659" t="s">
        <v>320</v>
      </c>
      <c r="C9659">
        <v>1.5991000984100801</v>
      </c>
      <c r="D9659" t="s">
        <v>2480</v>
      </c>
      <c r="E9659" t="s">
        <v>313</v>
      </c>
    </row>
    <row r="9660" spans="1:5" x14ac:dyDescent="0.3">
      <c r="A9660" t="s">
        <v>1050</v>
      </c>
      <c r="B9660" t="s">
        <v>320</v>
      </c>
      <c r="C9660">
        <v>1.6072972638399301</v>
      </c>
      <c r="D9660" t="s">
        <v>2480</v>
      </c>
      <c r="E9660" t="s">
        <v>313</v>
      </c>
    </row>
    <row r="9661" spans="1:5" x14ac:dyDescent="0.3">
      <c r="A9661" t="s">
        <v>767</v>
      </c>
      <c r="B9661" t="s">
        <v>320</v>
      </c>
      <c r="C9661">
        <v>1.6180663348823601</v>
      </c>
      <c r="D9661" t="s">
        <v>2480</v>
      </c>
      <c r="E9661" t="s">
        <v>313</v>
      </c>
    </row>
    <row r="9662" spans="1:5" x14ac:dyDescent="0.3">
      <c r="A9662" t="s">
        <v>342</v>
      </c>
      <c r="B9662" t="s">
        <v>320</v>
      </c>
      <c r="C9662">
        <v>1.6372672276026301</v>
      </c>
      <c r="D9662" t="s">
        <v>2480</v>
      </c>
      <c r="E9662" t="s">
        <v>313</v>
      </c>
    </row>
    <row r="9663" spans="1:5" x14ac:dyDescent="0.3">
      <c r="A9663" t="s">
        <v>388</v>
      </c>
      <c r="B9663" t="s">
        <v>320</v>
      </c>
      <c r="C9663">
        <v>1.6428698167098801</v>
      </c>
      <c r="D9663" t="s">
        <v>2480</v>
      </c>
      <c r="E9663" t="s">
        <v>313</v>
      </c>
    </row>
    <row r="9664" spans="1:5" x14ac:dyDescent="0.3">
      <c r="A9664" t="s">
        <v>769</v>
      </c>
      <c r="B9664" t="s">
        <v>320</v>
      </c>
      <c r="C9664">
        <v>1.65447219214422</v>
      </c>
      <c r="D9664" t="s">
        <v>2480</v>
      </c>
      <c r="E9664" t="s">
        <v>313</v>
      </c>
    </row>
    <row r="9665" spans="1:5" x14ac:dyDescent="0.3">
      <c r="A9665" t="s">
        <v>370</v>
      </c>
      <c r="B9665" t="s">
        <v>320</v>
      </c>
      <c r="C9665">
        <v>1.6565984301824399</v>
      </c>
      <c r="D9665" t="s">
        <v>2480</v>
      </c>
      <c r="E9665" t="s">
        <v>313</v>
      </c>
    </row>
    <row r="9666" spans="1:5" x14ac:dyDescent="0.3">
      <c r="A9666" t="s">
        <v>750</v>
      </c>
      <c r="B9666" t="s">
        <v>320</v>
      </c>
      <c r="C9666">
        <v>1.65991080457465</v>
      </c>
      <c r="D9666" t="s">
        <v>2480</v>
      </c>
      <c r="E9666" t="s">
        <v>313</v>
      </c>
    </row>
    <row r="9667" spans="1:5" x14ac:dyDescent="0.3">
      <c r="A9667" t="s">
        <v>903</v>
      </c>
      <c r="B9667" t="s">
        <v>320</v>
      </c>
      <c r="C9667">
        <v>1.66152017400227</v>
      </c>
      <c r="D9667" t="s">
        <v>2480</v>
      </c>
      <c r="E9667" t="s">
        <v>313</v>
      </c>
    </row>
    <row r="9668" spans="1:5" x14ac:dyDescent="0.3">
      <c r="A9668" t="s">
        <v>2287</v>
      </c>
      <c r="B9668" t="s">
        <v>320</v>
      </c>
      <c r="C9668">
        <v>1.6825396963793999</v>
      </c>
      <c r="D9668" t="s">
        <v>2480</v>
      </c>
      <c r="E9668" t="s">
        <v>313</v>
      </c>
    </row>
    <row r="9669" spans="1:5" x14ac:dyDescent="0.3">
      <c r="A9669" t="s">
        <v>979</v>
      </c>
      <c r="B9669" t="s">
        <v>320</v>
      </c>
      <c r="C9669">
        <v>1.68771313940641</v>
      </c>
      <c r="D9669" t="s">
        <v>2480</v>
      </c>
      <c r="E9669" t="s">
        <v>313</v>
      </c>
    </row>
    <row r="9670" spans="1:5" x14ac:dyDescent="0.3">
      <c r="A9670" t="s">
        <v>768</v>
      </c>
      <c r="B9670" t="s">
        <v>320</v>
      </c>
      <c r="C9670">
        <v>1.6968794568737799</v>
      </c>
      <c r="D9670" t="s">
        <v>2480</v>
      </c>
      <c r="E9670" t="s">
        <v>313</v>
      </c>
    </row>
    <row r="9671" spans="1:5" x14ac:dyDescent="0.3">
      <c r="A9671" t="s">
        <v>738</v>
      </c>
      <c r="B9671" t="s">
        <v>320</v>
      </c>
      <c r="C9671">
        <v>1.70791867338892</v>
      </c>
      <c r="D9671" t="s">
        <v>2480</v>
      </c>
      <c r="E9671" t="s">
        <v>313</v>
      </c>
    </row>
    <row r="9672" spans="1:5" x14ac:dyDescent="0.3">
      <c r="A9672" t="s">
        <v>933</v>
      </c>
      <c r="B9672" t="s">
        <v>320</v>
      </c>
      <c r="C9672">
        <v>1.7136799993056699</v>
      </c>
      <c r="D9672" t="s">
        <v>2480</v>
      </c>
      <c r="E9672" t="s">
        <v>313</v>
      </c>
    </row>
    <row r="9673" spans="1:5" x14ac:dyDescent="0.3">
      <c r="A9673" t="s">
        <v>1026</v>
      </c>
      <c r="B9673" t="s">
        <v>320</v>
      </c>
      <c r="C9673">
        <v>1.7142077805973499</v>
      </c>
      <c r="D9673" t="s">
        <v>2480</v>
      </c>
      <c r="E9673" t="s">
        <v>313</v>
      </c>
    </row>
    <row r="9674" spans="1:5" x14ac:dyDescent="0.3">
      <c r="A9674" t="s">
        <v>744</v>
      </c>
      <c r="B9674" t="s">
        <v>320</v>
      </c>
      <c r="C9674">
        <v>1.71456840190559</v>
      </c>
      <c r="D9674" t="s">
        <v>2480</v>
      </c>
      <c r="E9674" t="s">
        <v>313</v>
      </c>
    </row>
    <row r="9675" spans="1:5" x14ac:dyDescent="0.3">
      <c r="A9675" t="s">
        <v>2130</v>
      </c>
      <c r="B9675" t="s">
        <v>320</v>
      </c>
      <c r="C9675">
        <v>1.71626928987917</v>
      </c>
      <c r="D9675" t="s">
        <v>2480</v>
      </c>
      <c r="E9675" t="s">
        <v>313</v>
      </c>
    </row>
    <row r="9676" spans="1:5" x14ac:dyDescent="0.3">
      <c r="A9676" t="s">
        <v>2133</v>
      </c>
      <c r="B9676" t="s">
        <v>320</v>
      </c>
      <c r="C9676">
        <v>1.7269156271761299</v>
      </c>
      <c r="D9676" t="s">
        <v>2480</v>
      </c>
      <c r="E9676" t="s">
        <v>313</v>
      </c>
    </row>
    <row r="9677" spans="1:5" x14ac:dyDescent="0.3">
      <c r="A9677" t="s">
        <v>1028</v>
      </c>
      <c r="B9677" t="s">
        <v>320</v>
      </c>
      <c r="C9677">
        <v>1.7319658440224499</v>
      </c>
      <c r="D9677" t="s">
        <v>2480</v>
      </c>
      <c r="E9677" t="s">
        <v>313</v>
      </c>
    </row>
    <row r="9678" spans="1:5" x14ac:dyDescent="0.3">
      <c r="A9678" t="s">
        <v>934</v>
      </c>
      <c r="B9678" t="s">
        <v>320</v>
      </c>
      <c r="C9678">
        <v>1.7526285301534501</v>
      </c>
      <c r="D9678" t="s">
        <v>2480</v>
      </c>
      <c r="E9678" t="s">
        <v>313</v>
      </c>
    </row>
    <row r="9679" spans="1:5" x14ac:dyDescent="0.3">
      <c r="A9679" t="s">
        <v>753</v>
      </c>
      <c r="B9679" t="s">
        <v>320</v>
      </c>
      <c r="C9679">
        <v>1.7621669887340099</v>
      </c>
      <c r="D9679" t="s">
        <v>2480</v>
      </c>
      <c r="E9679" t="s">
        <v>313</v>
      </c>
    </row>
    <row r="9680" spans="1:5" x14ac:dyDescent="0.3">
      <c r="A9680" t="s">
        <v>739</v>
      </c>
      <c r="B9680" t="s">
        <v>320</v>
      </c>
      <c r="C9680">
        <v>1.7825700781876499</v>
      </c>
      <c r="D9680" t="s">
        <v>2480</v>
      </c>
      <c r="E9680" t="s">
        <v>313</v>
      </c>
    </row>
    <row r="9681" spans="1:5" x14ac:dyDescent="0.3">
      <c r="A9681" t="s">
        <v>741</v>
      </c>
      <c r="B9681" t="s">
        <v>320</v>
      </c>
      <c r="C9681">
        <v>1.7833770225005201</v>
      </c>
      <c r="D9681" t="s">
        <v>2480</v>
      </c>
      <c r="E9681" t="s">
        <v>313</v>
      </c>
    </row>
    <row r="9682" spans="1:5" x14ac:dyDescent="0.3">
      <c r="A9682" t="s">
        <v>1977</v>
      </c>
      <c r="B9682" t="s">
        <v>320</v>
      </c>
      <c r="C9682">
        <v>1.7866608732518301</v>
      </c>
      <c r="D9682" t="s">
        <v>2480</v>
      </c>
      <c r="E9682" t="s">
        <v>313</v>
      </c>
    </row>
    <row r="9683" spans="1:5" x14ac:dyDescent="0.3">
      <c r="A9683" t="s">
        <v>509</v>
      </c>
      <c r="B9683" t="s">
        <v>320</v>
      </c>
      <c r="C9683">
        <v>1.78798389524723</v>
      </c>
      <c r="D9683" t="s">
        <v>2480</v>
      </c>
      <c r="E9683" t="s">
        <v>313</v>
      </c>
    </row>
    <row r="9684" spans="1:5" x14ac:dyDescent="0.3">
      <c r="A9684" t="s">
        <v>947</v>
      </c>
      <c r="B9684" t="s">
        <v>320</v>
      </c>
      <c r="C9684">
        <v>1.7921454402486401</v>
      </c>
      <c r="D9684" t="s">
        <v>2480</v>
      </c>
      <c r="E9684" t="s">
        <v>313</v>
      </c>
    </row>
    <row r="9685" spans="1:5" x14ac:dyDescent="0.3">
      <c r="A9685" t="s">
        <v>1698</v>
      </c>
      <c r="B9685" t="s">
        <v>320</v>
      </c>
      <c r="C9685">
        <v>1.8219964970631299</v>
      </c>
      <c r="D9685" t="s">
        <v>2480</v>
      </c>
      <c r="E9685" t="s">
        <v>313</v>
      </c>
    </row>
    <row r="9686" spans="1:5" x14ac:dyDescent="0.3">
      <c r="A9686" t="s">
        <v>1974</v>
      </c>
      <c r="B9686" t="s">
        <v>320</v>
      </c>
      <c r="C9686">
        <v>1.82303408115676</v>
      </c>
      <c r="D9686" t="s">
        <v>2480</v>
      </c>
      <c r="E9686" t="s">
        <v>313</v>
      </c>
    </row>
    <row r="9687" spans="1:5" x14ac:dyDescent="0.3">
      <c r="A9687" t="s">
        <v>1024</v>
      </c>
      <c r="B9687" t="s">
        <v>320</v>
      </c>
      <c r="C9687">
        <v>1.83944320635934</v>
      </c>
      <c r="D9687" t="s">
        <v>2480</v>
      </c>
      <c r="E9687" t="s">
        <v>313</v>
      </c>
    </row>
    <row r="9688" spans="1:5" x14ac:dyDescent="0.3">
      <c r="A9688" t="s">
        <v>742</v>
      </c>
      <c r="B9688" t="s">
        <v>320</v>
      </c>
      <c r="C9688">
        <v>1.86217150188055</v>
      </c>
      <c r="D9688" t="s">
        <v>2480</v>
      </c>
      <c r="E9688" t="s">
        <v>313</v>
      </c>
    </row>
    <row r="9689" spans="1:5" x14ac:dyDescent="0.3">
      <c r="A9689" t="s">
        <v>1040</v>
      </c>
      <c r="B9689" t="s">
        <v>320</v>
      </c>
      <c r="C9689">
        <v>1.8765251184591001</v>
      </c>
      <c r="D9689" t="s">
        <v>2480</v>
      </c>
      <c r="E9689" t="s">
        <v>313</v>
      </c>
    </row>
    <row r="9690" spans="1:5" x14ac:dyDescent="0.3">
      <c r="A9690" t="s">
        <v>1023</v>
      </c>
      <c r="B9690" t="s">
        <v>320</v>
      </c>
      <c r="C9690">
        <v>1.88705910748371</v>
      </c>
      <c r="D9690" t="s">
        <v>2480</v>
      </c>
      <c r="E9690" t="s">
        <v>313</v>
      </c>
    </row>
    <row r="9691" spans="1:5" x14ac:dyDescent="0.3">
      <c r="A9691" t="s">
        <v>340</v>
      </c>
      <c r="B9691" t="s">
        <v>320</v>
      </c>
      <c r="C9691">
        <v>1.8885832034396099</v>
      </c>
      <c r="D9691" t="s">
        <v>2480</v>
      </c>
      <c r="E9691" t="s">
        <v>313</v>
      </c>
    </row>
    <row r="9692" spans="1:5" x14ac:dyDescent="0.3">
      <c r="A9692" t="s">
        <v>1037</v>
      </c>
      <c r="B9692" t="s">
        <v>320</v>
      </c>
      <c r="C9692">
        <v>1.8960673230336</v>
      </c>
      <c r="D9692" t="s">
        <v>2480</v>
      </c>
      <c r="E9692" t="s">
        <v>313</v>
      </c>
    </row>
    <row r="9693" spans="1:5" x14ac:dyDescent="0.3">
      <c r="A9693" t="s">
        <v>503</v>
      </c>
      <c r="B9693" t="s">
        <v>320</v>
      </c>
      <c r="C9693">
        <v>1.89658232814926</v>
      </c>
      <c r="D9693" t="s">
        <v>2480</v>
      </c>
      <c r="E9693" t="s">
        <v>313</v>
      </c>
    </row>
    <row r="9694" spans="1:5" x14ac:dyDescent="0.3">
      <c r="A9694" t="s">
        <v>376</v>
      </c>
      <c r="B9694" t="s">
        <v>320</v>
      </c>
      <c r="C9694">
        <v>1.9056826937589399</v>
      </c>
      <c r="D9694" t="s">
        <v>2480</v>
      </c>
      <c r="E9694" t="s">
        <v>313</v>
      </c>
    </row>
    <row r="9695" spans="1:5" x14ac:dyDescent="0.3">
      <c r="A9695" t="s">
        <v>759</v>
      </c>
      <c r="B9695" t="s">
        <v>320</v>
      </c>
      <c r="C9695">
        <v>1.912394841487</v>
      </c>
      <c r="D9695" t="s">
        <v>2480</v>
      </c>
      <c r="E9695" t="s">
        <v>313</v>
      </c>
    </row>
    <row r="9696" spans="1:5" x14ac:dyDescent="0.3">
      <c r="A9696" t="s">
        <v>762</v>
      </c>
      <c r="B9696" t="s">
        <v>320</v>
      </c>
      <c r="C9696">
        <v>1.9148416997589901</v>
      </c>
      <c r="D9696" t="s">
        <v>2480</v>
      </c>
      <c r="E9696" t="s">
        <v>313</v>
      </c>
    </row>
    <row r="9697" spans="1:5" x14ac:dyDescent="0.3">
      <c r="A9697" t="s">
        <v>752</v>
      </c>
      <c r="B9697" t="s">
        <v>320</v>
      </c>
      <c r="C9697">
        <v>1.9199871367639201</v>
      </c>
      <c r="D9697" t="s">
        <v>2480</v>
      </c>
      <c r="E9697" t="s">
        <v>313</v>
      </c>
    </row>
    <row r="9698" spans="1:5" x14ac:dyDescent="0.3">
      <c r="A9698" t="s">
        <v>1692</v>
      </c>
      <c r="B9698" t="s">
        <v>320</v>
      </c>
      <c r="C9698">
        <v>1.92198437018073</v>
      </c>
      <c r="D9698" t="s">
        <v>2480</v>
      </c>
      <c r="E9698" t="s">
        <v>313</v>
      </c>
    </row>
    <row r="9699" spans="1:5" x14ac:dyDescent="0.3">
      <c r="A9699" t="s">
        <v>942</v>
      </c>
      <c r="B9699" t="s">
        <v>320</v>
      </c>
      <c r="C9699">
        <v>1.9268606492324301</v>
      </c>
      <c r="D9699" t="s">
        <v>2480</v>
      </c>
      <c r="E9699" t="s">
        <v>313</v>
      </c>
    </row>
    <row r="9700" spans="1:5" x14ac:dyDescent="0.3">
      <c r="A9700" t="s">
        <v>761</v>
      </c>
      <c r="B9700" t="s">
        <v>320</v>
      </c>
      <c r="C9700">
        <v>1.92771651730097</v>
      </c>
      <c r="D9700" t="s">
        <v>2480</v>
      </c>
      <c r="E9700" t="s">
        <v>313</v>
      </c>
    </row>
    <row r="9701" spans="1:5" x14ac:dyDescent="0.3">
      <c r="A9701" t="s">
        <v>378</v>
      </c>
      <c r="B9701" t="s">
        <v>320</v>
      </c>
      <c r="C9701">
        <v>1.9438183435498899</v>
      </c>
      <c r="D9701" t="s">
        <v>2480</v>
      </c>
      <c r="E9701" t="s">
        <v>313</v>
      </c>
    </row>
    <row r="9702" spans="1:5" x14ac:dyDescent="0.3">
      <c r="A9702" t="s">
        <v>938</v>
      </c>
      <c r="B9702" t="s">
        <v>320</v>
      </c>
      <c r="C9702">
        <v>1.94899808968401</v>
      </c>
      <c r="D9702" t="s">
        <v>2480</v>
      </c>
      <c r="E9702" t="s">
        <v>313</v>
      </c>
    </row>
    <row r="9703" spans="1:5" x14ac:dyDescent="0.3">
      <c r="A9703" t="s">
        <v>929</v>
      </c>
      <c r="B9703" t="s">
        <v>320</v>
      </c>
      <c r="C9703">
        <v>1.9511444092122801</v>
      </c>
      <c r="D9703" t="s">
        <v>2480</v>
      </c>
      <c r="E9703" t="s">
        <v>313</v>
      </c>
    </row>
    <row r="9704" spans="1:5" x14ac:dyDescent="0.3">
      <c r="A9704" t="s">
        <v>760</v>
      </c>
      <c r="B9704" t="s">
        <v>320</v>
      </c>
      <c r="C9704">
        <v>1.9604155821559801</v>
      </c>
      <c r="D9704" t="s">
        <v>2480</v>
      </c>
      <c r="E9704" t="s">
        <v>313</v>
      </c>
    </row>
    <row r="9705" spans="1:5" x14ac:dyDescent="0.3">
      <c r="A9705" t="s">
        <v>1032</v>
      </c>
      <c r="B9705" t="s">
        <v>320</v>
      </c>
      <c r="C9705">
        <v>1.9731753599994999</v>
      </c>
      <c r="D9705" t="s">
        <v>2480</v>
      </c>
      <c r="E9705" t="s">
        <v>313</v>
      </c>
    </row>
    <row r="9706" spans="1:5" x14ac:dyDescent="0.3">
      <c r="A9706" t="s">
        <v>1039</v>
      </c>
      <c r="B9706" t="s">
        <v>320</v>
      </c>
      <c r="C9706">
        <v>1.9791452002396701</v>
      </c>
      <c r="D9706" t="s">
        <v>2480</v>
      </c>
      <c r="E9706" t="s">
        <v>313</v>
      </c>
    </row>
    <row r="9707" spans="1:5" x14ac:dyDescent="0.3">
      <c r="A9707" t="s">
        <v>743</v>
      </c>
      <c r="B9707" t="s">
        <v>320</v>
      </c>
      <c r="C9707">
        <v>1.99506604700549</v>
      </c>
      <c r="D9707" t="s">
        <v>2480</v>
      </c>
      <c r="E9707" t="s">
        <v>313</v>
      </c>
    </row>
    <row r="9708" spans="1:5" x14ac:dyDescent="0.3">
      <c r="A9708" t="s">
        <v>755</v>
      </c>
      <c r="B9708" t="s">
        <v>320</v>
      </c>
      <c r="C9708">
        <v>2.0006734764526</v>
      </c>
      <c r="D9708" t="s">
        <v>2480</v>
      </c>
      <c r="E9708" t="s">
        <v>313</v>
      </c>
    </row>
    <row r="9709" spans="1:5" x14ac:dyDescent="0.3">
      <c r="A9709" t="s">
        <v>1022</v>
      </c>
      <c r="B9709" t="s">
        <v>320</v>
      </c>
      <c r="C9709">
        <v>2.00510437768324</v>
      </c>
      <c r="D9709" t="s">
        <v>2480</v>
      </c>
      <c r="E9709" t="s">
        <v>313</v>
      </c>
    </row>
    <row r="9710" spans="1:5" x14ac:dyDescent="0.3">
      <c r="A9710" t="s">
        <v>944</v>
      </c>
      <c r="B9710" t="s">
        <v>320</v>
      </c>
      <c r="C9710">
        <v>2.0097620687784801</v>
      </c>
      <c r="D9710" t="s">
        <v>2480</v>
      </c>
      <c r="E9710" t="s">
        <v>313</v>
      </c>
    </row>
    <row r="9711" spans="1:5" x14ac:dyDescent="0.3">
      <c r="A9711" t="s">
        <v>2142</v>
      </c>
      <c r="B9711" t="s">
        <v>320</v>
      </c>
      <c r="C9711">
        <v>2.01064221218836</v>
      </c>
      <c r="D9711" t="s">
        <v>2480</v>
      </c>
      <c r="E9711" t="s">
        <v>313</v>
      </c>
    </row>
    <row r="9712" spans="1:5" x14ac:dyDescent="0.3">
      <c r="A9712" t="s">
        <v>364</v>
      </c>
      <c r="B9712" t="s">
        <v>320</v>
      </c>
      <c r="C9712">
        <v>2.01270800152784</v>
      </c>
      <c r="D9712" t="s">
        <v>2480</v>
      </c>
      <c r="E9712" t="s">
        <v>313</v>
      </c>
    </row>
    <row r="9713" spans="1:5" x14ac:dyDescent="0.3">
      <c r="A9713" t="s">
        <v>2284</v>
      </c>
      <c r="B9713" t="s">
        <v>320</v>
      </c>
      <c r="C9713">
        <v>2.0171365846448102</v>
      </c>
      <c r="D9713" t="s">
        <v>2480</v>
      </c>
      <c r="E9713" t="s">
        <v>313</v>
      </c>
    </row>
    <row r="9714" spans="1:5" x14ac:dyDescent="0.3">
      <c r="A9714" t="s">
        <v>970</v>
      </c>
      <c r="B9714" t="s">
        <v>320</v>
      </c>
      <c r="C9714">
        <v>2.0222524314694899</v>
      </c>
      <c r="D9714" t="s">
        <v>2480</v>
      </c>
      <c r="E9714" t="s">
        <v>313</v>
      </c>
    </row>
    <row r="9715" spans="1:5" x14ac:dyDescent="0.3">
      <c r="A9715" t="s">
        <v>2054</v>
      </c>
      <c r="B9715" t="s">
        <v>320</v>
      </c>
      <c r="C9715">
        <v>2.03435672358715</v>
      </c>
      <c r="D9715" t="s">
        <v>2480</v>
      </c>
      <c r="E9715" t="s">
        <v>313</v>
      </c>
    </row>
    <row r="9716" spans="1:5" x14ac:dyDescent="0.3">
      <c r="A9716" t="s">
        <v>937</v>
      </c>
      <c r="B9716" t="s">
        <v>320</v>
      </c>
      <c r="C9716">
        <v>2.0350058337788801</v>
      </c>
      <c r="D9716" t="s">
        <v>2480</v>
      </c>
      <c r="E9716" t="s">
        <v>313</v>
      </c>
    </row>
    <row r="9717" spans="1:5" x14ac:dyDescent="0.3">
      <c r="A9717" t="s">
        <v>2093</v>
      </c>
      <c r="B9717" t="s">
        <v>320</v>
      </c>
      <c r="C9717">
        <v>2.0362591365745502</v>
      </c>
      <c r="D9717" t="s">
        <v>2480</v>
      </c>
      <c r="E9717" t="s">
        <v>313</v>
      </c>
    </row>
    <row r="9718" spans="1:5" x14ac:dyDescent="0.3">
      <c r="A9718" t="s">
        <v>930</v>
      </c>
      <c r="B9718" t="s">
        <v>320</v>
      </c>
      <c r="C9718">
        <v>2.0390713370608502</v>
      </c>
      <c r="D9718" t="s">
        <v>2480</v>
      </c>
      <c r="E9718" t="s">
        <v>313</v>
      </c>
    </row>
    <row r="9719" spans="1:5" x14ac:dyDescent="0.3">
      <c r="A9719" t="s">
        <v>939</v>
      </c>
      <c r="B9719" t="s">
        <v>320</v>
      </c>
      <c r="C9719">
        <v>2.0793232084113198</v>
      </c>
      <c r="D9719" t="s">
        <v>2480</v>
      </c>
      <c r="E9719" t="s">
        <v>313</v>
      </c>
    </row>
    <row r="9720" spans="1:5" x14ac:dyDescent="0.3">
      <c r="A9720" t="s">
        <v>346</v>
      </c>
      <c r="B9720" t="s">
        <v>320</v>
      </c>
      <c r="C9720">
        <v>2.0847369128959099</v>
      </c>
      <c r="D9720" t="s">
        <v>2480</v>
      </c>
      <c r="E9720" t="s">
        <v>313</v>
      </c>
    </row>
    <row r="9721" spans="1:5" x14ac:dyDescent="0.3">
      <c r="A9721" t="s">
        <v>372</v>
      </c>
      <c r="B9721" t="s">
        <v>320</v>
      </c>
      <c r="C9721">
        <v>2.0851938515175701</v>
      </c>
      <c r="D9721" t="s">
        <v>2480</v>
      </c>
      <c r="E9721" t="s">
        <v>313</v>
      </c>
    </row>
    <row r="9722" spans="1:5" x14ac:dyDescent="0.3">
      <c r="A9722" t="s">
        <v>764</v>
      </c>
      <c r="B9722" t="s">
        <v>320</v>
      </c>
      <c r="C9722">
        <v>2.1012320771216602</v>
      </c>
      <c r="D9722" t="s">
        <v>2480</v>
      </c>
      <c r="E9722" t="s">
        <v>313</v>
      </c>
    </row>
    <row r="9723" spans="1:5" x14ac:dyDescent="0.3">
      <c r="A9723" t="s">
        <v>2145</v>
      </c>
      <c r="B9723" t="s">
        <v>320</v>
      </c>
      <c r="C9723">
        <v>2.1049465960743099</v>
      </c>
      <c r="D9723" t="s">
        <v>2480</v>
      </c>
      <c r="E9723" t="s">
        <v>313</v>
      </c>
    </row>
    <row r="9724" spans="1:5" x14ac:dyDescent="0.3">
      <c r="A9724" t="s">
        <v>1051</v>
      </c>
      <c r="B9724" t="s">
        <v>320</v>
      </c>
      <c r="C9724">
        <v>2.10563474341527</v>
      </c>
      <c r="D9724" t="s">
        <v>2480</v>
      </c>
      <c r="E9724" t="s">
        <v>313</v>
      </c>
    </row>
    <row r="9725" spans="1:5" x14ac:dyDescent="0.3">
      <c r="A9725" t="s">
        <v>623</v>
      </c>
      <c r="B9725" t="s">
        <v>320</v>
      </c>
      <c r="C9725">
        <v>2.1079722374782799</v>
      </c>
      <c r="D9725" t="s">
        <v>2480</v>
      </c>
      <c r="E9725" t="s">
        <v>313</v>
      </c>
    </row>
    <row r="9726" spans="1:5" x14ac:dyDescent="0.3">
      <c r="A9726" t="s">
        <v>1838</v>
      </c>
      <c r="B9726" t="s">
        <v>320</v>
      </c>
      <c r="C9726">
        <v>2.1119144295394499</v>
      </c>
      <c r="D9726" t="s">
        <v>2480</v>
      </c>
      <c r="E9726" t="s">
        <v>313</v>
      </c>
    </row>
    <row r="9727" spans="1:5" x14ac:dyDescent="0.3">
      <c r="A9727" t="s">
        <v>763</v>
      </c>
      <c r="B9727" t="s">
        <v>320</v>
      </c>
      <c r="C9727">
        <v>2.1342632891612499</v>
      </c>
      <c r="D9727" t="s">
        <v>2480</v>
      </c>
      <c r="E9727" t="s">
        <v>313</v>
      </c>
    </row>
    <row r="9728" spans="1:5" x14ac:dyDescent="0.3">
      <c r="A9728" t="s">
        <v>609</v>
      </c>
      <c r="B9728" t="s">
        <v>320</v>
      </c>
      <c r="C9728">
        <v>2.1389095795193098</v>
      </c>
      <c r="D9728" t="s">
        <v>2480</v>
      </c>
      <c r="E9728" t="s">
        <v>313</v>
      </c>
    </row>
    <row r="9729" spans="1:5" x14ac:dyDescent="0.3">
      <c r="A9729" t="s">
        <v>941</v>
      </c>
      <c r="B9729" t="s">
        <v>320</v>
      </c>
      <c r="C9729">
        <v>2.1477299505284599</v>
      </c>
      <c r="D9729" t="s">
        <v>2480</v>
      </c>
      <c r="E9729" t="s">
        <v>313</v>
      </c>
    </row>
    <row r="9730" spans="1:5" x14ac:dyDescent="0.3">
      <c r="A9730" t="s">
        <v>737</v>
      </c>
      <c r="B9730" t="s">
        <v>320</v>
      </c>
      <c r="C9730">
        <v>2.15220197797855</v>
      </c>
      <c r="D9730" t="s">
        <v>2480</v>
      </c>
      <c r="E9730" t="s">
        <v>313</v>
      </c>
    </row>
    <row r="9731" spans="1:5" x14ac:dyDescent="0.3">
      <c r="A9731" t="s">
        <v>607</v>
      </c>
      <c r="B9731" t="s">
        <v>320</v>
      </c>
      <c r="C9731">
        <v>2.1576530403208398</v>
      </c>
      <c r="D9731" t="s">
        <v>2480</v>
      </c>
      <c r="E9731" t="s">
        <v>313</v>
      </c>
    </row>
    <row r="9732" spans="1:5" x14ac:dyDescent="0.3">
      <c r="A9732" t="s">
        <v>955</v>
      </c>
      <c r="B9732" t="s">
        <v>320</v>
      </c>
      <c r="C9732">
        <v>2.1775862678453399</v>
      </c>
      <c r="D9732" t="s">
        <v>2480</v>
      </c>
      <c r="E9732" t="s">
        <v>313</v>
      </c>
    </row>
    <row r="9733" spans="1:5" x14ac:dyDescent="0.3">
      <c r="A9733" t="s">
        <v>344</v>
      </c>
      <c r="B9733" t="s">
        <v>320</v>
      </c>
      <c r="C9733">
        <v>2.1783598768143801</v>
      </c>
      <c r="D9733" t="s">
        <v>2480</v>
      </c>
      <c r="E9733" t="s">
        <v>313</v>
      </c>
    </row>
    <row r="9734" spans="1:5" x14ac:dyDescent="0.3">
      <c r="A9734" t="s">
        <v>2022</v>
      </c>
      <c r="B9734" t="s">
        <v>320</v>
      </c>
      <c r="C9734">
        <v>2.18207996610069</v>
      </c>
      <c r="D9734" t="s">
        <v>2480</v>
      </c>
      <c r="E9734" t="s">
        <v>313</v>
      </c>
    </row>
    <row r="9735" spans="1:5" x14ac:dyDescent="0.3">
      <c r="A9735" t="s">
        <v>923</v>
      </c>
      <c r="B9735" t="s">
        <v>320</v>
      </c>
      <c r="C9735">
        <v>2.2072514074971701</v>
      </c>
      <c r="D9735" t="s">
        <v>2480</v>
      </c>
      <c r="E9735" t="s">
        <v>313</v>
      </c>
    </row>
    <row r="9736" spans="1:5" x14ac:dyDescent="0.3">
      <c r="A9736" t="s">
        <v>758</v>
      </c>
      <c r="B9736" t="s">
        <v>320</v>
      </c>
      <c r="C9736">
        <v>2.2158614767754701</v>
      </c>
      <c r="D9736" t="s">
        <v>2480</v>
      </c>
      <c r="E9736" t="s">
        <v>313</v>
      </c>
    </row>
    <row r="9737" spans="1:5" x14ac:dyDescent="0.3">
      <c r="A9737" t="s">
        <v>1046</v>
      </c>
      <c r="B9737" t="s">
        <v>320</v>
      </c>
      <c r="C9737">
        <v>2.2181409426044301</v>
      </c>
      <c r="D9737" t="s">
        <v>2480</v>
      </c>
      <c r="E9737" t="s">
        <v>313</v>
      </c>
    </row>
    <row r="9738" spans="1:5" x14ac:dyDescent="0.3">
      <c r="A9738" t="s">
        <v>621</v>
      </c>
      <c r="B9738" t="s">
        <v>320</v>
      </c>
      <c r="C9738">
        <v>2.2416322557513202</v>
      </c>
      <c r="D9738" t="s">
        <v>2480</v>
      </c>
      <c r="E9738" t="s">
        <v>313</v>
      </c>
    </row>
    <row r="9739" spans="1:5" x14ac:dyDescent="0.3">
      <c r="A9739" t="s">
        <v>368</v>
      </c>
      <c r="B9739" t="s">
        <v>320</v>
      </c>
      <c r="C9739">
        <v>2.2631830720095598</v>
      </c>
      <c r="D9739" t="s">
        <v>2480</v>
      </c>
      <c r="E9739" t="s">
        <v>313</v>
      </c>
    </row>
    <row r="9740" spans="1:5" x14ac:dyDescent="0.3">
      <c r="A9740" t="s">
        <v>348</v>
      </c>
      <c r="B9740" t="s">
        <v>320</v>
      </c>
      <c r="C9740">
        <v>2.2813388719249601</v>
      </c>
      <c r="D9740" t="s">
        <v>2480</v>
      </c>
      <c r="E9740" t="s">
        <v>313</v>
      </c>
    </row>
    <row r="9741" spans="1:5" x14ac:dyDescent="0.3">
      <c r="A9741" t="s">
        <v>1038</v>
      </c>
      <c r="B9741" t="s">
        <v>320</v>
      </c>
      <c r="C9741">
        <v>2.3004338815693401</v>
      </c>
      <c r="D9741" t="s">
        <v>2480</v>
      </c>
      <c r="E9741" t="s">
        <v>313</v>
      </c>
    </row>
    <row r="9742" spans="1:5" x14ac:dyDescent="0.3">
      <c r="A9742" t="s">
        <v>380</v>
      </c>
      <c r="B9742" t="s">
        <v>320</v>
      </c>
      <c r="C9742">
        <v>2.3362785575334399</v>
      </c>
      <c r="D9742" t="s">
        <v>2480</v>
      </c>
      <c r="E9742" t="s">
        <v>313</v>
      </c>
    </row>
    <row r="9743" spans="1:5" x14ac:dyDescent="0.3">
      <c r="A9743" t="s">
        <v>765</v>
      </c>
      <c r="B9743" t="s">
        <v>320</v>
      </c>
      <c r="C9743">
        <v>2.3541145472004801</v>
      </c>
      <c r="D9743" t="s">
        <v>2480</v>
      </c>
      <c r="E9743" t="s">
        <v>313</v>
      </c>
    </row>
    <row r="9744" spans="1:5" x14ac:dyDescent="0.3">
      <c r="A9744" t="s">
        <v>1978</v>
      </c>
      <c r="B9744" t="s">
        <v>320</v>
      </c>
      <c r="C9744">
        <v>2.37390573047051</v>
      </c>
      <c r="D9744" t="s">
        <v>2480</v>
      </c>
      <c r="E9744" t="s">
        <v>313</v>
      </c>
    </row>
    <row r="9745" spans="1:5" x14ac:dyDescent="0.3">
      <c r="A9745" t="s">
        <v>1049</v>
      </c>
      <c r="B9745" t="s">
        <v>320</v>
      </c>
      <c r="C9745">
        <v>2.3796298755823302</v>
      </c>
      <c r="D9745" t="s">
        <v>2480</v>
      </c>
      <c r="E9745" t="s">
        <v>313</v>
      </c>
    </row>
    <row r="9746" spans="1:5" x14ac:dyDescent="0.3">
      <c r="A9746" t="s">
        <v>1523</v>
      </c>
      <c r="B9746" t="s">
        <v>320</v>
      </c>
      <c r="C9746">
        <v>2.3928917564126202</v>
      </c>
      <c r="D9746" t="s">
        <v>2480</v>
      </c>
      <c r="E9746" t="s">
        <v>313</v>
      </c>
    </row>
    <row r="9747" spans="1:5" x14ac:dyDescent="0.3">
      <c r="A9747" t="s">
        <v>1691</v>
      </c>
      <c r="B9747" t="s">
        <v>320</v>
      </c>
      <c r="C9747">
        <v>2.4127343986991701</v>
      </c>
      <c r="D9747" t="s">
        <v>2480</v>
      </c>
      <c r="E9747" t="s">
        <v>313</v>
      </c>
    </row>
    <row r="9748" spans="1:5" x14ac:dyDescent="0.3">
      <c r="A9748" t="s">
        <v>1840</v>
      </c>
      <c r="B9748" t="s">
        <v>320</v>
      </c>
      <c r="C9748">
        <v>2.4170859634955901</v>
      </c>
      <c r="D9748" t="s">
        <v>2480</v>
      </c>
      <c r="E9748" t="s">
        <v>313</v>
      </c>
    </row>
    <row r="9749" spans="1:5" x14ac:dyDescent="0.3">
      <c r="A9749" t="s">
        <v>946</v>
      </c>
      <c r="B9749" t="s">
        <v>320</v>
      </c>
      <c r="C9749">
        <v>2.43429428811223</v>
      </c>
      <c r="D9749" t="s">
        <v>2480</v>
      </c>
      <c r="E9749" t="s">
        <v>313</v>
      </c>
    </row>
    <row r="9750" spans="1:5" x14ac:dyDescent="0.3">
      <c r="A9750" t="s">
        <v>1694</v>
      </c>
      <c r="B9750" t="s">
        <v>320</v>
      </c>
      <c r="C9750">
        <v>2.4394282180294802</v>
      </c>
      <c r="D9750" t="s">
        <v>2480</v>
      </c>
      <c r="E9750" t="s">
        <v>313</v>
      </c>
    </row>
    <row r="9751" spans="1:5" x14ac:dyDescent="0.3">
      <c r="A9751" t="s">
        <v>1960</v>
      </c>
      <c r="B9751" t="s">
        <v>320</v>
      </c>
      <c r="C9751">
        <v>2.4425222762852701</v>
      </c>
      <c r="D9751" t="s">
        <v>2480</v>
      </c>
      <c r="E9751" t="s">
        <v>313</v>
      </c>
    </row>
    <row r="9752" spans="1:5" x14ac:dyDescent="0.3">
      <c r="A9752" t="s">
        <v>1044</v>
      </c>
      <c r="B9752" t="s">
        <v>320</v>
      </c>
      <c r="C9752">
        <v>2.4454017393366598</v>
      </c>
      <c r="D9752" t="s">
        <v>2480</v>
      </c>
      <c r="E9752" t="s">
        <v>313</v>
      </c>
    </row>
    <row r="9753" spans="1:5" x14ac:dyDescent="0.3">
      <c r="A9753" t="s">
        <v>813</v>
      </c>
      <c r="B9753" t="s">
        <v>320</v>
      </c>
      <c r="C9753">
        <v>2.4492963113171</v>
      </c>
      <c r="D9753" t="s">
        <v>2480</v>
      </c>
      <c r="E9753" t="s">
        <v>313</v>
      </c>
    </row>
    <row r="9754" spans="1:5" x14ac:dyDescent="0.3">
      <c r="A9754" t="s">
        <v>945</v>
      </c>
      <c r="B9754" t="s">
        <v>320</v>
      </c>
      <c r="C9754">
        <v>2.49774367157183</v>
      </c>
      <c r="D9754" t="s">
        <v>2480</v>
      </c>
      <c r="E9754" t="s">
        <v>313</v>
      </c>
    </row>
    <row r="9755" spans="1:5" x14ac:dyDescent="0.3">
      <c r="A9755" t="s">
        <v>932</v>
      </c>
      <c r="B9755" t="s">
        <v>320</v>
      </c>
      <c r="C9755">
        <v>2.5342008630306401</v>
      </c>
      <c r="D9755" t="s">
        <v>2480</v>
      </c>
      <c r="E9755" t="s">
        <v>313</v>
      </c>
    </row>
    <row r="9756" spans="1:5" x14ac:dyDescent="0.3">
      <c r="A9756" t="s">
        <v>2319</v>
      </c>
      <c r="B9756" t="s">
        <v>320</v>
      </c>
      <c r="C9756">
        <v>2.5629138309762598</v>
      </c>
      <c r="D9756" t="s">
        <v>2480</v>
      </c>
      <c r="E9756" t="s">
        <v>313</v>
      </c>
    </row>
    <row r="9757" spans="1:5" x14ac:dyDescent="0.3">
      <c r="A9757" t="s">
        <v>1043</v>
      </c>
      <c r="B9757" t="s">
        <v>320</v>
      </c>
      <c r="C9757">
        <v>2.6052487105223099</v>
      </c>
      <c r="D9757" t="s">
        <v>2480</v>
      </c>
      <c r="E9757" t="s">
        <v>313</v>
      </c>
    </row>
    <row r="9758" spans="1:5" x14ac:dyDescent="0.3">
      <c r="A9758" t="s">
        <v>386</v>
      </c>
      <c r="B9758" t="s">
        <v>320</v>
      </c>
      <c r="C9758">
        <v>2.61549382346037</v>
      </c>
      <c r="D9758" t="s">
        <v>2480</v>
      </c>
      <c r="E9758" t="s">
        <v>313</v>
      </c>
    </row>
    <row r="9759" spans="1:5" x14ac:dyDescent="0.3">
      <c r="A9759" t="s">
        <v>1693</v>
      </c>
      <c r="B9759" t="s">
        <v>320</v>
      </c>
      <c r="C9759">
        <v>2.6321398593399499</v>
      </c>
      <c r="D9759" t="s">
        <v>2480</v>
      </c>
      <c r="E9759" t="s">
        <v>313</v>
      </c>
    </row>
    <row r="9760" spans="1:5" x14ac:dyDescent="0.3">
      <c r="A9760" t="s">
        <v>1695</v>
      </c>
      <c r="B9760" t="s">
        <v>320</v>
      </c>
      <c r="C9760">
        <v>2.6438927087764501</v>
      </c>
      <c r="D9760" t="s">
        <v>2480</v>
      </c>
      <c r="E9760" t="s">
        <v>313</v>
      </c>
    </row>
    <row r="9761" spans="1:5" x14ac:dyDescent="0.3">
      <c r="A9761" t="s">
        <v>384</v>
      </c>
      <c r="B9761" t="s">
        <v>320</v>
      </c>
      <c r="C9761">
        <v>2.64742652211388</v>
      </c>
      <c r="D9761" t="s">
        <v>2480</v>
      </c>
      <c r="E9761" t="s">
        <v>313</v>
      </c>
    </row>
    <row r="9762" spans="1:5" x14ac:dyDescent="0.3">
      <c r="A9762" t="s">
        <v>630</v>
      </c>
      <c r="B9762" t="s">
        <v>320</v>
      </c>
      <c r="C9762">
        <v>2.6579991521938702</v>
      </c>
      <c r="D9762" t="s">
        <v>2480</v>
      </c>
      <c r="E9762" t="s">
        <v>313</v>
      </c>
    </row>
    <row r="9763" spans="1:5" x14ac:dyDescent="0.3">
      <c r="A9763" t="s">
        <v>350</v>
      </c>
      <c r="B9763" t="s">
        <v>320</v>
      </c>
      <c r="C9763">
        <v>2.7031280288998301</v>
      </c>
      <c r="D9763" t="s">
        <v>2480</v>
      </c>
      <c r="E9763" t="s">
        <v>313</v>
      </c>
    </row>
    <row r="9764" spans="1:5" x14ac:dyDescent="0.3">
      <c r="A9764" t="s">
        <v>2127</v>
      </c>
      <c r="B9764" t="s">
        <v>320</v>
      </c>
      <c r="C9764">
        <v>2.7127626734713099</v>
      </c>
      <c r="D9764" t="s">
        <v>2480</v>
      </c>
      <c r="E9764" t="s">
        <v>313</v>
      </c>
    </row>
    <row r="9765" spans="1:5" x14ac:dyDescent="0.3">
      <c r="A9765" t="s">
        <v>851</v>
      </c>
      <c r="B9765" t="s">
        <v>320</v>
      </c>
      <c r="C9765">
        <v>2.7133801023391699</v>
      </c>
      <c r="D9765" t="s">
        <v>2480</v>
      </c>
      <c r="E9765" t="s">
        <v>313</v>
      </c>
    </row>
    <row r="9766" spans="1:5" x14ac:dyDescent="0.3">
      <c r="A9766" t="s">
        <v>925</v>
      </c>
      <c r="B9766" t="s">
        <v>320</v>
      </c>
      <c r="C9766">
        <v>2.71482074362756</v>
      </c>
      <c r="D9766" t="s">
        <v>2480</v>
      </c>
      <c r="E9766" t="s">
        <v>313</v>
      </c>
    </row>
    <row r="9767" spans="1:5" x14ac:dyDescent="0.3">
      <c r="A9767" t="s">
        <v>931</v>
      </c>
      <c r="B9767" t="s">
        <v>320</v>
      </c>
      <c r="C9767">
        <v>2.7268065098032799</v>
      </c>
      <c r="D9767" t="s">
        <v>2480</v>
      </c>
      <c r="E9767" t="s">
        <v>313</v>
      </c>
    </row>
    <row r="9768" spans="1:5" x14ac:dyDescent="0.3">
      <c r="A9768" t="s">
        <v>983</v>
      </c>
      <c r="B9768" t="s">
        <v>320</v>
      </c>
      <c r="C9768">
        <v>2.7564460879911401</v>
      </c>
      <c r="D9768" t="s">
        <v>2480</v>
      </c>
      <c r="E9768" t="s">
        <v>313</v>
      </c>
    </row>
    <row r="9769" spans="1:5" x14ac:dyDescent="0.3">
      <c r="A9769" t="s">
        <v>617</v>
      </c>
      <c r="B9769" t="s">
        <v>320</v>
      </c>
      <c r="C9769">
        <v>2.76220416895069</v>
      </c>
      <c r="D9769" t="s">
        <v>2480</v>
      </c>
      <c r="E9769" t="s">
        <v>313</v>
      </c>
    </row>
    <row r="9770" spans="1:5" x14ac:dyDescent="0.3">
      <c r="A9770" t="s">
        <v>857</v>
      </c>
      <c r="B9770" t="s">
        <v>320</v>
      </c>
      <c r="C9770">
        <v>2.7658318288799699</v>
      </c>
      <c r="D9770" t="s">
        <v>2480</v>
      </c>
      <c r="E9770" t="s">
        <v>313</v>
      </c>
    </row>
    <row r="9771" spans="1:5" x14ac:dyDescent="0.3">
      <c r="A9771" t="s">
        <v>434</v>
      </c>
      <c r="B9771" t="s">
        <v>320</v>
      </c>
      <c r="C9771">
        <v>2.7885062572392698</v>
      </c>
      <c r="D9771" t="s">
        <v>2480</v>
      </c>
      <c r="E9771" t="s">
        <v>313</v>
      </c>
    </row>
    <row r="9772" spans="1:5" x14ac:dyDescent="0.3">
      <c r="A9772" t="s">
        <v>935</v>
      </c>
      <c r="B9772" t="s">
        <v>320</v>
      </c>
      <c r="C9772">
        <v>2.8078635081830301</v>
      </c>
      <c r="D9772" t="s">
        <v>2480</v>
      </c>
      <c r="E9772" t="s">
        <v>313</v>
      </c>
    </row>
    <row r="9773" spans="1:5" x14ac:dyDescent="0.3">
      <c r="A9773" t="s">
        <v>374</v>
      </c>
      <c r="B9773" t="s">
        <v>320</v>
      </c>
      <c r="C9773">
        <v>2.8090295788004398</v>
      </c>
      <c r="D9773" t="s">
        <v>2480</v>
      </c>
      <c r="E9773" t="s">
        <v>313</v>
      </c>
    </row>
    <row r="9774" spans="1:5" x14ac:dyDescent="0.3">
      <c r="A9774" t="s">
        <v>333</v>
      </c>
      <c r="B9774" t="s">
        <v>320</v>
      </c>
      <c r="C9774">
        <v>2.84476764028441</v>
      </c>
      <c r="D9774" t="s">
        <v>2480</v>
      </c>
      <c r="E9774" t="s">
        <v>313</v>
      </c>
    </row>
    <row r="9775" spans="1:5" x14ac:dyDescent="0.3">
      <c r="A9775" t="s">
        <v>2094</v>
      </c>
      <c r="B9775" t="s">
        <v>320</v>
      </c>
      <c r="C9775">
        <v>2.85419904385859</v>
      </c>
      <c r="D9775" t="s">
        <v>2480</v>
      </c>
      <c r="E9775" t="s">
        <v>313</v>
      </c>
    </row>
    <row r="9776" spans="1:5" x14ac:dyDescent="0.3">
      <c r="A9776" t="s">
        <v>2038</v>
      </c>
      <c r="B9776" t="s">
        <v>320</v>
      </c>
      <c r="C9776">
        <v>2.8641345564965501</v>
      </c>
      <c r="D9776" t="s">
        <v>2480</v>
      </c>
      <c r="E9776" t="s">
        <v>313</v>
      </c>
    </row>
    <row r="9777" spans="1:5" x14ac:dyDescent="0.3">
      <c r="A9777" t="s">
        <v>627</v>
      </c>
      <c r="B9777" t="s">
        <v>320</v>
      </c>
      <c r="C9777">
        <v>2.8729897509081401</v>
      </c>
      <c r="D9777" t="s">
        <v>2480</v>
      </c>
      <c r="E9777" t="s">
        <v>313</v>
      </c>
    </row>
    <row r="9778" spans="1:5" x14ac:dyDescent="0.3">
      <c r="A9778" t="s">
        <v>521</v>
      </c>
      <c r="B9778" t="s">
        <v>320</v>
      </c>
      <c r="C9778">
        <v>2.8900956333759198</v>
      </c>
      <c r="D9778" t="s">
        <v>2480</v>
      </c>
      <c r="E9778" t="s">
        <v>313</v>
      </c>
    </row>
    <row r="9779" spans="1:5" x14ac:dyDescent="0.3">
      <c r="A9779" t="s">
        <v>910</v>
      </c>
      <c r="B9779" t="s">
        <v>320</v>
      </c>
      <c r="C9779">
        <v>2.9062695964493801</v>
      </c>
      <c r="D9779" t="s">
        <v>2480</v>
      </c>
      <c r="E9779" t="s">
        <v>313</v>
      </c>
    </row>
    <row r="9780" spans="1:5" x14ac:dyDescent="0.3">
      <c r="A9780" t="s">
        <v>922</v>
      </c>
      <c r="B9780" t="s">
        <v>320</v>
      </c>
      <c r="C9780">
        <v>2.9064488283069001</v>
      </c>
      <c r="D9780" t="s">
        <v>2480</v>
      </c>
      <c r="E9780" t="s">
        <v>313</v>
      </c>
    </row>
    <row r="9781" spans="1:5" x14ac:dyDescent="0.3">
      <c r="A9781" t="s">
        <v>766</v>
      </c>
      <c r="B9781" t="s">
        <v>320</v>
      </c>
      <c r="C9781">
        <v>2.91199456394728</v>
      </c>
      <c r="D9781" t="s">
        <v>2480</v>
      </c>
      <c r="E9781" t="s">
        <v>313</v>
      </c>
    </row>
    <row r="9782" spans="1:5" x14ac:dyDescent="0.3">
      <c r="A9782" t="s">
        <v>2030</v>
      </c>
      <c r="B9782" t="s">
        <v>320</v>
      </c>
      <c r="C9782">
        <v>2.91348195326756</v>
      </c>
      <c r="D9782" t="s">
        <v>2480</v>
      </c>
      <c r="E9782" t="s">
        <v>313</v>
      </c>
    </row>
    <row r="9783" spans="1:5" x14ac:dyDescent="0.3">
      <c r="A9783" t="s">
        <v>1034</v>
      </c>
      <c r="B9783" t="s">
        <v>320</v>
      </c>
      <c r="C9783">
        <v>2.9300959373620699</v>
      </c>
      <c r="D9783" t="s">
        <v>2480</v>
      </c>
      <c r="E9783" t="s">
        <v>313</v>
      </c>
    </row>
    <row r="9784" spans="1:5" x14ac:dyDescent="0.3">
      <c r="A9784" t="s">
        <v>1041</v>
      </c>
      <c r="B9784" t="s">
        <v>320</v>
      </c>
      <c r="C9784">
        <v>2.9306086278792298</v>
      </c>
      <c r="D9784" t="s">
        <v>2480</v>
      </c>
      <c r="E9784" t="s">
        <v>313</v>
      </c>
    </row>
    <row r="9785" spans="1:5" x14ac:dyDescent="0.3">
      <c r="A9785" t="s">
        <v>980</v>
      </c>
      <c r="B9785" t="s">
        <v>320</v>
      </c>
      <c r="C9785">
        <v>2.93539069057055</v>
      </c>
      <c r="D9785" t="s">
        <v>2480</v>
      </c>
      <c r="E9785" t="s">
        <v>313</v>
      </c>
    </row>
    <row r="9786" spans="1:5" x14ac:dyDescent="0.3">
      <c r="A9786" t="s">
        <v>928</v>
      </c>
      <c r="B9786" t="s">
        <v>320</v>
      </c>
      <c r="C9786">
        <v>2.9443511397826301</v>
      </c>
      <c r="D9786" t="s">
        <v>2480</v>
      </c>
      <c r="E9786" t="s">
        <v>313</v>
      </c>
    </row>
    <row r="9787" spans="1:5" x14ac:dyDescent="0.3">
      <c r="A9787" t="s">
        <v>1047</v>
      </c>
      <c r="B9787" t="s">
        <v>320</v>
      </c>
      <c r="C9787">
        <v>2.9513010246617601</v>
      </c>
      <c r="D9787" t="s">
        <v>2480</v>
      </c>
      <c r="E9787" t="s">
        <v>313</v>
      </c>
    </row>
    <row r="9788" spans="1:5" x14ac:dyDescent="0.3">
      <c r="A9788" t="s">
        <v>1045</v>
      </c>
      <c r="B9788" t="s">
        <v>320</v>
      </c>
      <c r="C9788">
        <v>2.9704354934519999</v>
      </c>
      <c r="D9788" t="s">
        <v>2480</v>
      </c>
      <c r="E9788" t="s">
        <v>313</v>
      </c>
    </row>
    <row r="9789" spans="1:5" x14ac:dyDescent="0.3">
      <c r="A9789" t="s">
        <v>632</v>
      </c>
      <c r="B9789" t="s">
        <v>320</v>
      </c>
      <c r="C9789">
        <v>2.98335787391545</v>
      </c>
      <c r="D9789" t="s">
        <v>2480</v>
      </c>
      <c r="E9789" t="s">
        <v>313</v>
      </c>
    </row>
    <row r="9790" spans="1:5" x14ac:dyDescent="0.3">
      <c r="A9790" t="s">
        <v>362</v>
      </c>
      <c r="B9790" t="s">
        <v>320</v>
      </c>
      <c r="C9790">
        <v>2.9957882292835198</v>
      </c>
      <c r="D9790" t="s">
        <v>2480</v>
      </c>
      <c r="E9790" t="s">
        <v>313</v>
      </c>
    </row>
    <row r="9791" spans="1:5" x14ac:dyDescent="0.3">
      <c r="A9791" t="s">
        <v>2092</v>
      </c>
      <c r="B9791" t="s">
        <v>320</v>
      </c>
      <c r="C9791">
        <v>3.0181333427173702</v>
      </c>
      <c r="D9791" t="s">
        <v>2480</v>
      </c>
      <c r="E9791" t="s">
        <v>313</v>
      </c>
    </row>
    <row r="9792" spans="1:5" x14ac:dyDescent="0.3">
      <c r="A9792" t="s">
        <v>367</v>
      </c>
      <c r="B9792" t="s">
        <v>320</v>
      </c>
      <c r="C9792">
        <v>3.0492703326335602</v>
      </c>
      <c r="D9792" t="s">
        <v>2480</v>
      </c>
      <c r="E9792" t="s">
        <v>313</v>
      </c>
    </row>
    <row r="9793" spans="1:5" x14ac:dyDescent="0.3">
      <c r="A9793" t="s">
        <v>913</v>
      </c>
      <c r="B9793" t="s">
        <v>320</v>
      </c>
      <c r="C9793">
        <v>3.0510452547784999</v>
      </c>
      <c r="D9793" t="s">
        <v>2480</v>
      </c>
      <c r="E9793" t="s">
        <v>313</v>
      </c>
    </row>
    <row r="9794" spans="1:5" x14ac:dyDescent="0.3">
      <c r="A9794" t="s">
        <v>497</v>
      </c>
      <c r="B9794" t="s">
        <v>320</v>
      </c>
      <c r="C9794">
        <v>3.1330565743930001</v>
      </c>
      <c r="D9794" t="s">
        <v>2480</v>
      </c>
      <c r="E9794" t="s">
        <v>313</v>
      </c>
    </row>
    <row r="9795" spans="1:5" x14ac:dyDescent="0.3">
      <c r="A9795" t="s">
        <v>613</v>
      </c>
      <c r="B9795" t="s">
        <v>320</v>
      </c>
      <c r="C9795">
        <v>3.1722782189240202</v>
      </c>
      <c r="D9795" t="s">
        <v>2480</v>
      </c>
      <c r="E9795" t="s">
        <v>313</v>
      </c>
    </row>
    <row r="9796" spans="1:5" x14ac:dyDescent="0.3">
      <c r="A9796" t="s">
        <v>1029</v>
      </c>
      <c r="B9796" t="s">
        <v>320</v>
      </c>
      <c r="C9796">
        <v>3.1849047011932199</v>
      </c>
      <c r="D9796" t="s">
        <v>2480</v>
      </c>
      <c r="E9796" t="s">
        <v>313</v>
      </c>
    </row>
    <row r="9797" spans="1:5" x14ac:dyDescent="0.3">
      <c r="A9797" t="s">
        <v>812</v>
      </c>
      <c r="B9797" t="s">
        <v>320</v>
      </c>
      <c r="C9797">
        <v>3.18641122547593</v>
      </c>
      <c r="D9797" t="s">
        <v>2480</v>
      </c>
      <c r="E9797" t="s">
        <v>313</v>
      </c>
    </row>
    <row r="9798" spans="1:5" x14ac:dyDescent="0.3">
      <c r="A9798" t="s">
        <v>993</v>
      </c>
      <c r="B9798" t="s">
        <v>320</v>
      </c>
      <c r="C9798">
        <v>3.1929864793338298</v>
      </c>
      <c r="D9798" t="s">
        <v>2480</v>
      </c>
      <c r="E9798" t="s">
        <v>313</v>
      </c>
    </row>
    <row r="9799" spans="1:5" x14ac:dyDescent="0.3">
      <c r="A9799" t="s">
        <v>1976</v>
      </c>
      <c r="B9799" t="s">
        <v>320</v>
      </c>
      <c r="C9799">
        <v>3.21074952459136</v>
      </c>
      <c r="D9799" t="s">
        <v>2480</v>
      </c>
      <c r="E9799" t="s">
        <v>313</v>
      </c>
    </row>
    <row r="9800" spans="1:5" x14ac:dyDescent="0.3">
      <c r="A9800" t="s">
        <v>963</v>
      </c>
      <c r="B9800" t="s">
        <v>320</v>
      </c>
      <c r="C9800">
        <v>3.2360818634586201</v>
      </c>
      <c r="D9800" t="s">
        <v>2480</v>
      </c>
      <c r="E9800" t="s">
        <v>313</v>
      </c>
    </row>
    <row r="9801" spans="1:5" x14ac:dyDescent="0.3">
      <c r="A9801" t="s">
        <v>112</v>
      </c>
      <c r="B9801" t="s">
        <v>320</v>
      </c>
      <c r="C9801">
        <v>3.2650838269351001</v>
      </c>
      <c r="D9801" t="s">
        <v>2480</v>
      </c>
      <c r="E9801" t="s">
        <v>313</v>
      </c>
    </row>
    <row r="9802" spans="1:5" x14ac:dyDescent="0.3">
      <c r="A9802" t="s">
        <v>2137</v>
      </c>
      <c r="B9802" t="s">
        <v>320</v>
      </c>
      <c r="C9802">
        <v>3.2968503103023998</v>
      </c>
      <c r="D9802" t="s">
        <v>2480</v>
      </c>
      <c r="E9802" t="s">
        <v>313</v>
      </c>
    </row>
    <row r="9803" spans="1:5" x14ac:dyDescent="0.3">
      <c r="A9803" t="s">
        <v>1696</v>
      </c>
      <c r="B9803" t="s">
        <v>320</v>
      </c>
      <c r="C9803">
        <v>3.3032574521406302</v>
      </c>
      <c r="D9803" t="s">
        <v>2480</v>
      </c>
      <c r="E9803" t="s">
        <v>313</v>
      </c>
    </row>
    <row r="9804" spans="1:5" x14ac:dyDescent="0.3">
      <c r="A9804" t="s">
        <v>926</v>
      </c>
      <c r="B9804" t="s">
        <v>320</v>
      </c>
      <c r="C9804">
        <v>3.3042960694365999</v>
      </c>
      <c r="D9804" t="s">
        <v>2480</v>
      </c>
      <c r="E9804" t="s">
        <v>313</v>
      </c>
    </row>
    <row r="9805" spans="1:5" x14ac:dyDescent="0.3">
      <c r="A9805" t="s">
        <v>619</v>
      </c>
      <c r="B9805" t="s">
        <v>320</v>
      </c>
      <c r="C9805">
        <v>3.3236873470989199</v>
      </c>
      <c r="D9805" t="s">
        <v>2480</v>
      </c>
      <c r="E9805" t="s">
        <v>313</v>
      </c>
    </row>
    <row r="9806" spans="1:5" x14ac:dyDescent="0.3">
      <c r="A9806" t="s">
        <v>855</v>
      </c>
      <c r="B9806" t="s">
        <v>320</v>
      </c>
      <c r="C9806">
        <v>3.3278041661579301</v>
      </c>
      <c r="D9806" t="s">
        <v>2480</v>
      </c>
      <c r="E9806" t="s">
        <v>313</v>
      </c>
    </row>
    <row r="9807" spans="1:5" x14ac:dyDescent="0.3">
      <c r="A9807" t="s">
        <v>1987</v>
      </c>
      <c r="B9807" t="s">
        <v>320</v>
      </c>
      <c r="C9807">
        <v>3.3392229741617498</v>
      </c>
      <c r="D9807" t="s">
        <v>2480</v>
      </c>
      <c r="E9807" t="s">
        <v>313</v>
      </c>
    </row>
    <row r="9808" spans="1:5" x14ac:dyDescent="0.3">
      <c r="A9808" t="s">
        <v>236</v>
      </c>
      <c r="B9808" t="s">
        <v>320</v>
      </c>
      <c r="C9808">
        <v>3.3607287342838501</v>
      </c>
      <c r="D9808" t="s">
        <v>2480</v>
      </c>
      <c r="E9808" t="s">
        <v>313</v>
      </c>
    </row>
    <row r="9809" spans="1:5" x14ac:dyDescent="0.3">
      <c r="A9809" t="s">
        <v>991</v>
      </c>
      <c r="B9809" t="s">
        <v>320</v>
      </c>
      <c r="C9809">
        <v>3.36418566236186</v>
      </c>
      <c r="D9809" t="s">
        <v>2480</v>
      </c>
      <c r="E9809" t="s">
        <v>313</v>
      </c>
    </row>
    <row r="9810" spans="1:5" x14ac:dyDescent="0.3">
      <c r="A9810" t="s">
        <v>1042</v>
      </c>
      <c r="B9810" t="s">
        <v>320</v>
      </c>
      <c r="C9810">
        <v>3.39759020850251</v>
      </c>
      <c r="D9810" t="s">
        <v>2480</v>
      </c>
      <c r="E9810" t="s">
        <v>313</v>
      </c>
    </row>
    <row r="9811" spans="1:5" x14ac:dyDescent="0.3">
      <c r="A9811" t="s">
        <v>927</v>
      </c>
      <c r="B9811" t="s">
        <v>320</v>
      </c>
      <c r="C9811">
        <v>3.4004938564126901</v>
      </c>
      <c r="D9811" t="s">
        <v>2480</v>
      </c>
      <c r="E9811" t="s">
        <v>313</v>
      </c>
    </row>
    <row r="9812" spans="1:5" x14ac:dyDescent="0.3">
      <c r="A9812" t="s">
        <v>2276</v>
      </c>
      <c r="B9812" t="s">
        <v>320</v>
      </c>
      <c r="C9812">
        <v>3.4262385660709902</v>
      </c>
      <c r="D9812" t="s">
        <v>2480</v>
      </c>
      <c r="E9812" t="s">
        <v>313</v>
      </c>
    </row>
    <row r="9813" spans="1:5" x14ac:dyDescent="0.3">
      <c r="A9813" t="s">
        <v>1030</v>
      </c>
      <c r="B9813" t="s">
        <v>320</v>
      </c>
      <c r="C9813">
        <v>3.4518121602004999</v>
      </c>
      <c r="D9813" t="s">
        <v>2480</v>
      </c>
      <c r="E9813" t="s">
        <v>313</v>
      </c>
    </row>
    <row r="9814" spans="1:5" x14ac:dyDescent="0.3">
      <c r="A9814" t="s">
        <v>981</v>
      </c>
      <c r="B9814" t="s">
        <v>320</v>
      </c>
      <c r="C9814">
        <v>3.4955917659529301</v>
      </c>
      <c r="D9814" t="s">
        <v>2480</v>
      </c>
      <c r="E9814" t="s">
        <v>313</v>
      </c>
    </row>
    <row r="9815" spans="1:5" x14ac:dyDescent="0.3">
      <c r="A9815" t="s">
        <v>2141</v>
      </c>
      <c r="B9815" t="s">
        <v>320</v>
      </c>
      <c r="C9815">
        <v>3.5417310077148301</v>
      </c>
      <c r="D9815" t="s">
        <v>2480</v>
      </c>
      <c r="E9815" t="s">
        <v>313</v>
      </c>
    </row>
    <row r="9816" spans="1:5" x14ac:dyDescent="0.3">
      <c r="A9816" t="s">
        <v>904</v>
      </c>
      <c r="B9816" t="s">
        <v>320</v>
      </c>
      <c r="C9816">
        <v>3.5725785735026601</v>
      </c>
      <c r="D9816" t="s">
        <v>2480</v>
      </c>
      <c r="E9816" t="s">
        <v>313</v>
      </c>
    </row>
    <row r="9817" spans="1:5" x14ac:dyDescent="0.3">
      <c r="A9817" t="s">
        <v>470</v>
      </c>
      <c r="B9817" t="s">
        <v>320</v>
      </c>
      <c r="C9817">
        <v>3.6172609105424902</v>
      </c>
      <c r="D9817" t="s">
        <v>2480</v>
      </c>
      <c r="E9817" t="s">
        <v>313</v>
      </c>
    </row>
    <row r="9818" spans="1:5" x14ac:dyDescent="0.3">
      <c r="A9818" t="s">
        <v>1048</v>
      </c>
      <c r="B9818" t="s">
        <v>320</v>
      </c>
      <c r="C9818">
        <v>3.6214896725194499</v>
      </c>
      <c r="D9818" t="s">
        <v>2480</v>
      </c>
      <c r="E9818" t="s">
        <v>313</v>
      </c>
    </row>
    <row r="9819" spans="1:5" x14ac:dyDescent="0.3">
      <c r="A9819" t="s">
        <v>856</v>
      </c>
      <c r="B9819" t="s">
        <v>320</v>
      </c>
      <c r="C9819">
        <v>3.62324089201182</v>
      </c>
      <c r="D9819" t="s">
        <v>2480</v>
      </c>
      <c r="E9819" t="s">
        <v>313</v>
      </c>
    </row>
    <row r="9820" spans="1:5" x14ac:dyDescent="0.3">
      <c r="A9820" t="s">
        <v>2181</v>
      </c>
      <c r="B9820" t="s">
        <v>320</v>
      </c>
      <c r="C9820">
        <v>3.6283484145548299</v>
      </c>
      <c r="D9820" t="s">
        <v>2480</v>
      </c>
      <c r="E9820" t="s">
        <v>313</v>
      </c>
    </row>
    <row r="9821" spans="1:5" x14ac:dyDescent="0.3">
      <c r="A9821" t="s">
        <v>2286</v>
      </c>
      <c r="B9821" t="s">
        <v>320</v>
      </c>
      <c r="C9821">
        <v>3.6330555083201901</v>
      </c>
      <c r="D9821" t="s">
        <v>2480</v>
      </c>
      <c r="E9821" t="s">
        <v>313</v>
      </c>
    </row>
    <row r="9822" spans="1:5" x14ac:dyDescent="0.3">
      <c r="A9822" t="s">
        <v>1533</v>
      </c>
      <c r="B9822" t="s">
        <v>320</v>
      </c>
      <c r="C9822">
        <v>3.6758583149713</v>
      </c>
      <c r="D9822" t="s">
        <v>2480</v>
      </c>
      <c r="E9822" t="s">
        <v>313</v>
      </c>
    </row>
    <row r="9823" spans="1:5" x14ac:dyDescent="0.3">
      <c r="A9823" t="s">
        <v>1475</v>
      </c>
      <c r="B9823" t="s">
        <v>320</v>
      </c>
      <c r="C9823">
        <v>3.6845404179935701</v>
      </c>
      <c r="D9823" t="s">
        <v>2480</v>
      </c>
      <c r="E9823" t="s">
        <v>313</v>
      </c>
    </row>
    <row r="9824" spans="1:5" x14ac:dyDescent="0.3">
      <c r="A9824" t="s">
        <v>2285</v>
      </c>
      <c r="B9824" t="s">
        <v>320</v>
      </c>
      <c r="C9824">
        <v>3.7553320402248702</v>
      </c>
      <c r="D9824" t="s">
        <v>2480</v>
      </c>
      <c r="E9824" t="s">
        <v>313</v>
      </c>
    </row>
    <row r="9825" spans="1:5" x14ac:dyDescent="0.3">
      <c r="A9825" t="s">
        <v>2135</v>
      </c>
      <c r="B9825" t="s">
        <v>320</v>
      </c>
      <c r="C9825">
        <v>3.77824396849052</v>
      </c>
      <c r="D9825" t="s">
        <v>2480</v>
      </c>
      <c r="E9825" t="s">
        <v>313</v>
      </c>
    </row>
    <row r="9826" spans="1:5" x14ac:dyDescent="0.3">
      <c r="A9826" t="s">
        <v>2131</v>
      </c>
      <c r="B9826" t="s">
        <v>320</v>
      </c>
      <c r="C9826">
        <v>3.78737346452378</v>
      </c>
      <c r="D9826" t="s">
        <v>2480</v>
      </c>
      <c r="E9826" t="s">
        <v>313</v>
      </c>
    </row>
    <row r="9827" spans="1:5" x14ac:dyDescent="0.3">
      <c r="A9827" t="s">
        <v>924</v>
      </c>
      <c r="B9827" t="s">
        <v>320</v>
      </c>
      <c r="C9827">
        <v>3.80481394527534</v>
      </c>
      <c r="D9827" t="s">
        <v>2480</v>
      </c>
      <c r="E9827" t="s">
        <v>313</v>
      </c>
    </row>
    <row r="9828" spans="1:5" x14ac:dyDescent="0.3">
      <c r="A9828" t="s">
        <v>531</v>
      </c>
      <c r="B9828" t="s">
        <v>320</v>
      </c>
      <c r="C9828">
        <v>3.8239656327724201</v>
      </c>
      <c r="D9828" t="s">
        <v>2480</v>
      </c>
      <c r="E9828" t="s">
        <v>313</v>
      </c>
    </row>
    <row r="9829" spans="1:5" x14ac:dyDescent="0.3">
      <c r="A9829" t="s">
        <v>1832</v>
      </c>
      <c r="B9829" t="s">
        <v>320</v>
      </c>
      <c r="C9829">
        <v>3.87114988689643</v>
      </c>
      <c r="D9829" t="s">
        <v>2480</v>
      </c>
      <c r="E9829" t="s">
        <v>313</v>
      </c>
    </row>
    <row r="9830" spans="1:5" x14ac:dyDescent="0.3">
      <c r="A9830" t="s">
        <v>1358</v>
      </c>
      <c r="B9830" t="s">
        <v>320</v>
      </c>
      <c r="C9830">
        <v>3.8799943899927198</v>
      </c>
      <c r="D9830" t="s">
        <v>2480</v>
      </c>
      <c r="E9830" t="s">
        <v>313</v>
      </c>
    </row>
    <row r="9831" spans="1:5" x14ac:dyDescent="0.3">
      <c r="A9831" t="s">
        <v>2138</v>
      </c>
      <c r="B9831" t="s">
        <v>320</v>
      </c>
      <c r="C9831">
        <v>3.88311213697546</v>
      </c>
      <c r="D9831" t="s">
        <v>2480</v>
      </c>
      <c r="E9831" t="s">
        <v>313</v>
      </c>
    </row>
    <row r="9832" spans="1:5" x14ac:dyDescent="0.3">
      <c r="A9832" t="s">
        <v>436</v>
      </c>
      <c r="B9832" t="s">
        <v>320</v>
      </c>
      <c r="C9832">
        <v>3.9002408855991</v>
      </c>
      <c r="D9832" t="s">
        <v>2480</v>
      </c>
      <c r="E9832" t="s">
        <v>313</v>
      </c>
    </row>
    <row r="9833" spans="1:5" x14ac:dyDescent="0.3">
      <c r="A9833" t="s">
        <v>507</v>
      </c>
      <c r="B9833" t="s">
        <v>320</v>
      </c>
      <c r="C9833">
        <v>3.9517881573398501</v>
      </c>
      <c r="D9833" t="s">
        <v>2480</v>
      </c>
      <c r="E9833" t="s">
        <v>313</v>
      </c>
    </row>
    <row r="9834" spans="1:5" x14ac:dyDescent="0.3">
      <c r="A9834" t="s">
        <v>1697</v>
      </c>
      <c r="B9834" t="s">
        <v>320</v>
      </c>
      <c r="C9834">
        <v>3.9807157404106199</v>
      </c>
      <c r="D9834" t="s">
        <v>2480</v>
      </c>
      <c r="E9834" t="s">
        <v>313</v>
      </c>
    </row>
    <row r="9835" spans="1:5" x14ac:dyDescent="0.3">
      <c r="A9835" t="s">
        <v>1997</v>
      </c>
      <c r="B9835" t="s">
        <v>320</v>
      </c>
      <c r="C9835">
        <v>3.9865484160498199</v>
      </c>
      <c r="D9835" t="s">
        <v>2480</v>
      </c>
      <c r="E9835" t="s">
        <v>313</v>
      </c>
    </row>
    <row r="9836" spans="1:5" x14ac:dyDescent="0.3">
      <c r="A9836" t="s">
        <v>909</v>
      </c>
      <c r="B9836" t="s">
        <v>320</v>
      </c>
      <c r="C9836">
        <v>3.9971686970554701</v>
      </c>
      <c r="D9836" t="s">
        <v>2480</v>
      </c>
      <c r="E9836" t="s">
        <v>313</v>
      </c>
    </row>
    <row r="9837" spans="1:5" x14ac:dyDescent="0.3">
      <c r="A9837" t="s">
        <v>1998</v>
      </c>
      <c r="B9837" t="s">
        <v>320</v>
      </c>
      <c r="C9837">
        <v>4.0520239865995498</v>
      </c>
      <c r="D9837" t="s">
        <v>2480</v>
      </c>
      <c r="E9837" t="s">
        <v>313</v>
      </c>
    </row>
    <row r="9838" spans="1:5" x14ac:dyDescent="0.3">
      <c r="A9838" t="s">
        <v>2134</v>
      </c>
      <c r="B9838" t="s">
        <v>320</v>
      </c>
      <c r="C9838">
        <v>4.0578664943004403</v>
      </c>
      <c r="D9838" t="s">
        <v>2480</v>
      </c>
      <c r="E9838" t="s">
        <v>313</v>
      </c>
    </row>
    <row r="9839" spans="1:5" x14ac:dyDescent="0.3">
      <c r="A9839" t="s">
        <v>2049</v>
      </c>
      <c r="B9839" t="s">
        <v>320</v>
      </c>
      <c r="C9839">
        <v>4.06592286439309</v>
      </c>
      <c r="D9839" t="s">
        <v>2480</v>
      </c>
      <c r="E9839" t="s">
        <v>313</v>
      </c>
    </row>
    <row r="9840" spans="1:5" x14ac:dyDescent="0.3">
      <c r="A9840" t="s">
        <v>2136</v>
      </c>
      <c r="B9840" t="s">
        <v>320</v>
      </c>
      <c r="C9840">
        <v>4.0789197912703399</v>
      </c>
      <c r="D9840" t="s">
        <v>2480</v>
      </c>
      <c r="E9840" t="s">
        <v>313</v>
      </c>
    </row>
    <row r="9841" spans="1:5" x14ac:dyDescent="0.3">
      <c r="A9841" t="s">
        <v>964</v>
      </c>
      <c r="B9841" t="s">
        <v>320</v>
      </c>
      <c r="C9841">
        <v>4.0938320221975504</v>
      </c>
      <c r="D9841" t="s">
        <v>2480</v>
      </c>
      <c r="E9841" t="s">
        <v>313</v>
      </c>
    </row>
    <row r="9842" spans="1:5" x14ac:dyDescent="0.3">
      <c r="A9842" t="s">
        <v>1979</v>
      </c>
      <c r="B9842" t="s">
        <v>320</v>
      </c>
      <c r="C9842">
        <v>4.1009803492861696</v>
      </c>
      <c r="D9842" t="s">
        <v>2480</v>
      </c>
      <c r="E9842" t="s">
        <v>313</v>
      </c>
    </row>
    <row r="9843" spans="1:5" x14ac:dyDescent="0.3">
      <c r="A9843" t="s">
        <v>940</v>
      </c>
      <c r="B9843" t="s">
        <v>320</v>
      </c>
      <c r="C9843">
        <v>4.1101609888233401</v>
      </c>
      <c r="D9843" t="s">
        <v>2480</v>
      </c>
      <c r="E9843" t="s">
        <v>313</v>
      </c>
    </row>
    <row r="9844" spans="1:5" x14ac:dyDescent="0.3">
      <c r="A9844" t="s">
        <v>1920</v>
      </c>
      <c r="B9844" t="s">
        <v>320</v>
      </c>
      <c r="C9844">
        <v>4.1734072510193601</v>
      </c>
      <c r="D9844" t="s">
        <v>2480</v>
      </c>
      <c r="E9844" t="s">
        <v>313</v>
      </c>
    </row>
    <row r="9845" spans="1:5" x14ac:dyDescent="0.3">
      <c r="A9845" t="s">
        <v>730</v>
      </c>
      <c r="B9845" t="s">
        <v>320</v>
      </c>
      <c r="C9845">
        <v>4.1761626271949197</v>
      </c>
      <c r="D9845" t="s">
        <v>2480</v>
      </c>
      <c r="E9845" t="s">
        <v>313</v>
      </c>
    </row>
    <row r="9846" spans="1:5" x14ac:dyDescent="0.3">
      <c r="A9846" t="s">
        <v>1850</v>
      </c>
      <c r="B9846" t="s">
        <v>320</v>
      </c>
      <c r="C9846">
        <v>4.2060923232387299</v>
      </c>
      <c r="D9846" t="s">
        <v>2480</v>
      </c>
      <c r="E9846" t="s">
        <v>313</v>
      </c>
    </row>
    <row r="9847" spans="1:5" x14ac:dyDescent="0.3">
      <c r="A9847" t="s">
        <v>358</v>
      </c>
      <c r="B9847" t="s">
        <v>320</v>
      </c>
      <c r="C9847">
        <v>4.2209399841956596</v>
      </c>
      <c r="D9847" t="s">
        <v>2480</v>
      </c>
      <c r="E9847" t="s">
        <v>313</v>
      </c>
    </row>
    <row r="9848" spans="1:5" x14ac:dyDescent="0.3">
      <c r="A9848" t="s">
        <v>984</v>
      </c>
      <c r="B9848" t="s">
        <v>320</v>
      </c>
      <c r="C9848">
        <v>4.2386252273450804</v>
      </c>
      <c r="D9848" t="s">
        <v>2480</v>
      </c>
      <c r="E9848" t="s">
        <v>313</v>
      </c>
    </row>
    <row r="9849" spans="1:5" x14ac:dyDescent="0.3">
      <c r="A9849" t="s">
        <v>533</v>
      </c>
      <c r="B9849" t="s">
        <v>320</v>
      </c>
      <c r="C9849">
        <v>4.29830903049612</v>
      </c>
      <c r="D9849" t="s">
        <v>2480</v>
      </c>
      <c r="E9849" t="s">
        <v>313</v>
      </c>
    </row>
    <row r="9850" spans="1:5" x14ac:dyDescent="0.3">
      <c r="A9850" t="s">
        <v>1975</v>
      </c>
      <c r="B9850" t="s">
        <v>320</v>
      </c>
      <c r="C9850">
        <v>4.3643818909484704</v>
      </c>
      <c r="D9850" t="s">
        <v>2480</v>
      </c>
      <c r="E9850" t="s">
        <v>313</v>
      </c>
    </row>
    <row r="9851" spans="1:5" x14ac:dyDescent="0.3">
      <c r="A9851" t="s">
        <v>1989</v>
      </c>
      <c r="B9851" t="s">
        <v>320</v>
      </c>
      <c r="C9851">
        <v>4.3960262322708301</v>
      </c>
      <c r="D9851" t="s">
        <v>2480</v>
      </c>
      <c r="E9851" t="s">
        <v>313</v>
      </c>
    </row>
    <row r="9852" spans="1:5" x14ac:dyDescent="0.3">
      <c r="A9852" t="s">
        <v>1420</v>
      </c>
      <c r="B9852" t="s">
        <v>320</v>
      </c>
      <c r="C9852">
        <v>4.4405437593074097</v>
      </c>
      <c r="D9852" t="s">
        <v>2480</v>
      </c>
      <c r="E9852" t="s">
        <v>313</v>
      </c>
    </row>
    <row r="9853" spans="1:5" x14ac:dyDescent="0.3">
      <c r="A9853" t="s">
        <v>2128</v>
      </c>
      <c r="B9853" t="s">
        <v>320</v>
      </c>
      <c r="C9853">
        <v>4.4441958181365004</v>
      </c>
      <c r="D9853" t="s">
        <v>2480</v>
      </c>
      <c r="E9853" t="s">
        <v>313</v>
      </c>
    </row>
    <row r="9854" spans="1:5" x14ac:dyDescent="0.3">
      <c r="A9854" t="s">
        <v>2169</v>
      </c>
      <c r="B9854" t="s">
        <v>320</v>
      </c>
      <c r="C9854">
        <v>4.4780757521534298</v>
      </c>
      <c r="D9854" t="s">
        <v>2480</v>
      </c>
      <c r="E9854" t="s">
        <v>313</v>
      </c>
    </row>
    <row r="9855" spans="1:5" x14ac:dyDescent="0.3">
      <c r="A9855" t="s">
        <v>329</v>
      </c>
      <c r="B9855" t="s">
        <v>320</v>
      </c>
      <c r="C9855">
        <v>4.5226002590705399</v>
      </c>
      <c r="D9855" t="s">
        <v>2480</v>
      </c>
      <c r="E9855" t="s">
        <v>313</v>
      </c>
    </row>
    <row r="9856" spans="1:5" x14ac:dyDescent="0.3">
      <c r="A9856" t="s">
        <v>2053</v>
      </c>
      <c r="B9856" t="s">
        <v>320</v>
      </c>
      <c r="C9856">
        <v>4.5271671185190501</v>
      </c>
      <c r="D9856" t="s">
        <v>2480</v>
      </c>
      <c r="E9856" t="s">
        <v>313</v>
      </c>
    </row>
    <row r="9857" spans="1:5" x14ac:dyDescent="0.3">
      <c r="A9857" t="s">
        <v>448</v>
      </c>
      <c r="B9857" t="s">
        <v>320</v>
      </c>
      <c r="C9857">
        <v>4.53531202992452</v>
      </c>
      <c r="D9857" t="s">
        <v>2480</v>
      </c>
      <c r="E9857" t="s">
        <v>313</v>
      </c>
    </row>
    <row r="9858" spans="1:5" x14ac:dyDescent="0.3">
      <c r="A9858" t="s">
        <v>468</v>
      </c>
      <c r="B9858" t="s">
        <v>320</v>
      </c>
      <c r="C9858">
        <v>4.5652850659568003</v>
      </c>
      <c r="D9858" t="s">
        <v>2480</v>
      </c>
      <c r="E9858" t="s">
        <v>313</v>
      </c>
    </row>
    <row r="9859" spans="1:5" x14ac:dyDescent="0.3">
      <c r="A9859" t="s">
        <v>908</v>
      </c>
      <c r="B9859" t="s">
        <v>320</v>
      </c>
      <c r="C9859">
        <v>4.6008782408235396</v>
      </c>
      <c r="D9859" t="s">
        <v>2480</v>
      </c>
      <c r="E9859" t="s">
        <v>313</v>
      </c>
    </row>
    <row r="9860" spans="1:5" x14ac:dyDescent="0.3">
      <c r="A9860" t="s">
        <v>884</v>
      </c>
      <c r="B9860" t="s">
        <v>320</v>
      </c>
      <c r="C9860">
        <v>4.6097644916790896</v>
      </c>
      <c r="D9860" t="s">
        <v>2480</v>
      </c>
      <c r="E9860" t="s">
        <v>313</v>
      </c>
    </row>
    <row r="9861" spans="1:5" x14ac:dyDescent="0.3">
      <c r="A9861" t="s">
        <v>2314</v>
      </c>
      <c r="B9861" t="s">
        <v>320</v>
      </c>
      <c r="C9861">
        <v>4.6137717909476796</v>
      </c>
      <c r="D9861" t="s">
        <v>2480</v>
      </c>
      <c r="E9861" t="s">
        <v>313</v>
      </c>
    </row>
    <row r="9862" spans="1:5" x14ac:dyDescent="0.3">
      <c r="A9862" t="s">
        <v>858</v>
      </c>
      <c r="B9862" t="s">
        <v>320</v>
      </c>
      <c r="C9862">
        <v>4.64533820432748</v>
      </c>
      <c r="D9862" t="s">
        <v>2480</v>
      </c>
      <c r="E9862" t="s">
        <v>313</v>
      </c>
    </row>
    <row r="9863" spans="1:5" x14ac:dyDescent="0.3">
      <c r="A9863" t="s">
        <v>1690</v>
      </c>
      <c r="B9863" t="s">
        <v>320</v>
      </c>
      <c r="C9863">
        <v>4.6683820380029104</v>
      </c>
      <c r="D9863" t="s">
        <v>2480</v>
      </c>
      <c r="E9863" t="s">
        <v>313</v>
      </c>
    </row>
    <row r="9864" spans="1:5" x14ac:dyDescent="0.3">
      <c r="A9864" t="s">
        <v>1834</v>
      </c>
      <c r="B9864" t="s">
        <v>320</v>
      </c>
      <c r="C9864">
        <v>4.6773500993041397</v>
      </c>
      <c r="D9864" t="s">
        <v>2480</v>
      </c>
      <c r="E9864" t="s">
        <v>313</v>
      </c>
    </row>
    <row r="9865" spans="1:5" x14ac:dyDescent="0.3">
      <c r="A9865" t="s">
        <v>982</v>
      </c>
      <c r="B9865" t="s">
        <v>320</v>
      </c>
      <c r="C9865">
        <v>4.7145119173675196</v>
      </c>
      <c r="D9865" t="s">
        <v>2480</v>
      </c>
      <c r="E9865" t="s">
        <v>313</v>
      </c>
    </row>
    <row r="9866" spans="1:5" x14ac:dyDescent="0.3">
      <c r="A9866" t="s">
        <v>1831</v>
      </c>
      <c r="B9866" t="s">
        <v>320</v>
      </c>
      <c r="C9866">
        <v>4.7149749371541301</v>
      </c>
      <c r="D9866" t="s">
        <v>2480</v>
      </c>
      <c r="E9866" t="s">
        <v>313</v>
      </c>
    </row>
    <row r="9867" spans="1:5" x14ac:dyDescent="0.3">
      <c r="A9867" t="s">
        <v>625</v>
      </c>
      <c r="B9867" t="s">
        <v>320</v>
      </c>
      <c r="C9867">
        <v>4.7210666091737501</v>
      </c>
      <c r="D9867" t="s">
        <v>2480</v>
      </c>
      <c r="E9867" t="s">
        <v>313</v>
      </c>
    </row>
    <row r="9868" spans="1:5" x14ac:dyDescent="0.3">
      <c r="A9868" t="s">
        <v>907</v>
      </c>
      <c r="B9868" t="s">
        <v>320</v>
      </c>
      <c r="C9868">
        <v>4.7245742164004296</v>
      </c>
      <c r="D9868" t="s">
        <v>2480</v>
      </c>
      <c r="E9868" t="s">
        <v>313</v>
      </c>
    </row>
    <row r="9869" spans="1:5" x14ac:dyDescent="0.3">
      <c r="A9869" t="s">
        <v>1830</v>
      </c>
      <c r="B9869" t="s">
        <v>320</v>
      </c>
      <c r="C9869">
        <v>4.76715836580283</v>
      </c>
      <c r="D9869" t="s">
        <v>2480</v>
      </c>
      <c r="E9869" t="s">
        <v>313</v>
      </c>
    </row>
    <row r="9870" spans="1:5" x14ac:dyDescent="0.3">
      <c r="A9870" t="s">
        <v>2313</v>
      </c>
      <c r="B9870" t="s">
        <v>320</v>
      </c>
      <c r="C9870">
        <v>4.8105166967561601</v>
      </c>
      <c r="D9870" t="s">
        <v>2480</v>
      </c>
      <c r="E9870" t="s">
        <v>313</v>
      </c>
    </row>
    <row r="9871" spans="1:5" x14ac:dyDescent="0.3">
      <c r="A9871" t="s">
        <v>2213</v>
      </c>
      <c r="B9871" t="s">
        <v>320</v>
      </c>
      <c r="C9871">
        <v>4.8438767090319796</v>
      </c>
      <c r="D9871" t="s">
        <v>2480</v>
      </c>
      <c r="E9871" t="s">
        <v>313</v>
      </c>
    </row>
    <row r="9872" spans="1:5" x14ac:dyDescent="0.3">
      <c r="A9872" t="s">
        <v>852</v>
      </c>
      <c r="B9872" t="s">
        <v>320</v>
      </c>
      <c r="C9872">
        <v>4.85710915809313</v>
      </c>
      <c r="D9872" t="s">
        <v>2480</v>
      </c>
      <c r="E9872" t="s">
        <v>313</v>
      </c>
    </row>
    <row r="9873" spans="1:5" x14ac:dyDescent="0.3">
      <c r="A9873" t="s">
        <v>1903</v>
      </c>
      <c r="B9873" t="s">
        <v>320</v>
      </c>
      <c r="C9873">
        <v>4.8581522588971398</v>
      </c>
      <c r="D9873" t="s">
        <v>2480</v>
      </c>
      <c r="E9873" t="s">
        <v>313</v>
      </c>
    </row>
    <row r="9874" spans="1:5" x14ac:dyDescent="0.3">
      <c r="A9874" t="s">
        <v>710</v>
      </c>
      <c r="B9874" t="s">
        <v>320</v>
      </c>
      <c r="C9874">
        <v>4.8913842953983497</v>
      </c>
      <c r="D9874" t="s">
        <v>2480</v>
      </c>
      <c r="E9874" t="s">
        <v>313</v>
      </c>
    </row>
    <row r="9875" spans="1:5" x14ac:dyDescent="0.3">
      <c r="A9875" t="s">
        <v>850</v>
      </c>
      <c r="B9875" t="s">
        <v>320</v>
      </c>
      <c r="C9875">
        <v>4.8978654007034503</v>
      </c>
      <c r="D9875" t="s">
        <v>2480</v>
      </c>
      <c r="E9875" t="s">
        <v>313</v>
      </c>
    </row>
    <row r="9876" spans="1:5" x14ac:dyDescent="0.3">
      <c r="A9876" t="s">
        <v>1833</v>
      </c>
      <c r="B9876" t="s">
        <v>320</v>
      </c>
      <c r="C9876">
        <v>4.9244524938610503</v>
      </c>
      <c r="D9876" t="s">
        <v>2480</v>
      </c>
      <c r="E9876" t="s">
        <v>313</v>
      </c>
    </row>
    <row r="9877" spans="1:5" x14ac:dyDescent="0.3">
      <c r="A9877" t="s">
        <v>914</v>
      </c>
      <c r="B9877" t="s">
        <v>320</v>
      </c>
      <c r="C9877">
        <v>4.9474431834694004</v>
      </c>
      <c r="D9877" t="s">
        <v>2480</v>
      </c>
      <c r="E9877" t="s">
        <v>313</v>
      </c>
    </row>
    <row r="9878" spans="1:5" x14ac:dyDescent="0.3">
      <c r="A9878" t="s">
        <v>757</v>
      </c>
      <c r="B9878" t="s">
        <v>320</v>
      </c>
      <c r="C9878">
        <v>4.9912142993242696</v>
      </c>
      <c r="D9878" t="s">
        <v>2480</v>
      </c>
      <c r="E9878" t="s">
        <v>313</v>
      </c>
    </row>
    <row r="9879" spans="1:5" x14ac:dyDescent="0.3">
      <c r="A9879" t="s">
        <v>1980</v>
      </c>
      <c r="B9879" t="s">
        <v>320</v>
      </c>
      <c r="C9879">
        <v>5.1391277125993602</v>
      </c>
      <c r="D9879" t="s">
        <v>2480</v>
      </c>
      <c r="E9879" t="s">
        <v>313</v>
      </c>
    </row>
    <row r="9880" spans="1:5" x14ac:dyDescent="0.3">
      <c r="A9880" t="s">
        <v>989</v>
      </c>
      <c r="B9880" t="s">
        <v>320</v>
      </c>
      <c r="C9880">
        <v>5.1759730564149402</v>
      </c>
      <c r="D9880" t="s">
        <v>2480</v>
      </c>
      <c r="E9880" t="s">
        <v>313</v>
      </c>
    </row>
    <row r="9881" spans="1:5" x14ac:dyDescent="0.3">
      <c r="A9881" t="s">
        <v>2374</v>
      </c>
      <c r="B9881" t="s">
        <v>320</v>
      </c>
      <c r="C9881">
        <v>5.2146537655379097</v>
      </c>
      <c r="D9881" t="s">
        <v>2480</v>
      </c>
      <c r="E9881" t="s">
        <v>313</v>
      </c>
    </row>
    <row r="9882" spans="1:5" x14ac:dyDescent="0.3">
      <c r="A9882" t="s">
        <v>992</v>
      </c>
      <c r="B9882" t="s">
        <v>320</v>
      </c>
      <c r="C9882">
        <v>5.2264510534292397</v>
      </c>
      <c r="D9882" t="s">
        <v>2480</v>
      </c>
      <c r="E9882" t="s">
        <v>313</v>
      </c>
    </row>
    <row r="9883" spans="1:5" x14ac:dyDescent="0.3">
      <c r="A9883" t="s">
        <v>2264</v>
      </c>
      <c r="B9883" t="s">
        <v>320</v>
      </c>
      <c r="C9883">
        <v>5.2657151529059396</v>
      </c>
      <c r="D9883" t="s">
        <v>2480</v>
      </c>
      <c r="E9883" t="s">
        <v>313</v>
      </c>
    </row>
    <row r="9884" spans="1:5" x14ac:dyDescent="0.3">
      <c r="A9884" t="s">
        <v>854</v>
      </c>
      <c r="B9884" t="s">
        <v>320</v>
      </c>
      <c r="C9884">
        <v>5.2943658494419701</v>
      </c>
      <c r="D9884" t="s">
        <v>2480</v>
      </c>
      <c r="E9884" t="s">
        <v>313</v>
      </c>
    </row>
    <row r="9885" spans="1:5" x14ac:dyDescent="0.3">
      <c r="A9885" t="s">
        <v>1824</v>
      </c>
      <c r="B9885" t="s">
        <v>320</v>
      </c>
      <c r="C9885">
        <v>5.3076595890249596</v>
      </c>
      <c r="D9885" t="s">
        <v>2480</v>
      </c>
      <c r="E9885" t="s">
        <v>313</v>
      </c>
    </row>
    <row r="9886" spans="1:5" x14ac:dyDescent="0.3">
      <c r="A9886" t="s">
        <v>2125</v>
      </c>
      <c r="B9886" t="s">
        <v>320</v>
      </c>
      <c r="C9886">
        <v>5.3326613735002004</v>
      </c>
      <c r="D9886" t="s">
        <v>2480</v>
      </c>
      <c r="E9886" t="s">
        <v>313</v>
      </c>
    </row>
    <row r="9887" spans="1:5" x14ac:dyDescent="0.3">
      <c r="A9887" t="s">
        <v>848</v>
      </c>
      <c r="B9887" t="s">
        <v>320</v>
      </c>
      <c r="C9887">
        <v>5.4469787365495401</v>
      </c>
      <c r="D9887" t="s">
        <v>2480</v>
      </c>
      <c r="E9887" t="s">
        <v>313</v>
      </c>
    </row>
    <row r="9888" spans="1:5" x14ac:dyDescent="0.3">
      <c r="A9888" t="s">
        <v>905</v>
      </c>
      <c r="B9888" t="s">
        <v>320</v>
      </c>
      <c r="C9888">
        <v>5.4689614041020604</v>
      </c>
      <c r="D9888" t="s">
        <v>2480</v>
      </c>
      <c r="E9888" t="s">
        <v>313</v>
      </c>
    </row>
    <row r="9889" spans="1:5" x14ac:dyDescent="0.3">
      <c r="A9889" t="s">
        <v>2165</v>
      </c>
      <c r="B9889" t="s">
        <v>320</v>
      </c>
      <c r="C9889">
        <v>5.4946394061707498</v>
      </c>
      <c r="D9889" t="s">
        <v>2480</v>
      </c>
      <c r="E9889" t="s">
        <v>313</v>
      </c>
    </row>
    <row r="9890" spans="1:5" x14ac:dyDescent="0.3">
      <c r="A9890" t="s">
        <v>1822</v>
      </c>
      <c r="B9890" t="s">
        <v>320</v>
      </c>
      <c r="C9890">
        <v>5.5051977841462003</v>
      </c>
      <c r="D9890" t="s">
        <v>2480</v>
      </c>
      <c r="E9890" t="s">
        <v>313</v>
      </c>
    </row>
    <row r="9891" spans="1:5" x14ac:dyDescent="0.3">
      <c r="A9891" t="s">
        <v>1990</v>
      </c>
      <c r="B9891" t="s">
        <v>320</v>
      </c>
      <c r="C9891">
        <v>5.5106417414184401</v>
      </c>
      <c r="D9891" t="s">
        <v>2480</v>
      </c>
      <c r="E9891" t="s">
        <v>313</v>
      </c>
    </row>
    <row r="9892" spans="1:5" x14ac:dyDescent="0.3">
      <c r="A9892" t="s">
        <v>1851</v>
      </c>
      <c r="B9892" t="s">
        <v>320</v>
      </c>
      <c r="C9892">
        <v>5.5156621621520001</v>
      </c>
      <c r="D9892" t="s">
        <v>2480</v>
      </c>
      <c r="E9892" t="s">
        <v>313</v>
      </c>
    </row>
    <row r="9893" spans="1:5" x14ac:dyDescent="0.3">
      <c r="A9893" t="s">
        <v>756</v>
      </c>
      <c r="B9893" t="s">
        <v>320</v>
      </c>
      <c r="C9893">
        <v>5.5526494010457599</v>
      </c>
      <c r="D9893" t="s">
        <v>2480</v>
      </c>
      <c r="E9893" t="s">
        <v>313</v>
      </c>
    </row>
    <row r="9894" spans="1:5" x14ac:dyDescent="0.3">
      <c r="A9894" t="s">
        <v>1897</v>
      </c>
      <c r="B9894" t="s">
        <v>320</v>
      </c>
      <c r="C9894">
        <v>5.6331637023789201</v>
      </c>
      <c r="D9894" t="s">
        <v>2480</v>
      </c>
      <c r="E9894" t="s">
        <v>313</v>
      </c>
    </row>
    <row r="9895" spans="1:5" x14ac:dyDescent="0.3">
      <c r="A9895" t="s">
        <v>1717</v>
      </c>
      <c r="B9895" t="s">
        <v>320</v>
      </c>
      <c r="C9895">
        <v>5.6984118669283204</v>
      </c>
      <c r="D9895" t="s">
        <v>2480</v>
      </c>
      <c r="E9895" t="s">
        <v>313</v>
      </c>
    </row>
    <row r="9896" spans="1:5" x14ac:dyDescent="0.3">
      <c r="A9896" t="s">
        <v>2042</v>
      </c>
      <c r="B9896" t="s">
        <v>320</v>
      </c>
      <c r="C9896">
        <v>5.7033267569839898</v>
      </c>
      <c r="D9896" t="s">
        <v>2480</v>
      </c>
      <c r="E9896" t="s">
        <v>313</v>
      </c>
    </row>
    <row r="9897" spans="1:5" x14ac:dyDescent="0.3">
      <c r="A9897" t="s">
        <v>2126</v>
      </c>
      <c r="B9897" t="s">
        <v>320</v>
      </c>
      <c r="C9897">
        <v>5.7362198864761602</v>
      </c>
      <c r="D9897" t="s">
        <v>2480</v>
      </c>
      <c r="E9897" t="s">
        <v>313</v>
      </c>
    </row>
    <row r="9898" spans="1:5" x14ac:dyDescent="0.3">
      <c r="A9898" t="s">
        <v>353</v>
      </c>
      <c r="B9898" t="s">
        <v>320</v>
      </c>
      <c r="C9898">
        <v>5.7960367146135203</v>
      </c>
      <c r="D9898" t="s">
        <v>2480</v>
      </c>
      <c r="E9898" t="s">
        <v>313</v>
      </c>
    </row>
    <row r="9899" spans="1:5" x14ac:dyDescent="0.3">
      <c r="A9899" t="s">
        <v>2277</v>
      </c>
      <c r="B9899" t="s">
        <v>320</v>
      </c>
      <c r="C9899">
        <v>5.80785839702496</v>
      </c>
      <c r="D9899" t="s">
        <v>2480</v>
      </c>
      <c r="E9899" t="s">
        <v>313</v>
      </c>
    </row>
    <row r="9900" spans="1:5" x14ac:dyDescent="0.3">
      <c r="A9900" t="s">
        <v>1999</v>
      </c>
      <c r="B9900" t="s">
        <v>320</v>
      </c>
      <c r="C9900">
        <v>5.8282494235804796</v>
      </c>
      <c r="D9900" t="s">
        <v>2480</v>
      </c>
      <c r="E9900" t="s">
        <v>313</v>
      </c>
    </row>
    <row r="9901" spans="1:5" x14ac:dyDescent="0.3">
      <c r="A9901" t="s">
        <v>428</v>
      </c>
      <c r="B9901" t="s">
        <v>320</v>
      </c>
      <c r="C9901">
        <v>5.8915802448883996</v>
      </c>
      <c r="D9901" t="s">
        <v>2480</v>
      </c>
      <c r="E9901" t="s">
        <v>313</v>
      </c>
    </row>
    <row r="9902" spans="1:5" x14ac:dyDescent="0.3">
      <c r="A9902" t="s">
        <v>853</v>
      </c>
      <c r="B9902" t="s">
        <v>320</v>
      </c>
      <c r="C9902">
        <v>5.9091001484011096</v>
      </c>
      <c r="D9902" t="s">
        <v>2480</v>
      </c>
      <c r="E9902" t="s">
        <v>313</v>
      </c>
    </row>
    <row r="9903" spans="1:5" x14ac:dyDescent="0.3">
      <c r="A9903" t="s">
        <v>360</v>
      </c>
      <c r="B9903" t="s">
        <v>320</v>
      </c>
      <c r="C9903">
        <v>5.9104736647639697</v>
      </c>
      <c r="D9903" t="s">
        <v>2480</v>
      </c>
      <c r="E9903" t="s">
        <v>313</v>
      </c>
    </row>
    <row r="9904" spans="1:5" x14ac:dyDescent="0.3">
      <c r="A9904" t="s">
        <v>2048</v>
      </c>
      <c r="B9904" t="s">
        <v>320</v>
      </c>
      <c r="C9904">
        <v>5.9109629957605696</v>
      </c>
      <c r="D9904" t="s">
        <v>2480</v>
      </c>
      <c r="E9904" t="s">
        <v>313</v>
      </c>
    </row>
    <row r="9905" spans="1:5" x14ac:dyDescent="0.3">
      <c r="A9905" t="s">
        <v>1835</v>
      </c>
      <c r="B9905" t="s">
        <v>320</v>
      </c>
      <c r="C9905">
        <v>6.1624225703765196</v>
      </c>
      <c r="D9905" t="s">
        <v>2480</v>
      </c>
      <c r="E9905" t="s">
        <v>313</v>
      </c>
    </row>
    <row r="9906" spans="1:5" x14ac:dyDescent="0.3">
      <c r="A9906" t="s">
        <v>430</v>
      </c>
      <c r="B9906" t="s">
        <v>320</v>
      </c>
      <c r="C9906">
        <v>6.1681923990891399</v>
      </c>
      <c r="D9906" t="s">
        <v>2480</v>
      </c>
      <c r="E9906" t="s">
        <v>313</v>
      </c>
    </row>
    <row r="9907" spans="1:5" x14ac:dyDescent="0.3">
      <c r="A9907" t="s">
        <v>2057</v>
      </c>
      <c r="B9907" t="s">
        <v>320</v>
      </c>
      <c r="C9907">
        <v>6.2239551231514998</v>
      </c>
      <c r="D9907" t="s">
        <v>2480</v>
      </c>
      <c r="E9907" t="s">
        <v>313</v>
      </c>
    </row>
    <row r="9908" spans="1:5" x14ac:dyDescent="0.3">
      <c r="A9908" t="s">
        <v>415</v>
      </c>
      <c r="B9908" t="s">
        <v>320</v>
      </c>
      <c r="C9908">
        <v>6.2302227085895696</v>
      </c>
      <c r="D9908" t="s">
        <v>2480</v>
      </c>
      <c r="E9908" t="s">
        <v>313</v>
      </c>
    </row>
    <row r="9909" spans="1:5" x14ac:dyDescent="0.3">
      <c r="A9909" t="s">
        <v>326</v>
      </c>
      <c r="B9909" t="s">
        <v>320</v>
      </c>
      <c r="C9909">
        <v>6.2509809281491702</v>
      </c>
      <c r="D9909" t="s">
        <v>2480</v>
      </c>
      <c r="E9909" t="s">
        <v>313</v>
      </c>
    </row>
    <row r="9910" spans="1:5" x14ac:dyDescent="0.3">
      <c r="A9910" t="s">
        <v>1581</v>
      </c>
      <c r="B9910" t="s">
        <v>320</v>
      </c>
      <c r="C9910">
        <v>6.2579447151245304</v>
      </c>
      <c r="D9910" t="s">
        <v>2480</v>
      </c>
      <c r="E9910" t="s">
        <v>313</v>
      </c>
    </row>
    <row r="9911" spans="1:5" x14ac:dyDescent="0.3">
      <c r="A9911" t="s">
        <v>2015</v>
      </c>
      <c r="B9911" t="s">
        <v>320</v>
      </c>
      <c r="C9911">
        <v>6.27460651346387</v>
      </c>
      <c r="D9911" t="s">
        <v>2480</v>
      </c>
      <c r="E9911" t="s">
        <v>313</v>
      </c>
    </row>
    <row r="9912" spans="1:5" x14ac:dyDescent="0.3">
      <c r="A9912" t="s">
        <v>1956</v>
      </c>
      <c r="B9912" t="s">
        <v>320</v>
      </c>
      <c r="C9912">
        <v>6.2748038855587298</v>
      </c>
      <c r="D9912" t="s">
        <v>2480</v>
      </c>
      <c r="E9912" t="s">
        <v>313</v>
      </c>
    </row>
    <row r="9913" spans="1:5" x14ac:dyDescent="0.3">
      <c r="A9913" t="s">
        <v>1653</v>
      </c>
      <c r="B9913" t="s">
        <v>320</v>
      </c>
      <c r="C9913">
        <v>6.2799587050986796</v>
      </c>
      <c r="D9913" t="s">
        <v>2480</v>
      </c>
      <c r="E9913" t="s">
        <v>313</v>
      </c>
    </row>
    <row r="9914" spans="1:5" x14ac:dyDescent="0.3">
      <c r="A9914" t="s">
        <v>960</v>
      </c>
      <c r="B9914" t="s">
        <v>320</v>
      </c>
      <c r="C9914">
        <v>6.2938049713297701</v>
      </c>
      <c r="D9914" t="s">
        <v>2480</v>
      </c>
      <c r="E9914" t="s">
        <v>313</v>
      </c>
    </row>
    <row r="9915" spans="1:5" x14ac:dyDescent="0.3">
      <c r="A9915" t="s">
        <v>915</v>
      </c>
      <c r="B9915" t="s">
        <v>320</v>
      </c>
      <c r="C9915">
        <v>6.4395487061294201</v>
      </c>
      <c r="D9915" t="s">
        <v>2480</v>
      </c>
      <c r="E9915" t="s">
        <v>313</v>
      </c>
    </row>
    <row r="9916" spans="1:5" x14ac:dyDescent="0.3">
      <c r="A9916" t="s">
        <v>1823</v>
      </c>
      <c r="B9916" t="s">
        <v>320</v>
      </c>
      <c r="C9916">
        <v>6.4604048731366301</v>
      </c>
      <c r="D9916" t="s">
        <v>2480</v>
      </c>
      <c r="E9916" t="s">
        <v>313</v>
      </c>
    </row>
    <row r="9917" spans="1:5" x14ac:dyDescent="0.3">
      <c r="A9917" t="s">
        <v>817</v>
      </c>
      <c r="B9917" t="s">
        <v>320</v>
      </c>
      <c r="C9917">
        <v>6.5480041689931596</v>
      </c>
      <c r="D9917" t="s">
        <v>2480</v>
      </c>
      <c r="E9917" t="s">
        <v>313</v>
      </c>
    </row>
    <row r="9918" spans="1:5" x14ac:dyDescent="0.3">
      <c r="A9918" t="s">
        <v>2024</v>
      </c>
      <c r="B9918" t="s">
        <v>320</v>
      </c>
      <c r="C9918">
        <v>6.5500503944307198</v>
      </c>
      <c r="D9918" t="s">
        <v>2480</v>
      </c>
      <c r="E9918" t="s">
        <v>313</v>
      </c>
    </row>
    <row r="9919" spans="1:5" x14ac:dyDescent="0.3">
      <c r="A9919" t="s">
        <v>887</v>
      </c>
      <c r="B9919" t="s">
        <v>320</v>
      </c>
      <c r="C9919">
        <v>6.6247536232791102</v>
      </c>
      <c r="D9919" t="s">
        <v>2480</v>
      </c>
      <c r="E9919" t="s">
        <v>313</v>
      </c>
    </row>
    <row r="9920" spans="1:5" x14ac:dyDescent="0.3">
      <c r="A9920" t="s">
        <v>2034</v>
      </c>
      <c r="B9920" t="s">
        <v>320</v>
      </c>
      <c r="C9920">
        <v>6.6867239993024397</v>
      </c>
      <c r="D9920" t="s">
        <v>2480</v>
      </c>
      <c r="E9920" t="s">
        <v>313</v>
      </c>
    </row>
    <row r="9921" spans="1:5" x14ac:dyDescent="0.3">
      <c r="A9921" t="s">
        <v>1996</v>
      </c>
      <c r="B9921" t="s">
        <v>320</v>
      </c>
      <c r="C9921">
        <v>6.69734129613229</v>
      </c>
      <c r="D9921" t="s">
        <v>2480</v>
      </c>
      <c r="E9921" t="s">
        <v>313</v>
      </c>
    </row>
    <row r="9922" spans="1:5" x14ac:dyDescent="0.3">
      <c r="A9922" t="s">
        <v>1847</v>
      </c>
      <c r="B9922" t="s">
        <v>320</v>
      </c>
      <c r="C9922">
        <v>6.7178280057818496</v>
      </c>
      <c r="D9922" t="s">
        <v>2480</v>
      </c>
      <c r="E9922" t="s">
        <v>313</v>
      </c>
    </row>
    <row r="9923" spans="1:5" x14ac:dyDescent="0.3">
      <c r="A9923" t="s">
        <v>2315</v>
      </c>
      <c r="B9923" t="s">
        <v>320</v>
      </c>
      <c r="C9923">
        <v>6.7351974067884699</v>
      </c>
      <c r="D9923" t="s">
        <v>2480</v>
      </c>
      <c r="E9923" t="s">
        <v>313</v>
      </c>
    </row>
    <row r="9924" spans="1:5" x14ac:dyDescent="0.3">
      <c r="A9924" t="s">
        <v>2184</v>
      </c>
      <c r="B9924" t="s">
        <v>320</v>
      </c>
      <c r="C9924">
        <v>6.82782645324819</v>
      </c>
      <c r="D9924" t="s">
        <v>2480</v>
      </c>
      <c r="E9924" t="s">
        <v>313</v>
      </c>
    </row>
    <row r="9925" spans="1:5" x14ac:dyDescent="0.3">
      <c r="A9925" t="s">
        <v>1368</v>
      </c>
      <c r="B9925" t="s">
        <v>320</v>
      </c>
      <c r="C9925">
        <v>6.8313600280263902</v>
      </c>
      <c r="D9925" t="s">
        <v>2480</v>
      </c>
      <c r="E9925" t="s">
        <v>313</v>
      </c>
    </row>
    <row r="9926" spans="1:5" x14ac:dyDescent="0.3">
      <c r="A9926" t="s">
        <v>1718</v>
      </c>
      <c r="B9926" t="s">
        <v>320</v>
      </c>
      <c r="C9926">
        <v>6.9726076488936597</v>
      </c>
      <c r="D9926" t="s">
        <v>2480</v>
      </c>
      <c r="E9926" t="s">
        <v>313</v>
      </c>
    </row>
    <row r="9927" spans="1:5" x14ac:dyDescent="0.3">
      <c r="A9927" t="s">
        <v>486</v>
      </c>
      <c r="B9927" t="s">
        <v>320</v>
      </c>
      <c r="C9927">
        <v>6.9772741775384404</v>
      </c>
      <c r="D9927" t="s">
        <v>2480</v>
      </c>
      <c r="E9927" t="s">
        <v>313</v>
      </c>
    </row>
    <row r="9928" spans="1:5" x14ac:dyDescent="0.3">
      <c r="A9928" t="s">
        <v>355</v>
      </c>
      <c r="B9928" t="s">
        <v>320</v>
      </c>
      <c r="C9928">
        <v>7.0988074685865898</v>
      </c>
      <c r="D9928" t="s">
        <v>2480</v>
      </c>
      <c r="E9928" t="s">
        <v>313</v>
      </c>
    </row>
    <row r="9929" spans="1:5" x14ac:dyDescent="0.3">
      <c r="A9929" t="s">
        <v>2282</v>
      </c>
      <c r="B9929" t="s">
        <v>320</v>
      </c>
      <c r="C9929">
        <v>7.1053510569233804</v>
      </c>
      <c r="D9929" t="s">
        <v>2480</v>
      </c>
      <c r="E9929" t="s">
        <v>313</v>
      </c>
    </row>
    <row r="9930" spans="1:5" x14ac:dyDescent="0.3">
      <c r="A9930" t="s">
        <v>2316</v>
      </c>
      <c r="B9930" t="s">
        <v>320</v>
      </c>
      <c r="C9930">
        <v>7.1466832012313803</v>
      </c>
      <c r="D9930" t="s">
        <v>2480</v>
      </c>
      <c r="E9930" t="s">
        <v>313</v>
      </c>
    </row>
    <row r="9931" spans="1:5" x14ac:dyDescent="0.3">
      <c r="A9931" t="s">
        <v>1222</v>
      </c>
      <c r="B9931" t="s">
        <v>320</v>
      </c>
      <c r="C9931">
        <v>7.1609717685691301</v>
      </c>
      <c r="D9931" t="s">
        <v>2480</v>
      </c>
      <c r="E9931" t="s">
        <v>313</v>
      </c>
    </row>
    <row r="9932" spans="1:5" x14ac:dyDescent="0.3">
      <c r="A9932" t="s">
        <v>1991</v>
      </c>
      <c r="B9932" t="s">
        <v>320</v>
      </c>
      <c r="C9932">
        <v>7.1679941320466902</v>
      </c>
      <c r="D9932" t="s">
        <v>2480</v>
      </c>
      <c r="E9932" t="s">
        <v>313</v>
      </c>
    </row>
    <row r="9933" spans="1:5" x14ac:dyDescent="0.3">
      <c r="A9933" t="s">
        <v>615</v>
      </c>
      <c r="B9933" t="s">
        <v>320</v>
      </c>
      <c r="C9933">
        <v>7.1709441256271704</v>
      </c>
      <c r="D9933" t="s">
        <v>2480</v>
      </c>
      <c r="E9933" t="s">
        <v>313</v>
      </c>
    </row>
    <row r="9934" spans="1:5" x14ac:dyDescent="0.3">
      <c r="A9934" t="s">
        <v>917</v>
      </c>
      <c r="B9934" t="s">
        <v>320</v>
      </c>
      <c r="C9934">
        <v>7.1884782340021598</v>
      </c>
      <c r="D9934" t="s">
        <v>2480</v>
      </c>
      <c r="E9934" t="s">
        <v>313</v>
      </c>
    </row>
    <row r="9935" spans="1:5" x14ac:dyDescent="0.3">
      <c r="A9935" t="s">
        <v>1829</v>
      </c>
      <c r="B9935" t="s">
        <v>320</v>
      </c>
      <c r="C9935">
        <v>7.2241686651133499</v>
      </c>
      <c r="D9935" t="s">
        <v>2480</v>
      </c>
      <c r="E9935" t="s">
        <v>313</v>
      </c>
    </row>
    <row r="9936" spans="1:5" x14ac:dyDescent="0.3">
      <c r="A9936" t="s">
        <v>1216</v>
      </c>
      <c r="B9936" t="s">
        <v>320</v>
      </c>
      <c r="C9936">
        <v>7.2465298059330996</v>
      </c>
      <c r="D9936" t="s">
        <v>2480</v>
      </c>
      <c r="E9936" t="s">
        <v>313</v>
      </c>
    </row>
    <row r="9937" spans="1:5" x14ac:dyDescent="0.3">
      <c r="A9937" t="s">
        <v>1836</v>
      </c>
      <c r="B9937" t="s">
        <v>320</v>
      </c>
      <c r="C9937">
        <v>7.24878330420115</v>
      </c>
      <c r="D9937" t="s">
        <v>2480</v>
      </c>
      <c r="E9937" t="s">
        <v>313</v>
      </c>
    </row>
    <row r="9938" spans="1:5" x14ac:dyDescent="0.3">
      <c r="A9938" t="s">
        <v>1983</v>
      </c>
      <c r="B9938" t="s">
        <v>320</v>
      </c>
      <c r="C9938">
        <v>7.3029298089337296</v>
      </c>
      <c r="D9938" t="s">
        <v>2480</v>
      </c>
      <c r="E9938" t="s">
        <v>313</v>
      </c>
    </row>
    <row r="9939" spans="1:5" x14ac:dyDescent="0.3">
      <c r="A9939" t="s">
        <v>1985</v>
      </c>
      <c r="B9939" t="s">
        <v>320</v>
      </c>
      <c r="C9939">
        <v>7.3040906317455203</v>
      </c>
      <c r="D9939" t="s">
        <v>2480</v>
      </c>
      <c r="E9939" t="s">
        <v>313</v>
      </c>
    </row>
    <row r="9940" spans="1:5" x14ac:dyDescent="0.3">
      <c r="A9940" t="s">
        <v>1609</v>
      </c>
      <c r="B9940" t="s">
        <v>320</v>
      </c>
      <c r="C9940">
        <v>7.3259891488901303</v>
      </c>
      <c r="D9940" t="s">
        <v>2480</v>
      </c>
      <c r="E9940" t="s">
        <v>313</v>
      </c>
    </row>
    <row r="9941" spans="1:5" x14ac:dyDescent="0.3">
      <c r="A9941" t="s">
        <v>2216</v>
      </c>
      <c r="B9941" t="s">
        <v>320</v>
      </c>
      <c r="C9941">
        <v>7.3964462625774399</v>
      </c>
      <c r="D9941" t="s">
        <v>2480</v>
      </c>
      <c r="E9941" t="s">
        <v>313</v>
      </c>
    </row>
    <row r="9942" spans="1:5" x14ac:dyDescent="0.3">
      <c r="A9942" t="s">
        <v>2283</v>
      </c>
      <c r="B9942" t="s">
        <v>320</v>
      </c>
      <c r="C9942">
        <v>7.4205892555856803</v>
      </c>
      <c r="D9942" t="s">
        <v>2480</v>
      </c>
      <c r="E9942" t="s">
        <v>313</v>
      </c>
    </row>
    <row r="9943" spans="1:5" x14ac:dyDescent="0.3">
      <c r="A9943" t="s">
        <v>2118</v>
      </c>
      <c r="B9943" t="s">
        <v>320</v>
      </c>
      <c r="C9943">
        <v>7.42126718053541</v>
      </c>
      <c r="D9943" t="s">
        <v>2480</v>
      </c>
      <c r="E9943" t="s">
        <v>313</v>
      </c>
    </row>
    <row r="9944" spans="1:5" x14ac:dyDescent="0.3">
      <c r="A9944" t="s">
        <v>1297</v>
      </c>
      <c r="B9944" t="s">
        <v>320</v>
      </c>
      <c r="C9944">
        <v>7.4391077057556201</v>
      </c>
      <c r="D9944" t="s">
        <v>2480</v>
      </c>
      <c r="E9944" t="s">
        <v>313</v>
      </c>
    </row>
    <row r="9945" spans="1:5" x14ac:dyDescent="0.3">
      <c r="A9945" t="s">
        <v>985</v>
      </c>
      <c r="B9945" t="s">
        <v>320</v>
      </c>
      <c r="C9945">
        <v>7.4612133831225398</v>
      </c>
      <c r="D9945" t="s">
        <v>2480</v>
      </c>
      <c r="E9945" t="s">
        <v>313</v>
      </c>
    </row>
    <row r="9946" spans="1:5" x14ac:dyDescent="0.3">
      <c r="A9946" t="s">
        <v>1874</v>
      </c>
      <c r="B9946" t="s">
        <v>320</v>
      </c>
      <c r="C9946">
        <v>7.4660527519834599</v>
      </c>
      <c r="D9946" t="s">
        <v>2480</v>
      </c>
      <c r="E9946" t="s">
        <v>313</v>
      </c>
    </row>
    <row r="9947" spans="1:5" x14ac:dyDescent="0.3">
      <c r="A9947" t="s">
        <v>2045</v>
      </c>
      <c r="B9947" t="s">
        <v>320</v>
      </c>
      <c r="C9947">
        <v>7.4709064146074402</v>
      </c>
      <c r="D9947" t="s">
        <v>2480</v>
      </c>
      <c r="E9947" t="s">
        <v>313</v>
      </c>
    </row>
    <row r="9948" spans="1:5" x14ac:dyDescent="0.3">
      <c r="A9948" t="s">
        <v>1888</v>
      </c>
      <c r="B9948" t="s">
        <v>320</v>
      </c>
      <c r="C9948">
        <v>7.4715154894773503</v>
      </c>
      <c r="D9948" t="s">
        <v>2480</v>
      </c>
      <c r="E9948" t="s">
        <v>313</v>
      </c>
    </row>
    <row r="9949" spans="1:5" x14ac:dyDescent="0.3">
      <c r="A9949" t="s">
        <v>2052</v>
      </c>
      <c r="B9949" t="s">
        <v>320</v>
      </c>
      <c r="C9949">
        <v>7.5874162371546099</v>
      </c>
      <c r="D9949" t="s">
        <v>2480</v>
      </c>
      <c r="E9949" t="s">
        <v>313</v>
      </c>
    </row>
    <row r="9950" spans="1:5" x14ac:dyDescent="0.3">
      <c r="A9950" t="s">
        <v>919</v>
      </c>
      <c r="B9950" t="s">
        <v>320</v>
      </c>
      <c r="C9950">
        <v>7.6367525417808801</v>
      </c>
      <c r="D9950" t="s">
        <v>2480</v>
      </c>
      <c r="E9950" t="s">
        <v>313</v>
      </c>
    </row>
    <row r="9951" spans="1:5" x14ac:dyDescent="0.3">
      <c r="A9951" t="s">
        <v>1988</v>
      </c>
      <c r="B9951" t="s">
        <v>320</v>
      </c>
      <c r="C9951">
        <v>7.6717615844798797</v>
      </c>
      <c r="D9951" t="s">
        <v>2480</v>
      </c>
      <c r="E9951" t="s">
        <v>313</v>
      </c>
    </row>
    <row r="9952" spans="1:5" x14ac:dyDescent="0.3">
      <c r="A9952" t="s">
        <v>911</v>
      </c>
      <c r="B9952" t="s">
        <v>320</v>
      </c>
      <c r="C9952">
        <v>7.7075611075904504</v>
      </c>
      <c r="D9952" t="s">
        <v>2480</v>
      </c>
      <c r="E9952" t="s">
        <v>313</v>
      </c>
    </row>
    <row r="9953" spans="1:5" x14ac:dyDescent="0.3">
      <c r="A9953" t="s">
        <v>2132</v>
      </c>
      <c r="B9953" t="s">
        <v>320</v>
      </c>
      <c r="C9953">
        <v>7.7219199985820204</v>
      </c>
      <c r="D9953" t="s">
        <v>2480</v>
      </c>
      <c r="E9953" t="s">
        <v>313</v>
      </c>
    </row>
    <row r="9954" spans="1:5" x14ac:dyDescent="0.3">
      <c r="A9954" t="s">
        <v>916</v>
      </c>
      <c r="B9954" t="s">
        <v>320</v>
      </c>
      <c r="C9954">
        <v>7.7381091823704802</v>
      </c>
      <c r="D9954" t="s">
        <v>2480</v>
      </c>
      <c r="E9954" t="s">
        <v>313</v>
      </c>
    </row>
    <row r="9955" spans="1:5" x14ac:dyDescent="0.3">
      <c r="A9955" t="s">
        <v>2047</v>
      </c>
      <c r="B9955" t="s">
        <v>320</v>
      </c>
      <c r="C9955">
        <v>7.7758391846045596</v>
      </c>
      <c r="D9955" t="s">
        <v>2480</v>
      </c>
      <c r="E9955" t="s">
        <v>313</v>
      </c>
    </row>
    <row r="9956" spans="1:5" x14ac:dyDescent="0.3">
      <c r="A9956" t="s">
        <v>2023</v>
      </c>
      <c r="B9956" t="s">
        <v>320</v>
      </c>
      <c r="C9956">
        <v>7.8060734329588302</v>
      </c>
      <c r="D9956" t="s">
        <v>2480</v>
      </c>
      <c r="E9956" t="s">
        <v>313</v>
      </c>
    </row>
    <row r="9957" spans="1:5" x14ac:dyDescent="0.3">
      <c r="A9957" t="s">
        <v>1958</v>
      </c>
      <c r="B9957" t="s">
        <v>320</v>
      </c>
      <c r="C9957">
        <v>7.84454188665421</v>
      </c>
      <c r="D9957" t="s">
        <v>2480</v>
      </c>
      <c r="E9957" t="s">
        <v>313</v>
      </c>
    </row>
    <row r="9958" spans="1:5" x14ac:dyDescent="0.3">
      <c r="A9958" t="s">
        <v>2039</v>
      </c>
      <c r="B9958" t="s">
        <v>320</v>
      </c>
      <c r="C9958">
        <v>7.8673757782523603</v>
      </c>
      <c r="D9958" t="s">
        <v>2480</v>
      </c>
      <c r="E9958" t="s">
        <v>313</v>
      </c>
    </row>
    <row r="9959" spans="1:5" x14ac:dyDescent="0.3">
      <c r="A9959" t="s">
        <v>2298</v>
      </c>
      <c r="B9959" t="s">
        <v>320</v>
      </c>
      <c r="C9959">
        <v>7.8677785736467296</v>
      </c>
      <c r="D9959" t="s">
        <v>2480</v>
      </c>
      <c r="E9959" t="s">
        <v>313</v>
      </c>
    </row>
    <row r="9960" spans="1:5" x14ac:dyDescent="0.3">
      <c r="A9960" t="s">
        <v>1821</v>
      </c>
      <c r="B9960" t="s">
        <v>320</v>
      </c>
      <c r="C9960">
        <v>7.88140089602134</v>
      </c>
      <c r="D9960" t="s">
        <v>2480</v>
      </c>
      <c r="E9960" t="s">
        <v>313</v>
      </c>
    </row>
    <row r="9961" spans="1:5" x14ac:dyDescent="0.3">
      <c r="A9961" t="s">
        <v>1986</v>
      </c>
      <c r="B9961" t="s">
        <v>320</v>
      </c>
      <c r="C9961">
        <v>7.9071558521350704</v>
      </c>
      <c r="D9961" t="s">
        <v>2480</v>
      </c>
      <c r="E9961" t="s">
        <v>313</v>
      </c>
    </row>
    <row r="9962" spans="1:5" x14ac:dyDescent="0.3">
      <c r="A9962" t="s">
        <v>1826</v>
      </c>
      <c r="B9962" t="s">
        <v>320</v>
      </c>
      <c r="C9962">
        <v>7.9103535683999704</v>
      </c>
      <c r="D9962" t="s">
        <v>2480</v>
      </c>
      <c r="E9962" t="s">
        <v>313</v>
      </c>
    </row>
    <row r="9963" spans="1:5" x14ac:dyDescent="0.3">
      <c r="A9963" t="s">
        <v>1984</v>
      </c>
      <c r="B9963" t="s">
        <v>320</v>
      </c>
      <c r="C9963">
        <v>7.9106120134871603</v>
      </c>
      <c r="D9963" t="s">
        <v>2480</v>
      </c>
      <c r="E9963" t="s">
        <v>313</v>
      </c>
    </row>
    <row r="9964" spans="1:5" x14ac:dyDescent="0.3">
      <c r="A9964" t="s">
        <v>2089</v>
      </c>
      <c r="B9964" t="s">
        <v>320</v>
      </c>
      <c r="C9964">
        <v>7.9147335335679196</v>
      </c>
      <c r="D9964" t="s">
        <v>2480</v>
      </c>
      <c r="E9964" t="s">
        <v>313</v>
      </c>
    </row>
    <row r="9965" spans="1:5" x14ac:dyDescent="0.3">
      <c r="A9965" t="s">
        <v>466</v>
      </c>
      <c r="B9965" t="s">
        <v>320</v>
      </c>
      <c r="C9965">
        <v>7.9703928763625402</v>
      </c>
      <c r="D9965" t="s">
        <v>2480</v>
      </c>
      <c r="E9965" t="s">
        <v>313</v>
      </c>
    </row>
    <row r="9966" spans="1:5" x14ac:dyDescent="0.3">
      <c r="A9966" t="s">
        <v>1876</v>
      </c>
      <c r="B9966" t="s">
        <v>320</v>
      </c>
      <c r="C9966">
        <v>7.9956031398962901</v>
      </c>
      <c r="D9966" t="s">
        <v>2480</v>
      </c>
      <c r="E9966" t="s">
        <v>313</v>
      </c>
    </row>
    <row r="9967" spans="1:5" x14ac:dyDescent="0.3">
      <c r="A9967" t="s">
        <v>906</v>
      </c>
      <c r="B9967" t="s">
        <v>320</v>
      </c>
      <c r="C9967">
        <v>8.0037870101564401</v>
      </c>
      <c r="D9967" t="s">
        <v>2480</v>
      </c>
      <c r="E9967" t="s">
        <v>313</v>
      </c>
    </row>
    <row r="9968" spans="1:5" x14ac:dyDescent="0.3">
      <c r="A9968" t="s">
        <v>672</v>
      </c>
      <c r="B9968" t="s">
        <v>320</v>
      </c>
      <c r="C9968">
        <v>8.0096804621697704</v>
      </c>
      <c r="D9968" t="s">
        <v>2480</v>
      </c>
      <c r="E9968" t="s">
        <v>313</v>
      </c>
    </row>
    <row r="9969" spans="1:5" x14ac:dyDescent="0.3">
      <c r="A9969" t="s">
        <v>969</v>
      </c>
      <c r="B9969" t="s">
        <v>320</v>
      </c>
      <c r="C9969">
        <v>8.0391912493491695</v>
      </c>
      <c r="D9969" t="s">
        <v>2480</v>
      </c>
      <c r="E9969" t="s">
        <v>313</v>
      </c>
    </row>
    <row r="9970" spans="1:5" x14ac:dyDescent="0.3">
      <c r="A9970" t="s">
        <v>2043</v>
      </c>
      <c r="B9970" t="s">
        <v>320</v>
      </c>
      <c r="C9970">
        <v>8.0466003770024805</v>
      </c>
      <c r="D9970" t="s">
        <v>2480</v>
      </c>
      <c r="E9970" t="s">
        <v>313</v>
      </c>
    </row>
    <row r="9971" spans="1:5" x14ac:dyDescent="0.3">
      <c r="A9971" t="s">
        <v>499</v>
      </c>
      <c r="B9971" t="s">
        <v>320</v>
      </c>
      <c r="C9971">
        <v>8.0471127623160807</v>
      </c>
      <c r="D9971" t="s">
        <v>2480</v>
      </c>
      <c r="E9971" t="s">
        <v>313</v>
      </c>
    </row>
    <row r="9972" spans="1:5" x14ac:dyDescent="0.3">
      <c r="A9972" t="s">
        <v>1959</v>
      </c>
      <c r="B9972" t="s">
        <v>320</v>
      </c>
      <c r="C9972">
        <v>8.0871387638695502</v>
      </c>
      <c r="D9972" t="s">
        <v>2480</v>
      </c>
      <c r="E9972" t="s">
        <v>313</v>
      </c>
    </row>
    <row r="9973" spans="1:5" x14ac:dyDescent="0.3">
      <c r="A9973" t="s">
        <v>724</v>
      </c>
      <c r="B9973" t="s">
        <v>320</v>
      </c>
      <c r="C9973">
        <v>8.1037231290419101</v>
      </c>
      <c r="D9973" t="s">
        <v>2480</v>
      </c>
      <c r="E9973" t="s">
        <v>313</v>
      </c>
    </row>
    <row r="9974" spans="1:5" x14ac:dyDescent="0.3">
      <c r="A9974" t="s">
        <v>986</v>
      </c>
      <c r="B9974" t="s">
        <v>320</v>
      </c>
      <c r="C9974">
        <v>8.2270390354418996</v>
      </c>
      <c r="D9974" t="s">
        <v>2480</v>
      </c>
      <c r="E9974" t="s">
        <v>313</v>
      </c>
    </row>
    <row r="9975" spans="1:5" x14ac:dyDescent="0.3">
      <c r="A9975" t="s">
        <v>920</v>
      </c>
      <c r="B9975" t="s">
        <v>320</v>
      </c>
      <c r="C9975">
        <v>8.3006538872313609</v>
      </c>
      <c r="D9975" t="s">
        <v>2480</v>
      </c>
      <c r="E9975" t="s">
        <v>313</v>
      </c>
    </row>
    <row r="9976" spans="1:5" x14ac:dyDescent="0.3">
      <c r="A9976" t="s">
        <v>731</v>
      </c>
      <c r="B9976" t="s">
        <v>320</v>
      </c>
      <c r="C9976">
        <v>8.3443311611737894</v>
      </c>
      <c r="D9976" t="s">
        <v>2480</v>
      </c>
      <c r="E9976" t="s">
        <v>313</v>
      </c>
    </row>
    <row r="9977" spans="1:5" x14ac:dyDescent="0.3">
      <c r="A9977" t="s">
        <v>1254</v>
      </c>
      <c r="B9977" t="s">
        <v>320</v>
      </c>
      <c r="C9977">
        <v>8.3550479230202601</v>
      </c>
      <c r="D9977" t="s">
        <v>2480</v>
      </c>
      <c r="E9977" t="s">
        <v>313</v>
      </c>
    </row>
    <row r="9978" spans="1:5" x14ac:dyDescent="0.3">
      <c r="A9978" t="s">
        <v>987</v>
      </c>
      <c r="B9978" t="s">
        <v>320</v>
      </c>
      <c r="C9978">
        <v>8.3594646193914404</v>
      </c>
      <c r="D9978" t="s">
        <v>2480</v>
      </c>
      <c r="E9978" t="s">
        <v>313</v>
      </c>
    </row>
    <row r="9979" spans="1:5" x14ac:dyDescent="0.3">
      <c r="A9979" t="s">
        <v>1088</v>
      </c>
      <c r="B9979" t="s">
        <v>320</v>
      </c>
      <c r="C9979">
        <v>8.37742901203905</v>
      </c>
      <c r="D9979" t="s">
        <v>2480</v>
      </c>
      <c r="E9979" t="s">
        <v>313</v>
      </c>
    </row>
    <row r="9980" spans="1:5" x14ac:dyDescent="0.3">
      <c r="A9980" t="s">
        <v>2051</v>
      </c>
      <c r="B9980" t="s">
        <v>320</v>
      </c>
      <c r="C9980">
        <v>8.38177011279444</v>
      </c>
      <c r="D9980" t="s">
        <v>2480</v>
      </c>
      <c r="E9980" t="s">
        <v>313</v>
      </c>
    </row>
    <row r="9981" spans="1:5" x14ac:dyDescent="0.3">
      <c r="A9981" t="s">
        <v>704</v>
      </c>
      <c r="B9981" t="s">
        <v>320</v>
      </c>
      <c r="C9981">
        <v>8.4955382895926501</v>
      </c>
      <c r="D9981" t="s">
        <v>2480</v>
      </c>
      <c r="E9981" t="s">
        <v>313</v>
      </c>
    </row>
    <row r="9982" spans="1:5" x14ac:dyDescent="0.3">
      <c r="A9982" t="s">
        <v>452</v>
      </c>
      <c r="B9982" t="s">
        <v>320</v>
      </c>
      <c r="C9982">
        <v>8.4984571645304197</v>
      </c>
      <c r="D9982" t="s">
        <v>2480</v>
      </c>
      <c r="E9982" t="s">
        <v>313</v>
      </c>
    </row>
    <row r="9983" spans="1:5" x14ac:dyDescent="0.3">
      <c r="A9983" t="s">
        <v>1981</v>
      </c>
      <c r="B9983" t="s">
        <v>320</v>
      </c>
      <c r="C9983">
        <v>8.5190160437298097</v>
      </c>
      <c r="D9983" t="s">
        <v>2480</v>
      </c>
      <c r="E9983" t="s">
        <v>313</v>
      </c>
    </row>
    <row r="9984" spans="1:5" x14ac:dyDescent="0.3">
      <c r="A9984" t="s">
        <v>2055</v>
      </c>
      <c r="B9984" t="s">
        <v>320</v>
      </c>
      <c r="C9984">
        <v>8.6394050967105205</v>
      </c>
      <c r="D9984" t="s">
        <v>2480</v>
      </c>
      <c r="E9984" t="s">
        <v>313</v>
      </c>
    </row>
    <row r="9985" spans="1:5" x14ac:dyDescent="0.3">
      <c r="A9985" t="s">
        <v>2046</v>
      </c>
      <c r="B9985" t="s">
        <v>320</v>
      </c>
      <c r="C9985">
        <v>8.6550425552890502</v>
      </c>
      <c r="D9985" t="s">
        <v>2480</v>
      </c>
      <c r="E9985" t="s">
        <v>313</v>
      </c>
    </row>
    <row r="9986" spans="1:5" x14ac:dyDescent="0.3">
      <c r="A9986" t="s">
        <v>1580</v>
      </c>
      <c r="B9986" t="s">
        <v>320</v>
      </c>
      <c r="C9986">
        <v>8.7417993026984604</v>
      </c>
      <c r="D9986" t="s">
        <v>2480</v>
      </c>
      <c r="E9986" t="s">
        <v>313</v>
      </c>
    </row>
    <row r="9987" spans="1:5" x14ac:dyDescent="0.3">
      <c r="A9987" t="s">
        <v>1848</v>
      </c>
      <c r="B9987" t="s">
        <v>320</v>
      </c>
      <c r="C9987">
        <v>8.7433324122281597</v>
      </c>
      <c r="D9987" t="s">
        <v>2480</v>
      </c>
      <c r="E9987" t="s">
        <v>313</v>
      </c>
    </row>
    <row r="9988" spans="1:5" x14ac:dyDescent="0.3">
      <c r="A9988" t="s">
        <v>2166</v>
      </c>
      <c r="B9988" t="s">
        <v>320</v>
      </c>
      <c r="C9988">
        <v>8.7610554824382803</v>
      </c>
      <c r="D9988" t="s">
        <v>2480</v>
      </c>
      <c r="E9988" t="s">
        <v>313</v>
      </c>
    </row>
    <row r="9989" spans="1:5" x14ac:dyDescent="0.3">
      <c r="A9989" t="s">
        <v>2044</v>
      </c>
      <c r="B9989" t="s">
        <v>320</v>
      </c>
      <c r="C9989">
        <v>8.76239138718433</v>
      </c>
      <c r="D9989" t="s">
        <v>2480</v>
      </c>
      <c r="E9989" t="s">
        <v>313</v>
      </c>
    </row>
    <row r="9990" spans="1:5" x14ac:dyDescent="0.3">
      <c r="A9990" t="s">
        <v>1842</v>
      </c>
      <c r="B9990" t="s">
        <v>320</v>
      </c>
      <c r="C9990">
        <v>8.7777256583094108</v>
      </c>
      <c r="D9990" t="s">
        <v>2480</v>
      </c>
      <c r="E9990" t="s">
        <v>313</v>
      </c>
    </row>
    <row r="9991" spans="1:5" x14ac:dyDescent="0.3">
      <c r="A9991" t="s">
        <v>1825</v>
      </c>
      <c r="B9991" t="s">
        <v>320</v>
      </c>
      <c r="C9991">
        <v>8.8261992714240698</v>
      </c>
      <c r="D9991" t="s">
        <v>2480</v>
      </c>
      <c r="E9991" t="s">
        <v>313</v>
      </c>
    </row>
    <row r="9992" spans="1:5" x14ac:dyDescent="0.3">
      <c r="A9992" t="s">
        <v>2302</v>
      </c>
      <c r="B9992" t="s">
        <v>320</v>
      </c>
      <c r="C9992">
        <v>8.8371939373144599</v>
      </c>
      <c r="D9992" t="s">
        <v>2480</v>
      </c>
      <c r="E9992" t="s">
        <v>313</v>
      </c>
    </row>
    <row r="9993" spans="1:5" x14ac:dyDescent="0.3">
      <c r="A9993" t="s">
        <v>948</v>
      </c>
      <c r="B9993" t="s">
        <v>320</v>
      </c>
      <c r="C9993">
        <v>8.8411888927497895</v>
      </c>
      <c r="D9993" t="s">
        <v>2480</v>
      </c>
      <c r="E9993" t="s">
        <v>313</v>
      </c>
    </row>
    <row r="9994" spans="1:5" x14ac:dyDescent="0.3">
      <c r="A9994" t="s">
        <v>668</v>
      </c>
      <c r="B9994" t="s">
        <v>320</v>
      </c>
      <c r="C9994">
        <v>8.8946596240923199</v>
      </c>
      <c r="D9994" t="s">
        <v>2480</v>
      </c>
      <c r="E9994" t="s">
        <v>313</v>
      </c>
    </row>
    <row r="9995" spans="1:5" x14ac:dyDescent="0.3">
      <c r="A9995" t="s">
        <v>1827</v>
      </c>
      <c r="B9995" t="s">
        <v>320</v>
      </c>
      <c r="C9995">
        <v>8.9949993921434803</v>
      </c>
      <c r="D9995" t="s">
        <v>2480</v>
      </c>
      <c r="E9995" t="s">
        <v>313</v>
      </c>
    </row>
    <row r="9996" spans="1:5" x14ac:dyDescent="0.3">
      <c r="A9996" t="s">
        <v>1443</v>
      </c>
      <c r="B9996" t="s">
        <v>320</v>
      </c>
      <c r="C9996">
        <v>8.9988146258674195</v>
      </c>
      <c r="D9996" t="s">
        <v>2480</v>
      </c>
      <c r="E9996" t="s">
        <v>313</v>
      </c>
    </row>
    <row r="9997" spans="1:5" x14ac:dyDescent="0.3">
      <c r="A9997" t="s">
        <v>484</v>
      </c>
      <c r="B9997" t="s">
        <v>320</v>
      </c>
      <c r="C9997">
        <v>9.0218568288862304</v>
      </c>
      <c r="D9997" t="s">
        <v>2480</v>
      </c>
      <c r="E9997" t="s">
        <v>313</v>
      </c>
    </row>
    <row r="9998" spans="1:5" x14ac:dyDescent="0.3">
      <c r="A9998" t="s">
        <v>1846</v>
      </c>
      <c r="B9998" t="s">
        <v>320</v>
      </c>
      <c r="C9998">
        <v>9.0513546274795402</v>
      </c>
      <c r="D9998" t="s">
        <v>2480</v>
      </c>
      <c r="E9998" t="s">
        <v>313</v>
      </c>
    </row>
    <row r="9999" spans="1:5" x14ac:dyDescent="0.3">
      <c r="A9999" t="s">
        <v>464</v>
      </c>
      <c r="B9999" t="s">
        <v>320</v>
      </c>
      <c r="C9999">
        <v>9.0542388541660408</v>
      </c>
      <c r="D9999" t="s">
        <v>2480</v>
      </c>
      <c r="E9999" t="s">
        <v>313</v>
      </c>
    </row>
    <row r="10000" spans="1:5" x14ac:dyDescent="0.3">
      <c r="A10000" t="s">
        <v>2121</v>
      </c>
      <c r="B10000" t="s">
        <v>320</v>
      </c>
      <c r="C10000">
        <v>9.1062395609917797</v>
      </c>
      <c r="D10000" t="s">
        <v>2480</v>
      </c>
      <c r="E10000" t="s">
        <v>313</v>
      </c>
    </row>
    <row r="10001" spans="1:5" x14ac:dyDescent="0.3">
      <c r="A10001" t="s">
        <v>2150</v>
      </c>
      <c r="B10001" t="s">
        <v>320</v>
      </c>
      <c r="C10001">
        <v>9.1176311972503505</v>
      </c>
      <c r="D10001" t="s">
        <v>2480</v>
      </c>
      <c r="E10001" t="s">
        <v>313</v>
      </c>
    </row>
    <row r="10002" spans="1:5" x14ac:dyDescent="0.3">
      <c r="A10002" t="s">
        <v>1462</v>
      </c>
      <c r="B10002" t="s">
        <v>320</v>
      </c>
      <c r="C10002">
        <v>9.1285182391022204</v>
      </c>
      <c r="D10002" t="s">
        <v>2480</v>
      </c>
      <c r="E10002" t="s">
        <v>313</v>
      </c>
    </row>
    <row r="10003" spans="1:5" x14ac:dyDescent="0.3">
      <c r="A10003" t="s">
        <v>1841</v>
      </c>
      <c r="B10003" t="s">
        <v>320</v>
      </c>
      <c r="C10003">
        <v>9.2056433414845102</v>
      </c>
      <c r="D10003" t="s">
        <v>2480</v>
      </c>
      <c r="E10003" t="s">
        <v>313</v>
      </c>
    </row>
    <row r="10004" spans="1:5" x14ac:dyDescent="0.3">
      <c r="A10004" t="s">
        <v>1855</v>
      </c>
      <c r="B10004" t="s">
        <v>320</v>
      </c>
      <c r="C10004">
        <v>9.2714662183958705</v>
      </c>
      <c r="D10004" t="s">
        <v>2480</v>
      </c>
      <c r="E10004" t="s">
        <v>313</v>
      </c>
    </row>
    <row r="10005" spans="1:5" x14ac:dyDescent="0.3">
      <c r="A10005" t="s">
        <v>2091</v>
      </c>
      <c r="B10005" t="s">
        <v>320</v>
      </c>
      <c r="C10005">
        <v>9.3345496218091295</v>
      </c>
      <c r="D10005" t="s">
        <v>2480</v>
      </c>
      <c r="E10005" t="s">
        <v>313</v>
      </c>
    </row>
    <row r="10006" spans="1:5" x14ac:dyDescent="0.3">
      <c r="A10006" t="s">
        <v>1735</v>
      </c>
      <c r="B10006" t="s">
        <v>320</v>
      </c>
      <c r="C10006">
        <v>9.3360219792649293</v>
      </c>
      <c r="D10006" t="s">
        <v>2480</v>
      </c>
      <c r="E10006" t="s">
        <v>313</v>
      </c>
    </row>
    <row r="10007" spans="1:5" x14ac:dyDescent="0.3">
      <c r="A10007" t="s">
        <v>978</v>
      </c>
      <c r="B10007" t="s">
        <v>320</v>
      </c>
      <c r="C10007">
        <v>9.3412035143424603</v>
      </c>
      <c r="D10007" t="s">
        <v>2480</v>
      </c>
      <c r="E10007" t="s">
        <v>313</v>
      </c>
    </row>
    <row r="10008" spans="1:5" x14ac:dyDescent="0.3">
      <c r="A10008" t="s">
        <v>1982</v>
      </c>
      <c r="B10008" t="s">
        <v>320</v>
      </c>
      <c r="C10008">
        <v>9.3810870992758204</v>
      </c>
      <c r="D10008" t="s">
        <v>2480</v>
      </c>
      <c r="E10008" t="s">
        <v>313</v>
      </c>
    </row>
    <row r="10009" spans="1:5" x14ac:dyDescent="0.3">
      <c r="A10009" t="s">
        <v>921</v>
      </c>
      <c r="B10009" t="s">
        <v>320</v>
      </c>
      <c r="C10009">
        <v>9.4152321564272707</v>
      </c>
      <c r="D10009" t="s">
        <v>2480</v>
      </c>
      <c r="E10009" t="s">
        <v>313</v>
      </c>
    </row>
    <row r="10010" spans="1:5" x14ac:dyDescent="0.3">
      <c r="A10010" t="s">
        <v>1992</v>
      </c>
      <c r="B10010" t="s">
        <v>320</v>
      </c>
      <c r="C10010">
        <v>9.4574982526571603</v>
      </c>
      <c r="D10010" t="s">
        <v>2480</v>
      </c>
      <c r="E10010" t="s">
        <v>313</v>
      </c>
    </row>
    <row r="10011" spans="1:5" x14ac:dyDescent="0.3">
      <c r="A10011" t="s">
        <v>1736</v>
      </c>
      <c r="B10011" t="s">
        <v>320</v>
      </c>
      <c r="C10011">
        <v>9.4836556141396091</v>
      </c>
      <c r="D10011" t="s">
        <v>2480</v>
      </c>
      <c r="E10011" t="s">
        <v>313</v>
      </c>
    </row>
    <row r="10012" spans="1:5" x14ac:dyDescent="0.3">
      <c r="A10012" t="s">
        <v>727</v>
      </c>
      <c r="B10012" t="s">
        <v>320</v>
      </c>
      <c r="C10012">
        <v>9.5391273131568699</v>
      </c>
      <c r="D10012" t="s">
        <v>2480</v>
      </c>
      <c r="E10012" t="s">
        <v>313</v>
      </c>
    </row>
    <row r="10013" spans="1:5" x14ac:dyDescent="0.3">
      <c r="A10013" t="s">
        <v>529</v>
      </c>
      <c r="B10013" t="s">
        <v>320</v>
      </c>
      <c r="C10013">
        <v>9.5443349104393391</v>
      </c>
      <c r="D10013" t="s">
        <v>2480</v>
      </c>
      <c r="E10013" t="s">
        <v>313</v>
      </c>
    </row>
    <row r="10014" spans="1:5" x14ac:dyDescent="0.3">
      <c r="A10014" t="s">
        <v>2215</v>
      </c>
      <c r="B10014" t="s">
        <v>320</v>
      </c>
      <c r="C10014">
        <v>9.5834911043054998</v>
      </c>
      <c r="D10014" t="s">
        <v>2480</v>
      </c>
      <c r="E10014" t="s">
        <v>313</v>
      </c>
    </row>
    <row r="10015" spans="1:5" x14ac:dyDescent="0.3">
      <c r="A10015" t="s">
        <v>2119</v>
      </c>
      <c r="B10015" t="s">
        <v>320</v>
      </c>
      <c r="C10015">
        <v>9.6387942031380405</v>
      </c>
      <c r="D10015" t="s">
        <v>2480</v>
      </c>
      <c r="E10015" t="s">
        <v>313</v>
      </c>
    </row>
    <row r="10016" spans="1:5" x14ac:dyDescent="0.3">
      <c r="A10016" t="s">
        <v>1448</v>
      </c>
      <c r="B10016" t="s">
        <v>320</v>
      </c>
      <c r="C10016">
        <v>9.6740455751989405</v>
      </c>
      <c r="D10016" t="s">
        <v>2480</v>
      </c>
      <c r="E10016" t="s">
        <v>313</v>
      </c>
    </row>
    <row r="10017" spans="1:5" x14ac:dyDescent="0.3">
      <c r="A10017" t="s">
        <v>1828</v>
      </c>
      <c r="B10017" t="s">
        <v>320</v>
      </c>
      <c r="C10017">
        <v>9.7379168276314907</v>
      </c>
      <c r="D10017" t="s">
        <v>2480</v>
      </c>
      <c r="E10017" t="s">
        <v>313</v>
      </c>
    </row>
    <row r="10018" spans="1:5" x14ac:dyDescent="0.3">
      <c r="A10018" t="s">
        <v>973</v>
      </c>
      <c r="B10018" t="s">
        <v>320</v>
      </c>
      <c r="C10018">
        <v>9.7742203336870102</v>
      </c>
      <c r="D10018" t="s">
        <v>2480</v>
      </c>
      <c r="E10018" t="s">
        <v>313</v>
      </c>
    </row>
    <row r="10019" spans="1:5" x14ac:dyDescent="0.3">
      <c r="A10019" t="s">
        <v>1904</v>
      </c>
      <c r="B10019" t="s">
        <v>320</v>
      </c>
      <c r="C10019">
        <v>9.7902240536417509</v>
      </c>
      <c r="D10019" t="s">
        <v>2480</v>
      </c>
      <c r="E10019" t="s">
        <v>313</v>
      </c>
    </row>
    <row r="10020" spans="1:5" x14ac:dyDescent="0.3">
      <c r="A10020" t="s">
        <v>2144</v>
      </c>
      <c r="B10020" t="s">
        <v>320</v>
      </c>
      <c r="C10020">
        <v>9.8087227329369604</v>
      </c>
      <c r="D10020" t="s">
        <v>2480</v>
      </c>
      <c r="E10020" t="s">
        <v>313</v>
      </c>
    </row>
    <row r="10021" spans="1:5" x14ac:dyDescent="0.3">
      <c r="A10021" t="s">
        <v>918</v>
      </c>
      <c r="B10021" t="s">
        <v>320</v>
      </c>
      <c r="C10021">
        <v>9.8299030647848706</v>
      </c>
      <c r="D10021" t="s">
        <v>2480</v>
      </c>
      <c r="E10021" t="s">
        <v>313</v>
      </c>
    </row>
    <row r="10022" spans="1:5" x14ac:dyDescent="0.3">
      <c r="A10022" t="s">
        <v>2375</v>
      </c>
      <c r="B10022" t="s">
        <v>320</v>
      </c>
      <c r="C10022">
        <v>9.9471497891685505</v>
      </c>
      <c r="D10022" t="s">
        <v>2480</v>
      </c>
      <c r="E10022" t="s">
        <v>313</v>
      </c>
    </row>
    <row r="10023" spans="1:5" x14ac:dyDescent="0.3">
      <c r="A10023" t="s">
        <v>2000</v>
      </c>
      <c r="B10023" t="s">
        <v>320</v>
      </c>
      <c r="C10023">
        <v>9.9563109814551005</v>
      </c>
      <c r="D10023" t="s">
        <v>2480</v>
      </c>
      <c r="E10023" t="s">
        <v>313</v>
      </c>
    </row>
    <row r="10024" spans="1:5" x14ac:dyDescent="0.3">
      <c r="A10024" t="s">
        <v>1890</v>
      </c>
      <c r="B10024" t="s">
        <v>320</v>
      </c>
      <c r="C10024">
        <v>10.0158796531079</v>
      </c>
      <c r="D10024" t="s">
        <v>2480</v>
      </c>
      <c r="E10024" t="s">
        <v>313</v>
      </c>
    </row>
    <row r="10025" spans="1:5" x14ac:dyDescent="0.3">
      <c r="A10025" t="s">
        <v>1181</v>
      </c>
      <c r="B10025" t="s">
        <v>320</v>
      </c>
      <c r="C10025">
        <v>10.0261764816315</v>
      </c>
      <c r="D10025" t="s">
        <v>2480</v>
      </c>
      <c r="E10025" t="s">
        <v>313</v>
      </c>
    </row>
    <row r="10026" spans="1:5" x14ac:dyDescent="0.3">
      <c r="A10026" t="s">
        <v>966</v>
      </c>
      <c r="B10026" t="s">
        <v>320</v>
      </c>
      <c r="C10026">
        <v>10.0604694236866</v>
      </c>
      <c r="D10026" t="s">
        <v>2480</v>
      </c>
      <c r="E10026" t="s">
        <v>313</v>
      </c>
    </row>
    <row r="10027" spans="1:5" x14ac:dyDescent="0.3">
      <c r="A10027" t="s">
        <v>1942</v>
      </c>
      <c r="B10027" t="s">
        <v>320</v>
      </c>
      <c r="C10027">
        <v>10.062013342498</v>
      </c>
      <c r="D10027" t="s">
        <v>2480</v>
      </c>
      <c r="E10027" t="s">
        <v>313</v>
      </c>
    </row>
    <row r="10028" spans="1:5" x14ac:dyDescent="0.3">
      <c r="A10028" t="s">
        <v>842</v>
      </c>
      <c r="B10028" t="s">
        <v>320</v>
      </c>
      <c r="C10028">
        <v>10.102951208644001</v>
      </c>
      <c r="D10028" t="s">
        <v>2480</v>
      </c>
      <c r="E10028" t="s">
        <v>313</v>
      </c>
    </row>
    <row r="10029" spans="1:5" x14ac:dyDescent="0.3">
      <c r="A10029" t="s">
        <v>1844</v>
      </c>
      <c r="B10029" t="s">
        <v>320</v>
      </c>
      <c r="C10029">
        <v>10.153083057886199</v>
      </c>
      <c r="D10029" t="s">
        <v>2480</v>
      </c>
      <c r="E10029" t="s">
        <v>313</v>
      </c>
    </row>
    <row r="10030" spans="1:5" x14ac:dyDescent="0.3">
      <c r="A10030" t="s">
        <v>2259</v>
      </c>
      <c r="B10030" t="s">
        <v>320</v>
      </c>
      <c r="C10030">
        <v>10.156018125100699</v>
      </c>
      <c r="D10030" t="s">
        <v>2480</v>
      </c>
      <c r="E10030" t="s">
        <v>313</v>
      </c>
    </row>
    <row r="10031" spans="1:5" x14ac:dyDescent="0.3">
      <c r="A10031" t="s">
        <v>1820</v>
      </c>
      <c r="B10031" t="s">
        <v>320</v>
      </c>
      <c r="C10031">
        <v>10.1902879267672</v>
      </c>
      <c r="D10031" t="s">
        <v>2480</v>
      </c>
      <c r="E10031" t="s">
        <v>313</v>
      </c>
    </row>
    <row r="10032" spans="1:5" x14ac:dyDescent="0.3">
      <c r="A10032" t="s">
        <v>843</v>
      </c>
      <c r="B10032" t="s">
        <v>320</v>
      </c>
      <c r="C10032">
        <v>10.2111787504163</v>
      </c>
      <c r="D10032" t="s">
        <v>2480</v>
      </c>
      <c r="E10032" t="s">
        <v>313</v>
      </c>
    </row>
    <row r="10033" spans="1:5" x14ac:dyDescent="0.3">
      <c r="A10033" t="s">
        <v>1910</v>
      </c>
      <c r="B10033" t="s">
        <v>320</v>
      </c>
      <c r="C10033">
        <v>10.220109489504701</v>
      </c>
      <c r="D10033" t="s">
        <v>2480</v>
      </c>
      <c r="E10033" t="s">
        <v>313</v>
      </c>
    </row>
    <row r="10034" spans="1:5" x14ac:dyDescent="0.3">
      <c r="A10034" t="s">
        <v>2143</v>
      </c>
      <c r="B10034" t="s">
        <v>320</v>
      </c>
      <c r="C10034">
        <v>10.2903604087538</v>
      </c>
      <c r="D10034" t="s">
        <v>2480</v>
      </c>
      <c r="E10034" t="s">
        <v>313</v>
      </c>
    </row>
    <row r="10035" spans="1:5" x14ac:dyDescent="0.3">
      <c r="A10035" t="s">
        <v>2077</v>
      </c>
      <c r="B10035" t="s">
        <v>320</v>
      </c>
      <c r="C10035">
        <v>10.304599658654199</v>
      </c>
      <c r="D10035" t="s">
        <v>2480</v>
      </c>
      <c r="E10035" t="s">
        <v>313</v>
      </c>
    </row>
    <row r="10036" spans="1:5" x14ac:dyDescent="0.3">
      <c r="A10036" t="s">
        <v>1101</v>
      </c>
      <c r="B10036" t="s">
        <v>320</v>
      </c>
      <c r="C10036">
        <v>10.375803962998299</v>
      </c>
      <c r="D10036" t="s">
        <v>2480</v>
      </c>
      <c r="E10036" t="s">
        <v>313</v>
      </c>
    </row>
    <row r="10037" spans="1:5" x14ac:dyDescent="0.3">
      <c r="A10037" t="s">
        <v>901</v>
      </c>
      <c r="B10037" t="s">
        <v>320</v>
      </c>
      <c r="C10037">
        <v>10.397104150483001</v>
      </c>
      <c r="D10037" t="s">
        <v>2480</v>
      </c>
      <c r="E10037" t="s">
        <v>313</v>
      </c>
    </row>
    <row r="10038" spans="1:5" x14ac:dyDescent="0.3">
      <c r="A10038" t="s">
        <v>1732</v>
      </c>
      <c r="B10038" t="s">
        <v>320</v>
      </c>
      <c r="C10038">
        <v>10.539336758574301</v>
      </c>
      <c r="D10038" t="s">
        <v>2480</v>
      </c>
      <c r="E10038" t="s">
        <v>313</v>
      </c>
    </row>
    <row r="10039" spans="1:5" x14ac:dyDescent="0.3">
      <c r="A10039" t="s">
        <v>1575</v>
      </c>
      <c r="B10039" t="s">
        <v>320</v>
      </c>
      <c r="C10039">
        <v>10.5471781157955</v>
      </c>
      <c r="D10039" t="s">
        <v>2480</v>
      </c>
      <c r="E10039" t="s">
        <v>313</v>
      </c>
    </row>
    <row r="10040" spans="1:5" x14ac:dyDescent="0.3">
      <c r="A10040" t="s">
        <v>2068</v>
      </c>
      <c r="B10040" t="s">
        <v>320</v>
      </c>
      <c r="C10040">
        <v>10.5971770888676</v>
      </c>
      <c r="D10040" t="s">
        <v>2480</v>
      </c>
      <c r="E10040" t="s">
        <v>313</v>
      </c>
    </row>
    <row r="10041" spans="1:5" x14ac:dyDescent="0.3">
      <c r="A10041" t="s">
        <v>968</v>
      </c>
      <c r="B10041" t="s">
        <v>320</v>
      </c>
      <c r="C10041">
        <v>10.6302685615337</v>
      </c>
      <c r="D10041" t="s">
        <v>2480</v>
      </c>
      <c r="E10041" t="s">
        <v>313</v>
      </c>
    </row>
    <row r="10042" spans="1:5" x14ac:dyDescent="0.3">
      <c r="A10042" t="s">
        <v>2140</v>
      </c>
      <c r="B10042" t="s">
        <v>320</v>
      </c>
      <c r="C10042">
        <v>10.6556836235888</v>
      </c>
      <c r="D10042" t="s">
        <v>2480</v>
      </c>
      <c r="E10042" t="s">
        <v>313</v>
      </c>
    </row>
    <row r="10043" spans="1:5" x14ac:dyDescent="0.3">
      <c r="A10043" t="s">
        <v>965</v>
      </c>
      <c r="B10043" t="s">
        <v>320</v>
      </c>
      <c r="C10043">
        <v>10.695887124844599</v>
      </c>
      <c r="D10043" t="s">
        <v>2480</v>
      </c>
      <c r="E10043" t="s">
        <v>313</v>
      </c>
    </row>
    <row r="10044" spans="1:5" x14ac:dyDescent="0.3">
      <c r="A10044" t="s">
        <v>2029</v>
      </c>
      <c r="B10044" t="s">
        <v>320</v>
      </c>
      <c r="C10044">
        <v>10.709512158468501</v>
      </c>
      <c r="D10044" t="s">
        <v>2480</v>
      </c>
      <c r="E10044" t="s">
        <v>313</v>
      </c>
    </row>
    <row r="10045" spans="1:5" x14ac:dyDescent="0.3">
      <c r="A10045" t="s">
        <v>2075</v>
      </c>
      <c r="B10045" t="s">
        <v>320</v>
      </c>
      <c r="C10045">
        <v>10.7289477005707</v>
      </c>
      <c r="D10045" t="s">
        <v>2480</v>
      </c>
      <c r="E10045" t="s">
        <v>313</v>
      </c>
    </row>
    <row r="10046" spans="1:5" x14ac:dyDescent="0.3">
      <c r="A10046" t="s">
        <v>881</v>
      </c>
      <c r="B10046" t="s">
        <v>320</v>
      </c>
      <c r="C10046">
        <v>10.765433701093</v>
      </c>
      <c r="D10046" t="s">
        <v>2480</v>
      </c>
      <c r="E10046" t="s">
        <v>313</v>
      </c>
    </row>
    <row r="10047" spans="1:5" x14ac:dyDescent="0.3">
      <c r="A10047" t="s">
        <v>839</v>
      </c>
      <c r="B10047" t="s">
        <v>320</v>
      </c>
      <c r="C10047">
        <v>10.7800091463151</v>
      </c>
      <c r="D10047" t="s">
        <v>2480</v>
      </c>
      <c r="E10047" t="s">
        <v>313</v>
      </c>
    </row>
    <row r="10048" spans="1:5" x14ac:dyDescent="0.3">
      <c r="A10048" t="s">
        <v>2242</v>
      </c>
      <c r="B10048" t="s">
        <v>320</v>
      </c>
      <c r="C10048">
        <v>10.821819910155201</v>
      </c>
      <c r="D10048" t="s">
        <v>2480</v>
      </c>
      <c r="E10048" t="s">
        <v>313</v>
      </c>
    </row>
    <row r="10049" spans="1:5" x14ac:dyDescent="0.3">
      <c r="A10049" t="s">
        <v>1055</v>
      </c>
      <c r="B10049" t="s">
        <v>320</v>
      </c>
      <c r="C10049">
        <v>10.903764856726401</v>
      </c>
      <c r="D10049" t="s">
        <v>2480</v>
      </c>
      <c r="E10049" t="s">
        <v>313</v>
      </c>
    </row>
    <row r="10050" spans="1:5" x14ac:dyDescent="0.3">
      <c r="A10050" t="s">
        <v>1453</v>
      </c>
      <c r="B10050" t="s">
        <v>320</v>
      </c>
      <c r="C10050">
        <v>10.950648411722099</v>
      </c>
      <c r="D10050" t="s">
        <v>2480</v>
      </c>
      <c r="E10050" t="s">
        <v>313</v>
      </c>
    </row>
    <row r="10051" spans="1:5" x14ac:dyDescent="0.3">
      <c r="A10051" t="s">
        <v>1442</v>
      </c>
      <c r="B10051" t="s">
        <v>320</v>
      </c>
      <c r="C10051">
        <v>10.9515917344106</v>
      </c>
      <c r="D10051" t="s">
        <v>2480</v>
      </c>
      <c r="E10051" t="s">
        <v>313</v>
      </c>
    </row>
    <row r="10052" spans="1:5" x14ac:dyDescent="0.3">
      <c r="A10052" t="s">
        <v>331</v>
      </c>
      <c r="B10052" t="s">
        <v>320</v>
      </c>
      <c r="C10052">
        <v>10.988652773913101</v>
      </c>
      <c r="D10052" t="s">
        <v>2480</v>
      </c>
      <c r="E10052" t="s">
        <v>313</v>
      </c>
    </row>
    <row r="10053" spans="1:5" x14ac:dyDescent="0.3">
      <c r="A10053" t="s">
        <v>1894</v>
      </c>
      <c r="B10053" t="s">
        <v>320</v>
      </c>
      <c r="C10053">
        <v>11.0012171422094</v>
      </c>
      <c r="D10053" t="s">
        <v>2480</v>
      </c>
      <c r="E10053" t="s">
        <v>313</v>
      </c>
    </row>
    <row r="10054" spans="1:5" x14ac:dyDescent="0.3">
      <c r="A10054" t="s">
        <v>1488</v>
      </c>
      <c r="B10054" t="s">
        <v>320</v>
      </c>
      <c r="C10054">
        <v>11.0441045676502</v>
      </c>
      <c r="D10054" t="s">
        <v>2480</v>
      </c>
      <c r="E10054" t="s">
        <v>313</v>
      </c>
    </row>
    <row r="10055" spans="1:5" x14ac:dyDescent="0.3">
      <c r="A10055" t="s">
        <v>1285</v>
      </c>
      <c r="B10055" t="s">
        <v>320</v>
      </c>
      <c r="C10055">
        <v>11.046730593846799</v>
      </c>
      <c r="D10055" t="s">
        <v>2480</v>
      </c>
      <c r="E10055" t="s">
        <v>313</v>
      </c>
    </row>
    <row r="10056" spans="1:5" x14ac:dyDescent="0.3">
      <c r="A10056" t="s">
        <v>2167</v>
      </c>
      <c r="B10056" t="s">
        <v>320</v>
      </c>
      <c r="C10056">
        <v>11.057584125385199</v>
      </c>
      <c r="D10056" t="s">
        <v>2480</v>
      </c>
      <c r="E10056" t="s">
        <v>313</v>
      </c>
    </row>
    <row r="10057" spans="1:5" x14ac:dyDescent="0.3">
      <c r="A10057" t="s">
        <v>1459</v>
      </c>
      <c r="B10057" t="s">
        <v>320</v>
      </c>
      <c r="C10057">
        <v>11.1038081301279</v>
      </c>
      <c r="D10057" t="s">
        <v>2480</v>
      </c>
      <c r="E10057" t="s">
        <v>313</v>
      </c>
    </row>
    <row r="10058" spans="1:5" x14ac:dyDescent="0.3">
      <c r="A10058" t="s">
        <v>2280</v>
      </c>
      <c r="B10058" t="s">
        <v>320</v>
      </c>
      <c r="C10058">
        <v>11.1368891829887</v>
      </c>
      <c r="D10058" t="s">
        <v>2480</v>
      </c>
      <c r="E10058" t="s">
        <v>313</v>
      </c>
    </row>
    <row r="10059" spans="1:5" x14ac:dyDescent="0.3">
      <c r="A10059" t="s">
        <v>559</v>
      </c>
      <c r="B10059" t="s">
        <v>320</v>
      </c>
      <c r="C10059">
        <v>11.213460152788199</v>
      </c>
      <c r="D10059" t="s">
        <v>2480</v>
      </c>
      <c r="E10059" t="s">
        <v>313</v>
      </c>
    </row>
    <row r="10060" spans="1:5" x14ac:dyDescent="0.3">
      <c r="A10060" t="s">
        <v>1113</v>
      </c>
      <c r="B10060" t="s">
        <v>320</v>
      </c>
      <c r="C10060">
        <v>11.2418075919944</v>
      </c>
      <c r="D10060" t="s">
        <v>2480</v>
      </c>
      <c r="E10060" t="s">
        <v>313</v>
      </c>
    </row>
    <row r="10061" spans="1:5" x14ac:dyDescent="0.3">
      <c r="A10061" t="s">
        <v>1451</v>
      </c>
      <c r="B10061" t="s">
        <v>320</v>
      </c>
      <c r="C10061">
        <v>11.2629426341305</v>
      </c>
      <c r="D10061" t="s">
        <v>2480</v>
      </c>
      <c r="E10061" t="s">
        <v>313</v>
      </c>
    </row>
    <row r="10062" spans="1:5" x14ac:dyDescent="0.3">
      <c r="A10062" t="s">
        <v>2171</v>
      </c>
      <c r="B10062" t="s">
        <v>320</v>
      </c>
      <c r="C10062">
        <v>11.3254471573449</v>
      </c>
      <c r="D10062" t="s">
        <v>2480</v>
      </c>
      <c r="E10062" t="s">
        <v>313</v>
      </c>
    </row>
    <row r="10063" spans="1:5" x14ac:dyDescent="0.3">
      <c r="A10063" t="s">
        <v>2040</v>
      </c>
      <c r="B10063" t="s">
        <v>320</v>
      </c>
      <c r="C10063">
        <v>11.3398531655379</v>
      </c>
      <c r="D10063" t="s">
        <v>2480</v>
      </c>
      <c r="E10063" t="s">
        <v>313</v>
      </c>
    </row>
    <row r="10064" spans="1:5" x14ac:dyDescent="0.3">
      <c r="A10064" t="s">
        <v>2173</v>
      </c>
      <c r="B10064" t="s">
        <v>320</v>
      </c>
      <c r="C10064">
        <v>11.3487372560501</v>
      </c>
      <c r="D10064" t="s">
        <v>2480</v>
      </c>
      <c r="E10064" t="s">
        <v>313</v>
      </c>
    </row>
    <row r="10065" spans="1:5" x14ac:dyDescent="0.3">
      <c r="A10065" t="s">
        <v>2011</v>
      </c>
      <c r="B10065" t="s">
        <v>320</v>
      </c>
      <c r="C10065">
        <v>11.3495655100607</v>
      </c>
      <c r="D10065" t="s">
        <v>2480</v>
      </c>
      <c r="E10065" t="s">
        <v>313</v>
      </c>
    </row>
    <row r="10066" spans="1:5" x14ac:dyDescent="0.3">
      <c r="A10066" t="s">
        <v>2214</v>
      </c>
      <c r="B10066" t="s">
        <v>320</v>
      </c>
      <c r="C10066">
        <v>11.377947600217601</v>
      </c>
      <c r="D10066" t="s">
        <v>2480</v>
      </c>
      <c r="E10066" t="s">
        <v>313</v>
      </c>
    </row>
    <row r="10067" spans="1:5" x14ac:dyDescent="0.3">
      <c r="A10067" t="s">
        <v>2148</v>
      </c>
      <c r="B10067" t="s">
        <v>320</v>
      </c>
      <c r="C10067">
        <v>11.4108738697077</v>
      </c>
      <c r="D10067" t="s">
        <v>2480</v>
      </c>
      <c r="E10067" t="s">
        <v>313</v>
      </c>
    </row>
    <row r="10068" spans="1:5" x14ac:dyDescent="0.3">
      <c r="A10068" t="s">
        <v>2182</v>
      </c>
      <c r="B10068" t="s">
        <v>320</v>
      </c>
      <c r="C10068">
        <v>11.412407663682901</v>
      </c>
      <c r="D10068" t="s">
        <v>2480</v>
      </c>
      <c r="E10068" t="s">
        <v>313</v>
      </c>
    </row>
    <row r="10069" spans="1:5" x14ac:dyDescent="0.3">
      <c r="A10069" t="s">
        <v>2117</v>
      </c>
      <c r="B10069" t="s">
        <v>320</v>
      </c>
      <c r="C10069">
        <v>11.415354866145799</v>
      </c>
      <c r="D10069" t="s">
        <v>2480</v>
      </c>
      <c r="E10069" t="s">
        <v>313</v>
      </c>
    </row>
    <row r="10070" spans="1:5" x14ac:dyDescent="0.3">
      <c r="A10070" t="s">
        <v>1857</v>
      </c>
      <c r="B10070" t="s">
        <v>320</v>
      </c>
      <c r="C10070">
        <v>11.4510012646601</v>
      </c>
      <c r="D10070" t="s">
        <v>2480</v>
      </c>
      <c r="E10070" t="s">
        <v>313</v>
      </c>
    </row>
    <row r="10071" spans="1:5" x14ac:dyDescent="0.3">
      <c r="A10071" t="s">
        <v>835</v>
      </c>
      <c r="B10071" t="s">
        <v>320</v>
      </c>
      <c r="C10071">
        <v>11.497018092284801</v>
      </c>
      <c r="D10071" t="s">
        <v>2480</v>
      </c>
      <c r="E10071" t="s">
        <v>313</v>
      </c>
    </row>
    <row r="10072" spans="1:5" x14ac:dyDescent="0.3">
      <c r="A10072" t="s">
        <v>1137</v>
      </c>
      <c r="B10072" t="s">
        <v>320</v>
      </c>
      <c r="C10072">
        <v>11.513910378646299</v>
      </c>
      <c r="D10072" t="s">
        <v>2480</v>
      </c>
      <c r="E10072" t="s">
        <v>313</v>
      </c>
    </row>
    <row r="10073" spans="1:5" x14ac:dyDescent="0.3">
      <c r="A10073" t="s">
        <v>678</v>
      </c>
      <c r="B10073" t="s">
        <v>320</v>
      </c>
      <c r="C10073">
        <v>11.520174608777101</v>
      </c>
      <c r="D10073" t="s">
        <v>2480</v>
      </c>
      <c r="E10073" t="s">
        <v>313</v>
      </c>
    </row>
    <row r="10074" spans="1:5" x14ac:dyDescent="0.3">
      <c r="A10074" t="s">
        <v>1668</v>
      </c>
      <c r="B10074" t="s">
        <v>320</v>
      </c>
      <c r="C10074">
        <v>11.614367952788999</v>
      </c>
      <c r="D10074" t="s">
        <v>2480</v>
      </c>
      <c r="E10074" t="s">
        <v>313</v>
      </c>
    </row>
    <row r="10075" spans="1:5" x14ac:dyDescent="0.3">
      <c r="A10075" t="s">
        <v>2174</v>
      </c>
      <c r="B10075" t="s">
        <v>320</v>
      </c>
      <c r="C10075">
        <v>11.623333790423599</v>
      </c>
      <c r="D10075" t="s">
        <v>2480</v>
      </c>
      <c r="E10075" t="s">
        <v>313</v>
      </c>
    </row>
    <row r="10076" spans="1:5" x14ac:dyDescent="0.3">
      <c r="A10076" t="s">
        <v>1843</v>
      </c>
      <c r="B10076" t="s">
        <v>320</v>
      </c>
      <c r="C10076">
        <v>11.670798043040699</v>
      </c>
      <c r="D10076" t="s">
        <v>2480</v>
      </c>
      <c r="E10076" t="s">
        <v>313</v>
      </c>
    </row>
    <row r="10077" spans="1:5" x14ac:dyDescent="0.3">
      <c r="A10077" t="s">
        <v>967</v>
      </c>
      <c r="B10077" t="s">
        <v>320</v>
      </c>
      <c r="C10077">
        <v>11.679007811313401</v>
      </c>
      <c r="D10077" t="s">
        <v>2480</v>
      </c>
      <c r="E10077" t="s">
        <v>313</v>
      </c>
    </row>
    <row r="10078" spans="1:5" x14ac:dyDescent="0.3">
      <c r="A10078" t="s">
        <v>1849</v>
      </c>
      <c r="B10078" t="s">
        <v>320</v>
      </c>
      <c r="C10078">
        <v>11.6852798678564</v>
      </c>
      <c r="D10078" t="s">
        <v>2480</v>
      </c>
      <c r="E10078" t="s">
        <v>313</v>
      </c>
    </row>
    <row r="10079" spans="1:5" x14ac:dyDescent="0.3">
      <c r="A10079" t="s">
        <v>1215</v>
      </c>
      <c r="B10079" t="s">
        <v>320</v>
      </c>
      <c r="C10079">
        <v>11.710876553182301</v>
      </c>
      <c r="D10079" t="s">
        <v>2480</v>
      </c>
      <c r="E10079" t="s">
        <v>313</v>
      </c>
    </row>
    <row r="10080" spans="1:5" x14ac:dyDescent="0.3">
      <c r="A10080" t="s">
        <v>702</v>
      </c>
      <c r="B10080" t="s">
        <v>320</v>
      </c>
      <c r="C10080">
        <v>11.774940162765001</v>
      </c>
      <c r="D10080" t="s">
        <v>2480</v>
      </c>
      <c r="E10080" t="s">
        <v>313</v>
      </c>
    </row>
    <row r="10081" spans="1:5" x14ac:dyDescent="0.3">
      <c r="A10081" t="s">
        <v>814</v>
      </c>
      <c r="B10081" t="s">
        <v>320</v>
      </c>
      <c r="C10081">
        <v>11.834611706155901</v>
      </c>
      <c r="D10081" t="s">
        <v>2480</v>
      </c>
      <c r="E10081" t="s">
        <v>313</v>
      </c>
    </row>
    <row r="10082" spans="1:5" x14ac:dyDescent="0.3">
      <c r="A10082" t="s">
        <v>438</v>
      </c>
      <c r="B10082" t="s">
        <v>320</v>
      </c>
      <c r="C10082">
        <v>11.9019161623718</v>
      </c>
      <c r="D10082" t="s">
        <v>2480</v>
      </c>
      <c r="E10082" t="s">
        <v>313</v>
      </c>
    </row>
    <row r="10083" spans="1:5" x14ac:dyDescent="0.3">
      <c r="A10083" t="s">
        <v>2255</v>
      </c>
      <c r="B10083" t="s">
        <v>320</v>
      </c>
      <c r="C10083">
        <v>11.943505888214901</v>
      </c>
      <c r="D10083" t="s">
        <v>2480</v>
      </c>
      <c r="E10083" t="s">
        <v>313</v>
      </c>
    </row>
    <row r="10084" spans="1:5" x14ac:dyDescent="0.3">
      <c r="A10084" t="s">
        <v>561</v>
      </c>
      <c r="B10084" t="s">
        <v>320</v>
      </c>
      <c r="C10084">
        <v>11.952901048441101</v>
      </c>
      <c r="D10084" t="s">
        <v>2480</v>
      </c>
      <c r="E10084" t="s">
        <v>313</v>
      </c>
    </row>
    <row r="10085" spans="1:5" x14ac:dyDescent="0.3">
      <c r="A10085" t="s">
        <v>2025</v>
      </c>
      <c r="B10085" t="s">
        <v>320</v>
      </c>
      <c r="C10085">
        <v>11.9605332940986</v>
      </c>
      <c r="D10085" t="s">
        <v>2480</v>
      </c>
      <c r="E10085" t="s">
        <v>313</v>
      </c>
    </row>
    <row r="10086" spans="1:5" x14ac:dyDescent="0.3">
      <c r="A10086" t="s">
        <v>2073</v>
      </c>
      <c r="B10086" t="s">
        <v>320</v>
      </c>
      <c r="C10086">
        <v>11.9968011491267</v>
      </c>
      <c r="D10086" t="s">
        <v>2480</v>
      </c>
      <c r="E10086" t="s">
        <v>313</v>
      </c>
    </row>
    <row r="10087" spans="1:5" x14ac:dyDescent="0.3">
      <c r="A10087" t="s">
        <v>836</v>
      </c>
      <c r="B10087" t="s">
        <v>320</v>
      </c>
      <c r="C10087">
        <v>12.002307328572099</v>
      </c>
      <c r="D10087" t="s">
        <v>2480</v>
      </c>
      <c r="E10087" t="s">
        <v>313</v>
      </c>
    </row>
    <row r="10088" spans="1:5" x14ac:dyDescent="0.3">
      <c r="A10088" t="s">
        <v>1961</v>
      </c>
      <c r="B10088" t="s">
        <v>320</v>
      </c>
      <c r="C10088">
        <v>12.1710435272791</v>
      </c>
      <c r="D10088" t="s">
        <v>2480</v>
      </c>
      <c r="E10088" t="s">
        <v>313</v>
      </c>
    </row>
    <row r="10089" spans="1:5" x14ac:dyDescent="0.3">
      <c r="A10089" t="s">
        <v>2059</v>
      </c>
      <c r="B10089" t="s">
        <v>320</v>
      </c>
      <c r="C10089">
        <v>12.1804031556595</v>
      </c>
      <c r="D10089" t="s">
        <v>2480</v>
      </c>
      <c r="E10089" t="s">
        <v>313</v>
      </c>
    </row>
    <row r="10090" spans="1:5" x14ac:dyDescent="0.3">
      <c r="A10090" t="s">
        <v>2175</v>
      </c>
      <c r="B10090" t="s">
        <v>320</v>
      </c>
      <c r="C10090">
        <v>12.193503310781701</v>
      </c>
      <c r="D10090" t="s">
        <v>2480</v>
      </c>
      <c r="E10090" t="s">
        <v>313</v>
      </c>
    </row>
    <row r="10091" spans="1:5" x14ac:dyDescent="0.3">
      <c r="A10091" t="s">
        <v>1584</v>
      </c>
      <c r="B10091" t="s">
        <v>320</v>
      </c>
      <c r="C10091">
        <v>12.2051954998234</v>
      </c>
      <c r="D10091" t="s">
        <v>2480</v>
      </c>
      <c r="E10091" t="s">
        <v>313</v>
      </c>
    </row>
    <row r="10092" spans="1:5" x14ac:dyDescent="0.3">
      <c r="A10092" t="s">
        <v>2056</v>
      </c>
      <c r="B10092" t="s">
        <v>320</v>
      </c>
      <c r="C10092">
        <v>12.244085804141401</v>
      </c>
      <c r="D10092" t="s">
        <v>2480</v>
      </c>
      <c r="E10092" t="s">
        <v>313</v>
      </c>
    </row>
    <row r="10093" spans="1:5" x14ac:dyDescent="0.3">
      <c r="A10093" t="s">
        <v>2123</v>
      </c>
      <c r="B10093" t="s">
        <v>320</v>
      </c>
      <c r="C10093">
        <v>12.2517201515565</v>
      </c>
      <c r="D10093" t="s">
        <v>2480</v>
      </c>
      <c r="E10093" t="s">
        <v>313</v>
      </c>
    </row>
    <row r="10094" spans="1:5" x14ac:dyDescent="0.3">
      <c r="A10094" t="s">
        <v>1919</v>
      </c>
      <c r="B10094" t="s">
        <v>320</v>
      </c>
      <c r="C10094">
        <v>12.323935213332399</v>
      </c>
      <c r="D10094" t="s">
        <v>2480</v>
      </c>
      <c r="E10094" t="s">
        <v>313</v>
      </c>
    </row>
    <row r="10095" spans="1:5" x14ac:dyDescent="0.3">
      <c r="A10095" t="s">
        <v>2258</v>
      </c>
      <c r="B10095" t="s">
        <v>320</v>
      </c>
      <c r="C10095">
        <v>12.349440947881799</v>
      </c>
      <c r="D10095" t="s">
        <v>2480</v>
      </c>
      <c r="E10095" t="s">
        <v>313</v>
      </c>
    </row>
    <row r="10096" spans="1:5" x14ac:dyDescent="0.3">
      <c r="A10096" t="s">
        <v>988</v>
      </c>
      <c r="B10096" t="s">
        <v>320</v>
      </c>
      <c r="C10096">
        <v>12.3559731641638</v>
      </c>
      <c r="D10096" t="s">
        <v>2480</v>
      </c>
      <c r="E10096" t="s">
        <v>313</v>
      </c>
    </row>
    <row r="10097" spans="1:5" x14ac:dyDescent="0.3">
      <c r="A10097" t="s">
        <v>1928</v>
      </c>
      <c r="B10097" t="s">
        <v>320</v>
      </c>
      <c r="C10097">
        <v>12.370407447242901</v>
      </c>
      <c r="D10097" t="s">
        <v>2480</v>
      </c>
      <c r="E10097" t="s">
        <v>313</v>
      </c>
    </row>
    <row r="10098" spans="1:5" x14ac:dyDescent="0.3">
      <c r="A10098" t="s">
        <v>807</v>
      </c>
      <c r="B10098" t="s">
        <v>320</v>
      </c>
      <c r="C10098">
        <v>12.3774434577193</v>
      </c>
      <c r="D10098" t="s">
        <v>2480</v>
      </c>
      <c r="E10098" t="s">
        <v>313</v>
      </c>
    </row>
    <row r="10099" spans="1:5" x14ac:dyDescent="0.3">
      <c r="A10099" t="s">
        <v>1410</v>
      </c>
      <c r="B10099" t="s">
        <v>320</v>
      </c>
      <c r="C10099">
        <v>12.3796535485845</v>
      </c>
      <c r="D10099" t="s">
        <v>2480</v>
      </c>
      <c r="E10099" t="s">
        <v>313</v>
      </c>
    </row>
    <row r="10100" spans="1:5" x14ac:dyDescent="0.3">
      <c r="A10100" t="s">
        <v>2195</v>
      </c>
      <c r="B10100" t="s">
        <v>320</v>
      </c>
      <c r="C10100">
        <v>12.420137519029799</v>
      </c>
      <c r="D10100" t="s">
        <v>2480</v>
      </c>
      <c r="E10100" t="s">
        <v>313</v>
      </c>
    </row>
    <row r="10101" spans="1:5" x14ac:dyDescent="0.3">
      <c r="A10101" t="s">
        <v>2027</v>
      </c>
      <c r="B10101" t="s">
        <v>320</v>
      </c>
      <c r="C10101">
        <v>12.435728865834999</v>
      </c>
      <c r="D10101" t="s">
        <v>2480</v>
      </c>
      <c r="E10101" t="s">
        <v>313</v>
      </c>
    </row>
    <row r="10102" spans="1:5" x14ac:dyDescent="0.3">
      <c r="A10102" t="s">
        <v>1966</v>
      </c>
      <c r="B10102" t="s">
        <v>320</v>
      </c>
      <c r="C10102">
        <v>12.4897508645322</v>
      </c>
      <c r="D10102" t="s">
        <v>2480</v>
      </c>
      <c r="E10102" t="s">
        <v>313</v>
      </c>
    </row>
    <row r="10103" spans="1:5" x14ac:dyDescent="0.3">
      <c r="A10103" t="s">
        <v>696</v>
      </c>
      <c r="B10103" t="s">
        <v>320</v>
      </c>
      <c r="C10103">
        <v>12.501927118736999</v>
      </c>
      <c r="D10103" t="s">
        <v>2480</v>
      </c>
      <c r="E10103" t="s">
        <v>313</v>
      </c>
    </row>
    <row r="10104" spans="1:5" x14ac:dyDescent="0.3">
      <c r="A10104" t="s">
        <v>2020</v>
      </c>
      <c r="B10104" t="s">
        <v>320</v>
      </c>
      <c r="C10104">
        <v>12.5481423768064</v>
      </c>
      <c r="D10104" t="s">
        <v>2480</v>
      </c>
      <c r="E10104" t="s">
        <v>313</v>
      </c>
    </row>
    <row r="10105" spans="1:5" x14ac:dyDescent="0.3">
      <c r="A10105" t="s">
        <v>2275</v>
      </c>
      <c r="B10105" t="s">
        <v>320</v>
      </c>
      <c r="C10105">
        <v>12.704853304626701</v>
      </c>
      <c r="D10105" t="s">
        <v>2480</v>
      </c>
      <c r="E10105" t="s">
        <v>313</v>
      </c>
    </row>
    <row r="10106" spans="1:5" x14ac:dyDescent="0.3">
      <c r="A10106" t="s">
        <v>2037</v>
      </c>
      <c r="B10106" t="s">
        <v>320</v>
      </c>
      <c r="C10106">
        <v>12.851984280453699</v>
      </c>
      <c r="D10106" t="s">
        <v>2480</v>
      </c>
      <c r="E10106" t="s">
        <v>313</v>
      </c>
    </row>
    <row r="10107" spans="1:5" x14ac:dyDescent="0.3">
      <c r="A10107" t="s">
        <v>2172</v>
      </c>
      <c r="B10107" t="s">
        <v>320</v>
      </c>
      <c r="C10107">
        <v>12.874099622615301</v>
      </c>
      <c r="D10107" t="s">
        <v>2480</v>
      </c>
      <c r="E10107" t="s">
        <v>313</v>
      </c>
    </row>
    <row r="10108" spans="1:5" x14ac:dyDescent="0.3">
      <c r="A10108" t="s">
        <v>2028</v>
      </c>
      <c r="B10108" t="s">
        <v>320</v>
      </c>
      <c r="C10108">
        <v>12.895858085684401</v>
      </c>
      <c r="D10108" t="s">
        <v>2480</v>
      </c>
      <c r="E10108" t="s">
        <v>313</v>
      </c>
    </row>
    <row r="10109" spans="1:5" x14ac:dyDescent="0.3">
      <c r="A10109" t="s">
        <v>1887</v>
      </c>
      <c r="B10109" t="s">
        <v>320</v>
      </c>
      <c r="C10109">
        <v>12.921460110855</v>
      </c>
      <c r="D10109" t="s">
        <v>2480</v>
      </c>
      <c r="E10109" t="s">
        <v>313</v>
      </c>
    </row>
    <row r="10110" spans="1:5" x14ac:dyDescent="0.3">
      <c r="A10110" t="s">
        <v>2072</v>
      </c>
      <c r="B10110" t="s">
        <v>320</v>
      </c>
      <c r="C10110">
        <v>12.9590508582888</v>
      </c>
      <c r="D10110" t="s">
        <v>2480</v>
      </c>
      <c r="E10110" t="s">
        <v>313</v>
      </c>
    </row>
    <row r="10111" spans="1:5" x14ac:dyDescent="0.3">
      <c r="A10111" t="s">
        <v>1612</v>
      </c>
      <c r="B10111" t="s">
        <v>320</v>
      </c>
      <c r="C10111">
        <v>12.992116126178701</v>
      </c>
      <c r="D10111" t="s">
        <v>2480</v>
      </c>
      <c r="E10111" t="s">
        <v>313</v>
      </c>
    </row>
    <row r="10112" spans="1:5" x14ac:dyDescent="0.3">
      <c r="A10112" t="s">
        <v>1730</v>
      </c>
      <c r="B10112" t="s">
        <v>320</v>
      </c>
      <c r="C10112">
        <v>13.021624175466799</v>
      </c>
      <c r="D10112" t="s">
        <v>2480</v>
      </c>
      <c r="E10112" t="s">
        <v>313</v>
      </c>
    </row>
    <row r="10113" spans="1:5" x14ac:dyDescent="0.3">
      <c r="A10113" t="s">
        <v>1902</v>
      </c>
      <c r="B10113" t="s">
        <v>320</v>
      </c>
      <c r="C10113">
        <v>13.036840132816399</v>
      </c>
      <c r="D10113" t="s">
        <v>2480</v>
      </c>
      <c r="E10113" t="s">
        <v>313</v>
      </c>
    </row>
    <row r="10114" spans="1:5" x14ac:dyDescent="0.3">
      <c r="A10114" t="s">
        <v>1450</v>
      </c>
      <c r="B10114" t="s">
        <v>320</v>
      </c>
      <c r="C10114">
        <v>13.0474095906711</v>
      </c>
      <c r="D10114" t="s">
        <v>2480</v>
      </c>
      <c r="E10114" t="s">
        <v>313</v>
      </c>
    </row>
    <row r="10115" spans="1:5" x14ac:dyDescent="0.3">
      <c r="A10115" t="s">
        <v>846</v>
      </c>
      <c r="B10115" t="s">
        <v>320</v>
      </c>
      <c r="C10115">
        <v>13.0990736099572</v>
      </c>
      <c r="D10115" t="s">
        <v>2480</v>
      </c>
      <c r="E10115" t="s">
        <v>313</v>
      </c>
    </row>
    <row r="10116" spans="1:5" x14ac:dyDescent="0.3">
      <c r="A10116" t="s">
        <v>1447</v>
      </c>
      <c r="B10116" t="s">
        <v>320</v>
      </c>
      <c r="C10116">
        <v>13.1147106332589</v>
      </c>
      <c r="D10116" t="s">
        <v>2480</v>
      </c>
      <c r="E10116" t="s">
        <v>313</v>
      </c>
    </row>
    <row r="10117" spans="1:5" x14ac:dyDescent="0.3">
      <c r="A10117" t="s">
        <v>2312</v>
      </c>
      <c r="B10117" t="s">
        <v>320</v>
      </c>
      <c r="C10117">
        <v>13.166617619762</v>
      </c>
      <c r="D10117" t="s">
        <v>2480</v>
      </c>
      <c r="E10117" t="s">
        <v>313</v>
      </c>
    </row>
    <row r="10118" spans="1:5" x14ac:dyDescent="0.3">
      <c r="A10118" t="s">
        <v>2098</v>
      </c>
      <c r="B10118" t="s">
        <v>320</v>
      </c>
      <c r="C10118">
        <v>13.175473319591999</v>
      </c>
      <c r="D10118" t="s">
        <v>2480</v>
      </c>
      <c r="E10118" t="s">
        <v>313</v>
      </c>
    </row>
    <row r="10119" spans="1:5" x14ac:dyDescent="0.3">
      <c r="A10119" t="s">
        <v>2163</v>
      </c>
      <c r="B10119" t="s">
        <v>320</v>
      </c>
      <c r="C10119">
        <v>13.2004422552418</v>
      </c>
      <c r="D10119" t="s">
        <v>2480</v>
      </c>
      <c r="E10119" t="s">
        <v>313</v>
      </c>
    </row>
    <row r="10120" spans="1:5" x14ac:dyDescent="0.3">
      <c r="A10120" t="s">
        <v>2026</v>
      </c>
      <c r="B10120" t="s">
        <v>320</v>
      </c>
      <c r="C10120">
        <v>13.2088002363118</v>
      </c>
      <c r="D10120" t="s">
        <v>2480</v>
      </c>
      <c r="E10120" t="s">
        <v>313</v>
      </c>
    </row>
    <row r="10121" spans="1:5" x14ac:dyDescent="0.3">
      <c r="A10121" t="s">
        <v>954</v>
      </c>
      <c r="B10121" t="s">
        <v>320</v>
      </c>
      <c r="C10121">
        <v>13.332154585281399</v>
      </c>
      <c r="D10121" t="s">
        <v>2480</v>
      </c>
      <c r="E10121" t="s">
        <v>313</v>
      </c>
    </row>
    <row r="10122" spans="1:5" x14ac:dyDescent="0.3">
      <c r="A10122" t="s">
        <v>2193</v>
      </c>
      <c r="B10122" t="s">
        <v>320</v>
      </c>
      <c r="C10122">
        <v>13.468823274655</v>
      </c>
      <c r="D10122" t="s">
        <v>2480</v>
      </c>
      <c r="E10122" t="s">
        <v>313</v>
      </c>
    </row>
    <row r="10123" spans="1:5" x14ac:dyDescent="0.3">
      <c r="A10123" t="s">
        <v>1893</v>
      </c>
      <c r="B10123" t="s">
        <v>320</v>
      </c>
      <c r="C10123">
        <v>13.471895754889999</v>
      </c>
      <c r="D10123" t="s">
        <v>2480</v>
      </c>
      <c r="E10123" t="s">
        <v>313</v>
      </c>
    </row>
    <row r="10124" spans="1:5" x14ac:dyDescent="0.3">
      <c r="A10124" t="s">
        <v>1449</v>
      </c>
      <c r="B10124" t="s">
        <v>320</v>
      </c>
      <c r="C10124">
        <v>13.4759436886443</v>
      </c>
      <c r="D10124" t="s">
        <v>2480</v>
      </c>
      <c r="E10124" t="s">
        <v>313</v>
      </c>
    </row>
    <row r="10125" spans="1:5" x14ac:dyDescent="0.3">
      <c r="A10125" t="s">
        <v>1892</v>
      </c>
      <c r="B10125" t="s">
        <v>320</v>
      </c>
      <c r="C10125">
        <v>13.5116552601006</v>
      </c>
      <c r="D10125" t="s">
        <v>2480</v>
      </c>
      <c r="E10125" t="s">
        <v>313</v>
      </c>
    </row>
    <row r="10126" spans="1:5" x14ac:dyDescent="0.3">
      <c r="A10126" t="s">
        <v>666</v>
      </c>
      <c r="B10126" t="s">
        <v>320</v>
      </c>
      <c r="C10126">
        <v>13.5296501218047</v>
      </c>
      <c r="D10126" t="s">
        <v>2480</v>
      </c>
      <c r="E10126" t="s">
        <v>313</v>
      </c>
    </row>
    <row r="10127" spans="1:5" x14ac:dyDescent="0.3">
      <c r="A10127" t="s">
        <v>2306</v>
      </c>
      <c r="B10127" t="s">
        <v>320</v>
      </c>
      <c r="C10127">
        <v>13.6000915657508</v>
      </c>
      <c r="D10127" t="s">
        <v>2480</v>
      </c>
      <c r="E10127" t="s">
        <v>313</v>
      </c>
    </row>
    <row r="10128" spans="1:5" x14ac:dyDescent="0.3">
      <c r="A10128" t="s">
        <v>990</v>
      </c>
      <c r="B10128" t="s">
        <v>320</v>
      </c>
      <c r="C10128">
        <v>13.6002126054274</v>
      </c>
      <c r="D10128" t="s">
        <v>2480</v>
      </c>
      <c r="E10128" t="s">
        <v>313</v>
      </c>
    </row>
    <row r="10129" spans="1:5" x14ac:dyDescent="0.3">
      <c r="A10129" t="s">
        <v>670</v>
      </c>
      <c r="B10129" t="s">
        <v>320</v>
      </c>
      <c r="C10129">
        <v>13.6037835749776</v>
      </c>
      <c r="D10129" t="s">
        <v>2480</v>
      </c>
      <c r="E10129" t="s">
        <v>313</v>
      </c>
    </row>
    <row r="10130" spans="1:5" x14ac:dyDescent="0.3">
      <c r="A10130" t="s">
        <v>1363</v>
      </c>
      <c r="B10130" t="s">
        <v>320</v>
      </c>
      <c r="C10130">
        <v>13.621939451245501</v>
      </c>
      <c r="D10130" t="s">
        <v>2480</v>
      </c>
      <c r="E10130" t="s">
        <v>313</v>
      </c>
    </row>
    <row r="10131" spans="1:5" x14ac:dyDescent="0.3">
      <c r="A10131" t="s">
        <v>399</v>
      </c>
      <c r="B10131" t="s">
        <v>320</v>
      </c>
      <c r="C10131">
        <v>13.657468469209901</v>
      </c>
      <c r="D10131" t="s">
        <v>2480</v>
      </c>
      <c r="E10131" t="s">
        <v>313</v>
      </c>
    </row>
    <row r="10132" spans="1:5" x14ac:dyDescent="0.3">
      <c r="A10132" t="s">
        <v>1963</v>
      </c>
      <c r="B10132" t="s">
        <v>320</v>
      </c>
      <c r="C10132">
        <v>13.6681683688047</v>
      </c>
      <c r="D10132" t="s">
        <v>2480</v>
      </c>
      <c r="E10132" t="s">
        <v>313</v>
      </c>
    </row>
    <row r="10133" spans="1:5" x14ac:dyDescent="0.3">
      <c r="A10133" t="s">
        <v>2376</v>
      </c>
      <c r="B10133" t="s">
        <v>320</v>
      </c>
      <c r="C10133">
        <v>13.6844796022915</v>
      </c>
      <c r="D10133" t="s">
        <v>2480</v>
      </c>
      <c r="E10133" t="s">
        <v>313</v>
      </c>
    </row>
    <row r="10134" spans="1:5" x14ac:dyDescent="0.3">
      <c r="A10134" t="s">
        <v>2208</v>
      </c>
      <c r="B10134" t="s">
        <v>320</v>
      </c>
      <c r="C10134">
        <v>13.694772911138299</v>
      </c>
      <c r="D10134" t="s">
        <v>2480</v>
      </c>
      <c r="E10134" t="s">
        <v>313</v>
      </c>
    </row>
    <row r="10135" spans="1:5" x14ac:dyDescent="0.3">
      <c r="A10135" t="s">
        <v>703</v>
      </c>
      <c r="B10135" t="s">
        <v>320</v>
      </c>
      <c r="C10135">
        <v>13.737411702469799</v>
      </c>
      <c r="D10135" t="s">
        <v>2480</v>
      </c>
      <c r="E10135" t="s">
        <v>313</v>
      </c>
    </row>
    <row r="10136" spans="1:5" x14ac:dyDescent="0.3">
      <c r="A10136" t="s">
        <v>1079</v>
      </c>
      <c r="B10136" t="s">
        <v>320</v>
      </c>
      <c r="C10136">
        <v>13.819400559908701</v>
      </c>
      <c r="D10136" t="s">
        <v>2480</v>
      </c>
      <c r="E10136" t="s">
        <v>313</v>
      </c>
    </row>
    <row r="10137" spans="1:5" x14ac:dyDescent="0.3">
      <c r="A10137" t="s">
        <v>902</v>
      </c>
      <c r="B10137" t="s">
        <v>320</v>
      </c>
      <c r="C10137">
        <v>13.8295731530743</v>
      </c>
      <c r="D10137" t="s">
        <v>2480</v>
      </c>
      <c r="E10137" t="s">
        <v>313</v>
      </c>
    </row>
    <row r="10138" spans="1:5" x14ac:dyDescent="0.3">
      <c r="A10138" t="s">
        <v>841</v>
      </c>
      <c r="B10138" t="s">
        <v>320</v>
      </c>
      <c r="C10138">
        <v>13.885351519711</v>
      </c>
      <c r="D10138" t="s">
        <v>2480</v>
      </c>
      <c r="E10138" t="s">
        <v>313</v>
      </c>
    </row>
    <row r="10139" spans="1:5" x14ac:dyDescent="0.3">
      <c r="A10139" t="s">
        <v>584</v>
      </c>
      <c r="B10139" t="s">
        <v>320</v>
      </c>
      <c r="C10139">
        <v>13.888510428764199</v>
      </c>
      <c r="D10139" t="s">
        <v>2480</v>
      </c>
      <c r="E10139" t="s">
        <v>313</v>
      </c>
    </row>
    <row r="10140" spans="1:5" x14ac:dyDescent="0.3">
      <c r="A10140" t="s">
        <v>1927</v>
      </c>
      <c r="B10140" t="s">
        <v>320</v>
      </c>
      <c r="C10140">
        <v>13.9146427484764</v>
      </c>
      <c r="D10140" t="s">
        <v>2480</v>
      </c>
      <c r="E10140" t="s">
        <v>313</v>
      </c>
    </row>
    <row r="10141" spans="1:5" x14ac:dyDescent="0.3">
      <c r="A10141" t="s">
        <v>2192</v>
      </c>
      <c r="B10141" t="s">
        <v>320</v>
      </c>
      <c r="C10141">
        <v>13.9201752830052</v>
      </c>
      <c r="D10141" t="s">
        <v>2480</v>
      </c>
      <c r="E10141" t="s">
        <v>313</v>
      </c>
    </row>
    <row r="10142" spans="1:5" x14ac:dyDescent="0.3">
      <c r="A10142" t="s">
        <v>718</v>
      </c>
      <c r="B10142" t="s">
        <v>320</v>
      </c>
      <c r="C10142">
        <v>13.921923361241801</v>
      </c>
      <c r="D10142" t="s">
        <v>2480</v>
      </c>
      <c r="E10142" t="s">
        <v>313</v>
      </c>
    </row>
    <row r="10143" spans="1:5" x14ac:dyDescent="0.3">
      <c r="A10143" t="s">
        <v>684</v>
      </c>
      <c r="B10143" t="s">
        <v>320</v>
      </c>
      <c r="C10143">
        <v>13.966475036826701</v>
      </c>
      <c r="D10143" t="s">
        <v>2480</v>
      </c>
      <c r="E10143" t="s">
        <v>313</v>
      </c>
    </row>
    <row r="10144" spans="1:5" x14ac:dyDescent="0.3">
      <c r="A10144" t="s">
        <v>1918</v>
      </c>
      <c r="B10144" t="s">
        <v>320</v>
      </c>
      <c r="C10144">
        <v>14.005088862512199</v>
      </c>
      <c r="D10144" t="s">
        <v>2480</v>
      </c>
      <c r="E10144" t="s">
        <v>313</v>
      </c>
    </row>
    <row r="10145" spans="1:5" x14ac:dyDescent="0.3">
      <c r="A10145" t="s">
        <v>1245</v>
      </c>
      <c r="B10145" t="s">
        <v>320</v>
      </c>
      <c r="C10145">
        <v>14.0117841631997</v>
      </c>
      <c r="D10145" t="s">
        <v>2480</v>
      </c>
      <c r="E10145" t="s">
        <v>313</v>
      </c>
    </row>
    <row r="10146" spans="1:5" x14ac:dyDescent="0.3">
      <c r="A10146" t="s">
        <v>2261</v>
      </c>
      <c r="B10146" t="s">
        <v>320</v>
      </c>
      <c r="C10146">
        <v>14.0314346267613</v>
      </c>
      <c r="D10146" t="s">
        <v>2480</v>
      </c>
      <c r="E10146" t="s">
        <v>313</v>
      </c>
    </row>
    <row r="10147" spans="1:5" x14ac:dyDescent="0.3">
      <c r="A10147" t="s">
        <v>1955</v>
      </c>
      <c r="B10147" t="s">
        <v>320</v>
      </c>
      <c r="C10147">
        <v>14.0328835020611</v>
      </c>
      <c r="D10147" t="s">
        <v>2480</v>
      </c>
      <c r="E10147" t="s">
        <v>313</v>
      </c>
    </row>
    <row r="10148" spans="1:5" x14ac:dyDescent="0.3">
      <c r="A10148" t="s">
        <v>711</v>
      </c>
      <c r="B10148" t="s">
        <v>320</v>
      </c>
      <c r="C10148">
        <v>14.0477719394361</v>
      </c>
      <c r="D10148" t="s">
        <v>2480</v>
      </c>
      <c r="E10148" t="s">
        <v>313</v>
      </c>
    </row>
    <row r="10149" spans="1:5" x14ac:dyDescent="0.3">
      <c r="A10149" t="s">
        <v>2019</v>
      </c>
      <c r="B10149" t="s">
        <v>320</v>
      </c>
      <c r="C10149">
        <v>14.066289790396</v>
      </c>
      <c r="D10149" t="s">
        <v>2480</v>
      </c>
      <c r="E10149" t="s">
        <v>313</v>
      </c>
    </row>
    <row r="10150" spans="1:5" x14ac:dyDescent="0.3">
      <c r="A10150" t="s">
        <v>2196</v>
      </c>
      <c r="B10150" t="s">
        <v>320</v>
      </c>
      <c r="C10150">
        <v>14.108098472070401</v>
      </c>
      <c r="D10150" t="s">
        <v>2480</v>
      </c>
      <c r="E10150" t="s">
        <v>313</v>
      </c>
    </row>
    <row r="10151" spans="1:5" x14ac:dyDescent="0.3">
      <c r="A10151" t="s">
        <v>2183</v>
      </c>
      <c r="B10151" t="s">
        <v>320</v>
      </c>
      <c r="C10151">
        <v>14.114996385445099</v>
      </c>
      <c r="D10151" t="s">
        <v>2480</v>
      </c>
      <c r="E10151" t="s">
        <v>313</v>
      </c>
    </row>
    <row r="10152" spans="1:5" x14ac:dyDescent="0.3">
      <c r="A10152" t="s">
        <v>2328</v>
      </c>
      <c r="B10152" t="s">
        <v>320</v>
      </c>
      <c r="C10152">
        <v>14.1604511944933</v>
      </c>
      <c r="D10152" t="s">
        <v>2480</v>
      </c>
      <c r="E10152" t="s">
        <v>313</v>
      </c>
    </row>
    <row r="10153" spans="1:5" x14ac:dyDescent="0.3">
      <c r="A10153" t="s">
        <v>840</v>
      </c>
      <c r="B10153" t="s">
        <v>320</v>
      </c>
      <c r="C10153">
        <v>14.1881573178702</v>
      </c>
      <c r="D10153" t="s">
        <v>2480</v>
      </c>
      <c r="E10153" t="s">
        <v>313</v>
      </c>
    </row>
    <row r="10154" spans="1:5" x14ac:dyDescent="0.3">
      <c r="A10154" t="s">
        <v>845</v>
      </c>
      <c r="B10154" t="s">
        <v>320</v>
      </c>
      <c r="C10154">
        <v>14.192047811037799</v>
      </c>
      <c r="D10154" t="s">
        <v>2480</v>
      </c>
      <c r="E10154" t="s">
        <v>313</v>
      </c>
    </row>
    <row r="10155" spans="1:5" x14ac:dyDescent="0.3">
      <c r="A10155" t="s">
        <v>1375</v>
      </c>
      <c r="B10155" t="s">
        <v>320</v>
      </c>
      <c r="C10155">
        <v>14.1997064619386</v>
      </c>
      <c r="D10155" t="s">
        <v>2480</v>
      </c>
      <c r="E10155" t="s">
        <v>313</v>
      </c>
    </row>
    <row r="10156" spans="1:5" x14ac:dyDescent="0.3">
      <c r="A10156" t="s">
        <v>690</v>
      </c>
      <c r="B10156" t="s">
        <v>320</v>
      </c>
      <c r="C10156">
        <v>14.234731539545299</v>
      </c>
      <c r="D10156" t="s">
        <v>2480</v>
      </c>
      <c r="E10156" t="s">
        <v>313</v>
      </c>
    </row>
    <row r="10157" spans="1:5" x14ac:dyDescent="0.3">
      <c r="A10157" t="s">
        <v>2041</v>
      </c>
      <c r="B10157" t="s">
        <v>320</v>
      </c>
      <c r="C10157">
        <v>14.259525150287599</v>
      </c>
      <c r="D10157" t="s">
        <v>2480</v>
      </c>
      <c r="E10157" t="s">
        <v>313</v>
      </c>
    </row>
    <row r="10158" spans="1:5" x14ac:dyDescent="0.3">
      <c r="A10158" t="s">
        <v>1845</v>
      </c>
      <c r="B10158" t="s">
        <v>320</v>
      </c>
      <c r="C10158">
        <v>14.3064475965861</v>
      </c>
      <c r="D10158" t="s">
        <v>2480</v>
      </c>
      <c r="E10158" t="s">
        <v>313</v>
      </c>
    </row>
    <row r="10159" spans="1:5" x14ac:dyDescent="0.3">
      <c r="A10159" t="s">
        <v>2122</v>
      </c>
      <c r="B10159" t="s">
        <v>320</v>
      </c>
      <c r="C10159">
        <v>14.3544534812305</v>
      </c>
      <c r="D10159" t="s">
        <v>2480</v>
      </c>
      <c r="E10159" t="s">
        <v>313</v>
      </c>
    </row>
    <row r="10160" spans="1:5" x14ac:dyDescent="0.3">
      <c r="A10160" t="s">
        <v>1587</v>
      </c>
      <c r="B10160" t="s">
        <v>320</v>
      </c>
      <c r="C10160">
        <v>14.3770205294969</v>
      </c>
      <c r="D10160" t="s">
        <v>2480</v>
      </c>
      <c r="E10160" t="s">
        <v>313</v>
      </c>
    </row>
    <row r="10161" spans="1:5" x14ac:dyDescent="0.3">
      <c r="A10161" t="s">
        <v>2185</v>
      </c>
      <c r="B10161" t="s">
        <v>320</v>
      </c>
      <c r="C10161">
        <v>14.382597944589</v>
      </c>
      <c r="D10161" t="s">
        <v>2480</v>
      </c>
      <c r="E10161" t="s">
        <v>313</v>
      </c>
    </row>
    <row r="10162" spans="1:5" x14ac:dyDescent="0.3">
      <c r="A10162" t="s">
        <v>472</v>
      </c>
      <c r="B10162" t="s">
        <v>320</v>
      </c>
      <c r="C10162">
        <v>14.422579900624299</v>
      </c>
      <c r="D10162" t="s">
        <v>2480</v>
      </c>
      <c r="E10162" t="s">
        <v>313</v>
      </c>
    </row>
    <row r="10163" spans="1:5" x14ac:dyDescent="0.3">
      <c r="A10163" t="s">
        <v>1098</v>
      </c>
      <c r="B10163" t="s">
        <v>320</v>
      </c>
      <c r="C10163">
        <v>14.432601324263301</v>
      </c>
      <c r="D10163" t="s">
        <v>2480</v>
      </c>
      <c r="E10163" t="s">
        <v>313</v>
      </c>
    </row>
    <row r="10164" spans="1:5" x14ac:dyDescent="0.3">
      <c r="A10164" t="s">
        <v>2017</v>
      </c>
      <c r="B10164" t="s">
        <v>320</v>
      </c>
      <c r="C10164">
        <v>14.4357440691661</v>
      </c>
      <c r="D10164" t="s">
        <v>2480</v>
      </c>
      <c r="E10164" t="s">
        <v>313</v>
      </c>
    </row>
    <row r="10165" spans="1:5" x14ac:dyDescent="0.3">
      <c r="A10165" t="s">
        <v>576</v>
      </c>
      <c r="B10165" t="s">
        <v>320</v>
      </c>
      <c r="C10165">
        <v>14.4362459650476</v>
      </c>
      <c r="D10165" t="s">
        <v>2480</v>
      </c>
      <c r="E10165" t="s">
        <v>313</v>
      </c>
    </row>
    <row r="10166" spans="1:5" x14ac:dyDescent="0.3">
      <c r="A10166" t="s">
        <v>2299</v>
      </c>
      <c r="B10166" t="s">
        <v>320</v>
      </c>
      <c r="C10166">
        <v>14.446937149383301</v>
      </c>
      <c r="D10166" t="s">
        <v>2480</v>
      </c>
      <c r="E10166" t="s">
        <v>313</v>
      </c>
    </row>
    <row r="10167" spans="1:5" x14ac:dyDescent="0.3">
      <c r="A10167" t="s">
        <v>2139</v>
      </c>
      <c r="B10167" t="s">
        <v>320</v>
      </c>
      <c r="C10167">
        <v>14.5165664355756</v>
      </c>
      <c r="D10167" t="s">
        <v>2480</v>
      </c>
      <c r="E10167" t="s">
        <v>313</v>
      </c>
    </row>
    <row r="10168" spans="1:5" x14ac:dyDescent="0.3">
      <c r="A10168" t="s">
        <v>580</v>
      </c>
      <c r="B10168" t="s">
        <v>320</v>
      </c>
      <c r="C10168">
        <v>14.5375493669683</v>
      </c>
      <c r="D10168" t="s">
        <v>2480</v>
      </c>
      <c r="E10168" t="s">
        <v>313</v>
      </c>
    </row>
    <row r="10169" spans="1:5" x14ac:dyDescent="0.3">
      <c r="A10169" t="s">
        <v>998</v>
      </c>
      <c r="B10169" t="s">
        <v>320</v>
      </c>
      <c r="C10169">
        <v>14.541699250998301</v>
      </c>
      <c r="D10169" t="s">
        <v>2480</v>
      </c>
      <c r="E10169" t="s">
        <v>313</v>
      </c>
    </row>
    <row r="10170" spans="1:5" x14ac:dyDescent="0.3">
      <c r="A10170" t="s">
        <v>488</v>
      </c>
      <c r="B10170" t="s">
        <v>320</v>
      </c>
      <c r="C10170">
        <v>14.5495133134093</v>
      </c>
      <c r="D10170" t="s">
        <v>2480</v>
      </c>
      <c r="E10170" t="s">
        <v>313</v>
      </c>
    </row>
    <row r="10171" spans="1:5" x14ac:dyDescent="0.3">
      <c r="A10171" t="s">
        <v>1262</v>
      </c>
      <c r="B10171" t="s">
        <v>320</v>
      </c>
      <c r="C10171">
        <v>14.5778130426202</v>
      </c>
      <c r="D10171" t="s">
        <v>2480</v>
      </c>
      <c r="E10171" t="s">
        <v>313</v>
      </c>
    </row>
    <row r="10172" spans="1:5" x14ac:dyDescent="0.3">
      <c r="A10172" t="s">
        <v>594</v>
      </c>
      <c r="B10172" t="s">
        <v>320</v>
      </c>
      <c r="C10172">
        <v>14.5843285458935</v>
      </c>
      <c r="D10172" t="s">
        <v>2480</v>
      </c>
      <c r="E10172" t="s">
        <v>313</v>
      </c>
    </row>
    <row r="10173" spans="1:5" x14ac:dyDescent="0.3">
      <c r="A10173" t="s">
        <v>557</v>
      </c>
      <c r="B10173" t="s">
        <v>320</v>
      </c>
      <c r="C10173">
        <v>14.608045725854501</v>
      </c>
      <c r="D10173" t="s">
        <v>2480</v>
      </c>
      <c r="E10173" t="s">
        <v>313</v>
      </c>
    </row>
    <row r="10174" spans="1:5" x14ac:dyDescent="0.3">
      <c r="A10174" t="s">
        <v>1441</v>
      </c>
      <c r="B10174" t="s">
        <v>320</v>
      </c>
      <c r="C10174">
        <v>14.6134297548082</v>
      </c>
      <c r="D10174" t="s">
        <v>2480</v>
      </c>
      <c r="E10174" t="s">
        <v>313</v>
      </c>
    </row>
    <row r="10175" spans="1:5" x14ac:dyDescent="0.3">
      <c r="A10175" t="s">
        <v>2071</v>
      </c>
      <c r="B10175" t="s">
        <v>320</v>
      </c>
      <c r="C10175">
        <v>14.638107938364101</v>
      </c>
      <c r="D10175" t="s">
        <v>2480</v>
      </c>
      <c r="E10175" t="s">
        <v>313</v>
      </c>
    </row>
    <row r="10176" spans="1:5" x14ac:dyDescent="0.3">
      <c r="A10176" t="s">
        <v>1103</v>
      </c>
      <c r="B10176" t="s">
        <v>320</v>
      </c>
      <c r="C10176">
        <v>14.704960465035001</v>
      </c>
      <c r="D10176" t="s">
        <v>2480</v>
      </c>
      <c r="E10176" t="s">
        <v>313</v>
      </c>
    </row>
    <row r="10177" spans="1:5" x14ac:dyDescent="0.3">
      <c r="A10177" t="s">
        <v>1879</v>
      </c>
      <c r="B10177" t="s">
        <v>320</v>
      </c>
      <c r="C10177">
        <v>14.7135910375751</v>
      </c>
      <c r="D10177" t="s">
        <v>2480</v>
      </c>
      <c r="E10177" t="s">
        <v>313</v>
      </c>
    </row>
    <row r="10178" spans="1:5" x14ac:dyDescent="0.3">
      <c r="A10178" t="s">
        <v>1422</v>
      </c>
      <c r="B10178" t="s">
        <v>320</v>
      </c>
      <c r="C10178">
        <v>14.7159169453028</v>
      </c>
      <c r="D10178" t="s">
        <v>2480</v>
      </c>
      <c r="E10178" t="s">
        <v>313</v>
      </c>
    </row>
    <row r="10179" spans="1:5" x14ac:dyDescent="0.3">
      <c r="A10179" t="s">
        <v>525</v>
      </c>
      <c r="B10179" t="s">
        <v>320</v>
      </c>
      <c r="C10179">
        <v>14.724488480584901</v>
      </c>
      <c r="D10179" t="s">
        <v>2480</v>
      </c>
      <c r="E10179" t="s">
        <v>313</v>
      </c>
    </row>
    <row r="10180" spans="1:5" x14ac:dyDescent="0.3">
      <c r="A10180" t="s">
        <v>1349</v>
      </c>
      <c r="B10180" t="s">
        <v>320</v>
      </c>
      <c r="C10180">
        <v>14.7795553475651</v>
      </c>
      <c r="D10180" t="s">
        <v>2480</v>
      </c>
      <c r="E10180" t="s">
        <v>313</v>
      </c>
    </row>
    <row r="10181" spans="1:5" x14ac:dyDescent="0.3">
      <c r="A10181" t="s">
        <v>732</v>
      </c>
      <c r="B10181" t="s">
        <v>320</v>
      </c>
      <c r="C10181">
        <v>14.7949638051421</v>
      </c>
      <c r="D10181" t="s">
        <v>2480</v>
      </c>
      <c r="E10181" t="s">
        <v>313</v>
      </c>
    </row>
    <row r="10182" spans="1:5" x14ac:dyDescent="0.3">
      <c r="A10182" t="s">
        <v>2013</v>
      </c>
      <c r="B10182" t="s">
        <v>320</v>
      </c>
      <c r="C10182">
        <v>14.7988732043979</v>
      </c>
      <c r="D10182" t="s">
        <v>2480</v>
      </c>
      <c r="E10182" t="s">
        <v>313</v>
      </c>
    </row>
    <row r="10183" spans="1:5" x14ac:dyDescent="0.3">
      <c r="A10183" t="s">
        <v>2124</v>
      </c>
      <c r="B10183" t="s">
        <v>320</v>
      </c>
      <c r="C10183">
        <v>14.877304507678</v>
      </c>
      <c r="D10183" t="s">
        <v>2480</v>
      </c>
      <c r="E10183" t="s">
        <v>313</v>
      </c>
    </row>
    <row r="10184" spans="1:5" x14ac:dyDescent="0.3">
      <c r="A10184" t="s">
        <v>880</v>
      </c>
      <c r="B10184" t="s">
        <v>320</v>
      </c>
      <c r="C10184">
        <v>14.9530924590581</v>
      </c>
      <c r="D10184" t="s">
        <v>2480</v>
      </c>
      <c r="E10184" t="s">
        <v>313</v>
      </c>
    </row>
    <row r="10185" spans="1:5" x14ac:dyDescent="0.3">
      <c r="A10185" t="s">
        <v>1885</v>
      </c>
      <c r="B10185" t="s">
        <v>320</v>
      </c>
      <c r="C10185">
        <v>14.9639735556592</v>
      </c>
      <c r="D10185" t="s">
        <v>2480</v>
      </c>
      <c r="E10185" t="s">
        <v>313</v>
      </c>
    </row>
    <row r="10186" spans="1:5" x14ac:dyDescent="0.3">
      <c r="A10186" t="s">
        <v>2070</v>
      </c>
      <c r="B10186" t="s">
        <v>320</v>
      </c>
      <c r="C10186">
        <v>15.003450142533399</v>
      </c>
      <c r="D10186" t="s">
        <v>2480</v>
      </c>
      <c r="E10186" t="s">
        <v>313</v>
      </c>
    </row>
    <row r="10187" spans="1:5" x14ac:dyDescent="0.3">
      <c r="A10187" t="s">
        <v>956</v>
      </c>
      <c r="B10187" t="s">
        <v>320</v>
      </c>
      <c r="C10187">
        <v>15.015568160468501</v>
      </c>
      <c r="D10187" t="s">
        <v>2480</v>
      </c>
      <c r="E10187" t="s">
        <v>313</v>
      </c>
    </row>
    <row r="10188" spans="1:5" x14ac:dyDescent="0.3">
      <c r="A10188" t="s">
        <v>446</v>
      </c>
      <c r="B10188" t="s">
        <v>320</v>
      </c>
      <c r="C10188">
        <v>15.026868872922799</v>
      </c>
      <c r="D10188" t="s">
        <v>2480</v>
      </c>
      <c r="E10188" t="s">
        <v>313</v>
      </c>
    </row>
    <row r="10189" spans="1:5" x14ac:dyDescent="0.3">
      <c r="A10189" t="s">
        <v>1494</v>
      </c>
      <c r="B10189" t="s">
        <v>320</v>
      </c>
      <c r="C10189">
        <v>15.084152264100499</v>
      </c>
      <c r="D10189" t="s">
        <v>2480</v>
      </c>
      <c r="E10189" t="s">
        <v>313</v>
      </c>
    </row>
    <row r="10190" spans="1:5" x14ac:dyDescent="0.3">
      <c r="A10190" t="s">
        <v>2307</v>
      </c>
      <c r="B10190" t="s">
        <v>320</v>
      </c>
      <c r="C10190">
        <v>15.1083311990794</v>
      </c>
      <c r="D10190" t="s">
        <v>2480</v>
      </c>
      <c r="E10190" t="s">
        <v>313</v>
      </c>
    </row>
    <row r="10191" spans="1:5" x14ac:dyDescent="0.3">
      <c r="A10191" t="s">
        <v>889</v>
      </c>
      <c r="B10191" t="s">
        <v>320</v>
      </c>
      <c r="C10191">
        <v>15.260932948892901</v>
      </c>
      <c r="D10191" t="s">
        <v>2480</v>
      </c>
      <c r="E10191" t="s">
        <v>313</v>
      </c>
    </row>
    <row r="10192" spans="1:5" x14ac:dyDescent="0.3">
      <c r="A10192" t="s">
        <v>1852</v>
      </c>
      <c r="B10192" t="s">
        <v>320</v>
      </c>
      <c r="C10192">
        <v>15.2751383994291</v>
      </c>
      <c r="D10192" t="s">
        <v>2480</v>
      </c>
      <c r="E10192" t="s">
        <v>313</v>
      </c>
    </row>
    <row r="10193" spans="1:5" x14ac:dyDescent="0.3">
      <c r="A10193" t="s">
        <v>2304</v>
      </c>
      <c r="B10193" t="s">
        <v>320</v>
      </c>
      <c r="C10193">
        <v>15.3017715224114</v>
      </c>
      <c r="D10193" t="s">
        <v>2480</v>
      </c>
      <c r="E10193" t="s">
        <v>313</v>
      </c>
    </row>
    <row r="10194" spans="1:5" x14ac:dyDescent="0.3">
      <c r="A10194" t="s">
        <v>949</v>
      </c>
      <c r="B10194" t="s">
        <v>320</v>
      </c>
      <c r="C10194">
        <v>15.3095877622514</v>
      </c>
      <c r="D10194" t="s">
        <v>2480</v>
      </c>
      <c r="E10194" t="s">
        <v>313</v>
      </c>
    </row>
    <row r="10195" spans="1:5" x14ac:dyDescent="0.3">
      <c r="A10195" t="s">
        <v>958</v>
      </c>
      <c r="B10195" t="s">
        <v>320</v>
      </c>
      <c r="C10195">
        <v>15.3300301932957</v>
      </c>
      <c r="D10195" t="s">
        <v>2480</v>
      </c>
      <c r="E10195" t="s">
        <v>313</v>
      </c>
    </row>
    <row r="10196" spans="1:5" x14ac:dyDescent="0.3">
      <c r="A10196" t="s">
        <v>815</v>
      </c>
      <c r="B10196" t="s">
        <v>320</v>
      </c>
      <c r="C10196">
        <v>15.366997305901601</v>
      </c>
      <c r="D10196" t="s">
        <v>2480</v>
      </c>
      <c r="E10196" t="s">
        <v>313</v>
      </c>
    </row>
    <row r="10197" spans="1:5" x14ac:dyDescent="0.3">
      <c r="A10197" t="s">
        <v>2178</v>
      </c>
      <c r="B10197" t="s">
        <v>320</v>
      </c>
      <c r="C10197">
        <v>15.405436931812901</v>
      </c>
      <c r="D10197" t="s">
        <v>2480</v>
      </c>
      <c r="E10197" t="s">
        <v>313</v>
      </c>
    </row>
    <row r="10198" spans="1:5" x14ac:dyDescent="0.3">
      <c r="A10198" t="s">
        <v>878</v>
      </c>
      <c r="B10198" t="s">
        <v>320</v>
      </c>
      <c r="C10198">
        <v>15.4503720398339</v>
      </c>
      <c r="D10198" t="s">
        <v>2480</v>
      </c>
      <c r="E10198" t="s">
        <v>313</v>
      </c>
    </row>
    <row r="10199" spans="1:5" x14ac:dyDescent="0.3">
      <c r="A10199" t="s">
        <v>849</v>
      </c>
      <c r="B10199" t="s">
        <v>320</v>
      </c>
      <c r="C10199">
        <v>15.497294400106499</v>
      </c>
      <c r="D10199" t="s">
        <v>2480</v>
      </c>
      <c r="E10199" t="s">
        <v>313</v>
      </c>
    </row>
    <row r="10200" spans="1:5" x14ac:dyDescent="0.3">
      <c r="A10200" t="s">
        <v>2341</v>
      </c>
      <c r="B10200" t="s">
        <v>320</v>
      </c>
      <c r="C10200">
        <v>15.5452797051245</v>
      </c>
      <c r="D10200" t="s">
        <v>2480</v>
      </c>
      <c r="E10200" t="s">
        <v>313</v>
      </c>
    </row>
    <row r="10201" spans="1:5" x14ac:dyDescent="0.3">
      <c r="A10201" t="s">
        <v>723</v>
      </c>
      <c r="B10201" t="s">
        <v>320</v>
      </c>
      <c r="C10201">
        <v>15.5729586810422</v>
      </c>
      <c r="D10201" t="s">
        <v>2480</v>
      </c>
      <c r="E10201" t="s">
        <v>313</v>
      </c>
    </row>
    <row r="10202" spans="1:5" x14ac:dyDescent="0.3">
      <c r="A10202" t="s">
        <v>1060</v>
      </c>
      <c r="B10202" t="s">
        <v>320</v>
      </c>
      <c r="C10202">
        <v>15.59000822122</v>
      </c>
      <c r="D10202" t="s">
        <v>2480</v>
      </c>
      <c r="E10202" t="s">
        <v>313</v>
      </c>
    </row>
    <row r="10203" spans="1:5" x14ac:dyDescent="0.3">
      <c r="A10203" t="s">
        <v>478</v>
      </c>
      <c r="B10203" t="s">
        <v>320</v>
      </c>
      <c r="C10203">
        <v>15.6826380970725</v>
      </c>
      <c r="D10203" t="s">
        <v>2480</v>
      </c>
      <c r="E10203" t="s">
        <v>313</v>
      </c>
    </row>
    <row r="10204" spans="1:5" x14ac:dyDescent="0.3">
      <c r="A10204" t="s">
        <v>411</v>
      </c>
      <c r="B10204" t="s">
        <v>320</v>
      </c>
      <c r="C10204">
        <v>15.6836942065211</v>
      </c>
      <c r="D10204" t="s">
        <v>2480</v>
      </c>
      <c r="E10204" t="s">
        <v>313</v>
      </c>
    </row>
    <row r="10205" spans="1:5" x14ac:dyDescent="0.3">
      <c r="A10205" t="s">
        <v>1446</v>
      </c>
      <c r="B10205" t="s">
        <v>320</v>
      </c>
      <c r="C10205">
        <v>15.6957950793004</v>
      </c>
      <c r="D10205" t="s">
        <v>2480</v>
      </c>
      <c r="E10205" t="s">
        <v>313</v>
      </c>
    </row>
    <row r="10206" spans="1:5" x14ac:dyDescent="0.3">
      <c r="A10206" t="s">
        <v>1912</v>
      </c>
      <c r="B10206" t="s">
        <v>320</v>
      </c>
      <c r="C10206">
        <v>15.7477480451047</v>
      </c>
      <c r="D10206" t="s">
        <v>2480</v>
      </c>
      <c r="E10206" t="s">
        <v>313</v>
      </c>
    </row>
    <row r="10207" spans="1:5" x14ac:dyDescent="0.3">
      <c r="A10207" t="s">
        <v>713</v>
      </c>
      <c r="B10207" t="s">
        <v>320</v>
      </c>
      <c r="C10207">
        <v>15.7943053243773</v>
      </c>
      <c r="D10207" t="s">
        <v>2480</v>
      </c>
      <c r="E10207" t="s">
        <v>313</v>
      </c>
    </row>
    <row r="10208" spans="1:5" x14ac:dyDescent="0.3">
      <c r="A10208" t="s">
        <v>961</v>
      </c>
      <c r="B10208" t="s">
        <v>320</v>
      </c>
      <c r="C10208">
        <v>15.803205506187901</v>
      </c>
      <c r="D10208" t="s">
        <v>2480</v>
      </c>
      <c r="E10208" t="s">
        <v>313</v>
      </c>
    </row>
    <row r="10209" spans="1:5" x14ac:dyDescent="0.3">
      <c r="A10209" t="s">
        <v>2176</v>
      </c>
      <c r="B10209" t="s">
        <v>320</v>
      </c>
      <c r="C10209">
        <v>15.8067181790055</v>
      </c>
      <c r="D10209" t="s">
        <v>2480</v>
      </c>
      <c r="E10209" t="s">
        <v>313</v>
      </c>
    </row>
    <row r="10210" spans="1:5" x14ac:dyDescent="0.3">
      <c r="A10210" t="s">
        <v>2146</v>
      </c>
      <c r="B10210" t="s">
        <v>320</v>
      </c>
      <c r="C10210">
        <v>15.8435816852143</v>
      </c>
      <c r="D10210" t="s">
        <v>2480</v>
      </c>
      <c r="E10210" t="s">
        <v>313</v>
      </c>
    </row>
    <row r="10211" spans="1:5" x14ac:dyDescent="0.3">
      <c r="A10211" t="s">
        <v>2088</v>
      </c>
      <c r="B10211" t="s">
        <v>320</v>
      </c>
      <c r="C10211">
        <v>15.866972447870699</v>
      </c>
      <c r="D10211" t="s">
        <v>2480</v>
      </c>
      <c r="E10211" t="s">
        <v>313</v>
      </c>
    </row>
    <row r="10212" spans="1:5" x14ac:dyDescent="0.3">
      <c r="A10212" t="s">
        <v>1881</v>
      </c>
      <c r="B10212" t="s">
        <v>320</v>
      </c>
      <c r="C10212">
        <v>15.896350215527001</v>
      </c>
      <c r="D10212" t="s">
        <v>2480</v>
      </c>
      <c r="E10212" t="s">
        <v>313</v>
      </c>
    </row>
    <row r="10213" spans="1:5" x14ac:dyDescent="0.3">
      <c r="A10213" t="s">
        <v>1077</v>
      </c>
      <c r="B10213" t="s">
        <v>320</v>
      </c>
      <c r="C10213">
        <v>15.962645255986301</v>
      </c>
      <c r="D10213" t="s">
        <v>2480</v>
      </c>
      <c r="E10213" t="s">
        <v>313</v>
      </c>
    </row>
    <row r="10214" spans="1:5" x14ac:dyDescent="0.3">
      <c r="A10214" t="s">
        <v>2096</v>
      </c>
      <c r="B10214" t="s">
        <v>320</v>
      </c>
      <c r="C10214">
        <v>15.988200876353201</v>
      </c>
      <c r="D10214" t="s">
        <v>2480</v>
      </c>
      <c r="E10214" t="s">
        <v>313</v>
      </c>
    </row>
    <row r="10215" spans="1:5" x14ac:dyDescent="0.3">
      <c r="A10215" t="s">
        <v>1915</v>
      </c>
      <c r="B10215" t="s">
        <v>320</v>
      </c>
      <c r="C10215">
        <v>15.991067951876801</v>
      </c>
      <c r="D10215" t="s">
        <v>2480</v>
      </c>
      <c r="E10215" t="s">
        <v>313</v>
      </c>
    </row>
    <row r="10216" spans="1:5" x14ac:dyDescent="0.3">
      <c r="A10216" t="s">
        <v>1454</v>
      </c>
      <c r="B10216" t="s">
        <v>320</v>
      </c>
      <c r="C10216">
        <v>15.994731192612999</v>
      </c>
      <c r="D10216" t="s">
        <v>2480</v>
      </c>
      <c r="E10216" t="s">
        <v>313</v>
      </c>
    </row>
    <row r="10217" spans="1:5" x14ac:dyDescent="0.3">
      <c r="A10217" t="s">
        <v>2305</v>
      </c>
      <c r="B10217" t="s">
        <v>320</v>
      </c>
      <c r="C10217">
        <v>16.009825631371999</v>
      </c>
      <c r="D10217" t="s">
        <v>2480</v>
      </c>
      <c r="E10217" t="s">
        <v>313</v>
      </c>
    </row>
    <row r="10218" spans="1:5" x14ac:dyDescent="0.3">
      <c r="A10218" t="s">
        <v>1957</v>
      </c>
      <c r="B10218" t="s">
        <v>320</v>
      </c>
      <c r="C10218">
        <v>16.044321840016799</v>
      </c>
      <c r="D10218" t="s">
        <v>2480</v>
      </c>
      <c r="E10218" t="s">
        <v>313</v>
      </c>
    </row>
    <row r="10219" spans="1:5" x14ac:dyDescent="0.3">
      <c r="A10219" t="s">
        <v>712</v>
      </c>
      <c r="B10219" t="s">
        <v>320</v>
      </c>
      <c r="C10219">
        <v>16.1037305433371</v>
      </c>
      <c r="D10219" t="s">
        <v>2480</v>
      </c>
      <c r="E10219" t="s">
        <v>313</v>
      </c>
    </row>
    <row r="10220" spans="1:5" x14ac:dyDescent="0.3">
      <c r="A10220" t="s">
        <v>2050</v>
      </c>
      <c r="B10220" t="s">
        <v>320</v>
      </c>
      <c r="C10220">
        <v>16.1354591411997</v>
      </c>
      <c r="D10220" t="s">
        <v>2480</v>
      </c>
      <c r="E10220" t="s">
        <v>313</v>
      </c>
    </row>
    <row r="10221" spans="1:5" x14ac:dyDescent="0.3">
      <c r="A10221" t="s">
        <v>1114</v>
      </c>
      <c r="B10221" t="s">
        <v>320</v>
      </c>
      <c r="C10221">
        <v>16.170434211489798</v>
      </c>
      <c r="D10221" t="s">
        <v>2480</v>
      </c>
      <c r="E10221" t="s">
        <v>313</v>
      </c>
    </row>
    <row r="10222" spans="1:5" x14ac:dyDescent="0.3">
      <c r="A10222" t="s">
        <v>1734</v>
      </c>
      <c r="B10222" t="s">
        <v>320</v>
      </c>
      <c r="C10222">
        <v>16.1825411929598</v>
      </c>
      <c r="D10222" t="s">
        <v>2480</v>
      </c>
      <c r="E10222" t="s">
        <v>313</v>
      </c>
    </row>
    <row r="10223" spans="1:5" x14ac:dyDescent="0.3">
      <c r="A10223" t="s">
        <v>1731</v>
      </c>
      <c r="B10223" t="s">
        <v>320</v>
      </c>
      <c r="C10223">
        <v>16.1844916194392</v>
      </c>
      <c r="D10223" t="s">
        <v>2480</v>
      </c>
      <c r="E10223" t="s">
        <v>313</v>
      </c>
    </row>
    <row r="10224" spans="1:5" x14ac:dyDescent="0.3">
      <c r="A10224" t="s">
        <v>1882</v>
      </c>
      <c r="B10224" t="s">
        <v>320</v>
      </c>
      <c r="C10224">
        <v>16.2012163344037</v>
      </c>
      <c r="D10224" t="s">
        <v>2480</v>
      </c>
      <c r="E10224" t="s">
        <v>313</v>
      </c>
    </row>
    <row r="10225" spans="1:5" x14ac:dyDescent="0.3">
      <c r="A10225" t="s">
        <v>705</v>
      </c>
      <c r="B10225" t="s">
        <v>320</v>
      </c>
      <c r="C10225">
        <v>16.2110530026982</v>
      </c>
      <c r="D10225" t="s">
        <v>2480</v>
      </c>
      <c r="E10225" t="s">
        <v>313</v>
      </c>
    </row>
    <row r="10226" spans="1:5" x14ac:dyDescent="0.3">
      <c r="A10226" t="s">
        <v>819</v>
      </c>
      <c r="B10226" t="s">
        <v>320</v>
      </c>
      <c r="C10226">
        <v>16.225974947340202</v>
      </c>
      <c r="D10226" t="s">
        <v>2480</v>
      </c>
      <c r="E10226" t="s">
        <v>313</v>
      </c>
    </row>
    <row r="10227" spans="1:5" x14ac:dyDescent="0.3">
      <c r="A10227" t="s">
        <v>1757</v>
      </c>
      <c r="B10227" t="s">
        <v>320</v>
      </c>
      <c r="C10227">
        <v>16.266944238998601</v>
      </c>
      <c r="D10227" t="s">
        <v>2480</v>
      </c>
      <c r="E10227" t="s">
        <v>313</v>
      </c>
    </row>
    <row r="10228" spans="1:5" x14ac:dyDescent="0.3">
      <c r="A10228" t="s">
        <v>1924</v>
      </c>
      <c r="B10228" t="s">
        <v>320</v>
      </c>
      <c r="C10228">
        <v>16.3069296851559</v>
      </c>
      <c r="D10228" t="s">
        <v>2480</v>
      </c>
      <c r="E10228" t="s">
        <v>313</v>
      </c>
    </row>
    <row r="10229" spans="1:5" x14ac:dyDescent="0.3">
      <c r="A10229" t="s">
        <v>847</v>
      </c>
      <c r="B10229" t="s">
        <v>320</v>
      </c>
      <c r="C10229">
        <v>16.3176731691787</v>
      </c>
      <c r="D10229" t="s">
        <v>2480</v>
      </c>
      <c r="E10229" t="s">
        <v>313</v>
      </c>
    </row>
    <row r="10230" spans="1:5" x14ac:dyDescent="0.3">
      <c r="A10230" t="s">
        <v>1962</v>
      </c>
      <c r="B10230" t="s">
        <v>320</v>
      </c>
      <c r="C10230">
        <v>16.320031996699601</v>
      </c>
      <c r="D10230" t="s">
        <v>2480</v>
      </c>
      <c r="E10230" t="s">
        <v>313</v>
      </c>
    </row>
    <row r="10231" spans="1:5" x14ac:dyDescent="0.3">
      <c r="A10231" t="s">
        <v>2155</v>
      </c>
      <c r="B10231" t="s">
        <v>320</v>
      </c>
      <c r="C10231">
        <v>16.374038037720702</v>
      </c>
      <c r="D10231" t="s">
        <v>2480</v>
      </c>
      <c r="E10231" t="s">
        <v>313</v>
      </c>
    </row>
    <row r="10232" spans="1:5" x14ac:dyDescent="0.3">
      <c r="A10232" t="s">
        <v>2295</v>
      </c>
      <c r="B10232" t="s">
        <v>320</v>
      </c>
      <c r="C10232">
        <v>16.379893599294199</v>
      </c>
      <c r="D10232" t="s">
        <v>2480</v>
      </c>
      <c r="E10232" t="s">
        <v>313</v>
      </c>
    </row>
    <row r="10233" spans="1:5" x14ac:dyDescent="0.3">
      <c r="A10233" t="s">
        <v>2035</v>
      </c>
      <c r="B10233" t="s">
        <v>320</v>
      </c>
      <c r="C10233">
        <v>16.445442308189001</v>
      </c>
      <c r="D10233" t="s">
        <v>2480</v>
      </c>
      <c r="E10233" t="s">
        <v>313</v>
      </c>
    </row>
    <row r="10234" spans="1:5" x14ac:dyDescent="0.3">
      <c r="A10234" t="s">
        <v>645</v>
      </c>
      <c r="B10234" t="s">
        <v>320</v>
      </c>
      <c r="C10234">
        <v>16.472212207041999</v>
      </c>
      <c r="D10234" t="s">
        <v>2480</v>
      </c>
      <c r="E10234" t="s">
        <v>313</v>
      </c>
    </row>
    <row r="10235" spans="1:5" x14ac:dyDescent="0.3">
      <c r="A10235" t="s">
        <v>2036</v>
      </c>
      <c r="B10235" t="s">
        <v>320</v>
      </c>
      <c r="C10235">
        <v>16.516653047946601</v>
      </c>
      <c r="D10235" t="s">
        <v>2480</v>
      </c>
      <c r="E10235" t="s">
        <v>313</v>
      </c>
    </row>
    <row r="10236" spans="1:5" x14ac:dyDescent="0.3">
      <c r="A10236" t="s">
        <v>1461</v>
      </c>
      <c r="B10236" t="s">
        <v>320</v>
      </c>
      <c r="C10236">
        <v>16.565815285886298</v>
      </c>
      <c r="D10236" t="s">
        <v>2480</v>
      </c>
      <c r="E10236" t="s">
        <v>313</v>
      </c>
    </row>
    <row r="10237" spans="1:5" x14ac:dyDescent="0.3">
      <c r="A10237" t="s">
        <v>2116</v>
      </c>
      <c r="B10237" t="s">
        <v>320</v>
      </c>
      <c r="C10237">
        <v>16.570160164602701</v>
      </c>
      <c r="D10237" t="s">
        <v>2480</v>
      </c>
      <c r="E10237" t="s">
        <v>313</v>
      </c>
    </row>
    <row r="10238" spans="1:5" x14ac:dyDescent="0.3">
      <c r="A10238" t="s">
        <v>458</v>
      </c>
      <c r="B10238" t="s">
        <v>320</v>
      </c>
      <c r="C10238">
        <v>16.602007168530498</v>
      </c>
      <c r="D10238" t="s">
        <v>2480</v>
      </c>
      <c r="E10238" t="s">
        <v>313</v>
      </c>
    </row>
    <row r="10239" spans="1:5" x14ac:dyDescent="0.3">
      <c r="A10239" t="s">
        <v>1891</v>
      </c>
      <c r="B10239" t="s">
        <v>320</v>
      </c>
      <c r="C10239">
        <v>16.6116368242973</v>
      </c>
      <c r="D10239" t="s">
        <v>2480</v>
      </c>
      <c r="E10239" t="s">
        <v>313</v>
      </c>
    </row>
    <row r="10240" spans="1:5" x14ac:dyDescent="0.3">
      <c r="A10240" t="s">
        <v>2260</v>
      </c>
      <c r="B10240" t="s">
        <v>320</v>
      </c>
      <c r="C10240">
        <v>16.6247596030042</v>
      </c>
      <c r="D10240" t="s">
        <v>2480</v>
      </c>
      <c r="E10240" t="s">
        <v>313</v>
      </c>
    </row>
    <row r="10241" spans="1:5" x14ac:dyDescent="0.3">
      <c r="A10241" t="s">
        <v>2300</v>
      </c>
      <c r="B10241" t="s">
        <v>320</v>
      </c>
      <c r="C10241">
        <v>16.643537383897801</v>
      </c>
      <c r="D10241" t="s">
        <v>2480</v>
      </c>
      <c r="E10241" t="s">
        <v>313</v>
      </c>
    </row>
    <row r="10242" spans="1:5" x14ac:dyDescent="0.3">
      <c r="A10242" t="s">
        <v>2278</v>
      </c>
      <c r="B10242" t="s">
        <v>320</v>
      </c>
      <c r="C10242">
        <v>16.673276883120302</v>
      </c>
      <c r="D10242" t="s">
        <v>2480</v>
      </c>
      <c r="E10242" t="s">
        <v>313</v>
      </c>
    </row>
    <row r="10243" spans="1:5" x14ac:dyDescent="0.3">
      <c r="A10243" t="s">
        <v>715</v>
      </c>
      <c r="B10243" t="s">
        <v>320</v>
      </c>
      <c r="C10243">
        <v>16.683030730822601</v>
      </c>
      <c r="D10243" t="s">
        <v>2480</v>
      </c>
      <c r="E10243" t="s">
        <v>313</v>
      </c>
    </row>
    <row r="10244" spans="1:5" x14ac:dyDescent="0.3">
      <c r="A10244" t="s">
        <v>700</v>
      </c>
      <c r="B10244" t="s">
        <v>320</v>
      </c>
      <c r="C10244">
        <v>16.704275666017899</v>
      </c>
      <c r="D10244" t="s">
        <v>2480</v>
      </c>
      <c r="E10244" t="s">
        <v>313</v>
      </c>
    </row>
    <row r="10245" spans="1:5" x14ac:dyDescent="0.3">
      <c r="A10245" t="s">
        <v>2097</v>
      </c>
      <c r="B10245" t="s">
        <v>320</v>
      </c>
      <c r="C10245">
        <v>16.727323331299701</v>
      </c>
      <c r="D10245" t="s">
        <v>2480</v>
      </c>
      <c r="E10245" t="s">
        <v>313</v>
      </c>
    </row>
    <row r="10246" spans="1:5" x14ac:dyDescent="0.3">
      <c r="A10246" t="s">
        <v>527</v>
      </c>
      <c r="B10246" t="s">
        <v>320</v>
      </c>
      <c r="C10246">
        <v>16.7713481153027</v>
      </c>
      <c r="D10246" t="s">
        <v>2480</v>
      </c>
      <c r="E10246" t="s">
        <v>313</v>
      </c>
    </row>
    <row r="10247" spans="1:5" x14ac:dyDescent="0.3">
      <c r="A10247" t="s">
        <v>1733</v>
      </c>
      <c r="B10247" t="s">
        <v>320</v>
      </c>
      <c r="C10247">
        <v>16.785668436912299</v>
      </c>
      <c r="D10247" t="s">
        <v>2480</v>
      </c>
      <c r="E10247" t="s">
        <v>313</v>
      </c>
    </row>
    <row r="10248" spans="1:5" x14ac:dyDescent="0.3">
      <c r="A10248" t="s">
        <v>2265</v>
      </c>
      <c r="B10248" t="s">
        <v>320</v>
      </c>
      <c r="C10248">
        <v>16.7879964898965</v>
      </c>
      <c r="D10248" t="s">
        <v>2480</v>
      </c>
      <c r="E10248" t="s">
        <v>313</v>
      </c>
    </row>
    <row r="10249" spans="1:5" x14ac:dyDescent="0.3">
      <c r="A10249" t="s">
        <v>719</v>
      </c>
      <c r="B10249" t="s">
        <v>320</v>
      </c>
      <c r="C10249">
        <v>16.8246500387399</v>
      </c>
      <c r="D10249" t="s">
        <v>2480</v>
      </c>
      <c r="E10249" t="s">
        <v>313</v>
      </c>
    </row>
    <row r="10250" spans="1:5" x14ac:dyDescent="0.3">
      <c r="A10250" t="s">
        <v>720</v>
      </c>
      <c r="B10250" t="s">
        <v>320</v>
      </c>
      <c r="C10250">
        <v>16.834258214526201</v>
      </c>
      <c r="D10250" t="s">
        <v>2480</v>
      </c>
      <c r="E10250" t="s">
        <v>313</v>
      </c>
    </row>
    <row r="10251" spans="1:5" x14ac:dyDescent="0.3">
      <c r="A10251" t="s">
        <v>1319</v>
      </c>
      <c r="B10251" t="s">
        <v>320</v>
      </c>
      <c r="C10251">
        <v>16.8351400321509</v>
      </c>
      <c r="D10251" t="s">
        <v>2480</v>
      </c>
      <c r="E10251" t="s">
        <v>313</v>
      </c>
    </row>
    <row r="10252" spans="1:5" x14ac:dyDescent="0.3">
      <c r="A10252" t="s">
        <v>1657</v>
      </c>
      <c r="B10252" t="s">
        <v>320</v>
      </c>
      <c r="C10252">
        <v>16.918570361386202</v>
      </c>
      <c r="D10252" t="s">
        <v>2480</v>
      </c>
      <c r="E10252" t="s">
        <v>313</v>
      </c>
    </row>
    <row r="10253" spans="1:5" x14ac:dyDescent="0.3">
      <c r="A10253" t="s">
        <v>1596</v>
      </c>
      <c r="B10253" t="s">
        <v>320</v>
      </c>
      <c r="C10253">
        <v>16.920984159084501</v>
      </c>
      <c r="D10253" t="s">
        <v>2480</v>
      </c>
      <c r="E10253" t="s">
        <v>313</v>
      </c>
    </row>
    <row r="10254" spans="1:5" x14ac:dyDescent="0.3">
      <c r="A10254" t="s">
        <v>1367</v>
      </c>
      <c r="B10254" t="s">
        <v>320</v>
      </c>
      <c r="C10254">
        <v>16.9341671920495</v>
      </c>
      <c r="D10254" t="s">
        <v>2480</v>
      </c>
      <c r="E10254" t="s">
        <v>313</v>
      </c>
    </row>
    <row r="10255" spans="1:5" x14ac:dyDescent="0.3">
      <c r="A10255" t="s">
        <v>891</v>
      </c>
      <c r="B10255" t="s">
        <v>320</v>
      </c>
      <c r="C10255">
        <v>16.954937268627599</v>
      </c>
      <c r="D10255" t="s">
        <v>2480</v>
      </c>
      <c r="E10255" t="s">
        <v>313</v>
      </c>
    </row>
    <row r="10256" spans="1:5" x14ac:dyDescent="0.3">
      <c r="A10256" t="s">
        <v>912</v>
      </c>
      <c r="B10256" t="s">
        <v>320</v>
      </c>
      <c r="C10256">
        <v>16.9707570938522</v>
      </c>
      <c r="D10256" t="s">
        <v>2480</v>
      </c>
      <c r="E10256" t="s">
        <v>313</v>
      </c>
    </row>
    <row r="10257" spans="1:5" x14ac:dyDescent="0.3">
      <c r="A10257" t="s">
        <v>1744</v>
      </c>
      <c r="B10257" t="s">
        <v>320</v>
      </c>
      <c r="C10257">
        <v>17.015351778131102</v>
      </c>
      <c r="D10257" t="s">
        <v>2480</v>
      </c>
      <c r="E10257" t="s">
        <v>313</v>
      </c>
    </row>
    <row r="10258" spans="1:5" x14ac:dyDescent="0.3">
      <c r="A10258" t="s">
        <v>2076</v>
      </c>
      <c r="B10258" t="s">
        <v>320</v>
      </c>
      <c r="C10258">
        <v>17.044770399272</v>
      </c>
      <c r="D10258" t="s">
        <v>2480</v>
      </c>
      <c r="E10258" t="s">
        <v>313</v>
      </c>
    </row>
    <row r="10259" spans="1:5" x14ac:dyDescent="0.3">
      <c r="A10259" t="s">
        <v>726</v>
      </c>
      <c r="B10259" t="s">
        <v>320</v>
      </c>
      <c r="C10259">
        <v>17.063477015456002</v>
      </c>
      <c r="D10259" t="s">
        <v>2480</v>
      </c>
      <c r="E10259" t="s">
        <v>313</v>
      </c>
    </row>
    <row r="10260" spans="1:5" x14ac:dyDescent="0.3">
      <c r="A10260" t="s">
        <v>962</v>
      </c>
      <c r="B10260" t="s">
        <v>320</v>
      </c>
      <c r="C10260">
        <v>17.116779436636499</v>
      </c>
      <c r="D10260" t="s">
        <v>2480</v>
      </c>
      <c r="E10260" t="s">
        <v>313</v>
      </c>
    </row>
    <row r="10261" spans="1:5" x14ac:dyDescent="0.3">
      <c r="A10261" t="s">
        <v>1184</v>
      </c>
      <c r="B10261" t="s">
        <v>320</v>
      </c>
      <c r="C10261">
        <v>17.169498908697701</v>
      </c>
      <c r="D10261" t="s">
        <v>2480</v>
      </c>
      <c r="E10261" t="s">
        <v>313</v>
      </c>
    </row>
    <row r="10262" spans="1:5" x14ac:dyDescent="0.3">
      <c r="A10262" t="s">
        <v>1296</v>
      </c>
      <c r="B10262" t="s">
        <v>320</v>
      </c>
      <c r="C10262">
        <v>17.1955641779007</v>
      </c>
      <c r="D10262" t="s">
        <v>2480</v>
      </c>
      <c r="E10262" t="s">
        <v>313</v>
      </c>
    </row>
    <row r="10263" spans="1:5" x14ac:dyDescent="0.3">
      <c r="A10263" t="s">
        <v>1421</v>
      </c>
      <c r="B10263" t="s">
        <v>320</v>
      </c>
      <c r="C10263">
        <v>17.1999827399898</v>
      </c>
      <c r="D10263" t="s">
        <v>2480</v>
      </c>
      <c r="E10263" t="s">
        <v>313</v>
      </c>
    </row>
    <row r="10264" spans="1:5" x14ac:dyDescent="0.3">
      <c r="A10264" t="s">
        <v>592</v>
      </c>
      <c r="B10264" t="s">
        <v>320</v>
      </c>
      <c r="C10264">
        <v>17.248201519792101</v>
      </c>
      <c r="D10264" t="s">
        <v>2480</v>
      </c>
      <c r="E10264" t="s">
        <v>313</v>
      </c>
    </row>
    <row r="10265" spans="1:5" x14ac:dyDescent="0.3">
      <c r="A10265" t="s">
        <v>957</v>
      </c>
      <c r="B10265" t="s">
        <v>320</v>
      </c>
      <c r="C10265">
        <v>17.2490387633162</v>
      </c>
      <c r="D10265" t="s">
        <v>2480</v>
      </c>
      <c r="E10265" t="s">
        <v>313</v>
      </c>
    </row>
    <row r="10266" spans="1:5" x14ac:dyDescent="0.3">
      <c r="A10266" t="s">
        <v>733</v>
      </c>
      <c r="B10266" t="s">
        <v>320</v>
      </c>
      <c r="C10266">
        <v>17.268916294624201</v>
      </c>
      <c r="D10266" t="s">
        <v>2480</v>
      </c>
      <c r="E10266" t="s">
        <v>313</v>
      </c>
    </row>
    <row r="10267" spans="1:5" x14ac:dyDescent="0.3">
      <c r="A10267" t="s">
        <v>1423</v>
      </c>
      <c r="B10267" t="s">
        <v>320</v>
      </c>
      <c r="C10267">
        <v>17.2694564853436</v>
      </c>
      <c r="D10267" t="s">
        <v>2480</v>
      </c>
      <c r="E10267" t="s">
        <v>313</v>
      </c>
    </row>
    <row r="10268" spans="1:5" x14ac:dyDescent="0.3">
      <c r="A10268" t="s">
        <v>1772</v>
      </c>
      <c r="B10268" t="s">
        <v>320</v>
      </c>
      <c r="C10268">
        <v>17.326810082932202</v>
      </c>
      <c r="D10268" t="s">
        <v>2480</v>
      </c>
      <c r="E10268" t="s">
        <v>313</v>
      </c>
    </row>
    <row r="10269" spans="1:5" x14ac:dyDescent="0.3">
      <c r="A10269" t="s">
        <v>879</v>
      </c>
      <c r="B10269" t="s">
        <v>320</v>
      </c>
      <c r="C10269">
        <v>17.380779258283599</v>
      </c>
      <c r="D10269" t="s">
        <v>2480</v>
      </c>
      <c r="E10269" t="s">
        <v>313</v>
      </c>
    </row>
    <row r="10270" spans="1:5" x14ac:dyDescent="0.3">
      <c r="A10270" t="s">
        <v>1268</v>
      </c>
      <c r="B10270" t="s">
        <v>320</v>
      </c>
      <c r="C10270">
        <v>17.401646062110999</v>
      </c>
      <c r="D10270" t="s">
        <v>2480</v>
      </c>
      <c r="E10270" t="s">
        <v>313</v>
      </c>
    </row>
    <row r="10271" spans="1:5" x14ac:dyDescent="0.3">
      <c r="A10271" t="s">
        <v>1404</v>
      </c>
      <c r="B10271" t="s">
        <v>320</v>
      </c>
      <c r="C10271">
        <v>17.445024500012</v>
      </c>
      <c r="D10271" t="s">
        <v>2480</v>
      </c>
      <c r="E10271" t="s">
        <v>313</v>
      </c>
    </row>
    <row r="10272" spans="1:5" x14ac:dyDescent="0.3">
      <c r="A10272" t="s">
        <v>1598</v>
      </c>
      <c r="B10272" t="s">
        <v>320</v>
      </c>
      <c r="C10272">
        <v>17.469664588519201</v>
      </c>
      <c r="D10272" t="s">
        <v>2480</v>
      </c>
      <c r="E10272" t="s">
        <v>313</v>
      </c>
    </row>
    <row r="10273" spans="1:5" x14ac:dyDescent="0.3">
      <c r="A10273" t="s">
        <v>2085</v>
      </c>
      <c r="B10273" t="s">
        <v>320</v>
      </c>
      <c r="C10273">
        <v>17.4898752361334</v>
      </c>
      <c r="D10273" t="s">
        <v>2480</v>
      </c>
      <c r="E10273" t="s">
        <v>313</v>
      </c>
    </row>
    <row r="10274" spans="1:5" x14ac:dyDescent="0.3">
      <c r="A10274" t="s">
        <v>1994</v>
      </c>
      <c r="B10274" t="s">
        <v>320</v>
      </c>
      <c r="C10274">
        <v>17.507540121982998</v>
      </c>
      <c r="D10274" t="s">
        <v>2480</v>
      </c>
      <c r="E10274" t="s">
        <v>313</v>
      </c>
    </row>
    <row r="10275" spans="1:5" x14ac:dyDescent="0.3">
      <c r="A10275" t="s">
        <v>2204</v>
      </c>
      <c r="B10275" t="s">
        <v>320</v>
      </c>
      <c r="C10275">
        <v>17.571661854326599</v>
      </c>
      <c r="D10275" t="s">
        <v>2480</v>
      </c>
      <c r="E10275" t="s">
        <v>313</v>
      </c>
    </row>
    <row r="10276" spans="1:5" x14ac:dyDescent="0.3">
      <c r="A10276" t="s">
        <v>1604</v>
      </c>
      <c r="B10276" t="s">
        <v>320</v>
      </c>
      <c r="C10276">
        <v>17.578299698806699</v>
      </c>
      <c r="D10276" t="s">
        <v>2480</v>
      </c>
      <c r="E10276" t="s">
        <v>313</v>
      </c>
    </row>
    <row r="10277" spans="1:5" x14ac:dyDescent="0.3">
      <c r="A10277" t="s">
        <v>2318</v>
      </c>
      <c r="B10277" t="s">
        <v>320</v>
      </c>
      <c r="C10277">
        <v>17.630731723219601</v>
      </c>
      <c r="D10277" t="s">
        <v>2480</v>
      </c>
      <c r="E10277" t="s">
        <v>313</v>
      </c>
    </row>
    <row r="10278" spans="1:5" x14ac:dyDescent="0.3">
      <c r="A10278" t="s">
        <v>2308</v>
      </c>
      <c r="B10278" t="s">
        <v>320</v>
      </c>
      <c r="C10278">
        <v>17.636130380432299</v>
      </c>
      <c r="D10278" t="s">
        <v>2480</v>
      </c>
      <c r="E10278" t="s">
        <v>313</v>
      </c>
    </row>
    <row r="10279" spans="1:5" x14ac:dyDescent="0.3">
      <c r="A10279" t="s">
        <v>1463</v>
      </c>
      <c r="B10279" t="s">
        <v>320</v>
      </c>
      <c r="C10279">
        <v>17.716080020286402</v>
      </c>
      <c r="D10279" t="s">
        <v>2480</v>
      </c>
      <c r="E10279" t="s">
        <v>313</v>
      </c>
    </row>
    <row r="10280" spans="1:5" x14ac:dyDescent="0.3">
      <c r="A10280" t="s">
        <v>1053</v>
      </c>
      <c r="B10280" t="s">
        <v>320</v>
      </c>
      <c r="C10280">
        <v>17.726675998200299</v>
      </c>
      <c r="D10280" t="s">
        <v>2480</v>
      </c>
      <c r="E10280" t="s">
        <v>313</v>
      </c>
    </row>
    <row r="10281" spans="1:5" x14ac:dyDescent="0.3">
      <c r="A10281" t="s">
        <v>1602</v>
      </c>
      <c r="B10281" t="s">
        <v>320</v>
      </c>
      <c r="C10281">
        <v>17.727018335760398</v>
      </c>
      <c r="D10281" t="s">
        <v>2480</v>
      </c>
      <c r="E10281" t="s">
        <v>313</v>
      </c>
    </row>
    <row r="10282" spans="1:5" x14ac:dyDescent="0.3">
      <c r="A10282" t="s">
        <v>1435</v>
      </c>
      <c r="B10282" t="s">
        <v>320</v>
      </c>
      <c r="C10282">
        <v>17.7699720259948</v>
      </c>
      <c r="D10282" t="s">
        <v>2480</v>
      </c>
      <c r="E10282" t="s">
        <v>313</v>
      </c>
    </row>
    <row r="10283" spans="1:5" x14ac:dyDescent="0.3">
      <c r="A10283" t="s">
        <v>1086</v>
      </c>
      <c r="B10283" t="s">
        <v>320</v>
      </c>
      <c r="C10283">
        <v>17.793348125773498</v>
      </c>
      <c r="D10283" t="s">
        <v>2480</v>
      </c>
      <c r="E10283" t="s">
        <v>313</v>
      </c>
    </row>
    <row r="10284" spans="1:5" x14ac:dyDescent="0.3">
      <c r="A10284" t="s">
        <v>2218</v>
      </c>
      <c r="B10284" t="s">
        <v>320</v>
      </c>
      <c r="C10284">
        <v>17.819435026686101</v>
      </c>
      <c r="D10284" t="s">
        <v>2480</v>
      </c>
      <c r="E10284" t="s">
        <v>313</v>
      </c>
    </row>
    <row r="10285" spans="1:5" x14ac:dyDescent="0.3">
      <c r="A10285" t="s">
        <v>1880</v>
      </c>
      <c r="B10285" t="s">
        <v>320</v>
      </c>
      <c r="C10285">
        <v>17.828392982921098</v>
      </c>
      <c r="D10285" t="s">
        <v>2480</v>
      </c>
      <c r="E10285" t="s">
        <v>313</v>
      </c>
    </row>
    <row r="10286" spans="1:5" x14ac:dyDescent="0.3">
      <c r="A10286" t="s">
        <v>2279</v>
      </c>
      <c r="B10286" t="s">
        <v>320</v>
      </c>
      <c r="C10286">
        <v>17.8572707736027</v>
      </c>
      <c r="D10286" t="s">
        <v>2480</v>
      </c>
      <c r="E10286" t="s">
        <v>313</v>
      </c>
    </row>
    <row r="10287" spans="1:5" x14ac:dyDescent="0.3">
      <c r="A10287" t="s">
        <v>432</v>
      </c>
      <c r="B10287" t="s">
        <v>320</v>
      </c>
      <c r="C10287">
        <v>17.986333185200401</v>
      </c>
      <c r="D10287" t="s">
        <v>2480</v>
      </c>
      <c r="E10287" t="s">
        <v>313</v>
      </c>
    </row>
    <row r="10288" spans="1:5" x14ac:dyDescent="0.3">
      <c r="A10288" t="s">
        <v>1260</v>
      </c>
      <c r="B10288" t="s">
        <v>320</v>
      </c>
      <c r="C10288">
        <v>17.991490088100399</v>
      </c>
      <c r="D10288" t="s">
        <v>2480</v>
      </c>
      <c r="E10288" t="s">
        <v>313</v>
      </c>
    </row>
    <row r="10289" spans="1:5" x14ac:dyDescent="0.3">
      <c r="A10289" t="s">
        <v>1933</v>
      </c>
      <c r="B10289" t="s">
        <v>320</v>
      </c>
      <c r="C10289">
        <v>18.015393992543501</v>
      </c>
      <c r="D10289" t="s">
        <v>2480</v>
      </c>
      <c r="E10289" t="s">
        <v>313</v>
      </c>
    </row>
    <row r="10290" spans="1:5" x14ac:dyDescent="0.3">
      <c r="A10290" t="s">
        <v>493</v>
      </c>
      <c r="B10290" t="s">
        <v>320</v>
      </c>
      <c r="C10290">
        <v>18.0946943287491</v>
      </c>
      <c r="D10290" t="s">
        <v>2480</v>
      </c>
      <c r="E10290" t="s">
        <v>313</v>
      </c>
    </row>
    <row r="10291" spans="1:5" x14ac:dyDescent="0.3">
      <c r="A10291" t="s">
        <v>1350</v>
      </c>
      <c r="B10291" t="s">
        <v>320</v>
      </c>
      <c r="C10291">
        <v>18.102309829890402</v>
      </c>
      <c r="D10291" t="s">
        <v>2480</v>
      </c>
      <c r="E10291" t="s">
        <v>313</v>
      </c>
    </row>
    <row r="10292" spans="1:5" x14ac:dyDescent="0.3">
      <c r="A10292" t="s">
        <v>735</v>
      </c>
      <c r="B10292" t="s">
        <v>320</v>
      </c>
      <c r="C10292">
        <v>18.103270449645901</v>
      </c>
      <c r="D10292" t="s">
        <v>2480</v>
      </c>
      <c r="E10292" t="s">
        <v>313</v>
      </c>
    </row>
    <row r="10293" spans="1:5" x14ac:dyDescent="0.3">
      <c r="A10293" t="s">
        <v>2018</v>
      </c>
      <c r="B10293" t="s">
        <v>320</v>
      </c>
      <c r="C10293">
        <v>18.1337569209281</v>
      </c>
      <c r="D10293" t="s">
        <v>2480</v>
      </c>
      <c r="E10293" t="s">
        <v>313</v>
      </c>
    </row>
    <row r="10294" spans="1:5" x14ac:dyDescent="0.3">
      <c r="A10294" t="s">
        <v>2269</v>
      </c>
      <c r="B10294" t="s">
        <v>320</v>
      </c>
      <c r="C10294">
        <v>18.1462853977058</v>
      </c>
      <c r="D10294" t="s">
        <v>2480</v>
      </c>
      <c r="E10294" t="s">
        <v>313</v>
      </c>
    </row>
    <row r="10295" spans="1:5" x14ac:dyDescent="0.3">
      <c r="A10295" t="s">
        <v>2270</v>
      </c>
      <c r="B10295" t="s">
        <v>320</v>
      </c>
      <c r="C10295">
        <v>18.164493910387002</v>
      </c>
      <c r="D10295" t="s">
        <v>2480</v>
      </c>
      <c r="E10295" t="s">
        <v>313</v>
      </c>
    </row>
    <row r="10296" spans="1:5" x14ac:dyDescent="0.3">
      <c r="A10296" t="s">
        <v>1585</v>
      </c>
      <c r="B10296" t="s">
        <v>320</v>
      </c>
      <c r="C10296">
        <v>18.170787790496501</v>
      </c>
      <c r="D10296" t="s">
        <v>2480</v>
      </c>
      <c r="E10296" t="s">
        <v>313</v>
      </c>
    </row>
    <row r="10297" spans="1:5" x14ac:dyDescent="0.3">
      <c r="A10297" t="s">
        <v>2069</v>
      </c>
      <c r="B10297" t="s">
        <v>320</v>
      </c>
      <c r="C10297">
        <v>18.177069965315798</v>
      </c>
      <c r="D10297" t="s">
        <v>2480</v>
      </c>
      <c r="E10297" t="s">
        <v>313</v>
      </c>
    </row>
    <row r="10298" spans="1:5" x14ac:dyDescent="0.3">
      <c r="A10298" t="s">
        <v>728</v>
      </c>
      <c r="B10298" t="s">
        <v>320</v>
      </c>
      <c r="C10298">
        <v>18.219240585776401</v>
      </c>
      <c r="D10298" t="s">
        <v>2480</v>
      </c>
      <c r="E10298" t="s">
        <v>313</v>
      </c>
    </row>
    <row r="10299" spans="1:5" x14ac:dyDescent="0.3">
      <c r="A10299" t="s">
        <v>1543</v>
      </c>
      <c r="B10299" t="s">
        <v>320</v>
      </c>
      <c r="C10299">
        <v>18.271043633221101</v>
      </c>
      <c r="D10299" t="s">
        <v>2480</v>
      </c>
      <c r="E10299" t="s">
        <v>313</v>
      </c>
    </row>
    <row r="10300" spans="1:5" x14ac:dyDescent="0.3">
      <c r="A10300" t="s">
        <v>1444</v>
      </c>
      <c r="B10300" t="s">
        <v>320</v>
      </c>
      <c r="C10300">
        <v>18.308968976974501</v>
      </c>
      <c r="D10300" t="s">
        <v>2480</v>
      </c>
      <c r="E10300" t="s">
        <v>313</v>
      </c>
    </row>
    <row r="10301" spans="1:5" x14ac:dyDescent="0.3">
      <c r="A10301" t="s">
        <v>1899</v>
      </c>
      <c r="B10301" t="s">
        <v>320</v>
      </c>
      <c r="C10301">
        <v>18.3921997918087</v>
      </c>
      <c r="D10301" t="s">
        <v>2480</v>
      </c>
      <c r="E10301" t="s">
        <v>313</v>
      </c>
    </row>
    <row r="10302" spans="1:5" x14ac:dyDescent="0.3">
      <c r="A10302" t="s">
        <v>604</v>
      </c>
      <c r="B10302" t="s">
        <v>320</v>
      </c>
      <c r="C10302">
        <v>18.398455118451299</v>
      </c>
      <c r="D10302" t="s">
        <v>2480</v>
      </c>
      <c r="E10302" t="s">
        <v>313</v>
      </c>
    </row>
    <row r="10303" spans="1:5" x14ac:dyDescent="0.3">
      <c r="A10303" t="s">
        <v>893</v>
      </c>
      <c r="B10303" t="s">
        <v>320</v>
      </c>
      <c r="C10303">
        <v>18.4124199792073</v>
      </c>
      <c r="D10303" t="s">
        <v>2480</v>
      </c>
      <c r="E10303" t="s">
        <v>313</v>
      </c>
    </row>
    <row r="10304" spans="1:5" x14ac:dyDescent="0.3">
      <c r="A10304" t="s">
        <v>2016</v>
      </c>
      <c r="B10304" t="s">
        <v>320</v>
      </c>
      <c r="C10304">
        <v>18.431790239994299</v>
      </c>
      <c r="D10304" t="s">
        <v>2480</v>
      </c>
      <c r="E10304" t="s">
        <v>313</v>
      </c>
    </row>
    <row r="10305" spans="1:5" x14ac:dyDescent="0.3">
      <c r="A10305" t="s">
        <v>1092</v>
      </c>
      <c r="B10305" t="s">
        <v>320</v>
      </c>
      <c r="C10305">
        <v>18.4321892865214</v>
      </c>
      <c r="D10305" t="s">
        <v>2480</v>
      </c>
      <c r="E10305" t="s">
        <v>313</v>
      </c>
    </row>
    <row r="10306" spans="1:5" x14ac:dyDescent="0.3">
      <c r="A10306" t="s">
        <v>1085</v>
      </c>
      <c r="B10306" t="s">
        <v>320</v>
      </c>
      <c r="C10306">
        <v>18.458419509937499</v>
      </c>
      <c r="D10306" t="s">
        <v>2480</v>
      </c>
      <c r="E10306" t="s">
        <v>313</v>
      </c>
    </row>
    <row r="10307" spans="1:5" x14ac:dyDescent="0.3">
      <c r="A10307" t="s">
        <v>2317</v>
      </c>
      <c r="B10307" t="s">
        <v>320</v>
      </c>
      <c r="C10307">
        <v>18.458579106774</v>
      </c>
      <c r="D10307" t="s">
        <v>2480</v>
      </c>
      <c r="E10307" t="s">
        <v>313</v>
      </c>
    </row>
    <row r="10308" spans="1:5" x14ac:dyDescent="0.3">
      <c r="A10308" t="s">
        <v>1057</v>
      </c>
      <c r="B10308" t="s">
        <v>320</v>
      </c>
      <c r="C10308">
        <v>18.490948225548799</v>
      </c>
      <c r="D10308" t="s">
        <v>2480</v>
      </c>
      <c r="E10308" t="s">
        <v>313</v>
      </c>
    </row>
    <row r="10309" spans="1:5" x14ac:dyDescent="0.3">
      <c r="A10309" t="s">
        <v>717</v>
      </c>
      <c r="B10309" t="s">
        <v>320</v>
      </c>
      <c r="C10309">
        <v>18.491626261388799</v>
      </c>
      <c r="D10309" t="s">
        <v>2480</v>
      </c>
      <c r="E10309" t="s">
        <v>313</v>
      </c>
    </row>
    <row r="10310" spans="1:5" x14ac:dyDescent="0.3">
      <c r="A10310" t="s">
        <v>1878</v>
      </c>
      <c r="B10310" t="s">
        <v>320</v>
      </c>
      <c r="C10310">
        <v>18.558512958579399</v>
      </c>
      <c r="D10310" t="s">
        <v>2480</v>
      </c>
      <c r="E10310" t="s">
        <v>313</v>
      </c>
    </row>
    <row r="10311" spans="1:5" x14ac:dyDescent="0.3">
      <c r="A10311" t="s">
        <v>1424</v>
      </c>
      <c r="B10311" t="s">
        <v>320</v>
      </c>
      <c r="C10311">
        <v>18.591074148140699</v>
      </c>
      <c r="D10311" t="s">
        <v>2480</v>
      </c>
      <c r="E10311" t="s">
        <v>313</v>
      </c>
    </row>
    <row r="10312" spans="1:5" x14ac:dyDescent="0.3">
      <c r="A10312" t="s">
        <v>1599</v>
      </c>
      <c r="B10312" t="s">
        <v>320</v>
      </c>
      <c r="C10312">
        <v>18.615065518943901</v>
      </c>
      <c r="D10312" t="s">
        <v>2480</v>
      </c>
      <c r="E10312" t="s">
        <v>313</v>
      </c>
    </row>
    <row r="10313" spans="1:5" x14ac:dyDescent="0.3">
      <c r="A10313" t="s">
        <v>474</v>
      </c>
      <c r="B10313" t="s">
        <v>320</v>
      </c>
      <c r="C10313">
        <v>18.6413118839018</v>
      </c>
      <c r="D10313" t="s">
        <v>2480</v>
      </c>
      <c r="E10313" t="s">
        <v>313</v>
      </c>
    </row>
    <row r="10314" spans="1:5" x14ac:dyDescent="0.3">
      <c r="A10314" t="s">
        <v>1906</v>
      </c>
      <c r="B10314" t="s">
        <v>320</v>
      </c>
      <c r="C10314">
        <v>18.643396027009501</v>
      </c>
      <c r="D10314" t="s">
        <v>2480</v>
      </c>
      <c r="E10314" t="s">
        <v>313</v>
      </c>
    </row>
    <row r="10315" spans="1:5" x14ac:dyDescent="0.3">
      <c r="A10315" t="s">
        <v>1286</v>
      </c>
      <c r="B10315" t="s">
        <v>320</v>
      </c>
      <c r="C10315">
        <v>18.733731698817</v>
      </c>
      <c r="D10315" t="s">
        <v>2480</v>
      </c>
      <c r="E10315" t="s">
        <v>313</v>
      </c>
    </row>
    <row r="10316" spans="1:5" x14ac:dyDescent="0.3">
      <c r="A10316" t="s">
        <v>1287</v>
      </c>
      <c r="B10316" t="s">
        <v>320</v>
      </c>
      <c r="C10316">
        <v>18.786273430007</v>
      </c>
      <c r="D10316" t="s">
        <v>2480</v>
      </c>
      <c r="E10316" t="s">
        <v>313</v>
      </c>
    </row>
    <row r="10317" spans="1:5" x14ac:dyDescent="0.3">
      <c r="A10317" t="s">
        <v>2209</v>
      </c>
      <c r="B10317" t="s">
        <v>320</v>
      </c>
      <c r="C10317">
        <v>18.950796894383899</v>
      </c>
      <c r="D10317" t="s">
        <v>2480</v>
      </c>
      <c r="E10317" t="s">
        <v>313</v>
      </c>
    </row>
    <row r="10318" spans="1:5" x14ac:dyDescent="0.3">
      <c r="A10318" t="s">
        <v>2010</v>
      </c>
      <c r="B10318" t="s">
        <v>320</v>
      </c>
      <c r="C10318">
        <v>19.006604519163801</v>
      </c>
      <c r="D10318" t="s">
        <v>2480</v>
      </c>
      <c r="E10318" t="s">
        <v>313</v>
      </c>
    </row>
    <row r="10319" spans="1:5" x14ac:dyDescent="0.3">
      <c r="A10319" t="s">
        <v>2074</v>
      </c>
      <c r="B10319" t="s">
        <v>320</v>
      </c>
      <c r="C10319">
        <v>19.0627410629751</v>
      </c>
      <c r="D10319" t="s">
        <v>2480</v>
      </c>
      <c r="E10319" t="s">
        <v>313</v>
      </c>
    </row>
    <row r="10320" spans="1:5" x14ac:dyDescent="0.3">
      <c r="A10320" t="s">
        <v>682</v>
      </c>
      <c r="B10320" t="s">
        <v>320</v>
      </c>
      <c r="C10320">
        <v>19.0673529220158</v>
      </c>
      <c r="D10320" t="s">
        <v>2480</v>
      </c>
      <c r="E10320" t="s">
        <v>313</v>
      </c>
    </row>
    <row r="10321" spans="1:5" x14ac:dyDescent="0.3">
      <c r="A10321" t="s">
        <v>1964</v>
      </c>
      <c r="B10321" t="s">
        <v>320</v>
      </c>
      <c r="C10321">
        <v>19.078377146639902</v>
      </c>
      <c r="D10321" t="s">
        <v>2480</v>
      </c>
      <c r="E10321" t="s">
        <v>313</v>
      </c>
    </row>
    <row r="10322" spans="1:5" x14ac:dyDescent="0.3">
      <c r="A10322" t="s">
        <v>1017</v>
      </c>
      <c r="B10322" t="s">
        <v>320</v>
      </c>
      <c r="C10322">
        <v>19.082949465666299</v>
      </c>
      <c r="D10322" t="s">
        <v>2480</v>
      </c>
      <c r="E10322" t="s">
        <v>313</v>
      </c>
    </row>
    <row r="10323" spans="1:5" x14ac:dyDescent="0.3">
      <c r="A10323" t="s">
        <v>1364</v>
      </c>
      <c r="B10323" t="s">
        <v>320</v>
      </c>
      <c r="C10323">
        <v>19.162887753814001</v>
      </c>
      <c r="D10323" t="s">
        <v>2480</v>
      </c>
      <c r="E10323" t="s">
        <v>313</v>
      </c>
    </row>
    <row r="10324" spans="1:5" x14ac:dyDescent="0.3">
      <c r="A10324" t="s">
        <v>871</v>
      </c>
      <c r="B10324" t="s">
        <v>320</v>
      </c>
      <c r="C10324">
        <v>19.182189395252301</v>
      </c>
      <c r="D10324" t="s">
        <v>2480</v>
      </c>
      <c r="E10324" t="s">
        <v>313</v>
      </c>
    </row>
    <row r="10325" spans="1:5" x14ac:dyDescent="0.3">
      <c r="A10325" t="s">
        <v>1445</v>
      </c>
      <c r="B10325" t="s">
        <v>320</v>
      </c>
      <c r="C10325">
        <v>19.190785210715099</v>
      </c>
      <c r="D10325" t="s">
        <v>2480</v>
      </c>
      <c r="E10325" t="s">
        <v>313</v>
      </c>
    </row>
    <row r="10326" spans="1:5" x14ac:dyDescent="0.3">
      <c r="A10326" t="s">
        <v>1594</v>
      </c>
      <c r="B10326" t="s">
        <v>320</v>
      </c>
      <c r="C10326">
        <v>19.212236642975299</v>
      </c>
      <c r="D10326" t="s">
        <v>2480</v>
      </c>
      <c r="E10326" t="s">
        <v>313</v>
      </c>
    </row>
    <row r="10327" spans="1:5" x14ac:dyDescent="0.3">
      <c r="A10327" t="s">
        <v>588</v>
      </c>
      <c r="B10327" t="s">
        <v>320</v>
      </c>
      <c r="C10327">
        <v>19.2646039250548</v>
      </c>
      <c r="D10327" t="s">
        <v>2480</v>
      </c>
      <c r="E10327" t="s">
        <v>313</v>
      </c>
    </row>
    <row r="10328" spans="1:5" x14ac:dyDescent="0.3">
      <c r="A10328" t="s">
        <v>664</v>
      </c>
      <c r="B10328" t="s">
        <v>320</v>
      </c>
      <c r="C10328">
        <v>19.267835972972801</v>
      </c>
      <c r="D10328" t="s">
        <v>2480</v>
      </c>
      <c r="E10328" t="s">
        <v>313</v>
      </c>
    </row>
    <row r="10329" spans="1:5" x14ac:dyDescent="0.3">
      <c r="A10329" t="s">
        <v>1390</v>
      </c>
      <c r="B10329" t="s">
        <v>320</v>
      </c>
      <c r="C10329">
        <v>19.283207969461198</v>
      </c>
      <c r="D10329" t="s">
        <v>2480</v>
      </c>
      <c r="E10329" t="s">
        <v>313</v>
      </c>
    </row>
    <row r="10330" spans="1:5" x14ac:dyDescent="0.3">
      <c r="A10330" t="s">
        <v>959</v>
      </c>
      <c r="B10330" t="s">
        <v>320</v>
      </c>
      <c r="C10330">
        <v>19.327244894663799</v>
      </c>
      <c r="D10330" t="s">
        <v>2480</v>
      </c>
      <c r="E10330" t="s">
        <v>313</v>
      </c>
    </row>
    <row r="10331" spans="1:5" x14ac:dyDescent="0.3">
      <c r="A10331" t="s">
        <v>1901</v>
      </c>
      <c r="B10331" t="s">
        <v>320</v>
      </c>
      <c r="C10331">
        <v>19.4480030718051</v>
      </c>
      <c r="D10331" t="s">
        <v>2480</v>
      </c>
      <c r="E10331" t="s">
        <v>313</v>
      </c>
    </row>
    <row r="10332" spans="1:5" x14ac:dyDescent="0.3">
      <c r="A10332" t="s">
        <v>2210</v>
      </c>
      <c r="B10332" t="s">
        <v>320</v>
      </c>
      <c r="C10332">
        <v>19.492954597886001</v>
      </c>
      <c r="D10332" t="s">
        <v>2480</v>
      </c>
      <c r="E10332" t="s">
        <v>313</v>
      </c>
    </row>
    <row r="10333" spans="1:5" x14ac:dyDescent="0.3">
      <c r="A10333" t="s">
        <v>877</v>
      </c>
      <c r="B10333" t="s">
        <v>320</v>
      </c>
      <c r="C10333">
        <v>19.5206630483815</v>
      </c>
      <c r="D10333" t="s">
        <v>2480</v>
      </c>
      <c r="E10333" t="s">
        <v>313</v>
      </c>
    </row>
    <row r="10334" spans="1:5" x14ac:dyDescent="0.3">
      <c r="A10334" t="s">
        <v>2062</v>
      </c>
      <c r="B10334" t="s">
        <v>320</v>
      </c>
      <c r="C10334">
        <v>19.530759448856699</v>
      </c>
      <c r="D10334" t="s">
        <v>2480</v>
      </c>
      <c r="E10334" t="s">
        <v>313</v>
      </c>
    </row>
    <row r="10335" spans="1:5" x14ac:dyDescent="0.3">
      <c r="A10335" t="s">
        <v>495</v>
      </c>
      <c r="B10335" t="s">
        <v>320</v>
      </c>
      <c r="C10335">
        <v>19.542334899729799</v>
      </c>
      <c r="D10335" t="s">
        <v>2480</v>
      </c>
      <c r="E10335" t="s">
        <v>313</v>
      </c>
    </row>
    <row r="10336" spans="1:5" x14ac:dyDescent="0.3">
      <c r="A10336" t="s">
        <v>844</v>
      </c>
      <c r="B10336" t="s">
        <v>320</v>
      </c>
      <c r="C10336">
        <v>19.590151758122801</v>
      </c>
      <c r="D10336" t="s">
        <v>2480</v>
      </c>
      <c r="E10336" t="s">
        <v>313</v>
      </c>
    </row>
    <row r="10337" spans="1:5" x14ac:dyDescent="0.3">
      <c r="A10337" t="s">
        <v>1853</v>
      </c>
      <c r="B10337" t="s">
        <v>320</v>
      </c>
      <c r="C10337">
        <v>19.66033626662</v>
      </c>
      <c r="D10337" t="s">
        <v>2480</v>
      </c>
      <c r="E10337" t="s">
        <v>313</v>
      </c>
    </row>
    <row r="10338" spans="1:5" x14ac:dyDescent="0.3">
      <c r="A10338" t="s">
        <v>1493</v>
      </c>
      <c r="B10338" t="s">
        <v>320</v>
      </c>
      <c r="C10338">
        <v>19.697045111480602</v>
      </c>
      <c r="D10338" t="s">
        <v>2480</v>
      </c>
      <c r="E10338" t="s">
        <v>313</v>
      </c>
    </row>
    <row r="10339" spans="1:5" x14ac:dyDescent="0.3">
      <c r="A10339" t="s">
        <v>1126</v>
      </c>
      <c r="B10339" t="s">
        <v>320</v>
      </c>
      <c r="C10339">
        <v>19.768528605881801</v>
      </c>
      <c r="D10339" t="s">
        <v>2480</v>
      </c>
      <c r="E10339" t="s">
        <v>313</v>
      </c>
    </row>
    <row r="10340" spans="1:5" x14ac:dyDescent="0.3">
      <c r="A10340" t="s">
        <v>1950</v>
      </c>
      <c r="B10340" t="s">
        <v>320</v>
      </c>
      <c r="C10340">
        <v>19.8154722441387</v>
      </c>
      <c r="D10340" t="s">
        <v>2480</v>
      </c>
      <c r="E10340" t="s">
        <v>313</v>
      </c>
    </row>
    <row r="10341" spans="1:5" x14ac:dyDescent="0.3">
      <c r="A10341" t="s">
        <v>953</v>
      </c>
      <c r="B10341" t="s">
        <v>320</v>
      </c>
      <c r="C10341">
        <v>19.816838282979699</v>
      </c>
      <c r="D10341" t="s">
        <v>2480</v>
      </c>
      <c r="E10341" t="s">
        <v>313</v>
      </c>
    </row>
    <row r="10342" spans="1:5" x14ac:dyDescent="0.3">
      <c r="A10342" t="s">
        <v>1896</v>
      </c>
      <c r="B10342" t="s">
        <v>320</v>
      </c>
      <c r="C10342">
        <v>19.8419110650897</v>
      </c>
      <c r="D10342" t="s">
        <v>2480</v>
      </c>
      <c r="E10342" t="s">
        <v>313</v>
      </c>
    </row>
    <row r="10343" spans="1:5" x14ac:dyDescent="0.3">
      <c r="A10343" t="s">
        <v>1949</v>
      </c>
      <c r="B10343" t="s">
        <v>320</v>
      </c>
      <c r="C10343">
        <v>19.843408050132599</v>
      </c>
      <c r="D10343" t="s">
        <v>2480</v>
      </c>
      <c r="E10343" t="s">
        <v>313</v>
      </c>
    </row>
    <row r="10344" spans="1:5" x14ac:dyDescent="0.3">
      <c r="A10344" t="s">
        <v>456</v>
      </c>
      <c r="B10344" t="s">
        <v>320</v>
      </c>
      <c r="C10344">
        <v>19.906104363668199</v>
      </c>
      <c r="D10344" t="s">
        <v>2480</v>
      </c>
      <c r="E10344" t="s">
        <v>313</v>
      </c>
    </row>
    <row r="10345" spans="1:5" x14ac:dyDescent="0.3">
      <c r="A10345" t="s">
        <v>896</v>
      </c>
      <c r="B10345" t="s">
        <v>320</v>
      </c>
      <c r="C10345">
        <v>19.909515512728699</v>
      </c>
      <c r="D10345" t="s">
        <v>2480</v>
      </c>
      <c r="E10345" t="s">
        <v>313</v>
      </c>
    </row>
    <row r="10346" spans="1:5" x14ac:dyDescent="0.3">
      <c r="A10346" t="s">
        <v>1452</v>
      </c>
      <c r="B10346" t="s">
        <v>320</v>
      </c>
      <c r="C10346">
        <v>19.914665533242701</v>
      </c>
      <c r="D10346" t="s">
        <v>2480</v>
      </c>
      <c r="E10346" t="s">
        <v>313</v>
      </c>
    </row>
    <row r="10347" spans="1:5" x14ac:dyDescent="0.3">
      <c r="A10347" t="s">
        <v>314</v>
      </c>
      <c r="B10347" t="s">
        <v>320</v>
      </c>
      <c r="C10347">
        <v>20.056523478431998</v>
      </c>
      <c r="D10347" t="s">
        <v>2480</v>
      </c>
      <c r="E10347" t="s">
        <v>313</v>
      </c>
    </row>
    <row r="10348" spans="1:5" x14ac:dyDescent="0.3">
      <c r="A10348" t="s">
        <v>1922</v>
      </c>
      <c r="B10348" t="s">
        <v>320</v>
      </c>
      <c r="C10348">
        <v>20.1041671535307</v>
      </c>
      <c r="D10348" t="s">
        <v>2480</v>
      </c>
      <c r="E10348" t="s">
        <v>313</v>
      </c>
    </row>
    <row r="10349" spans="1:5" x14ac:dyDescent="0.3">
      <c r="A10349" t="s">
        <v>1938</v>
      </c>
      <c r="B10349" t="s">
        <v>320</v>
      </c>
      <c r="C10349">
        <v>20.111947290767599</v>
      </c>
      <c r="D10349" t="s">
        <v>2480</v>
      </c>
      <c r="E10349" t="s">
        <v>313</v>
      </c>
    </row>
    <row r="10350" spans="1:5" x14ac:dyDescent="0.3">
      <c r="A10350" t="s">
        <v>1895</v>
      </c>
      <c r="B10350" t="s">
        <v>320</v>
      </c>
      <c r="C10350">
        <v>20.156326386351399</v>
      </c>
      <c r="D10350" t="s">
        <v>2480</v>
      </c>
      <c r="E10350" t="s">
        <v>313</v>
      </c>
    </row>
    <row r="10351" spans="1:5" x14ac:dyDescent="0.3">
      <c r="A10351" t="s">
        <v>1377</v>
      </c>
      <c r="B10351" t="s">
        <v>320</v>
      </c>
      <c r="C10351">
        <v>20.161940103436098</v>
      </c>
      <c r="D10351" t="s">
        <v>2480</v>
      </c>
      <c r="E10351" t="s">
        <v>313</v>
      </c>
    </row>
    <row r="10352" spans="1:5" x14ac:dyDescent="0.3">
      <c r="A10352" t="s">
        <v>1925</v>
      </c>
      <c r="B10352" t="s">
        <v>320</v>
      </c>
      <c r="C10352">
        <v>20.184771809029399</v>
      </c>
      <c r="D10352" t="s">
        <v>2480</v>
      </c>
      <c r="E10352" t="s">
        <v>313</v>
      </c>
    </row>
    <row r="10353" spans="1:5" x14ac:dyDescent="0.3">
      <c r="A10353" t="s">
        <v>882</v>
      </c>
      <c r="B10353" t="s">
        <v>320</v>
      </c>
      <c r="C10353">
        <v>20.2537950942557</v>
      </c>
      <c r="D10353" t="s">
        <v>2480</v>
      </c>
      <c r="E10353" t="s">
        <v>313</v>
      </c>
    </row>
    <row r="10354" spans="1:5" x14ac:dyDescent="0.3">
      <c r="A10354" t="s">
        <v>1362</v>
      </c>
      <c r="B10354" t="s">
        <v>320</v>
      </c>
      <c r="C10354">
        <v>20.2564045689425</v>
      </c>
      <c r="D10354" t="s">
        <v>2480</v>
      </c>
      <c r="E10354" t="s">
        <v>313</v>
      </c>
    </row>
    <row r="10355" spans="1:5" x14ac:dyDescent="0.3">
      <c r="A10355" t="s">
        <v>1437</v>
      </c>
      <c r="B10355" t="s">
        <v>320</v>
      </c>
      <c r="C10355">
        <v>20.288832356846001</v>
      </c>
      <c r="D10355" t="s">
        <v>2480</v>
      </c>
      <c r="E10355" t="s">
        <v>313</v>
      </c>
    </row>
    <row r="10356" spans="1:5" x14ac:dyDescent="0.3">
      <c r="A10356" t="s">
        <v>2238</v>
      </c>
      <c r="B10356" t="s">
        <v>320</v>
      </c>
      <c r="C10356">
        <v>20.299773668066301</v>
      </c>
      <c r="D10356" t="s">
        <v>2480</v>
      </c>
      <c r="E10356" t="s">
        <v>313</v>
      </c>
    </row>
    <row r="10357" spans="1:5" x14ac:dyDescent="0.3">
      <c r="A10357" t="s">
        <v>1228</v>
      </c>
      <c r="B10357" t="s">
        <v>320</v>
      </c>
      <c r="C10357">
        <v>20.446949519190898</v>
      </c>
      <c r="D10357" t="s">
        <v>2480</v>
      </c>
      <c r="E10357" t="s">
        <v>313</v>
      </c>
    </row>
    <row r="10358" spans="1:5" x14ac:dyDescent="0.3">
      <c r="A10358" t="s">
        <v>886</v>
      </c>
      <c r="B10358" t="s">
        <v>320</v>
      </c>
      <c r="C10358">
        <v>20.463652868936901</v>
      </c>
      <c r="D10358" t="s">
        <v>2480</v>
      </c>
      <c r="E10358" t="s">
        <v>313</v>
      </c>
    </row>
    <row r="10359" spans="1:5" x14ac:dyDescent="0.3">
      <c r="A10359" t="s">
        <v>1770</v>
      </c>
      <c r="B10359" t="s">
        <v>320</v>
      </c>
      <c r="C10359">
        <v>20.536885627856801</v>
      </c>
      <c r="D10359" t="s">
        <v>2480</v>
      </c>
      <c r="E10359" t="s">
        <v>313</v>
      </c>
    </row>
    <row r="10360" spans="1:5" x14ac:dyDescent="0.3">
      <c r="A10360" t="s">
        <v>701</v>
      </c>
      <c r="B10360" t="s">
        <v>320</v>
      </c>
      <c r="C10360">
        <v>20.566409909303001</v>
      </c>
      <c r="D10360" t="s">
        <v>2480</v>
      </c>
      <c r="E10360" t="s">
        <v>313</v>
      </c>
    </row>
    <row r="10361" spans="1:5" x14ac:dyDescent="0.3">
      <c r="A10361" t="s">
        <v>1468</v>
      </c>
      <c r="B10361" t="s">
        <v>320</v>
      </c>
      <c r="C10361">
        <v>20.571868195899398</v>
      </c>
      <c r="D10361" t="s">
        <v>2480</v>
      </c>
      <c r="E10361" t="s">
        <v>313</v>
      </c>
    </row>
    <row r="10362" spans="1:5" x14ac:dyDescent="0.3">
      <c r="A10362" t="s">
        <v>1858</v>
      </c>
      <c r="B10362" t="s">
        <v>320</v>
      </c>
      <c r="C10362">
        <v>20.590254368584599</v>
      </c>
      <c r="D10362" t="s">
        <v>2480</v>
      </c>
      <c r="E10362" t="s">
        <v>313</v>
      </c>
    </row>
    <row r="10363" spans="1:5" x14ac:dyDescent="0.3">
      <c r="A10363" t="s">
        <v>899</v>
      </c>
      <c r="B10363" t="s">
        <v>320</v>
      </c>
      <c r="C10363">
        <v>20.609559020662399</v>
      </c>
      <c r="D10363" t="s">
        <v>2480</v>
      </c>
      <c r="E10363" t="s">
        <v>313</v>
      </c>
    </row>
    <row r="10364" spans="1:5" x14ac:dyDescent="0.3">
      <c r="A10364" t="s">
        <v>862</v>
      </c>
      <c r="B10364" t="s">
        <v>320</v>
      </c>
      <c r="C10364">
        <v>20.6112292055811</v>
      </c>
      <c r="D10364" t="s">
        <v>2480</v>
      </c>
      <c r="E10364" t="s">
        <v>313</v>
      </c>
    </row>
    <row r="10365" spans="1:5" x14ac:dyDescent="0.3">
      <c r="A10365" t="s">
        <v>1877</v>
      </c>
      <c r="B10365" t="s">
        <v>320</v>
      </c>
      <c r="C10365">
        <v>20.627986607476998</v>
      </c>
      <c r="D10365" t="s">
        <v>2480</v>
      </c>
      <c r="E10365" t="s">
        <v>313</v>
      </c>
    </row>
    <row r="10366" spans="1:5" x14ac:dyDescent="0.3">
      <c r="A10366" t="s">
        <v>1905</v>
      </c>
      <c r="B10366" t="s">
        <v>320</v>
      </c>
      <c r="C10366">
        <v>20.662662115220101</v>
      </c>
      <c r="D10366" t="s">
        <v>2480</v>
      </c>
      <c r="E10366" t="s">
        <v>313</v>
      </c>
    </row>
    <row r="10367" spans="1:5" x14ac:dyDescent="0.3">
      <c r="A10367" t="s">
        <v>952</v>
      </c>
      <c r="B10367" t="s">
        <v>320</v>
      </c>
      <c r="C10367">
        <v>20.679108232318999</v>
      </c>
      <c r="D10367" t="s">
        <v>2480</v>
      </c>
      <c r="E10367" t="s">
        <v>313</v>
      </c>
    </row>
    <row r="10368" spans="1:5" x14ac:dyDescent="0.3">
      <c r="A10368" t="s">
        <v>1058</v>
      </c>
      <c r="B10368" t="s">
        <v>320</v>
      </c>
      <c r="C10368">
        <v>20.725211831578299</v>
      </c>
      <c r="D10368" t="s">
        <v>2480</v>
      </c>
      <c r="E10368" t="s">
        <v>313</v>
      </c>
    </row>
    <row r="10369" spans="1:5" x14ac:dyDescent="0.3">
      <c r="A10369" t="s">
        <v>677</v>
      </c>
      <c r="B10369" t="s">
        <v>320</v>
      </c>
      <c r="C10369">
        <v>20.7480568343688</v>
      </c>
      <c r="D10369" t="s">
        <v>2480</v>
      </c>
      <c r="E10369" t="s">
        <v>313</v>
      </c>
    </row>
    <row r="10370" spans="1:5" x14ac:dyDescent="0.3">
      <c r="A10370" t="s">
        <v>2194</v>
      </c>
      <c r="B10370" t="s">
        <v>320</v>
      </c>
      <c r="C10370">
        <v>20.800333316946801</v>
      </c>
      <c r="D10370" t="s">
        <v>2480</v>
      </c>
      <c r="E10370" t="s">
        <v>313</v>
      </c>
    </row>
    <row r="10371" spans="1:5" x14ac:dyDescent="0.3">
      <c r="A10371" t="s">
        <v>2323</v>
      </c>
      <c r="B10371" t="s">
        <v>320</v>
      </c>
      <c r="C10371">
        <v>20.8835261072179</v>
      </c>
      <c r="D10371" t="s">
        <v>2480</v>
      </c>
      <c r="E10371" t="s">
        <v>313</v>
      </c>
    </row>
    <row r="10372" spans="1:5" x14ac:dyDescent="0.3">
      <c r="A10372" t="s">
        <v>1054</v>
      </c>
      <c r="B10372" t="s">
        <v>320</v>
      </c>
      <c r="C10372">
        <v>21.004201452793701</v>
      </c>
      <c r="D10372" t="s">
        <v>2480</v>
      </c>
      <c r="E10372" t="s">
        <v>313</v>
      </c>
    </row>
    <row r="10373" spans="1:5" x14ac:dyDescent="0.3">
      <c r="A10373" t="s">
        <v>1680</v>
      </c>
      <c r="B10373" t="s">
        <v>320</v>
      </c>
      <c r="C10373">
        <v>21.041693135986598</v>
      </c>
      <c r="D10373" t="s">
        <v>2480</v>
      </c>
      <c r="E10373" t="s">
        <v>313</v>
      </c>
    </row>
    <row r="10374" spans="1:5" x14ac:dyDescent="0.3">
      <c r="A10374" t="s">
        <v>2379</v>
      </c>
      <c r="B10374" t="s">
        <v>320</v>
      </c>
      <c r="C10374">
        <v>21.074785667329099</v>
      </c>
      <c r="D10374" t="s">
        <v>2480</v>
      </c>
      <c r="E10374" t="s">
        <v>313</v>
      </c>
    </row>
    <row r="10375" spans="1:5" x14ac:dyDescent="0.3">
      <c r="A10375" t="s">
        <v>1115</v>
      </c>
      <c r="B10375" t="s">
        <v>320</v>
      </c>
      <c r="C10375">
        <v>21.154985524563401</v>
      </c>
      <c r="D10375" t="s">
        <v>2480</v>
      </c>
      <c r="E10375" t="s">
        <v>313</v>
      </c>
    </row>
    <row r="10376" spans="1:5" x14ac:dyDescent="0.3">
      <c r="A10376" t="s">
        <v>1306</v>
      </c>
      <c r="B10376" t="s">
        <v>320</v>
      </c>
      <c r="C10376">
        <v>21.205931910933199</v>
      </c>
      <c r="D10376" t="s">
        <v>2480</v>
      </c>
      <c r="E10376" t="s">
        <v>313</v>
      </c>
    </row>
    <row r="10377" spans="1:5" x14ac:dyDescent="0.3">
      <c r="A10377" t="s">
        <v>2120</v>
      </c>
      <c r="B10377" t="s">
        <v>320</v>
      </c>
      <c r="C10377">
        <v>21.209866319362501</v>
      </c>
      <c r="D10377" t="s">
        <v>2480</v>
      </c>
      <c r="E10377" t="s">
        <v>313</v>
      </c>
    </row>
    <row r="10378" spans="1:5" x14ac:dyDescent="0.3">
      <c r="A10378" t="s">
        <v>1669</v>
      </c>
      <c r="B10378" t="s">
        <v>320</v>
      </c>
      <c r="C10378">
        <v>21.2198953459534</v>
      </c>
      <c r="D10378" t="s">
        <v>2480</v>
      </c>
      <c r="E10378" t="s">
        <v>313</v>
      </c>
    </row>
    <row r="10379" spans="1:5" x14ac:dyDescent="0.3">
      <c r="A10379" t="s">
        <v>1099</v>
      </c>
      <c r="B10379" t="s">
        <v>320</v>
      </c>
      <c r="C10379">
        <v>21.2201942933177</v>
      </c>
      <c r="D10379" t="s">
        <v>2480</v>
      </c>
      <c r="E10379" t="s">
        <v>313</v>
      </c>
    </row>
    <row r="10380" spans="1:5" x14ac:dyDescent="0.3">
      <c r="A10380" t="s">
        <v>2311</v>
      </c>
      <c r="B10380" t="s">
        <v>320</v>
      </c>
      <c r="C10380">
        <v>21.225661791370602</v>
      </c>
      <c r="D10380" t="s">
        <v>2480</v>
      </c>
      <c r="E10380" t="s">
        <v>313</v>
      </c>
    </row>
    <row r="10381" spans="1:5" x14ac:dyDescent="0.3">
      <c r="A10381" t="s">
        <v>2268</v>
      </c>
      <c r="B10381" t="s">
        <v>320</v>
      </c>
      <c r="C10381">
        <v>21.382946159628101</v>
      </c>
      <c r="D10381" t="s">
        <v>2480</v>
      </c>
      <c r="E10381" t="s">
        <v>313</v>
      </c>
    </row>
    <row r="10382" spans="1:5" x14ac:dyDescent="0.3">
      <c r="A10382" t="s">
        <v>2377</v>
      </c>
      <c r="B10382" t="s">
        <v>320</v>
      </c>
      <c r="C10382">
        <v>21.4472323153792</v>
      </c>
      <c r="D10382" t="s">
        <v>2480</v>
      </c>
      <c r="E10382" t="s">
        <v>313</v>
      </c>
    </row>
    <row r="10383" spans="1:5" x14ac:dyDescent="0.3">
      <c r="A10383" t="s">
        <v>2378</v>
      </c>
      <c r="B10383" t="s">
        <v>320</v>
      </c>
      <c r="C10383">
        <v>21.448356499143301</v>
      </c>
      <c r="D10383" t="s">
        <v>2480</v>
      </c>
      <c r="E10383" t="s">
        <v>313</v>
      </c>
    </row>
    <row r="10384" spans="1:5" x14ac:dyDescent="0.3">
      <c r="A10384" t="s">
        <v>2325</v>
      </c>
      <c r="B10384" t="s">
        <v>320</v>
      </c>
      <c r="C10384">
        <v>21.461942723016001</v>
      </c>
      <c r="D10384" t="s">
        <v>2480</v>
      </c>
      <c r="E10384" t="s">
        <v>313</v>
      </c>
    </row>
    <row r="10385" spans="1:5" x14ac:dyDescent="0.3">
      <c r="A10385" t="s">
        <v>1123</v>
      </c>
      <c r="B10385" t="s">
        <v>320</v>
      </c>
      <c r="C10385">
        <v>21.501751734830101</v>
      </c>
      <c r="D10385" t="s">
        <v>2480</v>
      </c>
      <c r="E10385" t="s">
        <v>313</v>
      </c>
    </row>
    <row r="10386" spans="1:5" x14ac:dyDescent="0.3">
      <c r="A10386" t="s">
        <v>1346</v>
      </c>
      <c r="B10386" t="s">
        <v>320</v>
      </c>
      <c r="C10386">
        <v>21.513632676493899</v>
      </c>
      <c r="D10386" t="s">
        <v>2480</v>
      </c>
      <c r="E10386" t="s">
        <v>313</v>
      </c>
    </row>
    <row r="10387" spans="1:5" x14ac:dyDescent="0.3">
      <c r="A10387" t="s">
        <v>2060</v>
      </c>
      <c r="B10387" t="s">
        <v>320</v>
      </c>
      <c r="C10387">
        <v>21.5939157604858</v>
      </c>
      <c r="D10387" t="s">
        <v>2480</v>
      </c>
      <c r="E10387" t="s">
        <v>313</v>
      </c>
    </row>
    <row r="10388" spans="1:5" x14ac:dyDescent="0.3">
      <c r="A10388" t="s">
        <v>680</v>
      </c>
      <c r="B10388" t="s">
        <v>320</v>
      </c>
      <c r="C10388">
        <v>21.689111091502198</v>
      </c>
      <c r="D10388" t="s">
        <v>2480</v>
      </c>
      <c r="E10388" t="s">
        <v>313</v>
      </c>
    </row>
    <row r="10389" spans="1:5" x14ac:dyDescent="0.3">
      <c r="A10389" t="s">
        <v>885</v>
      </c>
      <c r="B10389" t="s">
        <v>320</v>
      </c>
      <c r="C10389">
        <v>21.691696778674199</v>
      </c>
      <c r="D10389" t="s">
        <v>2480</v>
      </c>
      <c r="E10389" t="s">
        <v>313</v>
      </c>
    </row>
    <row r="10390" spans="1:5" x14ac:dyDescent="0.3">
      <c r="A10390" t="s">
        <v>1911</v>
      </c>
      <c r="B10390" t="s">
        <v>320</v>
      </c>
      <c r="C10390">
        <v>21.6924390387362</v>
      </c>
      <c r="D10390" t="s">
        <v>2480</v>
      </c>
      <c r="E10390" t="s">
        <v>313</v>
      </c>
    </row>
    <row r="10391" spans="1:5" x14ac:dyDescent="0.3">
      <c r="A10391" t="s">
        <v>641</v>
      </c>
      <c r="B10391" t="s">
        <v>320</v>
      </c>
      <c r="C10391">
        <v>21.725845913094101</v>
      </c>
      <c r="D10391" t="s">
        <v>2480</v>
      </c>
      <c r="E10391" t="s">
        <v>313</v>
      </c>
    </row>
    <row r="10392" spans="1:5" x14ac:dyDescent="0.3">
      <c r="A10392" t="s">
        <v>2211</v>
      </c>
      <c r="B10392" t="s">
        <v>320</v>
      </c>
      <c r="C10392">
        <v>21.738316461465999</v>
      </c>
      <c r="D10392" t="s">
        <v>2480</v>
      </c>
      <c r="E10392" t="s">
        <v>313</v>
      </c>
    </row>
    <row r="10393" spans="1:5" x14ac:dyDescent="0.3">
      <c r="A10393" t="s">
        <v>811</v>
      </c>
      <c r="B10393" t="s">
        <v>320</v>
      </c>
      <c r="C10393">
        <v>21.749122543444699</v>
      </c>
      <c r="D10393" t="s">
        <v>2480</v>
      </c>
      <c r="E10393" t="s">
        <v>313</v>
      </c>
    </row>
    <row r="10394" spans="1:5" x14ac:dyDescent="0.3">
      <c r="A10394" t="s">
        <v>1648</v>
      </c>
      <c r="B10394" t="s">
        <v>320</v>
      </c>
      <c r="C10394">
        <v>21.7558185145067</v>
      </c>
      <c r="D10394" t="s">
        <v>2480</v>
      </c>
      <c r="E10394" t="s">
        <v>313</v>
      </c>
    </row>
    <row r="10395" spans="1:5" x14ac:dyDescent="0.3">
      <c r="A10395" t="s">
        <v>2086</v>
      </c>
      <c r="B10395" t="s">
        <v>320</v>
      </c>
      <c r="C10395">
        <v>21.7573651019778</v>
      </c>
      <c r="D10395" t="s">
        <v>2480</v>
      </c>
      <c r="E10395" t="s">
        <v>313</v>
      </c>
    </row>
    <row r="10396" spans="1:5" x14ac:dyDescent="0.3">
      <c r="A10396" t="s">
        <v>721</v>
      </c>
      <c r="B10396" t="s">
        <v>320</v>
      </c>
      <c r="C10396">
        <v>21.7788689102128</v>
      </c>
      <c r="D10396" t="s">
        <v>2480</v>
      </c>
      <c r="E10396" t="s">
        <v>313</v>
      </c>
    </row>
    <row r="10397" spans="1:5" x14ac:dyDescent="0.3">
      <c r="A10397" t="s">
        <v>1634</v>
      </c>
      <c r="B10397" t="s">
        <v>320</v>
      </c>
      <c r="C10397">
        <v>21.903747173454999</v>
      </c>
      <c r="D10397" t="s">
        <v>2480</v>
      </c>
      <c r="E10397" t="s">
        <v>313</v>
      </c>
    </row>
    <row r="10398" spans="1:5" x14ac:dyDescent="0.3">
      <c r="A10398" t="s">
        <v>779</v>
      </c>
      <c r="B10398" t="s">
        <v>320</v>
      </c>
      <c r="C10398">
        <v>21.9656598647504</v>
      </c>
      <c r="D10398" t="s">
        <v>2480</v>
      </c>
      <c r="E10398" t="s">
        <v>313</v>
      </c>
    </row>
    <row r="10399" spans="1:5" x14ac:dyDescent="0.3">
      <c r="A10399" t="s">
        <v>1995</v>
      </c>
      <c r="B10399" t="s">
        <v>320</v>
      </c>
      <c r="C10399">
        <v>21.981648580659499</v>
      </c>
      <c r="D10399" t="s">
        <v>2480</v>
      </c>
      <c r="E10399" t="s">
        <v>313</v>
      </c>
    </row>
    <row r="10400" spans="1:5" x14ac:dyDescent="0.3">
      <c r="A10400" t="s">
        <v>1076</v>
      </c>
      <c r="B10400" t="s">
        <v>320</v>
      </c>
      <c r="C10400">
        <v>21.985752136406798</v>
      </c>
      <c r="D10400" t="s">
        <v>2480</v>
      </c>
      <c r="E10400" t="s">
        <v>313</v>
      </c>
    </row>
    <row r="10401" spans="1:5" x14ac:dyDescent="0.3">
      <c r="A10401" t="s">
        <v>63</v>
      </c>
      <c r="B10401" t="s">
        <v>320</v>
      </c>
      <c r="C10401">
        <v>22.000766763842499</v>
      </c>
      <c r="D10401" t="s">
        <v>2480</v>
      </c>
      <c r="E10401" t="s">
        <v>313</v>
      </c>
    </row>
    <row r="10402" spans="1:5" x14ac:dyDescent="0.3">
      <c r="A10402" t="s">
        <v>476</v>
      </c>
      <c r="B10402" t="s">
        <v>320</v>
      </c>
      <c r="C10402">
        <v>22.0257498223963</v>
      </c>
      <c r="D10402" t="s">
        <v>2480</v>
      </c>
      <c r="E10402" t="s">
        <v>313</v>
      </c>
    </row>
    <row r="10403" spans="1:5" x14ac:dyDescent="0.3">
      <c r="A10403" t="s">
        <v>2149</v>
      </c>
      <c r="B10403" t="s">
        <v>320</v>
      </c>
      <c r="C10403">
        <v>22.061419799448501</v>
      </c>
      <c r="D10403" t="s">
        <v>2480</v>
      </c>
      <c r="E10403" t="s">
        <v>313</v>
      </c>
    </row>
    <row r="10404" spans="1:5" x14ac:dyDescent="0.3">
      <c r="A10404" t="s">
        <v>1089</v>
      </c>
      <c r="B10404" t="s">
        <v>320</v>
      </c>
      <c r="C10404">
        <v>22.096305324403701</v>
      </c>
      <c r="D10404" t="s">
        <v>2480</v>
      </c>
      <c r="E10404" t="s">
        <v>313</v>
      </c>
    </row>
    <row r="10405" spans="1:5" x14ac:dyDescent="0.3">
      <c r="A10405" t="s">
        <v>572</v>
      </c>
      <c r="B10405" t="s">
        <v>320</v>
      </c>
      <c r="C10405">
        <v>22.178448433313001</v>
      </c>
      <c r="D10405" t="s">
        <v>2480</v>
      </c>
      <c r="E10405" t="s">
        <v>313</v>
      </c>
    </row>
    <row r="10406" spans="1:5" x14ac:dyDescent="0.3">
      <c r="A10406" t="s">
        <v>1080</v>
      </c>
      <c r="B10406" t="s">
        <v>320</v>
      </c>
      <c r="C10406">
        <v>22.2192760893079</v>
      </c>
      <c r="D10406" t="s">
        <v>2480</v>
      </c>
      <c r="E10406" t="s">
        <v>313</v>
      </c>
    </row>
    <row r="10407" spans="1:5" x14ac:dyDescent="0.3">
      <c r="A10407" t="s">
        <v>440</v>
      </c>
      <c r="B10407" t="s">
        <v>320</v>
      </c>
      <c r="C10407">
        <v>22.2344201784008</v>
      </c>
      <c r="D10407" t="s">
        <v>2480</v>
      </c>
      <c r="E10407" t="s">
        <v>313</v>
      </c>
    </row>
    <row r="10408" spans="1:5" x14ac:dyDescent="0.3">
      <c r="A10408" t="s">
        <v>1818</v>
      </c>
      <c r="B10408" t="s">
        <v>320</v>
      </c>
      <c r="C10408">
        <v>22.251512492157001</v>
      </c>
      <c r="D10408" t="s">
        <v>2480</v>
      </c>
      <c r="E10408" t="s">
        <v>313</v>
      </c>
    </row>
    <row r="10409" spans="1:5" x14ac:dyDescent="0.3">
      <c r="A10409" t="s">
        <v>2239</v>
      </c>
      <c r="B10409" t="s">
        <v>320</v>
      </c>
      <c r="C10409">
        <v>22.282863989309199</v>
      </c>
      <c r="D10409" t="s">
        <v>2480</v>
      </c>
      <c r="E10409" t="s">
        <v>313</v>
      </c>
    </row>
    <row r="10410" spans="1:5" x14ac:dyDescent="0.3">
      <c r="A10410" t="s">
        <v>2262</v>
      </c>
      <c r="B10410" t="s">
        <v>320</v>
      </c>
      <c r="C10410">
        <v>22.357314011014601</v>
      </c>
      <c r="D10410" t="s">
        <v>2480</v>
      </c>
      <c r="E10410" t="s">
        <v>313</v>
      </c>
    </row>
    <row r="10411" spans="1:5" x14ac:dyDescent="0.3">
      <c r="A10411" t="s">
        <v>714</v>
      </c>
      <c r="B10411" t="s">
        <v>320</v>
      </c>
      <c r="C10411">
        <v>22.379500866753201</v>
      </c>
      <c r="D10411" t="s">
        <v>2480</v>
      </c>
      <c r="E10411" t="s">
        <v>313</v>
      </c>
    </row>
    <row r="10412" spans="1:5" x14ac:dyDescent="0.3">
      <c r="A10412" t="s">
        <v>1121</v>
      </c>
      <c r="B10412" t="s">
        <v>320</v>
      </c>
      <c r="C10412">
        <v>22.425609539316099</v>
      </c>
      <c r="D10412" t="s">
        <v>2480</v>
      </c>
      <c r="E10412" t="s">
        <v>313</v>
      </c>
    </row>
    <row r="10413" spans="1:5" x14ac:dyDescent="0.3">
      <c r="A10413" t="s">
        <v>734</v>
      </c>
      <c r="B10413" t="s">
        <v>320</v>
      </c>
      <c r="C10413">
        <v>22.4358597683587</v>
      </c>
      <c r="D10413" t="s">
        <v>2480</v>
      </c>
      <c r="E10413" t="s">
        <v>313</v>
      </c>
    </row>
    <row r="10414" spans="1:5" x14ac:dyDescent="0.3">
      <c r="A10414" t="s">
        <v>2322</v>
      </c>
      <c r="B10414" t="s">
        <v>320</v>
      </c>
      <c r="C10414">
        <v>22.482206340868299</v>
      </c>
      <c r="D10414" t="s">
        <v>2480</v>
      </c>
      <c r="E10414" t="s">
        <v>313</v>
      </c>
    </row>
    <row r="10415" spans="1:5" x14ac:dyDescent="0.3">
      <c r="A10415" t="s">
        <v>951</v>
      </c>
      <c r="B10415" t="s">
        <v>320</v>
      </c>
      <c r="C10415">
        <v>22.506005324532701</v>
      </c>
      <c r="D10415" t="s">
        <v>2480</v>
      </c>
      <c r="E10415" t="s">
        <v>313</v>
      </c>
    </row>
    <row r="10416" spans="1:5" x14ac:dyDescent="0.3">
      <c r="A10416" t="s">
        <v>1909</v>
      </c>
      <c r="B10416" t="s">
        <v>320</v>
      </c>
      <c r="C10416">
        <v>22.5411926466079</v>
      </c>
      <c r="D10416" t="s">
        <v>2480</v>
      </c>
      <c r="E10416" t="s">
        <v>313</v>
      </c>
    </row>
    <row r="10417" spans="1:5" x14ac:dyDescent="0.3">
      <c r="A10417" t="s">
        <v>1081</v>
      </c>
      <c r="B10417" t="s">
        <v>320</v>
      </c>
      <c r="C10417">
        <v>22.543590247691501</v>
      </c>
      <c r="D10417" t="s">
        <v>2480</v>
      </c>
      <c r="E10417" t="s">
        <v>313</v>
      </c>
    </row>
    <row r="10418" spans="1:5" x14ac:dyDescent="0.3">
      <c r="A10418" t="s">
        <v>2281</v>
      </c>
      <c r="B10418" t="s">
        <v>320</v>
      </c>
      <c r="C10418">
        <v>22.590865880484401</v>
      </c>
      <c r="D10418" t="s">
        <v>2480</v>
      </c>
      <c r="E10418" t="s">
        <v>313</v>
      </c>
    </row>
    <row r="10419" spans="1:5" x14ac:dyDescent="0.3">
      <c r="A10419" t="s">
        <v>480</v>
      </c>
      <c r="B10419" t="s">
        <v>320</v>
      </c>
      <c r="C10419">
        <v>22.623506013823899</v>
      </c>
      <c r="D10419" t="s">
        <v>2480</v>
      </c>
      <c r="E10419" t="s">
        <v>313</v>
      </c>
    </row>
    <row r="10420" spans="1:5" x14ac:dyDescent="0.3">
      <c r="A10420" t="s">
        <v>1425</v>
      </c>
      <c r="B10420" t="s">
        <v>320</v>
      </c>
      <c r="C10420">
        <v>22.804223895665</v>
      </c>
      <c r="D10420" t="s">
        <v>2480</v>
      </c>
      <c r="E10420" t="s">
        <v>313</v>
      </c>
    </row>
    <row r="10421" spans="1:5" x14ac:dyDescent="0.3">
      <c r="A10421" t="s">
        <v>2244</v>
      </c>
      <c r="B10421" t="s">
        <v>320</v>
      </c>
      <c r="C10421">
        <v>22.849524941538899</v>
      </c>
      <c r="D10421" t="s">
        <v>2480</v>
      </c>
      <c r="E10421" t="s">
        <v>313</v>
      </c>
    </row>
    <row r="10422" spans="1:5" x14ac:dyDescent="0.3">
      <c r="A10422" t="s">
        <v>894</v>
      </c>
      <c r="B10422" t="s">
        <v>320</v>
      </c>
      <c r="C10422">
        <v>22.9427463042963</v>
      </c>
      <c r="D10422" t="s">
        <v>2480</v>
      </c>
      <c r="E10422" t="s">
        <v>313</v>
      </c>
    </row>
    <row r="10423" spans="1:5" x14ac:dyDescent="0.3">
      <c r="A10423" t="s">
        <v>578</v>
      </c>
      <c r="B10423" t="s">
        <v>320</v>
      </c>
      <c r="C10423">
        <v>22.956414992459798</v>
      </c>
      <c r="D10423" t="s">
        <v>2480</v>
      </c>
      <c r="E10423" t="s">
        <v>313</v>
      </c>
    </row>
    <row r="10424" spans="1:5" x14ac:dyDescent="0.3">
      <c r="A10424" t="s">
        <v>2247</v>
      </c>
      <c r="B10424" t="s">
        <v>320</v>
      </c>
      <c r="C10424">
        <v>22.970983615926698</v>
      </c>
      <c r="D10424" t="s">
        <v>2480</v>
      </c>
      <c r="E10424" t="s">
        <v>313</v>
      </c>
    </row>
    <row r="10425" spans="1:5" x14ac:dyDescent="0.3">
      <c r="A10425" t="s">
        <v>803</v>
      </c>
      <c r="B10425" t="s">
        <v>320</v>
      </c>
      <c r="C10425">
        <v>22.979647684739501</v>
      </c>
      <c r="D10425" t="s">
        <v>2480</v>
      </c>
      <c r="E10425" t="s">
        <v>313</v>
      </c>
    </row>
    <row r="10426" spans="1:5" x14ac:dyDescent="0.3">
      <c r="A10426" t="s">
        <v>1898</v>
      </c>
      <c r="B10426" t="s">
        <v>320</v>
      </c>
      <c r="C10426">
        <v>22.988874083127602</v>
      </c>
      <c r="D10426" t="s">
        <v>2480</v>
      </c>
      <c r="E10426" t="s">
        <v>313</v>
      </c>
    </row>
    <row r="10427" spans="1:5" x14ac:dyDescent="0.3">
      <c r="A10427" t="s">
        <v>1921</v>
      </c>
      <c r="B10427" t="s">
        <v>320</v>
      </c>
      <c r="C10427">
        <v>23.047248685924998</v>
      </c>
      <c r="D10427" t="s">
        <v>2480</v>
      </c>
      <c r="E10427" t="s">
        <v>313</v>
      </c>
    </row>
    <row r="10428" spans="1:5" x14ac:dyDescent="0.3">
      <c r="A10428" t="s">
        <v>900</v>
      </c>
      <c r="B10428" t="s">
        <v>320</v>
      </c>
      <c r="C10428">
        <v>23.100384161220699</v>
      </c>
      <c r="D10428" t="s">
        <v>2480</v>
      </c>
      <c r="E10428" t="s">
        <v>313</v>
      </c>
    </row>
    <row r="10429" spans="1:5" x14ac:dyDescent="0.3">
      <c r="A10429" t="s">
        <v>1907</v>
      </c>
      <c r="B10429" t="s">
        <v>320</v>
      </c>
      <c r="C10429">
        <v>23.172245457952599</v>
      </c>
      <c r="D10429" t="s">
        <v>2480</v>
      </c>
      <c r="E10429" t="s">
        <v>313</v>
      </c>
    </row>
    <row r="10430" spans="1:5" x14ac:dyDescent="0.3">
      <c r="A10430" t="s">
        <v>1601</v>
      </c>
      <c r="B10430" t="s">
        <v>320</v>
      </c>
      <c r="C10430">
        <v>23.189156557658698</v>
      </c>
      <c r="D10430" t="s">
        <v>2480</v>
      </c>
      <c r="E10430" t="s">
        <v>313</v>
      </c>
    </row>
    <row r="10431" spans="1:5" x14ac:dyDescent="0.3">
      <c r="A10431" t="s">
        <v>876</v>
      </c>
      <c r="B10431" t="s">
        <v>320</v>
      </c>
      <c r="C10431">
        <v>23.2087428003288</v>
      </c>
      <c r="D10431" t="s">
        <v>2480</v>
      </c>
      <c r="E10431" t="s">
        <v>313</v>
      </c>
    </row>
    <row r="10432" spans="1:5" x14ac:dyDescent="0.3">
      <c r="A10432" t="s">
        <v>883</v>
      </c>
      <c r="B10432" t="s">
        <v>320</v>
      </c>
      <c r="C10432">
        <v>23.258825992214</v>
      </c>
      <c r="D10432" t="s">
        <v>2480</v>
      </c>
      <c r="E10432" t="s">
        <v>313</v>
      </c>
    </row>
    <row r="10433" spans="1:5" x14ac:dyDescent="0.3">
      <c r="A10433" t="s">
        <v>1884</v>
      </c>
      <c r="B10433" t="s">
        <v>320</v>
      </c>
      <c r="C10433">
        <v>23.303804040793899</v>
      </c>
      <c r="D10433" t="s">
        <v>2480</v>
      </c>
      <c r="E10433" t="s">
        <v>313</v>
      </c>
    </row>
    <row r="10434" spans="1:5" x14ac:dyDescent="0.3">
      <c r="A10434" t="s">
        <v>1056</v>
      </c>
      <c r="B10434" t="s">
        <v>320</v>
      </c>
      <c r="C10434">
        <v>23.332530286445799</v>
      </c>
      <c r="D10434" t="s">
        <v>2480</v>
      </c>
      <c r="E10434" t="s">
        <v>313</v>
      </c>
    </row>
    <row r="10435" spans="1:5" x14ac:dyDescent="0.3">
      <c r="A10435" t="s">
        <v>1059</v>
      </c>
      <c r="B10435" t="s">
        <v>320</v>
      </c>
      <c r="C10435">
        <v>23.3540925244276</v>
      </c>
      <c r="D10435" t="s">
        <v>2480</v>
      </c>
      <c r="E10435" t="s">
        <v>313</v>
      </c>
    </row>
    <row r="10436" spans="1:5" x14ac:dyDescent="0.3">
      <c r="A10436" t="s">
        <v>895</v>
      </c>
      <c r="B10436" t="s">
        <v>320</v>
      </c>
      <c r="C10436">
        <v>23.390156660933901</v>
      </c>
      <c r="D10436" t="s">
        <v>2480</v>
      </c>
      <c r="E10436" t="s">
        <v>313</v>
      </c>
    </row>
    <row r="10437" spans="1:5" x14ac:dyDescent="0.3">
      <c r="A10437" t="s">
        <v>1856</v>
      </c>
      <c r="B10437" t="s">
        <v>320</v>
      </c>
      <c r="C10437">
        <v>23.491742112650801</v>
      </c>
      <c r="D10437" t="s">
        <v>2480</v>
      </c>
      <c r="E10437" t="s">
        <v>313</v>
      </c>
    </row>
    <row r="10438" spans="1:5" x14ac:dyDescent="0.3">
      <c r="A10438" t="s">
        <v>1946</v>
      </c>
      <c r="B10438" t="s">
        <v>320</v>
      </c>
      <c r="C10438">
        <v>23.497819969953898</v>
      </c>
      <c r="D10438" t="s">
        <v>2480</v>
      </c>
      <c r="E10438" t="s">
        <v>313</v>
      </c>
    </row>
    <row r="10439" spans="1:5" x14ac:dyDescent="0.3">
      <c r="A10439" t="s">
        <v>1220</v>
      </c>
      <c r="B10439" t="s">
        <v>320</v>
      </c>
      <c r="C10439">
        <v>23.5135556938964</v>
      </c>
      <c r="D10439" t="s">
        <v>2480</v>
      </c>
      <c r="E10439" t="s">
        <v>313</v>
      </c>
    </row>
    <row r="10440" spans="1:5" x14ac:dyDescent="0.3">
      <c r="A10440" t="s">
        <v>1016</v>
      </c>
      <c r="B10440" t="s">
        <v>320</v>
      </c>
      <c r="C10440">
        <v>23.562727267374601</v>
      </c>
      <c r="D10440" t="s">
        <v>2480</v>
      </c>
      <c r="E10440" t="s">
        <v>313</v>
      </c>
    </row>
    <row r="10441" spans="1:5" x14ac:dyDescent="0.3">
      <c r="A10441" t="s">
        <v>454</v>
      </c>
      <c r="B10441" t="s">
        <v>320</v>
      </c>
      <c r="C10441">
        <v>23.570657994633699</v>
      </c>
      <c r="D10441" t="s">
        <v>2480</v>
      </c>
      <c r="E10441" t="s">
        <v>313</v>
      </c>
    </row>
    <row r="10442" spans="1:5" x14ac:dyDescent="0.3">
      <c r="A10442" t="s">
        <v>977</v>
      </c>
      <c r="B10442" t="s">
        <v>320</v>
      </c>
      <c r="C10442">
        <v>23.572539356534499</v>
      </c>
      <c r="D10442" t="s">
        <v>2480</v>
      </c>
      <c r="E10442" t="s">
        <v>313</v>
      </c>
    </row>
    <row r="10443" spans="1:5" x14ac:dyDescent="0.3">
      <c r="A10443" t="s">
        <v>1162</v>
      </c>
      <c r="B10443" t="s">
        <v>320</v>
      </c>
      <c r="C10443">
        <v>23.606968427120901</v>
      </c>
      <c r="D10443" t="s">
        <v>2480</v>
      </c>
      <c r="E10443" t="s">
        <v>313</v>
      </c>
    </row>
    <row r="10444" spans="1:5" x14ac:dyDescent="0.3">
      <c r="A10444" t="s">
        <v>1074</v>
      </c>
      <c r="B10444" t="s">
        <v>320</v>
      </c>
      <c r="C10444">
        <v>23.6565093168165</v>
      </c>
      <c r="D10444" t="s">
        <v>2480</v>
      </c>
      <c r="E10444" t="s">
        <v>313</v>
      </c>
    </row>
    <row r="10445" spans="1:5" x14ac:dyDescent="0.3">
      <c r="A10445" t="s">
        <v>2177</v>
      </c>
      <c r="B10445" t="s">
        <v>320</v>
      </c>
      <c r="C10445">
        <v>23.660467132886598</v>
      </c>
      <c r="D10445" t="s">
        <v>2480</v>
      </c>
      <c r="E10445" t="s">
        <v>313</v>
      </c>
    </row>
    <row r="10446" spans="1:5" x14ac:dyDescent="0.3">
      <c r="A10446" t="s">
        <v>1281</v>
      </c>
      <c r="B10446" t="s">
        <v>320</v>
      </c>
      <c r="C10446">
        <v>23.694998984162599</v>
      </c>
      <c r="D10446" t="s">
        <v>2480</v>
      </c>
      <c r="E10446" t="s">
        <v>313</v>
      </c>
    </row>
    <row r="10447" spans="1:5" x14ac:dyDescent="0.3">
      <c r="A10447" t="s">
        <v>1993</v>
      </c>
      <c r="B10447" t="s">
        <v>320</v>
      </c>
      <c r="C10447">
        <v>23.698664843244298</v>
      </c>
      <c r="D10447" t="s">
        <v>2480</v>
      </c>
      <c r="E10447" t="s">
        <v>313</v>
      </c>
    </row>
    <row r="10448" spans="1:5" x14ac:dyDescent="0.3">
      <c r="A10448" t="s">
        <v>1652</v>
      </c>
      <c r="B10448" t="s">
        <v>320</v>
      </c>
      <c r="C10448">
        <v>23.736160971521901</v>
      </c>
      <c r="D10448" t="s">
        <v>2480</v>
      </c>
      <c r="E10448" t="s">
        <v>313</v>
      </c>
    </row>
    <row r="10449" spans="1:5" x14ac:dyDescent="0.3">
      <c r="A10449" t="s">
        <v>1771</v>
      </c>
      <c r="B10449" t="s">
        <v>320</v>
      </c>
      <c r="C10449">
        <v>23.778968430145898</v>
      </c>
      <c r="D10449" t="s">
        <v>2480</v>
      </c>
      <c r="E10449" t="s">
        <v>313</v>
      </c>
    </row>
    <row r="10450" spans="1:5" x14ac:dyDescent="0.3">
      <c r="A10450" t="s">
        <v>1813</v>
      </c>
      <c r="B10450" t="s">
        <v>320</v>
      </c>
      <c r="C10450">
        <v>23.797240411156299</v>
      </c>
      <c r="D10450" t="s">
        <v>2480</v>
      </c>
      <c r="E10450" t="s">
        <v>313</v>
      </c>
    </row>
    <row r="10451" spans="1:5" x14ac:dyDescent="0.3">
      <c r="A10451" t="s">
        <v>2190</v>
      </c>
      <c r="B10451" t="s">
        <v>320</v>
      </c>
      <c r="C10451">
        <v>23.854032181893601</v>
      </c>
      <c r="D10451" t="s">
        <v>2480</v>
      </c>
      <c r="E10451" t="s">
        <v>313</v>
      </c>
    </row>
    <row r="10452" spans="1:5" x14ac:dyDescent="0.3">
      <c r="A10452" t="s">
        <v>1117</v>
      </c>
      <c r="B10452" t="s">
        <v>320</v>
      </c>
      <c r="C10452">
        <v>23.8647367507597</v>
      </c>
      <c r="D10452" t="s">
        <v>2480</v>
      </c>
      <c r="E10452" t="s">
        <v>313</v>
      </c>
    </row>
    <row r="10453" spans="1:5" x14ac:dyDescent="0.3">
      <c r="A10453" t="s">
        <v>2033</v>
      </c>
      <c r="B10453" t="s">
        <v>320</v>
      </c>
      <c r="C10453">
        <v>23.875783328278601</v>
      </c>
      <c r="D10453" t="s">
        <v>2480</v>
      </c>
      <c r="E10453" t="s">
        <v>313</v>
      </c>
    </row>
    <row r="10454" spans="1:5" x14ac:dyDescent="0.3">
      <c r="A10454" t="s">
        <v>1436</v>
      </c>
      <c r="B10454" t="s">
        <v>320</v>
      </c>
      <c r="C10454">
        <v>23.9087112066705</v>
      </c>
      <c r="D10454" t="s">
        <v>2480</v>
      </c>
      <c r="E10454" t="s">
        <v>313</v>
      </c>
    </row>
    <row r="10455" spans="1:5" x14ac:dyDescent="0.3">
      <c r="A10455" t="s">
        <v>662</v>
      </c>
      <c r="B10455" t="s">
        <v>320</v>
      </c>
      <c r="C10455">
        <v>23.9093914585474</v>
      </c>
      <c r="D10455" t="s">
        <v>2480</v>
      </c>
      <c r="E10455" t="s">
        <v>313</v>
      </c>
    </row>
    <row r="10456" spans="1:5" x14ac:dyDescent="0.3">
      <c r="A10456" t="s">
        <v>2272</v>
      </c>
      <c r="B10456" t="s">
        <v>320</v>
      </c>
      <c r="C10456">
        <v>23.9410640605828</v>
      </c>
      <c r="D10456" t="s">
        <v>2480</v>
      </c>
      <c r="E10456" t="s">
        <v>313</v>
      </c>
    </row>
    <row r="10457" spans="1:5" x14ac:dyDescent="0.3">
      <c r="A10457" t="s">
        <v>1532</v>
      </c>
      <c r="B10457" t="s">
        <v>320</v>
      </c>
      <c r="C10457">
        <v>24.0322205580024</v>
      </c>
      <c r="D10457" t="s">
        <v>2480</v>
      </c>
      <c r="E10457" t="s">
        <v>313</v>
      </c>
    </row>
    <row r="10458" spans="1:5" x14ac:dyDescent="0.3">
      <c r="A10458" t="s">
        <v>2400</v>
      </c>
      <c r="B10458" t="s">
        <v>320</v>
      </c>
      <c r="C10458">
        <v>24.086124073885198</v>
      </c>
      <c r="D10458" t="s">
        <v>2480</v>
      </c>
      <c r="E10458" t="s">
        <v>313</v>
      </c>
    </row>
    <row r="10459" spans="1:5" x14ac:dyDescent="0.3">
      <c r="A10459" t="s">
        <v>1118</v>
      </c>
      <c r="B10459" t="s">
        <v>320</v>
      </c>
      <c r="C10459">
        <v>24.147597353425301</v>
      </c>
      <c r="D10459" t="s">
        <v>2480</v>
      </c>
      <c r="E10459" t="s">
        <v>313</v>
      </c>
    </row>
    <row r="10460" spans="1:5" x14ac:dyDescent="0.3">
      <c r="A10460" t="s">
        <v>2147</v>
      </c>
      <c r="B10460" t="s">
        <v>320</v>
      </c>
      <c r="C10460">
        <v>24.159403349195699</v>
      </c>
      <c r="D10460" t="s">
        <v>2480</v>
      </c>
      <c r="E10460" t="s">
        <v>313</v>
      </c>
    </row>
    <row r="10461" spans="1:5" x14ac:dyDescent="0.3">
      <c r="A10461" t="s">
        <v>511</v>
      </c>
      <c r="B10461" t="s">
        <v>320</v>
      </c>
      <c r="C10461">
        <v>24.1641501586037</v>
      </c>
      <c r="D10461" t="s">
        <v>2480</v>
      </c>
      <c r="E10461" t="s">
        <v>313</v>
      </c>
    </row>
    <row r="10462" spans="1:5" x14ac:dyDescent="0.3">
      <c r="A10462" t="s">
        <v>1007</v>
      </c>
      <c r="B10462" t="s">
        <v>320</v>
      </c>
      <c r="C10462">
        <v>24.178087231359601</v>
      </c>
      <c r="D10462" t="s">
        <v>2480</v>
      </c>
      <c r="E10462" t="s">
        <v>313</v>
      </c>
    </row>
    <row r="10463" spans="1:5" x14ac:dyDescent="0.3">
      <c r="A10463" t="s">
        <v>2327</v>
      </c>
      <c r="B10463" t="s">
        <v>320</v>
      </c>
      <c r="C10463">
        <v>24.218960982846099</v>
      </c>
      <c r="D10463" t="s">
        <v>2480</v>
      </c>
      <c r="E10463" t="s">
        <v>313</v>
      </c>
    </row>
    <row r="10464" spans="1:5" x14ac:dyDescent="0.3">
      <c r="A10464" t="s">
        <v>2065</v>
      </c>
      <c r="B10464" t="s">
        <v>320</v>
      </c>
      <c r="C10464">
        <v>24.228836636678299</v>
      </c>
      <c r="D10464" t="s">
        <v>2480</v>
      </c>
      <c r="E10464" t="s">
        <v>313</v>
      </c>
    </row>
    <row r="10465" spans="1:5" x14ac:dyDescent="0.3">
      <c r="A10465" t="s">
        <v>2256</v>
      </c>
      <c r="B10465" t="s">
        <v>320</v>
      </c>
      <c r="C10465">
        <v>24.2397759843385</v>
      </c>
      <c r="D10465" t="s">
        <v>2480</v>
      </c>
      <c r="E10465" t="s">
        <v>313</v>
      </c>
    </row>
    <row r="10466" spans="1:5" x14ac:dyDescent="0.3">
      <c r="A10466" t="s">
        <v>2324</v>
      </c>
      <c r="B10466" t="s">
        <v>320</v>
      </c>
      <c r="C10466">
        <v>24.315551771725001</v>
      </c>
      <c r="D10466" t="s">
        <v>2480</v>
      </c>
      <c r="E10466" t="s">
        <v>313</v>
      </c>
    </row>
    <row r="10467" spans="1:5" x14ac:dyDescent="0.3">
      <c r="A10467" t="s">
        <v>1614</v>
      </c>
      <c r="B10467" t="s">
        <v>320</v>
      </c>
      <c r="C10467">
        <v>24.322313679807301</v>
      </c>
      <c r="D10467" t="s">
        <v>2480</v>
      </c>
      <c r="E10467" t="s">
        <v>313</v>
      </c>
    </row>
    <row r="10468" spans="1:5" x14ac:dyDescent="0.3">
      <c r="A10468" t="s">
        <v>2156</v>
      </c>
      <c r="B10468" t="s">
        <v>320</v>
      </c>
      <c r="C10468">
        <v>24.331604000704001</v>
      </c>
      <c r="D10468" t="s">
        <v>2480</v>
      </c>
      <c r="E10468" t="s">
        <v>313</v>
      </c>
    </row>
    <row r="10469" spans="1:5" x14ac:dyDescent="0.3">
      <c r="A10469" t="s">
        <v>1651</v>
      </c>
      <c r="B10469" t="s">
        <v>320</v>
      </c>
      <c r="C10469">
        <v>24.338001864474698</v>
      </c>
      <c r="D10469" t="s">
        <v>2480</v>
      </c>
      <c r="E10469" t="s">
        <v>313</v>
      </c>
    </row>
    <row r="10470" spans="1:5" x14ac:dyDescent="0.3">
      <c r="A10470" t="s">
        <v>334</v>
      </c>
      <c r="B10470" t="s">
        <v>320</v>
      </c>
      <c r="C10470">
        <v>24.357979239059802</v>
      </c>
      <c r="D10470" t="s">
        <v>2480</v>
      </c>
      <c r="E10470" t="s">
        <v>313</v>
      </c>
    </row>
    <row r="10471" spans="1:5" x14ac:dyDescent="0.3">
      <c r="A10471" t="s">
        <v>1087</v>
      </c>
      <c r="B10471" t="s">
        <v>320</v>
      </c>
      <c r="C10471">
        <v>24.444169231693799</v>
      </c>
      <c r="D10471" t="s">
        <v>2480</v>
      </c>
      <c r="E10471" t="s">
        <v>313</v>
      </c>
    </row>
    <row r="10472" spans="1:5" x14ac:dyDescent="0.3">
      <c r="A10472" t="s">
        <v>2266</v>
      </c>
      <c r="B10472" t="s">
        <v>320</v>
      </c>
      <c r="C10472">
        <v>24.5985804764656</v>
      </c>
      <c r="D10472" t="s">
        <v>2480</v>
      </c>
      <c r="E10472" t="s">
        <v>313</v>
      </c>
    </row>
    <row r="10473" spans="1:5" x14ac:dyDescent="0.3">
      <c r="A10473" t="s">
        <v>1012</v>
      </c>
      <c r="B10473" t="s">
        <v>320</v>
      </c>
      <c r="C10473">
        <v>24.607355369552302</v>
      </c>
      <c r="D10473" t="s">
        <v>2480</v>
      </c>
      <c r="E10473" t="s">
        <v>313</v>
      </c>
    </row>
    <row r="10474" spans="1:5" x14ac:dyDescent="0.3">
      <c r="A10474" t="s">
        <v>1940</v>
      </c>
      <c r="B10474" t="s">
        <v>320</v>
      </c>
      <c r="C10474">
        <v>24.6094613250648</v>
      </c>
      <c r="D10474" t="s">
        <v>2480</v>
      </c>
      <c r="E10474" t="s">
        <v>313</v>
      </c>
    </row>
    <row r="10475" spans="1:5" x14ac:dyDescent="0.3">
      <c r="A10475" t="s">
        <v>831</v>
      </c>
      <c r="B10475" t="s">
        <v>320</v>
      </c>
      <c r="C10475">
        <v>24.628217629293601</v>
      </c>
      <c r="D10475" t="s">
        <v>2480</v>
      </c>
      <c r="E10475" t="s">
        <v>313</v>
      </c>
    </row>
    <row r="10476" spans="1:5" x14ac:dyDescent="0.3">
      <c r="A10476" t="s">
        <v>800</v>
      </c>
      <c r="B10476" t="s">
        <v>320</v>
      </c>
      <c r="C10476">
        <v>24.664074356174599</v>
      </c>
      <c r="D10476" t="s">
        <v>2480</v>
      </c>
      <c r="E10476" t="s">
        <v>313</v>
      </c>
    </row>
    <row r="10477" spans="1:5" x14ac:dyDescent="0.3">
      <c r="A10477" t="s">
        <v>1654</v>
      </c>
      <c r="B10477" t="s">
        <v>320</v>
      </c>
      <c r="C10477">
        <v>24.720457924066601</v>
      </c>
      <c r="D10477" t="s">
        <v>2480</v>
      </c>
      <c r="E10477" t="s">
        <v>313</v>
      </c>
    </row>
    <row r="10478" spans="1:5" x14ac:dyDescent="0.3">
      <c r="A10478" t="s">
        <v>1883</v>
      </c>
      <c r="B10478" t="s">
        <v>320</v>
      </c>
      <c r="C10478">
        <v>24.734619596519401</v>
      </c>
      <c r="D10478" t="s">
        <v>2480</v>
      </c>
      <c r="E10478" t="s">
        <v>313</v>
      </c>
    </row>
    <row r="10479" spans="1:5" x14ac:dyDescent="0.3">
      <c r="A10479" t="s">
        <v>1293</v>
      </c>
      <c r="B10479" t="s">
        <v>320</v>
      </c>
      <c r="C10479">
        <v>24.787984269407101</v>
      </c>
      <c r="D10479" t="s">
        <v>2480</v>
      </c>
      <c r="E10479" t="s">
        <v>313</v>
      </c>
    </row>
    <row r="10480" spans="1:5" x14ac:dyDescent="0.3">
      <c r="A10480" t="s">
        <v>1944</v>
      </c>
      <c r="B10480" t="s">
        <v>320</v>
      </c>
      <c r="C10480">
        <v>24.807978839453298</v>
      </c>
      <c r="D10480" t="s">
        <v>2480</v>
      </c>
      <c r="E10480" t="s">
        <v>313</v>
      </c>
    </row>
    <row r="10481" spans="1:5" x14ac:dyDescent="0.3">
      <c r="A10481" t="s">
        <v>2180</v>
      </c>
      <c r="B10481" t="s">
        <v>320</v>
      </c>
      <c r="C10481">
        <v>24.8153707187507</v>
      </c>
      <c r="D10481" t="s">
        <v>2480</v>
      </c>
      <c r="E10481" t="s">
        <v>313</v>
      </c>
    </row>
    <row r="10482" spans="1:5" x14ac:dyDescent="0.3">
      <c r="A10482" t="s">
        <v>1122</v>
      </c>
      <c r="B10482" t="s">
        <v>320</v>
      </c>
      <c r="C10482">
        <v>24.8764274303607</v>
      </c>
      <c r="D10482" t="s">
        <v>2480</v>
      </c>
      <c r="E10482" t="s">
        <v>313</v>
      </c>
    </row>
    <row r="10483" spans="1:5" x14ac:dyDescent="0.3">
      <c r="A10483" t="s">
        <v>890</v>
      </c>
      <c r="B10483" t="s">
        <v>320</v>
      </c>
      <c r="C10483">
        <v>24.882786341224101</v>
      </c>
      <c r="D10483" t="s">
        <v>2480</v>
      </c>
      <c r="E10483" t="s">
        <v>313</v>
      </c>
    </row>
    <row r="10484" spans="1:5" x14ac:dyDescent="0.3">
      <c r="A10484" t="s">
        <v>1689</v>
      </c>
      <c r="B10484" t="s">
        <v>320</v>
      </c>
      <c r="C10484">
        <v>24.896886802998601</v>
      </c>
      <c r="D10484" t="s">
        <v>2480</v>
      </c>
      <c r="E10484" t="s">
        <v>313</v>
      </c>
    </row>
    <row r="10485" spans="1:5" x14ac:dyDescent="0.3">
      <c r="A10485" t="s">
        <v>2187</v>
      </c>
      <c r="B10485" t="s">
        <v>320</v>
      </c>
      <c r="C10485">
        <v>24.9150772925117</v>
      </c>
      <c r="D10485" t="s">
        <v>2480</v>
      </c>
      <c r="E10485" t="s">
        <v>313</v>
      </c>
    </row>
    <row r="10486" spans="1:5" x14ac:dyDescent="0.3">
      <c r="A10486" t="s">
        <v>2198</v>
      </c>
      <c r="B10486" t="s">
        <v>320</v>
      </c>
      <c r="C10486">
        <v>24.9215232163256</v>
      </c>
      <c r="D10486" t="s">
        <v>2480</v>
      </c>
      <c r="E10486" t="s">
        <v>313</v>
      </c>
    </row>
    <row r="10487" spans="1:5" x14ac:dyDescent="0.3">
      <c r="A10487" t="s">
        <v>1359</v>
      </c>
      <c r="B10487" t="s">
        <v>320</v>
      </c>
      <c r="C10487">
        <v>24.946436473359402</v>
      </c>
      <c r="D10487" t="s">
        <v>2480</v>
      </c>
      <c r="E10487" t="s">
        <v>313</v>
      </c>
    </row>
    <row r="10488" spans="1:5" x14ac:dyDescent="0.3">
      <c r="A10488" t="s">
        <v>2179</v>
      </c>
      <c r="B10488" t="s">
        <v>320</v>
      </c>
      <c r="C10488">
        <v>24.959622568519102</v>
      </c>
      <c r="D10488" t="s">
        <v>2480</v>
      </c>
      <c r="E10488" t="s">
        <v>313</v>
      </c>
    </row>
    <row r="10489" spans="1:5" x14ac:dyDescent="0.3">
      <c r="A10489" t="s">
        <v>2297</v>
      </c>
      <c r="B10489" t="s">
        <v>320</v>
      </c>
      <c r="C10489">
        <v>24.995248679057401</v>
      </c>
      <c r="D10489" t="s">
        <v>2480</v>
      </c>
      <c r="E10489" t="s">
        <v>313</v>
      </c>
    </row>
    <row r="10490" spans="1:5" x14ac:dyDescent="0.3">
      <c r="A10490" t="s">
        <v>1093</v>
      </c>
      <c r="B10490" t="s">
        <v>320</v>
      </c>
      <c r="C10490">
        <v>25.042488408090598</v>
      </c>
      <c r="D10490" t="s">
        <v>2480</v>
      </c>
      <c r="E10490" t="s">
        <v>313</v>
      </c>
    </row>
    <row r="10491" spans="1:5" x14ac:dyDescent="0.3">
      <c r="A10491" t="s">
        <v>1665</v>
      </c>
      <c r="B10491" t="s">
        <v>320</v>
      </c>
      <c r="C10491">
        <v>25.1056734372129</v>
      </c>
      <c r="D10491" t="s">
        <v>2480</v>
      </c>
      <c r="E10491" t="s">
        <v>313</v>
      </c>
    </row>
    <row r="10492" spans="1:5" x14ac:dyDescent="0.3">
      <c r="A10492" t="s">
        <v>1066</v>
      </c>
      <c r="B10492" t="s">
        <v>320</v>
      </c>
      <c r="C10492">
        <v>25.143417503852</v>
      </c>
      <c r="D10492" t="s">
        <v>2480</v>
      </c>
      <c r="E10492" t="s">
        <v>313</v>
      </c>
    </row>
    <row r="10493" spans="1:5" x14ac:dyDescent="0.3">
      <c r="A10493" t="s">
        <v>674</v>
      </c>
      <c r="B10493" t="s">
        <v>320</v>
      </c>
      <c r="C10493">
        <v>25.160691923202499</v>
      </c>
      <c r="D10493" t="s">
        <v>2480</v>
      </c>
      <c r="E10493" t="s">
        <v>313</v>
      </c>
    </row>
    <row r="10494" spans="1:5" x14ac:dyDescent="0.3">
      <c r="A10494" t="s">
        <v>1810</v>
      </c>
      <c r="B10494" t="s">
        <v>320</v>
      </c>
      <c r="C10494">
        <v>25.240299932979301</v>
      </c>
      <c r="D10494" t="s">
        <v>2480</v>
      </c>
      <c r="E10494" t="s">
        <v>313</v>
      </c>
    </row>
    <row r="10495" spans="1:5" x14ac:dyDescent="0.3">
      <c r="A10495" t="s">
        <v>2151</v>
      </c>
      <c r="B10495" t="s">
        <v>320</v>
      </c>
      <c r="C10495">
        <v>25.259691032158599</v>
      </c>
      <c r="D10495" t="s">
        <v>2480</v>
      </c>
      <c r="E10495" t="s">
        <v>313</v>
      </c>
    </row>
    <row r="10496" spans="1:5" x14ac:dyDescent="0.3">
      <c r="A10496" t="s">
        <v>676</v>
      </c>
      <c r="B10496" t="s">
        <v>320</v>
      </c>
      <c r="C10496">
        <v>25.293570184909498</v>
      </c>
      <c r="D10496" t="s">
        <v>2480</v>
      </c>
      <c r="E10496" t="s">
        <v>313</v>
      </c>
    </row>
    <row r="10497" spans="1:5" x14ac:dyDescent="0.3">
      <c r="A10497" t="s">
        <v>554</v>
      </c>
      <c r="B10497" t="s">
        <v>320</v>
      </c>
      <c r="C10497">
        <v>25.367344112493001</v>
      </c>
      <c r="D10497" t="s">
        <v>2480</v>
      </c>
      <c r="E10497" t="s">
        <v>313</v>
      </c>
    </row>
    <row r="10498" spans="1:5" x14ac:dyDescent="0.3">
      <c r="A10498" t="s">
        <v>972</v>
      </c>
      <c r="B10498" t="s">
        <v>320</v>
      </c>
      <c r="C10498">
        <v>25.380285109838599</v>
      </c>
      <c r="D10498" t="s">
        <v>2480</v>
      </c>
      <c r="E10498" t="s">
        <v>313</v>
      </c>
    </row>
    <row r="10499" spans="1:5" x14ac:dyDescent="0.3">
      <c r="A10499" t="s">
        <v>1889</v>
      </c>
      <c r="B10499" t="s">
        <v>320</v>
      </c>
      <c r="C10499">
        <v>25.439779418791701</v>
      </c>
      <c r="D10499" t="s">
        <v>2480</v>
      </c>
      <c r="E10499" t="s">
        <v>313</v>
      </c>
    </row>
    <row r="10500" spans="1:5" x14ac:dyDescent="0.3">
      <c r="A10500" t="s">
        <v>1917</v>
      </c>
      <c r="B10500" t="s">
        <v>320</v>
      </c>
      <c r="C10500">
        <v>25.455548984897298</v>
      </c>
      <c r="D10500" t="s">
        <v>2480</v>
      </c>
      <c r="E10500" t="s">
        <v>313</v>
      </c>
    </row>
    <row r="10501" spans="1:5" x14ac:dyDescent="0.3">
      <c r="A10501" t="s">
        <v>1084</v>
      </c>
      <c r="B10501" t="s">
        <v>320</v>
      </c>
      <c r="C10501">
        <v>25.459326267977801</v>
      </c>
      <c r="D10501" t="s">
        <v>2480</v>
      </c>
      <c r="E10501" t="s">
        <v>313</v>
      </c>
    </row>
    <row r="10502" spans="1:5" x14ac:dyDescent="0.3">
      <c r="A10502" t="s">
        <v>2402</v>
      </c>
      <c r="B10502" t="s">
        <v>320</v>
      </c>
      <c r="C10502">
        <v>25.515070410322998</v>
      </c>
      <c r="D10502" t="s">
        <v>2480</v>
      </c>
      <c r="E10502" t="s">
        <v>313</v>
      </c>
    </row>
    <row r="10503" spans="1:5" x14ac:dyDescent="0.3">
      <c r="A10503" t="s">
        <v>1467</v>
      </c>
      <c r="B10503" t="s">
        <v>320</v>
      </c>
      <c r="C10503">
        <v>25.556504593253901</v>
      </c>
      <c r="D10503" t="s">
        <v>2480</v>
      </c>
      <c r="E10503" t="s">
        <v>313</v>
      </c>
    </row>
    <row r="10504" spans="1:5" x14ac:dyDescent="0.3">
      <c r="A10504" t="s">
        <v>1971</v>
      </c>
      <c r="B10504" t="s">
        <v>320</v>
      </c>
      <c r="C10504">
        <v>25.5661504009244</v>
      </c>
      <c r="D10504" t="s">
        <v>2480</v>
      </c>
      <c r="E10504" t="s">
        <v>313</v>
      </c>
    </row>
    <row r="10505" spans="1:5" x14ac:dyDescent="0.3">
      <c r="A10505" t="s">
        <v>2066</v>
      </c>
      <c r="B10505" t="s">
        <v>320</v>
      </c>
      <c r="C10505">
        <v>25.5893740936936</v>
      </c>
      <c r="D10505" t="s">
        <v>2480</v>
      </c>
      <c r="E10505" t="s">
        <v>313</v>
      </c>
    </row>
    <row r="10506" spans="1:5" x14ac:dyDescent="0.3">
      <c r="A10506" t="s">
        <v>1937</v>
      </c>
      <c r="B10506" t="s">
        <v>320</v>
      </c>
      <c r="C10506">
        <v>25.600342943192299</v>
      </c>
      <c r="D10506" t="s">
        <v>2480</v>
      </c>
      <c r="E10506" t="s">
        <v>313</v>
      </c>
    </row>
    <row r="10507" spans="1:5" x14ac:dyDescent="0.3">
      <c r="A10507" t="s">
        <v>2364</v>
      </c>
      <c r="B10507" t="s">
        <v>320</v>
      </c>
      <c r="C10507">
        <v>25.669747848348099</v>
      </c>
      <c r="D10507" t="s">
        <v>2480</v>
      </c>
      <c r="E10507" t="s">
        <v>313</v>
      </c>
    </row>
    <row r="10508" spans="1:5" x14ac:dyDescent="0.3">
      <c r="A10508" t="s">
        <v>1357</v>
      </c>
      <c r="B10508" t="s">
        <v>320</v>
      </c>
      <c r="C10508">
        <v>25.8124173238784</v>
      </c>
      <c r="D10508" t="s">
        <v>2480</v>
      </c>
      <c r="E10508" t="s">
        <v>313</v>
      </c>
    </row>
    <row r="10509" spans="1:5" x14ac:dyDescent="0.3">
      <c r="A10509" t="s">
        <v>2095</v>
      </c>
      <c r="B10509" t="s">
        <v>320</v>
      </c>
      <c r="C10509">
        <v>25.9575508152042</v>
      </c>
      <c r="D10509" t="s">
        <v>2480</v>
      </c>
      <c r="E10509" t="s">
        <v>313</v>
      </c>
    </row>
    <row r="10510" spans="1:5" x14ac:dyDescent="0.3">
      <c r="A10510" t="s">
        <v>2263</v>
      </c>
      <c r="B10510" t="s">
        <v>320</v>
      </c>
      <c r="C10510">
        <v>26.004083953271898</v>
      </c>
      <c r="D10510" t="s">
        <v>2480</v>
      </c>
      <c r="E10510" t="s">
        <v>313</v>
      </c>
    </row>
    <row r="10511" spans="1:5" x14ac:dyDescent="0.3">
      <c r="A10511" t="s">
        <v>1303</v>
      </c>
      <c r="B10511" t="s">
        <v>320</v>
      </c>
      <c r="C10511">
        <v>26.019681622557702</v>
      </c>
      <c r="D10511" t="s">
        <v>2480</v>
      </c>
      <c r="E10511" t="s">
        <v>313</v>
      </c>
    </row>
    <row r="10512" spans="1:5" x14ac:dyDescent="0.3">
      <c r="A10512" t="s">
        <v>482</v>
      </c>
      <c r="B10512" t="s">
        <v>320</v>
      </c>
      <c r="C10512">
        <v>26.1092302255676</v>
      </c>
      <c r="D10512" t="s">
        <v>2480</v>
      </c>
      <c r="E10512" t="s">
        <v>313</v>
      </c>
    </row>
    <row r="10513" spans="1:5" x14ac:dyDescent="0.3">
      <c r="A10513" t="s">
        <v>2271</v>
      </c>
      <c r="B10513" t="s">
        <v>320</v>
      </c>
      <c r="C10513">
        <v>26.196372675786399</v>
      </c>
      <c r="D10513" t="s">
        <v>2480</v>
      </c>
      <c r="E10513" t="s">
        <v>313</v>
      </c>
    </row>
    <row r="10514" spans="1:5" x14ac:dyDescent="0.3">
      <c r="A10514" t="s">
        <v>2257</v>
      </c>
      <c r="B10514" t="s">
        <v>320</v>
      </c>
      <c r="C10514">
        <v>26.219706466962901</v>
      </c>
      <c r="D10514" t="s">
        <v>2480</v>
      </c>
      <c r="E10514" t="s">
        <v>313</v>
      </c>
    </row>
    <row r="10515" spans="1:5" x14ac:dyDescent="0.3">
      <c r="A10515" t="s">
        <v>1520</v>
      </c>
      <c r="B10515" t="s">
        <v>320</v>
      </c>
      <c r="C10515">
        <v>26.223080967958499</v>
      </c>
      <c r="D10515" t="s">
        <v>2480</v>
      </c>
      <c r="E10515" t="s">
        <v>313</v>
      </c>
    </row>
    <row r="10516" spans="1:5" x14ac:dyDescent="0.3">
      <c r="A10516" t="s">
        <v>1870</v>
      </c>
      <c r="B10516" t="s">
        <v>320</v>
      </c>
      <c r="C10516">
        <v>26.325195558908302</v>
      </c>
      <c r="D10516" t="s">
        <v>2480</v>
      </c>
      <c r="E10516" t="s">
        <v>313</v>
      </c>
    </row>
    <row r="10517" spans="1:5" x14ac:dyDescent="0.3">
      <c r="A10517" t="s">
        <v>1466</v>
      </c>
      <c r="B10517" t="s">
        <v>320</v>
      </c>
      <c r="C10517">
        <v>26.4030736323135</v>
      </c>
      <c r="D10517" t="s">
        <v>2480</v>
      </c>
      <c r="E10517" t="s">
        <v>313</v>
      </c>
    </row>
    <row r="10518" spans="1:5" x14ac:dyDescent="0.3">
      <c r="A10518" t="s">
        <v>1282</v>
      </c>
      <c r="B10518" t="s">
        <v>320</v>
      </c>
      <c r="C10518">
        <v>26.418345412720502</v>
      </c>
      <c r="D10518" t="s">
        <v>2480</v>
      </c>
      <c r="E10518" t="s">
        <v>313</v>
      </c>
    </row>
    <row r="10519" spans="1:5" x14ac:dyDescent="0.3">
      <c r="A10519" t="s">
        <v>1965</v>
      </c>
      <c r="B10519" t="s">
        <v>320</v>
      </c>
      <c r="C10519">
        <v>26.433085423026</v>
      </c>
      <c r="D10519" t="s">
        <v>2480</v>
      </c>
      <c r="E10519" t="s">
        <v>313</v>
      </c>
    </row>
    <row r="10520" spans="1:5" x14ac:dyDescent="0.3">
      <c r="A10520" t="s">
        <v>1323</v>
      </c>
      <c r="B10520" t="s">
        <v>320</v>
      </c>
      <c r="C10520">
        <v>26.487716995591502</v>
      </c>
      <c r="D10520" t="s">
        <v>2480</v>
      </c>
      <c r="E10520" t="s">
        <v>313</v>
      </c>
    </row>
    <row r="10521" spans="1:5" x14ac:dyDescent="0.3">
      <c r="A10521" t="s">
        <v>462</v>
      </c>
      <c r="B10521" t="s">
        <v>320</v>
      </c>
      <c r="C10521">
        <v>26.6069703725998</v>
      </c>
      <c r="D10521" t="s">
        <v>2480</v>
      </c>
      <c r="E10521" t="s">
        <v>313</v>
      </c>
    </row>
    <row r="10522" spans="1:5" x14ac:dyDescent="0.3">
      <c r="A10522" t="s">
        <v>1200</v>
      </c>
      <c r="B10522" t="s">
        <v>320</v>
      </c>
      <c r="C10522">
        <v>26.622915156361699</v>
      </c>
      <c r="D10522" t="s">
        <v>2480</v>
      </c>
      <c r="E10522" t="s">
        <v>313</v>
      </c>
    </row>
    <row r="10523" spans="1:5" x14ac:dyDescent="0.3">
      <c r="A10523" t="s">
        <v>2154</v>
      </c>
      <c r="B10523" t="s">
        <v>320</v>
      </c>
      <c r="C10523">
        <v>26.687114036583701</v>
      </c>
      <c r="D10523" t="s">
        <v>2480</v>
      </c>
      <c r="E10523" t="s">
        <v>313</v>
      </c>
    </row>
    <row r="10524" spans="1:5" x14ac:dyDescent="0.3">
      <c r="A10524" t="s">
        <v>1627</v>
      </c>
      <c r="B10524" t="s">
        <v>320</v>
      </c>
      <c r="C10524">
        <v>26.748737400259301</v>
      </c>
      <c r="D10524" t="s">
        <v>2480</v>
      </c>
      <c r="E10524" t="s">
        <v>313</v>
      </c>
    </row>
    <row r="10525" spans="1:5" x14ac:dyDescent="0.3">
      <c r="A10525" t="s">
        <v>1185</v>
      </c>
      <c r="B10525" t="s">
        <v>320</v>
      </c>
      <c r="C10525">
        <v>26.826745361417299</v>
      </c>
      <c r="D10525" t="s">
        <v>2480</v>
      </c>
      <c r="E10525" t="s">
        <v>313</v>
      </c>
    </row>
    <row r="10526" spans="1:5" x14ac:dyDescent="0.3">
      <c r="A10526" t="s">
        <v>1531</v>
      </c>
      <c r="B10526" t="s">
        <v>320</v>
      </c>
      <c r="C10526">
        <v>26.830190402200898</v>
      </c>
      <c r="D10526" t="s">
        <v>2480</v>
      </c>
      <c r="E10526" t="s">
        <v>313</v>
      </c>
    </row>
    <row r="10527" spans="1:5" x14ac:dyDescent="0.3">
      <c r="A10527" t="s">
        <v>1129</v>
      </c>
      <c r="B10527" t="s">
        <v>320</v>
      </c>
      <c r="C10527">
        <v>26.831693071878501</v>
      </c>
      <c r="D10527" t="s">
        <v>2480</v>
      </c>
      <c r="E10527" t="s">
        <v>313</v>
      </c>
    </row>
    <row r="10528" spans="1:5" x14ac:dyDescent="0.3">
      <c r="A10528" t="s">
        <v>1097</v>
      </c>
      <c r="B10528" t="s">
        <v>320</v>
      </c>
      <c r="C10528">
        <v>26.872864197019702</v>
      </c>
      <c r="D10528" t="s">
        <v>2480</v>
      </c>
      <c r="E10528" t="s">
        <v>313</v>
      </c>
    </row>
    <row r="10529" spans="1:5" x14ac:dyDescent="0.3">
      <c r="A10529" t="s">
        <v>826</v>
      </c>
      <c r="B10529" t="s">
        <v>320</v>
      </c>
      <c r="C10529">
        <v>26.9156658507729</v>
      </c>
      <c r="D10529" t="s">
        <v>2480</v>
      </c>
      <c r="E10529" t="s">
        <v>313</v>
      </c>
    </row>
    <row r="10530" spans="1:5" x14ac:dyDescent="0.3">
      <c r="A10530" t="s">
        <v>1886</v>
      </c>
      <c r="B10530" t="s">
        <v>320</v>
      </c>
      <c r="C10530">
        <v>26.957155471602</v>
      </c>
      <c r="D10530" t="s">
        <v>2480</v>
      </c>
      <c r="E10530" t="s">
        <v>313</v>
      </c>
    </row>
    <row r="10531" spans="1:5" x14ac:dyDescent="0.3">
      <c r="A10531" t="s">
        <v>1190</v>
      </c>
      <c r="B10531" t="s">
        <v>320</v>
      </c>
      <c r="C10531">
        <v>26.971083392135199</v>
      </c>
      <c r="D10531" t="s">
        <v>2480</v>
      </c>
      <c r="E10531" t="s">
        <v>313</v>
      </c>
    </row>
    <row r="10532" spans="1:5" x14ac:dyDescent="0.3">
      <c r="A10532" t="s">
        <v>322</v>
      </c>
      <c r="B10532" t="s">
        <v>320</v>
      </c>
      <c r="C10532">
        <v>27.083508368566498</v>
      </c>
      <c r="D10532" t="s">
        <v>2480</v>
      </c>
      <c r="E10532" t="s">
        <v>313</v>
      </c>
    </row>
    <row r="10533" spans="1:5" x14ac:dyDescent="0.3">
      <c r="A10533" t="s">
        <v>1900</v>
      </c>
      <c r="B10533" t="s">
        <v>320</v>
      </c>
      <c r="C10533">
        <v>27.119392317469501</v>
      </c>
      <c r="D10533" t="s">
        <v>2480</v>
      </c>
      <c r="E10533" t="s">
        <v>313</v>
      </c>
    </row>
    <row r="10534" spans="1:5" x14ac:dyDescent="0.3">
      <c r="A10534" t="s">
        <v>1061</v>
      </c>
      <c r="B10534" t="s">
        <v>320</v>
      </c>
      <c r="C10534">
        <v>27.121994038811899</v>
      </c>
      <c r="D10534" t="s">
        <v>2480</v>
      </c>
      <c r="E10534" t="s">
        <v>313</v>
      </c>
    </row>
    <row r="10535" spans="1:5" x14ac:dyDescent="0.3">
      <c r="A10535" t="s">
        <v>1014</v>
      </c>
      <c r="B10535" t="s">
        <v>320</v>
      </c>
      <c r="C10535">
        <v>27.146167091671199</v>
      </c>
      <c r="D10535" t="s">
        <v>2480</v>
      </c>
      <c r="E10535" t="s">
        <v>313</v>
      </c>
    </row>
    <row r="10536" spans="1:5" x14ac:dyDescent="0.3">
      <c r="A10536" t="s">
        <v>2363</v>
      </c>
      <c r="B10536" t="s">
        <v>320</v>
      </c>
      <c r="C10536">
        <v>27.174739281431599</v>
      </c>
      <c r="D10536" t="s">
        <v>2480</v>
      </c>
      <c r="E10536" t="s">
        <v>313</v>
      </c>
    </row>
    <row r="10537" spans="1:5" x14ac:dyDescent="0.3">
      <c r="A10537" t="s">
        <v>1600</v>
      </c>
      <c r="B10537" t="s">
        <v>320</v>
      </c>
      <c r="C10537">
        <v>27.262739471691301</v>
      </c>
      <c r="D10537" t="s">
        <v>2480</v>
      </c>
      <c r="E10537" t="s">
        <v>313</v>
      </c>
    </row>
    <row r="10538" spans="1:5" x14ac:dyDescent="0.3">
      <c r="A10538" t="s">
        <v>1671</v>
      </c>
      <c r="B10538" t="s">
        <v>320</v>
      </c>
      <c r="C10538">
        <v>27.343593706774101</v>
      </c>
      <c r="D10538" t="s">
        <v>2480</v>
      </c>
      <c r="E10538" t="s">
        <v>313</v>
      </c>
    </row>
    <row r="10539" spans="1:5" x14ac:dyDescent="0.3">
      <c r="A10539" t="s">
        <v>1678</v>
      </c>
      <c r="B10539" t="s">
        <v>320</v>
      </c>
      <c r="C10539">
        <v>27.345202025614</v>
      </c>
      <c r="D10539" t="s">
        <v>2480</v>
      </c>
      <c r="E10539" t="s">
        <v>313</v>
      </c>
    </row>
    <row r="10540" spans="1:5" x14ac:dyDescent="0.3">
      <c r="A10540" t="s">
        <v>1018</v>
      </c>
      <c r="B10540" t="s">
        <v>320</v>
      </c>
      <c r="C10540">
        <v>27.354657928775701</v>
      </c>
      <c r="D10540" t="s">
        <v>2480</v>
      </c>
      <c r="E10540" t="s">
        <v>313</v>
      </c>
    </row>
    <row r="10541" spans="1:5" x14ac:dyDescent="0.3">
      <c r="A10541" t="s">
        <v>1149</v>
      </c>
      <c r="B10541" t="s">
        <v>320</v>
      </c>
      <c r="C10541">
        <v>27.379799291394701</v>
      </c>
      <c r="D10541" t="s">
        <v>2480</v>
      </c>
      <c r="E10541" t="s">
        <v>313</v>
      </c>
    </row>
    <row r="10542" spans="1:5" x14ac:dyDescent="0.3">
      <c r="A10542" t="s">
        <v>1090</v>
      </c>
      <c r="B10542" t="s">
        <v>320</v>
      </c>
      <c r="C10542">
        <v>27.435254272161</v>
      </c>
      <c r="D10542" t="s">
        <v>2480</v>
      </c>
      <c r="E10542" t="s">
        <v>313</v>
      </c>
    </row>
    <row r="10543" spans="1:5" x14ac:dyDescent="0.3">
      <c r="A10543" t="s">
        <v>869</v>
      </c>
      <c r="B10543" t="s">
        <v>320</v>
      </c>
      <c r="C10543">
        <v>27.4395545853993</v>
      </c>
      <c r="D10543" t="s">
        <v>2480</v>
      </c>
      <c r="E10543" t="s">
        <v>313</v>
      </c>
    </row>
    <row r="10544" spans="1:5" x14ac:dyDescent="0.3">
      <c r="A10544" t="s">
        <v>1227</v>
      </c>
      <c r="B10544" t="s">
        <v>320</v>
      </c>
      <c r="C10544">
        <v>27.467873281144101</v>
      </c>
      <c r="D10544" t="s">
        <v>2480</v>
      </c>
      <c r="E10544" t="s">
        <v>313</v>
      </c>
    </row>
    <row r="10545" spans="1:5" x14ac:dyDescent="0.3">
      <c r="A10545" t="s">
        <v>1064</v>
      </c>
      <c r="B10545" t="s">
        <v>320</v>
      </c>
      <c r="C10545">
        <v>27.519853904141002</v>
      </c>
      <c r="D10545" t="s">
        <v>2480</v>
      </c>
      <c r="E10545" t="s">
        <v>313</v>
      </c>
    </row>
    <row r="10546" spans="1:5" x14ac:dyDescent="0.3">
      <c r="A10546" t="s">
        <v>586</v>
      </c>
      <c r="B10546" t="s">
        <v>320</v>
      </c>
      <c r="C10546">
        <v>27.624607552679699</v>
      </c>
      <c r="D10546" t="s">
        <v>2480</v>
      </c>
      <c r="E10546" t="s">
        <v>313</v>
      </c>
    </row>
    <row r="10547" spans="1:5" x14ac:dyDescent="0.3">
      <c r="A10547" t="s">
        <v>2188</v>
      </c>
      <c r="B10547" t="s">
        <v>320</v>
      </c>
      <c r="C10547">
        <v>27.6367689863539</v>
      </c>
      <c r="D10547" t="s">
        <v>2480</v>
      </c>
      <c r="E10547" t="s">
        <v>313</v>
      </c>
    </row>
    <row r="10548" spans="1:5" x14ac:dyDescent="0.3">
      <c r="A10548" t="s">
        <v>2063</v>
      </c>
      <c r="B10548" t="s">
        <v>320</v>
      </c>
      <c r="C10548">
        <v>27.6407562835604</v>
      </c>
      <c r="D10548" t="s">
        <v>2480</v>
      </c>
      <c r="E10548" t="s">
        <v>313</v>
      </c>
    </row>
    <row r="10549" spans="1:5" x14ac:dyDescent="0.3">
      <c r="A10549" t="s">
        <v>725</v>
      </c>
      <c r="B10549" t="s">
        <v>320</v>
      </c>
      <c r="C10549">
        <v>27.674889102765299</v>
      </c>
      <c r="D10549" t="s">
        <v>2480</v>
      </c>
      <c r="E10549" t="s">
        <v>313</v>
      </c>
    </row>
    <row r="10550" spans="1:5" x14ac:dyDescent="0.3">
      <c r="A10550" t="s">
        <v>1607</v>
      </c>
      <c r="B10550" t="s">
        <v>320</v>
      </c>
      <c r="C10550">
        <v>27.7543816697493</v>
      </c>
      <c r="D10550" t="s">
        <v>2480</v>
      </c>
      <c r="E10550" t="s">
        <v>313</v>
      </c>
    </row>
    <row r="10551" spans="1:5" x14ac:dyDescent="0.3">
      <c r="A10551" t="s">
        <v>2401</v>
      </c>
      <c r="B10551" t="s">
        <v>320</v>
      </c>
      <c r="C10551">
        <v>27.852177140073</v>
      </c>
      <c r="D10551" t="s">
        <v>2480</v>
      </c>
      <c r="E10551" t="s">
        <v>313</v>
      </c>
    </row>
    <row r="10552" spans="1:5" x14ac:dyDescent="0.3">
      <c r="A10552" t="s">
        <v>1518</v>
      </c>
      <c r="B10552" t="s">
        <v>320</v>
      </c>
      <c r="C10552">
        <v>27.884934365368</v>
      </c>
      <c r="D10552" t="s">
        <v>2480</v>
      </c>
      <c r="E10552" t="s">
        <v>313</v>
      </c>
    </row>
    <row r="10553" spans="1:5" x14ac:dyDescent="0.3">
      <c r="A10553" t="s">
        <v>1135</v>
      </c>
      <c r="B10553" t="s">
        <v>320</v>
      </c>
      <c r="C10553">
        <v>27.892290688663099</v>
      </c>
      <c r="D10553" t="s">
        <v>2480</v>
      </c>
      <c r="E10553" t="s">
        <v>313</v>
      </c>
    </row>
    <row r="10554" spans="1:5" x14ac:dyDescent="0.3">
      <c r="A10554" t="s">
        <v>821</v>
      </c>
      <c r="B10554" t="s">
        <v>320</v>
      </c>
      <c r="C10554">
        <v>27.904042460338101</v>
      </c>
      <c r="D10554" t="s">
        <v>2480</v>
      </c>
      <c r="E10554" t="s">
        <v>313</v>
      </c>
    </row>
    <row r="10555" spans="1:5" x14ac:dyDescent="0.3">
      <c r="A10555" t="s">
        <v>1476</v>
      </c>
      <c r="B10555" t="s">
        <v>320</v>
      </c>
      <c r="C10555">
        <v>27.963645628329498</v>
      </c>
      <c r="D10555" t="s">
        <v>2480</v>
      </c>
      <c r="E10555" t="s">
        <v>313</v>
      </c>
    </row>
    <row r="10556" spans="1:5" x14ac:dyDescent="0.3">
      <c r="A10556" t="s">
        <v>1683</v>
      </c>
      <c r="B10556" t="s">
        <v>320</v>
      </c>
      <c r="C10556">
        <v>28.001359710528</v>
      </c>
      <c r="D10556" t="s">
        <v>2480</v>
      </c>
      <c r="E10556" t="s">
        <v>313</v>
      </c>
    </row>
    <row r="10557" spans="1:5" x14ac:dyDescent="0.3">
      <c r="A10557" t="s">
        <v>971</v>
      </c>
      <c r="B10557" t="s">
        <v>320</v>
      </c>
      <c r="C10557">
        <v>28.011318622491899</v>
      </c>
      <c r="D10557" t="s">
        <v>2480</v>
      </c>
      <c r="E10557" t="s">
        <v>313</v>
      </c>
    </row>
    <row r="10558" spans="1:5" x14ac:dyDescent="0.3">
      <c r="A10558" t="s">
        <v>888</v>
      </c>
      <c r="B10558" t="s">
        <v>320</v>
      </c>
      <c r="C10558">
        <v>28.038770927879799</v>
      </c>
      <c r="D10558" t="s">
        <v>2480</v>
      </c>
      <c r="E10558" t="s">
        <v>313</v>
      </c>
    </row>
    <row r="10559" spans="1:5" x14ac:dyDescent="0.3">
      <c r="A10559" t="s">
        <v>1529</v>
      </c>
      <c r="B10559" t="s">
        <v>320</v>
      </c>
      <c r="C10559">
        <v>28.058243642587801</v>
      </c>
      <c r="D10559" t="s">
        <v>2480</v>
      </c>
      <c r="E10559" t="s">
        <v>313</v>
      </c>
    </row>
    <row r="10560" spans="1:5" x14ac:dyDescent="0.3">
      <c r="A10560" t="s">
        <v>1134</v>
      </c>
      <c r="B10560" t="s">
        <v>320</v>
      </c>
      <c r="C10560">
        <v>28.089337145628299</v>
      </c>
      <c r="D10560" t="s">
        <v>2480</v>
      </c>
      <c r="E10560" t="s">
        <v>313</v>
      </c>
    </row>
    <row r="10561" spans="1:5" x14ac:dyDescent="0.3">
      <c r="A10561" t="s">
        <v>130</v>
      </c>
      <c r="B10561" t="s">
        <v>320</v>
      </c>
      <c r="C10561">
        <v>28.108924945415101</v>
      </c>
      <c r="D10561" t="s">
        <v>2480</v>
      </c>
      <c r="E10561" t="s">
        <v>313</v>
      </c>
    </row>
    <row r="10562" spans="1:5" x14ac:dyDescent="0.3">
      <c r="A10562" t="s">
        <v>1175</v>
      </c>
      <c r="B10562" t="s">
        <v>320</v>
      </c>
      <c r="C10562">
        <v>28.137909124874401</v>
      </c>
      <c r="D10562" t="s">
        <v>2480</v>
      </c>
      <c r="E10562" t="s">
        <v>313</v>
      </c>
    </row>
    <row r="10563" spans="1:5" x14ac:dyDescent="0.3">
      <c r="A10563" t="s">
        <v>950</v>
      </c>
      <c r="B10563" t="s">
        <v>320</v>
      </c>
      <c r="C10563">
        <v>28.142728672721098</v>
      </c>
      <c r="D10563" t="s">
        <v>2480</v>
      </c>
      <c r="E10563" t="s">
        <v>313</v>
      </c>
    </row>
    <row r="10564" spans="1:5" x14ac:dyDescent="0.3">
      <c r="A10564" t="s">
        <v>2343</v>
      </c>
      <c r="B10564" t="s">
        <v>320</v>
      </c>
      <c r="C10564">
        <v>28.2242942083173</v>
      </c>
      <c r="D10564" t="s">
        <v>2480</v>
      </c>
      <c r="E10564" t="s">
        <v>313</v>
      </c>
    </row>
    <row r="10565" spans="1:5" x14ac:dyDescent="0.3">
      <c r="A10565" t="s">
        <v>1242</v>
      </c>
      <c r="B10565" t="s">
        <v>320</v>
      </c>
      <c r="C10565">
        <v>28.242007309591301</v>
      </c>
      <c r="D10565" t="s">
        <v>2480</v>
      </c>
      <c r="E10565" t="s">
        <v>313</v>
      </c>
    </row>
    <row r="10566" spans="1:5" x14ac:dyDescent="0.3">
      <c r="A10566" t="s">
        <v>1244</v>
      </c>
      <c r="B10566" t="s">
        <v>320</v>
      </c>
      <c r="C10566">
        <v>28.2448230708248</v>
      </c>
      <c r="D10566" t="s">
        <v>2480</v>
      </c>
      <c r="E10566" t="s">
        <v>313</v>
      </c>
    </row>
    <row r="10567" spans="1:5" x14ac:dyDescent="0.3">
      <c r="A10567" t="s">
        <v>2109</v>
      </c>
      <c r="B10567" t="s">
        <v>320</v>
      </c>
      <c r="C10567">
        <v>28.2559257059504</v>
      </c>
      <c r="D10567" t="s">
        <v>2480</v>
      </c>
      <c r="E10567" t="s">
        <v>313</v>
      </c>
    </row>
    <row r="10568" spans="1:5" x14ac:dyDescent="0.3">
      <c r="A10568" t="s">
        <v>838</v>
      </c>
      <c r="B10568" t="s">
        <v>320</v>
      </c>
      <c r="C10568">
        <v>28.277043940474599</v>
      </c>
      <c r="D10568" t="s">
        <v>2480</v>
      </c>
      <c r="E10568" t="s">
        <v>313</v>
      </c>
    </row>
    <row r="10569" spans="1:5" x14ac:dyDescent="0.3">
      <c r="A10569" t="s">
        <v>2245</v>
      </c>
      <c r="B10569" t="s">
        <v>320</v>
      </c>
      <c r="C10569">
        <v>28.335587824704302</v>
      </c>
      <c r="D10569" t="s">
        <v>2480</v>
      </c>
      <c r="E10569" t="s">
        <v>313</v>
      </c>
    </row>
    <row r="10570" spans="1:5" x14ac:dyDescent="0.3">
      <c r="A10570" t="s">
        <v>1006</v>
      </c>
      <c r="B10570" t="s">
        <v>320</v>
      </c>
      <c r="C10570">
        <v>28.337445673566801</v>
      </c>
      <c r="D10570" t="s">
        <v>2480</v>
      </c>
      <c r="E10570" t="s">
        <v>313</v>
      </c>
    </row>
    <row r="10571" spans="1:5" x14ac:dyDescent="0.3">
      <c r="A10571" t="s">
        <v>1726</v>
      </c>
      <c r="B10571" t="s">
        <v>320</v>
      </c>
      <c r="C10571">
        <v>28.363344385962701</v>
      </c>
      <c r="D10571" t="s">
        <v>2480</v>
      </c>
      <c r="E10571" t="s">
        <v>313</v>
      </c>
    </row>
    <row r="10572" spans="1:5" x14ac:dyDescent="0.3">
      <c r="A10572" t="s">
        <v>2067</v>
      </c>
      <c r="B10572" t="s">
        <v>320</v>
      </c>
      <c r="C10572">
        <v>28.3680554059172</v>
      </c>
      <c r="D10572" t="s">
        <v>2480</v>
      </c>
      <c r="E10572" t="s">
        <v>313</v>
      </c>
    </row>
    <row r="10573" spans="1:5" x14ac:dyDescent="0.3">
      <c r="A10573" t="s">
        <v>1128</v>
      </c>
      <c r="B10573" t="s">
        <v>320</v>
      </c>
      <c r="C10573">
        <v>28.464017399236699</v>
      </c>
      <c r="D10573" t="s">
        <v>2480</v>
      </c>
      <c r="E10573" t="s">
        <v>313</v>
      </c>
    </row>
    <row r="10574" spans="1:5" x14ac:dyDescent="0.3">
      <c r="A10574" t="s">
        <v>1583</v>
      </c>
      <c r="B10574" t="s">
        <v>320</v>
      </c>
      <c r="C10574">
        <v>28.477829060151301</v>
      </c>
      <c r="D10574" t="s">
        <v>2480</v>
      </c>
      <c r="E10574" t="s">
        <v>313</v>
      </c>
    </row>
    <row r="10575" spans="1:5" x14ac:dyDescent="0.3">
      <c r="A10575" t="s">
        <v>1119</v>
      </c>
      <c r="B10575" t="s">
        <v>320</v>
      </c>
      <c r="C10575">
        <v>28.537801589124701</v>
      </c>
      <c r="D10575" t="s">
        <v>2480</v>
      </c>
      <c r="E10575" t="s">
        <v>313</v>
      </c>
    </row>
    <row r="10576" spans="1:5" x14ac:dyDescent="0.3">
      <c r="A10576" t="s">
        <v>716</v>
      </c>
      <c r="B10576" t="s">
        <v>320</v>
      </c>
      <c r="C10576">
        <v>28.578747380770601</v>
      </c>
      <c r="D10576" t="s">
        <v>2480</v>
      </c>
      <c r="E10576" t="s">
        <v>313</v>
      </c>
    </row>
    <row r="10577" spans="1:5" x14ac:dyDescent="0.3">
      <c r="A10577" t="s">
        <v>1970</v>
      </c>
      <c r="B10577" t="s">
        <v>320</v>
      </c>
      <c r="C10577">
        <v>28.581203291205298</v>
      </c>
      <c r="D10577" t="s">
        <v>2480</v>
      </c>
      <c r="E10577" t="s">
        <v>313</v>
      </c>
    </row>
    <row r="10578" spans="1:5" x14ac:dyDescent="0.3">
      <c r="A10578" t="s">
        <v>867</v>
      </c>
      <c r="B10578" t="s">
        <v>320</v>
      </c>
      <c r="C10578">
        <v>28.592623907456002</v>
      </c>
      <c r="D10578" t="s">
        <v>2480</v>
      </c>
      <c r="E10578" t="s">
        <v>313</v>
      </c>
    </row>
    <row r="10579" spans="1:5" x14ac:dyDescent="0.3">
      <c r="A10579" t="s">
        <v>694</v>
      </c>
      <c r="B10579" t="s">
        <v>320</v>
      </c>
      <c r="C10579">
        <v>28.614742014264799</v>
      </c>
      <c r="D10579" t="s">
        <v>2480</v>
      </c>
      <c r="E10579" t="s">
        <v>313</v>
      </c>
    </row>
    <row r="10580" spans="1:5" x14ac:dyDescent="0.3">
      <c r="A10580" t="s">
        <v>1235</v>
      </c>
      <c r="B10580" t="s">
        <v>320</v>
      </c>
      <c r="C10580">
        <v>28.687689560006199</v>
      </c>
      <c r="D10580" t="s">
        <v>2480</v>
      </c>
      <c r="E10580" t="s">
        <v>313</v>
      </c>
    </row>
    <row r="10581" spans="1:5" x14ac:dyDescent="0.3">
      <c r="A10581" t="s">
        <v>1611</v>
      </c>
      <c r="B10581" t="s">
        <v>320</v>
      </c>
      <c r="C10581">
        <v>28.691903269239599</v>
      </c>
      <c r="D10581" t="s">
        <v>2480</v>
      </c>
      <c r="E10581" t="s">
        <v>313</v>
      </c>
    </row>
    <row r="10582" spans="1:5" x14ac:dyDescent="0.3">
      <c r="A10582" t="s">
        <v>1073</v>
      </c>
      <c r="B10582" t="s">
        <v>320</v>
      </c>
      <c r="C10582">
        <v>28.705539310904399</v>
      </c>
      <c r="D10582" t="s">
        <v>2480</v>
      </c>
      <c r="E10582" t="s">
        <v>313</v>
      </c>
    </row>
    <row r="10583" spans="1:5" x14ac:dyDescent="0.3">
      <c r="A10583" t="s">
        <v>1939</v>
      </c>
      <c r="B10583" t="s">
        <v>320</v>
      </c>
      <c r="C10583">
        <v>28.7398150109853</v>
      </c>
      <c r="D10583" t="s">
        <v>2480</v>
      </c>
      <c r="E10583" t="s">
        <v>313</v>
      </c>
    </row>
    <row r="10584" spans="1:5" x14ac:dyDescent="0.3">
      <c r="A10584" t="s">
        <v>1914</v>
      </c>
      <c r="B10584" t="s">
        <v>320</v>
      </c>
      <c r="C10584">
        <v>28.805616374735401</v>
      </c>
      <c r="D10584" t="s">
        <v>2480</v>
      </c>
      <c r="E10584" t="s">
        <v>313</v>
      </c>
    </row>
    <row r="10585" spans="1:5" x14ac:dyDescent="0.3">
      <c r="A10585" t="s">
        <v>1288</v>
      </c>
      <c r="B10585" t="s">
        <v>320</v>
      </c>
      <c r="C10585">
        <v>28.814984649058498</v>
      </c>
      <c r="D10585" t="s">
        <v>2480</v>
      </c>
      <c r="E10585" t="s">
        <v>313</v>
      </c>
    </row>
    <row r="10586" spans="1:5" x14ac:dyDescent="0.3">
      <c r="A10586" t="s">
        <v>1670</v>
      </c>
      <c r="B10586" t="s">
        <v>320</v>
      </c>
      <c r="C10586">
        <v>28.8468541897807</v>
      </c>
      <c r="D10586" t="s">
        <v>2480</v>
      </c>
      <c r="E10586" t="s">
        <v>313</v>
      </c>
    </row>
    <row r="10587" spans="1:5" x14ac:dyDescent="0.3">
      <c r="A10587" t="s">
        <v>2212</v>
      </c>
      <c r="B10587" t="s">
        <v>320</v>
      </c>
      <c r="C10587">
        <v>28.847706096570601</v>
      </c>
      <c r="D10587" t="s">
        <v>2480</v>
      </c>
      <c r="E10587" t="s">
        <v>313</v>
      </c>
    </row>
    <row r="10588" spans="1:5" x14ac:dyDescent="0.3">
      <c r="A10588" t="s">
        <v>1729</v>
      </c>
      <c r="B10588" t="s">
        <v>320</v>
      </c>
      <c r="C10588">
        <v>28.8572110325279</v>
      </c>
      <c r="D10588" t="s">
        <v>2480</v>
      </c>
      <c r="E10588" t="s">
        <v>313</v>
      </c>
    </row>
    <row r="10589" spans="1:5" x14ac:dyDescent="0.3">
      <c r="A10589" t="s">
        <v>1606</v>
      </c>
      <c r="B10589" t="s">
        <v>320</v>
      </c>
      <c r="C10589">
        <v>28.907639240829401</v>
      </c>
      <c r="D10589" t="s">
        <v>2480</v>
      </c>
      <c r="E10589" t="s">
        <v>313</v>
      </c>
    </row>
    <row r="10590" spans="1:5" x14ac:dyDescent="0.3">
      <c r="A10590" t="s">
        <v>442</v>
      </c>
      <c r="B10590" t="s">
        <v>320</v>
      </c>
      <c r="C10590">
        <v>28.953639736321499</v>
      </c>
      <c r="D10590" t="s">
        <v>2480</v>
      </c>
      <c r="E10590" t="s">
        <v>313</v>
      </c>
    </row>
    <row r="10591" spans="1:5" x14ac:dyDescent="0.3">
      <c r="A10591" t="s">
        <v>1267</v>
      </c>
      <c r="B10591" t="s">
        <v>320</v>
      </c>
      <c r="C10591">
        <v>28.955473179032701</v>
      </c>
      <c r="D10591" t="s">
        <v>2480</v>
      </c>
      <c r="E10591" t="s">
        <v>313</v>
      </c>
    </row>
    <row r="10592" spans="1:5" x14ac:dyDescent="0.3">
      <c r="A10592" t="s">
        <v>1265</v>
      </c>
      <c r="B10592" t="s">
        <v>320</v>
      </c>
      <c r="C10592">
        <v>29.021065154576299</v>
      </c>
      <c r="D10592" t="s">
        <v>2480</v>
      </c>
      <c r="E10592" t="s">
        <v>313</v>
      </c>
    </row>
    <row r="10593" spans="1:5" x14ac:dyDescent="0.3">
      <c r="A10593" t="s">
        <v>590</v>
      </c>
      <c r="B10593" t="s">
        <v>320</v>
      </c>
      <c r="C10593">
        <v>29.0485698858764</v>
      </c>
      <c r="D10593" t="s">
        <v>2480</v>
      </c>
      <c r="E10593" t="s">
        <v>313</v>
      </c>
    </row>
    <row r="10594" spans="1:5" x14ac:dyDescent="0.3">
      <c r="A10594" t="s">
        <v>1146</v>
      </c>
      <c r="B10594" t="s">
        <v>320</v>
      </c>
      <c r="C10594">
        <v>29.1147275336943</v>
      </c>
      <c r="D10594" t="s">
        <v>2480</v>
      </c>
      <c r="E10594" t="s">
        <v>313</v>
      </c>
    </row>
    <row r="10595" spans="1:5" x14ac:dyDescent="0.3">
      <c r="A10595" t="s">
        <v>1557</v>
      </c>
      <c r="B10595" t="s">
        <v>320</v>
      </c>
      <c r="C10595">
        <v>29.172022583694101</v>
      </c>
      <c r="D10595" t="s">
        <v>2480</v>
      </c>
      <c r="E10595" t="s">
        <v>313</v>
      </c>
    </row>
    <row r="10596" spans="1:5" x14ac:dyDescent="0.3">
      <c r="A10596" t="s">
        <v>1945</v>
      </c>
      <c r="B10596" t="s">
        <v>320</v>
      </c>
      <c r="C10596">
        <v>29.172740942595802</v>
      </c>
      <c r="D10596" t="s">
        <v>2480</v>
      </c>
      <c r="E10596" t="s">
        <v>313</v>
      </c>
    </row>
    <row r="10597" spans="1:5" x14ac:dyDescent="0.3">
      <c r="A10597" t="s">
        <v>1266</v>
      </c>
      <c r="B10597" t="s">
        <v>320</v>
      </c>
      <c r="C10597">
        <v>29.201039064966299</v>
      </c>
      <c r="D10597" t="s">
        <v>2480</v>
      </c>
      <c r="E10597" t="s">
        <v>313</v>
      </c>
    </row>
    <row r="10598" spans="1:5" x14ac:dyDescent="0.3">
      <c r="A10598" t="s">
        <v>2217</v>
      </c>
      <c r="B10598" t="s">
        <v>320</v>
      </c>
      <c r="C10598">
        <v>29.2892351579689</v>
      </c>
      <c r="D10598" t="s">
        <v>2480</v>
      </c>
      <c r="E10598" t="s">
        <v>313</v>
      </c>
    </row>
    <row r="10599" spans="1:5" x14ac:dyDescent="0.3">
      <c r="A10599" t="s">
        <v>692</v>
      </c>
      <c r="B10599" t="s">
        <v>320</v>
      </c>
      <c r="C10599">
        <v>29.328422153389798</v>
      </c>
      <c r="D10599" t="s">
        <v>2480</v>
      </c>
      <c r="E10599" t="s">
        <v>313</v>
      </c>
    </row>
    <row r="10600" spans="1:5" x14ac:dyDescent="0.3">
      <c r="A10600" t="s">
        <v>1473</v>
      </c>
      <c r="B10600" t="s">
        <v>320</v>
      </c>
      <c r="C10600">
        <v>29.3811737974038</v>
      </c>
      <c r="D10600" t="s">
        <v>2480</v>
      </c>
      <c r="E10600" t="s">
        <v>313</v>
      </c>
    </row>
    <row r="10601" spans="1:5" x14ac:dyDescent="0.3">
      <c r="A10601" t="s">
        <v>1875</v>
      </c>
      <c r="B10601" t="s">
        <v>320</v>
      </c>
      <c r="C10601">
        <v>29.404767022980501</v>
      </c>
      <c r="D10601" t="s">
        <v>2480</v>
      </c>
      <c r="E10601" t="s">
        <v>313</v>
      </c>
    </row>
    <row r="10602" spans="1:5" x14ac:dyDescent="0.3">
      <c r="A10602" t="s">
        <v>799</v>
      </c>
      <c r="B10602" t="s">
        <v>320</v>
      </c>
      <c r="C10602">
        <v>29.424029857500699</v>
      </c>
      <c r="D10602" t="s">
        <v>2480</v>
      </c>
      <c r="E10602" t="s">
        <v>313</v>
      </c>
    </row>
    <row r="10603" spans="1:5" x14ac:dyDescent="0.3">
      <c r="A10603" t="s">
        <v>2365</v>
      </c>
      <c r="B10603" t="s">
        <v>320</v>
      </c>
      <c r="C10603">
        <v>29.461801862710701</v>
      </c>
      <c r="D10603" t="s">
        <v>2480</v>
      </c>
      <c r="E10603" t="s">
        <v>313</v>
      </c>
    </row>
    <row r="10604" spans="1:5" x14ac:dyDescent="0.3">
      <c r="A10604" t="s">
        <v>2372</v>
      </c>
      <c r="B10604" t="s">
        <v>320</v>
      </c>
      <c r="C10604">
        <v>29.473702742423502</v>
      </c>
      <c r="D10604" t="s">
        <v>2480</v>
      </c>
      <c r="E10604" t="s">
        <v>313</v>
      </c>
    </row>
    <row r="10605" spans="1:5" x14ac:dyDescent="0.3">
      <c r="A10605" t="s">
        <v>822</v>
      </c>
      <c r="B10605" t="s">
        <v>320</v>
      </c>
      <c r="C10605">
        <v>29.488766171489399</v>
      </c>
      <c r="D10605" t="s">
        <v>2480</v>
      </c>
      <c r="E10605" t="s">
        <v>313</v>
      </c>
    </row>
    <row r="10606" spans="1:5" x14ac:dyDescent="0.3">
      <c r="A10606" t="s">
        <v>1676</v>
      </c>
      <c r="B10606" t="s">
        <v>320</v>
      </c>
      <c r="C10606">
        <v>29.501808106587699</v>
      </c>
      <c r="D10606" t="s">
        <v>2480</v>
      </c>
      <c r="E10606" t="s">
        <v>313</v>
      </c>
    </row>
    <row r="10607" spans="1:5" x14ac:dyDescent="0.3">
      <c r="A10607" t="s">
        <v>1469</v>
      </c>
      <c r="B10607" t="s">
        <v>320</v>
      </c>
      <c r="C10607">
        <v>29.559443202144799</v>
      </c>
      <c r="D10607" t="s">
        <v>2480</v>
      </c>
      <c r="E10607" t="s">
        <v>313</v>
      </c>
    </row>
    <row r="10608" spans="1:5" x14ac:dyDescent="0.3">
      <c r="A10608" t="s">
        <v>1095</v>
      </c>
      <c r="B10608" t="s">
        <v>320</v>
      </c>
      <c r="C10608">
        <v>29.5617015171769</v>
      </c>
      <c r="D10608" t="s">
        <v>2480</v>
      </c>
      <c r="E10608" t="s">
        <v>313</v>
      </c>
    </row>
    <row r="10609" spans="1:5" x14ac:dyDescent="0.3">
      <c r="A10609" t="s">
        <v>686</v>
      </c>
      <c r="B10609" t="s">
        <v>320</v>
      </c>
      <c r="C10609">
        <v>29.578432035069302</v>
      </c>
      <c r="D10609" t="s">
        <v>2480</v>
      </c>
      <c r="E10609" t="s">
        <v>313</v>
      </c>
    </row>
    <row r="10610" spans="1:5" x14ac:dyDescent="0.3">
      <c r="A10610" t="s">
        <v>1338</v>
      </c>
      <c r="B10610" t="s">
        <v>320</v>
      </c>
      <c r="C10610">
        <v>29.606149275597598</v>
      </c>
      <c r="D10610" t="s">
        <v>2480</v>
      </c>
      <c r="E10610" t="s">
        <v>313</v>
      </c>
    </row>
    <row r="10611" spans="1:5" x14ac:dyDescent="0.3">
      <c r="A10611" t="s">
        <v>1773</v>
      </c>
      <c r="B10611" t="s">
        <v>320</v>
      </c>
      <c r="C10611">
        <v>29.613957384326199</v>
      </c>
      <c r="D10611" t="s">
        <v>2480</v>
      </c>
      <c r="E10611" t="s">
        <v>313</v>
      </c>
    </row>
    <row r="10612" spans="1:5" x14ac:dyDescent="0.3">
      <c r="A10612" t="s">
        <v>1465</v>
      </c>
      <c r="B10612" t="s">
        <v>320</v>
      </c>
      <c r="C10612">
        <v>29.634149808400199</v>
      </c>
      <c r="D10612" t="s">
        <v>2480</v>
      </c>
      <c r="E10612" t="s">
        <v>313</v>
      </c>
    </row>
    <row r="10613" spans="1:5" x14ac:dyDescent="0.3">
      <c r="A10613" t="s">
        <v>1136</v>
      </c>
      <c r="B10613" t="s">
        <v>320</v>
      </c>
      <c r="C10613">
        <v>29.646922734801901</v>
      </c>
      <c r="D10613" t="s">
        <v>2480</v>
      </c>
      <c r="E10613" t="s">
        <v>313</v>
      </c>
    </row>
    <row r="10614" spans="1:5" x14ac:dyDescent="0.3">
      <c r="A10614" t="s">
        <v>1472</v>
      </c>
      <c r="B10614" t="s">
        <v>320</v>
      </c>
      <c r="C10614">
        <v>29.662212981275601</v>
      </c>
      <c r="D10614" t="s">
        <v>2480</v>
      </c>
      <c r="E10614" t="s">
        <v>313</v>
      </c>
    </row>
    <row r="10615" spans="1:5" x14ac:dyDescent="0.3">
      <c r="A10615" t="s">
        <v>722</v>
      </c>
      <c r="B10615" t="s">
        <v>320</v>
      </c>
      <c r="C10615">
        <v>29.663504348783601</v>
      </c>
      <c r="D10615" t="s">
        <v>2480</v>
      </c>
      <c r="E10615" t="s">
        <v>313</v>
      </c>
    </row>
    <row r="10616" spans="1:5" x14ac:dyDescent="0.3">
      <c r="A10616" t="s">
        <v>1951</v>
      </c>
      <c r="B10616" t="s">
        <v>320</v>
      </c>
      <c r="C10616">
        <v>29.6641437511277</v>
      </c>
      <c r="D10616" t="s">
        <v>2480</v>
      </c>
      <c r="E10616" t="s">
        <v>313</v>
      </c>
    </row>
    <row r="10617" spans="1:5" x14ac:dyDescent="0.3">
      <c r="A10617" t="s">
        <v>2197</v>
      </c>
      <c r="B10617" t="s">
        <v>320</v>
      </c>
      <c r="C10617">
        <v>29.6942581277256</v>
      </c>
      <c r="D10617" t="s">
        <v>2480</v>
      </c>
      <c r="E10617" t="s">
        <v>313</v>
      </c>
    </row>
    <row r="10618" spans="1:5" x14ac:dyDescent="0.3">
      <c r="A10618" t="s">
        <v>2326</v>
      </c>
      <c r="B10618" t="s">
        <v>320</v>
      </c>
      <c r="C10618">
        <v>29.705644661741498</v>
      </c>
      <c r="D10618" t="s">
        <v>2480</v>
      </c>
      <c r="E10618" t="s">
        <v>313</v>
      </c>
    </row>
    <row r="10619" spans="1:5" x14ac:dyDescent="0.3">
      <c r="A10619" t="s">
        <v>1170</v>
      </c>
      <c r="B10619" t="s">
        <v>320</v>
      </c>
      <c r="C10619">
        <v>29.7511931924852</v>
      </c>
      <c r="D10619" t="s">
        <v>2480</v>
      </c>
      <c r="E10619" t="s">
        <v>313</v>
      </c>
    </row>
    <row r="10620" spans="1:5" x14ac:dyDescent="0.3">
      <c r="A10620" t="s">
        <v>1432</v>
      </c>
      <c r="B10620" t="s">
        <v>320</v>
      </c>
      <c r="C10620">
        <v>29.755634833359601</v>
      </c>
      <c r="D10620" t="s">
        <v>2480</v>
      </c>
      <c r="E10620" t="s">
        <v>313</v>
      </c>
    </row>
    <row r="10621" spans="1:5" x14ac:dyDescent="0.3">
      <c r="A10621" t="s">
        <v>1241</v>
      </c>
      <c r="B10621" t="s">
        <v>320</v>
      </c>
      <c r="C10621">
        <v>29.771967149627301</v>
      </c>
      <c r="D10621" t="s">
        <v>2480</v>
      </c>
      <c r="E10621" t="s">
        <v>313</v>
      </c>
    </row>
    <row r="10622" spans="1:5" x14ac:dyDescent="0.3">
      <c r="A10622" t="s">
        <v>1763</v>
      </c>
      <c r="B10622" t="s">
        <v>320</v>
      </c>
      <c r="C10622">
        <v>29.784059248639601</v>
      </c>
      <c r="D10622" t="s">
        <v>2480</v>
      </c>
      <c r="E10622" t="s">
        <v>313</v>
      </c>
    </row>
    <row r="10623" spans="1:5" x14ac:dyDescent="0.3">
      <c r="A10623" t="s">
        <v>1062</v>
      </c>
      <c r="B10623" t="s">
        <v>320</v>
      </c>
      <c r="C10623">
        <v>29.787134310982701</v>
      </c>
      <c r="D10623" t="s">
        <v>2480</v>
      </c>
      <c r="E10623" t="s">
        <v>313</v>
      </c>
    </row>
    <row r="10624" spans="1:5" x14ac:dyDescent="0.3">
      <c r="A10624" t="s">
        <v>2189</v>
      </c>
      <c r="B10624" t="s">
        <v>320</v>
      </c>
      <c r="C10624">
        <v>29.8348612351372</v>
      </c>
      <c r="D10624" t="s">
        <v>2480</v>
      </c>
      <c r="E10624" t="s">
        <v>313</v>
      </c>
    </row>
    <row r="10625" spans="1:5" x14ac:dyDescent="0.3">
      <c r="A10625" t="s">
        <v>892</v>
      </c>
      <c r="B10625" t="s">
        <v>320</v>
      </c>
      <c r="C10625">
        <v>29.8648310067138</v>
      </c>
      <c r="D10625" t="s">
        <v>2480</v>
      </c>
      <c r="E10625" t="s">
        <v>313</v>
      </c>
    </row>
    <row r="10626" spans="1:5" x14ac:dyDescent="0.3">
      <c r="A10626" t="s">
        <v>1125</v>
      </c>
      <c r="B10626" t="s">
        <v>320</v>
      </c>
      <c r="C10626">
        <v>29.921745991243601</v>
      </c>
      <c r="D10626" t="s">
        <v>2480</v>
      </c>
      <c r="E10626" t="s">
        <v>313</v>
      </c>
    </row>
    <row r="10627" spans="1:5" x14ac:dyDescent="0.3">
      <c r="A10627" t="s">
        <v>834</v>
      </c>
      <c r="B10627" t="s">
        <v>320</v>
      </c>
      <c r="C10627">
        <v>29.9505422695213</v>
      </c>
      <c r="D10627" t="s">
        <v>2480</v>
      </c>
      <c r="E10627" t="s">
        <v>313</v>
      </c>
    </row>
    <row r="10628" spans="1:5" x14ac:dyDescent="0.3">
      <c r="A10628" t="s">
        <v>786</v>
      </c>
      <c r="B10628" t="s">
        <v>320</v>
      </c>
      <c r="C10628">
        <v>29.9631749316436</v>
      </c>
      <c r="D10628" t="s">
        <v>2480</v>
      </c>
      <c r="E10628" t="s">
        <v>313</v>
      </c>
    </row>
    <row r="10629" spans="1:5" x14ac:dyDescent="0.3">
      <c r="A10629" t="s">
        <v>1811</v>
      </c>
      <c r="B10629" t="s">
        <v>320</v>
      </c>
      <c r="C10629">
        <v>29.978666184712502</v>
      </c>
      <c r="D10629" t="s">
        <v>2480</v>
      </c>
      <c r="E10629" t="s">
        <v>313</v>
      </c>
    </row>
    <row r="10630" spans="1:5" x14ac:dyDescent="0.3">
      <c r="A10630" t="s">
        <v>1091</v>
      </c>
      <c r="B10630" t="s">
        <v>320</v>
      </c>
      <c r="C10630">
        <v>29.9900740825335</v>
      </c>
      <c r="D10630" t="s">
        <v>2480</v>
      </c>
      <c r="E10630" t="s">
        <v>313</v>
      </c>
    </row>
    <row r="10631" spans="1:5" x14ac:dyDescent="0.3">
      <c r="A10631" t="s">
        <v>1139</v>
      </c>
      <c r="B10631" t="s">
        <v>320</v>
      </c>
      <c r="C10631">
        <v>30.0174625499006</v>
      </c>
      <c r="D10631" t="s">
        <v>2480</v>
      </c>
      <c r="E10631" t="s">
        <v>313</v>
      </c>
    </row>
    <row r="10632" spans="1:5" x14ac:dyDescent="0.3">
      <c r="A10632" t="s">
        <v>450</v>
      </c>
      <c r="B10632" t="s">
        <v>320</v>
      </c>
      <c r="C10632">
        <v>30.020464686800601</v>
      </c>
      <c r="D10632" t="s">
        <v>2480</v>
      </c>
      <c r="E10632" t="s">
        <v>313</v>
      </c>
    </row>
    <row r="10633" spans="1:5" x14ac:dyDescent="0.3">
      <c r="A10633" t="s">
        <v>1321</v>
      </c>
      <c r="B10633" t="s">
        <v>320</v>
      </c>
      <c r="C10633">
        <v>30.104404430748101</v>
      </c>
      <c r="D10633" t="s">
        <v>2480</v>
      </c>
      <c r="E10633" t="s">
        <v>313</v>
      </c>
    </row>
    <row r="10634" spans="1:5" x14ac:dyDescent="0.3">
      <c r="A10634" t="s">
        <v>898</v>
      </c>
      <c r="B10634" t="s">
        <v>320</v>
      </c>
      <c r="C10634">
        <v>30.132115945741798</v>
      </c>
      <c r="D10634" t="s">
        <v>2480</v>
      </c>
      <c r="E10634" t="s">
        <v>313</v>
      </c>
    </row>
    <row r="10635" spans="1:5" x14ac:dyDescent="0.3">
      <c r="A10635" t="s">
        <v>1710</v>
      </c>
      <c r="B10635" t="s">
        <v>320</v>
      </c>
      <c r="C10635">
        <v>30.156433534805601</v>
      </c>
      <c r="D10635" t="s">
        <v>2480</v>
      </c>
      <c r="E10635" t="s">
        <v>313</v>
      </c>
    </row>
    <row r="10636" spans="1:5" x14ac:dyDescent="0.3">
      <c r="A10636" t="s">
        <v>1471</v>
      </c>
      <c r="B10636" t="s">
        <v>320</v>
      </c>
      <c r="C10636">
        <v>30.1643276261597</v>
      </c>
      <c r="D10636" t="s">
        <v>2480</v>
      </c>
      <c r="E10636" t="s">
        <v>313</v>
      </c>
    </row>
    <row r="10637" spans="1:5" x14ac:dyDescent="0.3">
      <c r="A10637" t="s">
        <v>2404</v>
      </c>
      <c r="B10637" t="s">
        <v>320</v>
      </c>
      <c r="C10637">
        <v>30.1921652555144</v>
      </c>
      <c r="D10637" t="s">
        <v>2480</v>
      </c>
      <c r="E10637" t="s">
        <v>313</v>
      </c>
    </row>
    <row r="10638" spans="1:5" x14ac:dyDescent="0.3">
      <c r="A10638" t="s">
        <v>1934</v>
      </c>
      <c r="B10638" t="s">
        <v>320</v>
      </c>
      <c r="C10638">
        <v>30.248324565735999</v>
      </c>
      <c r="D10638" t="s">
        <v>2480</v>
      </c>
      <c r="E10638" t="s">
        <v>313</v>
      </c>
    </row>
    <row r="10639" spans="1:5" x14ac:dyDescent="0.3">
      <c r="A10639" t="s">
        <v>2064</v>
      </c>
      <c r="B10639" t="s">
        <v>320</v>
      </c>
      <c r="C10639">
        <v>30.254598242646299</v>
      </c>
      <c r="D10639" t="s">
        <v>2480</v>
      </c>
      <c r="E10639" t="s">
        <v>313</v>
      </c>
    </row>
    <row r="10640" spans="1:5" x14ac:dyDescent="0.3">
      <c r="A10640" t="s">
        <v>1100</v>
      </c>
      <c r="B10640" t="s">
        <v>320</v>
      </c>
      <c r="C10640">
        <v>30.292677131159401</v>
      </c>
      <c r="D10640" t="s">
        <v>2480</v>
      </c>
      <c r="E10640" t="s">
        <v>313</v>
      </c>
    </row>
    <row r="10641" spans="1:5" x14ac:dyDescent="0.3">
      <c r="A10641" t="s">
        <v>1873</v>
      </c>
      <c r="B10641" t="s">
        <v>320</v>
      </c>
      <c r="C10641">
        <v>30.3324403313195</v>
      </c>
      <c r="D10641" t="s">
        <v>2480</v>
      </c>
      <c r="E10641" t="s">
        <v>313</v>
      </c>
    </row>
    <row r="10642" spans="1:5" x14ac:dyDescent="0.3">
      <c r="A10642" t="s">
        <v>1094</v>
      </c>
      <c r="B10642" t="s">
        <v>320</v>
      </c>
      <c r="C10642">
        <v>30.335715868831599</v>
      </c>
      <c r="D10642" t="s">
        <v>2480</v>
      </c>
      <c r="E10642" t="s">
        <v>313</v>
      </c>
    </row>
    <row r="10643" spans="1:5" x14ac:dyDescent="0.3">
      <c r="A10643" t="s">
        <v>2186</v>
      </c>
      <c r="B10643" t="s">
        <v>320</v>
      </c>
      <c r="C10643">
        <v>30.384120176713001</v>
      </c>
      <c r="D10643" t="s">
        <v>2480</v>
      </c>
      <c r="E10643" t="s">
        <v>313</v>
      </c>
    </row>
    <row r="10644" spans="1:5" x14ac:dyDescent="0.3">
      <c r="A10644" t="s">
        <v>1913</v>
      </c>
      <c r="B10644" t="s">
        <v>320</v>
      </c>
      <c r="C10644">
        <v>30.439934378656901</v>
      </c>
      <c r="D10644" t="s">
        <v>2480</v>
      </c>
      <c r="E10644" t="s">
        <v>313</v>
      </c>
    </row>
    <row r="10645" spans="1:5" x14ac:dyDescent="0.3">
      <c r="A10645" t="s">
        <v>1112</v>
      </c>
      <c r="B10645" t="s">
        <v>320</v>
      </c>
      <c r="C10645">
        <v>30.481562360344</v>
      </c>
      <c r="D10645" t="s">
        <v>2480</v>
      </c>
      <c r="E10645" t="s">
        <v>313</v>
      </c>
    </row>
    <row r="10646" spans="1:5" x14ac:dyDescent="0.3">
      <c r="A10646" t="s">
        <v>1935</v>
      </c>
      <c r="B10646" t="s">
        <v>320</v>
      </c>
      <c r="C10646">
        <v>30.484085840290099</v>
      </c>
      <c r="D10646" t="s">
        <v>2480</v>
      </c>
      <c r="E10646" t="s">
        <v>313</v>
      </c>
    </row>
    <row r="10647" spans="1:5" x14ac:dyDescent="0.3">
      <c r="A10647" t="s">
        <v>688</v>
      </c>
      <c r="B10647" t="s">
        <v>320</v>
      </c>
      <c r="C10647">
        <v>30.584507923298698</v>
      </c>
      <c r="D10647" t="s">
        <v>2480</v>
      </c>
      <c r="E10647" t="s">
        <v>313</v>
      </c>
    </row>
    <row r="10648" spans="1:5" x14ac:dyDescent="0.3">
      <c r="A10648" t="s">
        <v>1605</v>
      </c>
      <c r="B10648" t="s">
        <v>320</v>
      </c>
      <c r="C10648">
        <v>30.594082168602998</v>
      </c>
      <c r="D10648" t="s">
        <v>2480</v>
      </c>
      <c r="E10648" t="s">
        <v>313</v>
      </c>
    </row>
    <row r="10649" spans="1:5" x14ac:dyDescent="0.3">
      <c r="A10649" t="s">
        <v>2031</v>
      </c>
      <c r="B10649" t="s">
        <v>320</v>
      </c>
      <c r="C10649">
        <v>30.604373511601299</v>
      </c>
      <c r="D10649" t="s">
        <v>2480</v>
      </c>
      <c r="E10649" t="s">
        <v>313</v>
      </c>
    </row>
    <row r="10650" spans="1:5" x14ac:dyDescent="0.3">
      <c r="A10650" t="s">
        <v>2309</v>
      </c>
      <c r="B10650" t="s">
        <v>320</v>
      </c>
      <c r="C10650">
        <v>30.652049746384598</v>
      </c>
      <c r="D10650" t="s">
        <v>2480</v>
      </c>
      <c r="E10650" t="s">
        <v>313</v>
      </c>
    </row>
    <row r="10651" spans="1:5" x14ac:dyDescent="0.3">
      <c r="A10651" t="s">
        <v>1613</v>
      </c>
      <c r="B10651" t="s">
        <v>320</v>
      </c>
      <c r="C10651">
        <v>30.7053835703781</v>
      </c>
      <c r="D10651" t="s">
        <v>2480</v>
      </c>
      <c r="E10651" t="s">
        <v>313</v>
      </c>
    </row>
    <row r="10652" spans="1:5" x14ac:dyDescent="0.3">
      <c r="A10652" t="s">
        <v>2107</v>
      </c>
      <c r="B10652" t="s">
        <v>320</v>
      </c>
      <c r="C10652">
        <v>30.829166351291299</v>
      </c>
      <c r="D10652" t="s">
        <v>2480</v>
      </c>
      <c r="E10652" t="s">
        <v>313</v>
      </c>
    </row>
    <row r="10653" spans="1:5" x14ac:dyDescent="0.3">
      <c r="A10653" t="s">
        <v>1223</v>
      </c>
      <c r="B10653" t="s">
        <v>320</v>
      </c>
      <c r="C10653">
        <v>30.835237445216599</v>
      </c>
      <c r="D10653" t="s">
        <v>2480</v>
      </c>
      <c r="E10653" t="s">
        <v>313</v>
      </c>
    </row>
    <row r="10654" spans="1:5" x14ac:dyDescent="0.3">
      <c r="A10654" t="s">
        <v>1124</v>
      </c>
      <c r="B10654" t="s">
        <v>320</v>
      </c>
      <c r="C10654">
        <v>30.937603354559499</v>
      </c>
      <c r="D10654" t="s">
        <v>2480</v>
      </c>
      <c r="E10654" t="s">
        <v>313</v>
      </c>
    </row>
    <row r="10655" spans="1:5" x14ac:dyDescent="0.3">
      <c r="A10655" t="s">
        <v>1272</v>
      </c>
      <c r="B10655" t="s">
        <v>320</v>
      </c>
      <c r="C10655">
        <v>30.942511016193301</v>
      </c>
      <c r="D10655" t="s">
        <v>2480</v>
      </c>
      <c r="E10655" t="s">
        <v>313</v>
      </c>
    </row>
    <row r="10656" spans="1:5" x14ac:dyDescent="0.3">
      <c r="A10656" t="s">
        <v>1152</v>
      </c>
      <c r="B10656" t="s">
        <v>320</v>
      </c>
      <c r="C10656">
        <v>31.026811520591199</v>
      </c>
      <c r="D10656" t="s">
        <v>2480</v>
      </c>
      <c r="E10656" t="s">
        <v>313</v>
      </c>
    </row>
    <row r="10657" spans="1:5" x14ac:dyDescent="0.3">
      <c r="A10657" t="s">
        <v>897</v>
      </c>
      <c r="B10657" t="s">
        <v>320</v>
      </c>
      <c r="C10657">
        <v>31.087686786469</v>
      </c>
      <c r="D10657" t="s">
        <v>2480</v>
      </c>
      <c r="E10657" t="s">
        <v>313</v>
      </c>
    </row>
    <row r="10658" spans="1:5" x14ac:dyDescent="0.3">
      <c r="A10658" t="s">
        <v>1237</v>
      </c>
      <c r="B10658" t="s">
        <v>320</v>
      </c>
      <c r="C10658">
        <v>31.131576344205701</v>
      </c>
      <c r="D10658" t="s">
        <v>2480</v>
      </c>
      <c r="E10658" t="s">
        <v>313</v>
      </c>
    </row>
    <row r="10659" spans="1:5" x14ac:dyDescent="0.3">
      <c r="A10659" t="s">
        <v>820</v>
      </c>
      <c r="B10659" t="s">
        <v>320</v>
      </c>
      <c r="C10659">
        <v>31.211807716022498</v>
      </c>
      <c r="D10659" t="s">
        <v>2480</v>
      </c>
      <c r="E10659" t="s">
        <v>313</v>
      </c>
    </row>
    <row r="10660" spans="1:5" x14ac:dyDescent="0.3">
      <c r="A10660" t="s">
        <v>1603</v>
      </c>
      <c r="B10660" t="s">
        <v>320</v>
      </c>
      <c r="C10660">
        <v>31.293207457039301</v>
      </c>
      <c r="D10660" t="s">
        <v>2480</v>
      </c>
      <c r="E10660" t="s">
        <v>313</v>
      </c>
    </row>
    <row r="10661" spans="1:5" x14ac:dyDescent="0.3">
      <c r="A10661" t="s">
        <v>1794</v>
      </c>
      <c r="B10661" t="s">
        <v>320</v>
      </c>
      <c r="C10661">
        <v>31.305825405733898</v>
      </c>
      <c r="D10661" t="s">
        <v>2480</v>
      </c>
      <c r="E10661" t="s">
        <v>313</v>
      </c>
    </row>
    <row r="10662" spans="1:5" x14ac:dyDescent="0.3">
      <c r="A10662" t="s">
        <v>1225</v>
      </c>
      <c r="B10662" t="s">
        <v>320</v>
      </c>
      <c r="C10662">
        <v>31.3391441241126</v>
      </c>
      <c r="D10662" t="s">
        <v>2480</v>
      </c>
      <c r="E10662" t="s">
        <v>313</v>
      </c>
    </row>
    <row r="10663" spans="1:5" x14ac:dyDescent="0.3">
      <c r="A10663" t="s">
        <v>2288</v>
      </c>
      <c r="B10663" t="s">
        <v>320</v>
      </c>
      <c r="C10663">
        <v>31.363217464826501</v>
      </c>
      <c r="D10663" t="s">
        <v>2480</v>
      </c>
      <c r="E10663" t="s">
        <v>313</v>
      </c>
    </row>
    <row r="10664" spans="1:5" x14ac:dyDescent="0.3">
      <c r="A10664" t="s">
        <v>827</v>
      </c>
      <c r="B10664" t="s">
        <v>320</v>
      </c>
      <c r="C10664">
        <v>31.402262252310901</v>
      </c>
      <c r="D10664" t="s">
        <v>2480</v>
      </c>
      <c r="E10664" t="s">
        <v>313</v>
      </c>
    </row>
    <row r="10665" spans="1:5" x14ac:dyDescent="0.3">
      <c r="A10665" t="s">
        <v>1516</v>
      </c>
      <c r="B10665" t="s">
        <v>320</v>
      </c>
      <c r="C10665">
        <v>31.413301711501699</v>
      </c>
      <c r="D10665" t="s">
        <v>2480</v>
      </c>
      <c r="E10665" t="s">
        <v>313</v>
      </c>
    </row>
    <row r="10666" spans="1:5" x14ac:dyDescent="0.3">
      <c r="A10666" t="s">
        <v>802</v>
      </c>
      <c r="B10666" t="s">
        <v>320</v>
      </c>
      <c r="C10666">
        <v>31.425631617641599</v>
      </c>
      <c r="D10666" t="s">
        <v>2480</v>
      </c>
      <c r="E10666" t="s">
        <v>313</v>
      </c>
    </row>
    <row r="10667" spans="1:5" x14ac:dyDescent="0.3">
      <c r="A10667" t="s">
        <v>1936</v>
      </c>
      <c r="B10667" t="s">
        <v>320</v>
      </c>
      <c r="C10667">
        <v>31.443827048983302</v>
      </c>
      <c r="D10667" t="s">
        <v>2480</v>
      </c>
      <c r="E10667" t="s">
        <v>313</v>
      </c>
    </row>
    <row r="10668" spans="1:5" x14ac:dyDescent="0.3">
      <c r="A10668" t="s">
        <v>1233</v>
      </c>
      <c r="B10668" t="s">
        <v>320</v>
      </c>
      <c r="C10668">
        <v>31.5189486303229</v>
      </c>
      <c r="D10668" t="s">
        <v>2480</v>
      </c>
      <c r="E10668" t="s">
        <v>313</v>
      </c>
    </row>
    <row r="10669" spans="1:5" x14ac:dyDescent="0.3">
      <c r="A10669" t="s">
        <v>1795</v>
      </c>
      <c r="B10669" t="s">
        <v>320</v>
      </c>
      <c r="C10669">
        <v>31.6183462670806</v>
      </c>
      <c r="D10669" t="s">
        <v>2480</v>
      </c>
      <c r="E10669" t="s">
        <v>313</v>
      </c>
    </row>
    <row r="10670" spans="1:5" x14ac:dyDescent="0.3">
      <c r="A10670" t="s">
        <v>2087</v>
      </c>
      <c r="B10670" t="s">
        <v>320</v>
      </c>
      <c r="C10670">
        <v>31.654713628040501</v>
      </c>
      <c r="D10670" t="s">
        <v>2480</v>
      </c>
      <c r="E10670" t="s">
        <v>313</v>
      </c>
    </row>
    <row r="10671" spans="1:5" x14ac:dyDescent="0.3">
      <c r="A10671" t="s">
        <v>1248</v>
      </c>
      <c r="B10671" t="s">
        <v>320</v>
      </c>
      <c r="C10671">
        <v>31.680246989042999</v>
      </c>
      <c r="D10671" t="s">
        <v>2480</v>
      </c>
      <c r="E10671" t="s">
        <v>313</v>
      </c>
    </row>
    <row r="10672" spans="1:5" x14ac:dyDescent="0.3">
      <c r="A10672" t="s">
        <v>1344</v>
      </c>
      <c r="B10672" t="s">
        <v>320</v>
      </c>
      <c r="C10672">
        <v>31.6869316988059</v>
      </c>
      <c r="D10672" t="s">
        <v>2480</v>
      </c>
      <c r="E10672" t="s">
        <v>313</v>
      </c>
    </row>
    <row r="10673" spans="1:5" x14ac:dyDescent="0.3">
      <c r="A10673" t="s">
        <v>2330</v>
      </c>
      <c r="B10673" t="s">
        <v>320</v>
      </c>
      <c r="C10673">
        <v>31.715568905271802</v>
      </c>
      <c r="D10673" t="s">
        <v>2480</v>
      </c>
      <c r="E10673" t="s">
        <v>313</v>
      </c>
    </row>
    <row r="10674" spans="1:5" x14ac:dyDescent="0.3">
      <c r="A10674" t="s">
        <v>1284</v>
      </c>
      <c r="B10674" t="s">
        <v>320</v>
      </c>
      <c r="C10674">
        <v>31.722198237947801</v>
      </c>
      <c r="D10674" t="s">
        <v>2480</v>
      </c>
      <c r="E10674" t="s">
        <v>313</v>
      </c>
    </row>
    <row r="10675" spans="1:5" x14ac:dyDescent="0.3">
      <c r="A10675" t="s">
        <v>1593</v>
      </c>
      <c r="B10675" t="s">
        <v>320</v>
      </c>
      <c r="C10675">
        <v>31.7551600426698</v>
      </c>
      <c r="D10675" t="s">
        <v>2480</v>
      </c>
      <c r="E10675" t="s">
        <v>313</v>
      </c>
    </row>
    <row r="10676" spans="1:5" x14ac:dyDescent="0.3">
      <c r="A10676" t="s">
        <v>552</v>
      </c>
      <c r="B10676" t="s">
        <v>320</v>
      </c>
      <c r="C10676">
        <v>31.772769182683401</v>
      </c>
      <c r="D10676" t="s">
        <v>2480</v>
      </c>
      <c r="E10676" t="s">
        <v>313</v>
      </c>
    </row>
    <row r="10677" spans="1:5" x14ac:dyDescent="0.3">
      <c r="A10677" t="s">
        <v>1562</v>
      </c>
      <c r="B10677" t="s">
        <v>320</v>
      </c>
      <c r="C10677">
        <v>31.817770006270901</v>
      </c>
      <c r="D10677" t="s">
        <v>2480</v>
      </c>
      <c r="E10677" t="s">
        <v>313</v>
      </c>
    </row>
    <row r="10678" spans="1:5" x14ac:dyDescent="0.3">
      <c r="A10678" t="s">
        <v>1356</v>
      </c>
      <c r="B10678" t="s">
        <v>320</v>
      </c>
      <c r="C10678">
        <v>31.863308877550899</v>
      </c>
      <c r="D10678" t="s">
        <v>2480</v>
      </c>
      <c r="E10678" t="s">
        <v>313</v>
      </c>
    </row>
    <row r="10679" spans="1:5" x14ac:dyDescent="0.3">
      <c r="A10679" t="s">
        <v>1082</v>
      </c>
      <c r="B10679" t="s">
        <v>320</v>
      </c>
      <c r="C10679">
        <v>31.9243113875721</v>
      </c>
      <c r="D10679" t="s">
        <v>2480</v>
      </c>
      <c r="E10679" t="s">
        <v>313</v>
      </c>
    </row>
    <row r="10680" spans="1:5" x14ac:dyDescent="0.3">
      <c r="A10680" t="s">
        <v>1347</v>
      </c>
      <c r="B10680" t="s">
        <v>320</v>
      </c>
      <c r="C10680">
        <v>31.931912839045399</v>
      </c>
      <c r="D10680" t="s">
        <v>2480</v>
      </c>
      <c r="E10680" t="s">
        <v>313</v>
      </c>
    </row>
    <row r="10681" spans="1:5" x14ac:dyDescent="0.3">
      <c r="A10681" t="s">
        <v>1871</v>
      </c>
      <c r="B10681" t="s">
        <v>320</v>
      </c>
      <c r="C10681">
        <v>31.9514097897389</v>
      </c>
      <c r="D10681" t="s">
        <v>2480</v>
      </c>
      <c r="E10681" t="s">
        <v>313</v>
      </c>
    </row>
    <row r="10682" spans="1:5" x14ac:dyDescent="0.3">
      <c r="A10682" t="s">
        <v>1211</v>
      </c>
      <c r="B10682" t="s">
        <v>320</v>
      </c>
      <c r="C10682">
        <v>32.037324926548798</v>
      </c>
      <c r="D10682" t="s">
        <v>2480</v>
      </c>
      <c r="E10682" t="s">
        <v>313</v>
      </c>
    </row>
    <row r="10683" spans="1:5" x14ac:dyDescent="0.3">
      <c r="A10683" t="s">
        <v>1931</v>
      </c>
      <c r="B10683" t="s">
        <v>320</v>
      </c>
      <c r="C10683">
        <v>32.1016083344349</v>
      </c>
      <c r="D10683" t="s">
        <v>2480</v>
      </c>
      <c r="E10683" t="s">
        <v>313</v>
      </c>
    </row>
    <row r="10684" spans="1:5" x14ac:dyDescent="0.3">
      <c r="A10684" t="s">
        <v>2373</v>
      </c>
      <c r="B10684" t="s">
        <v>320</v>
      </c>
      <c r="C10684">
        <v>32.183152654915503</v>
      </c>
      <c r="D10684" t="s">
        <v>2480</v>
      </c>
      <c r="E10684" t="s">
        <v>313</v>
      </c>
    </row>
    <row r="10685" spans="1:5" x14ac:dyDescent="0.3">
      <c r="A10685" t="s">
        <v>325</v>
      </c>
      <c r="B10685" t="s">
        <v>320</v>
      </c>
      <c r="C10685">
        <v>32.202916204466099</v>
      </c>
      <c r="D10685" t="s">
        <v>2480</v>
      </c>
      <c r="E10685" t="s">
        <v>313</v>
      </c>
    </row>
    <row r="10686" spans="1:5" x14ac:dyDescent="0.3">
      <c r="A10686" t="s">
        <v>1688</v>
      </c>
      <c r="B10686" t="s">
        <v>320</v>
      </c>
      <c r="C10686">
        <v>32.235350265051103</v>
      </c>
      <c r="D10686" t="s">
        <v>2480</v>
      </c>
      <c r="E10686" t="s">
        <v>313</v>
      </c>
    </row>
    <row r="10687" spans="1:5" x14ac:dyDescent="0.3">
      <c r="A10687" t="s">
        <v>2321</v>
      </c>
      <c r="B10687" t="s">
        <v>320</v>
      </c>
      <c r="C10687">
        <v>32.280892713325699</v>
      </c>
      <c r="D10687" t="s">
        <v>2480</v>
      </c>
      <c r="E10687" t="s">
        <v>313</v>
      </c>
    </row>
    <row r="10688" spans="1:5" x14ac:dyDescent="0.3">
      <c r="A10688" t="s">
        <v>1608</v>
      </c>
      <c r="B10688" t="s">
        <v>320</v>
      </c>
      <c r="C10688">
        <v>32.283399764268303</v>
      </c>
      <c r="D10688" t="s">
        <v>2480</v>
      </c>
      <c r="E10688" t="s">
        <v>313</v>
      </c>
    </row>
    <row r="10689" spans="1:5" x14ac:dyDescent="0.3">
      <c r="A10689" t="s">
        <v>1969</v>
      </c>
      <c r="B10689" t="s">
        <v>320</v>
      </c>
      <c r="C10689">
        <v>32.308082711565497</v>
      </c>
      <c r="D10689" t="s">
        <v>2480</v>
      </c>
      <c r="E10689" t="s">
        <v>313</v>
      </c>
    </row>
    <row r="10690" spans="1:5" x14ac:dyDescent="0.3">
      <c r="A10690" t="s">
        <v>425</v>
      </c>
      <c r="B10690" t="s">
        <v>320</v>
      </c>
      <c r="C10690">
        <v>32.391826400912699</v>
      </c>
      <c r="D10690" t="s">
        <v>2480</v>
      </c>
      <c r="E10690" t="s">
        <v>313</v>
      </c>
    </row>
    <row r="10691" spans="1:5" x14ac:dyDescent="0.3">
      <c r="A10691" t="s">
        <v>635</v>
      </c>
      <c r="B10691" t="s">
        <v>320</v>
      </c>
      <c r="C10691">
        <v>32.522065703201797</v>
      </c>
      <c r="D10691" t="s">
        <v>2480</v>
      </c>
      <c r="E10691" t="s">
        <v>313</v>
      </c>
    </row>
    <row r="10692" spans="1:5" x14ac:dyDescent="0.3">
      <c r="A10692" t="s">
        <v>1590</v>
      </c>
      <c r="B10692" t="s">
        <v>320</v>
      </c>
      <c r="C10692">
        <v>32.534410306557703</v>
      </c>
      <c r="D10692" t="s">
        <v>2480</v>
      </c>
      <c r="E10692" t="s">
        <v>313</v>
      </c>
    </row>
    <row r="10693" spans="1:5" x14ac:dyDescent="0.3">
      <c r="A10693" t="s">
        <v>1234</v>
      </c>
      <c r="B10693" t="s">
        <v>320</v>
      </c>
      <c r="C10693">
        <v>32.589441880471199</v>
      </c>
      <c r="D10693" t="s">
        <v>2480</v>
      </c>
      <c r="E10693" t="s">
        <v>313</v>
      </c>
    </row>
    <row r="10694" spans="1:5" x14ac:dyDescent="0.3">
      <c r="A10694" t="s">
        <v>1872</v>
      </c>
      <c r="B10694" t="s">
        <v>320</v>
      </c>
      <c r="C10694">
        <v>32.608652233692503</v>
      </c>
      <c r="D10694" t="s">
        <v>2480</v>
      </c>
      <c r="E10694" t="s">
        <v>313</v>
      </c>
    </row>
    <row r="10695" spans="1:5" x14ac:dyDescent="0.3">
      <c r="A10695" t="s">
        <v>1157</v>
      </c>
      <c r="B10695" t="s">
        <v>320</v>
      </c>
      <c r="C10695">
        <v>32.648790061459998</v>
      </c>
      <c r="D10695" t="s">
        <v>2480</v>
      </c>
      <c r="E10695" t="s">
        <v>313</v>
      </c>
    </row>
    <row r="10696" spans="1:5" x14ac:dyDescent="0.3">
      <c r="A10696" t="s">
        <v>1460</v>
      </c>
      <c r="B10696" t="s">
        <v>320</v>
      </c>
      <c r="C10696">
        <v>32.702996443340098</v>
      </c>
      <c r="D10696" t="s">
        <v>2480</v>
      </c>
      <c r="E10696" t="s">
        <v>313</v>
      </c>
    </row>
    <row r="10697" spans="1:5" x14ac:dyDescent="0.3">
      <c r="A10697" t="s">
        <v>1707</v>
      </c>
      <c r="B10697" t="s">
        <v>320</v>
      </c>
      <c r="C10697">
        <v>32.731319153689697</v>
      </c>
      <c r="D10697" t="s">
        <v>2480</v>
      </c>
      <c r="E10697" t="s">
        <v>313</v>
      </c>
    </row>
    <row r="10698" spans="1:5" x14ac:dyDescent="0.3">
      <c r="A10698" t="s">
        <v>1681</v>
      </c>
      <c r="B10698" t="s">
        <v>320</v>
      </c>
      <c r="C10698">
        <v>32.743908208120899</v>
      </c>
      <c r="D10698" t="s">
        <v>2480</v>
      </c>
      <c r="E10698" t="s">
        <v>313</v>
      </c>
    </row>
    <row r="10699" spans="1:5" x14ac:dyDescent="0.3">
      <c r="A10699" t="s">
        <v>1063</v>
      </c>
      <c r="B10699" t="s">
        <v>320</v>
      </c>
      <c r="C10699">
        <v>32.9679472281614</v>
      </c>
      <c r="D10699" t="s">
        <v>2480</v>
      </c>
      <c r="E10699" t="s">
        <v>313</v>
      </c>
    </row>
    <row r="10700" spans="1:5" x14ac:dyDescent="0.3">
      <c r="A10700" t="s">
        <v>1808</v>
      </c>
      <c r="B10700" t="s">
        <v>320</v>
      </c>
      <c r="C10700">
        <v>32.973293765717102</v>
      </c>
      <c r="D10700" t="s">
        <v>2480</v>
      </c>
      <c r="E10700" t="s">
        <v>313</v>
      </c>
    </row>
    <row r="10701" spans="1:5" x14ac:dyDescent="0.3">
      <c r="A10701" t="s">
        <v>698</v>
      </c>
      <c r="B10701" t="s">
        <v>320</v>
      </c>
      <c r="C10701">
        <v>32.992341192143698</v>
      </c>
      <c r="D10701" t="s">
        <v>2480</v>
      </c>
      <c r="E10701" t="s">
        <v>313</v>
      </c>
    </row>
    <row r="10702" spans="1:5" x14ac:dyDescent="0.3">
      <c r="A10702" t="s">
        <v>1314</v>
      </c>
      <c r="B10702" t="s">
        <v>320</v>
      </c>
      <c r="C10702">
        <v>33.002031980087601</v>
      </c>
      <c r="D10702" t="s">
        <v>2480</v>
      </c>
      <c r="E10702" t="s">
        <v>313</v>
      </c>
    </row>
    <row r="10703" spans="1:5" x14ac:dyDescent="0.3">
      <c r="A10703" t="s">
        <v>1661</v>
      </c>
      <c r="B10703" t="s">
        <v>320</v>
      </c>
      <c r="C10703">
        <v>33.073802517782703</v>
      </c>
      <c r="D10703" t="s">
        <v>2480</v>
      </c>
      <c r="E10703" t="s">
        <v>313</v>
      </c>
    </row>
    <row r="10704" spans="1:5" x14ac:dyDescent="0.3">
      <c r="A10704" t="s">
        <v>1075</v>
      </c>
      <c r="B10704" t="s">
        <v>320</v>
      </c>
      <c r="C10704">
        <v>33.133528531971102</v>
      </c>
      <c r="D10704" t="s">
        <v>2480</v>
      </c>
      <c r="E10704" t="s">
        <v>313</v>
      </c>
    </row>
    <row r="10705" spans="1:5" x14ac:dyDescent="0.3">
      <c r="A10705" t="s">
        <v>1019</v>
      </c>
      <c r="B10705" t="s">
        <v>320</v>
      </c>
      <c r="C10705">
        <v>33.135458782116601</v>
      </c>
      <c r="D10705" t="s">
        <v>2480</v>
      </c>
      <c r="E10705" t="s">
        <v>313</v>
      </c>
    </row>
    <row r="10706" spans="1:5" x14ac:dyDescent="0.3">
      <c r="A10706" t="s">
        <v>1226</v>
      </c>
      <c r="B10706" t="s">
        <v>320</v>
      </c>
      <c r="C10706">
        <v>33.194697349993497</v>
      </c>
      <c r="D10706" t="s">
        <v>2480</v>
      </c>
      <c r="E10706" t="s">
        <v>313</v>
      </c>
    </row>
    <row r="10707" spans="1:5" x14ac:dyDescent="0.3">
      <c r="A10707" t="s">
        <v>444</v>
      </c>
      <c r="B10707" t="s">
        <v>320</v>
      </c>
      <c r="C10707">
        <v>33.244410712561702</v>
      </c>
      <c r="D10707" t="s">
        <v>2480</v>
      </c>
      <c r="E10707" t="s">
        <v>313</v>
      </c>
    </row>
    <row r="10708" spans="1:5" x14ac:dyDescent="0.3">
      <c r="A10708" t="s">
        <v>830</v>
      </c>
      <c r="B10708" t="s">
        <v>320</v>
      </c>
      <c r="C10708">
        <v>33.306406589499503</v>
      </c>
      <c r="D10708" t="s">
        <v>2480</v>
      </c>
      <c r="E10708" t="s">
        <v>313</v>
      </c>
    </row>
    <row r="10709" spans="1:5" x14ac:dyDescent="0.3">
      <c r="A10709" t="s">
        <v>1560</v>
      </c>
      <c r="B10709" t="s">
        <v>320</v>
      </c>
      <c r="C10709">
        <v>33.306482887521398</v>
      </c>
      <c r="D10709" t="s">
        <v>2480</v>
      </c>
      <c r="E10709" t="s">
        <v>313</v>
      </c>
    </row>
    <row r="10710" spans="1:5" x14ac:dyDescent="0.3">
      <c r="A10710" t="s">
        <v>637</v>
      </c>
      <c r="B10710" t="s">
        <v>320</v>
      </c>
      <c r="C10710">
        <v>33.376392233206197</v>
      </c>
      <c r="D10710" t="s">
        <v>2480</v>
      </c>
      <c r="E10710" t="s">
        <v>313</v>
      </c>
    </row>
    <row r="10711" spans="1:5" x14ac:dyDescent="0.3">
      <c r="A10711" t="s">
        <v>1229</v>
      </c>
      <c r="B10711" t="s">
        <v>320</v>
      </c>
      <c r="C10711">
        <v>33.380469684040897</v>
      </c>
      <c r="D10711" t="s">
        <v>2480</v>
      </c>
      <c r="E10711" t="s">
        <v>313</v>
      </c>
    </row>
    <row r="10712" spans="1:5" x14ac:dyDescent="0.3">
      <c r="A10712" t="s">
        <v>2202</v>
      </c>
      <c r="B10712" t="s">
        <v>320</v>
      </c>
      <c r="C10712">
        <v>33.3883549965662</v>
      </c>
      <c r="D10712" t="s">
        <v>2480</v>
      </c>
      <c r="E10712" t="s">
        <v>313</v>
      </c>
    </row>
    <row r="10713" spans="1:5" x14ac:dyDescent="0.3">
      <c r="A10713" t="s">
        <v>395</v>
      </c>
      <c r="B10713" t="s">
        <v>320</v>
      </c>
      <c r="C10713">
        <v>33.459657989033097</v>
      </c>
      <c r="D10713" t="s">
        <v>2480</v>
      </c>
      <c r="E10713" t="s">
        <v>313</v>
      </c>
    </row>
    <row r="10714" spans="1:5" x14ac:dyDescent="0.3">
      <c r="A10714" t="s">
        <v>2407</v>
      </c>
      <c r="B10714" t="s">
        <v>320</v>
      </c>
      <c r="C10714">
        <v>33.483859595412603</v>
      </c>
      <c r="D10714" t="s">
        <v>2480</v>
      </c>
      <c r="E10714" t="s">
        <v>313</v>
      </c>
    </row>
    <row r="10715" spans="1:5" x14ac:dyDescent="0.3">
      <c r="A10715" t="s">
        <v>818</v>
      </c>
      <c r="B10715" t="s">
        <v>320</v>
      </c>
      <c r="C10715">
        <v>33.632310623502299</v>
      </c>
      <c r="D10715" t="s">
        <v>2480</v>
      </c>
      <c r="E10715" t="s">
        <v>313</v>
      </c>
    </row>
    <row r="10716" spans="1:5" x14ac:dyDescent="0.3">
      <c r="A10716" t="s">
        <v>1428</v>
      </c>
      <c r="B10716" t="s">
        <v>320</v>
      </c>
      <c r="C10716">
        <v>33.650937513237899</v>
      </c>
      <c r="D10716" t="s">
        <v>2480</v>
      </c>
      <c r="E10716" t="s">
        <v>313</v>
      </c>
    </row>
    <row r="10717" spans="1:5" x14ac:dyDescent="0.3">
      <c r="A10717" t="s">
        <v>1096</v>
      </c>
      <c r="B10717" t="s">
        <v>320</v>
      </c>
      <c r="C10717">
        <v>33.652652092982898</v>
      </c>
      <c r="D10717" t="s">
        <v>2480</v>
      </c>
      <c r="E10717" t="s">
        <v>313</v>
      </c>
    </row>
    <row r="10718" spans="1:5" x14ac:dyDescent="0.3">
      <c r="A10718" t="s">
        <v>649</v>
      </c>
      <c r="B10718" t="s">
        <v>320</v>
      </c>
      <c r="C10718">
        <v>33.671537890476301</v>
      </c>
      <c r="D10718" t="s">
        <v>2480</v>
      </c>
      <c r="E10718" t="s">
        <v>313</v>
      </c>
    </row>
    <row r="10719" spans="1:5" x14ac:dyDescent="0.3">
      <c r="A10719" t="s">
        <v>1143</v>
      </c>
      <c r="B10719" t="s">
        <v>320</v>
      </c>
      <c r="C10719">
        <v>33.680668890448104</v>
      </c>
      <c r="D10719" t="s">
        <v>2480</v>
      </c>
      <c r="E10719" t="s">
        <v>313</v>
      </c>
    </row>
    <row r="10720" spans="1:5" x14ac:dyDescent="0.3">
      <c r="A10720" t="s">
        <v>1138</v>
      </c>
      <c r="B10720" t="s">
        <v>320</v>
      </c>
      <c r="C10720">
        <v>33.686959919362799</v>
      </c>
      <c r="D10720" t="s">
        <v>2480</v>
      </c>
      <c r="E10720" t="s">
        <v>313</v>
      </c>
    </row>
    <row r="10721" spans="1:5" x14ac:dyDescent="0.3">
      <c r="A10721" t="s">
        <v>2012</v>
      </c>
      <c r="B10721" t="s">
        <v>320</v>
      </c>
      <c r="C10721">
        <v>33.726925144734999</v>
      </c>
      <c r="D10721" t="s">
        <v>2480</v>
      </c>
      <c r="E10721" t="s">
        <v>313</v>
      </c>
    </row>
    <row r="10722" spans="1:5" x14ac:dyDescent="0.3">
      <c r="A10722" t="s">
        <v>2021</v>
      </c>
      <c r="B10722" t="s">
        <v>320</v>
      </c>
      <c r="C10722">
        <v>33.760417947921802</v>
      </c>
      <c r="D10722" t="s">
        <v>2480</v>
      </c>
      <c r="E10722" t="s">
        <v>313</v>
      </c>
    </row>
    <row r="10723" spans="1:5" x14ac:dyDescent="0.3">
      <c r="A10723" t="s">
        <v>1631</v>
      </c>
      <c r="B10723" t="s">
        <v>320</v>
      </c>
      <c r="C10723">
        <v>33.790596214590998</v>
      </c>
      <c r="D10723" t="s">
        <v>2480</v>
      </c>
      <c r="E10723" t="s">
        <v>313</v>
      </c>
    </row>
    <row r="10724" spans="1:5" x14ac:dyDescent="0.3">
      <c r="A10724" t="s">
        <v>1174</v>
      </c>
      <c r="B10724" t="s">
        <v>320</v>
      </c>
      <c r="C10724">
        <v>33.817960281336802</v>
      </c>
      <c r="D10724" t="s">
        <v>2480</v>
      </c>
      <c r="E10724" t="s">
        <v>313</v>
      </c>
    </row>
    <row r="10725" spans="1:5" x14ac:dyDescent="0.3">
      <c r="A10725" t="s">
        <v>1673</v>
      </c>
      <c r="B10725" t="s">
        <v>320</v>
      </c>
      <c r="C10725">
        <v>33.8802802004206</v>
      </c>
      <c r="D10725" t="s">
        <v>2480</v>
      </c>
      <c r="E10725" t="s">
        <v>313</v>
      </c>
    </row>
    <row r="10726" spans="1:5" x14ac:dyDescent="0.3">
      <c r="A10726" t="s">
        <v>1340</v>
      </c>
      <c r="B10726" t="s">
        <v>320</v>
      </c>
      <c r="C10726">
        <v>34.007845873113901</v>
      </c>
      <c r="D10726" t="s">
        <v>2480</v>
      </c>
      <c r="E10726" t="s">
        <v>313</v>
      </c>
    </row>
    <row r="10727" spans="1:5" x14ac:dyDescent="0.3">
      <c r="A10727" t="s">
        <v>1807</v>
      </c>
      <c r="B10727" t="s">
        <v>320</v>
      </c>
      <c r="C10727">
        <v>34.017076077876503</v>
      </c>
      <c r="D10727" t="s">
        <v>2480</v>
      </c>
      <c r="E10727" t="s">
        <v>313</v>
      </c>
    </row>
    <row r="10728" spans="1:5" x14ac:dyDescent="0.3">
      <c r="A10728" t="s">
        <v>1566</v>
      </c>
      <c r="B10728" t="s">
        <v>320</v>
      </c>
      <c r="C10728">
        <v>34.024836081705999</v>
      </c>
      <c r="D10728" t="s">
        <v>2480</v>
      </c>
      <c r="E10728" t="s">
        <v>313</v>
      </c>
    </row>
    <row r="10729" spans="1:5" x14ac:dyDescent="0.3">
      <c r="A10729" t="s">
        <v>1230</v>
      </c>
      <c r="B10729" t="s">
        <v>320</v>
      </c>
      <c r="C10729">
        <v>34.037960861577297</v>
      </c>
      <c r="D10729" t="s">
        <v>2480</v>
      </c>
      <c r="E10729" t="s">
        <v>313</v>
      </c>
    </row>
    <row r="10730" spans="1:5" x14ac:dyDescent="0.3">
      <c r="A10730" t="s">
        <v>460</v>
      </c>
      <c r="B10730" t="s">
        <v>320</v>
      </c>
      <c r="C10730">
        <v>34.054295277742902</v>
      </c>
      <c r="D10730" t="s">
        <v>2480</v>
      </c>
      <c r="E10730" t="s">
        <v>313</v>
      </c>
    </row>
    <row r="10731" spans="1:5" x14ac:dyDescent="0.3">
      <c r="A10731" t="s">
        <v>1809</v>
      </c>
      <c r="B10731" t="s">
        <v>320</v>
      </c>
      <c r="C10731">
        <v>34.0803561615948</v>
      </c>
      <c r="D10731" t="s">
        <v>2480</v>
      </c>
      <c r="E10731" t="s">
        <v>313</v>
      </c>
    </row>
    <row r="10732" spans="1:5" x14ac:dyDescent="0.3">
      <c r="A10732" t="s">
        <v>1522</v>
      </c>
      <c r="B10732" t="s">
        <v>320</v>
      </c>
      <c r="C10732">
        <v>34.122693269772498</v>
      </c>
      <c r="D10732" t="s">
        <v>2480</v>
      </c>
      <c r="E10732" t="s">
        <v>313</v>
      </c>
    </row>
    <row r="10733" spans="1:5" x14ac:dyDescent="0.3">
      <c r="A10733" t="s">
        <v>1130</v>
      </c>
      <c r="B10733" t="s">
        <v>320</v>
      </c>
      <c r="C10733">
        <v>34.130578056023097</v>
      </c>
      <c r="D10733" t="s">
        <v>2480</v>
      </c>
      <c r="E10733" t="s">
        <v>313</v>
      </c>
    </row>
    <row r="10734" spans="1:5" x14ac:dyDescent="0.3">
      <c r="A10734" t="s">
        <v>1295</v>
      </c>
      <c r="B10734" t="s">
        <v>320</v>
      </c>
      <c r="C10734">
        <v>34.179559919403403</v>
      </c>
      <c r="D10734" t="s">
        <v>2480</v>
      </c>
      <c r="E10734" t="s">
        <v>313</v>
      </c>
    </row>
    <row r="10735" spans="1:5" x14ac:dyDescent="0.3">
      <c r="A10735" t="s">
        <v>643</v>
      </c>
      <c r="B10735" t="s">
        <v>320</v>
      </c>
      <c r="C10735">
        <v>34.216425117604203</v>
      </c>
      <c r="D10735" t="s">
        <v>2480</v>
      </c>
      <c r="E10735" t="s">
        <v>313</v>
      </c>
    </row>
    <row r="10736" spans="1:5" x14ac:dyDescent="0.3">
      <c r="A10736" t="s">
        <v>1078</v>
      </c>
      <c r="B10736" t="s">
        <v>320</v>
      </c>
      <c r="C10736">
        <v>34.228513757564997</v>
      </c>
      <c r="D10736" t="s">
        <v>2480</v>
      </c>
      <c r="E10736" t="s">
        <v>313</v>
      </c>
    </row>
    <row r="10737" spans="1:5" x14ac:dyDescent="0.3">
      <c r="A10737" t="s">
        <v>1643</v>
      </c>
      <c r="B10737" t="s">
        <v>320</v>
      </c>
      <c r="C10737">
        <v>34.2404378202258</v>
      </c>
      <c r="D10737" t="s">
        <v>2480</v>
      </c>
      <c r="E10737" t="s">
        <v>313</v>
      </c>
    </row>
    <row r="10738" spans="1:5" x14ac:dyDescent="0.3">
      <c r="A10738" t="s">
        <v>1322</v>
      </c>
      <c r="B10738" t="s">
        <v>320</v>
      </c>
      <c r="C10738">
        <v>34.2620002109064</v>
      </c>
      <c r="D10738" t="s">
        <v>2480</v>
      </c>
      <c r="E10738" t="s">
        <v>313</v>
      </c>
    </row>
    <row r="10739" spans="1:5" x14ac:dyDescent="0.3">
      <c r="A10739" t="s">
        <v>1952</v>
      </c>
      <c r="B10739" t="s">
        <v>320</v>
      </c>
      <c r="C10739">
        <v>34.271593100664901</v>
      </c>
      <c r="D10739" t="s">
        <v>2480</v>
      </c>
      <c r="E10739" t="s">
        <v>313</v>
      </c>
    </row>
    <row r="10740" spans="1:5" x14ac:dyDescent="0.3">
      <c r="A10740" t="s">
        <v>1240</v>
      </c>
      <c r="B10740" t="s">
        <v>320</v>
      </c>
      <c r="C10740">
        <v>34.321579522988998</v>
      </c>
      <c r="D10740" t="s">
        <v>2480</v>
      </c>
      <c r="E10740" t="s">
        <v>313</v>
      </c>
    </row>
    <row r="10741" spans="1:5" x14ac:dyDescent="0.3">
      <c r="A10741" t="s">
        <v>2170</v>
      </c>
      <c r="B10741" t="s">
        <v>320</v>
      </c>
      <c r="C10741">
        <v>34.350401975793901</v>
      </c>
      <c r="D10741" t="s">
        <v>2480</v>
      </c>
      <c r="E10741" t="s">
        <v>313</v>
      </c>
    </row>
    <row r="10742" spans="1:5" x14ac:dyDescent="0.3">
      <c r="A10742" t="s">
        <v>804</v>
      </c>
      <c r="B10742" t="s">
        <v>320</v>
      </c>
      <c r="C10742">
        <v>34.359724327044098</v>
      </c>
      <c r="D10742" t="s">
        <v>2480</v>
      </c>
      <c r="E10742" t="s">
        <v>313</v>
      </c>
    </row>
    <row r="10743" spans="1:5" x14ac:dyDescent="0.3">
      <c r="A10743" t="s">
        <v>1208</v>
      </c>
      <c r="B10743" t="s">
        <v>320</v>
      </c>
      <c r="C10743">
        <v>34.378432603691003</v>
      </c>
      <c r="D10743" t="s">
        <v>2480</v>
      </c>
      <c r="E10743" t="s">
        <v>313</v>
      </c>
    </row>
    <row r="10744" spans="1:5" x14ac:dyDescent="0.3">
      <c r="A10744" t="s">
        <v>2248</v>
      </c>
      <c r="B10744" t="s">
        <v>320</v>
      </c>
      <c r="C10744">
        <v>34.426610293486497</v>
      </c>
      <c r="D10744" t="s">
        <v>2480</v>
      </c>
      <c r="E10744" t="s">
        <v>313</v>
      </c>
    </row>
    <row r="10745" spans="1:5" x14ac:dyDescent="0.3">
      <c r="A10745" t="s">
        <v>1308</v>
      </c>
      <c r="B10745" t="s">
        <v>320</v>
      </c>
      <c r="C10745">
        <v>34.478873748184803</v>
      </c>
      <c r="D10745" t="s">
        <v>2480</v>
      </c>
      <c r="E10745" t="s">
        <v>313</v>
      </c>
    </row>
    <row r="10746" spans="1:5" x14ac:dyDescent="0.3">
      <c r="A10746" t="s">
        <v>1104</v>
      </c>
      <c r="B10746" t="s">
        <v>320</v>
      </c>
      <c r="C10746">
        <v>34.485632187595201</v>
      </c>
      <c r="D10746" t="s">
        <v>2480</v>
      </c>
      <c r="E10746" t="s">
        <v>313</v>
      </c>
    </row>
    <row r="10747" spans="1:5" x14ac:dyDescent="0.3">
      <c r="A10747" t="s">
        <v>1649</v>
      </c>
      <c r="B10747" t="s">
        <v>320</v>
      </c>
      <c r="C10747">
        <v>34.573662828934197</v>
      </c>
      <c r="D10747" t="s">
        <v>2480</v>
      </c>
      <c r="E10747" t="s">
        <v>313</v>
      </c>
    </row>
    <row r="10748" spans="1:5" x14ac:dyDescent="0.3">
      <c r="A10748" t="s">
        <v>1102</v>
      </c>
      <c r="B10748" t="s">
        <v>320</v>
      </c>
      <c r="C10748">
        <v>34.595452595743602</v>
      </c>
      <c r="D10748" t="s">
        <v>2480</v>
      </c>
      <c r="E10748" t="s">
        <v>313</v>
      </c>
    </row>
    <row r="10749" spans="1:5" x14ac:dyDescent="0.3">
      <c r="A10749" t="s">
        <v>505</v>
      </c>
      <c r="B10749" t="s">
        <v>320</v>
      </c>
      <c r="C10749">
        <v>34.657442188951698</v>
      </c>
      <c r="D10749" t="s">
        <v>2480</v>
      </c>
      <c r="E10749" t="s">
        <v>313</v>
      </c>
    </row>
    <row r="10750" spans="1:5" x14ac:dyDescent="0.3">
      <c r="A10750" t="s">
        <v>2358</v>
      </c>
      <c r="B10750" t="s">
        <v>320</v>
      </c>
      <c r="C10750">
        <v>34.7155780496497</v>
      </c>
      <c r="D10750" t="s">
        <v>2480</v>
      </c>
      <c r="E10750" t="s">
        <v>313</v>
      </c>
    </row>
    <row r="10751" spans="1:5" x14ac:dyDescent="0.3">
      <c r="A10751" t="s">
        <v>1083</v>
      </c>
      <c r="B10751" t="s">
        <v>320</v>
      </c>
      <c r="C10751">
        <v>34.7300705256363</v>
      </c>
      <c r="D10751" t="s">
        <v>2480</v>
      </c>
      <c r="E10751" t="s">
        <v>313</v>
      </c>
    </row>
    <row r="10752" spans="1:5" x14ac:dyDescent="0.3">
      <c r="A10752" t="s">
        <v>2111</v>
      </c>
      <c r="B10752" t="s">
        <v>320</v>
      </c>
      <c r="C10752">
        <v>34.738184855751797</v>
      </c>
      <c r="D10752" t="s">
        <v>2480</v>
      </c>
      <c r="E10752" t="s">
        <v>313</v>
      </c>
    </row>
    <row r="10753" spans="1:5" x14ac:dyDescent="0.3">
      <c r="A10753" t="s">
        <v>1140</v>
      </c>
      <c r="B10753" t="s">
        <v>320</v>
      </c>
      <c r="C10753">
        <v>34.782833673350098</v>
      </c>
      <c r="D10753" t="s">
        <v>2480</v>
      </c>
      <c r="E10753" t="s">
        <v>313</v>
      </c>
    </row>
    <row r="10754" spans="1:5" x14ac:dyDescent="0.3">
      <c r="A10754" t="s">
        <v>1527</v>
      </c>
      <c r="B10754" t="s">
        <v>320</v>
      </c>
      <c r="C10754">
        <v>34.825624853237201</v>
      </c>
      <c r="D10754" t="s">
        <v>2480</v>
      </c>
      <c r="E10754" t="s">
        <v>313</v>
      </c>
    </row>
    <row r="10755" spans="1:5" x14ac:dyDescent="0.3">
      <c r="A10755" t="s">
        <v>790</v>
      </c>
      <c r="B10755" t="s">
        <v>320</v>
      </c>
      <c r="C10755">
        <v>34.840935287594299</v>
      </c>
      <c r="D10755" t="s">
        <v>2480</v>
      </c>
      <c r="E10755" t="s">
        <v>313</v>
      </c>
    </row>
    <row r="10756" spans="1:5" x14ac:dyDescent="0.3">
      <c r="A10756" t="s">
        <v>1221</v>
      </c>
      <c r="B10756" t="s">
        <v>320</v>
      </c>
      <c r="C10756">
        <v>34.844550629461203</v>
      </c>
      <c r="D10756" t="s">
        <v>2480</v>
      </c>
      <c r="E10756" t="s">
        <v>313</v>
      </c>
    </row>
    <row r="10757" spans="1:5" x14ac:dyDescent="0.3">
      <c r="A10757" t="s">
        <v>1764</v>
      </c>
      <c r="B10757" t="s">
        <v>320</v>
      </c>
      <c r="C10757">
        <v>34.857989103813097</v>
      </c>
      <c r="D10757" t="s">
        <v>2480</v>
      </c>
      <c r="E10757" t="s">
        <v>313</v>
      </c>
    </row>
    <row r="10758" spans="1:5" x14ac:dyDescent="0.3">
      <c r="A10758" t="s">
        <v>837</v>
      </c>
      <c r="B10758" t="s">
        <v>320</v>
      </c>
      <c r="C10758">
        <v>34.894710437693902</v>
      </c>
      <c r="D10758" t="s">
        <v>2480</v>
      </c>
      <c r="E10758" t="s">
        <v>313</v>
      </c>
    </row>
    <row r="10759" spans="1:5" x14ac:dyDescent="0.3">
      <c r="A10759" t="s">
        <v>1663</v>
      </c>
      <c r="B10759" t="s">
        <v>320</v>
      </c>
      <c r="C10759">
        <v>34.934607523959201</v>
      </c>
      <c r="D10759" t="s">
        <v>2480</v>
      </c>
      <c r="E10759" t="s">
        <v>313</v>
      </c>
    </row>
    <row r="10760" spans="1:5" x14ac:dyDescent="0.3">
      <c r="A10760" t="s">
        <v>639</v>
      </c>
      <c r="B10760" t="s">
        <v>320</v>
      </c>
      <c r="C10760">
        <v>34.945514372565398</v>
      </c>
      <c r="D10760" t="s">
        <v>2480</v>
      </c>
      <c r="E10760" t="s">
        <v>313</v>
      </c>
    </row>
    <row r="10761" spans="1:5" x14ac:dyDescent="0.3">
      <c r="A10761" t="s">
        <v>1302</v>
      </c>
      <c r="B10761" t="s">
        <v>320</v>
      </c>
      <c r="C10761">
        <v>34.977488005368798</v>
      </c>
      <c r="D10761" t="s">
        <v>2480</v>
      </c>
      <c r="E10761" t="s">
        <v>313</v>
      </c>
    </row>
    <row r="10762" spans="1:5" x14ac:dyDescent="0.3">
      <c r="A10762" t="s">
        <v>1755</v>
      </c>
      <c r="B10762" t="s">
        <v>320</v>
      </c>
      <c r="C10762">
        <v>35.026994619853703</v>
      </c>
      <c r="D10762" t="s">
        <v>2480</v>
      </c>
      <c r="E10762" t="s">
        <v>313</v>
      </c>
    </row>
    <row r="10763" spans="1:5" x14ac:dyDescent="0.3">
      <c r="A10763" t="s">
        <v>513</v>
      </c>
      <c r="B10763" t="s">
        <v>320</v>
      </c>
      <c r="C10763">
        <v>35.032320404988504</v>
      </c>
      <c r="D10763" t="s">
        <v>2480</v>
      </c>
      <c r="E10763" t="s">
        <v>313</v>
      </c>
    </row>
    <row r="10764" spans="1:5" x14ac:dyDescent="0.3">
      <c r="A10764" t="s">
        <v>1621</v>
      </c>
      <c r="B10764" t="s">
        <v>320</v>
      </c>
      <c r="C10764">
        <v>35.048967500568601</v>
      </c>
      <c r="D10764" t="s">
        <v>2480</v>
      </c>
      <c r="E10764" t="s">
        <v>313</v>
      </c>
    </row>
    <row r="10765" spans="1:5" x14ac:dyDescent="0.3">
      <c r="A10765" t="s">
        <v>1765</v>
      </c>
      <c r="B10765" t="s">
        <v>320</v>
      </c>
      <c r="C10765">
        <v>35.053624079640301</v>
      </c>
      <c r="D10765" t="s">
        <v>2480</v>
      </c>
      <c r="E10765" t="s">
        <v>313</v>
      </c>
    </row>
    <row r="10766" spans="1:5" x14ac:dyDescent="0.3">
      <c r="A10766" t="s">
        <v>1110</v>
      </c>
      <c r="B10766" t="s">
        <v>320</v>
      </c>
      <c r="C10766">
        <v>35.099187657683302</v>
      </c>
      <c r="D10766" t="s">
        <v>2480</v>
      </c>
      <c r="E10766" t="s">
        <v>313</v>
      </c>
    </row>
    <row r="10767" spans="1:5" x14ac:dyDescent="0.3">
      <c r="A10767" t="s">
        <v>1474</v>
      </c>
      <c r="B10767" t="s">
        <v>320</v>
      </c>
      <c r="C10767">
        <v>35.100255691511499</v>
      </c>
      <c r="D10767" t="s">
        <v>2480</v>
      </c>
      <c r="E10767" t="s">
        <v>313</v>
      </c>
    </row>
    <row r="10768" spans="1:5" x14ac:dyDescent="0.3">
      <c r="A10768" t="s">
        <v>1519</v>
      </c>
      <c r="B10768" t="s">
        <v>320</v>
      </c>
      <c r="C10768">
        <v>35.109772061894503</v>
      </c>
      <c r="D10768" t="s">
        <v>2480</v>
      </c>
      <c r="E10768" t="s">
        <v>313</v>
      </c>
    </row>
    <row r="10769" spans="1:5" x14ac:dyDescent="0.3">
      <c r="A10769" t="s">
        <v>1274</v>
      </c>
      <c r="B10769" t="s">
        <v>320</v>
      </c>
      <c r="C10769">
        <v>35.153173523364302</v>
      </c>
      <c r="D10769" t="s">
        <v>2480</v>
      </c>
      <c r="E10769" t="s">
        <v>313</v>
      </c>
    </row>
    <row r="10770" spans="1:5" x14ac:dyDescent="0.3">
      <c r="A10770" t="s">
        <v>1191</v>
      </c>
      <c r="B10770" t="s">
        <v>320</v>
      </c>
      <c r="C10770">
        <v>35.1623343132499</v>
      </c>
      <c r="D10770" t="s">
        <v>2480</v>
      </c>
      <c r="E10770" t="s">
        <v>313</v>
      </c>
    </row>
    <row r="10771" spans="1:5" x14ac:dyDescent="0.3">
      <c r="A10771" t="s">
        <v>1176</v>
      </c>
      <c r="B10771" t="s">
        <v>320</v>
      </c>
      <c r="C10771">
        <v>35.1713119932691</v>
      </c>
      <c r="D10771" t="s">
        <v>2480</v>
      </c>
      <c r="E10771" t="s">
        <v>313</v>
      </c>
    </row>
    <row r="10772" spans="1:5" x14ac:dyDescent="0.3">
      <c r="A10772" t="s">
        <v>709</v>
      </c>
      <c r="B10772" t="s">
        <v>320</v>
      </c>
      <c r="C10772">
        <v>35.194330937104198</v>
      </c>
      <c r="D10772" t="s">
        <v>2480</v>
      </c>
      <c r="E10772" t="s">
        <v>313</v>
      </c>
    </row>
    <row r="10773" spans="1:5" x14ac:dyDescent="0.3">
      <c r="A10773" t="s">
        <v>1409</v>
      </c>
      <c r="B10773" t="s">
        <v>320</v>
      </c>
      <c r="C10773">
        <v>35.234676758899802</v>
      </c>
      <c r="D10773" t="s">
        <v>2480</v>
      </c>
      <c r="E10773" t="s">
        <v>313</v>
      </c>
    </row>
    <row r="10774" spans="1:5" x14ac:dyDescent="0.3">
      <c r="A10774" t="s">
        <v>1224</v>
      </c>
      <c r="B10774" t="s">
        <v>320</v>
      </c>
      <c r="C10774">
        <v>35.262871256604903</v>
      </c>
      <c r="D10774" t="s">
        <v>2480</v>
      </c>
      <c r="E10774" t="s">
        <v>313</v>
      </c>
    </row>
    <row r="10775" spans="1:5" x14ac:dyDescent="0.3">
      <c r="A10775" t="s">
        <v>780</v>
      </c>
      <c r="B10775" t="s">
        <v>320</v>
      </c>
      <c r="C10775">
        <v>35.264377795393699</v>
      </c>
      <c r="D10775" t="s">
        <v>2480</v>
      </c>
      <c r="E10775" t="s">
        <v>313</v>
      </c>
    </row>
    <row r="10776" spans="1:5" x14ac:dyDescent="0.3">
      <c r="A10776" t="s">
        <v>1515</v>
      </c>
      <c r="B10776" t="s">
        <v>320</v>
      </c>
      <c r="C10776">
        <v>35.322474992941103</v>
      </c>
      <c r="D10776" t="s">
        <v>2480</v>
      </c>
      <c r="E10776" t="s">
        <v>313</v>
      </c>
    </row>
    <row r="10777" spans="1:5" x14ac:dyDescent="0.3">
      <c r="A10777" t="s">
        <v>393</v>
      </c>
      <c r="B10777" t="s">
        <v>320</v>
      </c>
      <c r="C10777">
        <v>35.345575371884401</v>
      </c>
      <c r="D10777" t="s">
        <v>2480</v>
      </c>
      <c r="E10777" t="s">
        <v>313</v>
      </c>
    </row>
    <row r="10778" spans="1:5" x14ac:dyDescent="0.3">
      <c r="A10778" t="s">
        <v>574</v>
      </c>
      <c r="B10778" t="s">
        <v>320</v>
      </c>
      <c r="C10778">
        <v>35.412471658617299</v>
      </c>
      <c r="D10778" t="s">
        <v>2480</v>
      </c>
      <c r="E10778" t="s">
        <v>313</v>
      </c>
    </row>
    <row r="10779" spans="1:5" x14ac:dyDescent="0.3">
      <c r="A10779" t="s">
        <v>1388</v>
      </c>
      <c r="B10779" t="s">
        <v>320</v>
      </c>
      <c r="C10779">
        <v>35.460912711901898</v>
      </c>
      <c r="D10779" t="s">
        <v>2480</v>
      </c>
      <c r="E10779" t="s">
        <v>313</v>
      </c>
    </row>
    <row r="10780" spans="1:5" x14ac:dyDescent="0.3">
      <c r="A10780" t="s">
        <v>2355</v>
      </c>
      <c r="B10780" t="s">
        <v>320</v>
      </c>
      <c r="C10780">
        <v>35.490633115522002</v>
      </c>
      <c r="D10780" t="s">
        <v>2480</v>
      </c>
      <c r="E10780" t="s">
        <v>313</v>
      </c>
    </row>
    <row r="10781" spans="1:5" x14ac:dyDescent="0.3">
      <c r="A10781" t="s">
        <v>708</v>
      </c>
      <c r="B10781" t="s">
        <v>320</v>
      </c>
      <c r="C10781">
        <v>35.542923264696498</v>
      </c>
      <c r="D10781" t="s">
        <v>2480</v>
      </c>
      <c r="E10781" t="s">
        <v>313</v>
      </c>
    </row>
    <row r="10782" spans="1:5" x14ac:dyDescent="0.3">
      <c r="A10782" t="s">
        <v>1628</v>
      </c>
      <c r="B10782" t="s">
        <v>320</v>
      </c>
      <c r="C10782">
        <v>35.593141626566897</v>
      </c>
      <c r="D10782" t="s">
        <v>2480</v>
      </c>
      <c r="E10782" t="s">
        <v>313</v>
      </c>
    </row>
    <row r="10783" spans="1:5" x14ac:dyDescent="0.3">
      <c r="A10783" t="s">
        <v>1499</v>
      </c>
      <c r="B10783" t="s">
        <v>320</v>
      </c>
      <c r="C10783">
        <v>35.609464472390599</v>
      </c>
      <c r="D10783" t="s">
        <v>2480</v>
      </c>
      <c r="E10783" t="s">
        <v>313</v>
      </c>
    </row>
    <row r="10784" spans="1:5" x14ac:dyDescent="0.3">
      <c r="A10784" t="s">
        <v>1333</v>
      </c>
      <c r="B10784" t="s">
        <v>320</v>
      </c>
      <c r="C10784">
        <v>35.617893795810801</v>
      </c>
      <c r="D10784" t="s">
        <v>2480</v>
      </c>
      <c r="E10784" t="s">
        <v>313</v>
      </c>
    </row>
    <row r="10785" spans="1:5" x14ac:dyDescent="0.3">
      <c r="A10785" t="s">
        <v>706</v>
      </c>
      <c r="B10785" t="s">
        <v>320</v>
      </c>
      <c r="C10785">
        <v>35.6326475349749</v>
      </c>
      <c r="D10785" t="s">
        <v>2480</v>
      </c>
      <c r="E10785" t="s">
        <v>313</v>
      </c>
    </row>
    <row r="10786" spans="1:5" x14ac:dyDescent="0.3">
      <c r="A10786" t="s">
        <v>1239</v>
      </c>
      <c r="B10786" t="s">
        <v>320</v>
      </c>
      <c r="C10786">
        <v>35.641915065604799</v>
      </c>
      <c r="D10786" t="s">
        <v>2480</v>
      </c>
      <c r="E10786" t="s">
        <v>313</v>
      </c>
    </row>
    <row r="10787" spans="1:5" x14ac:dyDescent="0.3">
      <c r="A10787" t="s">
        <v>1610</v>
      </c>
      <c r="B10787" t="s">
        <v>320</v>
      </c>
      <c r="C10787">
        <v>35.695079401537697</v>
      </c>
      <c r="D10787" t="s">
        <v>2480</v>
      </c>
      <c r="E10787" t="s">
        <v>313</v>
      </c>
    </row>
    <row r="10788" spans="1:5" x14ac:dyDescent="0.3">
      <c r="A10788" t="s">
        <v>1646</v>
      </c>
      <c r="B10788" t="s">
        <v>320</v>
      </c>
      <c r="C10788">
        <v>35.7164157304409</v>
      </c>
      <c r="D10788" t="s">
        <v>2480</v>
      </c>
      <c r="E10788" t="s">
        <v>313</v>
      </c>
    </row>
    <row r="10789" spans="1:5" x14ac:dyDescent="0.3">
      <c r="A10789" t="s">
        <v>1534</v>
      </c>
      <c r="B10789" t="s">
        <v>320</v>
      </c>
      <c r="C10789">
        <v>35.796181924707298</v>
      </c>
      <c r="D10789" t="s">
        <v>2480</v>
      </c>
      <c r="E10789" t="s">
        <v>313</v>
      </c>
    </row>
    <row r="10790" spans="1:5" x14ac:dyDescent="0.3">
      <c r="A10790" t="s">
        <v>1429</v>
      </c>
      <c r="B10790" t="s">
        <v>320</v>
      </c>
      <c r="C10790">
        <v>35.814928142811198</v>
      </c>
      <c r="D10790" t="s">
        <v>2480</v>
      </c>
      <c r="E10790" t="s">
        <v>313</v>
      </c>
    </row>
    <row r="10791" spans="1:5" x14ac:dyDescent="0.3">
      <c r="A10791" t="s">
        <v>1351</v>
      </c>
      <c r="B10791" t="s">
        <v>320</v>
      </c>
      <c r="C10791">
        <v>35.843677862224197</v>
      </c>
      <c r="D10791" t="s">
        <v>2480</v>
      </c>
      <c r="E10791" t="s">
        <v>313</v>
      </c>
    </row>
    <row r="10792" spans="1:5" x14ac:dyDescent="0.3">
      <c r="A10792" t="s">
        <v>2301</v>
      </c>
      <c r="B10792" t="s">
        <v>320</v>
      </c>
      <c r="C10792">
        <v>35.884057637664199</v>
      </c>
      <c r="D10792" t="s">
        <v>2480</v>
      </c>
      <c r="E10792" t="s">
        <v>313</v>
      </c>
    </row>
    <row r="10793" spans="1:5" x14ac:dyDescent="0.3">
      <c r="A10793" t="s">
        <v>2152</v>
      </c>
      <c r="B10793" t="s">
        <v>320</v>
      </c>
      <c r="C10793">
        <v>35.907868535877</v>
      </c>
      <c r="D10793" t="s">
        <v>2480</v>
      </c>
      <c r="E10793" t="s">
        <v>313</v>
      </c>
    </row>
    <row r="10794" spans="1:5" x14ac:dyDescent="0.3">
      <c r="A10794" t="s">
        <v>1926</v>
      </c>
      <c r="B10794" t="s">
        <v>320</v>
      </c>
      <c r="C10794">
        <v>35.969616074426298</v>
      </c>
      <c r="D10794" t="s">
        <v>2480</v>
      </c>
      <c r="E10794" t="s">
        <v>313</v>
      </c>
    </row>
    <row r="10795" spans="1:5" x14ac:dyDescent="0.3">
      <c r="A10795" t="s">
        <v>1586</v>
      </c>
      <c r="B10795" t="s">
        <v>320</v>
      </c>
      <c r="C10795">
        <v>36.034714685042601</v>
      </c>
      <c r="D10795" t="s">
        <v>2480</v>
      </c>
      <c r="E10795" t="s">
        <v>313</v>
      </c>
    </row>
    <row r="10796" spans="1:5" x14ac:dyDescent="0.3">
      <c r="A10796" t="s">
        <v>2397</v>
      </c>
      <c r="B10796" t="s">
        <v>320</v>
      </c>
      <c r="C10796">
        <v>36.131375313307203</v>
      </c>
      <c r="D10796" t="s">
        <v>2480</v>
      </c>
      <c r="E10796" t="s">
        <v>313</v>
      </c>
    </row>
    <row r="10797" spans="1:5" x14ac:dyDescent="0.3">
      <c r="A10797" t="s">
        <v>596</v>
      </c>
      <c r="B10797" t="s">
        <v>320</v>
      </c>
      <c r="C10797">
        <v>36.237770886712603</v>
      </c>
      <c r="D10797" t="s">
        <v>2480</v>
      </c>
      <c r="E10797" t="s">
        <v>313</v>
      </c>
    </row>
    <row r="10798" spans="1:5" x14ac:dyDescent="0.3">
      <c r="A10798" t="s">
        <v>801</v>
      </c>
      <c r="B10798" t="s">
        <v>320</v>
      </c>
      <c r="C10798">
        <v>36.246863196600899</v>
      </c>
      <c r="D10798" t="s">
        <v>2480</v>
      </c>
      <c r="E10798" t="s">
        <v>313</v>
      </c>
    </row>
    <row r="10799" spans="1:5" x14ac:dyDescent="0.3">
      <c r="A10799" t="s">
        <v>2090</v>
      </c>
      <c r="B10799" t="s">
        <v>320</v>
      </c>
      <c r="C10799">
        <v>36.256419618332998</v>
      </c>
      <c r="D10799" t="s">
        <v>2480</v>
      </c>
      <c r="E10799" t="s">
        <v>313</v>
      </c>
    </row>
    <row r="10800" spans="1:5" x14ac:dyDescent="0.3">
      <c r="A10800" t="s">
        <v>565</v>
      </c>
      <c r="B10800" t="s">
        <v>320</v>
      </c>
      <c r="C10800">
        <v>36.2629702916079</v>
      </c>
      <c r="D10800" t="s">
        <v>2480</v>
      </c>
      <c r="E10800" t="s">
        <v>313</v>
      </c>
    </row>
    <row r="10801" spans="1:5" x14ac:dyDescent="0.3">
      <c r="A10801" t="s">
        <v>1655</v>
      </c>
      <c r="B10801" t="s">
        <v>320</v>
      </c>
      <c r="C10801">
        <v>36.283162078331998</v>
      </c>
      <c r="D10801" t="s">
        <v>2480</v>
      </c>
      <c r="E10801" t="s">
        <v>313</v>
      </c>
    </row>
    <row r="10802" spans="1:5" x14ac:dyDescent="0.3">
      <c r="A10802" t="s">
        <v>1147</v>
      </c>
      <c r="B10802" t="s">
        <v>320</v>
      </c>
      <c r="C10802">
        <v>36.378360663080599</v>
      </c>
      <c r="D10802" t="s">
        <v>2480</v>
      </c>
      <c r="E10802" t="s">
        <v>313</v>
      </c>
    </row>
    <row r="10803" spans="1:5" x14ac:dyDescent="0.3">
      <c r="A10803" t="s">
        <v>1679</v>
      </c>
      <c r="B10803" t="s">
        <v>320</v>
      </c>
      <c r="C10803">
        <v>36.4070414133963</v>
      </c>
      <c r="D10803" t="s">
        <v>2480</v>
      </c>
      <c r="E10803" t="s">
        <v>313</v>
      </c>
    </row>
    <row r="10804" spans="1:5" x14ac:dyDescent="0.3">
      <c r="A10804" t="s">
        <v>1283</v>
      </c>
      <c r="B10804" t="s">
        <v>320</v>
      </c>
      <c r="C10804">
        <v>36.4368609809475</v>
      </c>
      <c r="D10804" t="s">
        <v>2480</v>
      </c>
      <c r="E10804" t="s">
        <v>313</v>
      </c>
    </row>
    <row r="10805" spans="1:5" x14ac:dyDescent="0.3">
      <c r="A10805" t="s">
        <v>1677</v>
      </c>
      <c r="B10805" t="s">
        <v>320</v>
      </c>
      <c r="C10805">
        <v>36.449572724121502</v>
      </c>
      <c r="D10805" t="s">
        <v>2480</v>
      </c>
      <c r="E10805" t="s">
        <v>313</v>
      </c>
    </row>
    <row r="10806" spans="1:5" x14ac:dyDescent="0.3">
      <c r="A10806" t="s">
        <v>2320</v>
      </c>
      <c r="B10806" t="s">
        <v>320</v>
      </c>
      <c r="C10806">
        <v>36.451026348865099</v>
      </c>
      <c r="D10806" t="s">
        <v>2480</v>
      </c>
      <c r="E10806" t="s">
        <v>313</v>
      </c>
    </row>
    <row r="10807" spans="1:5" x14ac:dyDescent="0.3">
      <c r="A10807" t="s">
        <v>598</v>
      </c>
      <c r="B10807" t="s">
        <v>320</v>
      </c>
      <c r="C10807">
        <v>36.554875635262903</v>
      </c>
      <c r="D10807" t="s">
        <v>2480</v>
      </c>
      <c r="E10807" t="s">
        <v>313</v>
      </c>
    </row>
    <row r="10808" spans="1:5" x14ac:dyDescent="0.3">
      <c r="A10808" t="s">
        <v>1131</v>
      </c>
      <c r="B10808" t="s">
        <v>320</v>
      </c>
      <c r="C10808">
        <v>36.560529048866101</v>
      </c>
      <c r="D10808" t="s">
        <v>2480</v>
      </c>
      <c r="E10808" t="s">
        <v>313</v>
      </c>
    </row>
    <row r="10809" spans="1:5" x14ac:dyDescent="0.3">
      <c r="A10809" t="s">
        <v>860</v>
      </c>
      <c r="B10809" t="s">
        <v>320</v>
      </c>
      <c r="C10809">
        <v>36.770479804481099</v>
      </c>
      <c r="D10809" t="s">
        <v>2480</v>
      </c>
      <c r="E10809" t="s">
        <v>313</v>
      </c>
    </row>
    <row r="10810" spans="1:5" x14ac:dyDescent="0.3">
      <c r="A10810" t="s">
        <v>1178</v>
      </c>
      <c r="B10810" t="s">
        <v>320</v>
      </c>
      <c r="C10810">
        <v>36.787339927051399</v>
      </c>
      <c r="D10810" t="s">
        <v>2480</v>
      </c>
      <c r="E10810" t="s">
        <v>313</v>
      </c>
    </row>
    <row r="10811" spans="1:5" x14ac:dyDescent="0.3">
      <c r="A10811" t="s">
        <v>1574</v>
      </c>
      <c r="B10811" t="s">
        <v>320</v>
      </c>
      <c r="C10811">
        <v>36.790214953337099</v>
      </c>
      <c r="D10811" t="s">
        <v>2480</v>
      </c>
      <c r="E10811" t="s">
        <v>313</v>
      </c>
    </row>
    <row r="10812" spans="1:5" x14ac:dyDescent="0.3">
      <c r="A10812" t="s">
        <v>1455</v>
      </c>
      <c r="B10812" t="s">
        <v>320</v>
      </c>
      <c r="C10812">
        <v>36.7971092494804</v>
      </c>
      <c r="D10812" t="s">
        <v>2480</v>
      </c>
      <c r="E10812" t="s">
        <v>313</v>
      </c>
    </row>
    <row r="10813" spans="1:5" x14ac:dyDescent="0.3">
      <c r="A10813" t="s">
        <v>1120</v>
      </c>
      <c r="B10813" t="s">
        <v>320</v>
      </c>
      <c r="C10813">
        <v>36.8138206487071</v>
      </c>
      <c r="D10813" t="s">
        <v>2480</v>
      </c>
      <c r="E10813" t="s">
        <v>313</v>
      </c>
    </row>
    <row r="10814" spans="1:5" x14ac:dyDescent="0.3">
      <c r="A10814" t="s">
        <v>1481</v>
      </c>
      <c r="B10814" t="s">
        <v>320</v>
      </c>
      <c r="C10814">
        <v>36.839514156615003</v>
      </c>
      <c r="D10814" t="s">
        <v>2480</v>
      </c>
      <c r="E10814" t="s">
        <v>313</v>
      </c>
    </row>
    <row r="10815" spans="1:5" x14ac:dyDescent="0.3">
      <c r="A10815" t="s">
        <v>1814</v>
      </c>
      <c r="B10815" t="s">
        <v>320</v>
      </c>
      <c r="C10815">
        <v>36.853212499213903</v>
      </c>
      <c r="D10815" t="s">
        <v>2480</v>
      </c>
      <c r="E10815" t="s">
        <v>313</v>
      </c>
    </row>
    <row r="10816" spans="1:5" x14ac:dyDescent="0.3">
      <c r="A10816" t="s">
        <v>1065</v>
      </c>
      <c r="B10816" t="s">
        <v>320</v>
      </c>
      <c r="C10816">
        <v>36.871373474577403</v>
      </c>
      <c r="D10816" t="s">
        <v>2480</v>
      </c>
      <c r="E10816" t="s">
        <v>313</v>
      </c>
    </row>
    <row r="10817" spans="1:5" x14ac:dyDescent="0.3">
      <c r="A10817" t="s">
        <v>1289</v>
      </c>
      <c r="B10817" t="s">
        <v>320</v>
      </c>
      <c r="C10817">
        <v>36.894654632849203</v>
      </c>
      <c r="D10817" t="s">
        <v>2480</v>
      </c>
      <c r="E10817" t="s">
        <v>313</v>
      </c>
    </row>
    <row r="10818" spans="1:5" x14ac:dyDescent="0.3">
      <c r="A10818" t="s">
        <v>1213</v>
      </c>
      <c r="B10818" t="s">
        <v>320</v>
      </c>
      <c r="C10818">
        <v>36.901932226933098</v>
      </c>
      <c r="D10818" t="s">
        <v>2480</v>
      </c>
      <c r="E10818" t="s">
        <v>313</v>
      </c>
    </row>
    <row r="10819" spans="1:5" x14ac:dyDescent="0.3">
      <c r="A10819" t="s">
        <v>659</v>
      </c>
      <c r="B10819" t="s">
        <v>320</v>
      </c>
      <c r="C10819">
        <v>36.939488017729097</v>
      </c>
      <c r="D10819" t="s">
        <v>2480</v>
      </c>
      <c r="E10819" t="s">
        <v>313</v>
      </c>
    </row>
    <row r="10820" spans="1:5" x14ac:dyDescent="0.3">
      <c r="A10820" t="s">
        <v>1294</v>
      </c>
      <c r="B10820" t="s">
        <v>320</v>
      </c>
      <c r="C10820">
        <v>37.213890111464202</v>
      </c>
      <c r="D10820" t="s">
        <v>2480</v>
      </c>
      <c r="E10820" t="s">
        <v>313</v>
      </c>
    </row>
    <row r="10821" spans="1:5" x14ac:dyDescent="0.3">
      <c r="A10821" t="s">
        <v>1298</v>
      </c>
      <c r="B10821" t="s">
        <v>320</v>
      </c>
      <c r="C10821">
        <v>37.285145390872003</v>
      </c>
      <c r="D10821" t="s">
        <v>2480</v>
      </c>
      <c r="E10821" t="s">
        <v>313</v>
      </c>
    </row>
    <row r="10822" spans="1:5" x14ac:dyDescent="0.3">
      <c r="A10822" t="s">
        <v>1930</v>
      </c>
      <c r="B10822" t="s">
        <v>320</v>
      </c>
      <c r="C10822">
        <v>37.287708954430599</v>
      </c>
      <c r="D10822" t="s">
        <v>2480</v>
      </c>
      <c r="E10822" t="s">
        <v>313</v>
      </c>
    </row>
    <row r="10823" spans="1:5" x14ac:dyDescent="0.3">
      <c r="A10823" t="s">
        <v>1159</v>
      </c>
      <c r="B10823" t="s">
        <v>320</v>
      </c>
      <c r="C10823">
        <v>37.303067873597698</v>
      </c>
      <c r="D10823" t="s">
        <v>2480</v>
      </c>
      <c r="E10823" t="s">
        <v>313</v>
      </c>
    </row>
    <row r="10824" spans="1:5" x14ac:dyDescent="0.3">
      <c r="A10824" t="s">
        <v>829</v>
      </c>
      <c r="B10824" t="s">
        <v>320</v>
      </c>
      <c r="C10824">
        <v>37.346209585385203</v>
      </c>
      <c r="D10824" t="s">
        <v>2480</v>
      </c>
      <c r="E10824" t="s">
        <v>313</v>
      </c>
    </row>
    <row r="10825" spans="1:5" x14ac:dyDescent="0.3">
      <c r="A10825" t="s">
        <v>1343</v>
      </c>
      <c r="B10825" t="s">
        <v>320</v>
      </c>
      <c r="C10825">
        <v>37.354925520389003</v>
      </c>
      <c r="D10825" t="s">
        <v>2480</v>
      </c>
      <c r="E10825" t="s">
        <v>313</v>
      </c>
    </row>
    <row r="10826" spans="1:5" x14ac:dyDescent="0.3">
      <c r="A10826" t="s">
        <v>1348</v>
      </c>
      <c r="B10826" t="s">
        <v>320</v>
      </c>
      <c r="C10826">
        <v>37.429323916343201</v>
      </c>
      <c r="D10826" t="s">
        <v>2480</v>
      </c>
      <c r="E10826" t="s">
        <v>313</v>
      </c>
    </row>
    <row r="10827" spans="1:5" x14ac:dyDescent="0.3">
      <c r="A10827" t="s">
        <v>1908</v>
      </c>
      <c r="B10827" t="s">
        <v>320</v>
      </c>
      <c r="C10827">
        <v>37.454460909801</v>
      </c>
      <c r="D10827" t="s">
        <v>2480</v>
      </c>
      <c r="E10827" t="s">
        <v>313</v>
      </c>
    </row>
    <row r="10828" spans="1:5" x14ac:dyDescent="0.3">
      <c r="A10828" t="s">
        <v>1304</v>
      </c>
      <c r="B10828" t="s">
        <v>320</v>
      </c>
      <c r="C10828">
        <v>37.477324622725803</v>
      </c>
      <c r="D10828" t="s">
        <v>2480</v>
      </c>
      <c r="E10828" t="s">
        <v>313</v>
      </c>
    </row>
    <row r="10829" spans="1:5" x14ac:dyDescent="0.3">
      <c r="A10829" t="s">
        <v>491</v>
      </c>
      <c r="B10829" t="s">
        <v>320</v>
      </c>
      <c r="C10829">
        <v>37.488497168709898</v>
      </c>
      <c r="D10829" t="s">
        <v>2480</v>
      </c>
      <c r="E10829" t="s">
        <v>313</v>
      </c>
    </row>
    <row r="10830" spans="1:5" x14ac:dyDescent="0.3">
      <c r="A10830" t="s">
        <v>336</v>
      </c>
      <c r="B10830" t="s">
        <v>320</v>
      </c>
      <c r="C10830">
        <v>37.513273249655001</v>
      </c>
      <c r="D10830" t="s">
        <v>2480</v>
      </c>
      <c r="E10830" t="s">
        <v>313</v>
      </c>
    </row>
    <row r="10831" spans="1:5" x14ac:dyDescent="0.3">
      <c r="A10831" t="s">
        <v>1524</v>
      </c>
      <c r="B10831" t="s">
        <v>320</v>
      </c>
      <c r="C10831">
        <v>37.599413715956203</v>
      </c>
      <c r="D10831" t="s">
        <v>2480</v>
      </c>
      <c r="E10831" t="s">
        <v>313</v>
      </c>
    </row>
    <row r="10832" spans="1:5" x14ac:dyDescent="0.3">
      <c r="A10832" t="s">
        <v>1238</v>
      </c>
      <c r="B10832" t="s">
        <v>320</v>
      </c>
      <c r="C10832">
        <v>37.623067429081601</v>
      </c>
      <c r="D10832" t="s">
        <v>2480</v>
      </c>
      <c r="E10832" t="s">
        <v>313</v>
      </c>
    </row>
    <row r="10833" spans="1:5" x14ac:dyDescent="0.3">
      <c r="A10833" t="s">
        <v>1563</v>
      </c>
      <c r="B10833" t="s">
        <v>320</v>
      </c>
      <c r="C10833">
        <v>37.676467378325903</v>
      </c>
      <c r="D10833" t="s">
        <v>2480</v>
      </c>
      <c r="E10833" t="s">
        <v>313</v>
      </c>
    </row>
    <row r="10834" spans="1:5" x14ac:dyDescent="0.3">
      <c r="A10834" t="s">
        <v>1923</v>
      </c>
      <c r="B10834" t="s">
        <v>320</v>
      </c>
      <c r="C10834">
        <v>37.696665439738098</v>
      </c>
      <c r="D10834" t="s">
        <v>2480</v>
      </c>
      <c r="E10834" t="s">
        <v>313</v>
      </c>
    </row>
    <row r="10835" spans="1:5" x14ac:dyDescent="0.3">
      <c r="A10835" t="s">
        <v>2367</v>
      </c>
      <c r="B10835" t="s">
        <v>320</v>
      </c>
      <c r="C10835">
        <v>37.710306093595101</v>
      </c>
      <c r="D10835" t="s">
        <v>2480</v>
      </c>
      <c r="E10835" t="s">
        <v>313</v>
      </c>
    </row>
    <row r="10836" spans="1:5" x14ac:dyDescent="0.3">
      <c r="A10836" t="s">
        <v>1145</v>
      </c>
      <c r="B10836" t="s">
        <v>320</v>
      </c>
      <c r="C10836">
        <v>37.712234875245798</v>
      </c>
      <c r="D10836" t="s">
        <v>2480</v>
      </c>
      <c r="E10836" t="s">
        <v>313</v>
      </c>
    </row>
    <row r="10837" spans="1:5" x14ac:dyDescent="0.3">
      <c r="A10837" t="s">
        <v>2203</v>
      </c>
      <c r="B10837" t="s">
        <v>320</v>
      </c>
      <c r="C10837">
        <v>37.818297048272797</v>
      </c>
      <c r="D10837" t="s">
        <v>2480</v>
      </c>
      <c r="E10837" t="s">
        <v>313</v>
      </c>
    </row>
    <row r="10838" spans="1:5" x14ac:dyDescent="0.3">
      <c r="A10838" t="s">
        <v>2394</v>
      </c>
      <c r="B10838" t="s">
        <v>320</v>
      </c>
      <c r="C10838">
        <v>37.843929729315398</v>
      </c>
      <c r="D10838" t="s">
        <v>2480</v>
      </c>
      <c r="E10838" t="s">
        <v>313</v>
      </c>
    </row>
    <row r="10839" spans="1:5" x14ac:dyDescent="0.3">
      <c r="A10839" t="s">
        <v>1715</v>
      </c>
      <c r="B10839" t="s">
        <v>320</v>
      </c>
      <c r="C10839">
        <v>37.867855266827597</v>
      </c>
      <c r="D10839" t="s">
        <v>2480</v>
      </c>
      <c r="E10839" t="s">
        <v>313</v>
      </c>
    </row>
    <row r="10840" spans="1:5" x14ac:dyDescent="0.3">
      <c r="A10840" t="s">
        <v>785</v>
      </c>
      <c r="B10840" t="s">
        <v>320</v>
      </c>
      <c r="C10840">
        <v>37.897351973167602</v>
      </c>
      <c r="D10840" t="s">
        <v>2480</v>
      </c>
      <c r="E10840" t="s">
        <v>313</v>
      </c>
    </row>
    <row r="10841" spans="1:5" x14ac:dyDescent="0.3">
      <c r="A10841" t="s">
        <v>1948</v>
      </c>
      <c r="B10841" t="s">
        <v>320</v>
      </c>
      <c r="C10841">
        <v>37.961561493810201</v>
      </c>
      <c r="D10841" t="s">
        <v>2480</v>
      </c>
      <c r="E10841" t="s">
        <v>313</v>
      </c>
    </row>
    <row r="10842" spans="1:5" x14ac:dyDescent="0.3">
      <c r="A10842" t="s">
        <v>795</v>
      </c>
      <c r="B10842" t="s">
        <v>320</v>
      </c>
      <c r="C10842">
        <v>38.040564755312097</v>
      </c>
      <c r="D10842" t="s">
        <v>2480</v>
      </c>
      <c r="E10842" t="s">
        <v>313</v>
      </c>
    </row>
    <row r="10843" spans="1:5" x14ac:dyDescent="0.3">
      <c r="A10843" t="s">
        <v>1658</v>
      </c>
      <c r="B10843" t="s">
        <v>320</v>
      </c>
      <c r="C10843">
        <v>38.124546580818297</v>
      </c>
      <c r="D10843" t="s">
        <v>2480</v>
      </c>
      <c r="E10843" t="s">
        <v>313</v>
      </c>
    </row>
    <row r="10844" spans="1:5" x14ac:dyDescent="0.3">
      <c r="A10844" t="s">
        <v>1301</v>
      </c>
      <c r="B10844" t="s">
        <v>320</v>
      </c>
      <c r="C10844">
        <v>38.153432052177799</v>
      </c>
      <c r="D10844" t="s">
        <v>2480</v>
      </c>
      <c r="E10844" t="s">
        <v>313</v>
      </c>
    </row>
    <row r="10845" spans="1:5" x14ac:dyDescent="0.3">
      <c r="A10845" t="s">
        <v>2106</v>
      </c>
      <c r="B10845" t="s">
        <v>320</v>
      </c>
      <c r="C10845">
        <v>38.327390364280397</v>
      </c>
      <c r="D10845" t="s">
        <v>2480</v>
      </c>
      <c r="E10845" t="s">
        <v>313</v>
      </c>
    </row>
    <row r="10846" spans="1:5" x14ac:dyDescent="0.3">
      <c r="A10846" t="s">
        <v>1011</v>
      </c>
      <c r="B10846" t="s">
        <v>320</v>
      </c>
      <c r="C10846">
        <v>38.375046506404203</v>
      </c>
      <c r="D10846" t="s">
        <v>2480</v>
      </c>
      <c r="E10846" t="s">
        <v>313</v>
      </c>
    </row>
    <row r="10847" spans="1:5" x14ac:dyDescent="0.3">
      <c r="A10847" t="s">
        <v>1331</v>
      </c>
      <c r="B10847" t="s">
        <v>320</v>
      </c>
      <c r="C10847">
        <v>38.4423463766799</v>
      </c>
      <c r="D10847" t="s">
        <v>2480</v>
      </c>
      <c r="E10847" t="s">
        <v>313</v>
      </c>
    </row>
    <row r="10848" spans="1:5" x14ac:dyDescent="0.3">
      <c r="A10848" t="s">
        <v>1464</v>
      </c>
      <c r="B10848" t="s">
        <v>320</v>
      </c>
      <c r="C10848">
        <v>38.4575123588087</v>
      </c>
      <c r="D10848" t="s">
        <v>2480</v>
      </c>
      <c r="E10848" t="s">
        <v>313</v>
      </c>
    </row>
    <row r="10849" spans="1:5" x14ac:dyDescent="0.3">
      <c r="A10849" t="s">
        <v>1666</v>
      </c>
      <c r="B10849" t="s">
        <v>320</v>
      </c>
      <c r="C10849">
        <v>38.467711759698901</v>
      </c>
      <c r="D10849" t="s">
        <v>2480</v>
      </c>
      <c r="E10849" t="s">
        <v>313</v>
      </c>
    </row>
    <row r="10850" spans="1:5" x14ac:dyDescent="0.3">
      <c r="A10850" t="s">
        <v>1165</v>
      </c>
      <c r="B10850" t="s">
        <v>320</v>
      </c>
      <c r="C10850">
        <v>38.529528678325399</v>
      </c>
      <c r="D10850" t="s">
        <v>2480</v>
      </c>
      <c r="E10850" t="s">
        <v>313</v>
      </c>
    </row>
    <row r="10851" spans="1:5" x14ac:dyDescent="0.3">
      <c r="A10851" t="s">
        <v>2385</v>
      </c>
      <c r="B10851" t="s">
        <v>320</v>
      </c>
      <c r="C10851">
        <v>38.641364620488801</v>
      </c>
      <c r="D10851" t="s">
        <v>2480</v>
      </c>
      <c r="E10851" t="s">
        <v>313</v>
      </c>
    </row>
    <row r="10852" spans="1:5" x14ac:dyDescent="0.3">
      <c r="A10852" t="s">
        <v>1341</v>
      </c>
      <c r="B10852" t="s">
        <v>320</v>
      </c>
      <c r="C10852">
        <v>38.665189961507501</v>
      </c>
      <c r="D10852" t="s">
        <v>2480</v>
      </c>
      <c r="E10852" t="s">
        <v>313</v>
      </c>
    </row>
    <row r="10853" spans="1:5" x14ac:dyDescent="0.3">
      <c r="A10853" t="s">
        <v>1345</v>
      </c>
      <c r="B10853" t="s">
        <v>320</v>
      </c>
      <c r="C10853">
        <v>38.783012786891703</v>
      </c>
      <c r="D10853" t="s">
        <v>2480</v>
      </c>
      <c r="E10853" t="s">
        <v>313</v>
      </c>
    </row>
    <row r="10854" spans="1:5" x14ac:dyDescent="0.3">
      <c r="A10854" t="s">
        <v>789</v>
      </c>
      <c r="B10854" t="s">
        <v>320</v>
      </c>
      <c r="C10854">
        <v>38.789636364336303</v>
      </c>
      <c r="D10854" t="s">
        <v>2480</v>
      </c>
      <c r="E10854" t="s">
        <v>313</v>
      </c>
    </row>
    <row r="10855" spans="1:5" x14ac:dyDescent="0.3">
      <c r="A10855" t="s">
        <v>1144</v>
      </c>
      <c r="B10855" t="s">
        <v>320</v>
      </c>
      <c r="C10855">
        <v>38.924589481557099</v>
      </c>
      <c r="D10855" t="s">
        <v>2480</v>
      </c>
      <c r="E10855" t="s">
        <v>313</v>
      </c>
    </row>
    <row r="10856" spans="1:5" x14ac:dyDescent="0.3">
      <c r="A10856" t="s">
        <v>1291</v>
      </c>
      <c r="B10856" t="s">
        <v>320</v>
      </c>
      <c r="C10856">
        <v>38.9398893536858</v>
      </c>
      <c r="D10856" t="s">
        <v>2480</v>
      </c>
      <c r="E10856" t="s">
        <v>313</v>
      </c>
    </row>
    <row r="10857" spans="1:5" x14ac:dyDescent="0.3">
      <c r="A10857" t="s">
        <v>1564</v>
      </c>
      <c r="B10857" t="s">
        <v>320</v>
      </c>
      <c r="C10857">
        <v>38.988954990938602</v>
      </c>
      <c r="D10857" t="s">
        <v>2480</v>
      </c>
      <c r="E10857" t="s">
        <v>313</v>
      </c>
    </row>
    <row r="10858" spans="1:5" x14ac:dyDescent="0.3">
      <c r="A10858" t="s">
        <v>2405</v>
      </c>
      <c r="B10858" t="s">
        <v>320</v>
      </c>
      <c r="C10858">
        <v>39.000298058548999</v>
      </c>
      <c r="D10858" t="s">
        <v>2480</v>
      </c>
      <c r="E10858" t="s">
        <v>313</v>
      </c>
    </row>
    <row r="10859" spans="1:5" x14ac:dyDescent="0.3">
      <c r="A10859" t="s">
        <v>1756</v>
      </c>
      <c r="B10859" t="s">
        <v>320</v>
      </c>
      <c r="C10859">
        <v>39.005198674150698</v>
      </c>
      <c r="D10859" t="s">
        <v>2480</v>
      </c>
      <c r="E10859" t="s">
        <v>313</v>
      </c>
    </row>
    <row r="10860" spans="1:5" x14ac:dyDescent="0.3">
      <c r="A10860" t="s">
        <v>1187</v>
      </c>
      <c r="B10860" t="s">
        <v>320</v>
      </c>
      <c r="C10860">
        <v>39.022611857930897</v>
      </c>
      <c r="D10860" t="s">
        <v>2480</v>
      </c>
      <c r="E10860" t="s">
        <v>313</v>
      </c>
    </row>
    <row r="10861" spans="1:5" x14ac:dyDescent="0.3">
      <c r="A10861" t="s">
        <v>805</v>
      </c>
      <c r="B10861" t="s">
        <v>320</v>
      </c>
      <c r="C10861">
        <v>39.044181212806201</v>
      </c>
      <c r="D10861" t="s">
        <v>2480</v>
      </c>
      <c r="E10861" t="s">
        <v>313</v>
      </c>
    </row>
    <row r="10862" spans="1:5" x14ac:dyDescent="0.3">
      <c r="A10862" t="s">
        <v>828</v>
      </c>
      <c r="B10862" t="s">
        <v>320</v>
      </c>
      <c r="C10862">
        <v>39.067878730878697</v>
      </c>
      <c r="D10862" t="s">
        <v>2480</v>
      </c>
      <c r="E10862" t="s">
        <v>313</v>
      </c>
    </row>
    <row r="10863" spans="1:5" x14ac:dyDescent="0.3">
      <c r="A10863" t="s">
        <v>1941</v>
      </c>
      <c r="B10863" t="s">
        <v>320</v>
      </c>
      <c r="C10863">
        <v>39.119081949879998</v>
      </c>
      <c r="D10863" t="s">
        <v>2480</v>
      </c>
      <c r="E10863" t="s">
        <v>313</v>
      </c>
    </row>
    <row r="10864" spans="1:5" x14ac:dyDescent="0.3">
      <c r="A10864" t="s">
        <v>1793</v>
      </c>
      <c r="B10864" t="s">
        <v>320</v>
      </c>
      <c r="C10864">
        <v>39.130232132614502</v>
      </c>
      <c r="D10864" t="s">
        <v>2480</v>
      </c>
      <c r="E10864" t="s">
        <v>313</v>
      </c>
    </row>
    <row r="10865" spans="1:5" x14ac:dyDescent="0.3">
      <c r="A10865" t="s">
        <v>707</v>
      </c>
      <c r="B10865" t="s">
        <v>320</v>
      </c>
      <c r="C10865">
        <v>39.131570518673897</v>
      </c>
      <c r="D10865" t="s">
        <v>2480</v>
      </c>
      <c r="E10865" t="s">
        <v>313</v>
      </c>
    </row>
    <row r="10866" spans="1:5" x14ac:dyDescent="0.3">
      <c r="A10866" t="s">
        <v>1672</v>
      </c>
      <c r="B10866" t="s">
        <v>320</v>
      </c>
      <c r="C10866">
        <v>39.151438373189798</v>
      </c>
      <c r="D10866" t="s">
        <v>2480</v>
      </c>
      <c r="E10866" t="s">
        <v>313</v>
      </c>
    </row>
    <row r="10867" spans="1:5" x14ac:dyDescent="0.3">
      <c r="A10867" t="s">
        <v>1177</v>
      </c>
      <c r="B10867" t="s">
        <v>320</v>
      </c>
      <c r="C10867">
        <v>39.162779757063099</v>
      </c>
      <c r="D10867" t="s">
        <v>2480</v>
      </c>
      <c r="E10867" t="s">
        <v>313</v>
      </c>
    </row>
    <row r="10868" spans="1:5" x14ac:dyDescent="0.3">
      <c r="A10868" t="s">
        <v>1105</v>
      </c>
      <c r="B10868" t="s">
        <v>320</v>
      </c>
      <c r="C10868">
        <v>39.268446729004303</v>
      </c>
      <c r="D10868" t="s">
        <v>2480</v>
      </c>
      <c r="E10868" t="s">
        <v>313</v>
      </c>
    </row>
    <row r="10869" spans="1:5" x14ac:dyDescent="0.3">
      <c r="A10869" t="s">
        <v>1378</v>
      </c>
      <c r="B10869" t="s">
        <v>320</v>
      </c>
      <c r="C10869">
        <v>39.276666368172798</v>
      </c>
      <c r="D10869" t="s">
        <v>2480</v>
      </c>
      <c r="E10869" t="s">
        <v>313</v>
      </c>
    </row>
    <row r="10870" spans="1:5" x14ac:dyDescent="0.3">
      <c r="A10870" t="s">
        <v>865</v>
      </c>
      <c r="B10870" t="s">
        <v>320</v>
      </c>
      <c r="C10870">
        <v>39.310836529259198</v>
      </c>
      <c r="D10870" t="s">
        <v>2480</v>
      </c>
      <c r="E10870" t="s">
        <v>313</v>
      </c>
    </row>
    <row r="10871" spans="1:5" x14ac:dyDescent="0.3">
      <c r="A10871" t="s">
        <v>1530</v>
      </c>
      <c r="B10871" t="s">
        <v>320</v>
      </c>
      <c r="C10871">
        <v>39.377015811115498</v>
      </c>
      <c r="D10871" t="s">
        <v>2480</v>
      </c>
      <c r="E10871" t="s">
        <v>313</v>
      </c>
    </row>
    <row r="10872" spans="1:5" x14ac:dyDescent="0.3">
      <c r="A10872" t="s">
        <v>1528</v>
      </c>
      <c r="B10872" t="s">
        <v>320</v>
      </c>
      <c r="C10872">
        <v>39.439784342283303</v>
      </c>
      <c r="D10872" t="s">
        <v>2480</v>
      </c>
      <c r="E10872" t="s">
        <v>313</v>
      </c>
    </row>
    <row r="10873" spans="1:5" x14ac:dyDescent="0.3">
      <c r="A10873" t="s">
        <v>582</v>
      </c>
      <c r="B10873" t="s">
        <v>320</v>
      </c>
      <c r="C10873">
        <v>39.453067103585703</v>
      </c>
      <c r="D10873" t="s">
        <v>2480</v>
      </c>
      <c r="E10873" t="s">
        <v>313</v>
      </c>
    </row>
    <row r="10874" spans="1:5" x14ac:dyDescent="0.3">
      <c r="A10874" t="s">
        <v>1408</v>
      </c>
      <c r="B10874" t="s">
        <v>320</v>
      </c>
      <c r="C10874">
        <v>39.502275218248002</v>
      </c>
      <c r="D10874" t="s">
        <v>2480</v>
      </c>
      <c r="E10874" t="s">
        <v>313</v>
      </c>
    </row>
    <row r="10875" spans="1:5" x14ac:dyDescent="0.3">
      <c r="A10875" t="s">
        <v>1597</v>
      </c>
      <c r="B10875" t="s">
        <v>320</v>
      </c>
      <c r="C10875">
        <v>39.570155039423</v>
      </c>
      <c r="D10875" t="s">
        <v>2480</v>
      </c>
      <c r="E10875" t="s">
        <v>313</v>
      </c>
    </row>
    <row r="10876" spans="1:5" x14ac:dyDescent="0.3">
      <c r="A10876" t="s">
        <v>1861</v>
      </c>
      <c r="B10876" t="s">
        <v>320</v>
      </c>
      <c r="C10876">
        <v>39.606427196852401</v>
      </c>
      <c r="D10876" t="s">
        <v>2480</v>
      </c>
      <c r="E10876" t="s">
        <v>313</v>
      </c>
    </row>
    <row r="10877" spans="1:5" x14ac:dyDescent="0.3">
      <c r="A10877" t="s">
        <v>1232</v>
      </c>
      <c r="B10877" t="s">
        <v>320</v>
      </c>
      <c r="C10877">
        <v>39.671420464266397</v>
      </c>
      <c r="D10877" t="s">
        <v>2480</v>
      </c>
      <c r="E10877" t="s">
        <v>313</v>
      </c>
    </row>
    <row r="10878" spans="1:5" x14ac:dyDescent="0.3">
      <c r="A10878" t="s">
        <v>1675</v>
      </c>
      <c r="B10878" t="s">
        <v>320</v>
      </c>
      <c r="C10878">
        <v>39.780108956956298</v>
      </c>
      <c r="D10878" t="s">
        <v>2480</v>
      </c>
      <c r="E10878" t="s">
        <v>313</v>
      </c>
    </row>
    <row r="10879" spans="1:5" x14ac:dyDescent="0.3">
      <c r="A10879" t="s">
        <v>1312</v>
      </c>
      <c r="B10879" t="s">
        <v>320</v>
      </c>
      <c r="C10879">
        <v>39.786189762700303</v>
      </c>
      <c r="D10879" t="s">
        <v>2480</v>
      </c>
      <c r="E10879" t="s">
        <v>313</v>
      </c>
    </row>
    <row r="10880" spans="1:5" x14ac:dyDescent="0.3">
      <c r="A10880" t="s">
        <v>1947</v>
      </c>
      <c r="B10880" t="s">
        <v>320</v>
      </c>
      <c r="C10880">
        <v>39.802186437683403</v>
      </c>
      <c r="D10880" t="s">
        <v>2480</v>
      </c>
      <c r="E10880" t="s">
        <v>313</v>
      </c>
    </row>
    <row r="10881" spans="1:5" x14ac:dyDescent="0.3">
      <c r="A10881" t="s">
        <v>1512</v>
      </c>
      <c r="B10881" t="s">
        <v>320</v>
      </c>
      <c r="C10881">
        <v>39.820749600534299</v>
      </c>
      <c r="D10881" t="s">
        <v>2480</v>
      </c>
      <c r="E10881" t="s">
        <v>313</v>
      </c>
    </row>
    <row r="10882" spans="1:5" x14ac:dyDescent="0.3">
      <c r="A10882" t="s">
        <v>1633</v>
      </c>
      <c r="B10882" t="s">
        <v>320</v>
      </c>
      <c r="C10882">
        <v>39.825685601973099</v>
      </c>
      <c r="D10882" t="s">
        <v>2480</v>
      </c>
      <c r="E10882" t="s">
        <v>313</v>
      </c>
    </row>
    <row r="10883" spans="1:5" x14ac:dyDescent="0.3">
      <c r="A10883" t="s">
        <v>736</v>
      </c>
      <c r="B10883" t="s">
        <v>320</v>
      </c>
      <c r="C10883">
        <v>39.902583007378503</v>
      </c>
      <c r="D10883" t="s">
        <v>2480</v>
      </c>
      <c r="E10883" t="s">
        <v>313</v>
      </c>
    </row>
    <row r="10884" spans="1:5" x14ac:dyDescent="0.3">
      <c r="A10884" t="s">
        <v>653</v>
      </c>
      <c r="B10884" t="s">
        <v>320</v>
      </c>
      <c r="C10884">
        <v>39.904632673740799</v>
      </c>
      <c r="D10884" t="s">
        <v>2480</v>
      </c>
      <c r="E10884" t="s">
        <v>313</v>
      </c>
    </row>
    <row r="10885" spans="1:5" x14ac:dyDescent="0.3">
      <c r="A10885" t="s">
        <v>1243</v>
      </c>
      <c r="B10885" t="s">
        <v>320</v>
      </c>
      <c r="C10885">
        <v>39.918487652556799</v>
      </c>
      <c r="D10885" t="s">
        <v>2480</v>
      </c>
      <c r="E10885" t="s">
        <v>313</v>
      </c>
    </row>
    <row r="10886" spans="1:5" x14ac:dyDescent="0.3">
      <c r="A10886" t="s">
        <v>1644</v>
      </c>
      <c r="B10886" t="s">
        <v>320</v>
      </c>
      <c r="C10886">
        <v>40.064027460413598</v>
      </c>
      <c r="D10886" t="s">
        <v>2480</v>
      </c>
      <c r="E10886" t="s">
        <v>313</v>
      </c>
    </row>
    <row r="10887" spans="1:5" x14ac:dyDescent="0.3">
      <c r="A10887" t="s">
        <v>2350</v>
      </c>
      <c r="B10887" t="s">
        <v>320</v>
      </c>
      <c r="C10887">
        <v>40.111626265982302</v>
      </c>
      <c r="D10887" t="s">
        <v>2480</v>
      </c>
      <c r="E10887" t="s">
        <v>313</v>
      </c>
    </row>
    <row r="10888" spans="1:5" x14ac:dyDescent="0.3">
      <c r="A10888" t="s">
        <v>1662</v>
      </c>
      <c r="B10888" t="s">
        <v>320</v>
      </c>
      <c r="C10888">
        <v>40.1240605613336</v>
      </c>
      <c r="D10888" t="s">
        <v>2480</v>
      </c>
      <c r="E10888" t="s">
        <v>313</v>
      </c>
    </row>
    <row r="10889" spans="1:5" x14ac:dyDescent="0.3">
      <c r="A10889" t="s">
        <v>1477</v>
      </c>
      <c r="B10889" t="s">
        <v>320</v>
      </c>
      <c r="C10889">
        <v>40.169950293469903</v>
      </c>
      <c r="D10889" t="s">
        <v>2480</v>
      </c>
      <c r="E10889" t="s">
        <v>313</v>
      </c>
    </row>
    <row r="10890" spans="1:5" x14ac:dyDescent="0.3">
      <c r="A10890" t="s">
        <v>1837</v>
      </c>
      <c r="B10890" t="s">
        <v>320</v>
      </c>
      <c r="C10890">
        <v>40.190932394918804</v>
      </c>
      <c r="D10890" t="s">
        <v>2480</v>
      </c>
      <c r="E10890" t="s">
        <v>313</v>
      </c>
    </row>
    <row r="10891" spans="1:5" x14ac:dyDescent="0.3">
      <c r="A10891" t="s">
        <v>2384</v>
      </c>
      <c r="B10891" t="s">
        <v>320</v>
      </c>
      <c r="C10891">
        <v>40.466580179978202</v>
      </c>
      <c r="D10891" t="s">
        <v>2480</v>
      </c>
      <c r="E10891" t="s">
        <v>313</v>
      </c>
    </row>
    <row r="10892" spans="1:5" x14ac:dyDescent="0.3">
      <c r="A10892" t="s">
        <v>1403</v>
      </c>
      <c r="B10892" t="s">
        <v>320</v>
      </c>
      <c r="C10892">
        <v>40.468184077512902</v>
      </c>
      <c r="D10892" t="s">
        <v>2480</v>
      </c>
      <c r="E10892" t="s">
        <v>313</v>
      </c>
    </row>
    <row r="10893" spans="1:5" x14ac:dyDescent="0.3">
      <c r="A10893" t="s">
        <v>866</v>
      </c>
      <c r="B10893" t="s">
        <v>320</v>
      </c>
      <c r="C10893">
        <v>40.536086679204097</v>
      </c>
      <c r="D10893" t="s">
        <v>2480</v>
      </c>
      <c r="E10893" t="s">
        <v>313</v>
      </c>
    </row>
    <row r="10894" spans="1:5" x14ac:dyDescent="0.3">
      <c r="A10894" t="s">
        <v>2290</v>
      </c>
      <c r="B10894" t="s">
        <v>320</v>
      </c>
      <c r="C10894">
        <v>40.547803552665897</v>
      </c>
      <c r="D10894" t="s">
        <v>2480</v>
      </c>
      <c r="E10894" t="s">
        <v>313</v>
      </c>
    </row>
    <row r="10895" spans="1:5" x14ac:dyDescent="0.3">
      <c r="A10895" t="s">
        <v>864</v>
      </c>
      <c r="B10895" t="s">
        <v>320</v>
      </c>
      <c r="C10895">
        <v>40.597988445228303</v>
      </c>
      <c r="D10895" t="s">
        <v>2480</v>
      </c>
      <c r="E10895" t="s">
        <v>313</v>
      </c>
    </row>
    <row r="10896" spans="1:5" x14ac:dyDescent="0.3">
      <c r="A10896" t="s">
        <v>859</v>
      </c>
      <c r="B10896" t="s">
        <v>320</v>
      </c>
      <c r="C10896">
        <v>40.612012811752997</v>
      </c>
      <c r="D10896" t="s">
        <v>2480</v>
      </c>
      <c r="E10896" t="s">
        <v>313</v>
      </c>
    </row>
    <row r="10897" spans="1:5" x14ac:dyDescent="0.3">
      <c r="A10897" t="s">
        <v>1572</v>
      </c>
      <c r="B10897" t="s">
        <v>320</v>
      </c>
      <c r="C10897">
        <v>40.709244216618501</v>
      </c>
      <c r="D10897" t="s">
        <v>2480</v>
      </c>
      <c r="E10897" t="s">
        <v>313</v>
      </c>
    </row>
    <row r="10898" spans="1:5" x14ac:dyDescent="0.3">
      <c r="A10898" t="s">
        <v>1559</v>
      </c>
      <c r="B10898" t="s">
        <v>320</v>
      </c>
      <c r="C10898">
        <v>40.710491061128103</v>
      </c>
      <c r="D10898" t="s">
        <v>2480</v>
      </c>
      <c r="E10898" t="s">
        <v>313</v>
      </c>
    </row>
    <row r="10899" spans="1:5" x14ac:dyDescent="0.3">
      <c r="A10899" t="s">
        <v>1318</v>
      </c>
      <c r="B10899" t="s">
        <v>320</v>
      </c>
      <c r="C10899">
        <v>40.730654059448902</v>
      </c>
      <c r="D10899" t="s">
        <v>2480</v>
      </c>
      <c r="E10899" t="s">
        <v>313</v>
      </c>
    </row>
    <row r="10900" spans="1:5" x14ac:dyDescent="0.3">
      <c r="A10900" t="s">
        <v>1339</v>
      </c>
      <c r="B10900" t="s">
        <v>320</v>
      </c>
      <c r="C10900">
        <v>40.744210774507202</v>
      </c>
      <c r="D10900" t="s">
        <v>2480</v>
      </c>
      <c r="E10900" t="s">
        <v>313</v>
      </c>
    </row>
    <row r="10901" spans="1:5" x14ac:dyDescent="0.3">
      <c r="A10901" t="s">
        <v>2110</v>
      </c>
      <c r="B10901" t="s">
        <v>320</v>
      </c>
      <c r="C10901">
        <v>40.796175456245003</v>
      </c>
      <c r="D10901" t="s">
        <v>2480</v>
      </c>
      <c r="E10901" t="s">
        <v>313</v>
      </c>
    </row>
    <row r="10902" spans="1:5" x14ac:dyDescent="0.3">
      <c r="A10902" t="s">
        <v>2273</v>
      </c>
      <c r="B10902" t="s">
        <v>320</v>
      </c>
      <c r="C10902">
        <v>40.827226347611102</v>
      </c>
      <c r="D10902" t="s">
        <v>2480</v>
      </c>
      <c r="E10902" t="s">
        <v>313</v>
      </c>
    </row>
    <row r="10903" spans="1:5" x14ac:dyDescent="0.3">
      <c r="A10903" t="s">
        <v>1686</v>
      </c>
      <c r="B10903" t="s">
        <v>320</v>
      </c>
      <c r="C10903">
        <v>40.874493161795399</v>
      </c>
      <c r="D10903" t="s">
        <v>2480</v>
      </c>
      <c r="E10903" t="s">
        <v>313</v>
      </c>
    </row>
    <row r="10904" spans="1:5" x14ac:dyDescent="0.3">
      <c r="A10904" t="s">
        <v>1372</v>
      </c>
      <c r="B10904" t="s">
        <v>320</v>
      </c>
      <c r="C10904">
        <v>40.8911901642876</v>
      </c>
      <c r="D10904" t="s">
        <v>2480</v>
      </c>
      <c r="E10904" t="s">
        <v>313</v>
      </c>
    </row>
    <row r="10905" spans="1:5" x14ac:dyDescent="0.3">
      <c r="A10905" t="s">
        <v>1625</v>
      </c>
      <c r="B10905" t="s">
        <v>320</v>
      </c>
      <c r="C10905">
        <v>40.902901293651801</v>
      </c>
      <c r="D10905" t="s">
        <v>2480</v>
      </c>
      <c r="E10905" t="s">
        <v>313</v>
      </c>
    </row>
    <row r="10906" spans="1:5" x14ac:dyDescent="0.3">
      <c r="A10906" t="s">
        <v>2352</v>
      </c>
      <c r="B10906" t="s">
        <v>320</v>
      </c>
      <c r="C10906">
        <v>40.931298725951201</v>
      </c>
      <c r="D10906" t="s">
        <v>2480</v>
      </c>
      <c r="E10906" t="s">
        <v>313</v>
      </c>
    </row>
    <row r="10907" spans="1:5" x14ac:dyDescent="0.3">
      <c r="A10907" t="s">
        <v>1636</v>
      </c>
      <c r="B10907" t="s">
        <v>320</v>
      </c>
      <c r="C10907">
        <v>40.993178685210701</v>
      </c>
      <c r="D10907" t="s">
        <v>2480</v>
      </c>
      <c r="E10907" t="s">
        <v>313</v>
      </c>
    </row>
    <row r="10908" spans="1:5" x14ac:dyDescent="0.3">
      <c r="A10908" t="s">
        <v>1192</v>
      </c>
      <c r="B10908" t="s">
        <v>320</v>
      </c>
      <c r="C10908">
        <v>41.020625193484904</v>
      </c>
      <c r="D10908" t="s">
        <v>2480</v>
      </c>
      <c r="E10908" t="s">
        <v>313</v>
      </c>
    </row>
    <row r="10909" spans="1:5" x14ac:dyDescent="0.3">
      <c r="A10909" t="s">
        <v>1381</v>
      </c>
      <c r="B10909" t="s">
        <v>320</v>
      </c>
      <c r="C10909">
        <v>41.0262212437271</v>
      </c>
      <c r="D10909" t="s">
        <v>2480</v>
      </c>
      <c r="E10909" t="s">
        <v>313</v>
      </c>
    </row>
    <row r="10910" spans="1:5" x14ac:dyDescent="0.3">
      <c r="A10910" t="s">
        <v>1401</v>
      </c>
      <c r="B10910" t="s">
        <v>320</v>
      </c>
      <c r="C10910">
        <v>41.117592400053901</v>
      </c>
      <c r="D10910" t="s">
        <v>2480</v>
      </c>
      <c r="E10910" t="s">
        <v>313</v>
      </c>
    </row>
    <row r="10911" spans="1:5" x14ac:dyDescent="0.3">
      <c r="A10911" t="s">
        <v>1932</v>
      </c>
      <c r="B10911" t="s">
        <v>320</v>
      </c>
      <c r="C10911">
        <v>41.199009391328097</v>
      </c>
      <c r="D10911" t="s">
        <v>2480</v>
      </c>
      <c r="E10911" t="s">
        <v>313</v>
      </c>
    </row>
    <row r="10912" spans="1:5" x14ac:dyDescent="0.3">
      <c r="A10912" t="s">
        <v>1748</v>
      </c>
      <c r="B10912" t="s">
        <v>320</v>
      </c>
      <c r="C10912">
        <v>41.237514813644701</v>
      </c>
      <c r="D10912" t="s">
        <v>2480</v>
      </c>
      <c r="E10912" t="s">
        <v>313</v>
      </c>
    </row>
    <row r="10913" spans="1:5" x14ac:dyDescent="0.3">
      <c r="A10913" t="s">
        <v>1541</v>
      </c>
      <c r="B10913" t="s">
        <v>320</v>
      </c>
      <c r="C10913">
        <v>41.246807384426603</v>
      </c>
      <c r="D10913" t="s">
        <v>2480</v>
      </c>
      <c r="E10913" t="s">
        <v>313</v>
      </c>
    </row>
    <row r="10914" spans="1:5" x14ac:dyDescent="0.3">
      <c r="A10914" t="s">
        <v>2357</v>
      </c>
      <c r="B10914" t="s">
        <v>320</v>
      </c>
      <c r="C10914">
        <v>41.3301768076306</v>
      </c>
      <c r="D10914" t="s">
        <v>2480</v>
      </c>
      <c r="E10914" t="s">
        <v>313</v>
      </c>
    </row>
    <row r="10915" spans="1:5" x14ac:dyDescent="0.3">
      <c r="A10915" t="s">
        <v>2386</v>
      </c>
      <c r="B10915" t="s">
        <v>320</v>
      </c>
      <c r="C10915">
        <v>41.397994685567603</v>
      </c>
      <c r="D10915" t="s">
        <v>2480</v>
      </c>
      <c r="E10915" t="s">
        <v>313</v>
      </c>
    </row>
    <row r="10916" spans="1:5" x14ac:dyDescent="0.3">
      <c r="A10916" t="s">
        <v>1582</v>
      </c>
      <c r="B10916" t="s">
        <v>320</v>
      </c>
      <c r="C10916">
        <v>41.403798552841202</v>
      </c>
      <c r="D10916" t="s">
        <v>2480</v>
      </c>
      <c r="E10916" t="s">
        <v>313</v>
      </c>
    </row>
    <row r="10917" spans="1:5" x14ac:dyDescent="0.3">
      <c r="A10917" t="s">
        <v>1629</v>
      </c>
      <c r="B10917" t="s">
        <v>320</v>
      </c>
      <c r="C10917">
        <v>41.417777239475498</v>
      </c>
      <c r="D10917" t="s">
        <v>2480</v>
      </c>
      <c r="E10917" t="s">
        <v>313</v>
      </c>
    </row>
    <row r="10918" spans="1:5" x14ac:dyDescent="0.3">
      <c r="A10918" t="s">
        <v>1316</v>
      </c>
      <c r="B10918" t="s">
        <v>320</v>
      </c>
      <c r="C10918">
        <v>41.4471187355593</v>
      </c>
      <c r="D10918" t="s">
        <v>2480</v>
      </c>
      <c r="E10918" t="s">
        <v>313</v>
      </c>
    </row>
    <row r="10919" spans="1:5" x14ac:dyDescent="0.3">
      <c r="A10919" t="s">
        <v>1565</v>
      </c>
      <c r="B10919" t="s">
        <v>320</v>
      </c>
      <c r="C10919">
        <v>41.458733821288298</v>
      </c>
      <c r="D10919" t="s">
        <v>2480</v>
      </c>
      <c r="E10919" t="s">
        <v>313</v>
      </c>
    </row>
    <row r="10920" spans="1:5" x14ac:dyDescent="0.3">
      <c r="A10920" t="s">
        <v>1142</v>
      </c>
      <c r="B10920" t="s">
        <v>320</v>
      </c>
      <c r="C10920">
        <v>41.470013333133799</v>
      </c>
      <c r="D10920" t="s">
        <v>2480</v>
      </c>
      <c r="E10920" t="s">
        <v>313</v>
      </c>
    </row>
    <row r="10921" spans="1:5" x14ac:dyDescent="0.3">
      <c r="A10921" t="s">
        <v>1705</v>
      </c>
      <c r="B10921" t="s">
        <v>320</v>
      </c>
      <c r="C10921">
        <v>41.478675690242</v>
      </c>
      <c r="D10921" t="s">
        <v>2480</v>
      </c>
      <c r="E10921" t="s">
        <v>313</v>
      </c>
    </row>
    <row r="10922" spans="1:5" x14ac:dyDescent="0.3">
      <c r="A10922" t="s">
        <v>1236</v>
      </c>
      <c r="B10922" t="s">
        <v>320</v>
      </c>
      <c r="C10922">
        <v>41.550550246800597</v>
      </c>
      <c r="D10922" t="s">
        <v>2480</v>
      </c>
      <c r="E10922" t="s">
        <v>313</v>
      </c>
    </row>
    <row r="10923" spans="1:5" x14ac:dyDescent="0.3">
      <c r="A10923" t="s">
        <v>2058</v>
      </c>
      <c r="B10923" t="s">
        <v>320</v>
      </c>
      <c r="C10923">
        <v>41.578871275835603</v>
      </c>
      <c r="D10923" t="s">
        <v>2480</v>
      </c>
      <c r="E10923" t="s">
        <v>313</v>
      </c>
    </row>
    <row r="10924" spans="1:5" x14ac:dyDescent="0.3">
      <c r="A10924" t="s">
        <v>1151</v>
      </c>
      <c r="B10924" t="s">
        <v>320</v>
      </c>
      <c r="C10924">
        <v>41.5995271964536</v>
      </c>
      <c r="D10924" t="s">
        <v>2480</v>
      </c>
      <c r="E10924" t="s">
        <v>313</v>
      </c>
    </row>
    <row r="10925" spans="1:5" x14ac:dyDescent="0.3">
      <c r="A10925" t="s">
        <v>1132</v>
      </c>
      <c r="B10925" t="s">
        <v>320</v>
      </c>
      <c r="C10925">
        <v>41.6230061950275</v>
      </c>
      <c r="D10925" t="s">
        <v>2480</v>
      </c>
      <c r="E10925" t="s">
        <v>313</v>
      </c>
    </row>
    <row r="10926" spans="1:5" x14ac:dyDescent="0.3">
      <c r="A10926" t="s">
        <v>833</v>
      </c>
      <c r="B10926" t="s">
        <v>320</v>
      </c>
      <c r="C10926">
        <v>41.705174713392502</v>
      </c>
      <c r="D10926" t="s">
        <v>2480</v>
      </c>
      <c r="E10926" t="s">
        <v>313</v>
      </c>
    </row>
    <row r="10927" spans="1:5" x14ac:dyDescent="0.3">
      <c r="A10927" t="s">
        <v>1009</v>
      </c>
      <c r="B10927" t="s">
        <v>320</v>
      </c>
      <c r="C10927">
        <v>41.753503780688597</v>
      </c>
      <c r="D10927" t="s">
        <v>2480</v>
      </c>
      <c r="E10927" t="s">
        <v>313</v>
      </c>
    </row>
    <row r="10928" spans="1:5" x14ac:dyDescent="0.3">
      <c r="A10928" t="s">
        <v>1623</v>
      </c>
      <c r="B10928" t="s">
        <v>320</v>
      </c>
      <c r="C10928">
        <v>41.790662449669703</v>
      </c>
      <c r="D10928" t="s">
        <v>2480</v>
      </c>
      <c r="E10928" t="s">
        <v>313</v>
      </c>
    </row>
    <row r="10929" spans="1:5" x14ac:dyDescent="0.3">
      <c r="A10929" t="s">
        <v>1324</v>
      </c>
      <c r="B10929" t="s">
        <v>320</v>
      </c>
      <c r="C10929">
        <v>41.799329209508699</v>
      </c>
      <c r="D10929" t="s">
        <v>2480</v>
      </c>
      <c r="E10929" t="s">
        <v>313</v>
      </c>
    </row>
    <row r="10930" spans="1:5" x14ac:dyDescent="0.3">
      <c r="A10930" t="s">
        <v>1275</v>
      </c>
      <c r="B10930" t="s">
        <v>320</v>
      </c>
      <c r="C10930">
        <v>41.828552098662797</v>
      </c>
      <c r="D10930" t="s">
        <v>2480</v>
      </c>
      <c r="E10930" t="s">
        <v>313</v>
      </c>
    </row>
    <row r="10931" spans="1:5" x14ac:dyDescent="0.3">
      <c r="A10931" t="s">
        <v>2078</v>
      </c>
      <c r="B10931" t="s">
        <v>320</v>
      </c>
      <c r="C10931">
        <v>41.844262912790903</v>
      </c>
      <c r="D10931" t="s">
        <v>2480</v>
      </c>
      <c r="E10931" t="s">
        <v>313</v>
      </c>
    </row>
    <row r="10932" spans="1:5" x14ac:dyDescent="0.3">
      <c r="A10932" t="s">
        <v>1004</v>
      </c>
      <c r="B10932" t="s">
        <v>320</v>
      </c>
      <c r="C10932">
        <v>41.9023377835871</v>
      </c>
      <c r="D10932" t="s">
        <v>2480</v>
      </c>
      <c r="E10932" t="s">
        <v>313</v>
      </c>
    </row>
    <row r="10933" spans="1:5" x14ac:dyDescent="0.3">
      <c r="A10933" t="s">
        <v>1052</v>
      </c>
      <c r="B10933" t="s">
        <v>320</v>
      </c>
      <c r="C10933">
        <v>41.9483354458579</v>
      </c>
      <c r="D10933" t="s">
        <v>2480</v>
      </c>
      <c r="E10933" t="s">
        <v>313</v>
      </c>
    </row>
    <row r="10934" spans="1:5" x14ac:dyDescent="0.3">
      <c r="A10934" t="s">
        <v>2381</v>
      </c>
      <c r="B10934" t="s">
        <v>320</v>
      </c>
      <c r="C10934">
        <v>41.998421977800099</v>
      </c>
      <c r="D10934" t="s">
        <v>2480</v>
      </c>
      <c r="E10934" t="s">
        <v>313</v>
      </c>
    </row>
    <row r="10935" spans="1:5" x14ac:dyDescent="0.3">
      <c r="A10935" t="s">
        <v>1384</v>
      </c>
      <c r="B10935" t="s">
        <v>320</v>
      </c>
      <c r="C10935">
        <v>42.023545586962001</v>
      </c>
      <c r="D10935" t="s">
        <v>2480</v>
      </c>
      <c r="E10935" t="s">
        <v>313</v>
      </c>
    </row>
    <row r="10936" spans="1:5" x14ac:dyDescent="0.3">
      <c r="A10936" t="s">
        <v>1513</v>
      </c>
      <c r="B10936" t="s">
        <v>320</v>
      </c>
      <c r="C10936">
        <v>42.095391231262703</v>
      </c>
      <c r="D10936" t="s">
        <v>2480</v>
      </c>
      <c r="E10936" t="s">
        <v>313</v>
      </c>
    </row>
    <row r="10937" spans="1:5" x14ac:dyDescent="0.3">
      <c r="A10937" t="s">
        <v>2250</v>
      </c>
      <c r="B10937" t="s">
        <v>320</v>
      </c>
      <c r="C10937">
        <v>42.143712537586701</v>
      </c>
      <c r="D10937" t="s">
        <v>2480</v>
      </c>
      <c r="E10937" t="s">
        <v>313</v>
      </c>
    </row>
    <row r="10938" spans="1:5" x14ac:dyDescent="0.3">
      <c r="A10938" t="s">
        <v>1008</v>
      </c>
      <c r="B10938" t="s">
        <v>320</v>
      </c>
      <c r="C10938">
        <v>42.181778831223397</v>
      </c>
      <c r="D10938" t="s">
        <v>2480</v>
      </c>
      <c r="E10938" t="s">
        <v>313</v>
      </c>
    </row>
    <row r="10939" spans="1:5" x14ac:dyDescent="0.3">
      <c r="A10939" t="s">
        <v>1111</v>
      </c>
      <c r="B10939" t="s">
        <v>320</v>
      </c>
      <c r="C10939">
        <v>42.231664548231699</v>
      </c>
      <c r="D10939" t="s">
        <v>2480</v>
      </c>
      <c r="E10939" t="s">
        <v>313</v>
      </c>
    </row>
    <row r="10940" spans="1:5" x14ac:dyDescent="0.3">
      <c r="A10940" t="s">
        <v>1571</v>
      </c>
      <c r="B10940" t="s">
        <v>320</v>
      </c>
      <c r="C10940">
        <v>42.263820152637798</v>
      </c>
      <c r="D10940" t="s">
        <v>2480</v>
      </c>
      <c r="E10940" t="s">
        <v>313</v>
      </c>
    </row>
    <row r="10941" spans="1:5" x14ac:dyDescent="0.3">
      <c r="A10941" t="s">
        <v>2339</v>
      </c>
      <c r="B10941" t="s">
        <v>320</v>
      </c>
      <c r="C10941">
        <v>42.289584253356097</v>
      </c>
      <c r="D10941" t="s">
        <v>2480</v>
      </c>
      <c r="E10941" t="s">
        <v>313</v>
      </c>
    </row>
    <row r="10942" spans="1:5" x14ac:dyDescent="0.3">
      <c r="A10942" t="s">
        <v>778</v>
      </c>
      <c r="B10942" t="s">
        <v>320</v>
      </c>
      <c r="C10942">
        <v>42.344954340679898</v>
      </c>
      <c r="D10942" t="s">
        <v>2480</v>
      </c>
      <c r="E10942" t="s">
        <v>313</v>
      </c>
    </row>
    <row r="10943" spans="1:5" x14ac:dyDescent="0.3">
      <c r="A10943" t="s">
        <v>1854</v>
      </c>
      <c r="B10943" t="s">
        <v>320</v>
      </c>
      <c r="C10943">
        <v>42.347130663177097</v>
      </c>
      <c r="D10943" t="s">
        <v>2480</v>
      </c>
      <c r="E10943" t="s">
        <v>313</v>
      </c>
    </row>
    <row r="10944" spans="1:5" x14ac:dyDescent="0.3">
      <c r="A10944" t="s">
        <v>647</v>
      </c>
      <c r="B10944" t="s">
        <v>320</v>
      </c>
      <c r="C10944">
        <v>42.352410271326903</v>
      </c>
      <c r="D10944" t="s">
        <v>2480</v>
      </c>
      <c r="E10944" t="s">
        <v>313</v>
      </c>
    </row>
    <row r="10945" spans="1:5" x14ac:dyDescent="0.3">
      <c r="A10945" t="s">
        <v>490</v>
      </c>
      <c r="B10945" t="s">
        <v>320</v>
      </c>
      <c r="C10945">
        <v>42.447893211643098</v>
      </c>
      <c r="D10945" t="s">
        <v>2480</v>
      </c>
      <c r="E10945" t="s">
        <v>313</v>
      </c>
    </row>
    <row r="10946" spans="1:5" x14ac:dyDescent="0.3">
      <c r="A10946" t="s">
        <v>1487</v>
      </c>
      <c r="B10946" t="s">
        <v>320</v>
      </c>
      <c r="C10946">
        <v>42.458557149874999</v>
      </c>
      <c r="D10946" t="s">
        <v>2480</v>
      </c>
      <c r="E10946" t="s">
        <v>313</v>
      </c>
    </row>
    <row r="10947" spans="1:5" x14ac:dyDescent="0.3">
      <c r="A10947" t="s">
        <v>1264</v>
      </c>
      <c r="B10947" t="s">
        <v>320</v>
      </c>
      <c r="C10947">
        <v>42.509858414021899</v>
      </c>
      <c r="D10947" t="s">
        <v>2480</v>
      </c>
      <c r="E10947" t="s">
        <v>313</v>
      </c>
    </row>
    <row r="10948" spans="1:5" x14ac:dyDescent="0.3">
      <c r="A10948" t="s">
        <v>1164</v>
      </c>
      <c r="B10948" t="s">
        <v>320</v>
      </c>
      <c r="C10948">
        <v>42.551596089835797</v>
      </c>
      <c r="D10948" t="s">
        <v>2480</v>
      </c>
      <c r="E10948" t="s">
        <v>313</v>
      </c>
    </row>
    <row r="10949" spans="1:5" x14ac:dyDescent="0.3">
      <c r="A10949" t="s">
        <v>1650</v>
      </c>
      <c r="B10949" t="s">
        <v>320</v>
      </c>
      <c r="C10949">
        <v>42.580065138225301</v>
      </c>
      <c r="D10949" t="s">
        <v>2480</v>
      </c>
      <c r="E10949" t="s">
        <v>313</v>
      </c>
    </row>
    <row r="10950" spans="1:5" x14ac:dyDescent="0.3">
      <c r="A10950" t="s">
        <v>1712</v>
      </c>
      <c r="B10950" t="s">
        <v>320</v>
      </c>
      <c r="C10950">
        <v>42.607372150022201</v>
      </c>
      <c r="D10950" t="s">
        <v>2480</v>
      </c>
      <c r="E10950" t="s">
        <v>313</v>
      </c>
    </row>
    <row r="10951" spans="1:5" x14ac:dyDescent="0.3">
      <c r="A10951" t="s">
        <v>1687</v>
      </c>
      <c r="B10951" t="s">
        <v>320</v>
      </c>
      <c r="C10951">
        <v>42.607501230788202</v>
      </c>
      <c r="D10951" t="s">
        <v>2480</v>
      </c>
      <c r="E10951" t="s">
        <v>313</v>
      </c>
    </row>
    <row r="10952" spans="1:5" x14ac:dyDescent="0.3">
      <c r="A10952" t="s">
        <v>1500</v>
      </c>
      <c r="B10952" t="s">
        <v>320</v>
      </c>
      <c r="C10952">
        <v>42.625090086586702</v>
      </c>
      <c r="D10952" t="s">
        <v>2480</v>
      </c>
      <c r="E10952" t="s">
        <v>313</v>
      </c>
    </row>
    <row r="10953" spans="1:5" x14ac:dyDescent="0.3">
      <c r="A10953" t="s">
        <v>1188</v>
      </c>
      <c r="B10953" t="s">
        <v>320</v>
      </c>
      <c r="C10953">
        <v>42.704989848986102</v>
      </c>
      <c r="D10953" t="s">
        <v>2480</v>
      </c>
      <c r="E10953" t="s">
        <v>313</v>
      </c>
    </row>
    <row r="10954" spans="1:5" x14ac:dyDescent="0.3">
      <c r="A10954" t="s">
        <v>1003</v>
      </c>
      <c r="B10954" t="s">
        <v>320</v>
      </c>
      <c r="C10954">
        <v>42.708165285350397</v>
      </c>
      <c r="D10954" t="s">
        <v>2480</v>
      </c>
      <c r="E10954" t="s">
        <v>313</v>
      </c>
    </row>
    <row r="10955" spans="1:5" x14ac:dyDescent="0.3">
      <c r="A10955" t="s">
        <v>777</v>
      </c>
      <c r="B10955" t="s">
        <v>320</v>
      </c>
      <c r="C10955">
        <v>42.715838156957702</v>
      </c>
      <c r="D10955" t="s">
        <v>2480</v>
      </c>
      <c r="E10955" t="s">
        <v>313</v>
      </c>
    </row>
    <row r="10956" spans="1:5" x14ac:dyDescent="0.3">
      <c r="A10956" t="s">
        <v>1156</v>
      </c>
      <c r="B10956" t="s">
        <v>320</v>
      </c>
      <c r="C10956">
        <v>42.7220097733302</v>
      </c>
      <c r="D10956" t="s">
        <v>2480</v>
      </c>
      <c r="E10956" t="s">
        <v>313</v>
      </c>
    </row>
    <row r="10957" spans="1:5" x14ac:dyDescent="0.3">
      <c r="A10957" t="s">
        <v>1526</v>
      </c>
      <c r="B10957" t="s">
        <v>320</v>
      </c>
      <c r="C10957">
        <v>42.763781696462203</v>
      </c>
      <c r="D10957" t="s">
        <v>2480</v>
      </c>
      <c r="E10957" t="s">
        <v>313</v>
      </c>
    </row>
    <row r="10958" spans="1:5" x14ac:dyDescent="0.3">
      <c r="A10958" t="s">
        <v>1150</v>
      </c>
      <c r="B10958" t="s">
        <v>320</v>
      </c>
      <c r="C10958">
        <v>42.808275623491703</v>
      </c>
      <c r="D10958" t="s">
        <v>2480</v>
      </c>
      <c r="E10958" t="s">
        <v>313</v>
      </c>
    </row>
    <row r="10959" spans="1:5" x14ac:dyDescent="0.3">
      <c r="A10959" t="s">
        <v>1001</v>
      </c>
      <c r="B10959" t="s">
        <v>320</v>
      </c>
      <c r="C10959">
        <v>42.881884387973699</v>
      </c>
      <c r="D10959" t="s">
        <v>2480</v>
      </c>
      <c r="E10959" t="s">
        <v>313</v>
      </c>
    </row>
    <row r="10960" spans="1:5" x14ac:dyDescent="0.3">
      <c r="A10960" t="s">
        <v>1640</v>
      </c>
      <c r="B10960" t="s">
        <v>320</v>
      </c>
      <c r="C10960">
        <v>42.948410065658301</v>
      </c>
      <c r="D10960" t="s">
        <v>2480</v>
      </c>
      <c r="E10960" t="s">
        <v>313</v>
      </c>
    </row>
    <row r="10961" spans="1:5" x14ac:dyDescent="0.3">
      <c r="A10961" t="s">
        <v>1743</v>
      </c>
      <c r="B10961" t="s">
        <v>320</v>
      </c>
      <c r="C10961">
        <v>42.971538629525803</v>
      </c>
      <c r="D10961" t="s">
        <v>2480</v>
      </c>
      <c r="E10961" t="s">
        <v>313</v>
      </c>
    </row>
    <row r="10962" spans="1:5" x14ac:dyDescent="0.3">
      <c r="A10962" t="s">
        <v>774</v>
      </c>
      <c r="B10962" t="s">
        <v>320</v>
      </c>
      <c r="C10962">
        <v>42.988156865610897</v>
      </c>
      <c r="D10962" t="s">
        <v>2480</v>
      </c>
      <c r="E10962" t="s">
        <v>313</v>
      </c>
    </row>
    <row r="10963" spans="1:5" x14ac:dyDescent="0.3">
      <c r="A10963" t="s">
        <v>1010</v>
      </c>
      <c r="B10963" t="s">
        <v>320</v>
      </c>
      <c r="C10963">
        <v>43.073926952269098</v>
      </c>
      <c r="D10963" t="s">
        <v>2480</v>
      </c>
      <c r="E10963" t="s">
        <v>313</v>
      </c>
    </row>
    <row r="10964" spans="1:5" x14ac:dyDescent="0.3">
      <c r="A10964" t="s">
        <v>2419</v>
      </c>
      <c r="B10964" t="s">
        <v>320</v>
      </c>
      <c r="C10964">
        <v>43.173719408919503</v>
      </c>
      <c r="D10964" t="s">
        <v>2480</v>
      </c>
      <c r="E10964" t="s">
        <v>313</v>
      </c>
    </row>
    <row r="10965" spans="1:5" x14ac:dyDescent="0.3">
      <c r="A10965" t="s">
        <v>1396</v>
      </c>
      <c r="B10965" t="s">
        <v>320</v>
      </c>
      <c r="C10965">
        <v>43.1957081880388</v>
      </c>
      <c r="D10965" t="s">
        <v>2480</v>
      </c>
      <c r="E10965" t="s">
        <v>313</v>
      </c>
    </row>
    <row r="10966" spans="1:5" x14ac:dyDescent="0.3">
      <c r="A10966" t="s">
        <v>2351</v>
      </c>
      <c r="B10966" t="s">
        <v>320</v>
      </c>
      <c r="C10966">
        <v>43.230293061150903</v>
      </c>
      <c r="D10966" t="s">
        <v>2480</v>
      </c>
      <c r="E10966" t="s">
        <v>313</v>
      </c>
    </row>
    <row r="10967" spans="1:5" x14ac:dyDescent="0.3">
      <c r="A10967" t="s">
        <v>1561</v>
      </c>
      <c r="B10967" t="s">
        <v>320</v>
      </c>
      <c r="C10967">
        <v>43.239981671945401</v>
      </c>
      <c r="D10967" t="s">
        <v>2480</v>
      </c>
      <c r="E10967" t="s">
        <v>313</v>
      </c>
    </row>
    <row r="10968" spans="1:5" x14ac:dyDescent="0.3">
      <c r="A10968" t="s">
        <v>657</v>
      </c>
      <c r="B10968" t="s">
        <v>320</v>
      </c>
      <c r="C10968">
        <v>43.3030932809707</v>
      </c>
      <c r="D10968" t="s">
        <v>2480</v>
      </c>
      <c r="E10968" t="s">
        <v>313</v>
      </c>
    </row>
    <row r="10969" spans="1:5" x14ac:dyDescent="0.3">
      <c r="A10969" t="s">
        <v>1817</v>
      </c>
      <c r="B10969" t="s">
        <v>320</v>
      </c>
      <c r="C10969">
        <v>43.368712756425801</v>
      </c>
      <c r="D10969" t="s">
        <v>2480</v>
      </c>
      <c r="E10969" t="s">
        <v>313</v>
      </c>
    </row>
    <row r="10970" spans="1:5" x14ac:dyDescent="0.3">
      <c r="A10970" t="s">
        <v>421</v>
      </c>
      <c r="B10970" t="s">
        <v>320</v>
      </c>
      <c r="C10970">
        <v>43.4240775997093</v>
      </c>
      <c r="D10970" t="s">
        <v>2480</v>
      </c>
      <c r="E10970" t="s">
        <v>313</v>
      </c>
    </row>
    <row r="10971" spans="1:5" x14ac:dyDescent="0.3">
      <c r="A10971" t="s">
        <v>1332</v>
      </c>
      <c r="B10971" t="s">
        <v>320</v>
      </c>
      <c r="C10971">
        <v>43.424960057961897</v>
      </c>
      <c r="D10971" t="s">
        <v>2480</v>
      </c>
      <c r="E10971" t="s">
        <v>313</v>
      </c>
    </row>
    <row r="10972" spans="1:5" x14ac:dyDescent="0.3">
      <c r="A10972" t="s">
        <v>2338</v>
      </c>
      <c r="B10972" t="s">
        <v>320</v>
      </c>
      <c r="C10972">
        <v>43.473305385676298</v>
      </c>
      <c r="D10972" t="s">
        <v>2480</v>
      </c>
      <c r="E10972" t="s">
        <v>313</v>
      </c>
    </row>
    <row r="10973" spans="1:5" x14ac:dyDescent="0.3">
      <c r="A10973" t="s">
        <v>1595</v>
      </c>
      <c r="B10973" t="s">
        <v>320</v>
      </c>
      <c r="C10973">
        <v>43.502412420545099</v>
      </c>
      <c r="D10973" t="s">
        <v>2480</v>
      </c>
      <c r="E10973" t="s">
        <v>313</v>
      </c>
    </row>
    <row r="10974" spans="1:5" x14ac:dyDescent="0.3">
      <c r="A10974" t="s">
        <v>1277</v>
      </c>
      <c r="B10974" t="s">
        <v>320</v>
      </c>
      <c r="C10974">
        <v>43.574987773293103</v>
      </c>
      <c r="D10974" t="s">
        <v>2480</v>
      </c>
      <c r="E10974" t="s">
        <v>313</v>
      </c>
    </row>
    <row r="10975" spans="1:5" x14ac:dyDescent="0.3">
      <c r="A10975" t="s">
        <v>2267</v>
      </c>
      <c r="B10975" t="s">
        <v>320</v>
      </c>
      <c r="C10975">
        <v>43.729729582780898</v>
      </c>
      <c r="D10975" t="s">
        <v>2480</v>
      </c>
      <c r="E10975" t="s">
        <v>313</v>
      </c>
    </row>
    <row r="10976" spans="1:5" x14ac:dyDescent="0.3">
      <c r="A10976" t="s">
        <v>1382</v>
      </c>
      <c r="B10976" t="s">
        <v>320</v>
      </c>
      <c r="C10976">
        <v>43.8405512410488</v>
      </c>
      <c r="D10976" t="s">
        <v>2480</v>
      </c>
      <c r="E10976" t="s">
        <v>313</v>
      </c>
    </row>
    <row r="10977" spans="1:5" x14ac:dyDescent="0.3">
      <c r="A10977" t="s">
        <v>515</v>
      </c>
      <c r="B10977" t="s">
        <v>320</v>
      </c>
      <c r="C10977">
        <v>43.846163053857502</v>
      </c>
      <c r="D10977" t="s">
        <v>2480</v>
      </c>
      <c r="E10977" t="s">
        <v>313</v>
      </c>
    </row>
    <row r="10978" spans="1:5" x14ac:dyDescent="0.3">
      <c r="A10978" t="s">
        <v>545</v>
      </c>
      <c r="B10978" t="s">
        <v>320</v>
      </c>
      <c r="C10978">
        <v>43.975184818568003</v>
      </c>
      <c r="D10978" t="s">
        <v>2480</v>
      </c>
      <c r="E10978" t="s">
        <v>313</v>
      </c>
    </row>
    <row r="10979" spans="1:5" x14ac:dyDescent="0.3">
      <c r="A10979" t="s">
        <v>1395</v>
      </c>
      <c r="B10979" t="s">
        <v>320</v>
      </c>
      <c r="C10979">
        <v>43.990001030500302</v>
      </c>
      <c r="D10979" t="s">
        <v>2480</v>
      </c>
      <c r="E10979" t="s">
        <v>313</v>
      </c>
    </row>
    <row r="10980" spans="1:5" x14ac:dyDescent="0.3">
      <c r="A10980" t="s">
        <v>1167</v>
      </c>
      <c r="B10980" t="s">
        <v>320</v>
      </c>
      <c r="C10980">
        <v>44.039077246304799</v>
      </c>
      <c r="D10980" t="s">
        <v>2480</v>
      </c>
      <c r="E10980" t="s">
        <v>313</v>
      </c>
    </row>
    <row r="10981" spans="1:5" x14ac:dyDescent="0.3">
      <c r="A10981" t="s">
        <v>1273</v>
      </c>
      <c r="B10981" t="s">
        <v>320</v>
      </c>
      <c r="C10981">
        <v>44.0462715057417</v>
      </c>
      <c r="D10981" t="s">
        <v>2480</v>
      </c>
      <c r="E10981" t="s">
        <v>313</v>
      </c>
    </row>
    <row r="10982" spans="1:5" x14ac:dyDescent="0.3">
      <c r="A10982" t="s">
        <v>1588</v>
      </c>
      <c r="B10982" t="s">
        <v>320</v>
      </c>
      <c r="C10982">
        <v>44.206232271673898</v>
      </c>
      <c r="D10982" t="s">
        <v>2480</v>
      </c>
      <c r="E10982" t="s">
        <v>313</v>
      </c>
    </row>
    <row r="10983" spans="1:5" x14ac:dyDescent="0.3">
      <c r="A10983" t="s">
        <v>1796</v>
      </c>
      <c r="B10983" t="s">
        <v>320</v>
      </c>
      <c r="C10983">
        <v>44.222610829635201</v>
      </c>
      <c r="D10983" t="s">
        <v>2480</v>
      </c>
      <c r="E10983" t="s">
        <v>313</v>
      </c>
    </row>
    <row r="10984" spans="1:5" x14ac:dyDescent="0.3">
      <c r="A10984" t="s">
        <v>537</v>
      </c>
      <c r="B10984" t="s">
        <v>320</v>
      </c>
      <c r="C10984">
        <v>44.2535028504197</v>
      </c>
      <c r="D10984" t="s">
        <v>2480</v>
      </c>
      <c r="E10984" t="s">
        <v>313</v>
      </c>
    </row>
    <row r="10985" spans="1:5" x14ac:dyDescent="0.3">
      <c r="A10985" t="s">
        <v>870</v>
      </c>
      <c r="B10985" t="s">
        <v>320</v>
      </c>
      <c r="C10985">
        <v>44.312366534322898</v>
      </c>
      <c r="D10985" t="s">
        <v>2480</v>
      </c>
      <c r="E10985" t="s">
        <v>313</v>
      </c>
    </row>
    <row r="10986" spans="1:5" x14ac:dyDescent="0.3">
      <c r="A10986" t="s">
        <v>1290</v>
      </c>
      <c r="B10986" t="s">
        <v>320</v>
      </c>
      <c r="C10986">
        <v>44.331382162772897</v>
      </c>
      <c r="D10986" t="s">
        <v>2480</v>
      </c>
      <c r="E10986" t="s">
        <v>313</v>
      </c>
    </row>
    <row r="10987" spans="1:5" x14ac:dyDescent="0.3">
      <c r="A10987" t="s">
        <v>1525</v>
      </c>
      <c r="B10987" t="s">
        <v>320</v>
      </c>
      <c r="C10987">
        <v>44.334085442852803</v>
      </c>
      <c r="D10987" t="s">
        <v>2480</v>
      </c>
      <c r="E10987" t="s">
        <v>313</v>
      </c>
    </row>
    <row r="10988" spans="1:5" x14ac:dyDescent="0.3">
      <c r="A10988" t="s">
        <v>1478</v>
      </c>
      <c r="B10988" t="s">
        <v>320</v>
      </c>
      <c r="C10988">
        <v>44.463131672563001</v>
      </c>
      <c r="D10988" t="s">
        <v>2480</v>
      </c>
      <c r="E10988" t="s">
        <v>313</v>
      </c>
    </row>
    <row r="10989" spans="1:5" x14ac:dyDescent="0.3">
      <c r="A10989" t="s">
        <v>543</v>
      </c>
      <c r="B10989" t="s">
        <v>320</v>
      </c>
      <c r="C10989">
        <v>44.499731844928597</v>
      </c>
      <c r="D10989" t="s">
        <v>2480</v>
      </c>
      <c r="E10989" t="s">
        <v>313</v>
      </c>
    </row>
    <row r="10990" spans="1:5" x14ac:dyDescent="0.3">
      <c r="A10990" t="s">
        <v>999</v>
      </c>
      <c r="B10990" t="s">
        <v>320</v>
      </c>
      <c r="C10990">
        <v>44.6170500486866</v>
      </c>
      <c r="D10990" t="s">
        <v>2480</v>
      </c>
      <c r="E10990" t="s">
        <v>313</v>
      </c>
    </row>
    <row r="10991" spans="1:5" x14ac:dyDescent="0.3">
      <c r="A10991" t="s">
        <v>783</v>
      </c>
      <c r="B10991" t="s">
        <v>320</v>
      </c>
      <c r="C10991">
        <v>44.657142735359997</v>
      </c>
      <c r="D10991" t="s">
        <v>2480</v>
      </c>
      <c r="E10991" t="s">
        <v>313</v>
      </c>
    </row>
    <row r="10992" spans="1:5" x14ac:dyDescent="0.3">
      <c r="A10992" t="s">
        <v>1173</v>
      </c>
      <c r="B10992" t="s">
        <v>320</v>
      </c>
      <c r="C10992">
        <v>44.662397396678799</v>
      </c>
      <c r="D10992" t="s">
        <v>2480</v>
      </c>
      <c r="E10992" t="s">
        <v>313</v>
      </c>
    </row>
    <row r="10993" spans="1:5" x14ac:dyDescent="0.3">
      <c r="A10993" t="s">
        <v>1622</v>
      </c>
      <c r="B10993" t="s">
        <v>320</v>
      </c>
      <c r="C10993">
        <v>44.732689543649101</v>
      </c>
      <c r="D10993" t="s">
        <v>2480</v>
      </c>
      <c r="E10993" t="s">
        <v>313</v>
      </c>
    </row>
    <row r="10994" spans="1:5" x14ac:dyDescent="0.3">
      <c r="A10994" t="s">
        <v>419</v>
      </c>
      <c r="B10994" t="s">
        <v>320</v>
      </c>
      <c r="C10994">
        <v>44.762088056679403</v>
      </c>
      <c r="D10994" t="s">
        <v>2480</v>
      </c>
      <c r="E10994" t="s">
        <v>313</v>
      </c>
    </row>
    <row r="10995" spans="1:5" x14ac:dyDescent="0.3">
      <c r="A10995" t="s">
        <v>874</v>
      </c>
      <c r="B10995" t="s">
        <v>320</v>
      </c>
      <c r="C10995">
        <v>44.827150729139802</v>
      </c>
      <c r="D10995" t="s">
        <v>2480</v>
      </c>
      <c r="E10995" t="s">
        <v>313</v>
      </c>
    </row>
    <row r="10996" spans="1:5" x14ac:dyDescent="0.3">
      <c r="A10996" t="s">
        <v>1360</v>
      </c>
      <c r="B10996" t="s">
        <v>320</v>
      </c>
      <c r="C10996">
        <v>44.864940739079898</v>
      </c>
      <c r="D10996" t="s">
        <v>2480</v>
      </c>
      <c r="E10996" t="s">
        <v>313</v>
      </c>
    </row>
    <row r="10997" spans="1:5" x14ac:dyDescent="0.3">
      <c r="A10997" t="s">
        <v>1570</v>
      </c>
      <c r="B10997" t="s">
        <v>320</v>
      </c>
      <c r="C10997">
        <v>44.8864459102209</v>
      </c>
      <c r="D10997" t="s">
        <v>2480</v>
      </c>
      <c r="E10997" t="s">
        <v>313</v>
      </c>
    </row>
    <row r="10998" spans="1:5" x14ac:dyDescent="0.3">
      <c r="A10998" t="s">
        <v>1158</v>
      </c>
      <c r="B10998" t="s">
        <v>320</v>
      </c>
      <c r="C10998">
        <v>44.896101329158803</v>
      </c>
      <c r="D10998" t="s">
        <v>2480</v>
      </c>
      <c r="E10998" t="s">
        <v>313</v>
      </c>
    </row>
    <row r="10999" spans="1:5" x14ac:dyDescent="0.3">
      <c r="A10999" t="s">
        <v>1133</v>
      </c>
      <c r="B10999" t="s">
        <v>320</v>
      </c>
      <c r="C10999">
        <v>44.9197492445373</v>
      </c>
      <c r="D10999" t="s">
        <v>2480</v>
      </c>
      <c r="E10999" t="s">
        <v>313</v>
      </c>
    </row>
    <row r="11000" spans="1:5" x14ac:dyDescent="0.3">
      <c r="A11000" t="s">
        <v>1456</v>
      </c>
      <c r="B11000" t="s">
        <v>320</v>
      </c>
      <c r="C11000">
        <v>44.920502600452203</v>
      </c>
      <c r="D11000" t="s">
        <v>2480</v>
      </c>
      <c r="E11000" t="s">
        <v>313</v>
      </c>
    </row>
    <row r="11001" spans="1:5" x14ac:dyDescent="0.3">
      <c r="A11001" t="s">
        <v>1386</v>
      </c>
      <c r="B11001" t="s">
        <v>320</v>
      </c>
      <c r="C11001">
        <v>44.956196855534898</v>
      </c>
      <c r="D11001" t="s">
        <v>2480</v>
      </c>
      <c r="E11001" t="s">
        <v>313</v>
      </c>
    </row>
    <row r="11002" spans="1:5" x14ac:dyDescent="0.3">
      <c r="A11002" t="s">
        <v>1741</v>
      </c>
      <c r="B11002" t="s">
        <v>320</v>
      </c>
      <c r="C11002">
        <v>45.056519838944503</v>
      </c>
      <c r="D11002" t="s">
        <v>2480</v>
      </c>
      <c r="E11002" t="s">
        <v>313</v>
      </c>
    </row>
    <row r="11003" spans="1:5" x14ac:dyDescent="0.3">
      <c r="A11003" t="s">
        <v>1337</v>
      </c>
      <c r="B11003" t="s">
        <v>320</v>
      </c>
      <c r="C11003">
        <v>45.114053052903799</v>
      </c>
      <c r="D11003" t="s">
        <v>2480</v>
      </c>
      <c r="E11003" t="s">
        <v>313</v>
      </c>
    </row>
    <row r="11004" spans="1:5" x14ac:dyDescent="0.3">
      <c r="A11004" t="s">
        <v>1116</v>
      </c>
      <c r="B11004" t="s">
        <v>320</v>
      </c>
      <c r="C11004">
        <v>45.136789113107099</v>
      </c>
      <c r="D11004" t="s">
        <v>2480</v>
      </c>
      <c r="E11004" t="s">
        <v>313</v>
      </c>
    </row>
    <row r="11005" spans="1:5" x14ac:dyDescent="0.3">
      <c r="A11005" t="s">
        <v>535</v>
      </c>
      <c r="B11005" t="s">
        <v>320</v>
      </c>
      <c r="C11005">
        <v>45.149633291339299</v>
      </c>
      <c r="D11005" t="s">
        <v>2480</v>
      </c>
      <c r="E11005" t="s">
        <v>313</v>
      </c>
    </row>
    <row r="11006" spans="1:5" x14ac:dyDescent="0.3">
      <c r="A11006" t="s">
        <v>1674</v>
      </c>
      <c r="B11006" t="s">
        <v>320</v>
      </c>
      <c r="C11006">
        <v>45.189604222791303</v>
      </c>
      <c r="D11006" t="s">
        <v>2480</v>
      </c>
      <c r="E11006" t="s">
        <v>313</v>
      </c>
    </row>
    <row r="11007" spans="1:5" x14ac:dyDescent="0.3">
      <c r="A11007" t="s">
        <v>1703</v>
      </c>
      <c r="B11007" t="s">
        <v>320</v>
      </c>
      <c r="C11007">
        <v>45.193584034845699</v>
      </c>
      <c r="D11007" t="s">
        <v>2480</v>
      </c>
      <c r="E11007" t="s">
        <v>313</v>
      </c>
    </row>
    <row r="11008" spans="1:5" x14ac:dyDescent="0.3">
      <c r="A11008" t="s">
        <v>1626</v>
      </c>
      <c r="B11008" t="s">
        <v>320</v>
      </c>
      <c r="C11008">
        <v>45.2035991448194</v>
      </c>
      <c r="D11008" t="s">
        <v>2480</v>
      </c>
      <c r="E11008" t="s">
        <v>313</v>
      </c>
    </row>
    <row r="11009" spans="1:5" x14ac:dyDescent="0.3">
      <c r="A11009" t="s">
        <v>1498</v>
      </c>
      <c r="B11009" t="s">
        <v>320</v>
      </c>
      <c r="C11009">
        <v>45.260016395626202</v>
      </c>
      <c r="D11009" t="s">
        <v>2480</v>
      </c>
      <c r="E11009" t="s">
        <v>313</v>
      </c>
    </row>
    <row r="11010" spans="1:5" x14ac:dyDescent="0.3">
      <c r="A11010" t="s">
        <v>316</v>
      </c>
      <c r="B11010" t="s">
        <v>320</v>
      </c>
      <c r="C11010">
        <v>45.276755364477197</v>
      </c>
      <c r="D11010" t="s">
        <v>2480</v>
      </c>
      <c r="E11010" t="s">
        <v>313</v>
      </c>
    </row>
    <row r="11011" spans="1:5" x14ac:dyDescent="0.3">
      <c r="A11011" t="s">
        <v>2115</v>
      </c>
      <c r="B11011" t="s">
        <v>320</v>
      </c>
      <c r="C11011">
        <v>45.2980768380827</v>
      </c>
      <c r="D11011" t="s">
        <v>2480</v>
      </c>
      <c r="E11011" t="s">
        <v>313</v>
      </c>
    </row>
    <row r="11012" spans="1:5" x14ac:dyDescent="0.3">
      <c r="A11012" t="s">
        <v>600</v>
      </c>
      <c r="B11012" t="s">
        <v>320</v>
      </c>
      <c r="C11012">
        <v>45.357418967750299</v>
      </c>
      <c r="D11012" t="s">
        <v>2480</v>
      </c>
      <c r="E11012" t="s">
        <v>313</v>
      </c>
    </row>
    <row r="11013" spans="1:5" x14ac:dyDescent="0.3">
      <c r="A11013" t="s">
        <v>405</v>
      </c>
      <c r="B11013" t="s">
        <v>320</v>
      </c>
      <c r="C11013">
        <v>45.365516408355603</v>
      </c>
      <c r="D11013" t="s">
        <v>2480</v>
      </c>
      <c r="E11013" t="s">
        <v>313</v>
      </c>
    </row>
    <row r="11014" spans="1:5" x14ac:dyDescent="0.3">
      <c r="A11014" t="s">
        <v>1812</v>
      </c>
      <c r="B11014" t="s">
        <v>320</v>
      </c>
      <c r="C11014">
        <v>45.368135791662603</v>
      </c>
      <c r="D11014" t="s">
        <v>2480</v>
      </c>
      <c r="E11014" t="s">
        <v>313</v>
      </c>
    </row>
    <row r="11015" spans="1:5" x14ac:dyDescent="0.3">
      <c r="A11015" t="s">
        <v>1315</v>
      </c>
      <c r="B11015" t="s">
        <v>320</v>
      </c>
      <c r="C11015">
        <v>45.409335607171997</v>
      </c>
      <c r="D11015" t="s">
        <v>2480</v>
      </c>
      <c r="E11015" t="s">
        <v>313</v>
      </c>
    </row>
    <row r="11016" spans="1:5" x14ac:dyDescent="0.3">
      <c r="A11016" t="s">
        <v>1539</v>
      </c>
      <c r="B11016" t="s">
        <v>320</v>
      </c>
      <c r="C11016">
        <v>45.4984047425094</v>
      </c>
      <c r="D11016" t="s">
        <v>2480</v>
      </c>
      <c r="E11016" t="s">
        <v>313</v>
      </c>
    </row>
    <row r="11017" spans="1:5" x14ac:dyDescent="0.3">
      <c r="A11017" t="s">
        <v>1536</v>
      </c>
      <c r="B11017" t="s">
        <v>320</v>
      </c>
      <c r="C11017">
        <v>45.518369215223998</v>
      </c>
      <c r="D11017" t="s">
        <v>2480</v>
      </c>
      <c r="E11017" t="s">
        <v>313</v>
      </c>
    </row>
    <row r="11018" spans="1:5" x14ac:dyDescent="0.3">
      <c r="A11018" t="s">
        <v>651</v>
      </c>
      <c r="B11018" t="s">
        <v>320</v>
      </c>
      <c r="C11018">
        <v>45.5487585691749</v>
      </c>
      <c r="D11018" t="s">
        <v>2480</v>
      </c>
      <c r="E11018" t="s">
        <v>313</v>
      </c>
    </row>
    <row r="11019" spans="1:5" x14ac:dyDescent="0.3">
      <c r="A11019" t="s">
        <v>1620</v>
      </c>
      <c r="B11019" t="s">
        <v>320</v>
      </c>
      <c r="C11019">
        <v>45.576159849070201</v>
      </c>
      <c r="D11019" t="s">
        <v>2480</v>
      </c>
      <c r="E11019" t="s">
        <v>313</v>
      </c>
    </row>
    <row r="11020" spans="1:5" x14ac:dyDescent="0.3">
      <c r="A11020" t="s">
        <v>1354</v>
      </c>
      <c r="B11020" t="s">
        <v>320</v>
      </c>
      <c r="C11020">
        <v>45.595499789204503</v>
      </c>
      <c r="D11020" t="s">
        <v>2480</v>
      </c>
      <c r="E11020" t="s">
        <v>313</v>
      </c>
    </row>
    <row r="11021" spans="1:5" x14ac:dyDescent="0.3">
      <c r="A11021" t="s">
        <v>2157</v>
      </c>
      <c r="B11021" t="s">
        <v>320</v>
      </c>
      <c r="C11021">
        <v>45.600834086223301</v>
      </c>
      <c r="D11021" t="s">
        <v>2480</v>
      </c>
      <c r="E11021" t="s">
        <v>313</v>
      </c>
    </row>
    <row r="11022" spans="1:5" x14ac:dyDescent="0.3">
      <c r="A11022" t="s">
        <v>1426</v>
      </c>
      <c r="B11022" t="s">
        <v>320</v>
      </c>
      <c r="C11022">
        <v>45.605453859867502</v>
      </c>
      <c r="D11022" t="s">
        <v>2480</v>
      </c>
      <c r="E11022" t="s">
        <v>313</v>
      </c>
    </row>
    <row r="11023" spans="1:5" x14ac:dyDescent="0.3">
      <c r="A11023" t="s">
        <v>1685</v>
      </c>
      <c r="B11023" t="s">
        <v>320</v>
      </c>
      <c r="C11023">
        <v>45.641600120640099</v>
      </c>
      <c r="D11023" t="s">
        <v>2480</v>
      </c>
      <c r="E11023" t="s">
        <v>313</v>
      </c>
    </row>
    <row r="11024" spans="1:5" x14ac:dyDescent="0.3">
      <c r="A11024" t="s">
        <v>997</v>
      </c>
      <c r="B11024" t="s">
        <v>320</v>
      </c>
      <c r="C11024">
        <v>45.6598751198473</v>
      </c>
      <c r="D11024" t="s">
        <v>2480</v>
      </c>
      <c r="E11024" t="s">
        <v>313</v>
      </c>
    </row>
    <row r="11025" spans="1:5" x14ac:dyDescent="0.3">
      <c r="A11025" t="s">
        <v>1470</v>
      </c>
      <c r="B11025" t="s">
        <v>320</v>
      </c>
      <c r="C11025">
        <v>45.682594762224703</v>
      </c>
      <c r="D11025" t="s">
        <v>2480</v>
      </c>
      <c r="E11025" t="s">
        <v>313</v>
      </c>
    </row>
    <row r="11026" spans="1:5" x14ac:dyDescent="0.3">
      <c r="A11026" t="s">
        <v>1385</v>
      </c>
      <c r="B11026" t="s">
        <v>320</v>
      </c>
      <c r="C11026">
        <v>45.786319747802203</v>
      </c>
      <c r="D11026" t="s">
        <v>2480</v>
      </c>
      <c r="E11026" t="s">
        <v>313</v>
      </c>
    </row>
    <row r="11027" spans="1:5" x14ac:dyDescent="0.3">
      <c r="A11027" t="s">
        <v>2001</v>
      </c>
      <c r="B11027" t="s">
        <v>320</v>
      </c>
      <c r="C11027">
        <v>45.801646138175101</v>
      </c>
      <c r="D11027" t="s">
        <v>2480</v>
      </c>
      <c r="E11027" t="s">
        <v>313</v>
      </c>
    </row>
    <row r="11028" spans="1:5" x14ac:dyDescent="0.3">
      <c r="A11028" t="s">
        <v>832</v>
      </c>
      <c r="B11028" t="s">
        <v>320</v>
      </c>
      <c r="C11028">
        <v>45.828357638125503</v>
      </c>
      <c r="D11028" t="s">
        <v>2480</v>
      </c>
      <c r="E11028" t="s">
        <v>313</v>
      </c>
    </row>
    <row r="11029" spans="1:5" x14ac:dyDescent="0.3">
      <c r="A11029" t="s">
        <v>2032</v>
      </c>
      <c r="B11029" t="s">
        <v>320</v>
      </c>
      <c r="C11029">
        <v>45.841352131313698</v>
      </c>
      <c r="D11029" t="s">
        <v>2480</v>
      </c>
      <c r="E11029" t="s">
        <v>313</v>
      </c>
    </row>
    <row r="11030" spans="1:5" x14ac:dyDescent="0.3">
      <c r="A11030" t="s">
        <v>1419</v>
      </c>
      <c r="B11030" t="s">
        <v>320</v>
      </c>
      <c r="C11030">
        <v>45.845848713841796</v>
      </c>
      <c r="D11030" t="s">
        <v>2480</v>
      </c>
      <c r="E11030" t="s">
        <v>313</v>
      </c>
    </row>
    <row r="11031" spans="1:5" x14ac:dyDescent="0.3">
      <c r="A11031" t="s">
        <v>2310</v>
      </c>
      <c r="B11031" t="s">
        <v>320</v>
      </c>
      <c r="C11031">
        <v>45.853053545195102</v>
      </c>
      <c r="D11031" t="s">
        <v>2480</v>
      </c>
      <c r="E11031" t="s">
        <v>313</v>
      </c>
    </row>
    <row r="11032" spans="1:5" x14ac:dyDescent="0.3">
      <c r="A11032" t="s">
        <v>1189</v>
      </c>
      <c r="B11032" t="s">
        <v>320</v>
      </c>
      <c r="C11032">
        <v>45.899878433333299</v>
      </c>
      <c r="D11032" t="s">
        <v>2480</v>
      </c>
      <c r="E11032" t="s">
        <v>313</v>
      </c>
    </row>
    <row r="11033" spans="1:5" x14ac:dyDescent="0.3">
      <c r="A11033" t="s">
        <v>1702</v>
      </c>
      <c r="B11033" t="s">
        <v>320</v>
      </c>
      <c r="C11033">
        <v>45.948162526687</v>
      </c>
      <c r="D11033" t="s">
        <v>2480</v>
      </c>
      <c r="E11033" t="s">
        <v>313</v>
      </c>
    </row>
    <row r="11034" spans="1:5" x14ac:dyDescent="0.3">
      <c r="A11034" t="s">
        <v>2191</v>
      </c>
      <c r="B11034" t="s">
        <v>320</v>
      </c>
      <c r="C11034">
        <v>45.951779411324502</v>
      </c>
      <c r="D11034" t="s">
        <v>2480</v>
      </c>
      <c r="E11034" t="s">
        <v>313</v>
      </c>
    </row>
    <row r="11035" spans="1:5" x14ac:dyDescent="0.3">
      <c r="A11035" t="s">
        <v>539</v>
      </c>
      <c r="B11035" t="s">
        <v>320</v>
      </c>
      <c r="C11035">
        <v>46.056587185323302</v>
      </c>
      <c r="D11035" t="s">
        <v>2480</v>
      </c>
      <c r="E11035" t="s">
        <v>313</v>
      </c>
    </row>
    <row r="11036" spans="1:5" x14ac:dyDescent="0.3">
      <c r="A11036" t="s">
        <v>1637</v>
      </c>
      <c r="B11036" t="s">
        <v>320</v>
      </c>
      <c r="C11036">
        <v>46.063516824339402</v>
      </c>
      <c r="D11036" t="s">
        <v>2480</v>
      </c>
      <c r="E11036" t="s">
        <v>313</v>
      </c>
    </row>
    <row r="11037" spans="1:5" x14ac:dyDescent="0.3">
      <c r="A11037" t="s">
        <v>1417</v>
      </c>
      <c r="B11037" t="s">
        <v>320</v>
      </c>
      <c r="C11037">
        <v>46.197011935518503</v>
      </c>
      <c r="D11037" t="s">
        <v>2480</v>
      </c>
      <c r="E11037" t="s">
        <v>313</v>
      </c>
    </row>
    <row r="11038" spans="1:5" x14ac:dyDescent="0.3">
      <c r="A11038" t="s">
        <v>1642</v>
      </c>
      <c r="B11038" t="s">
        <v>320</v>
      </c>
      <c r="C11038">
        <v>46.340159626601</v>
      </c>
      <c r="D11038" t="s">
        <v>2480</v>
      </c>
      <c r="E11038" t="s">
        <v>313</v>
      </c>
    </row>
    <row r="11039" spans="1:5" x14ac:dyDescent="0.3">
      <c r="A11039" t="s">
        <v>1300</v>
      </c>
      <c r="B11039" t="s">
        <v>320</v>
      </c>
      <c r="C11039">
        <v>46.348606539228498</v>
      </c>
      <c r="D11039" t="s">
        <v>2480</v>
      </c>
      <c r="E11039" t="s">
        <v>313</v>
      </c>
    </row>
    <row r="11040" spans="1:5" x14ac:dyDescent="0.3">
      <c r="A11040" t="s">
        <v>1231</v>
      </c>
      <c r="B11040" t="s">
        <v>320</v>
      </c>
      <c r="C11040">
        <v>46.441110558128301</v>
      </c>
      <c r="D11040" t="s">
        <v>2480</v>
      </c>
      <c r="E11040" t="s">
        <v>313</v>
      </c>
    </row>
    <row r="11041" spans="1:5" x14ac:dyDescent="0.3">
      <c r="A11041" t="s">
        <v>1639</v>
      </c>
      <c r="B11041" t="s">
        <v>320</v>
      </c>
      <c r="C11041">
        <v>46.574208064075002</v>
      </c>
      <c r="D11041" t="s">
        <v>2480</v>
      </c>
      <c r="E11041" t="s">
        <v>313</v>
      </c>
    </row>
    <row r="11042" spans="1:5" x14ac:dyDescent="0.3">
      <c r="A11042" t="s">
        <v>974</v>
      </c>
      <c r="B11042" t="s">
        <v>320</v>
      </c>
      <c r="C11042">
        <v>46.607367037929798</v>
      </c>
      <c r="D11042" t="s">
        <v>2480</v>
      </c>
      <c r="E11042" t="s">
        <v>313</v>
      </c>
    </row>
    <row r="11043" spans="1:5" x14ac:dyDescent="0.3">
      <c r="A11043" t="s">
        <v>2113</v>
      </c>
      <c r="B11043" t="s">
        <v>320</v>
      </c>
      <c r="C11043">
        <v>46.613633423967102</v>
      </c>
      <c r="D11043" t="s">
        <v>2480</v>
      </c>
      <c r="E11043" t="s">
        <v>313</v>
      </c>
    </row>
    <row r="11044" spans="1:5" x14ac:dyDescent="0.3">
      <c r="A11044" t="s">
        <v>861</v>
      </c>
      <c r="B11044" t="s">
        <v>320</v>
      </c>
      <c r="C11044">
        <v>46.616597532550401</v>
      </c>
      <c r="D11044" t="s">
        <v>2480</v>
      </c>
      <c r="E11044" t="s">
        <v>313</v>
      </c>
    </row>
    <row r="11045" spans="1:5" x14ac:dyDescent="0.3">
      <c r="A11045" t="s">
        <v>1427</v>
      </c>
      <c r="B11045" t="s">
        <v>320</v>
      </c>
      <c r="C11045">
        <v>46.625375226862403</v>
      </c>
      <c r="D11045" t="s">
        <v>2480</v>
      </c>
      <c r="E11045" t="s">
        <v>313</v>
      </c>
    </row>
    <row r="11046" spans="1:5" x14ac:dyDescent="0.3">
      <c r="A11046" t="s">
        <v>784</v>
      </c>
      <c r="B11046" t="s">
        <v>320</v>
      </c>
      <c r="C11046">
        <v>46.679979802274303</v>
      </c>
      <c r="D11046" t="s">
        <v>2480</v>
      </c>
      <c r="E11046" t="s">
        <v>313</v>
      </c>
    </row>
    <row r="11047" spans="1:5" x14ac:dyDescent="0.3">
      <c r="A11047" t="s">
        <v>563</v>
      </c>
      <c r="B11047" t="s">
        <v>320</v>
      </c>
      <c r="C11047">
        <v>46.6988613662554</v>
      </c>
      <c r="D11047" t="s">
        <v>2480</v>
      </c>
      <c r="E11047" t="s">
        <v>313</v>
      </c>
    </row>
    <row r="11048" spans="1:5" x14ac:dyDescent="0.3">
      <c r="A11048" t="s">
        <v>1168</v>
      </c>
      <c r="B11048" t="s">
        <v>320</v>
      </c>
      <c r="C11048">
        <v>46.8249770119536</v>
      </c>
      <c r="D11048" t="s">
        <v>2480</v>
      </c>
      <c r="E11048" t="s">
        <v>313</v>
      </c>
    </row>
    <row r="11049" spans="1:5" x14ac:dyDescent="0.3">
      <c r="A11049" t="s">
        <v>1664</v>
      </c>
      <c r="B11049" t="s">
        <v>320</v>
      </c>
      <c r="C11049">
        <v>46.835496166468197</v>
      </c>
      <c r="D11049" t="s">
        <v>2480</v>
      </c>
      <c r="E11049" t="s">
        <v>313</v>
      </c>
    </row>
    <row r="11050" spans="1:5" x14ac:dyDescent="0.3">
      <c r="A11050" t="s">
        <v>1544</v>
      </c>
      <c r="B11050" t="s">
        <v>320</v>
      </c>
      <c r="C11050">
        <v>46.886686565927903</v>
      </c>
      <c r="D11050" t="s">
        <v>2480</v>
      </c>
      <c r="E11050" t="s">
        <v>313</v>
      </c>
    </row>
    <row r="11051" spans="1:5" x14ac:dyDescent="0.3">
      <c r="A11051" t="s">
        <v>1709</v>
      </c>
      <c r="B11051" t="s">
        <v>320</v>
      </c>
      <c r="C11051">
        <v>46.896983484082099</v>
      </c>
      <c r="D11051" t="s">
        <v>2480</v>
      </c>
      <c r="E11051" t="s">
        <v>313</v>
      </c>
    </row>
    <row r="11052" spans="1:5" x14ac:dyDescent="0.3">
      <c r="A11052" t="s">
        <v>1619</v>
      </c>
      <c r="B11052" t="s">
        <v>320</v>
      </c>
      <c r="C11052">
        <v>46.918120354471299</v>
      </c>
      <c r="D11052" t="s">
        <v>2480</v>
      </c>
      <c r="E11052" t="s">
        <v>313</v>
      </c>
    </row>
    <row r="11053" spans="1:5" x14ac:dyDescent="0.3">
      <c r="A11053" t="s">
        <v>1548</v>
      </c>
      <c r="B11053" t="s">
        <v>320</v>
      </c>
      <c r="C11053">
        <v>46.949758522046402</v>
      </c>
      <c r="D11053" t="s">
        <v>2480</v>
      </c>
      <c r="E11053" t="s">
        <v>313</v>
      </c>
    </row>
    <row r="11054" spans="1:5" x14ac:dyDescent="0.3">
      <c r="A11054" t="s">
        <v>519</v>
      </c>
      <c r="B11054" t="s">
        <v>320</v>
      </c>
      <c r="C11054">
        <v>47.036712091714499</v>
      </c>
      <c r="D11054" t="s">
        <v>2480</v>
      </c>
      <c r="E11054" t="s">
        <v>313</v>
      </c>
    </row>
    <row r="11055" spans="1:5" x14ac:dyDescent="0.3">
      <c r="A11055" t="s">
        <v>1328</v>
      </c>
      <c r="B11055" t="s">
        <v>320</v>
      </c>
      <c r="C11055">
        <v>47.045871312814299</v>
      </c>
      <c r="D11055" t="s">
        <v>2480</v>
      </c>
      <c r="E11055" t="s">
        <v>313</v>
      </c>
    </row>
    <row r="11056" spans="1:5" x14ac:dyDescent="0.3">
      <c r="A11056" t="s">
        <v>1317</v>
      </c>
      <c r="B11056" t="s">
        <v>320</v>
      </c>
      <c r="C11056">
        <v>47.060638061805001</v>
      </c>
      <c r="D11056" t="s">
        <v>2480</v>
      </c>
      <c r="E11056" t="s">
        <v>313</v>
      </c>
    </row>
    <row r="11057" spans="1:5" x14ac:dyDescent="0.3">
      <c r="A11057" t="s">
        <v>423</v>
      </c>
      <c r="B11057" t="s">
        <v>320</v>
      </c>
      <c r="C11057">
        <v>47.170655297696001</v>
      </c>
      <c r="D11057" t="s">
        <v>2480</v>
      </c>
      <c r="E11057" t="s">
        <v>313</v>
      </c>
    </row>
    <row r="11058" spans="1:5" x14ac:dyDescent="0.3">
      <c r="A11058" t="s">
        <v>2398</v>
      </c>
      <c r="B11058" t="s">
        <v>320</v>
      </c>
      <c r="C11058">
        <v>47.216917723130699</v>
      </c>
      <c r="D11058" t="s">
        <v>2480</v>
      </c>
      <c r="E11058" t="s">
        <v>313</v>
      </c>
    </row>
    <row r="11059" spans="1:5" x14ac:dyDescent="0.3">
      <c r="A11059" t="s">
        <v>1540</v>
      </c>
      <c r="B11059" t="s">
        <v>320</v>
      </c>
      <c r="C11059">
        <v>47.234895306371001</v>
      </c>
      <c r="D11059" t="s">
        <v>2480</v>
      </c>
      <c r="E11059" t="s">
        <v>313</v>
      </c>
    </row>
    <row r="11060" spans="1:5" x14ac:dyDescent="0.3">
      <c r="A11060" t="s">
        <v>1751</v>
      </c>
      <c r="B11060" t="s">
        <v>320</v>
      </c>
      <c r="C11060">
        <v>47.2698343273291</v>
      </c>
      <c r="D11060" t="s">
        <v>2480</v>
      </c>
      <c r="E11060" t="s">
        <v>313</v>
      </c>
    </row>
    <row r="11061" spans="1:5" x14ac:dyDescent="0.3">
      <c r="A11061" t="s">
        <v>776</v>
      </c>
      <c r="B11061" t="s">
        <v>320</v>
      </c>
      <c r="C11061">
        <v>47.427314122985102</v>
      </c>
      <c r="D11061" t="s">
        <v>2480</v>
      </c>
      <c r="E11061" t="s">
        <v>313</v>
      </c>
    </row>
    <row r="11062" spans="1:5" x14ac:dyDescent="0.3">
      <c r="A11062" t="s">
        <v>1203</v>
      </c>
      <c r="B11062" t="s">
        <v>320</v>
      </c>
      <c r="C11062">
        <v>47.519379559029097</v>
      </c>
      <c r="D11062" t="s">
        <v>2480</v>
      </c>
      <c r="E11062" t="s">
        <v>313</v>
      </c>
    </row>
    <row r="11063" spans="1:5" x14ac:dyDescent="0.3">
      <c r="A11063" t="s">
        <v>1015</v>
      </c>
      <c r="B11063" t="s">
        <v>320</v>
      </c>
      <c r="C11063">
        <v>47.6517705878002</v>
      </c>
      <c r="D11063" t="s">
        <v>2480</v>
      </c>
      <c r="E11063" t="s">
        <v>313</v>
      </c>
    </row>
    <row r="11064" spans="1:5" x14ac:dyDescent="0.3">
      <c r="A11064" t="s">
        <v>1458</v>
      </c>
      <c r="B11064" t="s">
        <v>320</v>
      </c>
      <c r="C11064">
        <v>47.668779634141899</v>
      </c>
      <c r="D11064" t="s">
        <v>2480</v>
      </c>
      <c r="E11064" t="s">
        <v>313</v>
      </c>
    </row>
    <row r="11065" spans="1:5" x14ac:dyDescent="0.3">
      <c r="A11065" t="s">
        <v>1568</v>
      </c>
      <c r="B11065" t="s">
        <v>320</v>
      </c>
      <c r="C11065">
        <v>47.770273634574103</v>
      </c>
      <c r="D11065" t="s">
        <v>2480</v>
      </c>
      <c r="E11065" t="s">
        <v>313</v>
      </c>
    </row>
    <row r="11066" spans="1:5" x14ac:dyDescent="0.3">
      <c r="A11066" t="s">
        <v>1728</v>
      </c>
      <c r="B11066" t="s">
        <v>320</v>
      </c>
      <c r="C11066">
        <v>47.802027965803397</v>
      </c>
      <c r="D11066" t="s">
        <v>2480</v>
      </c>
      <c r="E11066" t="s">
        <v>313</v>
      </c>
    </row>
    <row r="11067" spans="1:5" x14ac:dyDescent="0.3">
      <c r="A11067" t="s">
        <v>1179</v>
      </c>
      <c r="B11067" t="s">
        <v>320</v>
      </c>
      <c r="C11067">
        <v>47.813803396418002</v>
      </c>
      <c r="D11067" t="s">
        <v>2480</v>
      </c>
      <c r="E11067" t="s">
        <v>313</v>
      </c>
    </row>
    <row r="11068" spans="1:5" x14ac:dyDescent="0.3">
      <c r="A11068" t="s">
        <v>1313</v>
      </c>
      <c r="B11068" t="s">
        <v>320</v>
      </c>
      <c r="C11068">
        <v>47.837283909484498</v>
      </c>
      <c r="D11068" t="s">
        <v>2480</v>
      </c>
      <c r="E11068" t="s">
        <v>313</v>
      </c>
    </row>
    <row r="11069" spans="1:5" x14ac:dyDescent="0.3">
      <c r="A11069" t="s">
        <v>1383</v>
      </c>
      <c r="B11069" t="s">
        <v>320</v>
      </c>
      <c r="C11069">
        <v>47.865404769838001</v>
      </c>
      <c r="D11069" t="s">
        <v>2480</v>
      </c>
      <c r="E11069" t="s">
        <v>313</v>
      </c>
    </row>
    <row r="11070" spans="1:5" x14ac:dyDescent="0.3">
      <c r="A11070" t="s">
        <v>602</v>
      </c>
      <c r="B11070" t="s">
        <v>320</v>
      </c>
      <c r="C11070">
        <v>47.885292668847399</v>
      </c>
      <c r="D11070" t="s">
        <v>2480</v>
      </c>
      <c r="E11070" t="s">
        <v>313</v>
      </c>
    </row>
    <row r="11071" spans="1:5" x14ac:dyDescent="0.3">
      <c r="A11071" t="s">
        <v>1514</v>
      </c>
      <c r="B11071" t="s">
        <v>320</v>
      </c>
      <c r="C11071">
        <v>47.898884540762602</v>
      </c>
      <c r="D11071" t="s">
        <v>2480</v>
      </c>
      <c r="E11071" t="s">
        <v>313</v>
      </c>
    </row>
    <row r="11072" spans="1:5" x14ac:dyDescent="0.3">
      <c r="A11072" t="s">
        <v>1141</v>
      </c>
      <c r="B11072" t="s">
        <v>320</v>
      </c>
      <c r="C11072">
        <v>47.903789209240799</v>
      </c>
      <c r="D11072" t="s">
        <v>2480</v>
      </c>
      <c r="E11072" t="s">
        <v>313</v>
      </c>
    </row>
    <row r="11073" spans="1:5" x14ac:dyDescent="0.3">
      <c r="A11073" t="s">
        <v>1109</v>
      </c>
      <c r="B11073" t="s">
        <v>320</v>
      </c>
      <c r="C11073">
        <v>48.038106108020699</v>
      </c>
      <c r="D11073" t="s">
        <v>2480</v>
      </c>
      <c r="E11073" t="s">
        <v>313</v>
      </c>
    </row>
    <row r="11074" spans="1:5" x14ac:dyDescent="0.3">
      <c r="A11074" t="s">
        <v>1070</v>
      </c>
      <c r="B11074" t="s">
        <v>320</v>
      </c>
      <c r="C11074">
        <v>48.051652203446899</v>
      </c>
      <c r="D11074" t="s">
        <v>2480</v>
      </c>
      <c r="E11074" t="s">
        <v>313</v>
      </c>
    </row>
    <row r="11075" spans="1:5" x14ac:dyDescent="0.3">
      <c r="A11075" t="s">
        <v>875</v>
      </c>
      <c r="B11075" t="s">
        <v>320</v>
      </c>
      <c r="C11075">
        <v>48.214688176789501</v>
      </c>
      <c r="D11075" t="s">
        <v>2480</v>
      </c>
      <c r="E11075" t="s">
        <v>313</v>
      </c>
    </row>
    <row r="11076" spans="1:5" x14ac:dyDescent="0.3">
      <c r="A11076" t="s">
        <v>2332</v>
      </c>
      <c r="B11076" t="s">
        <v>320</v>
      </c>
      <c r="C11076">
        <v>48.335072481256503</v>
      </c>
      <c r="D11076" t="s">
        <v>2480</v>
      </c>
      <c r="E11076" t="s">
        <v>313</v>
      </c>
    </row>
    <row r="11077" spans="1:5" x14ac:dyDescent="0.3">
      <c r="A11077" t="s">
        <v>1327</v>
      </c>
      <c r="B11077" t="s">
        <v>320</v>
      </c>
      <c r="C11077">
        <v>48.357559149113897</v>
      </c>
      <c r="D11077" t="s">
        <v>2480</v>
      </c>
      <c r="E11077" t="s">
        <v>313</v>
      </c>
    </row>
    <row r="11078" spans="1:5" x14ac:dyDescent="0.3">
      <c r="A11078" t="s">
        <v>1365</v>
      </c>
      <c r="B11078" t="s">
        <v>320</v>
      </c>
      <c r="C11078">
        <v>48.370310705573502</v>
      </c>
      <c r="D11078" t="s">
        <v>2480</v>
      </c>
      <c r="E11078" t="s">
        <v>313</v>
      </c>
    </row>
    <row r="11079" spans="1:5" x14ac:dyDescent="0.3">
      <c r="A11079" t="s">
        <v>1326</v>
      </c>
      <c r="B11079" t="s">
        <v>320</v>
      </c>
      <c r="C11079">
        <v>48.375089452300102</v>
      </c>
      <c r="D11079" t="s">
        <v>2480</v>
      </c>
      <c r="E11079" t="s">
        <v>313</v>
      </c>
    </row>
    <row r="11080" spans="1:5" x14ac:dyDescent="0.3">
      <c r="A11080" t="s">
        <v>1107</v>
      </c>
      <c r="B11080" t="s">
        <v>320</v>
      </c>
      <c r="C11080">
        <v>48.383553949715498</v>
      </c>
      <c r="D11080" t="s">
        <v>2480</v>
      </c>
      <c r="E11080" t="s">
        <v>313</v>
      </c>
    </row>
    <row r="11081" spans="1:5" x14ac:dyDescent="0.3">
      <c r="A11081" t="s">
        <v>1507</v>
      </c>
      <c r="B11081" t="s">
        <v>320</v>
      </c>
      <c r="C11081">
        <v>48.431954229464701</v>
      </c>
      <c r="D11081" t="s">
        <v>2480</v>
      </c>
      <c r="E11081" t="s">
        <v>313</v>
      </c>
    </row>
    <row r="11082" spans="1:5" x14ac:dyDescent="0.3">
      <c r="A11082" t="s">
        <v>1400</v>
      </c>
      <c r="B11082" t="s">
        <v>320</v>
      </c>
      <c r="C11082">
        <v>48.565451926096699</v>
      </c>
      <c r="D11082" t="s">
        <v>2480</v>
      </c>
      <c r="E11082" t="s">
        <v>313</v>
      </c>
    </row>
    <row r="11083" spans="1:5" x14ac:dyDescent="0.3">
      <c r="A11083" t="s">
        <v>1418</v>
      </c>
      <c r="B11083" t="s">
        <v>320</v>
      </c>
      <c r="C11083">
        <v>48.638185887557903</v>
      </c>
      <c r="D11083" t="s">
        <v>2480</v>
      </c>
      <c r="E11083" t="s">
        <v>313</v>
      </c>
    </row>
    <row r="11084" spans="1:5" x14ac:dyDescent="0.3">
      <c r="A11084" t="s">
        <v>1169</v>
      </c>
      <c r="B11084" t="s">
        <v>320</v>
      </c>
      <c r="C11084">
        <v>48.662961602632102</v>
      </c>
      <c r="D11084" t="s">
        <v>2480</v>
      </c>
      <c r="E11084" t="s">
        <v>313</v>
      </c>
    </row>
    <row r="11085" spans="1:5" x14ac:dyDescent="0.3">
      <c r="A11085" t="s">
        <v>2296</v>
      </c>
      <c r="B11085" t="s">
        <v>320</v>
      </c>
      <c r="C11085">
        <v>48.811297584099002</v>
      </c>
      <c r="D11085" t="s">
        <v>2480</v>
      </c>
      <c r="E11085" t="s">
        <v>313</v>
      </c>
    </row>
    <row r="11086" spans="1:5" x14ac:dyDescent="0.3">
      <c r="A11086" t="s">
        <v>1325</v>
      </c>
      <c r="B11086" t="s">
        <v>320</v>
      </c>
      <c r="C11086">
        <v>48.885122734895198</v>
      </c>
      <c r="D11086" t="s">
        <v>2480</v>
      </c>
      <c r="E11086" t="s">
        <v>313</v>
      </c>
    </row>
    <row r="11087" spans="1:5" x14ac:dyDescent="0.3">
      <c r="A11087" t="s">
        <v>1638</v>
      </c>
      <c r="B11087" t="s">
        <v>320</v>
      </c>
      <c r="C11087">
        <v>48.885386401167402</v>
      </c>
      <c r="D11087" t="s">
        <v>2480</v>
      </c>
      <c r="E11087" t="s">
        <v>313</v>
      </c>
    </row>
    <row r="11088" spans="1:5" x14ac:dyDescent="0.3">
      <c r="A11088" t="s">
        <v>1682</v>
      </c>
      <c r="B11088" t="s">
        <v>320</v>
      </c>
      <c r="C11088">
        <v>49.0589689669915</v>
      </c>
      <c r="D11088" t="s">
        <v>2480</v>
      </c>
      <c r="E11088" t="s">
        <v>313</v>
      </c>
    </row>
    <row r="11089" spans="1:5" x14ac:dyDescent="0.3">
      <c r="A11089" t="s">
        <v>547</v>
      </c>
      <c r="B11089" t="s">
        <v>320</v>
      </c>
      <c r="C11089">
        <v>49.118027243319098</v>
      </c>
      <c r="D11089" t="s">
        <v>2480</v>
      </c>
      <c r="E11089" t="s">
        <v>313</v>
      </c>
    </row>
    <row r="11090" spans="1:5" x14ac:dyDescent="0.3">
      <c r="A11090" t="s">
        <v>1497</v>
      </c>
      <c r="B11090" t="s">
        <v>320</v>
      </c>
      <c r="C11090">
        <v>49.199727364422799</v>
      </c>
      <c r="D11090" t="s">
        <v>2480</v>
      </c>
      <c r="E11090" t="s">
        <v>313</v>
      </c>
    </row>
    <row r="11091" spans="1:5" x14ac:dyDescent="0.3">
      <c r="A11091" t="s">
        <v>1020</v>
      </c>
      <c r="B11091" t="s">
        <v>320</v>
      </c>
      <c r="C11091">
        <v>49.268090162823199</v>
      </c>
      <c r="D11091" t="s">
        <v>2480</v>
      </c>
      <c r="E11091" t="s">
        <v>313</v>
      </c>
    </row>
    <row r="11092" spans="1:5" x14ac:dyDescent="0.3">
      <c r="A11092" t="s">
        <v>2241</v>
      </c>
      <c r="B11092" t="s">
        <v>320</v>
      </c>
      <c r="C11092">
        <v>49.306595311752901</v>
      </c>
      <c r="D11092" t="s">
        <v>2480</v>
      </c>
      <c r="E11092" t="s">
        <v>313</v>
      </c>
    </row>
    <row r="11093" spans="1:5" x14ac:dyDescent="0.3">
      <c r="A11093" t="s">
        <v>1247</v>
      </c>
      <c r="B11093" t="s">
        <v>320</v>
      </c>
      <c r="C11093">
        <v>49.435558997458898</v>
      </c>
      <c r="D11093" t="s">
        <v>2480</v>
      </c>
      <c r="E11093" t="s">
        <v>313</v>
      </c>
    </row>
    <row r="11094" spans="1:5" x14ac:dyDescent="0.3">
      <c r="A11094" t="s">
        <v>1704</v>
      </c>
      <c r="B11094" t="s">
        <v>320</v>
      </c>
      <c r="C11094">
        <v>49.467240690048897</v>
      </c>
      <c r="D11094" t="s">
        <v>2480</v>
      </c>
      <c r="E11094" t="s">
        <v>313</v>
      </c>
    </row>
    <row r="11095" spans="1:5" x14ac:dyDescent="0.3">
      <c r="A11095" t="s">
        <v>1069</v>
      </c>
      <c r="B11095" t="s">
        <v>320</v>
      </c>
      <c r="C11095">
        <v>49.475009650971401</v>
      </c>
      <c r="D11095" t="s">
        <v>2480</v>
      </c>
      <c r="E11095" t="s">
        <v>313</v>
      </c>
    </row>
    <row r="11096" spans="1:5" x14ac:dyDescent="0.3">
      <c r="A11096" t="s">
        <v>404</v>
      </c>
      <c r="B11096" t="s">
        <v>320</v>
      </c>
      <c r="C11096">
        <v>49.492607284793998</v>
      </c>
      <c r="D11096" t="s">
        <v>2480</v>
      </c>
      <c r="E11096" t="s">
        <v>313</v>
      </c>
    </row>
    <row r="11097" spans="1:5" x14ac:dyDescent="0.3">
      <c r="A11097" t="s">
        <v>1749</v>
      </c>
      <c r="B11097" t="s">
        <v>320</v>
      </c>
      <c r="C11097">
        <v>49.513013948848098</v>
      </c>
      <c r="D11097" t="s">
        <v>2480</v>
      </c>
      <c r="E11097" t="s">
        <v>313</v>
      </c>
    </row>
    <row r="11098" spans="1:5" x14ac:dyDescent="0.3">
      <c r="A11098" t="s">
        <v>1860</v>
      </c>
      <c r="B11098" t="s">
        <v>320</v>
      </c>
      <c r="C11098">
        <v>49.514485920337499</v>
      </c>
      <c r="D11098" t="s">
        <v>2480</v>
      </c>
      <c r="E11098" t="s">
        <v>313</v>
      </c>
    </row>
    <row r="11099" spans="1:5" x14ac:dyDescent="0.3">
      <c r="A11099" t="s">
        <v>1207</v>
      </c>
      <c r="B11099" t="s">
        <v>320</v>
      </c>
      <c r="C11099">
        <v>49.529117536854201</v>
      </c>
      <c r="D11099" t="s">
        <v>2480</v>
      </c>
      <c r="E11099" t="s">
        <v>313</v>
      </c>
    </row>
    <row r="11100" spans="1:5" x14ac:dyDescent="0.3">
      <c r="A11100" t="s">
        <v>976</v>
      </c>
      <c r="B11100" t="s">
        <v>320</v>
      </c>
      <c r="C11100">
        <v>49.638903285026402</v>
      </c>
      <c r="D11100" t="s">
        <v>2480</v>
      </c>
      <c r="E11100" t="s">
        <v>313</v>
      </c>
    </row>
    <row r="11101" spans="1:5" x14ac:dyDescent="0.3">
      <c r="A11101" t="s">
        <v>1630</v>
      </c>
      <c r="B11101" t="s">
        <v>320</v>
      </c>
      <c r="C11101">
        <v>49.655476670696501</v>
      </c>
      <c r="D11101" t="s">
        <v>2480</v>
      </c>
      <c r="E11101" t="s">
        <v>313</v>
      </c>
    </row>
    <row r="11102" spans="1:5" x14ac:dyDescent="0.3">
      <c r="A11102" t="s">
        <v>1916</v>
      </c>
      <c r="B11102" t="s">
        <v>320</v>
      </c>
      <c r="C11102">
        <v>49.705652998394903</v>
      </c>
      <c r="D11102" t="s">
        <v>2480</v>
      </c>
      <c r="E11102" t="s">
        <v>313</v>
      </c>
    </row>
    <row r="11103" spans="1:5" x14ac:dyDescent="0.3">
      <c r="A11103" t="s">
        <v>1746</v>
      </c>
      <c r="B11103" t="s">
        <v>320</v>
      </c>
      <c r="C11103">
        <v>49.710805448451701</v>
      </c>
      <c r="D11103" t="s">
        <v>2480</v>
      </c>
      <c r="E11103" t="s">
        <v>313</v>
      </c>
    </row>
    <row r="11104" spans="1:5" x14ac:dyDescent="0.3">
      <c r="A11104" t="s">
        <v>1371</v>
      </c>
      <c r="B11104" t="s">
        <v>320</v>
      </c>
      <c r="C11104">
        <v>49.771287380729603</v>
      </c>
      <c r="D11104" t="s">
        <v>2480</v>
      </c>
      <c r="E11104" t="s">
        <v>313</v>
      </c>
    </row>
    <row r="11105" spans="1:5" x14ac:dyDescent="0.3">
      <c r="A11105" t="s">
        <v>873</v>
      </c>
      <c r="B11105" t="s">
        <v>320</v>
      </c>
      <c r="C11105">
        <v>49.8878371256367</v>
      </c>
      <c r="D11105" t="s">
        <v>2480</v>
      </c>
      <c r="E11105" t="s">
        <v>313</v>
      </c>
    </row>
    <row r="11106" spans="1:5" x14ac:dyDescent="0.3">
      <c r="A11106" t="s">
        <v>1183</v>
      </c>
      <c r="B11106" t="s">
        <v>320</v>
      </c>
      <c r="C11106">
        <v>49.927880471397799</v>
      </c>
      <c r="D11106" t="s">
        <v>2480</v>
      </c>
      <c r="E11106" t="s">
        <v>313</v>
      </c>
    </row>
    <row r="11107" spans="1:5" x14ac:dyDescent="0.3">
      <c r="A11107" t="s">
        <v>1391</v>
      </c>
      <c r="B11107" t="s">
        <v>320</v>
      </c>
      <c r="C11107">
        <v>49.987757128949703</v>
      </c>
      <c r="D11107" t="s">
        <v>2480</v>
      </c>
      <c r="E11107" t="s">
        <v>313</v>
      </c>
    </row>
    <row r="11108" spans="1:5" x14ac:dyDescent="0.3">
      <c r="A11108" t="s">
        <v>2361</v>
      </c>
      <c r="B11108" t="s">
        <v>320</v>
      </c>
      <c r="C11108">
        <v>50.020959386760097</v>
      </c>
      <c r="D11108" t="s">
        <v>2480</v>
      </c>
      <c r="E11108" t="s">
        <v>313</v>
      </c>
    </row>
    <row r="11109" spans="1:5" x14ac:dyDescent="0.3">
      <c r="A11109" t="s">
        <v>1261</v>
      </c>
      <c r="B11109" t="s">
        <v>320</v>
      </c>
      <c r="C11109">
        <v>50.0633680537495</v>
      </c>
      <c r="D11109" t="s">
        <v>2480</v>
      </c>
      <c r="E11109" t="s">
        <v>313</v>
      </c>
    </row>
    <row r="11110" spans="1:5" x14ac:dyDescent="0.3">
      <c r="A11110" t="s">
        <v>1635</v>
      </c>
      <c r="B11110" t="s">
        <v>320</v>
      </c>
      <c r="C11110">
        <v>50.153058572854597</v>
      </c>
      <c r="D11110" t="s">
        <v>2480</v>
      </c>
      <c r="E11110" t="s">
        <v>313</v>
      </c>
    </row>
    <row r="11111" spans="1:5" x14ac:dyDescent="0.3">
      <c r="A11111" t="s">
        <v>1783</v>
      </c>
      <c r="B11111" t="s">
        <v>320</v>
      </c>
      <c r="C11111">
        <v>50.173871593056496</v>
      </c>
      <c r="D11111" t="s">
        <v>2480</v>
      </c>
      <c r="E11111" t="s">
        <v>313</v>
      </c>
    </row>
    <row r="11112" spans="1:5" x14ac:dyDescent="0.3">
      <c r="A11112" t="s">
        <v>1292</v>
      </c>
      <c r="B11112" t="s">
        <v>320</v>
      </c>
      <c r="C11112">
        <v>50.175586727918997</v>
      </c>
      <c r="D11112" t="s">
        <v>2480</v>
      </c>
      <c r="E11112" t="s">
        <v>313</v>
      </c>
    </row>
    <row r="11113" spans="1:5" x14ac:dyDescent="0.3">
      <c r="A11113" t="s">
        <v>1483</v>
      </c>
      <c r="B11113" t="s">
        <v>320</v>
      </c>
      <c r="C11113">
        <v>50.232810685907801</v>
      </c>
      <c r="D11113" t="s">
        <v>2480</v>
      </c>
      <c r="E11113" t="s">
        <v>313</v>
      </c>
    </row>
    <row r="11114" spans="1:5" x14ac:dyDescent="0.3">
      <c r="A11114" t="s">
        <v>1567</v>
      </c>
      <c r="B11114" t="s">
        <v>320</v>
      </c>
      <c r="C11114">
        <v>50.264858600032497</v>
      </c>
      <c r="D11114" t="s">
        <v>2480</v>
      </c>
      <c r="E11114" t="s">
        <v>313</v>
      </c>
    </row>
    <row r="11115" spans="1:5" x14ac:dyDescent="0.3">
      <c r="A11115" t="s">
        <v>1414</v>
      </c>
      <c r="B11115" t="s">
        <v>320</v>
      </c>
      <c r="C11115">
        <v>50.281910706017698</v>
      </c>
      <c r="D11115" t="s">
        <v>2480</v>
      </c>
      <c r="E11115" t="s">
        <v>313</v>
      </c>
    </row>
    <row r="11116" spans="1:5" x14ac:dyDescent="0.3">
      <c r="A11116" t="s">
        <v>1641</v>
      </c>
      <c r="B11116" t="s">
        <v>320</v>
      </c>
      <c r="C11116">
        <v>50.352862398956802</v>
      </c>
      <c r="D11116" t="s">
        <v>2480</v>
      </c>
      <c r="E11116" t="s">
        <v>313</v>
      </c>
    </row>
    <row r="11117" spans="1:5" x14ac:dyDescent="0.3">
      <c r="A11117" t="s">
        <v>1271</v>
      </c>
      <c r="B11117" t="s">
        <v>320</v>
      </c>
      <c r="C11117">
        <v>50.382938250126102</v>
      </c>
      <c r="D11117" t="s">
        <v>2480</v>
      </c>
      <c r="E11117" t="s">
        <v>313</v>
      </c>
    </row>
    <row r="11118" spans="1:5" x14ac:dyDescent="0.3">
      <c r="A11118" t="s">
        <v>1545</v>
      </c>
      <c r="B11118" t="s">
        <v>320</v>
      </c>
      <c r="C11118">
        <v>50.410908640303198</v>
      </c>
      <c r="D11118" t="s">
        <v>2480</v>
      </c>
      <c r="E11118" t="s">
        <v>313</v>
      </c>
    </row>
    <row r="11119" spans="1:5" x14ac:dyDescent="0.3">
      <c r="A11119" t="s">
        <v>2359</v>
      </c>
      <c r="B11119" t="s">
        <v>320</v>
      </c>
      <c r="C11119">
        <v>50.4265832581629</v>
      </c>
      <c r="D11119" t="s">
        <v>2480</v>
      </c>
      <c r="E11119" t="s">
        <v>313</v>
      </c>
    </row>
    <row r="11120" spans="1:5" x14ac:dyDescent="0.3">
      <c r="A11120" t="s">
        <v>729</v>
      </c>
      <c r="B11120" t="s">
        <v>320</v>
      </c>
      <c r="C11120">
        <v>50.603163040053502</v>
      </c>
      <c r="D11120" t="s">
        <v>2480</v>
      </c>
      <c r="E11120" t="s">
        <v>313</v>
      </c>
    </row>
    <row r="11121" spans="1:5" x14ac:dyDescent="0.3">
      <c r="A11121" t="s">
        <v>1684</v>
      </c>
      <c r="B11121" t="s">
        <v>320</v>
      </c>
      <c r="C11121">
        <v>50.625587404551403</v>
      </c>
      <c r="D11121" t="s">
        <v>2480</v>
      </c>
      <c r="E11121" t="s">
        <v>313</v>
      </c>
    </row>
    <row r="11122" spans="1:5" x14ac:dyDescent="0.3">
      <c r="A11122" t="s">
        <v>1376</v>
      </c>
      <c r="B11122" t="s">
        <v>320</v>
      </c>
      <c r="C11122">
        <v>50.773272232506301</v>
      </c>
      <c r="D11122" t="s">
        <v>2480</v>
      </c>
      <c r="E11122" t="s">
        <v>313</v>
      </c>
    </row>
    <row r="11123" spans="1:5" x14ac:dyDescent="0.3">
      <c r="A11123" t="s">
        <v>1387</v>
      </c>
      <c r="B11123" t="s">
        <v>320</v>
      </c>
      <c r="C11123">
        <v>50.826700440746599</v>
      </c>
      <c r="D11123" t="s">
        <v>2480</v>
      </c>
      <c r="E11123" t="s">
        <v>313</v>
      </c>
    </row>
    <row r="11124" spans="1:5" x14ac:dyDescent="0.3">
      <c r="A11124" t="s">
        <v>1310</v>
      </c>
      <c r="B11124" t="s">
        <v>320</v>
      </c>
      <c r="C11124">
        <v>50.875633749063702</v>
      </c>
      <c r="D11124" t="s">
        <v>2480</v>
      </c>
      <c r="E11124" t="s">
        <v>313</v>
      </c>
    </row>
    <row r="11125" spans="1:5" x14ac:dyDescent="0.3">
      <c r="A11125" t="s">
        <v>1160</v>
      </c>
      <c r="B11125" t="s">
        <v>320</v>
      </c>
      <c r="C11125">
        <v>50.888501932782098</v>
      </c>
      <c r="D11125" t="s">
        <v>2480</v>
      </c>
      <c r="E11125" t="s">
        <v>313</v>
      </c>
    </row>
    <row r="11126" spans="1:5" x14ac:dyDescent="0.3">
      <c r="A11126" t="s">
        <v>1108</v>
      </c>
      <c r="B11126" t="s">
        <v>320</v>
      </c>
      <c r="C11126">
        <v>50.937361365861797</v>
      </c>
      <c r="D11126" t="s">
        <v>2480</v>
      </c>
      <c r="E11126" t="s">
        <v>313</v>
      </c>
    </row>
    <row r="11127" spans="1:5" x14ac:dyDescent="0.3">
      <c r="A11127" t="s">
        <v>1457</v>
      </c>
      <c r="B11127" t="s">
        <v>320</v>
      </c>
      <c r="C11127">
        <v>51.044038364944797</v>
      </c>
      <c r="D11127" t="s">
        <v>2480</v>
      </c>
      <c r="E11127" t="s">
        <v>313</v>
      </c>
    </row>
    <row r="11128" spans="1:5" x14ac:dyDescent="0.3">
      <c r="A11128" t="s">
        <v>568</v>
      </c>
      <c r="B11128" t="s">
        <v>320</v>
      </c>
      <c r="C11128">
        <v>51.134639290511799</v>
      </c>
      <c r="D11128" t="s">
        <v>2480</v>
      </c>
      <c r="E11128" t="s">
        <v>313</v>
      </c>
    </row>
    <row r="11129" spans="1:5" x14ac:dyDescent="0.3">
      <c r="A11129" t="s">
        <v>1196</v>
      </c>
      <c r="B11129" t="s">
        <v>320</v>
      </c>
      <c r="C11129">
        <v>51.270957017315503</v>
      </c>
      <c r="D11129" t="s">
        <v>2480</v>
      </c>
      <c r="E11129" t="s">
        <v>313</v>
      </c>
    </row>
    <row r="11130" spans="1:5" x14ac:dyDescent="0.3">
      <c r="A11130" t="s">
        <v>1329</v>
      </c>
      <c r="B11130" t="s">
        <v>320</v>
      </c>
      <c r="C11130">
        <v>51.2765857630135</v>
      </c>
      <c r="D11130" t="s">
        <v>2480</v>
      </c>
      <c r="E11130" t="s">
        <v>313</v>
      </c>
    </row>
    <row r="11131" spans="1:5" x14ac:dyDescent="0.3">
      <c r="A11131" t="s">
        <v>1517</v>
      </c>
      <c r="B11131" t="s">
        <v>320</v>
      </c>
      <c r="C11131">
        <v>51.314605486982998</v>
      </c>
      <c r="D11131" t="s">
        <v>2480</v>
      </c>
      <c r="E11131" t="s">
        <v>313</v>
      </c>
    </row>
    <row r="11132" spans="1:5" x14ac:dyDescent="0.3">
      <c r="A11132" t="s">
        <v>1172</v>
      </c>
      <c r="B11132" t="s">
        <v>320</v>
      </c>
      <c r="C11132">
        <v>51.399145243118902</v>
      </c>
      <c r="D11132" t="s">
        <v>2480</v>
      </c>
      <c r="E11132" t="s">
        <v>313</v>
      </c>
    </row>
    <row r="11133" spans="1:5" x14ac:dyDescent="0.3">
      <c r="A11133" t="s">
        <v>327</v>
      </c>
      <c r="B11133" t="s">
        <v>320</v>
      </c>
      <c r="C11133">
        <v>51.429854682545702</v>
      </c>
      <c r="D11133" t="s">
        <v>2480</v>
      </c>
      <c r="E11133" t="s">
        <v>313</v>
      </c>
    </row>
    <row r="11134" spans="1:5" x14ac:dyDescent="0.3">
      <c r="A11134" t="s">
        <v>1943</v>
      </c>
      <c r="B11134" t="s">
        <v>320</v>
      </c>
      <c r="C11134">
        <v>51.439422695911801</v>
      </c>
      <c r="D11134" t="s">
        <v>2480</v>
      </c>
      <c r="E11134" t="s">
        <v>313</v>
      </c>
    </row>
    <row r="11135" spans="1:5" x14ac:dyDescent="0.3">
      <c r="A11135" t="s">
        <v>1280</v>
      </c>
      <c r="B11135" t="s">
        <v>320</v>
      </c>
      <c r="C11135">
        <v>51.440884777051998</v>
      </c>
      <c r="D11135" t="s">
        <v>2480</v>
      </c>
      <c r="E11135" t="s">
        <v>313</v>
      </c>
    </row>
    <row r="11136" spans="1:5" x14ac:dyDescent="0.3">
      <c r="A11136" t="s">
        <v>1205</v>
      </c>
      <c r="B11136" t="s">
        <v>320</v>
      </c>
      <c r="C11136">
        <v>51.512563030812103</v>
      </c>
      <c r="D11136" t="s">
        <v>2480</v>
      </c>
      <c r="E11136" t="s">
        <v>313</v>
      </c>
    </row>
    <row r="11137" spans="1:5" x14ac:dyDescent="0.3">
      <c r="A11137" t="s">
        <v>863</v>
      </c>
      <c r="B11137" t="s">
        <v>320</v>
      </c>
      <c r="C11137">
        <v>51.633524770536503</v>
      </c>
      <c r="D11137" t="s">
        <v>2480</v>
      </c>
      <c r="E11137" t="s">
        <v>313</v>
      </c>
    </row>
    <row r="11138" spans="1:5" x14ac:dyDescent="0.3">
      <c r="A11138" t="s">
        <v>1714</v>
      </c>
      <c r="B11138" t="s">
        <v>320</v>
      </c>
      <c r="C11138">
        <v>51.701044738738801</v>
      </c>
      <c r="D11138" t="s">
        <v>2480</v>
      </c>
      <c r="E11138" t="s">
        <v>313</v>
      </c>
    </row>
    <row r="11139" spans="1:5" x14ac:dyDescent="0.3">
      <c r="A11139" t="s">
        <v>1399</v>
      </c>
      <c r="B11139" t="s">
        <v>320</v>
      </c>
      <c r="C11139">
        <v>51.710894093129397</v>
      </c>
      <c r="D11139" t="s">
        <v>2480</v>
      </c>
      <c r="E11139" t="s">
        <v>313</v>
      </c>
    </row>
    <row r="11140" spans="1:5" x14ac:dyDescent="0.3">
      <c r="A11140" t="s">
        <v>2246</v>
      </c>
      <c r="B11140" t="s">
        <v>320</v>
      </c>
      <c r="C11140">
        <v>51.753570787627197</v>
      </c>
      <c r="D11140" t="s">
        <v>2480</v>
      </c>
      <c r="E11140" t="s">
        <v>313</v>
      </c>
    </row>
    <row r="11141" spans="1:5" x14ac:dyDescent="0.3">
      <c r="A11141" t="s">
        <v>1263</v>
      </c>
      <c r="B11141" t="s">
        <v>320</v>
      </c>
      <c r="C11141">
        <v>51.886552403977603</v>
      </c>
      <c r="D11141" t="s">
        <v>2480</v>
      </c>
      <c r="E11141" t="s">
        <v>313</v>
      </c>
    </row>
    <row r="11142" spans="1:5" x14ac:dyDescent="0.3">
      <c r="A11142" t="s">
        <v>1180</v>
      </c>
      <c r="B11142" t="s">
        <v>320</v>
      </c>
      <c r="C11142">
        <v>51.9281260969138</v>
      </c>
      <c r="D11142" t="s">
        <v>2480</v>
      </c>
      <c r="E11142" t="s">
        <v>313</v>
      </c>
    </row>
    <row r="11143" spans="1:5" x14ac:dyDescent="0.3">
      <c r="A11143" t="s">
        <v>1202</v>
      </c>
      <c r="B11143" t="s">
        <v>320</v>
      </c>
      <c r="C11143">
        <v>51.942233165096297</v>
      </c>
      <c r="D11143" t="s">
        <v>2480</v>
      </c>
      <c r="E11143" t="s">
        <v>313</v>
      </c>
    </row>
    <row r="11144" spans="1:5" x14ac:dyDescent="0.3">
      <c r="A11144" t="s">
        <v>2114</v>
      </c>
      <c r="B11144" t="s">
        <v>320</v>
      </c>
      <c r="C11144">
        <v>52.0383241726527</v>
      </c>
      <c r="D11144" t="s">
        <v>2480</v>
      </c>
      <c r="E11144" t="s">
        <v>313</v>
      </c>
    </row>
    <row r="11145" spans="1:5" x14ac:dyDescent="0.3">
      <c r="A11145" t="s">
        <v>1576</v>
      </c>
      <c r="B11145" t="s">
        <v>320</v>
      </c>
      <c r="C11145">
        <v>52.077814028793398</v>
      </c>
      <c r="D11145" t="s">
        <v>2480</v>
      </c>
      <c r="E11145" t="s">
        <v>313</v>
      </c>
    </row>
    <row r="11146" spans="1:5" x14ac:dyDescent="0.3">
      <c r="A11146" t="s">
        <v>1485</v>
      </c>
      <c r="B11146" t="s">
        <v>320</v>
      </c>
      <c r="C11146">
        <v>52.099621664732801</v>
      </c>
      <c r="D11146" t="s">
        <v>2480</v>
      </c>
      <c r="E11146" t="s">
        <v>313</v>
      </c>
    </row>
    <row r="11147" spans="1:5" x14ac:dyDescent="0.3">
      <c r="A11147" t="s">
        <v>1546</v>
      </c>
      <c r="B11147" t="s">
        <v>320</v>
      </c>
      <c r="C11147">
        <v>52.101927210217397</v>
      </c>
      <c r="D11147" t="s">
        <v>2480</v>
      </c>
      <c r="E11147" t="s">
        <v>313</v>
      </c>
    </row>
    <row r="11148" spans="1:5" x14ac:dyDescent="0.3">
      <c r="A11148" t="s">
        <v>1366</v>
      </c>
      <c r="B11148" t="s">
        <v>320</v>
      </c>
      <c r="C11148">
        <v>52.124500749564902</v>
      </c>
      <c r="D11148" t="s">
        <v>2480</v>
      </c>
      <c r="E11148" t="s">
        <v>313</v>
      </c>
    </row>
    <row r="11149" spans="1:5" x14ac:dyDescent="0.3">
      <c r="A11149" t="s">
        <v>1352</v>
      </c>
      <c r="B11149" t="s">
        <v>320</v>
      </c>
      <c r="C11149">
        <v>52.163412932067999</v>
      </c>
      <c r="D11149" t="s">
        <v>2480</v>
      </c>
      <c r="E11149" t="s">
        <v>313</v>
      </c>
    </row>
    <row r="11150" spans="1:5" x14ac:dyDescent="0.3">
      <c r="A11150" t="s">
        <v>825</v>
      </c>
      <c r="B11150" t="s">
        <v>320</v>
      </c>
      <c r="C11150">
        <v>52.166061101597599</v>
      </c>
      <c r="D11150" t="s">
        <v>2480</v>
      </c>
      <c r="E11150" t="s">
        <v>313</v>
      </c>
    </row>
    <row r="11151" spans="1:5" x14ac:dyDescent="0.3">
      <c r="A11151" t="s">
        <v>1393</v>
      </c>
      <c r="B11151" t="s">
        <v>320</v>
      </c>
      <c r="C11151">
        <v>52.172009809285797</v>
      </c>
      <c r="D11151" t="s">
        <v>2480</v>
      </c>
      <c r="E11151" t="s">
        <v>313</v>
      </c>
    </row>
    <row r="11152" spans="1:5" x14ac:dyDescent="0.3">
      <c r="A11152" t="s">
        <v>1431</v>
      </c>
      <c r="B11152" t="s">
        <v>320</v>
      </c>
      <c r="C11152">
        <v>52.243298032559302</v>
      </c>
      <c r="D11152" t="s">
        <v>2480</v>
      </c>
      <c r="E11152" t="s">
        <v>313</v>
      </c>
    </row>
    <row r="11153" spans="1:5" x14ac:dyDescent="0.3">
      <c r="A11153" t="s">
        <v>1415</v>
      </c>
      <c r="B11153" t="s">
        <v>320</v>
      </c>
      <c r="C11153">
        <v>52.252576168123902</v>
      </c>
      <c r="D11153" t="s">
        <v>2480</v>
      </c>
      <c r="E11153" t="s">
        <v>313</v>
      </c>
    </row>
    <row r="11154" spans="1:5" x14ac:dyDescent="0.3">
      <c r="A11154" t="s">
        <v>1336</v>
      </c>
      <c r="B11154" t="s">
        <v>320</v>
      </c>
      <c r="C11154">
        <v>52.3184088565094</v>
      </c>
      <c r="D11154" t="s">
        <v>2480</v>
      </c>
      <c r="E11154" t="s">
        <v>313</v>
      </c>
    </row>
    <row r="11155" spans="1:5" x14ac:dyDescent="0.3">
      <c r="A11155" t="s">
        <v>541</v>
      </c>
      <c r="B11155" t="s">
        <v>320</v>
      </c>
      <c r="C11155">
        <v>52.518229797147399</v>
      </c>
      <c r="D11155" t="s">
        <v>2480</v>
      </c>
      <c r="E11155" t="s">
        <v>313</v>
      </c>
    </row>
    <row r="11156" spans="1:5" x14ac:dyDescent="0.3">
      <c r="A11156" t="s">
        <v>868</v>
      </c>
      <c r="B11156" t="s">
        <v>320</v>
      </c>
      <c r="C11156">
        <v>52.534932672442899</v>
      </c>
      <c r="D11156" t="s">
        <v>2480</v>
      </c>
      <c r="E11156" t="s">
        <v>313</v>
      </c>
    </row>
    <row r="11157" spans="1:5" x14ac:dyDescent="0.3">
      <c r="A11157" t="s">
        <v>2389</v>
      </c>
      <c r="B11157" t="s">
        <v>320</v>
      </c>
      <c r="C11157">
        <v>52.6743570595549</v>
      </c>
      <c r="D11157" t="s">
        <v>2480</v>
      </c>
      <c r="E11157" t="s">
        <v>313</v>
      </c>
    </row>
    <row r="11158" spans="1:5" x14ac:dyDescent="0.3">
      <c r="A11158" t="s">
        <v>1505</v>
      </c>
      <c r="B11158" t="s">
        <v>320</v>
      </c>
      <c r="C11158">
        <v>52.878575075661097</v>
      </c>
      <c r="D11158" t="s">
        <v>2480</v>
      </c>
      <c r="E11158" t="s">
        <v>313</v>
      </c>
    </row>
    <row r="11159" spans="1:5" x14ac:dyDescent="0.3">
      <c r="A11159" t="s">
        <v>1632</v>
      </c>
      <c r="B11159" t="s">
        <v>320</v>
      </c>
      <c r="C11159">
        <v>52.934404308645398</v>
      </c>
      <c r="D11159" t="s">
        <v>2480</v>
      </c>
      <c r="E11159" t="s">
        <v>313</v>
      </c>
    </row>
    <row r="11160" spans="1:5" x14ac:dyDescent="0.3">
      <c r="A11160" t="s">
        <v>1398</v>
      </c>
      <c r="B11160" t="s">
        <v>320</v>
      </c>
      <c r="C11160">
        <v>52.943778300676698</v>
      </c>
      <c r="D11160" t="s">
        <v>2480</v>
      </c>
      <c r="E11160" t="s">
        <v>313</v>
      </c>
    </row>
    <row r="11161" spans="1:5" x14ac:dyDescent="0.3">
      <c r="A11161" t="s">
        <v>1269</v>
      </c>
      <c r="B11161" t="s">
        <v>320</v>
      </c>
      <c r="C11161">
        <v>53.167338383723497</v>
      </c>
      <c r="D11161" t="s">
        <v>2480</v>
      </c>
      <c r="E11161" t="s">
        <v>313</v>
      </c>
    </row>
    <row r="11162" spans="1:5" x14ac:dyDescent="0.3">
      <c r="A11162" t="s">
        <v>1766</v>
      </c>
      <c r="B11162" t="s">
        <v>320</v>
      </c>
      <c r="C11162">
        <v>53.244594155743997</v>
      </c>
      <c r="D11162" t="s">
        <v>2480</v>
      </c>
      <c r="E11162" t="s">
        <v>313</v>
      </c>
    </row>
    <row r="11163" spans="1:5" x14ac:dyDescent="0.3">
      <c r="A11163" t="s">
        <v>1747</v>
      </c>
      <c r="B11163" t="s">
        <v>320</v>
      </c>
      <c r="C11163">
        <v>53.2484728370056</v>
      </c>
      <c r="D11163" t="s">
        <v>2480</v>
      </c>
      <c r="E11163" t="s">
        <v>313</v>
      </c>
    </row>
    <row r="11164" spans="1:5" x14ac:dyDescent="0.3">
      <c r="A11164" t="s">
        <v>1720</v>
      </c>
      <c r="B11164" t="s">
        <v>320</v>
      </c>
      <c r="C11164">
        <v>53.348920261681101</v>
      </c>
      <c r="D11164" t="s">
        <v>2480</v>
      </c>
      <c r="E11164" t="s">
        <v>313</v>
      </c>
    </row>
    <row r="11165" spans="1:5" x14ac:dyDescent="0.3">
      <c r="A11165" t="s">
        <v>1859</v>
      </c>
      <c r="B11165" t="s">
        <v>320</v>
      </c>
      <c r="C11165">
        <v>53.3752099699201</v>
      </c>
      <c r="D11165" t="s">
        <v>2480</v>
      </c>
      <c r="E11165" t="s">
        <v>313</v>
      </c>
    </row>
    <row r="11166" spans="1:5" x14ac:dyDescent="0.3">
      <c r="A11166" t="s">
        <v>994</v>
      </c>
      <c r="B11166" t="s">
        <v>320</v>
      </c>
      <c r="C11166">
        <v>53.4301096075937</v>
      </c>
      <c r="D11166" t="s">
        <v>2480</v>
      </c>
      <c r="E11166" t="s">
        <v>313</v>
      </c>
    </row>
    <row r="11167" spans="1:5" x14ac:dyDescent="0.3">
      <c r="A11167" t="s">
        <v>1166</v>
      </c>
      <c r="B11167" t="s">
        <v>320</v>
      </c>
      <c r="C11167">
        <v>53.478637484176602</v>
      </c>
      <c r="D11167" t="s">
        <v>2480</v>
      </c>
      <c r="E11167" t="s">
        <v>313</v>
      </c>
    </row>
    <row r="11168" spans="1:5" x14ac:dyDescent="0.3">
      <c r="A11168" t="s">
        <v>1299</v>
      </c>
      <c r="B11168" t="s">
        <v>320</v>
      </c>
      <c r="C11168">
        <v>53.488112082708</v>
      </c>
      <c r="D11168" t="s">
        <v>2480</v>
      </c>
      <c r="E11168" t="s">
        <v>313</v>
      </c>
    </row>
    <row r="11169" spans="1:5" x14ac:dyDescent="0.3">
      <c r="A11169" t="s">
        <v>1389</v>
      </c>
      <c r="B11169" t="s">
        <v>320</v>
      </c>
      <c r="C11169">
        <v>53.539895631614797</v>
      </c>
      <c r="D11169" t="s">
        <v>2480</v>
      </c>
      <c r="E11169" t="s">
        <v>313</v>
      </c>
    </row>
    <row r="11170" spans="1:5" x14ac:dyDescent="0.3">
      <c r="A11170" t="s">
        <v>1742</v>
      </c>
      <c r="B11170" t="s">
        <v>320</v>
      </c>
      <c r="C11170">
        <v>53.560241630729799</v>
      </c>
      <c r="D11170" t="s">
        <v>2480</v>
      </c>
      <c r="E11170" t="s">
        <v>313</v>
      </c>
    </row>
    <row r="11171" spans="1:5" x14ac:dyDescent="0.3">
      <c r="A11171" t="s">
        <v>788</v>
      </c>
      <c r="B11171" t="s">
        <v>320</v>
      </c>
      <c r="C11171">
        <v>53.594061351506497</v>
      </c>
      <c r="D11171" t="s">
        <v>2480</v>
      </c>
      <c r="E11171" t="s">
        <v>313</v>
      </c>
    </row>
    <row r="11172" spans="1:5" x14ac:dyDescent="0.3">
      <c r="A11172" t="s">
        <v>1929</v>
      </c>
      <c r="B11172" t="s">
        <v>320</v>
      </c>
      <c r="C11172">
        <v>53.610806981815699</v>
      </c>
      <c r="D11172" t="s">
        <v>2480</v>
      </c>
      <c r="E11172" t="s">
        <v>313</v>
      </c>
    </row>
    <row r="11173" spans="1:5" x14ac:dyDescent="0.3">
      <c r="A11173" t="s">
        <v>2369</v>
      </c>
      <c r="B11173" t="s">
        <v>320</v>
      </c>
      <c r="C11173">
        <v>53.667094286756999</v>
      </c>
      <c r="D11173" t="s">
        <v>2480</v>
      </c>
      <c r="E11173" t="s">
        <v>313</v>
      </c>
    </row>
    <row r="11174" spans="1:5" x14ac:dyDescent="0.3">
      <c r="A11174" t="s">
        <v>2406</v>
      </c>
      <c r="B11174" t="s">
        <v>320</v>
      </c>
      <c r="C11174">
        <v>53.720593616379098</v>
      </c>
      <c r="D11174" t="s">
        <v>2480</v>
      </c>
      <c r="E11174" t="s">
        <v>313</v>
      </c>
    </row>
    <row r="11175" spans="1:5" x14ac:dyDescent="0.3">
      <c r="A11175" t="s">
        <v>1334</v>
      </c>
      <c r="B11175" t="s">
        <v>320</v>
      </c>
      <c r="C11175">
        <v>53.824191435573503</v>
      </c>
      <c r="D11175" t="s">
        <v>2480</v>
      </c>
      <c r="E11175" t="s">
        <v>313</v>
      </c>
    </row>
    <row r="11176" spans="1:5" x14ac:dyDescent="0.3">
      <c r="A11176" t="s">
        <v>1161</v>
      </c>
      <c r="B11176" t="s">
        <v>320</v>
      </c>
      <c r="C11176">
        <v>53.928010149571101</v>
      </c>
      <c r="D11176" t="s">
        <v>2480</v>
      </c>
      <c r="E11176" t="s">
        <v>313</v>
      </c>
    </row>
    <row r="11177" spans="1:5" x14ac:dyDescent="0.3">
      <c r="A11177" t="s">
        <v>2342</v>
      </c>
      <c r="B11177" t="s">
        <v>320</v>
      </c>
      <c r="C11177">
        <v>53.992926100300799</v>
      </c>
      <c r="D11177" t="s">
        <v>2480</v>
      </c>
      <c r="E11177" t="s">
        <v>313</v>
      </c>
    </row>
    <row r="11178" spans="1:5" x14ac:dyDescent="0.3">
      <c r="A11178" t="s">
        <v>2346</v>
      </c>
      <c r="B11178" t="s">
        <v>320</v>
      </c>
      <c r="C11178">
        <v>53.992927295149002</v>
      </c>
      <c r="D11178" t="s">
        <v>2480</v>
      </c>
      <c r="E11178" t="s">
        <v>313</v>
      </c>
    </row>
    <row r="11179" spans="1:5" x14ac:dyDescent="0.3">
      <c r="A11179" t="s">
        <v>1309</v>
      </c>
      <c r="B11179" t="s">
        <v>320</v>
      </c>
      <c r="C11179">
        <v>54.059844416855199</v>
      </c>
      <c r="D11179" t="s">
        <v>2480</v>
      </c>
      <c r="E11179" t="s">
        <v>313</v>
      </c>
    </row>
    <row r="11180" spans="1:5" x14ac:dyDescent="0.3">
      <c r="A11180" t="s">
        <v>1186</v>
      </c>
      <c r="B11180" t="s">
        <v>320</v>
      </c>
      <c r="C11180">
        <v>54.080921285820097</v>
      </c>
      <c r="D11180" t="s">
        <v>2480</v>
      </c>
      <c r="E11180" t="s">
        <v>313</v>
      </c>
    </row>
    <row r="11181" spans="1:5" x14ac:dyDescent="0.3">
      <c r="A11181" t="s">
        <v>517</v>
      </c>
      <c r="B11181" t="s">
        <v>320</v>
      </c>
      <c r="C11181">
        <v>54.084095336294297</v>
      </c>
      <c r="D11181" t="s">
        <v>2480</v>
      </c>
      <c r="E11181" t="s">
        <v>313</v>
      </c>
    </row>
    <row r="11182" spans="1:5" x14ac:dyDescent="0.3">
      <c r="A11182" t="s">
        <v>1797</v>
      </c>
      <c r="B11182" t="s">
        <v>320</v>
      </c>
      <c r="C11182">
        <v>54.182328109405397</v>
      </c>
      <c r="D11182" t="s">
        <v>2480</v>
      </c>
      <c r="E11182" t="s">
        <v>313</v>
      </c>
    </row>
    <row r="11183" spans="1:5" x14ac:dyDescent="0.3">
      <c r="A11183" t="s">
        <v>2403</v>
      </c>
      <c r="B11183" t="s">
        <v>320</v>
      </c>
      <c r="C11183">
        <v>54.210414664511603</v>
      </c>
      <c r="D11183" t="s">
        <v>2480</v>
      </c>
      <c r="E11183" t="s">
        <v>313</v>
      </c>
    </row>
    <row r="11184" spans="1:5" x14ac:dyDescent="0.3">
      <c r="A11184" t="s">
        <v>397</v>
      </c>
      <c r="B11184" t="s">
        <v>320</v>
      </c>
      <c r="C11184">
        <v>54.256655234682903</v>
      </c>
      <c r="D11184" t="s">
        <v>2480</v>
      </c>
      <c r="E11184" t="s">
        <v>313</v>
      </c>
    </row>
    <row r="11185" spans="1:5" x14ac:dyDescent="0.3">
      <c r="A11185" t="s">
        <v>1647</v>
      </c>
      <c r="B11185" t="s">
        <v>320</v>
      </c>
      <c r="C11185">
        <v>54.261245777232702</v>
      </c>
      <c r="D11185" t="s">
        <v>2480</v>
      </c>
      <c r="E11185" t="s">
        <v>313</v>
      </c>
    </row>
    <row r="11186" spans="1:5" x14ac:dyDescent="0.3">
      <c r="A11186" t="s">
        <v>1775</v>
      </c>
      <c r="B11186" t="s">
        <v>320</v>
      </c>
      <c r="C11186">
        <v>54.313612384997498</v>
      </c>
      <c r="D11186" t="s">
        <v>2480</v>
      </c>
      <c r="E11186" t="s">
        <v>313</v>
      </c>
    </row>
    <row r="11187" spans="1:5" x14ac:dyDescent="0.3">
      <c r="A11187" t="s">
        <v>1535</v>
      </c>
      <c r="B11187" t="s">
        <v>320</v>
      </c>
      <c r="C11187">
        <v>54.355619827676001</v>
      </c>
      <c r="D11187" t="s">
        <v>2480</v>
      </c>
      <c r="E11187" t="s">
        <v>313</v>
      </c>
    </row>
    <row r="11188" spans="1:5" x14ac:dyDescent="0.3">
      <c r="A11188" t="s">
        <v>2420</v>
      </c>
      <c r="B11188" t="s">
        <v>320</v>
      </c>
      <c r="C11188">
        <v>54.355636998475603</v>
      </c>
      <c r="D11188" t="s">
        <v>2480</v>
      </c>
      <c r="E11188" t="s">
        <v>313</v>
      </c>
    </row>
    <row r="11189" spans="1:5" x14ac:dyDescent="0.3">
      <c r="A11189" t="s">
        <v>1542</v>
      </c>
      <c r="B11189" t="s">
        <v>320</v>
      </c>
      <c r="C11189">
        <v>54.369729695765102</v>
      </c>
      <c r="D11189" t="s">
        <v>2480</v>
      </c>
      <c r="E11189" t="s">
        <v>313</v>
      </c>
    </row>
    <row r="11190" spans="1:5" x14ac:dyDescent="0.3">
      <c r="A11190" t="s">
        <v>1484</v>
      </c>
      <c r="B11190" t="s">
        <v>320</v>
      </c>
      <c r="C11190">
        <v>54.3972710370792</v>
      </c>
      <c r="D11190" t="s">
        <v>2480</v>
      </c>
      <c r="E11190" t="s">
        <v>313</v>
      </c>
    </row>
    <row r="11191" spans="1:5" x14ac:dyDescent="0.3">
      <c r="A11191" t="s">
        <v>1246</v>
      </c>
      <c r="B11191" t="s">
        <v>320</v>
      </c>
      <c r="C11191">
        <v>54.511795887311401</v>
      </c>
      <c r="D11191" t="s">
        <v>2480</v>
      </c>
      <c r="E11191" t="s">
        <v>313</v>
      </c>
    </row>
    <row r="11192" spans="1:5" x14ac:dyDescent="0.3">
      <c r="A11192" t="s">
        <v>1353</v>
      </c>
      <c r="B11192" t="s">
        <v>320</v>
      </c>
      <c r="C11192">
        <v>54.519567410167603</v>
      </c>
      <c r="D11192" t="s">
        <v>2480</v>
      </c>
      <c r="E11192" t="s">
        <v>313</v>
      </c>
    </row>
    <row r="11193" spans="1:5" x14ac:dyDescent="0.3">
      <c r="A11193" t="s">
        <v>1504</v>
      </c>
      <c r="B11193" t="s">
        <v>320</v>
      </c>
      <c r="C11193">
        <v>54.674409636533198</v>
      </c>
      <c r="D11193" t="s">
        <v>2480</v>
      </c>
      <c r="E11193" t="s">
        <v>313</v>
      </c>
    </row>
    <row r="11194" spans="1:5" x14ac:dyDescent="0.3">
      <c r="A11194" t="s">
        <v>2354</v>
      </c>
      <c r="B11194" t="s">
        <v>320</v>
      </c>
      <c r="C11194">
        <v>54.805042885069703</v>
      </c>
      <c r="D11194" t="s">
        <v>2480</v>
      </c>
      <c r="E11194" t="s">
        <v>313</v>
      </c>
    </row>
    <row r="11195" spans="1:5" x14ac:dyDescent="0.3">
      <c r="A11195" t="s">
        <v>787</v>
      </c>
      <c r="B11195" t="s">
        <v>320</v>
      </c>
      <c r="C11195">
        <v>54.891189592309601</v>
      </c>
      <c r="D11195" t="s">
        <v>2480</v>
      </c>
      <c r="E11195" t="s">
        <v>313</v>
      </c>
    </row>
    <row r="11196" spans="1:5" x14ac:dyDescent="0.3">
      <c r="A11196" t="s">
        <v>1209</v>
      </c>
      <c r="B11196" t="s">
        <v>320</v>
      </c>
      <c r="C11196">
        <v>54.975062368591601</v>
      </c>
      <c r="D11196" t="s">
        <v>2480</v>
      </c>
      <c r="E11196" t="s">
        <v>313</v>
      </c>
    </row>
    <row r="11197" spans="1:5" x14ac:dyDescent="0.3">
      <c r="A11197" t="s">
        <v>1521</v>
      </c>
      <c r="B11197" t="s">
        <v>320</v>
      </c>
      <c r="C11197">
        <v>55.127296463264599</v>
      </c>
      <c r="D11197" t="s">
        <v>2480</v>
      </c>
      <c r="E11197" t="s">
        <v>313</v>
      </c>
    </row>
    <row r="11198" spans="1:5" x14ac:dyDescent="0.3">
      <c r="A11198" t="s">
        <v>2153</v>
      </c>
      <c r="B11198" t="s">
        <v>320</v>
      </c>
      <c r="C11198">
        <v>55.168162242753098</v>
      </c>
      <c r="D11198" t="s">
        <v>2480</v>
      </c>
      <c r="E11198" t="s">
        <v>313</v>
      </c>
    </row>
    <row r="11199" spans="1:5" x14ac:dyDescent="0.3">
      <c r="A11199" t="s">
        <v>1482</v>
      </c>
      <c r="B11199" t="s">
        <v>320</v>
      </c>
      <c r="C11199">
        <v>55.221475946264697</v>
      </c>
      <c r="D11199" t="s">
        <v>2480</v>
      </c>
      <c r="E11199" t="s">
        <v>313</v>
      </c>
    </row>
    <row r="11200" spans="1:5" x14ac:dyDescent="0.3">
      <c r="A11200" t="s">
        <v>1153</v>
      </c>
      <c r="B11200" t="s">
        <v>320</v>
      </c>
      <c r="C11200">
        <v>55.277443161980898</v>
      </c>
      <c r="D11200" t="s">
        <v>2480</v>
      </c>
      <c r="E11200" t="s">
        <v>313</v>
      </c>
    </row>
    <row r="11201" spans="1:5" x14ac:dyDescent="0.3">
      <c r="A11201" t="s">
        <v>1212</v>
      </c>
      <c r="B11201" t="s">
        <v>320</v>
      </c>
      <c r="C11201">
        <v>55.281448345603899</v>
      </c>
      <c r="D11201" t="s">
        <v>2480</v>
      </c>
      <c r="E11201" t="s">
        <v>313</v>
      </c>
    </row>
    <row r="11202" spans="1:5" x14ac:dyDescent="0.3">
      <c r="A11202" t="s">
        <v>1434</v>
      </c>
      <c r="B11202" t="s">
        <v>320</v>
      </c>
      <c r="C11202">
        <v>55.432976181207103</v>
      </c>
      <c r="D11202" t="s">
        <v>2480</v>
      </c>
      <c r="E11202" t="s">
        <v>313</v>
      </c>
    </row>
    <row r="11203" spans="1:5" x14ac:dyDescent="0.3">
      <c r="A11203" t="s">
        <v>1000</v>
      </c>
      <c r="B11203" t="s">
        <v>320</v>
      </c>
      <c r="C11203">
        <v>55.455694000286798</v>
      </c>
      <c r="D11203" t="s">
        <v>2480</v>
      </c>
      <c r="E11203" t="s">
        <v>313</v>
      </c>
    </row>
    <row r="11204" spans="1:5" x14ac:dyDescent="0.3">
      <c r="A11204" t="s">
        <v>1511</v>
      </c>
      <c r="B11204" t="s">
        <v>320</v>
      </c>
      <c r="C11204">
        <v>55.461179641436402</v>
      </c>
      <c r="D11204" t="s">
        <v>2480</v>
      </c>
      <c r="E11204" t="s">
        <v>313</v>
      </c>
    </row>
    <row r="11205" spans="1:5" x14ac:dyDescent="0.3">
      <c r="A11205" t="s">
        <v>1573</v>
      </c>
      <c r="B11205" t="s">
        <v>320</v>
      </c>
      <c r="C11205">
        <v>55.488290404755503</v>
      </c>
      <c r="D11205" t="s">
        <v>2480</v>
      </c>
      <c r="E11205" t="s">
        <v>313</v>
      </c>
    </row>
    <row r="11206" spans="1:5" x14ac:dyDescent="0.3">
      <c r="A11206" t="s">
        <v>797</v>
      </c>
      <c r="B11206" t="s">
        <v>320</v>
      </c>
      <c r="C11206">
        <v>55.541331068534802</v>
      </c>
      <c r="D11206" t="s">
        <v>2480</v>
      </c>
      <c r="E11206" t="s">
        <v>313</v>
      </c>
    </row>
    <row r="11207" spans="1:5" x14ac:dyDescent="0.3">
      <c r="A11207" t="s">
        <v>1615</v>
      </c>
      <c r="B11207" t="s">
        <v>320</v>
      </c>
      <c r="C11207">
        <v>55.550454496313797</v>
      </c>
      <c r="D11207" t="s">
        <v>2480</v>
      </c>
      <c r="E11207" t="s">
        <v>313</v>
      </c>
    </row>
    <row r="11208" spans="1:5" x14ac:dyDescent="0.3">
      <c r="A11208" t="s">
        <v>798</v>
      </c>
      <c r="B11208" t="s">
        <v>320</v>
      </c>
      <c r="C11208">
        <v>55.567349377257301</v>
      </c>
      <c r="D11208" t="s">
        <v>2480</v>
      </c>
      <c r="E11208" t="s">
        <v>313</v>
      </c>
    </row>
    <row r="11209" spans="1:5" x14ac:dyDescent="0.3">
      <c r="A11209" t="s">
        <v>823</v>
      </c>
      <c r="B11209" t="s">
        <v>320</v>
      </c>
      <c r="C11209">
        <v>55.572168059800603</v>
      </c>
      <c r="D11209" t="s">
        <v>2480</v>
      </c>
      <c r="E11209" t="s">
        <v>313</v>
      </c>
    </row>
    <row r="11210" spans="1:5" x14ac:dyDescent="0.3">
      <c r="A11210" t="s">
        <v>1752</v>
      </c>
      <c r="B11210" t="s">
        <v>320</v>
      </c>
      <c r="C11210">
        <v>55.662016525859698</v>
      </c>
      <c r="D11210" t="s">
        <v>2480</v>
      </c>
      <c r="E11210" t="s">
        <v>313</v>
      </c>
    </row>
    <row r="11211" spans="1:5" x14ac:dyDescent="0.3">
      <c r="A11211" t="s">
        <v>1013</v>
      </c>
      <c r="B11211" t="s">
        <v>320</v>
      </c>
      <c r="C11211">
        <v>55.765826550244498</v>
      </c>
      <c r="D11211" t="s">
        <v>2480</v>
      </c>
      <c r="E11211" t="s">
        <v>313</v>
      </c>
    </row>
    <row r="11212" spans="1:5" x14ac:dyDescent="0.3">
      <c r="A11212" t="s">
        <v>975</v>
      </c>
      <c r="B11212" t="s">
        <v>320</v>
      </c>
      <c r="C11212">
        <v>55.769233021277003</v>
      </c>
      <c r="D11212" t="s">
        <v>2480</v>
      </c>
      <c r="E11212" t="s">
        <v>313</v>
      </c>
    </row>
    <row r="11213" spans="1:5" x14ac:dyDescent="0.3">
      <c r="A11213" t="s">
        <v>1330</v>
      </c>
      <c r="B11213" t="s">
        <v>320</v>
      </c>
      <c r="C11213">
        <v>55.858218329788002</v>
      </c>
      <c r="D11213" t="s">
        <v>2480</v>
      </c>
      <c r="E11213" t="s">
        <v>313</v>
      </c>
    </row>
    <row r="11214" spans="1:5" x14ac:dyDescent="0.3">
      <c r="A11214" t="s">
        <v>2392</v>
      </c>
      <c r="B11214" t="s">
        <v>320</v>
      </c>
      <c r="C11214">
        <v>55.953210792189097</v>
      </c>
      <c r="D11214" t="s">
        <v>2480</v>
      </c>
      <c r="E11214" t="s">
        <v>313</v>
      </c>
    </row>
    <row r="11215" spans="1:5" x14ac:dyDescent="0.3">
      <c r="A11215" t="s">
        <v>1502</v>
      </c>
      <c r="B11215" t="s">
        <v>320</v>
      </c>
      <c r="C11215">
        <v>56.072697167992501</v>
      </c>
      <c r="D11215" t="s">
        <v>2480</v>
      </c>
      <c r="E11215" t="s">
        <v>313</v>
      </c>
    </row>
    <row r="11216" spans="1:5" x14ac:dyDescent="0.3">
      <c r="A11216" t="s">
        <v>1579</v>
      </c>
      <c r="B11216" t="s">
        <v>320</v>
      </c>
      <c r="C11216">
        <v>56.127832603088798</v>
      </c>
      <c r="D11216" t="s">
        <v>2480</v>
      </c>
      <c r="E11216" t="s">
        <v>313</v>
      </c>
    </row>
    <row r="11217" spans="1:5" x14ac:dyDescent="0.3">
      <c r="A11217" t="s">
        <v>1270</v>
      </c>
      <c r="B11217" t="s">
        <v>320</v>
      </c>
      <c r="C11217">
        <v>56.271935227467203</v>
      </c>
      <c r="D11217" t="s">
        <v>2480</v>
      </c>
      <c r="E11217" t="s">
        <v>313</v>
      </c>
    </row>
    <row r="11218" spans="1:5" x14ac:dyDescent="0.3">
      <c r="A11218" t="s">
        <v>1182</v>
      </c>
      <c r="B11218" t="s">
        <v>320</v>
      </c>
      <c r="C11218">
        <v>56.285120662737</v>
      </c>
      <c r="D11218" t="s">
        <v>2480</v>
      </c>
      <c r="E11218" t="s">
        <v>313</v>
      </c>
    </row>
    <row r="11219" spans="1:5" x14ac:dyDescent="0.3">
      <c r="A11219" t="s">
        <v>1342</v>
      </c>
      <c r="B11219" t="s">
        <v>320</v>
      </c>
      <c r="C11219">
        <v>56.291022958186801</v>
      </c>
      <c r="D11219" t="s">
        <v>2480</v>
      </c>
      <c r="E11219" t="s">
        <v>313</v>
      </c>
    </row>
    <row r="11220" spans="1:5" x14ac:dyDescent="0.3">
      <c r="A11220" t="s">
        <v>796</v>
      </c>
      <c r="B11220" t="s">
        <v>320</v>
      </c>
      <c r="C11220">
        <v>56.306379338106701</v>
      </c>
      <c r="D11220" t="s">
        <v>2480</v>
      </c>
      <c r="E11220" t="s">
        <v>313</v>
      </c>
    </row>
    <row r="11221" spans="1:5" x14ac:dyDescent="0.3">
      <c r="A11221" t="s">
        <v>1789</v>
      </c>
      <c r="B11221" t="s">
        <v>320</v>
      </c>
      <c r="C11221">
        <v>56.313538730525003</v>
      </c>
      <c r="D11221" t="s">
        <v>2480</v>
      </c>
      <c r="E11221" t="s">
        <v>313</v>
      </c>
    </row>
    <row r="11222" spans="1:5" x14ac:dyDescent="0.3">
      <c r="A11222" t="s">
        <v>1750</v>
      </c>
      <c r="B11222" t="s">
        <v>320</v>
      </c>
      <c r="C11222">
        <v>56.319595395012797</v>
      </c>
      <c r="D11222" t="s">
        <v>2480</v>
      </c>
      <c r="E11222" t="s">
        <v>313</v>
      </c>
    </row>
    <row r="11223" spans="1:5" x14ac:dyDescent="0.3">
      <c r="A11223" t="s">
        <v>1278</v>
      </c>
      <c r="B11223" t="s">
        <v>320</v>
      </c>
      <c r="C11223">
        <v>56.341578278112699</v>
      </c>
      <c r="D11223" t="s">
        <v>2480</v>
      </c>
      <c r="E11223" t="s">
        <v>313</v>
      </c>
    </row>
    <row r="11224" spans="1:5" x14ac:dyDescent="0.3">
      <c r="A11224" t="s">
        <v>570</v>
      </c>
      <c r="B11224" t="s">
        <v>320</v>
      </c>
      <c r="C11224">
        <v>56.400053383579198</v>
      </c>
      <c r="D11224" t="s">
        <v>2480</v>
      </c>
      <c r="E11224" t="s">
        <v>313</v>
      </c>
    </row>
    <row r="11225" spans="1:5" x14ac:dyDescent="0.3">
      <c r="A11225" t="s">
        <v>1072</v>
      </c>
      <c r="B11225" t="s">
        <v>320</v>
      </c>
      <c r="C11225">
        <v>56.417928680903501</v>
      </c>
      <c r="D11225" t="s">
        <v>2480</v>
      </c>
      <c r="E11225" t="s">
        <v>313</v>
      </c>
    </row>
    <row r="11226" spans="1:5" x14ac:dyDescent="0.3">
      <c r="A11226" t="s">
        <v>2353</v>
      </c>
      <c r="B11226" t="s">
        <v>320</v>
      </c>
      <c r="C11226">
        <v>56.6391752216566</v>
      </c>
      <c r="D11226" t="s">
        <v>2480</v>
      </c>
      <c r="E11226" t="s">
        <v>313</v>
      </c>
    </row>
    <row r="11227" spans="1:5" x14ac:dyDescent="0.3">
      <c r="A11227" t="s">
        <v>1361</v>
      </c>
      <c r="B11227" t="s">
        <v>320</v>
      </c>
      <c r="C11227">
        <v>56.684414984304802</v>
      </c>
      <c r="D11227" t="s">
        <v>2480</v>
      </c>
      <c r="E11227" t="s">
        <v>313</v>
      </c>
    </row>
    <row r="11228" spans="1:5" x14ac:dyDescent="0.3">
      <c r="A11228" t="s">
        <v>2415</v>
      </c>
      <c r="B11228" t="s">
        <v>320</v>
      </c>
      <c r="C11228">
        <v>56.805126552418699</v>
      </c>
      <c r="D11228" t="s">
        <v>2480</v>
      </c>
      <c r="E11228" t="s">
        <v>313</v>
      </c>
    </row>
    <row r="11229" spans="1:5" x14ac:dyDescent="0.3">
      <c r="A11229" t="s">
        <v>1394</v>
      </c>
      <c r="B11229" t="s">
        <v>320</v>
      </c>
      <c r="C11229">
        <v>56.8082945673005</v>
      </c>
      <c r="D11229" t="s">
        <v>2480</v>
      </c>
      <c r="E11229" t="s">
        <v>313</v>
      </c>
    </row>
    <row r="11230" spans="1:5" x14ac:dyDescent="0.3">
      <c r="A11230" t="s">
        <v>401</v>
      </c>
      <c r="B11230" t="s">
        <v>320</v>
      </c>
      <c r="C11230">
        <v>56.832509326469001</v>
      </c>
      <c r="D11230" t="s">
        <v>2480</v>
      </c>
      <c r="E11230" t="s">
        <v>313</v>
      </c>
    </row>
    <row r="11231" spans="1:5" x14ac:dyDescent="0.3">
      <c r="A11231" t="s">
        <v>1496</v>
      </c>
      <c r="B11231" t="s">
        <v>320</v>
      </c>
      <c r="C11231">
        <v>56.844659692561997</v>
      </c>
      <c r="D11231" t="s">
        <v>2480</v>
      </c>
      <c r="E11231" t="s">
        <v>313</v>
      </c>
    </row>
    <row r="11232" spans="1:5" x14ac:dyDescent="0.3">
      <c r="A11232" t="s">
        <v>1618</v>
      </c>
      <c r="B11232" t="s">
        <v>320</v>
      </c>
      <c r="C11232">
        <v>57.025479424584901</v>
      </c>
      <c r="D11232" t="s">
        <v>2480</v>
      </c>
      <c r="E11232" t="s">
        <v>313</v>
      </c>
    </row>
    <row r="11233" spans="1:5" x14ac:dyDescent="0.3">
      <c r="A11233" t="s">
        <v>1503</v>
      </c>
      <c r="B11233" t="s">
        <v>320</v>
      </c>
      <c r="C11233">
        <v>57.076011969730303</v>
      </c>
      <c r="D11233" t="s">
        <v>2480</v>
      </c>
      <c r="E11233" t="s">
        <v>313</v>
      </c>
    </row>
    <row r="11234" spans="1:5" x14ac:dyDescent="0.3">
      <c r="A11234" t="s">
        <v>1589</v>
      </c>
      <c r="B11234" t="s">
        <v>320</v>
      </c>
      <c r="C11234">
        <v>57.110472637674697</v>
      </c>
      <c r="D11234" t="s">
        <v>2480</v>
      </c>
      <c r="E11234" t="s">
        <v>313</v>
      </c>
    </row>
    <row r="11235" spans="1:5" x14ac:dyDescent="0.3">
      <c r="A11235" t="s">
        <v>1255</v>
      </c>
      <c r="B11235" t="s">
        <v>320</v>
      </c>
      <c r="C11235">
        <v>57.128505468501302</v>
      </c>
      <c r="D11235" t="s">
        <v>2480</v>
      </c>
      <c r="E11235" t="s">
        <v>313</v>
      </c>
    </row>
    <row r="11236" spans="1:5" x14ac:dyDescent="0.3">
      <c r="A11236" t="s">
        <v>2340</v>
      </c>
      <c r="B11236" t="s">
        <v>320</v>
      </c>
      <c r="C11236">
        <v>57.173727709194601</v>
      </c>
      <c r="D11236" t="s">
        <v>2480</v>
      </c>
      <c r="E11236" t="s">
        <v>313</v>
      </c>
    </row>
    <row r="11237" spans="1:5" x14ac:dyDescent="0.3">
      <c r="A11237" t="s">
        <v>1506</v>
      </c>
      <c r="B11237" t="s">
        <v>320</v>
      </c>
      <c r="C11237">
        <v>57.307688635464899</v>
      </c>
      <c r="D11237" t="s">
        <v>2480</v>
      </c>
      <c r="E11237" t="s">
        <v>313</v>
      </c>
    </row>
    <row r="11238" spans="1:5" x14ac:dyDescent="0.3">
      <c r="A11238" t="s">
        <v>1616</v>
      </c>
      <c r="B11238" t="s">
        <v>320</v>
      </c>
      <c r="C11238">
        <v>57.458179723055203</v>
      </c>
      <c r="D11238" t="s">
        <v>2480</v>
      </c>
      <c r="E11238" t="s">
        <v>313</v>
      </c>
    </row>
    <row r="11239" spans="1:5" x14ac:dyDescent="0.3">
      <c r="A11239" t="s">
        <v>1320</v>
      </c>
      <c r="B11239" t="s">
        <v>320</v>
      </c>
      <c r="C11239">
        <v>57.5205713862754</v>
      </c>
      <c r="D11239" t="s">
        <v>2480</v>
      </c>
      <c r="E11239" t="s">
        <v>313</v>
      </c>
    </row>
    <row r="11240" spans="1:5" x14ac:dyDescent="0.3">
      <c r="A11240" t="s">
        <v>1106</v>
      </c>
      <c r="B11240" t="s">
        <v>320</v>
      </c>
      <c r="C11240">
        <v>57.527487106174299</v>
      </c>
      <c r="D11240" t="s">
        <v>2480</v>
      </c>
      <c r="E11240" t="s">
        <v>313</v>
      </c>
    </row>
    <row r="11241" spans="1:5" x14ac:dyDescent="0.3">
      <c r="A11241" t="s">
        <v>1416</v>
      </c>
      <c r="B11241" t="s">
        <v>320</v>
      </c>
      <c r="C11241">
        <v>57.560387622765099</v>
      </c>
      <c r="D11241" t="s">
        <v>2480</v>
      </c>
      <c r="E11241" t="s">
        <v>313</v>
      </c>
    </row>
    <row r="11242" spans="1:5" x14ac:dyDescent="0.3">
      <c r="A11242" t="s">
        <v>1490</v>
      </c>
      <c r="B11242" t="s">
        <v>320</v>
      </c>
      <c r="C11242">
        <v>57.566966311938103</v>
      </c>
      <c r="D11242" t="s">
        <v>2480</v>
      </c>
      <c r="E11242" t="s">
        <v>313</v>
      </c>
    </row>
    <row r="11243" spans="1:5" x14ac:dyDescent="0.3">
      <c r="A11243" t="s">
        <v>1510</v>
      </c>
      <c r="B11243" t="s">
        <v>320</v>
      </c>
      <c r="C11243">
        <v>57.648134380297698</v>
      </c>
      <c r="D11243" t="s">
        <v>2480</v>
      </c>
      <c r="E11243" t="s">
        <v>313</v>
      </c>
    </row>
    <row r="11244" spans="1:5" x14ac:dyDescent="0.3">
      <c r="A11244" t="s">
        <v>1311</v>
      </c>
      <c r="B11244" t="s">
        <v>320</v>
      </c>
      <c r="C11244">
        <v>57.669787875857203</v>
      </c>
      <c r="D11244" t="s">
        <v>2480</v>
      </c>
      <c r="E11244" t="s">
        <v>313</v>
      </c>
    </row>
    <row r="11245" spans="1:5" x14ac:dyDescent="0.3">
      <c r="A11245" t="s">
        <v>2418</v>
      </c>
      <c r="B11245" t="s">
        <v>320</v>
      </c>
      <c r="C11245">
        <v>57.690392861863302</v>
      </c>
      <c r="D11245" t="s">
        <v>2480</v>
      </c>
      <c r="E11245" t="s">
        <v>313</v>
      </c>
    </row>
    <row r="11246" spans="1:5" x14ac:dyDescent="0.3">
      <c r="A11246" t="s">
        <v>1206</v>
      </c>
      <c r="B11246" t="s">
        <v>320</v>
      </c>
      <c r="C11246">
        <v>57.753240407738801</v>
      </c>
      <c r="D11246" t="s">
        <v>2480</v>
      </c>
      <c r="E11246" t="s">
        <v>313</v>
      </c>
    </row>
    <row r="11247" spans="1:5" x14ac:dyDescent="0.3">
      <c r="A11247" t="s">
        <v>2251</v>
      </c>
      <c r="B11247" t="s">
        <v>320</v>
      </c>
      <c r="C11247">
        <v>57.807662365538398</v>
      </c>
      <c r="D11247" t="s">
        <v>2480</v>
      </c>
      <c r="E11247" t="s">
        <v>313</v>
      </c>
    </row>
    <row r="11248" spans="1:5" x14ac:dyDescent="0.3">
      <c r="A11248" t="s">
        <v>792</v>
      </c>
      <c r="B11248" t="s">
        <v>320</v>
      </c>
      <c r="C11248">
        <v>57.839848560343</v>
      </c>
      <c r="D11248" t="s">
        <v>2480</v>
      </c>
      <c r="E11248" t="s">
        <v>313</v>
      </c>
    </row>
    <row r="11249" spans="1:5" x14ac:dyDescent="0.3">
      <c r="A11249" t="s">
        <v>1547</v>
      </c>
      <c r="B11249" t="s">
        <v>320</v>
      </c>
      <c r="C11249">
        <v>57.8808077259783</v>
      </c>
      <c r="D11249" t="s">
        <v>2480</v>
      </c>
      <c r="E11249" t="s">
        <v>313</v>
      </c>
    </row>
    <row r="11250" spans="1:5" x14ac:dyDescent="0.3">
      <c r="A11250" t="s">
        <v>1801</v>
      </c>
      <c r="B11250" t="s">
        <v>320</v>
      </c>
      <c r="C11250">
        <v>57.895290948712002</v>
      </c>
      <c r="D11250" t="s">
        <v>2480</v>
      </c>
      <c r="E11250" t="s">
        <v>313</v>
      </c>
    </row>
    <row r="11251" spans="1:5" x14ac:dyDescent="0.3">
      <c r="A11251" t="s">
        <v>1198</v>
      </c>
      <c r="B11251" t="s">
        <v>320</v>
      </c>
      <c r="C11251">
        <v>57.966492313169901</v>
      </c>
      <c r="D11251" t="s">
        <v>2480</v>
      </c>
      <c r="E11251" t="s">
        <v>313</v>
      </c>
    </row>
    <row r="11252" spans="1:5" x14ac:dyDescent="0.3">
      <c r="A11252" t="s">
        <v>1335</v>
      </c>
      <c r="B11252" t="s">
        <v>320</v>
      </c>
      <c r="C11252">
        <v>58.083768714621499</v>
      </c>
      <c r="D11252" t="s">
        <v>2480</v>
      </c>
      <c r="E11252" t="s">
        <v>313</v>
      </c>
    </row>
    <row r="11253" spans="1:5" x14ac:dyDescent="0.3">
      <c r="A11253" t="s">
        <v>1495</v>
      </c>
      <c r="B11253" t="s">
        <v>320</v>
      </c>
      <c r="C11253">
        <v>58.107321905528501</v>
      </c>
      <c r="D11253" t="s">
        <v>2480</v>
      </c>
      <c r="E11253" t="s">
        <v>313</v>
      </c>
    </row>
    <row r="11254" spans="1:5" x14ac:dyDescent="0.3">
      <c r="A11254" t="s">
        <v>1148</v>
      </c>
      <c r="B11254" t="s">
        <v>320</v>
      </c>
      <c r="C11254">
        <v>58.197203570646799</v>
      </c>
      <c r="D11254" t="s">
        <v>2480</v>
      </c>
      <c r="E11254" t="s">
        <v>313</v>
      </c>
    </row>
    <row r="11255" spans="1:5" x14ac:dyDescent="0.3">
      <c r="A11255" t="s">
        <v>413</v>
      </c>
      <c r="B11255" t="s">
        <v>320</v>
      </c>
      <c r="C11255">
        <v>58.224946637878404</v>
      </c>
      <c r="D11255" t="s">
        <v>2480</v>
      </c>
      <c r="E11255" t="s">
        <v>313</v>
      </c>
    </row>
    <row r="11256" spans="1:5" x14ac:dyDescent="0.3">
      <c r="A11256" t="s">
        <v>1792</v>
      </c>
      <c r="B11256" t="s">
        <v>320</v>
      </c>
      <c r="C11256">
        <v>58.381616588288402</v>
      </c>
      <c r="D11256" t="s">
        <v>2480</v>
      </c>
      <c r="E11256" t="s">
        <v>313</v>
      </c>
    </row>
    <row r="11257" spans="1:5" x14ac:dyDescent="0.3">
      <c r="A11257" t="s">
        <v>1777</v>
      </c>
      <c r="B11257" t="s">
        <v>320</v>
      </c>
      <c r="C11257">
        <v>58.409484322272803</v>
      </c>
      <c r="D11257" t="s">
        <v>2480</v>
      </c>
      <c r="E11257" t="s">
        <v>313</v>
      </c>
    </row>
    <row r="11258" spans="1:5" x14ac:dyDescent="0.3">
      <c r="A11258" t="s">
        <v>1745</v>
      </c>
      <c r="B11258" t="s">
        <v>320</v>
      </c>
      <c r="C11258">
        <v>58.544311448034797</v>
      </c>
      <c r="D11258" t="s">
        <v>2480</v>
      </c>
      <c r="E11258" t="s">
        <v>313</v>
      </c>
    </row>
    <row r="11259" spans="1:5" x14ac:dyDescent="0.3">
      <c r="A11259" t="s">
        <v>550</v>
      </c>
      <c r="B11259" t="s">
        <v>320</v>
      </c>
      <c r="C11259">
        <v>58.6698264636061</v>
      </c>
      <c r="D11259" t="s">
        <v>2480</v>
      </c>
      <c r="E11259" t="s">
        <v>313</v>
      </c>
    </row>
    <row r="11260" spans="1:5" x14ac:dyDescent="0.3">
      <c r="A11260" t="s">
        <v>1219</v>
      </c>
      <c r="B11260" t="s">
        <v>320</v>
      </c>
      <c r="C11260">
        <v>58.759963096871203</v>
      </c>
      <c r="D11260" t="s">
        <v>2480</v>
      </c>
      <c r="E11260" t="s">
        <v>313</v>
      </c>
    </row>
    <row r="11261" spans="1:5" x14ac:dyDescent="0.3">
      <c r="A11261" t="s">
        <v>2252</v>
      </c>
      <c r="B11261" t="s">
        <v>320</v>
      </c>
      <c r="C11261">
        <v>58.769479572289796</v>
      </c>
      <c r="D11261" t="s">
        <v>2480</v>
      </c>
      <c r="E11261" t="s">
        <v>313</v>
      </c>
    </row>
    <row r="11262" spans="1:5" x14ac:dyDescent="0.3">
      <c r="A11262" t="s">
        <v>1753</v>
      </c>
      <c r="B11262" t="s">
        <v>320</v>
      </c>
      <c r="C11262">
        <v>58.868782978628197</v>
      </c>
      <c r="D11262" t="s">
        <v>2480</v>
      </c>
      <c r="E11262" t="s">
        <v>313</v>
      </c>
    </row>
    <row r="11263" spans="1:5" x14ac:dyDescent="0.3">
      <c r="A11263" t="s">
        <v>1380</v>
      </c>
      <c r="B11263" t="s">
        <v>320</v>
      </c>
      <c r="C11263">
        <v>58.934634940443502</v>
      </c>
      <c r="D11263" t="s">
        <v>2480</v>
      </c>
      <c r="E11263" t="s">
        <v>313</v>
      </c>
    </row>
    <row r="11264" spans="1:5" x14ac:dyDescent="0.3">
      <c r="A11264" t="s">
        <v>2366</v>
      </c>
      <c r="B11264" t="s">
        <v>320</v>
      </c>
      <c r="C11264">
        <v>58.995788737589102</v>
      </c>
      <c r="D11264" t="s">
        <v>2480</v>
      </c>
      <c r="E11264" t="s">
        <v>313</v>
      </c>
    </row>
    <row r="11265" spans="1:5" x14ac:dyDescent="0.3">
      <c r="A11265" t="s">
        <v>1373</v>
      </c>
      <c r="B11265" t="s">
        <v>320</v>
      </c>
      <c r="C11265">
        <v>59.026249756136799</v>
      </c>
      <c r="D11265" t="s">
        <v>2480</v>
      </c>
      <c r="E11265" t="s">
        <v>313</v>
      </c>
    </row>
    <row r="11266" spans="1:5" x14ac:dyDescent="0.3">
      <c r="A11266" t="s">
        <v>2414</v>
      </c>
      <c r="B11266" t="s">
        <v>320</v>
      </c>
      <c r="C11266">
        <v>59.060454995101502</v>
      </c>
      <c r="D11266" t="s">
        <v>2480</v>
      </c>
      <c r="E11266" t="s">
        <v>313</v>
      </c>
    </row>
    <row r="11267" spans="1:5" x14ac:dyDescent="0.3">
      <c r="A11267" t="s">
        <v>1491</v>
      </c>
      <c r="B11267" t="s">
        <v>320</v>
      </c>
      <c r="C11267">
        <v>59.069549976752398</v>
      </c>
      <c r="D11267" t="s">
        <v>2480</v>
      </c>
      <c r="E11267" t="s">
        <v>313</v>
      </c>
    </row>
    <row r="11268" spans="1:5" x14ac:dyDescent="0.3">
      <c r="A11268" t="s">
        <v>2370</v>
      </c>
      <c r="B11268" t="s">
        <v>320</v>
      </c>
      <c r="C11268">
        <v>59.103301954554802</v>
      </c>
      <c r="D11268" t="s">
        <v>2480</v>
      </c>
      <c r="E11268" t="s">
        <v>313</v>
      </c>
    </row>
    <row r="11269" spans="1:5" x14ac:dyDescent="0.3">
      <c r="A11269" t="s">
        <v>2432</v>
      </c>
      <c r="B11269" t="s">
        <v>320</v>
      </c>
      <c r="C11269">
        <v>59.103353402077197</v>
      </c>
      <c r="D11269" t="s">
        <v>2480</v>
      </c>
      <c r="E11269" t="s">
        <v>313</v>
      </c>
    </row>
    <row r="11270" spans="1:5" x14ac:dyDescent="0.3">
      <c r="A11270" t="s">
        <v>1577</v>
      </c>
      <c r="B11270" t="s">
        <v>320</v>
      </c>
      <c r="C11270">
        <v>59.203425383548897</v>
      </c>
      <c r="D11270" t="s">
        <v>2480</v>
      </c>
      <c r="E11270" t="s">
        <v>313</v>
      </c>
    </row>
    <row r="11271" spans="1:5" x14ac:dyDescent="0.3">
      <c r="A11271" t="s">
        <v>2382</v>
      </c>
      <c r="B11271" t="s">
        <v>320</v>
      </c>
      <c r="C11271">
        <v>59.371315023446101</v>
      </c>
      <c r="D11271" t="s">
        <v>2480</v>
      </c>
      <c r="E11271" t="s">
        <v>313</v>
      </c>
    </row>
    <row r="11272" spans="1:5" x14ac:dyDescent="0.3">
      <c r="A11272" t="s">
        <v>1397</v>
      </c>
      <c r="B11272" t="s">
        <v>320</v>
      </c>
      <c r="C11272">
        <v>59.424389851828799</v>
      </c>
      <c r="D11272" t="s">
        <v>2480</v>
      </c>
      <c r="E11272" t="s">
        <v>313</v>
      </c>
    </row>
    <row r="11273" spans="1:5" x14ac:dyDescent="0.3">
      <c r="A11273" t="s">
        <v>1171</v>
      </c>
      <c r="B11273" t="s">
        <v>320</v>
      </c>
      <c r="C11273">
        <v>59.4268408820476</v>
      </c>
      <c r="D11273" t="s">
        <v>2480</v>
      </c>
      <c r="E11273" t="s">
        <v>313</v>
      </c>
    </row>
    <row r="11274" spans="1:5" x14ac:dyDescent="0.3">
      <c r="A11274" t="s">
        <v>2388</v>
      </c>
      <c r="B11274" t="s">
        <v>320</v>
      </c>
      <c r="C11274">
        <v>59.546713789592999</v>
      </c>
      <c r="D11274" t="s">
        <v>2480</v>
      </c>
      <c r="E11274" t="s">
        <v>313</v>
      </c>
    </row>
    <row r="11275" spans="1:5" x14ac:dyDescent="0.3">
      <c r="A11275" t="s">
        <v>2380</v>
      </c>
      <c r="B11275" t="s">
        <v>320</v>
      </c>
      <c r="C11275">
        <v>59.5628147147074</v>
      </c>
      <c r="D11275" t="s">
        <v>2480</v>
      </c>
      <c r="E11275" t="s">
        <v>313</v>
      </c>
    </row>
    <row r="11276" spans="1:5" x14ac:dyDescent="0.3">
      <c r="A11276" t="s">
        <v>2417</v>
      </c>
      <c r="B11276" t="s">
        <v>320</v>
      </c>
      <c r="C11276">
        <v>59.821593329044497</v>
      </c>
      <c r="D11276" t="s">
        <v>2480</v>
      </c>
      <c r="E11276" t="s">
        <v>313</v>
      </c>
    </row>
    <row r="11277" spans="1:5" x14ac:dyDescent="0.3">
      <c r="A11277" t="s">
        <v>1538</v>
      </c>
      <c r="B11277" t="s">
        <v>320</v>
      </c>
      <c r="C11277">
        <v>59.872021274595497</v>
      </c>
      <c r="D11277" t="s">
        <v>2480</v>
      </c>
      <c r="E11277" t="s">
        <v>313</v>
      </c>
    </row>
    <row r="11278" spans="1:5" x14ac:dyDescent="0.3">
      <c r="A11278" t="s">
        <v>1430</v>
      </c>
      <c r="B11278" t="s">
        <v>320</v>
      </c>
      <c r="C11278">
        <v>60.1447557640452</v>
      </c>
      <c r="D11278" t="s">
        <v>2480</v>
      </c>
      <c r="E11278" t="s">
        <v>313</v>
      </c>
    </row>
    <row r="11279" spans="1:5" x14ac:dyDescent="0.3">
      <c r="A11279" t="s">
        <v>2112</v>
      </c>
      <c r="B11279" t="s">
        <v>320</v>
      </c>
      <c r="C11279">
        <v>60.202839611597497</v>
      </c>
      <c r="D11279" t="s">
        <v>2480</v>
      </c>
      <c r="E11279" t="s">
        <v>313</v>
      </c>
    </row>
    <row r="11280" spans="1:5" x14ac:dyDescent="0.3">
      <c r="A11280" t="s">
        <v>1433</v>
      </c>
      <c r="B11280" t="s">
        <v>320</v>
      </c>
      <c r="C11280">
        <v>60.208018539553002</v>
      </c>
      <c r="D11280" t="s">
        <v>2480</v>
      </c>
      <c r="E11280" t="s">
        <v>313</v>
      </c>
    </row>
    <row r="11281" spans="1:5" x14ac:dyDescent="0.3">
      <c r="A11281" t="s">
        <v>1199</v>
      </c>
      <c r="B11281" t="s">
        <v>320</v>
      </c>
      <c r="C11281">
        <v>60.360602031899198</v>
      </c>
      <c r="D11281" t="s">
        <v>2480</v>
      </c>
      <c r="E11281" t="s">
        <v>313</v>
      </c>
    </row>
    <row r="11282" spans="1:5" x14ac:dyDescent="0.3">
      <c r="A11282" t="s">
        <v>1217</v>
      </c>
      <c r="B11282" t="s">
        <v>320</v>
      </c>
      <c r="C11282">
        <v>60.460299203704203</v>
      </c>
      <c r="D11282" t="s">
        <v>2480</v>
      </c>
      <c r="E11282" t="s">
        <v>313</v>
      </c>
    </row>
    <row r="11283" spans="1:5" x14ac:dyDescent="0.3">
      <c r="A11283" t="s">
        <v>1806</v>
      </c>
      <c r="B11283" t="s">
        <v>320</v>
      </c>
      <c r="C11283">
        <v>60.5395638589765</v>
      </c>
      <c r="D11283" t="s">
        <v>2480</v>
      </c>
      <c r="E11283" t="s">
        <v>313</v>
      </c>
    </row>
    <row r="11284" spans="1:5" x14ac:dyDescent="0.3">
      <c r="A11284" t="s">
        <v>1071</v>
      </c>
      <c r="B11284" t="s">
        <v>320</v>
      </c>
      <c r="C11284">
        <v>60.671755814405699</v>
      </c>
      <c r="D11284" t="s">
        <v>2480</v>
      </c>
      <c r="E11284" t="s">
        <v>313</v>
      </c>
    </row>
    <row r="11285" spans="1:5" x14ac:dyDescent="0.3">
      <c r="A11285" t="s">
        <v>1667</v>
      </c>
      <c r="B11285" t="s">
        <v>320</v>
      </c>
      <c r="C11285">
        <v>60.723499896213703</v>
      </c>
      <c r="D11285" t="s">
        <v>2480</v>
      </c>
      <c r="E11285" t="s">
        <v>313</v>
      </c>
    </row>
    <row r="11286" spans="1:5" x14ac:dyDescent="0.3">
      <c r="A11286" t="s">
        <v>782</v>
      </c>
      <c r="B11286" t="s">
        <v>320</v>
      </c>
      <c r="C11286">
        <v>60.936553434219299</v>
      </c>
      <c r="D11286" t="s">
        <v>2480</v>
      </c>
      <c r="E11286" t="s">
        <v>313</v>
      </c>
    </row>
    <row r="11287" spans="1:5" x14ac:dyDescent="0.3">
      <c r="A11287" t="s">
        <v>1508</v>
      </c>
      <c r="B11287" t="s">
        <v>320</v>
      </c>
      <c r="C11287">
        <v>61.0388813903146</v>
      </c>
      <c r="D11287" t="s">
        <v>2480</v>
      </c>
      <c r="E11287" t="s">
        <v>313</v>
      </c>
    </row>
    <row r="11288" spans="1:5" x14ac:dyDescent="0.3">
      <c r="A11288" t="s">
        <v>996</v>
      </c>
      <c r="B11288" t="s">
        <v>320</v>
      </c>
      <c r="C11288">
        <v>61.186796448525598</v>
      </c>
      <c r="D11288" t="s">
        <v>2480</v>
      </c>
      <c r="E11288" t="s">
        <v>313</v>
      </c>
    </row>
    <row r="11289" spans="1:5" x14ac:dyDescent="0.3">
      <c r="A11289" t="s">
        <v>1406</v>
      </c>
      <c r="B11289" t="s">
        <v>320</v>
      </c>
      <c r="C11289">
        <v>61.489351654657703</v>
      </c>
      <c r="D11289" t="s">
        <v>2480</v>
      </c>
      <c r="E11289" t="s">
        <v>313</v>
      </c>
    </row>
    <row r="11290" spans="1:5" x14ac:dyDescent="0.3">
      <c r="A11290" t="s">
        <v>1201</v>
      </c>
      <c r="B11290" t="s">
        <v>320</v>
      </c>
      <c r="C11290">
        <v>61.680345401927099</v>
      </c>
      <c r="D11290" t="s">
        <v>2480</v>
      </c>
      <c r="E11290" t="s">
        <v>313</v>
      </c>
    </row>
    <row r="11291" spans="1:5" x14ac:dyDescent="0.3">
      <c r="A11291" t="s">
        <v>1706</v>
      </c>
      <c r="B11291" t="s">
        <v>320</v>
      </c>
      <c r="C11291">
        <v>61.743302190507201</v>
      </c>
      <c r="D11291" t="s">
        <v>2480</v>
      </c>
      <c r="E11291" t="s">
        <v>313</v>
      </c>
    </row>
    <row r="11292" spans="1:5" x14ac:dyDescent="0.3">
      <c r="A11292" t="s">
        <v>1624</v>
      </c>
      <c r="B11292" t="s">
        <v>320</v>
      </c>
      <c r="C11292">
        <v>61.797170594903598</v>
      </c>
      <c r="D11292" t="s">
        <v>2480</v>
      </c>
      <c r="E11292" t="s">
        <v>313</v>
      </c>
    </row>
    <row r="11293" spans="1:5" x14ac:dyDescent="0.3">
      <c r="A11293" t="s">
        <v>407</v>
      </c>
      <c r="B11293" t="s">
        <v>320</v>
      </c>
      <c r="C11293">
        <v>62.0145775019162</v>
      </c>
      <c r="D11293" t="s">
        <v>2480</v>
      </c>
      <c r="E11293" t="s">
        <v>313</v>
      </c>
    </row>
    <row r="11294" spans="1:5" x14ac:dyDescent="0.3">
      <c r="A11294" t="s">
        <v>1537</v>
      </c>
      <c r="B11294" t="s">
        <v>320</v>
      </c>
      <c r="C11294">
        <v>62.142700737004297</v>
      </c>
      <c r="D11294" t="s">
        <v>2480</v>
      </c>
      <c r="E11294" t="s">
        <v>313</v>
      </c>
    </row>
    <row r="11295" spans="1:5" x14ac:dyDescent="0.3">
      <c r="A11295" t="s">
        <v>2253</v>
      </c>
      <c r="B11295" t="s">
        <v>320</v>
      </c>
      <c r="C11295">
        <v>62.224839515731603</v>
      </c>
      <c r="D11295" t="s">
        <v>2480</v>
      </c>
      <c r="E11295" t="s">
        <v>313</v>
      </c>
    </row>
    <row r="11296" spans="1:5" x14ac:dyDescent="0.3">
      <c r="A11296" t="s">
        <v>1370</v>
      </c>
      <c r="B11296" t="s">
        <v>320</v>
      </c>
      <c r="C11296">
        <v>62.436679681995898</v>
      </c>
      <c r="D11296" t="s">
        <v>2480</v>
      </c>
      <c r="E11296" t="s">
        <v>313</v>
      </c>
    </row>
    <row r="11297" spans="1:5" x14ac:dyDescent="0.3">
      <c r="A11297" t="s">
        <v>1819</v>
      </c>
      <c r="B11297" t="s">
        <v>320</v>
      </c>
      <c r="C11297">
        <v>62.473615967845397</v>
      </c>
      <c r="D11297" t="s">
        <v>2480</v>
      </c>
      <c r="E11297" t="s">
        <v>313</v>
      </c>
    </row>
    <row r="11298" spans="1:5" x14ac:dyDescent="0.3">
      <c r="A11298" t="s">
        <v>1210</v>
      </c>
      <c r="B11298" t="s">
        <v>320</v>
      </c>
      <c r="C11298">
        <v>62.484448746120201</v>
      </c>
      <c r="D11298" t="s">
        <v>2480</v>
      </c>
      <c r="E11298" t="s">
        <v>313</v>
      </c>
    </row>
    <row r="11299" spans="1:5" x14ac:dyDescent="0.3">
      <c r="A11299" t="s">
        <v>1002</v>
      </c>
      <c r="B11299" t="s">
        <v>320</v>
      </c>
      <c r="C11299">
        <v>62.504552588609997</v>
      </c>
      <c r="D11299" t="s">
        <v>2480</v>
      </c>
      <c r="E11299" t="s">
        <v>313</v>
      </c>
    </row>
    <row r="11300" spans="1:5" x14ac:dyDescent="0.3">
      <c r="A11300" t="s">
        <v>824</v>
      </c>
      <c r="B11300" t="s">
        <v>320</v>
      </c>
      <c r="C11300">
        <v>62.682569179947699</v>
      </c>
      <c r="D11300" t="s">
        <v>2480</v>
      </c>
      <c r="E11300" t="s">
        <v>313</v>
      </c>
    </row>
    <row r="11301" spans="1:5" x14ac:dyDescent="0.3">
      <c r="A11301" t="s">
        <v>1645</v>
      </c>
      <c r="B11301" t="s">
        <v>320</v>
      </c>
      <c r="C11301">
        <v>62.823391015701702</v>
      </c>
      <c r="D11301" t="s">
        <v>2480</v>
      </c>
      <c r="E11301" t="s">
        <v>313</v>
      </c>
    </row>
    <row r="11302" spans="1:5" x14ac:dyDescent="0.3">
      <c r="A11302" t="s">
        <v>781</v>
      </c>
      <c r="B11302" t="s">
        <v>320</v>
      </c>
      <c r="C11302">
        <v>62.894423848952499</v>
      </c>
      <c r="D11302" t="s">
        <v>2480</v>
      </c>
      <c r="E11302" t="s">
        <v>313</v>
      </c>
    </row>
    <row r="11303" spans="1:5" x14ac:dyDescent="0.3">
      <c r="A11303" t="s">
        <v>1379</v>
      </c>
      <c r="B11303" t="s">
        <v>320</v>
      </c>
      <c r="C11303">
        <v>62.904001016991998</v>
      </c>
      <c r="D11303" t="s">
        <v>2480</v>
      </c>
      <c r="E11303" t="s">
        <v>313</v>
      </c>
    </row>
    <row r="11304" spans="1:5" x14ac:dyDescent="0.3">
      <c r="A11304" t="s">
        <v>1440</v>
      </c>
      <c r="B11304" t="s">
        <v>320</v>
      </c>
      <c r="C11304">
        <v>62.954192145695103</v>
      </c>
      <c r="D11304" t="s">
        <v>2480</v>
      </c>
      <c r="E11304" t="s">
        <v>313</v>
      </c>
    </row>
    <row r="11305" spans="1:5" x14ac:dyDescent="0.3">
      <c r="A11305" t="s">
        <v>1204</v>
      </c>
      <c r="B11305" t="s">
        <v>320</v>
      </c>
      <c r="C11305">
        <v>62.9656862799892</v>
      </c>
      <c r="D11305" t="s">
        <v>2480</v>
      </c>
      <c r="E11305" t="s">
        <v>313</v>
      </c>
    </row>
    <row r="11306" spans="1:5" x14ac:dyDescent="0.3">
      <c r="A11306" t="s">
        <v>2102</v>
      </c>
      <c r="B11306" t="s">
        <v>320</v>
      </c>
      <c r="C11306">
        <v>63.013843517702398</v>
      </c>
      <c r="D11306" t="s">
        <v>2480</v>
      </c>
      <c r="E11306" t="s">
        <v>313</v>
      </c>
    </row>
    <row r="11307" spans="1:5" x14ac:dyDescent="0.3">
      <c r="A11307" t="s">
        <v>1713</v>
      </c>
      <c r="B11307" t="s">
        <v>320</v>
      </c>
      <c r="C11307">
        <v>63.119922382749401</v>
      </c>
      <c r="D11307" t="s">
        <v>2480</v>
      </c>
      <c r="E11307" t="s">
        <v>313</v>
      </c>
    </row>
    <row r="11308" spans="1:5" x14ac:dyDescent="0.3">
      <c r="A11308" t="s">
        <v>1722</v>
      </c>
      <c r="B11308" t="s">
        <v>320</v>
      </c>
      <c r="C11308">
        <v>63.3188422207553</v>
      </c>
      <c r="D11308" t="s">
        <v>2480</v>
      </c>
      <c r="E11308" t="s">
        <v>313</v>
      </c>
    </row>
    <row r="11309" spans="1:5" x14ac:dyDescent="0.3">
      <c r="A11309" t="s">
        <v>1279</v>
      </c>
      <c r="B11309" t="s">
        <v>320</v>
      </c>
      <c r="C11309">
        <v>63.518508968163502</v>
      </c>
      <c r="D11309" t="s">
        <v>2480</v>
      </c>
      <c r="E11309" t="s">
        <v>313</v>
      </c>
    </row>
    <row r="11310" spans="1:5" x14ac:dyDescent="0.3">
      <c r="A11310" t="s">
        <v>1369</v>
      </c>
      <c r="B11310" t="s">
        <v>320</v>
      </c>
      <c r="C11310">
        <v>63.579695024891898</v>
      </c>
      <c r="D11310" t="s">
        <v>2480</v>
      </c>
      <c r="E11310" t="s">
        <v>313</v>
      </c>
    </row>
    <row r="11311" spans="1:5" x14ac:dyDescent="0.3">
      <c r="A11311" t="s">
        <v>1392</v>
      </c>
      <c r="B11311" t="s">
        <v>320</v>
      </c>
      <c r="C11311">
        <v>63.790736014273001</v>
      </c>
      <c r="D11311" t="s">
        <v>2480</v>
      </c>
      <c r="E11311" t="s">
        <v>313</v>
      </c>
    </row>
    <row r="11312" spans="1:5" x14ac:dyDescent="0.3">
      <c r="A11312" t="s">
        <v>995</v>
      </c>
      <c r="B11312" t="s">
        <v>320</v>
      </c>
      <c r="C11312">
        <v>63.8461134621311</v>
      </c>
      <c r="D11312" t="s">
        <v>2480</v>
      </c>
      <c r="E11312" t="s">
        <v>313</v>
      </c>
    </row>
    <row r="11313" spans="1:5" x14ac:dyDescent="0.3">
      <c r="A11313" t="s">
        <v>1067</v>
      </c>
      <c r="B11313" t="s">
        <v>320</v>
      </c>
      <c r="C11313">
        <v>64.0981910108232</v>
      </c>
      <c r="D11313" t="s">
        <v>2480</v>
      </c>
      <c r="E11313" t="s">
        <v>313</v>
      </c>
    </row>
    <row r="11314" spans="1:5" x14ac:dyDescent="0.3">
      <c r="A11314" t="s">
        <v>2004</v>
      </c>
      <c r="B11314" t="s">
        <v>320</v>
      </c>
      <c r="C11314">
        <v>64.216690308425399</v>
      </c>
      <c r="D11314" t="s">
        <v>2480</v>
      </c>
      <c r="E11314" t="s">
        <v>313</v>
      </c>
    </row>
    <row r="11315" spans="1:5" x14ac:dyDescent="0.3">
      <c r="A11315" t="s">
        <v>1307</v>
      </c>
      <c r="B11315" t="s">
        <v>320</v>
      </c>
      <c r="C11315">
        <v>64.300670992334105</v>
      </c>
      <c r="D11315" t="s">
        <v>2480</v>
      </c>
      <c r="E11315" t="s">
        <v>313</v>
      </c>
    </row>
    <row r="11316" spans="1:5" x14ac:dyDescent="0.3">
      <c r="A11316" t="s">
        <v>1805</v>
      </c>
      <c r="B11316" t="s">
        <v>320</v>
      </c>
      <c r="C11316">
        <v>64.305217757799895</v>
      </c>
      <c r="D11316" t="s">
        <v>2480</v>
      </c>
      <c r="E11316" t="s">
        <v>313</v>
      </c>
    </row>
    <row r="11317" spans="1:5" x14ac:dyDescent="0.3">
      <c r="A11317" t="s">
        <v>1578</v>
      </c>
      <c r="B11317" t="s">
        <v>320</v>
      </c>
      <c r="C11317">
        <v>64.386735251943506</v>
      </c>
      <c r="D11317" t="s">
        <v>2480</v>
      </c>
      <c r="E11317" t="s">
        <v>313</v>
      </c>
    </row>
    <row r="11318" spans="1:5" x14ac:dyDescent="0.3">
      <c r="A11318" t="s">
        <v>1660</v>
      </c>
      <c r="B11318" t="s">
        <v>320</v>
      </c>
      <c r="C11318">
        <v>64.4134247426028</v>
      </c>
      <c r="D11318" t="s">
        <v>2480</v>
      </c>
      <c r="E11318" t="s">
        <v>313</v>
      </c>
    </row>
    <row r="11319" spans="1:5" x14ac:dyDescent="0.3">
      <c r="A11319" t="s">
        <v>2221</v>
      </c>
      <c r="B11319" t="s">
        <v>320</v>
      </c>
      <c r="C11319">
        <v>64.430164045002002</v>
      </c>
      <c r="D11319" t="s">
        <v>2480</v>
      </c>
      <c r="E11319" t="s">
        <v>313</v>
      </c>
    </row>
    <row r="11320" spans="1:5" x14ac:dyDescent="0.3">
      <c r="A11320" t="s">
        <v>1784</v>
      </c>
      <c r="B11320" t="s">
        <v>320</v>
      </c>
      <c r="C11320">
        <v>64.479190333318996</v>
      </c>
      <c r="D11320" t="s">
        <v>2480</v>
      </c>
      <c r="E11320" t="s">
        <v>313</v>
      </c>
    </row>
    <row r="11321" spans="1:5" x14ac:dyDescent="0.3">
      <c r="A11321" t="s">
        <v>2254</v>
      </c>
      <c r="B11321" t="s">
        <v>320</v>
      </c>
      <c r="C11321">
        <v>64.525782760808099</v>
      </c>
      <c r="D11321" t="s">
        <v>2480</v>
      </c>
      <c r="E11321" t="s">
        <v>313</v>
      </c>
    </row>
    <row r="11322" spans="1:5" x14ac:dyDescent="0.3">
      <c r="A11322" t="s">
        <v>1411</v>
      </c>
      <c r="B11322" t="s">
        <v>320</v>
      </c>
      <c r="C11322">
        <v>64.549073894875207</v>
      </c>
      <c r="D11322" t="s">
        <v>2480</v>
      </c>
      <c r="E11322" t="s">
        <v>313</v>
      </c>
    </row>
    <row r="11323" spans="1:5" x14ac:dyDescent="0.3">
      <c r="A11323" t="s">
        <v>1815</v>
      </c>
      <c r="B11323" t="s">
        <v>320</v>
      </c>
      <c r="C11323">
        <v>64.611589638213999</v>
      </c>
      <c r="D11323" t="s">
        <v>2480</v>
      </c>
      <c r="E11323" t="s">
        <v>313</v>
      </c>
    </row>
    <row r="11324" spans="1:5" x14ac:dyDescent="0.3">
      <c r="A11324" t="s">
        <v>1489</v>
      </c>
      <c r="B11324" t="s">
        <v>320</v>
      </c>
      <c r="C11324">
        <v>64.627586251622802</v>
      </c>
      <c r="D11324" t="s">
        <v>2480</v>
      </c>
      <c r="E11324" t="s">
        <v>313</v>
      </c>
    </row>
    <row r="11325" spans="1:5" x14ac:dyDescent="0.3">
      <c r="A11325" t="s">
        <v>2431</v>
      </c>
      <c r="B11325" t="s">
        <v>320</v>
      </c>
      <c r="C11325">
        <v>64.898174651535399</v>
      </c>
      <c r="D11325" t="s">
        <v>2480</v>
      </c>
      <c r="E11325" t="s">
        <v>313</v>
      </c>
    </row>
    <row r="11326" spans="1:5" x14ac:dyDescent="0.3">
      <c r="A11326" t="s">
        <v>791</v>
      </c>
      <c r="B11326" t="s">
        <v>320</v>
      </c>
      <c r="C11326">
        <v>65.154031525149705</v>
      </c>
      <c r="D11326" t="s">
        <v>2480</v>
      </c>
      <c r="E11326" t="s">
        <v>313</v>
      </c>
    </row>
    <row r="11327" spans="1:5" x14ac:dyDescent="0.3">
      <c r="A11327" t="s">
        <v>1492</v>
      </c>
      <c r="B11327" t="s">
        <v>320</v>
      </c>
      <c r="C11327">
        <v>65.2271804791405</v>
      </c>
      <c r="D11327" t="s">
        <v>2480</v>
      </c>
      <c r="E11327" t="s">
        <v>313</v>
      </c>
    </row>
    <row r="11328" spans="1:5" x14ac:dyDescent="0.3">
      <c r="A11328" t="s">
        <v>1592</v>
      </c>
      <c r="B11328" t="s">
        <v>320</v>
      </c>
      <c r="C11328">
        <v>65.253794415023506</v>
      </c>
      <c r="D11328" t="s">
        <v>2480</v>
      </c>
      <c r="E11328" t="s">
        <v>313</v>
      </c>
    </row>
    <row r="11329" spans="1:5" x14ac:dyDescent="0.3">
      <c r="A11329" t="s">
        <v>775</v>
      </c>
      <c r="B11329" t="s">
        <v>320</v>
      </c>
      <c r="C11329">
        <v>65.477188808081394</v>
      </c>
      <c r="D11329" t="s">
        <v>2480</v>
      </c>
      <c r="E11329" t="s">
        <v>313</v>
      </c>
    </row>
    <row r="11330" spans="1:5" x14ac:dyDescent="0.3">
      <c r="A11330" t="s">
        <v>2356</v>
      </c>
      <c r="B11330" t="s">
        <v>320</v>
      </c>
      <c r="C11330">
        <v>65.486415257260205</v>
      </c>
      <c r="D11330" t="s">
        <v>2480</v>
      </c>
      <c r="E11330" t="s">
        <v>313</v>
      </c>
    </row>
    <row r="11331" spans="1:5" x14ac:dyDescent="0.3">
      <c r="A11331" t="s">
        <v>1721</v>
      </c>
      <c r="B11331" t="s">
        <v>320</v>
      </c>
      <c r="C11331">
        <v>65.722182487866505</v>
      </c>
      <c r="D11331" t="s">
        <v>2480</v>
      </c>
      <c r="E11331" t="s">
        <v>313</v>
      </c>
    </row>
    <row r="11332" spans="1:5" x14ac:dyDescent="0.3">
      <c r="A11332" t="s">
        <v>1412</v>
      </c>
      <c r="B11332" t="s">
        <v>320</v>
      </c>
      <c r="C11332">
        <v>65.807141659690899</v>
      </c>
      <c r="D11332" t="s">
        <v>2480</v>
      </c>
      <c r="E11332" t="s">
        <v>313</v>
      </c>
    </row>
    <row r="11333" spans="1:5" x14ac:dyDescent="0.3">
      <c r="A11333" t="s">
        <v>1480</v>
      </c>
      <c r="B11333" t="s">
        <v>320</v>
      </c>
      <c r="C11333">
        <v>65.811366573091107</v>
      </c>
      <c r="D11333" t="s">
        <v>2480</v>
      </c>
      <c r="E11333" t="s">
        <v>313</v>
      </c>
    </row>
    <row r="11334" spans="1:5" x14ac:dyDescent="0.3">
      <c r="A11334" t="s">
        <v>1374</v>
      </c>
      <c r="B11334" t="s">
        <v>320</v>
      </c>
      <c r="C11334">
        <v>65.957497233322002</v>
      </c>
      <c r="D11334" t="s">
        <v>2480</v>
      </c>
      <c r="E11334" t="s">
        <v>313</v>
      </c>
    </row>
    <row r="11335" spans="1:5" x14ac:dyDescent="0.3">
      <c r="A11335" t="s">
        <v>1782</v>
      </c>
      <c r="B11335" t="s">
        <v>320</v>
      </c>
      <c r="C11335">
        <v>65.991211913056205</v>
      </c>
      <c r="D11335" t="s">
        <v>2480</v>
      </c>
      <c r="E11335" t="s">
        <v>313</v>
      </c>
    </row>
    <row r="11336" spans="1:5" x14ac:dyDescent="0.3">
      <c r="A11336" t="s">
        <v>1869</v>
      </c>
      <c r="B11336" t="s">
        <v>320</v>
      </c>
      <c r="C11336">
        <v>66.027726405297201</v>
      </c>
      <c r="D11336" t="s">
        <v>2480</v>
      </c>
      <c r="E11336" t="s">
        <v>313</v>
      </c>
    </row>
    <row r="11337" spans="1:5" x14ac:dyDescent="0.3">
      <c r="A11337" t="s">
        <v>2061</v>
      </c>
      <c r="B11337" t="s">
        <v>320</v>
      </c>
      <c r="C11337">
        <v>66.186460755801804</v>
      </c>
      <c r="D11337" t="s">
        <v>2480</v>
      </c>
      <c r="E11337" t="s">
        <v>313</v>
      </c>
    </row>
    <row r="11338" spans="1:5" x14ac:dyDescent="0.3">
      <c r="A11338" t="s">
        <v>2207</v>
      </c>
      <c r="B11338" t="s">
        <v>320</v>
      </c>
      <c r="C11338">
        <v>66.5315612836567</v>
      </c>
      <c r="D11338" t="s">
        <v>2480</v>
      </c>
      <c r="E11338" t="s">
        <v>313</v>
      </c>
    </row>
    <row r="11339" spans="1:5" x14ac:dyDescent="0.3">
      <c r="A11339" t="s">
        <v>1068</v>
      </c>
      <c r="B11339" t="s">
        <v>320</v>
      </c>
      <c r="C11339">
        <v>66.759048056722904</v>
      </c>
      <c r="D11339" t="s">
        <v>2480</v>
      </c>
      <c r="E11339" t="s">
        <v>313</v>
      </c>
    </row>
    <row r="11340" spans="1:5" x14ac:dyDescent="0.3">
      <c r="A11340" t="s">
        <v>403</v>
      </c>
      <c r="B11340" t="s">
        <v>320</v>
      </c>
      <c r="C11340">
        <v>67.244500111752998</v>
      </c>
      <c r="D11340" t="s">
        <v>2480</v>
      </c>
      <c r="E11340" t="s">
        <v>313</v>
      </c>
    </row>
    <row r="11341" spans="1:5" x14ac:dyDescent="0.3">
      <c r="A11341" t="s">
        <v>1486</v>
      </c>
      <c r="B11341" t="s">
        <v>320</v>
      </c>
      <c r="C11341">
        <v>67.350928829962399</v>
      </c>
      <c r="D11341" t="s">
        <v>2480</v>
      </c>
      <c r="E11341" t="s">
        <v>313</v>
      </c>
    </row>
    <row r="11342" spans="1:5" x14ac:dyDescent="0.3">
      <c r="A11342" t="s">
        <v>1802</v>
      </c>
      <c r="B11342" t="s">
        <v>320</v>
      </c>
      <c r="C11342">
        <v>67.385491564565299</v>
      </c>
      <c r="D11342" t="s">
        <v>2480</v>
      </c>
      <c r="E11342" t="s">
        <v>313</v>
      </c>
    </row>
    <row r="11343" spans="1:5" x14ac:dyDescent="0.3">
      <c r="A11343" t="s">
        <v>1218</v>
      </c>
      <c r="B11343" t="s">
        <v>320</v>
      </c>
      <c r="C11343">
        <v>67.466938257599907</v>
      </c>
      <c r="D11343" t="s">
        <v>2480</v>
      </c>
      <c r="E11343" t="s">
        <v>313</v>
      </c>
    </row>
    <row r="11344" spans="1:5" x14ac:dyDescent="0.3">
      <c r="A11344" t="s">
        <v>417</v>
      </c>
      <c r="B11344" t="s">
        <v>320</v>
      </c>
      <c r="C11344">
        <v>67.472422037950096</v>
      </c>
      <c r="D11344" t="s">
        <v>2480</v>
      </c>
      <c r="E11344" t="s">
        <v>313</v>
      </c>
    </row>
    <row r="11345" spans="1:5" x14ac:dyDescent="0.3">
      <c r="A11345" t="s">
        <v>2083</v>
      </c>
      <c r="B11345" t="s">
        <v>320</v>
      </c>
      <c r="C11345">
        <v>67.663363994779601</v>
      </c>
      <c r="D11345" t="s">
        <v>2480</v>
      </c>
      <c r="E11345" t="s">
        <v>313</v>
      </c>
    </row>
    <row r="11346" spans="1:5" x14ac:dyDescent="0.3">
      <c r="A11346" t="s">
        <v>1509</v>
      </c>
      <c r="B11346" t="s">
        <v>320</v>
      </c>
      <c r="C11346">
        <v>67.756450223860796</v>
      </c>
      <c r="D11346" t="s">
        <v>2480</v>
      </c>
      <c r="E11346" t="s">
        <v>313</v>
      </c>
    </row>
    <row r="11347" spans="1:5" x14ac:dyDescent="0.3">
      <c r="A11347" t="s">
        <v>319</v>
      </c>
      <c r="B11347" t="s">
        <v>320</v>
      </c>
      <c r="C11347">
        <v>67.803424301921197</v>
      </c>
      <c r="D11347" t="s">
        <v>2480</v>
      </c>
      <c r="E11347" t="s">
        <v>313</v>
      </c>
    </row>
    <row r="11348" spans="1:5" x14ac:dyDescent="0.3">
      <c r="A11348" t="s">
        <v>2229</v>
      </c>
      <c r="B11348" t="s">
        <v>320</v>
      </c>
      <c r="C11348">
        <v>67.860236874459105</v>
      </c>
      <c r="D11348" t="s">
        <v>2480</v>
      </c>
      <c r="E11348" t="s">
        <v>313</v>
      </c>
    </row>
    <row r="11349" spans="1:5" x14ac:dyDescent="0.3">
      <c r="A11349" t="s">
        <v>2206</v>
      </c>
      <c r="B11349" t="s">
        <v>320</v>
      </c>
      <c r="C11349">
        <v>68.483241942325805</v>
      </c>
      <c r="D11349" t="s">
        <v>2480</v>
      </c>
      <c r="E11349" t="s">
        <v>313</v>
      </c>
    </row>
    <row r="11350" spans="1:5" x14ac:dyDescent="0.3">
      <c r="A11350" t="s">
        <v>2349</v>
      </c>
      <c r="B11350" t="s">
        <v>320</v>
      </c>
      <c r="C11350">
        <v>68.688039819573703</v>
      </c>
      <c r="D11350" t="s">
        <v>2480</v>
      </c>
      <c r="E11350" t="s">
        <v>313</v>
      </c>
    </row>
    <row r="11351" spans="1:5" x14ac:dyDescent="0.3">
      <c r="A11351" t="s">
        <v>1479</v>
      </c>
      <c r="B11351" t="s">
        <v>320</v>
      </c>
      <c r="C11351">
        <v>69.0600237370179</v>
      </c>
      <c r="D11351" t="s">
        <v>2480</v>
      </c>
      <c r="E11351" t="s">
        <v>313</v>
      </c>
    </row>
    <row r="11352" spans="1:5" x14ac:dyDescent="0.3">
      <c r="A11352" t="s">
        <v>1800</v>
      </c>
      <c r="B11352" t="s">
        <v>320</v>
      </c>
      <c r="C11352">
        <v>69.095166303785902</v>
      </c>
      <c r="D11352" t="s">
        <v>2480</v>
      </c>
      <c r="E11352" t="s">
        <v>313</v>
      </c>
    </row>
    <row r="11353" spans="1:5" x14ac:dyDescent="0.3">
      <c r="A11353" t="s">
        <v>1193</v>
      </c>
      <c r="B11353" t="s">
        <v>320</v>
      </c>
      <c r="C11353">
        <v>69.328927146537296</v>
      </c>
      <c r="D11353" t="s">
        <v>2480</v>
      </c>
      <c r="E11353" t="s">
        <v>313</v>
      </c>
    </row>
    <row r="11354" spans="1:5" x14ac:dyDescent="0.3">
      <c r="A11354" t="s">
        <v>1803</v>
      </c>
      <c r="B11354" t="s">
        <v>320</v>
      </c>
      <c r="C11354">
        <v>69.374758965305901</v>
      </c>
      <c r="D11354" t="s">
        <v>2480</v>
      </c>
      <c r="E11354" t="s">
        <v>313</v>
      </c>
    </row>
    <row r="11355" spans="1:5" x14ac:dyDescent="0.3">
      <c r="A11355" t="s">
        <v>2399</v>
      </c>
      <c r="B11355" t="s">
        <v>320</v>
      </c>
      <c r="C11355">
        <v>69.382310500662001</v>
      </c>
      <c r="D11355" t="s">
        <v>2480</v>
      </c>
      <c r="E11355" t="s">
        <v>313</v>
      </c>
    </row>
    <row r="11356" spans="1:5" x14ac:dyDescent="0.3">
      <c r="A11356" t="s">
        <v>1407</v>
      </c>
      <c r="B11356" t="s">
        <v>320</v>
      </c>
      <c r="C11356">
        <v>69.447179542205603</v>
      </c>
      <c r="D11356" t="s">
        <v>2480</v>
      </c>
      <c r="E11356" t="s">
        <v>313</v>
      </c>
    </row>
    <row r="11357" spans="1:5" x14ac:dyDescent="0.3">
      <c r="A11357" t="s">
        <v>2371</v>
      </c>
      <c r="B11357" t="s">
        <v>320</v>
      </c>
      <c r="C11357">
        <v>69.690670904704007</v>
      </c>
      <c r="D11357" t="s">
        <v>2480</v>
      </c>
      <c r="E11357" t="s">
        <v>313</v>
      </c>
    </row>
    <row r="11358" spans="1:5" x14ac:dyDescent="0.3">
      <c r="A11358" t="s">
        <v>409</v>
      </c>
      <c r="B11358" t="s">
        <v>320</v>
      </c>
      <c r="C11358">
        <v>70.120467530096903</v>
      </c>
      <c r="D11358" t="s">
        <v>2480</v>
      </c>
      <c r="E11358" t="s">
        <v>313</v>
      </c>
    </row>
    <row r="11359" spans="1:5" x14ac:dyDescent="0.3">
      <c r="A11359" t="s">
        <v>771</v>
      </c>
      <c r="B11359" t="s">
        <v>320</v>
      </c>
      <c r="C11359">
        <v>70.150756360198102</v>
      </c>
      <c r="D11359" t="s">
        <v>2480</v>
      </c>
      <c r="E11359" t="s">
        <v>313</v>
      </c>
    </row>
    <row r="11360" spans="1:5" x14ac:dyDescent="0.3">
      <c r="A11360" t="s">
        <v>1973</v>
      </c>
      <c r="B11360" t="s">
        <v>320</v>
      </c>
      <c r="C11360">
        <v>70.185956428269805</v>
      </c>
      <c r="D11360" t="s">
        <v>2480</v>
      </c>
      <c r="E11360" t="s">
        <v>313</v>
      </c>
    </row>
    <row r="11361" spans="1:5" x14ac:dyDescent="0.3">
      <c r="A11361" t="s">
        <v>1551</v>
      </c>
      <c r="B11361" t="s">
        <v>320</v>
      </c>
      <c r="C11361">
        <v>70.410023105997993</v>
      </c>
      <c r="D11361" t="s">
        <v>2480</v>
      </c>
      <c r="E11361" t="s">
        <v>313</v>
      </c>
    </row>
    <row r="11362" spans="1:5" x14ac:dyDescent="0.3">
      <c r="A11362" t="s">
        <v>1214</v>
      </c>
      <c r="B11362" t="s">
        <v>320</v>
      </c>
      <c r="C11362">
        <v>70.663222765161294</v>
      </c>
      <c r="D11362" t="s">
        <v>2480</v>
      </c>
      <c r="E11362" t="s">
        <v>313</v>
      </c>
    </row>
    <row r="11363" spans="1:5" x14ac:dyDescent="0.3">
      <c r="A11363" t="s">
        <v>1276</v>
      </c>
      <c r="B11363" t="s">
        <v>320</v>
      </c>
      <c r="C11363">
        <v>70.722614703681998</v>
      </c>
      <c r="D11363" t="s">
        <v>2480</v>
      </c>
      <c r="E11363" t="s">
        <v>313</v>
      </c>
    </row>
    <row r="11364" spans="1:5" x14ac:dyDescent="0.3">
      <c r="A11364" t="s">
        <v>1866</v>
      </c>
      <c r="B11364" t="s">
        <v>320</v>
      </c>
      <c r="C11364">
        <v>70.859048990506594</v>
      </c>
      <c r="D11364" t="s">
        <v>2480</v>
      </c>
      <c r="E11364" t="s">
        <v>313</v>
      </c>
    </row>
    <row r="11365" spans="1:5" x14ac:dyDescent="0.3">
      <c r="A11365" t="s">
        <v>1163</v>
      </c>
      <c r="B11365" t="s">
        <v>320</v>
      </c>
      <c r="C11365">
        <v>71.184993595628896</v>
      </c>
      <c r="D11365" t="s">
        <v>2480</v>
      </c>
      <c r="E11365" t="s">
        <v>313</v>
      </c>
    </row>
    <row r="11366" spans="1:5" x14ac:dyDescent="0.3">
      <c r="A11366" t="s">
        <v>1769</v>
      </c>
      <c r="B11366" t="s">
        <v>320</v>
      </c>
      <c r="C11366">
        <v>71.410850394019903</v>
      </c>
      <c r="D11366" t="s">
        <v>2480</v>
      </c>
      <c r="E11366" t="s">
        <v>313</v>
      </c>
    </row>
    <row r="11367" spans="1:5" x14ac:dyDescent="0.3">
      <c r="A11367" t="s">
        <v>1402</v>
      </c>
      <c r="B11367" t="s">
        <v>320</v>
      </c>
      <c r="C11367">
        <v>71.763211343621293</v>
      </c>
      <c r="D11367" t="s">
        <v>2480</v>
      </c>
      <c r="E11367" t="s">
        <v>313</v>
      </c>
    </row>
    <row r="11368" spans="1:5" x14ac:dyDescent="0.3">
      <c r="A11368" t="s">
        <v>2007</v>
      </c>
      <c r="B11368" t="s">
        <v>320</v>
      </c>
      <c r="C11368">
        <v>72.301401286664699</v>
      </c>
      <c r="D11368" t="s">
        <v>2480</v>
      </c>
      <c r="E11368" t="s">
        <v>313</v>
      </c>
    </row>
    <row r="11369" spans="1:5" x14ac:dyDescent="0.3">
      <c r="A11369" t="s">
        <v>1768</v>
      </c>
      <c r="B11369" t="s">
        <v>320</v>
      </c>
      <c r="C11369">
        <v>72.467265973133706</v>
      </c>
      <c r="D11369" t="s">
        <v>2480</v>
      </c>
      <c r="E11369" t="s">
        <v>313</v>
      </c>
    </row>
    <row r="11370" spans="1:5" x14ac:dyDescent="0.3">
      <c r="A11370" t="s">
        <v>1591</v>
      </c>
      <c r="B11370" t="s">
        <v>320</v>
      </c>
      <c r="C11370">
        <v>72.487003721303594</v>
      </c>
      <c r="D11370" t="s">
        <v>2480</v>
      </c>
      <c r="E11370" t="s">
        <v>313</v>
      </c>
    </row>
    <row r="11371" spans="1:5" x14ac:dyDescent="0.3">
      <c r="A11371" t="s">
        <v>872</v>
      </c>
      <c r="B11371" t="s">
        <v>320</v>
      </c>
      <c r="C11371">
        <v>72.586204507712793</v>
      </c>
      <c r="D11371" t="s">
        <v>2480</v>
      </c>
      <c r="E11371" t="s">
        <v>313</v>
      </c>
    </row>
    <row r="11372" spans="1:5" x14ac:dyDescent="0.3">
      <c r="A11372" t="s">
        <v>2291</v>
      </c>
      <c r="B11372" t="s">
        <v>320</v>
      </c>
      <c r="C11372">
        <v>72.6880258774749</v>
      </c>
      <c r="D11372" t="s">
        <v>2480</v>
      </c>
      <c r="E11372" t="s">
        <v>313</v>
      </c>
    </row>
    <row r="11373" spans="1:5" x14ac:dyDescent="0.3">
      <c r="A11373" t="s">
        <v>2103</v>
      </c>
      <c r="B11373" t="s">
        <v>320</v>
      </c>
      <c r="C11373">
        <v>72.709801091602998</v>
      </c>
      <c r="D11373" t="s">
        <v>2480</v>
      </c>
      <c r="E11373" t="s">
        <v>313</v>
      </c>
    </row>
    <row r="11374" spans="1:5" x14ac:dyDescent="0.3">
      <c r="A11374" t="s">
        <v>2002</v>
      </c>
      <c r="B11374" t="s">
        <v>320</v>
      </c>
      <c r="C11374">
        <v>73.570285773508004</v>
      </c>
      <c r="D11374" t="s">
        <v>2480</v>
      </c>
      <c r="E11374" t="s">
        <v>313</v>
      </c>
    </row>
    <row r="11375" spans="1:5" x14ac:dyDescent="0.3">
      <c r="A11375" t="s">
        <v>773</v>
      </c>
      <c r="B11375" t="s">
        <v>320</v>
      </c>
      <c r="C11375">
        <v>73.712761445206198</v>
      </c>
      <c r="D11375" t="s">
        <v>2480</v>
      </c>
      <c r="E11375" t="s">
        <v>313</v>
      </c>
    </row>
    <row r="11376" spans="1:5" x14ac:dyDescent="0.3">
      <c r="A11376" t="s">
        <v>1708</v>
      </c>
      <c r="B11376" t="s">
        <v>320</v>
      </c>
      <c r="C11376">
        <v>73.798420321473102</v>
      </c>
      <c r="D11376" t="s">
        <v>2480</v>
      </c>
      <c r="E11376" t="s">
        <v>313</v>
      </c>
    </row>
    <row r="11377" spans="1:5" x14ac:dyDescent="0.3">
      <c r="A11377" t="s">
        <v>1305</v>
      </c>
      <c r="B11377" t="s">
        <v>320</v>
      </c>
      <c r="C11377">
        <v>74.088492437183604</v>
      </c>
      <c r="D11377" t="s">
        <v>2480</v>
      </c>
      <c r="E11377" t="s">
        <v>313</v>
      </c>
    </row>
    <row r="11378" spans="1:5" x14ac:dyDescent="0.3">
      <c r="A11378" t="s">
        <v>1550</v>
      </c>
      <c r="B11378" t="s">
        <v>320</v>
      </c>
      <c r="C11378">
        <v>74.305733436007799</v>
      </c>
      <c r="D11378" t="s">
        <v>2480</v>
      </c>
      <c r="E11378" t="s">
        <v>313</v>
      </c>
    </row>
    <row r="11379" spans="1:5" x14ac:dyDescent="0.3">
      <c r="A11379" t="s">
        <v>2006</v>
      </c>
      <c r="B11379" t="s">
        <v>320</v>
      </c>
      <c r="C11379">
        <v>74.430720176621705</v>
      </c>
      <c r="D11379" t="s">
        <v>2480</v>
      </c>
      <c r="E11379" t="s">
        <v>313</v>
      </c>
    </row>
    <row r="11380" spans="1:5" x14ac:dyDescent="0.3">
      <c r="A11380" t="s">
        <v>2205</v>
      </c>
      <c r="B11380" t="s">
        <v>320</v>
      </c>
      <c r="C11380">
        <v>74.476833621957496</v>
      </c>
      <c r="D11380" t="s">
        <v>2480</v>
      </c>
      <c r="E11380" t="s">
        <v>313</v>
      </c>
    </row>
    <row r="11381" spans="1:5" x14ac:dyDescent="0.3">
      <c r="A11381" t="s">
        <v>1617</v>
      </c>
      <c r="B11381" t="s">
        <v>320</v>
      </c>
      <c r="C11381">
        <v>74.566443489821793</v>
      </c>
      <c r="D11381" t="s">
        <v>2480</v>
      </c>
      <c r="E11381" t="s">
        <v>313</v>
      </c>
    </row>
    <row r="11382" spans="1:5" x14ac:dyDescent="0.3">
      <c r="A11382" t="s">
        <v>1659</v>
      </c>
      <c r="B11382" t="s">
        <v>320</v>
      </c>
      <c r="C11382">
        <v>74.8809882244676</v>
      </c>
      <c r="D11382" t="s">
        <v>2480</v>
      </c>
      <c r="E11382" t="s">
        <v>313</v>
      </c>
    </row>
    <row r="11383" spans="1:5" x14ac:dyDescent="0.3">
      <c r="A11383" t="s">
        <v>1155</v>
      </c>
      <c r="B11383" t="s">
        <v>320</v>
      </c>
      <c r="C11383">
        <v>74.960418465941601</v>
      </c>
      <c r="D11383" t="s">
        <v>2480</v>
      </c>
      <c r="E11383" t="s">
        <v>313</v>
      </c>
    </row>
    <row r="11384" spans="1:5" x14ac:dyDescent="0.3">
      <c r="A11384" t="s">
        <v>2362</v>
      </c>
      <c r="B11384" t="s">
        <v>320</v>
      </c>
      <c r="C11384">
        <v>75.0771457559525</v>
      </c>
      <c r="D11384" t="s">
        <v>2480</v>
      </c>
      <c r="E11384" t="s">
        <v>313</v>
      </c>
    </row>
    <row r="11385" spans="1:5" x14ac:dyDescent="0.3">
      <c r="A11385" t="s">
        <v>1556</v>
      </c>
      <c r="B11385" t="s">
        <v>320</v>
      </c>
      <c r="C11385">
        <v>75.212330465769298</v>
      </c>
      <c r="D11385" t="s">
        <v>2480</v>
      </c>
      <c r="E11385" t="s">
        <v>313</v>
      </c>
    </row>
    <row r="11386" spans="1:5" x14ac:dyDescent="0.3">
      <c r="A11386" t="s">
        <v>1558</v>
      </c>
      <c r="B11386" t="s">
        <v>320</v>
      </c>
      <c r="C11386">
        <v>75.3471488998198</v>
      </c>
      <c r="D11386" t="s">
        <v>2480</v>
      </c>
      <c r="E11386" t="s">
        <v>313</v>
      </c>
    </row>
    <row r="11387" spans="1:5" x14ac:dyDescent="0.3">
      <c r="A11387" t="s">
        <v>1194</v>
      </c>
      <c r="B11387" t="s">
        <v>320</v>
      </c>
      <c r="C11387">
        <v>75.379590921077593</v>
      </c>
      <c r="D11387" t="s">
        <v>2480</v>
      </c>
      <c r="E11387" t="s">
        <v>313</v>
      </c>
    </row>
    <row r="11388" spans="1:5" x14ac:dyDescent="0.3">
      <c r="A11388" t="s">
        <v>1724</v>
      </c>
      <c r="B11388" t="s">
        <v>320</v>
      </c>
      <c r="C11388">
        <v>75.567935056611404</v>
      </c>
      <c r="D11388" t="s">
        <v>2480</v>
      </c>
      <c r="E11388" t="s">
        <v>313</v>
      </c>
    </row>
    <row r="11389" spans="1:5" x14ac:dyDescent="0.3">
      <c r="A11389" t="s">
        <v>1154</v>
      </c>
      <c r="B11389" t="s">
        <v>320</v>
      </c>
      <c r="C11389">
        <v>75.854978631498597</v>
      </c>
      <c r="D11389" t="s">
        <v>2480</v>
      </c>
      <c r="E11389" t="s">
        <v>313</v>
      </c>
    </row>
    <row r="11390" spans="1:5" x14ac:dyDescent="0.3">
      <c r="A11390" t="s">
        <v>1413</v>
      </c>
      <c r="B11390" t="s">
        <v>320</v>
      </c>
      <c r="C11390">
        <v>76.722639417167102</v>
      </c>
      <c r="D11390" t="s">
        <v>2480</v>
      </c>
      <c r="E11390" t="s">
        <v>313</v>
      </c>
    </row>
    <row r="11391" spans="1:5" x14ac:dyDescent="0.3">
      <c r="A11391" t="s">
        <v>1786</v>
      </c>
      <c r="B11391" t="s">
        <v>320</v>
      </c>
      <c r="C11391">
        <v>76.740035213298697</v>
      </c>
      <c r="D11391" t="s">
        <v>2480</v>
      </c>
      <c r="E11391" t="s">
        <v>313</v>
      </c>
    </row>
    <row r="11392" spans="1:5" x14ac:dyDescent="0.3">
      <c r="A11392" t="s">
        <v>1438</v>
      </c>
      <c r="B11392" t="s">
        <v>320</v>
      </c>
      <c r="C11392">
        <v>76.871527329684199</v>
      </c>
      <c r="D11392" t="s">
        <v>2480</v>
      </c>
      <c r="E11392" t="s">
        <v>313</v>
      </c>
    </row>
    <row r="11393" spans="1:5" x14ac:dyDescent="0.3">
      <c r="A11393" t="s">
        <v>1553</v>
      </c>
      <c r="B11393" t="s">
        <v>320</v>
      </c>
      <c r="C11393">
        <v>77.067764502630396</v>
      </c>
      <c r="D11393" t="s">
        <v>2480</v>
      </c>
      <c r="E11393" t="s">
        <v>313</v>
      </c>
    </row>
    <row r="11394" spans="1:5" x14ac:dyDescent="0.3">
      <c r="A11394" t="s">
        <v>2223</v>
      </c>
      <c r="B11394" t="s">
        <v>320</v>
      </c>
      <c r="C11394">
        <v>77.2834364143404</v>
      </c>
      <c r="D11394" t="s">
        <v>2480</v>
      </c>
      <c r="E11394" t="s">
        <v>313</v>
      </c>
    </row>
    <row r="11395" spans="1:5" x14ac:dyDescent="0.3">
      <c r="A11395" t="s">
        <v>2344</v>
      </c>
      <c r="B11395" t="s">
        <v>320</v>
      </c>
      <c r="C11395">
        <v>77.296568368354997</v>
      </c>
      <c r="D11395" t="s">
        <v>2480</v>
      </c>
      <c r="E11395" t="s">
        <v>313</v>
      </c>
    </row>
    <row r="11396" spans="1:5" x14ac:dyDescent="0.3">
      <c r="A11396" t="s">
        <v>2108</v>
      </c>
      <c r="B11396" t="s">
        <v>320</v>
      </c>
      <c r="C11396">
        <v>77.397205397451302</v>
      </c>
      <c r="D11396" t="s">
        <v>2480</v>
      </c>
      <c r="E11396" t="s">
        <v>313</v>
      </c>
    </row>
    <row r="11397" spans="1:5" x14ac:dyDescent="0.3">
      <c r="A11397" t="s">
        <v>2249</v>
      </c>
      <c r="B11397" t="s">
        <v>320</v>
      </c>
      <c r="C11397">
        <v>77.451837728409004</v>
      </c>
      <c r="D11397" t="s">
        <v>2480</v>
      </c>
      <c r="E11397" t="s">
        <v>313</v>
      </c>
    </row>
    <row r="11398" spans="1:5" x14ac:dyDescent="0.3">
      <c r="A11398" t="s">
        <v>1727</v>
      </c>
      <c r="B11398" t="s">
        <v>320</v>
      </c>
      <c r="C11398">
        <v>77.530651703669704</v>
      </c>
      <c r="D11398" t="s">
        <v>2480</v>
      </c>
      <c r="E11398" t="s">
        <v>313</v>
      </c>
    </row>
    <row r="11399" spans="1:5" x14ac:dyDescent="0.3">
      <c r="A11399" t="s">
        <v>2230</v>
      </c>
      <c r="B11399" t="s">
        <v>320</v>
      </c>
      <c r="C11399">
        <v>77.760179453522298</v>
      </c>
      <c r="D11399" t="s">
        <v>2480</v>
      </c>
      <c r="E11399" t="s">
        <v>313</v>
      </c>
    </row>
    <row r="11400" spans="1:5" x14ac:dyDescent="0.3">
      <c r="A11400" t="s">
        <v>2416</v>
      </c>
      <c r="B11400" t="s">
        <v>320</v>
      </c>
      <c r="C11400">
        <v>78.151609717208999</v>
      </c>
      <c r="D11400" t="s">
        <v>2480</v>
      </c>
      <c r="E11400" t="s">
        <v>313</v>
      </c>
    </row>
    <row r="11401" spans="1:5" x14ac:dyDescent="0.3">
      <c r="A11401" t="s">
        <v>2345</v>
      </c>
      <c r="B11401" t="s">
        <v>320</v>
      </c>
      <c r="C11401">
        <v>78.383582738013402</v>
      </c>
      <c r="D11401" t="s">
        <v>2480</v>
      </c>
      <c r="E11401" t="s">
        <v>313</v>
      </c>
    </row>
    <row r="11402" spans="1:5" x14ac:dyDescent="0.3">
      <c r="A11402" t="s">
        <v>1555</v>
      </c>
      <c r="B11402" t="s">
        <v>320</v>
      </c>
      <c r="C11402">
        <v>78.467267233775402</v>
      </c>
      <c r="D11402" t="s">
        <v>2480</v>
      </c>
      <c r="E11402" t="s">
        <v>313</v>
      </c>
    </row>
    <row r="11403" spans="1:5" x14ac:dyDescent="0.3">
      <c r="A11403" t="s">
        <v>2391</v>
      </c>
      <c r="B11403" t="s">
        <v>320</v>
      </c>
      <c r="C11403">
        <v>78.845145277888804</v>
      </c>
      <c r="D11403" t="s">
        <v>2480</v>
      </c>
      <c r="E11403" t="s">
        <v>313</v>
      </c>
    </row>
    <row r="11404" spans="1:5" x14ac:dyDescent="0.3">
      <c r="A11404" t="s">
        <v>2228</v>
      </c>
      <c r="B11404" t="s">
        <v>320</v>
      </c>
      <c r="C11404">
        <v>79.145082316396795</v>
      </c>
      <c r="D11404" t="s">
        <v>2480</v>
      </c>
      <c r="E11404" t="s">
        <v>313</v>
      </c>
    </row>
    <row r="11405" spans="1:5" x14ac:dyDescent="0.3">
      <c r="A11405" t="s">
        <v>1740</v>
      </c>
      <c r="B11405" t="s">
        <v>320</v>
      </c>
      <c r="C11405">
        <v>79.195006055833503</v>
      </c>
      <c r="D11405" t="s">
        <v>2480</v>
      </c>
      <c r="E11405" t="s">
        <v>313</v>
      </c>
    </row>
    <row r="11406" spans="1:5" x14ac:dyDescent="0.3">
      <c r="A11406" t="s">
        <v>1195</v>
      </c>
      <c r="B11406" t="s">
        <v>320</v>
      </c>
      <c r="C11406">
        <v>79.544887990985998</v>
      </c>
      <c r="D11406" t="s">
        <v>2480</v>
      </c>
      <c r="E11406" t="s">
        <v>313</v>
      </c>
    </row>
    <row r="11407" spans="1:5" x14ac:dyDescent="0.3">
      <c r="A11407" t="s">
        <v>1197</v>
      </c>
      <c r="B11407" t="s">
        <v>320</v>
      </c>
      <c r="C11407">
        <v>79.585935421961295</v>
      </c>
      <c r="D11407" t="s">
        <v>2480</v>
      </c>
      <c r="E11407" t="s">
        <v>313</v>
      </c>
    </row>
    <row r="11408" spans="1:5" x14ac:dyDescent="0.3">
      <c r="A11408" t="s">
        <v>2421</v>
      </c>
      <c r="B11408" t="s">
        <v>320</v>
      </c>
      <c r="C11408">
        <v>79.783849240637096</v>
      </c>
      <c r="D11408" t="s">
        <v>2480</v>
      </c>
      <c r="E11408" t="s">
        <v>313</v>
      </c>
    </row>
    <row r="11409" spans="1:5" x14ac:dyDescent="0.3">
      <c r="A11409" t="s">
        <v>1251</v>
      </c>
      <c r="B11409" t="s">
        <v>320</v>
      </c>
      <c r="C11409">
        <v>80.109284058461199</v>
      </c>
      <c r="D11409" t="s">
        <v>2480</v>
      </c>
      <c r="E11409" t="s">
        <v>313</v>
      </c>
    </row>
    <row r="11410" spans="1:5" x14ac:dyDescent="0.3">
      <c r="A11410" t="s">
        <v>2425</v>
      </c>
      <c r="B11410" t="s">
        <v>320</v>
      </c>
      <c r="C11410">
        <v>80.558137925075002</v>
      </c>
      <c r="D11410" t="s">
        <v>2480</v>
      </c>
      <c r="E11410" t="s">
        <v>313</v>
      </c>
    </row>
    <row r="11411" spans="1:5" x14ac:dyDescent="0.3">
      <c r="A11411" t="s">
        <v>1781</v>
      </c>
      <c r="B11411" t="s">
        <v>320</v>
      </c>
      <c r="C11411">
        <v>80.6707047311628</v>
      </c>
      <c r="D11411" t="s">
        <v>2480</v>
      </c>
      <c r="E11411" t="s">
        <v>313</v>
      </c>
    </row>
    <row r="11412" spans="1:5" x14ac:dyDescent="0.3">
      <c r="A11412" t="s">
        <v>2387</v>
      </c>
      <c r="B11412" t="s">
        <v>320</v>
      </c>
      <c r="C11412">
        <v>80.678245862695107</v>
      </c>
      <c r="D11412" t="s">
        <v>2480</v>
      </c>
      <c r="E11412" t="s">
        <v>313</v>
      </c>
    </row>
    <row r="11413" spans="1:5" x14ac:dyDescent="0.3">
      <c r="A11413" t="s">
        <v>2360</v>
      </c>
      <c r="B11413" t="s">
        <v>320</v>
      </c>
      <c r="C11413">
        <v>80.681364450081404</v>
      </c>
      <c r="D11413" t="s">
        <v>2480</v>
      </c>
      <c r="E11413" t="s">
        <v>313</v>
      </c>
    </row>
    <row r="11414" spans="1:5" x14ac:dyDescent="0.3">
      <c r="A11414" t="s">
        <v>2430</v>
      </c>
      <c r="B11414" t="s">
        <v>320</v>
      </c>
      <c r="C11414">
        <v>80.809810626657296</v>
      </c>
      <c r="D11414" t="s">
        <v>2480</v>
      </c>
      <c r="E11414" t="s">
        <v>313</v>
      </c>
    </row>
    <row r="11415" spans="1:5" x14ac:dyDescent="0.3">
      <c r="A11415" t="s">
        <v>1259</v>
      </c>
      <c r="B11415" t="s">
        <v>320</v>
      </c>
      <c r="C11415">
        <v>80.998877700905197</v>
      </c>
      <c r="D11415" t="s">
        <v>2480</v>
      </c>
      <c r="E11415" t="s">
        <v>313</v>
      </c>
    </row>
    <row r="11416" spans="1:5" x14ac:dyDescent="0.3">
      <c r="A11416" t="s">
        <v>793</v>
      </c>
      <c r="B11416" t="s">
        <v>320</v>
      </c>
      <c r="C11416">
        <v>81.520971052663</v>
      </c>
      <c r="D11416" t="s">
        <v>2480</v>
      </c>
      <c r="E11416" t="s">
        <v>313</v>
      </c>
    </row>
    <row r="11417" spans="1:5" x14ac:dyDescent="0.3">
      <c r="A11417" t="s">
        <v>2428</v>
      </c>
      <c r="B11417" t="s">
        <v>320</v>
      </c>
      <c r="C11417">
        <v>82.464618208107595</v>
      </c>
      <c r="D11417" t="s">
        <v>2480</v>
      </c>
      <c r="E11417" t="s">
        <v>313</v>
      </c>
    </row>
    <row r="11418" spans="1:5" x14ac:dyDescent="0.3">
      <c r="A11418" t="s">
        <v>1253</v>
      </c>
      <c r="B11418" t="s">
        <v>320</v>
      </c>
      <c r="C11418">
        <v>82.619288648175001</v>
      </c>
      <c r="D11418" t="s">
        <v>2480</v>
      </c>
      <c r="E11418" t="s">
        <v>313</v>
      </c>
    </row>
    <row r="11419" spans="1:5" x14ac:dyDescent="0.3">
      <c r="A11419" t="s">
        <v>2396</v>
      </c>
      <c r="B11419" t="s">
        <v>320</v>
      </c>
      <c r="C11419">
        <v>82.692111736094702</v>
      </c>
      <c r="D11419" t="s">
        <v>2480</v>
      </c>
      <c r="E11419" t="s">
        <v>313</v>
      </c>
    </row>
    <row r="11420" spans="1:5" x14ac:dyDescent="0.3">
      <c r="A11420" t="s">
        <v>1405</v>
      </c>
      <c r="B11420" t="s">
        <v>320</v>
      </c>
      <c r="C11420">
        <v>82.908993729386594</v>
      </c>
      <c r="D11420" t="s">
        <v>2480</v>
      </c>
      <c r="E11420" t="s">
        <v>313</v>
      </c>
    </row>
    <row r="11421" spans="1:5" x14ac:dyDescent="0.3">
      <c r="A11421" t="s">
        <v>1972</v>
      </c>
      <c r="B11421" t="s">
        <v>320</v>
      </c>
      <c r="C11421">
        <v>83.247351982466199</v>
      </c>
      <c r="D11421" t="s">
        <v>2480</v>
      </c>
      <c r="E11421" t="s">
        <v>313</v>
      </c>
    </row>
    <row r="11422" spans="1:5" x14ac:dyDescent="0.3">
      <c r="A11422" t="s">
        <v>2227</v>
      </c>
      <c r="B11422" t="s">
        <v>320</v>
      </c>
      <c r="C11422">
        <v>83.5028590451182</v>
      </c>
      <c r="D11422" t="s">
        <v>2480</v>
      </c>
      <c r="E11422" t="s">
        <v>313</v>
      </c>
    </row>
    <row r="11423" spans="1:5" x14ac:dyDescent="0.3">
      <c r="A11423" t="s">
        <v>1569</v>
      </c>
      <c r="B11423" t="s">
        <v>320</v>
      </c>
      <c r="C11423">
        <v>83.523062213498307</v>
      </c>
      <c r="D11423" t="s">
        <v>2480</v>
      </c>
      <c r="E11423" t="s">
        <v>313</v>
      </c>
    </row>
    <row r="11424" spans="1:5" x14ac:dyDescent="0.3">
      <c r="A11424" t="s">
        <v>1816</v>
      </c>
      <c r="B11424" t="s">
        <v>320</v>
      </c>
      <c r="C11424">
        <v>83.696970623146299</v>
      </c>
      <c r="D11424" t="s">
        <v>2480</v>
      </c>
      <c r="E11424" t="s">
        <v>313</v>
      </c>
    </row>
    <row r="11425" spans="1:5" x14ac:dyDescent="0.3">
      <c r="A11425" t="s">
        <v>1719</v>
      </c>
      <c r="B11425" t="s">
        <v>320</v>
      </c>
      <c r="C11425">
        <v>84.174821483790595</v>
      </c>
      <c r="D11425" t="s">
        <v>2480</v>
      </c>
      <c r="E11425" t="s">
        <v>313</v>
      </c>
    </row>
    <row r="11426" spans="1:5" x14ac:dyDescent="0.3">
      <c r="A11426" t="s">
        <v>1867</v>
      </c>
      <c r="B11426" t="s">
        <v>320</v>
      </c>
      <c r="C11426">
        <v>84.235879948782994</v>
      </c>
      <c r="D11426" t="s">
        <v>2480</v>
      </c>
      <c r="E11426" t="s">
        <v>313</v>
      </c>
    </row>
    <row r="11427" spans="1:5" x14ac:dyDescent="0.3">
      <c r="A11427" t="s">
        <v>655</v>
      </c>
      <c r="B11427" t="s">
        <v>320</v>
      </c>
      <c r="C11427">
        <v>84.502853489231398</v>
      </c>
      <c r="D11427" t="s">
        <v>2480</v>
      </c>
      <c r="E11427" t="s">
        <v>313</v>
      </c>
    </row>
    <row r="11428" spans="1:5" x14ac:dyDescent="0.3">
      <c r="A11428" t="s">
        <v>1249</v>
      </c>
      <c r="B11428" t="s">
        <v>320</v>
      </c>
      <c r="C11428">
        <v>84.527562275144106</v>
      </c>
      <c r="D11428" t="s">
        <v>2480</v>
      </c>
      <c r="E11428" t="s">
        <v>313</v>
      </c>
    </row>
    <row r="11429" spans="1:5" x14ac:dyDescent="0.3">
      <c r="A11429" t="s">
        <v>1754</v>
      </c>
      <c r="B11429" t="s">
        <v>320</v>
      </c>
      <c r="C11429">
        <v>85.107248657287698</v>
      </c>
      <c r="D11429" t="s">
        <v>2480</v>
      </c>
      <c r="E11429" t="s">
        <v>313</v>
      </c>
    </row>
    <row r="11430" spans="1:5" x14ac:dyDescent="0.3">
      <c r="A11430" t="s">
        <v>2099</v>
      </c>
      <c r="B11430" t="s">
        <v>320</v>
      </c>
      <c r="C11430">
        <v>85.195142003208204</v>
      </c>
      <c r="D11430" t="s">
        <v>2480</v>
      </c>
      <c r="E11430" t="s">
        <v>313</v>
      </c>
    </row>
    <row r="11431" spans="1:5" x14ac:dyDescent="0.3">
      <c r="A11431" t="s">
        <v>2008</v>
      </c>
      <c r="B11431" t="s">
        <v>320</v>
      </c>
      <c r="C11431">
        <v>85.208080322851004</v>
      </c>
      <c r="D11431" t="s">
        <v>2480</v>
      </c>
      <c r="E11431" t="s">
        <v>313</v>
      </c>
    </row>
    <row r="11432" spans="1:5" x14ac:dyDescent="0.3">
      <c r="A11432" t="s">
        <v>2162</v>
      </c>
      <c r="B11432" t="s">
        <v>320</v>
      </c>
      <c r="C11432">
        <v>85.722399748238104</v>
      </c>
      <c r="D11432" t="s">
        <v>2480</v>
      </c>
      <c r="E11432" t="s">
        <v>313</v>
      </c>
    </row>
    <row r="11433" spans="1:5" x14ac:dyDescent="0.3">
      <c r="A11433" t="s">
        <v>2225</v>
      </c>
      <c r="B11433" t="s">
        <v>320</v>
      </c>
      <c r="C11433">
        <v>85.947225471380804</v>
      </c>
      <c r="D11433" t="s">
        <v>2480</v>
      </c>
      <c r="E11433" t="s">
        <v>313</v>
      </c>
    </row>
    <row r="11434" spans="1:5" x14ac:dyDescent="0.3">
      <c r="A11434" t="s">
        <v>2422</v>
      </c>
      <c r="B11434" t="s">
        <v>320</v>
      </c>
      <c r="C11434">
        <v>86.206353738341406</v>
      </c>
      <c r="D11434" t="s">
        <v>2480</v>
      </c>
      <c r="E11434" t="s">
        <v>313</v>
      </c>
    </row>
    <row r="11435" spans="1:5" x14ac:dyDescent="0.3">
      <c r="A11435" t="s">
        <v>2005</v>
      </c>
      <c r="B11435" t="s">
        <v>320</v>
      </c>
      <c r="C11435">
        <v>86.561615723536207</v>
      </c>
      <c r="D11435" t="s">
        <v>2480</v>
      </c>
      <c r="E11435" t="s">
        <v>313</v>
      </c>
    </row>
    <row r="11436" spans="1:5" x14ac:dyDescent="0.3">
      <c r="A11436" t="s">
        <v>1549</v>
      </c>
      <c r="B11436" t="s">
        <v>320</v>
      </c>
      <c r="C11436">
        <v>87.162748352555198</v>
      </c>
      <c r="D11436" t="s">
        <v>2480</v>
      </c>
      <c r="E11436" t="s">
        <v>313</v>
      </c>
    </row>
    <row r="11437" spans="1:5" x14ac:dyDescent="0.3">
      <c r="A11437" t="s">
        <v>2408</v>
      </c>
      <c r="B11437" t="s">
        <v>320</v>
      </c>
      <c r="C11437">
        <v>87.196452019815496</v>
      </c>
      <c r="D11437" t="s">
        <v>2480</v>
      </c>
      <c r="E11437" t="s">
        <v>313</v>
      </c>
    </row>
    <row r="11438" spans="1:5" x14ac:dyDescent="0.3">
      <c r="A11438" t="s">
        <v>1656</v>
      </c>
      <c r="B11438" t="s">
        <v>320</v>
      </c>
      <c r="C11438">
        <v>87.198142549123006</v>
      </c>
      <c r="D11438" t="s">
        <v>2480</v>
      </c>
      <c r="E11438" t="s">
        <v>313</v>
      </c>
    </row>
    <row r="11439" spans="1:5" x14ac:dyDescent="0.3">
      <c r="A11439" t="s">
        <v>1954</v>
      </c>
      <c r="B11439" t="s">
        <v>320</v>
      </c>
      <c r="C11439">
        <v>87.7606539167612</v>
      </c>
      <c r="D11439" t="s">
        <v>2480</v>
      </c>
      <c r="E11439" t="s">
        <v>313</v>
      </c>
    </row>
    <row r="11440" spans="1:5" x14ac:dyDescent="0.3">
      <c r="A11440" t="s">
        <v>794</v>
      </c>
      <c r="B11440" t="s">
        <v>320</v>
      </c>
      <c r="C11440">
        <v>88.148981597549295</v>
      </c>
      <c r="D11440" t="s">
        <v>2480</v>
      </c>
      <c r="E11440" t="s">
        <v>313</v>
      </c>
    </row>
    <row r="11441" spans="1:5" x14ac:dyDescent="0.3">
      <c r="A11441" t="s">
        <v>1005</v>
      </c>
      <c r="B11441" t="s">
        <v>320</v>
      </c>
      <c r="C11441">
        <v>88.419756943750301</v>
      </c>
      <c r="D11441" t="s">
        <v>2480</v>
      </c>
      <c r="E11441" t="s">
        <v>313</v>
      </c>
    </row>
    <row r="11442" spans="1:5" x14ac:dyDescent="0.3">
      <c r="A11442" t="s">
        <v>2240</v>
      </c>
      <c r="B11442" t="s">
        <v>320</v>
      </c>
      <c r="C11442">
        <v>88.757865660869101</v>
      </c>
      <c r="D11442" t="s">
        <v>2480</v>
      </c>
      <c r="E11442" t="s">
        <v>313</v>
      </c>
    </row>
    <row r="11443" spans="1:5" x14ac:dyDescent="0.3">
      <c r="A11443" t="s">
        <v>1127</v>
      </c>
      <c r="B11443" t="s">
        <v>320</v>
      </c>
      <c r="C11443">
        <v>88.783064559173994</v>
      </c>
      <c r="D11443" t="s">
        <v>2480</v>
      </c>
      <c r="E11443" t="s">
        <v>313</v>
      </c>
    </row>
    <row r="11444" spans="1:5" x14ac:dyDescent="0.3">
      <c r="A11444" t="s">
        <v>2161</v>
      </c>
      <c r="B11444" t="s">
        <v>320</v>
      </c>
      <c r="C11444">
        <v>89.068520388894399</v>
      </c>
      <c r="D11444" t="s">
        <v>2480</v>
      </c>
      <c r="E11444" t="s">
        <v>313</v>
      </c>
    </row>
    <row r="11445" spans="1:5" x14ac:dyDescent="0.3">
      <c r="A11445" t="s">
        <v>1250</v>
      </c>
      <c r="B11445" t="s">
        <v>320</v>
      </c>
      <c r="C11445">
        <v>89.441769557256194</v>
      </c>
      <c r="D11445" t="s">
        <v>2480</v>
      </c>
      <c r="E11445" t="s">
        <v>313</v>
      </c>
    </row>
    <row r="11446" spans="1:5" x14ac:dyDescent="0.3">
      <c r="A11446" t="s">
        <v>2395</v>
      </c>
      <c r="B11446" t="s">
        <v>320</v>
      </c>
      <c r="C11446">
        <v>89.620661832985604</v>
      </c>
      <c r="D11446" t="s">
        <v>2480</v>
      </c>
      <c r="E11446" t="s">
        <v>313</v>
      </c>
    </row>
    <row r="11447" spans="1:5" x14ac:dyDescent="0.3">
      <c r="A11447" t="s">
        <v>2084</v>
      </c>
      <c r="B11447" t="s">
        <v>320</v>
      </c>
      <c r="C11447">
        <v>90.170122047762504</v>
      </c>
      <c r="D11447" t="s">
        <v>2480</v>
      </c>
      <c r="E11447" t="s">
        <v>313</v>
      </c>
    </row>
    <row r="11448" spans="1:5" x14ac:dyDescent="0.3">
      <c r="A11448" t="s">
        <v>2292</v>
      </c>
      <c r="B11448" t="s">
        <v>320</v>
      </c>
      <c r="C11448">
        <v>90.279916211354305</v>
      </c>
      <c r="D11448" t="s">
        <v>2480</v>
      </c>
      <c r="E11448" t="s">
        <v>313</v>
      </c>
    </row>
    <row r="11449" spans="1:5" x14ac:dyDescent="0.3">
      <c r="A11449" t="s">
        <v>2294</v>
      </c>
      <c r="B11449" t="s">
        <v>320</v>
      </c>
      <c r="C11449">
        <v>90.825527901033496</v>
      </c>
      <c r="D11449" t="s">
        <v>2480</v>
      </c>
      <c r="E11449" t="s">
        <v>313</v>
      </c>
    </row>
    <row r="11450" spans="1:5" x14ac:dyDescent="0.3">
      <c r="A11450" t="s">
        <v>2329</v>
      </c>
      <c r="B11450" t="s">
        <v>320</v>
      </c>
      <c r="C11450">
        <v>91.006565927534993</v>
      </c>
      <c r="D11450" t="s">
        <v>2480</v>
      </c>
      <c r="E11450" t="s">
        <v>313</v>
      </c>
    </row>
    <row r="11451" spans="1:5" x14ac:dyDescent="0.3">
      <c r="A11451" t="s">
        <v>2334</v>
      </c>
      <c r="B11451" t="s">
        <v>320</v>
      </c>
      <c r="C11451">
        <v>91.0065697490178</v>
      </c>
      <c r="D11451" t="s">
        <v>2480</v>
      </c>
      <c r="E11451" t="s">
        <v>313</v>
      </c>
    </row>
    <row r="11452" spans="1:5" x14ac:dyDescent="0.3">
      <c r="A11452" t="s">
        <v>2333</v>
      </c>
      <c r="B11452" t="s">
        <v>320</v>
      </c>
      <c r="C11452">
        <v>91.006572500398406</v>
      </c>
      <c r="D11452" t="s">
        <v>2480</v>
      </c>
      <c r="E11452" t="s">
        <v>313</v>
      </c>
    </row>
    <row r="11453" spans="1:5" x14ac:dyDescent="0.3">
      <c r="A11453" t="s">
        <v>1791</v>
      </c>
      <c r="B11453" t="s">
        <v>320</v>
      </c>
      <c r="C11453">
        <v>91.256958348940998</v>
      </c>
      <c r="D11453" t="s">
        <v>2480</v>
      </c>
      <c r="E11453" t="s">
        <v>313</v>
      </c>
    </row>
    <row r="11454" spans="1:5" x14ac:dyDescent="0.3">
      <c r="A11454" t="s">
        <v>1804</v>
      </c>
      <c r="B11454" t="s">
        <v>320</v>
      </c>
      <c r="C11454">
        <v>91.460190239463401</v>
      </c>
      <c r="D11454" t="s">
        <v>2480</v>
      </c>
      <c r="E11454" t="s">
        <v>313</v>
      </c>
    </row>
    <row r="11455" spans="1:5" x14ac:dyDescent="0.3">
      <c r="A11455" t="s">
        <v>1788</v>
      </c>
      <c r="B11455" t="s">
        <v>320</v>
      </c>
      <c r="C11455">
        <v>91.646967564592899</v>
      </c>
      <c r="D11455" t="s">
        <v>2480</v>
      </c>
      <c r="E11455" t="s">
        <v>313</v>
      </c>
    </row>
    <row r="11456" spans="1:5" x14ac:dyDescent="0.3">
      <c r="A11456" t="s">
        <v>1774</v>
      </c>
      <c r="B11456" t="s">
        <v>320</v>
      </c>
      <c r="C11456">
        <v>91.716813547406105</v>
      </c>
      <c r="D11456" t="s">
        <v>2480</v>
      </c>
      <c r="E11456" t="s">
        <v>313</v>
      </c>
    </row>
    <row r="11457" spans="1:5" x14ac:dyDescent="0.3">
      <c r="A11457" t="s">
        <v>1785</v>
      </c>
      <c r="B11457" t="s">
        <v>320</v>
      </c>
      <c r="C11457">
        <v>91.975077618772602</v>
      </c>
      <c r="D11457" t="s">
        <v>2480</v>
      </c>
      <c r="E11457" t="s">
        <v>313</v>
      </c>
    </row>
    <row r="11458" spans="1:5" x14ac:dyDescent="0.3">
      <c r="A11458" t="s">
        <v>772</v>
      </c>
      <c r="B11458" t="s">
        <v>320</v>
      </c>
      <c r="C11458">
        <v>92.144563703039395</v>
      </c>
      <c r="D11458" t="s">
        <v>2480</v>
      </c>
      <c r="E11458" t="s">
        <v>313</v>
      </c>
    </row>
    <row r="11459" spans="1:5" x14ac:dyDescent="0.3">
      <c r="A11459" t="s">
        <v>1787</v>
      </c>
      <c r="B11459" t="s">
        <v>320</v>
      </c>
      <c r="C11459">
        <v>92.4661474196608</v>
      </c>
      <c r="D11459" t="s">
        <v>2480</v>
      </c>
      <c r="E11459" t="s">
        <v>313</v>
      </c>
    </row>
    <row r="11460" spans="1:5" x14ac:dyDescent="0.3">
      <c r="A11460" t="s">
        <v>2231</v>
      </c>
      <c r="B11460" t="s">
        <v>320</v>
      </c>
      <c r="C11460">
        <v>92.800534865067206</v>
      </c>
      <c r="D11460" t="s">
        <v>2480</v>
      </c>
      <c r="E11460" t="s">
        <v>313</v>
      </c>
    </row>
    <row r="11461" spans="1:5" x14ac:dyDescent="0.3">
      <c r="A11461" t="s">
        <v>1767</v>
      </c>
      <c r="B11461" t="s">
        <v>320</v>
      </c>
      <c r="C11461">
        <v>92.991544503100002</v>
      </c>
      <c r="D11461" t="s">
        <v>2480</v>
      </c>
      <c r="E11461" t="s">
        <v>313</v>
      </c>
    </row>
    <row r="11462" spans="1:5" x14ac:dyDescent="0.3">
      <c r="A11462" t="s">
        <v>2224</v>
      </c>
      <c r="B11462" t="s">
        <v>320</v>
      </c>
      <c r="C11462">
        <v>93.565426163778199</v>
      </c>
      <c r="D11462" t="s">
        <v>2480</v>
      </c>
      <c r="E11462" t="s">
        <v>313</v>
      </c>
    </row>
    <row r="11463" spans="1:5" x14ac:dyDescent="0.3">
      <c r="A11463" t="s">
        <v>1439</v>
      </c>
      <c r="B11463" t="s">
        <v>320</v>
      </c>
      <c r="C11463">
        <v>93.932765639384897</v>
      </c>
      <c r="D11463" t="s">
        <v>2480</v>
      </c>
      <c r="E11463" t="s">
        <v>313</v>
      </c>
    </row>
    <row r="11464" spans="1:5" x14ac:dyDescent="0.3">
      <c r="A11464" t="s">
        <v>2009</v>
      </c>
      <c r="B11464" t="s">
        <v>320</v>
      </c>
      <c r="C11464">
        <v>94.495537415690293</v>
      </c>
      <c r="D11464" t="s">
        <v>2480</v>
      </c>
      <c r="E11464" t="s">
        <v>313</v>
      </c>
    </row>
    <row r="11465" spans="1:5" x14ac:dyDescent="0.3">
      <c r="A11465" t="s">
        <v>2082</v>
      </c>
      <c r="B11465" t="s">
        <v>320</v>
      </c>
      <c r="C11465">
        <v>95.722327059755401</v>
      </c>
      <c r="D11465" t="s">
        <v>2480</v>
      </c>
      <c r="E11465" t="s">
        <v>313</v>
      </c>
    </row>
    <row r="11466" spans="1:5" x14ac:dyDescent="0.3">
      <c r="A11466" t="s">
        <v>2243</v>
      </c>
      <c r="B11466" t="s">
        <v>320</v>
      </c>
      <c r="C11466">
        <v>96.738857935586495</v>
      </c>
      <c r="D11466" t="s">
        <v>2480</v>
      </c>
      <c r="E11466" t="s">
        <v>313</v>
      </c>
    </row>
    <row r="11467" spans="1:5" x14ac:dyDescent="0.3">
      <c r="A11467" t="s">
        <v>1501</v>
      </c>
      <c r="B11467" t="s">
        <v>320</v>
      </c>
      <c r="C11467">
        <v>97.609605496634103</v>
      </c>
      <c r="D11467" t="s">
        <v>2480</v>
      </c>
      <c r="E11467" t="s">
        <v>313</v>
      </c>
    </row>
    <row r="11468" spans="1:5" x14ac:dyDescent="0.3">
      <c r="A11468" t="s">
        <v>1953</v>
      </c>
      <c r="B11468" t="s">
        <v>320</v>
      </c>
      <c r="C11468">
        <v>97.829083153845602</v>
      </c>
      <c r="D11468" t="s">
        <v>2480</v>
      </c>
      <c r="E11468" t="s">
        <v>313</v>
      </c>
    </row>
    <row r="11469" spans="1:5" x14ac:dyDescent="0.3">
      <c r="A11469" t="s">
        <v>2368</v>
      </c>
      <c r="B11469" t="s">
        <v>320</v>
      </c>
      <c r="C11469">
        <v>97.852647209284896</v>
      </c>
      <c r="D11469" t="s">
        <v>2480</v>
      </c>
      <c r="E11469" t="s">
        <v>313</v>
      </c>
    </row>
    <row r="11470" spans="1:5" x14ac:dyDescent="0.3">
      <c r="A11470" t="s">
        <v>2348</v>
      </c>
      <c r="B11470" t="s">
        <v>320</v>
      </c>
      <c r="C11470">
        <v>98.082864611142597</v>
      </c>
      <c r="D11470" t="s">
        <v>2480</v>
      </c>
      <c r="E11470" t="s">
        <v>313</v>
      </c>
    </row>
    <row r="11471" spans="1:5" x14ac:dyDescent="0.3">
      <c r="A11471" t="s">
        <v>1778</v>
      </c>
      <c r="B11471" t="s">
        <v>320</v>
      </c>
      <c r="C11471">
        <v>98.254284993207904</v>
      </c>
      <c r="D11471" t="s">
        <v>2480</v>
      </c>
      <c r="E11471" t="s">
        <v>313</v>
      </c>
    </row>
    <row r="11472" spans="1:5" x14ac:dyDescent="0.3">
      <c r="A11472" t="s">
        <v>2347</v>
      </c>
      <c r="B11472" t="s">
        <v>320</v>
      </c>
      <c r="C11472">
        <v>98.6804930862953</v>
      </c>
      <c r="D11472" t="s">
        <v>2480</v>
      </c>
      <c r="E11472" t="s">
        <v>313</v>
      </c>
    </row>
    <row r="11473" spans="1:5" x14ac:dyDescent="0.3">
      <c r="A11473" t="s">
        <v>1868</v>
      </c>
      <c r="B11473" t="s">
        <v>320</v>
      </c>
      <c r="C11473">
        <v>99.311666479617799</v>
      </c>
      <c r="D11473" t="s">
        <v>2480</v>
      </c>
      <c r="E11473" t="s">
        <v>313</v>
      </c>
    </row>
    <row r="11474" spans="1:5" x14ac:dyDescent="0.3">
      <c r="A11474" t="s">
        <v>2426</v>
      </c>
      <c r="B11474" t="s">
        <v>320</v>
      </c>
      <c r="C11474">
        <v>99.4347793183166</v>
      </c>
      <c r="D11474" t="s">
        <v>2480</v>
      </c>
      <c r="E11474" t="s">
        <v>313</v>
      </c>
    </row>
    <row r="11475" spans="1:5" x14ac:dyDescent="0.3">
      <c r="A11475" t="s">
        <v>2411</v>
      </c>
      <c r="B11475" t="s">
        <v>320</v>
      </c>
      <c r="C11475">
        <v>99.651218263861594</v>
      </c>
      <c r="D11475" t="s">
        <v>2480</v>
      </c>
      <c r="E11475" t="s">
        <v>313</v>
      </c>
    </row>
    <row r="11476" spans="1:5" x14ac:dyDescent="0.3">
      <c r="A11476" t="s">
        <v>1552</v>
      </c>
      <c r="B11476" t="s">
        <v>320</v>
      </c>
      <c r="C11476">
        <v>99.852217245724702</v>
      </c>
      <c r="D11476" t="s">
        <v>2480</v>
      </c>
      <c r="E11476" t="s">
        <v>313</v>
      </c>
    </row>
    <row r="11477" spans="1:5" x14ac:dyDescent="0.3">
      <c r="A11477" t="s">
        <v>2222</v>
      </c>
      <c r="B11477" t="s">
        <v>320</v>
      </c>
      <c r="C11477">
        <v>100.17821200073701</v>
      </c>
      <c r="D11477" t="s">
        <v>2480</v>
      </c>
      <c r="E11477" t="s">
        <v>313</v>
      </c>
    </row>
    <row r="11478" spans="1:5" x14ac:dyDescent="0.3">
      <c r="A11478" t="s">
        <v>1780</v>
      </c>
      <c r="B11478" t="s">
        <v>320</v>
      </c>
      <c r="C11478">
        <v>100.305230524663</v>
      </c>
      <c r="D11478" t="s">
        <v>2480</v>
      </c>
      <c r="E11478" t="s">
        <v>313</v>
      </c>
    </row>
    <row r="11479" spans="1:5" x14ac:dyDescent="0.3">
      <c r="A11479" t="s">
        <v>1725</v>
      </c>
      <c r="B11479" t="s">
        <v>320</v>
      </c>
      <c r="C11479">
        <v>100.31674907229301</v>
      </c>
      <c r="D11479" t="s">
        <v>2480</v>
      </c>
      <c r="E11479" t="s">
        <v>313</v>
      </c>
    </row>
    <row r="11480" spans="1:5" x14ac:dyDescent="0.3">
      <c r="A11480" t="s">
        <v>1554</v>
      </c>
      <c r="B11480" t="s">
        <v>320</v>
      </c>
      <c r="C11480">
        <v>100.348112555462</v>
      </c>
      <c r="D11480" t="s">
        <v>2480</v>
      </c>
      <c r="E11480" t="s">
        <v>313</v>
      </c>
    </row>
    <row r="11481" spans="1:5" x14ac:dyDescent="0.3">
      <c r="A11481" t="s">
        <v>1798</v>
      </c>
      <c r="B11481" t="s">
        <v>320</v>
      </c>
      <c r="C11481">
        <v>100.44207793716799</v>
      </c>
      <c r="D11481" t="s">
        <v>2480</v>
      </c>
      <c r="E11481" t="s">
        <v>313</v>
      </c>
    </row>
    <row r="11482" spans="1:5" x14ac:dyDescent="0.3">
      <c r="A11482" t="s">
        <v>1761</v>
      </c>
      <c r="B11482" t="s">
        <v>320</v>
      </c>
      <c r="C11482">
        <v>101.627745241933</v>
      </c>
      <c r="D11482" t="s">
        <v>2480</v>
      </c>
      <c r="E11482" t="s">
        <v>313</v>
      </c>
    </row>
    <row r="11483" spans="1:5" x14ac:dyDescent="0.3">
      <c r="A11483" t="s">
        <v>2409</v>
      </c>
      <c r="B11483" t="s">
        <v>320</v>
      </c>
      <c r="C11483">
        <v>104.132277692744</v>
      </c>
      <c r="D11483" t="s">
        <v>2480</v>
      </c>
      <c r="E11483" t="s">
        <v>313</v>
      </c>
    </row>
    <row r="11484" spans="1:5" x14ac:dyDescent="0.3">
      <c r="A11484" t="s">
        <v>1799</v>
      </c>
      <c r="B11484" t="s">
        <v>320</v>
      </c>
      <c r="C11484">
        <v>105.776856754919</v>
      </c>
      <c r="D11484" t="s">
        <v>2480</v>
      </c>
      <c r="E11484" t="s">
        <v>313</v>
      </c>
    </row>
    <row r="11485" spans="1:5" x14ac:dyDescent="0.3">
      <c r="A11485" t="s">
        <v>2220</v>
      </c>
      <c r="B11485" t="s">
        <v>320</v>
      </c>
      <c r="C11485">
        <v>106.18568483567</v>
      </c>
      <c r="D11485" t="s">
        <v>2480</v>
      </c>
      <c r="E11485" t="s">
        <v>313</v>
      </c>
    </row>
    <row r="11486" spans="1:5" x14ac:dyDescent="0.3">
      <c r="A11486" t="s">
        <v>1723</v>
      </c>
      <c r="B11486" t="s">
        <v>320</v>
      </c>
      <c r="C11486">
        <v>107.150733667149</v>
      </c>
      <c r="D11486" t="s">
        <v>2480</v>
      </c>
      <c r="E11486" t="s">
        <v>313</v>
      </c>
    </row>
    <row r="11487" spans="1:5" x14ac:dyDescent="0.3">
      <c r="A11487" t="s">
        <v>2293</v>
      </c>
      <c r="B11487" t="s">
        <v>320</v>
      </c>
      <c r="C11487">
        <v>107.301722574511</v>
      </c>
      <c r="D11487" t="s">
        <v>2480</v>
      </c>
      <c r="E11487" t="s">
        <v>313</v>
      </c>
    </row>
    <row r="11488" spans="1:5" x14ac:dyDescent="0.3">
      <c r="A11488" t="s">
        <v>2160</v>
      </c>
      <c r="B11488" t="s">
        <v>320</v>
      </c>
      <c r="C11488">
        <v>107.83226110714899</v>
      </c>
      <c r="D11488" t="s">
        <v>2480</v>
      </c>
      <c r="E11488" t="s">
        <v>313</v>
      </c>
    </row>
    <row r="11489" spans="1:5" x14ac:dyDescent="0.3">
      <c r="A11489" t="s">
        <v>2423</v>
      </c>
      <c r="B11489" t="s">
        <v>320</v>
      </c>
      <c r="C11489">
        <v>108.514757190829</v>
      </c>
      <c r="D11489" t="s">
        <v>2480</v>
      </c>
      <c r="E11489" t="s">
        <v>313</v>
      </c>
    </row>
    <row r="11490" spans="1:5" x14ac:dyDescent="0.3">
      <c r="A11490" t="s">
        <v>1257</v>
      </c>
      <c r="B11490" t="s">
        <v>320</v>
      </c>
      <c r="C11490">
        <v>109.836541989604</v>
      </c>
      <c r="D11490" t="s">
        <v>2480</v>
      </c>
      <c r="E11490" t="s">
        <v>313</v>
      </c>
    </row>
    <row r="11491" spans="1:5" x14ac:dyDescent="0.3">
      <c r="A11491" t="s">
        <v>2427</v>
      </c>
      <c r="B11491" t="s">
        <v>320</v>
      </c>
      <c r="C11491">
        <v>111.52509377961699</v>
      </c>
      <c r="D11491" t="s">
        <v>2480</v>
      </c>
      <c r="E11491" t="s">
        <v>313</v>
      </c>
    </row>
    <row r="11492" spans="1:5" x14ac:dyDescent="0.3">
      <c r="A11492" t="s">
        <v>2289</v>
      </c>
      <c r="B11492" t="s">
        <v>320</v>
      </c>
      <c r="C11492">
        <v>112.54446558172999</v>
      </c>
      <c r="D11492" t="s">
        <v>2480</v>
      </c>
      <c r="E11492" t="s">
        <v>313</v>
      </c>
    </row>
    <row r="11493" spans="1:5" x14ac:dyDescent="0.3">
      <c r="A11493" t="s">
        <v>2337</v>
      </c>
      <c r="B11493" t="s">
        <v>320</v>
      </c>
      <c r="C11493">
        <v>113.89213114569</v>
      </c>
      <c r="D11493" t="s">
        <v>2480</v>
      </c>
      <c r="E11493" t="s">
        <v>313</v>
      </c>
    </row>
    <row r="11494" spans="1:5" x14ac:dyDescent="0.3">
      <c r="A11494" t="s">
        <v>1252</v>
      </c>
      <c r="B11494" t="s">
        <v>320</v>
      </c>
      <c r="C11494">
        <v>114.85968179501199</v>
      </c>
      <c r="D11494" t="s">
        <v>2480</v>
      </c>
      <c r="E11494" t="s">
        <v>313</v>
      </c>
    </row>
    <row r="11495" spans="1:5" x14ac:dyDescent="0.3">
      <c r="A11495" t="s">
        <v>1779</v>
      </c>
      <c r="B11495" t="s">
        <v>320</v>
      </c>
      <c r="C11495">
        <v>114.938330701255</v>
      </c>
      <c r="D11495" t="s">
        <v>2480</v>
      </c>
      <c r="E11495" t="s">
        <v>313</v>
      </c>
    </row>
    <row r="11496" spans="1:5" x14ac:dyDescent="0.3">
      <c r="A11496" t="s">
        <v>2003</v>
      </c>
      <c r="B11496" t="s">
        <v>320</v>
      </c>
      <c r="C11496">
        <v>115.52179085995</v>
      </c>
      <c r="D11496" t="s">
        <v>2480</v>
      </c>
      <c r="E11496" t="s">
        <v>313</v>
      </c>
    </row>
    <row r="11497" spans="1:5" x14ac:dyDescent="0.3">
      <c r="A11497" t="s">
        <v>2233</v>
      </c>
      <c r="B11497" t="s">
        <v>320</v>
      </c>
      <c r="C11497">
        <v>115.565185548678</v>
      </c>
      <c r="D11497" t="s">
        <v>2480</v>
      </c>
      <c r="E11497" t="s">
        <v>313</v>
      </c>
    </row>
    <row r="11498" spans="1:5" x14ac:dyDescent="0.3">
      <c r="A11498" t="s">
        <v>2429</v>
      </c>
      <c r="B11498" t="s">
        <v>320</v>
      </c>
      <c r="C11498">
        <v>118.5803733597</v>
      </c>
      <c r="D11498" t="s">
        <v>2480</v>
      </c>
      <c r="E11498" t="s">
        <v>313</v>
      </c>
    </row>
    <row r="11499" spans="1:5" x14ac:dyDescent="0.3">
      <c r="A11499" t="s">
        <v>2412</v>
      </c>
      <c r="B11499" t="s">
        <v>320</v>
      </c>
      <c r="C11499">
        <v>118.59937584856701</v>
      </c>
      <c r="D11499" t="s">
        <v>2480</v>
      </c>
      <c r="E11499" t="s">
        <v>313</v>
      </c>
    </row>
    <row r="11500" spans="1:5" x14ac:dyDescent="0.3">
      <c r="A11500" t="s">
        <v>2393</v>
      </c>
      <c r="B11500" t="s">
        <v>320</v>
      </c>
      <c r="C11500">
        <v>119.506418185607</v>
      </c>
      <c r="D11500" t="s">
        <v>2480</v>
      </c>
      <c r="E11500" t="s">
        <v>313</v>
      </c>
    </row>
    <row r="11501" spans="1:5" x14ac:dyDescent="0.3">
      <c r="A11501" t="s">
        <v>2235</v>
      </c>
      <c r="B11501" t="s">
        <v>320</v>
      </c>
      <c r="C11501">
        <v>120.869791067797</v>
      </c>
      <c r="D11501" t="s">
        <v>2480</v>
      </c>
      <c r="E11501" t="s">
        <v>313</v>
      </c>
    </row>
    <row r="11502" spans="1:5" x14ac:dyDescent="0.3">
      <c r="A11502" t="s">
        <v>1700</v>
      </c>
      <c r="B11502" t="s">
        <v>320</v>
      </c>
      <c r="C11502">
        <v>121.094430605577</v>
      </c>
      <c r="D11502" t="s">
        <v>2480</v>
      </c>
      <c r="E11502" t="s">
        <v>313</v>
      </c>
    </row>
    <row r="11503" spans="1:5" x14ac:dyDescent="0.3">
      <c r="A11503" t="s">
        <v>1256</v>
      </c>
      <c r="B11503" t="s">
        <v>320</v>
      </c>
      <c r="C11503">
        <v>121.604592661325</v>
      </c>
      <c r="D11503" t="s">
        <v>2480</v>
      </c>
      <c r="E11503" t="s">
        <v>313</v>
      </c>
    </row>
    <row r="11504" spans="1:5" x14ac:dyDescent="0.3">
      <c r="A11504" t="s">
        <v>1711</v>
      </c>
      <c r="B11504" t="s">
        <v>320</v>
      </c>
      <c r="C11504">
        <v>122.361107604876</v>
      </c>
      <c r="D11504" t="s">
        <v>2480</v>
      </c>
      <c r="E11504" t="s">
        <v>313</v>
      </c>
    </row>
    <row r="11505" spans="1:5" x14ac:dyDescent="0.3">
      <c r="A11505" t="s">
        <v>2390</v>
      </c>
      <c r="B11505" t="s">
        <v>320</v>
      </c>
      <c r="C11505">
        <v>122.999925940784</v>
      </c>
      <c r="D11505" t="s">
        <v>2480</v>
      </c>
      <c r="E11505" t="s">
        <v>313</v>
      </c>
    </row>
    <row r="11506" spans="1:5" x14ac:dyDescent="0.3">
      <c r="A11506" t="s">
        <v>2226</v>
      </c>
      <c r="B11506" t="s">
        <v>320</v>
      </c>
      <c r="C11506">
        <v>124.57615340917999</v>
      </c>
      <c r="D11506" t="s">
        <v>2480</v>
      </c>
      <c r="E11506" t="s">
        <v>313</v>
      </c>
    </row>
    <row r="11507" spans="1:5" x14ac:dyDescent="0.3">
      <c r="A11507" t="s">
        <v>2331</v>
      </c>
      <c r="B11507" t="s">
        <v>320</v>
      </c>
      <c r="C11507">
        <v>125.454246484327</v>
      </c>
      <c r="D11507" t="s">
        <v>2480</v>
      </c>
      <c r="E11507" t="s">
        <v>313</v>
      </c>
    </row>
    <row r="11508" spans="1:5" x14ac:dyDescent="0.3">
      <c r="A11508" t="s">
        <v>2383</v>
      </c>
      <c r="B11508" t="s">
        <v>320</v>
      </c>
      <c r="C11508">
        <v>126.983939716541</v>
      </c>
      <c r="D11508" t="s">
        <v>2480</v>
      </c>
      <c r="E11508" t="s">
        <v>313</v>
      </c>
    </row>
    <row r="11509" spans="1:5" x14ac:dyDescent="0.3">
      <c r="A11509" t="s">
        <v>1776</v>
      </c>
      <c r="B11509" t="s">
        <v>320</v>
      </c>
      <c r="C11509">
        <v>127.582040437953</v>
      </c>
      <c r="D11509" t="s">
        <v>2480</v>
      </c>
      <c r="E11509" t="s">
        <v>313</v>
      </c>
    </row>
    <row r="11510" spans="1:5" x14ac:dyDescent="0.3">
      <c r="A11510" t="s">
        <v>2104</v>
      </c>
      <c r="B11510" t="s">
        <v>320</v>
      </c>
      <c r="C11510">
        <v>129.74560040680501</v>
      </c>
      <c r="D11510" t="s">
        <v>2480</v>
      </c>
      <c r="E11510" t="s">
        <v>313</v>
      </c>
    </row>
    <row r="11511" spans="1:5" x14ac:dyDescent="0.3">
      <c r="A11511" t="s">
        <v>1864</v>
      </c>
      <c r="B11511" t="s">
        <v>320</v>
      </c>
      <c r="C11511">
        <v>131.141780696875</v>
      </c>
      <c r="D11511" t="s">
        <v>2480</v>
      </c>
      <c r="E11511" t="s">
        <v>313</v>
      </c>
    </row>
    <row r="11512" spans="1:5" x14ac:dyDescent="0.3">
      <c r="A11512" t="s">
        <v>1865</v>
      </c>
      <c r="B11512" t="s">
        <v>320</v>
      </c>
      <c r="C11512">
        <v>132.23402187615301</v>
      </c>
      <c r="D11512" t="s">
        <v>2480</v>
      </c>
      <c r="E11512" t="s">
        <v>313</v>
      </c>
    </row>
    <row r="11513" spans="1:5" x14ac:dyDescent="0.3">
      <c r="A11513" t="s">
        <v>1760</v>
      </c>
      <c r="B11513" t="s">
        <v>320</v>
      </c>
      <c r="C11513">
        <v>133.10845434575401</v>
      </c>
      <c r="D11513" t="s">
        <v>2480</v>
      </c>
      <c r="E11513" t="s">
        <v>313</v>
      </c>
    </row>
    <row r="11514" spans="1:5" x14ac:dyDescent="0.3">
      <c r="A11514" t="s">
        <v>2232</v>
      </c>
      <c r="B11514" t="s">
        <v>320</v>
      </c>
      <c r="C11514">
        <v>134.082920211279</v>
      </c>
      <c r="D11514" t="s">
        <v>2480</v>
      </c>
      <c r="E11514" t="s">
        <v>313</v>
      </c>
    </row>
    <row r="11515" spans="1:5" x14ac:dyDescent="0.3">
      <c r="A11515" t="s">
        <v>1863</v>
      </c>
      <c r="B11515" t="s">
        <v>320</v>
      </c>
      <c r="C11515">
        <v>135.964966301065</v>
      </c>
      <c r="D11515" t="s">
        <v>2480</v>
      </c>
      <c r="E11515" t="s">
        <v>313</v>
      </c>
    </row>
    <row r="11516" spans="1:5" x14ac:dyDescent="0.3">
      <c r="A11516" t="s">
        <v>1258</v>
      </c>
      <c r="B11516" t="s">
        <v>320</v>
      </c>
      <c r="C11516">
        <v>136.40589249768701</v>
      </c>
      <c r="D11516" t="s">
        <v>2480</v>
      </c>
      <c r="E11516" t="s">
        <v>313</v>
      </c>
    </row>
    <row r="11517" spans="1:5" x14ac:dyDescent="0.3">
      <c r="A11517" t="s">
        <v>1862</v>
      </c>
      <c r="B11517" t="s">
        <v>320</v>
      </c>
      <c r="C11517">
        <v>140.24609537734699</v>
      </c>
      <c r="D11517" t="s">
        <v>2480</v>
      </c>
      <c r="E11517" t="s">
        <v>313</v>
      </c>
    </row>
    <row r="11518" spans="1:5" x14ac:dyDescent="0.3">
      <c r="A11518" t="s">
        <v>2219</v>
      </c>
      <c r="B11518" t="s">
        <v>320</v>
      </c>
      <c r="C11518">
        <v>141.55748009094799</v>
      </c>
      <c r="D11518" t="s">
        <v>2480</v>
      </c>
      <c r="E11518" t="s">
        <v>313</v>
      </c>
    </row>
    <row r="11519" spans="1:5" x14ac:dyDescent="0.3">
      <c r="A11519" t="s">
        <v>1739</v>
      </c>
      <c r="B11519" t="s">
        <v>320</v>
      </c>
      <c r="C11519">
        <v>142.07380868271699</v>
      </c>
      <c r="D11519" t="s">
        <v>2480</v>
      </c>
      <c r="E11519" t="s">
        <v>313</v>
      </c>
    </row>
    <row r="11520" spans="1:5" x14ac:dyDescent="0.3">
      <c r="A11520" t="s">
        <v>2335</v>
      </c>
      <c r="B11520" t="s">
        <v>320</v>
      </c>
      <c r="C11520">
        <v>148.724012753046</v>
      </c>
      <c r="D11520" t="s">
        <v>2480</v>
      </c>
      <c r="E11520" t="s">
        <v>313</v>
      </c>
    </row>
    <row r="11521" spans="1:5" x14ac:dyDescent="0.3">
      <c r="A11521" t="s">
        <v>2413</v>
      </c>
      <c r="B11521" t="s">
        <v>320</v>
      </c>
      <c r="C11521">
        <v>149.843918520892</v>
      </c>
      <c r="D11521" t="s">
        <v>2480</v>
      </c>
      <c r="E11521" t="s">
        <v>313</v>
      </c>
    </row>
    <row r="11522" spans="1:5" x14ac:dyDescent="0.3">
      <c r="A11522" t="s">
        <v>1762</v>
      </c>
      <c r="B11522" t="s">
        <v>320</v>
      </c>
      <c r="C11522">
        <v>158.051918984753</v>
      </c>
      <c r="D11522" t="s">
        <v>2480</v>
      </c>
      <c r="E11522" t="s">
        <v>313</v>
      </c>
    </row>
    <row r="11523" spans="1:5" x14ac:dyDescent="0.3">
      <c r="A11523" t="s">
        <v>2410</v>
      </c>
      <c r="B11523" t="s">
        <v>320</v>
      </c>
      <c r="C11523">
        <v>160.533061519271</v>
      </c>
      <c r="D11523" t="s">
        <v>2480</v>
      </c>
      <c r="E11523" t="s">
        <v>313</v>
      </c>
    </row>
    <row r="11524" spans="1:5" x14ac:dyDescent="0.3">
      <c r="A11524" t="s">
        <v>2424</v>
      </c>
      <c r="B11524" t="s">
        <v>320</v>
      </c>
      <c r="C11524">
        <v>160.73308318424199</v>
      </c>
      <c r="D11524" t="s">
        <v>2480</v>
      </c>
      <c r="E11524" t="s">
        <v>313</v>
      </c>
    </row>
    <row r="11525" spans="1:5" x14ac:dyDescent="0.3">
      <c r="A11525" t="s">
        <v>1790</v>
      </c>
      <c r="B11525" t="s">
        <v>320</v>
      </c>
      <c r="C11525">
        <v>163.07585334175701</v>
      </c>
      <c r="D11525" t="s">
        <v>2480</v>
      </c>
      <c r="E11525" t="s">
        <v>313</v>
      </c>
    </row>
    <row r="11526" spans="1:5" x14ac:dyDescent="0.3">
      <c r="A11526" t="s">
        <v>1701</v>
      </c>
      <c r="B11526" t="s">
        <v>320</v>
      </c>
      <c r="C11526">
        <v>163.70983419090601</v>
      </c>
      <c r="D11526" t="s">
        <v>2480</v>
      </c>
      <c r="E11526" t="s">
        <v>313</v>
      </c>
    </row>
    <row r="11527" spans="1:5" x14ac:dyDescent="0.3">
      <c r="A11527" t="s">
        <v>1758</v>
      </c>
      <c r="B11527" t="s">
        <v>320</v>
      </c>
      <c r="C11527">
        <v>164.215125598985</v>
      </c>
      <c r="D11527" t="s">
        <v>2480</v>
      </c>
      <c r="E11527" t="s">
        <v>313</v>
      </c>
    </row>
    <row r="11528" spans="1:5" x14ac:dyDescent="0.3">
      <c r="A11528" t="s">
        <v>2101</v>
      </c>
      <c r="B11528" t="s">
        <v>320</v>
      </c>
      <c r="C11528">
        <v>164.71351812422799</v>
      </c>
      <c r="D11528" t="s">
        <v>2480</v>
      </c>
      <c r="E11528" t="s">
        <v>313</v>
      </c>
    </row>
    <row r="11529" spans="1:5" x14ac:dyDescent="0.3">
      <c r="A11529" t="s">
        <v>1759</v>
      </c>
      <c r="B11529" t="s">
        <v>320</v>
      </c>
      <c r="C11529">
        <v>165.313033800315</v>
      </c>
      <c r="D11529" t="s">
        <v>2480</v>
      </c>
      <c r="E11529" t="s">
        <v>313</v>
      </c>
    </row>
    <row r="11530" spans="1:5" x14ac:dyDescent="0.3">
      <c r="A11530" t="s">
        <v>2237</v>
      </c>
      <c r="B11530" t="s">
        <v>320</v>
      </c>
      <c r="C11530">
        <v>167.87393750587501</v>
      </c>
      <c r="D11530" t="s">
        <v>2480</v>
      </c>
      <c r="E11530" t="s">
        <v>313</v>
      </c>
    </row>
    <row r="11531" spans="1:5" x14ac:dyDescent="0.3">
      <c r="A11531" t="s">
        <v>2336</v>
      </c>
      <c r="B11531" t="s">
        <v>320</v>
      </c>
      <c r="C11531">
        <v>170.53540518650101</v>
      </c>
      <c r="D11531" t="s">
        <v>2480</v>
      </c>
      <c r="E11531" t="s">
        <v>313</v>
      </c>
    </row>
    <row r="11532" spans="1:5" x14ac:dyDescent="0.3">
      <c r="A11532" t="s">
        <v>2199</v>
      </c>
      <c r="B11532" t="s">
        <v>320</v>
      </c>
      <c r="C11532">
        <v>188.700477872146</v>
      </c>
      <c r="D11532" t="s">
        <v>2480</v>
      </c>
      <c r="E11532" t="s">
        <v>313</v>
      </c>
    </row>
    <row r="11533" spans="1:5" x14ac:dyDescent="0.3">
      <c r="A11533" t="s">
        <v>1699</v>
      </c>
      <c r="B11533" t="s">
        <v>320</v>
      </c>
      <c r="C11533">
        <v>199.810291726077</v>
      </c>
      <c r="D11533" t="s">
        <v>2480</v>
      </c>
      <c r="E11533" t="s">
        <v>313</v>
      </c>
    </row>
    <row r="11534" spans="1:5" x14ac:dyDescent="0.3">
      <c r="A11534" t="s">
        <v>2105</v>
      </c>
      <c r="B11534" t="s">
        <v>320</v>
      </c>
      <c r="C11534">
        <v>203.176517101184</v>
      </c>
      <c r="D11534" t="s">
        <v>2480</v>
      </c>
      <c r="E11534" t="s">
        <v>313</v>
      </c>
    </row>
    <row r="11535" spans="1:5" x14ac:dyDescent="0.3">
      <c r="A11535" t="s">
        <v>2236</v>
      </c>
      <c r="B11535" t="s">
        <v>320</v>
      </c>
      <c r="C11535">
        <v>203.19718211359299</v>
      </c>
      <c r="D11535" t="s">
        <v>2480</v>
      </c>
      <c r="E11535" t="s">
        <v>313</v>
      </c>
    </row>
    <row r="11536" spans="1:5" x14ac:dyDescent="0.3">
      <c r="A11536" t="s">
        <v>1737</v>
      </c>
      <c r="B11536" t="s">
        <v>320</v>
      </c>
      <c r="C11536">
        <v>206.340573412742</v>
      </c>
      <c r="D11536" t="s">
        <v>2480</v>
      </c>
      <c r="E11536" t="s">
        <v>313</v>
      </c>
    </row>
    <row r="11537" spans="1:5" x14ac:dyDescent="0.3">
      <c r="A11537" t="s">
        <v>1968</v>
      </c>
      <c r="B11537" t="s">
        <v>320</v>
      </c>
      <c r="C11537">
        <v>207.79184897966499</v>
      </c>
      <c r="D11537" t="s">
        <v>2480</v>
      </c>
      <c r="E11537" t="s">
        <v>313</v>
      </c>
    </row>
    <row r="11538" spans="1:5" x14ac:dyDescent="0.3">
      <c r="A11538" t="s">
        <v>1738</v>
      </c>
      <c r="B11538" t="s">
        <v>320</v>
      </c>
      <c r="C11538">
        <v>210.03390999551999</v>
      </c>
      <c r="D11538" t="s">
        <v>2480</v>
      </c>
      <c r="E11538" t="s">
        <v>313</v>
      </c>
    </row>
    <row r="11539" spans="1:5" x14ac:dyDescent="0.3">
      <c r="A11539" t="s">
        <v>2201</v>
      </c>
      <c r="B11539" t="s">
        <v>320</v>
      </c>
      <c r="C11539">
        <v>211.58394746798899</v>
      </c>
      <c r="D11539" t="s">
        <v>2480</v>
      </c>
      <c r="E11539" t="s">
        <v>313</v>
      </c>
    </row>
    <row r="11540" spans="1:5" x14ac:dyDescent="0.3">
      <c r="A11540" t="s">
        <v>2200</v>
      </c>
      <c r="B11540" t="s">
        <v>320</v>
      </c>
      <c r="C11540">
        <v>212.39543618082499</v>
      </c>
      <c r="D11540" t="s">
        <v>2480</v>
      </c>
      <c r="E11540" t="s">
        <v>313</v>
      </c>
    </row>
    <row r="11541" spans="1:5" x14ac:dyDescent="0.3">
      <c r="A11541" t="s">
        <v>2158</v>
      </c>
      <c r="B11541" t="s">
        <v>320</v>
      </c>
      <c r="C11541">
        <v>231.540371911812</v>
      </c>
      <c r="D11541" t="s">
        <v>2480</v>
      </c>
      <c r="E11541" t="s">
        <v>313</v>
      </c>
    </row>
    <row r="11542" spans="1:5" x14ac:dyDescent="0.3">
      <c r="A11542" t="s">
        <v>2081</v>
      </c>
      <c r="B11542" t="s">
        <v>320</v>
      </c>
      <c r="C11542">
        <v>239.972600066344</v>
      </c>
      <c r="D11542" t="s">
        <v>2480</v>
      </c>
      <c r="E11542" t="s">
        <v>313</v>
      </c>
    </row>
    <row r="11543" spans="1:5" x14ac:dyDescent="0.3">
      <c r="A11543" t="s">
        <v>2100</v>
      </c>
      <c r="B11543" t="s">
        <v>320</v>
      </c>
      <c r="C11543">
        <v>242.45860980267699</v>
      </c>
      <c r="D11543" t="s">
        <v>2480</v>
      </c>
      <c r="E11543" t="s">
        <v>313</v>
      </c>
    </row>
    <row r="11544" spans="1:5" x14ac:dyDescent="0.3">
      <c r="A11544" t="s">
        <v>1967</v>
      </c>
      <c r="B11544" t="s">
        <v>320</v>
      </c>
      <c r="C11544">
        <v>253.79597185323101</v>
      </c>
      <c r="D11544" t="s">
        <v>2480</v>
      </c>
      <c r="E11544" t="s">
        <v>313</v>
      </c>
    </row>
    <row r="11545" spans="1:5" x14ac:dyDescent="0.3">
      <c r="A11545" t="s">
        <v>2079</v>
      </c>
      <c r="B11545" t="s">
        <v>320</v>
      </c>
      <c r="C11545">
        <v>262.62046137780902</v>
      </c>
      <c r="D11545" t="s">
        <v>2480</v>
      </c>
      <c r="E11545" t="s">
        <v>313</v>
      </c>
    </row>
    <row r="11546" spans="1:5" x14ac:dyDescent="0.3">
      <c r="A11546" t="s">
        <v>2159</v>
      </c>
      <c r="B11546" t="s">
        <v>320</v>
      </c>
      <c r="C11546">
        <v>285.11534023209799</v>
      </c>
      <c r="D11546" t="s">
        <v>2480</v>
      </c>
      <c r="E11546" t="s">
        <v>313</v>
      </c>
    </row>
    <row r="11547" spans="1:5" x14ac:dyDescent="0.3">
      <c r="A11547" t="s">
        <v>2080</v>
      </c>
      <c r="B11547" t="s">
        <v>320</v>
      </c>
      <c r="C11547">
        <v>308.66260604118298</v>
      </c>
      <c r="D11547" t="s">
        <v>2480</v>
      </c>
      <c r="E11547" t="s">
        <v>313</v>
      </c>
    </row>
    <row r="11548" spans="1:5" x14ac:dyDescent="0.3">
      <c r="A11548" t="s">
        <v>2234</v>
      </c>
      <c r="B11548" t="s">
        <v>320</v>
      </c>
      <c r="C11548">
        <v>344.76616678196302</v>
      </c>
      <c r="D11548" t="s">
        <v>2480</v>
      </c>
      <c r="E11548" t="s">
        <v>313</v>
      </c>
    </row>
    <row r="11549" spans="1:5" x14ac:dyDescent="0.3">
      <c r="A11549" t="s">
        <v>770</v>
      </c>
      <c r="B11549" t="s">
        <v>320</v>
      </c>
      <c r="C11549" s="108">
        <v>30.824076369873406</v>
      </c>
      <c r="D11549" t="s">
        <v>2480</v>
      </c>
      <c r="E11549" t="s">
        <v>313</v>
      </c>
    </row>
    <row r="11550" spans="1:5" x14ac:dyDescent="0.3">
      <c r="A11550" t="s">
        <v>2129</v>
      </c>
      <c r="B11550" t="s">
        <v>320</v>
      </c>
      <c r="C11550" s="108">
        <v>47.454015261605797</v>
      </c>
      <c r="D11550" t="s">
        <v>2480</v>
      </c>
      <c r="E11550" t="s">
        <v>313</v>
      </c>
    </row>
    <row r="11551" spans="1:5" x14ac:dyDescent="0.3">
      <c r="A11551" t="s">
        <v>2168</v>
      </c>
      <c r="B11551" t="s">
        <v>320</v>
      </c>
      <c r="C11551" s="108">
        <v>47.454015261605797</v>
      </c>
      <c r="D11551" t="s">
        <v>2480</v>
      </c>
      <c r="E11551" t="s">
        <v>313</v>
      </c>
    </row>
    <row r="11552" spans="1:5" x14ac:dyDescent="0.3">
      <c r="A11552" t="s">
        <v>525</v>
      </c>
      <c r="B11552" t="s">
        <v>323</v>
      </c>
      <c r="C11552">
        <v>13.9039852916027</v>
      </c>
      <c r="D11552" t="s">
        <v>2480</v>
      </c>
      <c r="E11552" t="s">
        <v>313</v>
      </c>
    </row>
    <row r="11553" spans="1:5" x14ac:dyDescent="0.3">
      <c r="A11553" t="s">
        <v>1358</v>
      </c>
      <c r="B11553" t="s">
        <v>323</v>
      </c>
      <c r="C11553">
        <v>18.4237869552036</v>
      </c>
      <c r="D11553" t="s">
        <v>2480</v>
      </c>
      <c r="E11553" t="s">
        <v>313</v>
      </c>
    </row>
    <row r="11554" spans="1:5" x14ac:dyDescent="0.3">
      <c r="A11554" t="s">
        <v>501</v>
      </c>
      <c r="B11554" t="s">
        <v>323</v>
      </c>
      <c r="C11554">
        <v>18.848239548402301</v>
      </c>
      <c r="D11554" t="s">
        <v>2480</v>
      </c>
      <c r="E11554" t="s">
        <v>313</v>
      </c>
    </row>
    <row r="11555" spans="1:5" x14ac:dyDescent="0.3">
      <c r="A11555" t="s">
        <v>1036</v>
      </c>
      <c r="B11555" t="s">
        <v>323</v>
      </c>
      <c r="C11555">
        <v>22.121710541661201</v>
      </c>
      <c r="D11555" t="s">
        <v>2480</v>
      </c>
      <c r="E11555" t="s">
        <v>313</v>
      </c>
    </row>
    <row r="11556" spans="1:5" x14ac:dyDescent="0.3">
      <c r="A11556" t="s">
        <v>936</v>
      </c>
      <c r="B11556" t="s">
        <v>323</v>
      </c>
      <c r="C11556">
        <v>26.782862007201601</v>
      </c>
      <c r="D11556" t="s">
        <v>2480</v>
      </c>
      <c r="E11556" t="s">
        <v>313</v>
      </c>
    </row>
    <row r="11557" spans="1:5" x14ac:dyDescent="0.3">
      <c r="A11557" t="s">
        <v>2164</v>
      </c>
      <c r="B11557" t="s">
        <v>323</v>
      </c>
      <c r="C11557">
        <v>33.060975245488201</v>
      </c>
      <c r="D11557" t="s">
        <v>2480</v>
      </c>
      <c r="E11557" t="s">
        <v>313</v>
      </c>
    </row>
    <row r="11558" spans="1:5" x14ac:dyDescent="0.3">
      <c r="A11558" t="s">
        <v>746</v>
      </c>
      <c r="B11558" t="s">
        <v>323</v>
      </c>
      <c r="C11558">
        <v>33.125402775273798</v>
      </c>
      <c r="D11558" t="s">
        <v>2480</v>
      </c>
      <c r="E11558" t="s">
        <v>313</v>
      </c>
    </row>
    <row r="11559" spans="1:5" x14ac:dyDescent="0.3">
      <c r="A11559" t="s">
        <v>415</v>
      </c>
      <c r="B11559" t="s">
        <v>323</v>
      </c>
      <c r="C11559">
        <v>35.388770889673701</v>
      </c>
      <c r="D11559" t="s">
        <v>2480</v>
      </c>
      <c r="E11559" t="s">
        <v>313</v>
      </c>
    </row>
    <row r="11560" spans="1:5" x14ac:dyDescent="0.3">
      <c r="A11560" t="s">
        <v>523</v>
      </c>
      <c r="B11560" t="s">
        <v>323</v>
      </c>
      <c r="C11560">
        <v>37.844250430266001</v>
      </c>
      <c r="D11560" t="s">
        <v>2480</v>
      </c>
      <c r="E11560" t="s">
        <v>313</v>
      </c>
    </row>
    <row r="11561" spans="1:5" x14ac:dyDescent="0.3">
      <c r="A11561" t="s">
        <v>749</v>
      </c>
      <c r="B11561" t="s">
        <v>323</v>
      </c>
      <c r="C11561">
        <v>38.463745221163997</v>
      </c>
      <c r="D11561" t="s">
        <v>2480</v>
      </c>
      <c r="E11561" t="s">
        <v>313</v>
      </c>
    </row>
    <row r="11562" spans="1:5" x14ac:dyDescent="0.3">
      <c r="A11562" t="s">
        <v>613</v>
      </c>
      <c r="B11562" t="s">
        <v>323</v>
      </c>
      <c r="C11562">
        <v>44.601344965710297</v>
      </c>
      <c r="D11562" t="s">
        <v>2480</v>
      </c>
      <c r="E11562" t="s">
        <v>313</v>
      </c>
    </row>
    <row r="11563" spans="1:5" x14ac:dyDescent="0.3">
      <c r="A11563" t="s">
        <v>810</v>
      </c>
      <c r="B11563" t="s">
        <v>323</v>
      </c>
      <c r="C11563">
        <v>44.763176998459002</v>
      </c>
      <c r="D11563" t="s">
        <v>2480</v>
      </c>
      <c r="E11563" t="s">
        <v>313</v>
      </c>
    </row>
    <row r="11564" spans="1:5" x14ac:dyDescent="0.3">
      <c r="A11564" t="s">
        <v>809</v>
      </c>
      <c r="B11564" t="s">
        <v>323</v>
      </c>
      <c r="C11564">
        <v>46.862348179561103</v>
      </c>
      <c r="D11564" t="s">
        <v>2480</v>
      </c>
      <c r="E11564" t="s">
        <v>313</v>
      </c>
    </row>
    <row r="11565" spans="1:5" x14ac:dyDescent="0.3">
      <c r="A11565" t="s">
        <v>2168</v>
      </c>
      <c r="B11565" t="s">
        <v>323</v>
      </c>
      <c r="C11565">
        <v>53.745760796830098</v>
      </c>
      <c r="D11565" t="s">
        <v>2480</v>
      </c>
      <c r="E11565" t="s">
        <v>313</v>
      </c>
    </row>
    <row r="11566" spans="1:5" x14ac:dyDescent="0.3">
      <c r="A11566" t="s">
        <v>740</v>
      </c>
      <c r="B11566" t="s">
        <v>323</v>
      </c>
      <c r="C11566">
        <v>55.3487682975315</v>
      </c>
      <c r="D11566" t="s">
        <v>2480</v>
      </c>
      <c r="E11566" t="s">
        <v>313</v>
      </c>
    </row>
    <row r="11567" spans="1:5" x14ac:dyDescent="0.3">
      <c r="A11567" t="s">
        <v>382</v>
      </c>
      <c r="B11567" t="s">
        <v>323</v>
      </c>
      <c r="C11567">
        <v>59.657861376590702</v>
      </c>
      <c r="D11567" t="s">
        <v>2480</v>
      </c>
      <c r="E11567" t="s">
        <v>313</v>
      </c>
    </row>
    <row r="11568" spans="1:5" x14ac:dyDescent="0.3">
      <c r="A11568" t="s">
        <v>743</v>
      </c>
      <c r="B11568" t="s">
        <v>323</v>
      </c>
      <c r="C11568">
        <v>61.390453945757102</v>
      </c>
      <c r="D11568" t="s">
        <v>2480</v>
      </c>
      <c r="E11568" t="s">
        <v>313</v>
      </c>
    </row>
    <row r="11569" spans="1:5" x14ac:dyDescent="0.3">
      <c r="A11569" t="s">
        <v>374</v>
      </c>
      <c r="B11569" t="s">
        <v>323</v>
      </c>
      <c r="C11569">
        <v>61.936456495704803</v>
      </c>
      <c r="D11569" t="s">
        <v>2480</v>
      </c>
      <c r="E11569" t="s">
        <v>313</v>
      </c>
    </row>
    <row r="11570" spans="1:5" x14ac:dyDescent="0.3">
      <c r="A11570" t="s">
        <v>378</v>
      </c>
      <c r="B11570" t="s">
        <v>323</v>
      </c>
      <c r="C11570">
        <v>65.605074350007797</v>
      </c>
      <c r="D11570" t="s">
        <v>2480</v>
      </c>
      <c r="E11570" t="s">
        <v>313</v>
      </c>
    </row>
    <row r="11571" spans="1:5" x14ac:dyDescent="0.3">
      <c r="A11571" t="s">
        <v>2130</v>
      </c>
      <c r="B11571" t="s">
        <v>323</v>
      </c>
      <c r="C11571">
        <v>66.562596048890896</v>
      </c>
      <c r="D11571" t="s">
        <v>2480</v>
      </c>
      <c r="E11571" t="s">
        <v>313</v>
      </c>
    </row>
    <row r="11572" spans="1:5" x14ac:dyDescent="0.3">
      <c r="A11572" t="s">
        <v>933</v>
      </c>
      <c r="B11572" t="s">
        <v>323</v>
      </c>
      <c r="C11572">
        <v>67.322994981408797</v>
      </c>
      <c r="D11572" t="s">
        <v>2480</v>
      </c>
      <c r="E11572" t="s">
        <v>313</v>
      </c>
    </row>
    <row r="11573" spans="1:5" x14ac:dyDescent="0.3">
      <c r="A11573" t="s">
        <v>1839</v>
      </c>
      <c r="B11573" t="s">
        <v>323</v>
      </c>
      <c r="C11573">
        <v>67.431751861631597</v>
      </c>
      <c r="D11573" t="s">
        <v>2480</v>
      </c>
      <c r="E11573" t="s">
        <v>313</v>
      </c>
    </row>
    <row r="11574" spans="1:5" x14ac:dyDescent="0.3">
      <c r="A11574" t="s">
        <v>808</v>
      </c>
      <c r="B11574" t="s">
        <v>323</v>
      </c>
      <c r="C11574">
        <v>67.742466030317203</v>
      </c>
      <c r="D11574" t="s">
        <v>2480</v>
      </c>
      <c r="E11574" t="s">
        <v>313</v>
      </c>
    </row>
    <row r="11575" spans="1:5" x14ac:dyDescent="0.3">
      <c r="A11575" t="s">
        <v>816</v>
      </c>
      <c r="B11575" t="s">
        <v>323</v>
      </c>
      <c r="C11575">
        <v>69.473848643434593</v>
      </c>
      <c r="D11575" t="s">
        <v>2480</v>
      </c>
      <c r="E11575" t="s">
        <v>313</v>
      </c>
    </row>
    <row r="11576" spans="1:5" x14ac:dyDescent="0.3">
      <c r="A11576" t="s">
        <v>380</v>
      </c>
      <c r="B11576" t="s">
        <v>323</v>
      </c>
      <c r="C11576">
        <v>71.045252073061903</v>
      </c>
      <c r="D11576" t="s">
        <v>2480</v>
      </c>
      <c r="E11576" t="s">
        <v>313</v>
      </c>
    </row>
    <row r="11577" spans="1:5" x14ac:dyDescent="0.3">
      <c r="A11577" t="s">
        <v>388</v>
      </c>
      <c r="B11577" t="s">
        <v>323</v>
      </c>
      <c r="C11577">
        <v>72.480941394466299</v>
      </c>
      <c r="D11577" t="s">
        <v>2480</v>
      </c>
      <c r="E11577" t="s">
        <v>313</v>
      </c>
    </row>
    <row r="11578" spans="1:5" x14ac:dyDescent="0.3">
      <c r="A11578" t="s">
        <v>748</v>
      </c>
      <c r="B11578" t="s">
        <v>323</v>
      </c>
      <c r="C11578">
        <v>72.619066854847006</v>
      </c>
      <c r="D11578" t="s">
        <v>2480</v>
      </c>
      <c r="E11578" t="s">
        <v>313</v>
      </c>
    </row>
    <row r="11579" spans="1:5" x14ac:dyDescent="0.3">
      <c r="A11579" t="s">
        <v>368</v>
      </c>
      <c r="B11579" t="s">
        <v>323</v>
      </c>
      <c r="C11579">
        <v>73.545067733904901</v>
      </c>
      <c r="D11579" t="s">
        <v>2480</v>
      </c>
      <c r="E11579" t="s">
        <v>313</v>
      </c>
    </row>
    <row r="11580" spans="1:5" x14ac:dyDescent="0.3">
      <c r="A11580" t="s">
        <v>1838</v>
      </c>
      <c r="B11580" t="s">
        <v>323</v>
      </c>
      <c r="C11580">
        <v>73.692721441549693</v>
      </c>
      <c r="D11580" t="s">
        <v>2480</v>
      </c>
      <c r="E11580" t="s">
        <v>313</v>
      </c>
    </row>
    <row r="11581" spans="1:5" x14ac:dyDescent="0.3">
      <c r="A11581" t="s">
        <v>370</v>
      </c>
      <c r="B11581" t="s">
        <v>323</v>
      </c>
      <c r="C11581">
        <v>73.721120128870098</v>
      </c>
      <c r="D11581" t="s">
        <v>2480</v>
      </c>
      <c r="E11581" t="s">
        <v>313</v>
      </c>
    </row>
    <row r="11582" spans="1:5" x14ac:dyDescent="0.3">
      <c r="A11582" t="s">
        <v>762</v>
      </c>
      <c r="B11582" t="s">
        <v>323</v>
      </c>
      <c r="C11582">
        <v>74.281046127204405</v>
      </c>
      <c r="D11582" t="s">
        <v>2480</v>
      </c>
      <c r="E11582" t="s">
        <v>313</v>
      </c>
    </row>
    <row r="11583" spans="1:5" x14ac:dyDescent="0.3">
      <c r="A11583" t="s">
        <v>2284</v>
      </c>
      <c r="B11583" t="s">
        <v>323</v>
      </c>
      <c r="C11583">
        <v>75.404929381886205</v>
      </c>
      <c r="D11583" t="s">
        <v>2480</v>
      </c>
      <c r="E11583" t="s">
        <v>313</v>
      </c>
    </row>
    <row r="11584" spans="1:5" x14ac:dyDescent="0.3">
      <c r="A11584" t="s">
        <v>747</v>
      </c>
      <c r="B11584" t="s">
        <v>323</v>
      </c>
      <c r="C11584">
        <v>75.855530384006499</v>
      </c>
      <c r="D11584" t="s">
        <v>2480</v>
      </c>
      <c r="E11584" t="s">
        <v>313</v>
      </c>
    </row>
    <row r="11585" spans="1:5" x14ac:dyDescent="0.3">
      <c r="A11585" t="s">
        <v>619</v>
      </c>
      <c r="B11585" t="s">
        <v>323</v>
      </c>
      <c r="C11585">
        <v>76.222683828295999</v>
      </c>
      <c r="D11585" t="s">
        <v>2480</v>
      </c>
      <c r="E11585" t="s">
        <v>313</v>
      </c>
    </row>
    <row r="11586" spans="1:5" x14ac:dyDescent="0.3">
      <c r="A11586" t="s">
        <v>1024</v>
      </c>
      <c r="B11586" t="s">
        <v>323</v>
      </c>
      <c r="C11586">
        <v>76.620315035275695</v>
      </c>
      <c r="D11586" t="s">
        <v>2480</v>
      </c>
      <c r="E11586" t="s">
        <v>313</v>
      </c>
    </row>
    <row r="11587" spans="1:5" x14ac:dyDescent="0.3">
      <c r="A11587" t="s">
        <v>1021</v>
      </c>
      <c r="B11587" t="s">
        <v>323</v>
      </c>
      <c r="C11587">
        <v>77.392818555561306</v>
      </c>
      <c r="D11587" t="s">
        <v>2480</v>
      </c>
      <c r="E11587" t="s">
        <v>313</v>
      </c>
    </row>
    <row r="11588" spans="1:5" x14ac:dyDescent="0.3">
      <c r="A11588" t="s">
        <v>376</v>
      </c>
      <c r="B11588" t="s">
        <v>323</v>
      </c>
      <c r="C11588">
        <v>77.497928505409803</v>
      </c>
      <c r="D11588" t="s">
        <v>2480</v>
      </c>
      <c r="E11588" t="s">
        <v>313</v>
      </c>
    </row>
    <row r="11589" spans="1:5" x14ac:dyDescent="0.3">
      <c r="A11589" t="s">
        <v>934</v>
      </c>
      <c r="B11589" t="s">
        <v>323</v>
      </c>
      <c r="C11589">
        <v>78.853610225439596</v>
      </c>
      <c r="D11589" t="s">
        <v>2480</v>
      </c>
      <c r="E11589" t="s">
        <v>313</v>
      </c>
    </row>
    <row r="11590" spans="1:5" x14ac:dyDescent="0.3">
      <c r="A11590" t="s">
        <v>750</v>
      </c>
      <c r="B11590" t="s">
        <v>323</v>
      </c>
      <c r="C11590">
        <v>79.840961063967498</v>
      </c>
      <c r="D11590" t="s">
        <v>2480</v>
      </c>
      <c r="E11590" t="s">
        <v>313</v>
      </c>
    </row>
    <row r="11591" spans="1:5" x14ac:dyDescent="0.3">
      <c r="A11591" t="s">
        <v>2316</v>
      </c>
      <c r="B11591" t="s">
        <v>323</v>
      </c>
      <c r="C11591">
        <v>79.902165213319606</v>
      </c>
      <c r="D11591" t="s">
        <v>2480</v>
      </c>
      <c r="E11591" t="s">
        <v>313</v>
      </c>
    </row>
    <row r="11592" spans="1:5" x14ac:dyDescent="0.3">
      <c r="A11592" t="s">
        <v>112</v>
      </c>
      <c r="B11592" t="s">
        <v>323</v>
      </c>
      <c r="C11592">
        <v>80.431493971043096</v>
      </c>
      <c r="D11592" t="s">
        <v>2480</v>
      </c>
      <c r="E11592" t="s">
        <v>313</v>
      </c>
    </row>
    <row r="11593" spans="1:5" x14ac:dyDescent="0.3">
      <c r="A11593" t="s">
        <v>632</v>
      </c>
      <c r="B11593" t="s">
        <v>323</v>
      </c>
      <c r="C11593">
        <v>80.536097007570106</v>
      </c>
      <c r="D11593" t="s">
        <v>2480</v>
      </c>
      <c r="E11593" t="s">
        <v>313</v>
      </c>
    </row>
    <row r="11594" spans="1:5" x14ac:dyDescent="0.3">
      <c r="A11594" t="s">
        <v>979</v>
      </c>
      <c r="B11594" t="s">
        <v>323</v>
      </c>
      <c r="C11594">
        <v>80.824444671794794</v>
      </c>
      <c r="D11594" t="s">
        <v>2480</v>
      </c>
      <c r="E11594" t="s">
        <v>313</v>
      </c>
    </row>
    <row r="11595" spans="1:5" x14ac:dyDescent="0.3">
      <c r="A11595" t="s">
        <v>2129</v>
      </c>
      <c r="B11595" t="s">
        <v>323</v>
      </c>
      <c r="C11595">
        <v>80.909372201199403</v>
      </c>
      <c r="D11595" t="s">
        <v>2480</v>
      </c>
      <c r="E11595" t="s">
        <v>313</v>
      </c>
    </row>
    <row r="11596" spans="1:5" x14ac:dyDescent="0.3">
      <c r="A11596" t="s">
        <v>739</v>
      </c>
      <c r="B11596" t="s">
        <v>323</v>
      </c>
      <c r="C11596">
        <v>82.165397307595896</v>
      </c>
      <c r="D11596" t="s">
        <v>2480</v>
      </c>
      <c r="E11596" t="s">
        <v>313</v>
      </c>
    </row>
    <row r="11597" spans="1:5" x14ac:dyDescent="0.3">
      <c r="A11597" t="s">
        <v>753</v>
      </c>
      <c r="B11597" t="s">
        <v>323</v>
      </c>
      <c r="C11597">
        <v>82.972900320280601</v>
      </c>
      <c r="D11597" t="s">
        <v>2480</v>
      </c>
      <c r="E11597" t="s">
        <v>313</v>
      </c>
    </row>
    <row r="11598" spans="1:5" x14ac:dyDescent="0.3">
      <c r="A11598" t="s">
        <v>372</v>
      </c>
      <c r="B11598" t="s">
        <v>323</v>
      </c>
      <c r="C11598">
        <v>83.558877932955696</v>
      </c>
      <c r="D11598" t="s">
        <v>2480</v>
      </c>
      <c r="E11598" t="s">
        <v>313</v>
      </c>
    </row>
    <row r="11599" spans="1:5" x14ac:dyDescent="0.3">
      <c r="A11599" t="s">
        <v>1043</v>
      </c>
      <c r="B11599" t="s">
        <v>323</v>
      </c>
      <c r="C11599">
        <v>83.647744142186397</v>
      </c>
      <c r="D11599" t="s">
        <v>2480</v>
      </c>
      <c r="E11599" t="s">
        <v>313</v>
      </c>
    </row>
    <row r="11600" spans="1:5" x14ac:dyDescent="0.3">
      <c r="A11600" t="s">
        <v>1022</v>
      </c>
      <c r="B11600" t="s">
        <v>323</v>
      </c>
      <c r="C11600">
        <v>83.712365524533396</v>
      </c>
      <c r="D11600" t="s">
        <v>2480</v>
      </c>
      <c r="E11600" t="s">
        <v>313</v>
      </c>
    </row>
    <row r="11601" spans="1:5" x14ac:dyDescent="0.3">
      <c r="A11601" t="s">
        <v>754</v>
      </c>
      <c r="B11601" t="s">
        <v>323</v>
      </c>
      <c r="C11601">
        <v>84.877469563130802</v>
      </c>
      <c r="D11601" t="s">
        <v>2480</v>
      </c>
      <c r="E11601" t="s">
        <v>313</v>
      </c>
    </row>
    <row r="11602" spans="1:5" x14ac:dyDescent="0.3">
      <c r="A11602" t="s">
        <v>607</v>
      </c>
      <c r="B11602" t="s">
        <v>323</v>
      </c>
      <c r="C11602">
        <v>85.556225498980695</v>
      </c>
      <c r="D11602" t="s">
        <v>2480</v>
      </c>
      <c r="E11602" t="s">
        <v>313</v>
      </c>
    </row>
    <row r="11603" spans="1:5" x14ac:dyDescent="0.3">
      <c r="A11603" t="s">
        <v>615</v>
      </c>
      <c r="B11603" t="s">
        <v>323</v>
      </c>
      <c r="C11603">
        <v>85.736951012939798</v>
      </c>
      <c r="D11603" t="s">
        <v>2480</v>
      </c>
      <c r="E11603" t="s">
        <v>313</v>
      </c>
    </row>
    <row r="11604" spans="1:5" x14ac:dyDescent="0.3">
      <c r="A11604" t="s">
        <v>617</v>
      </c>
      <c r="B11604" t="s">
        <v>323</v>
      </c>
      <c r="C11604">
        <v>85.820220812130401</v>
      </c>
      <c r="D11604" t="s">
        <v>2480</v>
      </c>
      <c r="E11604" t="s">
        <v>313</v>
      </c>
    </row>
    <row r="11605" spans="1:5" x14ac:dyDescent="0.3">
      <c r="A11605" t="s">
        <v>769</v>
      </c>
      <c r="B11605" t="s">
        <v>323</v>
      </c>
      <c r="C11605">
        <v>86.405349460842203</v>
      </c>
      <c r="D11605" t="s">
        <v>2480</v>
      </c>
      <c r="E11605" t="s">
        <v>313</v>
      </c>
    </row>
    <row r="11606" spans="1:5" x14ac:dyDescent="0.3">
      <c r="A11606" t="s">
        <v>1023</v>
      </c>
      <c r="B11606" t="s">
        <v>323</v>
      </c>
      <c r="C11606">
        <v>86.521112237328893</v>
      </c>
      <c r="D11606" t="s">
        <v>2480</v>
      </c>
      <c r="E11606" t="s">
        <v>313</v>
      </c>
    </row>
    <row r="11607" spans="1:5" x14ac:dyDescent="0.3">
      <c r="A11607" t="s">
        <v>411</v>
      </c>
      <c r="B11607" t="s">
        <v>323</v>
      </c>
      <c r="C11607">
        <v>87.710446507447699</v>
      </c>
      <c r="D11607" t="s">
        <v>2480</v>
      </c>
      <c r="E11607" t="s">
        <v>313</v>
      </c>
    </row>
    <row r="11608" spans="1:5" x14ac:dyDescent="0.3">
      <c r="A11608" t="s">
        <v>742</v>
      </c>
      <c r="B11608" t="s">
        <v>323</v>
      </c>
      <c r="C11608">
        <v>88.199533233292698</v>
      </c>
      <c r="D11608" t="s">
        <v>2480</v>
      </c>
      <c r="E11608" t="s">
        <v>313</v>
      </c>
    </row>
    <row r="11609" spans="1:5" x14ac:dyDescent="0.3">
      <c r="A11609" t="s">
        <v>745</v>
      </c>
      <c r="B11609" t="s">
        <v>323</v>
      </c>
      <c r="C11609">
        <v>89.044590201302896</v>
      </c>
      <c r="D11609" t="s">
        <v>2480</v>
      </c>
      <c r="E11609" t="s">
        <v>313</v>
      </c>
    </row>
    <row r="11610" spans="1:5" x14ac:dyDescent="0.3">
      <c r="A11610" t="s">
        <v>1035</v>
      </c>
      <c r="B11610" t="s">
        <v>323</v>
      </c>
      <c r="C11610">
        <v>89.434668111066998</v>
      </c>
      <c r="D11610" t="s">
        <v>2480</v>
      </c>
      <c r="E11610" t="s">
        <v>313</v>
      </c>
    </row>
    <row r="11611" spans="1:5" x14ac:dyDescent="0.3">
      <c r="A11611" t="s">
        <v>1025</v>
      </c>
      <c r="B11611" t="s">
        <v>323</v>
      </c>
      <c r="C11611">
        <v>90.151660257888807</v>
      </c>
      <c r="D11611" t="s">
        <v>2480</v>
      </c>
      <c r="E11611" t="s">
        <v>313</v>
      </c>
    </row>
    <row r="11612" spans="1:5" x14ac:dyDescent="0.3">
      <c r="A11612" t="s">
        <v>342</v>
      </c>
      <c r="B11612" t="s">
        <v>323</v>
      </c>
      <c r="C11612">
        <v>91.000710791446195</v>
      </c>
      <c r="D11612" t="s">
        <v>2480</v>
      </c>
      <c r="E11612" t="s">
        <v>313</v>
      </c>
    </row>
    <row r="11613" spans="1:5" x14ac:dyDescent="0.3">
      <c r="A11613" t="s">
        <v>348</v>
      </c>
      <c r="B11613" t="s">
        <v>323</v>
      </c>
      <c r="C11613">
        <v>91.223813766717896</v>
      </c>
      <c r="D11613" t="s">
        <v>2480</v>
      </c>
      <c r="E11613" t="s">
        <v>313</v>
      </c>
    </row>
    <row r="11614" spans="1:5" x14ac:dyDescent="0.3">
      <c r="A11614" t="s">
        <v>737</v>
      </c>
      <c r="B11614" t="s">
        <v>323</v>
      </c>
      <c r="C11614">
        <v>91.307243215679307</v>
      </c>
      <c r="D11614" t="s">
        <v>2480</v>
      </c>
      <c r="E11614" t="s">
        <v>313</v>
      </c>
    </row>
    <row r="11615" spans="1:5" x14ac:dyDescent="0.3">
      <c r="A11615" t="s">
        <v>2127</v>
      </c>
      <c r="B11615" t="s">
        <v>323</v>
      </c>
      <c r="C11615">
        <v>91.6580297177359</v>
      </c>
      <c r="D11615" t="s">
        <v>2480</v>
      </c>
      <c r="E11615" t="s">
        <v>313</v>
      </c>
    </row>
    <row r="11616" spans="1:5" x14ac:dyDescent="0.3">
      <c r="A11616" t="s">
        <v>1027</v>
      </c>
      <c r="B11616" t="s">
        <v>323</v>
      </c>
      <c r="C11616">
        <v>91.702342599067094</v>
      </c>
      <c r="D11616" t="s">
        <v>2480</v>
      </c>
      <c r="E11616" t="s">
        <v>313</v>
      </c>
    </row>
    <row r="11617" spans="1:5" x14ac:dyDescent="0.3">
      <c r="A11617" t="s">
        <v>2093</v>
      </c>
      <c r="B11617" t="s">
        <v>323</v>
      </c>
      <c r="C11617">
        <v>91.803084394499095</v>
      </c>
      <c r="D11617" t="s">
        <v>2480</v>
      </c>
      <c r="E11617" t="s">
        <v>313</v>
      </c>
    </row>
    <row r="11618" spans="1:5" x14ac:dyDescent="0.3">
      <c r="A11618" t="s">
        <v>609</v>
      </c>
      <c r="B11618" t="s">
        <v>323</v>
      </c>
      <c r="C11618">
        <v>92.278889181481802</v>
      </c>
      <c r="D11618" t="s">
        <v>2480</v>
      </c>
      <c r="E11618" t="s">
        <v>313</v>
      </c>
    </row>
    <row r="11619" spans="1:5" x14ac:dyDescent="0.3">
      <c r="A11619" t="s">
        <v>1692</v>
      </c>
      <c r="B11619" t="s">
        <v>323</v>
      </c>
      <c r="C11619">
        <v>92.375876285067207</v>
      </c>
      <c r="D11619" t="s">
        <v>2480</v>
      </c>
      <c r="E11619" t="s">
        <v>313</v>
      </c>
    </row>
    <row r="11620" spans="1:5" x14ac:dyDescent="0.3">
      <c r="A11620" t="s">
        <v>1026</v>
      </c>
      <c r="B11620" t="s">
        <v>323</v>
      </c>
      <c r="C11620">
        <v>94.3643443783414</v>
      </c>
      <c r="D11620" t="s">
        <v>2480</v>
      </c>
      <c r="E11620" t="s">
        <v>313</v>
      </c>
    </row>
    <row r="11621" spans="1:5" x14ac:dyDescent="0.3">
      <c r="A11621" t="s">
        <v>1029</v>
      </c>
      <c r="B11621" t="s">
        <v>323</v>
      </c>
      <c r="C11621">
        <v>95.044825933830793</v>
      </c>
      <c r="D11621" t="s">
        <v>2480</v>
      </c>
      <c r="E11621" t="s">
        <v>313</v>
      </c>
    </row>
    <row r="11622" spans="1:5" x14ac:dyDescent="0.3">
      <c r="A11622" t="s">
        <v>386</v>
      </c>
      <c r="B11622" t="s">
        <v>323</v>
      </c>
      <c r="C11622">
        <v>95.307726536378695</v>
      </c>
      <c r="D11622" t="s">
        <v>2480</v>
      </c>
      <c r="E11622" t="s">
        <v>313</v>
      </c>
    </row>
    <row r="11623" spans="1:5" x14ac:dyDescent="0.3">
      <c r="A11623" t="s">
        <v>741</v>
      </c>
      <c r="B11623" t="s">
        <v>323</v>
      </c>
      <c r="C11623">
        <v>97.926456449148205</v>
      </c>
      <c r="D11623" t="s">
        <v>2480</v>
      </c>
      <c r="E11623" t="s">
        <v>313</v>
      </c>
    </row>
    <row r="11624" spans="1:5" x14ac:dyDescent="0.3">
      <c r="A11624" t="s">
        <v>2138</v>
      </c>
      <c r="B11624" t="s">
        <v>323</v>
      </c>
      <c r="C11624">
        <v>97.972855554092305</v>
      </c>
      <c r="D11624" t="s">
        <v>2480</v>
      </c>
      <c r="E11624" t="s">
        <v>313</v>
      </c>
    </row>
    <row r="11625" spans="1:5" x14ac:dyDescent="0.3">
      <c r="A11625" t="s">
        <v>627</v>
      </c>
      <c r="B11625" t="s">
        <v>323</v>
      </c>
      <c r="C11625">
        <v>98.253048661400001</v>
      </c>
      <c r="D11625" t="s">
        <v>2480</v>
      </c>
      <c r="E11625" t="s">
        <v>313</v>
      </c>
    </row>
    <row r="11626" spans="1:5" x14ac:dyDescent="0.3">
      <c r="A11626" t="s">
        <v>930</v>
      </c>
      <c r="B11626" t="s">
        <v>323</v>
      </c>
      <c r="C11626">
        <v>98.3985990378835</v>
      </c>
      <c r="D11626" t="s">
        <v>2480</v>
      </c>
      <c r="E11626" t="s">
        <v>313</v>
      </c>
    </row>
    <row r="11627" spans="1:5" x14ac:dyDescent="0.3">
      <c r="A11627" t="s">
        <v>2169</v>
      </c>
      <c r="B11627" t="s">
        <v>323</v>
      </c>
      <c r="C11627">
        <v>99.794244085736395</v>
      </c>
      <c r="D11627" t="s">
        <v>2480</v>
      </c>
      <c r="E11627" t="s">
        <v>313</v>
      </c>
    </row>
    <row r="11628" spans="1:5" x14ac:dyDescent="0.3">
      <c r="A11628" t="s">
        <v>509</v>
      </c>
      <c r="B11628" t="s">
        <v>323</v>
      </c>
      <c r="C11628">
        <v>100.79103767746901</v>
      </c>
      <c r="D11628" t="s">
        <v>2480</v>
      </c>
      <c r="E11628" t="s">
        <v>313</v>
      </c>
    </row>
    <row r="11629" spans="1:5" x14ac:dyDescent="0.3">
      <c r="A11629" t="s">
        <v>760</v>
      </c>
      <c r="B11629" t="s">
        <v>323</v>
      </c>
      <c r="C11629">
        <v>101.509228728973</v>
      </c>
      <c r="D11629" t="s">
        <v>2480</v>
      </c>
      <c r="E11629" t="s">
        <v>313</v>
      </c>
    </row>
    <row r="11630" spans="1:5" x14ac:dyDescent="0.3">
      <c r="A11630" t="s">
        <v>744</v>
      </c>
      <c r="B11630" t="s">
        <v>323</v>
      </c>
      <c r="C11630">
        <v>102.95317806970201</v>
      </c>
      <c r="D11630" t="s">
        <v>2480</v>
      </c>
      <c r="E11630" t="s">
        <v>313</v>
      </c>
    </row>
    <row r="11631" spans="1:5" x14ac:dyDescent="0.3">
      <c r="A11631" t="s">
        <v>2285</v>
      </c>
      <c r="B11631" t="s">
        <v>323</v>
      </c>
      <c r="C11631">
        <v>103.152520967382</v>
      </c>
      <c r="D11631" t="s">
        <v>2480</v>
      </c>
      <c r="E11631" t="s">
        <v>313</v>
      </c>
    </row>
    <row r="11632" spans="1:5" x14ac:dyDescent="0.3">
      <c r="A11632" t="s">
        <v>1960</v>
      </c>
      <c r="B11632" t="s">
        <v>323</v>
      </c>
      <c r="C11632">
        <v>103.18489597683499</v>
      </c>
      <c r="D11632" t="s">
        <v>2480</v>
      </c>
      <c r="E11632" t="s">
        <v>313</v>
      </c>
    </row>
    <row r="11633" spans="1:5" x14ac:dyDescent="0.3">
      <c r="A11633" t="s">
        <v>340</v>
      </c>
      <c r="B11633" t="s">
        <v>323</v>
      </c>
      <c r="C11633">
        <v>103.21167826212501</v>
      </c>
      <c r="D11633" t="s">
        <v>2480</v>
      </c>
      <c r="E11633" t="s">
        <v>313</v>
      </c>
    </row>
    <row r="11634" spans="1:5" x14ac:dyDescent="0.3">
      <c r="A11634" t="s">
        <v>2133</v>
      </c>
      <c r="B11634" t="s">
        <v>323</v>
      </c>
      <c r="C11634">
        <v>103.77002640026301</v>
      </c>
      <c r="D11634" t="s">
        <v>2480</v>
      </c>
      <c r="E11634" t="s">
        <v>313</v>
      </c>
    </row>
    <row r="11635" spans="1:5" x14ac:dyDescent="0.3">
      <c r="A11635" t="s">
        <v>1028</v>
      </c>
      <c r="B11635" t="s">
        <v>323</v>
      </c>
      <c r="C11635">
        <v>103.821054770933</v>
      </c>
      <c r="D11635" t="s">
        <v>2480</v>
      </c>
      <c r="E11635" t="s">
        <v>313</v>
      </c>
    </row>
    <row r="11636" spans="1:5" x14ac:dyDescent="0.3">
      <c r="A11636" t="s">
        <v>927</v>
      </c>
      <c r="B11636" t="s">
        <v>323</v>
      </c>
      <c r="C11636">
        <v>104.947647643435</v>
      </c>
      <c r="D11636" t="s">
        <v>2480</v>
      </c>
      <c r="E11636" t="s">
        <v>313</v>
      </c>
    </row>
    <row r="11637" spans="1:5" x14ac:dyDescent="0.3">
      <c r="A11637" t="s">
        <v>2126</v>
      </c>
      <c r="B11637" t="s">
        <v>323</v>
      </c>
      <c r="C11637">
        <v>105.32262457552</v>
      </c>
      <c r="D11637" t="s">
        <v>2480</v>
      </c>
      <c r="E11637" t="s">
        <v>313</v>
      </c>
    </row>
    <row r="11638" spans="1:5" x14ac:dyDescent="0.3">
      <c r="A11638" t="s">
        <v>1987</v>
      </c>
      <c r="B11638" t="s">
        <v>323</v>
      </c>
      <c r="C11638">
        <v>105.635151968733</v>
      </c>
      <c r="D11638" t="s">
        <v>2480</v>
      </c>
      <c r="E11638" t="s">
        <v>313</v>
      </c>
    </row>
    <row r="11639" spans="1:5" x14ac:dyDescent="0.3">
      <c r="A11639" t="s">
        <v>384</v>
      </c>
      <c r="B11639" t="s">
        <v>323</v>
      </c>
      <c r="C11639">
        <v>107.28632603228201</v>
      </c>
      <c r="D11639" t="s">
        <v>2480</v>
      </c>
      <c r="E11639" t="s">
        <v>313</v>
      </c>
    </row>
    <row r="11640" spans="1:5" x14ac:dyDescent="0.3">
      <c r="A11640" t="s">
        <v>1698</v>
      </c>
      <c r="B11640" t="s">
        <v>323</v>
      </c>
      <c r="C11640">
        <v>107.81840650166799</v>
      </c>
      <c r="D11640" t="s">
        <v>2480</v>
      </c>
      <c r="E11640" t="s">
        <v>313</v>
      </c>
    </row>
    <row r="11641" spans="1:5" x14ac:dyDescent="0.3">
      <c r="A11641" t="s">
        <v>1039</v>
      </c>
      <c r="B11641" t="s">
        <v>323</v>
      </c>
      <c r="C11641">
        <v>108.075282249498</v>
      </c>
      <c r="D11641" t="s">
        <v>2480</v>
      </c>
      <c r="E11641" t="s">
        <v>313</v>
      </c>
    </row>
    <row r="11642" spans="1:5" x14ac:dyDescent="0.3">
      <c r="A11642" t="s">
        <v>2286</v>
      </c>
      <c r="B11642" t="s">
        <v>323</v>
      </c>
      <c r="C11642">
        <v>108.084397098089</v>
      </c>
      <c r="D11642" t="s">
        <v>2480</v>
      </c>
      <c r="E11642" t="s">
        <v>313</v>
      </c>
    </row>
    <row r="11643" spans="1:5" x14ac:dyDescent="0.3">
      <c r="A11643" t="s">
        <v>1044</v>
      </c>
      <c r="B11643" t="s">
        <v>323</v>
      </c>
      <c r="C11643">
        <v>108.485217134639</v>
      </c>
      <c r="D11643" t="s">
        <v>2480</v>
      </c>
      <c r="E11643" t="s">
        <v>313</v>
      </c>
    </row>
    <row r="11644" spans="1:5" x14ac:dyDescent="0.3">
      <c r="A11644" t="s">
        <v>611</v>
      </c>
      <c r="B11644" t="s">
        <v>323</v>
      </c>
      <c r="C11644">
        <v>108.53655277865801</v>
      </c>
      <c r="D11644" t="s">
        <v>2480</v>
      </c>
      <c r="E11644" t="s">
        <v>313</v>
      </c>
    </row>
    <row r="11645" spans="1:5" x14ac:dyDescent="0.3">
      <c r="A11645" t="s">
        <v>768</v>
      </c>
      <c r="B11645" t="s">
        <v>323</v>
      </c>
      <c r="C11645">
        <v>109.81619329150099</v>
      </c>
      <c r="D11645" t="s">
        <v>2480</v>
      </c>
      <c r="E11645" t="s">
        <v>313</v>
      </c>
    </row>
    <row r="11646" spans="1:5" x14ac:dyDescent="0.3">
      <c r="A11646" t="s">
        <v>1040</v>
      </c>
      <c r="B11646" t="s">
        <v>323</v>
      </c>
      <c r="C11646">
        <v>110.614499282553</v>
      </c>
      <c r="D11646" t="s">
        <v>2480</v>
      </c>
      <c r="E11646" t="s">
        <v>313</v>
      </c>
    </row>
    <row r="11647" spans="1:5" x14ac:dyDescent="0.3">
      <c r="A11647" t="s">
        <v>2014</v>
      </c>
      <c r="B11647" t="s">
        <v>323</v>
      </c>
      <c r="C11647">
        <v>110.924098742053</v>
      </c>
      <c r="D11647" t="s">
        <v>2480</v>
      </c>
      <c r="E11647" t="s">
        <v>313</v>
      </c>
    </row>
    <row r="11648" spans="1:5" x14ac:dyDescent="0.3">
      <c r="A11648" t="s">
        <v>623</v>
      </c>
      <c r="B11648" t="s">
        <v>323</v>
      </c>
      <c r="C11648">
        <v>110.968778334956</v>
      </c>
      <c r="D11648" t="s">
        <v>2480</v>
      </c>
      <c r="E11648" t="s">
        <v>313</v>
      </c>
    </row>
    <row r="11649" spans="1:5" x14ac:dyDescent="0.3">
      <c r="A11649" t="s">
        <v>751</v>
      </c>
      <c r="B11649" t="s">
        <v>323</v>
      </c>
      <c r="C11649">
        <v>111.014058974771</v>
      </c>
      <c r="D11649" t="s">
        <v>2480</v>
      </c>
      <c r="E11649" t="s">
        <v>313</v>
      </c>
    </row>
    <row r="11650" spans="1:5" x14ac:dyDescent="0.3">
      <c r="A11650" t="s">
        <v>1031</v>
      </c>
      <c r="B11650" t="s">
        <v>323</v>
      </c>
      <c r="C11650">
        <v>111.30264928624401</v>
      </c>
      <c r="D11650" t="s">
        <v>2480</v>
      </c>
      <c r="E11650" t="s">
        <v>313</v>
      </c>
    </row>
    <row r="11651" spans="1:5" x14ac:dyDescent="0.3">
      <c r="A11651" t="s">
        <v>1990</v>
      </c>
      <c r="B11651" t="s">
        <v>323</v>
      </c>
      <c r="C11651">
        <v>112.707456396826</v>
      </c>
      <c r="D11651" t="s">
        <v>2480</v>
      </c>
      <c r="E11651" t="s">
        <v>313</v>
      </c>
    </row>
    <row r="11652" spans="1:5" x14ac:dyDescent="0.3">
      <c r="A11652" t="s">
        <v>350</v>
      </c>
      <c r="B11652" t="s">
        <v>323</v>
      </c>
      <c r="C11652">
        <v>112.78345548870401</v>
      </c>
      <c r="D11652" t="s">
        <v>2480</v>
      </c>
      <c r="E11652" t="s">
        <v>313</v>
      </c>
    </row>
    <row r="11653" spans="1:5" x14ac:dyDescent="0.3">
      <c r="A11653" t="s">
        <v>903</v>
      </c>
      <c r="B11653" t="s">
        <v>323</v>
      </c>
      <c r="C11653">
        <v>112.84439494744601</v>
      </c>
      <c r="D11653" t="s">
        <v>2480</v>
      </c>
      <c r="E11653" t="s">
        <v>313</v>
      </c>
    </row>
    <row r="11654" spans="1:5" x14ac:dyDescent="0.3">
      <c r="A11654" t="s">
        <v>755</v>
      </c>
      <c r="B11654" t="s">
        <v>323</v>
      </c>
      <c r="C11654">
        <v>113.784800209593</v>
      </c>
      <c r="D11654" t="s">
        <v>2480</v>
      </c>
      <c r="E11654" t="s">
        <v>313</v>
      </c>
    </row>
    <row r="11655" spans="1:5" x14ac:dyDescent="0.3">
      <c r="A11655" t="s">
        <v>2132</v>
      </c>
      <c r="B11655" t="s">
        <v>323</v>
      </c>
      <c r="C11655">
        <v>114.945115378398</v>
      </c>
      <c r="D11655" t="s">
        <v>2480</v>
      </c>
      <c r="E11655" t="s">
        <v>313</v>
      </c>
    </row>
    <row r="11656" spans="1:5" x14ac:dyDescent="0.3">
      <c r="A11656" t="s">
        <v>2030</v>
      </c>
      <c r="B11656" t="s">
        <v>323</v>
      </c>
      <c r="C11656">
        <v>115.550847695173</v>
      </c>
      <c r="D11656" t="s">
        <v>2480</v>
      </c>
      <c r="E11656" t="s">
        <v>313</v>
      </c>
    </row>
    <row r="11657" spans="1:5" x14ac:dyDescent="0.3">
      <c r="A11657" t="s">
        <v>947</v>
      </c>
      <c r="B11657" t="s">
        <v>323</v>
      </c>
      <c r="C11657">
        <v>116.723033100092</v>
      </c>
      <c r="D11657" t="s">
        <v>2480</v>
      </c>
      <c r="E11657" t="s">
        <v>313</v>
      </c>
    </row>
    <row r="11658" spans="1:5" x14ac:dyDescent="0.3">
      <c r="A11658" t="s">
        <v>630</v>
      </c>
      <c r="B11658" t="s">
        <v>323</v>
      </c>
      <c r="C11658">
        <v>118.579576576948</v>
      </c>
      <c r="D11658" t="s">
        <v>2480</v>
      </c>
      <c r="E11658" t="s">
        <v>313</v>
      </c>
    </row>
    <row r="11659" spans="1:5" x14ac:dyDescent="0.3">
      <c r="A11659" t="s">
        <v>625</v>
      </c>
      <c r="B11659" t="s">
        <v>323</v>
      </c>
      <c r="C11659">
        <v>119.54289827702</v>
      </c>
      <c r="D11659" t="s">
        <v>2480</v>
      </c>
      <c r="E11659" t="s">
        <v>313</v>
      </c>
    </row>
    <row r="11660" spans="1:5" x14ac:dyDescent="0.3">
      <c r="A11660" t="s">
        <v>929</v>
      </c>
      <c r="B11660" t="s">
        <v>323</v>
      </c>
      <c r="C11660">
        <v>119.666645046601</v>
      </c>
      <c r="D11660" t="s">
        <v>2480</v>
      </c>
      <c r="E11660" t="s">
        <v>313</v>
      </c>
    </row>
    <row r="11661" spans="1:5" x14ac:dyDescent="0.3">
      <c r="A11661" t="s">
        <v>326</v>
      </c>
      <c r="B11661" t="s">
        <v>323</v>
      </c>
      <c r="C11661">
        <v>119.861323344037</v>
      </c>
      <c r="D11661" t="s">
        <v>2480</v>
      </c>
      <c r="E11661" t="s">
        <v>313</v>
      </c>
    </row>
    <row r="11662" spans="1:5" x14ac:dyDescent="0.3">
      <c r="A11662" t="s">
        <v>738</v>
      </c>
      <c r="B11662" t="s">
        <v>323</v>
      </c>
      <c r="C11662">
        <v>120.949932803309</v>
      </c>
      <c r="D11662" t="s">
        <v>2480</v>
      </c>
      <c r="E11662" t="s">
        <v>313</v>
      </c>
    </row>
    <row r="11663" spans="1:5" x14ac:dyDescent="0.3">
      <c r="A11663" t="s">
        <v>1695</v>
      </c>
      <c r="B11663" t="s">
        <v>323</v>
      </c>
      <c r="C11663">
        <v>121.00403219469</v>
      </c>
      <c r="D11663" t="s">
        <v>2480</v>
      </c>
      <c r="E11663" t="s">
        <v>313</v>
      </c>
    </row>
    <row r="11664" spans="1:5" x14ac:dyDescent="0.3">
      <c r="A11664" t="s">
        <v>1032</v>
      </c>
      <c r="B11664" t="s">
        <v>323</v>
      </c>
      <c r="C11664">
        <v>121.540364746653</v>
      </c>
      <c r="D11664" t="s">
        <v>2480</v>
      </c>
      <c r="E11664" t="s">
        <v>313</v>
      </c>
    </row>
    <row r="11665" spans="1:5" x14ac:dyDescent="0.3">
      <c r="A11665" t="s">
        <v>2319</v>
      </c>
      <c r="B11665" t="s">
        <v>323</v>
      </c>
      <c r="C11665">
        <v>123.41402437351999</v>
      </c>
      <c r="D11665" t="s">
        <v>2480</v>
      </c>
      <c r="E11665" t="s">
        <v>313</v>
      </c>
    </row>
    <row r="11666" spans="1:5" x14ac:dyDescent="0.3">
      <c r="A11666" t="s">
        <v>1693</v>
      </c>
      <c r="B11666" t="s">
        <v>323</v>
      </c>
      <c r="C11666">
        <v>123.826179831495</v>
      </c>
      <c r="D11666" t="s">
        <v>2480</v>
      </c>
      <c r="E11666" t="s">
        <v>313</v>
      </c>
    </row>
    <row r="11667" spans="1:5" x14ac:dyDescent="0.3">
      <c r="A11667" t="s">
        <v>764</v>
      </c>
      <c r="B11667" t="s">
        <v>323</v>
      </c>
      <c r="C11667">
        <v>124.047838488699</v>
      </c>
      <c r="D11667" t="s">
        <v>2480</v>
      </c>
      <c r="E11667" t="s">
        <v>313</v>
      </c>
    </row>
    <row r="11668" spans="1:5" x14ac:dyDescent="0.3">
      <c r="A11668" t="s">
        <v>759</v>
      </c>
      <c r="B11668" t="s">
        <v>323</v>
      </c>
      <c r="C11668">
        <v>125.00104519529199</v>
      </c>
      <c r="D11668" t="s">
        <v>2480</v>
      </c>
      <c r="E11668" t="s">
        <v>313</v>
      </c>
    </row>
    <row r="11669" spans="1:5" x14ac:dyDescent="0.3">
      <c r="A11669" t="s">
        <v>767</v>
      </c>
      <c r="B11669" t="s">
        <v>323</v>
      </c>
      <c r="C11669">
        <v>125.038772034359</v>
      </c>
      <c r="D11669" t="s">
        <v>2480</v>
      </c>
      <c r="E11669" t="s">
        <v>313</v>
      </c>
    </row>
    <row r="11670" spans="1:5" x14ac:dyDescent="0.3">
      <c r="A11670" t="s">
        <v>928</v>
      </c>
      <c r="B11670" t="s">
        <v>323</v>
      </c>
      <c r="C11670">
        <v>125.560687311461</v>
      </c>
      <c r="D11670" t="s">
        <v>2480</v>
      </c>
      <c r="E11670" t="s">
        <v>313</v>
      </c>
    </row>
    <row r="11671" spans="1:5" x14ac:dyDescent="0.3">
      <c r="A11671" t="s">
        <v>1977</v>
      </c>
      <c r="B11671" t="s">
        <v>323</v>
      </c>
      <c r="C11671">
        <v>126.564028495248</v>
      </c>
      <c r="D11671" t="s">
        <v>2480</v>
      </c>
      <c r="E11671" t="s">
        <v>313</v>
      </c>
    </row>
    <row r="11672" spans="1:5" x14ac:dyDescent="0.3">
      <c r="A11672" t="s">
        <v>1050</v>
      </c>
      <c r="B11672" t="s">
        <v>323</v>
      </c>
      <c r="C11672">
        <v>128.294411740112</v>
      </c>
      <c r="D11672" t="s">
        <v>2480</v>
      </c>
      <c r="E11672" t="s">
        <v>313</v>
      </c>
    </row>
    <row r="11673" spans="1:5" x14ac:dyDescent="0.3">
      <c r="A11673" t="s">
        <v>1459</v>
      </c>
      <c r="B11673" t="s">
        <v>323</v>
      </c>
      <c r="C11673">
        <v>128.59759644401601</v>
      </c>
      <c r="D11673" t="s">
        <v>2480</v>
      </c>
      <c r="E11673" t="s">
        <v>313</v>
      </c>
    </row>
    <row r="11674" spans="1:5" x14ac:dyDescent="0.3">
      <c r="A11674" t="s">
        <v>763</v>
      </c>
      <c r="B11674" t="s">
        <v>323</v>
      </c>
      <c r="C11674">
        <v>129.470047266938</v>
      </c>
      <c r="D11674" t="s">
        <v>2480</v>
      </c>
      <c r="E11674" t="s">
        <v>313</v>
      </c>
    </row>
    <row r="11675" spans="1:5" x14ac:dyDescent="0.3">
      <c r="A11675" t="s">
        <v>1033</v>
      </c>
      <c r="B11675" t="s">
        <v>323</v>
      </c>
      <c r="C11675">
        <v>129.74759168799699</v>
      </c>
      <c r="D11675" t="s">
        <v>2480</v>
      </c>
      <c r="E11675" t="s">
        <v>313</v>
      </c>
    </row>
    <row r="11676" spans="1:5" x14ac:dyDescent="0.3">
      <c r="A11676" t="s">
        <v>2303</v>
      </c>
      <c r="B11676" t="s">
        <v>323</v>
      </c>
      <c r="C11676">
        <v>130.32526344253401</v>
      </c>
      <c r="D11676" t="s">
        <v>2480</v>
      </c>
      <c r="E11676" t="s">
        <v>313</v>
      </c>
    </row>
    <row r="11677" spans="1:5" x14ac:dyDescent="0.3">
      <c r="A11677" t="s">
        <v>2214</v>
      </c>
      <c r="B11677" t="s">
        <v>323</v>
      </c>
      <c r="C11677">
        <v>130.42422607698199</v>
      </c>
      <c r="D11677" t="s">
        <v>2480</v>
      </c>
      <c r="E11677" t="s">
        <v>313</v>
      </c>
    </row>
    <row r="11678" spans="1:5" x14ac:dyDescent="0.3">
      <c r="A11678" t="s">
        <v>236</v>
      </c>
      <c r="B11678" t="s">
        <v>323</v>
      </c>
      <c r="C11678">
        <v>130.63423648670801</v>
      </c>
      <c r="D11678" t="s">
        <v>2480</v>
      </c>
      <c r="E11678" t="s">
        <v>313</v>
      </c>
    </row>
    <row r="11679" spans="1:5" x14ac:dyDescent="0.3">
      <c r="A11679" t="s">
        <v>1051</v>
      </c>
      <c r="B11679" t="s">
        <v>323</v>
      </c>
      <c r="C11679">
        <v>131.07427035936999</v>
      </c>
      <c r="D11679" t="s">
        <v>2480</v>
      </c>
      <c r="E11679" t="s">
        <v>313</v>
      </c>
    </row>
    <row r="11680" spans="1:5" x14ac:dyDescent="0.3">
      <c r="A11680" t="s">
        <v>757</v>
      </c>
      <c r="B11680" t="s">
        <v>323</v>
      </c>
      <c r="C11680">
        <v>131.68848464146899</v>
      </c>
      <c r="D11680" t="s">
        <v>2480</v>
      </c>
      <c r="E11680" t="s">
        <v>313</v>
      </c>
    </row>
    <row r="11681" spans="1:5" x14ac:dyDescent="0.3">
      <c r="A11681" t="s">
        <v>2128</v>
      </c>
      <c r="B11681" t="s">
        <v>323</v>
      </c>
      <c r="C11681">
        <v>131.74822224366099</v>
      </c>
      <c r="D11681" t="s">
        <v>2480</v>
      </c>
      <c r="E11681" t="s">
        <v>313</v>
      </c>
    </row>
    <row r="11682" spans="1:5" x14ac:dyDescent="0.3">
      <c r="A11682" t="s">
        <v>813</v>
      </c>
      <c r="B11682" t="s">
        <v>323</v>
      </c>
      <c r="C11682">
        <v>132.85850171002099</v>
      </c>
      <c r="D11682" t="s">
        <v>2480</v>
      </c>
      <c r="E11682" t="s">
        <v>313</v>
      </c>
    </row>
    <row r="11683" spans="1:5" x14ac:dyDescent="0.3">
      <c r="A11683" t="s">
        <v>983</v>
      </c>
      <c r="B11683" t="s">
        <v>323</v>
      </c>
      <c r="C11683">
        <v>133.01349279074401</v>
      </c>
      <c r="D11683" t="s">
        <v>2480</v>
      </c>
      <c r="E11683" t="s">
        <v>313</v>
      </c>
    </row>
    <row r="11684" spans="1:5" x14ac:dyDescent="0.3">
      <c r="A11684" t="s">
        <v>806</v>
      </c>
      <c r="B11684" t="s">
        <v>323</v>
      </c>
      <c r="C11684">
        <v>133.55176709014</v>
      </c>
      <c r="D11684" t="s">
        <v>2480</v>
      </c>
      <c r="E11684" t="s">
        <v>313</v>
      </c>
    </row>
    <row r="11685" spans="1:5" x14ac:dyDescent="0.3">
      <c r="A11685" t="s">
        <v>931</v>
      </c>
      <c r="B11685" t="s">
        <v>323</v>
      </c>
      <c r="C11685">
        <v>133.57347900308801</v>
      </c>
      <c r="D11685" t="s">
        <v>2480</v>
      </c>
      <c r="E11685" t="s">
        <v>313</v>
      </c>
    </row>
    <row r="11686" spans="1:5" x14ac:dyDescent="0.3">
      <c r="A11686" t="s">
        <v>1045</v>
      </c>
      <c r="B11686" t="s">
        <v>323</v>
      </c>
      <c r="C11686">
        <v>133.68666806674801</v>
      </c>
      <c r="D11686" t="s">
        <v>2480</v>
      </c>
      <c r="E11686" t="s">
        <v>313</v>
      </c>
    </row>
    <row r="11687" spans="1:5" x14ac:dyDescent="0.3">
      <c r="A11687" t="s">
        <v>766</v>
      </c>
      <c r="B11687" t="s">
        <v>323</v>
      </c>
      <c r="C11687">
        <v>133.83695557795701</v>
      </c>
      <c r="D11687" t="s">
        <v>2480</v>
      </c>
      <c r="E11687" t="s">
        <v>313</v>
      </c>
    </row>
    <row r="11688" spans="1:5" x14ac:dyDescent="0.3">
      <c r="A11688" t="s">
        <v>907</v>
      </c>
      <c r="B11688" t="s">
        <v>323</v>
      </c>
      <c r="C11688">
        <v>134.668797223528</v>
      </c>
      <c r="D11688" t="s">
        <v>2480</v>
      </c>
      <c r="E11688" t="s">
        <v>313</v>
      </c>
    </row>
    <row r="11689" spans="1:5" x14ac:dyDescent="0.3">
      <c r="A11689" t="s">
        <v>1046</v>
      </c>
      <c r="B11689" t="s">
        <v>323</v>
      </c>
      <c r="C11689">
        <v>137.999954057091</v>
      </c>
      <c r="D11689" t="s">
        <v>2480</v>
      </c>
      <c r="E11689" t="s">
        <v>313</v>
      </c>
    </row>
    <row r="11690" spans="1:5" x14ac:dyDescent="0.3">
      <c r="A11690" t="s">
        <v>910</v>
      </c>
      <c r="B11690" t="s">
        <v>323</v>
      </c>
      <c r="C11690">
        <v>138.032177356847</v>
      </c>
      <c r="D11690" t="s">
        <v>2480</v>
      </c>
      <c r="E11690" t="s">
        <v>313</v>
      </c>
    </row>
    <row r="11691" spans="1:5" x14ac:dyDescent="0.3">
      <c r="A11691" t="s">
        <v>904</v>
      </c>
      <c r="B11691" t="s">
        <v>323</v>
      </c>
      <c r="C11691">
        <v>140.36264820982399</v>
      </c>
      <c r="D11691" t="s">
        <v>2480</v>
      </c>
      <c r="E11691" t="s">
        <v>313</v>
      </c>
    </row>
    <row r="11692" spans="1:5" x14ac:dyDescent="0.3">
      <c r="A11692" t="s">
        <v>921</v>
      </c>
      <c r="B11692" t="s">
        <v>323</v>
      </c>
      <c r="C11692">
        <v>140.894592941024</v>
      </c>
      <c r="D11692" t="s">
        <v>2480</v>
      </c>
      <c r="E11692" t="s">
        <v>313</v>
      </c>
    </row>
    <row r="11693" spans="1:5" x14ac:dyDescent="0.3">
      <c r="A11693" t="s">
        <v>909</v>
      </c>
      <c r="B11693" t="s">
        <v>323</v>
      </c>
      <c r="C11693">
        <v>141.04714181554601</v>
      </c>
      <c r="D11693" t="s">
        <v>2480</v>
      </c>
      <c r="E11693" t="s">
        <v>313</v>
      </c>
    </row>
    <row r="11694" spans="1:5" x14ac:dyDescent="0.3">
      <c r="A11694" t="s">
        <v>761</v>
      </c>
      <c r="B11694" t="s">
        <v>323</v>
      </c>
      <c r="C11694">
        <v>141.09439148249501</v>
      </c>
      <c r="D11694" t="s">
        <v>2480</v>
      </c>
      <c r="E11694" t="s">
        <v>313</v>
      </c>
    </row>
    <row r="11695" spans="1:5" x14ac:dyDescent="0.3">
      <c r="A11695" t="s">
        <v>2094</v>
      </c>
      <c r="B11695" t="s">
        <v>323</v>
      </c>
      <c r="C11695">
        <v>141.44417368638301</v>
      </c>
      <c r="D11695" t="s">
        <v>2480</v>
      </c>
      <c r="E11695" t="s">
        <v>313</v>
      </c>
    </row>
    <row r="11696" spans="1:5" x14ac:dyDescent="0.3">
      <c r="A11696" t="s">
        <v>1049</v>
      </c>
      <c r="B11696" t="s">
        <v>323</v>
      </c>
      <c r="C11696">
        <v>141.62990418669099</v>
      </c>
      <c r="D11696" t="s">
        <v>2480</v>
      </c>
      <c r="E11696" t="s">
        <v>313</v>
      </c>
    </row>
    <row r="11697" spans="1:5" x14ac:dyDescent="0.3">
      <c r="A11697" t="s">
        <v>758</v>
      </c>
      <c r="B11697" t="s">
        <v>323</v>
      </c>
      <c r="C11697">
        <v>141.71039267363901</v>
      </c>
      <c r="D11697" t="s">
        <v>2480</v>
      </c>
      <c r="E11697" t="s">
        <v>313</v>
      </c>
    </row>
    <row r="11698" spans="1:5" x14ac:dyDescent="0.3">
      <c r="A11698" t="s">
        <v>1827</v>
      </c>
      <c r="B11698" t="s">
        <v>323</v>
      </c>
      <c r="C11698">
        <v>142.452921837959</v>
      </c>
      <c r="D11698" t="s">
        <v>2480</v>
      </c>
      <c r="E11698" t="s">
        <v>313</v>
      </c>
    </row>
    <row r="11699" spans="1:5" x14ac:dyDescent="0.3">
      <c r="A11699" t="s">
        <v>367</v>
      </c>
      <c r="B11699" t="s">
        <v>323</v>
      </c>
      <c r="C11699">
        <v>142.60164550795801</v>
      </c>
      <c r="D11699" t="s">
        <v>2480</v>
      </c>
      <c r="E11699" t="s">
        <v>313</v>
      </c>
    </row>
    <row r="11700" spans="1:5" x14ac:dyDescent="0.3">
      <c r="A11700" t="s">
        <v>2212</v>
      </c>
      <c r="B11700" t="s">
        <v>323</v>
      </c>
      <c r="C11700">
        <v>142.62583740540299</v>
      </c>
      <c r="D11700" t="s">
        <v>2480</v>
      </c>
      <c r="E11700" t="s">
        <v>313</v>
      </c>
    </row>
    <row r="11701" spans="1:5" x14ac:dyDescent="0.3">
      <c r="A11701" t="s">
        <v>2145</v>
      </c>
      <c r="B11701" t="s">
        <v>323</v>
      </c>
      <c r="C11701">
        <v>143.362847073068</v>
      </c>
      <c r="D11701" t="s">
        <v>2480</v>
      </c>
      <c r="E11701" t="s">
        <v>313</v>
      </c>
    </row>
    <row r="11702" spans="1:5" x14ac:dyDescent="0.3">
      <c r="A11702" t="s">
        <v>2136</v>
      </c>
      <c r="B11702" t="s">
        <v>323</v>
      </c>
      <c r="C11702">
        <v>143.91257314549901</v>
      </c>
      <c r="D11702" t="s">
        <v>2480</v>
      </c>
      <c r="E11702" t="s">
        <v>313</v>
      </c>
    </row>
    <row r="11703" spans="1:5" x14ac:dyDescent="0.3">
      <c r="A11703" t="s">
        <v>2167</v>
      </c>
      <c r="B11703" t="s">
        <v>323</v>
      </c>
      <c r="C11703">
        <v>144.15508522569101</v>
      </c>
      <c r="D11703" t="s">
        <v>2480</v>
      </c>
      <c r="E11703" t="s">
        <v>313</v>
      </c>
    </row>
    <row r="11704" spans="1:5" x14ac:dyDescent="0.3">
      <c r="A11704" t="s">
        <v>944</v>
      </c>
      <c r="B11704" t="s">
        <v>323</v>
      </c>
      <c r="C11704">
        <v>144.45475841866201</v>
      </c>
      <c r="D11704" t="s">
        <v>2480</v>
      </c>
      <c r="E11704" t="s">
        <v>313</v>
      </c>
    </row>
    <row r="11705" spans="1:5" x14ac:dyDescent="0.3">
      <c r="A11705" t="s">
        <v>2134</v>
      </c>
      <c r="B11705" t="s">
        <v>323</v>
      </c>
      <c r="C11705">
        <v>144.74922308616601</v>
      </c>
      <c r="D11705" t="s">
        <v>2480</v>
      </c>
      <c r="E11705" t="s">
        <v>313</v>
      </c>
    </row>
    <row r="11706" spans="1:5" x14ac:dyDescent="0.3">
      <c r="A11706" t="s">
        <v>765</v>
      </c>
      <c r="B11706" t="s">
        <v>323</v>
      </c>
      <c r="C11706">
        <v>146.61474526622499</v>
      </c>
      <c r="D11706" t="s">
        <v>2480</v>
      </c>
      <c r="E11706" t="s">
        <v>313</v>
      </c>
    </row>
    <row r="11707" spans="1:5" x14ac:dyDescent="0.3">
      <c r="A11707" t="s">
        <v>1981</v>
      </c>
      <c r="B11707" t="s">
        <v>323</v>
      </c>
      <c r="C11707">
        <v>146.724126315836</v>
      </c>
      <c r="D11707" t="s">
        <v>2480</v>
      </c>
      <c r="E11707" t="s">
        <v>313</v>
      </c>
    </row>
    <row r="11708" spans="1:5" x14ac:dyDescent="0.3">
      <c r="A11708" t="s">
        <v>905</v>
      </c>
      <c r="B11708" t="s">
        <v>323</v>
      </c>
      <c r="C11708">
        <v>148.70137500553301</v>
      </c>
      <c r="D11708" t="s">
        <v>2480</v>
      </c>
      <c r="E11708" t="s">
        <v>313</v>
      </c>
    </row>
    <row r="11709" spans="1:5" x14ac:dyDescent="0.3">
      <c r="A11709" t="s">
        <v>2045</v>
      </c>
      <c r="B11709" t="s">
        <v>323</v>
      </c>
      <c r="C11709">
        <v>149.30938820281099</v>
      </c>
      <c r="D11709" t="s">
        <v>2480</v>
      </c>
      <c r="E11709" t="s">
        <v>313</v>
      </c>
    </row>
    <row r="11710" spans="1:5" x14ac:dyDescent="0.3">
      <c r="A11710" t="s">
        <v>943</v>
      </c>
      <c r="B11710" t="s">
        <v>323</v>
      </c>
      <c r="C11710">
        <v>149.62169696821499</v>
      </c>
      <c r="D11710" t="s">
        <v>2480</v>
      </c>
      <c r="E11710" t="s">
        <v>313</v>
      </c>
    </row>
    <row r="11711" spans="1:5" x14ac:dyDescent="0.3">
      <c r="A11711" t="s">
        <v>925</v>
      </c>
      <c r="B11711" t="s">
        <v>323</v>
      </c>
      <c r="C11711">
        <v>150.900798783261</v>
      </c>
      <c r="D11711" t="s">
        <v>2480</v>
      </c>
      <c r="E11711" t="s">
        <v>313</v>
      </c>
    </row>
    <row r="11712" spans="1:5" x14ac:dyDescent="0.3">
      <c r="A11712" t="s">
        <v>2135</v>
      </c>
      <c r="B11712" t="s">
        <v>323</v>
      </c>
      <c r="C11712">
        <v>150.93889670558201</v>
      </c>
      <c r="D11712" t="s">
        <v>2480</v>
      </c>
      <c r="E11712" t="s">
        <v>313</v>
      </c>
    </row>
    <row r="11713" spans="1:5" x14ac:dyDescent="0.3">
      <c r="A11713" t="s">
        <v>1828</v>
      </c>
      <c r="B11713" t="s">
        <v>323</v>
      </c>
      <c r="C11713">
        <v>151.69012085127099</v>
      </c>
      <c r="D11713" t="s">
        <v>2480</v>
      </c>
      <c r="E11713" t="s">
        <v>313</v>
      </c>
    </row>
    <row r="11714" spans="1:5" x14ac:dyDescent="0.3">
      <c r="A11714" t="s">
        <v>991</v>
      </c>
      <c r="B11714" t="s">
        <v>323</v>
      </c>
      <c r="C11714">
        <v>152.03838298447101</v>
      </c>
      <c r="D11714" t="s">
        <v>2480</v>
      </c>
      <c r="E11714" t="s">
        <v>313</v>
      </c>
    </row>
    <row r="11715" spans="1:5" x14ac:dyDescent="0.3">
      <c r="A11715" t="s">
        <v>344</v>
      </c>
      <c r="B11715" t="s">
        <v>323</v>
      </c>
      <c r="C11715">
        <v>152.05995480259301</v>
      </c>
      <c r="D11715" t="s">
        <v>2480</v>
      </c>
      <c r="E11715" t="s">
        <v>313</v>
      </c>
    </row>
    <row r="11716" spans="1:5" x14ac:dyDescent="0.3">
      <c r="A11716" t="s">
        <v>914</v>
      </c>
      <c r="B11716" t="s">
        <v>323</v>
      </c>
      <c r="C11716">
        <v>152.287618291689</v>
      </c>
      <c r="D11716" t="s">
        <v>2480</v>
      </c>
      <c r="E11716" t="s">
        <v>313</v>
      </c>
    </row>
    <row r="11717" spans="1:5" x14ac:dyDescent="0.3">
      <c r="A11717" t="s">
        <v>1696</v>
      </c>
      <c r="B11717" t="s">
        <v>323</v>
      </c>
      <c r="C11717">
        <v>152.48821416138</v>
      </c>
      <c r="D11717" t="s">
        <v>2480</v>
      </c>
      <c r="E11717" t="s">
        <v>313</v>
      </c>
    </row>
    <row r="11718" spans="1:5" x14ac:dyDescent="0.3">
      <c r="A11718" t="s">
        <v>940</v>
      </c>
      <c r="B11718" t="s">
        <v>323</v>
      </c>
      <c r="C11718">
        <v>153.18909363417399</v>
      </c>
      <c r="D11718" t="s">
        <v>2480</v>
      </c>
      <c r="E11718" t="s">
        <v>313</v>
      </c>
    </row>
    <row r="11719" spans="1:5" x14ac:dyDescent="0.3">
      <c r="A11719" t="s">
        <v>942</v>
      </c>
      <c r="B11719" t="s">
        <v>323</v>
      </c>
      <c r="C11719">
        <v>154.97788745079299</v>
      </c>
      <c r="D11719" t="s">
        <v>2480</v>
      </c>
      <c r="E11719" t="s">
        <v>313</v>
      </c>
    </row>
    <row r="11720" spans="1:5" x14ac:dyDescent="0.3">
      <c r="A11720" t="s">
        <v>364</v>
      </c>
      <c r="B11720" t="s">
        <v>323</v>
      </c>
      <c r="C11720">
        <v>155.82059566581799</v>
      </c>
      <c r="D11720" t="s">
        <v>2480</v>
      </c>
      <c r="E11720" t="s">
        <v>313</v>
      </c>
    </row>
    <row r="11721" spans="1:5" x14ac:dyDescent="0.3">
      <c r="A11721" t="s">
        <v>346</v>
      </c>
      <c r="B11721" t="s">
        <v>323</v>
      </c>
      <c r="C11721">
        <v>155.99985050341701</v>
      </c>
      <c r="D11721" t="s">
        <v>2480</v>
      </c>
      <c r="E11721" t="s">
        <v>313</v>
      </c>
    </row>
    <row r="11722" spans="1:5" x14ac:dyDescent="0.3">
      <c r="A11722" t="s">
        <v>970</v>
      </c>
      <c r="B11722" t="s">
        <v>323</v>
      </c>
      <c r="C11722">
        <v>156.36044877821701</v>
      </c>
      <c r="D11722" t="s">
        <v>2480</v>
      </c>
      <c r="E11722" t="s">
        <v>313</v>
      </c>
    </row>
    <row r="11723" spans="1:5" x14ac:dyDescent="0.3">
      <c r="A11723" t="s">
        <v>1978</v>
      </c>
      <c r="B11723" t="s">
        <v>323</v>
      </c>
      <c r="C11723">
        <v>156.480731882551</v>
      </c>
      <c r="D11723" t="s">
        <v>2480</v>
      </c>
      <c r="E11723" t="s">
        <v>313</v>
      </c>
    </row>
    <row r="11724" spans="1:5" x14ac:dyDescent="0.3">
      <c r="A11724" t="s">
        <v>2121</v>
      </c>
      <c r="B11724" t="s">
        <v>323</v>
      </c>
      <c r="C11724">
        <v>156.547791798709</v>
      </c>
      <c r="D11724" t="s">
        <v>2480</v>
      </c>
      <c r="E11724" t="s">
        <v>313</v>
      </c>
    </row>
    <row r="11725" spans="1:5" x14ac:dyDescent="0.3">
      <c r="A11725" t="s">
        <v>1694</v>
      </c>
      <c r="B11725" t="s">
        <v>323</v>
      </c>
      <c r="C11725">
        <v>156.96616124411301</v>
      </c>
      <c r="D11725" t="s">
        <v>2480</v>
      </c>
      <c r="E11725" t="s">
        <v>313</v>
      </c>
    </row>
    <row r="11726" spans="1:5" x14ac:dyDescent="0.3">
      <c r="A11726" t="s">
        <v>986</v>
      </c>
      <c r="B11726" t="s">
        <v>323</v>
      </c>
      <c r="C11726">
        <v>157.153435897516</v>
      </c>
      <c r="D11726" t="s">
        <v>2480</v>
      </c>
      <c r="E11726" t="s">
        <v>313</v>
      </c>
    </row>
    <row r="11727" spans="1:5" x14ac:dyDescent="0.3">
      <c r="A11727" t="s">
        <v>946</v>
      </c>
      <c r="B11727" t="s">
        <v>323</v>
      </c>
      <c r="C11727">
        <v>157.505262627734</v>
      </c>
      <c r="D11727" t="s">
        <v>2480</v>
      </c>
      <c r="E11727" t="s">
        <v>313</v>
      </c>
    </row>
    <row r="11728" spans="1:5" x14ac:dyDescent="0.3">
      <c r="A11728" t="s">
        <v>858</v>
      </c>
      <c r="B11728" t="s">
        <v>323</v>
      </c>
      <c r="C11728">
        <v>157.79240353982399</v>
      </c>
      <c r="D11728" t="s">
        <v>2480</v>
      </c>
      <c r="E11728" t="s">
        <v>313</v>
      </c>
    </row>
    <row r="11729" spans="1:5" x14ac:dyDescent="0.3">
      <c r="A11729" t="s">
        <v>966</v>
      </c>
      <c r="B11729" t="s">
        <v>323</v>
      </c>
      <c r="C11729">
        <v>158.05713862927701</v>
      </c>
      <c r="D11729" t="s">
        <v>2480</v>
      </c>
      <c r="E11729" t="s">
        <v>313</v>
      </c>
    </row>
    <row r="11730" spans="1:5" x14ac:dyDescent="0.3">
      <c r="A11730" t="s">
        <v>941</v>
      </c>
      <c r="B11730" t="s">
        <v>323</v>
      </c>
      <c r="C11730">
        <v>158.12863206117399</v>
      </c>
      <c r="D11730" t="s">
        <v>2480</v>
      </c>
      <c r="E11730" t="s">
        <v>313</v>
      </c>
    </row>
    <row r="11731" spans="1:5" x14ac:dyDescent="0.3">
      <c r="A11731" t="s">
        <v>1042</v>
      </c>
      <c r="B11731" t="s">
        <v>323</v>
      </c>
      <c r="C11731">
        <v>160.198055563937</v>
      </c>
      <c r="D11731" t="s">
        <v>2480</v>
      </c>
      <c r="E11731" t="s">
        <v>313</v>
      </c>
    </row>
    <row r="11732" spans="1:5" x14ac:dyDescent="0.3">
      <c r="A11732" t="s">
        <v>421</v>
      </c>
      <c r="B11732" t="s">
        <v>323</v>
      </c>
      <c r="C11732">
        <v>160.97576462307899</v>
      </c>
      <c r="D11732" t="s">
        <v>2480</v>
      </c>
      <c r="E11732" t="s">
        <v>313</v>
      </c>
    </row>
    <row r="11733" spans="1:5" x14ac:dyDescent="0.3">
      <c r="A11733" t="s">
        <v>908</v>
      </c>
      <c r="B11733" t="s">
        <v>323</v>
      </c>
      <c r="C11733">
        <v>162.09564402908899</v>
      </c>
      <c r="D11733" t="s">
        <v>2480</v>
      </c>
      <c r="E11733" t="s">
        <v>313</v>
      </c>
    </row>
    <row r="11734" spans="1:5" x14ac:dyDescent="0.3">
      <c r="A11734" t="s">
        <v>2313</v>
      </c>
      <c r="B11734" t="s">
        <v>323</v>
      </c>
      <c r="C11734">
        <v>162.29477243746001</v>
      </c>
      <c r="D11734" t="s">
        <v>2480</v>
      </c>
      <c r="E11734" t="s">
        <v>313</v>
      </c>
    </row>
    <row r="11735" spans="1:5" x14ac:dyDescent="0.3">
      <c r="A11735" t="s">
        <v>937</v>
      </c>
      <c r="B11735" t="s">
        <v>323</v>
      </c>
      <c r="C11735">
        <v>162.619097709117</v>
      </c>
      <c r="D11735" t="s">
        <v>2480</v>
      </c>
      <c r="E11735" t="s">
        <v>313</v>
      </c>
    </row>
    <row r="11736" spans="1:5" x14ac:dyDescent="0.3">
      <c r="A11736" t="s">
        <v>752</v>
      </c>
      <c r="B11736" t="s">
        <v>323</v>
      </c>
      <c r="C11736">
        <v>163.17780555695899</v>
      </c>
      <c r="D11736" t="s">
        <v>2480</v>
      </c>
      <c r="E11736" t="s">
        <v>313</v>
      </c>
    </row>
    <row r="11737" spans="1:5" x14ac:dyDescent="0.3">
      <c r="A11737" t="s">
        <v>922</v>
      </c>
      <c r="B11737" t="s">
        <v>323</v>
      </c>
      <c r="C11737">
        <v>163.25637910694701</v>
      </c>
      <c r="D11737" t="s">
        <v>2480</v>
      </c>
      <c r="E11737" t="s">
        <v>313</v>
      </c>
    </row>
    <row r="11738" spans="1:5" x14ac:dyDescent="0.3">
      <c r="A11738" t="s">
        <v>993</v>
      </c>
      <c r="B11738" t="s">
        <v>323</v>
      </c>
      <c r="C11738">
        <v>164.569385958456</v>
      </c>
      <c r="D11738" t="s">
        <v>2480</v>
      </c>
      <c r="E11738" t="s">
        <v>313</v>
      </c>
    </row>
    <row r="11739" spans="1:5" x14ac:dyDescent="0.3">
      <c r="A11739" t="s">
        <v>923</v>
      </c>
      <c r="B11739" t="s">
        <v>323</v>
      </c>
      <c r="C11739">
        <v>164.580626945978</v>
      </c>
      <c r="D11739" t="s">
        <v>2480</v>
      </c>
      <c r="E11739" t="s">
        <v>313</v>
      </c>
    </row>
    <row r="11740" spans="1:5" x14ac:dyDescent="0.3">
      <c r="A11740" t="s">
        <v>1690</v>
      </c>
      <c r="B11740" t="s">
        <v>323</v>
      </c>
      <c r="C11740">
        <v>164.76133862390799</v>
      </c>
      <c r="D11740" t="s">
        <v>2480</v>
      </c>
      <c r="E11740" t="s">
        <v>313</v>
      </c>
    </row>
    <row r="11741" spans="1:5" x14ac:dyDescent="0.3">
      <c r="A11741" t="s">
        <v>621</v>
      </c>
      <c r="B11741" t="s">
        <v>323</v>
      </c>
      <c r="C11741">
        <v>165.31271133911099</v>
      </c>
      <c r="D11741" t="s">
        <v>2480</v>
      </c>
      <c r="E11741" t="s">
        <v>313</v>
      </c>
    </row>
    <row r="11742" spans="1:5" x14ac:dyDescent="0.3">
      <c r="A11742" t="s">
        <v>926</v>
      </c>
      <c r="B11742" t="s">
        <v>323</v>
      </c>
      <c r="C11742">
        <v>165.31856163273599</v>
      </c>
      <c r="D11742" t="s">
        <v>2480</v>
      </c>
      <c r="E11742" t="s">
        <v>313</v>
      </c>
    </row>
    <row r="11743" spans="1:5" x14ac:dyDescent="0.3">
      <c r="A11743" t="s">
        <v>333</v>
      </c>
      <c r="B11743" t="s">
        <v>323</v>
      </c>
      <c r="C11743">
        <v>166.19473939635</v>
      </c>
      <c r="D11743" t="s">
        <v>2480</v>
      </c>
      <c r="E11743" t="s">
        <v>313</v>
      </c>
    </row>
    <row r="11744" spans="1:5" x14ac:dyDescent="0.3">
      <c r="A11744" t="s">
        <v>855</v>
      </c>
      <c r="B11744" t="s">
        <v>323</v>
      </c>
      <c r="C11744">
        <v>166.37883538245899</v>
      </c>
      <c r="D11744" t="s">
        <v>2480</v>
      </c>
      <c r="E11744" t="s">
        <v>313</v>
      </c>
    </row>
    <row r="11745" spans="1:5" x14ac:dyDescent="0.3">
      <c r="A11745" t="s">
        <v>980</v>
      </c>
      <c r="B11745" t="s">
        <v>323</v>
      </c>
      <c r="C11745">
        <v>167.35624607284899</v>
      </c>
      <c r="D11745" t="s">
        <v>2480</v>
      </c>
      <c r="E11745" t="s">
        <v>313</v>
      </c>
    </row>
    <row r="11746" spans="1:5" x14ac:dyDescent="0.3">
      <c r="A11746" t="s">
        <v>984</v>
      </c>
      <c r="B11746" t="s">
        <v>323</v>
      </c>
      <c r="C11746">
        <v>167.85466867348899</v>
      </c>
      <c r="D11746" t="s">
        <v>2480</v>
      </c>
      <c r="E11746" t="s">
        <v>313</v>
      </c>
    </row>
    <row r="11747" spans="1:5" x14ac:dyDescent="0.3">
      <c r="A11747" t="s">
        <v>1974</v>
      </c>
      <c r="B11747" t="s">
        <v>323</v>
      </c>
      <c r="C11747">
        <v>168.93300233580601</v>
      </c>
      <c r="D11747" t="s">
        <v>2480</v>
      </c>
      <c r="E11747" t="s">
        <v>313</v>
      </c>
    </row>
    <row r="11748" spans="1:5" x14ac:dyDescent="0.3">
      <c r="A11748" t="s">
        <v>851</v>
      </c>
      <c r="B11748" t="s">
        <v>323</v>
      </c>
      <c r="C11748">
        <v>169.60415411395601</v>
      </c>
      <c r="D11748" t="s">
        <v>2480</v>
      </c>
      <c r="E11748" t="s">
        <v>313</v>
      </c>
    </row>
    <row r="11749" spans="1:5" x14ac:dyDescent="0.3">
      <c r="A11749" t="s">
        <v>992</v>
      </c>
      <c r="B11749" t="s">
        <v>323</v>
      </c>
      <c r="C11749">
        <v>169.60879292641701</v>
      </c>
      <c r="D11749" t="s">
        <v>2480</v>
      </c>
      <c r="E11749" t="s">
        <v>313</v>
      </c>
    </row>
    <row r="11750" spans="1:5" x14ac:dyDescent="0.3">
      <c r="A11750" t="s">
        <v>924</v>
      </c>
      <c r="B11750" t="s">
        <v>323</v>
      </c>
      <c r="C11750">
        <v>169.91343085590299</v>
      </c>
      <c r="D11750" t="s">
        <v>2480</v>
      </c>
      <c r="E11750" t="s">
        <v>313</v>
      </c>
    </row>
    <row r="11751" spans="1:5" x14ac:dyDescent="0.3">
      <c r="A11751" t="s">
        <v>428</v>
      </c>
      <c r="B11751" t="s">
        <v>323</v>
      </c>
      <c r="C11751">
        <v>170.038153234558</v>
      </c>
      <c r="D11751" t="s">
        <v>2480</v>
      </c>
      <c r="E11751" t="s">
        <v>313</v>
      </c>
    </row>
    <row r="11752" spans="1:5" x14ac:dyDescent="0.3">
      <c r="A11752" t="s">
        <v>981</v>
      </c>
      <c r="B11752" t="s">
        <v>323</v>
      </c>
      <c r="C11752">
        <v>170.69366201701101</v>
      </c>
      <c r="D11752" t="s">
        <v>2480</v>
      </c>
      <c r="E11752" t="s">
        <v>313</v>
      </c>
    </row>
    <row r="11753" spans="1:5" x14ac:dyDescent="0.3">
      <c r="A11753" t="s">
        <v>434</v>
      </c>
      <c r="B11753" t="s">
        <v>323</v>
      </c>
      <c r="C11753">
        <v>170.857704966846</v>
      </c>
      <c r="D11753" t="s">
        <v>2480</v>
      </c>
      <c r="E11753" t="s">
        <v>313</v>
      </c>
    </row>
    <row r="11754" spans="1:5" x14ac:dyDescent="0.3">
      <c r="A11754" t="s">
        <v>835</v>
      </c>
      <c r="B11754" t="s">
        <v>323</v>
      </c>
      <c r="C11754">
        <v>170.91982334671201</v>
      </c>
      <c r="D11754" t="s">
        <v>2480</v>
      </c>
      <c r="E11754" t="s">
        <v>313</v>
      </c>
    </row>
    <row r="11755" spans="1:5" x14ac:dyDescent="0.3">
      <c r="A11755" t="s">
        <v>1034</v>
      </c>
      <c r="B11755" t="s">
        <v>323</v>
      </c>
      <c r="C11755">
        <v>171.88533581778199</v>
      </c>
      <c r="D11755" t="s">
        <v>2480</v>
      </c>
      <c r="E11755" t="s">
        <v>313</v>
      </c>
    </row>
    <row r="11756" spans="1:5" x14ac:dyDescent="0.3">
      <c r="A11756" t="s">
        <v>1041</v>
      </c>
      <c r="B11756" t="s">
        <v>323</v>
      </c>
      <c r="C11756">
        <v>171.88533704376499</v>
      </c>
      <c r="D11756" t="s">
        <v>2480</v>
      </c>
      <c r="E11756" t="s">
        <v>313</v>
      </c>
    </row>
    <row r="11757" spans="1:5" x14ac:dyDescent="0.3">
      <c r="A11757" t="s">
        <v>1048</v>
      </c>
      <c r="B11757" t="s">
        <v>323</v>
      </c>
      <c r="C11757">
        <v>172.34409799576099</v>
      </c>
      <c r="D11757" t="s">
        <v>2480</v>
      </c>
      <c r="E11757" t="s">
        <v>313</v>
      </c>
    </row>
    <row r="11758" spans="1:5" x14ac:dyDescent="0.3">
      <c r="A11758" t="s">
        <v>2092</v>
      </c>
      <c r="B11758" t="s">
        <v>323</v>
      </c>
      <c r="C11758">
        <v>172.441890312483</v>
      </c>
      <c r="D11758" t="s">
        <v>2480</v>
      </c>
      <c r="E11758" t="s">
        <v>313</v>
      </c>
    </row>
    <row r="11759" spans="1:5" x14ac:dyDescent="0.3">
      <c r="A11759" t="s">
        <v>915</v>
      </c>
      <c r="B11759" t="s">
        <v>323</v>
      </c>
      <c r="C11759">
        <v>173.48636199895699</v>
      </c>
      <c r="D11759" t="s">
        <v>2480</v>
      </c>
      <c r="E11759" t="s">
        <v>313</v>
      </c>
    </row>
    <row r="11760" spans="1:5" x14ac:dyDescent="0.3">
      <c r="A11760" t="s">
        <v>2015</v>
      </c>
      <c r="B11760" t="s">
        <v>323</v>
      </c>
      <c r="C11760">
        <v>174.52403753722299</v>
      </c>
      <c r="D11760" t="s">
        <v>2480</v>
      </c>
      <c r="E11760" t="s">
        <v>313</v>
      </c>
    </row>
    <row r="11761" spans="1:5" x14ac:dyDescent="0.3">
      <c r="A11761" t="s">
        <v>856</v>
      </c>
      <c r="B11761" t="s">
        <v>323</v>
      </c>
      <c r="C11761">
        <v>175.108314129772</v>
      </c>
      <c r="D11761" t="s">
        <v>2480</v>
      </c>
      <c r="E11761" t="s">
        <v>313</v>
      </c>
    </row>
    <row r="11762" spans="1:5" x14ac:dyDescent="0.3">
      <c r="A11762" t="s">
        <v>935</v>
      </c>
      <c r="B11762" t="s">
        <v>323</v>
      </c>
      <c r="C11762">
        <v>176.96372640785901</v>
      </c>
      <c r="D11762" t="s">
        <v>2480</v>
      </c>
      <c r="E11762" t="s">
        <v>313</v>
      </c>
    </row>
    <row r="11763" spans="1:5" x14ac:dyDescent="0.3">
      <c r="A11763" t="s">
        <v>906</v>
      </c>
      <c r="B11763" t="s">
        <v>323</v>
      </c>
      <c r="C11763">
        <v>177.44059564912399</v>
      </c>
      <c r="D11763" t="s">
        <v>2480</v>
      </c>
      <c r="E11763" t="s">
        <v>313</v>
      </c>
    </row>
    <row r="11764" spans="1:5" x14ac:dyDescent="0.3">
      <c r="A11764" t="s">
        <v>2034</v>
      </c>
      <c r="B11764" t="s">
        <v>323</v>
      </c>
      <c r="C11764">
        <v>177.59374481629499</v>
      </c>
      <c r="D11764" t="s">
        <v>2480</v>
      </c>
      <c r="E11764" t="s">
        <v>313</v>
      </c>
    </row>
    <row r="11765" spans="1:5" x14ac:dyDescent="0.3">
      <c r="A11765" t="s">
        <v>918</v>
      </c>
      <c r="B11765" t="s">
        <v>323</v>
      </c>
      <c r="C11765">
        <v>177.67781994445701</v>
      </c>
      <c r="D11765" t="s">
        <v>2480</v>
      </c>
      <c r="E11765" t="s">
        <v>313</v>
      </c>
    </row>
    <row r="11766" spans="1:5" x14ac:dyDescent="0.3">
      <c r="A11766" t="s">
        <v>1038</v>
      </c>
      <c r="B11766" t="s">
        <v>323</v>
      </c>
      <c r="C11766">
        <v>177.84660852669001</v>
      </c>
      <c r="D11766" t="s">
        <v>2480</v>
      </c>
      <c r="E11766" t="s">
        <v>313</v>
      </c>
    </row>
    <row r="11767" spans="1:5" x14ac:dyDescent="0.3">
      <c r="A11767" t="s">
        <v>2125</v>
      </c>
      <c r="B11767" t="s">
        <v>323</v>
      </c>
      <c r="C11767">
        <v>179.27576590089501</v>
      </c>
      <c r="D11767" t="s">
        <v>2480</v>
      </c>
      <c r="E11767" t="s">
        <v>313</v>
      </c>
    </row>
    <row r="11768" spans="1:5" x14ac:dyDescent="0.3">
      <c r="A11768" t="s">
        <v>1691</v>
      </c>
      <c r="B11768" t="s">
        <v>323</v>
      </c>
      <c r="C11768">
        <v>180.168013181134</v>
      </c>
      <c r="D11768" t="s">
        <v>2480</v>
      </c>
      <c r="E11768" t="s">
        <v>313</v>
      </c>
    </row>
    <row r="11769" spans="1:5" x14ac:dyDescent="0.3">
      <c r="A11769" t="s">
        <v>913</v>
      </c>
      <c r="B11769" t="s">
        <v>323</v>
      </c>
      <c r="C11769">
        <v>181.53953720374901</v>
      </c>
      <c r="D11769" t="s">
        <v>2480</v>
      </c>
      <c r="E11769" t="s">
        <v>313</v>
      </c>
    </row>
    <row r="11770" spans="1:5" x14ac:dyDescent="0.3">
      <c r="A11770" t="s">
        <v>982</v>
      </c>
      <c r="B11770" t="s">
        <v>323</v>
      </c>
      <c r="C11770">
        <v>181.73401566995699</v>
      </c>
      <c r="D11770" t="s">
        <v>2480</v>
      </c>
      <c r="E11770" t="s">
        <v>313</v>
      </c>
    </row>
    <row r="11771" spans="1:5" x14ac:dyDescent="0.3">
      <c r="A11771" t="s">
        <v>857</v>
      </c>
      <c r="B11771" t="s">
        <v>323</v>
      </c>
      <c r="C11771">
        <v>182.56448244498</v>
      </c>
      <c r="D11771" t="s">
        <v>2480</v>
      </c>
      <c r="E11771" t="s">
        <v>313</v>
      </c>
    </row>
    <row r="11772" spans="1:5" x14ac:dyDescent="0.3">
      <c r="A11772" t="s">
        <v>1420</v>
      </c>
      <c r="B11772" t="s">
        <v>323</v>
      </c>
      <c r="C11772">
        <v>182.574527821955</v>
      </c>
      <c r="D11772" t="s">
        <v>2480</v>
      </c>
      <c r="E11772" t="s">
        <v>313</v>
      </c>
    </row>
    <row r="11773" spans="1:5" x14ac:dyDescent="0.3">
      <c r="A11773" t="s">
        <v>1829</v>
      </c>
      <c r="B11773" t="s">
        <v>323</v>
      </c>
      <c r="C11773">
        <v>184.46488355483601</v>
      </c>
      <c r="D11773" t="s">
        <v>2480</v>
      </c>
      <c r="E11773" t="s">
        <v>313</v>
      </c>
    </row>
    <row r="11774" spans="1:5" x14ac:dyDescent="0.3">
      <c r="A11774" t="s">
        <v>1697</v>
      </c>
      <c r="B11774" t="s">
        <v>323</v>
      </c>
      <c r="C11774">
        <v>185.11497003820699</v>
      </c>
      <c r="D11774" t="s">
        <v>2480</v>
      </c>
      <c r="E11774" t="s">
        <v>313</v>
      </c>
    </row>
    <row r="11775" spans="1:5" x14ac:dyDescent="0.3">
      <c r="A11775" t="s">
        <v>911</v>
      </c>
      <c r="B11775" t="s">
        <v>323</v>
      </c>
      <c r="C11775">
        <v>185.21232119874</v>
      </c>
      <c r="D11775" t="s">
        <v>2480</v>
      </c>
      <c r="E11775" t="s">
        <v>313</v>
      </c>
    </row>
    <row r="11776" spans="1:5" x14ac:dyDescent="0.3">
      <c r="A11776" t="s">
        <v>436</v>
      </c>
      <c r="B11776" t="s">
        <v>323</v>
      </c>
      <c r="C11776">
        <v>187.09651295568699</v>
      </c>
      <c r="D11776" t="s">
        <v>2480</v>
      </c>
      <c r="E11776" t="s">
        <v>313</v>
      </c>
    </row>
    <row r="11777" spans="1:5" x14ac:dyDescent="0.3">
      <c r="A11777" t="s">
        <v>2049</v>
      </c>
      <c r="B11777" t="s">
        <v>323</v>
      </c>
      <c r="C11777">
        <v>187.36152224427701</v>
      </c>
      <c r="D11777" t="s">
        <v>2480</v>
      </c>
      <c r="E11777" t="s">
        <v>313</v>
      </c>
    </row>
    <row r="11778" spans="1:5" x14ac:dyDescent="0.3">
      <c r="A11778" t="s">
        <v>1958</v>
      </c>
      <c r="B11778" t="s">
        <v>323</v>
      </c>
      <c r="C11778">
        <v>187.42297841349099</v>
      </c>
      <c r="D11778" t="s">
        <v>2480</v>
      </c>
      <c r="E11778" t="s">
        <v>313</v>
      </c>
    </row>
    <row r="11779" spans="1:5" x14ac:dyDescent="0.3">
      <c r="A11779" t="s">
        <v>1975</v>
      </c>
      <c r="B11779" t="s">
        <v>323</v>
      </c>
      <c r="C11779">
        <v>187.44535949692701</v>
      </c>
      <c r="D11779" t="s">
        <v>2480</v>
      </c>
      <c r="E11779" t="s">
        <v>313</v>
      </c>
    </row>
    <row r="11780" spans="1:5" x14ac:dyDescent="0.3">
      <c r="A11780" t="s">
        <v>1840</v>
      </c>
      <c r="B11780" t="s">
        <v>323</v>
      </c>
      <c r="C11780">
        <v>187.72166369083499</v>
      </c>
      <c r="D11780" t="s">
        <v>2480</v>
      </c>
      <c r="E11780" t="s">
        <v>313</v>
      </c>
    </row>
    <row r="11781" spans="1:5" x14ac:dyDescent="0.3">
      <c r="A11781" t="s">
        <v>1894</v>
      </c>
      <c r="B11781" t="s">
        <v>323</v>
      </c>
      <c r="C11781">
        <v>188.748570041611</v>
      </c>
      <c r="D11781" t="s">
        <v>2480</v>
      </c>
      <c r="E11781" t="s">
        <v>313</v>
      </c>
    </row>
    <row r="11782" spans="1:5" x14ac:dyDescent="0.3">
      <c r="A11782" t="s">
        <v>854</v>
      </c>
      <c r="B11782" t="s">
        <v>323</v>
      </c>
      <c r="C11782">
        <v>189.287361613689</v>
      </c>
      <c r="D11782" t="s">
        <v>2480</v>
      </c>
      <c r="E11782" t="s">
        <v>313</v>
      </c>
    </row>
    <row r="11783" spans="1:5" x14ac:dyDescent="0.3">
      <c r="A11783" t="s">
        <v>730</v>
      </c>
      <c r="B11783" t="s">
        <v>323</v>
      </c>
      <c r="C11783">
        <v>190.200826336598</v>
      </c>
      <c r="D11783" t="s">
        <v>2480</v>
      </c>
      <c r="E11783" t="s">
        <v>313</v>
      </c>
    </row>
    <row r="11784" spans="1:5" x14ac:dyDescent="0.3">
      <c r="A11784" t="s">
        <v>1976</v>
      </c>
      <c r="B11784" t="s">
        <v>323</v>
      </c>
      <c r="C11784">
        <v>190.46311079702201</v>
      </c>
      <c r="D11784" t="s">
        <v>2480</v>
      </c>
      <c r="E11784" t="s">
        <v>313</v>
      </c>
    </row>
    <row r="11785" spans="1:5" x14ac:dyDescent="0.3">
      <c r="A11785" t="s">
        <v>945</v>
      </c>
      <c r="B11785" t="s">
        <v>323</v>
      </c>
      <c r="C11785">
        <v>190.60736433942901</v>
      </c>
      <c r="D11785" t="s">
        <v>2480</v>
      </c>
      <c r="E11785" t="s">
        <v>313</v>
      </c>
    </row>
    <row r="11786" spans="1:5" x14ac:dyDescent="0.3">
      <c r="A11786" t="s">
        <v>960</v>
      </c>
      <c r="B11786" t="s">
        <v>323</v>
      </c>
      <c r="C11786">
        <v>191.09656739976299</v>
      </c>
      <c r="D11786" t="s">
        <v>2480</v>
      </c>
      <c r="E11786" t="s">
        <v>313</v>
      </c>
    </row>
    <row r="11787" spans="1:5" x14ac:dyDescent="0.3">
      <c r="A11787" t="s">
        <v>1997</v>
      </c>
      <c r="B11787" t="s">
        <v>323</v>
      </c>
      <c r="C11787">
        <v>191.20376238601099</v>
      </c>
      <c r="D11787" t="s">
        <v>2480</v>
      </c>
      <c r="E11787" t="s">
        <v>313</v>
      </c>
    </row>
    <row r="11788" spans="1:5" x14ac:dyDescent="0.3">
      <c r="A11788" t="s">
        <v>853</v>
      </c>
      <c r="B11788" t="s">
        <v>323</v>
      </c>
      <c r="C11788">
        <v>191.271811561405</v>
      </c>
      <c r="D11788" t="s">
        <v>2480</v>
      </c>
      <c r="E11788" t="s">
        <v>313</v>
      </c>
    </row>
    <row r="11789" spans="1:5" x14ac:dyDescent="0.3">
      <c r="A11789" t="s">
        <v>2055</v>
      </c>
      <c r="B11789" t="s">
        <v>323</v>
      </c>
      <c r="C11789">
        <v>191.810397718053</v>
      </c>
      <c r="D11789" t="s">
        <v>2480</v>
      </c>
      <c r="E11789" t="s">
        <v>313</v>
      </c>
    </row>
    <row r="11790" spans="1:5" x14ac:dyDescent="0.3">
      <c r="A11790" t="s">
        <v>2043</v>
      </c>
      <c r="B11790" t="s">
        <v>323</v>
      </c>
      <c r="C11790">
        <v>192.883599494084</v>
      </c>
      <c r="D11790" t="s">
        <v>2480</v>
      </c>
      <c r="E11790" t="s">
        <v>313</v>
      </c>
    </row>
    <row r="11791" spans="1:5" x14ac:dyDescent="0.3">
      <c r="A11791" t="s">
        <v>2283</v>
      </c>
      <c r="B11791" t="s">
        <v>323</v>
      </c>
      <c r="C11791">
        <v>194.68345066592099</v>
      </c>
      <c r="D11791" t="s">
        <v>2480</v>
      </c>
      <c r="E11791" t="s">
        <v>313</v>
      </c>
    </row>
    <row r="11792" spans="1:5" x14ac:dyDescent="0.3">
      <c r="A11792" t="s">
        <v>2211</v>
      </c>
      <c r="B11792" t="s">
        <v>323</v>
      </c>
      <c r="C11792">
        <v>195.621137649551</v>
      </c>
      <c r="D11792" t="s">
        <v>2480</v>
      </c>
      <c r="E11792" t="s">
        <v>313</v>
      </c>
    </row>
    <row r="11793" spans="1:5" x14ac:dyDescent="0.3">
      <c r="A11793" t="s">
        <v>1824</v>
      </c>
      <c r="B11793" t="s">
        <v>323</v>
      </c>
      <c r="C11793">
        <v>197.221719267488</v>
      </c>
      <c r="D11793" t="s">
        <v>2480</v>
      </c>
      <c r="E11793" t="s">
        <v>313</v>
      </c>
    </row>
    <row r="11794" spans="1:5" x14ac:dyDescent="0.3">
      <c r="A11794" t="s">
        <v>507</v>
      </c>
      <c r="B11794" t="s">
        <v>323</v>
      </c>
      <c r="C11794">
        <v>197.51439486594299</v>
      </c>
      <c r="D11794" t="s">
        <v>2480</v>
      </c>
      <c r="E11794" t="s">
        <v>313</v>
      </c>
    </row>
    <row r="11795" spans="1:5" x14ac:dyDescent="0.3">
      <c r="A11795" t="s">
        <v>2044</v>
      </c>
      <c r="B11795" t="s">
        <v>323</v>
      </c>
      <c r="C11795">
        <v>197.52033314046901</v>
      </c>
      <c r="D11795" t="s">
        <v>2480</v>
      </c>
      <c r="E11795" t="s">
        <v>313</v>
      </c>
    </row>
    <row r="11796" spans="1:5" x14ac:dyDescent="0.3">
      <c r="A11796" t="s">
        <v>989</v>
      </c>
      <c r="B11796" t="s">
        <v>323</v>
      </c>
      <c r="C11796">
        <v>200.40168491813</v>
      </c>
      <c r="D11796" t="s">
        <v>2480</v>
      </c>
      <c r="E11796" t="s">
        <v>313</v>
      </c>
    </row>
    <row r="11797" spans="1:5" x14ac:dyDescent="0.3">
      <c r="A11797" t="s">
        <v>850</v>
      </c>
      <c r="B11797" t="s">
        <v>323</v>
      </c>
      <c r="C11797">
        <v>201.07318540249901</v>
      </c>
      <c r="D11797" t="s">
        <v>2480</v>
      </c>
      <c r="E11797" t="s">
        <v>313</v>
      </c>
    </row>
    <row r="11798" spans="1:5" x14ac:dyDescent="0.3">
      <c r="A11798" t="s">
        <v>531</v>
      </c>
      <c r="B11798" t="s">
        <v>323</v>
      </c>
      <c r="C11798">
        <v>201.76894232547701</v>
      </c>
      <c r="D11798" t="s">
        <v>2480</v>
      </c>
      <c r="E11798" t="s">
        <v>313</v>
      </c>
    </row>
    <row r="11799" spans="1:5" x14ac:dyDescent="0.3">
      <c r="A11799" t="s">
        <v>2264</v>
      </c>
      <c r="B11799" t="s">
        <v>323</v>
      </c>
      <c r="C11799">
        <v>203.14162171967399</v>
      </c>
      <c r="D11799" t="s">
        <v>2480</v>
      </c>
      <c r="E11799" t="s">
        <v>313</v>
      </c>
    </row>
    <row r="11800" spans="1:5" x14ac:dyDescent="0.3">
      <c r="A11800" t="s">
        <v>329</v>
      </c>
      <c r="B11800" t="s">
        <v>323</v>
      </c>
      <c r="C11800">
        <v>203.221322116175</v>
      </c>
      <c r="D11800" t="s">
        <v>2480</v>
      </c>
      <c r="E11800" t="s">
        <v>313</v>
      </c>
    </row>
    <row r="11801" spans="1:5" x14ac:dyDescent="0.3">
      <c r="A11801" t="s">
        <v>2091</v>
      </c>
      <c r="B11801" t="s">
        <v>323</v>
      </c>
      <c r="C11801">
        <v>203.29535723667701</v>
      </c>
      <c r="D11801" t="s">
        <v>2480</v>
      </c>
      <c r="E11801" t="s">
        <v>313</v>
      </c>
    </row>
    <row r="11802" spans="1:5" x14ac:dyDescent="0.3">
      <c r="A11802" t="s">
        <v>1849</v>
      </c>
      <c r="B11802" t="s">
        <v>323</v>
      </c>
      <c r="C11802">
        <v>205.401205994479</v>
      </c>
      <c r="D11802" t="s">
        <v>2480</v>
      </c>
      <c r="E11802" t="s">
        <v>313</v>
      </c>
    </row>
    <row r="11803" spans="1:5" x14ac:dyDescent="0.3">
      <c r="A11803" t="s">
        <v>2181</v>
      </c>
      <c r="B11803" t="s">
        <v>323</v>
      </c>
      <c r="C11803">
        <v>208.93195713854499</v>
      </c>
      <c r="D11803" t="s">
        <v>2480</v>
      </c>
      <c r="E11803" t="s">
        <v>313</v>
      </c>
    </row>
    <row r="11804" spans="1:5" x14ac:dyDescent="0.3">
      <c r="A11804" t="s">
        <v>2299</v>
      </c>
      <c r="B11804" t="s">
        <v>323</v>
      </c>
      <c r="C11804">
        <v>209.501395210834</v>
      </c>
      <c r="D11804" t="s">
        <v>2480</v>
      </c>
      <c r="E11804" t="s">
        <v>313</v>
      </c>
    </row>
    <row r="11805" spans="1:5" x14ac:dyDescent="0.3">
      <c r="A11805" t="s">
        <v>2046</v>
      </c>
      <c r="B11805" t="s">
        <v>323</v>
      </c>
      <c r="C11805">
        <v>210.23448753788901</v>
      </c>
      <c r="D11805" t="s">
        <v>2480</v>
      </c>
      <c r="E11805" t="s">
        <v>313</v>
      </c>
    </row>
    <row r="11806" spans="1:5" x14ac:dyDescent="0.3">
      <c r="A11806" t="s">
        <v>2314</v>
      </c>
      <c r="B11806" t="s">
        <v>323</v>
      </c>
      <c r="C11806">
        <v>212.975742983016</v>
      </c>
      <c r="D11806" t="s">
        <v>2480</v>
      </c>
      <c r="E11806" t="s">
        <v>313</v>
      </c>
    </row>
    <row r="11807" spans="1:5" x14ac:dyDescent="0.3">
      <c r="A11807" t="s">
        <v>1215</v>
      </c>
      <c r="B11807" t="s">
        <v>323</v>
      </c>
      <c r="C11807">
        <v>214.322061512418</v>
      </c>
      <c r="D11807" t="s">
        <v>2480</v>
      </c>
      <c r="E11807" t="s">
        <v>313</v>
      </c>
    </row>
    <row r="11808" spans="1:5" x14ac:dyDescent="0.3">
      <c r="A11808" t="s">
        <v>710</v>
      </c>
      <c r="B11808" t="s">
        <v>323</v>
      </c>
      <c r="C11808">
        <v>214.58105933079599</v>
      </c>
      <c r="D11808" t="s">
        <v>2480</v>
      </c>
      <c r="E11808" t="s">
        <v>313</v>
      </c>
    </row>
    <row r="11809" spans="1:5" x14ac:dyDescent="0.3">
      <c r="A11809" t="s">
        <v>2036</v>
      </c>
      <c r="B11809" t="s">
        <v>323</v>
      </c>
      <c r="C11809">
        <v>214.639974954384</v>
      </c>
      <c r="D11809" t="s">
        <v>2480</v>
      </c>
      <c r="E11809" t="s">
        <v>313</v>
      </c>
    </row>
    <row r="11810" spans="1:5" x14ac:dyDescent="0.3">
      <c r="A11810" t="s">
        <v>990</v>
      </c>
      <c r="B11810" t="s">
        <v>323</v>
      </c>
      <c r="C11810">
        <v>215.33908022701399</v>
      </c>
      <c r="D11810" t="s">
        <v>2480</v>
      </c>
      <c r="E11810" t="s">
        <v>313</v>
      </c>
    </row>
    <row r="11811" spans="1:5" x14ac:dyDescent="0.3">
      <c r="A11811" t="s">
        <v>468</v>
      </c>
      <c r="B11811" t="s">
        <v>323</v>
      </c>
      <c r="C11811">
        <v>215.82692585405599</v>
      </c>
      <c r="D11811" t="s">
        <v>2480</v>
      </c>
      <c r="E11811" t="s">
        <v>313</v>
      </c>
    </row>
    <row r="11812" spans="1:5" x14ac:dyDescent="0.3">
      <c r="A11812" t="s">
        <v>916</v>
      </c>
      <c r="B11812" t="s">
        <v>323</v>
      </c>
      <c r="C11812">
        <v>216.49107295227199</v>
      </c>
      <c r="D11812" t="s">
        <v>2480</v>
      </c>
      <c r="E11812" t="s">
        <v>313</v>
      </c>
    </row>
    <row r="11813" spans="1:5" x14ac:dyDescent="0.3">
      <c r="A11813" t="s">
        <v>1030</v>
      </c>
      <c r="B11813" t="s">
        <v>323</v>
      </c>
      <c r="C11813">
        <v>216.763493305829</v>
      </c>
      <c r="D11813" t="s">
        <v>2480</v>
      </c>
      <c r="E11813" t="s">
        <v>313</v>
      </c>
    </row>
    <row r="11814" spans="1:5" x14ac:dyDescent="0.3">
      <c r="A11814" t="s">
        <v>917</v>
      </c>
      <c r="B11814" t="s">
        <v>323</v>
      </c>
      <c r="C11814">
        <v>217.397553065419</v>
      </c>
      <c r="D11814" t="s">
        <v>2480</v>
      </c>
      <c r="E11814" t="s">
        <v>313</v>
      </c>
    </row>
    <row r="11815" spans="1:5" x14ac:dyDescent="0.3">
      <c r="A11815" t="s">
        <v>939</v>
      </c>
      <c r="B11815" t="s">
        <v>323</v>
      </c>
      <c r="C11815">
        <v>217.88113178858501</v>
      </c>
      <c r="D11815" t="s">
        <v>2480</v>
      </c>
      <c r="E11815" t="s">
        <v>313</v>
      </c>
    </row>
    <row r="11816" spans="1:5" x14ac:dyDescent="0.3">
      <c r="A11816" t="s">
        <v>2216</v>
      </c>
      <c r="B11816" t="s">
        <v>323</v>
      </c>
      <c r="C11816">
        <v>218.10569394306199</v>
      </c>
      <c r="D11816" t="s">
        <v>2480</v>
      </c>
      <c r="E11816" t="s">
        <v>313</v>
      </c>
    </row>
    <row r="11817" spans="1:5" x14ac:dyDescent="0.3">
      <c r="A11817" t="s">
        <v>938</v>
      </c>
      <c r="B11817" t="s">
        <v>323</v>
      </c>
      <c r="C11817">
        <v>218.39080115646399</v>
      </c>
      <c r="D11817" t="s">
        <v>2480</v>
      </c>
      <c r="E11817" t="s">
        <v>313</v>
      </c>
    </row>
    <row r="11818" spans="1:5" x14ac:dyDescent="0.3">
      <c r="A11818" t="s">
        <v>2141</v>
      </c>
      <c r="B11818" t="s">
        <v>323</v>
      </c>
      <c r="C11818">
        <v>220.51582954612499</v>
      </c>
      <c r="D11818" t="s">
        <v>2480</v>
      </c>
      <c r="E11818" t="s">
        <v>313</v>
      </c>
    </row>
    <row r="11819" spans="1:5" x14ac:dyDescent="0.3">
      <c r="A11819" t="s">
        <v>1390</v>
      </c>
      <c r="B11819" t="s">
        <v>323</v>
      </c>
      <c r="C11819">
        <v>221.648907846914</v>
      </c>
      <c r="D11819" t="s">
        <v>2480</v>
      </c>
      <c r="E11819" t="s">
        <v>313</v>
      </c>
    </row>
    <row r="11820" spans="1:5" x14ac:dyDescent="0.3">
      <c r="A11820" t="s">
        <v>812</v>
      </c>
      <c r="B11820" t="s">
        <v>323</v>
      </c>
      <c r="C11820">
        <v>222.317327192086</v>
      </c>
      <c r="D11820" t="s">
        <v>2480</v>
      </c>
      <c r="E11820" t="s">
        <v>313</v>
      </c>
    </row>
    <row r="11821" spans="1:5" x14ac:dyDescent="0.3">
      <c r="A11821" t="s">
        <v>1850</v>
      </c>
      <c r="B11821" t="s">
        <v>323</v>
      </c>
      <c r="C11821">
        <v>222.36681159284601</v>
      </c>
      <c r="D11821" t="s">
        <v>2480</v>
      </c>
      <c r="E11821" t="s">
        <v>313</v>
      </c>
    </row>
    <row r="11822" spans="1:5" x14ac:dyDescent="0.3">
      <c r="A11822" t="s">
        <v>358</v>
      </c>
      <c r="B11822" t="s">
        <v>323</v>
      </c>
      <c r="C11822">
        <v>222.541158800755</v>
      </c>
      <c r="D11822" t="s">
        <v>2480</v>
      </c>
      <c r="E11822" t="s">
        <v>313</v>
      </c>
    </row>
    <row r="11823" spans="1:5" x14ac:dyDescent="0.3">
      <c r="A11823" t="s">
        <v>955</v>
      </c>
      <c r="B11823" t="s">
        <v>323</v>
      </c>
      <c r="C11823">
        <v>222.59483529163199</v>
      </c>
      <c r="D11823" t="s">
        <v>2480</v>
      </c>
      <c r="E11823" t="s">
        <v>313</v>
      </c>
    </row>
    <row r="11824" spans="1:5" x14ac:dyDescent="0.3">
      <c r="A11824" t="s">
        <v>2165</v>
      </c>
      <c r="B11824" t="s">
        <v>323</v>
      </c>
      <c r="C11824">
        <v>223.239963288882</v>
      </c>
      <c r="D11824" t="s">
        <v>2480</v>
      </c>
      <c r="E11824" t="s">
        <v>313</v>
      </c>
    </row>
    <row r="11825" spans="1:5" x14ac:dyDescent="0.3">
      <c r="A11825" t="s">
        <v>2047</v>
      </c>
      <c r="B11825" t="s">
        <v>323</v>
      </c>
      <c r="C11825">
        <v>224.18287619569699</v>
      </c>
      <c r="D11825" t="s">
        <v>2480</v>
      </c>
      <c r="E11825" t="s">
        <v>313</v>
      </c>
    </row>
    <row r="11826" spans="1:5" x14ac:dyDescent="0.3">
      <c r="A11826" t="s">
        <v>1996</v>
      </c>
      <c r="B11826" t="s">
        <v>323</v>
      </c>
      <c r="C11826">
        <v>224.472010621154</v>
      </c>
      <c r="D11826" t="s">
        <v>2480</v>
      </c>
      <c r="E11826" t="s">
        <v>313</v>
      </c>
    </row>
    <row r="11827" spans="1:5" x14ac:dyDescent="0.3">
      <c r="A11827" t="s">
        <v>497</v>
      </c>
      <c r="B11827" t="s">
        <v>323</v>
      </c>
      <c r="C11827">
        <v>225.047254755164</v>
      </c>
      <c r="D11827" t="s">
        <v>2480</v>
      </c>
      <c r="E11827" t="s">
        <v>313</v>
      </c>
    </row>
    <row r="11828" spans="1:5" x14ac:dyDescent="0.3">
      <c r="A11828" t="s">
        <v>2213</v>
      </c>
      <c r="B11828" t="s">
        <v>323</v>
      </c>
      <c r="C11828">
        <v>226.01917113210601</v>
      </c>
      <c r="D11828" t="s">
        <v>2480</v>
      </c>
      <c r="E11828" t="s">
        <v>313</v>
      </c>
    </row>
    <row r="11829" spans="1:5" x14ac:dyDescent="0.3">
      <c r="A11829" t="s">
        <v>2279</v>
      </c>
      <c r="B11829" t="s">
        <v>323</v>
      </c>
      <c r="C11829">
        <v>227.760928820468</v>
      </c>
      <c r="D11829" t="s">
        <v>2480</v>
      </c>
      <c r="E11829" t="s">
        <v>313</v>
      </c>
    </row>
    <row r="11830" spans="1:5" x14ac:dyDescent="0.3">
      <c r="A11830" t="s">
        <v>985</v>
      </c>
      <c r="B11830" t="s">
        <v>323</v>
      </c>
      <c r="C11830">
        <v>228.08862818966199</v>
      </c>
      <c r="D11830" t="s">
        <v>2480</v>
      </c>
      <c r="E11830" t="s">
        <v>313</v>
      </c>
    </row>
    <row r="11831" spans="1:5" x14ac:dyDescent="0.3">
      <c r="A11831" t="s">
        <v>1523</v>
      </c>
      <c r="B11831" t="s">
        <v>323</v>
      </c>
      <c r="C11831">
        <v>229.34928558916801</v>
      </c>
      <c r="D11831" t="s">
        <v>2480</v>
      </c>
      <c r="E11831" t="s">
        <v>313</v>
      </c>
    </row>
    <row r="11832" spans="1:5" x14ac:dyDescent="0.3">
      <c r="A11832" t="s">
        <v>1956</v>
      </c>
      <c r="B11832" t="s">
        <v>323</v>
      </c>
      <c r="C11832">
        <v>231.68379706194</v>
      </c>
      <c r="D11832" t="s">
        <v>2480</v>
      </c>
      <c r="E11832" t="s">
        <v>313</v>
      </c>
    </row>
    <row r="11833" spans="1:5" x14ac:dyDescent="0.3">
      <c r="A11833" t="s">
        <v>448</v>
      </c>
      <c r="B11833" t="s">
        <v>323</v>
      </c>
      <c r="C11833">
        <v>231.72283468334999</v>
      </c>
      <c r="D11833" t="s">
        <v>2480</v>
      </c>
      <c r="E11833" t="s">
        <v>313</v>
      </c>
    </row>
    <row r="11834" spans="1:5" x14ac:dyDescent="0.3">
      <c r="A11834" t="s">
        <v>1998</v>
      </c>
      <c r="B11834" t="s">
        <v>323</v>
      </c>
      <c r="C11834">
        <v>231.83380115748699</v>
      </c>
      <c r="D11834" t="s">
        <v>2480</v>
      </c>
      <c r="E11834" t="s">
        <v>313</v>
      </c>
    </row>
    <row r="11835" spans="1:5" x14ac:dyDescent="0.3">
      <c r="A11835" t="s">
        <v>2302</v>
      </c>
      <c r="B11835" t="s">
        <v>323</v>
      </c>
      <c r="C11835">
        <v>232.73567553312699</v>
      </c>
      <c r="D11835" t="s">
        <v>2480</v>
      </c>
      <c r="E11835" t="s">
        <v>313</v>
      </c>
    </row>
    <row r="11836" spans="1:5" x14ac:dyDescent="0.3">
      <c r="A11836" t="s">
        <v>964</v>
      </c>
      <c r="B11836" t="s">
        <v>323</v>
      </c>
      <c r="C11836">
        <v>232.85052869659501</v>
      </c>
      <c r="D11836" t="s">
        <v>2480</v>
      </c>
      <c r="E11836" t="s">
        <v>313</v>
      </c>
    </row>
    <row r="11837" spans="1:5" x14ac:dyDescent="0.3">
      <c r="A11837" t="s">
        <v>488</v>
      </c>
      <c r="B11837" t="s">
        <v>323</v>
      </c>
      <c r="C11837">
        <v>233.33406402203701</v>
      </c>
      <c r="D11837" t="s">
        <v>2480</v>
      </c>
      <c r="E11837" t="s">
        <v>313</v>
      </c>
    </row>
    <row r="11838" spans="1:5" x14ac:dyDescent="0.3">
      <c r="A11838" t="s">
        <v>973</v>
      </c>
      <c r="B11838" t="s">
        <v>323</v>
      </c>
      <c r="C11838">
        <v>234.76680193425301</v>
      </c>
      <c r="D11838" t="s">
        <v>2480</v>
      </c>
      <c r="E11838" t="s">
        <v>313</v>
      </c>
    </row>
    <row r="11839" spans="1:5" x14ac:dyDescent="0.3">
      <c r="A11839" t="s">
        <v>954</v>
      </c>
      <c r="B11839" t="s">
        <v>323</v>
      </c>
      <c r="C11839">
        <v>237.06832314499499</v>
      </c>
      <c r="D11839" t="s">
        <v>2480</v>
      </c>
      <c r="E11839" t="s">
        <v>313</v>
      </c>
    </row>
    <row r="11840" spans="1:5" x14ac:dyDescent="0.3">
      <c r="A11840" t="s">
        <v>1982</v>
      </c>
      <c r="B11840" t="s">
        <v>323</v>
      </c>
      <c r="C11840">
        <v>237.640326041522</v>
      </c>
      <c r="D11840" t="s">
        <v>2480</v>
      </c>
      <c r="E11840" t="s">
        <v>313</v>
      </c>
    </row>
    <row r="11841" spans="1:5" x14ac:dyDescent="0.3">
      <c r="A11841" t="s">
        <v>1475</v>
      </c>
      <c r="B11841" t="s">
        <v>323</v>
      </c>
      <c r="C11841">
        <v>239.15665328636501</v>
      </c>
      <c r="D11841" t="s">
        <v>2480</v>
      </c>
      <c r="E11841" t="s">
        <v>313</v>
      </c>
    </row>
    <row r="11842" spans="1:5" x14ac:dyDescent="0.3">
      <c r="A11842" t="s">
        <v>1047</v>
      </c>
      <c r="B11842" t="s">
        <v>323</v>
      </c>
      <c r="C11842">
        <v>239.29875835409001</v>
      </c>
      <c r="D11842" t="s">
        <v>2480</v>
      </c>
      <c r="E11842" t="s">
        <v>313</v>
      </c>
    </row>
    <row r="11843" spans="1:5" x14ac:dyDescent="0.3">
      <c r="A11843" t="s">
        <v>2307</v>
      </c>
      <c r="B11843" t="s">
        <v>323</v>
      </c>
      <c r="C11843">
        <v>239.48460225876099</v>
      </c>
      <c r="D11843" t="s">
        <v>2480</v>
      </c>
      <c r="E11843" t="s">
        <v>313</v>
      </c>
    </row>
    <row r="11844" spans="1:5" x14ac:dyDescent="0.3">
      <c r="A11844" t="s">
        <v>1897</v>
      </c>
      <c r="B11844" t="s">
        <v>323</v>
      </c>
      <c r="C11844">
        <v>239.89677975945099</v>
      </c>
      <c r="D11844" t="s">
        <v>2480</v>
      </c>
      <c r="E11844" t="s">
        <v>313</v>
      </c>
    </row>
    <row r="11845" spans="1:5" x14ac:dyDescent="0.3">
      <c r="A11845" t="s">
        <v>724</v>
      </c>
      <c r="B11845" t="s">
        <v>323</v>
      </c>
      <c r="C11845">
        <v>240.15689873495899</v>
      </c>
      <c r="D11845" t="s">
        <v>2480</v>
      </c>
      <c r="E11845" t="s">
        <v>313</v>
      </c>
    </row>
    <row r="11846" spans="1:5" x14ac:dyDescent="0.3">
      <c r="A11846" t="s">
        <v>1893</v>
      </c>
      <c r="B11846" t="s">
        <v>323</v>
      </c>
      <c r="C11846">
        <v>241.98036660133499</v>
      </c>
      <c r="D11846" t="s">
        <v>2480</v>
      </c>
      <c r="E11846" t="s">
        <v>313</v>
      </c>
    </row>
    <row r="11847" spans="1:5" x14ac:dyDescent="0.3">
      <c r="A11847" t="s">
        <v>1404</v>
      </c>
      <c r="B11847" t="s">
        <v>323</v>
      </c>
      <c r="C11847">
        <v>242.14450769016199</v>
      </c>
      <c r="D11847" t="s">
        <v>2480</v>
      </c>
      <c r="E11847" t="s">
        <v>313</v>
      </c>
    </row>
    <row r="11848" spans="1:5" x14ac:dyDescent="0.3">
      <c r="A11848" t="s">
        <v>848</v>
      </c>
      <c r="B11848" t="s">
        <v>323</v>
      </c>
      <c r="C11848">
        <v>242.99529977648001</v>
      </c>
      <c r="D11848" t="s">
        <v>2480</v>
      </c>
      <c r="E11848" t="s">
        <v>313</v>
      </c>
    </row>
    <row r="11849" spans="1:5" x14ac:dyDescent="0.3">
      <c r="A11849" t="s">
        <v>604</v>
      </c>
      <c r="B11849" t="s">
        <v>323</v>
      </c>
      <c r="C11849">
        <v>243.15379558818901</v>
      </c>
      <c r="D11849" t="s">
        <v>2480</v>
      </c>
      <c r="E11849" t="s">
        <v>313</v>
      </c>
    </row>
    <row r="11850" spans="1:5" x14ac:dyDescent="0.3">
      <c r="A11850" t="s">
        <v>1979</v>
      </c>
      <c r="B11850" t="s">
        <v>323</v>
      </c>
      <c r="C11850">
        <v>243.550630519116</v>
      </c>
      <c r="D11850" t="s">
        <v>2480</v>
      </c>
      <c r="E11850" t="s">
        <v>313</v>
      </c>
    </row>
    <row r="11851" spans="1:5" x14ac:dyDescent="0.3">
      <c r="A11851" t="s">
        <v>2215</v>
      </c>
      <c r="B11851" t="s">
        <v>323</v>
      </c>
      <c r="C11851">
        <v>245.65355497801701</v>
      </c>
      <c r="D11851" t="s">
        <v>2480</v>
      </c>
      <c r="E11851" t="s">
        <v>313</v>
      </c>
    </row>
    <row r="11852" spans="1:5" x14ac:dyDescent="0.3">
      <c r="A11852" t="s">
        <v>2057</v>
      </c>
      <c r="B11852" t="s">
        <v>323</v>
      </c>
      <c r="C11852">
        <v>246.65624379396701</v>
      </c>
      <c r="D11852" t="s">
        <v>2480</v>
      </c>
      <c r="E11852" t="s">
        <v>313</v>
      </c>
    </row>
    <row r="11853" spans="1:5" x14ac:dyDescent="0.3">
      <c r="A11853" t="s">
        <v>2053</v>
      </c>
      <c r="B11853" t="s">
        <v>323</v>
      </c>
      <c r="C11853">
        <v>247.069627163196</v>
      </c>
      <c r="D11853" t="s">
        <v>2480</v>
      </c>
      <c r="E11853" t="s">
        <v>313</v>
      </c>
    </row>
    <row r="11854" spans="1:5" x14ac:dyDescent="0.3">
      <c r="A11854" t="s">
        <v>2023</v>
      </c>
      <c r="B11854" t="s">
        <v>323</v>
      </c>
      <c r="C11854">
        <v>247.213971816151</v>
      </c>
      <c r="D11854" t="s">
        <v>2480</v>
      </c>
      <c r="E11854" t="s">
        <v>313</v>
      </c>
    </row>
    <row r="11855" spans="1:5" x14ac:dyDescent="0.3">
      <c r="A11855" t="s">
        <v>2042</v>
      </c>
      <c r="B11855" t="s">
        <v>323</v>
      </c>
      <c r="C11855">
        <v>249.51635689876801</v>
      </c>
      <c r="D11855" t="s">
        <v>2480</v>
      </c>
      <c r="E11855" t="s">
        <v>313</v>
      </c>
    </row>
    <row r="11856" spans="1:5" x14ac:dyDescent="0.3">
      <c r="A11856" t="s">
        <v>2137</v>
      </c>
      <c r="B11856" t="s">
        <v>323</v>
      </c>
      <c r="C11856">
        <v>249.743216528842</v>
      </c>
      <c r="D11856" t="s">
        <v>2480</v>
      </c>
      <c r="E11856" t="s">
        <v>313</v>
      </c>
    </row>
    <row r="11857" spans="1:5" x14ac:dyDescent="0.3">
      <c r="A11857" t="s">
        <v>1989</v>
      </c>
      <c r="B11857" t="s">
        <v>323</v>
      </c>
      <c r="C11857">
        <v>250.22387525629</v>
      </c>
      <c r="D11857" t="s">
        <v>2480</v>
      </c>
      <c r="E11857" t="s">
        <v>313</v>
      </c>
    </row>
    <row r="11858" spans="1:5" x14ac:dyDescent="0.3">
      <c r="A11858" t="s">
        <v>987</v>
      </c>
      <c r="B11858" t="s">
        <v>323</v>
      </c>
      <c r="C11858">
        <v>251.547115668706</v>
      </c>
      <c r="D11858" t="s">
        <v>2480</v>
      </c>
      <c r="E11858" t="s">
        <v>313</v>
      </c>
    </row>
    <row r="11859" spans="1:5" x14ac:dyDescent="0.3">
      <c r="A11859" t="s">
        <v>962</v>
      </c>
      <c r="B11859" t="s">
        <v>323</v>
      </c>
      <c r="C11859">
        <v>251.577006715453</v>
      </c>
      <c r="D11859" t="s">
        <v>2480</v>
      </c>
      <c r="E11859" t="s">
        <v>313</v>
      </c>
    </row>
    <row r="11860" spans="1:5" x14ac:dyDescent="0.3">
      <c r="A11860" t="s">
        <v>852</v>
      </c>
      <c r="B11860" t="s">
        <v>323</v>
      </c>
      <c r="C11860">
        <v>252.498455640798</v>
      </c>
      <c r="D11860" t="s">
        <v>2480</v>
      </c>
      <c r="E11860" t="s">
        <v>313</v>
      </c>
    </row>
    <row r="11861" spans="1:5" x14ac:dyDescent="0.3">
      <c r="A11861" t="s">
        <v>2274</v>
      </c>
      <c r="B11861" t="s">
        <v>323</v>
      </c>
      <c r="C11861">
        <v>252.892179289034</v>
      </c>
      <c r="D11861" t="s">
        <v>2480</v>
      </c>
      <c r="E11861" t="s">
        <v>313</v>
      </c>
    </row>
    <row r="11862" spans="1:5" x14ac:dyDescent="0.3">
      <c r="A11862" t="s">
        <v>969</v>
      </c>
      <c r="B11862" t="s">
        <v>323</v>
      </c>
      <c r="C11862">
        <v>253.45940403690699</v>
      </c>
      <c r="D11862" t="s">
        <v>2480</v>
      </c>
      <c r="E11862" t="s">
        <v>313</v>
      </c>
    </row>
    <row r="11863" spans="1:5" x14ac:dyDescent="0.3">
      <c r="A11863" t="s">
        <v>1362</v>
      </c>
      <c r="B11863" t="s">
        <v>323</v>
      </c>
      <c r="C11863">
        <v>254.37870260564799</v>
      </c>
      <c r="D11863" t="s">
        <v>2480</v>
      </c>
      <c r="E11863" t="s">
        <v>313</v>
      </c>
    </row>
    <row r="11864" spans="1:5" x14ac:dyDescent="0.3">
      <c r="A11864" t="s">
        <v>988</v>
      </c>
      <c r="B11864" t="s">
        <v>323</v>
      </c>
      <c r="C11864">
        <v>254.41093923106899</v>
      </c>
      <c r="D11864" t="s">
        <v>2480</v>
      </c>
      <c r="E11864" t="s">
        <v>313</v>
      </c>
    </row>
    <row r="11865" spans="1:5" x14ac:dyDescent="0.3">
      <c r="A11865" t="s">
        <v>1037</v>
      </c>
      <c r="B11865" t="s">
        <v>323</v>
      </c>
      <c r="C11865">
        <v>256.04482033093899</v>
      </c>
      <c r="D11865" t="s">
        <v>2480</v>
      </c>
      <c r="E11865" t="s">
        <v>313</v>
      </c>
    </row>
    <row r="11866" spans="1:5" x14ac:dyDescent="0.3">
      <c r="A11866" t="s">
        <v>963</v>
      </c>
      <c r="B11866" t="s">
        <v>323</v>
      </c>
      <c r="C11866">
        <v>256.196452365445</v>
      </c>
      <c r="D11866" t="s">
        <v>2480</v>
      </c>
      <c r="E11866" t="s">
        <v>313</v>
      </c>
    </row>
    <row r="11867" spans="1:5" x14ac:dyDescent="0.3">
      <c r="A11867" t="s">
        <v>1533</v>
      </c>
      <c r="B11867" t="s">
        <v>323</v>
      </c>
      <c r="C11867">
        <v>257.47457555397699</v>
      </c>
      <c r="D11867" t="s">
        <v>2480</v>
      </c>
      <c r="E11867" t="s">
        <v>313</v>
      </c>
    </row>
    <row r="11868" spans="1:5" x14ac:dyDescent="0.3">
      <c r="A11868" t="s">
        <v>2300</v>
      </c>
      <c r="B11868" t="s">
        <v>323</v>
      </c>
      <c r="C11868">
        <v>257.86029274107</v>
      </c>
      <c r="D11868" t="s">
        <v>2480</v>
      </c>
      <c r="E11868" t="s">
        <v>313</v>
      </c>
    </row>
    <row r="11869" spans="1:5" x14ac:dyDescent="0.3">
      <c r="A11869" t="s">
        <v>2096</v>
      </c>
      <c r="B11869" t="s">
        <v>323</v>
      </c>
      <c r="C11869">
        <v>258.09236231567297</v>
      </c>
      <c r="D11869" t="s">
        <v>2480</v>
      </c>
      <c r="E11869" t="s">
        <v>313</v>
      </c>
    </row>
    <row r="11870" spans="1:5" x14ac:dyDescent="0.3">
      <c r="A11870" t="s">
        <v>1821</v>
      </c>
      <c r="B11870" t="s">
        <v>323</v>
      </c>
      <c r="C11870">
        <v>258.54770275341798</v>
      </c>
      <c r="D11870" t="s">
        <v>2480</v>
      </c>
      <c r="E11870" t="s">
        <v>313</v>
      </c>
    </row>
    <row r="11871" spans="1:5" x14ac:dyDescent="0.3">
      <c r="A11871" t="s">
        <v>470</v>
      </c>
      <c r="B11871" t="s">
        <v>323</v>
      </c>
      <c r="C11871">
        <v>258.57962854570798</v>
      </c>
      <c r="D11871" t="s">
        <v>2480</v>
      </c>
      <c r="E11871" t="s">
        <v>313</v>
      </c>
    </row>
    <row r="11872" spans="1:5" x14ac:dyDescent="0.3">
      <c r="A11872" t="s">
        <v>417</v>
      </c>
      <c r="B11872" t="s">
        <v>323</v>
      </c>
      <c r="C11872">
        <v>258.98223286646601</v>
      </c>
      <c r="D11872" t="s">
        <v>2480</v>
      </c>
      <c r="E11872" t="s">
        <v>313</v>
      </c>
    </row>
    <row r="11873" spans="1:5" x14ac:dyDescent="0.3">
      <c r="A11873" t="s">
        <v>2287</v>
      </c>
      <c r="B11873" t="s">
        <v>323</v>
      </c>
      <c r="C11873">
        <v>259.68397223212702</v>
      </c>
      <c r="D11873" t="s">
        <v>2480</v>
      </c>
      <c r="E11873" t="s">
        <v>313</v>
      </c>
    </row>
    <row r="11874" spans="1:5" x14ac:dyDescent="0.3">
      <c r="A11874" t="s">
        <v>430</v>
      </c>
      <c r="B11874" t="s">
        <v>323</v>
      </c>
      <c r="C11874">
        <v>261.33736412878898</v>
      </c>
      <c r="D11874" t="s">
        <v>2480</v>
      </c>
      <c r="E11874" t="s">
        <v>313</v>
      </c>
    </row>
    <row r="11875" spans="1:5" x14ac:dyDescent="0.3">
      <c r="A11875" t="s">
        <v>690</v>
      </c>
      <c r="B11875" t="s">
        <v>323</v>
      </c>
      <c r="C11875">
        <v>261.41739672570299</v>
      </c>
      <c r="D11875" t="s">
        <v>2480</v>
      </c>
      <c r="E11875" t="s">
        <v>313</v>
      </c>
    </row>
    <row r="11876" spans="1:5" x14ac:dyDescent="0.3">
      <c r="A11876" t="s">
        <v>1088</v>
      </c>
      <c r="B11876" t="s">
        <v>323</v>
      </c>
      <c r="C11876">
        <v>261.51766893578599</v>
      </c>
      <c r="D11876" t="s">
        <v>2480</v>
      </c>
      <c r="E11876" t="s">
        <v>313</v>
      </c>
    </row>
    <row r="11877" spans="1:5" x14ac:dyDescent="0.3">
      <c r="A11877" t="s">
        <v>932</v>
      </c>
      <c r="B11877" t="s">
        <v>323</v>
      </c>
      <c r="C11877">
        <v>262.97841694205499</v>
      </c>
      <c r="D11877" t="s">
        <v>2480</v>
      </c>
      <c r="E11877" t="s">
        <v>313</v>
      </c>
    </row>
    <row r="11878" spans="1:5" x14ac:dyDescent="0.3">
      <c r="A11878" t="s">
        <v>1890</v>
      </c>
      <c r="B11878" t="s">
        <v>323</v>
      </c>
      <c r="C11878">
        <v>263.77867498389497</v>
      </c>
      <c r="D11878" t="s">
        <v>2480</v>
      </c>
      <c r="E11878" t="s">
        <v>313</v>
      </c>
    </row>
    <row r="11879" spans="1:5" x14ac:dyDescent="0.3">
      <c r="A11879" t="s">
        <v>1888</v>
      </c>
      <c r="B11879" t="s">
        <v>323</v>
      </c>
      <c r="C11879">
        <v>264.72354756263599</v>
      </c>
      <c r="D11879" t="s">
        <v>2480</v>
      </c>
      <c r="E11879" t="s">
        <v>313</v>
      </c>
    </row>
    <row r="11880" spans="1:5" x14ac:dyDescent="0.3">
      <c r="A11880" t="s">
        <v>2263</v>
      </c>
      <c r="B11880" t="s">
        <v>323</v>
      </c>
      <c r="C11880">
        <v>265.25653806022399</v>
      </c>
      <c r="D11880" t="s">
        <v>2480</v>
      </c>
      <c r="E11880" t="s">
        <v>313</v>
      </c>
    </row>
    <row r="11881" spans="1:5" x14ac:dyDescent="0.3">
      <c r="A11881" t="s">
        <v>2035</v>
      </c>
      <c r="B11881" t="s">
        <v>323</v>
      </c>
      <c r="C11881">
        <v>265.495325098156</v>
      </c>
      <c r="D11881" t="s">
        <v>2480</v>
      </c>
      <c r="E11881" t="s">
        <v>313</v>
      </c>
    </row>
    <row r="11882" spans="1:5" x14ac:dyDescent="0.3">
      <c r="A11882" t="s">
        <v>676</v>
      </c>
      <c r="B11882" t="s">
        <v>323</v>
      </c>
      <c r="C11882">
        <v>266.14290759180801</v>
      </c>
      <c r="D11882" t="s">
        <v>2480</v>
      </c>
      <c r="E11882" t="s">
        <v>313</v>
      </c>
    </row>
    <row r="11883" spans="1:5" x14ac:dyDescent="0.3">
      <c r="A11883" t="s">
        <v>1823</v>
      </c>
      <c r="B11883" t="s">
        <v>323</v>
      </c>
      <c r="C11883">
        <v>271.91439945704599</v>
      </c>
      <c r="D11883" t="s">
        <v>2480</v>
      </c>
      <c r="E11883" t="s">
        <v>313</v>
      </c>
    </row>
    <row r="11884" spans="1:5" x14ac:dyDescent="0.3">
      <c r="A11884" t="s">
        <v>2242</v>
      </c>
      <c r="B11884" t="s">
        <v>323</v>
      </c>
      <c r="C11884">
        <v>275.027385067328</v>
      </c>
      <c r="D11884" t="s">
        <v>2480</v>
      </c>
      <c r="E11884" t="s">
        <v>313</v>
      </c>
    </row>
    <row r="11885" spans="1:5" x14ac:dyDescent="0.3">
      <c r="A11885" t="s">
        <v>920</v>
      </c>
      <c r="B11885" t="s">
        <v>323</v>
      </c>
      <c r="C11885">
        <v>275.61113044284298</v>
      </c>
      <c r="D11885" t="s">
        <v>2480</v>
      </c>
      <c r="E11885" t="s">
        <v>313</v>
      </c>
    </row>
    <row r="11886" spans="1:5" x14ac:dyDescent="0.3">
      <c r="A11886" t="s">
        <v>843</v>
      </c>
      <c r="B11886" t="s">
        <v>323</v>
      </c>
      <c r="C11886">
        <v>275.96955774901602</v>
      </c>
      <c r="D11886" t="s">
        <v>2480</v>
      </c>
      <c r="E11886" t="s">
        <v>313</v>
      </c>
    </row>
    <row r="11887" spans="1:5" x14ac:dyDescent="0.3">
      <c r="A11887" t="s">
        <v>2208</v>
      </c>
      <c r="B11887" t="s">
        <v>323</v>
      </c>
      <c r="C11887">
        <v>277.977707592211</v>
      </c>
      <c r="D11887" t="s">
        <v>2480</v>
      </c>
      <c r="E11887" t="s">
        <v>313</v>
      </c>
    </row>
    <row r="11888" spans="1:5" x14ac:dyDescent="0.3">
      <c r="A11888" t="s">
        <v>978</v>
      </c>
      <c r="B11888" t="s">
        <v>323</v>
      </c>
      <c r="C11888">
        <v>278.87629466058303</v>
      </c>
      <c r="D11888" t="s">
        <v>2480</v>
      </c>
      <c r="E11888" t="s">
        <v>313</v>
      </c>
    </row>
    <row r="11889" spans="1:5" x14ac:dyDescent="0.3">
      <c r="A11889" t="s">
        <v>677</v>
      </c>
      <c r="B11889" t="s">
        <v>323</v>
      </c>
      <c r="C11889">
        <v>279.01355088646602</v>
      </c>
      <c r="D11889" t="s">
        <v>2480</v>
      </c>
      <c r="E11889" t="s">
        <v>313</v>
      </c>
    </row>
    <row r="11890" spans="1:5" x14ac:dyDescent="0.3">
      <c r="A11890" t="s">
        <v>2038</v>
      </c>
      <c r="B11890" t="s">
        <v>323</v>
      </c>
      <c r="C11890">
        <v>279.08444961005301</v>
      </c>
      <c r="D11890" t="s">
        <v>2480</v>
      </c>
      <c r="E11890" t="s">
        <v>313</v>
      </c>
    </row>
    <row r="11891" spans="1:5" x14ac:dyDescent="0.3">
      <c r="A11891" t="s">
        <v>2025</v>
      </c>
      <c r="B11891" t="s">
        <v>323</v>
      </c>
      <c r="C11891">
        <v>281.27087307066301</v>
      </c>
      <c r="D11891" t="s">
        <v>2480</v>
      </c>
      <c r="E11891" t="s">
        <v>313</v>
      </c>
    </row>
    <row r="11892" spans="1:5" x14ac:dyDescent="0.3">
      <c r="A11892" t="s">
        <v>1992</v>
      </c>
      <c r="B11892" t="s">
        <v>323</v>
      </c>
      <c r="C11892">
        <v>283.02639423543798</v>
      </c>
      <c r="D11892" t="s">
        <v>2480</v>
      </c>
      <c r="E11892" t="s">
        <v>313</v>
      </c>
    </row>
    <row r="11893" spans="1:5" x14ac:dyDescent="0.3">
      <c r="A11893" t="s">
        <v>2037</v>
      </c>
      <c r="B11893" t="s">
        <v>323</v>
      </c>
      <c r="C11893">
        <v>283.38654820444498</v>
      </c>
      <c r="D11893" t="s">
        <v>2480</v>
      </c>
      <c r="E11893" t="s">
        <v>313</v>
      </c>
    </row>
    <row r="11894" spans="1:5" x14ac:dyDescent="0.3">
      <c r="A11894" t="s">
        <v>977</v>
      </c>
      <c r="B11894" t="s">
        <v>323</v>
      </c>
      <c r="C11894">
        <v>284.83839762639701</v>
      </c>
      <c r="D11894" t="s">
        <v>2480</v>
      </c>
      <c r="E11894" t="s">
        <v>313</v>
      </c>
    </row>
    <row r="11895" spans="1:5" x14ac:dyDescent="0.3">
      <c r="A11895" t="s">
        <v>1831</v>
      </c>
      <c r="B11895" t="s">
        <v>323</v>
      </c>
      <c r="C11895">
        <v>285.04099750380601</v>
      </c>
      <c r="D11895" t="s">
        <v>2480</v>
      </c>
      <c r="E11895" t="s">
        <v>313</v>
      </c>
    </row>
    <row r="11896" spans="1:5" x14ac:dyDescent="0.3">
      <c r="A11896" t="s">
        <v>452</v>
      </c>
      <c r="B11896" t="s">
        <v>323</v>
      </c>
      <c r="C11896">
        <v>285.34243073876701</v>
      </c>
      <c r="D11896" t="s">
        <v>2480</v>
      </c>
      <c r="E11896" t="s">
        <v>313</v>
      </c>
    </row>
    <row r="11897" spans="1:5" x14ac:dyDescent="0.3">
      <c r="A11897" t="s">
        <v>692</v>
      </c>
      <c r="B11897" t="s">
        <v>323</v>
      </c>
      <c r="C11897">
        <v>286.85826675442399</v>
      </c>
      <c r="D11897" t="s">
        <v>2480</v>
      </c>
      <c r="E11897" t="s">
        <v>313</v>
      </c>
    </row>
    <row r="11898" spans="1:5" x14ac:dyDescent="0.3">
      <c r="A11898" t="s">
        <v>1851</v>
      </c>
      <c r="B11898" t="s">
        <v>323</v>
      </c>
      <c r="C11898">
        <v>286.94370818773803</v>
      </c>
      <c r="D11898" t="s">
        <v>2480</v>
      </c>
      <c r="E11898" t="s">
        <v>313</v>
      </c>
    </row>
    <row r="11899" spans="1:5" x14ac:dyDescent="0.3">
      <c r="A11899" t="s">
        <v>2166</v>
      </c>
      <c r="B11899" t="s">
        <v>323</v>
      </c>
      <c r="C11899">
        <v>289.30879058123202</v>
      </c>
      <c r="D11899" t="s">
        <v>2480</v>
      </c>
      <c r="E11899" t="s">
        <v>313</v>
      </c>
    </row>
    <row r="11900" spans="1:5" x14ac:dyDescent="0.3">
      <c r="A11900" t="s">
        <v>2123</v>
      </c>
      <c r="B11900" t="s">
        <v>323</v>
      </c>
      <c r="C11900">
        <v>293.02576998651199</v>
      </c>
      <c r="D11900" t="s">
        <v>2480</v>
      </c>
      <c r="E11900" t="s">
        <v>313</v>
      </c>
    </row>
    <row r="11901" spans="1:5" x14ac:dyDescent="0.3">
      <c r="A11901" t="s">
        <v>533</v>
      </c>
      <c r="B11901" t="s">
        <v>323</v>
      </c>
      <c r="C11901">
        <v>294.10742660299201</v>
      </c>
      <c r="D11901" t="s">
        <v>2480</v>
      </c>
      <c r="E11901" t="s">
        <v>313</v>
      </c>
    </row>
    <row r="11902" spans="1:5" x14ac:dyDescent="0.3">
      <c r="A11902" t="s">
        <v>1988</v>
      </c>
      <c r="B11902" t="s">
        <v>323</v>
      </c>
      <c r="C11902">
        <v>295.23610237027998</v>
      </c>
      <c r="D11902" t="s">
        <v>2480</v>
      </c>
      <c r="E11902" t="s">
        <v>313</v>
      </c>
    </row>
    <row r="11903" spans="1:5" x14ac:dyDescent="0.3">
      <c r="A11903" t="s">
        <v>1994</v>
      </c>
      <c r="B11903" t="s">
        <v>323</v>
      </c>
      <c r="C11903">
        <v>295.96044279308302</v>
      </c>
      <c r="D11903" t="s">
        <v>2480</v>
      </c>
      <c r="E11903" t="s">
        <v>313</v>
      </c>
    </row>
    <row r="11904" spans="1:5" x14ac:dyDescent="0.3">
      <c r="A11904" t="s">
        <v>1891</v>
      </c>
      <c r="B11904" t="s">
        <v>323</v>
      </c>
      <c r="C11904">
        <v>297.039628500623</v>
      </c>
      <c r="D11904" t="s">
        <v>2480</v>
      </c>
      <c r="E11904" t="s">
        <v>313</v>
      </c>
    </row>
    <row r="11905" spans="1:5" x14ac:dyDescent="0.3">
      <c r="A11905" t="s">
        <v>1822</v>
      </c>
      <c r="B11905" t="s">
        <v>323</v>
      </c>
      <c r="C11905">
        <v>297.97525822321597</v>
      </c>
      <c r="D11905" t="s">
        <v>2480</v>
      </c>
      <c r="E11905" t="s">
        <v>313</v>
      </c>
    </row>
    <row r="11906" spans="1:5" x14ac:dyDescent="0.3">
      <c r="A11906" t="s">
        <v>2255</v>
      </c>
      <c r="B11906" t="s">
        <v>323</v>
      </c>
      <c r="C11906">
        <v>299.95735527312399</v>
      </c>
      <c r="D11906" t="s">
        <v>2480</v>
      </c>
      <c r="E11906" t="s">
        <v>313</v>
      </c>
    </row>
    <row r="11907" spans="1:5" x14ac:dyDescent="0.3">
      <c r="A11907" t="s">
        <v>2298</v>
      </c>
      <c r="B11907" t="s">
        <v>323</v>
      </c>
      <c r="C11907">
        <v>301.68512112884201</v>
      </c>
      <c r="D11907" t="s">
        <v>2480</v>
      </c>
      <c r="E11907" t="s">
        <v>313</v>
      </c>
    </row>
    <row r="11908" spans="1:5" x14ac:dyDescent="0.3">
      <c r="A11908" t="s">
        <v>1832</v>
      </c>
      <c r="B11908" t="s">
        <v>323</v>
      </c>
      <c r="C11908">
        <v>302.03699631564501</v>
      </c>
      <c r="D11908" t="s">
        <v>2480</v>
      </c>
      <c r="E11908" t="s">
        <v>313</v>
      </c>
    </row>
    <row r="11909" spans="1:5" x14ac:dyDescent="0.3">
      <c r="A11909" t="s">
        <v>704</v>
      </c>
      <c r="B11909" t="s">
        <v>323</v>
      </c>
      <c r="C11909">
        <v>302.130886049406</v>
      </c>
      <c r="D11909" t="s">
        <v>2480</v>
      </c>
      <c r="E11909" t="s">
        <v>313</v>
      </c>
    </row>
    <row r="11910" spans="1:5" x14ac:dyDescent="0.3">
      <c r="A11910" t="s">
        <v>1991</v>
      </c>
      <c r="B11910" t="s">
        <v>323</v>
      </c>
      <c r="C11910">
        <v>302.46527997314399</v>
      </c>
      <c r="D11910" t="s">
        <v>2480</v>
      </c>
      <c r="E11910" t="s">
        <v>313</v>
      </c>
    </row>
    <row r="11911" spans="1:5" x14ac:dyDescent="0.3">
      <c r="A11911" t="s">
        <v>521</v>
      </c>
      <c r="B11911" t="s">
        <v>323</v>
      </c>
      <c r="C11911">
        <v>302.51825561006802</v>
      </c>
      <c r="D11911" t="s">
        <v>2480</v>
      </c>
      <c r="E11911" t="s">
        <v>313</v>
      </c>
    </row>
    <row r="11912" spans="1:5" x14ac:dyDescent="0.3">
      <c r="A11912" t="s">
        <v>840</v>
      </c>
      <c r="B11912" t="s">
        <v>323</v>
      </c>
      <c r="C11912">
        <v>302.72992442914398</v>
      </c>
      <c r="D11912" t="s">
        <v>2480</v>
      </c>
      <c r="E11912" t="s">
        <v>313</v>
      </c>
    </row>
    <row r="11913" spans="1:5" x14ac:dyDescent="0.3">
      <c r="A11913" t="s">
        <v>362</v>
      </c>
      <c r="B11913" t="s">
        <v>323</v>
      </c>
      <c r="C11913">
        <v>303.03281290080702</v>
      </c>
      <c r="D11913" t="s">
        <v>2480</v>
      </c>
      <c r="E11913" t="s">
        <v>313</v>
      </c>
    </row>
    <row r="11914" spans="1:5" x14ac:dyDescent="0.3">
      <c r="A11914" t="s">
        <v>2140</v>
      </c>
      <c r="B11914" t="s">
        <v>323</v>
      </c>
      <c r="C11914">
        <v>303.31731662659399</v>
      </c>
      <c r="D11914" t="s">
        <v>2480</v>
      </c>
      <c r="E11914" t="s">
        <v>313</v>
      </c>
    </row>
    <row r="11915" spans="1:5" x14ac:dyDescent="0.3">
      <c r="A11915" t="s">
        <v>1830</v>
      </c>
      <c r="B11915" t="s">
        <v>323</v>
      </c>
      <c r="C11915">
        <v>307.19033171376702</v>
      </c>
      <c r="D11915" t="s">
        <v>2480</v>
      </c>
      <c r="E11915" t="s">
        <v>313</v>
      </c>
    </row>
    <row r="11916" spans="1:5" x14ac:dyDescent="0.3">
      <c r="A11916" t="s">
        <v>817</v>
      </c>
      <c r="B11916" t="s">
        <v>323</v>
      </c>
      <c r="C11916">
        <v>307.76674618701702</v>
      </c>
      <c r="D11916" t="s">
        <v>2480</v>
      </c>
      <c r="E11916" t="s">
        <v>313</v>
      </c>
    </row>
    <row r="11917" spans="1:5" x14ac:dyDescent="0.3">
      <c r="A11917" t="s">
        <v>2029</v>
      </c>
      <c r="B11917" t="s">
        <v>323</v>
      </c>
      <c r="C11917">
        <v>309.590028515592</v>
      </c>
      <c r="D11917" t="s">
        <v>2480</v>
      </c>
      <c r="E11917" t="s">
        <v>313</v>
      </c>
    </row>
    <row r="11918" spans="1:5" x14ac:dyDescent="0.3">
      <c r="A11918" t="s">
        <v>2315</v>
      </c>
      <c r="B11918" t="s">
        <v>323</v>
      </c>
      <c r="C11918">
        <v>309.79195869865299</v>
      </c>
      <c r="D11918" t="s">
        <v>2480</v>
      </c>
      <c r="E11918" t="s">
        <v>313</v>
      </c>
    </row>
    <row r="11919" spans="1:5" x14ac:dyDescent="0.3">
      <c r="A11919" t="s">
        <v>1985</v>
      </c>
      <c r="B11919" t="s">
        <v>323</v>
      </c>
      <c r="C11919">
        <v>311.486876682652</v>
      </c>
      <c r="D11919" t="s">
        <v>2480</v>
      </c>
      <c r="E11919" t="s">
        <v>313</v>
      </c>
    </row>
    <row r="11920" spans="1:5" x14ac:dyDescent="0.3">
      <c r="A11920" t="s">
        <v>871</v>
      </c>
      <c r="B11920" t="s">
        <v>323</v>
      </c>
      <c r="C11920">
        <v>311.504730371623</v>
      </c>
      <c r="D11920" t="s">
        <v>2480</v>
      </c>
      <c r="E11920" t="s">
        <v>313</v>
      </c>
    </row>
    <row r="11921" spans="1:5" x14ac:dyDescent="0.3">
      <c r="A11921" t="s">
        <v>1983</v>
      </c>
      <c r="B11921" t="s">
        <v>323</v>
      </c>
      <c r="C11921">
        <v>311.80633791046398</v>
      </c>
      <c r="D11921" t="s">
        <v>2480</v>
      </c>
      <c r="E11921" t="s">
        <v>313</v>
      </c>
    </row>
    <row r="11922" spans="1:5" x14ac:dyDescent="0.3">
      <c r="A11922" t="s">
        <v>584</v>
      </c>
      <c r="B11922" t="s">
        <v>323</v>
      </c>
      <c r="C11922">
        <v>312.054339643378</v>
      </c>
      <c r="D11922" t="s">
        <v>2480</v>
      </c>
      <c r="E11922" t="s">
        <v>313</v>
      </c>
    </row>
    <row r="11923" spans="1:5" x14ac:dyDescent="0.3">
      <c r="A11923" t="s">
        <v>703</v>
      </c>
      <c r="B11923" t="s">
        <v>323</v>
      </c>
      <c r="C11923">
        <v>312.08297597515201</v>
      </c>
      <c r="D11923" t="s">
        <v>2480</v>
      </c>
      <c r="E11923" t="s">
        <v>313</v>
      </c>
    </row>
    <row r="11924" spans="1:5" x14ac:dyDescent="0.3">
      <c r="A11924" t="s">
        <v>1826</v>
      </c>
      <c r="B11924" t="s">
        <v>323</v>
      </c>
      <c r="C11924">
        <v>312.964472585637</v>
      </c>
      <c r="D11924" t="s">
        <v>2480</v>
      </c>
      <c r="E11924" t="s">
        <v>313</v>
      </c>
    </row>
    <row r="11925" spans="1:5" x14ac:dyDescent="0.3">
      <c r="A11925" t="s">
        <v>360</v>
      </c>
      <c r="B11925" t="s">
        <v>323</v>
      </c>
      <c r="C11925">
        <v>317.90075542209797</v>
      </c>
      <c r="D11925" t="s">
        <v>2480</v>
      </c>
      <c r="E11925" t="s">
        <v>313</v>
      </c>
    </row>
    <row r="11926" spans="1:5" x14ac:dyDescent="0.3">
      <c r="A11926" t="s">
        <v>2144</v>
      </c>
      <c r="B11926" t="s">
        <v>323</v>
      </c>
      <c r="C11926">
        <v>322.57857884133801</v>
      </c>
      <c r="D11926" t="s">
        <v>2480</v>
      </c>
      <c r="E11926" t="s">
        <v>313</v>
      </c>
    </row>
    <row r="11927" spans="1:5" x14ac:dyDescent="0.3">
      <c r="A11927" t="s">
        <v>2089</v>
      </c>
      <c r="B11927" t="s">
        <v>323</v>
      </c>
      <c r="C11927">
        <v>322.64698892878198</v>
      </c>
      <c r="D11927" t="s">
        <v>2480</v>
      </c>
      <c r="E11927" t="s">
        <v>313</v>
      </c>
    </row>
    <row r="11928" spans="1:5" x14ac:dyDescent="0.3">
      <c r="A11928" t="s">
        <v>2098</v>
      </c>
      <c r="B11928" t="s">
        <v>323</v>
      </c>
      <c r="C11928">
        <v>322.70005188973499</v>
      </c>
      <c r="D11928" t="s">
        <v>2480</v>
      </c>
      <c r="E11928" t="s">
        <v>313</v>
      </c>
    </row>
    <row r="11929" spans="1:5" x14ac:dyDescent="0.3">
      <c r="A11929" t="s">
        <v>1896</v>
      </c>
      <c r="B11929" t="s">
        <v>323</v>
      </c>
      <c r="C11929">
        <v>322.74925837920301</v>
      </c>
      <c r="D11929" t="s">
        <v>2480</v>
      </c>
      <c r="E11929" t="s">
        <v>313</v>
      </c>
    </row>
    <row r="11930" spans="1:5" x14ac:dyDescent="0.3">
      <c r="A11930" t="s">
        <v>842</v>
      </c>
      <c r="B11930" t="s">
        <v>323</v>
      </c>
      <c r="C11930">
        <v>323.25861480548599</v>
      </c>
      <c r="D11930" t="s">
        <v>2480</v>
      </c>
      <c r="E11930" t="s">
        <v>313</v>
      </c>
    </row>
    <row r="11931" spans="1:5" x14ac:dyDescent="0.3">
      <c r="A11931" t="s">
        <v>2051</v>
      </c>
      <c r="B11931" t="s">
        <v>323</v>
      </c>
      <c r="C11931">
        <v>324.27007630490402</v>
      </c>
      <c r="D11931" t="s">
        <v>2480</v>
      </c>
      <c r="E11931" t="s">
        <v>313</v>
      </c>
    </row>
    <row r="11932" spans="1:5" x14ac:dyDescent="0.3">
      <c r="A11932" t="s">
        <v>919</v>
      </c>
      <c r="B11932" t="s">
        <v>323</v>
      </c>
      <c r="C11932">
        <v>325.31585916504599</v>
      </c>
      <c r="D11932" t="s">
        <v>2480</v>
      </c>
      <c r="E11932" t="s">
        <v>313</v>
      </c>
    </row>
    <row r="11933" spans="1:5" x14ac:dyDescent="0.3">
      <c r="A11933" t="s">
        <v>2184</v>
      </c>
      <c r="B11933" t="s">
        <v>323</v>
      </c>
      <c r="C11933">
        <v>325.68281223128002</v>
      </c>
      <c r="D11933" t="s">
        <v>2480</v>
      </c>
      <c r="E11933" t="s">
        <v>313</v>
      </c>
    </row>
    <row r="11934" spans="1:5" x14ac:dyDescent="0.3">
      <c r="A11934" t="s">
        <v>728</v>
      </c>
      <c r="B11934" t="s">
        <v>323</v>
      </c>
      <c r="C11934">
        <v>326.23142367074303</v>
      </c>
      <c r="D11934" t="s">
        <v>2480</v>
      </c>
      <c r="E11934" t="s">
        <v>313</v>
      </c>
    </row>
    <row r="11935" spans="1:5" x14ac:dyDescent="0.3">
      <c r="A11935" t="s">
        <v>2095</v>
      </c>
      <c r="B11935" t="s">
        <v>323</v>
      </c>
      <c r="C11935">
        <v>326.30518320154403</v>
      </c>
      <c r="D11935" t="s">
        <v>2480</v>
      </c>
      <c r="E11935" t="s">
        <v>313</v>
      </c>
    </row>
    <row r="11936" spans="1:5" x14ac:dyDescent="0.3">
      <c r="A11936" t="s">
        <v>1462</v>
      </c>
      <c r="B11936" t="s">
        <v>323</v>
      </c>
      <c r="C11936">
        <v>328.64763976269802</v>
      </c>
      <c r="D11936" t="s">
        <v>2480</v>
      </c>
      <c r="E11936" t="s">
        <v>313</v>
      </c>
    </row>
    <row r="11937" spans="1:5" x14ac:dyDescent="0.3">
      <c r="A11937" t="s">
        <v>1995</v>
      </c>
      <c r="B11937" t="s">
        <v>323</v>
      </c>
      <c r="C11937">
        <v>328.65591961561501</v>
      </c>
      <c r="D11937" t="s">
        <v>2480</v>
      </c>
      <c r="E11937" t="s">
        <v>313</v>
      </c>
    </row>
    <row r="11938" spans="1:5" x14ac:dyDescent="0.3">
      <c r="A11938" t="s">
        <v>1959</v>
      </c>
      <c r="B11938" t="s">
        <v>323</v>
      </c>
      <c r="C11938">
        <v>330.591224444776</v>
      </c>
      <c r="D11938" t="s">
        <v>2480</v>
      </c>
      <c r="E11938" t="s">
        <v>313</v>
      </c>
    </row>
    <row r="11939" spans="1:5" x14ac:dyDescent="0.3">
      <c r="A11939" t="s">
        <v>1297</v>
      </c>
      <c r="B11939" t="s">
        <v>323</v>
      </c>
      <c r="C11939">
        <v>331.149093211614</v>
      </c>
      <c r="D11939" t="s">
        <v>2480</v>
      </c>
      <c r="E11939" t="s">
        <v>313</v>
      </c>
    </row>
    <row r="11940" spans="1:5" x14ac:dyDescent="0.3">
      <c r="A11940" t="s">
        <v>1736</v>
      </c>
      <c r="B11940" t="s">
        <v>323</v>
      </c>
      <c r="C11940">
        <v>332.53525501703899</v>
      </c>
      <c r="D11940" t="s">
        <v>2480</v>
      </c>
      <c r="E11940" t="s">
        <v>313</v>
      </c>
    </row>
    <row r="11941" spans="1:5" x14ac:dyDescent="0.3">
      <c r="A11941" t="s">
        <v>2118</v>
      </c>
      <c r="B11941" t="s">
        <v>323</v>
      </c>
      <c r="C11941">
        <v>334.11550052832001</v>
      </c>
      <c r="D11941" t="s">
        <v>2480</v>
      </c>
      <c r="E11941" t="s">
        <v>313</v>
      </c>
    </row>
    <row r="11942" spans="1:5" x14ac:dyDescent="0.3">
      <c r="A11942" t="s">
        <v>503</v>
      </c>
      <c r="B11942" t="s">
        <v>323</v>
      </c>
      <c r="C11942">
        <v>335.68354540652803</v>
      </c>
      <c r="D11942" t="s">
        <v>2480</v>
      </c>
      <c r="E11942" t="s">
        <v>313</v>
      </c>
    </row>
    <row r="11943" spans="1:5" x14ac:dyDescent="0.3">
      <c r="A11943" t="s">
        <v>2026</v>
      </c>
      <c r="B11943" t="s">
        <v>323</v>
      </c>
      <c r="C11943">
        <v>335.86864661730601</v>
      </c>
      <c r="D11943" t="s">
        <v>2480</v>
      </c>
      <c r="E11943" t="s">
        <v>313</v>
      </c>
    </row>
    <row r="11944" spans="1:5" x14ac:dyDescent="0.3">
      <c r="A11944" t="s">
        <v>1903</v>
      </c>
      <c r="B11944" t="s">
        <v>323</v>
      </c>
      <c r="C11944">
        <v>337.39028340126799</v>
      </c>
      <c r="D11944" t="s">
        <v>2480</v>
      </c>
      <c r="E11944" t="s">
        <v>313</v>
      </c>
    </row>
    <row r="11945" spans="1:5" x14ac:dyDescent="0.3">
      <c r="A11945" t="s">
        <v>1820</v>
      </c>
      <c r="B11945" t="s">
        <v>323</v>
      </c>
      <c r="C11945">
        <v>338.33911132410401</v>
      </c>
      <c r="D11945" t="s">
        <v>2480</v>
      </c>
      <c r="E11945" t="s">
        <v>313</v>
      </c>
    </row>
    <row r="11946" spans="1:5" x14ac:dyDescent="0.3">
      <c r="A11946" t="s">
        <v>2248</v>
      </c>
      <c r="B11946" t="s">
        <v>323</v>
      </c>
      <c r="C11946">
        <v>339.079874984144</v>
      </c>
      <c r="D11946" t="s">
        <v>2480</v>
      </c>
      <c r="E11946" t="s">
        <v>313</v>
      </c>
    </row>
    <row r="11947" spans="1:5" x14ac:dyDescent="0.3">
      <c r="A11947" t="s">
        <v>130</v>
      </c>
      <c r="B11947" t="s">
        <v>323</v>
      </c>
      <c r="C11947">
        <v>339.93350280528102</v>
      </c>
      <c r="D11947" t="s">
        <v>2480</v>
      </c>
      <c r="E11947" t="s">
        <v>313</v>
      </c>
    </row>
    <row r="11948" spans="1:5" x14ac:dyDescent="0.3">
      <c r="A11948" t="s">
        <v>1847</v>
      </c>
      <c r="B11948" t="s">
        <v>323</v>
      </c>
      <c r="C11948">
        <v>341.93917796886302</v>
      </c>
      <c r="D11948" t="s">
        <v>2480</v>
      </c>
      <c r="E11948" t="s">
        <v>313</v>
      </c>
    </row>
    <row r="11949" spans="1:5" x14ac:dyDescent="0.3">
      <c r="A11949" t="s">
        <v>845</v>
      </c>
      <c r="B11949" t="s">
        <v>323</v>
      </c>
      <c r="C11949">
        <v>342.147090885041</v>
      </c>
      <c r="D11949" t="s">
        <v>2480</v>
      </c>
      <c r="E11949" t="s">
        <v>313</v>
      </c>
    </row>
    <row r="11950" spans="1:5" x14ac:dyDescent="0.3">
      <c r="A11950" t="s">
        <v>2131</v>
      </c>
      <c r="B11950" t="s">
        <v>323</v>
      </c>
      <c r="C11950">
        <v>342.43405025991399</v>
      </c>
      <c r="D11950" t="s">
        <v>2480</v>
      </c>
      <c r="E11950" t="s">
        <v>313</v>
      </c>
    </row>
    <row r="11951" spans="1:5" x14ac:dyDescent="0.3">
      <c r="A11951" t="s">
        <v>1716</v>
      </c>
      <c r="B11951" t="s">
        <v>323</v>
      </c>
      <c r="C11951">
        <v>342.629023314439</v>
      </c>
      <c r="D11951" t="s">
        <v>2480</v>
      </c>
      <c r="E11951" t="s">
        <v>313</v>
      </c>
    </row>
    <row r="11952" spans="1:5" x14ac:dyDescent="0.3">
      <c r="A11952" t="s">
        <v>1999</v>
      </c>
      <c r="B11952" t="s">
        <v>323</v>
      </c>
      <c r="C11952">
        <v>345.41597875528402</v>
      </c>
      <c r="D11952" t="s">
        <v>2480</v>
      </c>
      <c r="E11952" t="s">
        <v>313</v>
      </c>
    </row>
    <row r="11953" spans="1:5" x14ac:dyDescent="0.3">
      <c r="A11953" t="s">
        <v>2277</v>
      </c>
      <c r="B11953" t="s">
        <v>323</v>
      </c>
      <c r="C11953">
        <v>345.62988582685398</v>
      </c>
      <c r="D11953" t="s">
        <v>2480</v>
      </c>
      <c r="E11953" t="s">
        <v>313</v>
      </c>
    </row>
    <row r="11954" spans="1:5" x14ac:dyDescent="0.3">
      <c r="A11954" t="s">
        <v>486</v>
      </c>
      <c r="B11954" t="s">
        <v>323</v>
      </c>
      <c r="C11954">
        <v>349.14263205441</v>
      </c>
      <c r="D11954" t="s">
        <v>2480</v>
      </c>
      <c r="E11954" t="s">
        <v>313</v>
      </c>
    </row>
    <row r="11955" spans="1:5" x14ac:dyDescent="0.3">
      <c r="A11955" t="s">
        <v>2143</v>
      </c>
      <c r="B11955" t="s">
        <v>323</v>
      </c>
      <c r="C11955">
        <v>349.86766749622802</v>
      </c>
      <c r="D11955" t="s">
        <v>2480</v>
      </c>
      <c r="E11955" t="s">
        <v>313</v>
      </c>
    </row>
    <row r="11956" spans="1:5" x14ac:dyDescent="0.3">
      <c r="A11956" t="s">
        <v>1892</v>
      </c>
      <c r="B11956" t="s">
        <v>323</v>
      </c>
      <c r="C11956">
        <v>350.30661945327199</v>
      </c>
      <c r="D11956" t="s">
        <v>2480</v>
      </c>
      <c r="E11956" t="s">
        <v>313</v>
      </c>
    </row>
    <row r="11957" spans="1:5" x14ac:dyDescent="0.3">
      <c r="A11957" t="s">
        <v>1732</v>
      </c>
      <c r="B11957" t="s">
        <v>323</v>
      </c>
      <c r="C11957">
        <v>351.28585861579501</v>
      </c>
      <c r="D11957" t="s">
        <v>2480</v>
      </c>
      <c r="E11957" t="s">
        <v>313</v>
      </c>
    </row>
    <row r="11958" spans="1:5" x14ac:dyDescent="0.3">
      <c r="A11958" t="s">
        <v>353</v>
      </c>
      <c r="B11958" t="s">
        <v>323</v>
      </c>
      <c r="C11958">
        <v>352.39995381079302</v>
      </c>
      <c r="D11958" t="s">
        <v>2480</v>
      </c>
      <c r="E11958" t="s">
        <v>313</v>
      </c>
    </row>
    <row r="11959" spans="1:5" x14ac:dyDescent="0.3">
      <c r="A11959" t="s">
        <v>1825</v>
      </c>
      <c r="B11959" t="s">
        <v>323</v>
      </c>
      <c r="C11959">
        <v>354.660853656494</v>
      </c>
      <c r="D11959" t="s">
        <v>2480</v>
      </c>
      <c r="E11959" t="s">
        <v>313</v>
      </c>
    </row>
    <row r="11960" spans="1:5" x14ac:dyDescent="0.3">
      <c r="A11960" t="s">
        <v>839</v>
      </c>
      <c r="B11960" t="s">
        <v>323</v>
      </c>
      <c r="C11960">
        <v>354.67838281781502</v>
      </c>
      <c r="D11960" t="s">
        <v>2480</v>
      </c>
      <c r="E11960" t="s">
        <v>313</v>
      </c>
    </row>
    <row r="11961" spans="1:5" x14ac:dyDescent="0.3">
      <c r="A11961" t="s">
        <v>968</v>
      </c>
      <c r="B11961" t="s">
        <v>323</v>
      </c>
      <c r="C11961">
        <v>355.38404133920102</v>
      </c>
      <c r="D11961" t="s">
        <v>2480</v>
      </c>
      <c r="E11961" t="s">
        <v>313</v>
      </c>
    </row>
    <row r="11962" spans="1:5" x14ac:dyDescent="0.3">
      <c r="A11962" t="s">
        <v>2275</v>
      </c>
      <c r="B11962" t="s">
        <v>323</v>
      </c>
      <c r="C11962">
        <v>355.51921138100698</v>
      </c>
      <c r="D11962" t="s">
        <v>2480</v>
      </c>
      <c r="E11962" t="s">
        <v>313</v>
      </c>
    </row>
    <row r="11963" spans="1:5" x14ac:dyDescent="0.3">
      <c r="A11963" t="s">
        <v>2374</v>
      </c>
      <c r="B11963" t="s">
        <v>323</v>
      </c>
      <c r="C11963">
        <v>355.92264700752401</v>
      </c>
      <c r="D11963" t="s">
        <v>2480</v>
      </c>
      <c r="E11963" t="s">
        <v>313</v>
      </c>
    </row>
    <row r="11964" spans="1:5" x14ac:dyDescent="0.3">
      <c r="A11964" t="s">
        <v>2097</v>
      </c>
      <c r="B11964" t="s">
        <v>323</v>
      </c>
      <c r="C11964">
        <v>356.103246072932</v>
      </c>
      <c r="D11964" t="s">
        <v>2480</v>
      </c>
      <c r="E11964" t="s">
        <v>313</v>
      </c>
    </row>
    <row r="11965" spans="1:5" x14ac:dyDescent="0.3">
      <c r="A11965" t="s">
        <v>965</v>
      </c>
      <c r="B11965" t="s">
        <v>323</v>
      </c>
      <c r="C11965">
        <v>356.61423749144501</v>
      </c>
      <c r="D11965" t="s">
        <v>2480</v>
      </c>
      <c r="E11965" t="s">
        <v>313</v>
      </c>
    </row>
    <row r="11966" spans="1:5" x14ac:dyDescent="0.3">
      <c r="A11966" t="s">
        <v>1920</v>
      </c>
      <c r="B11966" t="s">
        <v>323</v>
      </c>
      <c r="C11966">
        <v>356.77843896587802</v>
      </c>
      <c r="D11966" t="s">
        <v>2480</v>
      </c>
      <c r="E11966" t="s">
        <v>313</v>
      </c>
    </row>
    <row r="11967" spans="1:5" x14ac:dyDescent="0.3">
      <c r="A11967" t="s">
        <v>1881</v>
      </c>
      <c r="B11967" t="s">
        <v>323</v>
      </c>
      <c r="C11967">
        <v>362.00878480503297</v>
      </c>
      <c r="D11967" t="s">
        <v>2480</v>
      </c>
      <c r="E11967" t="s">
        <v>313</v>
      </c>
    </row>
    <row r="11968" spans="1:5" x14ac:dyDescent="0.3">
      <c r="A11968" t="s">
        <v>1980</v>
      </c>
      <c r="B11968" t="s">
        <v>323</v>
      </c>
      <c r="C11968">
        <v>362.56550149799</v>
      </c>
      <c r="D11968" t="s">
        <v>2480</v>
      </c>
      <c r="E11968" t="s">
        <v>313</v>
      </c>
    </row>
    <row r="11969" spans="1:5" x14ac:dyDescent="0.3">
      <c r="A11969" t="s">
        <v>331</v>
      </c>
      <c r="B11969" t="s">
        <v>323</v>
      </c>
      <c r="C11969">
        <v>362.70142847023197</v>
      </c>
      <c r="D11969" t="s">
        <v>2480</v>
      </c>
      <c r="E11969" t="s">
        <v>313</v>
      </c>
    </row>
    <row r="11970" spans="1:5" x14ac:dyDescent="0.3">
      <c r="A11970" t="s">
        <v>912</v>
      </c>
      <c r="B11970" t="s">
        <v>323</v>
      </c>
      <c r="C11970">
        <v>363.54895380274098</v>
      </c>
      <c r="D11970" t="s">
        <v>2480</v>
      </c>
      <c r="E11970" t="s">
        <v>313</v>
      </c>
    </row>
    <row r="11971" spans="1:5" x14ac:dyDescent="0.3">
      <c r="A11971" t="s">
        <v>2278</v>
      </c>
      <c r="B11971" t="s">
        <v>323</v>
      </c>
      <c r="C11971">
        <v>363.63507338546901</v>
      </c>
      <c r="D11971" t="s">
        <v>2480</v>
      </c>
      <c r="E11971" t="s">
        <v>313</v>
      </c>
    </row>
    <row r="11972" spans="1:5" x14ac:dyDescent="0.3">
      <c r="A11972" t="s">
        <v>1857</v>
      </c>
      <c r="B11972" t="s">
        <v>323</v>
      </c>
      <c r="C11972">
        <v>364.26424544788699</v>
      </c>
      <c r="D11972" t="s">
        <v>2480</v>
      </c>
      <c r="E11972" t="s">
        <v>313</v>
      </c>
    </row>
    <row r="11973" spans="1:5" x14ac:dyDescent="0.3">
      <c r="A11973" t="s">
        <v>1955</v>
      </c>
      <c r="B11973" t="s">
        <v>323</v>
      </c>
      <c r="C11973">
        <v>364.87011192796803</v>
      </c>
      <c r="D11973" t="s">
        <v>2480</v>
      </c>
      <c r="E11973" t="s">
        <v>313</v>
      </c>
    </row>
    <row r="11974" spans="1:5" x14ac:dyDescent="0.3">
      <c r="A11974" t="s">
        <v>2052</v>
      </c>
      <c r="B11974" t="s">
        <v>323</v>
      </c>
      <c r="C11974">
        <v>365.81837316709601</v>
      </c>
      <c r="D11974" t="s">
        <v>2480</v>
      </c>
      <c r="E11974" t="s">
        <v>313</v>
      </c>
    </row>
    <row r="11975" spans="1:5" x14ac:dyDescent="0.3">
      <c r="A11975" t="s">
        <v>844</v>
      </c>
      <c r="B11975" t="s">
        <v>323</v>
      </c>
      <c r="C11975">
        <v>365.82610061270998</v>
      </c>
      <c r="D11975" t="s">
        <v>2480</v>
      </c>
      <c r="E11975" t="s">
        <v>313</v>
      </c>
    </row>
    <row r="11976" spans="1:5" x14ac:dyDescent="0.3">
      <c r="A11976" t="s">
        <v>668</v>
      </c>
      <c r="B11976" t="s">
        <v>323</v>
      </c>
      <c r="C11976">
        <v>365.99092592882499</v>
      </c>
      <c r="D11976" t="s">
        <v>2480</v>
      </c>
      <c r="E11976" t="s">
        <v>313</v>
      </c>
    </row>
    <row r="11977" spans="1:5" x14ac:dyDescent="0.3">
      <c r="A11977" t="s">
        <v>879</v>
      </c>
      <c r="B11977" t="s">
        <v>323</v>
      </c>
      <c r="C11977">
        <v>366.99718118426603</v>
      </c>
      <c r="D11977" t="s">
        <v>2480</v>
      </c>
      <c r="E11977" t="s">
        <v>313</v>
      </c>
    </row>
    <row r="11978" spans="1:5" x14ac:dyDescent="0.3">
      <c r="A11978" t="s">
        <v>948</v>
      </c>
      <c r="B11978" t="s">
        <v>323</v>
      </c>
      <c r="C11978">
        <v>367.87369918283201</v>
      </c>
      <c r="D11978" t="s">
        <v>2480</v>
      </c>
      <c r="E11978" t="s">
        <v>313</v>
      </c>
    </row>
    <row r="11979" spans="1:5" x14ac:dyDescent="0.3">
      <c r="A11979" t="s">
        <v>2028</v>
      </c>
      <c r="B11979" t="s">
        <v>323</v>
      </c>
      <c r="C11979">
        <v>369.30154142641697</v>
      </c>
      <c r="D11979" t="s">
        <v>2480</v>
      </c>
      <c r="E11979" t="s">
        <v>313</v>
      </c>
    </row>
    <row r="11980" spans="1:5" x14ac:dyDescent="0.3">
      <c r="A11980" t="s">
        <v>2077</v>
      </c>
      <c r="B11980" t="s">
        <v>323</v>
      </c>
      <c r="C11980">
        <v>370.40613024256999</v>
      </c>
      <c r="D11980" t="s">
        <v>2480</v>
      </c>
      <c r="E11980" t="s">
        <v>313</v>
      </c>
    </row>
    <row r="11981" spans="1:5" x14ac:dyDescent="0.3">
      <c r="A11981" t="s">
        <v>1575</v>
      </c>
      <c r="B11981" t="s">
        <v>323</v>
      </c>
      <c r="C11981">
        <v>373.66315794696499</v>
      </c>
      <c r="D11981" t="s">
        <v>2480</v>
      </c>
      <c r="E11981" t="s">
        <v>313</v>
      </c>
    </row>
    <row r="11982" spans="1:5" x14ac:dyDescent="0.3">
      <c r="A11982" t="s">
        <v>1984</v>
      </c>
      <c r="B11982" t="s">
        <v>323</v>
      </c>
      <c r="C11982">
        <v>376.98979039085299</v>
      </c>
      <c r="D11982" t="s">
        <v>2480</v>
      </c>
      <c r="E11982" t="s">
        <v>313</v>
      </c>
    </row>
    <row r="11983" spans="1:5" x14ac:dyDescent="0.3">
      <c r="A11983" t="s">
        <v>2317</v>
      </c>
      <c r="B11983" t="s">
        <v>323</v>
      </c>
      <c r="C11983">
        <v>377.62077073852703</v>
      </c>
      <c r="D11983" t="s">
        <v>2480</v>
      </c>
      <c r="E11983" t="s">
        <v>313</v>
      </c>
    </row>
    <row r="11984" spans="1:5" x14ac:dyDescent="0.3">
      <c r="A11984" t="s">
        <v>694</v>
      </c>
      <c r="B11984" t="s">
        <v>323</v>
      </c>
      <c r="C11984">
        <v>378.24310213177199</v>
      </c>
      <c r="D11984" t="s">
        <v>2480</v>
      </c>
      <c r="E11984" t="s">
        <v>313</v>
      </c>
    </row>
    <row r="11985" spans="1:5" x14ac:dyDescent="0.3">
      <c r="A11985" t="s">
        <v>756</v>
      </c>
      <c r="B11985" t="s">
        <v>323</v>
      </c>
      <c r="C11985">
        <v>378.901872056115</v>
      </c>
      <c r="D11985" t="s">
        <v>2480</v>
      </c>
      <c r="E11985" t="s">
        <v>313</v>
      </c>
    </row>
    <row r="11986" spans="1:5" x14ac:dyDescent="0.3">
      <c r="A11986" t="s">
        <v>2056</v>
      </c>
      <c r="B11986" t="s">
        <v>323</v>
      </c>
      <c r="C11986">
        <v>379.42010505317597</v>
      </c>
      <c r="D11986" t="s">
        <v>2480</v>
      </c>
      <c r="E11986" t="s">
        <v>313</v>
      </c>
    </row>
    <row r="11987" spans="1:5" x14ac:dyDescent="0.3">
      <c r="A11987" t="s">
        <v>884</v>
      </c>
      <c r="B11987" t="s">
        <v>323</v>
      </c>
      <c r="C11987">
        <v>380.27326367549102</v>
      </c>
      <c r="D11987" t="s">
        <v>2480</v>
      </c>
      <c r="E11987" t="s">
        <v>313</v>
      </c>
    </row>
    <row r="11988" spans="1:5" x14ac:dyDescent="0.3">
      <c r="A11988" t="s">
        <v>1848</v>
      </c>
      <c r="B11988" t="s">
        <v>323</v>
      </c>
      <c r="C11988">
        <v>380.446026447299</v>
      </c>
      <c r="D11988" t="s">
        <v>2480</v>
      </c>
      <c r="E11988" t="s">
        <v>313</v>
      </c>
    </row>
    <row r="11989" spans="1:5" x14ac:dyDescent="0.3">
      <c r="A11989" t="s">
        <v>1667</v>
      </c>
      <c r="B11989" t="s">
        <v>323</v>
      </c>
      <c r="C11989">
        <v>380.69996253548499</v>
      </c>
      <c r="D11989" t="s">
        <v>2480</v>
      </c>
      <c r="E11989" t="s">
        <v>313</v>
      </c>
    </row>
    <row r="11990" spans="1:5" x14ac:dyDescent="0.3">
      <c r="A11990" t="s">
        <v>1254</v>
      </c>
      <c r="B11990" t="s">
        <v>323</v>
      </c>
      <c r="C11990">
        <v>381.436174173496</v>
      </c>
      <c r="D11990" t="s">
        <v>2480</v>
      </c>
      <c r="E11990" t="s">
        <v>313</v>
      </c>
    </row>
    <row r="11991" spans="1:5" x14ac:dyDescent="0.3">
      <c r="A11991" t="s">
        <v>1874</v>
      </c>
      <c r="B11991" t="s">
        <v>323</v>
      </c>
      <c r="C11991">
        <v>382.65711192910902</v>
      </c>
      <c r="D11991" t="s">
        <v>2480</v>
      </c>
      <c r="E11991" t="s">
        <v>313</v>
      </c>
    </row>
    <row r="11992" spans="1:5" x14ac:dyDescent="0.3">
      <c r="A11992" t="s">
        <v>2018</v>
      </c>
      <c r="B11992" t="s">
        <v>323</v>
      </c>
      <c r="C11992">
        <v>382.86487474858302</v>
      </c>
      <c r="D11992" t="s">
        <v>2480</v>
      </c>
      <c r="E11992" t="s">
        <v>313</v>
      </c>
    </row>
    <row r="11993" spans="1:5" x14ac:dyDescent="0.3">
      <c r="A11993" t="s">
        <v>2150</v>
      </c>
      <c r="B11993" t="s">
        <v>323</v>
      </c>
      <c r="C11993">
        <v>384.21440981816301</v>
      </c>
      <c r="D11993" t="s">
        <v>2480</v>
      </c>
      <c r="E11993" t="s">
        <v>313</v>
      </c>
    </row>
    <row r="11994" spans="1:5" x14ac:dyDescent="0.3">
      <c r="A11994" t="s">
        <v>1653</v>
      </c>
      <c r="B11994" t="s">
        <v>323</v>
      </c>
      <c r="C11994">
        <v>385.44654724285198</v>
      </c>
      <c r="D11994" t="s">
        <v>2480</v>
      </c>
      <c r="E11994" t="s">
        <v>313</v>
      </c>
    </row>
    <row r="11995" spans="1:5" x14ac:dyDescent="0.3">
      <c r="A11995" t="s">
        <v>466</v>
      </c>
      <c r="B11995" t="s">
        <v>323</v>
      </c>
      <c r="C11995">
        <v>388.36993604722699</v>
      </c>
      <c r="D11995" t="s">
        <v>2480</v>
      </c>
      <c r="E11995" t="s">
        <v>313</v>
      </c>
    </row>
    <row r="11996" spans="1:5" x14ac:dyDescent="0.3">
      <c r="A11996" t="s">
        <v>1488</v>
      </c>
      <c r="B11996" t="s">
        <v>323</v>
      </c>
      <c r="C11996">
        <v>388.452373273305</v>
      </c>
      <c r="D11996" t="s">
        <v>2480</v>
      </c>
      <c r="E11996" t="s">
        <v>313</v>
      </c>
    </row>
    <row r="11997" spans="1:5" x14ac:dyDescent="0.3">
      <c r="A11997" t="s">
        <v>1543</v>
      </c>
      <c r="B11997" t="s">
        <v>323</v>
      </c>
      <c r="C11997">
        <v>391.57836123349898</v>
      </c>
      <c r="D11997" t="s">
        <v>2480</v>
      </c>
      <c r="E11997" t="s">
        <v>313</v>
      </c>
    </row>
    <row r="11998" spans="1:5" x14ac:dyDescent="0.3">
      <c r="A11998" t="s">
        <v>723</v>
      </c>
      <c r="B11998" t="s">
        <v>323</v>
      </c>
      <c r="C11998">
        <v>391.92829649312398</v>
      </c>
      <c r="D11998" t="s">
        <v>2480</v>
      </c>
      <c r="E11998" t="s">
        <v>313</v>
      </c>
    </row>
    <row r="11999" spans="1:5" x14ac:dyDescent="0.3">
      <c r="A11999" t="s">
        <v>722</v>
      </c>
      <c r="B11999" t="s">
        <v>323</v>
      </c>
      <c r="C11999">
        <v>392.30096980951703</v>
      </c>
      <c r="D11999" t="s">
        <v>2480</v>
      </c>
      <c r="E11999" t="s">
        <v>313</v>
      </c>
    </row>
    <row r="12000" spans="1:5" x14ac:dyDescent="0.3">
      <c r="A12000" t="s">
        <v>1735</v>
      </c>
      <c r="B12000" t="s">
        <v>323</v>
      </c>
      <c r="C12000">
        <v>393.54685379616899</v>
      </c>
      <c r="D12000" t="s">
        <v>2480</v>
      </c>
      <c r="E12000" t="s">
        <v>313</v>
      </c>
    </row>
    <row r="12001" spans="1:5" x14ac:dyDescent="0.3">
      <c r="A12001" t="s">
        <v>2022</v>
      </c>
      <c r="B12001" t="s">
        <v>323</v>
      </c>
      <c r="C12001">
        <v>394.91309957620501</v>
      </c>
      <c r="D12001" t="s">
        <v>2480</v>
      </c>
      <c r="E12001" t="s">
        <v>313</v>
      </c>
    </row>
    <row r="12002" spans="1:5" x14ac:dyDescent="0.3">
      <c r="A12002" t="s">
        <v>2116</v>
      </c>
      <c r="B12002" t="s">
        <v>323</v>
      </c>
      <c r="C12002">
        <v>395.50414913468597</v>
      </c>
      <c r="D12002" t="s">
        <v>2480</v>
      </c>
      <c r="E12002" t="s">
        <v>313</v>
      </c>
    </row>
    <row r="12003" spans="1:5" x14ac:dyDescent="0.3">
      <c r="A12003" t="s">
        <v>2013</v>
      </c>
      <c r="B12003" t="s">
        <v>323</v>
      </c>
      <c r="C12003">
        <v>396.12094293636801</v>
      </c>
      <c r="D12003" t="s">
        <v>2480</v>
      </c>
      <c r="E12003" t="s">
        <v>313</v>
      </c>
    </row>
    <row r="12004" spans="1:5" x14ac:dyDescent="0.3">
      <c r="A12004" t="s">
        <v>949</v>
      </c>
      <c r="B12004" t="s">
        <v>323</v>
      </c>
      <c r="C12004">
        <v>396.83995449913999</v>
      </c>
      <c r="D12004" t="s">
        <v>2480</v>
      </c>
      <c r="E12004" t="s">
        <v>313</v>
      </c>
    </row>
    <row r="12005" spans="1:5" x14ac:dyDescent="0.3">
      <c r="A12005" t="s">
        <v>836</v>
      </c>
      <c r="B12005" t="s">
        <v>323</v>
      </c>
      <c r="C12005">
        <v>397.431307483919</v>
      </c>
      <c r="D12005" t="s">
        <v>2480</v>
      </c>
      <c r="E12005" t="s">
        <v>313</v>
      </c>
    </row>
    <row r="12006" spans="1:5" x14ac:dyDescent="0.3">
      <c r="A12006" t="s">
        <v>1340</v>
      </c>
      <c r="B12006" t="s">
        <v>323</v>
      </c>
      <c r="C12006">
        <v>398.26244106706201</v>
      </c>
      <c r="D12006" t="s">
        <v>2480</v>
      </c>
      <c r="E12006" t="s">
        <v>313</v>
      </c>
    </row>
    <row r="12007" spans="1:5" x14ac:dyDescent="0.3">
      <c r="A12007" t="s">
        <v>432</v>
      </c>
      <c r="B12007" t="s">
        <v>323</v>
      </c>
      <c r="C12007">
        <v>398.85961976191498</v>
      </c>
      <c r="D12007" t="s">
        <v>2480</v>
      </c>
      <c r="E12007" t="s">
        <v>313</v>
      </c>
    </row>
    <row r="12008" spans="1:5" x14ac:dyDescent="0.3">
      <c r="A12008" t="s">
        <v>2139</v>
      </c>
      <c r="B12008" t="s">
        <v>323</v>
      </c>
      <c r="C12008">
        <v>399.555988808584</v>
      </c>
      <c r="D12008" t="s">
        <v>2480</v>
      </c>
      <c r="E12008" t="s">
        <v>313</v>
      </c>
    </row>
    <row r="12009" spans="1:5" x14ac:dyDescent="0.3">
      <c r="A12009" t="s">
        <v>841</v>
      </c>
      <c r="B12009" t="s">
        <v>323</v>
      </c>
      <c r="C12009">
        <v>400.003458006085</v>
      </c>
      <c r="D12009" t="s">
        <v>2480</v>
      </c>
      <c r="E12009" t="s">
        <v>313</v>
      </c>
    </row>
    <row r="12010" spans="1:5" x14ac:dyDescent="0.3">
      <c r="A12010" t="s">
        <v>731</v>
      </c>
      <c r="B12010" t="s">
        <v>323</v>
      </c>
      <c r="C12010">
        <v>404.85750038268202</v>
      </c>
      <c r="D12010" t="s">
        <v>2480</v>
      </c>
      <c r="E12010" t="s">
        <v>313</v>
      </c>
    </row>
    <row r="12011" spans="1:5" x14ac:dyDescent="0.3">
      <c r="A12011" t="s">
        <v>2318</v>
      </c>
      <c r="B12011" t="s">
        <v>323</v>
      </c>
      <c r="C12011">
        <v>407.13146484729401</v>
      </c>
      <c r="D12011" t="s">
        <v>2480</v>
      </c>
      <c r="E12011" t="s">
        <v>313</v>
      </c>
    </row>
    <row r="12012" spans="1:5" x14ac:dyDescent="0.3">
      <c r="A12012" t="s">
        <v>887</v>
      </c>
      <c r="B12012" t="s">
        <v>323</v>
      </c>
      <c r="C12012">
        <v>407.93551295140401</v>
      </c>
      <c r="D12012" t="s">
        <v>2480</v>
      </c>
      <c r="E12012" t="s">
        <v>313</v>
      </c>
    </row>
    <row r="12013" spans="1:5" x14ac:dyDescent="0.3">
      <c r="A12013" t="s">
        <v>2075</v>
      </c>
      <c r="B12013" t="s">
        <v>323</v>
      </c>
      <c r="C12013">
        <v>407.94185479710501</v>
      </c>
      <c r="D12013" t="s">
        <v>2480</v>
      </c>
      <c r="E12013" t="s">
        <v>313</v>
      </c>
    </row>
    <row r="12014" spans="1:5" x14ac:dyDescent="0.3">
      <c r="A12014" t="s">
        <v>726</v>
      </c>
      <c r="B12014" t="s">
        <v>323</v>
      </c>
      <c r="C12014">
        <v>408.036627498558</v>
      </c>
      <c r="D12014" t="s">
        <v>2480</v>
      </c>
      <c r="E12014" t="s">
        <v>313</v>
      </c>
    </row>
    <row r="12015" spans="1:5" x14ac:dyDescent="0.3">
      <c r="A12015" t="s">
        <v>1833</v>
      </c>
      <c r="B12015" t="s">
        <v>323</v>
      </c>
      <c r="C12015">
        <v>408.88537718177702</v>
      </c>
      <c r="D12015" t="s">
        <v>2480</v>
      </c>
      <c r="E12015" t="s">
        <v>313</v>
      </c>
    </row>
    <row r="12016" spans="1:5" x14ac:dyDescent="0.3">
      <c r="A12016" t="s">
        <v>2267</v>
      </c>
      <c r="B12016" t="s">
        <v>323</v>
      </c>
      <c r="C12016">
        <v>409.85738628795599</v>
      </c>
      <c r="D12016" t="s">
        <v>2480</v>
      </c>
      <c r="E12016" t="s">
        <v>313</v>
      </c>
    </row>
    <row r="12017" spans="1:5" x14ac:dyDescent="0.3">
      <c r="A12017" t="s">
        <v>1757</v>
      </c>
      <c r="B12017" t="s">
        <v>323</v>
      </c>
      <c r="C12017">
        <v>410.138241656037</v>
      </c>
      <c r="D12017" t="s">
        <v>2480</v>
      </c>
      <c r="E12017" t="s">
        <v>313</v>
      </c>
    </row>
    <row r="12018" spans="1:5" x14ac:dyDescent="0.3">
      <c r="A12018" t="s">
        <v>2120</v>
      </c>
      <c r="B12018" t="s">
        <v>323</v>
      </c>
      <c r="C12018">
        <v>410.58431610212</v>
      </c>
      <c r="D12018" t="s">
        <v>2480</v>
      </c>
      <c r="E12018" t="s">
        <v>313</v>
      </c>
    </row>
    <row r="12019" spans="1:5" x14ac:dyDescent="0.3">
      <c r="A12019" t="s">
        <v>2170</v>
      </c>
      <c r="B12019" t="s">
        <v>323</v>
      </c>
      <c r="C12019">
        <v>411.373664178073</v>
      </c>
      <c r="D12019" t="s">
        <v>2480</v>
      </c>
      <c r="E12019" t="s">
        <v>313</v>
      </c>
    </row>
    <row r="12020" spans="1:5" x14ac:dyDescent="0.3">
      <c r="A12020" t="s">
        <v>2306</v>
      </c>
      <c r="B12020" t="s">
        <v>323</v>
      </c>
      <c r="C12020">
        <v>412.11167742117198</v>
      </c>
      <c r="D12020" t="s">
        <v>2480</v>
      </c>
      <c r="E12020" t="s">
        <v>313</v>
      </c>
    </row>
    <row r="12021" spans="1:5" x14ac:dyDescent="0.3">
      <c r="A12021" t="s">
        <v>1986</v>
      </c>
      <c r="B12021" t="s">
        <v>323</v>
      </c>
      <c r="C12021">
        <v>413.34397868320201</v>
      </c>
      <c r="D12021" t="s">
        <v>2480</v>
      </c>
      <c r="E12021" t="s">
        <v>313</v>
      </c>
    </row>
    <row r="12022" spans="1:5" x14ac:dyDescent="0.3">
      <c r="A12022" t="s">
        <v>1942</v>
      </c>
      <c r="B12022" t="s">
        <v>323</v>
      </c>
      <c r="C12022">
        <v>416.68373365903898</v>
      </c>
      <c r="D12022" t="s">
        <v>2480</v>
      </c>
      <c r="E12022" t="s">
        <v>313</v>
      </c>
    </row>
    <row r="12023" spans="1:5" x14ac:dyDescent="0.3">
      <c r="A12023" t="s">
        <v>1913</v>
      </c>
      <c r="B12023" t="s">
        <v>323</v>
      </c>
      <c r="C12023">
        <v>418.02115465729202</v>
      </c>
      <c r="D12023" t="s">
        <v>2480</v>
      </c>
      <c r="E12023" t="s">
        <v>313</v>
      </c>
    </row>
    <row r="12024" spans="1:5" x14ac:dyDescent="0.3">
      <c r="A12024" t="s">
        <v>880</v>
      </c>
      <c r="B12024" t="s">
        <v>323</v>
      </c>
      <c r="C12024">
        <v>420.95760388034603</v>
      </c>
      <c r="D12024" t="s">
        <v>2480</v>
      </c>
      <c r="E12024" t="s">
        <v>313</v>
      </c>
    </row>
    <row r="12025" spans="1:5" x14ac:dyDescent="0.3">
      <c r="A12025" t="s">
        <v>2142</v>
      </c>
      <c r="B12025" t="s">
        <v>323</v>
      </c>
      <c r="C12025">
        <v>421.32284674582399</v>
      </c>
      <c r="D12025" t="s">
        <v>2480</v>
      </c>
      <c r="E12025" t="s">
        <v>313</v>
      </c>
    </row>
    <row r="12026" spans="1:5" x14ac:dyDescent="0.3">
      <c r="A12026" t="s">
        <v>672</v>
      </c>
      <c r="B12026" t="s">
        <v>323</v>
      </c>
      <c r="C12026">
        <v>427.588065881055</v>
      </c>
      <c r="D12026" t="s">
        <v>2480</v>
      </c>
      <c r="E12026" t="s">
        <v>313</v>
      </c>
    </row>
    <row r="12027" spans="1:5" x14ac:dyDescent="0.3">
      <c r="A12027" t="s">
        <v>718</v>
      </c>
      <c r="B12027" t="s">
        <v>323</v>
      </c>
      <c r="C12027">
        <v>427.64915389375199</v>
      </c>
      <c r="D12027" t="s">
        <v>2480</v>
      </c>
      <c r="E12027" t="s">
        <v>313</v>
      </c>
    </row>
    <row r="12028" spans="1:5" x14ac:dyDescent="0.3">
      <c r="A12028" t="s">
        <v>1734</v>
      </c>
      <c r="B12028" t="s">
        <v>323</v>
      </c>
      <c r="C12028">
        <v>427.68433137318499</v>
      </c>
      <c r="D12028" t="s">
        <v>2480</v>
      </c>
      <c r="E12028" t="s">
        <v>313</v>
      </c>
    </row>
    <row r="12029" spans="1:5" x14ac:dyDescent="0.3">
      <c r="A12029" t="s">
        <v>2312</v>
      </c>
      <c r="B12029" t="s">
        <v>323</v>
      </c>
      <c r="C12029">
        <v>428.17360057002702</v>
      </c>
      <c r="D12029" t="s">
        <v>2480</v>
      </c>
      <c r="E12029" t="s">
        <v>313</v>
      </c>
    </row>
    <row r="12030" spans="1:5" x14ac:dyDescent="0.3">
      <c r="A12030" t="s">
        <v>847</v>
      </c>
      <c r="B12030" t="s">
        <v>323</v>
      </c>
      <c r="C12030">
        <v>429.065116738298</v>
      </c>
      <c r="D12030" t="s">
        <v>2480</v>
      </c>
      <c r="E12030" t="s">
        <v>313</v>
      </c>
    </row>
    <row r="12031" spans="1:5" x14ac:dyDescent="0.3">
      <c r="A12031" t="s">
        <v>1641</v>
      </c>
      <c r="B12031" t="s">
        <v>323</v>
      </c>
      <c r="C12031">
        <v>429.28185044679202</v>
      </c>
      <c r="D12031" t="s">
        <v>2480</v>
      </c>
      <c r="E12031" t="s">
        <v>313</v>
      </c>
    </row>
    <row r="12032" spans="1:5" x14ac:dyDescent="0.3">
      <c r="A12032" t="s">
        <v>846</v>
      </c>
      <c r="B12032" t="s">
        <v>323</v>
      </c>
      <c r="C12032">
        <v>429.75136070586598</v>
      </c>
      <c r="D12032" t="s">
        <v>2480</v>
      </c>
      <c r="E12032" t="s">
        <v>313</v>
      </c>
    </row>
    <row r="12033" spans="1:5" x14ac:dyDescent="0.3">
      <c r="A12033" t="s">
        <v>2124</v>
      </c>
      <c r="B12033" t="s">
        <v>323</v>
      </c>
      <c r="C12033">
        <v>429.81825411602301</v>
      </c>
      <c r="D12033" t="s">
        <v>2480</v>
      </c>
      <c r="E12033" t="s">
        <v>313</v>
      </c>
    </row>
    <row r="12034" spans="1:5" x14ac:dyDescent="0.3">
      <c r="A12034" t="s">
        <v>678</v>
      </c>
      <c r="B12034" t="s">
        <v>323</v>
      </c>
      <c r="C12034">
        <v>430.34016153532502</v>
      </c>
      <c r="D12034" t="s">
        <v>2480</v>
      </c>
      <c r="E12034" t="s">
        <v>313</v>
      </c>
    </row>
    <row r="12035" spans="1:5" x14ac:dyDescent="0.3">
      <c r="A12035" t="s">
        <v>2011</v>
      </c>
      <c r="B12035" t="s">
        <v>323</v>
      </c>
      <c r="C12035">
        <v>430.54584275618902</v>
      </c>
      <c r="D12035" t="s">
        <v>2480</v>
      </c>
      <c r="E12035" t="s">
        <v>313</v>
      </c>
    </row>
    <row r="12036" spans="1:5" x14ac:dyDescent="0.3">
      <c r="A12036" t="s">
        <v>807</v>
      </c>
      <c r="B12036" t="s">
        <v>323</v>
      </c>
      <c r="C12036">
        <v>431.17017483606099</v>
      </c>
      <c r="D12036" t="s">
        <v>2480</v>
      </c>
      <c r="E12036" t="s">
        <v>313</v>
      </c>
    </row>
    <row r="12037" spans="1:5" x14ac:dyDescent="0.3">
      <c r="A12037" t="s">
        <v>561</v>
      </c>
      <c r="B12037" t="s">
        <v>323</v>
      </c>
      <c r="C12037">
        <v>432.87729195626298</v>
      </c>
      <c r="D12037" t="s">
        <v>2480</v>
      </c>
      <c r="E12037" t="s">
        <v>313</v>
      </c>
    </row>
    <row r="12038" spans="1:5" x14ac:dyDescent="0.3">
      <c r="A12038" t="s">
        <v>727</v>
      </c>
      <c r="B12038" t="s">
        <v>323</v>
      </c>
      <c r="C12038">
        <v>433.53245030041398</v>
      </c>
      <c r="D12038" t="s">
        <v>2480</v>
      </c>
      <c r="E12038" t="s">
        <v>313</v>
      </c>
    </row>
    <row r="12039" spans="1:5" x14ac:dyDescent="0.3">
      <c r="A12039" t="s">
        <v>2172</v>
      </c>
      <c r="B12039" t="s">
        <v>323</v>
      </c>
      <c r="C12039">
        <v>433.559852485931</v>
      </c>
      <c r="D12039" t="s">
        <v>2480</v>
      </c>
      <c r="E12039" t="s">
        <v>313</v>
      </c>
    </row>
    <row r="12040" spans="1:5" x14ac:dyDescent="0.3">
      <c r="A12040" t="s">
        <v>2193</v>
      </c>
      <c r="B12040" t="s">
        <v>323</v>
      </c>
      <c r="C12040">
        <v>433.836857050775</v>
      </c>
      <c r="D12040" t="s">
        <v>2480</v>
      </c>
      <c r="E12040" t="s">
        <v>313</v>
      </c>
    </row>
    <row r="12041" spans="1:5" x14ac:dyDescent="0.3">
      <c r="A12041" t="s">
        <v>592</v>
      </c>
      <c r="B12041" t="s">
        <v>323</v>
      </c>
      <c r="C12041">
        <v>433.85960213112998</v>
      </c>
      <c r="D12041" t="s">
        <v>2480</v>
      </c>
      <c r="E12041" t="s">
        <v>313</v>
      </c>
    </row>
    <row r="12042" spans="1:5" x14ac:dyDescent="0.3">
      <c r="A12042" t="s">
        <v>484</v>
      </c>
      <c r="B12042" t="s">
        <v>323</v>
      </c>
      <c r="C12042">
        <v>434.01366289109899</v>
      </c>
      <c r="D12042" t="s">
        <v>2480</v>
      </c>
      <c r="E12042" t="s">
        <v>313</v>
      </c>
    </row>
    <row r="12043" spans="1:5" x14ac:dyDescent="0.3">
      <c r="A12043" t="s">
        <v>2196</v>
      </c>
      <c r="B12043" t="s">
        <v>323</v>
      </c>
      <c r="C12043">
        <v>435.00149478677798</v>
      </c>
      <c r="D12043" t="s">
        <v>2480</v>
      </c>
      <c r="E12043" t="s">
        <v>313</v>
      </c>
    </row>
    <row r="12044" spans="1:5" x14ac:dyDescent="0.3">
      <c r="A12044" t="s">
        <v>2276</v>
      </c>
      <c r="B12044" t="s">
        <v>323</v>
      </c>
      <c r="C12044">
        <v>437.241928932262</v>
      </c>
      <c r="D12044" t="s">
        <v>2480</v>
      </c>
      <c r="E12044" t="s">
        <v>313</v>
      </c>
    </row>
    <row r="12045" spans="1:5" x14ac:dyDescent="0.3">
      <c r="A12045" t="s">
        <v>838</v>
      </c>
      <c r="B12045" t="s">
        <v>323</v>
      </c>
      <c r="C12045">
        <v>437.28336652777</v>
      </c>
      <c r="D12045" t="s">
        <v>2480</v>
      </c>
      <c r="E12045" t="s">
        <v>313</v>
      </c>
    </row>
    <row r="12046" spans="1:5" x14ac:dyDescent="0.3">
      <c r="A12046" t="s">
        <v>2148</v>
      </c>
      <c r="B12046" t="s">
        <v>323</v>
      </c>
      <c r="C12046">
        <v>437.35403204933101</v>
      </c>
      <c r="D12046" t="s">
        <v>2480</v>
      </c>
      <c r="E12046" t="s">
        <v>313</v>
      </c>
    </row>
    <row r="12047" spans="1:5" x14ac:dyDescent="0.3">
      <c r="A12047" t="s">
        <v>717</v>
      </c>
      <c r="B12047" t="s">
        <v>323</v>
      </c>
      <c r="C12047">
        <v>437.37866063335002</v>
      </c>
      <c r="D12047" t="s">
        <v>2480</v>
      </c>
      <c r="E12047" t="s">
        <v>313</v>
      </c>
    </row>
    <row r="12048" spans="1:5" x14ac:dyDescent="0.3">
      <c r="A12048" t="s">
        <v>834</v>
      </c>
      <c r="B12048" t="s">
        <v>323</v>
      </c>
      <c r="C12048">
        <v>439.00639585266703</v>
      </c>
      <c r="D12048" t="s">
        <v>2480</v>
      </c>
      <c r="E12048" t="s">
        <v>313</v>
      </c>
    </row>
    <row r="12049" spans="1:5" x14ac:dyDescent="0.3">
      <c r="A12049" t="s">
        <v>2020</v>
      </c>
      <c r="B12049" t="s">
        <v>323</v>
      </c>
      <c r="C12049">
        <v>439.41830127015902</v>
      </c>
      <c r="D12049" t="s">
        <v>2480</v>
      </c>
      <c r="E12049" t="s">
        <v>313</v>
      </c>
    </row>
    <row r="12050" spans="1:5" x14ac:dyDescent="0.3">
      <c r="A12050" t="s">
        <v>2173</v>
      </c>
      <c r="B12050" t="s">
        <v>323</v>
      </c>
      <c r="C12050">
        <v>440.13614290996497</v>
      </c>
      <c r="D12050" t="s">
        <v>2480</v>
      </c>
      <c r="E12050" t="s">
        <v>313</v>
      </c>
    </row>
    <row r="12051" spans="1:5" x14ac:dyDescent="0.3">
      <c r="A12051" t="s">
        <v>1718</v>
      </c>
      <c r="B12051" t="s">
        <v>323</v>
      </c>
      <c r="C12051">
        <v>440.18165511977497</v>
      </c>
      <c r="D12051" t="s">
        <v>2480</v>
      </c>
      <c r="E12051" t="s">
        <v>313</v>
      </c>
    </row>
    <row r="12052" spans="1:5" x14ac:dyDescent="0.3">
      <c r="A12052" t="s">
        <v>1844</v>
      </c>
      <c r="B12052" t="s">
        <v>323</v>
      </c>
      <c r="C12052">
        <v>440.36318845172201</v>
      </c>
      <c r="D12052" t="s">
        <v>2480</v>
      </c>
      <c r="E12052" t="s">
        <v>313</v>
      </c>
    </row>
    <row r="12053" spans="1:5" x14ac:dyDescent="0.3">
      <c r="A12053" t="s">
        <v>2174</v>
      </c>
      <c r="B12053" t="s">
        <v>323</v>
      </c>
      <c r="C12053">
        <v>444.216958259249</v>
      </c>
      <c r="D12053" t="s">
        <v>2480</v>
      </c>
      <c r="E12053" t="s">
        <v>313</v>
      </c>
    </row>
    <row r="12054" spans="1:5" x14ac:dyDescent="0.3">
      <c r="A12054" t="s">
        <v>1461</v>
      </c>
      <c r="B12054" t="s">
        <v>323</v>
      </c>
      <c r="C12054">
        <v>444.98752284674902</v>
      </c>
      <c r="D12054" t="s">
        <v>2480</v>
      </c>
      <c r="E12054" t="s">
        <v>313</v>
      </c>
    </row>
    <row r="12055" spans="1:5" x14ac:dyDescent="0.3">
      <c r="A12055" t="s">
        <v>972</v>
      </c>
      <c r="B12055" t="s">
        <v>323</v>
      </c>
      <c r="C12055">
        <v>445.89995931505302</v>
      </c>
      <c r="D12055" t="s">
        <v>2480</v>
      </c>
      <c r="E12055" t="s">
        <v>313</v>
      </c>
    </row>
    <row r="12056" spans="1:5" x14ac:dyDescent="0.3">
      <c r="A12056" t="s">
        <v>1363</v>
      </c>
      <c r="B12056" t="s">
        <v>323</v>
      </c>
      <c r="C12056">
        <v>446.67637784260199</v>
      </c>
      <c r="D12056" t="s">
        <v>2480</v>
      </c>
      <c r="E12056" t="s">
        <v>313</v>
      </c>
    </row>
    <row r="12057" spans="1:5" x14ac:dyDescent="0.3">
      <c r="A12057" t="s">
        <v>2282</v>
      </c>
      <c r="B12057" t="s">
        <v>323</v>
      </c>
      <c r="C12057">
        <v>447.98560515175097</v>
      </c>
      <c r="D12057" t="s">
        <v>2480</v>
      </c>
      <c r="E12057" t="s">
        <v>313</v>
      </c>
    </row>
    <row r="12058" spans="1:5" x14ac:dyDescent="0.3">
      <c r="A12058" t="s">
        <v>898</v>
      </c>
      <c r="B12058" t="s">
        <v>323</v>
      </c>
      <c r="C12058">
        <v>448.03555827930302</v>
      </c>
      <c r="D12058" t="s">
        <v>2480</v>
      </c>
      <c r="E12058" t="s">
        <v>313</v>
      </c>
    </row>
    <row r="12059" spans="1:5" x14ac:dyDescent="0.3">
      <c r="A12059" t="s">
        <v>680</v>
      </c>
      <c r="B12059" t="s">
        <v>323</v>
      </c>
      <c r="C12059">
        <v>449.77523031055301</v>
      </c>
      <c r="D12059" t="s">
        <v>2480</v>
      </c>
      <c r="E12059" t="s">
        <v>313</v>
      </c>
    </row>
    <row r="12060" spans="1:5" x14ac:dyDescent="0.3">
      <c r="A12060" t="s">
        <v>837</v>
      </c>
      <c r="B12060" t="s">
        <v>323</v>
      </c>
      <c r="C12060">
        <v>450.56837029199801</v>
      </c>
      <c r="D12060" t="s">
        <v>2480</v>
      </c>
      <c r="E12060" t="s">
        <v>313</v>
      </c>
    </row>
    <row r="12061" spans="1:5" x14ac:dyDescent="0.3">
      <c r="A12061" t="s">
        <v>446</v>
      </c>
      <c r="B12061" t="s">
        <v>323</v>
      </c>
      <c r="C12061">
        <v>452.02154167609399</v>
      </c>
      <c r="D12061" t="s">
        <v>2480</v>
      </c>
      <c r="E12061" t="s">
        <v>313</v>
      </c>
    </row>
    <row r="12062" spans="1:5" x14ac:dyDescent="0.3">
      <c r="A12062" t="s">
        <v>1842</v>
      </c>
      <c r="B12062" t="s">
        <v>323</v>
      </c>
      <c r="C12062">
        <v>452.064607001041</v>
      </c>
      <c r="D12062" t="s">
        <v>2480</v>
      </c>
      <c r="E12062" t="s">
        <v>313</v>
      </c>
    </row>
    <row r="12063" spans="1:5" x14ac:dyDescent="0.3">
      <c r="A12063" t="s">
        <v>2119</v>
      </c>
      <c r="B12063" t="s">
        <v>323</v>
      </c>
      <c r="C12063">
        <v>452.48044689538801</v>
      </c>
      <c r="D12063" t="s">
        <v>2480</v>
      </c>
      <c r="E12063" t="s">
        <v>313</v>
      </c>
    </row>
    <row r="12064" spans="1:5" x14ac:dyDescent="0.3">
      <c r="A12064" t="s">
        <v>440</v>
      </c>
      <c r="B12064" t="s">
        <v>323</v>
      </c>
      <c r="C12064">
        <v>452.71200460651602</v>
      </c>
      <c r="D12064" t="s">
        <v>2480</v>
      </c>
      <c r="E12064" t="s">
        <v>313</v>
      </c>
    </row>
    <row r="12065" spans="1:5" x14ac:dyDescent="0.3">
      <c r="A12065" t="s">
        <v>1895</v>
      </c>
      <c r="B12065" t="s">
        <v>323</v>
      </c>
      <c r="C12065">
        <v>456.51799645232097</v>
      </c>
      <c r="D12065" t="s">
        <v>2480</v>
      </c>
      <c r="E12065" t="s">
        <v>313</v>
      </c>
    </row>
    <row r="12066" spans="1:5" x14ac:dyDescent="0.3">
      <c r="A12066" t="s">
        <v>1993</v>
      </c>
      <c r="B12066" t="s">
        <v>323</v>
      </c>
      <c r="C12066">
        <v>456.69689944612401</v>
      </c>
      <c r="D12066" t="s">
        <v>2480</v>
      </c>
      <c r="E12066" t="s">
        <v>313</v>
      </c>
    </row>
    <row r="12067" spans="1:5" x14ac:dyDescent="0.3">
      <c r="A12067" t="s">
        <v>2171</v>
      </c>
      <c r="B12067" t="s">
        <v>323</v>
      </c>
      <c r="C12067">
        <v>457.07377204298899</v>
      </c>
      <c r="D12067" t="s">
        <v>2480</v>
      </c>
      <c r="E12067" t="s">
        <v>313</v>
      </c>
    </row>
    <row r="12068" spans="1:5" x14ac:dyDescent="0.3">
      <c r="A12068" t="s">
        <v>1437</v>
      </c>
      <c r="B12068" t="s">
        <v>323</v>
      </c>
      <c r="C12068">
        <v>457.79535824896499</v>
      </c>
      <c r="D12068" t="s">
        <v>2480</v>
      </c>
      <c r="E12068" t="s">
        <v>313</v>
      </c>
    </row>
    <row r="12069" spans="1:5" x14ac:dyDescent="0.3">
      <c r="A12069" t="s">
        <v>2163</v>
      </c>
      <c r="B12069" t="s">
        <v>323</v>
      </c>
      <c r="C12069">
        <v>457.90252869780301</v>
      </c>
      <c r="D12069" t="s">
        <v>2480</v>
      </c>
      <c r="E12069" t="s">
        <v>313</v>
      </c>
    </row>
    <row r="12070" spans="1:5" x14ac:dyDescent="0.3">
      <c r="A12070" t="s">
        <v>1222</v>
      </c>
      <c r="B12070" t="s">
        <v>323</v>
      </c>
      <c r="C12070">
        <v>461.29609926330801</v>
      </c>
      <c r="D12070" t="s">
        <v>2480</v>
      </c>
      <c r="E12070" t="s">
        <v>313</v>
      </c>
    </row>
    <row r="12071" spans="1:5" x14ac:dyDescent="0.3">
      <c r="A12071" t="s">
        <v>1910</v>
      </c>
      <c r="B12071" t="s">
        <v>323</v>
      </c>
      <c r="C12071">
        <v>461.50038365867698</v>
      </c>
      <c r="D12071" t="s">
        <v>2480</v>
      </c>
      <c r="E12071" t="s">
        <v>313</v>
      </c>
    </row>
    <row r="12072" spans="1:5" x14ac:dyDescent="0.3">
      <c r="A12072" t="s">
        <v>1377</v>
      </c>
      <c r="B12072" t="s">
        <v>323</v>
      </c>
      <c r="C12072">
        <v>463.39875562503801</v>
      </c>
      <c r="D12072" t="s">
        <v>2480</v>
      </c>
      <c r="E12072" t="s">
        <v>313</v>
      </c>
    </row>
    <row r="12073" spans="1:5" x14ac:dyDescent="0.3">
      <c r="A12073" t="s">
        <v>733</v>
      </c>
      <c r="B12073" t="s">
        <v>323</v>
      </c>
      <c r="C12073">
        <v>463.64838288748001</v>
      </c>
      <c r="D12073" t="s">
        <v>2480</v>
      </c>
      <c r="E12073" t="s">
        <v>313</v>
      </c>
    </row>
    <row r="12074" spans="1:5" x14ac:dyDescent="0.3">
      <c r="A12074" t="s">
        <v>1887</v>
      </c>
      <c r="B12074" t="s">
        <v>323</v>
      </c>
      <c r="C12074">
        <v>463.86740066862899</v>
      </c>
      <c r="D12074" t="s">
        <v>2480</v>
      </c>
      <c r="E12074" t="s">
        <v>313</v>
      </c>
    </row>
    <row r="12075" spans="1:5" x14ac:dyDescent="0.3">
      <c r="A12075" t="s">
        <v>1137</v>
      </c>
      <c r="B12075" t="s">
        <v>323</v>
      </c>
      <c r="C12075">
        <v>464.07216270193402</v>
      </c>
      <c r="D12075" t="s">
        <v>2480</v>
      </c>
      <c r="E12075" t="s">
        <v>313</v>
      </c>
    </row>
    <row r="12076" spans="1:5" x14ac:dyDescent="0.3">
      <c r="A12076" t="s">
        <v>1185</v>
      </c>
      <c r="B12076" t="s">
        <v>323</v>
      </c>
      <c r="C12076">
        <v>464.426215281049</v>
      </c>
      <c r="D12076" t="s">
        <v>2480</v>
      </c>
      <c r="E12076" t="s">
        <v>313</v>
      </c>
    </row>
    <row r="12077" spans="1:5" x14ac:dyDescent="0.3">
      <c r="A12077" t="s">
        <v>849</v>
      </c>
      <c r="B12077" t="s">
        <v>323</v>
      </c>
      <c r="C12077">
        <v>465.34124729326402</v>
      </c>
      <c r="D12077" t="s">
        <v>2480</v>
      </c>
      <c r="E12077" t="s">
        <v>313</v>
      </c>
    </row>
    <row r="12078" spans="1:5" x14ac:dyDescent="0.3">
      <c r="A12078" t="s">
        <v>1846</v>
      </c>
      <c r="B12078" t="s">
        <v>323</v>
      </c>
      <c r="C12078">
        <v>465.671802749346</v>
      </c>
      <c r="D12078" t="s">
        <v>2480</v>
      </c>
      <c r="E12078" t="s">
        <v>313</v>
      </c>
    </row>
    <row r="12079" spans="1:5" x14ac:dyDescent="0.3">
      <c r="A12079" t="s">
        <v>580</v>
      </c>
      <c r="B12079" t="s">
        <v>323</v>
      </c>
      <c r="C12079">
        <v>465.95195159356803</v>
      </c>
      <c r="D12079" t="s">
        <v>2480</v>
      </c>
      <c r="E12079" t="s">
        <v>313</v>
      </c>
    </row>
    <row r="12080" spans="1:5" x14ac:dyDescent="0.3">
      <c r="A12080" t="s">
        <v>1530</v>
      </c>
      <c r="B12080" t="s">
        <v>323</v>
      </c>
      <c r="C12080">
        <v>466.26751537544101</v>
      </c>
      <c r="D12080" t="s">
        <v>2480</v>
      </c>
      <c r="E12080" t="s">
        <v>313</v>
      </c>
    </row>
    <row r="12081" spans="1:5" x14ac:dyDescent="0.3">
      <c r="A12081" t="s">
        <v>1966</v>
      </c>
      <c r="B12081" t="s">
        <v>323</v>
      </c>
      <c r="C12081">
        <v>466.39583860563999</v>
      </c>
      <c r="D12081" t="s">
        <v>2480</v>
      </c>
      <c r="E12081" t="s">
        <v>313</v>
      </c>
    </row>
    <row r="12082" spans="1:5" x14ac:dyDescent="0.3">
      <c r="A12082" t="s">
        <v>2183</v>
      </c>
      <c r="B12082" t="s">
        <v>323</v>
      </c>
      <c r="C12082">
        <v>466.54549043027299</v>
      </c>
      <c r="D12082" t="s">
        <v>2480</v>
      </c>
      <c r="E12082" t="s">
        <v>313</v>
      </c>
    </row>
    <row r="12083" spans="1:5" x14ac:dyDescent="0.3">
      <c r="A12083" t="s">
        <v>1889</v>
      </c>
      <c r="B12083" t="s">
        <v>323</v>
      </c>
      <c r="C12083">
        <v>469.87587973997699</v>
      </c>
      <c r="D12083" t="s">
        <v>2480</v>
      </c>
      <c r="E12083" t="s">
        <v>313</v>
      </c>
    </row>
    <row r="12084" spans="1:5" x14ac:dyDescent="0.3">
      <c r="A12084" t="s">
        <v>588</v>
      </c>
      <c r="B12084" t="s">
        <v>323</v>
      </c>
      <c r="C12084">
        <v>469.99717429016601</v>
      </c>
      <c r="D12084" t="s">
        <v>2480</v>
      </c>
      <c r="E12084" t="s">
        <v>313</v>
      </c>
    </row>
    <row r="12085" spans="1:5" x14ac:dyDescent="0.3">
      <c r="A12085" t="s">
        <v>1927</v>
      </c>
      <c r="B12085" t="s">
        <v>323</v>
      </c>
      <c r="C12085">
        <v>470.61145857034302</v>
      </c>
      <c r="D12085" t="s">
        <v>2480</v>
      </c>
      <c r="E12085" t="s">
        <v>313</v>
      </c>
    </row>
    <row r="12086" spans="1:5" x14ac:dyDescent="0.3">
      <c r="A12086" t="s">
        <v>641</v>
      </c>
      <c r="B12086" t="s">
        <v>323</v>
      </c>
      <c r="C12086">
        <v>470.98795610191303</v>
      </c>
      <c r="D12086" t="s">
        <v>2480</v>
      </c>
      <c r="E12086" t="s">
        <v>313</v>
      </c>
    </row>
    <row r="12087" spans="1:5" x14ac:dyDescent="0.3">
      <c r="A12087" t="s">
        <v>1880</v>
      </c>
      <c r="B12087" t="s">
        <v>323</v>
      </c>
      <c r="C12087">
        <v>471.139774782058</v>
      </c>
      <c r="D12087" t="s">
        <v>2480</v>
      </c>
      <c r="E12087" t="s">
        <v>313</v>
      </c>
    </row>
    <row r="12088" spans="1:5" x14ac:dyDescent="0.3">
      <c r="A12088" t="s">
        <v>464</v>
      </c>
      <c r="B12088" t="s">
        <v>323</v>
      </c>
      <c r="C12088">
        <v>471.41349310156602</v>
      </c>
      <c r="D12088" t="s">
        <v>2480</v>
      </c>
      <c r="E12088" t="s">
        <v>313</v>
      </c>
    </row>
    <row r="12089" spans="1:5" x14ac:dyDescent="0.3">
      <c r="A12089" t="s">
        <v>1733</v>
      </c>
      <c r="B12089" t="s">
        <v>323</v>
      </c>
      <c r="C12089">
        <v>474.63037341420699</v>
      </c>
      <c r="D12089" t="s">
        <v>2480</v>
      </c>
      <c r="E12089" t="s">
        <v>313</v>
      </c>
    </row>
    <row r="12090" spans="1:5" x14ac:dyDescent="0.3">
      <c r="A12090" t="s">
        <v>1368</v>
      </c>
      <c r="B12090" t="s">
        <v>323</v>
      </c>
      <c r="C12090">
        <v>474.75036986971901</v>
      </c>
      <c r="D12090" t="s">
        <v>2480</v>
      </c>
      <c r="E12090" t="s">
        <v>313</v>
      </c>
    </row>
    <row r="12091" spans="1:5" x14ac:dyDescent="0.3">
      <c r="A12091" t="s">
        <v>684</v>
      </c>
      <c r="B12091" t="s">
        <v>323</v>
      </c>
      <c r="C12091">
        <v>475.49300948209498</v>
      </c>
      <c r="D12091" t="s">
        <v>2480</v>
      </c>
      <c r="E12091" t="s">
        <v>313</v>
      </c>
    </row>
    <row r="12092" spans="1:5" x14ac:dyDescent="0.3">
      <c r="A12092" t="s">
        <v>399</v>
      </c>
      <c r="B12092" t="s">
        <v>323</v>
      </c>
      <c r="C12092">
        <v>475.53210575829399</v>
      </c>
      <c r="D12092" t="s">
        <v>2480</v>
      </c>
      <c r="E12092" t="s">
        <v>313</v>
      </c>
    </row>
    <row r="12093" spans="1:5" x14ac:dyDescent="0.3">
      <c r="A12093" t="s">
        <v>2122</v>
      </c>
      <c r="B12093" t="s">
        <v>323</v>
      </c>
      <c r="C12093">
        <v>475.71937293705901</v>
      </c>
      <c r="D12093" t="s">
        <v>2480</v>
      </c>
      <c r="E12093" t="s">
        <v>313</v>
      </c>
    </row>
    <row r="12094" spans="1:5" x14ac:dyDescent="0.3">
      <c r="A12094" t="s">
        <v>63</v>
      </c>
      <c r="B12094" t="s">
        <v>323</v>
      </c>
      <c r="C12094">
        <v>478.00218240566602</v>
      </c>
      <c r="D12094" t="s">
        <v>2480</v>
      </c>
      <c r="E12094" t="s">
        <v>313</v>
      </c>
    </row>
    <row r="12095" spans="1:5" x14ac:dyDescent="0.3">
      <c r="A12095" t="s">
        <v>1885</v>
      </c>
      <c r="B12095" t="s">
        <v>323</v>
      </c>
      <c r="C12095">
        <v>478.115301345859</v>
      </c>
      <c r="D12095" t="s">
        <v>2480</v>
      </c>
      <c r="E12095" t="s">
        <v>313</v>
      </c>
    </row>
    <row r="12096" spans="1:5" x14ac:dyDescent="0.3">
      <c r="A12096" t="s">
        <v>682</v>
      </c>
      <c r="B12096" t="s">
        <v>323</v>
      </c>
      <c r="C12096">
        <v>478.36835494229501</v>
      </c>
      <c r="D12096" t="s">
        <v>2480</v>
      </c>
      <c r="E12096" t="s">
        <v>313</v>
      </c>
    </row>
    <row r="12097" spans="1:5" x14ac:dyDescent="0.3">
      <c r="A12097" t="s">
        <v>1731</v>
      </c>
      <c r="B12097" t="s">
        <v>323</v>
      </c>
      <c r="C12097">
        <v>479.52426096667602</v>
      </c>
      <c r="D12097" t="s">
        <v>2480</v>
      </c>
      <c r="E12097" t="s">
        <v>313</v>
      </c>
    </row>
    <row r="12098" spans="1:5" x14ac:dyDescent="0.3">
      <c r="A12098" t="s">
        <v>732</v>
      </c>
      <c r="B12098" t="s">
        <v>323</v>
      </c>
      <c r="C12098">
        <v>481.08323954929</v>
      </c>
      <c r="D12098" t="s">
        <v>2480</v>
      </c>
      <c r="E12098" t="s">
        <v>313</v>
      </c>
    </row>
    <row r="12099" spans="1:5" x14ac:dyDescent="0.3">
      <c r="A12099" t="s">
        <v>2017</v>
      </c>
      <c r="B12099" t="s">
        <v>323</v>
      </c>
      <c r="C12099">
        <v>482.99272532574798</v>
      </c>
      <c r="D12099" t="s">
        <v>2480</v>
      </c>
      <c r="E12099" t="s">
        <v>313</v>
      </c>
    </row>
    <row r="12100" spans="1:5" x14ac:dyDescent="0.3">
      <c r="A12100" t="s">
        <v>956</v>
      </c>
      <c r="B12100" t="s">
        <v>323</v>
      </c>
      <c r="C12100">
        <v>486.00967603729799</v>
      </c>
      <c r="D12100" t="s">
        <v>2480</v>
      </c>
      <c r="E12100" t="s">
        <v>313</v>
      </c>
    </row>
    <row r="12101" spans="1:5" x14ac:dyDescent="0.3">
      <c r="A12101" t="s">
        <v>1448</v>
      </c>
      <c r="B12101" t="s">
        <v>323</v>
      </c>
      <c r="C12101">
        <v>490.953111058133</v>
      </c>
      <c r="D12101" t="s">
        <v>2480</v>
      </c>
      <c r="E12101" t="s">
        <v>313</v>
      </c>
    </row>
    <row r="12102" spans="1:5" x14ac:dyDescent="0.3">
      <c r="A12102" t="s">
        <v>1834</v>
      </c>
      <c r="B12102" t="s">
        <v>323</v>
      </c>
      <c r="C12102">
        <v>491.23378903653997</v>
      </c>
      <c r="D12102" t="s">
        <v>2480</v>
      </c>
      <c r="E12102" t="s">
        <v>313</v>
      </c>
    </row>
    <row r="12103" spans="1:5" x14ac:dyDescent="0.3">
      <c r="A12103" t="s">
        <v>957</v>
      </c>
      <c r="B12103" t="s">
        <v>323</v>
      </c>
      <c r="C12103">
        <v>491.321245218961</v>
      </c>
      <c r="D12103" t="s">
        <v>2480</v>
      </c>
      <c r="E12103" t="s">
        <v>313</v>
      </c>
    </row>
    <row r="12104" spans="1:5" x14ac:dyDescent="0.3">
      <c r="A12104" t="s">
        <v>721</v>
      </c>
      <c r="B12104" t="s">
        <v>323</v>
      </c>
      <c r="C12104">
        <v>491.85278188142399</v>
      </c>
      <c r="D12104" t="s">
        <v>2480</v>
      </c>
      <c r="E12104" t="s">
        <v>313</v>
      </c>
    </row>
    <row r="12105" spans="1:5" x14ac:dyDescent="0.3">
      <c r="A12105" t="s">
        <v>1101</v>
      </c>
      <c r="B12105" t="s">
        <v>323</v>
      </c>
      <c r="C12105">
        <v>493.642648018503</v>
      </c>
      <c r="D12105" t="s">
        <v>2480</v>
      </c>
      <c r="E12105" t="s">
        <v>313</v>
      </c>
    </row>
    <row r="12106" spans="1:5" x14ac:dyDescent="0.3">
      <c r="A12106" t="s">
        <v>2363</v>
      </c>
      <c r="B12106" t="s">
        <v>323</v>
      </c>
      <c r="C12106">
        <v>493.94565250592899</v>
      </c>
      <c r="D12106" t="s">
        <v>2480</v>
      </c>
      <c r="E12106" t="s">
        <v>313</v>
      </c>
    </row>
    <row r="12107" spans="1:5" x14ac:dyDescent="0.3">
      <c r="A12107" t="s">
        <v>2258</v>
      </c>
      <c r="B12107" t="s">
        <v>323</v>
      </c>
      <c r="C12107">
        <v>494.153080941116</v>
      </c>
      <c r="D12107" t="s">
        <v>2480</v>
      </c>
      <c r="E12107" t="s">
        <v>313</v>
      </c>
    </row>
    <row r="12108" spans="1:5" x14ac:dyDescent="0.3">
      <c r="A12108" t="s">
        <v>881</v>
      </c>
      <c r="B12108" t="s">
        <v>323</v>
      </c>
      <c r="C12108">
        <v>495.69065486978798</v>
      </c>
      <c r="D12108" t="s">
        <v>2480</v>
      </c>
      <c r="E12108" t="s">
        <v>313</v>
      </c>
    </row>
    <row r="12109" spans="1:5" x14ac:dyDescent="0.3">
      <c r="A12109" t="s">
        <v>1876</v>
      </c>
      <c r="B12109" t="s">
        <v>323</v>
      </c>
      <c r="C12109">
        <v>497.40409813318098</v>
      </c>
      <c r="D12109" t="s">
        <v>2480</v>
      </c>
      <c r="E12109" t="s">
        <v>313</v>
      </c>
    </row>
    <row r="12110" spans="1:5" x14ac:dyDescent="0.3">
      <c r="A12110" t="s">
        <v>458</v>
      </c>
      <c r="B12110" t="s">
        <v>323</v>
      </c>
      <c r="C12110">
        <v>498.90809918790399</v>
      </c>
      <c r="D12110" t="s">
        <v>2480</v>
      </c>
      <c r="E12110" t="s">
        <v>313</v>
      </c>
    </row>
    <row r="12111" spans="1:5" x14ac:dyDescent="0.3">
      <c r="A12111" t="s">
        <v>883</v>
      </c>
      <c r="B12111" t="s">
        <v>323</v>
      </c>
      <c r="C12111">
        <v>498.92099919657602</v>
      </c>
      <c r="D12111" t="s">
        <v>2480</v>
      </c>
      <c r="E12111" t="s">
        <v>313</v>
      </c>
    </row>
    <row r="12112" spans="1:5" x14ac:dyDescent="0.3">
      <c r="A12112" t="s">
        <v>2295</v>
      </c>
      <c r="B12112" t="s">
        <v>323</v>
      </c>
      <c r="C12112">
        <v>499.39481337993698</v>
      </c>
      <c r="D12112" t="s">
        <v>2480</v>
      </c>
      <c r="E12112" t="s">
        <v>313</v>
      </c>
    </row>
    <row r="12113" spans="1:5" x14ac:dyDescent="0.3">
      <c r="A12113" t="s">
        <v>1836</v>
      </c>
      <c r="B12113" t="s">
        <v>323</v>
      </c>
      <c r="C12113">
        <v>501.05803055645299</v>
      </c>
      <c r="D12113" t="s">
        <v>2480</v>
      </c>
      <c r="E12113" t="s">
        <v>313</v>
      </c>
    </row>
    <row r="12114" spans="1:5" x14ac:dyDescent="0.3">
      <c r="A12114" t="s">
        <v>2019</v>
      </c>
      <c r="B12114" t="s">
        <v>323</v>
      </c>
      <c r="C12114">
        <v>502.47884139201102</v>
      </c>
      <c r="D12114" t="s">
        <v>2480</v>
      </c>
      <c r="E12114" t="s">
        <v>313</v>
      </c>
    </row>
    <row r="12115" spans="1:5" x14ac:dyDescent="0.3">
      <c r="A12115" t="s">
        <v>2269</v>
      </c>
      <c r="B12115" t="s">
        <v>323</v>
      </c>
      <c r="C12115">
        <v>502.95258893946698</v>
      </c>
      <c r="D12115" t="s">
        <v>2480</v>
      </c>
      <c r="E12115" t="s">
        <v>313</v>
      </c>
    </row>
    <row r="12116" spans="1:5" x14ac:dyDescent="0.3">
      <c r="A12116" t="s">
        <v>1841</v>
      </c>
      <c r="B12116" t="s">
        <v>323</v>
      </c>
      <c r="C12116">
        <v>503.65577655884402</v>
      </c>
      <c r="D12116" t="s">
        <v>2480</v>
      </c>
      <c r="E12116" t="s">
        <v>313</v>
      </c>
    </row>
    <row r="12117" spans="1:5" x14ac:dyDescent="0.3">
      <c r="A12117" t="s">
        <v>1843</v>
      </c>
      <c r="B12117" t="s">
        <v>323</v>
      </c>
      <c r="C12117">
        <v>503.79912268275001</v>
      </c>
      <c r="D12117" t="s">
        <v>2480</v>
      </c>
      <c r="E12117" t="s">
        <v>313</v>
      </c>
    </row>
    <row r="12118" spans="1:5" x14ac:dyDescent="0.3">
      <c r="A12118" t="s">
        <v>1531</v>
      </c>
      <c r="B12118" t="s">
        <v>323</v>
      </c>
      <c r="C12118">
        <v>503.96333539423398</v>
      </c>
      <c r="D12118" t="s">
        <v>2480</v>
      </c>
      <c r="E12118" t="s">
        <v>313</v>
      </c>
    </row>
    <row r="12119" spans="1:5" x14ac:dyDescent="0.3">
      <c r="A12119" t="s">
        <v>1957</v>
      </c>
      <c r="B12119" t="s">
        <v>323</v>
      </c>
      <c r="C12119">
        <v>504.48270692155802</v>
      </c>
      <c r="D12119" t="s">
        <v>2480</v>
      </c>
      <c r="E12119" t="s">
        <v>313</v>
      </c>
    </row>
    <row r="12120" spans="1:5" x14ac:dyDescent="0.3">
      <c r="A12120" t="s">
        <v>2259</v>
      </c>
      <c r="B12120" t="s">
        <v>323</v>
      </c>
      <c r="C12120">
        <v>505.854804073124</v>
      </c>
      <c r="D12120" t="s">
        <v>2480</v>
      </c>
      <c r="E12120" t="s">
        <v>313</v>
      </c>
    </row>
    <row r="12121" spans="1:5" x14ac:dyDescent="0.3">
      <c r="A12121" t="s">
        <v>1855</v>
      </c>
      <c r="B12121" t="s">
        <v>323</v>
      </c>
      <c r="C12121">
        <v>505.90069346494499</v>
      </c>
      <c r="D12121" t="s">
        <v>2480</v>
      </c>
      <c r="E12121" t="s">
        <v>313</v>
      </c>
    </row>
    <row r="12122" spans="1:5" x14ac:dyDescent="0.3">
      <c r="A12122" t="s">
        <v>715</v>
      </c>
      <c r="B12122" t="s">
        <v>323</v>
      </c>
      <c r="C12122">
        <v>508.26089191756603</v>
      </c>
      <c r="D12122" t="s">
        <v>2480</v>
      </c>
      <c r="E12122" t="s">
        <v>313</v>
      </c>
    </row>
    <row r="12123" spans="1:5" x14ac:dyDescent="0.3">
      <c r="A12123" t="s">
        <v>1319</v>
      </c>
      <c r="B12123" t="s">
        <v>323</v>
      </c>
      <c r="C12123">
        <v>510.17131709625198</v>
      </c>
      <c r="D12123" t="s">
        <v>2480</v>
      </c>
      <c r="E12123" t="s">
        <v>313</v>
      </c>
    </row>
    <row r="12124" spans="1:5" x14ac:dyDescent="0.3">
      <c r="A12124" t="s">
        <v>1933</v>
      </c>
      <c r="B12124" t="s">
        <v>323</v>
      </c>
      <c r="C12124">
        <v>511.13181903701098</v>
      </c>
      <c r="D12124" t="s">
        <v>2480</v>
      </c>
      <c r="E12124" t="s">
        <v>313</v>
      </c>
    </row>
    <row r="12125" spans="1:5" x14ac:dyDescent="0.3">
      <c r="A12125" t="s">
        <v>1961</v>
      </c>
      <c r="B12125" t="s">
        <v>323</v>
      </c>
      <c r="C12125">
        <v>513.06739635940596</v>
      </c>
      <c r="D12125" t="s">
        <v>2480</v>
      </c>
      <c r="E12125" t="s">
        <v>313</v>
      </c>
    </row>
    <row r="12126" spans="1:5" x14ac:dyDescent="0.3">
      <c r="A12126" t="s">
        <v>478</v>
      </c>
      <c r="B12126" t="s">
        <v>323</v>
      </c>
      <c r="C12126">
        <v>513.18852857333695</v>
      </c>
      <c r="D12126" t="s">
        <v>2480</v>
      </c>
      <c r="E12126" t="s">
        <v>313</v>
      </c>
    </row>
    <row r="12127" spans="1:5" x14ac:dyDescent="0.3">
      <c r="A12127" t="s">
        <v>456</v>
      </c>
      <c r="B12127" t="s">
        <v>323</v>
      </c>
      <c r="C12127">
        <v>515.52501660155701</v>
      </c>
      <c r="D12127" t="s">
        <v>2480</v>
      </c>
      <c r="E12127" t="s">
        <v>313</v>
      </c>
    </row>
    <row r="12128" spans="1:5" x14ac:dyDescent="0.3">
      <c r="A12128" t="s">
        <v>1213</v>
      </c>
      <c r="B12128" t="s">
        <v>323</v>
      </c>
      <c r="C12128">
        <v>515.56071895910395</v>
      </c>
      <c r="D12128" t="s">
        <v>2480</v>
      </c>
      <c r="E12128" t="s">
        <v>313</v>
      </c>
    </row>
    <row r="12129" spans="1:5" x14ac:dyDescent="0.3">
      <c r="A12129" t="s">
        <v>1162</v>
      </c>
      <c r="B12129" t="s">
        <v>323</v>
      </c>
      <c r="C12129">
        <v>518.40674372614103</v>
      </c>
      <c r="D12129" t="s">
        <v>2480</v>
      </c>
      <c r="E12129" t="s">
        <v>313</v>
      </c>
    </row>
    <row r="12130" spans="1:5" x14ac:dyDescent="0.3">
      <c r="A12130" t="s">
        <v>2070</v>
      </c>
      <c r="B12130" t="s">
        <v>323</v>
      </c>
      <c r="C12130">
        <v>519.811599444835</v>
      </c>
      <c r="D12130" t="s">
        <v>2480</v>
      </c>
      <c r="E12130" t="s">
        <v>313</v>
      </c>
    </row>
    <row r="12131" spans="1:5" x14ac:dyDescent="0.3">
      <c r="A12131" t="s">
        <v>2041</v>
      </c>
      <c r="B12131" t="s">
        <v>323</v>
      </c>
      <c r="C12131">
        <v>520.20902184040904</v>
      </c>
      <c r="D12131" t="s">
        <v>2480</v>
      </c>
      <c r="E12131" t="s">
        <v>313</v>
      </c>
    </row>
    <row r="12132" spans="1:5" x14ac:dyDescent="0.3">
      <c r="A12132" t="s">
        <v>2218</v>
      </c>
      <c r="B12132" t="s">
        <v>323</v>
      </c>
      <c r="C12132">
        <v>521.79655949878804</v>
      </c>
      <c r="D12132" t="s">
        <v>2480</v>
      </c>
      <c r="E12132" t="s">
        <v>313</v>
      </c>
    </row>
    <row r="12133" spans="1:5" x14ac:dyDescent="0.3">
      <c r="A12133" t="s">
        <v>882</v>
      </c>
      <c r="B12133" t="s">
        <v>323</v>
      </c>
      <c r="C12133">
        <v>526.39716004336196</v>
      </c>
      <c r="D12133" t="s">
        <v>2480</v>
      </c>
      <c r="E12133" t="s">
        <v>313</v>
      </c>
    </row>
    <row r="12134" spans="1:5" x14ac:dyDescent="0.3">
      <c r="A12134" t="s">
        <v>2016</v>
      </c>
      <c r="B12134" t="s">
        <v>323</v>
      </c>
      <c r="C12134">
        <v>526.95440744895996</v>
      </c>
      <c r="D12134" t="s">
        <v>2480</v>
      </c>
      <c r="E12134" t="s">
        <v>313</v>
      </c>
    </row>
    <row r="12135" spans="1:5" x14ac:dyDescent="0.3">
      <c r="A12135" t="s">
        <v>1845</v>
      </c>
      <c r="B12135" t="s">
        <v>323</v>
      </c>
      <c r="C12135">
        <v>527.25590113609201</v>
      </c>
      <c r="D12135" t="s">
        <v>2480</v>
      </c>
      <c r="E12135" t="s">
        <v>313</v>
      </c>
    </row>
    <row r="12136" spans="1:5" x14ac:dyDescent="0.3">
      <c r="A12136" t="s">
        <v>1244</v>
      </c>
      <c r="B12136" t="s">
        <v>323</v>
      </c>
      <c r="C12136">
        <v>527.38823571797604</v>
      </c>
      <c r="D12136" t="s">
        <v>2480</v>
      </c>
      <c r="E12136" t="s">
        <v>313</v>
      </c>
    </row>
    <row r="12137" spans="1:5" x14ac:dyDescent="0.3">
      <c r="A12137" t="s">
        <v>1928</v>
      </c>
      <c r="B12137" t="s">
        <v>323</v>
      </c>
      <c r="C12137">
        <v>530.39730400082101</v>
      </c>
      <c r="D12137" t="s">
        <v>2480</v>
      </c>
      <c r="E12137" t="s">
        <v>313</v>
      </c>
    </row>
    <row r="12138" spans="1:5" x14ac:dyDescent="0.3">
      <c r="A12138" t="s">
        <v>2309</v>
      </c>
      <c r="B12138" t="s">
        <v>323</v>
      </c>
      <c r="C12138">
        <v>530.44109820700396</v>
      </c>
      <c r="D12138" t="s">
        <v>2480</v>
      </c>
      <c r="E12138" t="s">
        <v>313</v>
      </c>
    </row>
    <row r="12139" spans="1:5" x14ac:dyDescent="0.3">
      <c r="A12139" t="s">
        <v>2040</v>
      </c>
      <c r="B12139" t="s">
        <v>323</v>
      </c>
      <c r="C12139">
        <v>530.45019264614996</v>
      </c>
      <c r="D12139" t="s">
        <v>2480</v>
      </c>
      <c r="E12139" t="s">
        <v>313</v>
      </c>
    </row>
    <row r="12140" spans="1:5" x14ac:dyDescent="0.3">
      <c r="A12140" t="s">
        <v>2308</v>
      </c>
      <c r="B12140" t="s">
        <v>323</v>
      </c>
      <c r="C12140">
        <v>531.30231160218</v>
      </c>
      <c r="D12140" t="s">
        <v>2480</v>
      </c>
      <c r="E12140" t="s">
        <v>313</v>
      </c>
    </row>
    <row r="12141" spans="1:5" x14ac:dyDescent="0.3">
      <c r="A12141" t="s">
        <v>1216</v>
      </c>
      <c r="B12141" t="s">
        <v>323</v>
      </c>
      <c r="C12141">
        <v>531.88848449015597</v>
      </c>
      <c r="D12141" t="s">
        <v>2480</v>
      </c>
      <c r="E12141" t="s">
        <v>313</v>
      </c>
    </row>
    <row r="12142" spans="1:5" x14ac:dyDescent="0.3">
      <c r="A12142" t="s">
        <v>779</v>
      </c>
      <c r="B12142" t="s">
        <v>323</v>
      </c>
      <c r="C12142">
        <v>532.68171132464795</v>
      </c>
      <c r="D12142" t="s">
        <v>2480</v>
      </c>
      <c r="E12142" t="s">
        <v>313</v>
      </c>
    </row>
    <row r="12143" spans="1:5" x14ac:dyDescent="0.3">
      <c r="A12143" t="s">
        <v>2024</v>
      </c>
      <c r="B12143" t="s">
        <v>323</v>
      </c>
      <c r="C12143">
        <v>534.57761070557694</v>
      </c>
      <c r="D12143" t="s">
        <v>2480</v>
      </c>
      <c r="E12143" t="s">
        <v>313</v>
      </c>
    </row>
    <row r="12144" spans="1:5" x14ac:dyDescent="0.3">
      <c r="A12144" t="s">
        <v>688</v>
      </c>
      <c r="B12144" t="s">
        <v>323</v>
      </c>
      <c r="C12144">
        <v>534.65985265579604</v>
      </c>
      <c r="D12144" t="s">
        <v>2480</v>
      </c>
      <c r="E12144" t="s">
        <v>313</v>
      </c>
    </row>
    <row r="12145" spans="1:5" x14ac:dyDescent="0.3">
      <c r="A12145" t="s">
        <v>786</v>
      </c>
      <c r="B12145" t="s">
        <v>323</v>
      </c>
      <c r="C12145">
        <v>534.99266111045199</v>
      </c>
      <c r="D12145" t="s">
        <v>2480</v>
      </c>
      <c r="E12145" t="s">
        <v>313</v>
      </c>
    </row>
    <row r="12146" spans="1:5" x14ac:dyDescent="0.3">
      <c r="A12146" t="s">
        <v>2375</v>
      </c>
      <c r="B12146" t="s">
        <v>323</v>
      </c>
      <c r="C12146">
        <v>538.54675173045302</v>
      </c>
      <c r="D12146" t="s">
        <v>2480</v>
      </c>
      <c r="E12146" t="s">
        <v>313</v>
      </c>
    </row>
    <row r="12147" spans="1:5" x14ac:dyDescent="0.3">
      <c r="A12147" t="s">
        <v>1835</v>
      </c>
      <c r="B12147" t="s">
        <v>323</v>
      </c>
      <c r="C12147">
        <v>540.46347695961697</v>
      </c>
      <c r="D12147" t="s">
        <v>2480</v>
      </c>
      <c r="E12147" t="s">
        <v>313</v>
      </c>
    </row>
    <row r="12148" spans="1:5" x14ac:dyDescent="0.3">
      <c r="A12148" t="s">
        <v>1770</v>
      </c>
      <c r="B12148" t="s">
        <v>323</v>
      </c>
      <c r="C12148">
        <v>542.06600841073896</v>
      </c>
      <c r="D12148" t="s">
        <v>2480</v>
      </c>
      <c r="E12148" t="s">
        <v>313</v>
      </c>
    </row>
    <row r="12149" spans="1:5" x14ac:dyDescent="0.3">
      <c r="A12149" t="s">
        <v>355</v>
      </c>
      <c r="B12149" t="s">
        <v>323</v>
      </c>
      <c r="C12149">
        <v>544.16538159331299</v>
      </c>
      <c r="D12149" t="s">
        <v>2480</v>
      </c>
      <c r="E12149" t="s">
        <v>313</v>
      </c>
    </row>
    <row r="12150" spans="1:5" x14ac:dyDescent="0.3">
      <c r="A12150" t="s">
        <v>2204</v>
      </c>
      <c r="B12150" t="s">
        <v>323</v>
      </c>
      <c r="C12150">
        <v>545.01591157022199</v>
      </c>
      <c r="D12150" t="s">
        <v>2480</v>
      </c>
      <c r="E12150" t="s">
        <v>313</v>
      </c>
    </row>
    <row r="12151" spans="1:5" x14ac:dyDescent="0.3">
      <c r="A12151" t="s">
        <v>1174</v>
      </c>
      <c r="B12151" t="s">
        <v>323</v>
      </c>
      <c r="C12151">
        <v>547.17971311997303</v>
      </c>
      <c r="D12151" t="s">
        <v>2480</v>
      </c>
      <c r="E12151" t="s">
        <v>313</v>
      </c>
    </row>
    <row r="12152" spans="1:5" x14ac:dyDescent="0.3">
      <c r="A12152" t="s">
        <v>578</v>
      </c>
      <c r="B12152" t="s">
        <v>323</v>
      </c>
      <c r="C12152">
        <v>547.903354554835</v>
      </c>
      <c r="D12152" t="s">
        <v>2480</v>
      </c>
      <c r="E12152" t="s">
        <v>313</v>
      </c>
    </row>
    <row r="12153" spans="1:5" x14ac:dyDescent="0.3">
      <c r="A12153" t="s">
        <v>438</v>
      </c>
      <c r="B12153" t="s">
        <v>323</v>
      </c>
      <c r="C12153">
        <v>549.22186689325997</v>
      </c>
      <c r="D12153" t="s">
        <v>2480</v>
      </c>
      <c r="E12153" t="s">
        <v>313</v>
      </c>
    </row>
    <row r="12154" spans="1:5" x14ac:dyDescent="0.3">
      <c r="A12154" t="s">
        <v>1964</v>
      </c>
      <c r="B12154" t="s">
        <v>323</v>
      </c>
      <c r="C12154">
        <v>551.49159774990005</v>
      </c>
      <c r="D12154" t="s">
        <v>2480</v>
      </c>
      <c r="E12154" t="s">
        <v>313</v>
      </c>
    </row>
    <row r="12155" spans="1:5" x14ac:dyDescent="0.3">
      <c r="A12155" t="s">
        <v>2305</v>
      </c>
      <c r="B12155" t="s">
        <v>323</v>
      </c>
      <c r="C12155">
        <v>556.15036533332602</v>
      </c>
      <c r="D12155" t="s">
        <v>2480</v>
      </c>
      <c r="E12155" t="s">
        <v>313</v>
      </c>
    </row>
    <row r="12156" spans="1:5" x14ac:dyDescent="0.3">
      <c r="A12156" t="s">
        <v>878</v>
      </c>
      <c r="B12156" t="s">
        <v>323</v>
      </c>
      <c r="C12156">
        <v>556.19741769916004</v>
      </c>
      <c r="D12156" t="s">
        <v>2480</v>
      </c>
      <c r="E12156" t="s">
        <v>313</v>
      </c>
    </row>
    <row r="12157" spans="1:5" x14ac:dyDescent="0.3">
      <c r="A12157" t="s">
        <v>893</v>
      </c>
      <c r="B12157" t="s">
        <v>323</v>
      </c>
      <c r="C12157">
        <v>557.23720702941898</v>
      </c>
      <c r="D12157" t="s">
        <v>2480</v>
      </c>
      <c r="E12157" t="s">
        <v>313</v>
      </c>
    </row>
    <row r="12158" spans="1:5" x14ac:dyDescent="0.3">
      <c r="A12158" t="s">
        <v>720</v>
      </c>
      <c r="B12158" t="s">
        <v>323</v>
      </c>
      <c r="C12158">
        <v>557.52570026880198</v>
      </c>
      <c r="D12158" t="s">
        <v>2480</v>
      </c>
      <c r="E12158" t="s">
        <v>313</v>
      </c>
    </row>
    <row r="12159" spans="1:5" x14ac:dyDescent="0.3">
      <c r="A12159" t="s">
        <v>1364</v>
      </c>
      <c r="B12159" t="s">
        <v>323</v>
      </c>
      <c r="C12159">
        <v>558.40825337798401</v>
      </c>
      <c r="D12159" t="s">
        <v>2480</v>
      </c>
      <c r="E12159" t="s">
        <v>313</v>
      </c>
    </row>
    <row r="12160" spans="1:5" x14ac:dyDescent="0.3">
      <c r="A12160" t="s">
        <v>967</v>
      </c>
      <c r="B12160" t="s">
        <v>323</v>
      </c>
      <c r="C12160">
        <v>558.46800280633295</v>
      </c>
      <c r="D12160" t="s">
        <v>2480</v>
      </c>
      <c r="E12160" t="s">
        <v>313</v>
      </c>
    </row>
    <row r="12161" spans="1:5" x14ac:dyDescent="0.3">
      <c r="A12161" t="s">
        <v>1963</v>
      </c>
      <c r="B12161" t="s">
        <v>323</v>
      </c>
      <c r="C12161">
        <v>561.08965528624003</v>
      </c>
      <c r="D12161" t="s">
        <v>2480</v>
      </c>
      <c r="E12161" t="s">
        <v>313</v>
      </c>
    </row>
    <row r="12162" spans="1:5" x14ac:dyDescent="0.3">
      <c r="A12162" t="s">
        <v>1456</v>
      </c>
      <c r="B12162" t="s">
        <v>323</v>
      </c>
      <c r="C12162">
        <v>561.21766106371103</v>
      </c>
      <c r="D12162" t="s">
        <v>2480</v>
      </c>
      <c r="E12162" t="s">
        <v>313</v>
      </c>
    </row>
    <row r="12163" spans="1:5" x14ac:dyDescent="0.3">
      <c r="A12163" t="s">
        <v>1285</v>
      </c>
      <c r="B12163" t="s">
        <v>323</v>
      </c>
      <c r="C12163">
        <v>562.80355316369298</v>
      </c>
      <c r="D12163" t="s">
        <v>2480</v>
      </c>
      <c r="E12163" t="s">
        <v>313</v>
      </c>
    </row>
    <row r="12164" spans="1:5" x14ac:dyDescent="0.3">
      <c r="A12164" t="s">
        <v>2175</v>
      </c>
      <c r="B12164" t="s">
        <v>323</v>
      </c>
      <c r="C12164">
        <v>563.14028096012396</v>
      </c>
      <c r="D12164" t="s">
        <v>2480</v>
      </c>
      <c r="E12164" t="s">
        <v>313</v>
      </c>
    </row>
    <row r="12165" spans="1:5" x14ac:dyDescent="0.3">
      <c r="A12165" t="s">
        <v>1167</v>
      </c>
      <c r="B12165" t="s">
        <v>323</v>
      </c>
      <c r="C12165">
        <v>563.62094282242504</v>
      </c>
      <c r="D12165" t="s">
        <v>2480</v>
      </c>
      <c r="E12165" t="s">
        <v>313</v>
      </c>
    </row>
    <row r="12166" spans="1:5" x14ac:dyDescent="0.3">
      <c r="A12166" t="s">
        <v>2117</v>
      </c>
      <c r="B12166" t="s">
        <v>323</v>
      </c>
      <c r="C12166">
        <v>567.00701906456197</v>
      </c>
      <c r="D12166" t="s">
        <v>2480</v>
      </c>
      <c r="E12166" t="s">
        <v>313</v>
      </c>
    </row>
    <row r="12167" spans="1:5" x14ac:dyDescent="0.3">
      <c r="A12167" t="s">
        <v>2182</v>
      </c>
      <c r="B12167" t="s">
        <v>323</v>
      </c>
      <c r="C12167">
        <v>567.12874425739597</v>
      </c>
      <c r="D12167" t="s">
        <v>2480</v>
      </c>
      <c r="E12167" t="s">
        <v>313</v>
      </c>
    </row>
    <row r="12168" spans="1:5" x14ac:dyDescent="0.3">
      <c r="A12168" t="s">
        <v>958</v>
      </c>
      <c r="B12168" t="s">
        <v>323</v>
      </c>
      <c r="C12168">
        <v>570.04872561774096</v>
      </c>
      <c r="D12168" t="s">
        <v>2480</v>
      </c>
      <c r="E12168" t="s">
        <v>313</v>
      </c>
    </row>
    <row r="12169" spans="1:5" x14ac:dyDescent="0.3">
      <c r="A12169" t="s">
        <v>2068</v>
      </c>
      <c r="B12169" t="s">
        <v>323</v>
      </c>
      <c r="C12169">
        <v>570.38755903673996</v>
      </c>
      <c r="D12169" t="s">
        <v>2480</v>
      </c>
      <c r="E12169" t="s">
        <v>313</v>
      </c>
    </row>
    <row r="12170" spans="1:5" x14ac:dyDescent="0.3">
      <c r="A12170" t="s">
        <v>729</v>
      </c>
      <c r="B12170" t="s">
        <v>323</v>
      </c>
      <c r="C12170">
        <v>572.58203822196697</v>
      </c>
      <c r="D12170" t="s">
        <v>2480</v>
      </c>
      <c r="E12170" t="s">
        <v>313</v>
      </c>
    </row>
    <row r="12171" spans="1:5" x14ac:dyDescent="0.3">
      <c r="A12171" t="s">
        <v>2192</v>
      </c>
      <c r="B12171" t="s">
        <v>323</v>
      </c>
      <c r="C12171">
        <v>573.06092997185897</v>
      </c>
      <c r="D12171" t="s">
        <v>2480</v>
      </c>
      <c r="E12171" t="s">
        <v>313</v>
      </c>
    </row>
    <row r="12172" spans="1:5" x14ac:dyDescent="0.3">
      <c r="A12172" t="s">
        <v>1381</v>
      </c>
      <c r="B12172" t="s">
        <v>323</v>
      </c>
      <c r="C12172">
        <v>573.69968762119197</v>
      </c>
      <c r="D12172" t="s">
        <v>2480</v>
      </c>
      <c r="E12172" t="s">
        <v>313</v>
      </c>
    </row>
    <row r="12173" spans="1:5" x14ac:dyDescent="0.3">
      <c r="A12173" t="s">
        <v>1680</v>
      </c>
      <c r="B12173" t="s">
        <v>323</v>
      </c>
      <c r="C12173">
        <v>574.26545928509699</v>
      </c>
      <c r="D12173" t="s">
        <v>2480</v>
      </c>
      <c r="E12173" t="s">
        <v>313</v>
      </c>
    </row>
    <row r="12174" spans="1:5" x14ac:dyDescent="0.3">
      <c r="A12174" t="s">
        <v>961</v>
      </c>
      <c r="B12174" t="s">
        <v>323</v>
      </c>
      <c r="C12174">
        <v>577.23021634232305</v>
      </c>
      <c r="D12174" t="s">
        <v>2480</v>
      </c>
      <c r="E12174" t="s">
        <v>313</v>
      </c>
    </row>
    <row r="12175" spans="1:5" x14ac:dyDescent="0.3">
      <c r="A12175" t="s">
        <v>1529</v>
      </c>
      <c r="B12175" t="s">
        <v>323</v>
      </c>
      <c r="C12175">
        <v>583.22322213064501</v>
      </c>
      <c r="D12175" t="s">
        <v>2480</v>
      </c>
      <c r="E12175" t="s">
        <v>313</v>
      </c>
    </row>
    <row r="12176" spans="1:5" x14ac:dyDescent="0.3">
      <c r="A12176" t="s">
        <v>805</v>
      </c>
      <c r="B12176" t="s">
        <v>323</v>
      </c>
      <c r="C12176">
        <v>583.88761723038601</v>
      </c>
      <c r="D12176" t="s">
        <v>2480</v>
      </c>
      <c r="E12176" t="s">
        <v>313</v>
      </c>
    </row>
    <row r="12177" spans="1:5" x14ac:dyDescent="0.3">
      <c r="A12177" t="s">
        <v>896</v>
      </c>
      <c r="B12177" t="s">
        <v>323</v>
      </c>
      <c r="C12177">
        <v>584.78702229211399</v>
      </c>
      <c r="D12177" t="s">
        <v>2480</v>
      </c>
      <c r="E12177" t="s">
        <v>313</v>
      </c>
    </row>
    <row r="12178" spans="1:5" x14ac:dyDescent="0.3">
      <c r="A12178" t="s">
        <v>897</v>
      </c>
      <c r="B12178" t="s">
        <v>323</v>
      </c>
      <c r="C12178">
        <v>584.88954748950903</v>
      </c>
      <c r="D12178" t="s">
        <v>2480</v>
      </c>
      <c r="E12178" t="s">
        <v>313</v>
      </c>
    </row>
    <row r="12179" spans="1:5" x14ac:dyDescent="0.3">
      <c r="A12179" t="s">
        <v>2178</v>
      </c>
      <c r="B12179" t="s">
        <v>323</v>
      </c>
      <c r="C12179">
        <v>585.939577822758</v>
      </c>
      <c r="D12179" t="s">
        <v>2480</v>
      </c>
      <c r="E12179" t="s">
        <v>313</v>
      </c>
    </row>
    <row r="12180" spans="1:5" x14ac:dyDescent="0.3">
      <c r="A12180" t="s">
        <v>2000</v>
      </c>
      <c r="B12180" t="s">
        <v>323</v>
      </c>
      <c r="C12180">
        <v>589.65130427577503</v>
      </c>
      <c r="D12180" t="s">
        <v>2480</v>
      </c>
      <c r="E12180" t="s">
        <v>313</v>
      </c>
    </row>
    <row r="12181" spans="1:5" x14ac:dyDescent="0.3">
      <c r="A12181" t="s">
        <v>1682</v>
      </c>
      <c r="B12181" t="s">
        <v>323</v>
      </c>
      <c r="C12181">
        <v>590.67420407218196</v>
      </c>
      <c r="D12181" t="s">
        <v>2480</v>
      </c>
      <c r="E12181" t="s">
        <v>313</v>
      </c>
    </row>
    <row r="12182" spans="1:5" x14ac:dyDescent="0.3">
      <c r="A12182" t="s">
        <v>971</v>
      </c>
      <c r="B12182" t="s">
        <v>323</v>
      </c>
      <c r="C12182">
        <v>591.26139797585699</v>
      </c>
      <c r="D12182" t="s">
        <v>2480</v>
      </c>
      <c r="E12182" t="s">
        <v>313</v>
      </c>
    </row>
    <row r="12183" spans="1:5" x14ac:dyDescent="0.3">
      <c r="A12183" t="s">
        <v>1945</v>
      </c>
      <c r="B12183" t="s">
        <v>323</v>
      </c>
      <c r="C12183">
        <v>591.90653981214996</v>
      </c>
      <c r="D12183" t="s">
        <v>2480</v>
      </c>
      <c r="E12183" t="s">
        <v>313</v>
      </c>
    </row>
    <row r="12184" spans="1:5" x14ac:dyDescent="0.3">
      <c r="A12184" t="s">
        <v>645</v>
      </c>
      <c r="B12184" t="s">
        <v>323</v>
      </c>
      <c r="C12184">
        <v>592.39439712865601</v>
      </c>
      <c r="D12184" t="s">
        <v>2480</v>
      </c>
      <c r="E12184" t="s">
        <v>313</v>
      </c>
    </row>
    <row r="12185" spans="1:5" x14ac:dyDescent="0.3">
      <c r="A12185" t="s">
        <v>2076</v>
      </c>
      <c r="B12185" t="s">
        <v>323</v>
      </c>
      <c r="C12185">
        <v>593.624148266725</v>
      </c>
      <c r="D12185" t="s">
        <v>2480</v>
      </c>
      <c r="E12185" t="s">
        <v>313</v>
      </c>
    </row>
    <row r="12186" spans="1:5" x14ac:dyDescent="0.3">
      <c r="A12186" t="s">
        <v>951</v>
      </c>
      <c r="B12186" t="s">
        <v>323</v>
      </c>
      <c r="C12186">
        <v>593.973728015387</v>
      </c>
      <c r="D12186" t="s">
        <v>2480</v>
      </c>
      <c r="E12186" t="s">
        <v>313</v>
      </c>
    </row>
    <row r="12187" spans="1:5" x14ac:dyDescent="0.3">
      <c r="A12187" t="s">
        <v>1771</v>
      </c>
      <c r="B12187" t="s">
        <v>323</v>
      </c>
      <c r="C12187">
        <v>594.288817742172</v>
      </c>
      <c r="D12187" t="s">
        <v>2480</v>
      </c>
      <c r="E12187" t="s">
        <v>313</v>
      </c>
    </row>
    <row r="12188" spans="1:5" x14ac:dyDescent="0.3">
      <c r="A12188" t="s">
        <v>1882</v>
      </c>
      <c r="B12188" t="s">
        <v>323</v>
      </c>
      <c r="C12188">
        <v>596.31222636241102</v>
      </c>
      <c r="D12188" t="s">
        <v>2480</v>
      </c>
      <c r="E12188" t="s">
        <v>313</v>
      </c>
    </row>
    <row r="12189" spans="1:5" x14ac:dyDescent="0.3">
      <c r="A12189" t="s">
        <v>1181</v>
      </c>
      <c r="B12189" t="s">
        <v>323</v>
      </c>
      <c r="C12189">
        <v>596.44392676485597</v>
      </c>
      <c r="D12189" t="s">
        <v>2480</v>
      </c>
      <c r="E12189" t="s">
        <v>313</v>
      </c>
    </row>
    <row r="12190" spans="1:5" x14ac:dyDescent="0.3">
      <c r="A12190" t="s">
        <v>705</v>
      </c>
      <c r="B12190" t="s">
        <v>323</v>
      </c>
      <c r="C12190">
        <v>598.48558232662003</v>
      </c>
      <c r="D12190" t="s">
        <v>2480</v>
      </c>
      <c r="E12190" t="s">
        <v>313</v>
      </c>
    </row>
    <row r="12191" spans="1:5" x14ac:dyDescent="0.3">
      <c r="A12191" t="s">
        <v>590</v>
      </c>
      <c r="B12191" t="s">
        <v>323</v>
      </c>
      <c r="C12191">
        <v>600.40660327406999</v>
      </c>
      <c r="D12191" t="s">
        <v>2480</v>
      </c>
      <c r="E12191" t="s">
        <v>313</v>
      </c>
    </row>
    <row r="12192" spans="1:5" x14ac:dyDescent="0.3">
      <c r="A12192" t="s">
        <v>444</v>
      </c>
      <c r="B12192" t="s">
        <v>323</v>
      </c>
      <c r="C12192">
        <v>600.48260283625996</v>
      </c>
      <c r="D12192" t="s">
        <v>2480</v>
      </c>
      <c r="E12192" t="s">
        <v>313</v>
      </c>
    </row>
    <row r="12193" spans="1:5" x14ac:dyDescent="0.3">
      <c r="A12193" t="s">
        <v>2262</v>
      </c>
      <c r="B12193" t="s">
        <v>323</v>
      </c>
      <c r="C12193">
        <v>603.30959633737098</v>
      </c>
      <c r="D12193" t="s">
        <v>2480</v>
      </c>
      <c r="E12193" t="s">
        <v>313</v>
      </c>
    </row>
    <row r="12194" spans="1:5" x14ac:dyDescent="0.3">
      <c r="A12194" t="s">
        <v>666</v>
      </c>
      <c r="B12194" t="s">
        <v>323</v>
      </c>
      <c r="C12194">
        <v>605.19835534313404</v>
      </c>
      <c r="D12194" t="s">
        <v>2480</v>
      </c>
      <c r="E12194" t="s">
        <v>313</v>
      </c>
    </row>
    <row r="12195" spans="1:5" x14ac:dyDescent="0.3">
      <c r="A12195" t="s">
        <v>953</v>
      </c>
      <c r="B12195" t="s">
        <v>323</v>
      </c>
      <c r="C12195">
        <v>606.69226346396295</v>
      </c>
      <c r="D12195" t="s">
        <v>2480</v>
      </c>
      <c r="E12195" t="s">
        <v>313</v>
      </c>
    </row>
    <row r="12196" spans="1:5" x14ac:dyDescent="0.3">
      <c r="A12196" t="s">
        <v>2060</v>
      </c>
      <c r="B12196" t="s">
        <v>323</v>
      </c>
      <c r="C12196">
        <v>608.16348661979305</v>
      </c>
      <c r="D12196" t="s">
        <v>2480</v>
      </c>
      <c r="E12196" t="s">
        <v>313</v>
      </c>
    </row>
    <row r="12197" spans="1:5" x14ac:dyDescent="0.3">
      <c r="A12197" t="s">
        <v>1852</v>
      </c>
      <c r="B12197" t="s">
        <v>323</v>
      </c>
      <c r="C12197">
        <v>609.01686330946995</v>
      </c>
      <c r="D12197" t="s">
        <v>2480</v>
      </c>
      <c r="E12197" t="s">
        <v>313</v>
      </c>
    </row>
    <row r="12198" spans="1:5" x14ac:dyDescent="0.3">
      <c r="A12198" t="s">
        <v>716</v>
      </c>
      <c r="B12198" t="s">
        <v>323</v>
      </c>
      <c r="C12198">
        <v>615.18012049818299</v>
      </c>
      <c r="D12198" t="s">
        <v>2480</v>
      </c>
      <c r="E12198" t="s">
        <v>313</v>
      </c>
    </row>
    <row r="12199" spans="1:5" x14ac:dyDescent="0.3">
      <c r="A12199" t="s">
        <v>1443</v>
      </c>
      <c r="B12199" t="s">
        <v>323</v>
      </c>
      <c r="C12199">
        <v>617.62953897220598</v>
      </c>
      <c r="D12199" t="s">
        <v>2480</v>
      </c>
      <c r="E12199" t="s">
        <v>313</v>
      </c>
    </row>
    <row r="12200" spans="1:5" x14ac:dyDescent="0.3">
      <c r="A12200" t="s">
        <v>2073</v>
      </c>
      <c r="B12200" t="s">
        <v>323</v>
      </c>
      <c r="C12200">
        <v>618.05804649743402</v>
      </c>
      <c r="D12200" t="s">
        <v>2480</v>
      </c>
      <c r="E12200" t="s">
        <v>313</v>
      </c>
    </row>
    <row r="12201" spans="1:5" x14ac:dyDescent="0.3">
      <c r="A12201" t="s">
        <v>1306</v>
      </c>
      <c r="B12201" t="s">
        <v>323</v>
      </c>
      <c r="C12201">
        <v>618.81014140552497</v>
      </c>
      <c r="D12201" t="s">
        <v>2480</v>
      </c>
      <c r="E12201" t="s">
        <v>313</v>
      </c>
    </row>
    <row r="12202" spans="1:5" x14ac:dyDescent="0.3">
      <c r="A12202" t="s">
        <v>2280</v>
      </c>
      <c r="B12202" t="s">
        <v>323</v>
      </c>
      <c r="C12202">
        <v>619.052713903376</v>
      </c>
      <c r="D12202" t="s">
        <v>2480</v>
      </c>
      <c r="E12202" t="s">
        <v>313</v>
      </c>
    </row>
    <row r="12203" spans="1:5" x14ac:dyDescent="0.3">
      <c r="A12203" t="s">
        <v>1912</v>
      </c>
      <c r="B12203" t="s">
        <v>323</v>
      </c>
      <c r="C12203">
        <v>619.07087256407794</v>
      </c>
      <c r="D12203" t="s">
        <v>2480</v>
      </c>
      <c r="E12203" t="s">
        <v>313</v>
      </c>
    </row>
    <row r="12204" spans="1:5" x14ac:dyDescent="0.3">
      <c r="A12204" t="s">
        <v>714</v>
      </c>
      <c r="B12204" t="s">
        <v>323</v>
      </c>
      <c r="C12204">
        <v>619.57871498943098</v>
      </c>
      <c r="D12204" t="s">
        <v>2480</v>
      </c>
      <c r="E12204" t="s">
        <v>313</v>
      </c>
    </row>
    <row r="12205" spans="1:5" x14ac:dyDescent="0.3">
      <c r="A12205" t="s">
        <v>1878</v>
      </c>
      <c r="B12205" t="s">
        <v>323</v>
      </c>
      <c r="C12205">
        <v>619.69514879595602</v>
      </c>
      <c r="D12205" t="s">
        <v>2480</v>
      </c>
      <c r="E12205" t="s">
        <v>313</v>
      </c>
    </row>
    <row r="12206" spans="1:5" x14ac:dyDescent="0.3">
      <c r="A12206" t="s">
        <v>952</v>
      </c>
      <c r="B12206" t="s">
        <v>323</v>
      </c>
      <c r="C12206">
        <v>621.48892765254004</v>
      </c>
      <c r="D12206" t="s">
        <v>2480</v>
      </c>
      <c r="E12206" t="s">
        <v>313</v>
      </c>
    </row>
    <row r="12207" spans="1:5" x14ac:dyDescent="0.3">
      <c r="A12207" t="s">
        <v>2066</v>
      </c>
      <c r="B12207" t="s">
        <v>323</v>
      </c>
      <c r="C12207">
        <v>624.85535338460704</v>
      </c>
      <c r="D12207" t="s">
        <v>2480</v>
      </c>
      <c r="E12207" t="s">
        <v>313</v>
      </c>
    </row>
    <row r="12208" spans="1:5" x14ac:dyDescent="0.3">
      <c r="A12208" t="s">
        <v>2149</v>
      </c>
      <c r="B12208" t="s">
        <v>323</v>
      </c>
      <c r="C12208">
        <v>630.17160481888095</v>
      </c>
      <c r="D12208" t="s">
        <v>2480</v>
      </c>
      <c r="E12208" t="s">
        <v>313</v>
      </c>
    </row>
    <row r="12209" spans="1:5" x14ac:dyDescent="0.3">
      <c r="A12209" t="s">
        <v>2065</v>
      </c>
      <c r="B12209" t="s">
        <v>323</v>
      </c>
      <c r="C12209">
        <v>630.50005698171901</v>
      </c>
      <c r="D12209" t="s">
        <v>2480</v>
      </c>
      <c r="E12209" t="s">
        <v>313</v>
      </c>
    </row>
    <row r="12210" spans="1:5" x14ac:dyDescent="0.3">
      <c r="A12210" t="s">
        <v>1110</v>
      </c>
      <c r="B12210" t="s">
        <v>323</v>
      </c>
      <c r="C12210">
        <v>630.99401570378302</v>
      </c>
      <c r="D12210" t="s">
        <v>2480</v>
      </c>
      <c r="E12210" t="s">
        <v>313</v>
      </c>
    </row>
    <row r="12211" spans="1:5" x14ac:dyDescent="0.3">
      <c r="A12211" t="s">
        <v>2238</v>
      </c>
      <c r="B12211" t="s">
        <v>323</v>
      </c>
      <c r="C12211">
        <v>634.07631190690199</v>
      </c>
      <c r="D12211" t="s">
        <v>2480</v>
      </c>
      <c r="E12211" t="s">
        <v>313</v>
      </c>
    </row>
    <row r="12212" spans="1:5" x14ac:dyDescent="0.3">
      <c r="A12212" t="s">
        <v>559</v>
      </c>
      <c r="B12212" t="s">
        <v>323</v>
      </c>
      <c r="C12212">
        <v>636.52933412011203</v>
      </c>
      <c r="D12212" t="s">
        <v>2480</v>
      </c>
      <c r="E12212" t="s">
        <v>313</v>
      </c>
    </row>
    <row r="12213" spans="1:5" x14ac:dyDescent="0.3">
      <c r="A12213" t="s">
        <v>1534</v>
      </c>
      <c r="B12213" t="s">
        <v>323</v>
      </c>
      <c r="C12213">
        <v>636.63374753411904</v>
      </c>
      <c r="D12213" t="s">
        <v>2480</v>
      </c>
      <c r="E12213" t="s">
        <v>313</v>
      </c>
    </row>
    <row r="12214" spans="1:5" x14ac:dyDescent="0.3">
      <c r="A12214" t="s">
        <v>1184</v>
      </c>
      <c r="B12214" t="s">
        <v>323</v>
      </c>
      <c r="C12214">
        <v>637.503692381728</v>
      </c>
      <c r="D12214" t="s">
        <v>2480</v>
      </c>
      <c r="E12214" t="s">
        <v>313</v>
      </c>
    </row>
    <row r="12215" spans="1:5" x14ac:dyDescent="0.3">
      <c r="A12215" t="s">
        <v>1014</v>
      </c>
      <c r="B12215" t="s">
        <v>323</v>
      </c>
      <c r="C12215">
        <v>638.09779745709398</v>
      </c>
      <c r="D12215" t="s">
        <v>2480</v>
      </c>
      <c r="E12215" t="s">
        <v>313</v>
      </c>
    </row>
    <row r="12216" spans="1:5" x14ac:dyDescent="0.3">
      <c r="A12216" t="s">
        <v>602</v>
      </c>
      <c r="B12216" t="s">
        <v>323</v>
      </c>
      <c r="C12216">
        <v>639.06913946006</v>
      </c>
      <c r="D12216" t="s">
        <v>2480</v>
      </c>
      <c r="E12216" t="s">
        <v>313</v>
      </c>
    </row>
    <row r="12217" spans="1:5" x14ac:dyDescent="0.3">
      <c r="A12217" t="s">
        <v>1952</v>
      </c>
      <c r="B12217" t="s">
        <v>323</v>
      </c>
      <c r="C12217">
        <v>639.86735863999604</v>
      </c>
      <c r="D12217" t="s">
        <v>2480</v>
      </c>
      <c r="E12217" t="s">
        <v>313</v>
      </c>
    </row>
    <row r="12218" spans="1:5" x14ac:dyDescent="0.3">
      <c r="A12218" t="s">
        <v>2048</v>
      </c>
      <c r="B12218" t="s">
        <v>323</v>
      </c>
      <c r="C12218">
        <v>640.34175044811798</v>
      </c>
      <c r="D12218" t="s">
        <v>2480</v>
      </c>
      <c r="E12218" t="s">
        <v>313</v>
      </c>
    </row>
    <row r="12219" spans="1:5" x14ac:dyDescent="0.3">
      <c r="A12219" t="s">
        <v>1451</v>
      </c>
      <c r="B12219" t="s">
        <v>323</v>
      </c>
      <c r="C12219">
        <v>641.02682783273099</v>
      </c>
      <c r="D12219" t="s">
        <v>2480</v>
      </c>
      <c r="E12219" t="s">
        <v>313</v>
      </c>
    </row>
    <row r="12220" spans="1:5" x14ac:dyDescent="0.3">
      <c r="A12220" t="s">
        <v>1314</v>
      </c>
      <c r="B12220" t="s">
        <v>323</v>
      </c>
      <c r="C12220">
        <v>641.11090061398397</v>
      </c>
      <c r="D12220" t="s">
        <v>2480</v>
      </c>
      <c r="E12220" t="s">
        <v>313</v>
      </c>
    </row>
    <row r="12221" spans="1:5" x14ac:dyDescent="0.3">
      <c r="A12221" t="s">
        <v>2180</v>
      </c>
      <c r="B12221" t="s">
        <v>323</v>
      </c>
      <c r="C12221">
        <v>641.28275017688998</v>
      </c>
      <c r="D12221" t="s">
        <v>2480</v>
      </c>
      <c r="E12221" t="s">
        <v>313</v>
      </c>
    </row>
    <row r="12222" spans="1:5" x14ac:dyDescent="0.3">
      <c r="A12222" t="s">
        <v>1678</v>
      </c>
      <c r="B12222" t="s">
        <v>323</v>
      </c>
      <c r="C12222">
        <v>641.34572034793098</v>
      </c>
      <c r="D12222" t="s">
        <v>2480</v>
      </c>
      <c r="E12222" t="s">
        <v>313</v>
      </c>
    </row>
    <row r="12223" spans="1:5" x14ac:dyDescent="0.3">
      <c r="A12223" t="s">
        <v>1016</v>
      </c>
      <c r="B12223" t="s">
        <v>323</v>
      </c>
      <c r="C12223">
        <v>641.60659592273601</v>
      </c>
      <c r="D12223" t="s">
        <v>2480</v>
      </c>
      <c r="E12223" t="s">
        <v>313</v>
      </c>
    </row>
    <row r="12224" spans="1:5" x14ac:dyDescent="0.3">
      <c r="A12224" t="s">
        <v>2176</v>
      </c>
      <c r="B12224" t="s">
        <v>323</v>
      </c>
      <c r="C12224">
        <v>642.59488953808602</v>
      </c>
      <c r="D12224" t="s">
        <v>2480</v>
      </c>
      <c r="E12224" t="s">
        <v>313</v>
      </c>
    </row>
    <row r="12225" spans="1:5" x14ac:dyDescent="0.3">
      <c r="A12225" t="s">
        <v>1347</v>
      </c>
      <c r="B12225" t="s">
        <v>323</v>
      </c>
      <c r="C12225">
        <v>645.76437687353302</v>
      </c>
      <c r="D12225" t="s">
        <v>2480</v>
      </c>
      <c r="E12225" t="s">
        <v>313</v>
      </c>
    </row>
    <row r="12226" spans="1:5" x14ac:dyDescent="0.3">
      <c r="A12226" t="s">
        <v>2261</v>
      </c>
      <c r="B12226" t="s">
        <v>323</v>
      </c>
      <c r="C12226">
        <v>645.80037623898204</v>
      </c>
      <c r="D12226" t="s">
        <v>2480</v>
      </c>
      <c r="E12226" t="s">
        <v>313</v>
      </c>
    </row>
    <row r="12227" spans="1:5" x14ac:dyDescent="0.3">
      <c r="A12227" t="s">
        <v>594</v>
      </c>
      <c r="B12227" t="s">
        <v>323</v>
      </c>
      <c r="C12227">
        <v>648.62621515495596</v>
      </c>
      <c r="D12227" t="s">
        <v>2480</v>
      </c>
      <c r="E12227" t="s">
        <v>313</v>
      </c>
    </row>
    <row r="12228" spans="1:5" x14ac:dyDescent="0.3">
      <c r="A12228" t="s">
        <v>890</v>
      </c>
      <c r="B12228" t="s">
        <v>323</v>
      </c>
      <c r="C12228">
        <v>648.87147766443297</v>
      </c>
      <c r="D12228" t="s">
        <v>2480</v>
      </c>
      <c r="E12228" t="s">
        <v>313</v>
      </c>
    </row>
    <row r="12229" spans="1:5" x14ac:dyDescent="0.3">
      <c r="A12229" t="s">
        <v>895</v>
      </c>
      <c r="B12229" t="s">
        <v>323</v>
      </c>
      <c r="C12229">
        <v>649.209304764595</v>
      </c>
      <c r="D12229" t="s">
        <v>2480</v>
      </c>
      <c r="E12229" t="s">
        <v>313</v>
      </c>
    </row>
    <row r="12230" spans="1:5" x14ac:dyDescent="0.3">
      <c r="A12230" t="s">
        <v>499</v>
      </c>
      <c r="B12230" t="s">
        <v>323</v>
      </c>
      <c r="C12230">
        <v>651.01865708833304</v>
      </c>
      <c r="D12230" t="s">
        <v>2480</v>
      </c>
      <c r="E12230" t="s">
        <v>313</v>
      </c>
    </row>
    <row r="12231" spans="1:5" x14ac:dyDescent="0.3">
      <c r="A12231" t="s">
        <v>1647</v>
      </c>
      <c r="B12231" t="s">
        <v>323</v>
      </c>
      <c r="C12231">
        <v>654.32304716282499</v>
      </c>
      <c r="D12231" t="s">
        <v>2480</v>
      </c>
      <c r="E12231" t="s">
        <v>313</v>
      </c>
    </row>
    <row r="12232" spans="1:5" x14ac:dyDescent="0.3">
      <c r="A12232" t="s">
        <v>1853</v>
      </c>
      <c r="B12232" t="s">
        <v>323</v>
      </c>
      <c r="C12232">
        <v>655.22427330262497</v>
      </c>
      <c r="D12232" t="s">
        <v>2480</v>
      </c>
      <c r="E12232" t="s">
        <v>313</v>
      </c>
    </row>
    <row r="12233" spans="1:5" x14ac:dyDescent="0.3">
      <c r="A12233" t="s">
        <v>959</v>
      </c>
      <c r="B12233" t="s">
        <v>323</v>
      </c>
      <c r="C12233">
        <v>656.36385169959703</v>
      </c>
      <c r="D12233" t="s">
        <v>2480</v>
      </c>
      <c r="E12233" t="s">
        <v>313</v>
      </c>
    </row>
    <row r="12234" spans="1:5" x14ac:dyDescent="0.3">
      <c r="A12234" t="s">
        <v>711</v>
      </c>
      <c r="B12234" t="s">
        <v>323</v>
      </c>
      <c r="C12234">
        <v>657.26433523721698</v>
      </c>
      <c r="D12234" t="s">
        <v>2480</v>
      </c>
      <c r="E12234" t="s">
        <v>313</v>
      </c>
    </row>
    <row r="12235" spans="1:5" x14ac:dyDescent="0.3">
      <c r="A12235" t="s">
        <v>1515</v>
      </c>
      <c r="B12235" t="s">
        <v>323</v>
      </c>
      <c r="C12235">
        <v>657.32529157970396</v>
      </c>
      <c r="D12235" t="s">
        <v>2480</v>
      </c>
      <c r="E12235" t="s">
        <v>313</v>
      </c>
    </row>
    <row r="12236" spans="1:5" x14ac:dyDescent="0.3">
      <c r="A12236" t="s">
        <v>2010</v>
      </c>
      <c r="B12236" t="s">
        <v>323</v>
      </c>
      <c r="C12236">
        <v>657.484026920514</v>
      </c>
      <c r="D12236" t="s">
        <v>2480</v>
      </c>
      <c r="E12236" t="s">
        <v>313</v>
      </c>
    </row>
    <row r="12237" spans="1:5" x14ac:dyDescent="0.3">
      <c r="A12237" t="s">
        <v>1858</v>
      </c>
      <c r="B12237" t="s">
        <v>323</v>
      </c>
      <c r="C12237">
        <v>661.28049870239795</v>
      </c>
      <c r="D12237" t="s">
        <v>2480</v>
      </c>
      <c r="E12237" t="s">
        <v>313</v>
      </c>
    </row>
    <row r="12238" spans="1:5" x14ac:dyDescent="0.3">
      <c r="A12238" t="s">
        <v>1580</v>
      </c>
      <c r="B12238" t="s">
        <v>323</v>
      </c>
      <c r="C12238">
        <v>661.42524524753901</v>
      </c>
      <c r="D12238" t="s">
        <v>2480</v>
      </c>
      <c r="E12238" t="s">
        <v>313</v>
      </c>
    </row>
    <row r="12239" spans="1:5" x14ac:dyDescent="0.3">
      <c r="A12239" t="s">
        <v>1909</v>
      </c>
      <c r="B12239" t="s">
        <v>323</v>
      </c>
      <c r="C12239">
        <v>661.59710837581702</v>
      </c>
      <c r="D12239" t="s">
        <v>2480</v>
      </c>
      <c r="E12239" t="s">
        <v>313</v>
      </c>
    </row>
    <row r="12240" spans="1:5" x14ac:dyDescent="0.3">
      <c r="A12240" t="s">
        <v>822</v>
      </c>
      <c r="B12240" t="s">
        <v>323</v>
      </c>
      <c r="C12240">
        <v>661.88467249231201</v>
      </c>
      <c r="D12240" t="s">
        <v>2480</v>
      </c>
      <c r="E12240" t="s">
        <v>313</v>
      </c>
    </row>
    <row r="12241" spans="1:5" x14ac:dyDescent="0.3">
      <c r="A12241" t="s">
        <v>2270</v>
      </c>
      <c r="B12241" t="s">
        <v>323</v>
      </c>
      <c r="C12241">
        <v>662.77361997854996</v>
      </c>
      <c r="D12241" t="s">
        <v>2480</v>
      </c>
      <c r="E12241" t="s">
        <v>313</v>
      </c>
    </row>
    <row r="12242" spans="1:5" x14ac:dyDescent="0.3">
      <c r="A12242" t="s">
        <v>2021</v>
      </c>
      <c r="B12242" t="s">
        <v>323</v>
      </c>
      <c r="C12242">
        <v>665.04673554793101</v>
      </c>
      <c r="D12242" t="s">
        <v>2480</v>
      </c>
      <c r="E12242" t="s">
        <v>313</v>
      </c>
    </row>
    <row r="12243" spans="1:5" x14ac:dyDescent="0.3">
      <c r="A12243" t="s">
        <v>513</v>
      </c>
      <c r="B12243" t="s">
        <v>323</v>
      </c>
      <c r="C12243">
        <v>669.66111451742199</v>
      </c>
      <c r="D12243" t="s">
        <v>2480</v>
      </c>
      <c r="E12243" t="s">
        <v>313</v>
      </c>
    </row>
    <row r="12244" spans="1:5" x14ac:dyDescent="0.3">
      <c r="A12244" t="s">
        <v>2339</v>
      </c>
      <c r="B12244" t="s">
        <v>323</v>
      </c>
      <c r="C12244">
        <v>670.01526201263198</v>
      </c>
      <c r="D12244" t="s">
        <v>2480</v>
      </c>
      <c r="E12244" t="s">
        <v>313</v>
      </c>
    </row>
    <row r="12245" spans="1:5" x14ac:dyDescent="0.3">
      <c r="A12245" t="s">
        <v>334</v>
      </c>
      <c r="B12245" t="s">
        <v>323</v>
      </c>
      <c r="C12245">
        <v>670.10506206614195</v>
      </c>
      <c r="D12245" t="s">
        <v>2480</v>
      </c>
      <c r="E12245" t="s">
        <v>313</v>
      </c>
    </row>
    <row r="12246" spans="1:5" x14ac:dyDescent="0.3">
      <c r="A12246" t="s">
        <v>1460</v>
      </c>
      <c r="B12246" t="s">
        <v>323</v>
      </c>
      <c r="C12246">
        <v>670.14753329858604</v>
      </c>
      <c r="D12246" t="s">
        <v>2480</v>
      </c>
      <c r="E12246" t="s">
        <v>313</v>
      </c>
    </row>
    <row r="12247" spans="1:5" x14ac:dyDescent="0.3">
      <c r="A12247" t="s">
        <v>2027</v>
      </c>
      <c r="B12247" t="s">
        <v>323</v>
      </c>
      <c r="C12247">
        <v>670.195813385424</v>
      </c>
      <c r="D12247" t="s">
        <v>2480</v>
      </c>
      <c r="E12247" t="s">
        <v>313</v>
      </c>
    </row>
    <row r="12248" spans="1:5" x14ac:dyDescent="0.3">
      <c r="A12248" t="s">
        <v>2054</v>
      </c>
      <c r="B12248" t="s">
        <v>323</v>
      </c>
      <c r="C12248">
        <v>672.847670872246</v>
      </c>
      <c r="D12248" t="s">
        <v>2480</v>
      </c>
      <c r="E12248" t="s">
        <v>313</v>
      </c>
    </row>
    <row r="12249" spans="1:5" x14ac:dyDescent="0.3">
      <c r="A12249" t="s">
        <v>998</v>
      </c>
      <c r="B12249" t="s">
        <v>323</v>
      </c>
      <c r="C12249">
        <v>675.59396574460902</v>
      </c>
      <c r="D12249" t="s">
        <v>2480</v>
      </c>
      <c r="E12249" t="s">
        <v>313</v>
      </c>
    </row>
    <row r="12250" spans="1:5" x14ac:dyDescent="0.3">
      <c r="A12250" t="s">
        <v>1581</v>
      </c>
      <c r="B12250" t="s">
        <v>323</v>
      </c>
      <c r="C12250">
        <v>675.91532145381302</v>
      </c>
      <c r="D12250" t="s">
        <v>2480</v>
      </c>
      <c r="E12250" t="s">
        <v>313</v>
      </c>
    </row>
    <row r="12251" spans="1:5" x14ac:dyDescent="0.3">
      <c r="A12251" t="s">
        <v>1669</v>
      </c>
      <c r="B12251" t="s">
        <v>323</v>
      </c>
      <c r="C12251">
        <v>676.607857282037</v>
      </c>
      <c r="D12251" t="s">
        <v>2480</v>
      </c>
      <c r="E12251" t="s">
        <v>313</v>
      </c>
    </row>
    <row r="12252" spans="1:5" x14ac:dyDescent="0.3">
      <c r="A12252" t="s">
        <v>1918</v>
      </c>
      <c r="B12252" t="s">
        <v>323</v>
      </c>
      <c r="C12252">
        <v>677.73628445093402</v>
      </c>
      <c r="D12252" t="s">
        <v>2480</v>
      </c>
      <c r="E12252" t="s">
        <v>313</v>
      </c>
    </row>
    <row r="12253" spans="1:5" x14ac:dyDescent="0.3">
      <c r="A12253" t="s">
        <v>2085</v>
      </c>
      <c r="B12253" t="s">
        <v>323</v>
      </c>
      <c r="C12253">
        <v>678.31342973456401</v>
      </c>
      <c r="D12253" t="s">
        <v>2480</v>
      </c>
      <c r="E12253" t="s">
        <v>313</v>
      </c>
    </row>
    <row r="12254" spans="1:5" x14ac:dyDescent="0.3">
      <c r="A12254" t="s">
        <v>474</v>
      </c>
      <c r="B12254" t="s">
        <v>323</v>
      </c>
      <c r="C12254">
        <v>678.57320984931903</v>
      </c>
      <c r="D12254" t="s">
        <v>2480</v>
      </c>
      <c r="E12254" t="s">
        <v>313</v>
      </c>
    </row>
    <row r="12255" spans="1:5" x14ac:dyDescent="0.3">
      <c r="A12255" t="s">
        <v>736</v>
      </c>
      <c r="B12255" t="s">
        <v>323</v>
      </c>
      <c r="C12255">
        <v>680.14698746022304</v>
      </c>
      <c r="D12255" t="s">
        <v>2480</v>
      </c>
      <c r="E12255" t="s">
        <v>313</v>
      </c>
    </row>
    <row r="12256" spans="1:5" x14ac:dyDescent="0.3">
      <c r="A12256" t="s">
        <v>2151</v>
      </c>
      <c r="B12256" t="s">
        <v>323</v>
      </c>
      <c r="C12256">
        <v>680.47687531295196</v>
      </c>
      <c r="D12256" t="s">
        <v>2480</v>
      </c>
      <c r="E12256" t="s">
        <v>313</v>
      </c>
    </row>
    <row r="12257" spans="1:5" x14ac:dyDescent="0.3">
      <c r="A12257" t="s">
        <v>554</v>
      </c>
      <c r="B12257" t="s">
        <v>323</v>
      </c>
      <c r="C12257">
        <v>681.04411668823695</v>
      </c>
      <c r="D12257" t="s">
        <v>2480</v>
      </c>
      <c r="E12257" t="s">
        <v>313</v>
      </c>
    </row>
    <row r="12258" spans="1:5" x14ac:dyDescent="0.3">
      <c r="A12258" t="s">
        <v>902</v>
      </c>
      <c r="B12258" t="s">
        <v>323</v>
      </c>
      <c r="C12258">
        <v>681.93038184793704</v>
      </c>
      <c r="D12258" t="s">
        <v>2480</v>
      </c>
      <c r="E12258" t="s">
        <v>313</v>
      </c>
    </row>
    <row r="12259" spans="1:5" x14ac:dyDescent="0.3">
      <c r="A12259" t="s">
        <v>557</v>
      </c>
      <c r="B12259" t="s">
        <v>323</v>
      </c>
      <c r="C12259">
        <v>682.02358950363998</v>
      </c>
      <c r="D12259" t="s">
        <v>2480</v>
      </c>
      <c r="E12259" t="s">
        <v>313</v>
      </c>
    </row>
    <row r="12260" spans="1:5" x14ac:dyDescent="0.3">
      <c r="A12260" t="s">
        <v>1856</v>
      </c>
      <c r="B12260" t="s">
        <v>323</v>
      </c>
      <c r="C12260">
        <v>683.95529207532104</v>
      </c>
      <c r="D12260" t="s">
        <v>2480</v>
      </c>
      <c r="E12260" t="s">
        <v>313</v>
      </c>
    </row>
    <row r="12261" spans="1:5" x14ac:dyDescent="0.3">
      <c r="A12261" t="s">
        <v>1683</v>
      </c>
      <c r="B12261" t="s">
        <v>323</v>
      </c>
      <c r="C12261">
        <v>684.99977636007497</v>
      </c>
      <c r="D12261" t="s">
        <v>2480</v>
      </c>
      <c r="E12261" t="s">
        <v>313</v>
      </c>
    </row>
    <row r="12262" spans="1:5" x14ac:dyDescent="0.3">
      <c r="A12262" t="s">
        <v>2195</v>
      </c>
      <c r="B12262" t="s">
        <v>323</v>
      </c>
      <c r="C12262">
        <v>685.90794201137305</v>
      </c>
      <c r="D12262" t="s">
        <v>2480</v>
      </c>
      <c r="E12262" t="s">
        <v>313</v>
      </c>
    </row>
    <row r="12263" spans="1:5" x14ac:dyDescent="0.3">
      <c r="A12263" t="s">
        <v>2072</v>
      </c>
      <c r="B12263" t="s">
        <v>323</v>
      </c>
      <c r="C12263">
        <v>686.20523864268102</v>
      </c>
      <c r="D12263" t="s">
        <v>2480</v>
      </c>
      <c r="E12263" t="s">
        <v>313</v>
      </c>
    </row>
    <row r="12264" spans="1:5" x14ac:dyDescent="0.3">
      <c r="A12264" t="s">
        <v>2063</v>
      </c>
      <c r="B12264" t="s">
        <v>323</v>
      </c>
      <c r="C12264">
        <v>686.62646342627704</v>
      </c>
      <c r="D12264" t="s">
        <v>2480</v>
      </c>
      <c r="E12264" t="s">
        <v>313</v>
      </c>
    </row>
    <row r="12265" spans="1:5" x14ac:dyDescent="0.3">
      <c r="A12265" t="s">
        <v>1006</v>
      </c>
      <c r="B12265" t="s">
        <v>323</v>
      </c>
      <c r="C12265">
        <v>686.85950197481998</v>
      </c>
      <c r="D12265" t="s">
        <v>2480</v>
      </c>
      <c r="E12265" t="s">
        <v>313</v>
      </c>
    </row>
    <row r="12266" spans="1:5" x14ac:dyDescent="0.3">
      <c r="A12266" t="s">
        <v>1584</v>
      </c>
      <c r="B12266" t="s">
        <v>323</v>
      </c>
      <c r="C12266">
        <v>687.15082854443096</v>
      </c>
      <c r="D12266" t="s">
        <v>2480</v>
      </c>
      <c r="E12266" t="s">
        <v>313</v>
      </c>
    </row>
    <row r="12267" spans="1:5" x14ac:dyDescent="0.3">
      <c r="A12267" t="s">
        <v>643</v>
      </c>
      <c r="B12267" t="s">
        <v>323</v>
      </c>
      <c r="C12267">
        <v>687.93588237850997</v>
      </c>
      <c r="D12267" t="s">
        <v>2480</v>
      </c>
      <c r="E12267" t="s">
        <v>313</v>
      </c>
    </row>
    <row r="12268" spans="1:5" x14ac:dyDescent="0.3">
      <c r="A12268" t="s">
        <v>2377</v>
      </c>
      <c r="B12268" t="s">
        <v>323</v>
      </c>
      <c r="C12268">
        <v>688.52329107468802</v>
      </c>
      <c r="D12268" t="s">
        <v>2480</v>
      </c>
      <c r="E12268" t="s">
        <v>313</v>
      </c>
    </row>
    <row r="12269" spans="1:5" x14ac:dyDescent="0.3">
      <c r="A12269" t="s">
        <v>480</v>
      </c>
      <c r="B12269" t="s">
        <v>323</v>
      </c>
      <c r="C12269">
        <v>691.30741373116598</v>
      </c>
      <c r="D12269" t="s">
        <v>2480</v>
      </c>
      <c r="E12269" t="s">
        <v>313</v>
      </c>
    </row>
    <row r="12270" spans="1:5" x14ac:dyDescent="0.3">
      <c r="A12270" t="s">
        <v>701</v>
      </c>
      <c r="B12270" t="s">
        <v>323</v>
      </c>
      <c r="C12270">
        <v>691.45853100976296</v>
      </c>
      <c r="D12270" t="s">
        <v>2480</v>
      </c>
      <c r="E12270" t="s">
        <v>313</v>
      </c>
    </row>
    <row r="12271" spans="1:5" x14ac:dyDescent="0.3">
      <c r="A12271" t="s">
        <v>1283</v>
      </c>
      <c r="B12271" t="s">
        <v>323</v>
      </c>
      <c r="C12271">
        <v>692.87319986615501</v>
      </c>
      <c r="D12271" t="s">
        <v>2480</v>
      </c>
      <c r="E12271" t="s">
        <v>313</v>
      </c>
    </row>
    <row r="12272" spans="1:5" x14ac:dyDescent="0.3">
      <c r="A12272" t="s">
        <v>2185</v>
      </c>
      <c r="B12272" t="s">
        <v>323</v>
      </c>
      <c r="C12272">
        <v>693.37136613173504</v>
      </c>
      <c r="D12272" t="s">
        <v>2480</v>
      </c>
      <c r="E12272" t="s">
        <v>313</v>
      </c>
    </row>
    <row r="12273" spans="1:5" x14ac:dyDescent="0.3">
      <c r="A12273" t="s">
        <v>1717</v>
      </c>
      <c r="B12273" t="s">
        <v>323</v>
      </c>
      <c r="C12273">
        <v>694.52413463704602</v>
      </c>
      <c r="D12273" t="s">
        <v>2480</v>
      </c>
      <c r="E12273" t="s">
        <v>313</v>
      </c>
    </row>
    <row r="12274" spans="1:5" x14ac:dyDescent="0.3">
      <c r="A12274" t="s">
        <v>670</v>
      </c>
      <c r="B12274" t="s">
        <v>323</v>
      </c>
      <c r="C12274">
        <v>695.79895480514097</v>
      </c>
      <c r="D12274" t="s">
        <v>2480</v>
      </c>
      <c r="E12274" t="s">
        <v>313</v>
      </c>
    </row>
    <row r="12275" spans="1:5" x14ac:dyDescent="0.3">
      <c r="A12275" t="s">
        <v>322</v>
      </c>
      <c r="B12275" t="s">
        <v>323</v>
      </c>
      <c r="C12275">
        <v>698.16328984104905</v>
      </c>
      <c r="D12275" t="s">
        <v>2480</v>
      </c>
      <c r="E12275" t="s">
        <v>313</v>
      </c>
    </row>
    <row r="12276" spans="1:5" x14ac:dyDescent="0.3">
      <c r="A12276" t="s">
        <v>2376</v>
      </c>
      <c r="B12276" t="s">
        <v>323</v>
      </c>
      <c r="C12276">
        <v>699.68267755311604</v>
      </c>
      <c r="D12276" t="s">
        <v>2480</v>
      </c>
      <c r="E12276" t="s">
        <v>313</v>
      </c>
    </row>
    <row r="12277" spans="1:5" x14ac:dyDescent="0.3">
      <c r="A12277" t="s">
        <v>2209</v>
      </c>
      <c r="B12277" t="s">
        <v>323</v>
      </c>
      <c r="C12277">
        <v>700.87001934874297</v>
      </c>
      <c r="D12277" t="s">
        <v>2480</v>
      </c>
      <c r="E12277" t="s">
        <v>313</v>
      </c>
    </row>
    <row r="12278" spans="1:5" x14ac:dyDescent="0.3">
      <c r="A12278" t="s">
        <v>782</v>
      </c>
      <c r="B12278" t="s">
        <v>323</v>
      </c>
      <c r="C12278">
        <v>701.19556102152706</v>
      </c>
      <c r="D12278" t="s">
        <v>2480</v>
      </c>
      <c r="E12278" t="s">
        <v>313</v>
      </c>
    </row>
    <row r="12279" spans="1:5" x14ac:dyDescent="0.3">
      <c r="A12279" t="s">
        <v>1287</v>
      </c>
      <c r="B12279" t="s">
        <v>323</v>
      </c>
      <c r="C12279">
        <v>702.49393366119705</v>
      </c>
      <c r="D12279" t="s">
        <v>2480</v>
      </c>
      <c r="E12279" t="s">
        <v>313</v>
      </c>
    </row>
    <row r="12280" spans="1:5" x14ac:dyDescent="0.3">
      <c r="A12280" t="s">
        <v>1919</v>
      </c>
      <c r="B12280" t="s">
        <v>323</v>
      </c>
      <c r="C12280">
        <v>704.00257425784196</v>
      </c>
      <c r="D12280" t="s">
        <v>2480</v>
      </c>
      <c r="E12280" t="s">
        <v>313</v>
      </c>
    </row>
    <row r="12281" spans="1:5" x14ac:dyDescent="0.3">
      <c r="A12281" t="s">
        <v>1432</v>
      </c>
      <c r="B12281" t="s">
        <v>323</v>
      </c>
      <c r="C12281">
        <v>704.44171411114701</v>
      </c>
      <c r="D12281" t="s">
        <v>2480</v>
      </c>
      <c r="E12281" t="s">
        <v>313</v>
      </c>
    </row>
    <row r="12282" spans="1:5" x14ac:dyDescent="0.3">
      <c r="A12282" t="s">
        <v>1367</v>
      </c>
      <c r="B12282" t="s">
        <v>323</v>
      </c>
      <c r="C12282">
        <v>704.532246453516</v>
      </c>
      <c r="D12282" t="s">
        <v>2480</v>
      </c>
      <c r="E12282" t="s">
        <v>313</v>
      </c>
    </row>
    <row r="12283" spans="1:5" x14ac:dyDescent="0.3">
      <c r="A12283" t="s">
        <v>725</v>
      </c>
      <c r="B12283" t="s">
        <v>323</v>
      </c>
      <c r="C12283">
        <v>707.72137378822697</v>
      </c>
      <c r="D12283" t="s">
        <v>2480</v>
      </c>
      <c r="E12283" t="s">
        <v>313</v>
      </c>
    </row>
    <row r="12284" spans="1:5" x14ac:dyDescent="0.3">
      <c r="A12284" t="s">
        <v>1446</v>
      </c>
      <c r="B12284" t="s">
        <v>323</v>
      </c>
      <c r="C12284">
        <v>710.19811739268505</v>
      </c>
      <c r="D12284" t="s">
        <v>2480</v>
      </c>
      <c r="E12284" t="s">
        <v>313</v>
      </c>
    </row>
    <row r="12285" spans="1:5" x14ac:dyDescent="0.3">
      <c r="A12285" t="s">
        <v>1349</v>
      </c>
      <c r="B12285" t="s">
        <v>323</v>
      </c>
      <c r="C12285">
        <v>710.82765409241802</v>
      </c>
      <c r="D12285" t="s">
        <v>2480</v>
      </c>
      <c r="E12285" t="s">
        <v>313</v>
      </c>
    </row>
    <row r="12286" spans="1:5" x14ac:dyDescent="0.3">
      <c r="A12286" t="s">
        <v>2071</v>
      </c>
      <c r="B12286" t="s">
        <v>323</v>
      </c>
      <c r="C12286">
        <v>710.98149022990003</v>
      </c>
      <c r="D12286" t="s">
        <v>2480</v>
      </c>
      <c r="E12286" t="s">
        <v>313</v>
      </c>
    </row>
    <row r="12287" spans="1:5" x14ac:dyDescent="0.3">
      <c r="A12287" t="s">
        <v>1346</v>
      </c>
      <c r="B12287" t="s">
        <v>323</v>
      </c>
      <c r="C12287">
        <v>711.14365767798995</v>
      </c>
      <c r="D12287" t="s">
        <v>2480</v>
      </c>
      <c r="E12287" t="s">
        <v>313</v>
      </c>
    </row>
    <row r="12288" spans="1:5" x14ac:dyDescent="0.3">
      <c r="A12288" t="s">
        <v>2328</v>
      </c>
      <c r="B12288" t="s">
        <v>323</v>
      </c>
      <c r="C12288">
        <v>711.18845875660998</v>
      </c>
      <c r="D12288" t="s">
        <v>2480</v>
      </c>
      <c r="E12288" t="s">
        <v>313</v>
      </c>
    </row>
    <row r="12289" spans="1:5" x14ac:dyDescent="0.3">
      <c r="A12289" t="s">
        <v>707</v>
      </c>
      <c r="B12289" t="s">
        <v>323</v>
      </c>
      <c r="C12289">
        <v>711.46809468644801</v>
      </c>
      <c r="D12289" t="s">
        <v>2480</v>
      </c>
      <c r="E12289" t="s">
        <v>313</v>
      </c>
    </row>
    <row r="12290" spans="1:5" x14ac:dyDescent="0.3">
      <c r="A12290" t="s">
        <v>2194</v>
      </c>
      <c r="B12290" t="s">
        <v>323</v>
      </c>
      <c r="C12290">
        <v>711.89246064964095</v>
      </c>
      <c r="D12290" t="s">
        <v>2480</v>
      </c>
      <c r="E12290" t="s">
        <v>313</v>
      </c>
    </row>
    <row r="12291" spans="1:5" x14ac:dyDescent="0.3">
      <c r="A12291" t="s">
        <v>1357</v>
      </c>
      <c r="B12291" t="s">
        <v>323</v>
      </c>
      <c r="C12291">
        <v>713.91150292538498</v>
      </c>
      <c r="D12291" t="s">
        <v>2480</v>
      </c>
      <c r="E12291" t="s">
        <v>313</v>
      </c>
    </row>
    <row r="12292" spans="1:5" x14ac:dyDescent="0.3">
      <c r="A12292" t="s">
        <v>1352</v>
      </c>
      <c r="B12292" t="s">
        <v>323</v>
      </c>
      <c r="C12292">
        <v>715.78759041771298</v>
      </c>
      <c r="D12292" t="s">
        <v>2480</v>
      </c>
      <c r="E12292" t="s">
        <v>313</v>
      </c>
    </row>
    <row r="12293" spans="1:5" x14ac:dyDescent="0.3">
      <c r="A12293" t="s">
        <v>901</v>
      </c>
      <c r="B12293" t="s">
        <v>323</v>
      </c>
      <c r="C12293">
        <v>716.09018619764697</v>
      </c>
      <c r="D12293" t="s">
        <v>2480</v>
      </c>
      <c r="E12293" t="s">
        <v>313</v>
      </c>
    </row>
    <row r="12294" spans="1:5" x14ac:dyDescent="0.3">
      <c r="A12294" t="s">
        <v>2106</v>
      </c>
      <c r="B12294" t="s">
        <v>323</v>
      </c>
      <c r="C12294">
        <v>717.68817230867501</v>
      </c>
      <c r="D12294" t="s">
        <v>2480</v>
      </c>
      <c r="E12294" t="s">
        <v>313</v>
      </c>
    </row>
    <row r="12295" spans="1:5" x14ac:dyDescent="0.3">
      <c r="A12295" t="s">
        <v>1453</v>
      </c>
      <c r="B12295" t="s">
        <v>323</v>
      </c>
      <c r="C12295">
        <v>719.60716283685895</v>
      </c>
      <c r="D12295" t="s">
        <v>2480</v>
      </c>
      <c r="E12295" t="s">
        <v>313</v>
      </c>
    </row>
    <row r="12296" spans="1:5" x14ac:dyDescent="0.3">
      <c r="A12296" t="s">
        <v>2364</v>
      </c>
      <c r="B12296" t="s">
        <v>323</v>
      </c>
      <c r="C12296">
        <v>720.15683884659495</v>
      </c>
      <c r="D12296" t="s">
        <v>2480</v>
      </c>
      <c r="E12296" t="s">
        <v>313</v>
      </c>
    </row>
    <row r="12297" spans="1:5" x14ac:dyDescent="0.3">
      <c r="A12297" t="s">
        <v>1126</v>
      </c>
      <c r="B12297" t="s">
        <v>323</v>
      </c>
      <c r="C12297">
        <v>721.805011116571</v>
      </c>
      <c r="D12297" t="s">
        <v>2480</v>
      </c>
      <c r="E12297" t="s">
        <v>313</v>
      </c>
    </row>
    <row r="12298" spans="1:5" x14ac:dyDescent="0.3">
      <c r="A12298" t="s">
        <v>2210</v>
      </c>
      <c r="B12298" t="s">
        <v>323</v>
      </c>
      <c r="C12298">
        <v>723.07202755098604</v>
      </c>
      <c r="D12298" t="s">
        <v>2480</v>
      </c>
      <c r="E12298" t="s">
        <v>313</v>
      </c>
    </row>
    <row r="12299" spans="1:5" x14ac:dyDescent="0.3">
      <c r="A12299" t="s">
        <v>1755</v>
      </c>
      <c r="B12299" t="s">
        <v>323</v>
      </c>
      <c r="C12299">
        <v>724.400972384547</v>
      </c>
      <c r="D12299" t="s">
        <v>2480</v>
      </c>
      <c r="E12299" t="s">
        <v>313</v>
      </c>
    </row>
    <row r="12300" spans="1:5" x14ac:dyDescent="0.3">
      <c r="A12300" t="s">
        <v>1883</v>
      </c>
      <c r="B12300" t="s">
        <v>323</v>
      </c>
      <c r="C12300">
        <v>726.26227889625</v>
      </c>
      <c r="D12300" t="s">
        <v>2480</v>
      </c>
      <c r="E12300" t="s">
        <v>313</v>
      </c>
    </row>
    <row r="12301" spans="1:5" x14ac:dyDescent="0.3">
      <c r="A12301" t="s">
        <v>708</v>
      </c>
      <c r="B12301" t="s">
        <v>323</v>
      </c>
      <c r="C12301">
        <v>726.26747797534802</v>
      </c>
      <c r="D12301" t="s">
        <v>2480</v>
      </c>
      <c r="E12301" t="s">
        <v>313</v>
      </c>
    </row>
    <row r="12302" spans="1:5" x14ac:dyDescent="0.3">
      <c r="A12302" t="s">
        <v>867</v>
      </c>
      <c r="B12302" t="s">
        <v>323</v>
      </c>
      <c r="C12302">
        <v>727.36771521969604</v>
      </c>
      <c r="D12302" t="s">
        <v>2480</v>
      </c>
      <c r="E12302" t="s">
        <v>313</v>
      </c>
    </row>
    <row r="12303" spans="1:5" x14ac:dyDescent="0.3">
      <c r="A12303" t="s">
        <v>2260</v>
      </c>
      <c r="B12303" t="s">
        <v>323</v>
      </c>
      <c r="C12303">
        <v>727.70196640786196</v>
      </c>
      <c r="D12303" t="s">
        <v>2480</v>
      </c>
      <c r="E12303" t="s">
        <v>313</v>
      </c>
    </row>
    <row r="12304" spans="1:5" x14ac:dyDescent="0.3">
      <c r="A12304" t="s">
        <v>1410</v>
      </c>
      <c r="B12304" t="s">
        <v>323</v>
      </c>
      <c r="C12304">
        <v>729.64456852039302</v>
      </c>
      <c r="D12304" t="s">
        <v>2480</v>
      </c>
      <c r="E12304" t="s">
        <v>313</v>
      </c>
    </row>
    <row r="12305" spans="1:5" x14ac:dyDescent="0.3">
      <c r="A12305" t="s">
        <v>1079</v>
      </c>
      <c r="B12305" t="s">
        <v>323</v>
      </c>
      <c r="C12305">
        <v>731.53529718123298</v>
      </c>
      <c r="D12305" t="s">
        <v>2480</v>
      </c>
      <c r="E12305" t="s">
        <v>313</v>
      </c>
    </row>
    <row r="12306" spans="1:5" x14ac:dyDescent="0.3">
      <c r="A12306" t="s">
        <v>2146</v>
      </c>
      <c r="B12306" t="s">
        <v>323</v>
      </c>
      <c r="C12306">
        <v>732.08063493700797</v>
      </c>
      <c r="D12306" t="s">
        <v>2480</v>
      </c>
      <c r="E12306" t="s">
        <v>313</v>
      </c>
    </row>
    <row r="12307" spans="1:5" x14ac:dyDescent="0.3">
      <c r="A12307" t="s">
        <v>1879</v>
      </c>
      <c r="B12307" t="s">
        <v>323</v>
      </c>
      <c r="C12307">
        <v>732.473332821638</v>
      </c>
      <c r="D12307" t="s">
        <v>2480</v>
      </c>
      <c r="E12307" t="s">
        <v>313</v>
      </c>
    </row>
    <row r="12308" spans="1:5" x14ac:dyDescent="0.3">
      <c r="A12308" t="s">
        <v>1007</v>
      </c>
      <c r="B12308" t="s">
        <v>323</v>
      </c>
      <c r="C12308">
        <v>734.44395367039704</v>
      </c>
      <c r="D12308" t="s">
        <v>2480</v>
      </c>
      <c r="E12308" t="s">
        <v>313</v>
      </c>
    </row>
    <row r="12309" spans="1:5" x14ac:dyDescent="0.3">
      <c r="A12309" t="s">
        <v>719</v>
      </c>
      <c r="B12309" t="s">
        <v>323</v>
      </c>
      <c r="C12309">
        <v>735.35255386641995</v>
      </c>
      <c r="D12309" t="s">
        <v>2480</v>
      </c>
      <c r="E12309" t="s">
        <v>313</v>
      </c>
    </row>
    <row r="12310" spans="1:5" x14ac:dyDescent="0.3">
      <c r="A12310" t="s">
        <v>576</v>
      </c>
      <c r="B12310" t="s">
        <v>323</v>
      </c>
      <c r="C12310">
        <v>735.46730735489098</v>
      </c>
      <c r="D12310" t="s">
        <v>2480</v>
      </c>
      <c r="E12310" t="s">
        <v>313</v>
      </c>
    </row>
    <row r="12311" spans="1:5" x14ac:dyDescent="0.3">
      <c r="A12311" t="s">
        <v>2064</v>
      </c>
      <c r="B12311" t="s">
        <v>323</v>
      </c>
      <c r="C12311">
        <v>737.06301442084498</v>
      </c>
      <c r="D12311" t="s">
        <v>2480</v>
      </c>
      <c r="E12311" t="s">
        <v>313</v>
      </c>
    </row>
    <row r="12312" spans="1:5" x14ac:dyDescent="0.3">
      <c r="A12312" t="s">
        <v>2067</v>
      </c>
      <c r="B12312" t="s">
        <v>323</v>
      </c>
      <c r="C12312">
        <v>737.96947589287799</v>
      </c>
      <c r="D12312" t="s">
        <v>2480</v>
      </c>
      <c r="E12312" t="s">
        <v>313</v>
      </c>
    </row>
    <row r="12313" spans="1:5" x14ac:dyDescent="0.3">
      <c r="A12313" t="s">
        <v>2246</v>
      </c>
      <c r="B12313" t="s">
        <v>323</v>
      </c>
      <c r="C12313">
        <v>739.01827020912299</v>
      </c>
      <c r="D12313" t="s">
        <v>2480</v>
      </c>
      <c r="E12313" t="s">
        <v>313</v>
      </c>
    </row>
    <row r="12314" spans="1:5" x14ac:dyDescent="0.3">
      <c r="A12314" t="s">
        <v>1946</v>
      </c>
      <c r="B12314" t="s">
        <v>323</v>
      </c>
      <c r="C12314">
        <v>739.98592495391404</v>
      </c>
      <c r="D12314" t="s">
        <v>2480</v>
      </c>
      <c r="E12314" t="s">
        <v>313</v>
      </c>
    </row>
    <row r="12315" spans="1:5" x14ac:dyDescent="0.3">
      <c r="A12315" t="s">
        <v>1915</v>
      </c>
      <c r="B12315" t="s">
        <v>323</v>
      </c>
      <c r="C12315">
        <v>740.74022630641002</v>
      </c>
      <c r="D12315" t="s">
        <v>2480</v>
      </c>
      <c r="E12315" t="s">
        <v>313</v>
      </c>
    </row>
    <row r="12316" spans="1:5" x14ac:dyDescent="0.3">
      <c r="A12316" t="s">
        <v>1886</v>
      </c>
      <c r="B12316" t="s">
        <v>323</v>
      </c>
      <c r="C12316">
        <v>741.37872876182905</v>
      </c>
      <c r="D12316" t="s">
        <v>2480</v>
      </c>
      <c r="E12316" t="s">
        <v>313</v>
      </c>
    </row>
    <row r="12317" spans="1:5" x14ac:dyDescent="0.3">
      <c r="A12317" t="s">
        <v>2379</v>
      </c>
      <c r="B12317" t="s">
        <v>323</v>
      </c>
      <c r="C12317">
        <v>741.46588295250604</v>
      </c>
      <c r="D12317" t="s">
        <v>2480</v>
      </c>
      <c r="E12317" t="s">
        <v>313</v>
      </c>
    </row>
    <row r="12318" spans="1:5" x14ac:dyDescent="0.3">
      <c r="A12318" t="s">
        <v>1569</v>
      </c>
      <c r="B12318" t="s">
        <v>323</v>
      </c>
      <c r="C12318">
        <v>741.76904674927505</v>
      </c>
      <c r="D12318" t="s">
        <v>2480</v>
      </c>
      <c r="E12318" t="s">
        <v>313</v>
      </c>
    </row>
    <row r="12319" spans="1:5" x14ac:dyDescent="0.3">
      <c r="A12319" t="s">
        <v>495</v>
      </c>
      <c r="B12319" t="s">
        <v>323</v>
      </c>
      <c r="C12319">
        <v>742.06461939077701</v>
      </c>
      <c r="D12319" t="s">
        <v>2480</v>
      </c>
      <c r="E12319" t="s">
        <v>313</v>
      </c>
    </row>
    <row r="12320" spans="1:5" x14ac:dyDescent="0.3">
      <c r="A12320" t="s">
        <v>1923</v>
      </c>
      <c r="B12320" t="s">
        <v>323</v>
      </c>
      <c r="C12320">
        <v>743.35520234214403</v>
      </c>
      <c r="D12320" t="s">
        <v>2480</v>
      </c>
      <c r="E12320" t="s">
        <v>313</v>
      </c>
    </row>
    <row r="12321" spans="1:5" x14ac:dyDescent="0.3">
      <c r="A12321" t="s">
        <v>450</v>
      </c>
      <c r="B12321" t="s">
        <v>323</v>
      </c>
      <c r="C12321">
        <v>743.45029220138895</v>
      </c>
      <c r="D12321" t="s">
        <v>2480</v>
      </c>
      <c r="E12321" t="s">
        <v>313</v>
      </c>
    </row>
    <row r="12322" spans="1:5" x14ac:dyDescent="0.3">
      <c r="A12322" t="s">
        <v>1877</v>
      </c>
      <c r="B12322" t="s">
        <v>323</v>
      </c>
      <c r="C12322">
        <v>743.87472865226903</v>
      </c>
      <c r="D12322" t="s">
        <v>2480</v>
      </c>
      <c r="E12322" t="s">
        <v>313</v>
      </c>
    </row>
    <row r="12323" spans="1:5" x14ac:dyDescent="0.3">
      <c r="A12323" t="s">
        <v>1227</v>
      </c>
      <c r="B12323" t="s">
        <v>323</v>
      </c>
      <c r="C12323">
        <v>745.26272819198005</v>
      </c>
      <c r="D12323" t="s">
        <v>2480</v>
      </c>
      <c r="E12323" t="s">
        <v>313</v>
      </c>
    </row>
    <row r="12324" spans="1:5" x14ac:dyDescent="0.3">
      <c r="A12324" t="s">
        <v>1609</v>
      </c>
      <c r="B12324" t="s">
        <v>323</v>
      </c>
      <c r="C12324">
        <v>745.88809225785997</v>
      </c>
      <c r="D12324" t="s">
        <v>2480</v>
      </c>
      <c r="E12324" t="s">
        <v>313</v>
      </c>
    </row>
    <row r="12325" spans="1:5" x14ac:dyDescent="0.3">
      <c r="A12325" t="s">
        <v>886</v>
      </c>
      <c r="B12325" t="s">
        <v>323</v>
      </c>
      <c r="C12325">
        <v>748.79136242642801</v>
      </c>
      <c r="D12325" t="s">
        <v>2480</v>
      </c>
      <c r="E12325" t="s">
        <v>313</v>
      </c>
    </row>
    <row r="12326" spans="1:5" x14ac:dyDescent="0.3">
      <c r="A12326" t="s">
        <v>696</v>
      </c>
      <c r="B12326" t="s">
        <v>323</v>
      </c>
      <c r="C12326">
        <v>751.57123159333196</v>
      </c>
      <c r="D12326" t="s">
        <v>2480</v>
      </c>
      <c r="E12326" t="s">
        <v>313</v>
      </c>
    </row>
    <row r="12327" spans="1:5" x14ac:dyDescent="0.3">
      <c r="A12327" t="s">
        <v>2304</v>
      </c>
      <c r="B12327" t="s">
        <v>323</v>
      </c>
      <c r="C12327">
        <v>752.10092540425103</v>
      </c>
      <c r="D12327" t="s">
        <v>2480</v>
      </c>
      <c r="E12327" t="s">
        <v>313</v>
      </c>
    </row>
    <row r="12328" spans="1:5" x14ac:dyDescent="0.3">
      <c r="A12328" t="s">
        <v>1648</v>
      </c>
      <c r="B12328" t="s">
        <v>323</v>
      </c>
      <c r="C12328">
        <v>752.29621449598505</v>
      </c>
      <c r="D12328" t="s">
        <v>2480</v>
      </c>
      <c r="E12328" t="s">
        <v>313</v>
      </c>
    </row>
    <row r="12329" spans="1:5" x14ac:dyDescent="0.3">
      <c r="A12329" t="s">
        <v>1208</v>
      </c>
      <c r="B12329" t="s">
        <v>323</v>
      </c>
      <c r="C12329">
        <v>753.11336061990301</v>
      </c>
      <c r="D12329" t="s">
        <v>2480</v>
      </c>
      <c r="E12329" t="s">
        <v>313</v>
      </c>
    </row>
    <row r="12330" spans="1:5" x14ac:dyDescent="0.3">
      <c r="A12330" t="s">
        <v>1114</v>
      </c>
      <c r="B12330" t="s">
        <v>323</v>
      </c>
      <c r="C12330">
        <v>754.31236190847903</v>
      </c>
      <c r="D12330" t="s">
        <v>2480</v>
      </c>
      <c r="E12330" t="s">
        <v>313</v>
      </c>
    </row>
    <row r="12331" spans="1:5" x14ac:dyDescent="0.3">
      <c r="A12331" t="s">
        <v>1498</v>
      </c>
      <c r="B12331" t="s">
        <v>323</v>
      </c>
      <c r="C12331">
        <v>754.53176984542597</v>
      </c>
      <c r="D12331" t="s">
        <v>2480</v>
      </c>
      <c r="E12331" t="s">
        <v>313</v>
      </c>
    </row>
    <row r="12332" spans="1:5" x14ac:dyDescent="0.3">
      <c r="A12332" t="s">
        <v>476</v>
      </c>
      <c r="B12332" t="s">
        <v>323</v>
      </c>
      <c r="C12332">
        <v>755.55455828287597</v>
      </c>
      <c r="D12332" t="s">
        <v>2480</v>
      </c>
      <c r="E12332" t="s">
        <v>313</v>
      </c>
    </row>
    <row r="12333" spans="1:5" x14ac:dyDescent="0.3">
      <c r="A12333" t="s">
        <v>1730</v>
      </c>
      <c r="B12333" t="s">
        <v>323</v>
      </c>
      <c r="C12333">
        <v>755.890846404233</v>
      </c>
      <c r="D12333" t="s">
        <v>2480</v>
      </c>
      <c r="E12333" t="s">
        <v>313</v>
      </c>
    </row>
    <row r="12334" spans="1:5" x14ac:dyDescent="0.3">
      <c r="A12334" t="s">
        <v>314</v>
      </c>
      <c r="B12334" t="s">
        <v>323</v>
      </c>
      <c r="C12334">
        <v>756.55228580152402</v>
      </c>
      <c r="D12334" t="s">
        <v>2480</v>
      </c>
      <c r="E12334" t="s">
        <v>313</v>
      </c>
    </row>
    <row r="12335" spans="1:5" x14ac:dyDescent="0.3">
      <c r="A12335" t="s">
        <v>1773</v>
      </c>
      <c r="B12335" t="s">
        <v>323</v>
      </c>
      <c r="C12335">
        <v>757.67657439577397</v>
      </c>
      <c r="D12335" t="s">
        <v>2480</v>
      </c>
      <c r="E12335" t="s">
        <v>313</v>
      </c>
    </row>
    <row r="12336" spans="1:5" x14ac:dyDescent="0.3">
      <c r="A12336" t="s">
        <v>1583</v>
      </c>
      <c r="B12336" t="s">
        <v>323</v>
      </c>
      <c r="C12336">
        <v>758.72229419185499</v>
      </c>
      <c r="D12336" t="s">
        <v>2480</v>
      </c>
      <c r="E12336" t="s">
        <v>313</v>
      </c>
    </row>
    <row r="12337" spans="1:5" x14ac:dyDescent="0.3">
      <c r="A12337" t="s">
        <v>1484</v>
      </c>
      <c r="B12337" t="s">
        <v>323</v>
      </c>
      <c r="C12337">
        <v>758.765558585279</v>
      </c>
      <c r="D12337" t="s">
        <v>2480</v>
      </c>
      <c r="E12337" t="s">
        <v>313</v>
      </c>
    </row>
    <row r="12338" spans="1:5" x14ac:dyDescent="0.3">
      <c r="A12338" t="s">
        <v>1260</v>
      </c>
      <c r="B12338" t="s">
        <v>323</v>
      </c>
      <c r="C12338">
        <v>759.94373963754504</v>
      </c>
      <c r="D12338" t="s">
        <v>2480</v>
      </c>
      <c r="E12338" t="s">
        <v>313</v>
      </c>
    </row>
    <row r="12339" spans="1:5" x14ac:dyDescent="0.3">
      <c r="A12339" t="s">
        <v>1444</v>
      </c>
      <c r="B12339" t="s">
        <v>323</v>
      </c>
      <c r="C12339">
        <v>761.81806057403605</v>
      </c>
      <c r="D12339" t="s">
        <v>2480</v>
      </c>
      <c r="E12339" t="s">
        <v>313</v>
      </c>
    </row>
    <row r="12340" spans="1:5" x14ac:dyDescent="0.3">
      <c r="A12340" t="s">
        <v>462</v>
      </c>
      <c r="B12340" t="s">
        <v>323</v>
      </c>
      <c r="C12340">
        <v>761.98065302636996</v>
      </c>
      <c r="D12340" t="s">
        <v>2480</v>
      </c>
      <c r="E12340" t="s">
        <v>313</v>
      </c>
    </row>
    <row r="12341" spans="1:5" x14ac:dyDescent="0.3">
      <c r="A12341" t="s">
        <v>1962</v>
      </c>
      <c r="B12341" t="s">
        <v>323</v>
      </c>
      <c r="C12341">
        <v>762.246222000481</v>
      </c>
      <c r="D12341" t="s">
        <v>2480</v>
      </c>
      <c r="E12341" t="s">
        <v>313</v>
      </c>
    </row>
    <row r="12342" spans="1:5" x14ac:dyDescent="0.3">
      <c r="A12342" t="s">
        <v>1582</v>
      </c>
      <c r="B12342" t="s">
        <v>323</v>
      </c>
      <c r="C12342">
        <v>762.99619380372701</v>
      </c>
      <c r="D12342" t="s">
        <v>2480</v>
      </c>
      <c r="E12342" t="s">
        <v>313</v>
      </c>
    </row>
    <row r="12343" spans="1:5" x14ac:dyDescent="0.3">
      <c r="A12343" t="s">
        <v>2311</v>
      </c>
      <c r="B12343" t="s">
        <v>323</v>
      </c>
      <c r="C12343">
        <v>763.82346742947004</v>
      </c>
      <c r="D12343" t="s">
        <v>2480</v>
      </c>
      <c r="E12343" t="s">
        <v>313</v>
      </c>
    </row>
    <row r="12344" spans="1:5" x14ac:dyDescent="0.3">
      <c r="A12344" t="s">
        <v>2378</v>
      </c>
      <c r="B12344" t="s">
        <v>323</v>
      </c>
      <c r="C12344">
        <v>764.11455352442795</v>
      </c>
      <c r="D12344" t="s">
        <v>2480</v>
      </c>
      <c r="E12344" t="s">
        <v>313</v>
      </c>
    </row>
    <row r="12345" spans="1:5" x14ac:dyDescent="0.3">
      <c r="A12345" t="s">
        <v>1612</v>
      </c>
      <c r="B12345" t="s">
        <v>323</v>
      </c>
      <c r="C12345">
        <v>765.11305464690304</v>
      </c>
      <c r="D12345" t="s">
        <v>2480</v>
      </c>
      <c r="E12345" t="s">
        <v>313</v>
      </c>
    </row>
    <row r="12346" spans="1:5" x14ac:dyDescent="0.3">
      <c r="A12346" t="s">
        <v>713</v>
      </c>
      <c r="B12346" t="s">
        <v>323</v>
      </c>
      <c r="C12346">
        <v>766.28649475273005</v>
      </c>
      <c r="D12346" t="s">
        <v>2480</v>
      </c>
      <c r="E12346" t="s">
        <v>313</v>
      </c>
    </row>
    <row r="12347" spans="1:5" x14ac:dyDescent="0.3">
      <c r="A12347" t="s">
        <v>1286</v>
      </c>
      <c r="B12347" t="s">
        <v>323</v>
      </c>
      <c r="C12347">
        <v>767.087383955051</v>
      </c>
      <c r="D12347" t="s">
        <v>2480</v>
      </c>
      <c r="E12347" t="s">
        <v>313</v>
      </c>
    </row>
    <row r="12348" spans="1:5" x14ac:dyDescent="0.3">
      <c r="A12348" t="s">
        <v>1905</v>
      </c>
      <c r="B12348" t="s">
        <v>323</v>
      </c>
      <c r="C12348">
        <v>767.90472203721095</v>
      </c>
      <c r="D12348" t="s">
        <v>2480</v>
      </c>
      <c r="E12348" t="s">
        <v>313</v>
      </c>
    </row>
    <row r="12349" spans="1:5" x14ac:dyDescent="0.3">
      <c r="A12349" t="s">
        <v>811</v>
      </c>
      <c r="B12349" t="s">
        <v>323</v>
      </c>
      <c r="C12349">
        <v>768.47326038830397</v>
      </c>
      <c r="D12349" t="s">
        <v>2480</v>
      </c>
      <c r="E12349" t="s">
        <v>313</v>
      </c>
    </row>
    <row r="12350" spans="1:5" x14ac:dyDescent="0.3">
      <c r="A12350" t="s">
        <v>2074</v>
      </c>
      <c r="B12350" t="s">
        <v>323</v>
      </c>
      <c r="C12350">
        <v>769.55828049803802</v>
      </c>
      <c r="D12350" t="s">
        <v>2480</v>
      </c>
      <c r="E12350" t="s">
        <v>313</v>
      </c>
    </row>
    <row r="12351" spans="1:5" x14ac:dyDescent="0.3">
      <c r="A12351" t="s">
        <v>974</v>
      </c>
      <c r="B12351" t="s">
        <v>323</v>
      </c>
      <c r="C12351">
        <v>769.78819195429503</v>
      </c>
      <c r="D12351" t="s">
        <v>2480</v>
      </c>
      <c r="E12351" t="s">
        <v>313</v>
      </c>
    </row>
    <row r="12352" spans="1:5" x14ac:dyDescent="0.3">
      <c r="A12352" t="s">
        <v>1427</v>
      </c>
      <c r="B12352" t="s">
        <v>323</v>
      </c>
      <c r="C12352">
        <v>769.89309688343201</v>
      </c>
      <c r="D12352" t="s">
        <v>2480</v>
      </c>
      <c r="E12352" t="s">
        <v>313</v>
      </c>
    </row>
    <row r="12353" spans="1:5" x14ac:dyDescent="0.3">
      <c r="A12353" t="s">
        <v>472</v>
      </c>
      <c r="B12353" t="s">
        <v>323</v>
      </c>
      <c r="C12353">
        <v>771.21305812203502</v>
      </c>
      <c r="D12353" t="s">
        <v>2480</v>
      </c>
      <c r="E12353" t="s">
        <v>313</v>
      </c>
    </row>
    <row r="12354" spans="1:5" x14ac:dyDescent="0.3">
      <c r="A12354" t="s">
        <v>674</v>
      </c>
      <c r="B12354" t="s">
        <v>323</v>
      </c>
      <c r="C12354">
        <v>775.415403798076</v>
      </c>
      <c r="D12354" t="s">
        <v>2480</v>
      </c>
      <c r="E12354" t="s">
        <v>313</v>
      </c>
    </row>
    <row r="12355" spans="1:5" x14ac:dyDescent="0.3">
      <c r="A12355" t="s">
        <v>664</v>
      </c>
      <c r="B12355" t="s">
        <v>323</v>
      </c>
      <c r="C12355">
        <v>775.87718911063598</v>
      </c>
      <c r="D12355" t="s">
        <v>2480</v>
      </c>
      <c r="E12355" t="s">
        <v>313</v>
      </c>
    </row>
    <row r="12356" spans="1:5" x14ac:dyDescent="0.3">
      <c r="A12356" t="s">
        <v>1898</v>
      </c>
      <c r="B12356" t="s">
        <v>323</v>
      </c>
      <c r="C12356">
        <v>779.63367066078501</v>
      </c>
      <c r="D12356" t="s">
        <v>2480</v>
      </c>
      <c r="E12356" t="s">
        <v>313</v>
      </c>
    </row>
    <row r="12357" spans="1:5" x14ac:dyDescent="0.3">
      <c r="A12357" t="s">
        <v>1906</v>
      </c>
      <c r="B12357" t="s">
        <v>323</v>
      </c>
      <c r="C12357">
        <v>779.66132158398102</v>
      </c>
      <c r="D12357" t="s">
        <v>2480</v>
      </c>
      <c r="E12357" t="s">
        <v>313</v>
      </c>
    </row>
    <row r="12358" spans="1:5" x14ac:dyDescent="0.3">
      <c r="A12358" t="s">
        <v>1338</v>
      </c>
      <c r="B12358" t="s">
        <v>323</v>
      </c>
      <c r="C12358">
        <v>780.84491521737903</v>
      </c>
      <c r="D12358" t="s">
        <v>2480</v>
      </c>
      <c r="E12358" t="s">
        <v>313</v>
      </c>
    </row>
    <row r="12359" spans="1:5" x14ac:dyDescent="0.3">
      <c r="A12359" t="s">
        <v>899</v>
      </c>
      <c r="B12359" t="s">
        <v>323</v>
      </c>
      <c r="C12359">
        <v>782.16133936117501</v>
      </c>
      <c r="D12359" t="s">
        <v>2480</v>
      </c>
      <c r="E12359" t="s">
        <v>313</v>
      </c>
    </row>
    <row r="12360" spans="1:5" x14ac:dyDescent="0.3">
      <c r="A12360" t="s">
        <v>1457</v>
      </c>
      <c r="B12360" t="s">
        <v>323</v>
      </c>
      <c r="C12360">
        <v>783.04588249821597</v>
      </c>
      <c r="D12360" t="s">
        <v>2480</v>
      </c>
      <c r="E12360" t="s">
        <v>313</v>
      </c>
    </row>
    <row r="12361" spans="1:5" x14ac:dyDescent="0.3">
      <c r="A12361" t="s">
        <v>1911</v>
      </c>
      <c r="B12361" t="s">
        <v>323</v>
      </c>
      <c r="C12361">
        <v>783.80842294020204</v>
      </c>
      <c r="D12361" t="s">
        <v>2480</v>
      </c>
      <c r="E12361" t="s">
        <v>313</v>
      </c>
    </row>
    <row r="12362" spans="1:5" x14ac:dyDescent="0.3">
      <c r="A12362" t="s">
        <v>712</v>
      </c>
      <c r="B12362" t="s">
        <v>323</v>
      </c>
      <c r="C12362">
        <v>784.25182288288499</v>
      </c>
      <c r="D12362" t="s">
        <v>2480</v>
      </c>
      <c r="E12362" t="s">
        <v>313</v>
      </c>
    </row>
    <row r="12363" spans="1:5" x14ac:dyDescent="0.3">
      <c r="A12363" t="s">
        <v>1532</v>
      </c>
      <c r="B12363" t="s">
        <v>323</v>
      </c>
      <c r="C12363">
        <v>784.27808892067003</v>
      </c>
      <c r="D12363" t="s">
        <v>2480</v>
      </c>
      <c r="E12363" t="s">
        <v>313</v>
      </c>
    </row>
    <row r="12364" spans="1:5" x14ac:dyDescent="0.3">
      <c r="A12364" t="s">
        <v>409</v>
      </c>
      <c r="B12364" t="s">
        <v>323</v>
      </c>
      <c r="C12364">
        <v>786.14681081379297</v>
      </c>
      <c r="D12364" t="s">
        <v>2480</v>
      </c>
      <c r="E12364" t="s">
        <v>313</v>
      </c>
    </row>
    <row r="12365" spans="1:5" x14ac:dyDescent="0.3">
      <c r="A12365" t="s">
        <v>1375</v>
      </c>
      <c r="B12365" t="s">
        <v>323</v>
      </c>
      <c r="C12365">
        <v>787.50915332778902</v>
      </c>
      <c r="D12365" t="s">
        <v>2480</v>
      </c>
      <c r="E12365" t="s">
        <v>313</v>
      </c>
    </row>
    <row r="12366" spans="1:5" x14ac:dyDescent="0.3">
      <c r="A12366" t="s">
        <v>1951</v>
      </c>
      <c r="B12366" t="s">
        <v>323</v>
      </c>
      <c r="C12366">
        <v>789.04617253690901</v>
      </c>
      <c r="D12366" t="s">
        <v>2480</v>
      </c>
      <c r="E12366" t="s">
        <v>313</v>
      </c>
    </row>
    <row r="12367" spans="1:5" x14ac:dyDescent="0.3">
      <c r="A12367" t="s">
        <v>1378</v>
      </c>
      <c r="B12367" t="s">
        <v>323</v>
      </c>
      <c r="C12367">
        <v>789.65829133124703</v>
      </c>
      <c r="D12367" t="s">
        <v>2480</v>
      </c>
      <c r="E12367" t="s">
        <v>313</v>
      </c>
    </row>
    <row r="12368" spans="1:5" x14ac:dyDescent="0.3">
      <c r="A12368" t="s">
        <v>2268</v>
      </c>
      <c r="B12368" t="s">
        <v>323</v>
      </c>
      <c r="C12368">
        <v>790.09512305204203</v>
      </c>
      <c r="D12368" t="s">
        <v>2480</v>
      </c>
      <c r="E12368" t="s">
        <v>313</v>
      </c>
    </row>
    <row r="12369" spans="1:5" x14ac:dyDescent="0.3">
      <c r="A12369" t="s">
        <v>1066</v>
      </c>
      <c r="B12369" t="s">
        <v>323</v>
      </c>
      <c r="C12369">
        <v>791.78593137907797</v>
      </c>
      <c r="D12369" t="s">
        <v>2480</v>
      </c>
      <c r="E12369" t="s">
        <v>313</v>
      </c>
    </row>
    <row r="12370" spans="1:5" x14ac:dyDescent="0.3">
      <c r="A12370" t="s">
        <v>1766</v>
      </c>
      <c r="B12370" t="s">
        <v>323</v>
      </c>
      <c r="C12370">
        <v>793.33442595768099</v>
      </c>
      <c r="D12370" t="s">
        <v>2480</v>
      </c>
      <c r="E12370" t="s">
        <v>313</v>
      </c>
    </row>
    <row r="12371" spans="1:5" x14ac:dyDescent="0.3">
      <c r="A12371" t="s">
        <v>1017</v>
      </c>
      <c r="B12371" t="s">
        <v>323</v>
      </c>
      <c r="C12371">
        <v>794.22387726280795</v>
      </c>
      <c r="D12371" t="s">
        <v>2480</v>
      </c>
      <c r="E12371" t="s">
        <v>313</v>
      </c>
    </row>
    <row r="12372" spans="1:5" x14ac:dyDescent="0.3">
      <c r="A12372" t="s">
        <v>1190</v>
      </c>
      <c r="B12372" t="s">
        <v>323</v>
      </c>
      <c r="C12372">
        <v>795.74743911435598</v>
      </c>
      <c r="D12372" t="s">
        <v>2480</v>
      </c>
      <c r="E12372" t="s">
        <v>313</v>
      </c>
    </row>
    <row r="12373" spans="1:5" x14ac:dyDescent="0.3">
      <c r="A12373" t="s">
        <v>889</v>
      </c>
      <c r="B12373" t="s">
        <v>323</v>
      </c>
      <c r="C12373">
        <v>796.136911249695</v>
      </c>
      <c r="D12373" t="s">
        <v>2480</v>
      </c>
      <c r="E12373" t="s">
        <v>313</v>
      </c>
    </row>
    <row r="12374" spans="1:5" x14ac:dyDescent="0.3">
      <c r="A12374" t="s">
        <v>781</v>
      </c>
      <c r="B12374" t="s">
        <v>323</v>
      </c>
      <c r="C12374">
        <v>799.25327349815097</v>
      </c>
      <c r="D12374" t="s">
        <v>2480</v>
      </c>
      <c r="E12374" t="s">
        <v>313</v>
      </c>
    </row>
    <row r="12375" spans="1:5" x14ac:dyDescent="0.3">
      <c r="A12375" t="s">
        <v>2373</v>
      </c>
      <c r="B12375" t="s">
        <v>323</v>
      </c>
      <c r="C12375">
        <v>799.79771699774597</v>
      </c>
      <c r="D12375" t="s">
        <v>2480</v>
      </c>
      <c r="E12375" t="s">
        <v>313</v>
      </c>
    </row>
    <row r="12376" spans="1:5" x14ac:dyDescent="0.3">
      <c r="A12376" t="s">
        <v>1854</v>
      </c>
      <c r="B12376" t="s">
        <v>323</v>
      </c>
      <c r="C12376">
        <v>799.82430116108003</v>
      </c>
      <c r="D12376" t="s">
        <v>2480</v>
      </c>
      <c r="E12376" t="s">
        <v>313</v>
      </c>
    </row>
    <row r="12377" spans="1:5" x14ac:dyDescent="0.3">
      <c r="A12377" t="s">
        <v>2156</v>
      </c>
      <c r="B12377" t="s">
        <v>323</v>
      </c>
      <c r="C12377">
        <v>800.10239048153505</v>
      </c>
      <c r="D12377" t="s">
        <v>2480</v>
      </c>
      <c r="E12377" t="s">
        <v>313</v>
      </c>
    </row>
    <row r="12378" spans="1:5" x14ac:dyDescent="0.3">
      <c r="A12378" t="s">
        <v>1313</v>
      </c>
      <c r="B12378" t="s">
        <v>323</v>
      </c>
      <c r="C12378">
        <v>800.97848260097305</v>
      </c>
      <c r="D12378" t="s">
        <v>2480</v>
      </c>
      <c r="E12378" t="s">
        <v>313</v>
      </c>
    </row>
    <row r="12379" spans="1:5" x14ac:dyDescent="0.3">
      <c r="A12379" t="s">
        <v>976</v>
      </c>
      <c r="B12379" t="s">
        <v>323</v>
      </c>
      <c r="C12379">
        <v>801.80041577878296</v>
      </c>
      <c r="D12379" t="s">
        <v>2480</v>
      </c>
      <c r="E12379" t="s">
        <v>313</v>
      </c>
    </row>
    <row r="12380" spans="1:5" x14ac:dyDescent="0.3">
      <c r="A12380" t="s">
        <v>1930</v>
      </c>
      <c r="B12380" t="s">
        <v>323</v>
      </c>
      <c r="C12380">
        <v>802.39438505241606</v>
      </c>
      <c r="D12380" t="s">
        <v>2480</v>
      </c>
      <c r="E12380" t="s">
        <v>313</v>
      </c>
    </row>
    <row r="12381" spans="1:5" x14ac:dyDescent="0.3">
      <c r="A12381" t="s">
        <v>1103</v>
      </c>
      <c r="B12381" t="s">
        <v>323</v>
      </c>
      <c r="C12381">
        <v>811.07134799355902</v>
      </c>
      <c r="D12381" t="s">
        <v>2480</v>
      </c>
      <c r="E12381" t="s">
        <v>313</v>
      </c>
    </row>
    <row r="12382" spans="1:5" x14ac:dyDescent="0.3">
      <c r="A12382" t="s">
        <v>493</v>
      </c>
      <c r="B12382" t="s">
        <v>323</v>
      </c>
      <c r="C12382">
        <v>813.49703789207695</v>
      </c>
      <c r="D12382" t="s">
        <v>2480</v>
      </c>
      <c r="E12382" t="s">
        <v>313</v>
      </c>
    </row>
    <row r="12383" spans="1:5" x14ac:dyDescent="0.3">
      <c r="A12383" t="s">
        <v>1436</v>
      </c>
      <c r="B12383" t="s">
        <v>323</v>
      </c>
      <c r="C12383">
        <v>814.95056493606398</v>
      </c>
      <c r="D12383" t="s">
        <v>2480</v>
      </c>
      <c r="E12383" t="s">
        <v>313</v>
      </c>
    </row>
    <row r="12384" spans="1:5" x14ac:dyDescent="0.3">
      <c r="A12384" t="s">
        <v>1921</v>
      </c>
      <c r="B12384" t="s">
        <v>323</v>
      </c>
      <c r="C12384">
        <v>816.82297438375997</v>
      </c>
      <c r="D12384" t="s">
        <v>2480</v>
      </c>
      <c r="E12384" t="s">
        <v>313</v>
      </c>
    </row>
    <row r="12385" spans="1:5" x14ac:dyDescent="0.3">
      <c r="A12385" t="s">
        <v>833</v>
      </c>
      <c r="B12385" t="s">
        <v>323</v>
      </c>
      <c r="C12385">
        <v>816.83643254163997</v>
      </c>
      <c r="D12385" t="s">
        <v>2480</v>
      </c>
      <c r="E12385" t="s">
        <v>313</v>
      </c>
    </row>
    <row r="12386" spans="1:5" x14ac:dyDescent="0.3">
      <c r="A12386" t="s">
        <v>2290</v>
      </c>
      <c r="B12386" t="s">
        <v>323</v>
      </c>
      <c r="C12386">
        <v>818.78265092334198</v>
      </c>
      <c r="D12386" t="s">
        <v>2480</v>
      </c>
      <c r="E12386" t="s">
        <v>313</v>
      </c>
    </row>
    <row r="12387" spans="1:5" x14ac:dyDescent="0.3">
      <c r="A12387" t="s">
        <v>598</v>
      </c>
      <c r="B12387" t="s">
        <v>323</v>
      </c>
      <c r="C12387">
        <v>819.04719186412603</v>
      </c>
      <c r="D12387" t="s">
        <v>2480</v>
      </c>
      <c r="E12387" t="s">
        <v>313</v>
      </c>
    </row>
    <row r="12388" spans="1:5" x14ac:dyDescent="0.3">
      <c r="A12388" t="s">
        <v>2050</v>
      </c>
      <c r="B12388" t="s">
        <v>323</v>
      </c>
      <c r="C12388">
        <v>819.05121090360694</v>
      </c>
      <c r="D12388" t="s">
        <v>2480</v>
      </c>
      <c r="E12388" t="s">
        <v>313</v>
      </c>
    </row>
    <row r="12389" spans="1:5" x14ac:dyDescent="0.3">
      <c r="A12389" t="s">
        <v>785</v>
      </c>
      <c r="B12389" t="s">
        <v>323</v>
      </c>
      <c r="C12389">
        <v>819.11410590722005</v>
      </c>
      <c r="D12389" t="s">
        <v>2480</v>
      </c>
      <c r="E12389" t="s">
        <v>313</v>
      </c>
    </row>
    <row r="12390" spans="1:5" x14ac:dyDescent="0.3">
      <c r="A12390" t="s">
        <v>2257</v>
      </c>
      <c r="B12390" t="s">
        <v>323</v>
      </c>
      <c r="C12390">
        <v>819.17619339760904</v>
      </c>
      <c r="D12390" t="s">
        <v>2480</v>
      </c>
      <c r="E12390" t="s">
        <v>313</v>
      </c>
    </row>
    <row r="12391" spans="1:5" x14ac:dyDescent="0.3">
      <c r="A12391" t="s">
        <v>527</v>
      </c>
      <c r="B12391" t="s">
        <v>323</v>
      </c>
      <c r="C12391">
        <v>819.367247032264</v>
      </c>
      <c r="D12391" t="s">
        <v>2480</v>
      </c>
      <c r="E12391" t="s">
        <v>313</v>
      </c>
    </row>
    <row r="12392" spans="1:5" x14ac:dyDescent="0.3">
      <c r="A12392" t="s">
        <v>1423</v>
      </c>
      <c r="B12392" t="s">
        <v>323</v>
      </c>
      <c r="C12392">
        <v>819.51927818821196</v>
      </c>
      <c r="D12392" t="s">
        <v>2480</v>
      </c>
      <c r="E12392" t="s">
        <v>313</v>
      </c>
    </row>
    <row r="12393" spans="1:5" x14ac:dyDescent="0.3">
      <c r="A12393" t="s">
        <v>1468</v>
      </c>
      <c r="B12393" t="s">
        <v>323</v>
      </c>
      <c r="C12393">
        <v>820.50397331842998</v>
      </c>
      <c r="D12393" t="s">
        <v>2480</v>
      </c>
      <c r="E12393" t="s">
        <v>313</v>
      </c>
    </row>
    <row r="12394" spans="1:5" x14ac:dyDescent="0.3">
      <c r="A12394" t="s">
        <v>869</v>
      </c>
      <c r="B12394" t="s">
        <v>323</v>
      </c>
      <c r="C12394">
        <v>821.23802404657704</v>
      </c>
      <c r="D12394" t="s">
        <v>2480</v>
      </c>
      <c r="E12394" t="s">
        <v>313</v>
      </c>
    </row>
    <row r="12395" spans="1:5" x14ac:dyDescent="0.3">
      <c r="A12395" t="s">
        <v>1922</v>
      </c>
      <c r="B12395" t="s">
        <v>323</v>
      </c>
      <c r="C12395">
        <v>822.09600418799505</v>
      </c>
      <c r="D12395" t="s">
        <v>2480</v>
      </c>
      <c r="E12395" t="s">
        <v>313</v>
      </c>
    </row>
    <row r="12396" spans="1:5" x14ac:dyDescent="0.3">
      <c r="A12396" t="s">
        <v>529</v>
      </c>
      <c r="B12396" t="s">
        <v>323</v>
      </c>
      <c r="C12396">
        <v>822.45478515775403</v>
      </c>
      <c r="D12396" t="s">
        <v>2480</v>
      </c>
      <c r="E12396" t="s">
        <v>313</v>
      </c>
    </row>
    <row r="12397" spans="1:5" x14ac:dyDescent="0.3">
      <c r="A12397" t="s">
        <v>454</v>
      </c>
      <c r="B12397" t="s">
        <v>323</v>
      </c>
      <c r="C12397">
        <v>824.036077482618</v>
      </c>
      <c r="D12397" t="s">
        <v>2480</v>
      </c>
      <c r="E12397" t="s">
        <v>313</v>
      </c>
    </row>
    <row r="12398" spans="1:5" x14ac:dyDescent="0.3">
      <c r="A12398" t="s">
        <v>1442</v>
      </c>
      <c r="B12398" t="s">
        <v>323</v>
      </c>
      <c r="C12398">
        <v>824.34464090220001</v>
      </c>
      <c r="D12398" t="s">
        <v>2480</v>
      </c>
      <c r="E12398" t="s">
        <v>313</v>
      </c>
    </row>
    <row r="12399" spans="1:5" x14ac:dyDescent="0.3">
      <c r="A12399" t="s">
        <v>413</v>
      </c>
      <c r="B12399" t="s">
        <v>323</v>
      </c>
      <c r="C12399">
        <v>824.51994535990502</v>
      </c>
      <c r="D12399" t="s">
        <v>2480</v>
      </c>
      <c r="E12399" t="s">
        <v>313</v>
      </c>
    </row>
    <row r="12400" spans="1:5" x14ac:dyDescent="0.3">
      <c r="A12400" t="s">
        <v>815</v>
      </c>
      <c r="B12400" t="s">
        <v>323</v>
      </c>
      <c r="C12400">
        <v>826.17531140892697</v>
      </c>
      <c r="D12400" t="s">
        <v>2480</v>
      </c>
      <c r="E12400" t="s">
        <v>313</v>
      </c>
    </row>
    <row r="12401" spans="1:5" x14ac:dyDescent="0.3">
      <c r="A12401" t="s">
        <v>1494</v>
      </c>
      <c r="B12401" t="s">
        <v>323</v>
      </c>
      <c r="C12401">
        <v>826.26022483203997</v>
      </c>
      <c r="D12401" t="s">
        <v>2480</v>
      </c>
      <c r="E12401" t="s">
        <v>313</v>
      </c>
    </row>
    <row r="12402" spans="1:5" x14ac:dyDescent="0.3">
      <c r="A12402" t="s">
        <v>1113</v>
      </c>
      <c r="B12402" t="s">
        <v>323</v>
      </c>
      <c r="C12402">
        <v>826.41769343520298</v>
      </c>
      <c r="D12402" t="s">
        <v>2480</v>
      </c>
      <c r="E12402" t="s">
        <v>313</v>
      </c>
    </row>
    <row r="12403" spans="1:5" x14ac:dyDescent="0.3">
      <c r="A12403" t="s">
        <v>1941</v>
      </c>
      <c r="B12403" t="s">
        <v>323</v>
      </c>
      <c r="C12403">
        <v>829.04320740785499</v>
      </c>
      <c r="D12403" t="s">
        <v>2480</v>
      </c>
      <c r="E12403" t="s">
        <v>313</v>
      </c>
    </row>
    <row r="12404" spans="1:5" x14ac:dyDescent="0.3">
      <c r="A12404" t="s">
        <v>1344</v>
      </c>
      <c r="B12404" t="s">
        <v>323</v>
      </c>
      <c r="C12404">
        <v>829.99311243073396</v>
      </c>
      <c r="D12404" t="s">
        <v>2480</v>
      </c>
      <c r="E12404" t="s">
        <v>313</v>
      </c>
    </row>
    <row r="12405" spans="1:5" x14ac:dyDescent="0.3">
      <c r="A12405" t="s">
        <v>1435</v>
      </c>
      <c r="B12405" t="s">
        <v>323</v>
      </c>
      <c r="C12405">
        <v>830.40312228181699</v>
      </c>
      <c r="D12405" t="s">
        <v>2480</v>
      </c>
      <c r="E12405" t="s">
        <v>313</v>
      </c>
    </row>
    <row r="12406" spans="1:5" x14ac:dyDescent="0.3">
      <c r="A12406" t="s">
        <v>1900</v>
      </c>
      <c r="B12406" t="s">
        <v>323</v>
      </c>
      <c r="C12406">
        <v>830.40903210757995</v>
      </c>
      <c r="D12406" t="s">
        <v>2480</v>
      </c>
      <c r="E12406" t="s">
        <v>313</v>
      </c>
    </row>
    <row r="12407" spans="1:5" x14ac:dyDescent="0.3">
      <c r="A12407" t="s">
        <v>1925</v>
      </c>
      <c r="B12407" t="s">
        <v>323</v>
      </c>
      <c r="C12407">
        <v>830.531782200865</v>
      </c>
      <c r="D12407" t="s">
        <v>2480</v>
      </c>
      <c r="E12407" t="s">
        <v>313</v>
      </c>
    </row>
    <row r="12408" spans="1:5" x14ac:dyDescent="0.3">
      <c r="A12408" t="s">
        <v>803</v>
      </c>
      <c r="B12408" t="s">
        <v>323</v>
      </c>
      <c r="C12408">
        <v>833.87860271520799</v>
      </c>
      <c r="D12408" t="s">
        <v>2480</v>
      </c>
      <c r="E12408" t="s">
        <v>313</v>
      </c>
    </row>
    <row r="12409" spans="1:5" x14ac:dyDescent="0.3">
      <c r="A12409" t="s">
        <v>819</v>
      </c>
      <c r="B12409" t="s">
        <v>323</v>
      </c>
      <c r="C12409">
        <v>835.68616544107499</v>
      </c>
      <c r="D12409" t="s">
        <v>2480</v>
      </c>
      <c r="E12409" t="s">
        <v>313</v>
      </c>
    </row>
    <row r="12410" spans="1:5" x14ac:dyDescent="0.3">
      <c r="A12410" t="s">
        <v>2198</v>
      </c>
      <c r="B12410" t="s">
        <v>323</v>
      </c>
      <c r="C12410">
        <v>836.95531702697303</v>
      </c>
      <c r="D12410" t="s">
        <v>2480</v>
      </c>
      <c r="E12410" t="s">
        <v>313</v>
      </c>
    </row>
    <row r="12411" spans="1:5" x14ac:dyDescent="0.3">
      <c r="A12411" t="s">
        <v>2323</v>
      </c>
      <c r="B12411" t="s">
        <v>323</v>
      </c>
      <c r="C12411">
        <v>837.80647052266602</v>
      </c>
      <c r="D12411" t="s">
        <v>2480</v>
      </c>
      <c r="E12411" t="s">
        <v>313</v>
      </c>
    </row>
    <row r="12412" spans="1:5" x14ac:dyDescent="0.3">
      <c r="A12412" t="s">
        <v>780</v>
      </c>
      <c r="B12412" t="s">
        <v>323</v>
      </c>
      <c r="C12412">
        <v>840.56129231704801</v>
      </c>
      <c r="D12412" t="s">
        <v>2480</v>
      </c>
      <c r="E12412" t="s">
        <v>313</v>
      </c>
    </row>
    <row r="12413" spans="1:5" x14ac:dyDescent="0.3">
      <c r="A12413" t="s">
        <v>586</v>
      </c>
      <c r="B12413" t="s">
        <v>323</v>
      </c>
      <c r="C12413">
        <v>843.44338676477605</v>
      </c>
      <c r="D12413" t="s">
        <v>2480</v>
      </c>
      <c r="E12413" t="s">
        <v>313</v>
      </c>
    </row>
    <row r="12414" spans="1:5" x14ac:dyDescent="0.3">
      <c r="A12414" t="s">
        <v>1282</v>
      </c>
      <c r="B12414" t="s">
        <v>323</v>
      </c>
      <c r="C12414">
        <v>843.52023113791802</v>
      </c>
      <c r="D12414" t="s">
        <v>2480</v>
      </c>
      <c r="E12414" t="s">
        <v>313</v>
      </c>
    </row>
    <row r="12415" spans="1:5" x14ac:dyDescent="0.3">
      <c r="A12415" t="s">
        <v>1449</v>
      </c>
      <c r="B12415" t="s">
        <v>323</v>
      </c>
      <c r="C12415">
        <v>844.24009181525503</v>
      </c>
      <c r="D12415" t="s">
        <v>2480</v>
      </c>
      <c r="E12415" t="s">
        <v>313</v>
      </c>
    </row>
    <row r="12416" spans="1:5" x14ac:dyDescent="0.3">
      <c r="A12416" t="s">
        <v>1772</v>
      </c>
      <c r="B12416" t="s">
        <v>323</v>
      </c>
      <c r="C12416">
        <v>844.874369847342</v>
      </c>
      <c r="D12416" t="s">
        <v>2480</v>
      </c>
      <c r="E12416" t="s">
        <v>313</v>
      </c>
    </row>
    <row r="12417" spans="1:5" x14ac:dyDescent="0.3">
      <c r="A12417" t="s">
        <v>975</v>
      </c>
      <c r="B12417" t="s">
        <v>323</v>
      </c>
      <c r="C12417">
        <v>845.22408356064102</v>
      </c>
      <c r="D12417" t="s">
        <v>2480</v>
      </c>
      <c r="E12417" t="s">
        <v>313</v>
      </c>
    </row>
    <row r="12418" spans="1:5" x14ac:dyDescent="0.3">
      <c r="A12418" t="s">
        <v>1899</v>
      </c>
      <c r="B12418" t="s">
        <v>323</v>
      </c>
      <c r="C12418">
        <v>847.89882901535498</v>
      </c>
      <c r="D12418" t="s">
        <v>2480</v>
      </c>
      <c r="E12418" t="s">
        <v>313</v>
      </c>
    </row>
    <row r="12419" spans="1:5" x14ac:dyDescent="0.3">
      <c r="A12419" t="s">
        <v>891</v>
      </c>
      <c r="B12419" t="s">
        <v>323</v>
      </c>
      <c r="C12419">
        <v>852.04593583264295</v>
      </c>
      <c r="D12419" t="s">
        <v>2480</v>
      </c>
      <c r="E12419" t="s">
        <v>313</v>
      </c>
    </row>
    <row r="12420" spans="1:5" x14ac:dyDescent="0.3">
      <c r="A12420" t="s">
        <v>2069</v>
      </c>
      <c r="B12420" t="s">
        <v>323</v>
      </c>
      <c r="C12420">
        <v>852.39035295325596</v>
      </c>
      <c r="D12420" t="s">
        <v>2480</v>
      </c>
      <c r="E12420" t="s">
        <v>313</v>
      </c>
    </row>
    <row r="12421" spans="1:5" x14ac:dyDescent="0.3">
      <c r="A12421" t="s">
        <v>778</v>
      </c>
      <c r="B12421" t="s">
        <v>323</v>
      </c>
      <c r="C12421">
        <v>852.59882228263496</v>
      </c>
      <c r="D12421" t="s">
        <v>2480</v>
      </c>
      <c r="E12421" t="s">
        <v>313</v>
      </c>
    </row>
    <row r="12422" spans="1:5" x14ac:dyDescent="0.3">
      <c r="A12422" t="s">
        <v>1073</v>
      </c>
      <c r="B12422" t="s">
        <v>323</v>
      </c>
      <c r="C12422">
        <v>856.53443274335996</v>
      </c>
      <c r="D12422" t="s">
        <v>2480</v>
      </c>
      <c r="E12422" t="s">
        <v>313</v>
      </c>
    </row>
    <row r="12423" spans="1:5" x14ac:dyDescent="0.3">
      <c r="A12423" t="s">
        <v>2355</v>
      </c>
      <c r="B12423" t="s">
        <v>323</v>
      </c>
      <c r="C12423">
        <v>856.68321042350101</v>
      </c>
      <c r="D12423" t="s">
        <v>2480</v>
      </c>
      <c r="E12423" t="s">
        <v>313</v>
      </c>
    </row>
    <row r="12424" spans="1:5" x14ac:dyDescent="0.3">
      <c r="A12424" t="s">
        <v>826</v>
      </c>
      <c r="B12424" t="s">
        <v>323</v>
      </c>
      <c r="C12424">
        <v>857.01503874796902</v>
      </c>
      <c r="D12424" t="s">
        <v>2480</v>
      </c>
      <c r="E12424" t="s">
        <v>313</v>
      </c>
    </row>
    <row r="12425" spans="1:5" x14ac:dyDescent="0.3">
      <c r="A12425" t="s">
        <v>1350</v>
      </c>
      <c r="B12425" t="s">
        <v>323</v>
      </c>
      <c r="C12425">
        <v>857.86554269345595</v>
      </c>
      <c r="D12425" t="s">
        <v>2480</v>
      </c>
      <c r="E12425" t="s">
        <v>313</v>
      </c>
    </row>
    <row r="12426" spans="1:5" x14ac:dyDescent="0.3">
      <c r="A12426" t="s">
        <v>1901</v>
      </c>
      <c r="B12426" t="s">
        <v>323</v>
      </c>
      <c r="C12426">
        <v>858.48841805505901</v>
      </c>
      <c r="D12426" t="s">
        <v>2480</v>
      </c>
      <c r="E12426" t="s">
        <v>313</v>
      </c>
    </row>
    <row r="12427" spans="1:5" x14ac:dyDescent="0.3">
      <c r="A12427" t="s">
        <v>511</v>
      </c>
      <c r="B12427" t="s">
        <v>323</v>
      </c>
      <c r="C12427">
        <v>859.64428550905097</v>
      </c>
      <c r="D12427" t="s">
        <v>2480</v>
      </c>
      <c r="E12427" t="s">
        <v>313</v>
      </c>
    </row>
    <row r="12428" spans="1:5" x14ac:dyDescent="0.3">
      <c r="A12428" t="s">
        <v>885</v>
      </c>
      <c r="B12428" t="s">
        <v>323</v>
      </c>
      <c r="C12428">
        <v>859.87155144109499</v>
      </c>
      <c r="D12428" t="s">
        <v>2480</v>
      </c>
      <c r="E12428" t="s">
        <v>313</v>
      </c>
    </row>
    <row r="12429" spans="1:5" x14ac:dyDescent="0.3">
      <c r="A12429" t="s">
        <v>1077</v>
      </c>
      <c r="B12429" t="s">
        <v>323</v>
      </c>
      <c r="C12429">
        <v>860.38860365337598</v>
      </c>
      <c r="D12429" t="s">
        <v>2480</v>
      </c>
      <c r="E12429" t="s">
        <v>313</v>
      </c>
    </row>
    <row r="12430" spans="1:5" x14ac:dyDescent="0.3">
      <c r="A12430" t="s">
        <v>2310</v>
      </c>
      <c r="B12430" t="s">
        <v>323</v>
      </c>
      <c r="C12430">
        <v>862.28225669559401</v>
      </c>
      <c r="D12430" t="s">
        <v>2480</v>
      </c>
      <c r="E12430" t="s">
        <v>313</v>
      </c>
    </row>
    <row r="12431" spans="1:5" x14ac:dyDescent="0.3">
      <c r="A12431" t="s">
        <v>1502</v>
      </c>
      <c r="B12431" t="s">
        <v>323</v>
      </c>
      <c r="C12431">
        <v>862.33763978821503</v>
      </c>
      <c r="D12431" t="s">
        <v>2480</v>
      </c>
      <c r="E12431" t="s">
        <v>313</v>
      </c>
    </row>
    <row r="12432" spans="1:5" x14ac:dyDescent="0.3">
      <c r="A12432" t="s">
        <v>2155</v>
      </c>
      <c r="B12432" t="s">
        <v>323</v>
      </c>
      <c r="C12432">
        <v>866.52819881697803</v>
      </c>
      <c r="D12432" t="s">
        <v>2480</v>
      </c>
      <c r="E12432" t="s">
        <v>313</v>
      </c>
    </row>
    <row r="12433" spans="1:5" x14ac:dyDescent="0.3">
      <c r="A12433" t="s">
        <v>1302</v>
      </c>
      <c r="B12433" t="s">
        <v>323</v>
      </c>
      <c r="C12433">
        <v>867.13779502492002</v>
      </c>
      <c r="D12433" t="s">
        <v>2480</v>
      </c>
      <c r="E12433" t="s">
        <v>313</v>
      </c>
    </row>
    <row r="12434" spans="1:5" x14ac:dyDescent="0.3">
      <c r="A12434" t="s">
        <v>563</v>
      </c>
      <c r="B12434" t="s">
        <v>323</v>
      </c>
      <c r="C12434">
        <v>868.58216006871498</v>
      </c>
      <c r="D12434" t="s">
        <v>2480</v>
      </c>
      <c r="E12434" t="s">
        <v>313</v>
      </c>
    </row>
    <row r="12435" spans="1:5" x14ac:dyDescent="0.3">
      <c r="A12435" t="s">
        <v>1917</v>
      </c>
      <c r="B12435" t="s">
        <v>323</v>
      </c>
      <c r="C12435">
        <v>872.870859522616</v>
      </c>
      <c r="D12435" t="s">
        <v>2480</v>
      </c>
      <c r="E12435" t="s">
        <v>313</v>
      </c>
    </row>
    <row r="12436" spans="1:5" x14ac:dyDescent="0.3">
      <c r="A12436" t="s">
        <v>1467</v>
      </c>
      <c r="B12436" t="s">
        <v>323</v>
      </c>
      <c r="C12436">
        <v>875.43060652772294</v>
      </c>
      <c r="D12436" t="s">
        <v>2480</v>
      </c>
      <c r="E12436" t="s">
        <v>313</v>
      </c>
    </row>
    <row r="12437" spans="1:5" x14ac:dyDescent="0.3">
      <c r="A12437" t="s">
        <v>1274</v>
      </c>
      <c r="B12437" t="s">
        <v>323</v>
      </c>
      <c r="C12437">
        <v>875.99848203951603</v>
      </c>
      <c r="D12437" t="s">
        <v>2480</v>
      </c>
      <c r="E12437" t="s">
        <v>313</v>
      </c>
    </row>
    <row r="12438" spans="1:5" x14ac:dyDescent="0.3">
      <c r="A12438" t="s">
        <v>1649</v>
      </c>
      <c r="B12438" t="s">
        <v>323</v>
      </c>
      <c r="C12438">
        <v>877.77876440663204</v>
      </c>
      <c r="D12438" t="s">
        <v>2480</v>
      </c>
      <c r="E12438" t="s">
        <v>313</v>
      </c>
    </row>
    <row r="12439" spans="1:5" x14ac:dyDescent="0.3">
      <c r="A12439" t="s">
        <v>2090</v>
      </c>
      <c r="B12439" t="s">
        <v>323</v>
      </c>
      <c r="C12439">
        <v>878.11793931548198</v>
      </c>
      <c r="D12439" t="s">
        <v>2480</v>
      </c>
      <c r="E12439" t="s">
        <v>313</v>
      </c>
    </row>
    <row r="12440" spans="1:5" x14ac:dyDescent="0.3">
      <c r="A12440" t="s">
        <v>999</v>
      </c>
      <c r="B12440" t="s">
        <v>323</v>
      </c>
      <c r="C12440">
        <v>881.29993572505498</v>
      </c>
      <c r="D12440" t="s">
        <v>2480</v>
      </c>
      <c r="E12440" t="s">
        <v>313</v>
      </c>
    </row>
    <row r="12441" spans="1:5" x14ac:dyDescent="0.3">
      <c r="A12441" t="s">
        <v>1070</v>
      </c>
      <c r="B12441" t="s">
        <v>323</v>
      </c>
      <c r="C12441">
        <v>881.75861661632803</v>
      </c>
      <c r="D12441" t="s">
        <v>2480</v>
      </c>
      <c r="E12441" t="s">
        <v>313</v>
      </c>
    </row>
    <row r="12442" spans="1:5" x14ac:dyDescent="0.3">
      <c r="A12442" t="s">
        <v>735</v>
      </c>
      <c r="B12442" t="s">
        <v>323</v>
      </c>
      <c r="C12442">
        <v>882.03234604858994</v>
      </c>
      <c r="D12442" t="s">
        <v>2480</v>
      </c>
      <c r="E12442" t="s">
        <v>313</v>
      </c>
    </row>
    <row r="12443" spans="1:5" x14ac:dyDescent="0.3">
      <c r="A12443" t="s">
        <v>876</v>
      </c>
      <c r="B12443" t="s">
        <v>323</v>
      </c>
      <c r="C12443">
        <v>883.60840943593303</v>
      </c>
      <c r="D12443" t="s">
        <v>2480</v>
      </c>
      <c r="E12443" t="s">
        <v>313</v>
      </c>
    </row>
    <row r="12444" spans="1:5" x14ac:dyDescent="0.3">
      <c r="A12444" t="s">
        <v>2288</v>
      </c>
      <c r="B12444" t="s">
        <v>323</v>
      </c>
      <c r="C12444">
        <v>885.01965812394701</v>
      </c>
      <c r="D12444" t="s">
        <v>2480</v>
      </c>
      <c r="E12444" t="s">
        <v>313</v>
      </c>
    </row>
    <row r="12445" spans="1:5" x14ac:dyDescent="0.3">
      <c r="A12445" t="s">
        <v>894</v>
      </c>
      <c r="B12445" t="s">
        <v>323</v>
      </c>
      <c r="C12445">
        <v>885.80979871903696</v>
      </c>
      <c r="D12445" t="s">
        <v>2480</v>
      </c>
      <c r="E12445" t="s">
        <v>313</v>
      </c>
    </row>
    <row r="12446" spans="1:5" x14ac:dyDescent="0.3">
      <c r="A12446" t="s">
        <v>1221</v>
      </c>
      <c r="B12446" t="s">
        <v>323</v>
      </c>
      <c r="C12446">
        <v>887.17372656821794</v>
      </c>
      <c r="D12446" t="s">
        <v>2480</v>
      </c>
      <c r="E12446" t="s">
        <v>313</v>
      </c>
    </row>
    <row r="12447" spans="1:5" x14ac:dyDescent="0.3">
      <c r="A12447" t="s">
        <v>442</v>
      </c>
      <c r="B12447" t="s">
        <v>323</v>
      </c>
      <c r="C12447">
        <v>887.18144639077104</v>
      </c>
      <c r="D12447" t="s">
        <v>2480</v>
      </c>
      <c r="E12447" t="s">
        <v>313</v>
      </c>
    </row>
    <row r="12448" spans="1:5" x14ac:dyDescent="0.3">
      <c r="A12448" t="s">
        <v>1527</v>
      </c>
      <c r="B12448" t="s">
        <v>323</v>
      </c>
      <c r="C12448">
        <v>889.44403276523997</v>
      </c>
      <c r="D12448" t="s">
        <v>2480</v>
      </c>
      <c r="E12448" t="s">
        <v>313</v>
      </c>
    </row>
    <row r="12449" spans="1:5" x14ac:dyDescent="0.3">
      <c r="A12449" t="s">
        <v>1795</v>
      </c>
      <c r="B12449" t="s">
        <v>323</v>
      </c>
      <c r="C12449">
        <v>890.06597397056203</v>
      </c>
      <c r="D12449" t="s">
        <v>2480</v>
      </c>
      <c r="E12449" t="s">
        <v>313</v>
      </c>
    </row>
    <row r="12450" spans="1:5" x14ac:dyDescent="0.3">
      <c r="A12450" t="s">
        <v>1018</v>
      </c>
      <c r="B12450" t="s">
        <v>323</v>
      </c>
      <c r="C12450">
        <v>891.35128377420199</v>
      </c>
      <c r="D12450" t="s">
        <v>2480</v>
      </c>
      <c r="E12450" t="s">
        <v>313</v>
      </c>
    </row>
    <row r="12451" spans="1:5" x14ac:dyDescent="0.3">
      <c r="A12451" t="s">
        <v>1713</v>
      </c>
      <c r="B12451" t="s">
        <v>323</v>
      </c>
      <c r="C12451">
        <v>892.36791905468704</v>
      </c>
      <c r="D12451" t="s">
        <v>2480</v>
      </c>
      <c r="E12451" t="s">
        <v>313</v>
      </c>
    </row>
    <row r="12452" spans="1:5" x14ac:dyDescent="0.3">
      <c r="A12452" t="s">
        <v>2061</v>
      </c>
      <c r="B12452" t="s">
        <v>323</v>
      </c>
      <c r="C12452">
        <v>894.58465988369903</v>
      </c>
      <c r="D12452" t="s">
        <v>2480</v>
      </c>
      <c r="E12452" t="s">
        <v>313</v>
      </c>
    </row>
    <row r="12453" spans="1:5" x14ac:dyDescent="0.3">
      <c r="A12453" t="s">
        <v>1272</v>
      </c>
      <c r="B12453" t="s">
        <v>323</v>
      </c>
      <c r="C12453">
        <v>895.97880318623697</v>
      </c>
      <c r="D12453" t="s">
        <v>2480</v>
      </c>
      <c r="E12453" t="s">
        <v>313</v>
      </c>
    </row>
    <row r="12454" spans="1:5" x14ac:dyDescent="0.3">
      <c r="A12454" t="s">
        <v>1060</v>
      </c>
      <c r="B12454" t="s">
        <v>323</v>
      </c>
      <c r="C12454">
        <v>897.84937414506999</v>
      </c>
      <c r="D12454" t="s">
        <v>2480</v>
      </c>
      <c r="E12454" t="s">
        <v>313</v>
      </c>
    </row>
    <row r="12455" spans="1:5" x14ac:dyDescent="0.3">
      <c r="A12455" t="s">
        <v>2088</v>
      </c>
      <c r="B12455" t="s">
        <v>323</v>
      </c>
      <c r="C12455">
        <v>898.98526196128898</v>
      </c>
      <c r="D12455" t="s">
        <v>2480</v>
      </c>
      <c r="E12455" t="s">
        <v>313</v>
      </c>
    </row>
    <row r="12456" spans="1:5" x14ac:dyDescent="0.3">
      <c r="A12456" t="s">
        <v>662</v>
      </c>
      <c r="B12456" t="s">
        <v>323</v>
      </c>
      <c r="C12456">
        <v>899.32455538733598</v>
      </c>
      <c r="D12456" t="s">
        <v>2480</v>
      </c>
      <c r="E12456" t="s">
        <v>313</v>
      </c>
    </row>
    <row r="12457" spans="1:5" x14ac:dyDescent="0.3">
      <c r="A12457" t="s">
        <v>1341</v>
      </c>
      <c r="B12457" t="s">
        <v>323</v>
      </c>
      <c r="C12457">
        <v>900.153898348741</v>
      </c>
      <c r="D12457" t="s">
        <v>2480</v>
      </c>
      <c r="E12457" t="s">
        <v>313</v>
      </c>
    </row>
    <row r="12458" spans="1:5" x14ac:dyDescent="0.3">
      <c r="A12458" t="s">
        <v>2266</v>
      </c>
      <c r="B12458" t="s">
        <v>323</v>
      </c>
      <c r="C12458">
        <v>901.31279264034504</v>
      </c>
      <c r="D12458" t="s">
        <v>2480</v>
      </c>
      <c r="E12458" t="s">
        <v>313</v>
      </c>
    </row>
    <row r="12459" spans="1:5" x14ac:dyDescent="0.3">
      <c r="A12459" t="s">
        <v>888</v>
      </c>
      <c r="B12459" t="s">
        <v>323</v>
      </c>
      <c r="C12459">
        <v>901.51935360886102</v>
      </c>
      <c r="D12459" t="s">
        <v>2480</v>
      </c>
      <c r="E12459" t="s">
        <v>313</v>
      </c>
    </row>
    <row r="12460" spans="1:5" x14ac:dyDescent="0.3">
      <c r="A12460" t="s">
        <v>1663</v>
      </c>
      <c r="B12460" t="s">
        <v>323</v>
      </c>
      <c r="C12460">
        <v>904.89623217046403</v>
      </c>
      <c r="D12460" t="s">
        <v>2480</v>
      </c>
      <c r="E12460" t="s">
        <v>313</v>
      </c>
    </row>
    <row r="12461" spans="1:5" x14ac:dyDescent="0.3">
      <c r="A12461" t="s">
        <v>1861</v>
      </c>
      <c r="B12461" t="s">
        <v>323</v>
      </c>
      <c r="C12461">
        <v>907.47484878627904</v>
      </c>
      <c r="D12461" t="s">
        <v>2480</v>
      </c>
      <c r="E12461" t="s">
        <v>313</v>
      </c>
    </row>
    <row r="12462" spans="1:5" x14ac:dyDescent="0.3">
      <c r="A12462" t="s">
        <v>1268</v>
      </c>
      <c r="B12462" t="s">
        <v>323</v>
      </c>
      <c r="C12462">
        <v>909.58178426714198</v>
      </c>
      <c r="D12462" t="s">
        <v>2480</v>
      </c>
      <c r="E12462" t="s">
        <v>313</v>
      </c>
    </row>
    <row r="12463" spans="1:5" x14ac:dyDescent="0.3">
      <c r="A12463" t="s">
        <v>1594</v>
      </c>
      <c r="B12463" t="s">
        <v>323</v>
      </c>
      <c r="C12463">
        <v>910.13769848320601</v>
      </c>
      <c r="D12463" t="s">
        <v>2480</v>
      </c>
      <c r="E12463" t="s">
        <v>313</v>
      </c>
    </row>
    <row r="12464" spans="1:5" x14ac:dyDescent="0.3">
      <c r="A12464" t="s">
        <v>1598</v>
      </c>
      <c r="B12464" t="s">
        <v>323</v>
      </c>
      <c r="C12464">
        <v>910.64475860039101</v>
      </c>
      <c r="D12464" t="s">
        <v>2480</v>
      </c>
      <c r="E12464" t="s">
        <v>313</v>
      </c>
    </row>
    <row r="12465" spans="1:5" x14ac:dyDescent="0.3">
      <c r="A12465" t="s">
        <v>2256</v>
      </c>
      <c r="B12465" t="s">
        <v>323</v>
      </c>
      <c r="C12465">
        <v>912.97971651257706</v>
      </c>
      <c r="D12465" t="s">
        <v>2480</v>
      </c>
      <c r="E12465" t="s">
        <v>313</v>
      </c>
    </row>
    <row r="12466" spans="1:5" x14ac:dyDescent="0.3">
      <c r="A12466" t="s">
        <v>2186</v>
      </c>
      <c r="B12466" t="s">
        <v>323</v>
      </c>
      <c r="C12466">
        <v>913.12039919270001</v>
      </c>
      <c r="D12466" t="s">
        <v>2480</v>
      </c>
      <c r="E12466" t="s">
        <v>313</v>
      </c>
    </row>
    <row r="12467" spans="1:5" x14ac:dyDescent="0.3">
      <c r="A12467" t="s">
        <v>1668</v>
      </c>
      <c r="B12467" t="s">
        <v>323</v>
      </c>
      <c r="C12467">
        <v>913.91010666863599</v>
      </c>
      <c r="D12467" t="s">
        <v>2480</v>
      </c>
      <c r="E12467" t="s">
        <v>313</v>
      </c>
    </row>
    <row r="12468" spans="1:5" x14ac:dyDescent="0.3">
      <c r="A12468" t="s">
        <v>2322</v>
      </c>
      <c r="B12468" t="s">
        <v>323</v>
      </c>
      <c r="C12468">
        <v>914.42181589147401</v>
      </c>
      <c r="D12468" t="s">
        <v>2480</v>
      </c>
      <c r="E12468" t="s">
        <v>313</v>
      </c>
    </row>
    <row r="12469" spans="1:5" x14ac:dyDescent="0.3">
      <c r="A12469" t="s">
        <v>698</v>
      </c>
      <c r="B12469" t="s">
        <v>323</v>
      </c>
      <c r="C12469">
        <v>915.17904156736495</v>
      </c>
      <c r="D12469" t="s">
        <v>2480</v>
      </c>
      <c r="E12469" t="s">
        <v>313</v>
      </c>
    </row>
    <row r="12470" spans="1:5" x14ac:dyDescent="0.3">
      <c r="A12470" t="s">
        <v>1599</v>
      </c>
      <c r="B12470" t="s">
        <v>323</v>
      </c>
      <c r="C12470">
        <v>915.47883427110298</v>
      </c>
      <c r="D12470" t="s">
        <v>2480</v>
      </c>
      <c r="E12470" t="s">
        <v>313</v>
      </c>
    </row>
    <row r="12471" spans="1:5" x14ac:dyDescent="0.3">
      <c r="A12471" t="s">
        <v>2365</v>
      </c>
      <c r="B12471" t="s">
        <v>323</v>
      </c>
      <c r="C12471">
        <v>916.84933854929204</v>
      </c>
      <c r="D12471" t="s">
        <v>2480</v>
      </c>
      <c r="E12471" t="s">
        <v>313</v>
      </c>
    </row>
    <row r="12472" spans="1:5" x14ac:dyDescent="0.3">
      <c r="A12472" t="s">
        <v>552</v>
      </c>
      <c r="B12472" t="s">
        <v>323</v>
      </c>
      <c r="C12472">
        <v>917.26580223001304</v>
      </c>
      <c r="D12472" t="s">
        <v>2480</v>
      </c>
      <c r="E12472" t="s">
        <v>313</v>
      </c>
    </row>
    <row r="12473" spans="1:5" x14ac:dyDescent="0.3">
      <c r="A12473" t="s">
        <v>1924</v>
      </c>
      <c r="B12473" t="s">
        <v>323</v>
      </c>
      <c r="C12473">
        <v>918.36432785233706</v>
      </c>
      <c r="D12473" t="s">
        <v>2480</v>
      </c>
      <c r="E12473" t="s">
        <v>313</v>
      </c>
    </row>
    <row r="12474" spans="1:5" x14ac:dyDescent="0.3">
      <c r="A12474" t="s">
        <v>2353</v>
      </c>
      <c r="B12474" t="s">
        <v>323</v>
      </c>
      <c r="C12474">
        <v>918.44361608491897</v>
      </c>
      <c r="D12474" t="s">
        <v>2480</v>
      </c>
      <c r="E12474" t="s">
        <v>313</v>
      </c>
    </row>
    <row r="12475" spans="1:5" x14ac:dyDescent="0.3">
      <c r="A12475" t="s">
        <v>1938</v>
      </c>
      <c r="B12475" t="s">
        <v>323</v>
      </c>
      <c r="C12475">
        <v>918.86407290283501</v>
      </c>
      <c r="D12475" t="s">
        <v>2480</v>
      </c>
      <c r="E12475" t="s">
        <v>313</v>
      </c>
    </row>
    <row r="12476" spans="1:5" x14ac:dyDescent="0.3">
      <c r="A12476" t="s">
        <v>1140</v>
      </c>
      <c r="B12476" t="s">
        <v>323</v>
      </c>
      <c r="C12476">
        <v>919.01802095096605</v>
      </c>
      <c r="D12476" t="s">
        <v>2480</v>
      </c>
      <c r="E12476" t="s">
        <v>313</v>
      </c>
    </row>
    <row r="12477" spans="1:5" x14ac:dyDescent="0.3">
      <c r="A12477" t="s">
        <v>2179</v>
      </c>
      <c r="B12477" t="s">
        <v>323</v>
      </c>
      <c r="C12477">
        <v>919.79570600233706</v>
      </c>
      <c r="D12477" t="s">
        <v>2480</v>
      </c>
      <c r="E12477" t="s">
        <v>313</v>
      </c>
    </row>
    <row r="12478" spans="1:5" x14ac:dyDescent="0.3">
      <c r="A12478" t="s">
        <v>1676</v>
      </c>
      <c r="B12478" t="s">
        <v>323</v>
      </c>
      <c r="C12478">
        <v>919.86976299257697</v>
      </c>
      <c r="D12478" t="s">
        <v>2480</v>
      </c>
      <c r="E12478" t="s">
        <v>313</v>
      </c>
    </row>
    <row r="12479" spans="1:5" x14ac:dyDescent="0.3">
      <c r="A12479" t="s">
        <v>1359</v>
      </c>
      <c r="B12479" t="s">
        <v>323</v>
      </c>
      <c r="C12479">
        <v>919.95454508986199</v>
      </c>
      <c r="D12479" t="s">
        <v>2480</v>
      </c>
      <c r="E12479" t="s">
        <v>313</v>
      </c>
    </row>
    <row r="12480" spans="1:5" x14ac:dyDescent="0.3">
      <c r="A12480" t="s">
        <v>2239</v>
      </c>
      <c r="B12480" t="s">
        <v>323</v>
      </c>
      <c r="C12480">
        <v>922.84683827869799</v>
      </c>
      <c r="D12480" t="s">
        <v>2480</v>
      </c>
      <c r="E12480" t="s">
        <v>313</v>
      </c>
    </row>
    <row r="12481" spans="1:5" x14ac:dyDescent="0.3">
      <c r="A12481" t="s">
        <v>1413</v>
      </c>
      <c r="B12481" t="s">
        <v>323</v>
      </c>
      <c r="C12481">
        <v>923.59838126784496</v>
      </c>
      <c r="D12481" t="s">
        <v>2480</v>
      </c>
      <c r="E12481" t="s">
        <v>313</v>
      </c>
    </row>
    <row r="12482" spans="1:5" x14ac:dyDescent="0.3">
      <c r="A12482" t="s">
        <v>1937</v>
      </c>
      <c r="B12482" t="s">
        <v>323</v>
      </c>
      <c r="C12482">
        <v>924.32574752333403</v>
      </c>
      <c r="D12482" t="s">
        <v>2480</v>
      </c>
      <c r="E12482" t="s">
        <v>313</v>
      </c>
    </row>
    <row r="12483" spans="1:5" x14ac:dyDescent="0.3">
      <c r="A12483" t="s">
        <v>572</v>
      </c>
      <c r="B12483" t="s">
        <v>323</v>
      </c>
      <c r="C12483">
        <v>925.19264993366698</v>
      </c>
      <c r="D12483" t="s">
        <v>2480</v>
      </c>
      <c r="E12483" t="s">
        <v>313</v>
      </c>
    </row>
    <row r="12484" spans="1:5" x14ac:dyDescent="0.3">
      <c r="A12484" t="s">
        <v>1517</v>
      </c>
      <c r="B12484" t="s">
        <v>323</v>
      </c>
      <c r="C12484">
        <v>925.40686606159602</v>
      </c>
      <c r="D12484" t="s">
        <v>2480</v>
      </c>
      <c r="E12484" t="s">
        <v>313</v>
      </c>
    </row>
    <row r="12485" spans="1:5" x14ac:dyDescent="0.3">
      <c r="A12485" t="s">
        <v>1161</v>
      </c>
      <c r="B12485" t="s">
        <v>323</v>
      </c>
      <c r="C12485">
        <v>926.72681826719895</v>
      </c>
      <c r="D12485" t="s">
        <v>2480</v>
      </c>
      <c r="E12485" t="s">
        <v>313</v>
      </c>
    </row>
    <row r="12486" spans="1:5" x14ac:dyDescent="0.3">
      <c r="A12486" t="s">
        <v>1671</v>
      </c>
      <c r="B12486" t="s">
        <v>323</v>
      </c>
      <c r="C12486">
        <v>926.89952431559095</v>
      </c>
      <c r="D12486" t="s">
        <v>2480</v>
      </c>
      <c r="E12486" t="s">
        <v>313</v>
      </c>
    </row>
    <row r="12487" spans="1:5" x14ac:dyDescent="0.3">
      <c r="A12487" t="s">
        <v>600</v>
      </c>
      <c r="B12487" t="s">
        <v>323</v>
      </c>
      <c r="C12487">
        <v>927.52455839342394</v>
      </c>
      <c r="D12487" t="s">
        <v>2480</v>
      </c>
      <c r="E12487" t="s">
        <v>313</v>
      </c>
    </row>
    <row r="12488" spans="1:5" x14ac:dyDescent="0.3">
      <c r="A12488" t="s">
        <v>1651</v>
      </c>
      <c r="B12488" t="s">
        <v>323</v>
      </c>
      <c r="C12488">
        <v>929.08047233810998</v>
      </c>
      <c r="D12488" t="s">
        <v>2480</v>
      </c>
      <c r="E12488" t="s">
        <v>313</v>
      </c>
    </row>
    <row r="12489" spans="1:5" x14ac:dyDescent="0.3">
      <c r="A12489" t="s">
        <v>1372</v>
      </c>
      <c r="B12489" t="s">
        <v>323</v>
      </c>
      <c r="C12489">
        <v>932.20980363832098</v>
      </c>
      <c r="D12489" t="s">
        <v>2480</v>
      </c>
      <c r="E12489" t="s">
        <v>313</v>
      </c>
    </row>
    <row r="12490" spans="1:5" x14ac:dyDescent="0.3">
      <c r="A12490" t="s">
        <v>1950</v>
      </c>
      <c r="B12490" t="s">
        <v>323</v>
      </c>
      <c r="C12490">
        <v>932.79653070093298</v>
      </c>
      <c r="D12490" t="s">
        <v>2480</v>
      </c>
      <c r="E12490" t="s">
        <v>313</v>
      </c>
    </row>
    <row r="12491" spans="1:5" x14ac:dyDescent="0.3">
      <c r="A12491" t="s">
        <v>877</v>
      </c>
      <c r="B12491" t="s">
        <v>323</v>
      </c>
      <c r="C12491">
        <v>933.57173255277905</v>
      </c>
      <c r="D12491" t="s">
        <v>2480</v>
      </c>
      <c r="E12491" t="s">
        <v>313</v>
      </c>
    </row>
    <row r="12492" spans="1:5" x14ac:dyDescent="0.3">
      <c r="A12492" t="s">
        <v>829</v>
      </c>
      <c r="B12492" t="s">
        <v>323</v>
      </c>
      <c r="C12492">
        <v>935.95492756978695</v>
      </c>
      <c r="D12492" t="s">
        <v>2480</v>
      </c>
      <c r="E12492" t="s">
        <v>313</v>
      </c>
    </row>
    <row r="12493" spans="1:5" x14ac:dyDescent="0.3">
      <c r="A12493" t="s">
        <v>1228</v>
      </c>
      <c r="B12493" t="s">
        <v>323</v>
      </c>
      <c r="C12493">
        <v>936.03912969135695</v>
      </c>
      <c r="D12493" t="s">
        <v>2480</v>
      </c>
      <c r="E12493" t="s">
        <v>313</v>
      </c>
    </row>
    <row r="12494" spans="1:5" x14ac:dyDescent="0.3">
      <c r="A12494" t="s">
        <v>1602</v>
      </c>
      <c r="B12494" t="s">
        <v>323</v>
      </c>
      <c r="C12494">
        <v>936.46837735792701</v>
      </c>
      <c r="D12494" t="s">
        <v>2480</v>
      </c>
      <c r="E12494" t="s">
        <v>313</v>
      </c>
    </row>
    <row r="12495" spans="1:5" x14ac:dyDescent="0.3">
      <c r="A12495" t="s">
        <v>1566</v>
      </c>
      <c r="B12495" t="s">
        <v>323</v>
      </c>
      <c r="C12495">
        <v>937.67837909406705</v>
      </c>
      <c r="D12495" t="s">
        <v>2480</v>
      </c>
      <c r="E12495" t="s">
        <v>313</v>
      </c>
    </row>
    <row r="12496" spans="1:5" x14ac:dyDescent="0.3">
      <c r="A12496" t="s">
        <v>827</v>
      </c>
      <c r="B12496" t="s">
        <v>323</v>
      </c>
      <c r="C12496">
        <v>939.39214460356698</v>
      </c>
      <c r="D12496" t="s">
        <v>2480</v>
      </c>
      <c r="E12496" t="s">
        <v>313</v>
      </c>
    </row>
    <row r="12497" spans="1:5" x14ac:dyDescent="0.3">
      <c r="A12497" t="s">
        <v>2247</v>
      </c>
      <c r="B12497" t="s">
        <v>323</v>
      </c>
      <c r="C12497">
        <v>939.84683299430799</v>
      </c>
      <c r="D12497" t="s">
        <v>2480</v>
      </c>
      <c r="E12497" t="s">
        <v>313</v>
      </c>
    </row>
    <row r="12498" spans="1:5" x14ac:dyDescent="0.3">
      <c r="A12498" t="s">
        <v>1057</v>
      </c>
      <c r="B12498" t="s">
        <v>323</v>
      </c>
      <c r="C12498">
        <v>942.14424012317397</v>
      </c>
      <c r="D12498" t="s">
        <v>2480</v>
      </c>
      <c r="E12498" t="s">
        <v>313</v>
      </c>
    </row>
    <row r="12499" spans="1:5" x14ac:dyDescent="0.3">
      <c r="A12499" t="s">
        <v>2059</v>
      </c>
      <c r="B12499" t="s">
        <v>323</v>
      </c>
      <c r="C12499">
        <v>943.37862510884895</v>
      </c>
      <c r="D12499" t="s">
        <v>2480</v>
      </c>
      <c r="E12499" t="s">
        <v>313</v>
      </c>
    </row>
    <row r="12500" spans="1:5" x14ac:dyDescent="0.3">
      <c r="A12500" t="s">
        <v>1235</v>
      </c>
      <c r="B12500" t="s">
        <v>323</v>
      </c>
      <c r="C12500">
        <v>943.45559423208101</v>
      </c>
      <c r="D12500" t="s">
        <v>2480</v>
      </c>
      <c r="E12500" t="s">
        <v>313</v>
      </c>
    </row>
    <row r="12501" spans="1:5" x14ac:dyDescent="0.3">
      <c r="A12501" t="s">
        <v>830</v>
      </c>
      <c r="B12501" t="s">
        <v>323</v>
      </c>
      <c r="C12501">
        <v>946.55301271960298</v>
      </c>
      <c r="D12501" t="s">
        <v>2480</v>
      </c>
      <c r="E12501" t="s">
        <v>313</v>
      </c>
    </row>
    <row r="12502" spans="1:5" x14ac:dyDescent="0.3">
      <c r="A12502" t="s">
        <v>2265</v>
      </c>
      <c r="B12502" t="s">
        <v>323</v>
      </c>
      <c r="C12502">
        <v>947.63533918340397</v>
      </c>
      <c r="D12502" t="s">
        <v>2480</v>
      </c>
      <c r="E12502" t="s">
        <v>313</v>
      </c>
    </row>
    <row r="12503" spans="1:5" x14ac:dyDescent="0.3">
      <c r="A12503" t="s">
        <v>2404</v>
      </c>
      <c r="B12503" t="s">
        <v>323</v>
      </c>
      <c r="C12503">
        <v>948.33804159580598</v>
      </c>
      <c r="D12503" t="s">
        <v>2480</v>
      </c>
      <c r="E12503" t="s">
        <v>313</v>
      </c>
    </row>
    <row r="12504" spans="1:5" x14ac:dyDescent="0.3">
      <c r="A12504" t="s">
        <v>1281</v>
      </c>
      <c r="B12504" t="s">
        <v>323</v>
      </c>
      <c r="C12504">
        <v>949.332469031443</v>
      </c>
      <c r="D12504" t="s">
        <v>2480</v>
      </c>
      <c r="E12504" t="s">
        <v>313</v>
      </c>
    </row>
    <row r="12505" spans="1:5" x14ac:dyDescent="0.3">
      <c r="A12505" t="s">
        <v>1871</v>
      </c>
      <c r="B12505" t="s">
        <v>323</v>
      </c>
      <c r="C12505">
        <v>949.39486588589102</v>
      </c>
      <c r="D12505" t="s">
        <v>2480</v>
      </c>
      <c r="E12505" t="s">
        <v>313</v>
      </c>
    </row>
    <row r="12506" spans="1:5" x14ac:dyDescent="0.3">
      <c r="A12506" t="s">
        <v>325</v>
      </c>
      <c r="B12506" t="s">
        <v>323</v>
      </c>
      <c r="C12506">
        <v>950.102884277611</v>
      </c>
      <c r="D12506" t="s">
        <v>2480</v>
      </c>
      <c r="E12506" t="s">
        <v>313</v>
      </c>
    </row>
    <row r="12507" spans="1:5" x14ac:dyDescent="0.3">
      <c r="A12507" t="s">
        <v>1644</v>
      </c>
      <c r="B12507" t="s">
        <v>323</v>
      </c>
      <c r="C12507">
        <v>952.74986176699804</v>
      </c>
      <c r="D12507" t="s">
        <v>2480</v>
      </c>
      <c r="E12507" t="s">
        <v>313</v>
      </c>
    </row>
    <row r="12508" spans="1:5" x14ac:dyDescent="0.3">
      <c r="A12508" t="s">
        <v>1303</v>
      </c>
      <c r="B12508" t="s">
        <v>323</v>
      </c>
      <c r="C12508">
        <v>952.83838179432996</v>
      </c>
      <c r="D12508" t="s">
        <v>2480</v>
      </c>
      <c r="E12508" t="s">
        <v>313</v>
      </c>
    </row>
    <row r="12509" spans="1:5" x14ac:dyDescent="0.3">
      <c r="A12509" t="s">
        <v>1317</v>
      </c>
      <c r="B12509" t="s">
        <v>323</v>
      </c>
      <c r="C12509">
        <v>953.65367069233901</v>
      </c>
      <c r="D12509" t="s">
        <v>2480</v>
      </c>
      <c r="E12509" t="s">
        <v>313</v>
      </c>
    </row>
    <row r="12510" spans="1:5" x14ac:dyDescent="0.3">
      <c r="A12510" t="s">
        <v>565</v>
      </c>
      <c r="B12510" t="s">
        <v>323</v>
      </c>
      <c r="C12510">
        <v>953.71161850996202</v>
      </c>
      <c r="D12510" t="s">
        <v>2480</v>
      </c>
      <c r="E12510" t="s">
        <v>313</v>
      </c>
    </row>
    <row r="12511" spans="1:5" x14ac:dyDescent="0.3">
      <c r="A12511" t="s">
        <v>1604</v>
      </c>
      <c r="B12511" t="s">
        <v>323</v>
      </c>
      <c r="C12511">
        <v>955.13359087267202</v>
      </c>
      <c r="D12511" t="s">
        <v>2480</v>
      </c>
      <c r="E12511" t="s">
        <v>313</v>
      </c>
    </row>
    <row r="12512" spans="1:5" x14ac:dyDescent="0.3">
      <c r="A12512" t="s">
        <v>582</v>
      </c>
      <c r="B12512" t="s">
        <v>323</v>
      </c>
      <c r="C12512">
        <v>955.74014278740799</v>
      </c>
      <c r="D12512" t="s">
        <v>2480</v>
      </c>
      <c r="E12512" t="s">
        <v>313</v>
      </c>
    </row>
    <row r="12513" spans="1:5" x14ac:dyDescent="0.3">
      <c r="A12513" t="s">
        <v>2325</v>
      </c>
      <c r="B12513" t="s">
        <v>323</v>
      </c>
      <c r="C12513">
        <v>957.22796220952603</v>
      </c>
      <c r="D12513" t="s">
        <v>2480</v>
      </c>
      <c r="E12513" t="s">
        <v>313</v>
      </c>
    </row>
    <row r="12514" spans="1:5" x14ac:dyDescent="0.3">
      <c r="A12514" t="s">
        <v>1284</v>
      </c>
      <c r="B12514" t="s">
        <v>323</v>
      </c>
      <c r="C12514">
        <v>959.52371455788705</v>
      </c>
      <c r="D12514" t="s">
        <v>2480</v>
      </c>
      <c r="E12514" t="s">
        <v>313</v>
      </c>
    </row>
    <row r="12515" spans="1:5" x14ac:dyDescent="0.3">
      <c r="A12515" t="s">
        <v>1714</v>
      </c>
      <c r="B12515" t="s">
        <v>323</v>
      </c>
      <c r="C12515">
        <v>960.10406865815003</v>
      </c>
      <c r="D12515" t="s">
        <v>2480</v>
      </c>
      <c r="E12515" t="s">
        <v>313</v>
      </c>
    </row>
    <row r="12516" spans="1:5" x14ac:dyDescent="0.3">
      <c r="A12516" t="s">
        <v>1142</v>
      </c>
      <c r="B12516" t="s">
        <v>323</v>
      </c>
      <c r="C12516">
        <v>962.34939973073699</v>
      </c>
      <c r="D12516" t="s">
        <v>2480</v>
      </c>
      <c r="E12516" t="s">
        <v>313</v>
      </c>
    </row>
    <row r="12517" spans="1:5" x14ac:dyDescent="0.3">
      <c r="A12517" t="s">
        <v>2190</v>
      </c>
      <c r="B12517" t="s">
        <v>323</v>
      </c>
      <c r="C12517">
        <v>962.90565516289996</v>
      </c>
      <c r="D12517" t="s">
        <v>2480</v>
      </c>
      <c r="E12517" t="s">
        <v>313</v>
      </c>
    </row>
    <row r="12518" spans="1:5" x14ac:dyDescent="0.3">
      <c r="A12518" t="s">
        <v>1646</v>
      </c>
      <c r="B12518" t="s">
        <v>323</v>
      </c>
      <c r="C12518">
        <v>964.69685206908196</v>
      </c>
      <c r="D12518" t="s">
        <v>2480</v>
      </c>
      <c r="E12518" t="s">
        <v>313</v>
      </c>
    </row>
    <row r="12519" spans="1:5" x14ac:dyDescent="0.3">
      <c r="A12519" t="s">
        <v>2327</v>
      </c>
      <c r="B12519" t="s">
        <v>323</v>
      </c>
      <c r="C12519">
        <v>967.00218821016699</v>
      </c>
      <c r="D12519" t="s">
        <v>2480</v>
      </c>
      <c r="E12519" t="s">
        <v>313</v>
      </c>
    </row>
    <row r="12520" spans="1:5" x14ac:dyDescent="0.3">
      <c r="A12520" t="s">
        <v>860</v>
      </c>
      <c r="B12520" t="s">
        <v>323</v>
      </c>
      <c r="C12520">
        <v>967.64431953455301</v>
      </c>
      <c r="D12520" t="s">
        <v>2480</v>
      </c>
      <c r="E12520" t="s">
        <v>313</v>
      </c>
    </row>
    <row r="12521" spans="1:5" x14ac:dyDescent="0.3">
      <c r="A12521" t="s">
        <v>2086</v>
      </c>
      <c r="B12521" t="s">
        <v>323</v>
      </c>
      <c r="C12521">
        <v>968.62086063204094</v>
      </c>
      <c r="D12521" t="s">
        <v>2480</v>
      </c>
      <c r="E12521" t="s">
        <v>313</v>
      </c>
    </row>
    <row r="12522" spans="1:5" x14ac:dyDescent="0.3">
      <c r="A12522" t="s">
        <v>1445</v>
      </c>
      <c r="B12522" t="s">
        <v>323</v>
      </c>
      <c r="C12522">
        <v>970.54819439877804</v>
      </c>
      <c r="D12522" t="s">
        <v>2480</v>
      </c>
      <c r="E12522" t="s">
        <v>313</v>
      </c>
    </row>
    <row r="12523" spans="1:5" x14ac:dyDescent="0.3">
      <c r="A12523" t="s">
        <v>2271</v>
      </c>
      <c r="B12523" t="s">
        <v>323</v>
      </c>
      <c r="C12523">
        <v>972.99058731066896</v>
      </c>
      <c r="D12523" t="s">
        <v>2480</v>
      </c>
      <c r="E12523" t="s">
        <v>313</v>
      </c>
    </row>
    <row r="12524" spans="1:5" x14ac:dyDescent="0.3">
      <c r="A12524" t="s">
        <v>1818</v>
      </c>
      <c r="B12524" t="s">
        <v>323</v>
      </c>
      <c r="C12524">
        <v>973.66228639892302</v>
      </c>
      <c r="D12524" t="s">
        <v>2480</v>
      </c>
      <c r="E12524" t="s">
        <v>313</v>
      </c>
    </row>
    <row r="12525" spans="1:5" x14ac:dyDescent="0.3">
      <c r="A12525" t="s">
        <v>1677</v>
      </c>
      <c r="B12525" t="s">
        <v>323</v>
      </c>
      <c r="C12525">
        <v>973.68542597783403</v>
      </c>
      <c r="D12525" t="s">
        <v>2480</v>
      </c>
      <c r="E12525" t="s">
        <v>313</v>
      </c>
    </row>
    <row r="12526" spans="1:5" x14ac:dyDescent="0.3">
      <c r="A12526" t="s">
        <v>686</v>
      </c>
      <c r="B12526" t="s">
        <v>323</v>
      </c>
      <c r="C12526">
        <v>975.738503464735</v>
      </c>
      <c r="D12526" t="s">
        <v>2480</v>
      </c>
      <c r="E12526" t="s">
        <v>313</v>
      </c>
    </row>
    <row r="12527" spans="1:5" x14ac:dyDescent="0.3">
      <c r="A12527" t="s">
        <v>1010</v>
      </c>
      <c r="B12527" t="s">
        <v>323</v>
      </c>
      <c r="C12527">
        <v>975.86087548568298</v>
      </c>
      <c r="D12527" t="s">
        <v>2480</v>
      </c>
      <c r="E12527" t="s">
        <v>313</v>
      </c>
    </row>
    <row r="12528" spans="1:5" x14ac:dyDescent="0.3">
      <c r="A12528" t="s">
        <v>2154</v>
      </c>
      <c r="B12528" t="s">
        <v>323</v>
      </c>
      <c r="C12528">
        <v>975.89069734755697</v>
      </c>
      <c r="D12528" t="s">
        <v>2480</v>
      </c>
      <c r="E12528" t="s">
        <v>313</v>
      </c>
    </row>
    <row r="12529" spans="1:5" x14ac:dyDescent="0.3">
      <c r="A12529" t="s">
        <v>2152</v>
      </c>
      <c r="B12529" t="s">
        <v>323</v>
      </c>
      <c r="C12529">
        <v>976.07514412414196</v>
      </c>
      <c r="D12529" t="s">
        <v>2480</v>
      </c>
      <c r="E12529" t="s">
        <v>313</v>
      </c>
    </row>
    <row r="12530" spans="1:5" x14ac:dyDescent="0.3">
      <c r="A12530" t="s">
        <v>2147</v>
      </c>
      <c r="B12530" t="s">
        <v>323</v>
      </c>
      <c r="C12530">
        <v>978.28669728379998</v>
      </c>
      <c r="D12530" t="s">
        <v>2480</v>
      </c>
      <c r="E12530" t="s">
        <v>313</v>
      </c>
    </row>
    <row r="12531" spans="1:5" x14ac:dyDescent="0.3">
      <c r="A12531" t="s">
        <v>1452</v>
      </c>
      <c r="B12531" t="s">
        <v>323</v>
      </c>
      <c r="C12531">
        <v>980.65791309757003</v>
      </c>
      <c r="D12531" t="s">
        <v>2480</v>
      </c>
      <c r="E12531" t="s">
        <v>313</v>
      </c>
    </row>
    <row r="12532" spans="1:5" x14ac:dyDescent="0.3">
      <c r="A12532" t="s">
        <v>2358</v>
      </c>
      <c r="B12532" t="s">
        <v>323</v>
      </c>
      <c r="C12532">
        <v>982.08505069135299</v>
      </c>
      <c r="D12532" t="s">
        <v>2480</v>
      </c>
      <c r="E12532" t="s">
        <v>313</v>
      </c>
    </row>
    <row r="12533" spans="1:5" x14ac:dyDescent="0.3">
      <c r="A12533" t="s">
        <v>1756</v>
      </c>
      <c r="B12533" t="s">
        <v>323</v>
      </c>
      <c r="C12533">
        <v>982.76265961304398</v>
      </c>
      <c r="D12533" t="s">
        <v>2480</v>
      </c>
      <c r="E12533" t="s">
        <v>313</v>
      </c>
    </row>
    <row r="12534" spans="1:5" x14ac:dyDescent="0.3">
      <c r="A12534" t="s">
        <v>1064</v>
      </c>
      <c r="B12534" t="s">
        <v>323</v>
      </c>
      <c r="C12534">
        <v>984.41879705584097</v>
      </c>
      <c r="D12534" t="s">
        <v>2480</v>
      </c>
      <c r="E12534" t="s">
        <v>313</v>
      </c>
    </row>
    <row r="12535" spans="1:5" x14ac:dyDescent="0.3">
      <c r="A12535" t="s">
        <v>1518</v>
      </c>
      <c r="B12535" t="s">
        <v>323</v>
      </c>
      <c r="C12535">
        <v>984.437677646167</v>
      </c>
      <c r="D12535" t="s">
        <v>2480</v>
      </c>
      <c r="E12535" t="s">
        <v>313</v>
      </c>
    </row>
    <row r="12536" spans="1:5" x14ac:dyDescent="0.3">
      <c r="A12536" t="s">
        <v>425</v>
      </c>
      <c r="B12536" t="s">
        <v>323</v>
      </c>
      <c r="C12536">
        <v>988.24667309466099</v>
      </c>
      <c r="D12536" t="s">
        <v>2480</v>
      </c>
      <c r="E12536" t="s">
        <v>313</v>
      </c>
    </row>
    <row r="12537" spans="1:5" x14ac:dyDescent="0.3">
      <c r="A12537" t="s">
        <v>900</v>
      </c>
      <c r="B12537" t="s">
        <v>323</v>
      </c>
      <c r="C12537">
        <v>990.36404211193701</v>
      </c>
      <c r="D12537" t="s">
        <v>2480</v>
      </c>
      <c r="E12537" t="s">
        <v>313</v>
      </c>
    </row>
    <row r="12538" spans="1:5" x14ac:dyDescent="0.3">
      <c r="A12538" t="s">
        <v>1143</v>
      </c>
      <c r="B12538" t="s">
        <v>323</v>
      </c>
      <c r="C12538">
        <v>991.15500444685597</v>
      </c>
      <c r="D12538" t="s">
        <v>2480</v>
      </c>
      <c r="E12538" t="s">
        <v>313</v>
      </c>
    </row>
    <row r="12539" spans="1:5" x14ac:dyDescent="0.3">
      <c r="A12539" t="s">
        <v>2062</v>
      </c>
      <c r="B12539" t="s">
        <v>323</v>
      </c>
      <c r="C12539">
        <v>992.60225610959696</v>
      </c>
      <c r="D12539" t="s">
        <v>2480</v>
      </c>
      <c r="E12539" t="s">
        <v>313</v>
      </c>
    </row>
    <row r="12540" spans="1:5" x14ac:dyDescent="0.3">
      <c r="A12540" t="s">
        <v>821</v>
      </c>
      <c r="B12540" t="s">
        <v>323</v>
      </c>
      <c r="C12540">
        <v>992.66593508223798</v>
      </c>
      <c r="D12540" t="s">
        <v>2480</v>
      </c>
      <c r="E12540" t="s">
        <v>313</v>
      </c>
    </row>
    <row r="12541" spans="1:5" x14ac:dyDescent="0.3">
      <c r="A12541" t="s">
        <v>1092</v>
      </c>
      <c r="B12541" t="s">
        <v>323</v>
      </c>
      <c r="C12541">
        <v>993.64834658433006</v>
      </c>
      <c r="D12541" t="s">
        <v>2480</v>
      </c>
      <c r="E12541" t="s">
        <v>313</v>
      </c>
    </row>
    <row r="12542" spans="1:5" x14ac:dyDescent="0.3">
      <c r="A12542" t="s">
        <v>482</v>
      </c>
      <c r="B12542" t="s">
        <v>323</v>
      </c>
      <c r="C12542">
        <v>994.306557964332</v>
      </c>
      <c r="D12542" t="s">
        <v>2480</v>
      </c>
      <c r="E12542" t="s">
        <v>313</v>
      </c>
    </row>
    <row r="12543" spans="1:5" x14ac:dyDescent="0.3">
      <c r="A12543" t="s">
        <v>1870</v>
      </c>
      <c r="B12543" t="s">
        <v>323</v>
      </c>
      <c r="C12543">
        <v>994.82762906246205</v>
      </c>
      <c r="D12543" t="s">
        <v>2480</v>
      </c>
      <c r="E12543" t="s">
        <v>313</v>
      </c>
    </row>
    <row r="12544" spans="1:5" x14ac:dyDescent="0.3">
      <c r="A12544" t="s">
        <v>1935</v>
      </c>
      <c r="B12544" t="s">
        <v>323</v>
      </c>
      <c r="C12544">
        <v>996.38998492971302</v>
      </c>
      <c r="D12544" t="s">
        <v>2480</v>
      </c>
      <c r="E12544" t="s">
        <v>313</v>
      </c>
    </row>
    <row r="12545" spans="1:5" x14ac:dyDescent="0.3">
      <c r="A12545" t="s">
        <v>859</v>
      </c>
      <c r="B12545" t="s">
        <v>323</v>
      </c>
      <c r="C12545">
        <v>999.82837624336605</v>
      </c>
      <c r="D12545" t="s">
        <v>2480</v>
      </c>
      <c r="E12545" t="s">
        <v>313</v>
      </c>
    </row>
    <row r="12546" spans="1:5" x14ac:dyDescent="0.3">
      <c r="A12546" t="s">
        <v>1097</v>
      </c>
      <c r="B12546" t="s">
        <v>323</v>
      </c>
      <c r="C12546">
        <v>1001.76306606418</v>
      </c>
      <c r="D12546" t="s">
        <v>2480</v>
      </c>
      <c r="E12546" t="s">
        <v>313</v>
      </c>
    </row>
    <row r="12547" spans="1:5" x14ac:dyDescent="0.3">
      <c r="A12547" t="s">
        <v>1151</v>
      </c>
      <c r="B12547" t="s">
        <v>323</v>
      </c>
      <c r="C12547">
        <v>1003.2480582995699</v>
      </c>
      <c r="D12547" t="s">
        <v>2480</v>
      </c>
      <c r="E12547" t="s">
        <v>313</v>
      </c>
    </row>
    <row r="12548" spans="1:5" x14ac:dyDescent="0.3">
      <c r="A12548" t="s">
        <v>2107</v>
      </c>
      <c r="B12548" t="s">
        <v>323</v>
      </c>
      <c r="C12548">
        <v>1003.30161971681</v>
      </c>
      <c r="D12548" t="s">
        <v>2480</v>
      </c>
      <c r="E12548" t="s">
        <v>313</v>
      </c>
    </row>
    <row r="12549" spans="1:5" x14ac:dyDescent="0.3">
      <c r="A12549" t="s">
        <v>1245</v>
      </c>
      <c r="B12549" t="s">
        <v>323</v>
      </c>
      <c r="C12549">
        <v>1004.07057173541</v>
      </c>
      <c r="D12549" t="s">
        <v>2480</v>
      </c>
      <c r="E12549" t="s">
        <v>313</v>
      </c>
    </row>
    <row r="12550" spans="1:5" x14ac:dyDescent="0.3">
      <c r="A12550" t="s">
        <v>1463</v>
      </c>
      <c r="B12550" t="s">
        <v>323</v>
      </c>
      <c r="C12550">
        <v>1007.1259334885</v>
      </c>
      <c r="D12550" t="s">
        <v>2480</v>
      </c>
      <c r="E12550" t="s">
        <v>313</v>
      </c>
    </row>
    <row r="12551" spans="1:5" x14ac:dyDescent="0.3">
      <c r="A12551" t="s">
        <v>2341</v>
      </c>
      <c r="B12551" t="s">
        <v>323</v>
      </c>
      <c r="C12551">
        <v>1008.31283772088</v>
      </c>
      <c r="D12551" t="s">
        <v>2480</v>
      </c>
      <c r="E12551" t="s">
        <v>313</v>
      </c>
    </row>
    <row r="12552" spans="1:5" x14ac:dyDescent="0.3">
      <c r="A12552" t="s">
        <v>1679</v>
      </c>
      <c r="B12552" t="s">
        <v>323</v>
      </c>
      <c r="C12552">
        <v>1008.54933264708</v>
      </c>
      <c r="D12552" t="s">
        <v>2480</v>
      </c>
      <c r="E12552" t="s">
        <v>313</v>
      </c>
    </row>
    <row r="12553" spans="1:5" x14ac:dyDescent="0.3">
      <c r="A12553" t="s">
        <v>1205</v>
      </c>
      <c r="B12553" t="s">
        <v>323</v>
      </c>
      <c r="C12553">
        <v>1009.1826549425</v>
      </c>
      <c r="D12553" t="s">
        <v>2480</v>
      </c>
      <c r="E12553" t="s">
        <v>313</v>
      </c>
    </row>
    <row r="12554" spans="1:5" x14ac:dyDescent="0.3">
      <c r="A12554" t="s">
        <v>1970</v>
      </c>
      <c r="B12554" t="s">
        <v>323</v>
      </c>
      <c r="C12554">
        <v>1010.60285491407</v>
      </c>
      <c r="D12554" t="s">
        <v>2480</v>
      </c>
      <c r="E12554" t="s">
        <v>313</v>
      </c>
    </row>
    <row r="12555" spans="1:5" x14ac:dyDescent="0.3">
      <c r="A12555" t="s">
        <v>1601</v>
      </c>
      <c r="B12555" t="s">
        <v>323</v>
      </c>
      <c r="C12555">
        <v>1010.9961672821699</v>
      </c>
      <c r="D12555" t="s">
        <v>2480</v>
      </c>
      <c r="E12555" t="s">
        <v>313</v>
      </c>
    </row>
    <row r="12556" spans="1:5" x14ac:dyDescent="0.3">
      <c r="A12556" t="s">
        <v>1429</v>
      </c>
      <c r="B12556" t="s">
        <v>323</v>
      </c>
      <c r="C12556">
        <v>1011.74013601535</v>
      </c>
      <c r="D12556" t="s">
        <v>2480</v>
      </c>
      <c r="E12556" t="s">
        <v>313</v>
      </c>
    </row>
    <row r="12557" spans="1:5" x14ac:dyDescent="0.3">
      <c r="A12557" t="s">
        <v>1308</v>
      </c>
      <c r="B12557" t="s">
        <v>323</v>
      </c>
      <c r="C12557">
        <v>1012.13374013877</v>
      </c>
      <c r="D12557" t="s">
        <v>2480</v>
      </c>
      <c r="E12557" t="s">
        <v>313</v>
      </c>
    </row>
    <row r="12558" spans="1:5" x14ac:dyDescent="0.3">
      <c r="A12558" t="s">
        <v>1466</v>
      </c>
      <c r="B12558" t="s">
        <v>323</v>
      </c>
      <c r="C12558">
        <v>1014.27838038555</v>
      </c>
      <c r="D12558" t="s">
        <v>2480</v>
      </c>
      <c r="E12558" t="s">
        <v>313</v>
      </c>
    </row>
    <row r="12559" spans="1:5" x14ac:dyDescent="0.3">
      <c r="A12559" t="s">
        <v>1450</v>
      </c>
      <c r="B12559" t="s">
        <v>323</v>
      </c>
      <c r="C12559">
        <v>1014.6817720051801</v>
      </c>
      <c r="D12559" t="s">
        <v>2480</v>
      </c>
      <c r="E12559" t="s">
        <v>313</v>
      </c>
    </row>
    <row r="12560" spans="1:5" x14ac:dyDescent="0.3">
      <c r="A12560" t="s">
        <v>1949</v>
      </c>
      <c r="B12560" t="s">
        <v>323</v>
      </c>
      <c r="C12560">
        <v>1014.72344979774</v>
      </c>
      <c r="D12560" t="s">
        <v>2480</v>
      </c>
      <c r="E12560" t="s">
        <v>313</v>
      </c>
    </row>
    <row r="12561" spans="1:5" x14ac:dyDescent="0.3">
      <c r="A12561" t="s">
        <v>1089</v>
      </c>
      <c r="B12561" t="s">
        <v>323</v>
      </c>
      <c r="C12561">
        <v>1015.21458248429</v>
      </c>
      <c r="D12561" t="s">
        <v>2480</v>
      </c>
      <c r="E12561" t="s">
        <v>313</v>
      </c>
    </row>
    <row r="12562" spans="1:5" x14ac:dyDescent="0.3">
      <c r="A12562" t="s">
        <v>2087</v>
      </c>
      <c r="B12562" t="s">
        <v>323</v>
      </c>
      <c r="C12562">
        <v>1015.99744691521</v>
      </c>
      <c r="D12562" t="s">
        <v>2480</v>
      </c>
      <c r="E12562" t="s">
        <v>313</v>
      </c>
    </row>
    <row r="12563" spans="1:5" x14ac:dyDescent="0.3">
      <c r="A12563" t="s">
        <v>1383</v>
      </c>
      <c r="B12563" t="s">
        <v>323</v>
      </c>
      <c r="C12563">
        <v>1016.27336948952</v>
      </c>
      <c r="D12563" t="s">
        <v>2480</v>
      </c>
      <c r="E12563" t="s">
        <v>313</v>
      </c>
    </row>
    <row r="12564" spans="1:5" x14ac:dyDescent="0.3">
      <c r="A12564" t="s">
        <v>1149</v>
      </c>
      <c r="B12564" t="s">
        <v>323</v>
      </c>
      <c r="C12564">
        <v>1016.3515793919</v>
      </c>
      <c r="D12564" t="s">
        <v>2480</v>
      </c>
      <c r="E12564" t="s">
        <v>313</v>
      </c>
    </row>
    <row r="12565" spans="1:5" x14ac:dyDescent="0.3">
      <c r="A12565" t="s">
        <v>1642</v>
      </c>
      <c r="B12565" t="s">
        <v>323</v>
      </c>
      <c r="C12565">
        <v>1016.66052067313</v>
      </c>
      <c r="D12565" t="s">
        <v>2480</v>
      </c>
      <c r="E12565" t="s">
        <v>313</v>
      </c>
    </row>
    <row r="12566" spans="1:5" x14ac:dyDescent="0.3">
      <c r="A12566" t="s">
        <v>1544</v>
      </c>
      <c r="B12566" t="s">
        <v>323</v>
      </c>
      <c r="C12566">
        <v>1020.14016637209</v>
      </c>
      <c r="D12566" t="s">
        <v>2480</v>
      </c>
      <c r="E12566" t="s">
        <v>313</v>
      </c>
    </row>
    <row r="12567" spans="1:5" x14ac:dyDescent="0.3">
      <c r="A12567" t="s">
        <v>2187</v>
      </c>
      <c r="B12567" t="s">
        <v>323</v>
      </c>
      <c r="C12567">
        <v>1020.61287698528</v>
      </c>
      <c r="D12567" t="s">
        <v>2480</v>
      </c>
      <c r="E12567" t="s">
        <v>313</v>
      </c>
    </row>
    <row r="12568" spans="1:5" x14ac:dyDescent="0.3">
      <c r="A12568" t="s">
        <v>700</v>
      </c>
      <c r="B12568" t="s">
        <v>323</v>
      </c>
      <c r="C12568">
        <v>1021.09302935299</v>
      </c>
      <c r="D12568" t="s">
        <v>2480</v>
      </c>
      <c r="E12568" t="s">
        <v>313</v>
      </c>
    </row>
    <row r="12569" spans="1:5" x14ac:dyDescent="0.3">
      <c r="A12569" t="s">
        <v>1744</v>
      </c>
      <c r="B12569" t="s">
        <v>323</v>
      </c>
      <c r="C12569">
        <v>1023.7815634937</v>
      </c>
      <c r="D12569" t="s">
        <v>2480</v>
      </c>
      <c r="E12569" t="s">
        <v>313</v>
      </c>
    </row>
    <row r="12570" spans="1:5" x14ac:dyDescent="0.3">
      <c r="A12570" t="s">
        <v>1157</v>
      </c>
      <c r="B12570" t="s">
        <v>323</v>
      </c>
      <c r="C12570">
        <v>1027.5525771195701</v>
      </c>
      <c r="D12570" t="s">
        <v>2480</v>
      </c>
      <c r="E12570" t="s">
        <v>313</v>
      </c>
    </row>
    <row r="12571" spans="1:5" x14ac:dyDescent="0.3">
      <c r="A12571" t="s">
        <v>596</v>
      </c>
      <c r="B12571" t="s">
        <v>323</v>
      </c>
      <c r="C12571">
        <v>1027.94329133988</v>
      </c>
      <c r="D12571" t="s">
        <v>2480</v>
      </c>
      <c r="E12571" t="s">
        <v>313</v>
      </c>
    </row>
    <row r="12572" spans="1:5" x14ac:dyDescent="0.3">
      <c r="A12572" t="s">
        <v>1139</v>
      </c>
      <c r="B12572" t="s">
        <v>323</v>
      </c>
      <c r="C12572">
        <v>1028.0161324051301</v>
      </c>
      <c r="D12572" t="s">
        <v>2480</v>
      </c>
      <c r="E12572" t="s">
        <v>313</v>
      </c>
    </row>
    <row r="12573" spans="1:5" x14ac:dyDescent="0.3">
      <c r="A12573" t="s">
        <v>814</v>
      </c>
      <c r="B12573" t="s">
        <v>323</v>
      </c>
      <c r="C12573">
        <v>1029.44938011371</v>
      </c>
      <c r="D12573" t="s">
        <v>2480</v>
      </c>
      <c r="E12573" t="s">
        <v>313</v>
      </c>
    </row>
    <row r="12574" spans="1:5" x14ac:dyDescent="0.3">
      <c r="A12574" t="s">
        <v>1478</v>
      </c>
      <c r="B12574" t="s">
        <v>323</v>
      </c>
      <c r="C12574">
        <v>1032.2153894466601</v>
      </c>
      <c r="D12574" t="s">
        <v>2480</v>
      </c>
      <c r="E12574" t="s">
        <v>313</v>
      </c>
    </row>
    <row r="12575" spans="1:5" x14ac:dyDescent="0.3">
      <c r="A12575" t="s">
        <v>1115</v>
      </c>
      <c r="B12575" t="s">
        <v>323</v>
      </c>
      <c r="C12575">
        <v>1032.62325651028</v>
      </c>
      <c r="D12575" t="s">
        <v>2480</v>
      </c>
      <c r="E12575" t="s">
        <v>313</v>
      </c>
    </row>
    <row r="12576" spans="1:5" x14ac:dyDescent="0.3">
      <c r="A12576" t="s">
        <v>1447</v>
      </c>
      <c r="B12576" t="s">
        <v>323</v>
      </c>
      <c r="C12576">
        <v>1035.06960918815</v>
      </c>
      <c r="D12576" t="s">
        <v>2480</v>
      </c>
      <c r="E12576" t="s">
        <v>313</v>
      </c>
    </row>
    <row r="12577" spans="1:5" x14ac:dyDescent="0.3">
      <c r="A12577" t="s">
        <v>1932</v>
      </c>
      <c r="B12577" t="s">
        <v>323</v>
      </c>
      <c r="C12577">
        <v>1035.7706916867501</v>
      </c>
      <c r="D12577" t="s">
        <v>2480</v>
      </c>
      <c r="E12577" t="s">
        <v>313</v>
      </c>
    </row>
    <row r="12578" spans="1:5" x14ac:dyDescent="0.3">
      <c r="A12578" t="s">
        <v>1332</v>
      </c>
      <c r="B12578" t="s">
        <v>323</v>
      </c>
      <c r="C12578">
        <v>1036.3754958106099</v>
      </c>
      <c r="D12578" t="s">
        <v>2480</v>
      </c>
      <c r="E12578" t="s">
        <v>313</v>
      </c>
    </row>
    <row r="12579" spans="1:5" x14ac:dyDescent="0.3">
      <c r="A12579" t="s">
        <v>706</v>
      </c>
      <c r="B12579" t="s">
        <v>323</v>
      </c>
      <c r="C12579">
        <v>1036.61420618998</v>
      </c>
      <c r="D12579" t="s">
        <v>2480</v>
      </c>
      <c r="E12579" t="s">
        <v>313</v>
      </c>
    </row>
    <row r="12580" spans="1:5" x14ac:dyDescent="0.3">
      <c r="A12580" t="s">
        <v>2281</v>
      </c>
      <c r="B12580" t="s">
        <v>323</v>
      </c>
      <c r="C12580">
        <v>1038.1992162009799</v>
      </c>
      <c r="D12580" t="s">
        <v>2480</v>
      </c>
      <c r="E12580" t="s">
        <v>313</v>
      </c>
    </row>
    <row r="12581" spans="1:5" x14ac:dyDescent="0.3">
      <c r="A12581" t="s">
        <v>1441</v>
      </c>
      <c r="B12581" t="s">
        <v>323</v>
      </c>
      <c r="C12581">
        <v>1038.9653158378301</v>
      </c>
      <c r="D12581" t="s">
        <v>2480</v>
      </c>
      <c r="E12581" t="s">
        <v>313</v>
      </c>
    </row>
    <row r="12582" spans="1:5" x14ac:dyDescent="0.3">
      <c r="A12582" t="s">
        <v>1053</v>
      </c>
      <c r="B12582" t="s">
        <v>323</v>
      </c>
      <c r="C12582">
        <v>1042.66435480788</v>
      </c>
      <c r="D12582" t="s">
        <v>2480</v>
      </c>
      <c r="E12582" t="s">
        <v>313</v>
      </c>
    </row>
    <row r="12583" spans="1:5" x14ac:dyDescent="0.3">
      <c r="A12583" t="s">
        <v>2407</v>
      </c>
      <c r="B12583" t="s">
        <v>323</v>
      </c>
      <c r="C12583">
        <v>1045.4216627662499</v>
      </c>
      <c r="D12583" t="s">
        <v>2480</v>
      </c>
      <c r="E12583" t="s">
        <v>313</v>
      </c>
    </row>
    <row r="12584" spans="1:5" x14ac:dyDescent="0.3">
      <c r="A12584" t="s">
        <v>1587</v>
      </c>
      <c r="B12584" t="s">
        <v>323</v>
      </c>
      <c r="C12584">
        <v>1046.2692220845499</v>
      </c>
      <c r="D12584" t="s">
        <v>2480</v>
      </c>
      <c r="E12584" t="s">
        <v>313</v>
      </c>
    </row>
    <row r="12585" spans="1:5" x14ac:dyDescent="0.3">
      <c r="A12585" t="s">
        <v>1252</v>
      </c>
      <c r="B12585" t="s">
        <v>323</v>
      </c>
      <c r="C12585">
        <v>1047.47207879808</v>
      </c>
      <c r="D12585" t="s">
        <v>2480</v>
      </c>
      <c r="E12585" t="s">
        <v>313</v>
      </c>
    </row>
    <row r="12586" spans="1:5" x14ac:dyDescent="0.3">
      <c r="A12586" t="s">
        <v>2197</v>
      </c>
      <c r="B12586" t="s">
        <v>323</v>
      </c>
      <c r="C12586">
        <v>1047.5229369620399</v>
      </c>
      <c r="D12586" t="s">
        <v>2480</v>
      </c>
      <c r="E12586" t="s">
        <v>313</v>
      </c>
    </row>
    <row r="12587" spans="1:5" x14ac:dyDescent="0.3">
      <c r="A12587" t="s">
        <v>1859</v>
      </c>
      <c r="B12587" t="s">
        <v>323</v>
      </c>
      <c r="C12587">
        <v>1051.27161602602</v>
      </c>
      <c r="D12587" t="s">
        <v>2480</v>
      </c>
      <c r="E12587" t="s">
        <v>313</v>
      </c>
    </row>
    <row r="12588" spans="1:5" x14ac:dyDescent="0.3">
      <c r="A12588" t="s">
        <v>800</v>
      </c>
      <c r="B12588" t="s">
        <v>323</v>
      </c>
      <c r="C12588">
        <v>1053.0019125152101</v>
      </c>
      <c r="D12588" t="s">
        <v>2480</v>
      </c>
      <c r="E12588" t="s">
        <v>313</v>
      </c>
    </row>
    <row r="12589" spans="1:5" x14ac:dyDescent="0.3">
      <c r="A12589" t="s">
        <v>1662</v>
      </c>
      <c r="B12589" t="s">
        <v>323</v>
      </c>
      <c r="C12589">
        <v>1056.3875824035999</v>
      </c>
      <c r="D12589" t="s">
        <v>2480</v>
      </c>
      <c r="E12589" t="s">
        <v>313</v>
      </c>
    </row>
    <row r="12590" spans="1:5" x14ac:dyDescent="0.3">
      <c r="A12590" t="s">
        <v>1434</v>
      </c>
      <c r="B12590" t="s">
        <v>323</v>
      </c>
      <c r="C12590">
        <v>1056.9975204441</v>
      </c>
      <c r="D12590" t="s">
        <v>2480</v>
      </c>
      <c r="E12590" t="s">
        <v>313</v>
      </c>
    </row>
    <row r="12591" spans="1:5" x14ac:dyDescent="0.3">
      <c r="A12591" t="s">
        <v>1421</v>
      </c>
      <c r="B12591" t="s">
        <v>323</v>
      </c>
      <c r="C12591">
        <v>1057.52991710784</v>
      </c>
      <c r="D12591" t="s">
        <v>2480</v>
      </c>
      <c r="E12591" t="s">
        <v>313</v>
      </c>
    </row>
    <row r="12592" spans="1:5" x14ac:dyDescent="0.3">
      <c r="A12592" t="s">
        <v>1563</v>
      </c>
      <c r="B12592" t="s">
        <v>323</v>
      </c>
      <c r="C12592">
        <v>1060.5473556035799</v>
      </c>
      <c r="D12592" t="s">
        <v>2480</v>
      </c>
      <c r="E12592" t="s">
        <v>313</v>
      </c>
    </row>
    <row r="12593" spans="1:5" x14ac:dyDescent="0.3">
      <c r="A12593" t="s">
        <v>1293</v>
      </c>
      <c r="B12593" t="s">
        <v>323</v>
      </c>
      <c r="C12593">
        <v>1060.9766690441299</v>
      </c>
      <c r="D12593" t="s">
        <v>2480</v>
      </c>
      <c r="E12593" t="s">
        <v>313</v>
      </c>
    </row>
    <row r="12594" spans="1:5" x14ac:dyDescent="0.3">
      <c r="A12594" t="s">
        <v>1473</v>
      </c>
      <c r="B12594" t="s">
        <v>323</v>
      </c>
      <c r="C12594">
        <v>1060.9911915457501</v>
      </c>
      <c r="D12594" t="s">
        <v>2480</v>
      </c>
      <c r="E12594" t="s">
        <v>313</v>
      </c>
    </row>
    <row r="12595" spans="1:5" x14ac:dyDescent="0.3">
      <c r="A12595" t="s">
        <v>1474</v>
      </c>
      <c r="B12595" t="s">
        <v>323</v>
      </c>
      <c r="C12595">
        <v>1064.56226374175</v>
      </c>
      <c r="D12595" t="s">
        <v>2480</v>
      </c>
      <c r="E12595" t="s">
        <v>313</v>
      </c>
    </row>
    <row r="12596" spans="1:5" x14ac:dyDescent="0.3">
      <c r="A12596" t="s">
        <v>1907</v>
      </c>
      <c r="B12596" t="s">
        <v>323</v>
      </c>
      <c r="C12596">
        <v>1066.69463829967</v>
      </c>
      <c r="D12596" t="s">
        <v>2480</v>
      </c>
      <c r="E12596" t="s">
        <v>313</v>
      </c>
    </row>
    <row r="12597" spans="1:5" x14ac:dyDescent="0.3">
      <c r="A12597" t="s">
        <v>1343</v>
      </c>
      <c r="B12597" t="s">
        <v>323</v>
      </c>
      <c r="C12597">
        <v>1066.7706433871399</v>
      </c>
      <c r="D12597" t="s">
        <v>2480</v>
      </c>
      <c r="E12597" t="s">
        <v>313</v>
      </c>
    </row>
    <row r="12598" spans="1:5" x14ac:dyDescent="0.3">
      <c r="A12598" t="s">
        <v>1570</v>
      </c>
      <c r="B12598" t="s">
        <v>323</v>
      </c>
      <c r="C12598">
        <v>1068.4866998324701</v>
      </c>
      <c r="D12598" t="s">
        <v>2480</v>
      </c>
      <c r="E12598" t="s">
        <v>313</v>
      </c>
    </row>
    <row r="12599" spans="1:5" x14ac:dyDescent="0.3">
      <c r="A12599" t="s">
        <v>1082</v>
      </c>
      <c r="B12599" t="s">
        <v>323</v>
      </c>
      <c r="C12599">
        <v>1069.1127495333301</v>
      </c>
      <c r="D12599" t="s">
        <v>2480</v>
      </c>
      <c r="E12599" t="s">
        <v>313</v>
      </c>
    </row>
    <row r="12600" spans="1:5" x14ac:dyDescent="0.3">
      <c r="A12600" t="s">
        <v>1643</v>
      </c>
      <c r="B12600" t="s">
        <v>323</v>
      </c>
      <c r="C12600">
        <v>1069.51033549268</v>
      </c>
      <c r="D12600" t="s">
        <v>2480</v>
      </c>
      <c r="E12600" t="s">
        <v>313</v>
      </c>
    </row>
    <row r="12601" spans="1:5" x14ac:dyDescent="0.3">
      <c r="A12601" t="s">
        <v>1345</v>
      </c>
      <c r="B12601" t="s">
        <v>323</v>
      </c>
      <c r="C12601">
        <v>1069.5997061062501</v>
      </c>
      <c r="D12601" t="s">
        <v>2480</v>
      </c>
      <c r="E12601" t="s">
        <v>313</v>
      </c>
    </row>
    <row r="12602" spans="1:5" x14ac:dyDescent="0.3">
      <c r="A12602" t="s">
        <v>2244</v>
      </c>
      <c r="B12602" t="s">
        <v>323</v>
      </c>
      <c r="C12602">
        <v>1069.9678588998199</v>
      </c>
      <c r="D12602" t="s">
        <v>2480</v>
      </c>
      <c r="E12602" t="s">
        <v>313</v>
      </c>
    </row>
    <row r="12603" spans="1:5" x14ac:dyDescent="0.3">
      <c r="A12603" t="s">
        <v>1516</v>
      </c>
      <c r="B12603" t="s">
        <v>323</v>
      </c>
      <c r="C12603">
        <v>1070.2427185804199</v>
      </c>
      <c r="D12603" t="s">
        <v>2480</v>
      </c>
      <c r="E12603" t="s">
        <v>313</v>
      </c>
    </row>
    <row r="12604" spans="1:5" x14ac:dyDescent="0.3">
      <c r="A12604" t="s">
        <v>1562</v>
      </c>
      <c r="B12604" t="s">
        <v>323</v>
      </c>
      <c r="C12604">
        <v>1073.02071342267</v>
      </c>
      <c r="D12604" t="s">
        <v>2480</v>
      </c>
      <c r="E12604" t="s">
        <v>313</v>
      </c>
    </row>
    <row r="12605" spans="1:5" x14ac:dyDescent="0.3">
      <c r="A12605" t="s">
        <v>1813</v>
      </c>
      <c r="B12605" t="s">
        <v>323</v>
      </c>
      <c r="C12605">
        <v>1074.0699352433401</v>
      </c>
      <c r="D12605" t="s">
        <v>2480</v>
      </c>
      <c r="E12605" t="s">
        <v>313</v>
      </c>
    </row>
    <row r="12606" spans="1:5" x14ac:dyDescent="0.3">
      <c r="A12606" t="s">
        <v>2372</v>
      </c>
      <c r="B12606" t="s">
        <v>323</v>
      </c>
      <c r="C12606">
        <v>1077.1740951915799</v>
      </c>
      <c r="D12606" t="s">
        <v>2480</v>
      </c>
      <c r="E12606" t="s">
        <v>313</v>
      </c>
    </row>
    <row r="12607" spans="1:5" x14ac:dyDescent="0.3">
      <c r="A12607" t="s">
        <v>1403</v>
      </c>
      <c r="B12607" t="s">
        <v>323</v>
      </c>
      <c r="C12607">
        <v>1078.2514019216001</v>
      </c>
      <c r="D12607" t="s">
        <v>2480</v>
      </c>
      <c r="E12607" t="s">
        <v>313</v>
      </c>
    </row>
    <row r="12608" spans="1:5" x14ac:dyDescent="0.3">
      <c r="A12608" t="s">
        <v>1150</v>
      </c>
      <c r="B12608" t="s">
        <v>323</v>
      </c>
      <c r="C12608">
        <v>1079.5696220883799</v>
      </c>
      <c r="D12608" t="s">
        <v>2480</v>
      </c>
      <c r="E12608" t="s">
        <v>313</v>
      </c>
    </row>
    <row r="12609" spans="1:5" x14ac:dyDescent="0.3">
      <c r="A12609" t="s">
        <v>1316</v>
      </c>
      <c r="B12609" t="s">
        <v>323</v>
      </c>
      <c r="C12609">
        <v>1079.5815520720701</v>
      </c>
      <c r="D12609" t="s">
        <v>2480</v>
      </c>
      <c r="E12609" t="s">
        <v>313</v>
      </c>
    </row>
    <row r="12610" spans="1:5" x14ac:dyDescent="0.3">
      <c r="A12610" t="s">
        <v>875</v>
      </c>
      <c r="B12610" t="s">
        <v>323</v>
      </c>
      <c r="C12610">
        <v>1080.25722375176</v>
      </c>
      <c r="D12610" t="s">
        <v>2480</v>
      </c>
      <c r="E12610" t="s">
        <v>313</v>
      </c>
    </row>
    <row r="12611" spans="1:5" x14ac:dyDescent="0.3">
      <c r="A12611" t="s">
        <v>1376</v>
      </c>
      <c r="B12611" t="s">
        <v>323</v>
      </c>
      <c r="C12611">
        <v>1080.4053047811699</v>
      </c>
      <c r="D12611" t="s">
        <v>2480</v>
      </c>
      <c r="E12611" t="s">
        <v>313</v>
      </c>
    </row>
    <row r="12612" spans="1:5" x14ac:dyDescent="0.3">
      <c r="A12612" t="s">
        <v>861</v>
      </c>
      <c r="B12612" t="s">
        <v>323</v>
      </c>
      <c r="C12612">
        <v>1080.5928584646199</v>
      </c>
      <c r="D12612" t="s">
        <v>2480</v>
      </c>
      <c r="E12612" t="s">
        <v>313</v>
      </c>
    </row>
    <row r="12613" spans="1:5" x14ac:dyDescent="0.3">
      <c r="A12613" t="s">
        <v>1811</v>
      </c>
      <c r="B12613" t="s">
        <v>323</v>
      </c>
      <c r="C12613">
        <v>1080.8001447406</v>
      </c>
      <c r="D12613" t="s">
        <v>2480</v>
      </c>
      <c r="E12613" t="s">
        <v>313</v>
      </c>
    </row>
    <row r="12614" spans="1:5" x14ac:dyDescent="0.3">
      <c r="A12614" t="s">
        <v>2217</v>
      </c>
      <c r="B12614" t="s">
        <v>323</v>
      </c>
      <c r="C12614">
        <v>1081.1229504866601</v>
      </c>
      <c r="D12614" t="s">
        <v>2480</v>
      </c>
      <c r="E12614" t="s">
        <v>313</v>
      </c>
    </row>
    <row r="12615" spans="1:5" x14ac:dyDescent="0.3">
      <c r="A12615" t="s">
        <v>1465</v>
      </c>
      <c r="B12615" t="s">
        <v>323</v>
      </c>
      <c r="C12615">
        <v>1081.6565483899001</v>
      </c>
      <c r="D12615" t="s">
        <v>2480</v>
      </c>
      <c r="E12615" t="s">
        <v>313</v>
      </c>
    </row>
    <row r="12616" spans="1:5" x14ac:dyDescent="0.3">
      <c r="A12616" t="s">
        <v>1485</v>
      </c>
      <c r="B12616" t="s">
        <v>323</v>
      </c>
      <c r="C12616">
        <v>1081.76602240083</v>
      </c>
      <c r="D12616" t="s">
        <v>2480</v>
      </c>
      <c r="E12616" t="s">
        <v>313</v>
      </c>
    </row>
    <row r="12617" spans="1:5" x14ac:dyDescent="0.3">
      <c r="A12617" t="s">
        <v>1288</v>
      </c>
      <c r="B12617" t="s">
        <v>323</v>
      </c>
      <c r="C12617">
        <v>1081.8037867688799</v>
      </c>
      <c r="D12617" t="s">
        <v>2480</v>
      </c>
      <c r="E12617" t="s">
        <v>313</v>
      </c>
    </row>
    <row r="12618" spans="1:5" x14ac:dyDescent="0.3">
      <c r="A12618" t="s">
        <v>1176</v>
      </c>
      <c r="B12618" t="s">
        <v>323</v>
      </c>
      <c r="C12618">
        <v>1081.9628293326</v>
      </c>
      <c r="D12618" t="s">
        <v>2480</v>
      </c>
      <c r="E12618" t="s">
        <v>313</v>
      </c>
    </row>
    <row r="12619" spans="1:5" x14ac:dyDescent="0.3">
      <c r="A12619" t="s">
        <v>2400</v>
      </c>
      <c r="B12619" t="s">
        <v>323</v>
      </c>
      <c r="C12619">
        <v>1082.7199403454699</v>
      </c>
      <c r="D12619" t="s">
        <v>2480</v>
      </c>
      <c r="E12619" t="s">
        <v>313</v>
      </c>
    </row>
    <row r="12620" spans="1:5" x14ac:dyDescent="0.3">
      <c r="A12620" t="s">
        <v>1664</v>
      </c>
      <c r="B12620" t="s">
        <v>323</v>
      </c>
      <c r="C12620">
        <v>1083.08242190946</v>
      </c>
      <c r="D12620" t="s">
        <v>2480</v>
      </c>
      <c r="E12620" t="s">
        <v>313</v>
      </c>
    </row>
    <row r="12621" spans="1:5" x14ac:dyDescent="0.3">
      <c r="A12621" t="s">
        <v>1655</v>
      </c>
      <c r="B12621" t="s">
        <v>323</v>
      </c>
      <c r="C12621">
        <v>1084.3956294601701</v>
      </c>
      <c r="D12621" t="s">
        <v>2480</v>
      </c>
      <c r="E12621" t="s">
        <v>313</v>
      </c>
    </row>
    <row r="12622" spans="1:5" x14ac:dyDescent="0.3">
      <c r="A12622" t="s">
        <v>1166</v>
      </c>
      <c r="B12622" t="s">
        <v>323</v>
      </c>
      <c r="C12622">
        <v>1084.9248498550901</v>
      </c>
      <c r="D12622" t="s">
        <v>2480</v>
      </c>
      <c r="E12622" t="s">
        <v>313</v>
      </c>
    </row>
    <row r="12623" spans="1:5" x14ac:dyDescent="0.3">
      <c r="A12623" t="s">
        <v>1125</v>
      </c>
      <c r="B12623" t="s">
        <v>323</v>
      </c>
      <c r="C12623">
        <v>1084.9774964205999</v>
      </c>
      <c r="D12623" t="s">
        <v>2480</v>
      </c>
      <c r="E12623" t="s">
        <v>313</v>
      </c>
    </row>
    <row r="12624" spans="1:5" x14ac:dyDescent="0.3">
      <c r="A12624" t="s">
        <v>1681</v>
      </c>
      <c r="B12624" t="s">
        <v>323</v>
      </c>
      <c r="C12624">
        <v>1086.00235638138</v>
      </c>
      <c r="D12624" t="s">
        <v>2480</v>
      </c>
      <c r="E12624" t="s">
        <v>313</v>
      </c>
    </row>
    <row r="12625" spans="1:5" x14ac:dyDescent="0.3">
      <c r="A12625" t="s">
        <v>1259</v>
      </c>
      <c r="B12625" t="s">
        <v>323</v>
      </c>
      <c r="C12625">
        <v>1086.1453842139599</v>
      </c>
      <c r="D12625" t="s">
        <v>2480</v>
      </c>
      <c r="E12625" t="s">
        <v>313</v>
      </c>
    </row>
    <row r="12626" spans="1:5" x14ac:dyDescent="0.3">
      <c r="A12626" t="s">
        <v>1469</v>
      </c>
      <c r="B12626" t="s">
        <v>323</v>
      </c>
      <c r="C12626">
        <v>1086.4513265402099</v>
      </c>
      <c r="D12626" t="s">
        <v>2480</v>
      </c>
      <c r="E12626" t="s">
        <v>313</v>
      </c>
    </row>
    <row r="12627" spans="1:5" x14ac:dyDescent="0.3">
      <c r="A12627" t="s">
        <v>1094</v>
      </c>
      <c r="B12627" t="s">
        <v>323</v>
      </c>
      <c r="C12627">
        <v>1086.85205180307</v>
      </c>
      <c r="D12627" t="s">
        <v>2480</v>
      </c>
      <c r="E12627" t="s">
        <v>313</v>
      </c>
    </row>
    <row r="12628" spans="1:5" x14ac:dyDescent="0.3">
      <c r="A12628" t="s">
        <v>831</v>
      </c>
      <c r="B12628" t="s">
        <v>323</v>
      </c>
      <c r="C12628">
        <v>1091.64694994765</v>
      </c>
      <c r="D12628" t="s">
        <v>2480</v>
      </c>
      <c r="E12628" t="s">
        <v>313</v>
      </c>
    </row>
    <row r="12629" spans="1:5" x14ac:dyDescent="0.3">
      <c r="A12629" t="s">
        <v>2033</v>
      </c>
      <c r="B12629" t="s">
        <v>323</v>
      </c>
      <c r="C12629">
        <v>1091.8011993001701</v>
      </c>
      <c r="D12629" t="s">
        <v>2480</v>
      </c>
      <c r="E12629" t="s">
        <v>313</v>
      </c>
    </row>
    <row r="12630" spans="1:5" x14ac:dyDescent="0.3">
      <c r="A12630" t="s">
        <v>1455</v>
      </c>
      <c r="B12630" t="s">
        <v>323</v>
      </c>
      <c r="C12630">
        <v>1092.5622576443</v>
      </c>
      <c r="D12630" t="s">
        <v>2480</v>
      </c>
      <c r="E12630" t="s">
        <v>313</v>
      </c>
    </row>
    <row r="12631" spans="1:5" x14ac:dyDescent="0.3">
      <c r="A12631" t="s">
        <v>1666</v>
      </c>
      <c r="B12631" t="s">
        <v>323</v>
      </c>
      <c r="C12631">
        <v>1093.2865494985899</v>
      </c>
      <c r="D12631" t="s">
        <v>2480</v>
      </c>
      <c r="E12631" t="s">
        <v>313</v>
      </c>
    </row>
    <row r="12632" spans="1:5" x14ac:dyDescent="0.3">
      <c r="A12632" t="s">
        <v>1182</v>
      </c>
      <c r="B12632" t="s">
        <v>323</v>
      </c>
      <c r="C12632">
        <v>1093.3778687889201</v>
      </c>
      <c r="D12632" t="s">
        <v>2480</v>
      </c>
      <c r="E12632" t="s">
        <v>313</v>
      </c>
    </row>
    <row r="12633" spans="1:5" x14ac:dyDescent="0.3">
      <c r="A12633" t="s">
        <v>1085</v>
      </c>
      <c r="B12633" t="s">
        <v>323</v>
      </c>
      <c r="C12633">
        <v>1093.65671611122</v>
      </c>
      <c r="D12633" t="s">
        <v>2480</v>
      </c>
      <c r="E12633" t="s">
        <v>313</v>
      </c>
    </row>
    <row r="12634" spans="1:5" x14ac:dyDescent="0.3">
      <c r="A12634" t="s">
        <v>950</v>
      </c>
      <c r="B12634" t="s">
        <v>323</v>
      </c>
      <c r="C12634">
        <v>1093.6685714456301</v>
      </c>
      <c r="D12634" t="s">
        <v>2480</v>
      </c>
      <c r="E12634" t="s">
        <v>313</v>
      </c>
    </row>
    <row r="12635" spans="1:5" x14ac:dyDescent="0.3">
      <c r="A12635" t="s">
        <v>1661</v>
      </c>
      <c r="B12635" t="s">
        <v>323</v>
      </c>
      <c r="C12635">
        <v>1093.88544734888</v>
      </c>
      <c r="D12635" t="s">
        <v>2480</v>
      </c>
      <c r="E12635" t="s">
        <v>313</v>
      </c>
    </row>
    <row r="12636" spans="1:5" x14ac:dyDescent="0.3">
      <c r="A12636" t="s">
        <v>1424</v>
      </c>
      <c r="B12636" t="s">
        <v>323</v>
      </c>
      <c r="C12636">
        <v>1094.6538497962699</v>
      </c>
      <c r="D12636" t="s">
        <v>2480</v>
      </c>
      <c r="E12636" t="s">
        <v>313</v>
      </c>
    </row>
    <row r="12637" spans="1:5" x14ac:dyDescent="0.3">
      <c r="A12637" t="s">
        <v>1914</v>
      </c>
      <c r="B12637" t="s">
        <v>323</v>
      </c>
      <c r="C12637">
        <v>1097.25713271686</v>
      </c>
      <c r="D12637" t="s">
        <v>2480</v>
      </c>
      <c r="E12637" t="s">
        <v>313</v>
      </c>
    </row>
    <row r="12638" spans="1:5" x14ac:dyDescent="0.3">
      <c r="A12638" t="s">
        <v>1520</v>
      </c>
      <c r="B12638" t="s">
        <v>323</v>
      </c>
      <c r="C12638">
        <v>1099.29829465944</v>
      </c>
      <c r="D12638" t="s">
        <v>2480</v>
      </c>
      <c r="E12638" t="s">
        <v>313</v>
      </c>
    </row>
    <row r="12639" spans="1:5" x14ac:dyDescent="0.3">
      <c r="A12639" t="s">
        <v>1164</v>
      </c>
      <c r="B12639" t="s">
        <v>323</v>
      </c>
      <c r="C12639">
        <v>1100.41097528202</v>
      </c>
      <c r="D12639" t="s">
        <v>2480</v>
      </c>
      <c r="E12639" t="s">
        <v>313</v>
      </c>
    </row>
    <row r="12640" spans="1:5" x14ac:dyDescent="0.3">
      <c r="A12640" t="s">
        <v>788</v>
      </c>
      <c r="B12640" t="s">
        <v>323</v>
      </c>
      <c r="C12640">
        <v>1100.51153092564</v>
      </c>
      <c r="D12640" t="s">
        <v>2480</v>
      </c>
      <c r="E12640" t="s">
        <v>313</v>
      </c>
    </row>
    <row r="12641" spans="1:5" x14ac:dyDescent="0.3">
      <c r="A12641" t="s">
        <v>863</v>
      </c>
      <c r="B12641" t="s">
        <v>323</v>
      </c>
      <c r="C12641">
        <v>1100.61849762527</v>
      </c>
      <c r="D12641" t="s">
        <v>2480</v>
      </c>
      <c r="E12641" t="s">
        <v>313</v>
      </c>
    </row>
    <row r="12642" spans="1:5" x14ac:dyDescent="0.3">
      <c r="A12642" t="s">
        <v>1425</v>
      </c>
      <c r="B12642" t="s">
        <v>323</v>
      </c>
      <c r="C12642">
        <v>1100.81323640817</v>
      </c>
      <c r="D12642" t="s">
        <v>2480</v>
      </c>
      <c r="E12642" t="s">
        <v>313</v>
      </c>
    </row>
    <row r="12643" spans="1:5" x14ac:dyDescent="0.3">
      <c r="A12643" t="s">
        <v>1875</v>
      </c>
      <c r="B12643" t="s">
        <v>323</v>
      </c>
      <c r="C12643">
        <v>1101.4698007082</v>
      </c>
      <c r="D12643" t="s">
        <v>2480</v>
      </c>
      <c r="E12643" t="s">
        <v>313</v>
      </c>
    </row>
    <row r="12644" spans="1:5" x14ac:dyDescent="0.3">
      <c r="A12644" t="s">
        <v>1572</v>
      </c>
      <c r="B12644" t="s">
        <v>323</v>
      </c>
      <c r="C12644">
        <v>1105.3817311604</v>
      </c>
      <c r="D12644" t="s">
        <v>2480</v>
      </c>
      <c r="E12644" t="s">
        <v>313</v>
      </c>
    </row>
    <row r="12645" spans="1:5" x14ac:dyDescent="0.3">
      <c r="A12645" t="s">
        <v>874</v>
      </c>
      <c r="B12645" t="s">
        <v>323</v>
      </c>
      <c r="C12645">
        <v>1106.01679695181</v>
      </c>
      <c r="D12645" t="s">
        <v>2480</v>
      </c>
      <c r="E12645" t="s">
        <v>313</v>
      </c>
    </row>
    <row r="12646" spans="1:5" x14ac:dyDescent="0.3">
      <c r="A12646" t="s">
        <v>1712</v>
      </c>
      <c r="B12646" t="s">
        <v>323</v>
      </c>
      <c r="C12646">
        <v>1107.6057730529501</v>
      </c>
      <c r="D12646" t="s">
        <v>2480</v>
      </c>
      <c r="E12646" t="s">
        <v>313</v>
      </c>
    </row>
    <row r="12647" spans="1:5" x14ac:dyDescent="0.3">
      <c r="A12647" t="s">
        <v>1061</v>
      </c>
      <c r="B12647" t="s">
        <v>323</v>
      </c>
      <c r="C12647">
        <v>1107.6688521609599</v>
      </c>
      <c r="D12647" t="s">
        <v>2480</v>
      </c>
      <c r="E12647" t="s">
        <v>313</v>
      </c>
    </row>
    <row r="12648" spans="1:5" x14ac:dyDescent="0.3">
      <c r="A12648" t="s">
        <v>2002</v>
      </c>
      <c r="B12648" t="s">
        <v>323</v>
      </c>
      <c r="C12648">
        <v>1108.2400252580201</v>
      </c>
      <c r="D12648" t="s">
        <v>2480</v>
      </c>
      <c r="E12648" t="s">
        <v>313</v>
      </c>
    </row>
    <row r="12649" spans="1:5" x14ac:dyDescent="0.3">
      <c r="A12649" t="s">
        <v>1177</v>
      </c>
      <c r="B12649" t="s">
        <v>323</v>
      </c>
      <c r="C12649">
        <v>1109.09470748167</v>
      </c>
      <c r="D12649" t="s">
        <v>2480</v>
      </c>
      <c r="E12649" t="s">
        <v>313</v>
      </c>
    </row>
    <row r="12650" spans="1:5" x14ac:dyDescent="0.3">
      <c r="A12650" t="s">
        <v>1336</v>
      </c>
      <c r="B12650" t="s">
        <v>323</v>
      </c>
      <c r="C12650">
        <v>1109.4441266147301</v>
      </c>
      <c r="D12650" t="s">
        <v>2480</v>
      </c>
      <c r="E12650" t="s">
        <v>313</v>
      </c>
    </row>
    <row r="12651" spans="1:5" x14ac:dyDescent="0.3">
      <c r="A12651" t="s">
        <v>491</v>
      </c>
      <c r="B12651" t="s">
        <v>323</v>
      </c>
      <c r="C12651">
        <v>1111.56506656088</v>
      </c>
      <c r="D12651" t="s">
        <v>2480</v>
      </c>
      <c r="E12651" t="s">
        <v>313</v>
      </c>
    </row>
    <row r="12652" spans="1:5" x14ac:dyDescent="0.3">
      <c r="A12652" t="s">
        <v>1658</v>
      </c>
      <c r="B12652" t="s">
        <v>323</v>
      </c>
      <c r="C12652">
        <v>1112.49461609884</v>
      </c>
      <c r="D12652" t="s">
        <v>2480</v>
      </c>
      <c r="E12652" t="s">
        <v>313</v>
      </c>
    </row>
    <row r="12653" spans="1:5" x14ac:dyDescent="0.3">
      <c r="A12653" t="s">
        <v>545</v>
      </c>
      <c r="B12653" t="s">
        <v>323</v>
      </c>
      <c r="C12653">
        <v>1112.90727148216</v>
      </c>
      <c r="D12653" t="s">
        <v>2480</v>
      </c>
      <c r="E12653" t="s">
        <v>313</v>
      </c>
    </row>
    <row r="12654" spans="1:5" x14ac:dyDescent="0.3">
      <c r="A12654" t="s">
        <v>1929</v>
      </c>
      <c r="B12654" t="s">
        <v>323</v>
      </c>
      <c r="C12654">
        <v>1112.99860008374</v>
      </c>
      <c r="D12654" t="s">
        <v>2480</v>
      </c>
      <c r="E12654" t="s">
        <v>313</v>
      </c>
    </row>
    <row r="12655" spans="1:5" x14ac:dyDescent="0.3">
      <c r="A12655" t="s">
        <v>1360</v>
      </c>
      <c r="B12655" t="s">
        <v>323</v>
      </c>
      <c r="C12655">
        <v>1117.5236729840799</v>
      </c>
      <c r="D12655" t="s">
        <v>2480</v>
      </c>
      <c r="E12655" t="s">
        <v>313</v>
      </c>
    </row>
    <row r="12656" spans="1:5" x14ac:dyDescent="0.3">
      <c r="A12656" t="s">
        <v>419</v>
      </c>
      <c r="B12656" t="s">
        <v>323</v>
      </c>
      <c r="C12656">
        <v>1118.0220067099699</v>
      </c>
      <c r="D12656" t="s">
        <v>2480</v>
      </c>
      <c r="E12656" t="s">
        <v>313</v>
      </c>
    </row>
    <row r="12657" spans="1:5" x14ac:dyDescent="0.3">
      <c r="A12657" t="s">
        <v>537</v>
      </c>
      <c r="B12657" t="s">
        <v>323</v>
      </c>
      <c r="C12657">
        <v>1119.48045100285</v>
      </c>
      <c r="D12657" t="s">
        <v>2480</v>
      </c>
      <c r="E12657" t="s">
        <v>313</v>
      </c>
    </row>
    <row r="12658" spans="1:5" x14ac:dyDescent="0.3">
      <c r="A12658" t="s">
        <v>1124</v>
      </c>
      <c r="B12658" t="s">
        <v>323</v>
      </c>
      <c r="C12658">
        <v>1121.5676157871401</v>
      </c>
      <c r="D12658" t="s">
        <v>2480</v>
      </c>
      <c r="E12658" t="s">
        <v>313</v>
      </c>
    </row>
    <row r="12659" spans="1:5" x14ac:dyDescent="0.3">
      <c r="A12659" t="s">
        <v>2326</v>
      </c>
      <c r="B12659" t="s">
        <v>323</v>
      </c>
      <c r="C12659">
        <v>1121.73301605952</v>
      </c>
      <c r="D12659" t="s">
        <v>2480</v>
      </c>
      <c r="E12659" t="s">
        <v>313</v>
      </c>
    </row>
    <row r="12660" spans="1:5" x14ac:dyDescent="0.3">
      <c r="A12660" t="s">
        <v>1003</v>
      </c>
      <c r="B12660" t="s">
        <v>323</v>
      </c>
      <c r="C12660">
        <v>1121.85744276882</v>
      </c>
      <c r="D12660" t="s">
        <v>2480</v>
      </c>
      <c r="E12660" t="s">
        <v>313</v>
      </c>
    </row>
    <row r="12661" spans="1:5" x14ac:dyDescent="0.3">
      <c r="A12661" t="s">
        <v>1433</v>
      </c>
      <c r="B12661" t="s">
        <v>323</v>
      </c>
      <c r="C12661">
        <v>1122.8011311354001</v>
      </c>
      <c r="D12661" t="s">
        <v>2480</v>
      </c>
      <c r="E12661" t="s">
        <v>313</v>
      </c>
    </row>
    <row r="12662" spans="1:5" x14ac:dyDescent="0.3">
      <c r="A12662" t="s">
        <v>635</v>
      </c>
      <c r="B12662" t="s">
        <v>323</v>
      </c>
      <c r="C12662">
        <v>1124.7524200415801</v>
      </c>
      <c r="D12662" t="s">
        <v>2480</v>
      </c>
      <c r="E12662" t="s">
        <v>313</v>
      </c>
    </row>
    <row r="12663" spans="1:5" x14ac:dyDescent="0.3">
      <c r="A12663" t="s">
        <v>1707</v>
      </c>
      <c r="B12663" t="s">
        <v>323</v>
      </c>
      <c r="C12663">
        <v>1124.77321098015</v>
      </c>
      <c r="D12663" t="s">
        <v>2480</v>
      </c>
      <c r="E12663" t="s">
        <v>313</v>
      </c>
    </row>
    <row r="12664" spans="1:5" x14ac:dyDescent="0.3">
      <c r="A12664" t="s">
        <v>1483</v>
      </c>
      <c r="B12664" t="s">
        <v>323</v>
      </c>
      <c r="C12664">
        <v>1125.96587140308</v>
      </c>
      <c r="D12664" t="s">
        <v>2480</v>
      </c>
      <c r="E12664" t="s">
        <v>313</v>
      </c>
    </row>
    <row r="12665" spans="1:5" x14ac:dyDescent="0.3">
      <c r="A12665" t="s">
        <v>783</v>
      </c>
      <c r="B12665" t="s">
        <v>323</v>
      </c>
      <c r="C12665">
        <v>1126.4769713415899</v>
      </c>
      <c r="D12665" t="s">
        <v>2480</v>
      </c>
      <c r="E12665" t="s">
        <v>313</v>
      </c>
    </row>
    <row r="12666" spans="1:5" x14ac:dyDescent="0.3">
      <c r="A12666" t="s">
        <v>2296</v>
      </c>
      <c r="B12666" t="s">
        <v>323</v>
      </c>
      <c r="C12666">
        <v>1126.6319179867901</v>
      </c>
      <c r="D12666" t="s">
        <v>2480</v>
      </c>
      <c r="E12666" t="s">
        <v>313</v>
      </c>
    </row>
    <row r="12667" spans="1:5" x14ac:dyDescent="0.3">
      <c r="A12667" t="s">
        <v>2177</v>
      </c>
      <c r="B12667" t="s">
        <v>323</v>
      </c>
      <c r="C12667">
        <v>1130.55836901814</v>
      </c>
      <c r="D12667" t="s">
        <v>2480</v>
      </c>
      <c r="E12667" t="s">
        <v>313</v>
      </c>
    </row>
    <row r="12668" spans="1:5" x14ac:dyDescent="0.3">
      <c r="A12668" t="s">
        <v>2243</v>
      </c>
      <c r="B12668" t="s">
        <v>323</v>
      </c>
      <c r="C12668">
        <v>1131.36886778042</v>
      </c>
      <c r="D12668" t="s">
        <v>2480</v>
      </c>
      <c r="E12668" t="s">
        <v>313</v>
      </c>
    </row>
    <row r="12669" spans="1:5" x14ac:dyDescent="0.3">
      <c r="A12669" t="s">
        <v>460</v>
      </c>
      <c r="B12669" t="s">
        <v>323</v>
      </c>
      <c r="C12669">
        <v>1131.36896058704</v>
      </c>
      <c r="D12669" t="s">
        <v>2480</v>
      </c>
      <c r="E12669" t="s">
        <v>313</v>
      </c>
    </row>
    <row r="12670" spans="1:5" x14ac:dyDescent="0.3">
      <c r="A12670" t="s">
        <v>395</v>
      </c>
      <c r="B12670" t="s">
        <v>323</v>
      </c>
      <c r="C12670">
        <v>1131.6915100999699</v>
      </c>
      <c r="D12670" t="s">
        <v>2480</v>
      </c>
      <c r="E12670" t="s">
        <v>313</v>
      </c>
    </row>
    <row r="12671" spans="1:5" x14ac:dyDescent="0.3">
      <c r="A12671" t="s">
        <v>1422</v>
      </c>
      <c r="B12671" t="s">
        <v>323</v>
      </c>
      <c r="C12671">
        <v>1132.2941985612099</v>
      </c>
      <c r="D12671" t="s">
        <v>2480</v>
      </c>
      <c r="E12671" t="s">
        <v>313</v>
      </c>
    </row>
    <row r="12672" spans="1:5" x14ac:dyDescent="0.3">
      <c r="A12672" t="s">
        <v>1087</v>
      </c>
      <c r="B12672" t="s">
        <v>323</v>
      </c>
      <c r="C12672">
        <v>1132.9313036548799</v>
      </c>
      <c r="D12672" t="s">
        <v>2480</v>
      </c>
      <c r="E12672" t="s">
        <v>313</v>
      </c>
    </row>
    <row r="12673" spans="1:5" x14ac:dyDescent="0.3">
      <c r="A12673" t="s">
        <v>1908</v>
      </c>
      <c r="B12673" t="s">
        <v>323</v>
      </c>
      <c r="C12673">
        <v>1133.06431949936</v>
      </c>
      <c r="D12673" t="s">
        <v>2480</v>
      </c>
      <c r="E12673" t="s">
        <v>313</v>
      </c>
    </row>
    <row r="12674" spans="1:5" x14ac:dyDescent="0.3">
      <c r="A12674" t="s">
        <v>1356</v>
      </c>
      <c r="B12674" t="s">
        <v>323</v>
      </c>
      <c r="C12674">
        <v>1135.38394241734</v>
      </c>
      <c r="D12674" t="s">
        <v>2480</v>
      </c>
      <c r="E12674" t="s">
        <v>313</v>
      </c>
    </row>
    <row r="12675" spans="1:5" x14ac:dyDescent="0.3">
      <c r="A12675" t="s">
        <v>1670</v>
      </c>
      <c r="B12675" t="s">
        <v>323</v>
      </c>
      <c r="C12675">
        <v>1137.14735708478</v>
      </c>
      <c r="D12675" t="s">
        <v>2480</v>
      </c>
      <c r="E12675" t="s">
        <v>313</v>
      </c>
    </row>
    <row r="12676" spans="1:5" x14ac:dyDescent="0.3">
      <c r="A12676" t="s">
        <v>2405</v>
      </c>
      <c r="B12676" t="s">
        <v>323</v>
      </c>
      <c r="C12676">
        <v>1137.22476265825</v>
      </c>
      <c r="D12676" t="s">
        <v>2480</v>
      </c>
      <c r="E12676" t="s">
        <v>313</v>
      </c>
    </row>
    <row r="12677" spans="1:5" x14ac:dyDescent="0.3">
      <c r="A12677" t="s">
        <v>1585</v>
      </c>
      <c r="B12677" t="s">
        <v>323</v>
      </c>
      <c r="C12677">
        <v>1139.33353096622</v>
      </c>
      <c r="D12677" t="s">
        <v>2480</v>
      </c>
      <c r="E12677" t="s">
        <v>313</v>
      </c>
    </row>
    <row r="12678" spans="1:5" x14ac:dyDescent="0.3">
      <c r="A12678" t="s">
        <v>734</v>
      </c>
      <c r="B12678" t="s">
        <v>323</v>
      </c>
      <c r="C12678">
        <v>1140.19571259295</v>
      </c>
      <c r="D12678" t="s">
        <v>2480</v>
      </c>
      <c r="E12678" t="s">
        <v>313</v>
      </c>
    </row>
    <row r="12679" spans="1:5" x14ac:dyDescent="0.3">
      <c r="A12679" t="s">
        <v>1454</v>
      </c>
      <c r="B12679" t="s">
        <v>323</v>
      </c>
      <c r="C12679">
        <v>1142.57471446519</v>
      </c>
      <c r="D12679" t="s">
        <v>2480</v>
      </c>
      <c r="E12679" t="s">
        <v>313</v>
      </c>
    </row>
    <row r="12680" spans="1:5" x14ac:dyDescent="0.3">
      <c r="A12680" t="s">
        <v>1808</v>
      </c>
      <c r="B12680" t="s">
        <v>323</v>
      </c>
      <c r="C12680">
        <v>1142.8573233720001</v>
      </c>
      <c r="D12680" t="s">
        <v>2480</v>
      </c>
      <c r="E12680" t="s">
        <v>313</v>
      </c>
    </row>
    <row r="12681" spans="1:5" x14ac:dyDescent="0.3">
      <c r="A12681" t="s">
        <v>996</v>
      </c>
      <c r="B12681" t="s">
        <v>323</v>
      </c>
      <c r="C12681">
        <v>1143.7652986850401</v>
      </c>
      <c r="D12681" t="s">
        <v>2480</v>
      </c>
      <c r="E12681" t="s">
        <v>313</v>
      </c>
    </row>
    <row r="12682" spans="1:5" x14ac:dyDescent="0.3">
      <c r="A12682" t="s">
        <v>1148</v>
      </c>
      <c r="B12682" t="s">
        <v>323</v>
      </c>
      <c r="C12682">
        <v>1145.8611321031999</v>
      </c>
      <c r="D12682" t="s">
        <v>2480</v>
      </c>
      <c r="E12682" t="s">
        <v>313</v>
      </c>
    </row>
    <row r="12683" spans="1:5" x14ac:dyDescent="0.3">
      <c r="A12683" t="s">
        <v>397</v>
      </c>
      <c r="B12683" t="s">
        <v>323</v>
      </c>
      <c r="C12683">
        <v>1146.22853569023</v>
      </c>
      <c r="D12683" t="s">
        <v>2480</v>
      </c>
      <c r="E12683" t="s">
        <v>313</v>
      </c>
    </row>
    <row r="12684" spans="1:5" x14ac:dyDescent="0.3">
      <c r="A12684" t="s">
        <v>1296</v>
      </c>
      <c r="B12684" t="s">
        <v>323</v>
      </c>
      <c r="C12684">
        <v>1146.5124982151699</v>
      </c>
      <c r="D12684" t="s">
        <v>2480</v>
      </c>
      <c r="E12684" t="s">
        <v>313</v>
      </c>
    </row>
    <row r="12685" spans="1:5" x14ac:dyDescent="0.3">
      <c r="A12685" t="s">
        <v>505</v>
      </c>
      <c r="B12685" t="s">
        <v>323</v>
      </c>
      <c r="C12685">
        <v>1146.78065368022</v>
      </c>
      <c r="D12685" t="s">
        <v>2480</v>
      </c>
      <c r="E12685" t="s">
        <v>313</v>
      </c>
    </row>
    <row r="12686" spans="1:5" x14ac:dyDescent="0.3">
      <c r="A12686" t="s">
        <v>1631</v>
      </c>
      <c r="B12686" t="s">
        <v>323</v>
      </c>
      <c r="C12686">
        <v>1147.23828043807</v>
      </c>
      <c r="D12686" t="s">
        <v>2480</v>
      </c>
      <c r="E12686" t="s">
        <v>313</v>
      </c>
    </row>
    <row r="12687" spans="1:5" x14ac:dyDescent="0.3">
      <c r="A12687" t="s">
        <v>1065</v>
      </c>
      <c r="B12687" t="s">
        <v>323</v>
      </c>
      <c r="C12687">
        <v>1147.42311406576</v>
      </c>
      <c r="D12687" t="s">
        <v>2480</v>
      </c>
      <c r="E12687" t="s">
        <v>313</v>
      </c>
    </row>
    <row r="12688" spans="1:5" x14ac:dyDescent="0.3">
      <c r="A12688" t="s">
        <v>1232</v>
      </c>
      <c r="B12688" t="s">
        <v>323</v>
      </c>
      <c r="C12688">
        <v>1147.5363057191701</v>
      </c>
      <c r="D12688" t="s">
        <v>2480</v>
      </c>
      <c r="E12688" t="s">
        <v>313</v>
      </c>
    </row>
    <row r="12689" spans="1:5" x14ac:dyDescent="0.3">
      <c r="A12689" t="s">
        <v>1715</v>
      </c>
      <c r="B12689" t="s">
        <v>323</v>
      </c>
      <c r="C12689">
        <v>1148.15530260369</v>
      </c>
      <c r="D12689" t="s">
        <v>2480</v>
      </c>
      <c r="E12689" t="s">
        <v>313</v>
      </c>
    </row>
    <row r="12690" spans="1:5" x14ac:dyDescent="0.3">
      <c r="A12690" t="s">
        <v>2324</v>
      </c>
      <c r="B12690" t="s">
        <v>323</v>
      </c>
      <c r="C12690">
        <v>1149.19170499816</v>
      </c>
      <c r="D12690" t="s">
        <v>2480</v>
      </c>
      <c r="E12690" t="s">
        <v>313</v>
      </c>
    </row>
    <row r="12691" spans="1:5" x14ac:dyDescent="0.3">
      <c r="A12691" t="s">
        <v>2109</v>
      </c>
      <c r="B12691" t="s">
        <v>323</v>
      </c>
      <c r="C12691">
        <v>1149.36602437785</v>
      </c>
      <c r="D12691" t="s">
        <v>2480</v>
      </c>
      <c r="E12691" t="s">
        <v>313</v>
      </c>
    </row>
    <row r="12692" spans="1:5" x14ac:dyDescent="0.3">
      <c r="A12692" t="s">
        <v>1940</v>
      </c>
      <c r="B12692" t="s">
        <v>323</v>
      </c>
      <c r="C12692">
        <v>1151.72833290517</v>
      </c>
      <c r="D12692" t="s">
        <v>2480</v>
      </c>
      <c r="E12692" t="s">
        <v>313</v>
      </c>
    </row>
    <row r="12693" spans="1:5" x14ac:dyDescent="0.3">
      <c r="A12693" t="s">
        <v>820</v>
      </c>
      <c r="B12693" t="s">
        <v>323</v>
      </c>
      <c r="C12693">
        <v>1153.56947251617</v>
      </c>
      <c r="D12693" t="s">
        <v>2480</v>
      </c>
      <c r="E12693" t="s">
        <v>313</v>
      </c>
    </row>
    <row r="12694" spans="1:5" x14ac:dyDescent="0.3">
      <c r="A12694" t="s">
        <v>1560</v>
      </c>
      <c r="B12694" t="s">
        <v>323</v>
      </c>
      <c r="C12694">
        <v>1155.18808853818</v>
      </c>
      <c r="D12694" t="s">
        <v>2480</v>
      </c>
      <c r="E12694" t="s">
        <v>313</v>
      </c>
    </row>
    <row r="12695" spans="1:5" x14ac:dyDescent="0.3">
      <c r="A12695" t="s">
        <v>2157</v>
      </c>
      <c r="B12695" t="s">
        <v>323</v>
      </c>
      <c r="C12695">
        <v>1156.1985119547501</v>
      </c>
      <c r="D12695" t="s">
        <v>2480</v>
      </c>
      <c r="E12695" t="s">
        <v>313</v>
      </c>
    </row>
    <row r="12696" spans="1:5" x14ac:dyDescent="0.3">
      <c r="A12696" t="s">
        <v>1086</v>
      </c>
      <c r="B12696" t="s">
        <v>323</v>
      </c>
      <c r="C12696">
        <v>1156.44142353814</v>
      </c>
      <c r="D12696" t="s">
        <v>2480</v>
      </c>
      <c r="E12696" t="s">
        <v>313</v>
      </c>
    </row>
    <row r="12697" spans="1:5" x14ac:dyDescent="0.3">
      <c r="A12697" t="s">
        <v>862</v>
      </c>
      <c r="B12697" t="s">
        <v>323</v>
      </c>
      <c r="C12697">
        <v>1157.03048667852</v>
      </c>
      <c r="D12697" t="s">
        <v>2480</v>
      </c>
      <c r="E12697" t="s">
        <v>313</v>
      </c>
    </row>
    <row r="12698" spans="1:5" x14ac:dyDescent="0.3">
      <c r="A12698" t="s">
        <v>2253</v>
      </c>
      <c r="B12698" t="s">
        <v>323</v>
      </c>
      <c r="C12698">
        <v>1158.5771954890299</v>
      </c>
      <c r="D12698" t="s">
        <v>2480</v>
      </c>
      <c r="E12698" t="s">
        <v>313</v>
      </c>
    </row>
    <row r="12699" spans="1:5" x14ac:dyDescent="0.3">
      <c r="A12699" t="s">
        <v>864</v>
      </c>
      <c r="B12699" t="s">
        <v>323</v>
      </c>
      <c r="C12699">
        <v>1159.0015516892199</v>
      </c>
      <c r="D12699" t="s">
        <v>2480</v>
      </c>
      <c r="E12699" t="s">
        <v>313</v>
      </c>
    </row>
    <row r="12700" spans="1:5" x14ac:dyDescent="0.3">
      <c r="A12700" t="s">
        <v>2396</v>
      </c>
      <c r="B12700" t="s">
        <v>323</v>
      </c>
      <c r="C12700">
        <v>1160.2866448534901</v>
      </c>
      <c r="D12700" t="s">
        <v>2480</v>
      </c>
      <c r="E12700" t="s">
        <v>313</v>
      </c>
    </row>
    <row r="12701" spans="1:5" x14ac:dyDescent="0.3">
      <c r="A12701" t="s">
        <v>1318</v>
      </c>
      <c r="B12701" t="s">
        <v>323</v>
      </c>
      <c r="C12701">
        <v>1161.65440020808</v>
      </c>
      <c r="D12701" t="s">
        <v>2480</v>
      </c>
      <c r="E12701" t="s">
        <v>313</v>
      </c>
    </row>
    <row r="12702" spans="1:5" x14ac:dyDescent="0.3">
      <c r="A12702" t="s">
        <v>2350</v>
      </c>
      <c r="B12702" t="s">
        <v>323</v>
      </c>
      <c r="C12702">
        <v>1163.60290420661</v>
      </c>
      <c r="D12702" t="s">
        <v>2480</v>
      </c>
      <c r="E12702" t="s">
        <v>313</v>
      </c>
    </row>
    <row r="12703" spans="1:5" x14ac:dyDescent="0.3">
      <c r="A12703" t="s">
        <v>1238</v>
      </c>
      <c r="B12703" t="s">
        <v>323</v>
      </c>
      <c r="C12703">
        <v>1166.77083701474</v>
      </c>
      <c r="D12703" t="s">
        <v>2480</v>
      </c>
      <c r="E12703" t="s">
        <v>313</v>
      </c>
    </row>
    <row r="12704" spans="1:5" x14ac:dyDescent="0.3">
      <c r="A12704" t="s">
        <v>1495</v>
      </c>
      <c r="B12704" t="s">
        <v>323</v>
      </c>
      <c r="C12704">
        <v>1168.0497141763301</v>
      </c>
      <c r="D12704" t="s">
        <v>2480</v>
      </c>
      <c r="E12704" t="s">
        <v>313</v>
      </c>
    </row>
    <row r="12705" spans="1:5" x14ac:dyDescent="0.3">
      <c r="A12705" t="s">
        <v>795</v>
      </c>
      <c r="B12705" t="s">
        <v>323</v>
      </c>
      <c r="C12705">
        <v>1169.9589314412301</v>
      </c>
      <c r="D12705" t="s">
        <v>2480</v>
      </c>
      <c r="E12705" t="s">
        <v>313</v>
      </c>
    </row>
    <row r="12706" spans="1:5" x14ac:dyDescent="0.3">
      <c r="A12706" t="s">
        <v>873</v>
      </c>
      <c r="B12706" t="s">
        <v>323</v>
      </c>
      <c r="C12706">
        <v>1173.5905351041199</v>
      </c>
      <c r="D12706" t="s">
        <v>2480</v>
      </c>
      <c r="E12706" t="s">
        <v>313</v>
      </c>
    </row>
    <row r="12707" spans="1:5" x14ac:dyDescent="0.3">
      <c r="A12707" t="s">
        <v>1019</v>
      </c>
      <c r="B12707" t="s">
        <v>323</v>
      </c>
      <c r="C12707">
        <v>1173.60890455816</v>
      </c>
      <c r="D12707" t="s">
        <v>2480</v>
      </c>
      <c r="E12707" t="s">
        <v>313</v>
      </c>
    </row>
    <row r="12708" spans="1:5" x14ac:dyDescent="0.3">
      <c r="A12708" t="s">
        <v>1312</v>
      </c>
      <c r="B12708" t="s">
        <v>323</v>
      </c>
      <c r="C12708">
        <v>1174.4718823364101</v>
      </c>
      <c r="D12708" t="s">
        <v>2480</v>
      </c>
      <c r="E12708" t="s">
        <v>313</v>
      </c>
    </row>
    <row r="12709" spans="1:5" x14ac:dyDescent="0.3">
      <c r="A12709" t="s">
        <v>1237</v>
      </c>
      <c r="B12709" t="s">
        <v>323</v>
      </c>
      <c r="C12709">
        <v>1176.1412650032401</v>
      </c>
      <c r="D12709" t="s">
        <v>2480</v>
      </c>
      <c r="E12709" t="s">
        <v>313</v>
      </c>
    </row>
    <row r="12710" spans="1:5" x14ac:dyDescent="0.3">
      <c r="A12710" t="s">
        <v>1792</v>
      </c>
      <c r="B12710" t="s">
        <v>323</v>
      </c>
      <c r="C12710">
        <v>1176.1541939045101</v>
      </c>
      <c r="D12710" t="s">
        <v>2480</v>
      </c>
      <c r="E12710" t="s">
        <v>313</v>
      </c>
    </row>
    <row r="12711" spans="1:5" x14ac:dyDescent="0.3">
      <c r="A12711" t="s">
        <v>1568</v>
      </c>
      <c r="B12711" t="s">
        <v>323</v>
      </c>
      <c r="C12711">
        <v>1177.7340167826701</v>
      </c>
      <c r="D12711" t="s">
        <v>2480</v>
      </c>
      <c r="E12711" t="s">
        <v>313</v>
      </c>
    </row>
    <row r="12712" spans="1:5" x14ac:dyDescent="0.3">
      <c r="A12712" t="s">
        <v>539</v>
      </c>
      <c r="B12712" t="s">
        <v>323</v>
      </c>
      <c r="C12712">
        <v>1180.8816313253401</v>
      </c>
      <c r="D12712" t="s">
        <v>2480</v>
      </c>
      <c r="E12712" t="s">
        <v>313</v>
      </c>
    </row>
    <row r="12713" spans="1:5" x14ac:dyDescent="0.3">
      <c r="A12713" t="s">
        <v>1939</v>
      </c>
      <c r="B12713" t="s">
        <v>323</v>
      </c>
      <c r="C12713">
        <v>1181.0828576399999</v>
      </c>
      <c r="D12713" t="s">
        <v>2480</v>
      </c>
      <c r="E12713" t="s">
        <v>313</v>
      </c>
    </row>
    <row r="12714" spans="1:5" x14ac:dyDescent="0.3">
      <c r="A12714" t="s">
        <v>784</v>
      </c>
      <c r="B12714" t="s">
        <v>323</v>
      </c>
      <c r="C12714">
        <v>1181.24234700223</v>
      </c>
      <c r="D12714" t="s">
        <v>2480</v>
      </c>
      <c r="E12714" t="s">
        <v>313</v>
      </c>
    </row>
    <row r="12715" spans="1:5" x14ac:dyDescent="0.3">
      <c r="A12715" t="s">
        <v>1902</v>
      </c>
      <c r="B12715" t="s">
        <v>323</v>
      </c>
      <c r="C12715">
        <v>1183.0917738824101</v>
      </c>
      <c r="D12715" t="s">
        <v>2480</v>
      </c>
      <c r="E12715" t="s">
        <v>313</v>
      </c>
    </row>
    <row r="12716" spans="1:5" x14ac:dyDescent="0.3">
      <c r="A12716" t="s">
        <v>2357</v>
      </c>
      <c r="B12716" t="s">
        <v>323</v>
      </c>
      <c r="C12716">
        <v>1186.1134287613299</v>
      </c>
      <c r="D12716" t="s">
        <v>2480</v>
      </c>
      <c r="E12716" t="s">
        <v>313</v>
      </c>
    </row>
    <row r="12717" spans="1:5" x14ac:dyDescent="0.3">
      <c r="A12717" t="s">
        <v>1574</v>
      </c>
      <c r="B12717" t="s">
        <v>323</v>
      </c>
      <c r="C12717">
        <v>1188.3222541585201</v>
      </c>
      <c r="D12717" t="s">
        <v>2480</v>
      </c>
      <c r="E12717" t="s">
        <v>313</v>
      </c>
    </row>
    <row r="12718" spans="1:5" x14ac:dyDescent="0.3">
      <c r="A12718" t="s">
        <v>1426</v>
      </c>
      <c r="B12718" t="s">
        <v>323</v>
      </c>
      <c r="C12718">
        <v>1192.74017721156</v>
      </c>
      <c r="D12718" t="s">
        <v>2480</v>
      </c>
      <c r="E12718" t="s">
        <v>313</v>
      </c>
    </row>
    <row r="12719" spans="1:5" x14ac:dyDescent="0.3">
      <c r="A12719" t="s">
        <v>1241</v>
      </c>
      <c r="B12719" t="s">
        <v>323</v>
      </c>
      <c r="C12719">
        <v>1194.8759039039201</v>
      </c>
      <c r="D12719" t="s">
        <v>2480</v>
      </c>
      <c r="E12719" t="s">
        <v>313</v>
      </c>
    </row>
    <row r="12720" spans="1:5" x14ac:dyDescent="0.3">
      <c r="A12720" t="s">
        <v>1926</v>
      </c>
      <c r="B12720" t="s">
        <v>323</v>
      </c>
      <c r="C12720">
        <v>1195.39629834878</v>
      </c>
      <c r="D12720" t="s">
        <v>2480</v>
      </c>
      <c r="E12720" t="s">
        <v>313</v>
      </c>
    </row>
    <row r="12721" spans="1:5" x14ac:dyDescent="0.3">
      <c r="A12721" t="s">
        <v>1472</v>
      </c>
      <c r="B12721" t="s">
        <v>323</v>
      </c>
      <c r="C12721">
        <v>1196.6793745868699</v>
      </c>
      <c r="D12721" t="s">
        <v>2480</v>
      </c>
      <c r="E12721" t="s">
        <v>313</v>
      </c>
    </row>
    <row r="12722" spans="1:5" x14ac:dyDescent="0.3">
      <c r="A12722" t="s">
        <v>1944</v>
      </c>
      <c r="B12722" t="s">
        <v>323</v>
      </c>
      <c r="C12722">
        <v>1197.1023840012899</v>
      </c>
      <c r="D12722" t="s">
        <v>2480</v>
      </c>
      <c r="E12722" t="s">
        <v>313</v>
      </c>
    </row>
    <row r="12723" spans="1:5" x14ac:dyDescent="0.3">
      <c r="A12723" t="s">
        <v>2297</v>
      </c>
      <c r="B12723" t="s">
        <v>323</v>
      </c>
      <c r="C12723">
        <v>1198.8888805250599</v>
      </c>
      <c r="D12723" t="s">
        <v>2480</v>
      </c>
      <c r="E12723" t="s">
        <v>313</v>
      </c>
    </row>
    <row r="12724" spans="1:5" x14ac:dyDescent="0.3">
      <c r="A12724" t="s">
        <v>1884</v>
      </c>
      <c r="B12724" t="s">
        <v>323</v>
      </c>
      <c r="C12724">
        <v>1199.8088213466499</v>
      </c>
      <c r="D12724" t="s">
        <v>2480</v>
      </c>
      <c r="E12724" t="s">
        <v>313</v>
      </c>
    </row>
    <row r="12725" spans="1:5" x14ac:dyDescent="0.3">
      <c r="A12725" t="s">
        <v>550</v>
      </c>
      <c r="B12725" t="s">
        <v>323</v>
      </c>
      <c r="C12725">
        <v>1199.8464455616599</v>
      </c>
      <c r="D12725" t="s">
        <v>2480</v>
      </c>
      <c r="E12725" t="s">
        <v>313</v>
      </c>
    </row>
    <row r="12726" spans="1:5" x14ac:dyDescent="0.3">
      <c r="A12726" t="s">
        <v>1765</v>
      </c>
      <c r="B12726" t="s">
        <v>323</v>
      </c>
      <c r="C12726">
        <v>1200.0686619882399</v>
      </c>
      <c r="D12726" t="s">
        <v>2480</v>
      </c>
      <c r="E12726" t="s">
        <v>313</v>
      </c>
    </row>
    <row r="12727" spans="1:5" x14ac:dyDescent="0.3">
      <c r="A12727" t="s">
        <v>2189</v>
      </c>
      <c r="B12727" t="s">
        <v>323</v>
      </c>
      <c r="C12727">
        <v>1202.6888867369601</v>
      </c>
      <c r="D12727" t="s">
        <v>2480</v>
      </c>
      <c r="E12727" t="s">
        <v>313</v>
      </c>
    </row>
    <row r="12728" spans="1:5" x14ac:dyDescent="0.3">
      <c r="A12728" t="s">
        <v>1248</v>
      </c>
      <c r="B12728" t="s">
        <v>323</v>
      </c>
      <c r="C12728">
        <v>1203.5537309911001</v>
      </c>
      <c r="D12728" t="s">
        <v>2480</v>
      </c>
      <c r="E12728" t="s">
        <v>313</v>
      </c>
    </row>
    <row r="12729" spans="1:5" x14ac:dyDescent="0.3">
      <c r="A12729" t="s">
        <v>1931</v>
      </c>
      <c r="B12729" t="s">
        <v>323</v>
      </c>
      <c r="C12729">
        <v>1204.8854851379201</v>
      </c>
      <c r="D12729" t="s">
        <v>2480</v>
      </c>
      <c r="E12729" t="s">
        <v>313</v>
      </c>
    </row>
    <row r="12730" spans="1:5" x14ac:dyDescent="0.3">
      <c r="A12730" t="s">
        <v>1597</v>
      </c>
      <c r="B12730" t="s">
        <v>323</v>
      </c>
      <c r="C12730">
        <v>1205.3919781053901</v>
      </c>
      <c r="D12730" t="s">
        <v>2480</v>
      </c>
      <c r="E12730" t="s">
        <v>313</v>
      </c>
    </row>
    <row r="12731" spans="1:5" x14ac:dyDescent="0.3">
      <c r="A12731" t="s">
        <v>659</v>
      </c>
      <c r="B12731" t="s">
        <v>323</v>
      </c>
      <c r="C12731">
        <v>1206.9106958130201</v>
      </c>
      <c r="D12731" t="s">
        <v>2480</v>
      </c>
      <c r="E12731" t="s">
        <v>313</v>
      </c>
    </row>
    <row r="12732" spans="1:5" x14ac:dyDescent="0.3">
      <c r="A12732" t="s">
        <v>1710</v>
      </c>
      <c r="B12732" t="s">
        <v>323</v>
      </c>
      <c r="C12732">
        <v>1208.7247194074901</v>
      </c>
      <c r="D12732" t="s">
        <v>2480</v>
      </c>
      <c r="E12732" t="s">
        <v>313</v>
      </c>
    </row>
    <row r="12733" spans="1:5" x14ac:dyDescent="0.3">
      <c r="A12733" t="s">
        <v>1106</v>
      </c>
      <c r="B12733" t="s">
        <v>323</v>
      </c>
      <c r="C12733">
        <v>1209.42238037317</v>
      </c>
      <c r="D12733" t="s">
        <v>2480</v>
      </c>
      <c r="E12733" t="s">
        <v>313</v>
      </c>
    </row>
    <row r="12734" spans="1:5" x14ac:dyDescent="0.3">
      <c r="A12734" t="s">
        <v>776</v>
      </c>
      <c r="B12734" t="s">
        <v>323</v>
      </c>
      <c r="C12734">
        <v>1210.2357102260701</v>
      </c>
      <c r="D12734" t="s">
        <v>2480</v>
      </c>
      <c r="E12734" t="s">
        <v>313</v>
      </c>
    </row>
    <row r="12735" spans="1:5" x14ac:dyDescent="0.3">
      <c r="A12735" t="s">
        <v>1055</v>
      </c>
      <c r="B12735" t="s">
        <v>323</v>
      </c>
      <c r="C12735">
        <v>1211.33642519916</v>
      </c>
      <c r="D12735" t="s">
        <v>2480</v>
      </c>
      <c r="E12735" t="s">
        <v>313</v>
      </c>
    </row>
    <row r="12736" spans="1:5" x14ac:dyDescent="0.3">
      <c r="A12736" t="s">
        <v>1476</v>
      </c>
      <c r="B12736" t="s">
        <v>323</v>
      </c>
      <c r="C12736">
        <v>1212.30751807001</v>
      </c>
      <c r="D12736" t="s">
        <v>2480</v>
      </c>
      <c r="E12736" t="s">
        <v>313</v>
      </c>
    </row>
    <row r="12737" spans="1:5" x14ac:dyDescent="0.3">
      <c r="A12737" t="s">
        <v>1873</v>
      </c>
      <c r="B12737" t="s">
        <v>323</v>
      </c>
      <c r="C12737">
        <v>1214.44696922001</v>
      </c>
      <c r="D12737" t="s">
        <v>2480</v>
      </c>
      <c r="E12737" t="s">
        <v>313</v>
      </c>
    </row>
    <row r="12738" spans="1:5" x14ac:dyDescent="0.3">
      <c r="A12738" t="s">
        <v>1243</v>
      </c>
      <c r="B12738" t="s">
        <v>323</v>
      </c>
      <c r="C12738">
        <v>1214.4528008381101</v>
      </c>
      <c r="D12738" t="s">
        <v>2480</v>
      </c>
      <c r="E12738" t="s">
        <v>313</v>
      </c>
    </row>
    <row r="12739" spans="1:5" x14ac:dyDescent="0.3">
      <c r="A12739" t="s">
        <v>799</v>
      </c>
      <c r="B12739" t="s">
        <v>323</v>
      </c>
      <c r="C12739">
        <v>1215.38201202955</v>
      </c>
      <c r="D12739" t="s">
        <v>2480</v>
      </c>
      <c r="E12739" t="s">
        <v>313</v>
      </c>
    </row>
    <row r="12740" spans="1:5" x14ac:dyDescent="0.3">
      <c r="A12740" t="s">
        <v>1178</v>
      </c>
      <c r="B12740" t="s">
        <v>323</v>
      </c>
      <c r="C12740">
        <v>1215.7689666740901</v>
      </c>
      <c r="D12740" t="s">
        <v>2480</v>
      </c>
      <c r="E12740" t="s">
        <v>313</v>
      </c>
    </row>
    <row r="12741" spans="1:5" x14ac:dyDescent="0.3">
      <c r="A12741" t="s">
        <v>2203</v>
      </c>
      <c r="B12741" t="s">
        <v>323</v>
      </c>
      <c r="C12741">
        <v>1216.5657351816701</v>
      </c>
      <c r="D12741" t="s">
        <v>2480</v>
      </c>
      <c r="E12741" t="s">
        <v>313</v>
      </c>
    </row>
    <row r="12742" spans="1:5" x14ac:dyDescent="0.3">
      <c r="A12742" t="s">
        <v>832</v>
      </c>
      <c r="B12742" t="s">
        <v>323</v>
      </c>
      <c r="C12742">
        <v>1217.4933020398801</v>
      </c>
      <c r="D12742" t="s">
        <v>2480</v>
      </c>
      <c r="E12742" t="s">
        <v>313</v>
      </c>
    </row>
    <row r="12743" spans="1:5" x14ac:dyDescent="0.3">
      <c r="A12743" t="s">
        <v>1186</v>
      </c>
      <c r="B12743" t="s">
        <v>323</v>
      </c>
      <c r="C12743">
        <v>1221.7295193324001</v>
      </c>
      <c r="D12743" t="s">
        <v>2480</v>
      </c>
      <c r="E12743" t="s">
        <v>313</v>
      </c>
    </row>
    <row r="12744" spans="1:5" x14ac:dyDescent="0.3">
      <c r="A12744" t="s">
        <v>574</v>
      </c>
      <c r="B12744" t="s">
        <v>323</v>
      </c>
      <c r="C12744">
        <v>1222.9703465559301</v>
      </c>
      <c r="D12744" t="s">
        <v>2480</v>
      </c>
      <c r="E12744" t="s">
        <v>313</v>
      </c>
    </row>
    <row r="12745" spans="1:5" x14ac:dyDescent="0.3">
      <c r="A12745" t="s">
        <v>2245</v>
      </c>
      <c r="B12745" t="s">
        <v>323</v>
      </c>
      <c r="C12745">
        <v>1225.5145634128701</v>
      </c>
      <c r="D12745" t="s">
        <v>2480</v>
      </c>
      <c r="E12745" t="s">
        <v>313</v>
      </c>
    </row>
    <row r="12746" spans="1:5" x14ac:dyDescent="0.3">
      <c r="A12746" t="s">
        <v>866</v>
      </c>
      <c r="B12746" t="s">
        <v>323</v>
      </c>
      <c r="C12746">
        <v>1227.2842474735201</v>
      </c>
      <c r="D12746" t="s">
        <v>2480</v>
      </c>
      <c r="E12746" t="s">
        <v>313</v>
      </c>
    </row>
    <row r="12747" spans="1:5" x14ac:dyDescent="0.3">
      <c r="A12747" t="s">
        <v>865</v>
      </c>
      <c r="B12747" t="s">
        <v>323</v>
      </c>
      <c r="C12747">
        <v>1227.28426044357</v>
      </c>
      <c r="D12747" t="s">
        <v>2480</v>
      </c>
      <c r="E12747" t="s">
        <v>313</v>
      </c>
    </row>
    <row r="12748" spans="1:5" x14ac:dyDescent="0.3">
      <c r="A12748" t="s">
        <v>2012</v>
      </c>
      <c r="B12748" t="s">
        <v>323</v>
      </c>
      <c r="C12748">
        <v>1227.5162030351</v>
      </c>
      <c r="D12748" t="s">
        <v>2480</v>
      </c>
      <c r="E12748" t="s">
        <v>313</v>
      </c>
    </row>
    <row r="12749" spans="1:5" x14ac:dyDescent="0.3">
      <c r="A12749" t="s">
        <v>1936</v>
      </c>
      <c r="B12749" t="s">
        <v>323</v>
      </c>
      <c r="C12749">
        <v>1229.26469932279</v>
      </c>
      <c r="D12749" t="s">
        <v>2480</v>
      </c>
      <c r="E12749" t="s">
        <v>313</v>
      </c>
    </row>
    <row r="12750" spans="1:5" x14ac:dyDescent="0.3">
      <c r="A12750" t="s">
        <v>777</v>
      </c>
      <c r="B12750" t="s">
        <v>323</v>
      </c>
      <c r="C12750">
        <v>1229.3294588903</v>
      </c>
      <c r="D12750" t="s">
        <v>2480</v>
      </c>
      <c r="E12750" t="s">
        <v>313</v>
      </c>
    </row>
    <row r="12751" spans="1:5" x14ac:dyDescent="0.3">
      <c r="A12751" t="s">
        <v>1315</v>
      </c>
      <c r="B12751" t="s">
        <v>323</v>
      </c>
      <c r="C12751">
        <v>1229.7117217678599</v>
      </c>
      <c r="D12751" t="s">
        <v>2480</v>
      </c>
      <c r="E12751" t="s">
        <v>313</v>
      </c>
    </row>
    <row r="12752" spans="1:5" x14ac:dyDescent="0.3">
      <c r="A12752" t="s">
        <v>1098</v>
      </c>
      <c r="B12752" t="s">
        <v>323</v>
      </c>
      <c r="C12752">
        <v>1229.9235035138399</v>
      </c>
      <c r="D12752" t="s">
        <v>2480</v>
      </c>
      <c r="E12752" t="s">
        <v>313</v>
      </c>
    </row>
    <row r="12753" spans="1:5" x14ac:dyDescent="0.3">
      <c r="A12753" t="s">
        <v>1794</v>
      </c>
      <c r="B12753" t="s">
        <v>323</v>
      </c>
      <c r="C12753">
        <v>1232.3608907175401</v>
      </c>
      <c r="D12753" t="s">
        <v>2480</v>
      </c>
      <c r="E12753" t="s">
        <v>313</v>
      </c>
    </row>
    <row r="12754" spans="1:5" x14ac:dyDescent="0.3">
      <c r="A12754" t="s">
        <v>1650</v>
      </c>
      <c r="B12754" t="s">
        <v>323</v>
      </c>
      <c r="C12754">
        <v>1232.61931493818</v>
      </c>
      <c r="D12754" t="s">
        <v>2480</v>
      </c>
      <c r="E12754" t="s">
        <v>313</v>
      </c>
    </row>
    <row r="12755" spans="1:5" x14ac:dyDescent="0.3">
      <c r="A12755" t="s">
        <v>1763</v>
      </c>
      <c r="B12755" t="s">
        <v>323</v>
      </c>
      <c r="C12755">
        <v>1235.2523387025899</v>
      </c>
      <c r="D12755" t="s">
        <v>2480</v>
      </c>
      <c r="E12755" t="s">
        <v>313</v>
      </c>
    </row>
    <row r="12756" spans="1:5" x14ac:dyDescent="0.3">
      <c r="A12756" t="s">
        <v>1428</v>
      </c>
      <c r="B12756" t="s">
        <v>323</v>
      </c>
      <c r="C12756">
        <v>1237.6138218048</v>
      </c>
      <c r="D12756" t="s">
        <v>2480</v>
      </c>
      <c r="E12756" t="s">
        <v>313</v>
      </c>
    </row>
    <row r="12757" spans="1:5" x14ac:dyDescent="0.3">
      <c r="A12757" t="s">
        <v>1099</v>
      </c>
      <c r="B12757" t="s">
        <v>323</v>
      </c>
      <c r="C12757">
        <v>1239.67343200043</v>
      </c>
      <c r="D12757" t="s">
        <v>2480</v>
      </c>
      <c r="E12757" t="s">
        <v>313</v>
      </c>
    </row>
    <row r="12758" spans="1:5" x14ac:dyDescent="0.3">
      <c r="A12758" t="s">
        <v>1118</v>
      </c>
      <c r="B12758" t="s">
        <v>323</v>
      </c>
      <c r="C12758">
        <v>1241.3682820987301</v>
      </c>
      <c r="D12758" t="s">
        <v>2480</v>
      </c>
      <c r="E12758" t="s">
        <v>313</v>
      </c>
    </row>
    <row r="12759" spans="1:5" x14ac:dyDescent="0.3">
      <c r="A12759" t="s">
        <v>1408</v>
      </c>
      <c r="B12759" t="s">
        <v>323</v>
      </c>
      <c r="C12759">
        <v>1241.5172191291001</v>
      </c>
      <c r="D12759" t="s">
        <v>2480</v>
      </c>
      <c r="E12759" t="s">
        <v>313</v>
      </c>
    </row>
    <row r="12760" spans="1:5" x14ac:dyDescent="0.3">
      <c r="A12760" t="s">
        <v>1665</v>
      </c>
      <c r="B12760" t="s">
        <v>323</v>
      </c>
      <c r="C12760">
        <v>1241.7469665568799</v>
      </c>
      <c r="D12760" t="s">
        <v>2480</v>
      </c>
      <c r="E12760" t="s">
        <v>313</v>
      </c>
    </row>
    <row r="12761" spans="1:5" x14ac:dyDescent="0.3">
      <c r="A12761" t="s">
        <v>1748</v>
      </c>
      <c r="B12761" t="s">
        <v>323</v>
      </c>
      <c r="C12761">
        <v>1242.3078234412701</v>
      </c>
      <c r="D12761" t="s">
        <v>2480</v>
      </c>
      <c r="E12761" t="s">
        <v>313</v>
      </c>
    </row>
    <row r="12762" spans="1:5" x14ac:dyDescent="0.3">
      <c r="A12762" t="s">
        <v>1493</v>
      </c>
      <c r="B12762" t="s">
        <v>323</v>
      </c>
      <c r="C12762">
        <v>1244.3506227246401</v>
      </c>
      <c r="D12762" t="s">
        <v>2480</v>
      </c>
      <c r="E12762" t="s">
        <v>313</v>
      </c>
    </row>
    <row r="12763" spans="1:5" x14ac:dyDescent="0.3">
      <c r="A12763" t="s">
        <v>1183</v>
      </c>
      <c r="B12763" t="s">
        <v>323</v>
      </c>
      <c r="C12763">
        <v>1245.65197360958</v>
      </c>
      <c r="D12763" t="s">
        <v>2480</v>
      </c>
      <c r="E12763" t="s">
        <v>313</v>
      </c>
    </row>
    <row r="12764" spans="1:5" x14ac:dyDescent="0.3">
      <c r="A12764" t="s">
        <v>892</v>
      </c>
      <c r="B12764" t="s">
        <v>323</v>
      </c>
      <c r="C12764">
        <v>1247.87452745614</v>
      </c>
      <c r="D12764" t="s">
        <v>2480</v>
      </c>
      <c r="E12764" t="s">
        <v>313</v>
      </c>
    </row>
    <row r="12765" spans="1:5" x14ac:dyDescent="0.3">
      <c r="A12765" t="s">
        <v>825</v>
      </c>
      <c r="B12765" t="s">
        <v>323</v>
      </c>
      <c r="C12765">
        <v>1250.4355220289699</v>
      </c>
      <c r="D12765" t="s">
        <v>2480</v>
      </c>
      <c r="E12765" t="s">
        <v>313</v>
      </c>
    </row>
    <row r="12766" spans="1:5" x14ac:dyDescent="0.3">
      <c r="A12766" t="s">
        <v>1657</v>
      </c>
      <c r="B12766" t="s">
        <v>323</v>
      </c>
      <c r="C12766">
        <v>1250.92600048488</v>
      </c>
      <c r="D12766" t="s">
        <v>2480</v>
      </c>
      <c r="E12766" t="s">
        <v>313</v>
      </c>
    </row>
    <row r="12767" spans="1:5" x14ac:dyDescent="0.3">
      <c r="A12767" t="s">
        <v>2082</v>
      </c>
      <c r="B12767" t="s">
        <v>323</v>
      </c>
      <c r="C12767">
        <v>1251.20367490838</v>
      </c>
      <c r="D12767" t="s">
        <v>2480</v>
      </c>
      <c r="E12767" t="s">
        <v>313</v>
      </c>
    </row>
    <row r="12768" spans="1:5" x14ac:dyDescent="0.3">
      <c r="A12768" t="s">
        <v>2058</v>
      </c>
      <c r="B12768" t="s">
        <v>323</v>
      </c>
      <c r="C12768">
        <v>1251.21639128128</v>
      </c>
      <c r="D12768" t="s">
        <v>2480</v>
      </c>
      <c r="E12768" t="s">
        <v>313</v>
      </c>
    </row>
    <row r="12769" spans="1:5" x14ac:dyDescent="0.3">
      <c r="A12769" t="s">
        <v>1131</v>
      </c>
      <c r="B12769" t="s">
        <v>323</v>
      </c>
      <c r="C12769">
        <v>1251.3778280622901</v>
      </c>
      <c r="D12769" t="s">
        <v>2480</v>
      </c>
      <c r="E12769" t="s">
        <v>313</v>
      </c>
    </row>
    <row r="12770" spans="1:5" x14ac:dyDescent="0.3">
      <c r="A12770" t="s">
        <v>1160</v>
      </c>
      <c r="B12770" t="s">
        <v>323</v>
      </c>
      <c r="C12770">
        <v>1252.6176319410099</v>
      </c>
      <c r="D12770" t="s">
        <v>2480</v>
      </c>
      <c r="E12770" t="s">
        <v>313</v>
      </c>
    </row>
    <row r="12771" spans="1:5" x14ac:dyDescent="0.3">
      <c r="A12771" t="s">
        <v>709</v>
      </c>
      <c r="B12771" t="s">
        <v>323</v>
      </c>
      <c r="C12771">
        <v>1252.89966111272</v>
      </c>
      <c r="D12771" t="s">
        <v>2480</v>
      </c>
      <c r="E12771" t="s">
        <v>313</v>
      </c>
    </row>
    <row r="12772" spans="1:5" x14ac:dyDescent="0.3">
      <c r="A12772" t="s">
        <v>802</v>
      </c>
      <c r="B12772" t="s">
        <v>323</v>
      </c>
      <c r="C12772">
        <v>1254.20671422604</v>
      </c>
      <c r="D12772" t="s">
        <v>2480</v>
      </c>
      <c r="E12772" t="s">
        <v>313</v>
      </c>
    </row>
    <row r="12773" spans="1:5" x14ac:dyDescent="0.3">
      <c r="A12773" t="s">
        <v>1123</v>
      </c>
      <c r="B12773" t="s">
        <v>323</v>
      </c>
      <c r="C12773">
        <v>1254.2745532817301</v>
      </c>
      <c r="D12773" t="s">
        <v>2480</v>
      </c>
      <c r="E12773" t="s">
        <v>313</v>
      </c>
    </row>
    <row r="12774" spans="1:5" x14ac:dyDescent="0.3">
      <c r="A12774" t="s">
        <v>1083</v>
      </c>
      <c r="B12774" t="s">
        <v>323</v>
      </c>
      <c r="C12774">
        <v>1254.7784907444</v>
      </c>
      <c r="D12774" t="s">
        <v>2480</v>
      </c>
      <c r="E12774" t="s">
        <v>313</v>
      </c>
    </row>
    <row r="12775" spans="1:5" x14ac:dyDescent="0.3">
      <c r="A12775" t="s">
        <v>1011</v>
      </c>
      <c r="B12775" t="s">
        <v>323</v>
      </c>
      <c r="C12775">
        <v>1255.1152811572699</v>
      </c>
      <c r="D12775" t="s">
        <v>2480</v>
      </c>
      <c r="E12775" t="s">
        <v>313</v>
      </c>
    </row>
    <row r="12776" spans="1:5" x14ac:dyDescent="0.3">
      <c r="A12776" t="s">
        <v>2397</v>
      </c>
      <c r="B12776" t="s">
        <v>323</v>
      </c>
      <c r="C12776">
        <v>1257.16784932682</v>
      </c>
      <c r="D12776" t="s">
        <v>2480</v>
      </c>
      <c r="E12776" t="s">
        <v>313</v>
      </c>
    </row>
    <row r="12777" spans="1:5" x14ac:dyDescent="0.3">
      <c r="A12777" t="s">
        <v>1146</v>
      </c>
      <c r="B12777" t="s">
        <v>323</v>
      </c>
      <c r="C12777">
        <v>1257.72509914587</v>
      </c>
      <c r="D12777" t="s">
        <v>2480</v>
      </c>
      <c r="E12777" t="s">
        <v>313</v>
      </c>
    </row>
    <row r="12778" spans="1:5" x14ac:dyDescent="0.3">
      <c r="A12778" t="s">
        <v>1634</v>
      </c>
      <c r="B12778" t="s">
        <v>323</v>
      </c>
      <c r="C12778">
        <v>1260.5016331372599</v>
      </c>
      <c r="D12778" t="s">
        <v>2480</v>
      </c>
      <c r="E12778" t="s">
        <v>313</v>
      </c>
    </row>
    <row r="12779" spans="1:5" x14ac:dyDescent="0.3">
      <c r="A12779" t="s">
        <v>1056</v>
      </c>
      <c r="B12779" t="s">
        <v>323</v>
      </c>
      <c r="C12779">
        <v>1263.0727510854099</v>
      </c>
      <c r="D12779" t="s">
        <v>2480</v>
      </c>
      <c r="E12779" t="s">
        <v>313</v>
      </c>
    </row>
    <row r="12780" spans="1:5" x14ac:dyDescent="0.3">
      <c r="A12780" t="s">
        <v>1134</v>
      </c>
      <c r="B12780" t="s">
        <v>323</v>
      </c>
      <c r="C12780">
        <v>1263.1480280226299</v>
      </c>
      <c r="D12780" t="s">
        <v>2480</v>
      </c>
      <c r="E12780" t="s">
        <v>313</v>
      </c>
    </row>
    <row r="12781" spans="1:5" x14ac:dyDescent="0.3">
      <c r="A12781" t="s">
        <v>1673</v>
      </c>
      <c r="B12781" t="s">
        <v>323</v>
      </c>
      <c r="C12781">
        <v>1263.3317612242099</v>
      </c>
      <c r="D12781" t="s">
        <v>2480</v>
      </c>
      <c r="E12781" t="s">
        <v>313</v>
      </c>
    </row>
    <row r="12782" spans="1:5" x14ac:dyDescent="0.3">
      <c r="A12782" t="s">
        <v>2103</v>
      </c>
      <c r="B12782" t="s">
        <v>323</v>
      </c>
      <c r="C12782">
        <v>1265.6631292209599</v>
      </c>
      <c r="D12782" t="s">
        <v>2480</v>
      </c>
      <c r="E12782" t="s">
        <v>313</v>
      </c>
    </row>
    <row r="12783" spans="1:5" x14ac:dyDescent="0.3">
      <c r="A12783" t="s">
        <v>1872</v>
      </c>
      <c r="B12783" t="s">
        <v>323</v>
      </c>
      <c r="C12783">
        <v>1266.4002168388099</v>
      </c>
      <c r="D12783" t="s">
        <v>2480</v>
      </c>
      <c r="E12783" t="s">
        <v>313</v>
      </c>
    </row>
    <row r="12784" spans="1:5" x14ac:dyDescent="0.3">
      <c r="A12784" t="s">
        <v>1511</v>
      </c>
      <c r="B12784" t="s">
        <v>323</v>
      </c>
      <c r="C12784">
        <v>1268.2997144027099</v>
      </c>
      <c r="D12784" t="s">
        <v>2480</v>
      </c>
      <c r="E12784" t="s">
        <v>313</v>
      </c>
    </row>
    <row r="12785" spans="1:5" x14ac:dyDescent="0.3">
      <c r="A12785" t="s">
        <v>1191</v>
      </c>
      <c r="B12785" t="s">
        <v>323</v>
      </c>
      <c r="C12785">
        <v>1270.7054555094301</v>
      </c>
      <c r="D12785" t="s">
        <v>2480</v>
      </c>
      <c r="E12785" t="s">
        <v>313</v>
      </c>
    </row>
    <row r="12786" spans="1:5" x14ac:dyDescent="0.3">
      <c r="A12786" t="s">
        <v>870</v>
      </c>
      <c r="B12786" t="s">
        <v>323</v>
      </c>
      <c r="C12786">
        <v>1270.78814279833</v>
      </c>
      <c r="D12786" t="s">
        <v>2480</v>
      </c>
      <c r="E12786" t="s">
        <v>313</v>
      </c>
    </row>
    <row r="12787" spans="1:5" x14ac:dyDescent="0.3">
      <c r="A12787" t="s">
        <v>1170</v>
      </c>
      <c r="B12787" t="s">
        <v>323</v>
      </c>
      <c r="C12787">
        <v>1273.7869552521599</v>
      </c>
      <c r="D12787" t="s">
        <v>2480</v>
      </c>
      <c r="E12787" t="s">
        <v>313</v>
      </c>
    </row>
    <row r="12788" spans="1:5" x14ac:dyDescent="0.3">
      <c r="A12788" t="s">
        <v>1614</v>
      </c>
      <c r="B12788" t="s">
        <v>323</v>
      </c>
      <c r="C12788">
        <v>1275.84463825189</v>
      </c>
      <c r="D12788" t="s">
        <v>2480</v>
      </c>
      <c r="E12788" t="s">
        <v>313</v>
      </c>
    </row>
    <row r="12789" spans="1:5" x14ac:dyDescent="0.3">
      <c r="A12789" t="s">
        <v>2113</v>
      </c>
      <c r="B12789" t="s">
        <v>323</v>
      </c>
      <c r="C12789">
        <v>1276.06711678697</v>
      </c>
      <c r="D12789" t="s">
        <v>2480</v>
      </c>
      <c r="E12789" t="s">
        <v>313</v>
      </c>
    </row>
    <row r="12790" spans="1:5" x14ac:dyDescent="0.3">
      <c r="A12790" t="s">
        <v>2078</v>
      </c>
      <c r="B12790" t="s">
        <v>323</v>
      </c>
      <c r="C12790">
        <v>1277.79641353138</v>
      </c>
      <c r="D12790" t="s">
        <v>2480</v>
      </c>
      <c r="E12790" t="s">
        <v>313</v>
      </c>
    </row>
    <row r="12791" spans="1:5" x14ac:dyDescent="0.3">
      <c r="A12791" t="s">
        <v>828</v>
      </c>
      <c r="B12791" t="s">
        <v>323</v>
      </c>
      <c r="C12791">
        <v>1278.5224987429201</v>
      </c>
      <c r="D12791" t="s">
        <v>2480</v>
      </c>
      <c r="E12791" t="s">
        <v>313</v>
      </c>
    </row>
    <row r="12792" spans="1:5" x14ac:dyDescent="0.3">
      <c r="A12792" t="s">
        <v>1203</v>
      </c>
      <c r="B12792" t="s">
        <v>323</v>
      </c>
      <c r="C12792">
        <v>1280.26808773068</v>
      </c>
      <c r="D12792" t="s">
        <v>2480</v>
      </c>
      <c r="E12792" t="s">
        <v>313</v>
      </c>
    </row>
    <row r="12793" spans="1:5" x14ac:dyDescent="0.3">
      <c r="A12793" t="s">
        <v>818</v>
      </c>
      <c r="B12793" t="s">
        <v>323</v>
      </c>
      <c r="C12793">
        <v>1280.7067031342499</v>
      </c>
      <c r="D12793" t="s">
        <v>2480</v>
      </c>
      <c r="E12793" t="s">
        <v>313</v>
      </c>
    </row>
    <row r="12794" spans="1:5" x14ac:dyDescent="0.3">
      <c r="A12794" t="s">
        <v>1934</v>
      </c>
      <c r="B12794" t="s">
        <v>323</v>
      </c>
      <c r="C12794">
        <v>1280.8916448463999</v>
      </c>
      <c r="D12794" t="s">
        <v>2480</v>
      </c>
      <c r="E12794" t="s">
        <v>313</v>
      </c>
    </row>
    <row r="12795" spans="1:5" x14ac:dyDescent="0.3">
      <c r="A12795" t="s">
        <v>2356</v>
      </c>
      <c r="B12795" t="s">
        <v>323</v>
      </c>
      <c r="C12795">
        <v>1282.3953497431301</v>
      </c>
      <c r="D12795" t="s">
        <v>2480</v>
      </c>
      <c r="E12795" t="s">
        <v>313</v>
      </c>
    </row>
    <row r="12796" spans="1:5" x14ac:dyDescent="0.3">
      <c r="A12796" t="s">
        <v>1200</v>
      </c>
      <c r="B12796" t="s">
        <v>323</v>
      </c>
      <c r="C12796">
        <v>1284.49125225885</v>
      </c>
      <c r="D12796" t="s">
        <v>2480</v>
      </c>
      <c r="E12796" t="s">
        <v>313</v>
      </c>
    </row>
    <row r="12797" spans="1:5" x14ac:dyDescent="0.3">
      <c r="A12797" t="s">
        <v>1262</v>
      </c>
      <c r="B12797" t="s">
        <v>323</v>
      </c>
      <c r="C12797">
        <v>1286.5194340359001</v>
      </c>
      <c r="D12797" t="s">
        <v>2480</v>
      </c>
      <c r="E12797" t="s">
        <v>313</v>
      </c>
    </row>
    <row r="12798" spans="1:5" x14ac:dyDescent="0.3">
      <c r="A12798" t="s">
        <v>1138</v>
      </c>
      <c r="B12798" t="s">
        <v>323</v>
      </c>
      <c r="C12798">
        <v>1291.0282363487299</v>
      </c>
      <c r="D12798" t="s">
        <v>2480</v>
      </c>
      <c r="E12798" t="s">
        <v>313</v>
      </c>
    </row>
    <row r="12799" spans="1:5" x14ac:dyDescent="0.3">
      <c r="A12799" t="s">
        <v>1179</v>
      </c>
      <c r="B12799" t="s">
        <v>323</v>
      </c>
      <c r="C12799">
        <v>1291.60159540067</v>
      </c>
      <c r="D12799" t="s">
        <v>2480</v>
      </c>
      <c r="E12799" t="s">
        <v>313</v>
      </c>
    </row>
    <row r="12800" spans="1:5" x14ac:dyDescent="0.3">
      <c r="A12800" t="s">
        <v>517</v>
      </c>
      <c r="B12800" t="s">
        <v>323</v>
      </c>
      <c r="C12800">
        <v>1292.5702578998601</v>
      </c>
      <c r="D12800" t="s">
        <v>2480</v>
      </c>
      <c r="E12800" t="s">
        <v>313</v>
      </c>
    </row>
    <row r="12801" spans="1:5" x14ac:dyDescent="0.3">
      <c r="A12801" t="s">
        <v>407</v>
      </c>
      <c r="B12801" t="s">
        <v>323</v>
      </c>
      <c r="C12801">
        <v>1295.3631541126199</v>
      </c>
      <c r="D12801" t="s">
        <v>2480</v>
      </c>
      <c r="E12801" t="s">
        <v>313</v>
      </c>
    </row>
    <row r="12802" spans="1:5" x14ac:dyDescent="0.3">
      <c r="A12802" t="s">
        <v>1325</v>
      </c>
      <c r="B12802" t="s">
        <v>323</v>
      </c>
      <c r="C12802">
        <v>1295.67096151736</v>
      </c>
      <c r="D12802" t="s">
        <v>2480</v>
      </c>
      <c r="E12802" t="s">
        <v>313</v>
      </c>
    </row>
    <row r="12803" spans="1:5" x14ac:dyDescent="0.3">
      <c r="A12803" t="s">
        <v>1081</v>
      </c>
      <c r="B12803" t="s">
        <v>323</v>
      </c>
      <c r="C12803">
        <v>1297.70068674345</v>
      </c>
      <c r="D12803" t="s">
        <v>2480</v>
      </c>
      <c r="E12803" t="s">
        <v>313</v>
      </c>
    </row>
    <row r="12804" spans="1:5" x14ac:dyDescent="0.3">
      <c r="A12804" t="s">
        <v>653</v>
      </c>
      <c r="B12804" t="s">
        <v>323</v>
      </c>
      <c r="C12804">
        <v>1304.2354646639999</v>
      </c>
      <c r="D12804" t="s">
        <v>2480</v>
      </c>
      <c r="E12804" t="s">
        <v>313</v>
      </c>
    </row>
    <row r="12805" spans="1:5" x14ac:dyDescent="0.3">
      <c r="A12805" t="s">
        <v>1519</v>
      </c>
      <c r="B12805" t="s">
        <v>323</v>
      </c>
      <c r="C12805">
        <v>1304.5323226483699</v>
      </c>
      <c r="D12805" t="s">
        <v>2480</v>
      </c>
      <c r="E12805" t="s">
        <v>313</v>
      </c>
    </row>
    <row r="12806" spans="1:5" x14ac:dyDescent="0.3">
      <c r="A12806" t="s">
        <v>1172</v>
      </c>
      <c r="B12806" t="s">
        <v>323</v>
      </c>
      <c r="C12806">
        <v>1305.8959744446599</v>
      </c>
      <c r="D12806" t="s">
        <v>2480</v>
      </c>
      <c r="E12806" t="s">
        <v>313</v>
      </c>
    </row>
    <row r="12807" spans="1:5" x14ac:dyDescent="0.3">
      <c r="A12807" t="s">
        <v>1153</v>
      </c>
      <c r="B12807" t="s">
        <v>323</v>
      </c>
      <c r="C12807">
        <v>1306.66397227997</v>
      </c>
      <c r="D12807" t="s">
        <v>2480</v>
      </c>
      <c r="E12807" t="s">
        <v>313</v>
      </c>
    </row>
    <row r="12808" spans="1:5" x14ac:dyDescent="0.3">
      <c r="A12808" t="s">
        <v>2352</v>
      </c>
      <c r="B12808" t="s">
        <v>323</v>
      </c>
      <c r="C12808">
        <v>1307.97776815049</v>
      </c>
      <c r="D12808" t="s">
        <v>2480</v>
      </c>
      <c r="E12808" t="s">
        <v>313</v>
      </c>
    </row>
    <row r="12809" spans="1:5" x14ac:dyDescent="0.3">
      <c r="A12809" t="s">
        <v>2001</v>
      </c>
      <c r="B12809" t="s">
        <v>323</v>
      </c>
      <c r="C12809">
        <v>1310.4884112915099</v>
      </c>
      <c r="D12809" t="s">
        <v>2480</v>
      </c>
      <c r="E12809" t="s">
        <v>313</v>
      </c>
    </row>
    <row r="12810" spans="1:5" x14ac:dyDescent="0.3">
      <c r="A12810" t="s">
        <v>1052</v>
      </c>
      <c r="B12810" t="s">
        <v>323</v>
      </c>
      <c r="C12810">
        <v>1310.7270046081901</v>
      </c>
      <c r="D12810" t="s">
        <v>2480</v>
      </c>
      <c r="E12810" t="s">
        <v>313</v>
      </c>
    </row>
    <row r="12811" spans="1:5" x14ac:dyDescent="0.3">
      <c r="A12811" t="s">
        <v>1324</v>
      </c>
      <c r="B12811" t="s">
        <v>323</v>
      </c>
      <c r="C12811">
        <v>1312.12992227989</v>
      </c>
      <c r="D12811" t="s">
        <v>2480</v>
      </c>
      <c r="E12811" t="s">
        <v>313</v>
      </c>
    </row>
    <row r="12812" spans="1:5" x14ac:dyDescent="0.3">
      <c r="A12812" t="s">
        <v>1074</v>
      </c>
      <c r="B12812" t="s">
        <v>323</v>
      </c>
      <c r="C12812">
        <v>1312.3508523943999</v>
      </c>
      <c r="D12812" t="s">
        <v>2480</v>
      </c>
      <c r="E12812" t="s">
        <v>313</v>
      </c>
    </row>
    <row r="12813" spans="1:5" x14ac:dyDescent="0.3">
      <c r="A12813" t="s">
        <v>1091</v>
      </c>
      <c r="B12813" t="s">
        <v>323</v>
      </c>
      <c r="C12813">
        <v>1313.7399199537899</v>
      </c>
      <c r="D12813" t="s">
        <v>2480</v>
      </c>
      <c r="E12813" t="s">
        <v>313</v>
      </c>
    </row>
    <row r="12814" spans="1:5" x14ac:dyDescent="0.3">
      <c r="A12814" t="s">
        <v>1615</v>
      </c>
      <c r="B12814" t="s">
        <v>323</v>
      </c>
      <c r="C12814">
        <v>1316.35504216922</v>
      </c>
      <c r="D12814" t="s">
        <v>2480</v>
      </c>
      <c r="E12814" t="s">
        <v>313</v>
      </c>
    </row>
    <row r="12815" spans="1:5" x14ac:dyDescent="0.3">
      <c r="A12815" t="s">
        <v>1470</v>
      </c>
      <c r="B12815" t="s">
        <v>323</v>
      </c>
      <c r="C12815">
        <v>1316.5477537219399</v>
      </c>
      <c r="D12815" t="s">
        <v>2480</v>
      </c>
      <c r="E12815" t="s">
        <v>313</v>
      </c>
    </row>
    <row r="12816" spans="1:5" x14ac:dyDescent="0.3">
      <c r="A12816" t="s">
        <v>2202</v>
      </c>
      <c r="B12816" t="s">
        <v>323</v>
      </c>
      <c r="C12816">
        <v>1317.2679145709401</v>
      </c>
      <c r="D12816" t="s">
        <v>2480</v>
      </c>
      <c r="E12816" t="s">
        <v>313</v>
      </c>
    </row>
    <row r="12817" spans="1:5" x14ac:dyDescent="0.3">
      <c r="A12817" t="s">
        <v>1267</v>
      </c>
      <c r="B12817" t="s">
        <v>323</v>
      </c>
      <c r="C12817">
        <v>1321.53417269948</v>
      </c>
      <c r="D12817" t="s">
        <v>2480</v>
      </c>
      <c r="E12817" t="s">
        <v>313</v>
      </c>
    </row>
    <row r="12818" spans="1:5" x14ac:dyDescent="0.3">
      <c r="A12818" t="s">
        <v>649</v>
      </c>
      <c r="B12818" t="s">
        <v>323</v>
      </c>
      <c r="C12818">
        <v>1323.6104443162101</v>
      </c>
      <c r="D12818" t="s">
        <v>2480</v>
      </c>
      <c r="E12818" t="s">
        <v>313</v>
      </c>
    </row>
    <row r="12819" spans="1:5" x14ac:dyDescent="0.3">
      <c r="A12819" t="s">
        <v>1171</v>
      </c>
      <c r="B12819" t="s">
        <v>323</v>
      </c>
      <c r="C12819">
        <v>1324.5471176549099</v>
      </c>
      <c r="D12819" t="s">
        <v>2480</v>
      </c>
      <c r="E12819" t="s">
        <v>313</v>
      </c>
    </row>
    <row r="12820" spans="1:5" x14ac:dyDescent="0.3">
      <c r="A12820" t="s">
        <v>1561</v>
      </c>
      <c r="B12820" t="s">
        <v>323</v>
      </c>
      <c r="C12820">
        <v>1325.67760853512</v>
      </c>
      <c r="D12820" t="s">
        <v>2480</v>
      </c>
      <c r="E12820" t="s">
        <v>313</v>
      </c>
    </row>
    <row r="12821" spans="1:5" x14ac:dyDescent="0.3">
      <c r="A12821" t="s">
        <v>1301</v>
      </c>
      <c r="B12821" t="s">
        <v>323</v>
      </c>
      <c r="C12821">
        <v>1326.3333328116501</v>
      </c>
      <c r="D12821" t="s">
        <v>2480</v>
      </c>
      <c r="E12821" t="s">
        <v>313</v>
      </c>
    </row>
    <row r="12822" spans="1:5" x14ac:dyDescent="0.3">
      <c r="A12822" t="s">
        <v>2321</v>
      </c>
      <c r="B12822" t="s">
        <v>323</v>
      </c>
      <c r="C12822">
        <v>1328.07697056444</v>
      </c>
      <c r="D12822" t="s">
        <v>2480</v>
      </c>
      <c r="E12822" t="s">
        <v>313</v>
      </c>
    </row>
    <row r="12823" spans="1:5" x14ac:dyDescent="0.3">
      <c r="A12823" t="s">
        <v>2083</v>
      </c>
      <c r="B12823" t="s">
        <v>323</v>
      </c>
      <c r="C12823">
        <v>1329.2321693632</v>
      </c>
      <c r="D12823" t="s">
        <v>2480</v>
      </c>
      <c r="E12823" t="s">
        <v>313</v>
      </c>
    </row>
    <row r="12824" spans="1:5" x14ac:dyDescent="0.3">
      <c r="A12824" t="s">
        <v>1117</v>
      </c>
      <c r="B12824" t="s">
        <v>323</v>
      </c>
      <c r="C12824">
        <v>1329.8649325932599</v>
      </c>
      <c r="D12824" t="s">
        <v>2480</v>
      </c>
      <c r="E12824" t="s">
        <v>313</v>
      </c>
    </row>
    <row r="12825" spans="1:5" x14ac:dyDescent="0.3">
      <c r="A12825" t="s">
        <v>1416</v>
      </c>
      <c r="B12825" t="s">
        <v>323</v>
      </c>
      <c r="C12825">
        <v>1330.2897760513699</v>
      </c>
      <c r="D12825" t="s">
        <v>2480</v>
      </c>
      <c r="E12825" t="s">
        <v>313</v>
      </c>
    </row>
    <row r="12826" spans="1:5" x14ac:dyDescent="0.3">
      <c r="A12826" t="s">
        <v>1226</v>
      </c>
      <c r="B12826" t="s">
        <v>323</v>
      </c>
      <c r="C12826">
        <v>1331.07341796833</v>
      </c>
      <c r="D12826" t="s">
        <v>2480</v>
      </c>
      <c r="E12826" t="s">
        <v>313</v>
      </c>
    </row>
    <row r="12827" spans="1:5" x14ac:dyDescent="0.3">
      <c r="A12827" t="s">
        <v>1242</v>
      </c>
      <c r="B12827" t="s">
        <v>323</v>
      </c>
      <c r="C12827">
        <v>1332.5344644341601</v>
      </c>
      <c r="D12827" t="s">
        <v>2480</v>
      </c>
      <c r="E12827" t="s">
        <v>313</v>
      </c>
    </row>
    <row r="12828" spans="1:5" x14ac:dyDescent="0.3">
      <c r="A12828" t="s">
        <v>1217</v>
      </c>
      <c r="B12828" t="s">
        <v>323</v>
      </c>
      <c r="C12828">
        <v>1336.3257565429301</v>
      </c>
      <c r="D12828" t="s">
        <v>2480</v>
      </c>
      <c r="E12828" t="s">
        <v>313</v>
      </c>
    </row>
    <row r="12829" spans="1:5" x14ac:dyDescent="0.3">
      <c r="A12829" t="s">
        <v>1512</v>
      </c>
      <c r="B12829" t="s">
        <v>323</v>
      </c>
      <c r="C12829">
        <v>1338.6350414829899</v>
      </c>
      <c r="D12829" t="s">
        <v>2480</v>
      </c>
      <c r="E12829" t="s">
        <v>313</v>
      </c>
    </row>
    <row r="12830" spans="1:5" x14ac:dyDescent="0.3">
      <c r="A12830" t="s">
        <v>1275</v>
      </c>
      <c r="B12830" t="s">
        <v>323</v>
      </c>
      <c r="C12830">
        <v>1339.3672829718701</v>
      </c>
      <c r="D12830" t="s">
        <v>2480</v>
      </c>
      <c r="E12830" t="s">
        <v>313</v>
      </c>
    </row>
    <row r="12831" spans="1:5" x14ac:dyDescent="0.3">
      <c r="A12831" t="s">
        <v>1796</v>
      </c>
      <c r="B12831" t="s">
        <v>323</v>
      </c>
      <c r="C12831">
        <v>1340.65382976871</v>
      </c>
      <c r="D12831" t="s">
        <v>2480</v>
      </c>
      <c r="E12831" t="s">
        <v>313</v>
      </c>
    </row>
    <row r="12832" spans="1:5" x14ac:dyDescent="0.3">
      <c r="A12832" t="s">
        <v>1121</v>
      </c>
      <c r="B12832" t="s">
        <v>323</v>
      </c>
      <c r="C12832">
        <v>1341.60543254144</v>
      </c>
      <c r="D12832" t="s">
        <v>2480</v>
      </c>
      <c r="E12832" t="s">
        <v>313</v>
      </c>
    </row>
    <row r="12833" spans="1:5" x14ac:dyDescent="0.3">
      <c r="A12833" t="s">
        <v>1916</v>
      </c>
      <c r="B12833" t="s">
        <v>323</v>
      </c>
      <c r="C12833">
        <v>1341.77555460596</v>
      </c>
      <c r="D12833" t="s">
        <v>2480</v>
      </c>
      <c r="E12833" t="s">
        <v>313</v>
      </c>
    </row>
    <row r="12834" spans="1:5" x14ac:dyDescent="0.3">
      <c r="A12834" t="s">
        <v>2408</v>
      </c>
      <c r="B12834" t="s">
        <v>323</v>
      </c>
      <c r="C12834">
        <v>1344.1112358907401</v>
      </c>
      <c r="D12834" t="s">
        <v>2480</v>
      </c>
      <c r="E12834" t="s">
        <v>313</v>
      </c>
    </row>
    <row r="12835" spans="1:5" x14ac:dyDescent="0.3">
      <c r="A12835" t="s">
        <v>1729</v>
      </c>
      <c r="B12835" t="s">
        <v>323</v>
      </c>
      <c r="C12835">
        <v>1344.64517577888</v>
      </c>
      <c r="D12835" t="s">
        <v>2480</v>
      </c>
      <c r="E12835" t="s">
        <v>313</v>
      </c>
    </row>
    <row r="12836" spans="1:5" x14ac:dyDescent="0.3">
      <c r="A12836" t="s">
        <v>1269</v>
      </c>
      <c r="B12836" t="s">
        <v>323</v>
      </c>
      <c r="C12836">
        <v>1345.37491998162</v>
      </c>
      <c r="D12836" t="s">
        <v>2480</v>
      </c>
      <c r="E12836" t="s">
        <v>313</v>
      </c>
    </row>
    <row r="12837" spans="1:5" x14ac:dyDescent="0.3">
      <c r="A12837" t="s">
        <v>2031</v>
      </c>
      <c r="B12837" t="s">
        <v>323</v>
      </c>
      <c r="C12837">
        <v>1346.3205589143099</v>
      </c>
      <c r="D12837" t="s">
        <v>2480</v>
      </c>
      <c r="E12837" t="s">
        <v>313</v>
      </c>
    </row>
    <row r="12838" spans="1:5" x14ac:dyDescent="0.3">
      <c r="A12838" t="s">
        <v>1173</v>
      </c>
      <c r="B12838" t="s">
        <v>323</v>
      </c>
      <c r="C12838">
        <v>1346.7602874070301</v>
      </c>
      <c r="D12838" t="s">
        <v>2480</v>
      </c>
      <c r="E12838" t="s">
        <v>313</v>
      </c>
    </row>
    <row r="12839" spans="1:5" x14ac:dyDescent="0.3">
      <c r="A12839" t="s">
        <v>1969</v>
      </c>
      <c r="B12839" t="s">
        <v>323</v>
      </c>
      <c r="C12839">
        <v>1346.9577553582501</v>
      </c>
      <c r="D12839" t="s">
        <v>2480</v>
      </c>
      <c r="E12839" t="s">
        <v>313</v>
      </c>
    </row>
    <row r="12840" spans="1:5" x14ac:dyDescent="0.3">
      <c r="A12840" t="s">
        <v>1234</v>
      </c>
      <c r="B12840" t="s">
        <v>323</v>
      </c>
      <c r="C12840">
        <v>1347.2796112322801</v>
      </c>
      <c r="D12840" t="s">
        <v>2480</v>
      </c>
      <c r="E12840" t="s">
        <v>313</v>
      </c>
    </row>
    <row r="12841" spans="1:5" x14ac:dyDescent="0.3">
      <c r="A12841" t="s">
        <v>1481</v>
      </c>
      <c r="B12841" t="s">
        <v>323</v>
      </c>
      <c r="C12841">
        <v>1350.1472936436401</v>
      </c>
      <c r="D12841" t="s">
        <v>2480</v>
      </c>
      <c r="E12841" t="s">
        <v>313</v>
      </c>
    </row>
    <row r="12842" spans="1:5" x14ac:dyDescent="0.3">
      <c r="A12842" t="s">
        <v>2188</v>
      </c>
      <c r="B12842" t="s">
        <v>323</v>
      </c>
      <c r="C12842">
        <v>1352.07173147498</v>
      </c>
      <c r="D12842" t="s">
        <v>2480</v>
      </c>
      <c r="E12842" t="s">
        <v>313</v>
      </c>
    </row>
    <row r="12843" spans="1:5" x14ac:dyDescent="0.3">
      <c r="A12843" t="s">
        <v>1860</v>
      </c>
      <c r="B12843" t="s">
        <v>323</v>
      </c>
      <c r="C12843">
        <v>1353.47969276359</v>
      </c>
      <c r="D12843" t="s">
        <v>2480</v>
      </c>
      <c r="E12843" t="s">
        <v>313</v>
      </c>
    </row>
    <row r="12844" spans="1:5" x14ac:dyDescent="0.3">
      <c r="A12844" t="s">
        <v>1224</v>
      </c>
      <c r="B12844" t="s">
        <v>323</v>
      </c>
      <c r="C12844">
        <v>1354.1072630751601</v>
      </c>
      <c r="D12844" t="s">
        <v>2480</v>
      </c>
      <c r="E12844" t="s">
        <v>313</v>
      </c>
    </row>
    <row r="12845" spans="1:5" x14ac:dyDescent="0.3">
      <c r="A12845" t="s">
        <v>1627</v>
      </c>
      <c r="B12845" t="s">
        <v>323</v>
      </c>
      <c r="C12845">
        <v>1354.40546806934</v>
      </c>
      <c r="D12845" t="s">
        <v>2480</v>
      </c>
      <c r="E12845" t="s">
        <v>313</v>
      </c>
    </row>
    <row r="12846" spans="1:5" x14ac:dyDescent="0.3">
      <c r="A12846" t="s">
        <v>1764</v>
      </c>
      <c r="B12846" t="s">
        <v>323</v>
      </c>
      <c r="C12846">
        <v>1354.5907924264</v>
      </c>
      <c r="D12846" t="s">
        <v>2480</v>
      </c>
      <c r="E12846" t="s">
        <v>313</v>
      </c>
    </row>
    <row r="12847" spans="1:5" x14ac:dyDescent="0.3">
      <c r="A12847" t="s">
        <v>2389</v>
      </c>
      <c r="B12847" t="s">
        <v>323</v>
      </c>
      <c r="C12847">
        <v>1355.6480024433699</v>
      </c>
      <c r="D12847" t="s">
        <v>2480</v>
      </c>
      <c r="E12847" t="s">
        <v>313</v>
      </c>
    </row>
    <row r="12848" spans="1:5" x14ac:dyDescent="0.3">
      <c r="A12848" t="s">
        <v>1948</v>
      </c>
      <c r="B12848" t="s">
        <v>323</v>
      </c>
      <c r="C12848">
        <v>1361.26767340333</v>
      </c>
      <c r="D12848" t="s">
        <v>2480</v>
      </c>
      <c r="E12848" t="s">
        <v>313</v>
      </c>
    </row>
    <row r="12849" spans="1:5" x14ac:dyDescent="0.3">
      <c r="A12849" t="s">
        <v>1289</v>
      </c>
      <c r="B12849" t="s">
        <v>323</v>
      </c>
      <c r="C12849">
        <v>1363.27799416636</v>
      </c>
      <c r="D12849" t="s">
        <v>2480</v>
      </c>
      <c r="E12849" t="s">
        <v>313</v>
      </c>
    </row>
    <row r="12850" spans="1:5" x14ac:dyDescent="0.3">
      <c r="A12850" t="s">
        <v>1331</v>
      </c>
      <c r="B12850" t="s">
        <v>323</v>
      </c>
      <c r="C12850">
        <v>1364.4482950737399</v>
      </c>
      <c r="D12850" t="s">
        <v>2480</v>
      </c>
      <c r="E12850" t="s">
        <v>313</v>
      </c>
    </row>
    <row r="12851" spans="1:5" x14ac:dyDescent="0.3">
      <c r="A12851" t="s">
        <v>1652</v>
      </c>
      <c r="B12851" t="s">
        <v>323</v>
      </c>
      <c r="C12851">
        <v>1364.6750026647801</v>
      </c>
      <c r="D12851" t="s">
        <v>2480</v>
      </c>
      <c r="E12851" t="s">
        <v>313</v>
      </c>
    </row>
    <row r="12852" spans="1:5" x14ac:dyDescent="0.3">
      <c r="A12852" t="s">
        <v>2402</v>
      </c>
      <c r="B12852" t="s">
        <v>323</v>
      </c>
      <c r="C12852">
        <v>1367.9325280257899</v>
      </c>
      <c r="D12852" t="s">
        <v>2480</v>
      </c>
      <c r="E12852" t="s">
        <v>313</v>
      </c>
    </row>
    <row r="12853" spans="1:5" x14ac:dyDescent="0.3">
      <c r="A12853" t="s">
        <v>547</v>
      </c>
      <c r="B12853" t="s">
        <v>323</v>
      </c>
      <c r="C12853">
        <v>1369.5064622904999</v>
      </c>
      <c r="D12853" t="s">
        <v>2480</v>
      </c>
      <c r="E12853" t="s">
        <v>313</v>
      </c>
    </row>
    <row r="12854" spans="1:5" x14ac:dyDescent="0.3">
      <c r="A12854" t="s">
        <v>1129</v>
      </c>
      <c r="B12854" t="s">
        <v>323</v>
      </c>
      <c r="C12854">
        <v>1370.41961431248</v>
      </c>
      <c r="D12854" t="s">
        <v>2480</v>
      </c>
      <c r="E12854" t="s">
        <v>313</v>
      </c>
    </row>
    <row r="12855" spans="1:5" x14ac:dyDescent="0.3">
      <c r="A12855" t="s">
        <v>1628</v>
      </c>
      <c r="B12855" t="s">
        <v>323</v>
      </c>
      <c r="C12855">
        <v>1370.59151824229</v>
      </c>
      <c r="D12855" t="s">
        <v>2480</v>
      </c>
      <c r="E12855" t="s">
        <v>313</v>
      </c>
    </row>
    <row r="12856" spans="1:5" x14ac:dyDescent="0.3">
      <c r="A12856" t="s">
        <v>639</v>
      </c>
      <c r="B12856" t="s">
        <v>323</v>
      </c>
      <c r="C12856">
        <v>1371.8281871911399</v>
      </c>
      <c r="D12856" t="s">
        <v>2480</v>
      </c>
      <c r="E12856" t="s">
        <v>313</v>
      </c>
    </row>
    <row r="12857" spans="1:5" x14ac:dyDescent="0.3">
      <c r="A12857" t="s">
        <v>1337</v>
      </c>
      <c r="B12857" t="s">
        <v>323</v>
      </c>
      <c r="C12857">
        <v>1373.3673696476101</v>
      </c>
      <c r="D12857" t="s">
        <v>2480</v>
      </c>
      <c r="E12857" t="s">
        <v>313</v>
      </c>
    </row>
    <row r="12858" spans="1:5" x14ac:dyDescent="0.3">
      <c r="A12858" t="s">
        <v>1807</v>
      </c>
      <c r="B12858" t="s">
        <v>323</v>
      </c>
      <c r="C12858">
        <v>1373.7173733684101</v>
      </c>
      <c r="D12858" t="s">
        <v>2480</v>
      </c>
      <c r="E12858" t="s">
        <v>313</v>
      </c>
    </row>
    <row r="12859" spans="1:5" x14ac:dyDescent="0.3">
      <c r="A12859" t="s">
        <v>1600</v>
      </c>
      <c r="B12859" t="s">
        <v>323</v>
      </c>
      <c r="C12859">
        <v>1376.4617661509301</v>
      </c>
      <c r="D12859" t="s">
        <v>2480</v>
      </c>
      <c r="E12859" t="s">
        <v>313</v>
      </c>
    </row>
    <row r="12860" spans="1:5" x14ac:dyDescent="0.3">
      <c r="A12860" t="s">
        <v>1334</v>
      </c>
      <c r="B12860" t="s">
        <v>323</v>
      </c>
      <c r="C12860">
        <v>1379.43054113838</v>
      </c>
      <c r="D12860" t="s">
        <v>2480</v>
      </c>
      <c r="E12860" t="s">
        <v>313</v>
      </c>
    </row>
    <row r="12861" spans="1:5" x14ac:dyDescent="0.3">
      <c r="A12861" t="s">
        <v>1130</v>
      </c>
      <c r="B12861" t="s">
        <v>323</v>
      </c>
      <c r="C12861">
        <v>1381.13478591136</v>
      </c>
      <c r="D12861" t="s">
        <v>2480</v>
      </c>
      <c r="E12861" t="s">
        <v>313</v>
      </c>
    </row>
    <row r="12862" spans="1:5" x14ac:dyDescent="0.3">
      <c r="A12862" t="s">
        <v>1059</v>
      </c>
      <c r="B12862" t="s">
        <v>323</v>
      </c>
      <c r="C12862">
        <v>1385.65930759973</v>
      </c>
      <c r="D12862" t="s">
        <v>2480</v>
      </c>
      <c r="E12862" t="s">
        <v>313</v>
      </c>
    </row>
    <row r="12863" spans="1:5" x14ac:dyDescent="0.3">
      <c r="A12863" t="s">
        <v>393</v>
      </c>
      <c r="B12863" t="s">
        <v>323</v>
      </c>
      <c r="C12863">
        <v>1388.67853074086</v>
      </c>
      <c r="D12863" t="s">
        <v>2480</v>
      </c>
      <c r="E12863" t="s">
        <v>313</v>
      </c>
    </row>
    <row r="12864" spans="1:5" x14ac:dyDescent="0.3">
      <c r="A12864" t="s">
        <v>702</v>
      </c>
      <c r="B12864" t="s">
        <v>323</v>
      </c>
      <c r="C12864">
        <v>1391.6653242468501</v>
      </c>
      <c r="D12864" t="s">
        <v>2480</v>
      </c>
      <c r="E12864" t="s">
        <v>313</v>
      </c>
    </row>
    <row r="12865" spans="1:5" x14ac:dyDescent="0.3">
      <c r="A12865" t="s">
        <v>1386</v>
      </c>
      <c r="B12865" t="s">
        <v>323</v>
      </c>
      <c r="C12865">
        <v>1391.8133467617599</v>
      </c>
      <c r="D12865" t="s">
        <v>2480</v>
      </c>
      <c r="E12865" t="s">
        <v>313</v>
      </c>
    </row>
    <row r="12866" spans="1:5" x14ac:dyDescent="0.3">
      <c r="A12866" t="s">
        <v>1399</v>
      </c>
      <c r="B12866" t="s">
        <v>323</v>
      </c>
      <c r="C12866">
        <v>1393.23095496257</v>
      </c>
      <c r="D12866" t="s">
        <v>2480</v>
      </c>
      <c r="E12866" t="s">
        <v>313</v>
      </c>
    </row>
    <row r="12867" spans="1:5" x14ac:dyDescent="0.3">
      <c r="A12867" t="s">
        <v>1277</v>
      </c>
      <c r="B12867" t="s">
        <v>323</v>
      </c>
      <c r="C12867">
        <v>1395.5272953773799</v>
      </c>
      <c r="D12867" t="s">
        <v>2480</v>
      </c>
      <c r="E12867" t="s">
        <v>313</v>
      </c>
    </row>
    <row r="12868" spans="1:5" x14ac:dyDescent="0.3">
      <c r="A12868" t="s">
        <v>2398</v>
      </c>
      <c r="B12868" t="s">
        <v>323</v>
      </c>
      <c r="C12868">
        <v>1395.9810740518601</v>
      </c>
      <c r="D12868" t="s">
        <v>2480</v>
      </c>
      <c r="E12868" t="s">
        <v>313</v>
      </c>
    </row>
    <row r="12869" spans="1:5" x14ac:dyDescent="0.3">
      <c r="A12869" t="s">
        <v>1206</v>
      </c>
      <c r="B12869" t="s">
        <v>323</v>
      </c>
      <c r="C12869">
        <v>1399.55386942209</v>
      </c>
      <c r="D12869" t="s">
        <v>2480</v>
      </c>
      <c r="E12869" t="s">
        <v>313</v>
      </c>
    </row>
    <row r="12870" spans="1:5" x14ac:dyDescent="0.3">
      <c r="A12870" t="s">
        <v>1239</v>
      </c>
      <c r="B12870" t="s">
        <v>323</v>
      </c>
      <c r="C12870">
        <v>1401.1015836141501</v>
      </c>
      <c r="D12870" t="s">
        <v>2480</v>
      </c>
      <c r="E12870" t="s">
        <v>313</v>
      </c>
    </row>
    <row r="12871" spans="1:5" x14ac:dyDescent="0.3">
      <c r="A12871" t="s">
        <v>2413</v>
      </c>
      <c r="B12871" t="s">
        <v>323</v>
      </c>
      <c r="C12871">
        <v>1402.5987788551299</v>
      </c>
      <c r="D12871" t="s">
        <v>2480</v>
      </c>
      <c r="E12871" t="s">
        <v>313</v>
      </c>
    </row>
    <row r="12872" spans="1:5" x14ac:dyDescent="0.3">
      <c r="A12872" t="s">
        <v>2206</v>
      </c>
      <c r="B12872" t="s">
        <v>323</v>
      </c>
      <c r="C12872">
        <v>1407.73423070837</v>
      </c>
      <c r="D12872" t="s">
        <v>2480</v>
      </c>
      <c r="E12872" t="s">
        <v>313</v>
      </c>
    </row>
    <row r="12873" spans="1:5" x14ac:dyDescent="0.3">
      <c r="A12873" t="s">
        <v>801</v>
      </c>
      <c r="B12873" t="s">
        <v>323</v>
      </c>
      <c r="C12873">
        <v>1408.93857726035</v>
      </c>
      <c r="D12873" t="s">
        <v>2480</v>
      </c>
      <c r="E12873" t="s">
        <v>313</v>
      </c>
    </row>
    <row r="12874" spans="1:5" x14ac:dyDescent="0.3">
      <c r="A12874" t="s">
        <v>1225</v>
      </c>
      <c r="B12874" t="s">
        <v>323</v>
      </c>
      <c r="C12874">
        <v>1411.30470979354</v>
      </c>
      <c r="D12874" t="s">
        <v>2480</v>
      </c>
      <c r="E12874" t="s">
        <v>313</v>
      </c>
    </row>
    <row r="12875" spans="1:5" x14ac:dyDescent="0.3">
      <c r="A12875" t="s">
        <v>1278</v>
      </c>
      <c r="B12875" t="s">
        <v>323</v>
      </c>
      <c r="C12875">
        <v>1415.50510666533</v>
      </c>
      <c r="D12875" t="s">
        <v>2480</v>
      </c>
      <c r="E12875" t="s">
        <v>313</v>
      </c>
    </row>
    <row r="12876" spans="1:5" x14ac:dyDescent="0.3">
      <c r="A12876" t="s">
        <v>1540</v>
      </c>
      <c r="B12876" t="s">
        <v>323</v>
      </c>
      <c r="C12876">
        <v>1416.76980258141</v>
      </c>
      <c r="D12876" t="s">
        <v>2480</v>
      </c>
      <c r="E12876" t="s">
        <v>313</v>
      </c>
    </row>
    <row r="12877" spans="1:5" x14ac:dyDescent="0.3">
      <c r="A12877" t="s">
        <v>1971</v>
      </c>
      <c r="B12877" t="s">
        <v>323</v>
      </c>
      <c r="C12877">
        <v>1418.53110299378</v>
      </c>
      <c r="D12877" t="s">
        <v>2480</v>
      </c>
      <c r="E12877" t="s">
        <v>313</v>
      </c>
    </row>
    <row r="12878" spans="1:5" x14ac:dyDescent="0.3">
      <c r="A12878" t="s">
        <v>1135</v>
      </c>
      <c r="B12878" t="s">
        <v>323</v>
      </c>
      <c r="C12878">
        <v>1418.73614997663</v>
      </c>
      <c r="D12878" t="s">
        <v>2480</v>
      </c>
      <c r="E12878" t="s">
        <v>313</v>
      </c>
    </row>
    <row r="12879" spans="1:5" x14ac:dyDescent="0.3">
      <c r="A12879" t="s">
        <v>1230</v>
      </c>
      <c r="B12879" t="s">
        <v>323</v>
      </c>
      <c r="C12879">
        <v>1419.3925454471901</v>
      </c>
      <c r="D12879" t="s">
        <v>2480</v>
      </c>
      <c r="E12879" t="s">
        <v>313</v>
      </c>
    </row>
    <row r="12880" spans="1:5" x14ac:dyDescent="0.3">
      <c r="A12880" t="s">
        <v>1810</v>
      </c>
      <c r="B12880" t="s">
        <v>323</v>
      </c>
      <c r="C12880">
        <v>1422.95137597863</v>
      </c>
      <c r="D12880" t="s">
        <v>2480</v>
      </c>
      <c r="E12880" t="s">
        <v>313</v>
      </c>
    </row>
    <row r="12881" spans="1:5" x14ac:dyDescent="0.3">
      <c r="A12881" t="s">
        <v>1084</v>
      </c>
      <c r="B12881" t="s">
        <v>323</v>
      </c>
      <c r="C12881">
        <v>1423.5991360083101</v>
      </c>
      <c r="D12881" t="s">
        <v>2480</v>
      </c>
      <c r="E12881" t="s">
        <v>313</v>
      </c>
    </row>
    <row r="12882" spans="1:5" x14ac:dyDescent="0.3">
      <c r="A12882" t="s">
        <v>1069</v>
      </c>
      <c r="B12882" t="s">
        <v>323</v>
      </c>
      <c r="C12882">
        <v>1424.0667906465201</v>
      </c>
      <c r="D12882" t="s">
        <v>2480</v>
      </c>
      <c r="E12882" t="s">
        <v>313</v>
      </c>
    </row>
    <row r="12883" spans="1:5" x14ac:dyDescent="0.3">
      <c r="A12883" t="s">
        <v>1740</v>
      </c>
      <c r="B12883" t="s">
        <v>323</v>
      </c>
      <c r="C12883">
        <v>1424.18297509224</v>
      </c>
      <c r="D12883" t="s">
        <v>2480</v>
      </c>
      <c r="E12883" t="s">
        <v>313</v>
      </c>
    </row>
    <row r="12884" spans="1:5" x14ac:dyDescent="0.3">
      <c r="A12884" t="s">
        <v>824</v>
      </c>
      <c r="B12884" t="s">
        <v>323</v>
      </c>
      <c r="C12884">
        <v>1427.5197957191499</v>
      </c>
      <c r="D12884" t="s">
        <v>2480</v>
      </c>
      <c r="E12884" t="s">
        <v>313</v>
      </c>
    </row>
    <row r="12885" spans="1:5" x14ac:dyDescent="0.3">
      <c r="A12885" t="s">
        <v>1015</v>
      </c>
      <c r="B12885" t="s">
        <v>323</v>
      </c>
      <c r="C12885">
        <v>1428.0251843578401</v>
      </c>
      <c r="D12885" t="s">
        <v>2480</v>
      </c>
      <c r="E12885" t="s">
        <v>313</v>
      </c>
    </row>
    <row r="12886" spans="1:5" x14ac:dyDescent="0.3">
      <c r="A12886" t="s">
        <v>1514</v>
      </c>
      <c r="B12886" t="s">
        <v>323</v>
      </c>
      <c r="C12886">
        <v>1430.6901671769599</v>
      </c>
      <c r="D12886" t="s">
        <v>2480</v>
      </c>
      <c r="E12886" t="s">
        <v>313</v>
      </c>
    </row>
    <row r="12887" spans="1:5" x14ac:dyDescent="0.3">
      <c r="A12887" t="s">
        <v>1526</v>
      </c>
      <c r="B12887" t="s">
        <v>323</v>
      </c>
      <c r="C12887">
        <v>1435.66851032299</v>
      </c>
      <c r="D12887" t="s">
        <v>2480</v>
      </c>
      <c r="E12887" t="s">
        <v>313</v>
      </c>
    </row>
    <row r="12888" spans="1:5" x14ac:dyDescent="0.3">
      <c r="A12888" t="s">
        <v>1814</v>
      </c>
      <c r="B12888" t="s">
        <v>323</v>
      </c>
      <c r="C12888">
        <v>1435.73174289291</v>
      </c>
      <c r="D12888" t="s">
        <v>2480</v>
      </c>
      <c r="E12888" t="s">
        <v>313</v>
      </c>
    </row>
    <row r="12889" spans="1:5" x14ac:dyDescent="0.3">
      <c r="A12889" t="s">
        <v>1008</v>
      </c>
      <c r="B12889" t="s">
        <v>323</v>
      </c>
      <c r="C12889">
        <v>1443.63973614266</v>
      </c>
      <c r="D12889" t="s">
        <v>2480</v>
      </c>
      <c r="E12889" t="s">
        <v>313</v>
      </c>
    </row>
    <row r="12890" spans="1:5" x14ac:dyDescent="0.3">
      <c r="A12890" t="s">
        <v>1640</v>
      </c>
      <c r="B12890" t="s">
        <v>323</v>
      </c>
      <c r="C12890">
        <v>1446.02371002322</v>
      </c>
      <c r="D12890" t="s">
        <v>2480</v>
      </c>
      <c r="E12890" t="s">
        <v>313</v>
      </c>
    </row>
    <row r="12891" spans="1:5" x14ac:dyDescent="0.3">
      <c r="A12891" t="s">
        <v>570</v>
      </c>
      <c r="B12891" t="s">
        <v>323</v>
      </c>
      <c r="C12891">
        <v>1447.3232271617901</v>
      </c>
      <c r="D12891" t="s">
        <v>2480</v>
      </c>
      <c r="E12891" t="s">
        <v>313</v>
      </c>
    </row>
    <row r="12892" spans="1:5" x14ac:dyDescent="0.3">
      <c r="A12892" t="s">
        <v>1004</v>
      </c>
      <c r="B12892" t="s">
        <v>323</v>
      </c>
      <c r="C12892">
        <v>1448.2222884544899</v>
      </c>
      <c r="D12892" t="s">
        <v>2480</v>
      </c>
      <c r="E12892" t="s">
        <v>313</v>
      </c>
    </row>
    <row r="12893" spans="1:5" x14ac:dyDescent="0.3">
      <c r="A12893" t="s">
        <v>1219</v>
      </c>
      <c r="B12893" t="s">
        <v>323</v>
      </c>
      <c r="C12893">
        <v>1448.5048363814999</v>
      </c>
      <c r="D12893" t="s">
        <v>2480</v>
      </c>
      <c r="E12893" t="s">
        <v>313</v>
      </c>
    </row>
    <row r="12894" spans="1:5" x14ac:dyDescent="0.3">
      <c r="A12894" t="s">
        <v>1080</v>
      </c>
      <c r="B12894" t="s">
        <v>323</v>
      </c>
      <c r="C12894">
        <v>1450.8830204031401</v>
      </c>
      <c r="D12894" t="s">
        <v>2480</v>
      </c>
      <c r="E12894" t="s">
        <v>313</v>
      </c>
    </row>
    <row r="12895" spans="1:5" x14ac:dyDescent="0.3">
      <c r="A12895" t="s">
        <v>1165</v>
      </c>
      <c r="B12895" t="s">
        <v>323</v>
      </c>
      <c r="C12895">
        <v>1451.4386056314199</v>
      </c>
      <c r="D12895" t="s">
        <v>2480</v>
      </c>
      <c r="E12895" t="s">
        <v>313</v>
      </c>
    </row>
    <row r="12896" spans="1:5" x14ac:dyDescent="0.3">
      <c r="A12896" t="s">
        <v>1417</v>
      </c>
      <c r="B12896" t="s">
        <v>323</v>
      </c>
      <c r="C12896">
        <v>1451.8910096013501</v>
      </c>
      <c r="D12896" t="s">
        <v>2480</v>
      </c>
      <c r="E12896" t="s">
        <v>313</v>
      </c>
    </row>
    <row r="12897" spans="1:5" x14ac:dyDescent="0.3">
      <c r="A12897" t="s">
        <v>872</v>
      </c>
      <c r="B12897" t="s">
        <v>323</v>
      </c>
      <c r="C12897">
        <v>1453.01939301377</v>
      </c>
      <c r="D12897" t="s">
        <v>2480</v>
      </c>
      <c r="E12897" t="s">
        <v>313</v>
      </c>
    </row>
    <row r="12898" spans="1:5" x14ac:dyDescent="0.3">
      <c r="A12898" t="s">
        <v>1593</v>
      </c>
      <c r="B12898" t="s">
        <v>323</v>
      </c>
      <c r="C12898">
        <v>1456.3832763425401</v>
      </c>
      <c r="D12898" t="s">
        <v>2480</v>
      </c>
      <c r="E12898" t="s">
        <v>313</v>
      </c>
    </row>
    <row r="12899" spans="1:5" x14ac:dyDescent="0.3">
      <c r="A12899" t="s">
        <v>1837</v>
      </c>
      <c r="B12899" t="s">
        <v>323</v>
      </c>
      <c r="C12899">
        <v>1459.6311718751001</v>
      </c>
      <c r="D12899" t="s">
        <v>2480</v>
      </c>
      <c r="E12899" t="s">
        <v>313</v>
      </c>
    </row>
    <row r="12900" spans="1:5" x14ac:dyDescent="0.3">
      <c r="A12900" t="s">
        <v>1001</v>
      </c>
      <c r="B12900" t="s">
        <v>323</v>
      </c>
      <c r="C12900">
        <v>1459.76077959799</v>
      </c>
      <c r="D12900" t="s">
        <v>2480</v>
      </c>
      <c r="E12900" t="s">
        <v>313</v>
      </c>
    </row>
    <row r="12901" spans="1:5" x14ac:dyDescent="0.3">
      <c r="A12901" t="s">
        <v>1122</v>
      </c>
      <c r="B12901" t="s">
        <v>323</v>
      </c>
      <c r="C12901">
        <v>1459.80385269156</v>
      </c>
      <c r="D12901" t="s">
        <v>2480</v>
      </c>
      <c r="E12901" t="s">
        <v>313</v>
      </c>
    </row>
    <row r="12902" spans="1:5" x14ac:dyDescent="0.3">
      <c r="A12902" t="s">
        <v>1366</v>
      </c>
      <c r="B12902" t="s">
        <v>323</v>
      </c>
      <c r="C12902">
        <v>1460.3231037412199</v>
      </c>
      <c r="D12902" t="s">
        <v>2480</v>
      </c>
      <c r="E12902" t="s">
        <v>313</v>
      </c>
    </row>
    <row r="12903" spans="1:5" x14ac:dyDescent="0.3">
      <c r="A12903" t="s">
        <v>2241</v>
      </c>
      <c r="B12903" t="s">
        <v>323</v>
      </c>
      <c r="C12903">
        <v>1463.21501172687</v>
      </c>
      <c r="D12903" t="s">
        <v>2480</v>
      </c>
      <c r="E12903" t="s">
        <v>313</v>
      </c>
    </row>
    <row r="12904" spans="1:5" x14ac:dyDescent="0.3">
      <c r="A12904" t="s">
        <v>535</v>
      </c>
      <c r="B12904" t="s">
        <v>323</v>
      </c>
      <c r="C12904">
        <v>1467.4519849109399</v>
      </c>
      <c r="D12904" t="s">
        <v>2480</v>
      </c>
      <c r="E12904" t="s">
        <v>313</v>
      </c>
    </row>
    <row r="12905" spans="1:5" x14ac:dyDescent="0.3">
      <c r="A12905" t="s">
        <v>543</v>
      </c>
      <c r="B12905" t="s">
        <v>323</v>
      </c>
      <c r="C12905">
        <v>1467.7660597904501</v>
      </c>
      <c r="D12905" t="s">
        <v>2480</v>
      </c>
      <c r="E12905" t="s">
        <v>313</v>
      </c>
    </row>
    <row r="12906" spans="1:5" x14ac:dyDescent="0.3">
      <c r="A12906" t="s">
        <v>651</v>
      </c>
      <c r="B12906" t="s">
        <v>323</v>
      </c>
      <c r="C12906">
        <v>1469.96723092155</v>
      </c>
      <c r="D12906" t="s">
        <v>2480</v>
      </c>
      <c r="E12906" t="s">
        <v>313</v>
      </c>
    </row>
    <row r="12907" spans="1:5" x14ac:dyDescent="0.3">
      <c r="A12907" t="s">
        <v>2110</v>
      </c>
      <c r="B12907" t="s">
        <v>323</v>
      </c>
      <c r="C12907">
        <v>1473.56003489977</v>
      </c>
      <c r="D12907" t="s">
        <v>2480</v>
      </c>
      <c r="E12907" t="s">
        <v>313</v>
      </c>
    </row>
    <row r="12908" spans="1:5" x14ac:dyDescent="0.3">
      <c r="A12908" t="s">
        <v>1522</v>
      </c>
      <c r="B12908" t="s">
        <v>323</v>
      </c>
      <c r="C12908">
        <v>1474.4936666751601</v>
      </c>
      <c r="D12908" t="s">
        <v>2480</v>
      </c>
      <c r="E12908" t="s">
        <v>313</v>
      </c>
    </row>
    <row r="12909" spans="1:5" x14ac:dyDescent="0.3">
      <c r="A12909" t="s">
        <v>2432</v>
      </c>
      <c r="B12909" t="s">
        <v>323</v>
      </c>
      <c r="C12909">
        <v>1475.8154699852801</v>
      </c>
      <c r="D12909" t="s">
        <v>2480</v>
      </c>
      <c r="E12909" t="s">
        <v>313</v>
      </c>
    </row>
    <row r="12910" spans="1:5" x14ac:dyDescent="0.3">
      <c r="A12910" t="s">
        <v>1233</v>
      </c>
      <c r="B12910" t="s">
        <v>323</v>
      </c>
      <c r="C12910">
        <v>1476.56961603987</v>
      </c>
      <c r="D12910" t="s">
        <v>2480</v>
      </c>
      <c r="E12910" t="s">
        <v>313</v>
      </c>
    </row>
    <row r="12911" spans="1:5" x14ac:dyDescent="0.3">
      <c r="A12911" t="s">
        <v>823</v>
      </c>
      <c r="B12911" t="s">
        <v>323</v>
      </c>
      <c r="C12911">
        <v>1476.77023328306</v>
      </c>
      <c r="D12911" t="s">
        <v>2480</v>
      </c>
      <c r="E12911" t="s">
        <v>313</v>
      </c>
    </row>
    <row r="12912" spans="1:5" x14ac:dyDescent="0.3">
      <c r="A12912" t="s">
        <v>1742</v>
      </c>
      <c r="B12912" t="s">
        <v>323</v>
      </c>
      <c r="C12912">
        <v>1481.32423207791</v>
      </c>
      <c r="D12912" t="s">
        <v>2480</v>
      </c>
      <c r="E12912" t="s">
        <v>313</v>
      </c>
    </row>
    <row r="12913" spans="1:5" x14ac:dyDescent="0.3">
      <c r="A12913" t="s">
        <v>2351</v>
      </c>
      <c r="B12913" t="s">
        <v>323</v>
      </c>
      <c r="C12913">
        <v>1481.63903177357</v>
      </c>
      <c r="D12913" t="s">
        <v>2480</v>
      </c>
      <c r="E12913" t="s">
        <v>313</v>
      </c>
    </row>
    <row r="12914" spans="1:5" x14ac:dyDescent="0.3">
      <c r="A12914" t="s">
        <v>1802</v>
      </c>
      <c r="B12914" t="s">
        <v>323</v>
      </c>
      <c r="C12914">
        <v>1483.48370211577</v>
      </c>
      <c r="D12914" t="s">
        <v>2480</v>
      </c>
      <c r="E12914" t="s">
        <v>313</v>
      </c>
    </row>
    <row r="12915" spans="1:5" x14ac:dyDescent="0.3">
      <c r="A12915" t="s">
        <v>1076</v>
      </c>
      <c r="B12915" t="s">
        <v>323</v>
      </c>
      <c r="C12915">
        <v>1483.5531596389201</v>
      </c>
      <c r="D12915" t="s">
        <v>2480</v>
      </c>
      <c r="E12915" t="s">
        <v>313</v>
      </c>
    </row>
    <row r="12916" spans="1:5" x14ac:dyDescent="0.3">
      <c r="A12916" t="s">
        <v>1388</v>
      </c>
      <c r="B12916" t="s">
        <v>323</v>
      </c>
      <c r="C12916">
        <v>1485.2247608818</v>
      </c>
      <c r="D12916" t="s">
        <v>2480</v>
      </c>
      <c r="E12916" t="s">
        <v>313</v>
      </c>
    </row>
    <row r="12917" spans="1:5" x14ac:dyDescent="0.3">
      <c r="A12917" t="s">
        <v>1112</v>
      </c>
      <c r="B12917" t="s">
        <v>323</v>
      </c>
      <c r="C12917">
        <v>1488.67422066633</v>
      </c>
      <c r="D12917" t="s">
        <v>2480</v>
      </c>
      <c r="E12917" t="s">
        <v>313</v>
      </c>
    </row>
    <row r="12918" spans="1:5" x14ac:dyDescent="0.3">
      <c r="A12918" t="s">
        <v>1120</v>
      </c>
      <c r="B12918" t="s">
        <v>323</v>
      </c>
      <c r="C12918">
        <v>1490.1938141153601</v>
      </c>
      <c r="D12918" t="s">
        <v>2480</v>
      </c>
      <c r="E12918" t="s">
        <v>313</v>
      </c>
    </row>
    <row r="12919" spans="1:5" x14ac:dyDescent="0.3">
      <c r="A12919" t="s">
        <v>1207</v>
      </c>
      <c r="B12919" t="s">
        <v>323</v>
      </c>
      <c r="C12919">
        <v>1490.7920665255101</v>
      </c>
      <c r="D12919" t="s">
        <v>2480</v>
      </c>
      <c r="E12919" t="s">
        <v>313</v>
      </c>
    </row>
    <row r="12920" spans="1:5" x14ac:dyDescent="0.3">
      <c r="A12920" t="s">
        <v>1419</v>
      </c>
      <c r="B12920" t="s">
        <v>323</v>
      </c>
      <c r="C12920">
        <v>1491.6143387915499</v>
      </c>
      <c r="D12920" t="s">
        <v>2480</v>
      </c>
      <c r="E12920" t="s">
        <v>313</v>
      </c>
    </row>
    <row r="12921" spans="1:5" x14ac:dyDescent="0.3">
      <c r="A12921" t="s">
        <v>2252</v>
      </c>
      <c r="B12921" t="s">
        <v>323</v>
      </c>
      <c r="C12921">
        <v>1492.8327268954299</v>
      </c>
      <c r="D12921" t="s">
        <v>2480</v>
      </c>
      <c r="E12921" t="s">
        <v>313</v>
      </c>
    </row>
    <row r="12922" spans="1:5" x14ac:dyDescent="0.3">
      <c r="A12922" t="s">
        <v>1606</v>
      </c>
      <c r="B12922" t="s">
        <v>323</v>
      </c>
      <c r="C12922">
        <v>1493.25407333884</v>
      </c>
      <c r="D12922" t="s">
        <v>2480</v>
      </c>
      <c r="E12922" t="s">
        <v>313</v>
      </c>
    </row>
    <row r="12923" spans="1:5" x14ac:dyDescent="0.3">
      <c r="A12923" t="s">
        <v>1621</v>
      </c>
      <c r="B12923" t="s">
        <v>323</v>
      </c>
      <c r="C12923">
        <v>1493.4012278432001</v>
      </c>
      <c r="D12923" t="s">
        <v>2480</v>
      </c>
      <c r="E12923" t="s">
        <v>313</v>
      </c>
    </row>
    <row r="12924" spans="1:5" x14ac:dyDescent="0.3">
      <c r="A12924" t="s">
        <v>1128</v>
      </c>
      <c r="B12924" t="s">
        <v>323</v>
      </c>
      <c r="C12924">
        <v>1493.67411619063</v>
      </c>
      <c r="D12924" t="s">
        <v>2480</v>
      </c>
      <c r="E12924" t="s">
        <v>313</v>
      </c>
    </row>
    <row r="12925" spans="1:5" x14ac:dyDescent="0.3">
      <c r="A12925" t="s">
        <v>1576</v>
      </c>
      <c r="B12925" t="s">
        <v>323</v>
      </c>
      <c r="C12925">
        <v>1495.45425260922</v>
      </c>
      <c r="D12925" t="s">
        <v>2480</v>
      </c>
      <c r="E12925" t="s">
        <v>313</v>
      </c>
    </row>
    <row r="12926" spans="1:5" x14ac:dyDescent="0.3">
      <c r="A12926" t="s">
        <v>1145</v>
      </c>
      <c r="B12926" t="s">
        <v>323</v>
      </c>
      <c r="C12926">
        <v>1495.8464280210401</v>
      </c>
      <c r="D12926" t="s">
        <v>2480</v>
      </c>
      <c r="E12926" t="s">
        <v>313</v>
      </c>
    </row>
    <row r="12927" spans="1:5" x14ac:dyDescent="0.3">
      <c r="A12927" t="s">
        <v>1705</v>
      </c>
      <c r="B12927" t="s">
        <v>323</v>
      </c>
      <c r="C12927">
        <v>1496.96276490678</v>
      </c>
      <c r="D12927" t="s">
        <v>2480</v>
      </c>
      <c r="E12927" t="s">
        <v>313</v>
      </c>
    </row>
    <row r="12928" spans="1:5" x14ac:dyDescent="0.3">
      <c r="A12928" t="s">
        <v>1973</v>
      </c>
      <c r="B12928" t="s">
        <v>323</v>
      </c>
      <c r="C12928">
        <v>1498.15718368894</v>
      </c>
      <c r="D12928" t="s">
        <v>2480</v>
      </c>
      <c r="E12928" t="s">
        <v>313</v>
      </c>
    </row>
    <row r="12929" spans="1:5" x14ac:dyDescent="0.3">
      <c r="A12929" t="s">
        <v>1054</v>
      </c>
      <c r="B12929" t="s">
        <v>323</v>
      </c>
      <c r="C12929">
        <v>1499.0878488846599</v>
      </c>
      <c r="D12929" t="s">
        <v>2480</v>
      </c>
      <c r="E12929" t="s">
        <v>313</v>
      </c>
    </row>
    <row r="12930" spans="1:5" x14ac:dyDescent="0.3">
      <c r="A12930" t="s">
        <v>1109</v>
      </c>
      <c r="B12930" t="s">
        <v>323</v>
      </c>
      <c r="C12930">
        <v>1503.3073561235601</v>
      </c>
      <c r="D12930" t="s">
        <v>2480</v>
      </c>
      <c r="E12930" t="s">
        <v>313</v>
      </c>
    </row>
    <row r="12931" spans="1:5" x14ac:dyDescent="0.3">
      <c r="A12931" t="s">
        <v>637</v>
      </c>
      <c r="B12931" t="s">
        <v>323</v>
      </c>
      <c r="C12931">
        <v>1503.4097919625999</v>
      </c>
      <c r="D12931" t="s">
        <v>2480</v>
      </c>
      <c r="E12931" t="s">
        <v>313</v>
      </c>
    </row>
    <row r="12932" spans="1:5" x14ac:dyDescent="0.3">
      <c r="A12932" t="s">
        <v>1541</v>
      </c>
      <c r="B12932" t="s">
        <v>323</v>
      </c>
      <c r="C12932">
        <v>1503.6576407556199</v>
      </c>
      <c r="D12932" t="s">
        <v>2480</v>
      </c>
      <c r="E12932" t="s">
        <v>313</v>
      </c>
    </row>
    <row r="12933" spans="1:5" x14ac:dyDescent="0.3">
      <c r="A12933" t="s">
        <v>2084</v>
      </c>
      <c r="B12933" t="s">
        <v>323</v>
      </c>
      <c r="C12933">
        <v>1505.0473973803701</v>
      </c>
      <c r="D12933" t="s">
        <v>2480</v>
      </c>
      <c r="E12933" t="s">
        <v>313</v>
      </c>
    </row>
    <row r="12934" spans="1:5" x14ac:dyDescent="0.3">
      <c r="A12934" t="s">
        <v>1633</v>
      </c>
      <c r="B12934" t="s">
        <v>323</v>
      </c>
      <c r="C12934">
        <v>1505.10674496815</v>
      </c>
      <c r="D12934" t="s">
        <v>2480</v>
      </c>
      <c r="E12934" t="s">
        <v>313</v>
      </c>
    </row>
    <row r="12935" spans="1:5" x14ac:dyDescent="0.3">
      <c r="A12935" t="s">
        <v>2381</v>
      </c>
      <c r="B12935" t="s">
        <v>323</v>
      </c>
      <c r="C12935">
        <v>1507.64964905746</v>
      </c>
      <c r="D12935" t="s">
        <v>2480</v>
      </c>
      <c r="E12935" t="s">
        <v>313</v>
      </c>
    </row>
    <row r="12936" spans="1:5" x14ac:dyDescent="0.3">
      <c r="A12936" t="s">
        <v>2418</v>
      </c>
      <c r="B12936" t="s">
        <v>323</v>
      </c>
      <c r="C12936">
        <v>1509.5569045347399</v>
      </c>
      <c r="D12936" t="s">
        <v>2480</v>
      </c>
      <c r="E12936" t="s">
        <v>313</v>
      </c>
    </row>
    <row r="12937" spans="1:5" x14ac:dyDescent="0.3">
      <c r="A12937" t="s">
        <v>1175</v>
      </c>
      <c r="B12937" t="s">
        <v>323</v>
      </c>
      <c r="C12937">
        <v>1512.1898831994099</v>
      </c>
      <c r="D12937" t="s">
        <v>2480</v>
      </c>
      <c r="E12937" t="s">
        <v>313</v>
      </c>
    </row>
    <row r="12938" spans="1:5" x14ac:dyDescent="0.3">
      <c r="A12938" t="s">
        <v>1240</v>
      </c>
      <c r="B12938" t="s">
        <v>323</v>
      </c>
      <c r="C12938">
        <v>1513.73374743457</v>
      </c>
      <c r="D12938" t="s">
        <v>2480</v>
      </c>
      <c r="E12938" t="s">
        <v>313</v>
      </c>
    </row>
    <row r="12939" spans="1:5" x14ac:dyDescent="0.3">
      <c r="A12939" t="s">
        <v>2338</v>
      </c>
      <c r="B12939" t="s">
        <v>323</v>
      </c>
      <c r="C12939">
        <v>1514.4290413087299</v>
      </c>
      <c r="D12939" t="s">
        <v>2480</v>
      </c>
      <c r="E12939" t="s">
        <v>313</v>
      </c>
    </row>
    <row r="12940" spans="1:5" x14ac:dyDescent="0.3">
      <c r="A12940" t="s">
        <v>1387</v>
      </c>
      <c r="B12940" t="s">
        <v>323</v>
      </c>
      <c r="C12940">
        <v>1518.5866224736201</v>
      </c>
      <c r="D12940" t="s">
        <v>2480</v>
      </c>
      <c r="E12940" t="s">
        <v>313</v>
      </c>
    </row>
    <row r="12941" spans="1:5" x14ac:dyDescent="0.3">
      <c r="A12941" t="s">
        <v>1152</v>
      </c>
      <c r="B12941" t="s">
        <v>323</v>
      </c>
      <c r="C12941">
        <v>1524.2867218937899</v>
      </c>
      <c r="D12941" t="s">
        <v>2480</v>
      </c>
      <c r="E12941" t="s">
        <v>313</v>
      </c>
    </row>
    <row r="12942" spans="1:5" x14ac:dyDescent="0.3">
      <c r="A12942" t="s">
        <v>1702</v>
      </c>
      <c r="B12942" t="s">
        <v>323</v>
      </c>
      <c r="C12942">
        <v>1524.92554881674</v>
      </c>
      <c r="D12942" t="s">
        <v>2480</v>
      </c>
      <c r="E12942" t="s">
        <v>313</v>
      </c>
    </row>
    <row r="12943" spans="1:5" x14ac:dyDescent="0.3">
      <c r="A12943" t="s">
        <v>1072</v>
      </c>
      <c r="B12943" t="s">
        <v>323</v>
      </c>
      <c r="C12943">
        <v>1525.7995744472701</v>
      </c>
      <c r="D12943" t="s">
        <v>2480</v>
      </c>
      <c r="E12943" t="s">
        <v>313</v>
      </c>
    </row>
    <row r="12944" spans="1:5" x14ac:dyDescent="0.3">
      <c r="A12944" t="s">
        <v>1491</v>
      </c>
      <c r="B12944" t="s">
        <v>323</v>
      </c>
      <c r="C12944">
        <v>1526.4987033989501</v>
      </c>
      <c r="D12944" t="s">
        <v>2480</v>
      </c>
      <c r="E12944" t="s">
        <v>313</v>
      </c>
    </row>
    <row r="12945" spans="1:5" x14ac:dyDescent="0.3">
      <c r="A12945" t="s">
        <v>1617</v>
      </c>
      <c r="B12945" t="s">
        <v>323</v>
      </c>
      <c r="C12945">
        <v>1528.88886063577</v>
      </c>
      <c r="D12945" t="s">
        <v>2480</v>
      </c>
      <c r="E12945" t="s">
        <v>313</v>
      </c>
    </row>
    <row r="12946" spans="1:5" x14ac:dyDescent="0.3">
      <c r="A12946" t="s">
        <v>401</v>
      </c>
      <c r="B12946" t="s">
        <v>323</v>
      </c>
      <c r="C12946">
        <v>1529.59678816069</v>
      </c>
      <c r="D12946" t="s">
        <v>2480</v>
      </c>
      <c r="E12946" t="s">
        <v>313</v>
      </c>
    </row>
    <row r="12947" spans="1:5" x14ac:dyDescent="0.3">
      <c r="A12947" t="s">
        <v>1418</v>
      </c>
      <c r="B12947" t="s">
        <v>323</v>
      </c>
      <c r="C12947">
        <v>1530.8223810398799</v>
      </c>
      <c r="D12947" t="s">
        <v>2480</v>
      </c>
      <c r="E12947" t="s">
        <v>313</v>
      </c>
    </row>
    <row r="12948" spans="1:5" x14ac:dyDescent="0.3">
      <c r="A12948" t="s">
        <v>2111</v>
      </c>
      <c r="B12948" t="s">
        <v>323</v>
      </c>
      <c r="C12948">
        <v>1533.88313534337</v>
      </c>
      <c r="D12948" t="s">
        <v>2480</v>
      </c>
      <c r="E12948" t="s">
        <v>313</v>
      </c>
    </row>
    <row r="12949" spans="1:5" x14ac:dyDescent="0.3">
      <c r="A12949" t="s">
        <v>995</v>
      </c>
      <c r="B12949" t="s">
        <v>323</v>
      </c>
      <c r="C12949">
        <v>1534.32805643592</v>
      </c>
      <c r="D12949" t="s">
        <v>2480</v>
      </c>
      <c r="E12949" t="s">
        <v>313</v>
      </c>
    </row>
    <row r="12950" spans="1:5" x14ac:dyDescent="0.3">
      <c r="A12950" t="s">
        <v>1321</v>
      </c>
      <c r="B12950" t="s">
        <v>323</v>
      </c>
      <c r="C12950">
        <v>1536.94954645394</v>
      </c>
      <c r="D12950" t="s">
        <v>2480</v>
      </c>
      <c r="E12950" t="s">
        <v>313</v>
      </c>
    </row>
    <row r="12951" spans="1:5" x14ac:dyDescent="0.3">
      <c r="A12951" t="s">
        <v>1078</v>
      </c>
      <c r="B12951" t="s">
        <v>323</v>
      </c>
      <c r="C12951">
        <v>1537.61162127478</v>
      </c>
      <c r="D12951" t="s">
        <v>2480</v>
      </c>
      <c r="E12951" t="s">
        <v>313</v>
      </c>
    </row>
    <row r="12952" spans="1:5" x14ac:dyDescent="0.3">
      <c r="A12952" t="s">
        <v>1500</v>
      </c>
      <c r="B12952" t="s">
        <v>323</v>
      </c>
      <c r="C12952">
        <v>1538.7355719146301</v>
      </c>
      <c r="D12952" t="s">
        <v>2480</v>
      </c>
      <c r="E12952" t="s">
        <v>313</v>
      </c>
    </row>
    <row r="12953" spans="1:5" x14ac:dyDescent="0.3">
      <c r="A12953" t="s">
        <v>1295</v>
      </c>
      <c r="B12953" t="s">
        <v>323</v>
      </c>
      <c r="C12953">
        <v>1540.6433976563401</v>
      </c>
      <c r="D12953" t="s">
        <v>2480</v>
      </c>
      <c r="E12953" t="s">
        <v>313</v>
      </c>
    </row>
    <row r="12954" spans="1:5" x14ac:dyDescent="0.3">
      <c r="A12954" t="s">
        <v>1687</v>
      </c>
      <c r="B12954" t="s">
        <v>323</v>
      </c>
      <c r="C12954">
        <v>1541.1007035709599</v>
      </c>
      <c r="D12954" t="s">
        <v>2480</v>
      </c>
      <c r="E12954" t="s">
        <v>313</v>
      </c>
    </row>
    <row r="12955" spans="1:5" x14ac:dyDescent="0.3">
      <c r="A12955" t="s">
        <v>868</v>
      </c>
      <c r="B12955" t="s">
        <v>323</v>
      </c>
      <c r="C12955">
        <v>1542.3144420000799</v>
      </c>
      <c r="D12955" t="s">
        <v>2480</v>
      </c>
      <c r="E12955" t="s">
        <v>313</v>
      </c>
    </row>
    <row r="12956" spans="1:5" x14ac:dyDescent="0.3">
      <c r="A12956" t="s">
        <v>2330</v>
      </c>
      <c r="B12956" t="s">
        <v>323</v>
      </c>
      <c r="C12956">
        <v>1542.4942754358599</v>
      </c>
      <c r="D12956" t="s">
        <v>2480</v>
      </c>
      <c r="E12956" t="s">
        <v>313</v>
      </c>
    </row>
    <row r="12957" spans="1:5" x14ac:dyDescent="0.3">
      <c r="A12957" t="s">
        <v>1328</v>
      </c>
      <c r="B12957" t="s">
        <v>323</v>
      </c>
      <c r="C12957">
        <v>1545.92252464342</v>
      </c>
      <c r="D12957" t="s">
        <v>2480</v>
      </c>
      <c r="E12957" t="s">
        <v>313</v>
      </c>
    </row>
    <row r="12958" spans="1:5" x14ac:dyDescent="0.3">
      <c r="A12958" t="s">
        <v>2419</v>
      </c>
      <c r="B12958" t="s">
        <v>323</v>
      </c>
      <c r="C12958">
        <v>1547.5341451244201</v>
      </c>
      <c r="D12958" t="s">
        <v>2480</v>
      </c>
      <c r="E12958" t="s">
        <v>313</v>
      </c>
    </row>
    <row r="12959" spans="1:5" x14ac:dyDescent="0.3">
      <c r="A12959" t="s">
        <v>1524</v>
      </c>
      <c r="B12959" t="s">
        <v>323</v>
      </c>
      <c r="C12959">
        <v>1549.4710132942801</v>
      </c>
      <c r="D12959" t="s">
        <v>2480</v>
      </c>
      <c r="E12959" t="s">
        <v>313</v>
      </c>
    </row>
    <row r="12960" spans="1:5" x14ac:dyDescent="0.3">
      <c r="A12960" t="s">
        <v>1093</v>
      </c>
      <c r="B12960" t="s">
        <v>323</v>
      </c>
      <c r="C12960">
        <v>1550.12703739419</v>
      </c>
      <c r="D12960" t="s">
        <v>2480</v>
      </c>
      <c r="E12960" t="s">
        <v>313</v>
      </c>
    </row>
    <row r="12961" spans="1:5" x14ac:dyDescent="0.3">
      <c r="A12961" t="s">
        <v>1294</v>
      </c>
      <c r="B12961" t="s">
        <v>323</v>
      </c>
      <c r="C12961">
        <v>1550.29074979397</v>
      </c>
      <c r="D12961" t="s">
        <v>2480</v>
      </c>
      <c r="E12961" t="s">
        <v>313</v>
      </c>
    </row>
    <row r="12962" spans="1:5" x14ac:dyDescent="0.3">
      <c r="A12962" t="s">
        <v>1513</v>
      </c>
      <c r="B12962" t="s">
        <v>323</v>
      </c>
      <c r="C12962">
        <v>1550.4968095039501</v>
      </c>
      <c r="D12962" t="s">
        <v>2480</v>
      </c>
      <c r="E12962" t="s">
        <v>313</v>
      </c>
    </row>
    <row r="12963" spans="1:5" x14ac:dyDescent="0.3">
      <c r="A12963" t="s">
        <v>568</v>
      </c>
      <c r="B12963" t="s">
        <v>323</v>
      </c>
      <c r="C12963">
        <v>1552.2776864623399</v>
      </c>
      <c r="D12963" t="s">
        <v>2480</v>
      </c>
      <c r="E12963" t="s">
        <v>313</v>
      </c>
    </row>
    <row r="12964" spans="1:5" x14ac:dyDescent="0.3">
      <c r="A12964" t="s">
        <v>1775</v>
      </c>
      <c r="B12964" t="s">
        <v>323</v>
      </c>
      <c r="C12964">
        <v>1552.9121019562699</v>
      </c>
      <c r="D12964" t="s">
        <v>2480</v>
      </c>
      <c r="E12964" t="s">
        <v>313</v>
      </c>
    </row>
    <row r="12965" spans="1:5" x14ac:dyDescent="0.3">
      <c r="A12965" t="s">
        <v>1231</v>
      </c>
      <c r="B12965" t="s">
        <v>323</v>
      </c>
      <c r="C12965">
        <v>1556.1705124176201</v>
      </c>
      <c r="D12965" t="s">
        <v>2480</v>
      </c>
      <c r="E12965" t="s">
        <v>313</v>
      </c>
    </row>
    <row r="12966" spans="1:5" x14ac:dyDescent="0.3">
      <c r="A12966" t="s">
        <v>1202</v>
      </c>
      <c r="B12966" t="s">
        <v>323</v>
      </c>
      <c r="C12966">
        <v>1556.21191827445</v>
      </c>
      <c r="D12966" t="s">
        <v>2480</v>
      </c>
      <c r="E12966" t="s">
        <v>313</v>
      </c>
    </row>
    <row r="12967" spans="1:5" x14ac:dyDescent="0.3">
      <c r="A12967" t="s">
        <v>1789</v>
      </c>
      <c r="B12967" t="s">
        <v>323</v>
      </c>
      <c r="C12967">
        <v>1556.3800786387301</v>
      </c>
      <c r="D12967" t="s">
        <v>2480</v>
      </c>
      <c r="E12967" t="s">
        <v>313</v>
      </c>
    </row>
    <row r="12968" spans="1:5" x14ac:dyDescent="0.3">
      <c r="A12968" t="s">
        <v>336</v>
      </c>
      <c r="B12968" t="s">
        <v>323</v>
      </c>
      <c r="C12968">
        <v>1558.5669609554</v>
      </c>
      <c r="D12968" t="s">
        <v>2480</v>
      </c>
      <c r="E12968" t="s">
        <v>313</v>
      </c>
    </row>
    <row r="12969" spans="1:5" x14ac:dyDescent="0.3">
      <c r="A12969" t="s">
        <v>1586</v>
      </c>
      <c r="B12969" t="s">
        <v>323</v>
      </c>
      <c r="C12969">
        <v>1561.5399975309599</v>
      </c>
      <c r="D12969" t="s">
        <v>2480</v>
      </c>
      <c r="E12969" t="s">
        <v>313</v>
      </c>
    </row>
    <row r="12970" spans="1:5" x14ac:dyDescent="0.3">
      <c r="A12970" t="s">
        <v>1136</v>
      </c>
      <c r="B12970" t="s">
        <v>323</v>
      </c>
      <c r="C12970">
        <v>1562.6245286242799</v>
      </c>
      <c r="D12970" t="s">
        <v>2480</v>
      </c>
      <c r="E12970" t="s">
        <v>313</v>
      </c>
    </row>
    <row r="12971" spans="1:5" x14ac:dyDescent="0.3">
      <c r="A12971" t="s">
        <v>1709</v>
      </c>
      <c r="B12971" t="s">
        <v>323</v>
      </c>
      <c r="C12971">
        <v>1562.88351200894</v>
      </c>
      <c r="D12971" t="s">
        <v>2480</v>
      </c>
      <c r="E12971" t="s">
        <v>313</v>
      </c>
    </row>
    <row r="12972" spans="1:5" x14ac:dyDescent="0.3">
      <c r="A12972" t="s">
        <v>997</v>
      </c>
      <c r="B12972" t="s">
        <v>323</v>
      </c>
      <c r="C12972">
        <v>1566.69817455217</v>
      </c>
      <c r="D12972" t="s">
        <v>2480</v>
      </c>
      <c r="E12972" t="s">
        <v>313</v>
      </c>
    </row>
    <row r="12973" spans="1:5" x14ac:dyDescent="0.3">
      <c r="A12973" t="s">
        <v>1815</v>
      </c>
      <c r="B12973" t="s">
        <v>323</v>
      </c>
      <c r="C12973">
        <v>1567.5024615806101</v>
      </c>
      <c r="D12973" t="s">
        <v>2480</v>
      </c>
      <c r="E12973" t="s">
        <v>313</v>
      </c>
    </row>
    <row r="12974" spans="1:5" x14ac:dyDescent="0.3">
      <c r="A12974" t="s">
        <v>1629</v>
      </c>
      <c r="B12974" t="s">
        <v>323</v>
      </c>
      <c r="C12974">
        <v>1569.19071934267</v>
      </c>
      <c r="D12974" t="s">
        <v>2480</v>
      </c>
      <c r="E12974" t="s">
        <v>313</v>
      </c>
    </row>
    <row r="12975" spans="1:5" x14ac:dyDescent="0.3">
      <c r="A12975" t="s">
        <v>2205</v>
      </c>
      <c r="B12975" t="s">
        <v>323</v>
      </c>
      <c r="C12975">
        <v>1573.21021172567</v>
      </c>
      <c r="D12975" t="s">
        <v>2480</v>
      </c>
      <c r="E12975" t="s">
        <v>313</v>
      </c>
    </row>
    <row r="12976" spans="1:5" x14ac:dyDescent="0.3">
      <c r="A12976" t="s">
        <v>1675</v>
      </c>
      <c r="B12976" t="s">
        <v>323</v>
      </c>
      <c r="C12976">
        <v>1573.6172698453199</v>
      </c>
      <c r="D12976" t="s">
        <v>2480</v>
      </c>
      <c r="E12976" t="s">
        <v>313</v>
      </c>
    </row>
    <row r="12977" spans="1:5" x14ac:dyDescent="0.3">
      <c r="A12977" t="s">
        <v>1674</v>
      </c>
      <c r="B12977" t="s">
        <v>323</v>
      </c>
      <c r="C12977">
        <v>1574.49248398022</v>
      </c>
      <c r="D12977" t="s">
        <v>2480</v>
      </c>
      <c r="E12977" t="s">
        <v>313</v>
      </c>
    </row>
    <row r="12978" spans="1:5" x14ac:dyDescent="0.3">
      <c r="A12978" t="s">
        <v>1075</v>
      </c>
      <c r="B12978" t="s">
        <v>323</v>
      </c>
      <c r="C12978">
        <v>1574.7388998609199</v>
      </c>
      <c r="D12978" t="s">
        <v>2480</v>
      </c>
      <c r="E12978" t="s">
        <v>313</v>
      </c>
    </row>
    <row r="12979" spans="1:5" x14ac:dyDescent="0.3">
      <c r="A12979" t="s">
        <v>1298</v>
      </c>
      <c r="B12979" t="s">
        <v>323</v>
      </c>
      <c r="C12979">
        <v>1576.0673637877401</v>
      </c>
      <c r="D12979" t="s">
        <v>2480</v>
      </c>
      <c r="E12979" t="s">
        <v>313</v>
      </c>
    </row>
    <row r="12980" spans="1:5" x14ac:dyDescent="0.3">
      <c r="A12980" t="s">
        <v>1199</v>
      </c>
      <c r="B12980" t="s">
        <v>323</v>
      </c>
      <c r="C12980">
        <v>1576.8369619502701</v>
      </c>
      <c r="D12980" t="s">
        <v>2480</v>
      </c>
      <c r="E12980" t="s">
        <v>313</v>
      </c>
    </row>
    <row r="12981" spans="1:5" x14ac:dyDescent="0.3">
      <c r="A12981" t="s">
        <v>1625</v>
      </c>
      <c r="B12981" t="s">
        <v>323</v>
      </c>
      <c r="C12981">
        <v>1577.04565697406</v>
      </c>
      <c r="D12981" t="s">
        <v>2480</v>
      </c>
      <c r="E12981" t="s">
        <v>313</v>
      </c>
    </row>
    <row r="12982" spans="1:5" x14ac:dyDescent="0.3">
      <c r="A12982" t="s">
        <v>1330</v>
      </c>
      <c r="B12982" t="s">
        <v>323</v>
      </c>
      <c r="C12982">
        <v>1579.7794884964101</v>
      </c>
      <c r="D12982" t="s">
        <v>2480</v>
      </c>
      <c r="E12982" t="s">
        <v>313</v>
      </c>
    </row>
    <row r="12983" spans="1:5" x14ac:dyDescent="0.3">
      <c r="A12983" t="s">
        <v>1379</v>
      </c>
      <c r="B12983" t="s">
        <v>323</v>
      </c>
      <c r="C12983">
        <v>1583.5377097472499</v>
      </c>
      <c r="D12983" t="s">
        <v>2480</v>
      </c>
      <c r="E12983" t="s">
        <v>313</v>
      </c>
    </row>
    <row r="12984" spans="1:5" x14ac:dyDescent="0.3">
      <c r="A12984" t="s">
        <v>1595</v>
      </c>
      <c r="B12984" t="s">
        <v>323</v>
      </c>
      <c r="C12984">
        <v>1584.57239249182</v>
      </c>
      <c r="D12984" t="s">
        <v>2480</v>
      </c>
      <c r="E12984" t="s">
        <v>313</v>
      </c>
    </row>
    <row r="12985" spans="1:5" x14ac:dyDescent="0.3">
      <c r="A12985" t="s">
        <v>1672</v>
      </c>
      <c r="B12985" t="s">
        <v>323</v>
      </c>
      <c r="C12985">
        <v>1585.38607898591</v>
      </c>
      <c r="D12985" t="s">
        <v>2480</v>
      </c>
      <c r="E12985" t="s">
        <v>313</v>
      </c>
    </row>
    <row r="12986" spans="1:5" x14ac:dyDescent="0.3">
      <c r="A12986" t="s">
        <v>1547</v>
      </c>
      <c r="B12986" t="s">
        <v>323</v>
      </c>
      <c r="C12986">
        <v>1586.9246749618101</v>
      </c>
      <c r="D12986" t="s">
        <v>2480</v>
      </c>
      <c r="E12986" t="s">
        <v>313</v>
      </c>
    </row>
    <row r="12987" spans="1:5" x14ac:dyDescent="0.3">
      <c r="A12987" t="s">
        <v>1355</v>
      </c>
      <c r="B12987" t="s">
        <v>323</v>
      </c>
      <c r="C12987">
        <v>1591.06421927562</v>
      </c>
      <c r="D12987" t="s">
        <v>2480</v>
      </c>
      <c r="E12987" t="s">
        <v>313</v>
      </c>
    </row>
    <row r="12988" spans="1:5" x14ac:dyDescent="0.3">
      <c r="A12988" t="s">
        <v>1618</v>
      </c>
      <c r="B12988" t="s">
        <v>323</v>
      </c>
      <c r="C12988">
        <v>1593.0635282585699</v>
      </c>
      <c r="D12988" t="s">
        <v>2480</v>
      </c>
      <c r="E12988" t="s">
        <v>313</v>
      </c>
    </row>
    <row r="12989" spans="1:5" x14ac:dyDescent="0.3">
      <c r="A12989" t="s">
        <v>1198</v>
      </c>
      <c r="B12989" t="s">
        <v>323</v>
      </c>
      <c r="C12989">
        <v>1596.4074988314601</v>
      </c>
      <c r="D12989" t="s">
        <v>2480</v>
      </c>
      <c r="E12989" t="s">
        <v>313</v>
      </c>
    </row>
    <row r="12990" spans="1:5" x14ac:dyDescent="0.3">
      <c r="A12990" t="s">
        <v>2320</v>
      </c>
      <c r="B12990" t="s">
        <v>323</v>
      </c>
      <c r="C12990">
        <v>1597.5761350641101</v>
      </c>
      <c r="D12990" t="s">
        <v>2480</v>
      </c>
      <c r="E12990" t="s">
        <v>313</v>
      </c>
    </row>
    <row r="12991" spans="1:5" x14ac:dyDescent="0.3">
      <c r="A12991" t="s">
        <v>2207</v>
      </c>
      <c r="B12991" t="s">
        <v>323</v>
      </c>
      <c r="C12991">
        <v>1597.7147524603699</v>
      </c>
      <c r="D12991" t="s">
        <v>2480</v>
      </c>
      <c r="E12991" t="s">
        <v>313</v>
      </c>
    </row>
    <row r="12992" spans="1:5" x14ac:dyDescent="0.3">
      <c r="A12992" t="s">
        <v>1156</v>
      </c>
      <c r="B12992" t="s">
        <v>323</v>
      </c>
      <c r="C12992">
        <v>1600.4872262858401</v>
      </c>
      <c r="D12992" t="s">
        <v>2480</v>
      </c>
      <c r="E12992" t="s">
        <v>313</v>
      </c>
    </row>
    <row r="12993" spans="1:5" x14ac:dyDescent="0.3">
      <c r="A12993" t="s">
        <v>1132</v>
      </c>
      <c r="B12993" t="s">
        <v>323</v>
      </c>
      <c r="C12993">
        <v>1602.4143535657399</v>
      </c>
      <c r="D12993" t="s">
        <v>2480</v>
      </c>
      <c r="E12993" t="s">
        <v>313</v>
      </c>
    </row>
    <row r="12994" spans="1:5" x14ac:dyDescent="0.3">
      <c r="A12994" t="s">
        <v>1100</v>
      </c>
      <c r="B12994" t="s">
        <v>323</v>
      </c>
      <c r="C12994">
        <v>1607.5512652272801</v>
      </c>
      <c r="D12994" t="s">
        <v>2480</v>
      </c>
      <c r="E12994" t="s">
        <v>313</v>
      </c>
    </row>
    <row r="12995" spans="1:5" x14ac:dyDescent="0.3">
      <c r="A12995" t="s">
        <v>319</v>
      </c>
      <c r="B12995" t="s">
        <v>323</v>
      </c>
      <c r="C12995">
        <v>1608.6243393342299</v>
      </c>
      <c r="D12995" t="s">
        <v>2480</v>
      </c>
      <c r="E12995" t="s">
        <v>313</v>
      </c>
    </row>
    <row r="12996" spans="1:5" x14ac:dyDescent="0.3">
      <c r="A12996" t="s">
        <v>1020</v>
      </c>
      <c r="B12996" t="s">
        <v>323</v>
      </c>
      <c r="C12996">
        <v>1612.2841529843099</v>
      </c>
      <c r="D12996" t="s">
        <v>2480</v>
      </c>
      <c r="E12996" t="s">
        <v>313</v>
      </c>
    </row>
    <row r="12997" spans="1:5" x14ac:dyDescent="0.3">
      <c r="A12997" t="s">
        <v>403</v>
      </c>
      <c r="B12997" t="s">
        <v>323</v>
      </c>
      <c r="C12997">
        <v>1614.7243460851601</v>
      </c>
      <c r="D12997" t="s">
        <v>2480</v>
      </c>
      <c r="E12997" t="s">
        <v>313</v>
      </c>
    </row>
    <row r="12998" spans="1:5" x14ac:dyDescent="0.3">
      <c r="A12998" t="s">
        <v>1508</v>
      </c>
      <c r="B12998" t="s">
        <v>323</v>
      </c>
      <c r="C12998">
        <v>1617.09157413611</v>
      </c>
      <c r="D12998" t="s">
        <v>2480</v>
      </c>
      <c r="E12998" t="s">
        <v>313</v>
      </c>
    </row>
    <row r="12999" spans="1:5" x14ac:dyDescent="0.3">
      <c r="A12999" t="s">
        <v>1393</v>
      </c>
      <c r="B12999" t="s">
        <v>323</v>
      </c>
      <c r="C12999">
        <v>1620.3286960532</v>
      </c>
      <c r="D12999" t="s">
        <v>2480</v>
      </c>
      <c r="E12999" t="s">
        <v>313</v>
      </c>
    </row>
    <row r="13000" spans="1:5" x14ac:dyDescent="0.3">
      <c r="A13000" t="s">
        <v>1686</v>
      </c>
      <c r="B13000" t="s">
        <v>323</v>
      </c>
      <c r="C13000">
        <v>1620.57378580214</v>
      </c>
      <c r="D13000" t="s">
        <v>2480</v>
      </c>
      <c r="E13000" t="s">
        <v>313</v>
      </c>
    </row>
    <row r="13001" spans="1:5" x14ac:dyDescent="0.3">
      <c r="A13001" t="s">
        <v>1573</v>
      </c>
      <c r="B13001" t="s">
        <v>323</v>
      </c>
      <c r="C13001">
        <v>1621.12473724807</v>
      </c>
      <c r="D13001" t="s">
        <v>2480</v>
      </c>
      <c r="E13001" t="s">
        <v>313</v>
      </c>
    </row>
    <row r="13002" spans="1:5" x14ac:dyDescent="0.3">
      <c r="A13002" t="s">
        <v>1608</v>
      </c>
      <c r="B13002" t="s">
        <v>323</v>
      </c>
      <c r="C13002">
        <v>1624.2377366885501</v>
      </c>
      <c r="D13002" t="s">
        <v>2480</v>
      </c>
      <c r="E13002" t="s">
        <v>313</v>
      </c>
    </row>
    <row r="13003" spans="1:5" x14ac:dyDescent="0.3">
      <c r="A13003" t="s">
        <v>2387</v>
      </c>
      <c r="B13003" t="s">
        <v>323</v>
      </c>
      <c r="C13003">
        <v>1628.2221893747001</v>
      </c>
      <c r="D13003" t="s">
        <v>2480</v>
      </c>
      <c r="E13003" t="s">
        <v>313</v>
      </c>
    </row>
    <row r="13004" spans="1:5" x14ac:dyDescent="0.3">
      <c r="A13004" t="s">
        <v>1058</v>
      </c>
      <c r="B13004" t="s">
        <v>323</v>
      </c>
      <c r="C13004">
        <v>1628.23246526091</v>
      </c>
      <c r="D13004" t="s">
        <v>2480</v>
      </c>
      <c r="E13004" t="s">
        <v>313</v>
      </c>
    </row>
    <row r="13005" spans="1:5" x14ac:dyDescent="0.3">
      <c r="A13005" t="s">
        <v>1706</v>
      </c>
      <c r="B13005" t="s">
        <v>323</v>
      </c>
      <c r="C13005">
        <v>1628.7450730405601</v>
      </c>
      <c r="D13005" t="s">
        <v>2480</v>
      </c>
      <c r="E13005" t="s">
        <v>313</v>
      </c>
    </row>
    <row r="13006" spans="1:5" x14ac:dyDescent="0.3">
      <c r="A13006" t="s">
        <v>775</v>
      </c>
      <c r="B13006" t="s">
        <v>323</v>
      </c>
      <c r="C13006">
        <v>1630.2613847263599</v>
      </c>
      <c r="D13006" t="s">
        <v>2480</v>
      </c>
      <c r="E13006" t="s">
        <v>313</v>
      </c>
    </row>
    <row r="13007" spans="1:5" x14ac:dyDescent="0.3">
      <c r="A13007" t="s">
        <v>1947</v>
      </c>
      <c r="B13007" t="s">
        <v>323</v>
      </c>
      <c r="C13007">
        <v>1631.5167208529499</v>
      </c>
      <c r="D13007" t="s">
        <v>2480</v>
      </c>
      <c r="E13007" t="s">
        <v>313</v>
      </c>
    </row>
    <row r="13008" spans="1:5" x14ac:dyDescent="0.3">
      <c r="A13008" t="s">
        <v>1323</v>
      </c>
      <c r="B13008" t="s">
        <v>323</v>
      </c>
      <c r="C13008">
        <v>1634.2495087147399</v>
      </c>
      <c r="D13008" t="s">
        <v>2480</v>
      </c>
      <c r="E13008" t="s">
        <v>313</v>
      </c>
    </row>
    <row r="13009" spans="1:5" x14ac:dyDescent="0.3">
      <c r="A13009" t="s">
        <v>1154</v>
      </c>
      <c r="B13009" t="s">
        <v>323</v>
      </c>
      <c r="C13009">
        <v>1634.6965659913001</v>
      </c>
      <c r="D13009" t="s">
        <v>2480</v>
      </c>
      <c r="E13009" t="s">
        <v>313</v>
      </c>
    </row>
    <row r="13010" spans="1:5" x14ac:dyDescent="0.3">
      <c r="A13010" t="s">
        <v>1280</v>
      </c>
      <c r="B13010" t="s">
        <v>323</v>
      </c>
      <c r="C13010">
        <v>1636.50865430671</v>
      </c>
      <c r="D13010" t="s">
        <v>2480</v>
      </c>
      <c r="E13010" t="s">
        <v>313</v>
      </c>
    </row>
    <row r="13011" spans="1:5" x14ac:dyDescent="0.3">
      <c r="A13011" t="s">
        <v>2254</v>
      </c>
      <c r="B13011" t="s">
        <v>323</v>
      </c>
      <c r="C13011">
        <v>1638.62458131994</v>
      </c>
      <c r="D13011" t="s">
        <v>2480</v>
      </c>
      <c r="E13011" t="s">
        <v>313</v>
      </c>
    </row>
    <row r="13012" spans="1:5" x14ac:dyDescent="0.3">
      <c r="A13012" t="s">
        <v>1223</v>
      </c>
      <c r="B13012" t="s">
        <v>323</v>
      </c>
      <c r="C13012">
        <v>1640.67846896119</v>
      </c>
      <c r="D13012" t="s">
        <v>2480</v>
      </c>
      <c r="E13012" t="s">
        <v>313</v>
      </c>
    </row>
    <row r="13013" spans="1:5" x14ac:dyDescent="0.3">
      <c r="A13013" t="s">
        <v>1774</v>
      </c>
      <c r="B13013" t="s">
        <v>323</v>
      </c>
      <c r="C13013">
        <v>1643.30124463263</v>
      </c>
      <c r="D13013" t="s">
        <v>2480</v>
      </c>
      <c r="E13013" t="s">
        <v>313</v>
      </c>
    </row>
    <row r="13014" spans="1:5" x14ac:dyDescent="0.3">
      <c r="A13014" t="s">
        <v>1539</v>
      </c>
      <c r="B13014" t="s">
        <v>323</v>
      </c>
      <c r="C13014">
        <v>1644.76574721214</v>
      </c>
      <c r="D13014" t="s">
        <v>2480</v>
      </c>
      <c r="E13014" t="s">
        <v>313</v>
      </c>
    </row>
    <row r="13015" spans="1:5" x14ac:dyDescent="0.3">
      <c r="A13015" t="s">
        <v>1551</v>
      </c>
      <c r="B13015" t="s">
        <v>323</v>
      </c>
      <c r="C13015">
        <v>1644.9223052965899</v>
      </c>
      <c r="D13015" t="s">
        <v>2480</v>
      </c>
      <c r="E13015" t="s">
        <v>313</v>
      </c>
    </row>
    <row r="13016" spans="1:5" x14ac:dyDescent="0.3">
      <c r="A13016" t="s">
        <v>1797</v>
      </c>
      <c r="B13016" t="s">
        <v>323</v>
      </c>
      <c r="C13016">
        <v>1645.0654401823299</v>
      </c>
      <c r="D13016" t="s">
        <v>2480</v>
      </c>
      <c r="E13016" t="s">
        <v>313</v>
      </c>
    </row>
    <row r="13017" spans="1:5" x14ac:dyDescent="0.3">
      <c r="A13017" t="s">
        <v>1768</v>
      </c>
      <c r="B13017" t="s">
        <v>323</v>
      </c>
      <c r="C13017">
        <v>1645.77486838394</v>
      </c>
      <c r="D13017" t="s">
        <v>2480</v>
      </c>
      <c r="E13017" t="s">
        <v>313</v>
      </c>
    </row>
    <row r="13018" spans="1:5" x14ac:dyDescent="0.3">
      <c r="A13018" t="s">
        <v>1636</v>
      </c>
      <c r="B13018" t="s">
        <v>323</v>
      </c>
      <c r="C13018">
        <v>1646.9275434956601</v>
      </c>
      <c r="D13018" t="s">
        <v>2480</v>
      </c>
      <c r="E13018" t="s">
        <v>313</v>
      </c>
    </row>
    <row r="13019" spans="1:5" x14ac:dyDescent="0.3">
      <c r="A13019" t="s">
        <v>1384</v>
      </c>
      <c r="B13019" t="s">
        <v>323</v>
      </c>
      <c r="C13019">
        <v>1647.7397389647101</v>
      </c>
      <c r="D13019" t="s">
        <v>2480</v>
      </c>
      <c r="E13019" t="s">
        <v>313</v>
      </c>
    </row>
    <row r="13020" spans="1:5" x14ac:dyDescent="0.3">
      <c r="A13020" t="s">
        <v>1107</v>
      </c>
      <c r="B13020" t="s">
        <v>323</v>
      </c>
      <c r="C13020">
        <v>1648.5099700296601</v>
      </c>
      <c r="D13020" t="s">
        <v>2480</v>
      </c>
      <c r="E13020" t="s">
        <v>313</v>
      </c>
    </row>
    <row r="13021" spans="1:5" x14ac:dyDescent="0.3">
      <c r="A13021" t="s">
        <v>1290</v>
      </c>
      <c r="B13021" t="s">
        <v>323</v>
      </c>
      <c r="C13021">
        <v>1648.72271393151</v>
      </c>
      <c r="D13021" t="s">
        <v>2480</v>
      </c>
      <c r="E13021" t="s">
        <v>313</v>
      </c>
    </row>
    <row r="13022" spans="1:5" x14ac:dyDescent="0.3">
      <c r="A13022" t="s">
        <v>1236</v>
      </c>
      <c r="B13022" t="s">
        <v>323</v>
      </c>
      <c r="C13022">
        <v>1649.6365252954499</v>
      </c>
      <c r="D13022" t="s">
        <v>2480</v>
      </c>
      <c r="E13022" t="s">
        <v>313</v>
      </c>
    </row>
    <row r="13023" spans="1:5" x14ac:dyDescent="0.3">
      <c r="A13023" t="s">
        <v>1685</v>
      </c>
      <c r="B13023" t="s">
        <v>323</v>
      </c>
      <c r="C13023">
        <v>1649.8048073811699</v>
      </c>
      <c r="D13023" t="s">
        <v>2480</v>
      </c>
      <c r="E13023" t="s">
        <v>313</v>
      </c>
    </row>
    <row r="13024" spans="1:5" x14ac:dyDescent="0.3">
      <c r="A13024" t="s">
        <v>1430</v>
      </c>
      <c r="B13024" t="s">
        <v>323</v>
      </c>
      <c r="C13024">
        <v>1650.1121516094699</v>
      </c>
      <c r="D13024" t="s">
        <v>2480</v>
      </c>
      <c r="E13024" t="s">
        <v>313</v>
      </c>
    </row>
    <row r="13025" spans="1:5" x14ac:dyDescent="0.3">
      <c r="A13025" t="s">
        <v>2340</v>
      </c>
      <c r="B13025" t="s">
        <v>323</v>
      </c>
      <c r="C13025">
        <v>1651.11992374441</v>
      </c>
      <c r="D13025" t="s">
        <v>2480</v>
      </c>
      <c r="E13025" t="s">
        <v>313</v>
      </c>
    </row>
    <row r="13026" spans="1:5" x14ac:dyDescent="0.3">
      <c r="A13026" t="s">
        <v>1067</v>
      </c>
      <c r="B13026" t="s">
        <v>323</v>
      </c>
      <c r="C13026">
        <v>1651.1895414496</v>
      </c>
      <c r="D13026" t="s">
        <v>2480</v>
      </c>
      <c r="E13026" t="s">
        <v>313</v>
      </c>
    </row>
    <row r="13027" spans="1:5" x14ac:dyDescent="0.3">
      <c r="A13027" t="s">
        <v>1255</v>
      </c>
      <c r="B13027" t="s">
        <v>323</v>
      </c>
      <c r="C13027">
        <v>1652.74390454328</v>
      </c>
      <c r="D13027" t="s">
        <v>2480</v>
      </c>
      <c r="E13027" t="s">
        <v>313</v>
      </c>
    </row>
    <row r="13028" spans="1:5" x14ac:dyDescent="0.3">
      <c r="A13028" t="s">
        <v>1471</v>
      </c>
      <c r="B13028" t="s">
        <v>323</v>
      </c>
      <c r="C13028">
        <v>1654.5130081400901</v>
      </c>
      <c r="D13028" t="s">
        <v>2480</v>
      </c>
      <c r="E13028" t="s">
        <v>313</v>
      </c>
    </row>
    <row r="13029" spans="1:5" x14ac:dyDescent="0.3">
      <c r="A13029" t="s">
        <v>1589</v>
      </c>
      <c r="B13029" t="s">
        <v>323</v>
      </c>
      <c r="C13029">
        <v>1655.11804485061</v>
      </c>
      <c r="D13029" t="s">
        <v>2480</v>
      </c>
      <c r="E13029" t="s">
        <v>313</v>
      </c>
    </row>
    <row r="13030" spans="1:5" x14ac:dyDescent="0.3">
      <c r="A13030" t="s">
        <v>1333</v>
      </c>
      <c r="B13030" t="s">
        <v>323</v>
      </c>
      <c r="C13030">
        <v>1656.75739245311</v>
      </c>
      <c r="D13030" t="s">
        <v>2480</v>
      </c>
      <c r="E13030" t="s">
        <v>313</v>
      </c>
    </row>
    <row r="13031" spans="1:5" x14ac:dyDescent="0.3">
      <c r="A13031" t="s">
        <v>1482</v>
      </c>
      <c r="B13031" t="s">
        <v>323</v>
      </c>
      <c r="C13031">
        <v>1658.5004055915199</v>
      </c>
      <c r="D13031" t="s">
        <v>2480</v>
      </c>
      <c r="E13031" t="s">
        <v>313</v>
      </c>
    </row>
    <row r="13032" spans="1:5" x14ac:dyDescent="0.3">
      <c r="A13032" t="s">
        <v>1133</v>
      </c>
      <c r="B13032" t="s">
        <v>323</v>
      </c>
      <c r="C13032">
        <v>1659.49625108385</v>
      </c>
      <c r="D13032" t="s">
        <v>2480</v>
      </c>
      <c r="E13032" t="s">
        <v>313</v>
      </c>
    </row>
    <row r="13033" spans="1:5" x14ac:dyDescent="0.3">
      <c r="A13033" t="s">
        <v>1169</v>
      </c>
      <c r="B13033" t="s">
        <v>323</v>
      </c>
      <c r="C13033">
        <v>1664.10944263392</v>
      </c>
      <c r="D13033" t="s">
        <v>2480</v>
      </c>
      <c r="E13033" t="s">
        <v>313</v>
      </c>
    </row>
    <row r="13034" spans="1:5" x14ac:dyDescent="0.3">
      <c r="A13034" t="s">
        <v>1565</v>
      </c>
      <c r="B13034" t="s">
        <v>323</v>
      </c>
      <c r="C13034">
        <v>1666.7910248573701</v>
      </c>
      <c r="D13034" t="s">
        <v>2480</v>
      </c>
      <c r="E13034" t="s">
        <v>313</v>
      </c>
    </row>
    <row r="13035" spans="1:5" x14ac:dyDescent="0.3">
      <c r="A13035" t="s">
        <v>1353</v>
      </c>
      <c r="B13035" t="s">
        <v>323</v>
      </c>
      <c r="C13035">
        <v>1667.94965098545</v>
      </c>
      <c r="D13035" t="s">
        <v>2480</v>
      </c>
      <c r="E13035" t="s">
        <v>313</v>
      </c>
    </row>
    <row r="13036" spans="1:5" x14ac:dyDescent="0.3">
      <c r="A13036" t="s">
        <v>1348</v>
      </c>
      <c r="B13036" t="s">
        <v>323</v>
      </c>
      <c r="C13036">
        <v>1668.18377932259</v>
      </c>
      <c r="D13036" t="s">
        <v>2480</v>
      </c>
      <c r="E13036" t="s">
        <v>313</v>
      </c>
    </row>
    <row r="13037" spans="1:5" x14ac:dyDescent="0.3">
      <c r="A13037" t="s">
        <v>1402</v>
      </c>
      <c r="B13037" t="s">
        <v>323</v>
      </c>
      <c r="C13037">
        <v>1668.3488804380299</v>
      </c>
      <c r="D13037" t="s">
        <v>2480</v>
      </c>
      <c r="E13037" t="s">
        <v>313</v>
      </c>
    </row>
    <row r="13038" spans="1:5" x14ac:dyDescent="0.3">
      <c r="A13038" t="s">
        <v>1354</v>
      </c>
      <c r="B13038" t="s">
        <v>323</v>
      </c>
      <c r="C13038">
        <v>1668.8823995472601</v>
      </c>
      <c r="D13038" t="s">
        <v>2480</v>
      </c>
      <c r="E13038" t="s">
        <v>313</v>
      </c>
    </row>
    <row r="13039" spans="1:5" x14ac:dyDescent="0.3">
      <c r="A13039" t="s">
        <v>1090</v>
      </c>
      <c r="B13039" t="s">
        <v>323</v>
      </c>
      <c r="C13039">
        <v>1670.59312778191</v>
      </c>
      <c r="D13039" t="s">
        <v>2480</v>
      </c>
      <c r="E13039" t="s">
        <v>313</v>
      </c>
    </row>
    <row r="13040" spans="1:5" x14ac:dyDescent="0.3">
      <c r="A13040" t="s">
        <v>1385</v>
      </c>
      <c r="B13040" t="s">
        <v>323</v>
      </c>
      <c r="C13040">
        <v>1671.9311455247901</v>
      </c>
      <c r="D13040" t="s">
        <v>2480</v>
      </c>
      <c r="E13040" t="s">
        <v>313</v>
      </c>
    </row>
    <row r="13041" spans="1:5" x14ac:dyDescent="0.3">
      <c r="A13041" t="s">
        <v>490</v>
      </c>
      <c r="B13041" t="s">
        <v>323</v>
      </c>
      <c r="C13041">
        <v>1672.5926667357501</v>
      </c>
      <c r="D13041" t="s">
        <v>2480</v>
      </c>
      <c r="E13041" t="s">
        <v>313</v>
      </c>
    </row>
    <row r="13042" spans="1:5" x14ac:dyDescent="0.3">
      <c r="A13042" t="s">
        <v>1607</v>
      </c>
      <c r="B13042" t="s">
        <v>323</v>
      </c>
      <c r="C13042">
        <v>1676.3091968938199</v>
      </c>
      <c r="D13042" t="s">
        <v>2480</v>
      </c>
      <c r="E13042" t="s">
        <v>313</v>
      </c>
    </row>
    <row r="13043" spans="1:5" x14ac:dyDescent="0.3">
      <c r="A13043" t="s">
        <v>657</v>
      </c>
      <c r="B13043" t="s">
        <v>323</v>
      </c>
      <c r="C13043">
        <v>1677.8842187554701</v>
      </c>
      <c r="D13043" t="s">
        <v>2480</v>
      </c>
      <c r="E13043" t="s">
        <v>313</v>
      </c>
    </row>
    <row r="13044" spans="1:5" x14ac:dyDescent="0.3">
      <c r="A13044" t="s">
        <v>1480</v>
      </c>
      <c r="B13044" t="s">
        <v>323</v>
      </c>
      <c r="C13044">
        <v>1679.1707003310901</v>
      </c>
      <c r="D13044" t="s">
        <v>2480</v>
      </c>
      <c r="E13044" t="s">
        <v>313</v>
      </c>
    </row>
    <row r="13045" spans="1:5" x14ac:dyDescent="0.3">
      <c r="A13045" t="s">
        <v>1063</v>
      </c>
      <c r="B13045" t="s">
        <v>323</v>
      </c>
      <c r="C13045">
        <v>1680.5293889636</v>
      </c>
      <c r="D13045" t="s">
        <v>2480</v>
      </c>
      <c r="E13045" t="s">
        <v>313</v>
      </c>
    </row>
    <row r="13046" spans="1:5" x14ac:dyDescent="0.3">
      <c r="A13046" t="s">
        <v>1310</v>
      </c>
      <c r="B13046" t="s">
        <v>323</v>
      </c>
      <c r="C13046">
        <v>1680.9992402283999</v>
      </c>
      <c r="D13046" t="s">
        <v>2480</v>
      </c>
      <c r="E13046" t="s">
        <v>313</v>
      </c>
    </row>
    <row r="13047" spans="1:5" x14ac:dyDescent="0.3">
      <c r="A13047" t="s">
        <v>2289</v>
      </c>
      <c r="B13047" t="s">
        <v>323</v>
      </c>
      <c r="C13047">
        <v>1681.4713144171301</v>
      </c>
      <c r="D13047" t="s">
        <v>2480</v>
      </c>
      <c r="E13047" t="s">
        <v>313</v>
      </c>
    </row>
    <row r="13048" spans="1:5" x14ac:dyDescent="0.3">
      <c r="A13048" t="s">
        <v>1370</v>
      </c>
      <c r="B13048" t="s">
        <v>323</v>
      </c>
      <c r="C13048">
        <v>1682.9709489736799</v>
      </c>
      <c r="D13048" t="s">
        <v>2480</v>
      </c>
      <c r="E13048" t="s">
        <v>313</v>
      </c>
    </row>
    <row r="13049" spans="1:5" x14ac:dyDescent="0.3">
      <c r="A13049" t="s">
        <v>1503</v>
      </c>
      <c r="B13049" t="s">
        <v>323</v>
      </c>
      <c r="C13049">
        <v>1683.396426973</v>
      </c>
      <c r="D13049" t="s">
        <v>2480</v>
      </c>
      <c r="E13049" t="s">
        <v>313</v>
      </c>
    </row>
    <row r="13050" spans="1:5" x14ac:dyDescent="0.3">
      <c r="A13050" t="s">
        <v>1965</v>
      </c>
      <c r="B13050" t="s">
        <v>323</v>
      </c>
      <c r="C13050">
        <v>1687.4168445299399</v>
      </c>
      <c r="D13050" t="s">
        <v>2480</v>
      </c>
      <c r="E13050" t="s">
        <v>313</v>
      </c>
    </row>
    <row r="13051" spans="1:5" x14ac:dyDescent="0.3">
      <c r="A13051" t="s">
        <v>1365</v>
      </c>
      <c r="B13051" t="s">
        <v>323</v>
      </c>
      <c r="C13051">
        <v>1688.44757640853</v>
      </c>
      <c r="D13051" t="s">
        <v>2480</v>
      </c>
      <c r="E13051" t="s">
        <v>313</v>
      </c>
    </row>
    <row r="13052" spans="1:5" x14ac:dyDescent="0.3">
      <c r="A13052" t="s">
        <v>791</v>
      </c>
      <c r="B13052" t="s">
        <v>323</v>
      </c>
      <c r="C13052">
        <v>1688.46890227987</v>
      </c>
      <c r="D13052" t="s">
        <v>2480</v>
      </c>
      <c r="E13052" t="s">
        <v>313</v>
      </c>
    </row>
    <row r="13053" spans="1:5" x14ac:dyDescent="0.3">
      <c r="A13053" t="s">
        <v>541</v>
      </c>
      <c r="B13053" t="s">
        <v>323</v>
      </c>
      <c r="C13053">
        <v>1690.8473023031099</v>
      </c>
      <c r="D13053" t="s">
        <v>2480</v>
      </c>
      <c r="E13053" t="s">
        <v>313</v>
      </c>
    </row>
    <row r="13054" spans="1:5" x14ac:dyDescent="0.3">
      <c r="A13054" t="s">
        <v>1147</v>
      </c>
      <c r="B13054" t="s">
        <v>323</v>
      </c>
      <c r="C13054">
        <v>1691.9328883738999</v>
      </c>
      <c r="D13054" t="s">
        <v>2480</v>
      </c>
      <c r="E13054" t="s">
        <v>313</v>
      </c>
    </row>
    <row r="13055" spans="1:5" x14ac:dyDescent="0.3">
      <c r="A13055" t="s">
        <v>1754</v>
      </c>
      <c r="B13055" t="s">
        <v>323</v>
      </c>
      <c r="C13055">
        <v>1692.6259843867899</v>
      </c>
      <c r="D13055" t="s">
        <v>2480</v>
      </c>
      <c r="E13055" t="s">
        <v>313</v>
      </c>
    </row>
    <row r="13056" spans="1:5" x14ac:dyDescent="0.3">
      <c r="A13056" t="s">
        <v>519</v>
      </c>
      <c r="B13056" t="s">
        <v>323</v>
      </c>
      <c r="C13056">
        <v>1693.04813056119</v>
      </c>
      <c r="D13056" t="s">
        <v>2480</v>
      </c>
      <c r="E13056" t="s">
        <v>313</v>
      </c>
    </row>
    <row r="13057" spans="1:5" x14ac:dyDescent="0.3">
      <c r="A13057" t="s">
        <v>1525</v>
      </c>
      <c r="B13057" t="s">
        <v>323</v>
      </c>
      <c r="C13057">
        <v>1693.33750908718</v>
      </c>
      <c r="D13057" t="s">
        <v>2480</v>
      </c>
      <c r="E13057" t="s">
        <v>313</v>
      </c>
    </row>
    <row r="13058" spans="1:5" x14ac:dyDescent="0.3">
      <c r="A13058" t="s">
        <v>515</v>
      </c>
      <c r="B13058" t="s">
        <v>323</v>
      </c>
      <c r="C13058">
        <v>1695.1503640491501</v>
      </c>
      <c r="D13058" t="s">
        <v>2480</v>
      </c>
      <c r="E13058" t="s">
        <v>313</v>
      </c>
    </row>
    <row r="13059" spans="1:5" x14ac:dyDescent="0.3">
      <c r="A13059" t="s">
        <v>1397</v>
      </c>
      <c r="B13059" t="s">
        <v>323</v>
      </c>
      <c r="C13059">
        <v>1702.32014586997</v>
      </c>
      <c r="D13059" t="s">
        <v>2480</v>
      </c>
      <c r="E13059" t="s">
        <v>313</v>
      </c>
    </row>
    <row r="13060" spans="1:5" x14ac:dyDescent="0.3">
      <c r="A13060" t="s">
        <v>1490</v>
      </c>
      <c r="B13060" t="s">
        <v>323</v>
      </c>
      <c r="C13060">
        <v>1702.8162579801501</v>
      </c>
      <c r="D13060" t="s">
        <v>2480</v>
      </c>
      <c r="E13060" t="s">
        <v>313</v>
      </c>
    </row>
    <row r="13061" spans="1:5" x14ac:dyDescent="0.3">
      <c r="A13061" t="s">
        <v>2385</v>
      </c>
      <c r="B13061" t="s">
        <v>323</v>
      </c>
      <c r="C13061">
        <v>1704.09046862582</v>
      </c>
      <c r="D13061" t="s">
        <v>2480</v>
      </c>
      <c r="E13061" t="s">
        <v>313</v>
      </c>
    </row>
    <row r="13062" spans="1:5" x14ac:dyDescent="0.3">
      <c r="A13062" t="s">
        <v>1689</v>
      </c>
      <c r="B13062" t="s">
        <v>323</v>
      </c>
      <c r="C13062">
        <v>1706.2625007086499</v>
      </c>
      <c r="D13062" t="s">
        <v>2480</v>
      </c>
      <c r="E13062" t="s">
        <v>313</v>
      </c>
    </row>
    <row r="13063" spans="1:5" x14ac:dyDescent="0.3">
      <c r="A13063" t="s">
        <v>1119</v>
      </c>
      <c r="B13063" t="s">
        <v>323</v>
      </c>
      <c r="C13063">
        <v>1708.27453396947</v>
      </c>
      <c r="D13063" t="s">
        <v>2480</v>
      </c>
      <c r="E13063" t="s">
        <v>313</v>
      </c>
    </row>
    <row r="13064" spans="1:5" x14ac:dyDescent="0.3">
      <c r="A13064" t="s">
        <v>1012</v>
      </c>
      <c r="B13064" t="s">
        <v>323</v>
      </c>
      <c r="C13064">
        <v>1708.44140652439</v>
      </c>
      <c r="D13064" t="s">
        <v>2480</v>
      </c>
      <c r="E13064" t="s">
        <v>313</v>
      </c>
    </row>
    <row r="13065" spans="1:5" x14ac:dyDescent="0.3">
      <c r="A13065" t="s">
        <v>1192</v>
      </c>
      <c r="B13065" t="s">
        <v>323</v>
      </c>
      <c r="C13065">
        <v>1712.4407530071601</v>
      </c>
      <c r="D13065" t="s">
        <v>2480</v>
      </c>
      <c r="E13065" t="s">
        <v>313</v>
      </c>
    </row>
    <row r="13066" spans="1:5" x14ac:dyDescent="0.3">
      <c r="A13066" t="s">
        <v>1605</v>
      </c>
      <c r="B13066" t="s">
        <v>323</v>
      </c>
      <c r="C13066">
        <v>1718.76300366079</v>
      </c>
      <c r="D13066" t="s">
        <v>2480</v>
      </c>
      <c r="E13066" t="s">
        <v>313</v>
      </c>
    </row>
    <row r="13067" spans="1:5" x14ac:dyDescent="0.3">
      <c r="A13067" t="s">
        <v>1264</v>
      </c>
      <c r="B13067" t="s">
        <v>323</v>
      </c>
      <c r="C13067">
        <v>1719.43400361354</v>
      </c>
      <c r="D13067" t="s">
        <v>2480</v>
      </c>
      <c r="E13067" t="s">
        <v>313</v>
      </c>
    </row>
    <row r="13068" spans="1:5" x14ac:dyDescent="0.3">
      <c r="A13068" t="s">
        <v>1558</v>
      </c>
      <c r="B13068" t="s">
        <v>323</v>
      </c>
      <c r="C13068">
        <v>1728.19184549855</v>
      </c>
      <c r="D13068" t="s">
        <v>2480</v>
      </c>
      <c r="E13068" t="s">
        <v>313</v>
      </c>
    </row>
    <row r="13069" spans="1:5" x14ac:dyDescent="0.3">
      <c r="A13069" t="s">
        <v>1071</v>
      </c>
      <c r="B13069" t="s">
        <v>323</v>
      </c>
      <c r="C13069">
        <v>1739.00259865924</v>
      </c>
      <c r="D13069" t="s">
        <v>2480</v>
      </c>
      <c r="E13069" t="s">
        <v>313</v>
      </c>
    </row>
    <row r="13070" spans="1:5" x14ac:dyDescent="0.3">
      <c r="A13070" t="s">
        <v>1253</v>
      </c>
      <c r="B13070" t="s">
        <v>323</v>
      </c>
      <c r="C13070">
        <v>1739.82462887713</v>
      </c>
      <c r="D13070" t="s">
        <v>2480</v>
      </c>
      <c r="E13070" t="s">
        <v>313</v>
      </c>
    </row>
    <row r="13071" spans="1:5" x14ac:dyDescent="0.3">
      <c r="A13071" t="s">
        <v>1339</v>
      </c>
      <c r="B13071" t="s">
        <v>323</v>
      </c>
      <c r="C13071">
        <v>1741.2002824947101</v>
      </c>
      <c r="D13071" t="s">
        <v>2480</v>
      </c>
      <c r="E13071" t="s">
        <v>313</v>
      </c>
    </row>
    <row r="13072" spans="1:5" x14ac:dyDescent="0.3">
      <c r="A13072" t="s">
        <v>1603</v>
      </c>
      <c r="B13072" t="s">
        <v>323</v>
      </c>
      <c r="C13072">
        <v>1745.0042668009501</v>
      </c>
      <c r="D13072" t="s">
        <v>2480</v>
      </c>
      <c r="E13072" t="s">
        <v>313</v>
      </c>
    </row>
    <row r="13073" spans="1:5" x14ac:dyDescent="0.3">
      <c r="A13073" t="s">
        <v>2273</v>
      </c>
      <c r="B13073" t="s">
        <v>323</v>
      </c>
      <c r="C13073">
        <v>1746.11844889637</v>
      </c>
      <c r="D13073" t="s">
        <v>2480</v>
      </c>
      <c r="E13073" t="s">
        <v>313</v>
      </c>
    </row>
    <row r="13074" spans="1:5" x14ac:dyDescent="0.3">
      <c r="A13074" t="s">
        <v>2388</v>
      </c>
      <c r="B13074" t="s">
        <v>323</v>
      </c>
      <c r="C13074">
        <v>1746.94313988715</v>
      </c>
      <c r="D13074" t="s">
        <v>2480</v>
      </c>
      <c r="E13074" t="s">
        <v>313</v>
      </c>
    </row>
    <row r="13075" spans="1:5" x14ac:dyDescent="0.3">
      <c r="A13075" t="s">
        <v>1180</v>
      </c>
      <c r="B13075" t="s">
        <v>323</v>
      </c>
      <c r="C13075">
        <v>1747.50226916875</v>
      </c>
      <c r="D13075" t="s">
        <v>2480</v>
      </c>
      <c r="E13075" t="s">
        <v>313</v>
      </c>
    </row>
    <row r="13076" spans="1:5" x14ac:dyDescent="0.3">
      <c r="A13076" t="s">
        <v>1163</v>
      </c>
      <c r="B13076" t="s">
        <v>323</v>
      </c>
      <c r="C13076">
        <v>1747.8159815306601</v>
      </c>
      <c r="D13076" t="s">
        <v>2480</v>
      </c>
      <c r="E13076" t="s">
        <v>313</v>
      </c>
    </row>
    <row r="13077" spans="1:5" x14ac:dyDescent="0.3">
      <c r="A13077" t="s">
        <v>1389</v>
      </c>
      <c r="B13077" t="s">
        <v>323</v>
      </c>
      <c r="C13077">
        <v>1748.7787025658499</v>
      </c>
      <c r="D13077" t="s">
        <v>2480</v>
      </c>
      <c r="E13077" t="s">
        <v>313</v>
      </c>
    </row>
    <row r="13078" spans="1:5" x14ac:dyDescent="0.3">
      <c r="A13078" t="s">
        <v>2386</v>
      </c>
      <c r="B13078" t="s">
        <v>323</v>
      </c>
      <c r="C13078">
        <v>1749.81460486059</v>
      </c>
      <c r="D13078" t="s">
        <v>2480</v>
      </c>
      <c r="E13078" t="s">
        <v>313</v>
      </c>
    </row>
    <row r="13079" spans="1:5" x14ac:dyDescent="0.3">
      <c r="A13079" t="s">
        <v>1168</v>
      </c>
      <c r="B13079" t="s">
        <v>323</v>
      </c>
      <c r="C13079">
        <v>1753.89799198012</v>
      </c>
      <c r="D13079" t="s">
        <v>2480</v>
      </c>
      <c r="E13079" t="s">
        <v>313</v>
      </c>
    </row>
    <row r="13080" spans="1:5" x14ac:dyDescent="0.3">
      <c r="A13080" t="s">
        <v>2354</v>
      </c>
      <c r="B13080" t="s">
        <v>323</v>
      </c>
      <c r="C13080">
        <v>1754.5654365857799</v>
      </c>
      <c r="D13080" t="s">
        <v>2480</v>
      </c>
      <c r="E13080" t="s">
        <v>313</v>
      </c>
    </row>
    <row r="13081" spans="1:5" x14ac:dyDescent="0.3">
      <c r="A13081" t="s">
        <v>1141</v>
      </c>
      <c r="B13081" t="s">
        <v>323</v>
      </c>
      <c r="C13081">
        <v>1756.07622842311</v>
      </c>
      <c r="D13081" t="s">
        <v>2480</v>
      </c>
      <c r="E13081" t="s">
        <v>313</v>
      </c>
    </row>
    <row r="13082" spans="1:5" x14ac:dyDescent="0.3">
      <c r="A13082" t="s">
        <v>1220</v>
      </c>
      <c r="B13082" t="s">
        <v>323</v>
      </c>
      <c r="C13082">
        <v>1758.4348754887501</v>
      </c>
      <c r="D13082" t="s">
        <v>2480</v>
      </c>
      <c r="E13082" t="s">
        <v>313</v>
      </c>
    </row>
    <row r="13083" spans="1:5" x14ac:dyDescent="0.3">
      <c r="A13083" t="s">
        <v>1496</v>
      </c>
      <c r="B13083" t="s">
        <v>323</v>
      </c>
      <c r="C13083">
        <v>1761.6099138219899</v>
      </c>
      <c r="D13083" t="s">
        <v>2480</v>
      </c>
      <c r="E13083" t="s">
        <v>313</v>
      </c>
    </row>
    <row r="13084" spans="1:5" x14ac:dyDescent="0.3">
      <c r="A13084" t="s">
        <v>1104</v>
      </c>
      <c r="B13084" t="s">
        <v>323</v>
      </c>
      <c r="C13084">
        <v>1762.2975521645401</v>
      </c>
      <c r="D13084" t="s">
        <v>2480</v>
      </c>
      <c r="E13084" t="s">
        <v>313</v>
      </c>
    </row>
    <row r="13085" spans="1:5" x14ac:dyDescent="0.3">
      <c r="A13085" t="s">
        <v>1431</v>
      </c>
      <c r="B13085" t="s">
        <v>323</v>
      </c>
      <c r="C13085">
        <v>1762.91205548741</v>
      </c>
      <c r="D13085" t="s">
        <v>2480</v>
      </c>
      <c r="E13085" t="s">
        <v>313</v>
      </c>
    </row>
    <row r="13086" spans="1:5" x14ac:dyDescent="0.3">
      <c r="A13086" t="s">
        <v>2293</v>
      </c>
      <c r="B13086" t="s">
        <v>323</v>
      </c>
      <c r="C13086">
        <v>1765.4417656921</v>
      </c>
      <c r="D13086" t="s">
        <v>2480</v>
      </c>
      <c r="E13086" t="s">
        <v>313</v>
      </c>
    </row>
    <row r="13087" spans="1:5" x14ac:dyDescent="0.3">
      <c r="A13087" t="s">
        <v>1373</v>
      </c>
      <c r="B13087" t="s">
        <v>323</v>
      </c>
      <c r="C13087">
        <v>1769.1093132917299</v>
      </c>
      <c r="D13087" t="s">
        <v>2480</v>
      </c>
      <c r="E13087" t="s">
        <v>313</v>
      </c>
    </row>
    <row r="13088" spans="1:5" x14ac:dyDescent="0.3">
      <c r="A13088" t="s">
        <v>1009</v>
      </c>
      <c r="B13088" t="s">
        <v>323</v>
      </c>
      <c r="C13088">
        <v>1774.23808191786</v>
      </c>
      <c r="D13088" t="s">
        <v>2480</v>
      </c>
      <c r="E13088" t="s">
        <v>313</v>
      </c>
    </row>
    <row r="13089" spans="1:5" x14ac:dyDescent="0.3">
      <c r="A13089" t="s">
        <v>1096</v>
      </c>
      <c r="B13089" t="s">
        <v>323</v>
      </c>
      <c r="C13089">
        <v>1776.04107988806</v>
      </c>
      <c r="D13089" t="s">
        <v>2480</v>
      </c>
      <c r="E13089" t="s">
        <v>313</v>
      </c>
    </row>
    <row r="13090" spans="1:5" x14ac:dyDescent="0.3">
      <c r="A13090" t="s">
        <v>1747</v>
      </c>
      <c r="B13090" t="s">
        <v>323</v>
      </c>
      <c r="C13090">
        <v>1778.4815607851499</v>
      </c>
      <c r="D13090" t="s">
        <v>2480</v>
      </c>
      <c r="E13090" t="s">
        <v>313</v>
      </c>
    </row>
    <row r="13091" spans="1:5" x14ac:dyDescent="0.3">
      <c r="A13091" t="s">
        <v>2272</v>
      </c>
      <c r="B13091" t="s">
        <v>323</v>
      </c>
      <c r="C13091">
        <v>1783.6925040623</v>
      </c>
      <c r="D13091" t="s">
        <v>2480</v>
      </c>
      <c r="E13091" t="s">
        <v>313</v>
      </c>
    </row>
    <row r="13092" spans="1:5" x14ac:dyDescent="0.3">
      <c r="A13092" t="s">
        <v>1817</v>
      </c>
      <c r="B13092" t="s">
        <v>323</v>
      </c>
      <c r="C13092">
        <v>1791.9649820237</v>
      </c>
      <c r="D13092" t="s">
        <v>2480</v>
      </c>
      <c r="E13092" t="s">
        <v>313</v>
      </c>
    </row>
    <row r="13093" spans="1:5" x14ac:dyDescent="0.3">
      <c r="A13093" t="s">
        <v>1660</v>
      </c>
      <c r="B13093" t="s">
        <v>323</v>
      </c>
      <c r="C13093">
        <v>1792.2215650282899</v>
      </c>
      <c r="D13093" t="s">
        <v>2480</v>
      </c>
      <c r="E13093" t="s">
        <v>313</v>
      </c>
    </row>
    <row r="13094" spans="1:5" x14ac:dyDescent="0.3">
      <c r="A13094" t="s">
        <v>1703</v>
      </c>
      <c r="B13094" t="s">
        <v>323</v>
      </c>
      <c r="C13094">
        <v>1795.14030129707</v>
      </c>
      <c r="D13094" t="s">
        <v>2480</v>
      </c>
      <c r="E13094" t="s">
        <v>313</v>
      </c>
    </row>
    <row r="13095" spans="1:5" x14ac:dyDescent="0.3">
      <c r="A13095" t="s">
        <v>2191</v>
      </c>
      <c r="B13095" t="s">
        <v>323</v>
      </c>
      <c r="C13095">
        <v>1797.4459587445999</v>
      </c>
      <c r="D13095" t="s">
        <v>2480</v>
      </c>
      <c r="E13095" t="s">
        <v>313</v>
      </c>
    </row>
    <row r="13096" spans="1:5" x14ac:dyDescent="0.3">
      <c r="A13096" t="s">
        <v>994</v>
      </c>
      <c r="B13096" t="s">
        <v>323</v>
      </c>
      <c r="C13096">
        <v>1797.8745823989</v>
      </c>
      <c r="D13096" t="s">
        <v>2480</v>
      </c>
      <c r="E13096" t="s">
        <v>313</v>
      </c>
    </row>
    <row r="13097" spans="1:5" x14ac:dyDescent="0.3">
      <c r="A13097" t="s">
        <v>1801</v>
      </c>
      <c r="B13097" t="s">
        <v>323</v>
      </c>
      <c r="C13097">
        <v>1799.30529735403</v>
      </c>
      <c r="D13097" t="s">
        <v>2480</v>
      </c>
      <c r="E13097" t="s">
        <v>313</v>
      </c>
    </row>
    <row r="13098" spans="1:5" x14ac:dyDescent="0.3">
      <c r="A13098" t="s">
        <v>2039</v>
      </c>
      <c r="B13098" t="s">
        <v>323</v>
      </c>
      <c r="C13098">
        <v>1802.6376915507401</v>
      </c>
      <c r="D13098" t="s">
        <v>2480</v>
      </c>
      <c r="E13098" t="s">
        <v>313</v>
      </c>
    </row>
    <row r="13099" spans="1:5" x14ac:dyDescent="0.3">
      <c r="A13099" t="s">
        <v>1489</v>
      </c>
      <c r="B13099" t="s">
        <v>323</v>
      </c>
      <c r="C13099">
        <v>1802.9373996096599</v>
      </c>
      <c r="D13099" t="s">
        <v>2480</v>
      </c>
      <c r="E13099" t="s">
        <v>313</v>
      </c>
    </row>
    <row r="13100" spans="1:5" x14ac:dyDescent="0.3">
      <c r="A13100" t="s">
        <v>1623</v>
      </c>
      <c r="B13100" t="s">
        <v>323</v>
      </c>
      <c r="C13100">
        <v>1809.7998762197799</v>
      </c>
      <c r="D13100" t="s">
        <v>2480</v>
      </c>
      <c r="E13100" t="s">
        <v>313</v>
      </c>
    </row>
    <row r="13101" spans="1:5" x14ac:dyDescent="0.3">
      <c r="A13101" t="s">
        <v>1546</v>
      </c>
      <c r="B13101" t="s">
        <v>323</v>
      </c>
      <c r="C13101">
        <v>1813.84442109057</v>
      </c>
      <c r="D13101" t="s">
        <v>2480</v>
      </c>
      <c r="E13101" t="s">
        <v>313</v>
      </c>
    </row>
    <row r="13102" spans="1:5" x14ac:dyDescent="0.3">
      <c r="A13102" t="s">
        <v>423</v>
      </c>
      <c r="B13102" t="s">
        <v>323</v>
      </c>
      <c r="C13102">
        <v>1815.3165407121101</v>
      </c>
      <c r="D13102" t="s">
        <v>2480</v>
      </c>
      <c r="E13102" t="s">
        <v>313</v>
      </c>
    </row>
    <row r="13103" spans="1:5" x14ac:dyDescent="0.3">
      <c r="A13103" t="s">
        <v>1688</v>
      </c>
      <c r="B13103" t="s">
        <v>323</v>
      </c>
      <c r="C13103">
        <v>1816.84445434227</v>
      </c>
      <c r="D13103" t="s">
        <v>2480</v>
      </c>
      <c r="E13103" t="s">
        <v>313</v>
      </c>
    </row>
    <row r="13104" spans="1:5" x14ac:dyDescent="0.3">
      <c r="A13104" t="s">
        <v>1659</v>
      </c>
      <c r="B13104" t="s">
        <v>323</v>
      </c>
      <c r="C13104">
        <v>1817.31685381734</v>
      </c>
      <c r="D13104" t="s">
        <v>2480</v>
      </c>
      <c r="E13104" t="s">
        <v>313</v>
      </c>
    </row>
    <row r="13105" spans="1:5" x14ac:dyDescent="0.3">
      <c r="A13105" t="s">
        <v>2153</v>
      </c>
      <c r="B13105" t="s">
        <v>323</v>
      </c>
      <c r="C13105">
        <v>1818.3633711187799</v>
      </c>
      <c r="D13105" t="s">
        <v>2480</v>
      </c>
      <c r="E13105" t="s">
        <v>313</v>
      </c>
    </row>
    <row r="13106" spans="1:5" x14ac:dyDescent="0.3">
      <c r="A13106" t="s">
        <v>1972</v>
      </c>
      <c r="B13106" t="s">
        <v>323</v>
      </c>
      <c r="C13106">
        <v>1819.8903438514899</v>
      </c>
      <c r="D13106" t="s">
        <v>2480</v>
      </c>
      <c r="E13106" t="s">
        <v>313</v>
      </c>
    </row>
    <row r="13107" spans="1:5" x14ac:dyDescent="0.3">
      <c r="A13107" t="s">
        <v>1497</v>
      </c>
      <c r="B13107" t="s">
        <v>323</v>
      </c>
      <c r="C13107">
        <v>1821.21463791528</v>
      </c>
      <c r="D13107" t="s">
        <v>2480</v>
      </c>
      <c r="E13107" t="s">
        <v>313</v>
      </c>
    </row>
    <row r="13108" spans="1:5" x14ac:dyDescent="0.3">
      <c r="A13108" t="s">
        <v>2399</v>
      </c>
      <c r="B13108" t="s">
        <v>323</v>
      </c>
      <c r="C13108">
        <v>1824.84365271509</v>
      </c>
      <c r="D13108" t="s">
        <v>2480</v>
      </c>
      <c r="E13108" t="s">
        <v>313</v>
      </c>
    </row>
    <row r="13109" spans="1:5" x14ac:dyDescent="0.3">
      <c r="A13109" t="s">
        <v>2392</v>
      </c>
      <c r="B13109" t="s">
        <v>323</v>
      </c>
      <c r="C13109">
        <v>1829.8330696529399</v>
      </c>
      <c r="D13109" t="s">
        <v>2480</v>
      </c>
      <c r="E13109" t="s">
        <v>313</v>
      </c>
    </row>
    <row r="13110" spans="1:5" x14ac:dyDescent="0.3">
      <c r="A13110" t="s">
        <v>2161</v>
      </c>
      <c r="B13110" t="s">
        <v>323</v>
      </c>
      <c r="C13110">
        <v>1838.49081180844</v>
      </c>
      <c r="D13110" t="s">
        <v>2480</v>
      </c>
      <c r="E13110" t="s">
        <v>313</v>
      </c>
    </row>
    <row r="13111" spans="1:5" x14ac:dyDescent="0.3">
      <c r="A13111" t="s">
        <v>2291</v>
      </c>
      <c r="B13111" t="s">
        <v>323</v>
      </c>
      <c r="C13111">
        <v>1843.05457660001</v>
      </c>
      <c r="D13111" t="s">
        <v>2480</v>
      </c>
      <c r="E13111" t="s">
        <v>313</v>
      </c>
    </row>
    <row r="13112" spans="1:5" x14ac:dyDescent="0.3">
      <c r="A13112" t="s">
        <v>1704</v>
      </c>
      <c r="B13112" t="s">
        <v>323</v>
      </c>
      <c r="C13112">
        <v>1847.45818902461</v>
      </c>
      <c r="D13112" t="s">
        <v>2480</v>
      </c>
      <c r="E13112" t="s">
        <v>313</v>
      </c>
    </row>
    <row r="13113" spans="1:5" x14ac:dyDescent="0.3">
      <c r="A13113" t="s">
        <v>2112</v>
      </c>
      <c r="B13113" t="s">
        <v>323</v>
      </c>
      <c r="C13113">
        <v>1848.16262749015</v>
      </c>
      <c r="D13113" t="s">
        <v>2480</v>
      </c>
      <c r="E13113" t="s">
        <v>313</v>
      </c>
    </row>
    <row r="13114" spans="1:5" x14ac:dyDescent="0.3">
      <c r="A13114" t="s">
        <v>1505</v>
      </c>
      <c r="B13114" t="s">
        <v>323</v>
      </c>
      <c r="C13114">
        <v>1848.9208550968101</v>
      </c>
      <c r="D13114" t="s">
        <v>2480</v>
      </c>
      <c r="E13114" t="s">
        <v>313</v>
      </c>
    </row>
    <row r="13115" spans="1:5" x14ac:dyDescent="0.3">
      <c r="A13115" t="s">
        <v>1630</v>
      </c>
      <c r="B13115" t="s">
        <v>323</v>
      </c>
      <c r="C13115">
        <v>1852.91474231128</v>
      </c>
      <c r="D13115" t="s">
        <v>2480</v>
      </c>
      <c r="E13115" t="s">
        <v>313</v>
      </c>
    </row>
    <row r="13116" spans="1:5" x14ac:dyDescent="0.3">
      <c r="A13116" t="s">
        <v>1620</v>
      </c>
      <c r="B13116" t="s">
        <v>323</v>
      </c>
      <c r="C13116">
        <v>1855.89912234606</v>
      </c>
      <c r="D13116" t="s">
        <v>2480</v>
      </c>
      <c r="E13116" t="s">
        <v>313</v>
      </c>
    </row>
    <row r="13117" spans="1:5" x14ac:dyDescent="0.3">
      <c r="A13117" t="s">
        <v>1538</v>
      </c>
      <c r="B13117" t="s">
        <v>323</v>
      </c>
      <c r="C13117">
        <v>1857.1845984019501</v>
      </c>
      <c r="D13117" t="s">
        <v>2480</v>
      </c>
      <c r="E13117" t="s">
        <v>313</v>
      </c>
    </row>
    <row r="13118" spans="1:5" x14ac:dyDescent="0.3">
      <c r="A13118" t="s">
        <v>2162</v>
      </c>
      <c r="B13118" t="s">
        <v>323</v>
      </c>
      <c r="C13118">
        <v>1858.7388608940801</v>
      </c>
      <c r="D13118" t="s">
        <v>2480</v>
      </c>
      <c r="E13118" t="s">
        <v>313</v>
      </c>
    </row>
    <row r="13119" spans="1:5" x14ac:dyDescent="0.3">
      <c r="A13119" t="s">
        <v>1188</v>
      </c>
      <c r="B13119" t="s">
        <v>323</v>
      </c>
      <c r="C13119">
        <v>1858.9064062586301</v>
      </c>
      <c r="D13119" t="s">
        <v>2480</v>
      </c>
      <c r="E13119" t="s">
        <v>313</v>
      </c>
    </row>
    <row r="13120" spans="1:5" x14ac:dyDescent="0.3">
      <c r="A13120" t="s">
        <v>2115</v>
      </c>
      <c r="B13120" t="s">
        <v>323</v>
      </c>
      <c r="C13120">
        <v>1861.7141384757399</v>
      </c>
      <c r="D13120" t="s">
        <v>2480</v>
      </c>
      <c r="E13120" t="s">
        <v>313</v>
      </c>
    </row>
    <row r="13121" spans="1:5" x14ac:dyDescent="0.3">
      <c r="A13121" t="s">
        <v>1746</v>
      </c>
      <c r="B13121" t="s">
        <v>323</v>
      </c>
      <c r="C13121">
        <v>1863.311420152</v>
      </c>
      <c r="D13121" t="s">
        <v>2480</v>
      </c>
      <c r="E13121" t="s">
        <v>313</v>
      </c>
    </row>
    <row r="13122" spans="1:5" x14ac:dyDescent="0.3">
      <c r="A13122" t="s">
        <v>1438</v>
      </c>
      <c r="B13122" t="s">
        <v>323</v>
      </c>
      <c r="C13122">
        <v>1863.75483161585</v>
      </c>
      <c r="D13122" t="s">
        <v>2480</v>
      </c>
      <c r="E13122" t="s">
        <v>313</v>
      </c>
    </row>
    <row r="13123" spans="1:5" x14ac:dyDescent="0.3">
      <c r="A13123" t="s">
        <v>1414</v>
      </c>
      <c r="B13123" t="s">
        <v>323</v>
      </c>
      <c r="C13123">
        <v>1870.73644021514</v>
      </c>
      <c r="D13123" t="s">
        <v>2480</v>
      </c>
      <c r="E13123" t="s">
        <v>313</v>
      </c>
    </row>
    <row r="13124" spans="1:5" x14ac:dyDescent="0.3">
      <c r="A13124" t="s">
        <v>1361</v>
      </c>
      <c r="B13124" t="s">
        <v>323</v>
      </c>
      <c r="C13124">
        <v>1871.9880232993</v>
      </c>
      <c r="D13124" t="s">
        <v>2480</v>
      </c>
      <c r="E13124" t="s">
        <v>313</v>
      </c>
    </row>
    <row r="13125" spans="1:5" x14ac:dyDescent="0.3">
      <c r="A13125" t="s">
        <v>1273</v>
      </c>
      <c r="B13125" t="s">
        <v>323</v>
      </c>
      <c r="C13125">
        <v>1872.68566673439</v>
      </c>
      <c r="D13125" t="s">
        <v>2480</v>
      </c>
      <c r="E13125" t="s">
        <v>313</v>
      </c>
    </row>
    <row r="13126" spans="1:5" x14ac:dyDescent="0.3">
      <c r="A13126" t="s">
        <v>1229</v>
      </c>
      <c r="B13126" t="s">
        <v>323</v>
      </c>
      <c r="C13126">
        <v>1872.91781866373</v>
      </c>
      <c r="D13126" t="s">
        <v>2480</v>
      </c>
      <c r="E13126" t="s">
        <v>313</v>
      </c>
    </row>
    <row r="13127" spans="1:5" x14ac:dyDescent="0.3">
      <c r="A13127" t="s">
        <v>1095</v>
      </c>
      <c r="B13127" t="s">
        <v>323</v>
      </c>
      <c r="C13127">
        <v>1874.48628904362</v>
      </c>
      <c r="D13127" t="s">
        <v>2480</v>
      </c>
      <c r="E13127" t="s">
        <v>313</v>
      </c>
    </row>
    <row r="13128" spans="1:5" x14ac:dyDescent="0.3">
      <c r="A13128" t="s">
        <v>1632</v>
      </c>
      <c r="B13128" t="s">
        <v>323</v>
      </c>
      <c r="C13128">
        <v>1877.48754892579</v>
      </c>
      <c r="D13128" t="s">
        <v>2480</v>
      </c>
      <c r="E13128" t="s">
        <v>313</v>
      </c>
    </row>
    <row r="13129" spans="1:5" x14ac:dyDescent="0.3">
      <c r="A13129" t="s">
        <v>1656</v>
      </c>
      <c r="B13129" t="s">
        <v>323</v>
      </c>
      <c r="C13129">
        <v>1878.9860548332599</v>
      </c>
      <c r="D13129" t="s">
        <v>2480</v>
      </c>
      <c r="E13129" t="s">
        <v>313</v>
      </c>
    </row>
    <row r="13130" spans="1:5" x14ac:dyDescent="0.3">
      <c r="A13130" t="s">
        <v>2394</v>
      </c>
      <c r="B13130" t="s">
        <v>323</v>
      </c>
      <c r="C13130">
        <v>1888.11439651976</v>
      </c>
      <c r="D13130" t="s">
        <v>2480</v>
      </c>
      <c r="E13130" t="s">
        <v>313</v>
      </c>
    </row>
    <row r="13131" spans="1:5" x14ac:dyDescent="0.3">
      <c r="A13131" t="s">
        <v>1400</v>
      </c>
      <c r="B13131" t="s">
        <v>323</v>
      </c>
      <c r="C13131">
        <v>1888.8275838137399</v>
      </c>
      <c r="D13131" t="s">
        <v>2480</v>
      </c>
      <c r="E13131" t="s">
        <v>313</v>
      </c>
    </row>
    <row r="13132" spans="1:5" x14ac:dyDescent="0.3">
      <c r="A13132" t="s">
        <v>792</v>
      </c>
      <c r="B13132" t="s">
        <v>323</v>
      </c>
      <c r="C13132">
        <v>1892.0964548208999</v>
      </c>
      <c r="D13132" t="s">
        <v>2480</v>
      </c>
      <c r="E13132" t="s">
        <v>313</v>
      </c>
    </row>
    <row r="13133" spans="1:5" x14ac:dyDescent="0.3">
      <c r="A13133" t="s">
        <v>1116</v>
      </c>
      <c r="B13133" t="s">
        <v>323</v>
      </c>
      <c r="C13133">
        <v>1896.5135633094001</v>
      </c>
      <c r="D13133" t="s">
        <v>2480</v>
      </c>
      <c r="E13133" t="s">
        <v>313</v>
      </c>
    </row>
    <row r="13134" spans="1:5" x14ac:dyDescent="0.3">
      <c r="A13134" t="s">
        <v>1155</v>
      </c>
      <c r="B13134" t="s">
        <v>323</v>
      </c>
      <c r="C13134">
        <v>1903.61947784472</v>
      </c>
      <c r="D13134" t="s">
        <v>2480</v>
      </c>
      <c r="E13134" t="s">
        <v>313</v>
      </c>
    </row>
    <row r="13135" spans="1:5" x14ac:dyDescent="0.3">
      <c r="A13135" t="s">
        <v>1329</v>
      </c>
      <c r="B13135" t="s">
        <v>323</v>
      </c>
      <c r="C13135">
        <v>1909.5002709642199</v>
      </c>
      <c r="D13135" t="s">
        <v>2480</v>
      </c>
      <c r="E13135" t="s">
        <v>313</v>
      </c>
    </row>
    <row r="13136" spans="1:5" x14ac:dyDescent="0.3">
      <c r="A13136" t="s">
        <v>2368</v>
      </c>
      <c r="B13136" t="s">
        <v>323</v>
      </c>
      <c r="C13136">
        <v>1911.53302433043</v>
      </c>
      <c r="D13136" t="s">
        <v>2480</v>
      </c>
      <c r="E13136" t="s">
        <v>313</v>
      </c>
    </row>
    <row r="13137" spans="1:5" x14ac:dyDescent="0.3">
      <c r="A13137" t="s">
        <v>796</v>
      </c>
      <c r="B13137" t="s">
        <v>323</v>
      </c>
      <c r="C13137">
        <v>1912.4329902627101</v>
      </c>
      <c r="D13137" t="s">
        <v>2480</v>
      </c>
      <c r="E13137" t="s">
        <v>313</v>
      </c>
    </row>
    <row r="13138" spans="1:5" x14ac:dyDescent="0.3">
      <c r="A13138" t="s">
        <v>798</v>
      </c>
      <c r="B13138" t="s">
        <v>323</v>
      </c>
      <c r="C13138">
        <v>1912.43306287936</v>
      </c>
      <c r="D13138" t="s">
        <v>2480</v>
      </c>
      <c r="E13138" t="s">
        <v>313</v>
      </c>
    </row>
    <row r="13139" spans="1:5" x14ac:dyDescent="0.3">
      <c r="A13139" t="s">
        <v>1394</v>
      </c>
      <c r="B13139" t="s">
        <v>323</v>
      </c>
      <c r="C13139">
        <v>1912.83898418935</v>
      </c>
      <c r="D13139" t="s">
        <v>2480</v>
      </c>
      <c r="E13139" t="s">
        <v>313</v>
      </c>
    </row>
    <row r="13140" spans="1:5" x14ac:dyDescent="0.3">
      <c r="A13140" t="s">
        <v>1261</v>
      </c>
      <c r="B13140" t="s">
        <v>323</v>
      </c>
      <c r="C13140">
        <v>1913.09677413079</v>
      </c>
      <c r="D13140" t="s">
        <v>2480</v>
      </c>
      <c r="E13140" t="s">
        <v>313</v>
      </c>
    </row>
    <row r="13141" spans="1:5" x14ac:dyDescent="0.3">
      <c r="A13141" t="s">
        <v>1398</v>
      </c>
      <c r="B13141" t="s">
        <v>323</v>
      </c>
      <c r="C13141">
        <v>1913.9591743424601</v>
      </c>
      <c r="D13141" t="s">
        <v>2480</v>
      </c>
      <c r="E13141" t="s">
        <v>313</v>
      </c>
    </row>
    <row r="13142" spans="1:5" x14ac:dyDescent="0.3">
      <c r="A13142" t="s">
        <v>1395</v>
      </c>
      <c r="B13142" t="s">
        <v>323</v>
      </c>
      <c r="C13142">
        <v>1915.8444096798301</v>
      </c>
      <c r="D13142" t="s">
        <v>2480</v>
      </c>
      <c r="E13142" t="s">
        <v>313</v>
      </c>
    </row>
    <row r="13143" spans="1:5" x14ac:dyDescent="0.3">
      <c r="A13143" t="s">
        <v>1869</v>
      </c>
      <c r="B13143" t="s">
        <v>323</v>
      </c>
      <c r="C13143">
        <v>1921.4783887706501</v>
      </c>
      <c r="D13143" t="s">
        <v>2480</v>
      </c>
      <c r="E13143" t="s">
        <v>313</v>
      </c>
    </row>
    <row r="13144" spans="1:5" x14ac:dyDescent="0.3">
      <c r="A13144" t="s">
        <v>2360</v>
      </c>
      <c r="B13144" t="s">
        <v>323</v>
      </c>
      <c r="C13144">
        <v>1921.8570578619499</v>
      </c>
      <c r="D13144" t="s">
        <v>2480</v>
      </c>
      <c r="E13144" t="s">
        <v>313</v>
      </c>
    </row>
    <row r="13145" spans="1:5" x14ac:dyDescent="0.3">
      <c r="A13145" t="s">
        <v>1816</v>
      </c>
      <c r="B13145" t="s">
        <v>323</v>
      </c>
      <c r="C13145">
        <v>1924.0377253614799</v>
      </c>
      <c r="D13145" t="s">
        <v>2480</v>
      </c>
      <c r="E13145" t="s">
        <v>313</v>
      </c>
    </row>
    <row r="13146" spans="1:5" x14ac:dyDescent="0.3">
      <c r="A13146" t="s">
        <v>1784</v>
      </c>
      <c r="B13146" t="s">
        <v>323</v>
      </c>
      <c r="C13146">
        <v>1928.93722163495</v>
      </c>
      <c r="D13146" t="s">
        <v>2480</v>
      </c>
      <c r="E13146" t="s">
        <v>313</v>
      </c>
    </row>
    <row r="13147" spans="1:5" x14ac:dyDescent="0.3">
      <c r="A13147" t="s">
        <v>1211</v>
      </c>
      <c r="B13147" t="s">
        <v>323</v>
      </c>
      <c r="C13147">
        <v>1931.70901078722</v>
      </c>
      <c r="D13147" t="s">
        <v>2480</v>
      </c>
      <c r="E13147" t="s">
        <v>313</v>
      </c>
    </row>
    <row r="13148" spans="1:5" x14ac:dyDescent="0.3">
      <c r="A13148" t="s">
        <v>647</v>
      </c>
      <c r="B13148" t="s">
        <v>323</v>
      </c>
      <c r="C13148">
        <v>1931.7507404412499</v>
      </c>
      <c r="D13148" t="s">
        <v>2480</v>
      </c>
      <c r="E13148" t="s">
        <v>313</v>
      </c>
    </row>
    <row r="13149" spans="1:5" x14ac:dyDescent="0.3">
      <c r="A13149" t="s">
        <v>1411</v>
      </c>
      <c r="B13149" t="s">
        <v>323</v>
      </c>
      <c r="C13149">
        <v>1932.20954364676</v>
      </c>
      <c r="D13149" t="s">
        <v>2480</v>
      </c>
      <c r="E13149" t="s">
        <v>313</v>
      </c>
    </row>
    <row r="13150" spans="1:5" x14ac:dyDescent="0.3">
      <c r="A13150" t="s">
        <v>1783</v>
      </c>
      <c r="B13150" t="s">
        <v>323</v>
      </c>
      <c r="C13150">
        <v>1932.9910096312501</v>
      </c>
      <c r="D13150" t="s">
        <v>2480</v>
      </c>
      <c r="E13150" t="s">
        <v>313</v>
      </c>
    </row>
    <row r="13151" spans="1:5" x14ac:dyDescent="0.3">
      <c r="A13151" t="s">
        <v>1545</v>
      </c>
      <c r="B13151" t="s">
        <v>323</v>
      </c>
      <c r="C13151">
        <v>1933.8240374060899</v>
      </c>
      <c r="D13151" t="s">
        <v>2480</v>
      </c>
      <c r="E13151" t="s">
        <v>313</v>
      </c>
    </row>
    <row r="13152" spans="1:5" x14ac:dyDescent="0.3">
      <c r="A13152" t="s">
        <v>2390</v>
      </c>
      <c r="B13152" t="s">
        <v>323</v>
      </c>
      <c r="C13152">
        <v>1936.1392605798401</v>
      </c>
      <c r="D13152" t="s">
        <v>2480</v>
      </c>
      <c r="E13152" t="s">
        <v>313</v>
      </c>
    </row>
    <row r="13153" spans="1:5" x14ac:dyDescent="0.3">
      <c r="A13153" t="s">
        <v>1592</v>
      </c>
      <c r="B13153" t="s">
        <v>323</v>
      </c>
      <c r="C13153">
        <v>1937.2316835763299</v>
      </c>
      <c r="D13153" t="s">
        <v>2480</v>
      </c>
      <c r="E13153" t="s">
        <v>313</v>
      </c>
    </row>
    <row r="13154" spans="1:5" x14ac:dyDescent="0.3">
      <c r="A13154" t="s">
        <v>794</v>
      </c>
      <c r="B13154" t="s">
        <v>323</v>
      </c>
      <c r="C13154">
        <v>1937.7057134940601</v>
      </c>
      <c r="D13154" t="s">
        <v>2480</v>
      </c>
      <c r="E13154" t="s">
        <v>313</v>
      </c>
    </row>
    <row r="13155" spans="1:5" x14ac:dyDescent="0.3">
      <c r="A13155" t="s">
        <v>1639</v>
      </c>
      <c r="B13155" t="s">
        <v>323</v>
      </c>
      <c r="C13155">
        <v>1940.8041460961499</v>
      </c>
      <c r="D13155" t="s">
        <v>2480</v>
      </c>
      <c r="E13155" t="s">
        <v>313</v>
      </c>
    </row>
    <row r="13156" spans="1:5" x14ac:dyDescent="0.3">
      <c r="A13156" t="s">
        <v>1257</v>
      </c>
      <c r="B13156" t="s">
        <v>323</v>
      </c>
      <c r="C13156">
        <v>1944.7818001885801</v>
      </c>
      <c r="D13156" t="s">
        <v>2480</v>
      </c>
      <c r="E13156" t="s">
        <v>313</v>
      </c>
    </row>
    <row r="13157" spans="1:5" x14ac:dyDescent="0.3">
      <c r="A13157" t="s">
        <v>2336</v>
      </c>
      <c r="B13157" t="s">
        <v>323</v>
      </c>
      <c r="C13157">
        <v>1946.7125172697099</v>
      </c>
      <c r="D13157" t="s">
        <v>2480</v>
      </c>
      <c r="E13157" t="s">
        <v>313</v>
      </c>
    </row>
    <row r="13158" spans="1:5" x14ac:dyDescent="0.3">
      <c r="A13158" t="s">
        <v>1201</v>
      </c>
      <c r="B13158" t="s">
        <v>323</v>
      </c>
      <c r="C13158">
        <v>1949.2418648111</v>
      </c>
      <c r="D13158" t="s">
        <v>2480</v>
      </c>
      <c r="E13158" t="s">
        <v>313</v>
      </c>
    </row>
    <row r="13159" spans="1:5" x14ac:dyDescent="0.3">
      <c r="A13159" t="s">
        <v>1158</v>
      </c>
      <c r="B13159" t="s">
        <v>323</v>
      </c>
      <c r="C13159">
        <v>1949.49819515685</v>
      </c>
      <c r="D13159" t="s">
        <v>2480</v>
      </c>
      <c r="E13159" t="s">
        <v>313</v>
      </c>
    </row>
    <row r="13160" spans="1:5" x14ac:dyDescent="0.3">
      <c r="A13160" t="s">
        <v>787</v>
      </c>
      <c r="B13160" t="s">
        <v>323</v>
      </c>
      <c r="C13160">
        <v>1950.1852976197199</v>
      </c>
      <c r="D13160" t="s">
        <v>2480</v>
      </c>
      <c r="E13160" t="s">
        <v>313</v>
      </c>
    </row>
    <row r="13161" spans="1:5" x14ac:dyDescent="0.3">
      <c r="A13161" t="s">
        <v>1611</v>
      </c>
      <c r="B13161" t="s">
        <v>323</v>
      </c>
      <c r="C13161">
        <v>1954.0645260469701</v>
      </c>
      <c r="D13161" t="s">
        <v>2480</v>
      </c>
      <c r="E13161" t="s">
        <v>313</v>
      </c>
    </row>
    <row r="13162" spans="1:5" x14ac:dyDescent="0.3">
      <c r="A13162" t="s">
        <v>1559</v>
      </c>
      <c r="B13162" t="s">
        <v>323</v>
      </c>
      <c r="C13162">
        <v>1955.67299636795</v>
      </c>
      <c r="D13162" t="s">
        <v>2480</v>
      </c>
      <c r="E13162" t="s">
        <v>313</v>
      </c>
    </row>
    <row r="13163" spans="1:5" x14ac:dyDescent="0.3">
      <c r="A13163" t="s">
        <v>1409</v>
      </c>
      <c r="B13163" t="s">
        <v>323</v>
      </c>
      <c r="C13163">
        <v>1956.5257978401</v>
      </c>
      <c r="D13163" t="s">
        <v>2480</v>
      </c>
      <c r="E13163" t="s">
        <v>313</v>
      </c>
    </row>
    <row r="13164" spans="1:5" x14ac:dyDescent="0.3">
      <c r="A13164" t="s">
        <v>1271</v>
      </c>
      <c r="B13164" t="s">
        <v>323</v>
      </c>
      <c r="C13164">
        <v>1956.84067809051</v>
      </c>
      <c r="D13164" t="s">
        <v>2480</v>
      </c>
      <c r="E13164" t="s">
        <v>313</v>
      </c>
    </row>
    <row r="13165" spans="1:5" x14ac:dyDescent="0.3">
      <c r="A13165" t="s">
        <v>1509</v>
      </c>
      <c r="B13165" t="s">
        <v>323</v>
      </c>
      <c r="C13165">
        <v>1957.3465797885301</v>
      </c>
      <c r="D13165" t="s">
        <v>2480</v>
      </c>
      <c r="E13165" t="s">
        <v>313</v>
      </c>
    </row>
    <row r="13166" spans="1:5" x14ac:dyDescent="0.3">
      <c r="A13166" t="s">
        <v>771</v>
      </c>
      <c r="B13166" t="s">
        <v>323</v>
      </c>
      <c r="C13166">
        <v>1958.5329086239699</v>
      </c>
      <c r="D13166" t="s">
        <v>2480</v>
      </c>
      <c r="E13166" t="s">
        <v>313</v>
      </c>
    </row>
    <row r="13167" spans="1:5" x14ac:dyDescent="0.3">
      <c r="A13167" t="s">
        <v>1251</v>
      </c>
      <c r="B13167" t="s">
        <v>323</v>
      </c>
      <c r="C13167">
        <v>1960.10546019088</v>
      </c>
      <c r="D13167" t="s">
        <v>2480</v>
      </c>
      <c r="E13167" t="s">
        <v>313</v>
      </c>
    </row>
    <row r="13168" spans="1:5" x14ac:dyDescent="0.3">
      <c r="A13168" t="s">
        <v>316</v>
      </c>
      <c r="B13168" t="s">
        <v>323</v>
      </c>
      <c r="C13168">
        <v>1971.93137415921</v>
      </c>
      <c r="D13168" t="s">
        <v>2480</v>
      </c>
      <c r="E13168" t="s">
        <v>313</v>
      </c>
    </row>
    <row r="13169" spans="1:5" x14ac:dyDescent="0.3">
      <c r="A13169" t="s">
        <v>1401</v>
      </c>
      <c r="B13169" t="s">
        <v>323</v>
      </c>
      <c r="C13169">
        <v>1972.30480150576</v>
      </c>
      <c r="D13169" t="s">
        <v>2480</v>
      </c>
      <c r="E13169" t="s">
        <v>313</v>
      </c>
    </row>
    <row r="13170" spans="1:5" x14ac:dyDescent="0.3">
      <c r="A13170" t="s">
        <v>1320</v>
      </c>
      <c r="B13170" t="s">
        <v>323</v>
      </c>
      <c r="C13170">
        <v>1979.24187777369</v>
      </c>
      <c r="D13170" t="s">
        <v>2480</v>
      </c>
      <c r="E13170" t="s">
        <v>313</v>
      </c>
    </row>
    <row r="13171" spans="1:5" x14ac:dyDescent="0.3">
      <c r="A13171" t="s">
        <v>1326</v>
      </c>
      <c r="B13171" t="s">
        <v>323</v>
      </c>
      <c r="C13171">
        <v>1980.8473413485599</v>
      </c>
      <c r="D13171" t="s">
        <v>2480</v>
      </c>
      <c r="E13171" t="s">
        <v>313</v>
      </c>
    </row>
    <row r="13172" spans="1:5" x14ac:dyDescent="0.3">
      <c r="A13172" t="s">
        <v>2108</v>
      </c>
      <c r="B13172" t="s">
        <v>323</v>
      </c>
      <c r="C13172">
        <v>1980.9672204856099</v>
      </c>
      <c r="D13172" t="s">
        <v>2480</v>
      </c>
      <c r="E13172" t="s">
        <v>313</v>
      </c>
    </row>
    <row r="13173" spans="1:5" x14ac:dyDescent="0.3">
      <c r="A13173" t="s">
        <v>790</v>
      </c>
      <c r="B13173" t="s">
        <v>323</v>
      </c>
      <c r="C13173">
        <v>1981.15415183553</v>
      </c>
      <c r="D13173" t="s">
        <v>2480</v>
      </c>
      <c r="E13173" t="s">
        <v>313</v>
      </c>
    </row>
    <row r="13174" spans="1:5" x14ac:dyDescent="0.3">
      <c r="A13174" t="s">
        <v>2366</v>
      </c>
      <c r="B13174" t="s">
        <v>323</v>
      </c>
      <c r="C13174">
        <v>1981.9051539838099</v>
      </c>
      <c r="D13174" t="s">
        <v>2480</v>
      </c>
      <c r="E13174" t="s">
        <v>313</v>
      </c>
    </row>
    <row r="13175" spans="1:5" x14ac:dyDescent="0.3">
      <c r="A13175" t="s">
        <v>405</v>
      </c>
      <c r="B13175" t="s">
        <v>323</v>
      </c>
      <c r="C13175">
        <v>1990.06400552988</v>
      </c>
      <c r="D13175" t="s">
        <v>2480</v>
      </c>
      <c r="E13175" t="s">
        <v>313</v>
      </c>
    </row>
    <row r="13176" spans="1:5" x14ac:dyDescent="0.3">
      <c r="A13176" t="s">
        <v>2391</v>
      </c>
      <c r="B13176" t="s">
        <v>323</v>
      </c>
      <c r="C13176">
        <v>1994.00360960171</v>
      </c>
      <c r="D13176" t="s">
        <v>2480</v>
      </c>
      <c r="E13176" t="s">
        <v>313</v>
      </c>
    </row>
    <row r="13177" spans="1:5" x14ac:dyDescent="0.3">
      <c r="A13177" t="s">
        <v>2406</v>
      </c>
      <c r="B13177" t="s">
        <v>323</v>
      </c>
      <c r="C13177">
        <v>1997.2972491416499</v>
      </c>
      <c r="D13177" t="s">
        <v>2480</v>
      </c>
      <c r="E13177" t="s">
        <v>313</v>
      </c>
    </row>
    <row r="13178" spans="1:5" x14ac:dyDescent="0.3">
      <c r="A13178" t="s">
        <v>1412</v>
      </c>
      <c r="B13178" t="s">
        <v>323</v>
      </c>
      <c r="C13178">
        <v>1998.51434192992</v>
      </c>
      <c r="D13178" t="s">
        <v>2480</v>
      </c>
      <c r="E13178" t="s">
        <v>313</v>
      </c>
    </row>
    <row r="13179" spans="1:5" x14ac:dyDescent="0.3">
      <c r="A13179" t="s">
        <v>2222</v>
      </c>
      <c r="B13179" t="s">
        <v>323</v>
      </c>
      <c r="C13179">
        <v>1999.3953308826599</v>
      </c>
      <c r="D13179" t="s">
        <v>2480</v>
      </c>
      <c r="E13179" t="s">
        <v>313</v>
      </c>
    </row>
    <row r="13180" spans="1:5" x14ac:dyDescent="0.3">
      <c r="A13180" t="s">
        <v>1782</v>
      </c>
      <c r="B13180" t="s">
        <v>323</v>
      </c>
      <c r="C13180">
        <v>2003.75799461165</v>
      </c>
      <c r="D13180" t="s">
        <v>2480</v>
      </c>
      <c r="E13180" t="s">
        <v>313</v>
      </c>
    </row>
    <row r="13181" spans="1:5" x14ac:dyDescent="0.3">
      <c r="A13181" t="s">
        <v>1212</v>
      </c>
      <c r="B13181" t="s">
        <v>323</v>
      </c>
      <c r="C13181">
        <v>2008.50717790863</v>
      </c>
      <c r="D13181" t="s">
        <v>2480</v>
      </c>
      <c r="E13181" t="s">
        <v>313</v>
      </c>
    </row>
    <row r="13182" spans="1:5" x14ac:dyDescent="0.3">
      <c r="A13182" t="s">
        <v>793</v>
      </c>
      <c r="B13182" t="s">
        <v>323</v>
      </c>
      <c r="C13182">
        <v>2012.2953366132699</v>
      </c>
      <c r="D13182" t="s">
        <v>2480</v>
      </c>
      <c r="E13182" t="s">
        <v>313</v>
      </c>
    </row>
    <row r="13183" spans="1:5" x14ac:dyDescent="0.3">
      <c r="A13183" t="s">
        <v>2240</v>
      </c>
      <c r="B13183" t="s">
        <v>323</v>
      </c>
      <c r="C13183">
        <v>2012.63564337604</v>
      </c>
      <c r="D13183" t="s">
        <v>2480</v>
      </c>
      <c r="E13183" t="s">
        <v>313</v>
      </c>
    </row>
    <row r="13184" spans="1:5" x14ac:dyDescent="0.3">
      <c r="A13184" t="s">
        <v>1144</v>
      </c>
      <c r="B13184" t="s">
        <v>323</v>
      </c>
      <c r="C13184">
        <v>2013.0653683703799</v>
      </c>
      <c r="D13184" t="s">
        <v>2480</v>
      </c>
      <c r="E13184" t="s">
        <v>313</v>
      </c>
    </row>
    <row r="13185" spans="1:5" x14ac:dyDescent="0.3">
      <c r="A13185" t="s">
        <v>1521</v>
      </c>
      <c r="B13185" t="s">
        <v>323</v>
      </c>
      <c r="C13185">
        <v>2015.0119406592801</v>
      </c>
      <c r="D13185" t="s">
        <v>2480</v>
      </c>
      <c r="E13185" t="s">
        <v>313</v>
      </c>
    </row>
    <row r="13186" spans="1:5" x14ac:dyDescent="0.3">
      <c r="A13186" t="s">
        <v>1751</v>
      </c>
      <c r="B13186" t="s">
        <v>323</v>
      </c>
      <c r="C13186">
        <v>2016.95850176264</v>
      </c>
      <c r="D13186" t="s">
        <v>2480</v>
      </c>
      <c r="E13186" t="s">
        <v>313</v>
      </c>
    </row>
    <row r="13187" spans="1:5" x14ac:dyDescent="0.3">
      <c r="A13187" t="s">
        <v>2334</v>
      </c>
      <c r="B13187" t="s">
        <v>323</v>
      </c>
      <c r="C13187">
        <v>2018.0564465387499</v>
      </c>
      <c r="D13187" t="s">
        <v>2480</v>
      </c>
      <c r="E13187" t="s">
        <v>313</v>
      </c>
    </row>
    <row r="13188" spans="1:5" x14ac:dyDescent="0.3">
      <c r="A13188" t="s">
        <v>2333</v>
      </c>
      <c r="B13188" t="s">
        <v>323</v>
      </c>
      <c r="C13188">
        <v>2018.05655058611</v>
      </c>
      <c r="D13188" t="s">
        <v>2480</v>
      </c>
      <c r="E13188" t="s">
        <v>313</v>
      </c>
    </row>
    <row r="13189" spans="1:5" x14ac:dyDescent="0.3">
      <c r="A13189" t="s">
        <v>2329</v>
      </c>
      <c r="B13189" t="s">
        <v>323</v>
      </c>
      <c r="C13189">
        <v>2018.0566016342</v>
      </c>
      <c r="D13189" t="s">
        <v>2480</v>
      </c>
      <c r="E13189" t="s">
        <v>313</v>
      </c>
    </row>
    <row r="13190" spans="1:5" x14ac:dyDescent="0.3">
      <c r="A13190" t="s">
        <v>1610</v>
      </c>
      <c r="B13190" t="s">
        <v>323</v>
      </c>
      <c r="C13190">
        <v>2019.8028957572999</v>
      </c>
      <c r="D13190" t="s">
        <v>2480</v>
      </c>
      <c r="E13190" t="s">
        <v>313</v>
      </c>
    </row>
    <row r="13191" spans="1:5" x14ac:dyDescent="0.3">
      <c r="A13191" t="s">
        <v>1307</v>
      </c>
      <c r="B13191" t="s">
        <v>323</v>
      </c>
      <c r="C13191">
        <v>2023.11354287159</v>
      </c>
      <c r="D13191" t="s">
        <v>2480</v>
      </c>
      <c r="E13191" t="s">
        <v>313</v>
      </c>
    </row>
    <row r="13192" spans="1:5" x14ac:dyDescent="0.3">
      <c r="A13192" t="s">
        <v>1753</v>
      </c>
      <c r="B13192" t="s">
        <v>323</v>
      </c>
      <c r="C13192">
        <v>2023.2338038905</v>
      </c>
      <c r="D13192" t="s">
        <v>2480</v>
      </c>
      <c r="E13192" t="s">
        <v>313</v>
      </c>
    </row>
    <row r="13193" spans="1:5" x14ac:dyDescent="0.3">
      <c r="A13193" t="s">
        <v>2393</v>
      </c>
      <c r="B13193" t="s">
        <v>323</v>
      </c>
      <c r="C13193">
        <v>2025.7066097254699</v>
      </c>
      <c r="D13193" t="s">
        <v>2480</v>
      </c>
      <c r="E13193" t="s">
        <v>313</v>
      </c>
    </row>
    <row r="13194" spans="1:5" x14ac:dyDescent="0.3">
      <c r="A13194" t="s">
        <v>1000</v>
      </c>
      <c r="B13194" t="s">
        <v>323</v>
      </c>
      <c r="C13194">
        <v>2027.16733750874</v>
      </c>
      <c r="D13194" t="s">
        <v>2480</v>
      </c>
      <c r="E13194" t="s">
        <v>313</v>
      </c>
    </row>
    <row r="13195" spans="1:5" x14ac:dyDescent="0.3">
      <c r="A13195" t="s">
        <v>1440</v>
      </c>
      <c r="B13195" t="s">
        <v>323</v>
      </c>
      <c r="C13195">
        <v>2030.7951456682399</v>
      </c>
      <c r="D13195" t="s">
        <v>2480</v>
      </c>
      <c r="E13195" t="s">
        <v>313</v>
      </c>
    </row>
    <row r="13196" spans="1:5" x14ac:dyDescent="0.3">
      <c r="A13196" t="s">
        <v>2337</v>
      </c>
      <c r="B13196" t="s">
        <v>323</v>
      </c>
      <c r="C13196">
        <v>2032.0453410452999</v>
      </c>
      <c r="D13196" t="s">
        <v>2480</v>
      </c>
      <c r="E13196" t="s">
        <v>313</v>
      </c>
    </row>
    <row r="13197" spans="1:5" x14ac:dyDescent="0.3">
      <c r="A13197" t="s">
        <v>1218</v>
      </c>
      <c r="B13197" t="s">
        <v>323</v>
      </c>
      <c r="C13197">
        <v>2033.02738407437</v>
      </c>
      <c r="D13197" t="s">
        <v>2480</v>
      </c>
      <c r="E13197" t="s">
        <v>313</v>
      </c>
    </row>
    <row r="13198" spans="1:5" x14ac:dyDescent="0.3">
      <c r="A13198" t="s">
        <v>2102</v>
      </c>
      <c r="B13198" t="s">
        <v>323</v>
      </c>
      <c r="C13198">
        <v>2037.9926721320401</v>
      </c>
      <c r="D13198" t="s">
        <v>2480</v>
      </c>
      <c r="E13198" t="s">
        <v>313</v>
      </c>
    </row>
    <row r="13199" spans="1:5" x14ac:dyDescent="0.3">
      <c r="A13199" t="s">
        <v>2384</v>
      </c>
      <c r="B13199" t="s">
        <v>323</v>
      </c>
      <c r="C13199">
        <v>2040.00543485921</v>
      </c>
      <c r="D13199" t="s">
        <v>2480</v>
      </c>
      <c r="E13199" t="s">
        <v>313</v>
      </c>
    </row>
    <row r="13200" spans="1:5" x14ac:dyDescent="0.3">
      <c r="A13200" t="s">
        <v>1351</v>
      </c>
      <c r="B13200" t="s">
        <v>323</v>
      </c>
      <c r="C13200">
        <v>2040.80054353438</v>
      </c>
      <c r="D13200" t="s">
        <v>2480</v>
      </c>
      <c r="E13200" t="s">
        <v>313</v>
      </c>
    </row>
    <row r="13201" spans="1:5" x14ac:dyDescent="0.3">
      <c r="A13201" t="s">
        <v>1613</v>
      </c>
      <c r="B13201" t="s">
        <v>323</v>
      </c>
      <c r="C13201">
        <v>2040.81241027687</v>
      </c>
      <c r="D13201" t="s">
        <v>2480</v>
      </c>
      <c r="E13201" t="s">
        <v>313</v>
      </c>
    </row>
    <row r="13202" spans="1:5" x14ac:dyDescent="0.3">
      <c r="A13202" t="s">
        <v>2114</v>
      </c>
      <c r="B13202" t="s">
        <v>323</v>
      </c>
      <c r="C13202">
        <v>2044.27032143527</v>
      </c>
      <c r="D13202" t="s">
        <v>2480</v>
      </c>
      <c r="E13202" t="s">
        <v>313</v>
      </c>
    </row>
    <row r="13203" spans="1:5" x14ac:dyDescent="0.3">
      <c r="A13203" t="s">
        <v>655</v>
      </c>
      <c r="B13203" t="s">
        <v>323</v>
      </c>
      <c r="C13203">
        <v>2047.4929448768</v>
      </c>
      <c r="D13203" t="s">
        <v>2480</v>
      </c>
      <c r="E13203" t="s">
        <v>313</v>
      </c>
    </row>
    <row r="13204" spans="1:5" x14ac:dyDescent="0.3">
      <c r="A13204" t="s">
        <v>1391</v>
      </c>
      <c r="B13204" t="s">
        <v>323</v>
      </c>
      <c r="C13204">
        <v>2049.7259952274499</v>
      </c>
      <c r="D13204" t="s">
        <v>2480</v>
      </c>
      <c r="E13204" t="s">
        <v>313</v>
      </c>
    </row>
    <row r="13205" spans="1:5" x14ac:dyDescent="0.3">
      <c r="A13205" t="s">
        <v>789</v>
      </c>
      <c r="B13205" t="s">
        <v>323</v>
      </c>
      <c r="C13205">
        <v>2049.9215756333001</v>
      </c>
      <c r="D13205" t="s">
        <v>2480</v>
      </c>
      <c r="E13205" t="s">
        <v>313</v>
      </c>
    </row>
    <row r="13206" spans="1:5" x14ac:dyDescent="0.3">
      <c r="A13206" t="s">
        <v>1105</v>
      </c>
      <c r="B13206" t="s">
        <v>323</v>
      </c>
      <c r="C13206">
        <v>2055.5154244023302</v>
      </c>
      <c r="D13206" t="s">
        <v>2480</v>
      </c>
      <c r="E13206" t="s">
        <v>313</v>
      </c>
    </row>
    <row r="13207" spans="1:5" x14ac:dyDescent="0.3">
      <c r="A13207" t="s">
        <v>1536</v>
      </c>
      <c r="B13207" t="s">
        <v>323</v>
      </c>
      <c r="C13207">
        <v>2057.0563675805101</v>
      </c>
      <c r="D13207" t="s">
        <v>2480</v>
      </c>
      <c r="E13207" t="s">
        <v>313</v>
      </c>
    </row>
    <row r="13208" spans="1:5" x14ac:dyDescent="0.3">
      <c r="A13208" t="s">
        <v>1809</v>
      </c>
      <c r="B13208" t="s">
        <v>323</v>
      </c>
      <c r="C13208">
        <v>2060.0856274335201</v>
      </c>
      <c r="D13208" t="s">
        <v>2480</v>
      </c>
      <c r="E13208" t="s">
        <v>313</v>
      </c>
    </row>
    <row r="13209" spans="1:5" x14ac:dyDescent="0.3">
      <c r="A13209" t="s">
        <v>1380</v>
      </c>
      <c r="B13209" t="s">
        <v>323</v>
      </c>
      <c r="C13209">
        <v>2060.9963815842898</v>
      </c>
      <c r="D13209" t="s">
        <v>2480</v>
      </c>
      <c r="E13209" t="s">
        <v>313</v>
      </c>
    </row>
    <row r="13210" spans="1:5" x14ac:dyDescent="0.3">
      <c r="A13210" t="s">
        <v>1111</v>
      </c>
      <c r="B13210" t="s">
        <v>323</v>
      </c>
      <c r="C13210">
        <v>2066.20061430243</v>
      </c>
      <c r="D13210" t="s">
        <v>2480</v>
      </c>
      <c r="E13210" t="s">
        <v>313</v>
      </c>
    </row>
    <row r="13211" spans="1:5" x14ac:dyDescent="0.3">
      <c r="A13211" t="s">
        <v>1194</v>
      </c>
      <c r="B13211" t="s">
        <v>323</v>
      </c>
      <c r="C13211">
        <v>2067.1888752755699</v>
      </c>
      <c r="D13211" t="s">
        <v>2480</v>
      </c>
      <c r="E13211" t="s">
        <v>313</v>
      </c>
    </row>
    <row r="13212" spans="1:5" x14ac:dyDescent="0.3">
      <c r="A13212" t="s">
        <v>1622</v>
      </c>
      <c r="B13212" t="s">
        <v>323</v>
      </c>
      <c r="C13212">
        <v>2070.0870683101398</v>
      </c>
      <c r="D13212" t="s">
        <v>2480</v>
      </c>
      <c r="E13212" t="s">
        <v>313</v>
      </c>
    </row>
    <row r="13213" spans="1:5" x14ac:dyDescent="0.3">
      <c r="A13213" t="s">
        <v>1684</v>
      </c>
      <c r="B13213" t="s">
        <v>323</v>
      </c>
      <c r="C13213">
        <v>2071.2888173886099</v>
      </c>
      <c r="D13213" t="s">
        <v>2480</v>
      </c>
      <c r="E13213" t="s">
        <v>313</v>
      </c>
    </row>
    <row r="13214" spans="1:5" x14ac:dyDescent="0.3">
      <c r="A13214" t="s">
        <v>1819</v>
      </c>
      <c r="B13214" t="s">
        <v>323</v>
      </c>
      <c r="C13214">
        <v>2073.4772961019398</v>
      </c>
      <c r="D13214" t="s">
        <v>2480</v>
      </c>
      <c r="E13214" t="s">
        <v>313</v>
      </c>
    </row>
    <row r="13215" spans="1:5" x14ac:dyDescent="0.3">
      <c r="A13215" t="s">
        <v>2420</v>
      </c>
      <c r="B13215" t="s">
        <v>323</v>
      </c>
      <c r="C13215">
        <v>2076.7048942348802</v>
      </c>
      <c r="D13215" t="s">
        <v>2480</v>
      </c>
      <c r="E13215" t="s">
        <v>313</v>
      </c>
    </row>
    <row r="13216" spans="1:5" x14ac:dyDescent="0.3">
      <c r="A13216" t="s">
        <v>1196</v>
      </c>
      <c r="B13216" t="s">
        <v>323</v>
      </c>
      <c r="C13216">
        <v>2077.34652953264</v>
      </c>
      <c r="D13216" t="s">
        <v>2480</v>
      </c>
      <c r="E13216" t="s">
        <v>313</v>
      </c>
    </row>
    <row r="13217" spans="1:5" x14ac:dyDescent="0.3">
      <c r="A13217" t="s">
        <v>1626</v>
      </c>
      <c r="B13217" t="s">
        <v>323</v>
      </c>
      <c r="C13217">
        <v>2077.6423441469701</v>
      </c>
      <c r="D13217" t="s">
        <v>2480</v>
      </c>
      <c r="E13217" t="s">
        <v>313</v>
      </c>
    </row>
    <row r="13218" spans="1:5" x14ac:dyDescent="0.3">
      <c r="A13218" t="s">
        <v>1749</v>
      </c>
      <c r="B13218" t="s">
        <v>323</v>
      </c>
      <c r="C13218">
        <v>2080.0199957868599</v>
      </c>
      <c r="D13218" t="s">
        <v>2480</v>
      </c>
      <c r="E13218" t="s">
        <v>313</v>
      </c>
    </row>
    <row r="13219" spans="1:5" x14ac:dyDescent="0.3">
      <c r="A13219" t="s">
        <v>1554</v>
      </c>
      <c r="B13219" t="s">
        <v>323</v>
      </c>
      <c r="C13219">
        <v>2082.4066573690902</v>
      </c>
      <c r="D13219" t="s">
        <v>2480</v>
      </c>
      <c r="E13219" t="s">
        <v>313</v>
      </c>
    </row>
    <row r="13220" spans="1:5" x14ac:dyDescent="0.3">
      <c r="A13220" t="s">
        <v>1291</v>
      </c>
      <c r="B13220" t="s">
        <v>323</v>
      </c>
      <c r="C13220">
        <v>2084.1352889372001</v>
      </c>
      <c r="D13220" t="s">
        <v>2480</v>
      </c>
      <c r="E13220" t="s">
        <v>313</v>
      </c>
    </row>
    <row r="13221" spans="1:5" x14ac:dyDescent="0.3">
      <c r="A13221" t="s">
        <v>1108</v>
      </c>
      <c r="B13221" t="s">
        <v>323</v>
      </c>
      <c r="C13221">
        <v>2097.5528025266599</v>
      </c>
      <c r="D13221" t="s">
        <v>2480</v>
      </c>
      <c r="E13221" t="s">
        <v>313</v>
      </c>
    </row>
    <row r="13222" spans="1:5" x14ac:dyDescent="0.3">
      <c r="A13222" t="s">
        <v>1752</v>
      </c>
      <c r="B13222" t="s">
        <v>323</v>
      </c>
      <c r="C13222">
        <v>2105.2609923170098</v>
      </c>
      <c r="D13222" t="s">
        <v>2480</v>
      </c>
      <c r="E13222" t="s">
        <v>313</v>
      </c>
    </row>
    <row r="13223" spans="1:5" x14ac:dyDescent="0.3">
      <c r="A13223" t="s">
        <v>1159</v>
      </c>
      <c r="B13223" t="s">
        <v>323</v>
      </c>
      <c r="C13223">
        <v>2107.9569462260702</v>
      </c>
      <c r="D13223" t="s">
        <v>2480</v>
      </c>
      <c r="E13223" t="s">
        <v>313</v>
      </c>
    </row>
    <row r="13224" spans="1:5" x14ac:dyDescent="0.3">
      <c r="A13224" t="s">
        <v>1250</v>
      </c>
      <c r="B13224" t="s">
        <v>323</v>
      </c>
      <c r="C13224">
        <v>2109.7072946419898</v>
      </c>
      <c r="D13224" t="s">
        <v>2480</v>
      </c>
      <c r="E13224" t="s">
        <v>313</v>
      </c>
    </row>
    <row r="13225" spans="1:5" x14ac:dyDescent="0.3">
      <c r="A13225" t="s">
        <v>1805</v>
      </c>
      <c r="B13225" t="s">
        <v>323</v>
      </c>
      <c r="C13225">
        <v>2114.8783206370099</v>
      </c>
      <c r="D13225" t="s">
        <v>2480</v>
      </c>
      <c r="E13225" t="s">
        <v>313</v>
      </c>
    </row>
    <row r="13226" spans="1:5" x14ac:dyDescent="0.3">
      <c r="A13226" t="s">
        <v>1720</v>
      </c>
      <c r="B13226" t="s">
        <v>323</v>
      </c>
      <c r="C13226">
        <v>2119.1401932887902</v>
      </c>
      <c r="D13226" t="s">
        <v>2480</v>
      </c>
      <c r="E13226" t="s">
        <v>313</v>
      </c>
    </row>
    <row r="13227" spans="1:5" x14ac:dyDescent="0.3">
      <c r="A13227" t="s">
        <v>1542</v>
      </c>
      <c r="B13227" t="s">
        <v>323</v>
      </c>
      <c r="C13227">
        <v>2124.2980418982502</v>
      </c>
      <c r="D13227" t="s">
        <v>2480</v>
      </c>
      <c r="E13227" t="s">
        <v>313</v>
      </c>
    </row>
    <row r="13228" spans="1:5" x14ac:dyDescent="0.3">
      <c r="A13228" t="s">
        <v>1327</v>
      </c>
      <c r="B13228" t="s">
        <v>323</v>
      </c>
      <c r="C13228">
        <v>2129.0674449604699</v>
      </c>
      <c r="D13228" t="s">
        <v>2480</v>
      </c>
      <c r="E13228" t="s">
        <v>313</v>
      </c>
    </row>
    <row r="13229" spans="1:5" x14ac:dyDescent="0.3">
      <c r="A13229" t="s">
        <v>1193</v>
      </c>
      <c r="B13229" t="s">
        <v>323</v>
      </c>
      <c r="C13229">
        <v>2129.0982319406799</v>
      </c>
      <c r="D13229" t="s">
        <v>2480</v>
      </c>
      <c r="E13229" t="s">
        <v>313</v>
      </c>
    </row>
    <row r="13230" spans="1:5" x14ac:dyDescent="0.3">
      <c r="A13230" t="s">
        <v>1214</v>
      </c>
      <c r="B13230" t="s">
        <v>323</v>
      </c>
      <c r="C13230">
        <v>2136.4694072695202</v>
      </c>
      <c r="D13230" t="s">
        <v>2480</v>
      </c>
      <c r="E13230" t="s">
        <v>313</v>
      </c>
    </row>
    <row r="13231" spans="1:5" x14ac:dyDescent="0.3">
      <c r="A13231" t="s">
        <v>1335</v>
      </c>
      <c r="B13231" t="s">
        <v>323</v>
      </c>
      <c r="C13231">
        <v>2149.2395069792701</v>
      </c>
      <c r="D13231" t="s">
        <v>2480</v>
      </c>
      <c r="E13231" t="s">
        <v>313</v>
      </c>
    </row>
    <row r="13232" spans="1:5" x14ac:dyDescent="0.3">
      <c r="A13232" t="s">
        <v>1635</v>
      </c>
      <c r="B13232" t="s">
        <v>323</v>
      </c>
      <c r="C13232">
        <v>2152.36228936013</v>
      </c>
      <c r="D13232" t="s">
        <v>2480</v>
      </c>
      <c r="E13232" t="s">
        <v>313</v>
      </c>
    </row>
    <row r="13233" spans="1:5" x14ac:dyDescent="0.3">
      <c r="A13233" t="s">
        <v>2332</v>
      </c>
      <c r="B13233" t="s">
        <v>323</v>
      </c>
      <c r="C13233">
        <v>2157.4786456244701</v>
      </c>
      <c r="D13233" t="s">
        <v>2480</v>
      </c>
      <c r="E13233" t="s">
        <v>313</v>
      </c>
    </row>
    <row r="13234" spans="1:5" x14ac:dyDescent="0.3">
      <c r="A13234" t="s">
        <v>1806</v>
      </c>
      <c r="B13234" t="s">
        <v>323</v>
      </c>
      <c r="C13234">
        <v>2163.4718877492701</v>
      </c>
      <c r="D13234" t="s">
        <v>2480</v>
      </c>
      <c r="E13234" t="s">
        <v>313</v>
      </c>
    </row>
    <row r="13235" spans="1:5" x14ac:dyDescent="0.3">
      <c r="A13235" t="s">
        <v>2403</v>
      </c>
      <c r="B13235" t="s">
        <v>323</v>
      </c>
      <c r="C13235">
        <v>2168.35917615466</v>
      </c>
      <c r="D13235" t="s">
        <v>2480</v>
      </c>
      <c r="E13235" t="s">
        <v>313</v>
      </c>
    </row>
    <row r="13236" spans="1:5" x14ac:dyDescent="0.3">
      <c r="A13236" t="s">
        <v>1557</v>
      </c>
      <c r="B13236" t="s">
        <v>323</v>
      </c>
      <c r="C13236">
        <v>2174.2900244233301</v>
      </c>
      <c r="D13236" t="s">
        <v>2480</v>
      </c>
      <c r="E13236" t="s">
        <v>313</v>
      </c>
    </row>
    <row r="13237" spans="1:5" x14ac:dyDescent="0.3">
      <c r="A13237" t="s">
        <v>1406</v>
      </c>
      <c r="B13237" t="s">
        <v>323</v>
      </c>
      <c r="C13237">
        <v>2175.3234308803198</v>
      </c>
      <c r="D13237" t="s">
        <v>2480</v>
      </c>
      <c r="E13237" t="s">
        <v>313</v>
      </c>
    </row>
    <row r="13238" spans="1:5" x14ac:dyDescent="0.3">
      <c r="A13238" t="s">
        <v>327</v>
      </c>
      <c r="B13238" t="s">
        <v>323</v>
      </c>
      <c r="C13238">
        <v>2176.22578183531</v>
      </c>
      <c r="D13238" t="s">
        <v>2480</v>
      </c>
      <c r="E13238" t="s">
        <v>313</v>
      </c>
    </row>
    <row r="13239" spans="1:5" x14ac:dyDescent="0.3">
      <c r="A13239" t="s">
        <v>2292</v>
      </c>
      <c r="B13239" t="s">
        <v>323</v>
      </c>
      <c r="C13239">
        <v>2177.7029300345398</v>
      </c>
      <c r="D13239" t="s">
        <v>2480</v>
      </c>
      <c r="E13239" t="s">
        <v>313</v>
      </c>
    </row>
    <row r="13240" spans="1:5" x14ac:dyDescent="0.3">
      <c r="A13240" t="s">
        <v>1309</v>
      </c>
      <c r="B13240" t="s">
        <v>323</v>
      </c>
      <c r="C13240">
        <v>2177.9453951032701</v>
      </c>
      <c r="D13240" t="s">
        <v>2480</v>
      </c>
      <c r="E13240" t="s">
        <v>313</v>
      </c>
    </row>
    <row r="13241" spans="1:5" x14ac:dyDescent="0.3">
      <c r="A13241" t="s">
        <v>1392</v>
      </c>
      <c r="B13241" t="s">
        <v>323</v>
      </c>
      <c r="C13241">
        <v>2180.2168091407002</v>
      </c>
      <c r="D13241" t="s">
        <v>2480</v>
      </c>
      <c r="E13241" t="s">
        <v>313</v>
      </c>
    </row>
    <row r="13242" spans="1:5" x14ac:dyDescent="0.3">
      <c r="A13242" t="s">
        <v>1487</v>
      </c>
      <c r="B13242" t="s">
        <v>323</v>
      </c>
      <c r="C13242">
        <v>2180.2675092948598</v>
      </c>
      <c r="D13242" t="s">
        <v>2480</v>
      </c>
      <c r="E13242" t="s">
        <v>313</v>
      </c>
    </row>
    <row r="13243" spans="1:5" x14ac:dyDescent="0.3">
      <c r="A13243" t="s">
        <v>772</v>
      </c>
      <c r="B13243" t="s">
        <v>323</v>
      </c>
      <c r="C13243">
        <v>2192.76513125871</v>
      </c>
      <c r="D13243" t="s">
        <v>2480</v>
      </c>
      <c r="E13243" t="s">
        <v>313</v>
      </c>
    </row>
    <row r="13244" spans="1:5" x14ac:dyDescent="0.3">
      <c r="A13244" t="s">
        <v>2104</v>
      </c>
      <c r="B13244" t="s">
        <v>323</v>
      </c>
      <c r="C13244">
        <v>2197.4145834149099</v>
      </c>
      <c r="D13244" t="s">
        <v>2480</v>
      </c>
      <c r="E13244" t="s">
        <v>313</v>
      </c>
    </row>
    <row r="13245" spans="1:5" x14ac:dyDescent="0.3">
      <c r="A13245" t="s">
        <v>1555</v>
      </c>
      <c r="B13245" t="s">
        <v>323</v>
      </c>
      <c r="C13245">
        <v>2220.9494419798202</v>
      </c>
      <c r="D13245" t="s">
        <v>2480</v>
      </c>
      <c r="E13245" t="s">
        <v>313</v>
      </c>
    </row>
    <row r="13246" spans="1:5" x14ac:dyDescent="0.3">
      <c r="A13246" t="s">
        <v>2367</v>
      </c>
      <c r="B13246" t="s">
        <v>323</v>
      </c>
      <c r="C13246">
        <v>2222.1298497484599</v>
      </c>
      <c r="D13246" t="s">
        <v>2480</v>
      </c>
      <c r="E13246" t="s">
        <v>313</v>
      </c>
    </row>
    <row r="13247" spans="1:5" x14ac:dyDescent="0.3">
      <c r="A13247" t="s">
        <v>2414</v>
      </c>
      <c r="B13247" t="s">
        <v>323</v>
      </c>
      <c r="C13247">
        <v>2236.4539132233299</v>
      </c>
      <c r="D13247" t="s">
        <v>2480</v>
      </c>
      <c r="E13247" t="s">
        <v>313</v>
      </c>
    </row>
    <row r="13248" spans="1:5" x14ac:dyDescent="0.3">
      <c r="A13248" t="s">
        <v>2331</v>
      </c>
      <c r="B13248" t="s">
        <v>323</v>
      </c>
      <c r="C13248">
        <v>2241.7336368895699</v>
      </c>
      <c r="D13248" t="s">
        <v>2480</v>
      </c>
      <c r="E13248" t="s">
        <v>313</v>
      </c>
    </row>
    <row r="13249" spans="1:5" x14ac:dyDescent="0.3">
      <c r="A13249" t="s">
        <v>1299</v>
      </c>
      <c r="B13249" t="s">
        <v>323</v>
      </c>
      <c r="C13249">
        <v>2246.7819571116702</v>
      </c>
      <c r="D13249" t="s">
        <v>2480</v>
      </c>
      <c r="E13249" t="s">
        <v>313</v>
      </c>
    </row>
    <row r="13250" spans="1:5" x14ac:dyDescent="0.3">
      <c r="A13250" t="s">
        <v>1407</v>
      </c>
      <c r="B13250" t="s">
        <v>323</v>
      </c>
      <c r="C13250">
        <v>2247.5826770010999</v>
      </c>
      <c r="D13250" t="s">
        <v>2480</v>
      </c>
      <c r="E13250" t="s">
        <v>313</v>
      </c>
    </row>
    <row r="13251" spans="1:5" x14ac:dyDescent="0.3">
      <c r="A13251" t="s">
        <v>1654</v>
      </c>
      <c r="B13251" t="s">
        <v>323</v>
      </c>
      <c r="C13251">
        <v>2256.1246341309302</v>
      </c>
      <c r="D13251" t="s">
        <v>2480</v>
      </c>
      <c r="E13251" t="s">
        <v>313</v>
      </c>
    </row>
    <row r="13252" spans="1:5" x14ac:dyDescent="0.3">
      <c r="A13252" t="s">
        <v>1548</v>
      </c>
      <c r="B13252" t="s">
        <v>323</v>
      </c>
      <c r="C13252">
        <v>2260.7767160199601</v>
      </c>
      <c r="D13252" t="s">
        <v>2480</v>
      </c>
      <c r="E13252" t="s">
        <v>313</v>
      </c>
    </row>
    <row r="13253" spans="1:5" x14ac:dyDescent="0.3">
      <c r="A13253" t="s">
        <v>1013</v>
      </c>
      <c r="B13253" t="s">
        <v>323</v>
      </c>
      <c r="C13253">
        <v>2262.7671709456399</v>
      </c>
      <c r="D13253" t="s">
        <v>2480</v>
      </c>
      <c r="E13253" t="s">
        <v>313</v>
      </c>
    </row>
    <row r="13254" spans="1:5" x14ac:dyDescent="0.3">
      <c r="A13254" t="s">
        <v>1708</v>
      </c>
      <c r="B13254" t="s">
        <v>323</v>
      </c>
      <c r="C13254">
        <v>2265.3617433107001</v>
      </c>
      <c r="D13254" t="s">
        <v>2480</v>
      </c>
      <c r="E13254" t="s">
        <v>313</v>
      </c>
    </row>
    <row r="13255" spans="1:5" x14ac:dyDescent="0.3">
      <c r="A13255" t="s">
        <v>1550</v>
      </c>
      <c r="B13255" t="s">
        <v>323</v>
      </c>
      <c r="C13255">
        <v>2267.9482914543801</v>
      </c>
      <c r="D13255" t="s">
        <v>2480</v>
      </c>
      <c r="E13255" t="s">
        <v>313</v>
      </c>
    </row>
    <row r="13256" spans="1:5" x14ac:dyDescent="0.3">
      <c r="A13256" t="s">
        <v>1866</v>
      </c>
      <c r="B13256" t="s">
        <v>323</v>
      </c>
      <c r="C13256">
        <v>2270.6959834077602</v>
      </c>
      <c r="D13256" t="s">
        <v>2480</v>
      </c>
      <c r="E13256" t="s">
        <v>313</v>
      </c>
    </row>
    <row r="13257" spans="1:5" x14ac:dyDescent="0.3">
      <c r="A13257" t="s">
        <v>2080</v>
      </c>
      <c r="B13257" t="s">
        <v>323</v>
      </c>
      <c r="C13257">
        <v>2273.6511997471498</v>
      </c>
      <c r="D13257" t="s">
        <v>2480</v>
      </c>
      <c r="E13257" t="s">
        <v>313</v>
      </c>
    </row>
    <row r="13258" spans="1:5" x14ac:dyDescent="0.3">
      <c r="A13258" t="s">
        <v>2380</v>
      </c>
      <c r="B13258" t="s">
        <v>323</v>
      </c>
      <c r="C13258">
        <v>2275.92394059038</v>
      </c>
      <c r="D13258" t="s">
        <v>2480</v>
      </c>
      <c r="E13258" t="s">
        <v>313</v>
      </c>
    </row>
    <row r="13259" spans="1:5" x14ac:dyDescent="0.3">
      <c r="A13259" t="s">
        <v>2382</v>
      </c>
      <c r="B13259" t="s">
        <v>323</v>
      </c>
      <c r="C13259">
        <v>2275.9239607694599</v>
      </c>
      <c r="D13259" t="s">
        <v>2480</v>
      </c>
      <c r="E13259" t="s">
        <v>313</v>
      </c>
    </row>
    <row r="13260" spans="1:5" x14ac:dyDescent="0.3">
      <c r="A13260" t="s">
        <v>1002</v>
      </c>
      <c r="B13260" t="s">
        <v>323</v>
      </c>
      <c r="C13260">
        <v>2279.2373433327102</v>
      </c>
      <c r="D13260" t="s">
        <v>2480</v>
      </c>
      <c r="E13260" t="s">
        <v>313</v>
      </c>
    </row>
    <row r="13261" spans="1:5" x14ac:dyDescent="0.3">
      <c r="A13261" t="s">
        <v>1265</v>
      </c>
      <c r="B13261" t="s">
        <v>323</v>
      </c>
      <c r="C13261">
        <v>2280.4583013022998</v>
      </c>
      <c r="D13261" t="s">
        <v>2480</v>
      </c>
      <c r="E13261" t="s">
        <v>313</v>
      </c>
    </row>
    <row r="13262" spans="1:5" x14ac:dyDescent="0.3">
      <c r="A13262" t="s">
        <v>804</v>
      </c>
      <c r="B13262" t="s">
        <v>323</v>
      </c>
      <c r="C13262">
        <v>2285.8541239648598</v>
      </c>
      <c r="D13262" t="s">
        <v>2480</v>
      </c>
      <c r="E13262" t="s">
        <v>313</v>
      </c>
    </row>
    <row r="13263" spans="1:5" x14ac:dyDescent="0.3">
      <c r="A13263" t="s">
        <v>1247</v>
      </c>
      <c r="B13263" t="s">
        <v>323</v>
      </c>
      <c r="C13263">
        <v>2287.6040363987499</v>
      </c>
      <c r="D13263" t="s">
        <v>2480</v>
      </c>
      <c r="E13263" t="s">
        <v>313</v>
      </c>
    </row>
    <row r="13264" spans="1:5" x14ac:dyDescent="0.3">
      <c r="A13264" t="s">
        <v>1528</v>
      </c>
      <c r="B13264" t="s">
        <v>323</v>
      </c>
      <c r="C13264">
        <v>2290.5793144804202</v>
      </c>
      <c r="D13264" t="s">
        <v>2480</v>
      </c>
      <c r="E13264" t="s">
        <v>313</v>
      </c>
    </row>
    <row r="13265" spans="1:5" x14ac:dyDescent="0.3">
      <c r="A13265" t="s">
        <v>2361</v>
      </c>
      <c r="B13265" t="s">
        <v>323</v>
      </c>
      <c r="C13265">
        <v>2294.9999350922899</v>
      </c>
      <c r="D13265" t="s">
        <v>2480</v>
      </c>
      <c r="E13265" t="s">
        <v>313</v>
      </c>
    </row>
    <row r="13266" spans="1:5" x14ac:dyDescent="0.3">
      <c r="A13266" t="s">
        <v>2369</v>
      </c>
      <c r="B13266" t="s">
        <v>323</v>
      </c>
      <c r="C13266">
        <v>2295.7675747497701</v>
      </c>
      <c r="D13266" t="s">
        <v>2480</v>
      </c>
      <c r="E13266" t="s">
        <v>313</v>
      </c>
    </row>
    <row r="13267" spans="1:5" x14ac:dyDescent="0.3">
      <c r="A13267" t="s">
        <v>404</v>
      </c>
      <c r="B13267" t="s">
        <v>323</v>
      </c>
      <c r="C13267">
        <v>2296.4298552205501</v>
      </c>
      <c r="D13267" t="s">
        <v>2480</v>
      </c>
      <c r="E13267" t="s">
        <v>313</v>
      </c>
    </row>
    <row r="13268" spans="1:5" x14ac:dyDescent="0.3">
      <c r="A13268" t="s">
        <v>1645</v>
      </c>
      <c r="B13268" t="s">
        <v>323</v>
      </c>
      <c r="C13268">
        <v>2298.6269376170499</v>
      </c>
      <c r="D13268" t="s">
        <v>2480</v>
      </c>
      <c r="E13268" t="s">
        <v>313</v>
      </c>
    </row>
    <row r="13269" spans="1:5" x14ac:dyDescent="0.3">
      <c r="A13269" t="s">
        <v>1943</v>
      </c>
      <c r="B13269" t="s">
        <v>323</v>
      </c>
      <c r="C13269">
        <v>2300.4293155150699</v>
      </c>
      <c r="D13269" t="s">
        <v>2480</v>
      </c>
      <c r="E13269" t="s">
        <v>313</v>
      </c>
    </row>
    <row r="13270" spans="1:5" x14ac:dyDescent="0.3">
      <c r="A13270" t="s">
        <v>1743</v>
      </c>
      <c r="B13270" t="s">
        <v>323</v>
      </c>
      <c r="C13270">
        <v>2303.2979403766999</v>
      </c>
      <c r="D13270" t="s">
        <v>2480</v>
      </c>
      <c r="E13270" t="s">
        <v>313</v>
      </c>
    </row>
    <row r="13271" spans="1:5" x14ac:dyDescent="0.3">
      <c r="A13271" t="s">
        <v>1342</v>
      </c>
      <c r="B13271" t="s">
        <v>323</v>
      </c>
      <c r="C13271">
        <v>2314.2038826916501</v>
      </c>
      <c r="D13271" t="s">
        <v>2480</v>
      </c>
      <c r="E13271" t="s">
        <v>313</v>
      </c>
    </row>
    <row r="13272" spans="1:5" x14ac:dyDescent="0.3">
      <c r="A13272" t="s">
        <v>2343</v>
      </c>
      <c r="B13272" t="s">
        <v>323</v>
      </c>
      <c r="C13272">
        <v>2316.1492996621</v>
      </c>
      <c r="D13272" t="s">
        <v>2480</v>
      </c>
      <c r="E13272" t="s">
        <v>313</v>
      </c>
    </row>
    <row r="13273" spans="1:5" x14ac:dyDescent="0.3">
      <c r="A13273" t="s">
        <v>1798</v>
      </c>
      <c r="B13273" t="s">
        <v>323</v>
      </c>
      <c r="C13273">
        <v>2317.8744674581899</v>
      </c>
      <c r="D13273" t="s">
        <v>2480</v>
      </c>
      <c r="E13273" t="s">
        <v>313</v>
      </c>
    </row>
    <row r="13274" spans="1:5" x14ac:dyDescent="0.3">
      <c r="A13274" t="s">
        <v>1507</v>
      </c>
      <c r="B13274" t="s">
        <v>323</v>
      </c>
      <c r="C13274">
        <v>2326.3134176042399</v>
      </c>
      <c r="D13274" t="s">
        <v>2480</v>
      </c>
      <c r="E13274" t="s">
        <v>313</v>
      </c>
    </row>
    <row r="13275" spans="1:5" x14ac:dyDescent="0.3">
      <c r="A13275" t="s">
        <v>1204</v>
      </c>
      <c r="B13275" t="s">
        <v>323</v>
      </c>
      <c r="C13275">
        <v>2328.07970346415</v>
      </c>
      <c r="D13275" t="s">
        <v>2480</v>
      </c>
      <c r="E13275" t="s">
        <v>313</v>
      </c>
    </row>
    <row r="13276" spans="1:5" x14ac:dyDescent="0.3">
      <c r="A13276" t="s">
        <v>1062</v>
      </c>
      <c r="B13276" t="s">
        <v>323</v>
      </c>
      <c r="C13276">
        <v>2334.0459186389699</v>
      </c>
      <c r="D13276" t="s">
        <v>2480</v>
      </c>
      <c r="E13276" t="s">
        <v>313</v>
      </c>
    </row>
    <row r="13277" spans="1:5" x14ac:dyDescent="0.3">
      <c r="A13277" t="s">
        <v>1619</v>
      </c>
      <c r="B13277" t="s">
        <v>323</v>
      </c>
      <c r="C13277">
        <v>2336.3827188045502</v>
      </c>
      <c r="D13277" t="s">
        <v>2480</v>
      </c>
      <c r="E13277" t="s">
        <v>313</v>
      </c>
    </row>
    <row r="13278" spans="1:5" x14ac:dyDescent="0.3">
      <c r="A13278" t="s">
        <v>1102</v>
      </c>
      <c r="B13278" t="s">
        <v>323</v>
      </c>
      <c r="C13278">
        <v>2338.2551498809498</v>
      </c>
      <c r="D13278" t="s">
        <v>2480</v>
      </c>
      <c r="E13278" t="s">
        <v>313</v>
      </c>
    </row>
    <row r="13279" spans="1:5" x14ac:dyDescent="0.3">
      <c r="A13279" t="s">
        <v>1741</v>
      </c>
      <c r="B13279" t="s">
        <v>323</v>
      </c>
      <c r="C13279">
        <v>2340.6267021584299</v>
      </c>
      <c r="D13279" t="s">
        <v>2480</v>
      </c>
      <c r="E13279" t="s">
        <v>313</v>
      </c>
    </row>
    <row r="13280" spans="1:5" x14ac:dyDescent="0.3">
      <c r="A13280" t="s">
        <v>1793</v>
      </c>
      <c r="B13280" t="s">
        <v>323</v>
      </c>
      <c r="C13280">
        <v>2353.7888379915198</v>
      </c>
      <c r="D13280" t="s">
        <v>2480</v>
      </c>
      <c r="E13280" t="s">
        <v>313</v>
      </c>
    </row>
    <row r="13281" spans="1:5" x14ac:dyDescent="0.3">
      <c r="A13281" t="s">
        <v>1506</v>
      </c>
      <c r="B13281" t="s">
        <v>323</v>
      </c>
      <c r="C13281">
        <v>2368.55587371928</v>
      </c>
      <c r="D13281" t="s">
        <v>2480</v>
      </c>
      <c r="E13281" t="s">
        <v>313</v>
      </c>
    </row>
    <row r="13282" spans="1:5" x14ac:dyDescent="0.3">
      <c r="A13282" t="s">
        <v>1745</v>
      </c>
      <c r="B13282" t="s">
        <v>323</v>
      </c>
      <c r="C13282">
        <v>2374.6500648145002</v>
      </c>
      <c r="D13282" t="s">
        <v>2480</v>
      </c>
      <c r="E13282" t="s">
        <v>313</v>
      </c>
    </row>
    <row r="13283" spans="1:5" x14ac:dyDescent="0.3">
      <c r="A13283" t="s">
        <v>1374</v>
      </c>
      <c r="B13283" t="s">
        <v>323</v>
      </c>
      <c r="C13283">
        <v>2381.9179338428298</v>
      </c>
      <c r="D13283" t="s">
        <v>2480</v>
      </c>
      <c r="E13283" t="s">
        <v>313</v>
      </c>
    </row>
    <row r="13284" spans="1:5" x14ac:dyDescent="0.3">
      <c r="A13284" t="s">
        <v>1396</v>
      </c>
      <c r="B13284" t="s">
        <v>323</v>
      </c>
      <c r="C13284">
        <v>2388.2094298137999</v>
      </c>
      <c r="D13284" t="s">
        <v>2480</v>
      </c>
      <c r="E13284" t="s">
        <v>313</v>
      </c>
    </row>
    <row r="13285" spans="1:5" x14ac:dyDescent="0.3">
      <c r="A13285" t="s">
        <v>1904</v>
      </c>
      <c r="B13285" t="s">
        <v>323</v>
      </c>
      <c r="C13285">
        <v>2390.5888556814498</v>
      </c>
      <c r="D13285" t="s">
        <v>2480</v>
      </c>
      <c r="E13285" t="s">
        <v>313</v>
      </c>
    </row>
    <row r="13286" spans="1:5" x14ac:dyDescent="0.3">
      <c r="A13286" t="s">
        <v>1564</v>
      </c>
      <c r="B13286" t="s">
        <v>323</v>
      </c>
      <c r="C13286">
        <v>2399.80971611516</v>
      </c>
      <c r="D13286" t="s">
        <v>2480</v>
      </c>
      <c r="E13286" t="s">
        <v>313</v>
      </c>
    </row>
    <row r="13287" spans="1:5" x14ac:dyDescent="0.3">
      <c r="A13287" t="s">
        <v>1596</v>
      </c>
      <c r="B13287" t="s">
        <v>323</v>
      </c>
      <c r="C13287">
        <v>2408.6572731114702</v>
      </c>
      <c r="D13287" t="s">
        <v>2480</v>
      </c>
      <c r="E13287" t="s">
        <v>313</v>
      </c>
    </row>
    <row r="13288" spans="1:5" x14ac:dyDescent="0.3">
      <c r="A13288" t="s">
        <v>2335</v>
      </c>
      <c r="B13288" t="s">
        <v>323</v>
      </c>
      <c r="C13288">
        <v>2416.6556124255399</v>
      </c>
      <c r="D13288" t="s">
        <v>2480</v>
      </c>
      <c r="E13288" t="s">
        <v>313</v>
      </c>
    </row>
    <row r="13289" spans="1:5" x14ac:dyDescent="0.3">
      <c r="A13289" t="s">
        <v>1492</v>
      </c>
      <c r="B13289" t="s">
        <v>323</v>
      </c>
      <c r="C13289">
        <v>2423.6198074672402</v>
      </c>
      <c r="D13289" t="s">
        <v>2480</v>
      </c>
      <c r="E13289" t="s">
        <v>313</v>
      </c>
    </row>
    <row r="13290" spans="1:5" x14ac:dyDescent="0.3">
      <c r="A13290" t="s">
        <v>1209</v>
      </c>
      <c r="B13290" t="s">
        <v>323</v>
      </c>
      <c r="C13290">
        <v>2425.3952524106498</v>
      </c>
      <c r="D13290" t="s">
        <v>2480</v>
      </c>
      <c r="E13290" t="s">
        <v>313</v>
      </c>
    </row>
    <row r="13291" spans="1:5" x14ac:dyDescent="0.3">
      <c r="A13291" t="s">
        <v>2359</v>
      </c>
      <c r="B13291" t="s">
        <v>323</v>
      </c>
      <c r="C13291">
        <v>2425.6455906810002</v>
      </c>
      <c r="D13291" t="s">
        <v>2480</v>
      </c>
      <c r="E13291" t="s">
        <v>313</v>
      </c>
    </row>
    <row r="13292" spans="1:5" x14ac:dyDescent="0.3">
      <c r="A13292" t="s">
        <v>2370</v>
      </c>
      <c r="B13292" t="s">
        <v>323</v>
      </c>
      <c r="C13292">
        <v>2425.89846178273</v>
      </c>
      <c r="D13292" t="s">
        <v>2480</v>
      </c>
      <c r="E13292" t="s">
        <v>313</v>
      </c>
    </row>
    <row r="13293" spans="1:5" x14ac:dyDescent="0.3">
      <c r="A13293" t="s">
        <v>1486</v>
      </c>
      <c r="B13293" t="s">
        <v>323</v>
      </c>
      <c r="C13293">
        <v>2434.9466175054299</v>
      </c>
      <c r="D13293" t="s">
        <v>2480</v>
      </c>
      <c r="E13293" t="s">
        <v>313</v>
      </c>
    </row>
    <row r="13294" spans="1:5" x14ac:dyDescent="0.3">
      <c r="A13294" t="s">
        <v>1577</v>
      </c>
      <c r="B13294" t="s">
        <v>323</v>
      </c>
      <c r="C13294">
        <v>2439.24847388338</v>
      </c>
      <c r="D13294" t="s">
        <v>2480</v>
      </c>
      <c r="E13294" t="s">
        <v>313</v>
      </c>
    </row>
    <row r="13295" spans="1:5" x14ac:dyDescent="0.3">
      <c r="A13295" t="s">
        <v>773</v>
      </c>
      <c r="B13295" t="s">
        <v>323</v>
      </c>
      <c r="C13295">
        <v>2439.4550902166702</v>
      </c>
      <c r="D13295" t="s">
        <v>2480</v>
      </c>
      <c r="E13295" t="s">
        <v>313</v>
      </c>
    </row>
    <row r="13296" spans="1:5" x14ac:dyDescent="0.3">
      <c r="A13296" t="s">
        <v>1369</v>
      </c>
      <c r="B13296" t="s">
        <v>323</v>
      </c>
      <c r="C13296">
        <v>2443.7258523937098</v>
      </c>
      <c r="D13296" t="s">
        <v>2480</v>
      </c>
      <c r="E13296" t="s">
        <v>313</v>
      </c>
    </row>
    <row r="13297" spans="1:5" x14ac:dyDescent="0.3">
      <c r="A13297" t="s">
        <v>1549</v>
      </c>
      <c r="B13297" t="s">
        <v>323</v>
      </c>
      <c r="C13297">
        <v>2450.5238913762601</v>
      </c>
      <c r="D13297" t="s">
        <v>2480</v>
      </c>
      <c r="E13297" t="s">
        <v>313</v>
      </c>
    </row>
    <row r="13298" spans="1:5" x14ac:dyDescent="0.3">
      <c r="A13298" t="s">
        <v>1567</v>
      </c>
      <c r="B13298" t="s">
        <v>323</v>
      </c>
      <c r="C13298">
        <v>2455.1680111497599</v>
      </c>
      <c r="D13298" t="s">
        <v>2480</v>
      </c>
      <c r="E13298" t="s">
        <v>313</v>
      </c>
    </row>
    <row r="13299" spans="1:5" x14ac:dyDescent="0.3">
      <c r="A13299" t="s">
        <v>1464</v>
      </c>
      <c r="B13299" t="s">
        <v>323</v>
      </c>
      <c r="C13299">
        <v>2478.58557447781</v>
      </c>
      <c r="D13299" t="s">
        <v>2480</v>
      </c>
      <c r="E13299" t="s">
        <v>313</v>
      </c>
    </row>
    <row r="13300" spans="1:5" x14ac:dyDescent="0.3">
      <c r="A13300" t="s">
        <v>2250</v>
      </c>
      <c r="B13300" t="s">
        <v>323</v>
      </c>
      <c r="C13300">
        <v>2479.6481912986901</v>
      </c>
      <c r="D13300" t="s">
        <v>2480</v>
      </c>
      <c r="E13300" t="s">
        <v>313</v>
      </c>
    </row>
    <row r="13301" spans="1:5" x14ac:dyDescent="0.3">
      <c r="A13301" t="s">
        <v>1304</v>
      </c>
      <c r="B13301" t="s">
        <v>323</v>
      </c>
      <c r="C13301">
        <v>2481.5877637219701</v>
      </c>
      <c r="D13301" t="s">
        <v>2480</v>
      </c>
      <c r="E13301" t="s">
        <v>313</v>
      </c>
    </row>
    <row r="13302" spans="1:5" x14ac:dyDescent="0.3">
      <c r="A13302" t="s">
        <v>2346</v>
      </c>
      <c r="B13302" t="s">
        <v>323</v>
      </c>
      <c r="C13302">
        <v>2492.8718199140399</v>
      </c>
      <c r="D13302" t="s">
        <v>2480</v>
      </c>
      <c r="E13302" t="s">
        <v>313</v>
      </c>
    </row>
    <row r="13303" spans="1:5" x14ac:dyDescent="0.3">
      <c r="A13303" t="s">
        <v>2342</v>
      </c>
      <c r="B13303" t="s">
        <v>323</v>
      </c>
      <c r="C13303">
        <v>2492.8718227949598</v>
      </c>
      <c r="D13303" t="s">
        <v>2480</v>
      </c>
      <c r="E13303" t="s">
        <v>313</v>
      </c>
    </row>
    <row r="13304" spans="1:5" x14ac:dyDescent="0.3">
      <c r="A13304" t="s">
        <v>2417</v>
      </c>
      <c r="B13304" t="s">
        <v>323</v>
      </c>
      <c r="C13304">
        <v>2501.0812388213399</v>
      </c>
      <c r="D13304" t="s">
        <v>2480</v>
      </c>
      <c r="E13304" t="s">
        <v>313</v>
      </c>
    </row>
    <row r="13305" spans="1:5" x14ac:dyDescent="0.3">
      <c r="A13305" t="s">
        <v>1724</v>
      </c>
      <c r="B13305" t="s">
        <v>323</v>
      </c>
      <c r="C13305">
        <v>2501.7107119754501</v>
      </c>
      <c r="D13305" t="s">
        <v>2480</v>
      </c>
      <c r="E13305" t="s">
        <v>313</v>
      </c>
    </row>
    <row r="13306" spans="1:5" x14ac:dyDescent="0.3">
      <c r="A13306" t="s">
        <v>1263</v>
      </c>
      <c r="B13306" t="s">
        <v>323</v>
      </c>
      <c r="C13306">
        <v>2507.89474196948</v>
      </c>
      <c r="D13306" t="s">
        <v>2480</v>
      </c>
      <c r="E13306" t="s">
        <v>313</v>
      </c>
    </row>
    <row r="13307" spans="1:5" x14ac:dyDescent="0.3">
      <c r="A13307" t="s">
        <v>1246</v>
      </c>
      <c r="B13307" t="s">
        <v>323</v>
      </c>
      <c r="C13307">
        <v>2509.1732563504602</v>
      </c>
      <c r="D13307" t="s">
        <v>2480</v>
      </c>
      <c r="E13307" t="s">
        <v>313</v>
      </c>
    </row>
    <row r="13308" spans="1:5" x14ac:dyDescent="0.3">
      <c r="A13308" t="s">
        <v>2429</v>
      </c>
      <c r="B13308" t="s">
        <v>323</v>
      </c>
      <c r="C13308">
        <v>2531.0637854638799</v>
      </c>
      <c r="D13308" t="s">
        <v>2480</v>
      </c>
      <c r="E13308" t="s">
        <v>313</v>
      </c>
    </row>
    <row r="13309" spans="1:5" x14ac:dyDescent="0.3">
      <c r="A13309" t="s">
        <v>1721</v>
      </c>
      <c r="B13309" t="s">
        <v>323</v>
      </c>
      <c r="C13309">
        <v>2532.6238563228499</v>
      </c>
      <c r="D13309" t="s">
        <v>2480</v>
      </c>
      <c r="E13309" t="s">
        <v>313</v>
      </c>
    </row>
    <row r="13310" spans="1:5" x14ac:dyDescent="0.3">
      <c r="A13310" t="s">
        <v>2004</v>
      </c>
      <c r="B13310" t="s">
        <v>323</v>
      </c>
      <c r="C13310">
        <v>2535.9035030220298</v>
      </c>
      <c r="D13310" t="s">
        <v>2480</v>
      </c>
      <c r="E13310" t="s">
        <v>313</v>
      </c>
    </row>
    <row r="13311" spans="1:5" x14ac:dyDescent="0.3">
      <c r="A13311" t="s">
        <v>2231</v>
      </c>
      <c r="B13311" t="s">
        <v>323</v>
      </c>
      <c r="C13311">
        <v>2536.9397804672099</v>
      </c>
      <c r="D13311" t="s">
        <v>2480</v>
      </c>
      <c r="E13311" t="s">
        <v>313</v>
      </c>
    </row>
    <row r="13312" spans="1:5" x14ac:dyDescent="0.3">
      <c r="A13312" t="s">
        <v>1588</v>
      </c>
      <c r="B13312" t="s">
        <v>323</v>
      </c>
      <c r="C13312">
        <v>2559.6586746234002</v>
      </c>
      <c r="D13312" t="s">
        <v>2480</v>
      </c>
      <c r="E13312" t="s">
        <v>313</v>
      </c>
    </row>
    <row r="13313" spans="1:5" x14ac:dyDescent="0.3">
      <c r="A13313" t="s">
        <v>1279</v>
      </c>
      <c r="B13313" t="s">
        <v>323</v>
      </c>
      <c r="C13313">
        <v>2562.6597326180499</v>
      </c>
      <c r="D13313" t="s">
        <v>2480</v>
      </c>
      <c r="E13313" t="s">
        <v>313</v>
      </c>
    </row>
    <row r="13314" spans="1:5" x14ac:dyDescent="0.3">
      <c r="A13314" t="s">
        <v>1785</v>
      </c>
      <c r="B13314" t="s">
        <v>323</v>
      </c>
      <c r="C13314">
        <v>2574.8230152829601</v>
      </c>
      <c r="D13314" t="s">
        <v>2480</v>
      </c>
      <c r="E13314" t="s">
        <v>313</v>
      </c>
    </row>
    <row r="13315" spans="1:5" x14ac:dyDescent="0.3">
      <c r="A13315" t="s">
        <v>1187</v>
      </c>
      <c r="B13315" t="s">
        <v>323</v>
      </c>
      <c r="C13315">
        <v>2589.7253984203699</v>
      </c>
      <c r="D13315" t="s">
        <v>2480</v>
      </c>
      <c r="E13315" t="s">
        <v>313</v>
      </c>
    </row>
    <row r="13316" spans="1:5" x14ac:dyDescent="0.3">
      <c r="A13316" t="s">
        <v>2344</v>
      </c>
      <c r="B13316" t="s">
        <v>323</v>
      </c>
      <c r="C13316">
        <v>2598.8727886216002</v>
      </c>
      <c r="D13316" t="s">
        <v>2480</v>
      </c>
      <c r="E13316" t="s">
        <v>313</v>
      </c>
    </row>
    <row r="13317" spans="1:5" x14ac:dyDescent="0.3">
      <c r="A13317" t="s">
        <v>2228</v>
      </c>
      <c r="B13317" t="s">
        <v>323</v>
      </c>
      <c r="C13317">
        <v>2610.6795202517001</v>
      </c>
      <c r="D13317" t="s">
        <v>2480</v>
      </c>
      <c r="E13317" t="s">
        <v>313</v>
      </c>
    </row>
    <row r="13318" spans="1:5" x14ac:dyDescent="0.3">
      <c r="A13318" t="s">
        <v>1722</v>
      </c>
      <c r="B13318" t="s">
        <v>323</v>
      </c>
      <c r="C13318">
        <v>2615.01468700445</v>
      </c>
      <c r="D13318" t="s">
        <v>2480</v>
      </c>
      <c r="E13318" t="s">
        <v>313</v>
      </c>
    </row>
    <row r="13319" spans="1:5" x14ac:dyDescent="0.3">
      <c r="A13319" t="s">
        <v>1552</v>
      </c>
      <c r="B13319" t="s">
        <v>323</v>
      </c>
      <c r="C13319">
        <v>2622.3763178459899</v>
      </c>
      <c r="D13319" t="s">
        <v>2480</v>
      </c>
      <c r="E13319" t="s">
        <v>313</v>
      </c>
    </row>
    <row r="13320" spans="1:5" x14ac:dyDescent="0.3">
      <c r="A13320" t="s">
        <v>1812</v>
      </c>
      <c r="B13320" t="s">
        <v>323</v>
      </c>
      <c r="C13320">
        <v>2622.5692882336002</v>
      </c>
      <c r="D13320" t="s">
        <v>2480</v>
      </c>
      <c r="E13320" t="s">
        <v>313</v>
      </c>
    </row>
    <row r="13321" spans="1:5" x14ac:dyDescent="0.3">
      <c r="A13321" t="s">
        <v>1292</v>
      </c>
      <c r="B13321" t="s">
        <v>323</v>
      </c>
      <c r="C13321">
        <v>2632.38903410068</v>
      </c>
      <c r="D13321" t="s">
        <v>2480</v>
      </c>
      <c r="E13321" t="s">
        <v>313</v>
      </c>
    </row>
    <row r="13322" spans="1:5" x14ac:dyDescent="0.3">
      <c r="A13322" t="s">
        <v>1322</v>
      </c>
      <c r="B13322" t="s">
        <v>323</v>
      </c>
      <c r="C13322">
        <v>2634.9503238806501</v>
      </c>
      <c r="D13322" t="s">
        <v>2480</v>
      </c>
      <c r="E13322" t="s">
        <v>313</v>
      </c>
    </row>
    <row r="13323" spans="1:5" x14ac:dyDescent="0.3">
      <c r="A13323" t="s">
        <v>1637</v>
      </c>
      <c r="B13323" t="s">
        <v>323</v>
      </c>
      <c r="C13323">
        <v>2646.0549459947702</v>
      </c>
      <c r="D13323" t="s">
        <v>2480</v>
      </c>
      <c r="E13323" t="s">
        <v>313</v>
      </c>
    </row>
    <row r="13324" spans="1:5" x14ac:dyDescent="0.3">
      <c r="A13324" t="s">
        <v>1195</v>
      </c>
      <c r="B13324" t="s">
        <v>323</v>
      </c>
      <c r="C13324">
        <v>2648.3151302987799</v>
      </c>
      <c r="D13324" t="s">
        <v>2480</v>
      </c>
      <c r="E13324" t="s">
        <v>313</v>
      </c>
    </row>
    <row r="13325" spans="1:5" x14ac:dyDescent="0.3">
      <c r="A13325" t="s">
        <v>1458</v>
      </c>
      <c r="B13325" t="s">
        <v>323</v>
      </c>
      <c r="C13325">
        <v>2655.4446181879298</v>
      </c>
      <c r="D13325" t="s">
        <v>2480</v>
      </c>
      <c r="E13325" t="s">
        <v>313</v>
      </c>
    </row>
    <row r="13326" spans="1:5" x14ac:dyDescent="0.3">
      <c r="A13326" t="s">
        <v>1504</v>
      </c>
      <c r="B13326" t="s">
        <v>323</v>
      </c>
      <c r="C13326">
        <v>2664.1439043626601</v>
      </c>
      <c r="D13326" t="s">
        <v>2480</v>
      </c>
      <c r="E13326" t="s">
        <v>313</v>
      </c>
    </row>
    <row r="13327" spans="1:5" x14ac:dyDescent="0.3">
      <c r="A13327" t="s">
        <v>1803</v>
      </c>
      <c r="B13327" t="s">
        <v>323</v>
      </c>
      <c r="C13327">
        <v>2673.28510885575</v>
      </c>
      <c r="D13327" t="s">
        <v>2480</v>
      </c>
      <c r="E13327" t="s">
        <v>313</v>
      </c>
    </row>
    <row r="13328" spans="1:5" x14ac:dyDescent="0.3">
      <c r="A13328" t="s">
        <v>1300</v>
      </c>
      <c r="B13328" t="s">
        <v>323</v>
      </c>
      <c r="C13328">
        <v>2674.4289837023798</v>
      </c>
      <c r="D13328" t="s">
        <v>2480</v>
      </c>
      <c r="E13328" t="s">
        <v>313</v>
      </c>
    </row>
    <row r="13329" spans="1:5" x14ac:dyDescent="0.3">
      <c r="A13329" t="s">
        <v>2227</v>
      </c>
      <c r="B13329" t="s">
        <v>323</v>
      </c>
      <c r="C13329">
        <v>2676.8453303474698</v>
      </c>
      <c r="D13329" t="s">
        <v>2480</v>
      </c>
      <c r="E13329" t="s">
        <v>313</v>
      </c>
    </row>
    <row r="13330" spans="1:5" x14ac:dyDescent="0.3">
      <c r="A13330" t="s">
        <v>1777</v>
      </c>
      <c r="B13330" t="s">
        <v>323</v>
      </c>
      <c r="C13330">
        <v>2680.4930264208601</v>
      </c>
      <c r="D13330" t="s">
        <v>2480</v>
      </c>
      <c r="E13330" t="s">
        <v>313</v>
      </c>
    </row>
    <row r="13331" spans="1:5" x14ac:dyDescent="0.3">
      <c r="A13331" t="s">
        <v>1553</v>
      </c>
      <c r="B13331" t="s">
        <v>323</v>
      </c>
      <c r="C13331">
        <v>2698.7717488604999</v>
      </c>
      <c r="D13331" t="s">
        <v>2480</v>
      </c>
      <c r="E13331" t="s">
        <v>313</v>
      </c>
    </row>
    <row r="13332" spans="1:5" x14ac:dyDescent="0.3">
      <c r="A13332" t="s">
        <v>1758</v>
      </c>
      <c r="B13332" t="s">
        <v>323</v>
      </c>
      <c r="C13332">
        <v>2710.3047506036801</v>
      </c>
      <c r="D13332" t="s">
        <v>2480</v>
      </c>
      <c r="E13332" t="s">
        <v>313</v>
      </c>
    </row>
    <row r="13333" spans="1:5" x14ac:dyDescent="0.3">
      <c r="A13333" t="s">
        <v>1305</v>
      </c>
      <c r="B13333" t="s">
        <v>323</v>
      </c>
      <c r="C13333">
        <v>2719.26641508388</v>
      </c>
      <c r="D13333" t="s">
        <v>2480</v>
      </c>
      <c r="E13333" t="s">
        <v>313</v>
      </c>
    </row>
    <row r="13334" spans="1:5" x14ac:dyDescent="0.3">
      <c r="A13334" t="s">
        <v>1711</v>
      </c>
      <c r="B13334" t="s">
        <v>323</v>
      </c>
      <c r="C13334">
        <v>2733.3362613306899</v>
      </c>
      <c r="D13334" t="s">
        <v>2480</v>
      </c>
      <c r="E13334" t="s">
        <v>313</v>
      </c>
    </row>
    <row r="13335" spans="1:5" x14ac:dyDescent="0.3">
      <c r="A13335" t="s">
        <v>1578</v>
      </c>
      <c r="B13335" t="s">
        <v>323</v>
      </c>
      <c r="C13335">
        <v>2734.24699376119</v>
      </c>
      <c r="D13335" t="s">
        <v>2480</v>
      </c>
      <c r="E13335" t="s">
        <v>313</v>
      </c>
    </row>
    <row r="13336" spans="1:5" x14ac:dyDescent="0.3">
      <c r="A13336" t="s">
        <v>2251</v>
      </c>
      <c r="B13336" t="s">
        <v>323</v>
      </c>
      <c r="C13336">
        <v>2748.90318795542</v>
      </c>
      <c r="D13336" t="s">
        <v>2480</v>
      </c>
      <c r="E13336" t="s">
        <v>313</v>
      </c>
    </row>
    <row r="13337" spans="1:5" x14ac:dyDescent="0.3">
      <c r="A13337" t="s">
        <v>2160</v>
      </c>
      <c r="B13337" t="s">
        <v>323</v>
      </c>
      <c r="C13337">
        <v>2753.3438229634498</v>
      </c>
      <c r="D13337" t="s">
        <v>2480</v>
      </c>
      <c r="E13337" t="s">
        <v>313</v>
      </c>
    </row>
    <row r="13338" spans="1:5" x14ac:dyDescent="0.3">
      <c r="A13338" t="s">
        <v>2249</v>
      </c>
      <c r="B13338" t="s">
        <v>323</v>
      </c>
      <c r="C13338">
        <v>2781.3483372922901</v>
      </c>
      <c r="D13338" t="s">
        <v>2480</v>
      </c>
      <c r="E13338" t="s">
        <v>313</v>
      </c>
    </row>
    <row r="13339" spans="1:5" x14ac:dyDescent="0.3">
      <c r="A13339" t="s">
        <v>1249</v>
      </c>
      <c r="B13339" t="s">
        <v>323</v>
      </c>
      <c r="C13339">
        <v>2796.4090200411401</v>
      </c>
      <c r="D13339" t="s">
        <v>2480</v>
      </c>
      <c r="E13339" t="s">
        <v>313</v>
      </c>
    </row>
    <row r="13340" spans="1:5" x14ac:dyDescent="0.3">
      <c r="A13340" t="s">
        <v>1479</v>
      </c>
      <c r="B13340" t="s">
        <v>323</v>
      </c>
      <c r="C13340">
        <v>2802.6343662374602</v>
      </c>
      <c r="D13340" t="s">
        <v>2480</v>
      </c>
      <c r="E13340" t="s">
        <v>313</v>
      </c>
    </row>
    <row r="13341" spans="1:5" x14ac:dyDescent="0.3">
      <c r="A13341" t="s">
        <v>1579</v>
      </c>
      <c r="B13341" t="s">
        <v>323</v>
      </c>
      <c r="C13341">
        <v>2805.28839855868</v>
      </c>
      <c r="D13341" t="s">
        <v>2480</v>
      </c>
      <c r="E13341" t="s">
        <v>313</v>
      </c>
    </row>
    <row r="13342" spans="1:5" x14ac:dyDescent="0.3">
      <c r="A13342" t="s">
        <v>1590</v>
      </c>
      <c r="B13342" t="s">
        <v>323</v>
      </c>
      <c r="C13342">
        <v>2832.46697548067</v>
      </c>
      <c r="D13342" t="s">
        <v>2480</v>
      </c>
      <c r="E13342" t="s">
        <v>313</v>
      </c>
    </row>
    <row r="13343" spans="1:5" x14ac:dyDescent="0.3">
      <c r="A13343" t="s">
        <v>1258</v>
      </c>
      <c r="B13343" t="s">
        <v>323</v>
      </c>
      <c r="C13343">
        <v>2845.43614903757</v>
      </c>
      <c r="D13343" t="s">
        <v>2480</v>
      </c>
      <c r="E13343" t="s">
        <v>313</v>
      </c>
    </row>
    <row r="13344" spans="1:5" x14ac:dyDescent="0.3">
      <c r="A13344" t="s">
        <v>2101</v>
      </c>
      <c r="B13344" t="s">
        <v>323</v>
      </c>
      <c r="C13344">
        <v>2849.58063701932</v>
      </c>
      <c r="D13344" t="s">
        <v>2480</v>
      </c>
      <c r="E13344" t="s">
        <v>313</v>
      </c>
    </row>
    <row r="13345" spans="1:5" x14ac:dyDescent="0.3">
      <c r="A13345" t="s">
        <v>1767</v>
      </c>
      <c r="B13345" t="s">
        <v>323</v>
      </c>
      <c r="C13345">
        <v>2850.2618127831602</v>
      </c>
      <c r="D13345" t="s">
        <v>2480</v>
      </c>
      <c r="E13345" t="s">
        <v>313</v>
      </c>
    </row>
    <row r="13346" spans="1:5" x14ac:dyDescent="0.3">
      <c r="A13346" t="s">
        <v>1266</v>
      </c>
      <c r="B13346" t="s">
        <v>323</v>
      </c>
      <c r="C13346">
        <v>2857.8119990719601</v>
      </c>
      <c r="D13346" t="s">
        <v>2480</v>
      </c>
      <c r="E13346" t="s">
        <v>313</v>
      </c>
    </row>
    <row r="13347" spans="1:5" x14ac:dyDescent="0.3">
      <c r="A13347" t="s">
        <v>1537</v>
      </c>
      <c r="B13347" t="s">
        <v>323</v>
      </c>
      <c r="C13347">
        <v>2869.0794645989799</v>
      </c>
      <c r="D13347" t="s">
        <v>2480</v>
      </c>
      <c r="E13347" t="s">
        <v>313</v>
      </c>
    </row>
    <row r="13348" spans="1:5" x14ac:dyDescent="0.3">
      <c r="A13348" t="s">
        <v>2005</v>
      </c>
      <c r="B13348" t="s">
        <v>323</v>
      </c>
      <c r="C13348">
        <v>2873.8140203348298</v>
      </c>
      <c r="D13348" t="s">
        <v>2480</v>
      </c>
      <c r="E13348" t="s">
        <v>313</v>
      </c>
    </row>
    <row r="13349" spans="1:5" x14ac:dyDescent="0.3">
      <c r="A13349" t="s">
        <v>1276</v>
      </c>
      <c r="B13349" t="s">
        <v>323</v>
      </c>
      <c r="C13349">
        <v>2914.0204424052999</v>
      </c>
      <c r="D13349" t="s">
        <v>2480</v>
      </c>
      <c r="E13349" t="s">
        <v>313</v>
      </c>
    </row>
    <row r="13350" spans="1:5" x14ac:dyDescent="0.3">
      <c r="A13350" t="s">
        <v>2401</v>
      </c>
      <c r="B13350" t="s">
        <v>323</v>
      </c>
      <c r="C13350">
        <v>2914.3161916476902</v>
      </c>
      <c r="D13350" t="s">
        <v>2480</v>
      </c>
      <c r="E13350" t="s">
        <v>313</v>
      </c>
    </row>
    <row r="13351" spans="1:5" x14ac:dyDescent="0.3">
      <c r="A13351" t="s">
        <v>774</v>
      </c>
      <c r="B13351" t="s">
        <v>323</v>
      </c>
      <c r="C13351">
        <v>2936.02642647932</v>
      </c>
      <c r="D13351" t="s">
        <v>2480</v>
      </c>
      <c r="E13351" t="s">
        <v>313</v>
      </c>
    </row>
    <row r="13352" spans="1:5" x14ac:dyDescent="0.3">
      <c r="A13352" t="s">
        <v>2371</v>
      </c>
      <c r="B13352" t="s">
        <v>323</v>
      </c>
      <c r="C13352">
        <v>2950.4568710183698</v>
      </c>
      <c r="D13352" t="s">
        <v>2480</v>
      </c>
      <c r="E13352" t="s">
        <v>313</v>
      </c>
    </row>
    <row r="13353" spans="1:5" x14ac:dyDescent="0.3">
      <c r="A13353" t="s">
        <v>1501</v>
      </c>
      <c r="B13353" t="s">
        <v>323</v>
      </c>
      <c r="C13353">
        <v>2953.8726773734802</v>
      </c>
      <c r="D13353" t="s">
        <v>2480</v>
      </c>
      <c r="E13353" t="s">
        <v>313</v>
      </c>
    </row>
    <row r="13354" spans="1:5" x14ac:dyDescent="0.3">
      <c r="A13354" t="s">
        <v>2235</v>
      </c>
      <c r="B13354" t="s">
        <v>323</v>
      </c>
      <c r="C13354">
        <v>2961.4013800638299</v>
      </c>
      <c r="D13354" t="s">
        <v>2480</v>
      </c>
      <c r="E13354" t="s">
        <v>313</v>
      </c>
    </row>
    <row r="13355" spans="1:5" x14ac:dyDescent="0.3">
      <c r="A13355" t="s">
        <v>1197</v>
      </c>
      <c r="B13355" t="s">
        <v>323</v>
      </c>
      <c r="C13355">
        <v>2966.4887889721999</v>
      </c>
      <c r="D13355" t="s">
        <v>2480</v>
      </c>
      <c r="E13355" t="s">
        <v>313</v>
      </c>
    </row>
    <row r="13356" spans="1:5" x14ac:dyDescent="0.3">
      <c r="A13356" t="s">
        <v>1787</v>
      </c>
      <c r="B13356" t="s">
        <v>323</v>
      </c>
      <c r="C13356">
        <v>2984.31613672086</v>
      </c>
      <c r="D13356" t="s">
        <v>2480</v>
      </c>
      <c r="E13356" t="s">
        <v>313</v>
      </c>
    </row>
    <row r="13357" spans="1:5" x14ac:dyDescent="0.3">
      <c r="A13357" t="s">
        <v>1624</v>
      </c>
      <c r="B13357" t="s">
        <v>323</v>
      </c>
      <c r="C13357">
        <v>2989.4692187300998</v>
      </c>
      <c r="D13357" t="s">
        <v>2480</v>
      </c>
      <c r="E13357" t="s">
        <v>313</v>
      </c>
    </row>
    <row r="13358" spans="1:5" x14ac:dyDescent="0.3">
      <c r="A13358" t="s">
        <v>1591</v>
      </c>
      <c r="B13358" t="s">
        <v>323</v>
      </c>
      <c r="C13358">
        <v>3058.2874174841099</v>
      </c>
      <c r="D13358" t="s">
        <v>2480</v>
      </c>
      <c r="E13358" t="s">
        <v>313</v>
      </c>
    </row>
    <row r="13359" spans="1:5" x14ac:dyDescent="0.3">
      <c r="A13359" t="s">
        <v>1189</v>
      </c>
      <c r="B13359" t="s">
        <v>323</v>
      </c>
      <c r="C13359">
        <v>3081.9269219656098</v>
      </c>
      <c r="D13359" t="s">
        <v>2480</v>
      </c>
      <c r="E13359" t="s">
        <v>313</v>
      </c>
    </row>
    <row r="13360" spans="1:5" x14ac:dyDescent="0.3">
      <c r="A13360" t="s">
        <v>1868</v>
      </c>
      <c r="B13360" t="s">
        <v>323</v>
      </c>
      <c r="C13360">
        <v>3087.6797187821899</v>
      </c>
      <c r="D13360" t="s">
        <v>2480</v>
      </c>
      <c r="E13360" t="s">
        <v>313</v>
      </c>
    </row>
    <row r="13361" spans="1:5" x14ac:dyDescent="0.3">
      <c r="A13361" t="s">
        <v>2428</v>
      </c>
      <c r="B13361" t="s">
        <v>323</v>
      </c>
      <c r="C13361">
        <v>3110.07776740688</v>
      </c>
      <c r="D13361" t="s">
        <v>2480</v>
      </c>
      <c r="E13361" t="s">
        <v>313</v>
      </c>
    </row>
    <row r="13362" spans="1:5" x14ac:dyDescent="0.3">
      <c r="A13362" t="s">
        <v>1371</v>
      </c>
      <c r="B13362" t="s">
        <v>323</v>
      </c>
      <c r="C13362">
        <v>3144.7566600557002</v>
      </c>
      <c r="D13362" t="s">
        <v>2480</v>
      </c>
      <c r="E13362" t="s">
        <v>313</v>
      </c>
    </row>
    <row r="13363" spans="1:5" x14ac:dyDescent="0.3">
      <c r="A13363" t="s">
        <v>1719</v>
      </c>
      <c r="B13363" t="s">
        <v>323</v>
      </c>
      <c r="C13363">
        <v>3155.71469579105</v>
      </c>
      <c r="D13363" t="s">
        <v>2480</v>
      </c>
      <c r="E13363" t="s">
        <v>313</v>
      </c>
    </row>
    <row r="13364" spans="1:5" x14ac:dyDescent="0.3">
      <c r="A13364" t="s">
        <v>2223</v>
      </c>
      <c r="B13364" t="s">
        <v>323</v>
      </c>
      <c r="C13364">
        <v>3158.5451311979</v>
      </c>
      <c r="D13364" t="s">
        <v>2480</v>
      </c>
      <c r="E13364" t="s">
        <v>313</v>
      </c>
    </row>
    <row r="13365" spans="1:5" x14ac:dyDescent="0.3">
      <c r="A13365" t="s">
        <v>1382</v>
      </c>
      <c r="B13365" t="s">
        <v>323</v>
      </c>
      <c r="C13365">
        <v>3167.49409106233</v>
      </c>
      <c r="D13365" t="s">
        <v>2480</v>
      </c>
      <c r="E13365" t="s">
        <v>313</v>
      </c>
    </row>
    <row r="13366" spans="1:5" x14ac:dyDescent="0.3">
      <c r="A13366" t="s">
        <v>2416</v>
      </c>
      <c r="B13366" t="s">
        <v>323</v>
      </c>
      <c r="C13366">
        <v>3169.9892253460298</v>
      </c>
      <c r="D13366" t="s">
        <v>2480</v>
      </c>
      <c r="E13366" t="s">
        <v>313</v>
      </c>
    </row>
    <row r="13367" spans="1:5" x14ac:dyDescent="0.3">
      <c r="A13367" t="s">
        <v>2099</v>
      </c>
      <c r="B13367" t="s">
        <v>323</v>
      </c>
      <c r="C13367">
        <v>3174.81924928239</v>
      </c>
      <c r="D13367" t="s">
        <v>2480</v>
      </c>
      <c r="E13367" t="s">
        <v>313</v>
      </c>
    </row>
    <row r="13368" spans="1:5" x14ac:dyDescent="0.3">
      <c r="A13368" t="s">
        <v>2347</v>
      </c>
      <c r="B13368" t="s">
        <v>323</v>
      </c>
      <c r="C13368">
        <v>3185.3756374557702</v>
      </c>
      <c r="D13368" t="s">
        <v>2480</v>
      </c>
      <c r="E13368" t="s">
        <v>313</v>
      </c>
    </row>
    <row r="13369" spans="1:5" x14ac:dyDescent="0.3">
      <c r="A13369" t="s">
        <v>1788</v>
      </c>
      <c r="B13369" t="s">
        <v>323</v>
      </c>
      <c r="C13369">
        <v>3188.9964155308899</v>
      </c>
      <c r="D13369" t="s">
        <v>2480</v>
      </c>
      <c r="E13369" t="s">
        <v>313</v>
      </c>
    </row>
    <row r="13370" spans="1:5" x14ac:dyDescent="0.3">
      <c r="A13370" t="s">
        <v>2032</v>
      </c>
      <c r="B13370" t="s">
        <v>323</v>
      </c>
      <c r="C13370">
        <v>3203.3717351844298</v>
      </c>
      <c r="D13370" t="s">
        <v>2480</v>
      </c>
      <c r="E13370" t="s">
        <v>313</v>
      </c>
    </row>
    <row r="13371" spans="1:5" x14ac:dyDescent="0.3">
      <c r="A13371" t="s">
        <v>1769</v>
      </c>
      <c r="B13371" t="s">
        <v>323</v>
      </c>
      <c r="C13371">
        <v>3216.03832868478</v>
      </c>
      <c r="D13371" t="s">
        <v>2480</v>
      </c>
      <c r="E13371" t="s">
        <v>313</v>
      </c>
    </row>
    <row r="13372" spans="1:5" x14ac:dyDescent="0.3">
      <c r="A13372" t="s">
        <v>1415</v>
      </c>
      <c r="B13372" t="s">
        <v>323</v>
      </c>
      <c r="C13372">
        <v>3246.5270315918601</v>
      </c>
      <c r="D13372" t="s">
        <v>2480</v>
      </c>
      <c r="E13372" t="s">
        <v>313</v>
      </c>
    </row>
    <row r="13373" spans="1:5" x14ac:dyDescent="0.3">
      <c r="A13373" t="s">
        <v>2345</v>
      </c>
      <c r="B13373" t="s">
        <v>323</v>
      </c>
      <c r="C13373">
        <v>3247.0102946765901</v>
      </c>
      <c r="D13373" t="s">
        <v>2480</v>
      </c>
      <c r="E13373" t="s">
        <v>313</v>
      </c>
    </row>
    <row r="13374" spans="1:5" x14ac:dyDescent="0.3">
      <c r="A13374" t="s">
        <v>1761</v>
      </c>
      <c r="B13374" t="s">
        <v>323</v>
      </c>
      <c r="C13374">
        <v>3247.6435666416701</v>
      </c>
      <c r="D13374" t="s">
        <v>2480</v>
      </c>
      <c r="E13374" t="s">
        <v>313</v>
      </c>
    </row>
    <row r="13375" spans="1:5" x14ac:dyDescent="0.3">
      <c r="A13375" t="s">
        <v>1638</v>
      </c>
      <c r="B13375" t="s">
        <v>323</v>
      </c>
      <c r="C13375">
        <v>3261.9499244108401</v>
      </c>
      <c r="D13375" t="s">
        <v>2480</v>
      </c>
      <c r="E13375" t="s">
        <v>313</v>
      </c>
    </row>
    <row r="13376" spans="1:5" x14ac:dyDescent="0.3">
      <c r="A13376" t="s">
        <v>1127</v>
      </c>
      <c r="B13376" t="s">
        <v>323</v>
      </c>
      <c r="C13376">
        <v>3277.4207613368399</v>
      </c>
      <c r="D13376" t="s">
        <v>2480</v>
      </c>
      <c r="E13376" t="s">
        <v>313</v>
      </c>
    </row>
    <row r="13377" spans="1:5" x14ac:dyDescent="0.3">
      <c r="A13377" t="s">
        <v>2424</v>
      </c>
      <c r="B13377" t="s">
        <v>323</v>
      </c>
      <c r="C13377">
        <v>3279.1155846340698</v>
      </c>
      <c r="D13377" t="s">
        <v>2480</v>
      </c>
      <c r="E13377" t="s">
        <v>313</v>
      </c>
    </row>
    <row r="13378" spans="1:5" x14ac:dyDescent="0.3">
      <c r="A13378" t="s">
        <v>2224</v>
      </c>
      <c r="B13378" t="s">
        <v>323</v>
      </c>
      <c r="C13378">
        <v>3309.9690860200699</v>
      </c>
      <c r="D13378" t="s">
        <v>2480</v>
      </c>
      <c r="E13378" t="s">
        <v>313</v>
      </c>
    </row>
    <row r="13379" spans="1:5" x14ac:dyDescent="0.3">
      <c r="A13379" t="s">
        <v>1439</v>
      </c>
      <c r="B13379" t="s">
        <v>323</v>
      </c>
      <c r="C13379">
        <v>3330.7374180954298</v>
      </c>
      <c r="D13379" t="s">
        <v>2480</v>
      </c>
      <c r="E13379" t="s">
        <v>313</v>
      </c>
    </row>
    <row r="13380" spans="1:5" x14ac:dyDescent="0.3">
      <c r="A13380" t="s">
        <v>797</v>
      </c>
      <c r="B13380" t="s">
        <v>323</v>
      </c>
      <c r="C13380">
        <v>3336.5171501240602</v>
      </c>
      <c r="D13380" t="s">
        <v>2480</v>
      </c>
      <c r="E13380" t="s">
        <v>313</v>
      </c>
    </row>
    <row r="13381" spans="1:5" x14ac:dyDescent="0.3">
      <c r="A13381" t="s">
        <v>1256</v>
      </c>
      <c r="B13381" t="s">
        <v>323</v>
      </c>
      <c r="C13381">
        <v>3337.9182456429298</v>
      </c>
      <c r="D13381" t="s">
        <v>2480</v>
      </c>
      <c r="E13381" t="s">
        <v>313</v>
      </c>
    </row>
    <row r="13382" spans="1:5" x14ac:dyDescent="0.3">
      <c r="A13382" t="s">
        <v>2395</v>
      </c>
      <c r="B13382" t="s">
        <v>323</v>
      </c>
      <c r="C13382">
        <v>3351.5220114950398</v>
      </c>
      <c r="D13382" t="s">
        <v>2480</v>
      </c>
      <c r="E13382" t="s">
        <v>313</v>
      </c>
    </row>
    <row r="13383" spans="1:5" x14ac:dyDescent="0.3">
      <c r="A13383" t="s">
        <v>2232</v>
      </c>
      <c r="B13383" t="s">
        <v>323</v>
      </c>
      <c r="C13383">
        <v>3396.2420791813402</v>
      </c>
      <c r="D13383" t="s">
        <v>2480</v>
      </c>
      <c r="E13383" t="s">
        <v>313</v>
      </c>
    </row>
    <row r="13384" spans="1:5" x14ac:dyDescent="0.3">
      <c r="A13384" t="s">
        <v>1728</v>
      </c>
      <c r="B13384" t="s">
        <v>323</v>
      </c>
      <c r="C13384">
        <v>3432.4956104432499</v>
      </c>
      <c r="D13384" t="s">
        <v>2480</v>
      </c>
      <c r="E13384" t="s">
        <v>313</v>
      </c>
    </row>
    <row r="13385" spans="1:5" x14ac:dyDescent="0.3">
      <c r="A13385" t="s">
        <v>1556</v>
      </c>
      <c r="B13385" t="s">
        <v>323</v>
      </c>
      <c r="C13385">
        <v>3452.8926800617301</v>
      </c>
      <c r="D13385" t="s">
        <v>2480</v>
      </c>
      <c r="E13385" t="s">
        <v>313</v>
      </c>
    </row>
    <row r="13386" spans="1:5" x14ac:dyDescent="0.3">
      <c r="A13386" t="s">
        <v>1477</v>
      </c>
      <c r="B13386" t="s">
        <v>323</v>
      </c>
      <c r="C13386">
        <v>3455.4393547265599</v>
      </c>
      <c r="D13386" t="s">
        <v>2480</v>
      </c>
      <c r="E13386" t="s">
        <v>313</v>
      </c>
    </row>
    <row r="13387" spans="1:5" x14ac:dyDescent="0.3">
      <c r="A13387" t="s">
        <v>1210</v>
      </c>
      <c r="B13387" t="s">
        <v>323</v>
      </c>
      <c r="C13387">
        <v>3462.4073490801602</v>
      </c>
      <c r="D13387" t="s">
        <v>2480</v>
      </c>
      <c r="E13387" t="s">
        <v>313</v>
      </c>
    </row>
    <row r="13388" spans="1:5" x14ac:dyDescent="0.3">
      <c r="A13388" t="s">
        <v>2006</v>
      </c>
      <c r="B13388" t="s">
        <v>323</v>
      </c>
      <c r="C13388">
        <v>3464.2666264822401</v>
      </c>
      <c r="D13388" t="s">
        <v>2480</v>
      </c>
      <c r="E13388" t="s">
        <v>313</v>
      </c>
    </row>
    <row r="13389" spans="1:5" x14ac:dyDescent="0.3">
      <c r="A13389" t="s">
        <v>1571</v>
      </c>
      <c r="B13389" t="s">
        <v>323</v>
      </c>
      <c r="C13389">
        <v>3470.9100142137499</v>
      </c>
      <c r="D13389" t="s">
        <v>2480</v>
      </c>
      <c r="E13389" t="s">
        <v>313</v>
      </c>
    </row>
    <row r="13390" spans="1:5" x14ac:dyDescent="0.3">
      <c r="A13390" t="s">
        <v>2425</v>
      </c>
      <c r="B13390" t="s">
        <v>323</v>
      </c>
      <c r="C13390">
        <v>3498.27874506535</v>
      </c>
      <c r="D13390" t="s">
        <v>2480</v>
      </c>
      <c r="E13390" t="s">
        <v>313</v>
      </c>
    </row>
    <row r="13391" spans="1:5" x14ac:dyDescent="0.3">
      <c r="A13391" t="s">
        <v>2383</v>
      </c>
      <c r="B13391" t="s">
        <v>323</v>
      </c>
      <c r="C13391">
        <v>3535.65443706714</v>
      </c>
      <c r="D13391" t="s">
        <v>2480</v>
      </c>
      <c r="E13391" t="s">
        <v>313</v>
      </c>
    </row>
    <row r="13392" spans="1:5" x14ac:dyDescent="0.3">
      <c r="A13392" t="s">
        <v>1535</v>
      </c>
      <c r="B13392" t="s">
        <v>323</v>
      </c>
      <c r="C13392">
        <v>3564.2839882875301</v>
      </c>
      <c r="D13392" t="s">
        <v>2480</v>
      </c>
      <c r="E13392" t="s">
        <v>313</v>
      </c>
    </row>
    <row r="13393" spans="1:5" x14ac:dyDescent="0.3">
      <c r="A13393" t="s">
        <v>2348</v>
      </c>
      <c r="B13393" t="s">
        <v>323</v>
      </c>
      <c r="C13393">
        <v>3576.63511393516</v>
      </c>
      <c r="D13393" t="s">
        <v>2480</v>
      </c>
      <c r="E13393" t="s">
        <v>313</v>
      </c>
    </row>
    <row r="13394" spans="1:5" x14ac:dyDescent="0.3">
      <c r="A13394" t="s">
        <v>2294</v>
      </c>
      <c r="B13394" t="s">
        <v>323</v>
      </c>
      <c r="C13394">
        <v>3590.9706429765001</v>
      </c>
      <c r="D13394" t="s">
        <v>2480</v>
      </c>
      <c r="E13394" t="s">
        <v>313</v>
      </c>
    </row>
    <row r="13395" spans="1:5" x14ac:dyDescent="0.3">
      <c r="A13395" t="s">
        <v>1499</v>
      </c>
      <c r="B13395" t="s">
        <v>323</v>
      </c>
      <c r="C13395">
        <v>3612.1338230198398</v>
      </c>
      <c r="D13395" t="s">
        <v>2480</v>
      </c>
      <c r="E13395" t="s">
        <v>313</v>
      </c>
    </row>
    <row r="13396" spans="1:5" x14ac:dyDescent="0.3">
      <c r="A13396" t="s">
        <v>2415</v>
      </c>
      <c r="B13396" t="s">
        <v>323</v>
      </c>
      <c r="C13396">
        <v>3621.2044251740299</v>
      </c>
      <c r="D13396" t="s">
        <v>2480</v>
      </c>
      <c r="E13396" t="s">
        <v>313</v>
      </c>
    </row>
    <row r="13397" spans="1:5" x14ac:dyDescent="0.3">
      <c r="A13397" t="s">
        <v>1723</v>
      </c>
      <c r="B13397" t="s">
        <v>323</v>
      </c>
      <c r="C13397">
        <v>3624.8169778974898</v>
      </c>
      <c r="D13397" t="s">
        <v>2480</v>
      </c>
      <c r="E13397" t="s">
        <v>313</v>
      </c>
    </row>
    <row r="13398" spans="1:5" x14ac:dyDescent="0.3">
      <c r="A13398" t="s">
        <v>2007</v>
      </c>
      <c r="B13398" t="s">
        <v>323</v>
      </c>
      <c r="C13398">
        <v>3636.7458133773998</v>
      </c>
      <c r="D13398" t="s">
        <v>2480</v>
      </c>
      <c r="E13398" t="s">
        <v>313</v>
      </c>
    </row>
    <row r="13399" spans="1:5" x14ac:dyDescent="0.3">
      <c r="A13399" t="s">
        <v>1739</v>
      </c>
      <c r="B13399" t="s">
        <v>323</v>
      </c>
      <c r="C13399">
        <v>3648.0552799224101</v>
      </c>
      <c r="D13399" t="s">
        <v>2480</v>
      </c>
      <c r="E13399" t="s">
        <v>313</v>
      </c>
    </row>
    <row r="13400" spans="1:5" x14ac:dyDescent="0.3">
      <c r="A13400" t="s">
        <v>2229</v>
      </c>
      <c r="B13400" t="s">
        <v>323</v>
      </c>
      <c r="C13400">
        <v>3675.4136422316401</v>
      </c>
      <c r="D13400" t="s">
        <v>2480</v>
      </c>
      <c r="E13400" t="s">
        <v>313</v>
      </c>
    </row>
    <row r="13401" spans="1:5" x14ac:dyDescent="0.3">
      <c r="A13401" t="s">
        <v>1750</v>
      </c>
      <c r="B13401" t="s">
        <v>323</v>
      </c>
      <c r="C13401">
        <v>3694.5615717323499</v>
      </c>
      <c r="D13401" t="s">
        <v>2480</v>
      </c>
      <c r="E13401" t="s">
        <v>313</v>
      </c>
    </row>
    <row r="13402" spans="1:5" x14ac:dyDescent="0.3">
      <c r="A13402" t="s">
        <v>1616</v>
      </c>
      <c r="B13402" t="s">
        <v>323</v>
      </c>
      <c r="C13402">
        <v>3731.8655555312298</v>
      </c>
      <c r="D13402" t="s">
        <v>2480</v>
      </c>
      <c r="E13402" t="s">
        <v>313</v>
      </c>
    </row>
    <row r="13403" spans="1:5" x14ac:dyDescent="0.3">
      <c r="A13403" t="s">
        <v>2008</v>
      </c>
      <c r="B13403" t="s">
        <v>323</v>
      </c>
      <c r="C13403">
        <v>3770.7684221796699</v>
      </c>
      <c r="D13403" t="s">
        <v>2480</v>
      </c>
      <c r="E13403" t="s">
        <v>313</v>
      </c>
    </row>
    <row r="13404" spans="1:5" x14ac:dyDescent="0.3">
      <c r="A13404" t="s">
        <v>1726</v>
      </c>
      <c r="B13404" t="s">
        <v>323</v>
      </c>
      <c r="C13404">
        <v>3876.89743259955</v>
      </c>
      <c r="D13404" t="s">
        <v>2480</v>
      </c>
      <c r="E13404" t="s">
        <v>313</v>
      </c>
    </row>
    <row r="13405" spans="1:5" x14ac:dyDescent="0.3">
      <c r="A13405" t="s">
        <v>1867</v>
      </c>
      <c r="B13405" t="s">
        <v>323</v>
      </c>
      <c r="C13405">
        <v>3897.5666424512901</v>
      </c>
      <c r="D13405" t="s">
        <v>2480</v>
      </c>
      <c r="E13405" t="s">
        <v>313</v>
      </c>
    </row>
    <row r="13406" spans="1:5" x14ac:dyDescent="0.3">
      <c r="A13406" t="s">
        <v>1701</v>
      </c>
      <c r="B13406" t="s">
        <v>323</v>
      </c>
      <c r="C13406">
        <v>3910.9976009158299</v>
      </c>
      <c r="D13406" t="s">
        <v>2480</v>
      </c>
      <c r="E13406" t="s">
        <v>313</v>
      </c>
    </row>
    <row r="13407" spans="1:5" x14ac:dyDescent="0.3">
      <c r="A13407" t="s">
        <v>1781</v>
      </c>
      <c r="B13407" t="s">
        <v>323</v>
      </c>
      <c r="C13407">
        <v>3963.7687569311302</v>
      </c>
      <c r="D13407" t="s">
        <v>2480</v>
      </c>
      <c r="E13407" t="s">
        <v>313</v>
      </c>
    </row>
    <row r="13408" spans="1:5" x14ac:dyDescent="0.3">
      <c r="A13408" t="s">
        <v>1778</v>
      </c>
      <c r="B13408" t="s">
        <v>323</v>
      </c>
      <c r="C13408">
        <v>3967.8912196329202</v>
      </c>
      <c r="D13408" t="s">
        <v>2480</v>
      </c>
      <c r="E13408" t="s">
        <v>313</v>
      </c>
    </row>
    <row r="13409" spans="1:5" x14ac:dyDescent="0.3">
      <c r="A13409" t="s">
        <v>2349</v>
      </c>
      <c r="B13409" t="s">
        <v>323</v>
      </c>
      <c r="C13409">
        <v>3988.77583499103</v>
      </c>
      <c r="D13409" t="s">
        <v>2480</v>
      </c>
      <c r="E13409" t="s">
        <v>313</v>
      </c>
    </row>
    <row r="13410" spans="1:5" x14ac:dyDescent="0.3">
      <c r="A13410" t="s">
        <v>2362</v>
      </c>
      <c r="B13410" t="s">
        <v>323</v>
      </c>
      <c r="C13410">
        <v>4080.35102041663</v>
      </c>
      <c r="D13410" t="s">
        <v>2480</v>
      </c>
      <c r="E13410" t="s">
        <v>313</v>
      </c>
    </row>
    <row r="13411" spans="1:5" x14ac:dyDescent="0.3">
      <c r="A13411" t="s">
        <v>2422</v>
      </c>
      <c r="B13411" t="s">
        <v>323</v>
      </c>
      <c r="C13411">
        <v>4109.4229253603798</v>
      </c>
      <c r="D13411" t="s">
        <v>2480</v>
      </c>
      <c r="E13411" t="s">
        <v>313</v>
      </c>
    </row>
    <row r="13412" spans="1:5" x14ac:dyDescent="0.3">
      <c r="A13412" t="s">
        <v>1068</v>
      </c>
      <c r="B13412" t="s">
        <v>323</v>
      </c>
      <c r="C13412">
        <v>4242.2248662707698</v>
      </c>
      <c r="D13412" t="s">
        <v>2480</v>
      </c>
      <c r="E13412" t="s">
        <v>313</v>
      </c>
    </row>
    <row r="13413" spans="1:5" x14ac:dyDescent="0.3">
      <c r="A13413" t="s">
        <v>2219</v>
      </c>
      <c r="B13413" t="s">
        <v>323</v>
      </c>
      <c r="C13413">
        <v>4271.8535871573804</v>
      </c>
      <c r="D13413" t="s">
        <v>2480</v>
      </c>
      <c r="E13413" t="s">
        <v>313</v>
      </c>
    </row>
    <row r="13414" spans="1:5" x14ac:dyDescent="0.3">
      <c r="A13414" t="s">
        <v>1863</v>
      </c>
      <c r="B13414" t="s">
        <v>323</v>
      </c>
      <c r="C13414">
        <v>4280.6226987725404</v>
      </c>
      <c r="D13414" t="s">
        <v>2480</v>
      </c>
      <c r="E13414" t="s">
        <v>313</v>
      </c>
    </row>
    <row r="13415" spans="1:5" x14ac:dyDescent="0.3">
      <c r="A13415" t="s">
        <v>1725</v>
      </c>
      <c r="B13415" t="s">
        <v>323</v>
      </c>
      <c r="C13415">
        <v>4344.4697597866998</v>
      </c>
      <c r="D13415" t="s">
        <v>2480</v>
      </c>
      <c r="E13415" t="s">
        <v>313</v>
      </c>
    </row>
    <row r="13416" spans="1:5" x14ac:dyDescent="0.3">
      <c r="A13416" t="s">
        <v>2412</v>
      </c>
      <c r="B13416" t="s">
        <v>323</v>
      </c>
      <c r="C13416">
        <v>4380.0624362421904</v>
      </c>
      <c r="D13416" t="s">
        <v>2480</v>
      </c>
      <c r="E13416" t="s">
        <v>313</v>
      </c>
    </row>
    <row r="13417" spans="1:5" x14ac:dyDescent="0.3">
      <c r="A13417" t="s">
        <v>1270</v>
      </c>
      <c r="B13417" t="s">
        <v>323</v>
      </c>
      <c r="C13417">
        <v>4441.5995707368202</v>
      </c>
      <c r="D13417" t="s">
        <v>2480</v>
      </c>
      <c r="E13417" t="s">
        <v>313</v>
      </c>
    </row>
    <row r="13418" spans="1:5" x14ac:dyDescent="0.3">
      <c r="A13418" t="s">
        <v>2427</v>
      </c>
      <c r="B13418" t="s">
        <v>323</v>
      </c>
      <c r="C13418">
        <v>4457.2436362417502</v>
      </c>
      <c r="D13418" t="s">
        <v>2480</v>
      </c>
      <c r="E13418" t="s">
        <v>313</v>
      </c>
    </row>
    <row r="13419" spans="1:5" x14ac:dyDescent="0.3">
      <c r="A13419" t="s">
        <v>2423</v>
      </c>
      <c r="B13419" t="s">
        <v>323</v>
      </c>
      <c r="C13419">
        <v>4460.1256989999301</v>
      </c>
      <c r="D13419" t="s">
        <v>2480</v>
      </c>
      <c r="E13419" t="s">
        <v>313</v>
      </c>
    </row>
    <row r="13420" spans="1:5" x14ac:dyDescent="0.3">
      <c r="A13420" t="s">
        <v>2221</v>
      </c>
      <c r="B13420" t="s">
        <v>323</v>
      </c>
      <c r="C13420">
        <v>4501.9042084838302</v>
      </c>
      <c r="D13420" t="s">
        <v>2480</v>
      </c>
      <c r="E13420" t="s">
        <v>313</v>
      </c>
    </row>
    <row r="13421" spans="1:5" x14ac:dyDescent="0.3">
      <c r="A13421" t="s">
        <v>2301</v>
      </c>
      <c r="B13421" t="s">
        <v>323</v>
      </c>
      <c r="C13421">
        <v>4503.7392663579403</v>
      </c>
      <c r="D13421" t="s">
        <v>2480</v>
      </c>
      <c r="E13421" t="s">
        <v>313</v>
      </c>
    </row>
    <row r="13422" spans="1:5" x14ac:dyDescent="0.3">
      <c r="A13422" t="s">
        <v>1804</v>
      </c>
      <c r="B13422" t="s">
        <v>323</v>
      </c>
      <c r="C13422">
        <v>4516.0342882175801</v>
      </c>
      <c r="D13422" t="s">
        <v>2480</v>
      </c>
      <c r="E13422" t="s">
        <v>313</v>
      </c>
    </row>
    <row r="13423" spans="1:5" x14ac:dyDescent="0.3">
      <c r="A13423" t="s">
        <v>1727</v>
      </c>
      <c r="B13423" t="s">
        <v>323</v>
      </c>
      <c r="C13423">
        <v>4572.39161237389</v>
      </c>
      <c r="D13423" t="s">
        <v>2480</v>
      </c>
      <c r="E13423" t="s">
        <v>313</v>
      </c>
    </row>
    <row r="13424" spans="1:5" x14ac:dyDescent="0.3">
      <c r="A13424" t="s">
        <v>2421</v>
      </c>
      <c r="B13424" t="s">
        <v>323</v>
      </c>
      <c r="C13424">
        <v>4591.4251853973401</v>
      </c>
      <c r="D13424" t="s">
        <v>2480</v>
      </c>
      <c r="E13424" t="s">
        <v>313</v>
      </c>
    </row>
    <row r="13425" spans="1:5" x14ac:dyDescent="0.3">
      <c r="A13425" t="s">
        <v>1786</v>
      </c>
      <c r="B13425" t="s">
        <v>323</v>
      </c>
      <c r="C13425">
        <v>4688.7343391895902</v>
      </c>
      <c r="D13425" t="s">
        <v>2480</v>
      </c>
      <c r="E13425" t="s">
        <v>313</v>
      </c>
    </row>
    <row r="13426" spans="1:5" x14ac:dyDescent="0.3">
      <c r="A13426" t="s">
        <v>2220</v>
      </c>
      <c r="B13426" t="s">
        <v>323</v>
      </c>
      <c r="C13426">
        <v>4761.2213348783298</v>
      </c>
      <c r="D13426" t="s">
        <v>2480</v>
      </c>
      <c r="E13426" t="s">
        <v>313</v>
      </c>
    </row>
    <row r="13427" spans="1:5" x14ac:dyDescent="0.3">
      <c r="A13427" t="s">
        <v>2003</v>
      </c>
      <c r="B13427" t="s">
        <v>323</v>
      </c>
      <c r="C13427">
        <v>4786.3160031427096</v>
      </c>
      <c r="D13427" t="s">
        <v>2480</v>
      </c>
      <c r="E13427" t="s">
        <v>313</v>
      </c>
    </row>
    <row r="13428" spans="1:5" x14ac:dyDescent="0.3">
      <c r="A13428" t="s">
        <v>1405</v>
      </c>
      <c r="B13428" t="s">
        <v>323</v>
      </c>
      <c r="C13428">
        <v>4832.8192729231196</v>
      </c>
      <c r="D13428" t="s">
        <v>2480</v>
      </c>
      <c r="E13428" t="s">
        <v>313</v>
      </c>
    </row>
    <row r="13429" spans="1:5" x14ac:dyDescent="0.3">
      <c r="A13429" t="s">
        <v>1005</v>
      </c>
      <c r="B13429" t="s">
        <v>323</v>
      </c>
      <c r="C13429">
        <v>4891.6672392806504</v>
      </c>
      <c r="D13429" t="s">
        <v>2480</v>
      </c>
      <c r="E13429" t="s">
        <v>313</v>
      </c>
    </row>
    <row r="13430" spans="1:5" x14ac:dyDescent="0.3">
      <c r="A13430" t="s">
        <v>2430</v>
      </c>
      <c r="B13430" t="s">
        <v>323</v>
      </c>
      <c r="C13430">
        <v>5105.3498827349404</v>
      </c>
      <c r="D13430" t="s">
        <v>2480</v>
      </c>
      <c r="E13430" t="s">
        <v>313</v>
      </c>
    </row>
    <row r="13431" spans="1:5" x14ac:dyDescent="0.3">
      <c r="A13431" t="s">
        <v>2426</v>
      </c>
      <c r="B13431" t="s">
        <v>323</v>
      </c>
      <c r="C13431">
        <v>5157.6444104073298</v>
      </c>
      <c r="D13431" t="s">
        <v>2480</v>
      </c>
      <c r="E13431" t="s">
        <v>313</v>
      </c>
    </row>
    <row r="13432" spans="1:5" x14ac:dyDescent="0.3">
      <c r="A13432" t="s">
        <v>1510</v>
      </c>
      <c r="B13432" t="s">
        <v>323</v>
      </c>
      <c r="C13432">
        <v>5211.3011787442401</v>
      </c>
      <c r="D13432" t="s">
        <v>2480</v>
      </c>
      <c r="E13432" t="s">
        <v>313</v>
      </c>
    </row>
    <row r="13433" spans="1:5" x14ac:dyDescent="0.3">
      <c r="A13433" t="s">
        <v>2431</v>
      </c>
      <c r="B13433" t="s">
        <v>323</v>
      </c>
      <c r="C13433">
        <v>5244.8466660328204</v>
      </c>
      <c r="D13433" t="s">
        <v>2480</v>
      </c>
      <c r="E13433" t="s">
        <v>313</v>
      </c>
    </row>
    <row r="13434" spans="1:5" x14ac:dyDescent="0.3">
      <c r="A13434" t="s">
        <v>1864</v>
      </c>
      <c r="B13434" t="s">
        <v>323</v>
      </c>
      <c r="C13434">
        <v>5278.9243981386599</v>
      </c>
      <c r="D13434" t="s">
        <v>2480</v>
      </c>
      <c r="E13434" t="s">
        <v>313</v>
      </c>
    </row>
    <row r="13435" spans="1:5" x14ac:dyDescent="0.3">
      <c r="A13435" t="s">
        <v>1760</v>
      </c>
      <c r="B13435" t="s">
        <v>323</v>
      </c>
      <c r="C13435">
        <v>5299.2566820101001</v>
      </c>
      <c r="D13435" t="s">
        <v>2480</v>
      </c>
      <c r="E13435" t="s">
        <v>313</v>
      </c>
    </row>
    <row r="13436" spans="1:5" x14ac:dyDescent="0.3">
      <c r="A13436" t="s">
        <v>1799</v>
      </c>
      <c r="B13436" t="s">
        <v>323</v>
      </c>
      <c r="C13436">
        <v>5544.1390340276603</v>
      </c>
      <c r="D13436" t="s">
        <v>2480</v>
      </c>
      <c r="E13436" t="s">
        <v>313</v>
      </c>
    </row>
    <row r="13437" spans="1:5" x14ac:dyDescent="0.3">
      <c r="A13437" t="s">
        <v>1762</v>
      </c>
      <c r="B13437" t="s">
        <v>323</v>
      </c>
      <c r="C13437">
        <v>5607.7046496104304</v>
      </c>
      <c r="D13437" t="s">
        <v>2480</v>
      </c>
      <c r="E13437" t="s">
        <v>313</v>
      </c>
    </row>
    <row r="13438" spans="1:5" x14ac:dyDescent="0.3">
      <c r="A13438" t="s">
        <v>2230</v>
      </c>
      <c r="B13438" t="s">
        <v>323</v>
      </c>
      <c r="C13438">
        <v>5682.1385369204299</v>
      </c>
      <c r="D13438" t="s">
        <v>2480</v>
      </c>
      <c r="E13438" t="s">
        <v>313</v>
      </c>
    </row>
    <row r="13439" spans="1:5" x14ac:dyDescent="0.3">
      <c r="A13439" t="s">
        <v>2410</v>
      </c>
      <c r="B13439" t="s">
        <v>323</v>
      </c>
      <c r="C13439">
        <v>5683.9140697839002</v>
      </c>
      <c r="D13439" t="s">
        <v>2480</v>
      </c>
      <c r="E13439" t="s">
        <v>313</v>
      </c>
    </row>
    <row r="13440" spans="1:5" x14ac:dyDescent="0.3">
      <c r="A13440" t="s">
        <v>1953</v>
      </c>
      <c r="B13440" t="s">
        <v>323</v>
      </c>
      <c r="C13440">
        <v>5826.7318834985399</v>
      </c>
      <c r="D13440" t="s">
        <v>2480</v>
      </c>
      <c r="E13440" t="s">
        <v>313</v>
      </c>
    </row>
    <row r="13441" spans="1:5" x14ac:dyDescent="0.3">
      <c r="A13441" t="s">
        <v>2009</v>
      </c>
      <c r="B13441" t="s">
        <v>323</v>
      </c>
      <c r="C13441">
        <v>5912.4384706329301</v>
      </c>
      <c r="D13441" t="s">
        <v>2480</v>
      </c>
      <c r="E13441" t="s">
        <v>313</v>
      </c>
    </row>
    <row r="13442" spans="1:5" x14ac:dyDescent="0.3">
      <c r="A13442" t="s">
        <v>2105</v>
      </c>
      <c r="B13442" t="s">
        <v>323</v>
      </c>
      <c r="C13442">
        <v>5917.6803558504398</v>
      </c>
      <c r="D13442" t="s">
        <v>2480</v>
      </c>
      <c r="E13442" t="s">
        <v>313</v>
      </c>
    </row>
    <row r="13443" spans="1:5" x14ac:dyDescent="0.3">
      <c r="A13443" t="s">
        <v>1800</v>
      </c>
      <c r="B13443" t="s">
        <v>323</v>
      </c>
      <c r="C13443">
        <v>6039.5653404000304</v>
      </c>
      <c r="D13443" t="s">
        <v>2480</v>
      </c>
      <c r="E13443" t="s">
        <v>313</v>
      </c>
    </row>
    <row r="13444" spans="1:5" x14ac:dyDescent="0.3">
      <c r="A13444" t="s">
        <v>2225</v>
      </c>
      <c r="B13444" t="s">
        <v>323</v>
      </c>
      <c r="C13444">
        <v>6052.0297537484403</v>
      </c>
      <c r="D13444" t="s">
        <v>2480</v>
      </c>
      <c r="E13444" t="s">
        <v>313</v>
      </c>
    </row>
    <row r="13445" spans="1:5" x14ac:dyDescent="0.3">
      <c r="A13445" t="s">
        <v>2236</v>
      </c>
      <c r="B13445" t="s">
        <v>323</v>
      </c>
      <c r="C13445">
        <v>6253.9728785241296</v>
      </c>
      <c r="D13445" t="s">
        <v>2480</v>
      </c>
      <c r="E13445" t="s">
        <v>313</v>
      </c>
    </row>
    <row r="13446" spans="1:5" x14ac:dyDescent="0.3">
      <c r="A13446" t="s">
        <v>2159</v>
      </c>
      <c r="B13446" t="s">
        <v>323</v>
      </c>
      <c r="C13446">
        <v>6273.8172943540603</v>
      </c>
      <c r="D13446" t="s">
        <v>2480</v>
      </c>
      <c r="E13446" t="s">
        <v>313</v>
      </c>
    </row>
    <row r="13447" spans="1:5" x14ac:dyDescent="0.3">
      <c r="A13447" t="s">
        <v>1862</v>
      </c>
      <c r="B13447" t="s">
        <v>323</v>
      </c>
      <c r="C13447">
        <v>6293.11025970429</v>
      </c>
      <c r="D13447" t="s">
        <v>2480</v>
      </c>
      <c r="E13447" t="s">
        <v>313</v>
      </c>
    </row>
    <row r="13448" spans="1:5" x14ac:dyDescent="0.3">
      <c r="A13448" t="s">
        <v>2199</v>
      </c>
      <c r="B13448" t="s">
        <v>323</v>
      </c>
      <c r="C13448">
        <v>6782.8485929509998</v>
      </c>
      <c r="D13448" t="s">
        <v>2480</v>
      </c>
      <c r="E13448" t="s">
        <v>313</v>
      </c>
    </row>
    <row r="13449" spans="1:5" x14ac:dyDescent="0.3">
      <c r="A13449" t="s">
        <v>2100</v>
      </c>
      <c r="B13449" t="s">
        <v>323</v>
      </c>
      <c r="C13449">
        <v>6846.7057712886299</v>
      </c>
      <c r="D13449" t="s">
        <v>2480</v>
      </c>
      <c r="E13449" t="s">
        <v>313</v>
      </c>
    </row>
    <row r="13450" spans="1:5" x14ac:dyDescent="0.3">
      <c r="A13450" t="s">
        <v>2237</v>
      </c>
      <c r="B13450" t="s">
        <v>323</v>
      </c>
      <c r="C13450">
        <v>7056.0182116000897</v>
      </c>
      <c r="D13450" t="s">
        <v>2480</v>
      </c>
      <c r="E13450" t="s">
        <v>313</v>
      </c>
    </row>
    <row r="13451" spans="1:5" x14ac:dyDescent="0.3">
      <c r="A13451" t="s">
        <v>1700</v>
      </c>
      <c r="B13451" t="s">
        <v>323</v>
      </c>
      <c r="C13451">
        <v>7070.7798603655801</v>
      </c>
      <c r="D13451" t="s">
        <v>2480</v>
      </c>
      <c r="E13451" t="s">
        <v>313</v>
      </c>
    </row>
    <row r="13452" spans="1:5" x14ac:dyDescent="0.3">
      <c r="A13452" t="s">
        <v>1790</v>
      </c>
      <c r="B13452" t="s">
        <v>323</v>
      </c>
      <c r="C13452">
        <v>7420.6021498582604</v>
      </c>
      <c r="D13452" t="s">
        <v>2480</v>
      </c>
      <c r="E13452" t="s">
        <v>313</v>
      </c>
    </row>
    <row r="13453" spans="1:5" x14ac:dyDescent="0.3">
      <c r="A13453" t="s">
        <v>1779</v>
      </c>
      <c r="B13453" t="s">
        <v>323</v>
      </c>
      <c r="C13453">
        <v>7492.4831961058098</v>
      </c>
      <c r="D13453" t="s">
        <v>2480</v>
      </c>
      <c r="E13453" t="s">
        <v>313</v>
      </c>
    </row>
    <row r="13454" spans="1:5" x14ac:dyDescent="0.3">
      <c r="A13454" t="s">
        <v>1738</v>
      </c>
      <c r="B13454" t="s">
        <v>323</v>
      </c>
      <c r="C13454">
        <v>7651.5627113426799</v>
      </c>
      <c r="D13454" t="s">
        <v>2480</v>
      </c>
      <c r="E13454" t="s">
        <v>313</v>
      </c>
    </row>
    <row r="13455" spans="1:5" x14ac:dyDescent="0.3">
      <c r="A13455" t="s">
        <v>1776</v>
      </c>
      <c r="B13455" t="s">
        <v>323</v>
      </c>
      <c r="C13455">
        <v>7668.6009857102699</v>
      </c>
      <c r="D13455" t="s">
        <v>2480</v>
      </c>
      <c r="E13455" t="s">
        <v>313</v>
      </c>
    </row>
    <row r="13456" spans="1:5" x14ac:dyDescent="0.3">
      <c r="A13456" t="s">
        <v>1968</v>
      </c>
      <c r="B13456" t="s">
        <v>323</v>
      </c>
      <c r="C13456">
        <v>7777.1515781181697</v>
      </c>
      <c r="D13456" t="s">
        <v>2480</v>
      </c>
      <c r="E13456" t="s">
        <v>313</v>
      </c>
    </row>
    <row r="13457" spans="1:5" x14ac:dyDescent="0.3">
      <c r="A13457" t="s">
        <v>2158</v>
      </c>
      <c r="B13457" t="s">
        <v>323</v>
      </c>
      <c r="C13457">
        <v>7868.4346426331404</v>
      </c>
      <c r="D13457" t="s">
        <v>2480</v>
      </c>
      <c r="E13457" t="s">
        <v>313</v>
      </c>
    </row>
    <row r="13458" spans="1:5" x14ac:dyDescent="0.3">
      <c r="A13458" t="s">
        <v>1865</v>
      </c>
      <c r="B13458" t="s">
        <v>323</v>
      </c>
      <c r="C13458">
        <v>7960.3170241567204</v>
      </c>
      <c r="D13458" t="s">
        <v>2480</v>
      </c>
      <c r="E13458" t="s">
        <v>313</v>
      </c>
    </row>
    <row r="13459" spans="1:5" x14ac:dyDescent="0.3">
      <c r="A13459" t="s">
        <v>1967</v>
      </c>
      <c r="B13459" t="s">
        <v>323</v>
      </c>
      <c r="C13459">
        <v>8177.1151521261199</v>
      </c>
      <c r="D13459" t="s">
        <v>2480</v>
      </c>
      <c r="E13459" t="s">
        <v>313</v>
      </c>
    </row>
    <row r="13460" spans="1:5" x14ac:dyDescent="0.3">
      <c r="A13460" t="s">
        <v>2201</v>
      </c>
      <c r="B13460" t="s">
        <v>323</v>
      </c>
      <c r="C13460">
        <v>8519.4838336692701</v>
      </c>
      <c r="D13460" t="s">
        <v>2480</v>
      </c>
      <c r="E13460" t="s">
        <v>313</v>
      </c>
    </row>
    <row r="13461" spans="1:5" x14ac:dyDescent="0.3">
      <c r="A13461" t="s">
        <v>1737</v>
      </c>
      <c r="B13461" t="s">
        <v>323</v>
      </c>
      <c r="C13461">
        <v>8797.2402898697892</v>
      </c>
      <c r="D13461" t="s">
        <v>2480</v>
      </c>
      <c r="E13461" t="s">
        <v>313</v>
      </c>
    </row>
    <row r="13462" spans="1:5" x14ac:dyDescent="0.3">
      <c r="A13462" t="s">
        <v>2200</v>
      </c>
      <c r="B13462" t="s">
        <v>323</v>
      </c>
      <c r="C13462">
        <v>8807.1736588430504</v>
      </c>
      <c r="D13462" t="s">
        <v>2480</v>
      </c>
      <c r="E13462" t="s">
        <v>313</v>
      </c>
    </row>
    <row r="13463" spans="1:5" x14ac:dyDescent="0.3">
      <c r="A13463" t="s">
        <v>1780</v>
      </c>
      <c r="B13463" t="s">
        <v>323</v>
      </c>
      <c r="C13463">
        <v>8822.7617514609192</v>
      </c>
      <c r="D13463" t="s">
        <v>2480</v>
      </c>
      <c r="E13463" t="s">
        <v>313</v>
      </c>
    </row>
    <row r="13464" spans="1:5" x14ac:dyDescent="0.3">
      <c r="A13464" t="s">
        <v>2233</v>
      </c>
      <c r="B13464" t="s">
        <v>323</v>
      </c>
      <c r="C13464">
        <v>9475.1761402958491</v>
      </c>
      <c r="D13464" t="s">
        <v>2480</v>
      </c>
      <c r="E13464" t="s">
        <v>313</v>
      </c>
    </row>
    <row r="13465" spans="1:5" x14ac:dyDescent="0.3">
      <c r="A13465" t="s">
        <v>2079</v>
      </c>
      <c r="B13465" t="s">
        <v>323</v>
      </c>
      <c r="C13465">
        <v>9755.9133989652091</v>
      </c>
      <c r="D13465" t="s">
        <v>2480</v>
      </c>
      <c r="E13465" t="s">
        <v>313</v>
      </c>
    </row>
    <row r="13466" spans="1:5" x14ac:dyDescent="0.3">
      <c r="A13466" t="s">
        <v>1791</v>
      </c>
      <c r="B13466" t="s">
        <v>323</v>
      </c>
      <c r="C13466">
        <v>9836.1234142687408</v>
      </c>
      <c r="D13466" t="s">
        <v>2480</v>
      </c>
      <c r="E13466" t="s">
        <v>313</v>
      </c>
    </row>
    <row r="13467" spans="1:5" x14ac:dyDescent="0.3">
      <c r="A13467" t="s">
        <v>2409</v>
      </c>
      <c r="B13467" t="s">
        <v>323</v>
      </c>
      <c r="C13467">
        <v>9912.6332155390501</v>
      </c>
      <c r="D13467" t="s">
        <v>2480</v>
      </c>
      <c r="E13467" t="s">
        <v>313</v>
      </c>
    </row>
    <row r="13468" spans="1:5" x14ac:dyDescent="0.3">
      <c r="A13468" t="s">
        <v>2081</v>
      </c>
      <c r="B13468" t="s">
        <v>323</v>
      </c>
      <c r="C13468">
        <v>9928.0180762923192</v>
      </c>
      <c r="D13468" t="s">
        <v>2480</v>
      </c>
      <c r="E13468" t="s">
        <v>313</v>
      </c>
    </row>
    <row r="13469" spans="1:5" x14ac:dyDescent="0.3">
      <c r="A13469" t="s">
        <v>1699</v>
      </c>
      <c r="B13469" t="s">
        <v>323</v>
      </c>
      <c r="C13469">
        <v>9933.4904698487098</v>
      </c>
      <c r="D13469" t="s">
        <v>2480</v>
      </c>
      <c r="E13469" t="s">
        <v>313</v>
      </c>
    </row>
    <row r="13470" spans="1:5" x14ac:dyDescent="0.3">
      <c r="A13470" t="s">
        <v>2226</v>
      </c>
      <c r="B13470" t="s">
        <v>323</v>
      </c>
      <c r="C13470">
        <v>11687.2985481951</v>
      </c>
      <c r="D13470" t="s">
        <v>2480</v>
      </c>
      <c r="E13470" t="s">
        <v>313</v>
      </c>
    </row>
    <row r="13471" spans="1:5" x14ac:dyDescent="0.3">
      <c r="A13471" t="s">
        <v>1759</v>
      </c>
      <c r="B13471" t="s">
        <v>323</v>
      </c>
      <c r="C13471">
        <v>13117.260872339701</v>
      </c>
      <c r="D13471" t="s">
        <v>2480</v>
      </c>
      <c r="E13471" t="s">
        <v>313</v>
      </c>
    </row>
    <row r="13472" spans="1:5" x14ac:dyDescent="0.3">
      <c r="A13472" t="s">
        <v>2234</v>
      </c>
      <c r="B13472" t="s">
        <v>323</v>
      </c>
      <c r="C13472">
        <v>16881.5591465016</v>
      </c>
      <c r="D13472" t="s">
        <v>2480</v>
      </c>
      <c r="E13472" t="s">
        <v>313</v>
      </c>
    </row>
    <row r="13473" spans="1:5" x14ac:dyDescent="0.3">
      <c r="A13473" t="s">
        <v>770</v>
      </c>
      <c r="B13473" t="s">
        <v>323</v>
      </c>
      <c r="C13473" s="108">
        <v>827.67743386676091</v>
      </c>
      <c r="D13473" t="s">
        <v>2480</v>
      </c>
      <c r="E13473" t="s">
        <v>313</v>
      </c>
    </row>
    <row r="13474" spans="1:5" x14ac:dyDescent="0.3">
      <c r="A13474" t="s">
        <v>1311</v>
      </c>
      <c r="B13474" t="s">
        <v>323</v>
      </c>
      <c r="C13474" s="108">
        <v>1406.9933941091431</v>
      </c>
      <c r="D13474" t="s">
        <v>2480</v>
      </c>
      <c r="E13474" t="s">
        <v>313</v>
      </c>
    </row>
    <row r="13475" spans="1:5" x14ac:dyDescent="0.3">
      <c r="A13475" t="s">
        <v>1954</v>
      </c>
      <c r="B13475" t="s">
        <v>323</v>
      </c>
      <c r="C13475" s="108">
        <v>864.46508868131946</v>
      </c>
      <c r="D13475" t="s">
        <v>2480</v>
      </c>
      <c r="E13475" t="s">
        <v>313</v>
      </c>
    </row>
    <row r="13476" spans="1:5" x14ac:dyDescent="0.3">
      <c r="A13476" t="s">
        <v>2411</v>
      </c>
      <c r="B13476" t="s">
        <v>323</v>
      </c>
      <c r="C13476" s="108">
        <v>1950.6725514875584</v>
      </c>
      <c r="D13476" t="s">
        <v>2480</v>
      </c>
      <c r="E13476" t="s">
        <v>313</v>
      </c>
    </row>
    <row r="13477" spans="1:5" x14ac:dyDescent="0.3">
      <c r="A13477" t="s">
        <v>314</v>
      </c>
      <c r="B13477" t="s">
        <v>4946</v>
      </c>
      <c r="C13477">
        <v>1977.1237280690343</v>
      </c>
      <c r="D13477" t="s">
        <v>2480</v>
      </c>
      <c r="E13477" t="s">
        <v>65</v>
      </c>
    </row>
    <row r="13478" spans="1:5" x14ac:dyDescent="0.3">
      <c r="A13478" t="s">
        <v>316</v>
      </c>
      <c r="B13478" t="s">
        <v>4946</v>
      </c>
      <c r="C13478">
        <v>3204.8520753637904</v>
      </c>
      <c r="D13478" t="s">
        <v>2480</v>
      </c>
      <c r="E13478" t="s">
        <v>65</v>
      </c>
    </row>
    <row r="13479" spans="1:5" x14ac:dyDescent="0.3">
      <c r="A13479" t="s">
        <v>319</v>
      </c>
      <c r="B13479" t="s">
        <v>4946</v>
      </c>
      <c r="C13479">
        <v>2769.2283367519826</v>
      </c>
      <c r="D13479" t="s">
        <v>2480</v>
      </c>
      <c r="E13479" t="s">
        <v>65</v>
      </c>
    </row>
    <row r="13480" spans="1:5" x14ac:dyDescent="0.3">
      <c r="A13480" t="s">
        <v>322</v>
      </c>
      <c r="B13480" t="s">
        <v>4946</v>
      </c>
      <c r="C13480">
        <v>1857.076465909968</v>
      </c>
      <c r="D13480" t="s">
        <v>2480</v>
      </c>
      <c r="E13480" t="s">
        <v>65</v>
      </c>
    </row>
    <row r="13481" spans="1:5" x14ac:dyDescent="0.3">
      <c r="A13481" t="s">
        <v>325</v>
      </c>
      <c r="B13481" t="s">
        <v>4946</v>
      </c>
      <c r="C13481">
        <v>2073.8763850254668</v>
      </c>
      <c r="D13481" t="s">
        <v>2480</v>
      </c>
      <c r="E13481" t="s">
        <v>65</v>
      </c>
    </row>
    <row r="13482" spans="1:5" x14ac:dyDescent="0.3">
      <c r="A13482" t="s">
        <v>326</v>
      </c>
      <c r="B13482" t="s">
        <v>4946</v>
      </c>
      <c r="C13482">
        <v>1545.2658476837605</v>
      </c>
      <c r="D13482" t="s">
        <v>2480</v>
      </c>
      <c r="E13482" t="s">
        <v>65</v>
      </c>
    </row>
    <row r="13483" spans="1:5" x14ac:dyDescent="0.3">
      <c r="A13483" t="s">
        <v>327</v>
      </c>
      <c r="B13483" t="s">
        <v>4946</v>
      </c>
      <c r="C13483">
        <v>3713.6443182735547</v>
      </c>
      <c r="D13483" t="s">
        <v>2480</v>
      </c>
      <c r="E13483" t="s">
        <v>65</v>
      </c>
    </row>
    <row r="13484" spans="1:5" x14ac:dyDescent="0.3">
      <c r="A13484" t="s">
        <v>329</v>
      </c>
      <c r="B13484" t="s">
        <v>4946</v>
      </c>
      <c r="C13484">
        <v>554.90284201764655</v>
      </c>
      <c r="D13484" t="s">
        <v>2480</v>
      </c>
      <c r="E13484" t="s">
        <v>65</v>
      </c>
    </row>
    <row r="13485" spans="1:5" x14ac:dyDescent="0.3">
      <c r="A13485" t="s">
        <v>331</v>
      </c>
      <c r="B13485" t="s">
        <v>4946</v>
      </c>
      <c r="C13485">
        <v>754.82224950497312</v>
      </c>
      <c r="D13485" t="s">
        <v>2480</v>
      </c>
      <c r="E13485" t="s">
        <v>65</v>
      </c>
    </row>
    <row r="13486" spans="1:5" x14ac:dyDescent="0.3">
      <c r="A13486" t="s">
        <v>333</v>
      </c>
      <c r="B13486" t="s">
        <v>4946</v>
      </c>
      <c r="C13486">
        <v>576.03399828937427</v>
      </c>
      <c r="D13486" t="s">
        <v>2480</v>
      </c>
      <c r="E13486" t="s">
        <v>65</v>
      </c>
    </row>
    <row r="13487" spans="1:5" x14ac:dyDescent="0.3">
      <c r="A13487" t="s">
        <v>334</v>
      </c>
      <c r="B13487" t="s">
        <v>4946</v>
      </c>
      <c r="C13487">
        <v>2143.5332774149397</v>
      </c>
      <c r="D13487" t="s">
        <v>2480</v>
      </c>
      <c r="E13487" t="s">
        <v>65</v>
      </c>
    </row>
    <row r="13488" spans="1:5" x14ac:dyDescent="0.3">
      <c r="A13488" t="s">
        <v>336</v>
      </c>
      <c r="B13488" t="s">
        <v>4946</v>
      </c>
      <c r="C13488">
        <v>2179.0095346272574</v>
      </c>
      <c r="D13488" t="s">
        <v>2480</v>
      </c>
      <c r="E13488" t="s">
        <v>65</v>
      </c>
    </row>
    <row r="13489" spans="1:5" x14ac:dyDescent="0.3">
      <c r="A13489" t="s">
        <v>340</v>
      </c>
      <c r="B13489" t="s">
        <v>4946</v>
      </c>
      <c r="C13489">
        <v>184.245256402889</v>
      </c>
      <c r="D13489" t="s">
        <v>2480</v>
      </c>
      <c r="E13489" t="s">
        <v>65</v>
      </c>
    </row>
    <row r="13490" spans="1:5" x14ac:dyDescent="0.3">
      <c r="A13490" t="s">
        <v>342</v>
      </c>
      <c r="B13490" t="s">
        <v>4946</v>
      </c>
      <c r="C13490">
        <v>121.081924118861</v>
      </c>
      <c r="D13490" t="s">
        <v>2480</v>
      </c>
      <c r="E13490" t="s">
        <v>65</v>
      </c>
    </row>
    <row r="13491" spans="1:5" x14ac:dyDescent="0.3">
      <c r="A13491" t="s">
        <v>344</v>
      </c>
      <c r="B13491" t="s">
        <v>4946</v>
      </c>
      <c r="C13491">
        <v>147.443920238842</v>
      </c>
      <c r="D13491" t="s">
        <v>2480</v>
      </c>
      <c r="E13491" t="s">
        <v>65</v>
      </c>
    </row>
    <row r="13492" spans="1:5" x14ac:dyDescent="0.3">
      <c r="A13492" t="s">
        <v>346</v>
      </c>
      <c r="B13492" t="s">
        <v>4946</v>
      </c>
      <c r="C13492">
        <v>153.82117538244177</v>
      </c>
      <c r="D13492" t="s">
        <v>2480</v>
      </c>
      <c r="E13492" t="s">
        <v>65</v>
      </c>
    </row>
    <row r="13493" spans="1:5" x14ac:dyDescent="0.3">
      <c r="A13493" t="s">
        <v>348</v>
      </c>
      <c r="B13493" t="s">
        <v>4946</v>
      </c>
      <c r="C13493">
        <v>144.31083017169499</v>
      </c>
      <c r="D13493" t="s">
        <v>2480</v>
      </c>
      <c r="E13493" t="s">
        <v>65</v>
      </c>
    </row>
    <row r="13494" spans="1:5" x14ac:dyDescent="0.3">
      <c r="A13494" t="s">
        <v>350</v>
      </c>
      <c r="B13494" t="s">
        <v>4946</v>
      </c>
      <c r="C13494">
        <v>161.44626869542299</v>
      </c>
      <c r="D13494" t="s">
        <v>2480</v>
      </c>
      <c r="E13494" t="s">
        <v>65</v>
      </c>
    </row>
    <row r="13495" spans="1:5" x14ac:dyDescent="0.3">
      <c r="A13495" t="s">
        <v>353</v>
      </c>
      <c r="B13495" t="s">
        <v>4946</v>
      </c>
      <c r="C13495">
        <v>562.86468593794018</v>
      </c>
      <c r="D13495" t="s">
        <v>2480</v>
      </c>
      <c r="E13495" t="s">
        <v>65</v>
      </c>
    </row>
    <row r="13496" spans="1:5" x14ac:dyDescent="0.3">
      <c r="A13496" t="s">
        <v>355</v>
      </c>
      <c r="B13496" t="s">
        <v>4946</v>
      </c>
      <c r="C13496">
        <v>811.74613355910685</v>
      </c>
      <c r="D13496" t="s">
        <v>2480</v>
      </c>
      <c r="E13496" t="s">
        <v>65</v>
      </c>
    </row>
    <row r="13497" spans="1:5" x14ac:dyDescent="0.3">
      <c r="A13497" t="s">
        <v>130</v>
      </c>
      <c r="B13497" t="s">
        <v>4946</v>
      </c>
      <c r="C13497">
        <v>531.25248473684962</v>
      </c>
      <c r="D13497" t="s">
        <v>2480</v>
      </c>
      <c r="E13497" t="s">
        <v>65</v>
      </c>
    </row>
    <row r="13498" spans="1:5" x14ac:dyDescent="0.3">
      <c r="A13498" t="s">
        <v>358</v>
      </c>
      <c r="B13498" t="s">
        <v>4946</v>
      </c>
      <c r="C13498">
        <v>560.87585635828782</v>
      </c>
      <c r="D13498" t="s">
        <v>2480</v>
      </c>
      <c r="E13498" t="s">
        <v>65</v>
      </c>
    </row>
    <row r="13499" spans="1:5" x14ac:dyDescent="0.3">
      <c r="A13499" t="s">
        <v>360</v>
      </c>
      <c r="B13499" t="s">
        <v>4946</v>
      </c>
      <c r="C13499">
        <v>891.3146530896696</v>
      </c>
      <c r="D13499" t="s">
        <v>2480</v>
      </c>
      <c r="E13499" t="s">
        <v>65</v>
      </c>
    </row>
    <row r="13500" spans="1:5" x14ac:dyDescent="0.3">
      <c r="A13500" t="s">
        <v>362</v>
      </c>
      <c r="B13500" t="s">
        <v>4946</v>
      </c>
      <c r="C13500">
        <v>776.4302092265558</v>
      </c>
      <c r="D13500" t="s">
        <v>2480</v>
      </c>
      <c r="E13500" t="s">
        <v>65</v>
      </c>
    </row>
    <row r="13501" spans="1:5" x14ac:dyDescent="0.3">
      <c r="A13501" t="s">
        <v>364</v>
      </c>
      <c r="B13501" t="s">
        <v>4946</v>
      </c>
      <c r="C13501">
        <v>377.8599858814087</v>
      </c>
      <c r="D13501" t="s">
        <v>2480</v>
      </c>
      <c r="E13501" t="s">
        <v>65</v>
      </c>
    </row>
    <row r="13502" spans="1:5" x14ac:dyDescent="0.3">
      <c r="A13502" t="s">
        <v>367</v>
      </c>
      <c r="B13502" t="s">
        <v>4946</v>
      </c>
      <c r="C13502">
        <v>90.063095223849402</v>
      </c>
      <c r="D13502" t="s">
        <v>2480</v>
      </c>
      <c r="E13502" t="s">
        <v>65</v>
      </c>
    </row>
    <row r="13503" spans="1:5" x14ac:dyDescent="0.3">
      <c r="A13503" t="s">
        <v>368</v>
      </c>
      <c r="B13503" t="s">
        <v>4946</v>
      </c>
      <c r="C13503">
        <v>108.498597913856</v>
      </c>
      <c r="D13503" t="s">
        <v>2480</v>
      </c>
      <c r="E13503" t="s">
        <v>65</v>
      </c>
    </row>
    <row r="13504" spans="1:5" x14ac:dyDescent="0.3">
      <c r="A13504" t="s">
        <v>112</v>
      </c>
      <c r="B13504" t="s">
        <v>4946</v>
      </c>
      <c r="C13504">
        <v>147.59384638856699</v>
      </c>
      <c r="D13504" t="s">
        <v>2480</v>
      </c>
      <c r="E13504" t="s">
        <v>65</v>
      </c>
    </row>
    <row r="13505" spans="1:5" x14ac:dyDescent="0.3">
      <c r="A13505" t="s">
        <v>370</v>
      </c>
      <c r="B13505" t="s">
        <v>4946</v>
      </c>
      <c r="C13505">
        <v>112.787873274777</v>
      </c>
      <c r="D13505" t="s">
        <v>2480</v>
      </c>
      <c r="E13505" t="s">
        <v>65</v>
      </c>
    </row>
    <row r="13506" spans="1:5" x14ac:dyDescent="0.3">
      <c r="A13506" t="s">
        <v>372</v>
      </c>
      <c r="B13506" t="s">
        <v>4946</v>
      </c>
      <c r="C13506">
        <v>85.608738235215796</v>
      </c>
      <c r="D13506" t="s">
        <v>2480</v>
      </c>
      <c r="E13506" t="s">
        <v>65</v>
      </c>
    </row>
    <row r="13507" spans="1:5" x14ac:dyDescent="0.3">
      <c r="A13507" t="s">
        <v>374</v>
      </c>
      <c r="B13507" t="s">
        <v>4946</v>
      </c>
      <c r="C13507">
        <v>93.779409004054401</v>
      </c>
      <c r="D13507" t="s">
        <v>2480</v>
      </c>
      <c r="E13507" t="s">
        <v>65</v>
      </c>
    </row>
    <row r="13508" spans="1:5" x14ac:dyDescent="0.3">
      <c r="A13508" t="s">
        <v>376</v>
      </c>
      <c r="B13508" t="s">
        <v>4946</v>
      </c>
      <c r="C13508">
        <v>101.87006351577401</v>
      </c>
      <c r="D13508" t="s">
        <v>2480</v>
      </c>
      <c r="E13508" t="s">
        <v>65</v>
      </c>
    </row>
    <row r="13509" spans="1:5" x14ac:dyDescent="0.3">
      <c r="A13509" t="s">
        <v>378</v>
      </c>
      <c r="B13509" t="s">
        <v>4946</v>
      </c>
      <c r="C13509">
        <v>115.146102452473</v>
      </c>
      <c r="D13509" t="s">
        <v>2480</v>
      </c>
      <c r="E13509" t="s">
        <v>65</v>
      </c>
    </row>
    <row r="13510" spans="1:5" x14ac:dyDescent="0.3">
      <c r="A13510" t="s">
        <v>380</v>
      </c>
      <c r="B13510" t="s">
        <v>4946</v>
      </c>
      <c r="C13510">
        <v>121.876128240342</v>
      </c>
      <c r="D13510" t="s">
        <v>2480</v>
      </c>
      <c r="E13510" t="s">
        <v>65</v>
      </c>
    </row>
    <row r="13511" spans="1:5" x14ac:dyDescent="0.3">
      <c r="A13511" t="s">
        <v>382</v>
      </c>
      <c r="B13511" t="s">
        <v>4946</v>
      </c>
      <c r="C13511">
        <v>119.47791416969601</v>
      </c>
      <c r="D13511" t="s">
        <v>2480</v>
      </c>
      <c r="E13511" t="s">
        <v>65</v>
      </c>
    </row>
    <row r="13512" spans="1:5" x14ac:dyDescent="0.3">
      <c r="A13512" t="s">
        <v>384</v>
      </c>
      <c r="B13512" t="s">
        <v>4946</v>
      </c>
      <c r="C13512">
        <v>128.59722361292799</v>
      </c>
      <c r="D13512" t="s">
        <v>2480</v>
      </c>
      <c r="E13512" t="s">
        <v>65</v>
      </c>
    </row>
    <row r="13513" spans="1:5" x14ac:dyDescent="0.3">
      <c r="A13513" t="s">
        <v>386</v>
      </c>
      <c r="B13513" t="s">
        <v>4946</v>
      </c>
      <c r="C13513">
        <v>139.13491894312673</v>
      </c>
      <c r="D13513" t="s">
        <v>2480</v>
      </c>
      <c r="E13513" t="s">
        <v>65</v>
      </c>
    </row>
    <row r="13514" spans="1:5" x14ac:dyDescent="0.3">
      <c r="A13514" t="s">
        <v>388</v>
      </c>
      <c r="B13514" t="s">
        <v>4946</v>
      </c>
      <c r="C13514">
        <v>94.196685960111395</v>
      </c>
      <c r="D13514" t="s">
        <v>2480</v>
      </c>
      <c r="E13514" t="s">
        <v>65</v>
      </c>
    </row>
    <row r="13515" spans="1:5" x14ac:dyDescent="0.3">
      <c r="A13515" t="s">
        <v>771</v>
      </c>
      <c r="B13515" t="s">
        <v>4946</v>
      </c>
      <c r="C13515">
        <v>3689.8276067872912</v>
      </c>
      <c r="D13515" t="s">
        <v>2480</v>
      </c>
      <c r="E13515" t="s">
        <v>65</v>
      </c>
    </row>
    <row r="13516" spans="1:5" x14ac:dyDescent="0.3">
      <c r="A13516" t="s">
        <v>772</v>
      </c>
      <c r="B13516" t="s">
        <v>4946</v>
      </c>
      <c r="C13516">
        <v>5183.7568487245007</v>
      </c>
      <c r="D13516" t="s">
        <v>2480</v>
      </c>
      <c r="E13516" t="s">
        <v>65</v>
      </c>
    </row>
    <row r="13517" spans="1:5" x14ac:dyDescent="0.3">
      <c r="A13517" t="s">
        <v>773</v>
      </c>
      <c r="B13517" t="s">
        <v>4946</v>
      </c>
      <c r="C13517">
        <v>3913.5279501360487</v>
      </c>
      <c r="D13517" t="s">
        <v>2480</v>
      </c>
      <c r="E13517" t="s">
        <v>65</v>
      </c>
    </row>
    <row r="13518" spans="1:5" x14ac:dyDescent="0.3">
      <c r="A13518" t="s">
        <v>789</v>
      </c>
      <c r="B13518" t="s">
        <v>4946</v>
      </c>
      <c r="C13518">
        <v>3243.9983475311597</v>
      </c>
      <c r="D13518" t="s">
        <v>2480</v>
      </c>
      <c r="E13518" t="s">
        <v>65</v>
      </c>
    </row>
    <row r="13519" spans="1:5" x14ac:dyDescent="0.3">
      <c r="A13519" t="s">
        <v>790</v>
      </c>
      <c r="B13519" t="s">
        <v>4946</v>
      </c>
      <c r="C13519">
        <v>2966.8053502340599</v>
      </c>
      <c r="D13519" t="s">
        <v>2480</v>
      </c>
      <c r="E13519" t="s">
        <v>65</v>
      </c>
    </row>
    <row r="13520" spans="1:5" x14ac:dyDescent="0.3">
      <c r="A13520" t="s">
        <v>393</v>
      </c>
      <c r="B13520" t="s">
        <v>4946</v>
      </c>
      <c r="C13520">
        <v>1645.1053372318199</v>
      </c>
      <c r="D13520" t="s">
        <v>2480</v>
      </c>
      <c r="E13520" t="s">
        <v>65</v>
      </c>
    </row>
    <row r="13521" spans="1:5" x14ac:dyDescent="0.3">
      <c r="A13521" t="s">
        <v>395</v>
      </c>
      <c r="B13521" t="s">
        <v>4946</v>
      </c>
      <c r="C13521">
        <v>1667.1701390333603</v>
      </c>
      <c r="D13521" t="s">
        <v>2480</v>
      </c>
      <c r="E13521" t="s">
        <v>65</v>
      </c>
    </row>
    <row r="13522" spans="1:5" x14ac:dyDescent="0.3">
      <c r="A13522" t="s">
        <v>397</v>
      </c>
      <c r="B13522" t="s">
        <v>4946</v>
      </c>
      <c r="C13522">
        <v>3077.0842021859698</v>
      </c>
      <c r="D13522" t="s">
        <v>2480</v>
      </c>
      <c r="E13522" t="s">
        <v>65</v>
      </c>
    </row>
    <row r="13523" spans="1:5" x14ac:dyDescent="0.3">
      <c r="A13523" t="s">
        <v>399</v>
      </c>
      <c r="B13523" t="s">
        <v>4946</v>
      </c>
      <c r="C13523">
        <v>1071.3871132449001</v>
      </c>
      <c r="D13523" t="s">
        <v>2480</v>
      </c>
      <c r="E13523" t="s">
        <v>65</v>
      </c>
    </row>
    <row r="13524" spans="1:5" x14ac:dyDescent="0.3">
      <c r="A13524" t="s">
        <v>401</v>
      </c>
      <c r="B13524" t="s">
        <v>4946</v>
      </c>
      <c r="C13524">
        <v>4442.8853122050068</v>
      </c>
      <c r="D13524" t="s">
        <v>2480</v>
      </c>
      <c r="E13524" t="s">
        <v>65</v>
      </c>
    </row>
    <row r="13525" spans="1:5" x14ac:dyDescent="0.3">
      <c r="A13525" t="s">
        <v>403</v>
      </c>
      <c r="B13525" t="s">
        <v>4946</v>
      </c>
      <c r="C13525">
        <v>1679.52546504067</v>
      </c>
      <c r="D13525" t="s">
        <v>2480</v>
      </c>
      <c r="E13525" t="s">
        <v>65</v>
      </c>
    </row>
    <row r="13526" spans="1:5" x14ac:dyDescent="0.3">
      <c r="A13526" t="s">
        <v>404</v>
      </c>
      <c r="B13526" t="s">
        <v>4946</v>
      </c>
      <c r="C13526">
        <v>2900.83999484575</v>
      </c>
      <c r="D13526" t="s">
        <v>2480</v>
      </c>
      <c r="E13526" t="s">
        <v>65</v>
      </c>
    </row>
    <row r="13527" spans="1:5" x14ac:dyDescent="0.3">
      <c r="A13527" t="s">
        <v>405</v>
      </c>
      <c r="B13527" t="s">
        <v>4946</v>
      </c>
      <c r="C13527">
        <v>2939.8839250931073</v>
      </c>
      <c r="D13527" t="s">
        <v>2480</v>
      </c>
      <c r="E13527" t="s">
        <v>65</v>
      </c>
    </row>
    <row r="13528" spans="1:5" x14ac:dyDescent="0.3">
      <c r="A13528" t="s">
        <v>407</v>
      </c>
      <c r="B13528" t="s">
        <v>4946</v>
      </c>
      <c r="C13528">
        <v>3697.8455857753042</v>
      </c>
      <c r="D13528" t="s">
        <v>2480</v>
      </c>
      <c r="E13528" t="s">
        <v>65</v>
      </c>
    </row>
    <row r="13529" spans="1:5" x14ac:dyDescent="0.3">
      <c r="A13529" t="s">
        <v>409</v>
      </c>
      <c r="B13529" t="s">
        <v>4946</v>
      </c>
      <c r="C13529">
        <v>2046.3944989214749</v>
      </c>
      <c r="D13529" t="s">
        <v>2480</v>
      </c>
      <c r="E13529" t="s">
        <v>65</v>
      </c>
    </row>
    <row r="13530" spans="1:5" x14ac:dyDescent="0.3">
      <c r="A13530" t="s">
        <v>411</v>
      </c>
      <c r="B13530" t="s">
        <v>4946</v>
      </c>
      <c r="C13530">
        <v>3387.6984344843704</v>
      </c>
      <c r="D13530" t="s">
        <v>2480</v>
      </c>
      <c r="E13530" t="s">
        <v>65</v>
      </c>
    </row>
    <row r="13531" spans="1:5" x14ac:dyDescent="0.3">
      <c r="A13531" t="s">
        <v>413</v>
      </c>
      <c r="B13531" t="s">
        <v>4946</v>
      </c>
      <c r="C13531">
        <v>2767.6247646690499</v>
      </c>
      <c r="D13531" t="s">
        <v>2480</v>
      </c>
      <c r="E13531" t="s">
        <v>65</v>
      </c>
    </row>
    <row r="13532" spans="1:5" x14ac:dyDescent="0.3">
      <c r="A13532" t="s">
        <v>415</v>
      </c>
      <c r="B13532" t="s">
        <v>4946</v>
      </c>
      <c r="C13532">
        <v>1899.4246403391114</v>
      </c>
      <c r="D13532" t="s">
        <v>2480</v>
      </c>
      <c r="E13532" t="s">
        <v>65</v>
      </c>
    </row>
    <row r="13533" spans="1:5" x14ac:dyDescent="0.3">
      <c r="A13533" t="s">
        <v>417</v>
      </c>
      <c r="B13533" t="s">
        <v>4946</v>
      </c>
      <c r="C13533">
        <v>7955.6753813763098</v>
      </c>
      <c r="D13533" t="s">
        <v>2480</v>
      </c>
      <c r="E13533" t="s">
        <v>65</v>
      </c>
    </row>
    <row r="13534" spans="1:5" x14ac:dyDescent="0.3">
      <c r="A13534" t="s">
        <v>419</v>
      </c>
      <c r="B13534" t="s">
        <v>4946</v>
      </c>
      <c r="C13534">
        <v>2283.61593312796</v>
      </c>
      <c r="D13534" t="s">
        <v>2480</v>
      </c>
      <c r="E13534" t="s">
        <v>65</v>
      </c>
    </row>
    <row r="13535" spans="1:5" x14ac:dyDescent="0.3">
      <c r="A13535" t="s">
        <v>421</v>
      </c>
      <c r="B13535" t="s">
        <v>4946</v>
      </c>
      <c r="C13535">
        <v>1686.9494420583301</v>
      </c>
      <c r="D13535" t="s">
        <v>2480</v>
      </c>
      <c r="E13535" t="s">
        <v>65</v>
      </c>
    </row>
    <row r="13536" spans="1:5" x14ac:dyDescent="0.3">
      <c r="A13536" t="s">
        <v>423</v>
      </c>
      <c r="B13536" t="s">
        <v>4946</v>
      </c>
      <c r="C13536">
        <v>3441.67603038072</v>
      </c>
      <c r="D13536" t="s">
        <v>2480</v>
      </c>
      <c r="E13536" t="s">
        <v>65</v>
      </c>
    </row>
    <row r="13537" spans="1:5" x14ac:dyDescent="0.3">
      <c r="A13537" t="s">
        <v>425</v>
      </c>
      <c r="B13537" t="s">
        <v>4946</v>
      </c>
      <c r="C13537">
        <v>1273.8104330846299</v>
      </c>
      <c r="D13537" t="s">
        <v>2480</v>
      </c>
      <c r="E13537" t="s">
        <v>65</v>
      </c>
    </row>
    <row r="13538" spans="1:5" x14ac:dyDescent="0.3">
      <c r="A13538" t="s">
        <v>428</v>
      </c>
      <c r="B13538" t="s">
        <v>4946</v>
      </c>
      <c r="C13538">
        <v>427.10725894606344</v>
      </c>
      <c r="D13538" t="s">
        <v>2480</v>
      </c>
      <c r="E13538" t="s">
        <v>65</v>
      </c>
    </row>
    <row r="13539" spans="1:5" x14ac:dyDescent="0.3">
      <c r="A13539" t="s">
        <v>430</v>
      </c>
      <c r="B13539" t="s">
        <v>4946</v>
      </c>
      <c r="C13539">
        <v>596.16288562742409</v>
      </c>
      <c r="D13539" t="s">
        <v>2480</v>
      </c>
      <c r="E13539" t="s">
        <v>65</v>
      </c>
    </row>
    <row r="13540" spans="1:5" x14ac:dyDescent="0.3">
      <c r="A13540" t="s">
        <v>432</v>
      </c>
      <c r="B13540" t="s">
        <v>4946</v>
      </c>
      <c r="C13540">
        <v>893.47613892808261</v>
      </c>
      <c r="D13540" t="s">
        <v>2480</v>
      </c>
      <c r="E13540" t="s">
        <v>65</v>
      </c>
    </row>
    <row r="13541" spans="1:5" x14ac:dyDescent="0.3">
      <c r="A13541" t="s">
        <v>434</v>
      </c>
      <c r="B13541" t="s">
        <v>4946</v>
      </c>
      <c r="C13541">
        <v>680.85328323796853</v>
      </c>
      <c r="D13541" t="s">
        <v>2480</v>
      </c>
      <c r="E13541" t="s">
        <v>65</v>
      </c>
    </row>
    <row r="13542" spans="1:5" x14ac:dyDescent="0.3">
      <c r="A13542" t="s">
        <v>436</v>
      </c>
      <c r="B13542" t="s">
        <v>4946</v>
      </c>
      <c r="C13542">
        <v>762.05099966781518</v>
      </c>
      <c r="D13542" t="s">
        <v>2480</v>
      </c>
      <c r="E13542" t="s">
        <v>65</v>
      </c>
    </row>
    <row r="13543" spans="1:5" x14ac:dyDescent="0.3">
      <c r="A13543" t="s">
        <v>438</v>
      </c>
      <c r="B13543" t="s">
        <v>4946</v>
      </c>
      <c r="C13543">
        <v>761.6067385171699</v>
      </c>
      <c r="D13543" t="s">
        <v>2480</v>
      </c>
      <c r="E13543" t="s">
        <v>65</v>
      </c>
    </row>
    <row r="13544" spans="1:5" x14ac:dyDescent="0.3">
      <c r="A13544" t="s">
        <v>440</v>
      </c>
      <c r="B13544" t="s">
        <v>4946</v>
      </c>
      <c r="C13544">
        <v>905.05728212343695</v>
      </c>
      <c r="D13544" t="s">
        <v>2480</v>
      </c>
      <c r="E13544" t="s">
        <v>65</v>
      </c>
    </row>
    <row r="13545" spans="1:5" x14ac:dyDescent="0.3">
      <c r="A13545" t="s">
        <v>442</v>
      </c>
      <c r="B13545" t="s">
        <v>4946</v>
      </c>
      <c r="C13545">
        <v>1359.4715638532284</v>
      </c>
      <c r="D13545" t="s">
        <v>2480</v>
      </c>
      <c r="E13545" t="s">
        <v>65</v>
      </c>
    </row>
    <row r="13546" spans="1:5" x14ac:dyDescent="0.3">
      <c r="A13546" t="s">
        <v>444</v>
      </c>
      <c r="B13546" t="s">
        <v>4946</v>
      </c>
      <c r="C13546">
        <v>1094.8554602565143</v>
      </c>
      <c r="D13546" t="s">
        <v>2480</v>
      </c>
      <c r="E13546" t="s">
        <v>65</v>
      </c>
    </row>
    <row r="13547" spans="1:5" x14ac:dyDescent="0.3">
      <c r="A13547" t="s">
        <v>446</v>
      </c>
      <c r="B13547" t="s">
        <v>4946</v>
      </c>
      <c r="C13547">
        <v>1008.5697848101381</v>
      </c>
      <c r="D13547" t="s">
        <v>2480</v>
      </c>
      <c r="E13547" t="s">
        <v>65</v>
      </c>
    </row>
    <row r="13548" spans="1:5" x14ac:dyDescent="0.3">
      <c r="A13548" t="s">
        <v>448</v>
      </c>
      <c r="B13548" t="s">
        <v>4946</v>
      </c>
      <c r="C13548">
        <v>607.7932214755856</v>
      </c>
      <c r="D13548" t="s">
        <v>2480</v>
      </c>
      <c r="E13548" t="s">
        <v>65</v>
      </c>
    </row>
    <row r="13549" spans="1:5" x14ac:dyDescent="0.3">
      <c r="A13549" t="s">
        <v>450</v>
      </c>
      <c r="B13549" t="s">
        <v>4946</v>
      </c>
      <c r="C13549">
        <v>1405.8804202225274</v>
      </c>
      <c r="D13549" t="s">
        <v>2480</v>
      </c>
      <c r="E13549" t="s">
        <v>65</v>
      </c>
    </row>
    <row r="13550" spans="1:5" x14ac:dyDescent="0.3">
      <c r="A13550" t="s">
        <v>452</v>
      </c>
      <c r="B13550" t="s">
        <v>4946</v>
      </c>
      <c r="C13550">
        <v>751.56908213413999</v>
      </c>
      <c r="D13550" t="s">
        <v>2480</v>
      </c>
      <c r="E13550" t="s">
        <v>65</v>
      </c>
    </row>
    <row r="13551" spans="1:5" x14ac:dyDescent="0.3">
      <c r="A13551" t="s">
        <v>454</v>
      </c>
      <c r="B13551" t="s">
        <v>4946</v>
      </c>
      <c r="C13551">
        <v>1855.8483516447113</v>
      </c>
      <c r="D13551" t="s">
        <v>2480</v>
      </c>
      <c r="E13551" t="s">
        <v>65</v>
      </c>
    </row>
    <row r="13552" spans="1:5" x14ac:dyDescent="0.3">
      <c r="A13552" t="s">
        <v>456</v>
      </c>
      <c r="B13552" t="s">
        <v>4946</v>
      </c>
      <c r="C13552">
        <v>1094.0794357215327</v>
      </c>
      <c r="D13552" t="s">
        <v>2480</v>
      </c>
      <c r="E13552" t="s">
        <v>65</v>
      </c>
    </row>
    <row r="13553" spans="1:5" x14ac:dyDescent="0.3">
      <c r="A13553" t="s">
        <v>458</v>
      </c>
      <c r="B13553" t="s">
        <v>4946</v>
      </c>
      <c r="C13553">
        <v>954.72717045305592</v>
      </c>
      <c r="D13553" t="s">
        <v>2480</v>
      </c>
      <c r="E13553" t="s">
        <v>65</v>
      </c>
    </row>
    <row r="13554" spans="1:5" x14ac:dyDescent="0.3">
      <c r="A13554" t="s">
        <v>460</v>
      </c>
      <c r="B13554" t="s">
        <v>4946</v>
      </c>
      <c r="C13554">
        <v>1776.0433951176212</v>
      </c>
      <c r="D13554" t="s">
        <v>2480</v>
      </c>
      <c r="E13554" t="s">
        <v>65</v>
      </c>
    </row>
    <row r="13555" spans="1:5" x14ac:dyDescent="0.3">
      <c r="A13555" t="s">
        <v>462</v>
      </c>
      <c r="B13555" t="s">
        <v>4946</v>
      </c>
      <c r="C13555">
        <v>1016.8747121915209</v>
      </c>
      <c r="D13555" t="s">
        <v>2480</v>
      </c>
      <c r="E13555" t="s">
        <v>65</v>
      </c>
    </row>
    <row r="13556" spans="1:5" x14ac:dyDescent="0.3">
      <c r="A13556" t="s">
        <v>464</v>
      </c>
      <c r="B13556" t="s">
        <v>4946</v>
      </c>
      <c r="C13556">
        <v>837.43073330890479</v>
      </c>
      <c r="D13556" t="s">
        <v>2480</v>
      </c>
      <c r="E13556" t="s">
        <v>65</v>
      </c>
    </row>
    <row r="13557" spans="1:5" x14ac:dyDescent="0.3">
      <c r="A13557" t="s">
        <v>466</v>
      </c>
      <c r="B13557" t="s">
        <v>4946</v>
      </c>
      <c r="C13557">
        <v>641.52468660447016</v>
      </c>
      <c r="D13557" t="s">
        <v>2480</v>
      </c>
      <c r="E13557" t="s">
        <v>65</v>
      </c>
    </row>
    <row r="13558" spans="1:5" x14ac:dyDescent="0.3">
      <c r="A13558" t="s">
        <v>468</v>
      </c>
      <c r="B13558" t="s">
        <v>4946</v>
      </c>
      <c r="C13558">
        <v>466.68708771669401</v>
      </c>
      <c r="D13558" t="s">
        <v>2480</v>
      </c>
      <c r="E13558" t="s">
        <v>65</v>
      </c>
    </row>
    <row r="13559" spans="1:5" x14ac:dyDescent="0.3">
      <c r="A13559" t="s">
        <v>470</v>
      </c>
      <c r="B13559" t="s">
        <v>4946</v>
      </c>
      <c r="C13559">
        <v>1105.99607504811</v>
      </c>
      <c r="D13559" t="s">
        <v>2480</v>
      </c>
      <c r="E13559" t="s">
        <v>65</v>
      </c>
    </row>
    <row r="13560" spans="1:5" x14ac:dyDescent="0.3">
      <c r="A13560" t="s">
        <v>472</v>
      </c>
      <c r="B13560" t="s">
        <v>4946</v>
      </c>
      <c r="C13560">
        <v>1655.4455102132974</v>
      </c>
      <c r="D13560" t="s">
        <v>2480</v>
      </c>
      <c r="E13560" t="s">
        <v>65</v>
      </c>
    </row>
    <row r="13561" spans="1:5" x14ac:dyDescent="0.3">
      <c r="A13561" t="s">
        <v>474</v>
      </c>
      <c r="B13561" t="s">
        <v>4946</v>
      </c>
      <c r="C13561">
        <v>1730.9115948446108</v>
      </c>
      <c r="D13561" t="s">
        <v>2480</v>
      </c>
      <c r="E13561" t="s">
        <v>65</v>
      </c>
    </row>
    <row r="13562" spans="1:5" x14ac:dyDescent="0.3">
      <c r="A13562" t="s">
        <v>476</v>
      </c>
      <c r="B13562" t="s">
        <v>4946</v>
      </c>
      <c r="C13562">
        <v>1973.3524926642785</v>
      </c>
      <c r="D13562" t="s">
        <v>2480</v>
      </c>
      <c r="E13562" t="s">
        <v>65</v>
      </c>
    </row>
    <row r="13563" spans="1:5" x14ac:dyDescent="0.3">
      <c r="A13563" t="s">
        <v>478</v>
      </c>
      <c r="B13563" t="s">
        <v>4946</v>
      </c>
      <c r="C13563">
        <v>1550.1101577942795</v>
      </c>
      <c r="D13563" t="s">
        <v>2480</v>
      </c>
      <c r="E13563" t="s">
        <v>65</v>
      </c>
    </row>
    <row r="13564" spans="1:5" x14ac:dyDescent="0.3">
      <c r="A13564" t="s">
        <v>480</v>
      </c>
      <c r="B13564" t="s">
        <v>4946</v>
      </c>
      <c r="C13564">
        <v>1607.233075133239</v>
      </c>
      <c r="D13564" t="s">
        <v>2480</v>
      </c>
      <c r="E13564" t="s">
        <v>65</v>
      </c>
    </row>
    <row r="13565" spans="1:5" x14ac:dyDescent="0.3">
      <c r="A13565" t="s">
        <v>482</v>
      </c>
      <c r="B13565" t="s">
        <v>4946</v>
      </c>
      <c r="C13565">
        <v>2077.2077595968121</v>
      </c>
      <c r="D13565" t="s">
        <v>2480</v>
      </c>
      <c r="E13565" t="s">
        <v>65</v>
      </c>
    </row>
    <row r="13566" spans="1:5" x14ac:dyDescent="0.3">
      <c r="A13566" t="s">
        <v>484</v>
      </c>
      <c r="B13566" t="s">
        <v>4946</v>
      </c>
      <c r="C13566">
        <v>1048.5200475618417</v>
      </c>
      <c r="D13566" t="s">
        <v>2480</v>
      </c>
      <c r="E13566" t="s">
        <v>65</v>
      </c>
    </row>
    <row r="13567" spans="1:5" x14ac:dyDescent="0.3">
      <c r="A13567" t="s">
        <v>486</v>
      </c>
      <c r="B13567" t="s">
        <v>4946</v>
      </c>
      <c r="C13567">
        <v>1180.3321068668563</v>
      </c>
      <c r="D13567" t="s">
        <v>2480</v>
      </c>
      <c r="E13567" t="s">
        <v>65</v>
      </c>
    </row>
    <row r="13568" spans="1:5" x14ac:dyDescent="0.3">
      <c r="A13568" t="s">
        <v>488</v>
      </c>
      <c r="B13568" t="s">
        <v>4946</v>
      </c>
      <c r="C13568">
        <v>625.04518131918815</v>
      </c>
      <c r="D13568" t="s">
        <v>2480</v>
      </c>
      <c r="E13568" t="s">
        <v>65</v>
      </c>
    </row>
    <row r="13569" spans="1:5" x14ac:dyDescent="0.3">
      <c r="A13569" t="s">
        <v>490</v>
      </c>
      <c r="B13569" t="s">
        <v>4946</v>
      </c>
      <c r="C13569">
        <v>3685.9137328395536</v>
      </c>
      <c r="D13569" t="s">
        <v>2480</v>
      </c>
      <c r="E13569" t="s">
        <v>65</v>
      </c>
    </row>
    <row r="13570" spans="1:5" x14ac:dyDescent="0.3">
      <c r="A13570" t="s">
        <v>491</v>
      </c>
      <c r="B13570" t="s">
        <v>4946</v>
      </c>
      <c r="C13570">
        <v>2549.879836455269</v>
      </c>
      <c r="D13570" t="s">
        <v>2480</v>
      </c>
      <c r="E13570" t="s">
        <v>65</v>
      </c>
    </row>
    <row r="13571" spans="1:5" x14ac:dyDescent="0.3">
      <c r="A13571" t="s">
        <v>493</v>
      </c>
      <c r="B13571" t="s">
        <v>4946</v>
      </c>
      <c r="C13571">
        <v>2087.7297291764303</v>
      </c>
      <c r="D13571" t="s">
        <v>2480</v>
      </c>
      <c r="E13571" t="s">
        <v>65</v>
      </c>
    </row>
    <row r="13572" spans="1:5" x14ac:dyDescent="0.3">
      <c r="A13572" t="s">
        <v>495</v>
      </c>
      <c r="B13572" t="s">
        <v>4946</v>
      </c>
      <c r="C13572">
        <v>1971.3064097434255</v>
      </c>
      <c r="D13572" t="s">
        <v>2480</v>
      </c>
      <c r="E13572" t="s">
        <v>65</v>
      </c>
    </row>
    <row r="13573" spans="1:5" x14ac:dyDescent="0.3">
      <c r="A13573" t="s">
        <v>497</v>
      </c>
      <c r="B13573" t="s">
        <v>4946</v>
      </c>
      <c r="C13573">
        <v>603.50874451564016</v>
      </c>
      <c r="D13573" t="s">
        <v>2480</v>
      </c>
      <c r="E13573" t="s">
        <v>65</v>
      </c>
    </row>
    <row r="13574" spans="1:5" x14ac:dyDescent="0.3">
      <c r="A13574" t="s">
        <v>499</v>
      </c>
      <c r="B13574" t="s">
        <v>4946</v>
      </c>
      <c r="C13574">
        <v>1122.3707179777834</v>
      </c>
      <c r="D13574" t="s">
        <v>2480</v>
      </c>
      <c r="E13574" t="s">
        <v>65</v>
      </c>
    </row>
    <row r="13575" spans="1:5" x14ac:dyDescent="0.3">
      <c r="A13575" t="s">
        <v>501</v>
      </c>
      <c r="B13575" t="s">
        <v>4946</v>
      </c>
      <c r="C13575">
        <v>143.7607330536791</v>
      </c>
      <c r="D13575" t="s">
        <v>2480</v>
      </c>
      <c r="E13575" t="s">
        <v>65</v>
      </c>
    </row>
    <row r="13576" spans="1:5" x14ac:dyDescent="0.3">
      <c r="A13576" t="s">
        <v>503</v>
      </c>
      <c r="B13576" t="s">
        <v>4946</v>
      </c>
      <c r="C13576">
        <v>647.43233439548987</v>
      </c>
      <c r="D13576" t="s">
        <v>2480</v>
      </c>
      <c r="E13576" t="s">
        <v>65</v>
      </c>
    </row>
    <row r="13577" spans="1:5" x14ac:dyDescent="0.3">
      <c r="A13577" t="s">
        <v>505</v>
      </c>
      <c r="B13577" t="s">
        <v>4946</v>
      </c>
      <c r="C13577">
        <v>2489.2311599258996</v>
      </c>
      <c r="D13577" t="s">
        <v>2480</v>
      </c>
      <c r="E13577" t="s">
        <v>65</v>
      </c>
    </row>
    <row r="13578" spans="1:5" x14ac:dyDescent="0.3">
      <c r="A13578" t="s">
        <v>507</v>
      </c>
      <c r="B13578" t="s">
        <v>4946</v>
      </c>
      <c r="C13578">
        <v>558.59178818335852</v>
      </c>
      <c r="D13578" t="s">
        <v>2480</v>
      </c>
      <c r="E13578" t="s">
        <v>65</v>
      </c>
    </row>
    <row r="13579" spans="1:5" x14ac:dyDescent="0.3">
      <c r="A13579" t="s">
        <v>509</v>
      </c>
      <c r="B13579" t="s">
        <v>4946</v>
      </c>
      <c r="C13579">
        <v>330.90365891984499</v>
      </c>
      <c r="D13579" t="s">
        <v>2480</v>
      </c>
      <c r="E13579" t="s">
        <v>65</v>
      </c>
    </row>
    <row r="13580" spans="1:5" x14ac:dyDescent="0.3">
      <c r="A13580" t="s">
        <v>511</v>
      </c>
      <c r="B13580" t="s">
        <v>4946</v>
      </c>
      <c r="C13580">
        <v>1885.1454444829394</v>
      </c>
      <c r="D13580" t="s">
        <v>2480</v>
      </c>
      <c r="E13580" t="s">
        <v>65</v>
      </c>
    </row>
    <row r="13581" spans="1:5" x14ac:dyDescent="0.3">
      <c r="A13581" t="s">
        <v>513</v>
      </c>
      <c r="B13581" t="s">
        <v>4946</v>
      </c>
      <c r="C13581">
        <v>1423.7087013825533</v>
      </c>
      <c r="D13581" t="s">
        <v>2480</v>
      </c>
      <c r="E13581" t="s">
        <v>65</v>
      </c>
    </row>
    <row r="13582" spans="1:5" x14ac:dyDescent="0.3">
      <c r="A13582" t="s">
        <v>515</v>
      </c>
      <c r="B13582" t="s">
        <v>4946</v>
      </c>
      <c r="C13582">
        <v>2366.8020104061347</v>
      </c>
      <c r="D13582" t="s">
        <v>2480</v>
      </c>
      <c r="E13582" t="s">
        <v>65</v>
      </c>
    </row>
    <row r="13583" spans="1:5" x14ac:dyDescent="0.3">
      <c r="A13583" t="s">
        <v>517</v>
      </c>
      <c r="B13583" t="s">
        <v>4946</v>
      </c>
      <c r="C13583">
        <v>2206.2647892810655</v>
      </c>
      <c r="D13583" t="s">
        <v>2480</v>
      </c>
      <c r="E13583" t="s">
        <v>65</v>
      </c>
    </row>
    <row r="13584" spans="1:5" x14ac:dyDescent="0.3">
      <c r="A13584" t="s">
        <v>519</v>
      </c>
      <c r="B13584" t="s">
        <v>4946</v>
      </c>
      <c r="C13584">
        <v>3437.7680612264244</v>
      </c>
      <c r="D13584" t="s">
        <v>2480</v>
      </c>
      <c r="E13584" t="s">
        <v>65</v>
      </c>
    </row>
    <row r="13585" spans="1:5" x14ac:dyDescent="0.3">
      <c r="A13585" t="s">
        <v>521</v>
      </c>
      <c r="B13585" t="s">
        <v>4946</v>
      </c>
      <c r="C13585">
        <v>431.87133540772334</v>
      </c>
      <c r="D13585" t="s">
        <v>2480</v>
      </c>
      <c r="E13585" t="s">
        <v>65</v>
      </c>
    </row>
    <row r="13586" spans="1:5" x14ac:dyDescent="0.3">
      <c r="A13586" t="s">
        <v>523</v>
      </c>
      <c r="B13586" t="s">
        <v>4946</v>
      </c>
      <c r="C13586">
        <v>202.13979646703979</v>
      </c>
      <c r="D13586" t="s">
        <v>2480</v>
      </c>
      <c r="E13586" t="s">
        <v>65</v>
      </c>
    </row>
    <row r="13587" spans="1:5" x14ac:dyDescent="0.3">
      <c r="A13587" t="s">
        <v>525</v>
      </c>
      <c r="B13587" t="s">
        <v>4946</v>
      </c>
      <c r="C13587">
        <v>6.0095684108321699</v>
      </c>
      <c r="D13587" t="s">
        <v>2480</v>
      </c>
      <c r="E13587" t="s">
        <v>65</v>
      </c>
    </row>
    <row r="13588" spans="1:5" x14ac:dyDescent="0.3">
      <c r="A13588" t="s">
        <v>527</v>
      </c>
      <c r="B13588" t="s">
        <v>4946</v>
      </c>
      <c r="C13588">
        <v>2298.6107744639057</v>
      </c>
      <c r="D13588" t="s">
        <v>2480</v>
      </c>
      <c r="E13588" t="s">
        <v>65</v>
      </c>
    </row>
    <row r="13589" spans="1:5" x14ac:dyDescent="0.3">
      <c r="A13589" t="s">
        <v>529</v>
      </c>
      <c r="B13589" t="s">
        <v>4946</v>
      </c>
      <c r="C13589">
        <v>1148.330963808171</v>
      </c>
      <c r="D13589" t="s">
        <v>2480</v>
      </c>
      <c r="E13589" t="s">
        <v>65</v>
      </c>
    </row>
    <row r="13590" spans="1:5" x14ac:dyDescent="0.3">
      <c r="A13590" t="s">
        <v>531</v>
      </c>
      <c r="B13590" t="s">
        <v>4946</v>
      </c>
      <c r="C13590">
        <v>653.25053083860121</v>
      </c>
      <c r="D13590" t="s">
        <v>2480</v>
      </c>
      <c r="E13590" t="s">
        <v>65</v>
      </c>
    </row>
    <row r="13591" spans="1:5" x14ac:dyDescent="0.3">
      <c r="A13591" t="s">
        <v>533</v>
      </c>
      <c r="B13591" t="s">
        <v>4946</v>
      </c>
      <c r="C13591">
        <v>1009.1786379387931</v>
      </c>
      <c r="D13591" t="s">
        <v>2480</v>
      </c>
      <c r="E13591" t="s">
        <v>65</v>
      </c>
    </row>
    <row r="13592" spans="1:5" x14ac:dyDescent="0.3">
      <c r="A13592" t="s">
        <v>535</v>
      </c>
      <c r="B13592" t="s">
        <v>4946</v>
      </c>
      <c r="C13592">
        <v>3288.6776165453539</v>
      </c>
      <c r="D13592" t="s">
        <v>2480</v>
      </c>
      <c r="E13592" t="s">
        <v>65</v>
      </c>
    </row>
    <row r="13593" spans="1:5" x14ac:dyDescent="0.3">
      <c r="A13593" t="s">
        <v>537</v>
      </c>
      <c r="B13593" t="s">
        <v>4946</v>
      </c>
      <c r="C13593">
        <v>2899.1027794144284</v>
      </c>
      <c r="D13593" t="s">
        <v>2480</v>
      </c>
      <c r="E13593" t="s">
        <v>65</v>
      </c>
    </row>
    <row r="13594" spans="1:5" x14ac:dyDescent="0.3">
      <c r="A13594" t="s">
        <v>539</v>
      </c>
      <c r="B13594" t="s">
        <v>4946</v>
      </c>
      <c r="C13594">
        <v>2578.6350490889272</v>
      </c>
      <c r="D13594" t="s">
        <v>2480</v>
      </c>
      <c r="E13594" t="s">
        <v>65</v>
      </c>
    </row>
    <row r="13595" spans="1:5" x14ac:dyDescent="0.3">
      <c r="A13595" t="s">
        <v>541</v>
      </c>
      <c r="B13595" t="s">
        <v>4946</v>
      </c>
      <c r="C13595">
        <v>3758.7457017704796</v>
      </c>
      <c r="D13595" t="s">
        <v>2480</v>
      </c>
      <c r="E13595" t="s">
        <v>65</v>
      </c>
    </row>
    <row r="13596" spans="1:5" x14ac:dyDescent="0.3">
      <c r="A13596" t="s">
        <v>543</v>
      </c>
      <c r="B13596" t="s">
        <v>4946</v>
      </c>
      <c r="C13596">
        <v>3374.2317993455767</v>
      </c>
      <c r="D13596" t="s">
        <v>2480</v>
      </c>
      <c r="E13596" t="s">
        <v>65</v>
      </c>
    </row>
    <row r="13597" spans="1:5" x14ac:dyDescent="0.3">
      <c r="A13597" t="s">
        <v>545</v>
      </c>
      <c r="B13597" t="s">
        <v>4946</v>
      </c>
      <c r="C13597">
        <v>2988.558273534637</v>
      </c>
      <c r="D13597" t="s">
        <v>2480</v>
      </c>
      <c r="E13597" t="s">
        <v>65</v>
      </c>
    </row>
    <row r="13598" spans="1:5" x14ac:dyDescent="0.3">
      <c r="A13598" t="s">
        <v>547</v>
      </c>
      <c r="B13598" t="s">
        <v>4946</v>
      </c>
      <c r="C13598">
        <v>2925.5814014511834</v>
      </c>
      <c r="D13598" t="s">
        <v>2480</v>
      </c>
      <c r="E13598" t="s">
        <v>65</v>
      </c>
    </row>
    <row r="13599" spans="1:5" x14ac:dyDescent="0.3">
      <c r="A13599" t="s">
        <v>568</v>
      </c>
      <c r="B13599" t="s">
        <v>4946</v>
      </c>
      <c r="C13599">
        <v>2752.5208435093268</v>
      </c>
      <c r="D13599" t="s">
        <v>2480</v>
      </c>
      <c r="E13599" t="s">
        <v>65</v>
      </c>
    </row>
    <row r="13600" spans="1:5" x14ac:dyDescent="0.3">
      <c r="A13600" t="s">
        <v>570</v>
      </c>
      <c r="B13600" t="s">
        <v>4946</v>
      </c>
      <c r="C13600">
        <v>2460.3181431708058</v>
      </c>
      <c r="D13600" t="s">
        <v>2480</v>
      </c>
      <c r="E13600" t="s">
        <v>65</v>
      </c>
    </row>
    <row r="13601" spans="1:5" x14ac:dyDescent="0.3">
      <c r="A13601" t="s">
        <v>572</v>
      </c>
      <c r="B13601" t="s">
        <v>4946</v>
      </c>
      <c r="C13601">
        <v>1395.8524742460343</v>
      </c>
      <c r="D13601" t="s">
        <v>2480</v>
      </c>
      <c r="E13601" t="s">
        <v>65</v>
      </c>
    </row>
    <row r="13602" spans="1:5" x14ac:dyDescent="0.3">
      <c r="A13602" t="s">
        <v>574</v>
      </c>
      <c r="B13602" t="s">
        <v>4946</v>
      </c>
      <c r="C13602">
        <v>2547.2453947704844</v>
      </c>
      <c r="D13602" t="s">
        <v>2480</v>
      </c>
      <c r="E13602" t="s">
        <v>65</v>
      </c>
    </row>
    <row r="13603" spans="1:5" x14ac:dyDescent="0.3">
      <c r="A13603" t="s">
        <v>576</v>
      </c>
      <c r="B13603" t="s">
        <v>4946</v>
      </c>
      <c r="C13603">
        <v>955.01933798608184</v>
      </c>
      <c r="D13603" t="s">
        <v>2480</v>
      </c>
      <c r="E13603" t="s">
        <v>65</v>
      </c>
    </row>
    <row r="13604" spans="1:5" x14ac:dyDescent="0.3">
      <c r="A13604" t="s">
        <v>578</v>
      </c>
      <c r="B13604" t="s">
        <v>4946</v>
      </c>
      <c r="C13604">
        <v>1829.8496219223848</v>
      </c>
      <c r="D13604" t="s">
        <v>2480</v>
      </c>
      <c r="E13604" t="s">
        <v>65</v>
      </c>
    </row>
    <row r="13605" spans="1:5" x14ac:dyDescent="0.3">
      <c r="A13605" t="s">
        <v>580</v>
      </c>
      <c r="B13605" t="s">
        <v>4946</v>
      </c>
      <c r="C13605">
        <v>1381.8214989949543</v>
      </c>
      <c r="D13605" t="s">
        <v>2480</v>
      </c>
      <c r="E13605" t="s">
        <v>65</v>
      </c>
    </row>
    <row r="13606" spans="1:5" x14ac:dyDescent="0.3">
      <c r="A13606" t="s">
        <v>582</v>
      </c>
      <c r="B13606" t="s">
        <v>4946</v>
      </c>
      <c r="C13606">
        <v>1570.6102167081799</v>
      </c>
      <c r="D13606" t="s">
        <v>2480</v>
      </c>
      <c r="E13606" t="s">
        <v>65</v>
      </c>
    </row>
    <row r="13607" spans="1:5" x14ac:dyDescent="0.3">
      <c r="A13607" t="s">
        <v>584</v>
      </c>
      <c r="B13607" t="s">
        <v>4946</v>
      </c>
      <c r="C13607">
        <v>805.58939638566608</v>
      </c>
      <c r="D13607" t="s">
        <v>2480</v>
      </c>
      <c r="E13607" t="s">
        <v>65</v>
      </c>
    </row>
    <row r="13608" spans="1:5" x14ac:dyDescent="0.3">
      <c r="A13608" t="s">
        <v>586</v>
      </c>
      <c r="B13608" t="s">
        <v>4946</v>
      </c>
      <c r="C13608">
        <v>1229.1420160237649</v>
      </c>
      <c r="D13608" t="s">
        <v>2480</v>
      </c>
      <c r="E13608" t="s">
        <v>65</v>
      </c>
    </row>
    <row r="13609" spans="1:5" x14ac:dyDescent="0.3">
      <c r="A13609" t="s">
        <v>588</v>
      </c>
      <c r="B13609" t="s">
        <v>4946</v>
      </c>
      <c r="C13609">
        <v>640.058022806694</v>
      </c>
      <c r="D13609" t="s">
        <v>2480</v>
      </c>
      <c r="E13609" t="s">
        <v>65</v>
      </c>
    </row>
    <row r="13610" spans="1:5" x14ac:dyDescent="0.3">
      <c r="A13610" t="s">
        <v>590</v>
      </c>
      <c r="B13610" t="s">
        <v>4946</v>
      </c>
      <c r="C13610">
        <v>1529.9676846551699</v>
      </c>
      <c r="D13610" t="s">
        <v>2480</v>
      </c>
      <c r="E13610" t="s">
        <v>65</v>
      </c>
    </row>
    <row r="13611" spans="1:5" x14ac:dyDescent="0.3">
      <c r="A13611" t="s">
        <v>592</v>
      </c>
      <c r="B13611" t="s">
        <v>4946</v>
      </c>
      <c r="C13611">
        <v>684.01128459516099</v>
      </c>
      <c r="D13611" t="s">
        <v>2480</v>
      </c>
      <c r="E13611" t="s">
        <v>65</v>
      </c>
    </row>
    <row r="13612" spans="1:5" x14ac:dyDescent="0.3">
      <c r="A13612" t="s">
        <v>594</v>
      </c>
      <c r="B13612" t="s">
        <v>4946</v>
      </c>
      <c r="C13612">
        <v>897.52527068852964</v>
      </c>
      <c r="D13612" t="s">
        <v>2480</v>
      </c>
      <c r="E13612" t="s">
        <v>65</v>
      </c>
    </row>
    <row r="13613" spans="1:5" x14ac:dyDescent="0.3">
      <c r="A13613" t="s">
        <v>596</v>
      </c>
      <c r="B13613" t="s">
        <v>4946</v>
      </c>
      <c r="C13613">
        <v>1720.5278790045011</v>
      </c>
      <c r="D13613" t="s">
        <v>2480</v>
      </c>
      <c r="E13613" t="s">
        <v>65</v>
      </c>
    </row>
    <row r="13614" spans="1:5" x14ac:dyDescent="0.3">
      <c r="A13614" t="s">
        <v>598</v>
      </c>
      <c r="B13614" t="s">
        <v>4946</v>
      </c>
      <c r="C13614">
        <v>1584.3055932295299</v>
      </c>
      <c r="D13614" t="s">
        <v>2480</v>
      </c>
      <c r="E13614" t="s">
        <v>65</v>
      </c>
    </row>
    <row r="13615" spans="1:5" x14ac:dyDescent="0.3">
      <c r="A13615" t="s">
        <v>600</v>
      </c>
      <c r="B13615" t="s">
        <v>4946</v>
      </c>
      <c r="C13615">
        <v>1972.5203628941154</v>
      </c>
      <c r="D13615" t="s">
        <v>2480</v>
      </c>
      <c r="E13615" t="s">
        <v>65</v>
      </c>
    </row>
    <row r="13616" spans="1:5" x14ac:dyDescent="0.3">
      <c r="A13616" t="s">
        <v>602</v>
      </c>
      <c r="B13616" t="s">
        <v>4946</v>
      </c>
      <c r="C13616">
        <v>1776.6706613726999</v>
      </c>
      <c r="D13616" t="s">
        <v>2480</v>
      </c>
      <c r="E13616" t="s">
        <v>65</v>
      </c>
    </row>
    <row r="13617" spans="1:5" x14ac:dyDescent="0.3">
      <c r="A13617" t="s">
        <v>604</v>
      </c>
      <c r="B13617" t="s">
        <v>4946</v>
      </c>
      <c r="C13617">
        <v>581.42363985913505</v>
      </c>
      <c r="D13617" t="s">
        <v>2480</v>
      </c>
      <c r="E13617" t="s">
        <v>65</v>
      </c>
    </row>
    <row r="13618" spans="1:5" x14ac:dyDescent="0.3">
      <c r="A13618" t="s">
        <v>607</v>
      </c>
      <c r="B13618" t="s">
        <v>4946</v>
      </c>
      <c r="C13618">
        <v>150.07269401009918</v>
      </c>
      <c r="D13618" t="s">
        <v>2480</v>
      </c>
      <c r="E13618" t="s">
        <v>65</v>
      </c>
    </row>
    <row r="13619" spans="1:5" x14ac:dyDescent="0.3">
      <c r="A13619" t="s">
        <v>609</v>
      </c>
      <c r="B13619" t="s">
        <v>4946</v>
      </c>
      <c r="C13619">
        <v>167.75358052710197</v>
      </c>
      <c r="D13619" t="s">
        <v>2480</v>
      </c>
      <c r="E13619" t="s">
        <v>65</v>
      </c>
    </row>
    <row r="13620" spans="1:5" x14ac:dyDescent="0.3">
      <c r="A13620" t="s">
        <v>611</v>
      </c>
      <c r="B13620" t="s">
        <v>4946</v>
      </c>
      <c r="C13620">
        <v>109.56432858822799</v>
      </c>
      <c r="D13620" t="s">
        <v>2480</v>
      </c>
      <c r="E13620" t="s">
        <v>65</v>
      </c>
    </row>
    <row r="13621" spans="1:5" x14ac:dyDescent="0.3">
      <c r="A13621" t="s">
        <v>613</v>
      </c>
      <c r="B13621" t="s">
        <v>4946</v>
      </c>
      <c r="C13621">
        <v>119.155399119126</v>
      </c>
      <c r="D13621" t="s">
        <v>2480</v>
      </c>
      <c r="E13621" t="s">
        <v>65</v>
      </c>
    </row>
    <row r="13622" spans="1:5" x14ac:dyDescent="0.3">
      <c r="A13622" t="s">
        <v>615</v>
      </c>
      <c r="B13622" t="s">
        <v>4946</v>
      </c>
      <c r="C13622">
        <v>157.039556161001</v>
      </c>
      <c r="D13622" t="s">
        <v>2480</v>
      </c>
      <c r="E13622" t="s">
        <v>65</v>
      </c>
    </row>
    <row r="13623" spans="1:5" x14ac:dyDescent="0.3">
      <c r="A13623" t="s">
        <v>617</v>
      </c>
      <c r="B13623" t="s">
        <v>4946</v>
      </c>
      <c r="C13623">
        <v>191.41560095863599</v>
      </c>
      <c r="D13623" t="s">
        <v>2480</v>
      </c>
      <c r="E13623" t="s">
        <v>65</v>
      </c>
    </row>
    <row r="13624" spans="1:5" x14ac:dyDescent="0.3">
      <c r="A13624" t="s">
        <v>619</v>
      </c>
      <c r="B13624" t="s">
        <v>4946</v>
      </c>
      <c r="C13624">
        <v>199.40176633990899</v>
      </c>
      <c r="D13624" t="s">
        <v>2480</v>
      </c>
      <c r="E13624" t="s">
        <v>65</v>
      </c>
    </row>
    <row r="13625" spans="1:5" x14ac:dyDescent="0.3">
      <c r="A13625" t="s">
        <v>621</v>
      </c>
      <c r="B13625" t="s">
        <v>4946</v>
      </c>
      <c r="C13625">
        <v>177.96554753461527</v>
      </c>
      <c r="D13625" t="s">
        <v>2480</v>
      </c>
      <c r="E13625" t="s">
        <v>65</v>
      </c>
    </row>
    <row r="13626" spans="1:5" x14ac:dyDescent="0.3">
      <c r="A13626" t="s">
        <v>623</v>
      </c>
      <c r="B13626" t="s">
        <v>4946</v>
      </c>
      <c r="C13626">
        <v>158.61638170733065</v>
      </c>
      <c r="D13626" t="s">
        <v>2480</v>
      </c>
      <c r="E13626" t="s">
        <v>65</v>
      </c>
    </row>
    <row r="13627" spans="1:5" x14ac:dyDescent="0.3">
      <c r="A13627" t="s">
        <v>625</v>
      </c>
      <c r="B13627" t="s">
        <v>4946</v>
      </c>
      <c r="C13627">
        <v>321.61438527152904</v>
      </c>
      <c r="D13627" t="s">
        <v>2480</v>
      </c>
      <c r="E13627" t="s">
        <v>65</v>
      </c>
    </row>
    <row r="13628" spans="1:5" x14ac:dyDescent="0.3">
      <c r="A13628" t="s">
        <v>627</v>
      </c>
      <c r="B13628" t="s">
        <v>4946</v>
      </c>
      <c r="C13628">
        <v>193.16573151153031</v>
      </c>
      <c r="D13628" t="s">
        <v>2480</v>
      </c>
      <c r="E13628" t="s">
        <v>65</v>
      </c>
    </row>
    <row r="13629" spans="1:5" x14ac:dyDescent="0.3">
      <c r="A13629" t="s">
        <v>236</v>
      </c>
      <c r="B13629" t="s">
        <v>4946</v>
      </c>
      <c r="C13629">
        <v>177.50566579454252</v>
      </c>
      <c r="D13629" t="s">
        <v>2480</v>
      </c>
      <c r="E13629" t="s">
        <v>65</v>
      </c>
    </row>
    <row r="13630" spans="1:5" x14ac:dyDescent="0.3">
      <c r="A13630" t="s">
        <v>630</v>
      </c>
      <c r="B13630" t="s">
        <v>4946</v>
      </c>
      <c r="C13630">
        <v>185.50326653545892</v>
      </c>
      <c r="D13630" t="s">
        <v>2480</v>
      </c>
      <c r="E13630" t="s">
        <v>65</v>
      </c>
    </row>
    <row r="13631" spans="1:5" x14ac:dyDescent="0.3">
      <c r="A13631" t="s">
        <v>632</v>
      </c>
      <c r="B13631" t="s">
        <v>4946</v>
      </c>
      <c r="C13631">
        <v>157.48944801013465</v>
      </c>
      <c r="D13631" t="s">
        <v>2480</v>
      </c>
      <c r="E13631" t="s">
        <v>65</v>
      </c>
    </row>
    <row r="13632" spans="1:5" x14ac:dyDescent="0.3">
      <c r="A13632" t="s">
        <v>635</v>
      </c>
      <c r="B13632" t="s">
        <v>4946</v>
      </c>
      <c r="C13632">
        <v>2305.9325284638421</v>
      </c>
      <c r="D13632" t="s">
        <v>2480</v>
      </c>
      <c r="E13632" t="s">
        <v>65</v>
      </c>
    </row>
    <row r="13633" spans="1:5" x14ac:dyDescent="0.3">
      <c r="A13633" t="s">
        <v>637</v>
      </c>
      <c r="B13633" t="s">
        <v>4946</v>
      </c>
      <c r="C13633">
        <v>2498.1683093091824</v>
      </c>
      <c r="D13633" t="s">
        <v>2480</v>
      </c>
      <c r="E13633" t="s">
        <v>65</v>
      </c>
    </row>
    <row r="13634" spans="1:5" x14ac:dyDescent="0.3">
      <c r="A13634" t="s">
        <v>639</v>
      </c>
      <c r="B13634" t="s">
        <v>4946</v>
      </c>
      <c r="C13634">
        <v>2746.0246376682653</v>
      </c>
      <c r="D13634" t="s">
        <v>2480</v>
      </c>
      <c r="E13634" t="s">
        <v>65</v>
      </c>
    </row>
    <row r="13635" spans="1:5" x14ac:dyDescent="0.3">
      <c r="A13635" t="s">
        <v>641</v>
      </c>
      <c r="B13635" t="s">
        <v>4946</v>
      </c>
      <c r="C13635">
        <v>1009.70063883821</v>
      </c>
      <c r="D13635" t="s">
        <v>2480</v>
      </c>
      <c r="E13635" t="s">
        <v>65</v>
      </c>
    </row>
    <row r="13636" spans="1:5" x14ac:dyDescent="0.3">
      <c r="A13636" t="s">
        <v>643</v>
      </c>
      <c r="B13636" t="s">
        <v>4946</v>
      </c>
      <c r="C13636">
        <v>1484.5700309882818</v>
      </c>
      <c r="D13636" t="s">
        <v>2480</v>
      </c>
      <c r="E13636" t="s">
        <v>65</v>
      </c>
    </row>
    <row r="13637" spans="1:5" x14ac:dyDescent="0.3">
      <c r="A13637" t="s">
        <v>645</v>
      </c>
      <c r="B13637" t="s">
        <v>4946</v>
      </c>
      <c r="C13637">
        <v>1124.6316542158561</v>
      </c>
      <c r="D13637" t="s">
        <v>2480</v>
      </c>
      <c r="E13637" t="s">
        <v>65</v>
      </c>
    </row>
    <row r="13638" spans="1:5" x14ac:dyDescent="0.3">
      <c r="A13638" t="s">
        <v>647</v>
      </c>
      <c r="B13638" t="s">
        <v>4946</v>
      </c>
      <c r="C13638">
        <v>4070.5327328048438</v>
      </c>
      <c r="D13638" t="s">
        <v>2480</v>
      </c>
      <c r="E13638" t="s">
        <v>65</v>
      </c>
    </row>
    <row r="13639" spans="1:5" x14ac:dyDescent="0.3">
      <c r="A13639" t="s">
        <v>649</v>
      </c>
      <c r="B13639" t="s">
        <v>4946</v>
      </c>
      <c r="C13639">
        <v>2979.4874487226962</v>
      </c>
      <c r="D13639" t="s">
        <v>2480</v>
      </c>
      <c r="E13639" t="s">
        <v>65</v>
      </c>
    </row>
    <row r="13640" spans="1:5" x14ac:dyDescent="0.3">
      <c r="A13640" t="s">
        <v>651</v>
      </c>
      <c r="B13640" t="s">
        <v>4946</v>
      </c>
      <c r="C13640">
        <v>2879.4209953877121</v>
      </c>
      <c r="D13640" t="s">
        <v>2480</v>
      </c>
      <c r="E13640" t="s">
        <v>65</v>
      </c>
    </row>
    <row r="13641" spans="1:5" x14ac:dyDescent="0.3">
      <c r="A13641" t="s">
        <v>653</v>
      </c>
      <c r="B13641" t="s">
        <v>4946</v>
      </c>
      <c r="C13641">
        <v>2472.6721065981087</v>
      </c>
      <c r="D13641" t="s">
        <v>2480</v>
      </c>
      <c r="E13641" t="s">
        <v>65</v>
      </c>
    </row>
    <row r="13642" spans="1:5" x14ac:dyDescent="0.3">
      <c r="A13642" t="s">
        <v>655</v>
      </c>
      <c r="B13642" t="s">
        <v>4946</v>
      </c>
      <c r="C13642">
        <v>3749.1905166698652</v>
      </c>
      <c r="D13642" t="s">
        <v>2480</v>
      </c>
      <c r="E13642" t="s">
        <v>65</v>
      </c>
    </row>
    <row r="13643" spans="1:5" x14ac:dyDescent="0.3">
      <c r="A13643" t="s">
        <v>657</v>
      </c>
      <c r="B13643" t="s">
        <v>4946</v>
      </c>
      <c r="C13643">
        <v>3381.2402623574035</v>
      </c>
      <c r="D13643" t="s">
        <v>2480</v>
      </c>
      <c r="E13643" t="s">
        <v>65</v>
      </c>
    </row>
    <row r="13644" spans="1:5" x14ac:dyDescent="0.3">
      <c r="A13644" t="s">
        <v>659</v>
      </c>
      <c r="B13644" t="s">
        <v>4946</v>
      </c>
      <c r="C13644">
        <v>2278.5998771148898</v>
      </c>
      <c r="D13644" t="s">
        <v>2480</v>
      </c>
      <c r="E13644" t="s">
        <v>65</v>
      </c>
    </row>
    <row r="13645" spans="1:5" x14ac:dyDescent="0.3">
      <c r="A13645" t="s">
        <v>662</v>
      </c>
      <c r="B13645" t="s">
        <v>4946</v>
      </c>
      <c r="C13645">
        <v>1928.9832791078798</v>
      </c>
      <c r="D13645" t="s">
        <v>2480</v>
      </c>
      <c r="E13645" t="s">
        <v>65</v>
      </c>
    </row>
    <row r="13646" spans="1:5" x14ac:dyDescent="0.3">
      <c r="A13646" t="s">
        <v>664</v>
      </c>
      <c r="B13646" t="s">
        <v>4946</v>
      </c>
      <c r="C13646">
        <v>1689.0601718729067</v>
      </c>
      <c r="D13646" t="s">
        <v>2480</v>
      </c>
      <c r="E13646" t="s">
        <v>65</v>
      </c>
    </row>
    <row r="13647" spans="1:5" x14ac:dyDescent="0.3">
      <c r="A13647" t="s">
        <v>666</v>
      </c>
      <c r="B13647" t="s">
        <v>4946</v>
      </c>
      <c r="C13647">
        <v>1514.3114355886605</v>
      </c>
      <c r="D13647" t="s">
        <v>2480</v>
      </c>
      <c r="E13647" t="s">
        <v>65</v>
      </c>
    </row>
    <row r="13648" spans="1:5" x14ac:dyDescent="0.3">
      <c r="A13648" t="s">
        <v>668</v>
      </c>
      <c r="B13648" t="s">
        <v>4946</v>
      </c>
      <c r="C13648">
        <v>1077.3141527400157</v>
      </c>
      <c r="D13648" t="s">
        <v>2480</v>
      </c>
      <c r="E13648" t="s">
        <v>65</v>
      </c>
    </row>
    <row r="13649" spans="1:5" x14ac:dyDescent="0.3">
      <c r="A13649" t="s">
        <v>670</v>
      </c>
      <c r="B13649" t="s">
        <v>4946</v>
      </c>
      <c r="C13649">
        <v>1463.9885630965002</v>
      </c>
      <c r="D13649" t="s">
        <v>2480</v>
      </c>
      <c r="E13649" t="s">
        <v>65</v>
      </c>
    </row>
    <row r="13650" spans="1:5" x14ac:dyDescent="0.3">
      <c r="A13650" t="s">
        <v>672</v>
      </c>
      <c r="B13650" t="s">
        <v>4946</v>
      </c>
      <c r="C13650">
        <v>990.23540012056094</v>
      </c>
      <c r="D13650" t="s">
        <v>2480</v>
      </c>
      <c r="E13650" t="s">
        <v>65</v>
      </c>
    </row>
    <row r="13651" spans="1:5" x14ac:dyDescent="0.3">
      <c r="A13651" t="s">
        <v>674</v>
      </c>
      <c r="B13651" t="s">
        <v>4946</v>
      </c>
      <c r="C13651">
        <v>2200.1167903922264</v>
      </c>
      <c r="D13651" t="s">
        <v>2480</v>
      </c>
      <c r="E13651" t="s">
        <v>65</v>
      </c>
    </row>
    <row r="13652" spans="1:5" x14ac:dyDescent="0.3">
      <c r="A13652" t="s">
        <v>676</v>
      </c>
      <c r="B13652" t="s">
        <v>4946</v>
      </c>
      <c r="C13652">
        <v>641.51357826851699</v>
      </c>
      <c r="D13652" t="s">
        <v>2480</v>
      </c>
      <c r="E13652" t="s">
        <v>65</v>
      </c>
    </row>
    <row r="13653" spans="1:5" x14ac:dyDescent="0.3">
      <c r="A13653" t="s">
        <v>677</v>
      </c>
      <c r="B13653" t="s">
        <v>4946</v>
      </c>
      <c r="C13653">
        <v>692.72231386738497</v>
      </c>
      <c r="D13653" t="s">
        <v>2480</v>
      </c>
      <c r="E13653" t="s">
        <v>65</v>
      </c>
    </row>
    <row r="13654" spans="1:5" x14ac:dyDescent="0.3">
      <c r="A13654" t="s">
        <v>678</v>
      </c>
      <c r="B13654" t="s">
        <v>4946</v>
      </c>
      <c r="C13654">
        <v>1278.62745557268</v>
      </c>
      <c r="D13654" t="s">
        <v>2480</v>
      </c>
      <c r="E13654" t="s">
        <v>65</v>
      </c>
    </row>
    <row r="13655" spans="1:5" x14ac:dyDescent="0.3">
      <c r="A13655" t="s">
        <v>680</v>
      </c>
      <c r="B13655" t="s">
        <v>4946</v>
      </c>
      <c r="C13655">
        <v>983.69380201442937</v>
      </c>
      <c r="D13655" t="s">
        <v>2480</v>
      </c>
      <c r="E13655" t="s">
        <v>65</v>
      </c>
    </row>
    <row r="13656" spans="1:5" x14ac:dyDescent="0.3">
      <c r="A13656" t="s">
        <v>682</v>
      </c>
      <c r="B13656" t="s">
        <v>4946</v>
      </c>
      <c r="C13656">
        <v>1284.4171678612101</v>
      </c>
      <c r="D13656" t="s">
        <v>2480</v>
      </c>
      <c r="E13656" t="s">
        <v>65</v>
      </c>
    </row>
    <row r="13657" spans="1:5" x14ac:dyDescent="0.3">
      <c r="A13657" t="s">
        <v>684</v>
      </c>
      <c r="B13657" t="s">
        <v>4946</v>
      </c>
      <c r="C13657">
        <v>1155.5234579222197</v>
      </c>
      <c r="D13657" t="s">
        <v>2480</v>
      </c>
      <c r="E13657" t="s">
        <v>65</v>
      </c>
    </row>
    <row r="13658" spans="1:5" x14ac:dyDescent="0.3">
      <c r="A13658" t="s">
        <v>686</v>
      </c>
      <c r="B13658" t="s">
        <v>4946</v>
      </c>
      <c r="C13658">
        <v>2803.6682629140951</v>
      </c>
      <c r="D13658" t="s">
        <v>2480</v>
      </c>
      <c r="E13658" t="s">
        <v>65</v>
      </c>
    </row>
    <row r="13659" spans="1:5" x14ac:dyDescent="0.3">
      <c r="A13659" t="s">
        <v>688</v>
      </c>
      <c r="B13659" t="s">
        <v>4946</v>
      </c>
      <c r="C13659">
        <v>1038.2565271465101</v>
      </c>
      <c r="D13659" t="s">
        <v>2480</v>
      </c>
      <c r="E13659" t="s">
        <v>65</v>
      </c>
    </row>
    <row r="13660" spans="1:5" x14ac:dyDescent="0.3">
      <c r="A13660" t="s">
        <v>690</v>
      </c>
      <c r="B13660" t="s">
        <v>4946</v>
      </c>
      <c r="C13660">
        <v>706.46729450337898</v>
      </c>
      <c r="D13660" t="s">
        <v>2480</v>
      </c>
      <c r="E13660" t="s">
        <v>65</v>
      </c>
    </row>
    <row r="13661" spans="1:5" x14ac:dyDescent="0.3">
      <c r="A13661" t="s">
        <v>692</v>
      </c>
      <c r="B13661" t="s">
        <v>4946</v>
      </c>
      <c r="C13661">
        <v>684.03426053394196</v>
      </c>
      <c r="D13661" t="s">
        <v>2480</v>
      </c>
      <c r="E13661" t="s">
        <v>65</v>
      </c>
    </row>
    <row r="13662" spans="1:5" x14ac:dyDescent="0.3">
      <c r="A13662" t="s">
        <v>694</v>
      </c>
      <c r="B13662" t="s">
        <v>4946</v>
      </c>
      <c r="C13662">
        <v>957.03972393996889</v>
      </c>
      <c r="D13662" t="s">
        <v>2480</v>
      </c>
      <c r="E13662" t="s">
        <v>65</v>
      </c>
    </row>
    <row r="13663" spans="1:5" x14ac:dyDescent="0.3">
      <c r="A13663" t="s">
        <v>696</v>
      </c>
      <c r="B13663" t="s">
        <v>4946</v>
      </c>
      <c r="C13663">
        <v>1672.517065001821</v>
      </c>
      <c r="D13663" t="s">
        <v>2480</v>
      </c>
      <c r="E13663" t="s">
        <v>65</v>
      </c>
    </row>
    <row r="13664" spans="1:5" x14ac:dyDescent="0.3">
      <c r="A13664" t="s">
        <v>698</v>
      </c>
      <c r="B13664" t="s">
        <v>4946</v>
      </c>
      <c r="C13664">
        <v>1827.4330536155362</v>
      </c>
      <c r="D13664" t="s">
        <v>2480</v>
      </c>
      <c r="E13664" t="s">
        <v>65</v>
      </c>
    </row>
    <row r="13665" spans="1:5" x14ac:dyDescent="0.3">
      <c r="A13665" t="s">
        <v>700</v>
      </c>
      <c r="B13665" t="s">
        <v>4946</v>
      </c>
      <c r="C13665">
        <v>1395.4603626540322</v>
      </c>
      <c r="D13665" t="s">
        <v>2480</v>
      </c>
      <c r="E13665" t="s">
        <v>65</v>
      </c>
    </row>
    <row r="13666" spans="1:5" x14ac:dyDescent="0.3">
      <c r="A13666" t="s">
        <v>701</v>
      </c>
      <c r="B13666" t="s">
        <v>4946</v>
      </c>
      <c r="C13666">
        <v>1914.2098610657267</v>
      </c>
      <c r="D13666" t="s">
        <v>2480</v>
      </c>
      <c r="E13666" t="s">
        <v>65</v>
      </c>
    </row>
    <row r="13667" spans="1:5" x14ac:dyDescent="0.3">
      <c r="A13667" t="s">
        <v>702</v>
      </c>
      <c r="B13667" t="s">
        <v>4946</v>
      </c>
      <c r="C13667">
        <v>1338.4470440105199</v>
      </c>
      <c r="D13667" t="s">
        <v>2480</v>
      </c>
      <c r="E13667" t="s">
        <v>65</v>
      </c>
    </row>
    <row r="13668" spans="1:5" x14ac:dyDescent="0.3">
      <c r="A13668" t="s">
        <v>703</v>
      </c>
      <c r="B13668" t="s">
        <v>4946</v>
      </c>
      <c r="C13668">
        <v>1122.6959538777176</v>
      </c>
      <c r="D13668" t="s">
        <v>2480</v>
      </c>
      <c r="E13668" t="s">
        <v>65</v>
      </c>
    </row>
    <row r="13669" spans="1:5" x14ac:dyDescent="0.3">
      <c r="A13669" t="s">
        <v>704</v>
      </c>
      <c r="B13669" t="s">
        <v>4946</v>
      </c>
      <c r="C13669">
        <v>913.16946447550811</v>
      </c>
      <c r="D13669" t="s">
        <v>2480</v>
      </c>
      <c r="E13669" t="s">
        <v>65</v>
      </c>
    </row>
    <row r="13670" spans="1:5" x14ac:dyDescent="0.3">
      <c r="A13670" t="s">
        <v>705</v>
      </c>
      <c r="B13670" t="s">
        <v>4946</v>
      </c>
      <c r="C13670">
        <v>1570.4695634452598</v>
      </c>
      <c r="D13670" t="s">
        <v>2480</v>
      </c>
      <c r="E13670" t="s">
        <v>65</v>
      </c>
    </row>
    <row r="13671" spans="1:5" x14ac:dyDescent="0.3">
      <c r="A13671" t="s">
        <v>706</v>
      </c>
      <c r="B13671" t="s">
        <v>4946</v>
      </c>
      <c r="C13671">
        <v>2213.7542691895142</v>
      </c>
      <c r="D13671" t="s">
        <v>2480</v>
      </c>
      <c r="E13671" t="s">
        <v>65</v>
      </c>
    </row>
    <row r="13672" spans="1:5" x14ac:dyDescent="0.3">
      <c r="A13672" t="s">
        <v>707</v>
      </c>
      <c r="B13672" t="s">
        <v>4946</v>
      </c>
      <c r="C13672">
        <v>1880.5341820507599</v>
      </c>
      <c r="D13672" t="s">
        <v>2480</v>
      </c>
      <c r="E13672" t="s">
        <v>65</v>
      </c>
    </row>
    <row r="13673" spans="1:5" x14ac:dyDescent="0.3">
      <c r="A13673" t="s">
        <v>708</v>
      </c>
      <c r="B13673" t="s">
        <v>4946</v>
      </c>
      <c r="C13673">
        <v>1983.7602594836089</v>
      </c>
      <c r="D13673" t="s">
        <v>2480</v>
      </c>
      <c r="E13673" t="s">
        <v>65</v>
      </c>
    </row>
    <row r="13674" spans="1:5" x14ac:dyDescent="0.3">
      <c r="A13674" t="s">
        <v>709</v>
      </c>
      <c r="B13674" t="s">
        <v>4946</v>
      </c>
      <c r="C13674">
        <v>2083.0763109630002</v>
      </c>
      <c r="D13674" t="s">
        <v>2480</v>
      </c>
      <c r="E13674" t="s">
        <v>65</v>
      </c>
    </row>
    <row r="13675" spans="1:5" x14ac:dyDescent="0.3">
      <c r="A13675" t="s">
        <v>710</v>
      </c>
      <c r="B13675" t="s">
        <v>4946</v>
      </c>
      <c r="C13675">
        <v>584.69749433892389</v>
      </c>
      <c r="D13675" t="s">
        <v>2480</v>
      </c>
      <c r="E13675" t="s">
        <v>65</v>
      </c>
    </row>
    <row r="13676" spans="1:5" x14ac:dyDescent="0.3">
      <c r="A13676" t="s">
        <v>711</v>
      </c>
      <c r="B13676" t="s">
        <v>4946</v>
      </c>
      <c r="C13676">
        <v>1459.9224619664531</v>
      </c>
      <c r="D13676" t="s">
        <v>2480</v>
      </c>
      <c r="E13676" t="s">
        <v>65</v>
      </c>
    </row>
    <row r="13677" spans="1:5" x14ac:dyDescent="0.3">
      <c r="A13677" t="s">
        <v>712</v>
      </c>
      <c r="B13677" t="s">
        <v>4946</v>
      </c>
      <c r="C13677">
        <v>949.60951523346614</v>
      </c>
      <c r="D13677" t="s">
        <v>2480</v>
      </c>
      <c r="E13677" t="s">
        <v>65</v>
      </c>
    </row>
    <row r="13678" spans="1:5" x14ac:dyDescent="0.3">
      <c r="A13678" t="s">
        <v>713</v>
      </c>
      <c r="B13678" t="s">
        <v>4946</v>
      </c>
      <c r="C13678">
        <v>1028.2164908392531</v>
      </c>
      <c r="D13678" t="s">
        <v>2480</v>
      </c>
      <c r="E13678" t="s">
        <v>65</v>
      </c>
    </row>
    <row r="13679" spans="1:5" x14ac:dyDescent="0.3">
      <c r="A13679" t="s">
        <v>714</v>
      </c>
      <c r="B13679" t="s">
        <v>4946</v>
      </c>
      <c r="C13679">
        <v>1302.9430836198699</v>
      </c>
      <c r="D13679" t="s">
        <v>2480</v>
      </c>
      <c r="E13679" t="s">
        <v>65</v>
      </c>
    </row>
    <row r="13680" spans="1:5" x14ac:dyDescent="0.3">
      <c r="A13680" t="s">
        <v>715</v>
      </c>
      <c r="B13680" t="s">
        <v>4946</v>
      </c>
      <c r="C13680">
        <v>1060.7163261271653</v>
      </c>
      <c r="D13680" t="s">
        <v>2480</v>
      </c>
      <c r="E13680" t="s">
        <v>65</v>
      </c>
    </row>
    <row r="13681" spans="1:5" x14ac:dyDescent="0.3">
      <c r="A13681" t="s">
        <v>716</v>
      </c>
      <c r="B13681" t="s">
        <v>4946</v>
      </c>
      <c r="C13681">
        <v>1232.6604226770253</v>
      </c>
      <c r="D13681" t="s">
        <v>2480</v>
      </c>
      <c r="E13681" t="s">
        <v>65</v>
      </c>
    </row>
    <row r="13682" spans="1:5" x14ac:dyDescent="0.3">
      <c r="A13682" t="s">
        <v>717</v>
      </c>
      <c r="B13682" t="s">
        <v>4946</v>
      </c>
      <c r="C13682">
        <v>1264.9045427452461</v>
      </c>
      <c r="D13682" t="s">
        <v>2480</v>
      </c>
      <c r="E13682" t="s">
        <v>65</v>
      </c>
    </row>
    <row r="13683" spans="1:5" x14ac:dyDescent="0.3">
      <c r="A13683" t="s">
        <v>718</v>
      </c>
      <c r="B13683" t="s">
        <v>4946</v>
      </c>
      <c r="C13683">
        <v>897.78055171754659</v>
      </c>
      <c r="D13683" t="s">
        <v>2480</v>
      </c>
      <c r="E13683" t="s">
        <v>65</v>
      </c>
    </row>
    <row r="13684" spans="1:5" x14ac:dyDescent="0.3">
      <c r="A13684" t="s">
        <v>719</v>
      </c>
      <c r="B13684" t="s">
        <v>4946</v>
      </c>
      <c r="C13684">
        <v>1159.7289990406953</v>
      </c>
      <c r="D13684" t="s">
        <v>2480</v>
      </c>
      <c r="E13684" t="s">
        <v>65</v>
      </c>
    </row>
    <row r="13685" spans="1:5" x14ac:dyDescent="0.3">
      <c r="A13685" t="s">
        <v>720</v>
      </c>
      <c r="B13685" t="s">
        <v>4946</v>
      </c>
      <c r="C13685">
        <v>1058.1416566739699</v>
      </c>
      <c r="D13685" t="s">
        <v>2480</v>
      </c>
      <c r="E13685" t="s">
        <v>65</v>
      </c>
    </row>
    <row r="13686" spans="1:5" x14ac:dyDescent="0.3">
      <c r="A13686" t="s">
        <v>721</v>
      </c>
      <c r="B13686" t="s">
        <v>4946</v>
      </c>
      <c r="C13686">
        <v>1107.3115338370301</v>
      </c>
      <c r="D13686" t="s">
        <v>2480</v>
      </c>
      <c r="E13686" t="s">
        <v>65</v>
      </c>
    </row>
    <row r="13687" spans="1:5" x14ac:dyDescent="0.3">
      <c r="A13687" t="s">
        <v>722</v>
      </c>
      <c r="B13687" t="s">
        <v>4946</v>
      </c>
      <c r="C13687">
        <v>1152.2234624799469</v>
      </c>
      <c r="D13687" t="s">
        <v>2480</v>
      </c>
      <c r="E13687" t="s">
        <v>65</v>
      </c>
    </row>
    <row r="13688" spans="1:5" x14ac:dyDescent="0.3">
      <c r="A13688" t="s">
        <v>723</v>
      </c>
      <c r="B13688" t="s">
        <v>4946</v>
      </c>
      <c r="C13688">
        <v>859.11296950436895</v>
      </c>
      <c r="D13688" t="s">
        <v>2480</v>
      </c>
      <c r="E13688" t="s">
        <v>65</v>
      </c>
    </row>
    <row r="13689" spans="1:5" x14ac:dyDescent="0.3">
      <c r="A13689" t="s">
        <v>724</v>
      </c>
      <c r="B13689" t="s">
        <v>4946</v>
      </c>
      <c r="C13689">
        <v>579.51498888804826</v>
      </c>
      <c r="D13689" t="s">
        <v>2480</v>
      </c>
      <c r="E13689" t="s">
        <v>65</v>
      </c>
    </row>
    <row r="13690" spans="1:5" x14ac:dyDescent="0.3">
      <c r="A13690" t="s">
        <v>725</v>
      </c>
      <c r="B13690" t="s">
        <v>4946</v>
      </c>
      <c r="C13690">
        <v>1361.1236687608591</v>
      </c>
      <c r="D13690" t="s">
        <v>2480</v>
      </c>
      <c r="E13690" t="s">
        <v>65</v>
      </c>
    </row>
    <row r="13691" spans="1:5" x14ac:dyDescent="0.3">
      <c r="A13691" t="s">
        <v>726</v>
      </c>
      <c r="B13691" t="s">
        <v>4946</v>
      </c>
      <c r="C13691">
        <v>844.94734660539586</v>
      </c>
      <c r="D13691" t="s">
        <v>2480</v>
      </c>
      <c r="E13691" t="s">
        <v>65</v>
      </c>
    </row>
    <row r="13692" spans="1:5" x14ac:dyDescent="0.3">
      <c r="A13692" t="s">
        <v>727</v>
      </c>
      <c r="B13692" t="s">
        <v>4946</v>
      </c>
      <c r="C13692">
        <v>954.9101810072483</v>
      </c>
      <c r="D13692" t="s">
        <v>2480</v>
      </c>
      <c r="E13692" t="s">
        <v>65</v>
      </c>
    </row>
    <row r="13693" spans="1:5" x14ac:dyDescent="0.3">
      <c r="A13693" t="s">
        <v>728</v>
      </c>
      <c r="B13693" t="s">
        <v>4946</v>
      </c>
      <c r="C13693">
        <v>791.57481512056404</v>
      </c>
      <c r="D13693" t="s">
        <v>2480</v>
      </c>
      <c r="E13693" t="s">
        <v>65</v>
      </c>
    </row>
    <row r="13694" spans="1:5" x14ac:dyDescent="0.3">
      <c r="A13694" t="s">
        <v>729</v>
      </c>
      <c r="B13694" t="s">
        <v>4946</v>
      </c>
      <c r="C13694">
        <v>1175.98026826406</v>
      </c>
      <c r="D13694" t="s">
        <v>2480</v>
      </c>
      <c r="E13694" t="s">
        <v>65</v>
      </c>
    </row>
    <row r="13695" spans="1:5" x14ac:dyDescent="0.3">
      <c r="A13695" t="s">
        <v>730</v>
      </c>
      <c r="B13695" t="s">
        <v>4946</v>
      </c>
      <c r="C13695">
        <v>610.77000788762552</v>
      </c>
      <c r="D13695" t="s">
        <v>2480</v>
      </c>
      <c r="E13695" t="s">
        <v>65</v>
      </c>
    </row>
    <row r="13696" spans="1:5" x14ac:dyDescent="0.3">
      <c r="A13696" t="s">
        <v>731</v>
      </c>
      <c r="B13696" t="s">
        <v>4946</v>
      </c>
      <c r="C13696">
        <v>686.34334754844099</v>
      </c>
      <c r="D13696" t="s">
        <v>2480</v>
      </c>
      <c r="E13696" t="s">
        <v>65</v>
      </c>
    </row>
    <row r="13697" spans="1:5" x14ac:dyDescent="0.3">
      <c r="A13697" t="s">
        <v>732</v>
      </c>
      <c r="B13697" t="s">
        <v>4946</v>
      </c>
      <c r="C13697">
        <v>1108.3880180387189</v>
      </c>
      <c r="D13697" t="s">
        <v>2480</v>
      </c>
      <c r="E13697" t="s">
        <v>65</v>
      </c>
    </row>
    <row r="13698" spans="1:5" x14ac:dyDescent="0.3">
      <c r="A13698" t="s">
        <v>733</v>
      </c>
      <c r="B13698" t="s">
        <v>4946</v>
      </c>
      <c r="C13698">
        <v>1107.9862077208404</v>
      </c>
      <c r="D13698" t="s">
        <v>2480</v>
      </c>
      <c r="E13698" t="s">
        <v>65</v>
      </c>
    </row>
    <row r="13699" spans="1:5" x14ac:dyDescent="0.3">
      <c r="A13699" t="s">
        <v>734</v>
      </c>
      <c r="B13699" t="s">
        <v>4946</v>
      </c>
      <c r="C13699">
        <v>1356.72391356045</v>
      </c>
      <c r="D13699" t="s">
        <v>2480</v>
      </c>
      <c r="E13699" t="s">
        <v>65</v>
      </c>
    </row>
    <row r="13700" spans="1:5" x14ac:dyDescent="0.3">
      <c r="A13700" t="s">
        <v>735</v>
      </c>
      <c r="B13700" t="s">
        <v>4946</v>
      </c>
      <c r="C13700">
        <v>1194.7129201241482</v>
      </c>
      <c r="D13700" t="s">
        <v>2480</v>
      </c>
      <c r="E13700" t="s">
        <v>65</v>
      </c>
    </row>
    <row r="13701" spans="1:5" x14ac:dyDescent="0.3">
      <c r="A13701" t="s">
        <v>736</v>
      </c>
      <c r="B13701" t="s">
        <v>4946</v>
      </c>
      <c r="C13701">
        <v>1838.4057170044093</v>
      </c>
      <c r="D13701" t="s">
        <v>2480</v>
      </c>
      <c r="E13701" t="s">
        <v>65</v>
      </c>
    </row>
    <row r="13702" spans="1:5" x14ac:dyDescent="0.3">
      <c r="A13702" t="s">
        <v>737</v>
      </c>
      <c r="B13702" t="s">
        <v>4946</v>
      </c>
      <c r="C13702">
        <v>140.85089377145934</v>
      </c>
      <c r="D13702" t="s">
        <v>2480</v>
      </c>
      <c r="E13702" t="s">
        <v>65</v>
      </c>
    </row>
    <row r="13703" spans="1:5" x14ac:dyDescent="0.3">
      <c r="A13703" t="s">
        <v>738</v>
      </c>
      <c r="B13703" t="s">
        <v>4946</v>
      </c>
      <c r="C13703">
        <v>242.85448950063804</v>
      </c>
      <c r="D13703" t="s">
        <v>2480</v>
      </c>
      <c r="E13703" t="s">
        <v>65</v>
      </c>
    </row>
    <row r="13704" spans="1:5" x14ac:dyDescent="0.3">
      <c r="A13704" t="s">
        <v>739</v>
      </c>
      <c r="B13704" t="s">
        <v>4946</v>
      </c>
      <c r="C13704">
        <v>173.26499159135901</v>
      </c>
      <c r="D13704" t="s">
        <v>2480</v>
      </c>
      <c r="E13704" t="s">
        <v>65</v>
      </c>
    </row>
    <row r="13705" spans="1:5" x14ac:dyDescent="0.3">
      <c r="A13705" t="s">
        <v>740</v>
      </c>
      <c r="B13705" t="s">
        <v>4946</v>
      </c>
      <c r="C13705">
        <v>110.529399161296</v>
      </c>
      <c r="D13705" t="s">
        <v>2480</v>
      </c>
      <c r="E13705" t="s">
        <v>65</v>
      </c>
    </row>
    <row r="13706" spans="1:5" x14ac:dyDescent="0.3">
      <c r="A13706" t="s">
        <v>741</v>
      </c>
      <c r="B13706" t="s">
        <v>4946</v>
      </c>
      <c r="C13706">
        <v>102.00620116553</v>
      </c>
      <c r="D13706" t="s">
        <v>2480</v>
      </c>
      <c r="E13706" t="s">
        <v>65</v>
      </c>
    </row>
    <row r="13707" spans="1:5" x14ac:dyDescent="0.3">
      <c r="A13707" t="s">
        <v>742</v>
      </c>
      <c r="B13707" t="s">
        <v>4946</v>
      </c>
      <c r="C13707">
        <v>181.03676930576901</v>
      </c>
      <c r="D13707" t="s">
        <v>2480</v>
      </c>
      <c r="E13707" t="s">
        <v>65</v>
      </c>
    </row>
    <row r="13708" spans="1:5" x14ac:dyDescent="0.3">
      <c r="A13708" t="s">
        <v>743</v>
      </c>
      <c r="B13708" t="s">
        <v>4946</v>
      </c>
      <c r="C13708">
        <v>141.05046055547501</v>
      </c>
      <c r="D13708" t="s">
        <v>2480</v>
      </c>
      <c r="E13708" t="s">
        <v>65</v>
      </c>
    </row>
    <row r="13709" spans="1:5" x14ac:dyDescent="0.3">
      <c r="A13709" t="s">
        <v>744</v>
      </c>
      <c r="B13709" t="s">
        <v>4946</v>
      </c>
      <c r="C13709">
        <v>205.82649403656058</v>
      </c>
      <c r="D13709" t="s">
        <v>2480</v>
      </c>
      <c r="E13709" t="s">
        <v>65</v>
      </c>
    </row>
    <row r="13710" spans="1:5" x14ac:dyDescent="0.3">
      <c r="A13710" t="s">
        <v>745</v>
      </c>
      <c r="B13710" t="s">
        <v>4946</v>
      </c>
      <c r="C13710">
        <v>103.86769955343399</v>
      </c>
      <c r="D13710" t="s">
        <v>2480</v>
      </c>
      <c r="E13710" t="s">
        <v>65</v>
      </c>
    </row>
    <row r="13711" spans="1:5" x14ac:dyDescent="0.3">
      <c r="A13711" t="s">
        <v>746</v>
      </c>
      <c r="B13711" t="s">
        <v>4946</v>
      </c>
      <c r="C13711">
        <v>41.069078940727898</v>
      </c>
      <c r="D13711" t="s">
        <v>2480</v>
      </c>
      <c r="E13711" t="s">
        <v>65</v>
      </c>
    </row>
    <row r="13712" spans="1:5" x14ac:dyDescent="0.3">
      <c r="A13712" t="s">
        <v>747</v>
      </c>
      <c r="B13712" t="s">
        <v>4946</v>
      </c>
      <c r="C13712">
        <v>121.170502035867</v>
      </c>
      <c r="D13712" t="s">
        <v>2480</v>
      </c>
      <c r="E13712" t="s">
        <v>65</v>
      </c>
    </row>
    <row r="13713" spans="1:5" x14ac:dyDescent="0.3">
      <c r="A13713" t="s">
        <v>748</v>
      </c>
      <c r="B13713" t="s">
        <v>4946</v>
      </c>
      <c r="C13713">
        <v>166.09216709248099</v>
      </c>
      <c r="D13713" t="s">
        <v>2480</v>
      </c>
      <c r="E13713" t="s">
        <v>65</v>
      </c>
    </row>
    <row r="13714" spans="1:5" x14ac:dyDescent="0.3">
      <c r="A13714" t="s">
        <v>749</v>
      </c>
      <c r="B13714" t="s">
        <v>4946</v>
      </c>
      <c r="C13714">
        <v>53.999437868936603</v>
      </c>
      <c r="D13714" t="s">
        <v>2480</v>
      </c>
      <c r="E13714" t="s">
        <v>65</v>
      </c>
    </row>
    <row r="13715" spans="1:5" x14ac:dyDescent="0.3">
      <c r="A13715" t="s">
        <v>750</v>
      </c>
      <c r="B13715" t="s">
        <v>4946</v>
      </c>
      <c r="C13715">
        <v>156.83689198600868</v>
      </c>
      <c r="D13715" t="s">
        <v>2480</v>
      </c>
      <c r="E13715" t="s">
        <v>65</v>
      </c>
    </row>
    <row r="13716" spans="1:5" x14ac:dyDescent="0.3">
      <c r="A13716" t="s">
        <v>751</v>
      </c>
      <c r="B13716" t="s">
        <v>4946</v>
      </c>
      <c r="C13716">
        <v>1672.517065001821</v>
      </c>
      <c r="D13716" t="s">
        <v>2480</v>
      </c>
      <c r="E13716" t="s">
        <v>65</v>
      </c>
    </row>
    <row r="13717" spans="1:5" x14ac:dyDescent="0.3">
      <c r="A13717" t="s">
        <v>752</v>
      </c>
      <c r="B13717" t="s">
        <v>4946</v>
      </c>
      <c r="C13717">
        <v>1672.517065001821</v>
      </c>
      <c r="D13717" t="s">
        <v>2480</v>
      </c>
      <c r="E13717" t="s">
        <v>65</v>
      </c>
    </row>
    <row r="13718" spans="1:5" x14ac:dyDescent="0.3">
      <c r="A13718" t="s">
        <v>753</v>
      </c>
      <c r="B13718" t="s">
        <v>4946</v>
      </c>
      <c r="C13718">
        <v>162.71454578589001</v>
      </c>
      <c r="D13718" t="s">
        <v>2480</v>
      </c>
      <c r="E13718" t="s">
        <v>65</v>
      </c>
    </row>
    <row r="13719" spans="1:5" x14ac:dyDescent="0.3">
      <c r="A13719" t="s">
        <v>754</v>
      </c>
      <c r="B13719" t="s">
        <v>4946</v>
      </c>
      <c r="C13719">
        <v>86.567054748937906</v>
      </c>
      <c r="D13719" t="s">
        <v>2480</v>
      </c>
      <c r="E13719" t="s">
        <v>65</v>
      </c>
    </row>
    <row r="13720" spans="1:5" x14ac:dyDescent="0.3">
      <c r="A13720" t="s">
        <v>755</v>
      </c>
      <c r="B13720" t="s">
        <v>4946</v>
      </c>
      <c r="C13720">
        <v>133.20470025919099</v>
      </c>
      <c r="D13720" t="s">
        <v>2480</v>
      </c>
      <c r="E13720" t="s">
        <v>65</v>
      </c>
    </row>
    <row r="13721" spans="1:5" x14ac:dyDescent="0.3">
      <c r="A13721" t="s">
        <v>756</v>
      </c>
      <c r="B13721" t="s">
        <v>4946</v>
      </c>
      <c r="C13721">
        <v>162.89103199949301</v>
      </c>
      <c r="D13721" t="s">
        <v>2480</v>
      </c>
      <c r="E13721" t="s">
        <v>65</v>
      </c>
    </row>
    <row r="13722" spans="1:5" x14ac:dyDescent="0.3">
      <c r="A13722" t="s">
        <v>757</v>
      </c>
      <c r="B13722" t="s">
        <v>4946</v>
      </c>
      <c r="C13722">
        <v>215.25565529727098</v>
      </c>
      <c r="D13722" t="s">
        <v>2480</v>
      </c>
      <c r="E13722" t="s">
        <v>65</v>
      </c>
    </row>
    <row r="13723" spans="1:5" x14ac:dyDescent="0.3">
      <c r="A13723" t="s">
        <v>758</v>
      </c>
      <c r="B13723" t="s">
        <v>4946</v>
      </c>
      <c r="C13723">
        <v>276.94545992073074</v>
      </c>
      <c r="D13723" t="s">
        <v>2480</v>
      </c>
      <c r="E13723" t="s">
        <v>65</v>
      </c>
    </row>
    <row r="13724" spans="1:5" x14ac:dyDescent="0.3">
      <c r="A13724" t="s">
        <v>759</v>
      </c>
      <c r="B13724" t="s">
        <v>4946</v>
      </c>
      <c r="C13724">
        <v>229.506977849322</v>
      </c>
      <c r="D13724" t="s">
        <v>2480</v>
      </c>
      <c r="E13724" t="s">
        <v>65</v>
      </c>
    </row>
    <row r="13725" spans="1:5" x14ac:dyDescent="0.3">
      <c r="A13725" t="s">
        <v>760</v>
      </c>
      <c r="B13725" t="s">
        <v>4946</v>
      </c>
      <c r="C13725">
        <v>233.77780913002499</v>
      </c>
      <c r="D13725" t="s">
        <v>2480</v>
      </c>
      <c r="E13725" t="s">
        <v>65</v>
      </c>
    </row>
    <row r="13726" spans="1:5" x14ac:dyDescent="0.3">
      <c r="A13726" t="s">
        <v>761</v>
      </c>
      <c r="B13726" t="s">
        <v>4946</v>
      </c>
      <c r="C13726">
        <v>239.4794802756042</v>
      </c>
      <c r="D13726" t="s">
        <v>2480</v>
      </c>
      <c r="E13726" t="s">
        <v>65</v>
      </c>
    </row>
    <row r="13727" spans="1:5" x14ac:dyDescent="0.3">
      <c r="A13727" t="s">
        <v>762</v>
      </c>
      <c r="B13727" t="s">
        <v>4946</v>
      </c>
      <c r="C13727">
        <v>229.39681750758399</v>
      </c>
      <c r="D13727" t="s">
        <v>2480</v>
      </c>
      <c r="E13727" t="s">
        <v>65</v>
      </c>
    </row>
    <row r="13728" spans="1:5" x14ac:dyDescent="0.3">
      <c r="A13728" t="s">
        <v>763</v>
      </c>
      <c r="B13728" t="s">
        <v>4946</v>
      </c>
      <c r="C13728">
        <v>245.366084943316</v>
      </c>
      <c r="D13728" t="s">
        <v>2480</v>
      </c>
      <c r="E13728" t="s">
        <v>65</v>
      </c>
    </row>
    <row r="13729" spans="1:5" x14ac:dyDescent="0.3">
      <c r="A13729" t="s">
        <v>764</v>
      </c>
      <c r="B13729" t="s">
        <v>4946</v>
      </c>
      <c r="C13729">
        <v>242.84429608952652</v>
      </c>
      <c r="D13729" t="s">
        <v>2480</v>
      </c>
      <c r="E13729" t="s">
        <v>65</v>
      </c>
    </row>
    <row r="13730" spans="1:5" x14ac:dyDescent="0.3">
      <c r="A13730" t="s">
        <v>765</v>
      </c>
      <c r="B13730" t="s">
        <v>4946</v>
      </c>
      <c r="C13730">
        <v>264.85884502645303</v>
      </c>
      <c r="D13730" t="s">
        <v>2480</v>
      </c>
      <c r="E13730" t="s">
        <v>65</v>
      </c>
    </row>
    <row r="13731" spans="1:5" x14ac:dyDescent="0.3">
      <c r="A13731" t="s">
        <v>766</v>
      </c>
      <c r="B13731" t="s">
        <v>4946</v>
      </c>
      <c r="C13731">
        <v>244.99175337082499</v>
      </c>
      <c r="D13731" t="s">
        <v>2480</v>
      </c>
      <c r="E13731" t="s">
        <v>65</v>
      </c>
    </row>
    <row r="13732" spans="1:5" x14ac:dyDescent="0.3">
      <c r="A13732" t="s">
        <v>767</v>
      </c>
      <c r="B13732" t="s">
        <v>4946</v>
      </c>
      <c r="C13732">
        <v>164.21289518726101</v>
      </c>
      <c r="D13732" t="s">
        <v>2480</v>
      </c>
      <c r="E13732" t="s">
        <v>65</v>
      </c>
    </row>
    <row r="13733" spans="1:5" x14ac:dyDescent="0.3">
      <c r="A13733" t="s">
        <v>768</v>
      </c>
      <c r="B13733" t="s">
        <v>4946</v>
      </c>
      <c r="C13733">
        <v>231.90660697683779</v>
      </c>
      <c r="D13733" t="s">
        <v>2480</v>
      </c>
      <c r="E13733" t="s">
        <v>65</v>
      </c>
    </row>
    <row r="13734" spans="1:5" x14ac:dyDescent="0.3">
      <c r="A13734" t="s">
        <v>769</v>
      </c>
      <c r="B13734" t="s">
        <v>4946</v>
      </c>
      <c r="C13734">
        <v>219.66426635000502</v>
      </c>
      <c r="D13734" t="s">
        <v>2480</v>
      </c>
      <c r="E13734" t="s">
        <v>65</v>
      </c>
    </row>
    <row r="13735" spans="1:5" x14ac:dyDescent="0.3">
      <c r="A13735" t="s">
        <v>770</v>
      </c>
      <c r="B13735" t="s">
        <v>4946</v>
      </c>
      <c r="C13735">
        <v>1672.517065001821</v>
      </c>
      <c r="D13735" t="s">
        <v>2480</v>
      </c>
      <c r="E13735" t="s">
        <v>65</v>
      </c>
    </row>
    <row r="13736" spans="1:5" x14ac:dyDescent="0.3">
      <c r="A13736" t="s">
        <v>774</v>
      </c>
      <c r="B13736" t="s">
        <v>4946</v>
      </c>
      <c r="C13736">
        <v>2460.6772319838924</v>
      </c>
      <c r="D13736" t="s">
        <v>2480</v>
      </c>
      <c r="E13736" t="s">
        <v>65</v>
      </c>
    </row>
    <row r="13737" spans="1:5" x14ac:dyDescent="0.3">
      <c r="A13737" t="s">
        <v>775</v>
      </c>
      <c r="B13737" t="s">
        <v>4946</v>
      </c>
      <c r="C13737">
        <v>3006.3111152406796</v>
      </c>
      <c r="D13737" t="s">
        <v>2480</v>
      </c>
      <c r="E13737" t="s">
        <v>65</v>
      </c>
    </row>
    <row r="13738" spans="1:5" x14ac:dyDescent="0.3">
      <c r="A13738" t="s">
        <v>776</v>
      </c>
      <c r="B13738" t="s">
        <v>4946</v>
      </c>
      <c r="C13738">
        <v>2569.279995627217</v>
      </c>
      <c r="D13738" t="s">
        <v>2480</v>
      </c>
      <c r="E13738" t="s">
        <v>65</v>
      </c>
    </row>
    <row r="13739" spans="1:5" x14ac:dyDescent="0.3">
      <c r="A13739" t="s">
        <v>777</v>
      </c>
      <c r="B13739" t="s">
        <v>4946</v>
      </c>
      <c r="C13739">
        <v>2236.9210635443205</v>
      </c>
      <c r="D13739" t="s">
        <v>2480</v>
      </c>
      <c r="E13739" t="s">
        <v>65</v>
      </c>
    </row>
    <row r="13740" spans="1:5" x14ac:dyDescent="0.3">
      <c r="A13740" t="s">
        <v>778</v>
      </c>
      <c r="B13740" t="s">
        <v>4946</v>
      </c>
      <c r="C13740">
        <v>1534.4659522396767</v>
      </c>
      <c r="D13740" t="s">
        <v>2480</v>
      </c>
      <c r="E13740" t="s">
        <v>65</v>
      </c>
    </row>
    <row r="13741" spans="1:5" x14ac:dyDescent="0.3">
      <c r="A13741" t="s">
        <v>779</v>
      </c>
      <c r="B13741" t="s">
        <v>4946</v>
      </c>
      <c r="C13741">
        <v>917.26604971410347</v>
      </c>
      <c r="D13741" t="s">
        <v>2480</v>
      </c>
      <c r="E13741" t="s">
        <v>65</v>
      </c>
    </row>
    <row r="13742" spans="1:5" x14ac:dyDescent="0.3">
      <c r="A13742" t="s">
        <v>780</v>
      </c>
      <c r="B13742" t="s">
        <v>4946</v>
      </c>
      <c r="C13742">
        <v>1734.8625231491301</v>
      </c>
      <c r="D13742" t="s">
        <v>2480</v>
      </c>
      <c r="E13742" t="s">
        <v>65</v>
      </c>
    </row>
    <row r="13743" spans="1:5" x14ac:dyDescent="0.3">
      <c r="A13743" t="s">
        <v>781</v>
      </c>
      <c r="B13743" t="s">
        <v>4946</v>
      </c>
      <c r="C13743">
        <v>1707.0869035766482</v>
      </c>
      <c r="D13743" t="s">
        <v>2480</v>
      </c>
      <c r="E13743" t="s">
        <v>65</v>
      </c>
    </row>
    <row r="13744" spans="1:5" x14ac:dyDescent="0.3">
      <c r="A13744" t="s">
        <v>782</v>
      </c>
      <c r="B13744" t="s">
        <v>4946</v>
      </c>
      <c r="C13744">
        <v>1340.7110616140276</v>
      </c>
      <c r="D13744" t="s">
        <v>2480</v>
      </c>
      <c r="E13744" t="s">
        <v>65</v>
      </c>
    </row>
    <row r="13745" spans="1:5" x14ac:dyDescent="0.3">
      <c r="A13745" t="s">
        <v>783</v>
      </c>
      <c r="B13745" t="s">
        <v>4946</v>
      </c>
      <c r="C13745">
        <v>1579.3388430027271</v>
      </c>
      <c r="D13745" t="s">
        <v>2480</v>
      </c>
      <c r="E13745" t="s">
        <v>65</v>
      </c>
    </row>
    <row r="13746" spans="1:5" x14ac:dyDescent="0.3">
      <c r="A13746" t="s">
        <v>784</v>
      </c>
      <c r="B13746" t="s">
        <v>4946</v>
      </c>
      <c r="C13746">
        <v>2174.2259181486575</v>
      </c>
      <c r="D13746" t="s">
        <v>2480</v>
      </c>
      <c r="E13746" t="s">
        <v>65</v>
      </c>
    </row>
    <row r="13747" spans="1:5" x14ac:dyDescent="0.3">
      <c r="A13747" t="s">
        <v>785</v>
      </c>
      <c r="B13747" t="s">
        <v>4946</v>
      </c>
      <c r="C13747">
        <v>1687.2581855695603</v>
      </c>
      <c r="D13747" t="s">
        <v>2480</v>
      </c>
      <c r="E13747" t="s">
        <v>65</v>
      </c>
    </row>
    <row r="13748" spans="1:5" x14ac:dyDescent="0.3">
      <c r="A13748" t="s">
        <v>786</v>
      </c>
      <c r="B13748" t="s">
        <v>4946</v>
      </c>
      <c r="C13748">
        <v>1314.7005551408547</v>
      </c>
      <c r="D13748" t="s">
        <v>2480</v>
      </c>
      <c r="E13748" t="s">
        <v>65</v>
      </c>
    </row>
    <row r="13749" spans="1:5" x14ac:dyDescent="0.3">
      <c r="A13749" t="s">
        <v>787</v>
      </c>
      <c r="B13749" t="s">
        <v>4946</v>
      </c>
      <c r="C13749">
        <v>4218.3592793945854</v>
      </c>
      <c r="D13749" t="s">
        <v>2480</v>
      </c>
      <c r="E13749" t="s">
        <v>65</v>
      </c>
    </row>
    <row r="13750" spans="1:5" x14ac:dyDescent="0.3">
      <c r="A13750" t="s">
        <v>788</v>
      </c>
      <c r="B13750" t="s">
        <v>4946</v>
      </c>
      <c r="C13750">
        <v>1959.20313062645</v>
      </c>
      <c r="D13750" t="s">
        <v>2480</v>
      </c>
      <c r="E13750" t="s">
        <v>65</v>
      </c>
    </row>
    <row r="13751" spans="1:5" x14ac:dyDescent="0.3">
      <c r="A13751" t="s">
        <v>791</v>
      </c>
      <c r="B13751" t="s">
        <v>4946</v>
      </c>
      <c r="C13751">
        <v>2982.6593901705601</v>
      </c>
      <c r="D13751" t="s">
        <v>2480</v>
      </c>
      <c r="E13751" t="s">
        <v>65</v>
      </c>
    </row>
    <row r="13752" spans="1:5" x14ac:dyDescent="0.3">
      <c r="A13752" t="s">
        <v>792</v>
      </c>
      <c r="B13752" t="s">
        <v>4946</v>
      </c>
      <c r="C13752">
        <v>5297.5786678263848</v>
      </c>
      <c r="D13752" t="s">
        <v>2480</v>
      </c>
      <c r="E13752" t="s">
        <v>65</v>
      </c>
    </row>
    <row r="13753" spans="1:5" x14ac:dyDescent="0.3">
      <c r="A13753" t="s">
        <v>793</v>
      </c>
      <c r="B13753" t="s">
        <v>4946</v>
      </c>
      <c r="C13753">
        <v>5702.8519129190727</v>
      </c>
      <c r="D13753" t="s">
        <v>2480</v>
      </c>
      <c r="E13753" t="s">
        <v>65</v>
      </c>
    </row>
    <row r="13754" spans="1:5" x14ac:dyDescent="0.3">
      <c r="A13754" t="s">
        <v>794</v>
      </c>
      <c r="B13754" t="s">
        <v>4946</v>
      </c>
      <c r="C13754">
        <v>10366.186071275948</v>
      </c>
      <c r="D13754" t="s">
        <v>2480</v>
      </c>
      <c r="E13754" t="s">
        <v>65</v>
      </c>
    </row>
    <row r="13755" spans="1:5" x14ac:dyDescent="0.3">
      <c r="A13755" t="s">
        <v>795</v>
      </c>
      <c r="B13755" t="s">
        <v>4946</v>
      </c>
      <c r="C13755">
        <v>4505.5390519661214</v>
      </c>
      <c r="D13755" t="s">
        <v>2480</v>
      </c>
      <c r="E13755" t="s">
        <v>65</v>
      </c>
    </row>
    <row r="13756" spans="1:5" x14ac:dyDescent="0.3">
      <c r="A13756" t="s">
        <v>796</v>
      </c>
      <c r="B13756" t="s">
        <v>4946</v>
      </c>
      <c r="C13756">
        <v>4893.3074661789797</v>
      </c>
      <c r="D13756" t="s">
        <v>2480</v>
      </c>
      <c r="E13756" t="s">
        <v>65</v>
      </c>
    </row>
    <row r="13757" spans="1:5" x14ac:dyDescent="0.3">
      <c r="A13757" t="s">
        <v>797</v>
      </c>
      <c r="B13757" t="s">
        <v>4946</v>
      </c>
      <c r="C13757">
        <v>6168.0296748750097</v>
      </c>
      <c r="D13757" t="s">
        <v>2480</v>
      </c>
      <c r="E13757" t="s">
        <v>65</v>
      </c>
    </row>
    <row r="13758" spans="1:5" x14ac:dyDescent="0.3">
      <c r="A13758" t="s">
        <v>798</v>
      </c>
      <c r="B13758" t="s">
        <v>4946</v>
      </c>
      <c r="C13758">
        <v>4892.6727953307091</v>
      </c>
      <c r="D13758" t="s">
        <v>2480</v>
      </c>
      <c r="E13758" t="s">
        <v>65</v>
      </c>
    </row>
    <row r="13759" spans="1:5" x14ac:dyDescent="0.3">
      <c r="A13759" t="s">
        <v>799</v>
      </c>
      <c r="B13759" t="s">
        <v>4946</v>
      </c>
      <c r="C13759">
        <v>2884.8440300256898</v>
      </c>
      <c r="D13759" t="s">
        <v>2480</v>
      </c>
      <c r="E13759" t="s">
        <v>65</v>
      </c>
    </row>
    <row r="13760" spans="1:5" x14ac:dyDescent="0.3">
      <c r="A13760" t="s">
        <v>800</v>
      </c>
      <c r="B13760" t="s">
        <v>4946</v>
      </c>
      <c r="C13760">
        <v>2457.4566911877</v>
      </c>
      <c r="D13760" t="s">
        <v>2480</v>
      </c>
      <c r="E13760" t="s">
        <v>65</v>
      </c>
    </row>
    <row r="13761" spans="1:5" x14ac:dyDescent="0.3">
      <c r="A13761" t="s">
        <v>801</v>
      </c>
      <c r="B13761" t="s">
        <v>4946</v>
      </c>
      <c r="C13761">
        <v>3232.2852023615792</v>
      </c>
      <c r="D13761" t="s">
        <v>2480</v>
      </c>
      <c r="E13761" t="s">
        <v>65</v>
      </c>
    </row>
    <row r="13762" spans="1:5" x14ac:dyDescent="0.3">
      <c r="A13762" t="s">
        <v>802</v>
      </c>
      <c r="B13762" t="s">
        <v>4946</v>
      </c>
      <c r="C13762">
        <v>2843.8810255027902</v>
      </c>
      <c r="D13762" t="s">
        <v>2480</v>
      </c>
      <c r="E13762" t="s">
        <v>65</v>
      </c>
    </row>
    <row r="13763" spans="1:5" x14ac:dyDescent="0.3">
      <c r="A13763" t="s">
        <v>803</v>
      </c>
      <c r="B13763" t="s">
        <v>4946</v>
      </c>
      <c r="C13763">
        <v>1991.2983428864145</v>
      </c>
      <c r="D13763" t="s">
        <v>2480</v>
      </c>
      <c r="E13763" t="s">
        <v>65</v>
      </c>
    </row>
    <row r="13764" spans="1:5" x14ac:dyDescent="0.3">
      <c r="A13764" t="s">
        <v>804</v>
      </c>
      <c r="B13764" t="s">
        <v>4946</v>
      </c>
      <c r="C13764">
        <v>2221.7317336856772</v>
      </c>
      <c r="D13764" t="s">
        <v>2480</v>
      </c>
      <c r="E13764" t="s">
        <v>65</v>
      </c>
    </row>
    <row r="13765" spans="1:5" x14ac:dyDescent="0.3">
      <c r="A13765" t="s">
        <v>805</v>
      </c>
      <c r="B13765" t="s">
        <v>4946</v>
      </c>
      <c r="C13765">
        <v>2534.7567910926055</v>
      </c>
      <c r="D13765" t="s">
        <v>2480</v>
      </c>
      <c r="E13765" t="s">
        <v>65</v>
      </c>
    </row>
    <row r="13766" spans="1:5" x14ac:dyDescent="0.3">
      <c r="A13766" t="s">
        <v>806</v>
      </c>
      <c r="B13766" t="s">
        <v>4946</v>
      </c>
      <c r="C13766">
        <v>317.77255084981596</v>
      </c>
      <c r="D13766" t="s">
        <v>2480</v>
      </c>
      <c r="E13766" t="s">
        <v>65</v>
      </c>
    </row>
    <row r="13767" spans="1:5" x14ac:dyDescent="0.3">
      <c r="A13767" t="s">
        <v>807</v>
      </c>
      <c r="B13767" t="s">
        <v>4946</v>
      </c>
      <c r="C13767">
        <v>1284.4814179598698</v>
      </c>
      <c r="D13767" t="s">
        <v>2480</v>
      </c>
      <c r="E13767" t="s">
        <v>65</v>
      </c>
    </row>
    <row r="13768" spans="1:5" x14ac:dyDescent="0.3">
      <c r="A13768" t="s">
        <v>808</v>
      </c>
      <c r="B13768" t="s">
        <v>4946</v>
      </c>
      <c r="C13768">
        <v>1672.517065001821</v>
      </c>
      <c r="D13768" t="s">
        <v>2480</v>
      </c>
      <c r="E13768" t="s">
        <v>65</v>
      </c>
    </row>
    <row r="13769" spans="1:5" x14ac:dyDescent="0.3">
      <c r="A13769" t="s">
        <v>809</v>
      </c>
      <c r="B13769" t="s">
        <v>4946</v>
      </c>
      <c r="C13769">
        <v>1672.517065001821</v>
      </c>
      <c r="D13769" t="s">
        <v>2480</v>
      </c>
      <c r="E13769" t="s">
        <v>65</v>
      </c>
    </row>
    <row r="13770" spans="1:5" x14ac:dyDescent="0.3">
      <c r="A13770" t="s">
        <v>810</v>
      </c>
      <c r="B13770" t="s">
        <v>4946</v>
      </c>
      <c r="C13770">
        <v>1672.517065001821</v>
      </c>
      <c r="D13770" t="s">
        <v>2480</v>
      </c>
      <c r="E13770" t="s">
        <v>65</v>
      </c>
    </row>
    <row r="13771" spans="1:5" x14ac:dyDescent="0.3">
      <c r="A13771" t="s">
        <v>811</v>
      </c>
      <c r="B13771" t="s">
        <v>4946</v>
      </c>
      <c r="C13771">
        <v>2263.1491639448541</v>
      </c>
      <c r="D13771" t="s">
        <v>2480</v>
      </c>
      <c r="E13771" t="s">
        <v>65</v>
      </c>
    </row>
    <row r="13772" spans="1:5" x14ac:dyDescent="0.3">
      <c r="A13772" t="s">
        <v>812</v>
      </c>
      <c r="B13772" t="s">
        <v>4946</v>
      </c>
      <c r="C13772">
        <v>559.25856602131603</v>
      </c>
      <c r="D13772" t="s">
        <v>2480</v>
      </c>
      <c r="E13772" t="s">
        <v>65</v>
      </c>
    </row>
    <row r="13773" spans="1:5" x14ac:dyDescent="0.3">
      <c r="A13773" t="s">
        <v>813</v>
      </c>
      <c r="B13773" t="s">
        <v>4946</v>
      </c>
      <c r="C13773">
        <v>532.37042396932998</v>
      </c>
      <c r="D13773" t="s">
        <v>2480</v>
      </c>
      <c r="E13773" t="s">
        <v>65</v>
      </c>
    </row>
    <row r="13774" spans="1:5" x14ac:dyDescent="0.3">
      <c r="A13774" t="s">
        <v>814</v>
      </c>
      <c r="B13774" t="s">
        <v>4946</v>
      </c>
      <c r="C13774">
        <v>1386.9414830248552</v>
      </c>
      <c r="D13774" t="s">
        <v>2480</v>
      </c>
      <c r="E13774" t="s">
        <v>65</v>
      </c>
    </row>
    <row r="13775" spans="1:5" x14ac:dyDescent="0.3">
      <c r="A13775" t="s">
        <v>815</v>
      </c>
      <c r="B13775" t="s">
        <v>4946</v>
      </c>
      <c r="C13775">
        <v>2014.7188373660899</v>
      </c>
      <c r="D13775" t="s">
        <v>2480</v>
      </c>
      <c r="E13775" t="s">
        <v>65</v>
      </c>
    </row>
    <row r="13776" spans="1:5" x14ac:dyDescent="0.3">
      <c r="A13776" t="s">
        <v>816</v>
      </c>
      <c r="B13776" t="s">
        <v>4946</v>
      </c>
      <c r="C13776">
        <v>1672.517065001821</v>
      </c>
      <c r="D13776" t="s">
        <v>2480</v>
      </c>
      <c r="E13776" t="s">
        <v>65</v>
      </c>
    </row>
    <row r="13777" spans="1:5" x14ac:dyDescent="0.3">
      <c r="A13777" t="s">
        <v>817</v>
      </c>
      <c r="B13777" t="s">
        <v>4946</v>
      </c>
      <c r="C13777">
        <v>766.68474693709095</v>
      </c>
      <c r="D13777" t="s">
        <v>2480</v>
      </c>
      <c r="E13777" t="s">
        <v>65</v>
      </c>
    </row>
    <row r="13778" spans="1:5" x14ac:dyDescent="0.3">
      <c r="A13778" t="s">
        <v>818</v>
      </c>
      <c r="B13778" t="s">
        <v>4946</v>
      </c>
      <c r="C13778">
        <v>2948.54518169119</v>
      </c>
      <c r="D13778" t="s">
        <v>2480</v>
      </c>
      <c r="E13778" t="s">
        <v>65</v>
      </c>
    </row>
    <row r="13779" spans="1:5" x14ac:dyDescent="0.3">
      <c r="A13779" t="s">
        <v>819</v>
      </c>
      <c r="B13779" t="s">
        <v>4946</v>
      </c>
      <c r="C13779">
        <v>2140.654096572036</v>
      </c>
      <c r="D13779" t="s">
        <v>2480</v>
      </c>
      <c r="E13779" t="s">
        <v>65</v>
      </c>
    </row>
    <row r="13780" spans="1:5" x14ac:dyDescent="0.3">
      <c r="A13780" t="s">
        <v>820</v>
      </c>
      <c r="B13780" t="s">
        <v>4946</v>
      </c>
      <c r="C13780">
        <v>2562.1709509274201</v>
      </c>
      <c r="D13780" t="s">
        <v>2480</v>
      </c>
      <c r="E13780" t="s">
        <v>65</v>
      </c>
    </row>
    <row r="13781" spans="1:5" x14ac:dyDescent="0.3">
      <c r="A13781" t="s">
        <v>821</v>
      </c>
      <c r="B13781" t="s">
        <v>4946</v>
      </c>
      <c r="C13781">
        <v>2572.7633754337839</v>
      </c>
      <c r="D13781" t="s">
        <v>2480</v>
      </c>
      <c r="E13781" t="s">
        <v>65</v>
      </c>
    </row>
    <row r="13782" spans="1:5" x14ac:dyDescent="0.3">
      <c r="A13782" t="s">
        <v>822</v>
      </c>
      <c r="B13782" t="s">
        <v>4946</v>
      </c>
      <c r="C13782">
        <v>2226.4260274837002</v>
      </c>
      <c r="D13782" t="s">
        <v>2480</v>
      </c>
      <c r="E13782" t="s">
        <v>65</v>
      </c>
    </row>
    <row r="13783" spans="1:5" x14ac:dyDescent="0.3">
      <c r="A13783" t="s">
        <v>823</v>
      </c>
      <c r="B13783" t="s">
        <v>4946</v>
      </c>
      <c r="C13783">
        <v>2611.8529366349694</v>
      </c>
      <c r="D13783" t="s">
        <v>2480</v>
      </c>
      <c r="E13783" t="s">
        <v>65</v>
      </c>
    </row>
    <row r="13784" spans="1:5" x14ac:dyDescent="0.3">
      <c r="A13784" t="s">
        <v>824</v>
      </c>
      <c r="B13784" t="s">
        <v>4946</v>
      </c>
      <c r="C13784">
        <v>2583.0909486754326</v>
      </c>
      <c r="D13784" t="s">
        <v>2480</v>
      </c>
      <c r="E13784" t="s">
        <v>65</v>
      </c>
    </row>
    <row r="13785" spans="1:5" x14ac:dyDescent="0.3">
      <c r="A13785" t="s">
        <v>825</v>
      </c>
      <c r="B13785" t="s">
        <v>4946</v>
      </c>
      <c r="C13785">
        <v>2697.4844854921944</v>
      </c>
      <c r="D13785" t="s">
        <v>2480</v>
      </c>
      <c r="E13785" t="s">
        <v>65</v>
      </c>
    </row>
    <row r="13786" spans="1:5" x14ac:dyDescent="0.3">
      <c r="A13786" t="s">
        <v>826</v>
      </c>
      <c r="B13786" t="s">
        <v>4946</v>
      </c>
      <c r="C13786">
        <v>1746.7554085620759</v>
      </c>
      <c r="D13786" t="s">
        <v>2480</v>
      </c>
      <c r="E13786" t="s">
        <v>65</v>
      </c>
    </row>
    <row r="13787" spans="1:5" x14ac:dyDescent="0.3">
      <c r="A13787" t="s">
        <v>827</v>
      </c>
      <c r="B13787" t="s">
        <v>4946</v>
      </c>
      <c r="C13787">
        <v>1980.2127359777514</v>
      </c>
      <c r="D13787" t="s">
        <v>2480</v>
      </c>
      <c r="E13787" t="s">
        <v>65</v>
      </c>
    </row>
    <row r="13788" spans="1:5" x14ac:dyDescent="0.3">
      <c r="A13788" t="s">
        <v>828</v>
      </c>
      <c r="B13788" t="s">
        <v>4946</v>
      </c>
      <c r="C13788">
        <v>2660.7338016067902</v>
      </c>
      <c r="D13788" t="s">
        <v>2480</v>
      </c>
      <c r="E13788" t="s">
        <v>65</v>
      </c>
    </row>
    <row r="13789" spans="1:5" x14ac:dyDescent="0.3">
      <c r="A13789" t="s">
        <v>829</v>
      </c>
      <c r="B13789" t="s">
        <v>4946</v>
      </c>
      <c r="C13789">
        <v>2031.620790164892</v>
      </c>
      <c r="D13789" t="s">
        <v>2480</v>
      </c>
      <c r="E13789" t="s">
        <v>65</v>
      </c>
    </row>
    <row r="13790" spans="1:5" x14ac:dyDescent="0.3">
      <c r="A13790" t="s">
        <v>830</v>
      </c>
      <c r="B13790" t="s">
        <v>4946</v>
      </c>
      <c r="C13790">
        <v>2043.6298034381132</v>
      </c>
      <c r="D13790" t="s">
        <v>2480</v>
      </c>
      <c r="E13790" t="s">
        <v>65</v>
      </c>
    </row>
    <row r="13791" spans="1:5" x14ac:dyDescent="0.3">
      <c r="A13791" t="s">
        <v>831</v>
      </c>
      <c r="B13791" t="s">
        <v>4946</v>
      </c>
      <c r="C13791">
        <v>1942.2721121459554</v>
      </c>
      <c r="D13791" t="s">
        <v>2480</v>
      </c>
      <c r="E13791" t="s">
        <v>65</v>
      </c>
    </row>
    <row r="13792" spans="1:5" x14ac:dyDescent="0.3">
      <c r="A13792" t="s">
        <v>832</v>
      </c>
      <c r="B13792" t="s">
        <v>4946</v>
      </c>
      <c r="C13792">
        <v>2271.4466256040555</v>
      </c>
      <c r="D13792" t="s">
        <v>2480</v>
      </c>
      <c r="E13792" t="s">
        <v>65</v>
      </c>
    </row>
    <row r="13793" spans="1:5" x14ac:dyDescent="0.3">
      <c r="A13793" t="s">
        <v>833</v>
      </c>
      <c r="B13793" t="s">
        <v>4946</v>
      </c>
      <c r="C13793">
        <v>2185.8683506964699</v>
      </c>
      <c r="D13793" t="s">
        <v>2480</v>
      </c>
      <c r="E13793" t="s">
        <v>65</v>
      </c>
    </row>
    <row r="13794" spans="1:5" x14ac:dyDescent="0.3">
      <c r="A13794" t="s">
        <v>834</v>
      </c>
      <c r="B13794" t="s">
        <v>4946</v>
      </c>
      <c r="C13794">
        <v>1087.23650469363</v>
      </c>
      <c r="D13794" t="s">
        <v>2480</v>
      </c>
      <c r="E13794" t="s">
        <v>65</v>
      </c>
    </row>
    <row r="13795" spans="1:5" x14ac:dyDescent="0.3">
      <c r="A13795" t="s">
        <v>835</v>
      </c>
      <c r="B13795" t="s">
        <v>4946</v>
      </c>
      <c r="C13795">
        <v>746.97883342223599</v>
      </c>
      <c r="D13795" t="s">
        <v>2480</v>
      </c>
      <c r="E13795" t="s">
        <v>65</v>
      </c>
    </row>
    <row r="13796" spans="1:5" x14ac:dyDescent="0.3">
      <c r="A13796" t="s">
        <v>836</v>
      </c>
      <c r="B13796" t="s">
        <v>4946</v>
      </c>
      <c r="C13796">
        <v>958.74363371597076</v>
      </c>
      <c r="D13796" t="s">
        <v>2480</v>
      </c>
      <c r="E13796" t="s">
        <v>65</v>
      </c>
    </row>
    <row r="13797" spans="1:5" x14ac:dyDescent="0.3">
      <c r="A13797" t="s">
        <v>837</v>
      </c>
      <c r="B13797" t="s">
        <v>4946</v>
      </c>
      <c r="C13797">
        <v>1317.1046584871699</v>
      </c>
      <c r="D13797" t="s">
        <v>2480</v>
      </c>
      <c r="E13797" t="s">
        <v>65</v>
      </c>
    </row>
    <row r="13798" spans="1:5" x14ac:dyDescent="0.3">
      <c r="A13798" t="s">
        <v>838</v>
      </c>
      <c r="B13798" t="s">
        <v>4946</v>
      </c>
      <c r="C13798">
        <v>1013.3606338384201</v>
      </c>
      <c r="D13798" t="s">
        <v>2480</v>
      </c>
      <c r="E13798" t="s">
        <v>65</v>
      </c>
    </row>
    <row r="13799" spans="1:5" x14ac:dyDescent="0.3">
      <c r="A13799" t="s">
        <v>839</v>
      </c>
      <c r="B13799" t="s">
        <v>4946</v>
      </c>
      <c r="C13799">
        <v>880.92916544549576</v>
      </c>
      <c r="D13799" t="s">
        <v>2480</v>
      </c>
      <c r="E13799" t="s">
        <v>65</v>
      </c>
    </row>
    <row r="13800" spans="1:5" x14ac:dyDescent="0.3">
      <c r="A13800" t="s">
        <v>840</v>
      </c>
      <c r="B13800" t="s">
        <v>4946</v>
      </c>
      <c r="C13800">
        <v>619.51806824268181</v>
      </c>
      <c r="D13800" t="s">
        <v>2480</v>
      </c>
      <c r="E13800" t="s">
        <v>65</v>
      </c>
    </row>
    <row r="13801" spans="1:5" x14ac:dyDescent="0.3">
      <c r="A13801" t="s">
        <v>841</v>
      </c>
      <c r="B13801" t="s">
        <v>4946</v>
      </c>
      <c r="C13801">
        <v>778.80432277445254</v>
      </c>
      <c r="D13801" t="s">
        <v>2480</v>
      </c>
      <c r="E13801" t="s">
        <v>65</v>
      </c>
    </row>
    <row r="13802" spans="1:5" x14ac:dyDescent="0.3">
      <c r="A13802" t="s">
        <v>842</v>
      </c>
      <c r="B13802" t="s">
        <v>4946</v>
      </c>
      <c r="C13802">
        <v>571.75232550956798</v>
      </c>
      <c r="D13802" t="s">
        <v>2480</v>
      </c>
      <c r="E13802" t="s">
        <v>65</v>
      </c>
    </row>
    <row r="13803" spans="1:5" x14ac:dyDescent="0.3">
      <c r="A13803" t="s">
        <v>843</v>
      </c>
      <c r="B13803" t="s">
        <v>4946</v>
      </c>
      <c r="C13803">
        <v>526.29289426310095</v>
      </c>
      <c r="D13803" t="s">
        <v>2480</v>
      </c>
      <c r="E13803" t="s">
        <v>65</v>
      </c>
    </row>
    <row r="13804" spans="1:5" x14ac:dyDescent="0.3">
      <c r="A13804" t="s">
        <v>844</v>
      </c>
      <c r="B13804" t="s">
        <v>4946</v>
      </c>
      <c r="C13804">
        <v>687.81762490111896</v>
      </c>
      <c r="D13804" t="s">
        <v>2480</v>
      </c>
      <c r="E13804" t="s">
        <v>65</v>
      </c>
    </row>
    <row r="13805" spans="1:5" x14ac:dyDescent="0.3">
      <c r="A13805" t="s">
        <v>845</v>
      </c>
      <c r="B13805" t="s">
        <v>4946</v>
      </c>
      <c r="C13805">
        <v>842.21855537623969</v>
      </c>
      <c r="D13805" t="s">
        <v>2480</v>
      </c>
      <c r="E13805" t="s">
        <v>65</v>
      </c>
    </row>
    <row r="13806" spans="1:5" x14ac:dyDescent="0.3">
      <c r="A13806" t="s">
        <v>846</v>
      </c>
      <c r="B13806" t="s">
        <v>4946</v>
      </c>
      <c r="C13806">
        <v>837.95431495291393</v>
      </c>
      <c r="D13806" t="s">
        <v>2480</v>
      </c>
      <c r="E13806" t="s">
        <v>65</v>
      </c>
    </row>
    <row r="13807" spans="1:5" x14ac:dyDescent="0.3">
      <c r="A13807" t="s">
        <v>847</v>
      </c>
      <c r="B13807" t="s">
        <v>4946</v>
      </c>
      <c r="C13807">
        <v>793.30266839255501</v>
      </c>
      <c r="D13807" t="s">
        <v>2480</v>
      </c>
      <c r="E13807" t="s">
        <v>65</v>
      </c>
    </row>
    <row r="13808" spans="1:5" x14ac:dyDescent="0.3">
      <c r="A13808" t="s">
        <v>848</v>
      </c>
      <c r="B13808" t="s">
        <v>4946</v>
      </c>
      <c r="C13808">
        <v>444.58284428785697</v>
      </c>
      <c r="D13808" t="s">
        <v>2480</v>
      </c>
      <c r="E13808" t="s">
        <v>65</v>
      </c>
    </row>
    <row r="13809" spans="1:5" x14ac:dyDescent="0.3">
      <c r="A13809" t="s">
        <v>849</v>
      </c>
      <c r="B13809" t="s">
        <v>4946</v>
      </c>
      <c r="C13809">
        <v>885.08470700231499</v>
      </c>
      <c r="D13809" t="s">
        <v>2480</v>
      </c>
      <c r="E13809" t="s">
        <v>65</v>
      </c>
    </row>
    <row r="13810" spans="1:5" x14ac:dyDescent="0.3">
      <c r="A13810" t="s">
        <v>850</v>
      </c>
      <c r="B13810" t="s">
        <v>4946</v>
      </c>
      <c r="C13810">
        <v>425.33701154249547</v>
      </c>
      <c r="D13810" t="s">
        <v>2480</v>
      </c>
      <c r="E13810" t="s">
        <v>65</v>
      </c>
    </row>
    <row r="13811" spans="1:5" x14ac:dyDescent="0.3">
      <c r="A13811" t="s">
        <v>851</v>
      </c>
      <c r="B13811" t="s">
        <v>4946</v>
      </c>
      <c r="C13811">
        <v>262.97980342429406</v>
      </c>
      <c r="D13811" t="s">
        <v>2480</v>
      </c>
      <c r="E13811" t="s">
        <v>65</v>
      </c>
    </row>
    <row r="13812" spans="1:5" x14ac:dyDescent="0.3">
      <c r="A13812" t="s">
        <v>852</v>
      </c>
      <c r="B13812" t="s">
        <v>4946</v>
      </c>
      <c r="C13812">
        <v>620.45787048833165</v>
      </c>
      <c r="D13812" t="s">
        <v>2480</v>
      </c>
      <c r="E13812" t="s">
        <v>65</v>
      </c>
    </row>
    <row r="13813" spans="1:5" x14ac:dyDescent="0.3">
      <c r="A13813" t="s">
        <v>853</v>
      </c>
      <c r="B13813" t="s">
        <v>4946</v>
      </c>
      <c r="C13813">
        <v>335.39494116440699</v>
      </c>
      <c r="D13813" t="s">
        <v>2480</v>
      </c>
      <c r="E13813" t="s">
        <v>65</v>
      </c>
    </row>
    <row r="13814" spans="1:5" x14ac:dyDescent="0.3">
      <c r="A13814" t="s">
        <v>854</v>
      </c>
      <c r="B13814" t="s">
        <v>4946</v>
      </c>
      <c r="C13814">
        <v>322.170717838082</v>
      </c>
      <c r="D13814" t="s">
        <v>2480</v>
      </c>
      <c r="E13814" t="s">
        <v>65</v>
      </c>
    </row>
    <row r="13815" spans="1:5" x14ac:dyDescent="0.3">
      <c r="A13815" t="s">
        <v>855</v>
      </c>
      <c r="B13815" t="s">
        <v>4946</v>
      </c>
      <c r="C13815">
        <v>313.14411360869701</v>
      </c>
      <c r="D13815" t="s">
        <v>2480</v>
      </c>
      <c r="E13815" t="s">
        <v>65</v>
      </c>
    </row>
    <row r="13816" spans="1:5" x14ac:dyDescent="0.3">
      <c r="A13816" t="s">
        <v>856</v>
      </c>
      <c r="B13816" t="s">
        <v>4946</v>
      </c>
      <c r="C13816">
        <v>314.506256739111</v>
      </c>
      <c r="D13816" t="s">
        <v>2480</v>
      </c>
      <c r="E13816" t="s">
        <v>65</v>
      </c>
    </row>
    <row r="13817" spans="1:5" x14ac:dyDescent="0.3">
      <c r="A13817" t="s">
        <v>857</v>
      </c>
      <c r="B13817" t="s">
        <v>4946</v>
      </c>
      <c r="C13817">
        <v>255.33058108025079</v>
      </c>
      <c r="D13817" t="s">
        <v>2480</v>
      </c>
      <c r="E13817" t="s">
        <v>65</v>
      </c>
    </row>
    <row r="13818" spans="1:5" x14ac:dyDescent="0.3">
      <c r="A13818" t="s">
        <v>858</v>
      </c>
      <c r="B13818" t="s">
        <v>4946</v>
      </c>
      <c r="C13818">
        <v>389.72336518863062</v>
      </c>
      <c r="D13818" t="s">
        <v>2480</v>
      </c>
      <c r="E13818" t="s">
        <v>65</v>
      </c>
    </row>
    <row r="13819" spans="1:5" x14ac:dyDescent="0.3">
      <c r="A13819" t="s">
        <v>859</v>
      </c>
      <c r="B13819" t="s">
        <v>4946</v>
      </c>
      <c r="C13819">
        <v>2015.126385638021</v>
      </c>
      <c r="D13819" t="s">
        <v>2480</v>
      </c>
      <c r="E13819" t="s">
        <v>65</v>
      </c>
    </row>
    <row r="13820" spans="1:5" x14ac:dyDescent="0.3">
      <c r="A13820" t="s">
        <v>860</v>
      </c>
      <c r="B13820" t="s">
        <v>4946</v>
      </c>
      <c r="C13820">
        <v>1709.4091643696408</v>
      </c>
      <c r="D13820" t="s">
        <v>2480</v>
      </c>
      <c r="E13820" t="s">
        <v>65</v>
      </c>
    </row>
    <row r="13821" spans="1:5" x14ac:dyDescent="0.3">
      <c r="A13821" t="s">
        <v>861</v>
      </c>
      <c r="B13821" t="s">
        <v>4946</v>
      </c>
      <c r="C13821">
        <v>2098.0320996899059</v>
      </c>
      <c r="D13821" t="s">
        <v>2480</v>
      </c>
      <c r="E13821" t="s">
        <v>65</v>
      </c>
    </row>
    <row r="13822" spans="1:5" x14ac:dyDescent="0.3">
      <c r="A13822" t="s">
        <v>862</v>
      </c>
      <c r="B13822" t="s">
        <v>4946</v>
      </c>
      <c r="C13822">
        <v>1697.0449083947515</v>
      </c>
      <c r="D13822" t="s">
        <v>2480</v>
      </c>
      <c r="E13822" t="s">
        <v>65</v>
      </c>
    </row>
    <row r="13823" spans="1:5" x14ac:dyDescent="0.3">
      <c r="A13823" t="s">
        <v>863</v>
      </c>
      <c r="B13823" t="s">
        <v>4946</v>
      </c>
      <c r="C13823">
        <v>1951.3274318251727</v>
      </c>
      <c r="D13823" t="s">
        <v>2480</v>
      </c>
      <c r="E13823" t="s">
        <v>65</v>
      </c>
    </row>
    <row r="13824" spans="1:5" x14ac:dyDescent="0.3">
      <c r="A13824" t="s">
        <v>864</v>
      </c>
      <c r="B13824" t="s">
        <v>4946</v>
      </c>
      <c r="C13824">
        <v>2376.2989816479799</v>
      </c>
      <c r="D13824" t="s">
        <v>2480</v>
      </c>
      <c r="E13824" t="s">
        <v>65</v>
      </c>
    </row>
    <row r="13825" spans="1:5" x14ac:dyDescent="0.3">
      <c r="A13825" t="s">
        <v>865</v>
      </c>
      <c r="B13825" t="s">
        <v>4946</v>
      </c>
      <c r="C13825">
        <v>1672.517065001821</v>
      </c>
      <c r="D13825" t="s">
        <v>2480</v>
      </c>
      <c r="E13825" t="s">
        <v>65</v>
      </c>
    </row>
    <row r="13826" spans="1:5" x14ac:dyDescent="0.3">
      <c r="A13826" t="s">
        <v>866</v>
      </c>
      <c r="B13826" t="s">
        <v>4946</v>
      </c>
      <c r="C13826">
        <v>2294.8191506197231</v>
      </c>
      <c r="D13826" t="s">
        <v>2480</v>
      </c>
      <c r="E13826" t="s">
        <v>65</v>
      </c>
    </row>
    <row r="13827" spans="1:5" x14ac:dyDescent="0.3">
      <c r="A13827" t="s">
        <v>867</v>
      </c>
      <c r="B13827" t="s">
        <v>4946</v>
      </c>
      <c r="C13827">
        <v>1576.4548567695481</v>
      </c>
      <c r="D13827" t="s">
        <v>2480</v>
      </c>
      <c r="E13827" t="s">
        <v>65</v>
      </c>
    </row>
    <row r="13828" spans="1:5" x14ac:dyDescent="0.3">
      <c r="A13828" t="s">
        <v>868</v>
      </c>
      <c r="B13828" t="s">
        <v>4946</v>
      </c>
      <c r="C13828">
        <v>2805.184175197518</v>
      </c>
      <c r="D13828" t="s">
        <v>2480</v>
      </c>
      <c r="E13828" t="s">
        <v>65</v>
      </c>
    </row>
    <row r="13829" spans="1:5" x14ac:dyDescent="0.3">
      <c r="A13829" t="s">
        <v>869</v>
      </c>
      <c r="B13829" t="s">
        <v>4946</v>
      </c>
      <c r="C13829">
        <v>1572.0698229462537</v>
      </c>
      <c r="D13829" t="s">
        <v>2480</v>
      </c>
      <c r="E13829" t="s">
        <v>65</v>
      </c>
    </row>
    <row r="13830" spans="1:5" x14ac:dyDescent="0.3">
      <c r="A13830" t="s">
        <v>870</v>
      </c>
      <c r="B13830" t="s">
        <v>4946</v>
      </c>
      <c r="C13830">
        <v>2138.3843785473778</v>
      </c>
      <c r="D13830" t="s">
        <v>2480</v>
      </c>
      <c r="E13830" t="s">
        <v>65</v>
      </c>
    </row>
    <row r="13831" spans="1:5" x14ac:dyDescent="0.3">
      <c r="A13831" t="s">
        <v>871</v>
      </c>
      <c r="B13831" t="s">
        <v>4946</v>
      </c>
      <c r="C13831">
        <v>901.02995311087875</v>
      </c>
      <c r="D13831" t="s">
        <v>2480</v>
      </c>
      <c r="E13831" t="s">
        <v>65</v>
      </c>
    </row>
    <row r="13832" spans="1:5" x14ac:dyDescent="0.3">
      <c r="A13832" t="s">
        <v>872</v>
      </c>
      <c r="B13832" t="s">
        <v>4946</v>
      </c>
      <c r="C13832">
        <v>1972.0569166709622</v>
      </c>
      <c r="D13832" t="s">
        <v>2480</v>
      </c>
      <c r="E13832" t="s">
        <v>65</v>
      </c>
    </row>
    <row r="13833" spans="1:5" x14ac:dyDescent="0.3">
      <c r="A13833" t="s">
        <v>873</v>
      </c>
      <c r="B13833" t="s">
        <v>4946</v>
      </c>
      <c r="C13833">
        <v>2149.2612896529859</v>
      </c>
      <c r="D13833" t="s">
        <v>2480</v>
      </c>
      <c r="E13833" t="s">
        <v>65</v>
      </c>
    </row>
    <row r="13834" spans="1:5" x14ac:dyDescent="0.3">
      <c r="A13834" t="s">
        <v>874</v>
      </c>
      <c r="B13834" t="s">
        <v>4946</v>
      </c>
      <c r="C13834">
        <v>2131.61839648451</v>
      </c>
      <c r="D13834" t="s">
        <v>2480</v>
      </c>
      <c r="E13834" t="s">
        <v>65</v>
      </c>
    </row>
    <row r="13835" spans="1:5" x14ac:dyDescent="0.3">
      <c r="A13835" t="s">
        <v>875</v>
      </c>
      <c r="B13835" t="s">
        <v>4946</v>
      </c>
      <c r="C13835">
        <v>2335.3235121793059</v>
      </c>
      <c r="D13835" t="s">
        <v>2480</v>
      </c>
      <c r="E13835" t="s">
        <v>65</v>
      </c>
    </row>
    <row r="13836" spans="1:5" x14ac:dyDescent="0.3">
      <c r="A13836" t="s">
        <v>876</v>
      </c>
      <c r="B13836" t="s">
        <v>4946</v>
      </c>
      <c r="C13836">
        <v>1783.8654612597047</v>
      </c>
      <c r="D13836" t="s">
        <v>2480</v>
      </c>
      <c r="E13836" t="s">
        <v>65</v>
      </c>
    </row>
    <row r="13837" spans="1:5" x14ac:dyDescent="0.3">
      <c r="A13837" t="s">
        <v>877</v>
      </c>
      <c r="B13837" t="s">
        <v>4946</v>
      </c>
      <c r="C13837">
        <v>1738.9384613706502</v>
      </c>
      <c r="D13837" t="s">
        <v>2480</v>
      </c>
      <c r="E13837" t="s">
        <v>65</v>
      </c>
    </row>
    <row r="13838" spans="1:5" x14ac:dyDescent="0.3">
      <c r="A13838" t="s">
        <v>878</v>
      </c>
      <c r="B13838" t="s">
        <v>4946</v>
      </c>
      <c r="C13838">
        <v>1356.5027902421798</v>
      </c>
      <c r="D13838" t="s">
        <v>2480</v>
      </c>
      <c r="E13838" t="s">
        <v>65</v>
      </c>
    </row>
    <row r="13839" spans="1:5" x14ac:dyDescent="0.3">
      <c r="A13839" t="s">
        <v>879</v>
      </c>
      <c r="B13839" t="s">
        <v>4946</v>
      </c>
      <c r="C13839">
        <v>781.7496972477561</v>
      </c>
      <c r="D13839" t="s">
        <v>2480</v>
      </c>
      <c r="E13839" t="s">
        <v>65</v>
      </c>
    </row>
    <row r="13840" spans="1:5" x14ac:dyDescent="0.3">
      <c r="A13840" t="s">
        <v>880</v>
      </c>
      <c r="B13840" t="s">
        <v>4946</v>
      </c>
      <c r="C13840">
        <v>1107.2433257208215</v>
      </c>
      <c r="D13840" t="s">
        <v>2480</v>
      </c>
      <c r="E13840" t="s">
        <v>65</v>
      </c>
    </row>
    <row r="13841" spans="1:5" x14ac:dyDescent="0.3">
      <c r="A13841" t="s">
        <v>881</v>
      </c>
      <c r="B13841" t="s">
        <v>4946</v>
      </c>
      <c r="C13841">
        <v>1472.1081729104126</v>
      </c>
      <c r="D13841" t="s">
        <v>2480</v>
      </c>
      <c r="E13841" t="s">
        <v>65</v>
      </c>
    </row>
    <row r="13842" spans="1:5" x14ac:dyDescent="0.3">
      <c r="A13842" t="s">
        <v>882</v>
      </c>
      <c r="B13842" t="s">
        <v>4946</v>
      </c>
      <c r="C13842">
        <v>1274.9403920707778</v>
      </c>
      <c r="D13842" t="s">
        <v>2480</v>
      </c>
      <c r="E13842" t="s">
        <v>65</v>
      </c>
    </row>
    <row r="13843" spans="1:5" x14ac:dyDescent="0.3">
      <c r="A13843" t="s">
        <v>883</v>
      </c>
      <c r="B13843" t="s">
        <v>4946</v>
      </c>
      <c r="C13843">
        <v>1412.9671198407773</v>
      </c>
      <c r="D13843" t="s">
        <v>2480</v>
      </c>
      <c r="E13843" t="s">
        <v>65</v>
      </c>
    </row>
    <row r="13844" spans="1:5" x14ac:dyDescent="0.3">
      <c r="A13844" t="s">
        <v>884</v>
      </c>
      <c r="B13844" t="s">
        <v>4946</v>
      </c>
      <c r="C13844">
        <v>870.48325217668798</v>
      </c>
      <c r="D13844" t="s">
        <v>2480</v>
      </c>
      <c r="E13844" t="s">
        <v>65</v>
      </c>
    </row>
    <row r="13845" spans="1:5" x14ac:dyDescent="0.3">
      <c r="A13845" t="s">
        <v>885</v>
      </c>
      <c r="B13845" t="s">
        <v>4946</v>
      </c>
      <c r="C13845">
        <v>2162.4952117648027</v>
      </c>
      <c r="D13845" t="s">
        <v>2480</v>
      </c>
      <c r="E13845" t="s">
        <v>65</v>
      </c>
    </row>
    <row r="13846" spans="1:5" x14ac:dyDescent="0.3">
      <c r="A13846" t="s">
        <v>886</v>
      </c>
      <c r="B13846" t="s">
        <v>4946</v>
      </c>
      <c r="C13846">
        <v>1954.4844021887352</v>
      </c>
      <c r="D13846" t="s">
        <v>2480</v>
      </c>
      <c r="E13846" t="s">
        <v>65</v>
      </c>
    </row>
    <row r="13847" spans="1:5" x14ac:dyDescent="0.3">
      <c r="A13847" t="s">
        <v>887</v>
      </c>
      <c r="B13847" t="s">
        <v>4946</v>
      </c>
      <c r="C13847">
        <v>542.63285905951807</v>
      </c>
      <c r="D13847" t="s">
        <v>2480</v>
      </c>
      <c r="E13847" t="s">
        <v>65</v>
      </c>
    </row>
    <row r="13848" spans="1:5" x14ac:dyDescent="0.3">
      <c r="A13848" t="s">
        <v>888</v>
      </c>
      <c r="B13848" t="s">
        <v>4946</v>
      </c>
      <c r="C13848">
        <v>2222.3462240737113</v>
      </c>
      <c r="D13848" t="s">
        <v>2480</v>
      </c>
      <c r="E13848" t="s">
        <v>65</v>
      </c>
    </row>
    <row r="13849" spans="1:5" x14ac:dyDescent="0.3">
      <c r="A13849" t="s">
        <v>889</v>
      </c>
      <c r="B13849" t="s">
        <v>4946</v>
      </c>
      <c r="C13849">
        <v>1727.935897021297</v>
      </c>
      <c r="D13849" t="s">
        <v>2480</v>
      </c>
      <c r="E13849" t="s">
        <v>65</v>
      </c>
    </row>
    <row r="13850" spans="1:5" x14ac:dyDescent="0.3">
      <c r="A13850" t="s">
        <v>890</v>
      </c>
      <c r="B13850" t="s">
        <v>4946</v>
      </c>
      <c r="C13850">
        <v>1446.1979930072</v>
      </c>
      <c r="D13850" t="s">
        <v>2480</v>
      </c>
      <c r="E13850" t="s">
        <v>65</v>
      </c>
    </row>
    <row r="13851" spans="1:5" x14ac:dyDescent="0.3">
      <c r="A13851" t="s">
        <v>891</v>
      </c>
      <c r="B13851" t="s">
        <v>4946</v>
      </c>
      <c r="C13851">
        <v>1487.9244475939008</v>
      </c>
      <c r="D13851" t="s">
        <v>2480</v>
      </c>
      <c r="E13851" t="s">
        <v>65</v>
      </c>
    </row>
    <row r="13852" spans="1:5" x14ac:dyDescent="0.3">
      <c r="A13852" t="s">
        <v>892</v>
      </c>
      <c r="B13852" t="s">
        <v>4946</v>
      </c>
      <c r="C13852">
        <v>2580.1322239002297</v>
      </c>
      <c r="D13852" t="s">
        <v>2480</v>
      </c>
      <c r="E13852" t="s">
        <v>65</v>
      </c>
    </row>
    <row r="13853" spans="1:5" x14ac:dyDescent="0.3">
      <c r="A13853" t="s">
        <v>893</v>
      </c>
      <c r="B13853" t="s">
        <v>4946</v>
      </c>
      <c r="C13853">
        <v>1362.9872081692108</v>
      </c>
      <c r="D13853" t="s">
        <v>2480</v>
      </c>
      <c r="E13853" t="s">
        <v>65</v>
      </c>
    </row>
    <row r="13854" spans="1:5" x14ac:dyDescent="0.3">
      <c r="A13854" t="s">
        <v>894</v>
      </c>
      <c r="B13854" t="s">
        <v>4946</v>
      </c>
      <c r="C13854">
        <v>1902.2132255056863</v>
      </c>
      <c r="D13854" t="s">
        <v>2480</v>
      </c>
      <c r="E13854" t="s">
        <v>65</v>
      </c>
    </row>
    <row r="13855" spans="1:5" x14ac:dyDescent="0.3">
      <c r="A13855" t="s">
        <v>895</v>
      </c>
      <c r="B13855" t="s">
        <v>4946</v>
      </c>
      <c r="C13855">
        <v>1957.2343798214513</v>
      </c>
      <c r="D13855" t="s">
        <v>2480</v>
      </c>
      <c r="E13855" t="s">
        <v>65</v>
      </c>
    </row>
    <row r="13856" spans="1:5" x14ac:dyDescent="0.3">
      <c r="A13856" t="s">
        <v>896</v>
      </c>
      <c r="B13856" t="s">
        <v>4946</v>
      </c>
      <c r="C13856">
        <v>1740.0469562519374</v>
      </c>
      <c r="D13856" t="s">
        <v>2480</v>
      </c>
      <c r="E13856" t="s">
        <v>65</v>
      </c>
    </row>
    <row r="13857" spans="1:5" x14ac:dyDescent="0.3">
      <c r="A13857" t="s">
        <v>897</v>
      </c>
      <c r="B13857" t="s">
        <v>4946</v>
      </c>
      <c r="C13857">
        <v>1729.3376117549221</v>
      </c>
      <c r="D13857" t="s">
        <v>2480</v>
      </c>
      <c r="E13857" t="s">
        <v>65</v>
      </c>
    </row>
    <row r="13858" spans="1:5" x14ac:dyDescent="0.3">
      <c r="A13858" t="s">
        <v>898</v>
      </c>
      <c r="B13858" t="s">
        <v>4946</v>
      </c>
      <c r="C13858">
        <v>1479.3212244330171</v>
      </c>
      <c r="D13858" t="s">
        <v>2480</v>
      </c>
      <c r="E13858" t="s">
        <v>65</v>
      </c>
    </row>
    <row r="13859" spans="1:5" x14ac:dyDescent="0.3">
      <c r="A13859" t="s">
        <v>899</v>
      </c>
      <c r="B13859" t="s">
        <v>4946</v>
      </c>
      <c r="C13859">
        <v>1640.4718678154884</v>
      </c>
      <c r="D13859" t="s">
        <v>2480</v>
      </c>
      <c r="E13859" t="s">
        <v>65</v>
      </c>
    </row>
    <row r="13860" spans="1:5" x14ac:dyDescent="0.3">
      <c r="A13860" t="s">
        <v>900</v>
      </c>
      <c r="B13860" t="s">
        <v>4946</v>
      </c>
      <c r="C13860">
        <v>2136.9019198972301</v>
      </c>
      <c r="D13860" t="s">
        <v>2480</v>
      </c>
      <c r="E13860" t="s">
        <v>65</v>
      </c>
    </row>
    <row r="13861" spans="1:5" x14ac:dyDescent="0.3">
      <c r="A13861" t="s">
        <v>901</v>
      </c>
      <c r="B13861" t="s">
        <v>4946</v>
      </c>
      <c r="C13861">
        <v>1498.891481624268</v>
      </c>
      <c r="D13861" t="s">
        <v>2480</v>
      </c>
      <c r="E13861" t="s">
        <v>65</v>
      </c>
    </row>
    <row r="13862" spans="1:5" x14ac:dyDescent="0.3">
      <c r="A13862" t="s">
        <v>902</v>
      </c>
      <c r="B13862" t="s">
        <v>4946</v>
      </c>
      <c r="C13862">
        <v>1276.8836687522657</v>
      </c>
      <c r="D13862" t="s">
        <v>2480</v>
      </c>
      <c r="E13862" t="s">
        <v>65</v>
      </c>
    </row>
    <row r="13863" spans="1:5" x14ac:dyDescent="0.3">
      <c r="A13863" t="s">
        <v>903</v>
      </c>
      <c r="B13863" t="s">
        <v>4946</v>
      </c>
      <c r="C13863">
        <v>156.00495888064501</v>
      </c>
      <c r="D13863" t="s">
        <v>2480</v>
      </c>
      <c r="E13863" t="s">
        <v>65</v>
      </c>
    </row>
    <row r="13864" spans="1:5" x14ac:dyDescent="0.3">
      <c r="A13864" t="s">
        <v>904</v>
      </c>
      <c r="B13864" t="s">
        <v>4946</v>
      </c>
      <c r="C13864">
        <v>237.32122084529166</v>
      </c>
      <c r="D13864" t="s">
        <v>2480</v>
      </c>
      <c r="E13864" t="s">
        <v>65</v>
      </c>
    </row>
    <row r="13865" spans="1:5" x14ac:dyDescent="0.3">
      <c r="A13865" t="s">
        <v>905</v>
      </c>
      <c r="B13865" t="s">
        <v>4946</v>
      </c>
      <c r="C13865">
        <v>197.95274507591103</v>
      </c>
      <c r="D13865" t="s">
        <v>2480</v>
      </c>
      <c r="E13865" t="s">
        <v>65</v>
      </c>
    </row>
    <row r="13866" spans="1:5" x14ac:dyDescent="0.3">
      <c r="A13866" t="s">
        <v>906</v>
      </c>
      <c r="B13866" t="s">
        <v>4946</v>
      </c>
      <c r="C13866">
        <v>268.98944084803173</v>
      </c>
      <c r="D13866" t="s">
        <v>2480</v>
      </c>
      <c r="E13866" t="s">
        <v>65</v>
      </c>
    </row>
    <row r="13867" spans="1:5" x14ac:dyDescent="0.3">
      <c r="A13867" t="s">
        <v>907</v>
      </c>
      <c r="B13867" t="s">
        <v>4946</v>
      </c>
      <c r="C13867">
        <v>253.74645708730199</v>
      </c>
      <c r="D13867" t="s">
        <v>2480</v>
      </c>
      <c r="E13867" t="s">
        <v>65</v>
      </c>
    </row>
    <row r="13868" spans="1:5" x14ac:dyDescent="0.3">
      <c r="A13868" t="s">
        <v>908</v>
      </c>
      <c r="B13868" t="s">
        <v>4946</v>
      </c>
      <c r="C13868">
        <v>205.90362127684801</v>
      </c>
      <c r="D13868" t="s">
        <v>2480</v>
      </c>
      <c r="E13868" t="s">
        <v>65</v>
      </c>
    </row>
    <row r="13869" spans="1:5" x14ac:dyDescent="0.3">
      <c r="A13869" t="s">
        <v>909</v>
      </c>
      <c r="B13869" t="s">
        <v>4946</v>
      </c>
      <c r="C13869">
        <v>257.03400382208099</v>
      </c>
      <c r="D13869" t="s">
        <v>2480</v>
      </c>
      <c r="E13869" t="s">
        <v>65</v>
      </c>
    </row>
    <row r="13870" spans="1:5" x14ac:dyDescent="0.3">
      <c r="A13870" t="s">
        <v>910</v>
      </c>
      <c r="B13870" t="s">
        <v>4946</v>
      </c>
      <c r="C13870">
        <v>283.50354072399603</v>
      </c>
      <c r="D13870" t="s">
        <v>2480</v>
      </c>
      <c r="E13870" t="s">
        <v>65</v>
      </c>
    </row>
    <row r="13871" spans="1:5" x14ac:dyDescent="0.3">
      <c r="A13871" t="s">
        <v>911</v>
      </c>
      <c r="B13871" t="s">
        <v>4946</v>
      </c>
      <c r="C13871">
        <v>359.06668419709871</v>
      </c>
      <c r="D13871" t="s">
        <v>2480</v>
      </c>
      <c r="E13871" t="s">
        <v>65</v>
      </c>
    </row>
    <row r="13872" spans="1:5" x14ac:dyDescent="0.3">
      <c r="A13872" t="s">
        <v>912</v>
      </c>
      <c r="B13872" t="s">
        <v>4946</v>
      </c>
      <c r="C13872">
        <v>416.09479257305395</v>
      </c>
      <c r="D13872" t="s">
        <v>2480</v>
      </c>
      <c r="E13872" t="s">
        <v>65</v>
      </c>
    </row>
    <row r="13873" spans="1:5" x14ac:dyDescent="0.3">
      <c r="A13873" t="s">
        <v>913</v>
      </c>
      <c r="B13873" t="s">
        <v>4946</v>
      </c>
      <c r="C13873">
        <v>429.19867173737214</v>
      </c>
      <c r="D13873" t="s">
        <v>2480</v>
      </c>
      <c r="E13873" t="s">
        <v>65</v>
      </c>
    </row>
    <row r="13874" spans="1:5" x14ac:dyDescent="0.3">
      <c r="A13874" t="s">
        <v>914</v>
      </c>
      <c r="B13874" t="s">
        <v>4946</v>
      </c>
      <c r="C13874">
        <v>264.41167270829493</v>
      </c>
      <c r="D13874" t="s">
        <v>2480</v>
      </c>
      <c r="E13874" t="s">
        <v>65</v>
      </c>
    </row>
    <row r="13875" spans="1:5" x14ac:dyDescent="0.3">
      <c r="A13875" t="s">
        <v>915</v>
      </c>
      <c r="B13875" t="s">
        <v>4946</v>
      </c>
      <c r="C13875">
        <v>340.09745302550903</v>
      </c>
      <c r="D13875" t="s">
        <v>2480</v>
      </c>
      <c r="E13875" t="s">
        <v>65</v>
      </c>
    </row>
    <row r="13876" spans="1:5" x14ac:dyDescent="0.3">
      <c r="A13876" t="s">
        <v>916</v>
      </c>
      <c r="B13876" t="s">
        <v>4946</v>
      </c>
      <c r="C13876">
        <v>445.094074896726</v>
      </c>
      <c r="D13876" t="s">
        <v>2480</v>
      </c>
      <c r="E13876" t="s">
        <v>65</v>
      </c>
    </row>
    <row r="13877" spans="1:5" x14ac:dyDescent="0.3">
      <c r="A13877" t="s">
        <v>917</v>
      </c>
      <c r="B13877" t="s">
        <v>4946</v>
      </c>
      <c r="C13877">
        <v>431.77752892231484</v>
      </c>
      <c r="D13877" t="s">
        <v>2480</v>
      </c>
      <c r="E13877" t="s">
        <v>65</v>
      </c>
    </row>
    <row r="13878" spans="1:5" x14ac:dyDescent="0.3">
      <c r="A13878" t="s">
        <v>918</v>
      </c>
      <c r="B13878" t="s">
        <v>4946</v>
      </c>
      <c r="C13878">
        <v>552.775438786378</v>
      </c>
      <c r="D13878" t="s">
        <v>2480</v>
      </c>
      <c r="E13878" t="s">
        <v>65</v>
      </c>
    </row>
    <row r="13879" spans="1:5" x14ac:dyDescent="0.3">
      <c r="A13879" t="s">
        <v>919</v>
      </c>
      <c r="B13879" t="s">
        <v>4946</v>
      </c>
      <c r="C13879">
        <v>403.23102856957399</v>
      </c>
      <c r="D13879" t="s">
        <v>2480</v>
      </c>
      <c r="E13879" t="s">
        <v>65</v>
      </c>
    </row>
    <row r="13880" spans="1:5" x14ac:dyDescent="0.3">
      <c r="A13880" t="s">
        <v>920</v>
      </c>
      <c r="B13880" t="s">
        <v>4946</v>
      </c>
      <c r="C13880">
        <v>502.5117318483201</v>
      </c>
      <c r="D13880" t="s">
        <v>2480</v>
      </c>
      <c r="E13880" t="s">
        <v>65</v>
      </c>
    </row>
    <row r="13881" spans="1:5" x14ac:dyDescent="0.3">
      <c r="A13881" t="s">
        <v>921</v>
      </c>
      <c r="B13881" t="s">
        <v>4946</v>
      </c>
      <c r="C13881">
        <v>578.10258330085196</v>
      </c>
      <c r="D13881" t="s">
        <v>2480</v>
      </c>
      <c r="E13881" t="s">
        <v>65</v>
      </c>
    </row>
    <row r="13882" spans="1:5" x14ac:dyDescent="0.3">
      <c r="A13882" t="s">
        <v>922</v>
      </c>
      <c r="B13882" t="s">
        <v>4946</v>
      </c>
      <c r="C13882">
        <v>357.17824411965591</v>
      </c>
      <c r="D13882" t="s">
        <v>2480</v>
      </c>
      <c r="E13882" t="s">
        <v>65</v>
      </c>
    </row>
    <row r="13883" spans="1:5" x14ac:dyDescent="0.3">
      <c r="A13883" t="s">
        <v>923</v>
      </c>
      <c r="B13883" t="s">
        <v>4946</v>
      </c>
      <c r="C13883">
        <v>260.28180612710412</v>
      </c>
      <c r="D13883" t="s">
        <v>2480</v>
      </c>
      <c r="E13883" t="s">
        <v>65</v>
      </c>
    </row>
    <row r="13884" spans="1:5" x14ac:dyDescent="0.3">
      <c r="A13884" t="s">
        <v>924</v>
      </c>
      <c r="B13884" t="s">
        <v>4946</v>
      </c>
      <c r="C13884">
        <v>350.05154962596617</v>
      </c>
      <c r="D13884" t="s">
        <v>2480</v>
      </c>
      <c r="E13884" t="s">
        <v>65</v>
      </c>
    </row>
    <row r="13885" spans="1:5" x14ac:dyDescent="0.3">
      <c r="A13885" t="s">
        <v>925</v>
      </c>
      <c r="B13885" t="s">
        <v>4946</v>
      </c>
      <c r="C13885">
        <v>222.40159835385532</v>
      </c>
      <c r="D13885" t="s">
        <v>2480</v>
      </c>
      <c r="E13885" t="s">
        <v>65</v>
      </c>
    </row>
    <row r="13886" spans="1:5" x14ac:dyDescent="0.3">
      <c r="A13886" t="s">
        <v>926</v>
      </c>
      <c r="B13886" t="s">
        <v>4946</v>
      </c>
      <c r="C13886">
        <v>372.13094567243661</v>
      </c>
      <c r="D13886" t="s">
        <v>2480</v>
      </c>
      <c r="E13886" t="s">
        <v>65</v>
      </c>
    </row>
    <row r="13887" spans="1:5" x14ac:dyDescent="0.3">
      <c r="A13887" t="s">
        <v>927</v>
      </c>
      <c r="B13887" t="s">
        <v>4946</v>
      </c>
      <c r="C13887">
        <v>250.71102093722499</v>
      </c>
      <c r="D13887" t="s">
        <v>2480</v>
      </c>
      <c r="E13887" t="s">
        <v>65</v>
      </c>
    </row>
    <row r="13888" spans="1:5" x14ac:dyDescent="0.3">
      <c r="A13888" t="s">
        <v>948</v>
      </c>
      <c r="B13888" t="s">
        <v>4946</v>
      </c>
      <c r="C13888">
        <v>443.99426509739499</v>
      </c>
      <c r="D13888" t="s">
        <v>2480</v>
      </c>
      <c r="E13888" t="s">
        <v>65</v>
      </c>
    </row>
    <row r="13889" spans="1:5" x14ac:dyDescent="0.3">
      <c r="A13889" t="s">
        <v>949</v>
      </c>
      <c r="B13889" t="s">
        <v>4946</v>
      </c>
      <c r="C13889">
        <v>800.36920266165077</v>
      </c>
      <c r="D13889" t="s">
        <v>2480</v>
      </c>
      <c r="E13889" t="s">
        <v>65</v>
      </c>
    </row>
    <row r="13890" spans="1:5" x14ac:dyDescent="0.3">
      <c r="A13890" t="s">
        <v>950</v>
      </c>
      <c r="B13890" t="s">
        <v>4946</v>
      </c>
      <c r="C13890">
        <v>2095.4558299163532</v>
      </c>
      <c r="D13890" t="s">
        <v>2480</v>
      </c>
      <c r="E13890" t="s">
        <v>65</v>
      </c>
    </row>
    <row r="13891" spans="1:5" x14ac:dyDescent="0.3">
      <c r="A13891" t="s">
        <v>951</v>
      </c>
      <c r="B13891" t="s">
        <v>4946</v>
      </c>
      <c r="C13891">
        <v>1165.3864449902444</v>
      </c>
      <c r="D13891" t="s">
        <v>2480</v>
      </c>
      <c r="E13891" t="s">
        <v>65</v>
      </c>
    </row>
    <row r="13892" spans="1:5" x14ac:dyDescent="0.3">
      <c r="A13892" t="s">
        <v>952</v>
      </c>
      <c r="B13892" t="s">
        <v>4946</v>
      </c>
      <c r="C13892">
        <v>1016.9799650450259</v>
      </c>
      <c r="D13892" t="s">
        <v>2480</v>
      </c>
      <c r="E13892" t="s">
        <v>65</v>
      </c>
    </row>
    <row r="13893" spans="1:5" x14ac:dyDescent="0.3">
      <c r="A13893" t="s">
        <v>953</v>
      </c>
      <c r="B13893" t="s">
        <v>4946</v>
      </c>
      <c r="C13893">
        <v>1158.7871675856982</v>
      </c>
      <c r="D13893" t="s">
        <v>2480</v>
      </c>
      <c r="E13893" t="s">
        <v>65</v>
      </c>
    </row>
    <row r="13894" spans="1:5" x14ac:dyDescent="0.3">
      <c r="A13894" t="s">
        <v>954</v>
      </c>
      <c r="B13894" t="s">
        <v>4946</v>
      </c>
      <c r="C13894">
        <v>594.27224844438501</v>
      </c>
      <c r="D13894" t="s">
        <v>2480</v>
      </c>
      <c r="E13894" t="s">
        <v>65</v>
      </c>
    </row>
    <row r="13895" spans="1:5" x14ac:dyDescent="0.3">
      <c r="A13895" t="s">
        <v>955</v>
      </c>
      <c r="B13895" t="s">
        <v>4946</v>
      </c>
      <c r="C13895">
        <v>396.02984249694509</v>
      </c>
      <c r="D13895" t="s">
        <v>2480</v>
      </c>
      <c r="E13895" t="s">
        <v>65</v>
      </c>
    </row>
    <row r="13896" spans="1:5" x14ac:dyDescent="0.3">
      <c r="A13896" t="s">
        <v>956</v>
      </c>
      <c r="B13896" t="s">
        <v>4946</v>
      </c>
      <c r="C13896">
        <v>764.81415980462305</v>
      </c>
      <c r="D13896" t="s">
        <v>2480</v>
      </c>
      <c r="E13896" t="s">
        <v>65</v>
      </c>
    </row>
    <row r="13897" spans="1:5" x14ac:dyDescent="0.3">
      <c r="A13897" t="s">
        <v>957</v>
      </c>
      <c r="B13897" t="s">
        <v>4946</v>
      </c>
      <c r="C13897">
        <v>964.26945540538827</v>
      </c>
      <c r="D13897" t="s">
        <v>2480</v>
      </c>
      <c r="E13897" t="s">
        <v>65</v>
      </c>
    </row>
    <row r="13898" spans="1:5" x14ac:dyDescent="0.3">
      <c r="A13898" t="s">
        <v>958</v>
      </c>
      <c r="B13898" t="s">
        <v>4946</v>
      </c>
      <c r="C13898">
        <v>1081.1974683585486</v>
      </c>
      <c r="D13898" t="s">
        <v>2480</v>
      </c>
      <c r="E13898" t="s">
        <v>65</v>
      </c>
    </row>
    <row r="13899" spans="1:5" x14ac:dyDescent="0.3">
      <c r="A13899" t="s">
        <v>959</v>
      </c>
      <c r="B13899" t="s">
        <v>4946</v>
      </c>
      <c r="C13899">
        <v>1205.6919978464591</v>
      </c>
      <c r="D13899" t="s">
        <v>2480</v>
      </c>
      <c r="E13899" t="s">
        <v>65</v>
      </c>
    </row>
    <row r="13900" spans="1:5" x14ac:dyDescent="0.3">
      <c r="A13900" t="s">
        <v>960</v>
      </c>
      <c r="B13900" t="s">
        <v>4946</v>
      </c>
      <c r="C13900">
        <v>461.58229585021655</v>
      </c>
      <c r="D13900" t="s">
        <v>2480</v>
      </c>
      <c r="E13900" t="s">
        <v>65</v>
      </c>
    </row>
    <row r="13901" spans="1:5" x14ac:dyDescent="0.3">
      <c r="A13901" t="s">
        <v>961</v>
      </c>
      <c r="B13901" t="s">
        <v>4946</v>
      </c>
      <c r="C13901">
        <v>1073.7691680725554</v>
      </c>
      <c r="D13901" t="s">
        <v>2480</v>
      </c>
      <c r="E13901" t="s">
        <v>65</v>
      </c>
    </row>
    <row r="13902" spans="1:5" x14ac:dyDescent="0.3">
      <c r="A13902" t="s">
        <v>962</v>
      </c>
      <c r="B13902" t="s">
        <v>4946</v>
      </c>
      <c r="C13902">
        <v>825.85715700077481</v>
      </c>
      <c r="D13902" t="s">
        <v>2480</v>
      </c>
      <c r="E13902" t="s">
        <v>65</v>
      </c>
    </row>
    <row r="13903" spans="1:5" x14ac:dyDescent="0.3">
      <c r="A13903" t="s">
        <v>963</v>
      </c>
      <c r="B13903" t="s">
        <v>4946</v>
      </c>
      <c r="C13903">
        <v>214.043559093878</v>
      </c>
      <c r="D13903" t="s">
        <v>2480</v>
      </c>
      <c r="E13903" t="s">
        <v>65</v>
      </c>
    </row>
    <row r="13904" spans="1:5" x14ac:dyDescent="0.3">
      <c r="A13904" t="s">
        <v>964</v>
      </c>
      <c r="B13904" t="s">
        <v>4946</v>
      </c>
      <c r="C13904">
        <v>390.52640587381302</v>
      </c>
      <c r="D13904" t="s">
        <v>2480</v>
      </c>
      <c r="E13904" t="s">
        <v>65</v>
      </c>
    </row>
    <row r="13905" spans="1:5" x14ac:dyDescent="0.3">
      <c r="A13905" t="s">
        <v>965</v>
      </c>
      <c r="B13905" t="s">
        <v>4946</v>
      </c>
      <c r="C13905">
        <v>698.74994415274443</v>
      </c>
      <c r="D13905" t="s">
        <v>2480</v>
      </c>
      <c r="E13905" t="s">
        <v>65</v>
      </c>
    </row>
    <row r="13906" spans="1:5" x14ac:dyDescent="0.3">
      <c r="A13906" t="s">
        <v>966</v>
      </c>
      <c r="B13906" t="s">
        <v>4946</v>
      </c>
      <c r="C13906">
        <v>650.39709771915682</v>
      </c>
      <c r="D13906" t="s">
        <v>2480</v>
      </c>
      <c r="E13906" t="s">
        <v>65</v>
      </c>
    </row>
    <row r="13907" spans="1:5" x14ac:dyDescent="0.3">
      <c r="A13907" t="s">
        <v>967</v>
      </c>
      <c r="B13907" t="s">
        <v>4946</v>
      </c>
      <c r="C13907">
        <v>1085.7946346932547</v>
      </c>
      <c r="D13907" t="s">
        <v>2480</v>
      </c>
      <c r="E13907" t="s">
        <v>65</v>
      </c>
    </row>
    <row r="13908" spans="1:5" x14ac:dyDescent="0.3">
      <c r="A13908" t="s">
        <v>968</v>
      </c>
      <c r="B13908" t="s">
        <v>4946</v>
      </c>
      <c r="C13908">
        <v>696.79942181721992</v>
      </c>
      <c r="D13908" t="s">
        <v>2480</v>
      </c>
      <c r="E13908" t="s">
        <v>65</v>
      </c>
    </row>
    <row r="13909" spans="1:5" x14ac:dyDescent="0.3">
      <c r="A13909" t="s">
        <v>969</v>
      </c>
      <c r="B13909" t="s">
        <v>4946</v>
      </c>
      <c r="C13909">
        <v>505.96762482098256</v>
      </c>
      <c r="D13909" t="s">
        <v>2480</v>
      </c>
      <c r="E13909" t="s">
        <v>65</v>
      </c>
    </row>
    <row r="13910" spans="1:5" x14ac:dyDescent="0.3">
      <c r="A13910" t="s">
        <v>970</v>
      </c>
      <c r="B13910" t="s">
        <v>4946</v>
      </c>
      <c r="C13910">
        <v>198.58776517149801</v>
      </c>
      <c r="D13910" t="s">
        <v>2480</v>
      </c>
      <c r="E13910" t="s">
        <v>65</v>
      </c>
    </row>
    <row r="13911" spans="1:5" x14ac:dyDescent="0.3">
      <c r="A13911" t="s">
        <v>971</v>
      </c>
      <c r="B13911" t="s">
        <v>4946</v>
      </c>
      <c r="C13911">
        <v>1397.3224214313111</v>
      </c>
      <c r="D13911" t="s">
        <v>2480</v>
      </c>
      <c r="E13911" t="s">
        <v>65</v>
      </c>
    </row>
    <row r="13912" spans="1:5" x14ac:dyDescent="0.3">
      <c r="A13912" t="s">
        <v>972</v>
      </c>
      <c r="B13912" t="s">
        <v>4946</v>
      </c>
      <c r="C13912">
        <v>1409.0725871012316</v>
      </c>
      <c r="D13912" t="s">
        <v>2480</v>
      </c>
      <c r="E13912" t="s">
        <v>65</v>
      </c>
    </row>
    <row r="13913" spans="1:5" x14ac:dyDescent="0.3">
      <c r="A13913" t="s">
        <v>973</v>
      </c>
      <c r="B13913" t="s">
        <v>4946</v>
      </c>
      <c r="C13913">
        <v>551.04581052278456</v>
      </c>
      <c r="D13913" t="s">
        <v>2480</v>
      </c>
      <c r="E13913" t="s">
        <v>65</v>
      </c>
    </row>
    <row r="13914" spans="1:5" x14ac:dyDescent="0.3">
      <c r="A13914" t="s">
        <v>974</v>
      </c>
      <c r="B13914" t="s">
        <v>4946</v>
      </c>
      <c r="C13914">
        <v>1546.7581366844142</v>
      </c>
      <c r="D13914" t="s">
        <v>2480</v>
      </c>
      <c r="E13914" t="s">
        <v>65</v>
      </c>
    </row>
    <row r="13915" spans="1:5" x14ac:dyDescent="0.3">
      <c r="A13915" t="s">
        <v>975</v>
      </c>
      <c r="B13915" t="s">
        <v>4946</v>
      </c>
      <c r="C13915">
        <v>1970.5269683868801</v>
      </c>
      <c r="D13915" t="s">
        <v>2480</v>
      </c>
      <c r="E13915" t="s">
        <v>65</v>
      </c>
    </row>
    <row r="13916" spans="1:5" x14ac:dyDescent="0.3">
      <c r="A13916" t="s">
        <v>976</v>
      </c>
      <c r="B13916" t="s">
        <v>4946</v>
      </c>
      <c r="C13916">
        <v>1961.1814890994644</v>
      </c>
      <c r="D13916" t="s">
        <v>2480</v>
      </c>
      <c r="E13916" t="s">
        <v>65</v>
      </c>
    </row>
    <row r="13917" spans="1:5" x14ac:dyDescent="0.3">
      <c r="A13917" t="s">
        <v>977</v>
      </c>
      <c r="B13917" t="s">
        <v>4946</v>
      </c>
      <c r="C13917">
        <v>1120.9961517291599</v>
      </c>
      <c r="D13917" t="s">
        <v>2480</v>
      </c>
      <c r="E13917" t="s">
        <v>65</v>
      </c>
    </row>
    <row r="13918" spans="1:5" x14ac:dyDescent="0.3">
      <c r="A13918" t="s">
        <v>928</v>
      </c>
      <c r="B13918" t="s">
        <v>4946</v>
      </c>
      <c r="C13918">
        <v>194.71482133472301</v>
      </c>
      <c r="D13918" t="s">
        <v>2480</v>
      </c>
      <c r="E13918" t="s">
        <v>65</v>
      </c>
    </row>
    <row r="13919" spans="1:5" x14ac:dyDescent="0.3">
      <c r="A13919" t="s">
        <v>929</v>
      </c>
      <c r="B13919" t="s">
        <v>4946</v>
      </c>
      <c r="C13919">
        <v>239.81231802759967</v>
      </c>
      <c r="D13919" t="s">
        <v>2480</v>
      </c>
      <c r="E13919" t="s">
        <v>65</v>
      </c>
    </row>
    <row r="13920" spans="1:5" x14ac:dyDescent="0.3">
      <c r="A13920" t="s">
        <v>930</v>
      </c>
      <c r="B13920" t="s">
        <v>4946</v>
      </c>
      <c r="C13920">
        <v>256.36014404842598</v>
      </c>
      <c r="D13920" t="s">
        <v>2480</v>
      </c>
      <c r="E13920" t="s">
        <v>65</v>
      </c>
    </row>
    <row r="13921" spans="1:5" x14ac:dyDescent="0.3">
      <c r="A13921" t="s">
        <v>931</v>
      </c>
      <c r="B13921" t="s">
        <v>4946</v>
      </c>
      <c r="C13921">
        <v>194.69702726743301</v>
      </c>
      <c r="D13921" t="s">
        <v>2480</v>
      </c>
      <c r="E13921" t="s">
        <v>65</v>
      </c>
    </row>
    <row r="13922" spans="1:5" x14ac:dyDescent="0.3">
      <c r="A13922" t="s">
        <v>932</v>
      </c>
      <c r="B13922" t="s">
        <v>4946</v>
      </c>
      <c r="C13922">
        <v>230.759647003059</v>
      </c>
      <c r="D13922" t="s">
        <v>2480</v>
      </c>
      <c r="E13922" t="s">
        <v>65</v>
      </c>
    </row>
    <row r="13923" spans="1:5" x14ac:dyDescent="0.3">
      <c r="A13923" t="s">
        <v>933</v>
      </c>
      <c r="B13923" t="s">
        <v>4946</v>
      </c>
      <c r="C13923">
        <v>32.347435697457101</v>
      </c>
      <c r="D13923" t="s">
        <v>2480</v>
      </c>
      <c r="E13923" t="s">
        <v>65</v>
      </c>
    </row>
    <row r="13924" spans="1:5" x14ac:dyDescent="0.3">
      <c r="A13924" t="s">
        <v>934</v>
      </c>
      <c r="B13924" t="s">
        <v>4946</v>
      </c>
      <c r="C13924">
        <v>163.70560199182199</v>
      </c>
      <c r="D13924" t="s">
        <v>2480</v>
      </c>
      <c r="E13924" t="s">
        <v>65</v>
      </c>
    </row>
    <row r="13925" spans="1:5" x14ac:dyDescent="0.3">
      <c r="A13925" t="s">
        <v>935</v>
      </c>
      <c r="B13925" t="s">
        <v>4946</v>
      </c>
      <c r="C13925">
        <v>300.016686636043</v>
      </c>
      <c r="D13925" t="s">
        <v>2480</v>
      </c>
      <c r="E13925" t="s">
        <v>65</v>
      </c>
    </row>
    <row r="13926" spans="1:5" x14ac:dyDescent="0.3">
      <c r="A13926" t="s">
        <v>936</v>
      </c>
      <c r="B13926" t="s">
        <v>4946</v>
      </c>
      <c r="C13926">
        <v>37.251186855905395</v>
      </c>
      <c r="D13926" t="s">
        <v>2480</v>
      </c>
      <c r="E13926" t="s">
        <v>65</v>
      </c>
    </row>
    <row r="13927" spans="1:5" x14ac:dyDescent="0.3">
      <c r="A13927" t="s">
        <v>937</v>
      </c>
      <c r="B13927" t="s">
        <v>4946</v>
      </c>
      <c r="C13927">
        <v>278.17619504269322</v>
      </c>
      <c r="D13927" t="s">
        <v>2480</v>
      </c>
      <c r="E13927" t="s">
        <v>65</v>
      </c>
    </row>
    <row r="13928" spans="1:5" x14ac:dyDescent="0.3">
      <c r="A13928" t="s">
        <v>938</v>
      </c>
      <c r="B13928" t="s">
        <v>4946</v>
      </c>
      <c r="C13928">
        <v>287.66674283258487</v>
      </c>
      <c r="D13928" t="s">
        <v>2480</v>
      </c>
      <c r="E13928" t="s">
        <v>65</v>
      </c>
    </row>
    <row r="13929" spans="1:5" x14ac:dyDescent="0.3">
      <c r="A13929" t="s">
        <v>939</v>
      </c>
      <c r="B13929" t="s">
        <v>4946</v>
      </c>
      <c r="C13929">
        <v>259.23466110829742</v>
      </c>
      <c r="D13929" t="s">
        <v>2480</v>
      </c>
      <c r="E13929" t="s">
        <v>65</v>
      </c>
    </row>
    <row r="13930" spans="1:5" x14ac:dyDescent="0.3">
      <c r="A13930" t="s">
        <v>940</v>
      </c>
      <c r="B13930" t="s">
        <v>4946</v>
      </c>
      <c r="C13930">
        <v>1672.517065001821</v>
      </c>
      <c r="D13930" t="s">
        <v>2480</v>
      </c>
      <c r="E13930" t="s">
        <v>65</v>
      </c>
    </row>
    <row r="13931" spans="1:5" x14ac:dyDescent="0.3">
      <c r="A13931" t="s">
        <v>941</v>
      </c>
      <c r="B13931" t="s">
        <v>4946</v>
      </c>
      <c r="C13931">
        <v>223.958614253158</v>
      </c>
      <c r="D13931" t="s">
        <v>2480</v>
      </c>
      <c r="E13931" t="s">
        <v>65</v>
      </c>
    </row>
    <row r="13932" spans="1:5" x14ac:dyDescent="0.3">
      <c r="A13932" t="s">
        <v>942</v>
      </c>
      <c r="B13932" t="s">
        <v>4946</v>
      </c>
      <c r="C13932">
        <v>132.33277693697465</v>
      </c>
      <c r="D13932" t="s">
        <v>2480</v>
      </c>
      <c r="E13932" t="s">
        <v>65</v>
      </c>
    </row>
    <row r="13933" spans="1:5" x14ac:dyDescent="0.3">
      <c r="A13933" t="s">
        <v>943</v>
      </c>
      <c r="B13933" t="s">
        <v>4946</v>
      </c>
      <c r="C13933">
        <v>118.107297757643</v>
      </c>
      <c r="D13933" t="s">
        <v>2480</v>
      </c>
      <c r="E13933" t="s">
        <v>65</v>
      </c>
    </row>
    <row r="13934" spans="1:5" x14ac:dyDescent="0.3">
      <c r="A13934" t="s">
        <v>944</v>
      </c>
      <c r="B13934" t="s">
        <v>4946</v>
      </c>
      <c r="C13934">
        <v>209.90044666404785</v>
      </c>
      <c r="D13934" t="s">
        <v>2480</v>
      </c>
      <c r="E13934" t="s">
        <v>65</v>
      </c>
    </row>
    <row r="13935" spans="1:5" x14ac:dyDescent="0.3">
      <c r="A13935" t="s">
        <v>945</v>
      </c>
      <c r="B13935" t="s">
        <v>4946</v>
      </c>
      <c r="C13935">
        <v>526.47087744257499</v>
      </c>
      <c r="D13935" t="s">
        <v>2480</v>
      </c>
      <c r="E13935" t="s">
        <v>65</v>
      </c>
    </row>
    <row r="13936" spans="1:5" x14ac:dyDescent="0.3">
      <c r="A13936" t="s">
        <v>946</v>
      </c>
      <c r="B13936" t="s">
        <v>4946</v>
      </c>
      <c r="C13936">
        <v>295.26091315566799</v>
      </c>
      <c r="D13936" t="s">
        <v>2480</v>
      </c>
      <c r="E13936" t="s">
        <v>65</v>
      </c>
    </row>
    <row r="13937" spans="1:5" x14ac:dyDescent="0.3">
      <c r="A13937" t="s">
        <v>947</v>
      </c>
      <c r="B13937" t="s">
        <v>4946</v>
      </c>
      <c r="C13937">
        <v>176.134693638881</v>
      </c>
      <c r="D13937" t="s">
        <v>2480</v>
      </c>
      <c r="E13937" t="s">
        <v>65</v>
      </c>
    </row>
    <row r="13938" spans="1:5" x14ac:dyDescent="0.3">
      <c r="A13938" t="s">
        <v>978</v>
      </c>
      <c r="B13938" t="s">
        <v>4946</v>
      </c>
      <c r="C13938">
        <v>325.55126088277456</v>
      </c>
      <c r="D13938" t="s">
        <v>2480</v>
      </c>
      <c r="E13938" t="s">
        <v>65</v>
      </c>
    </row>
    <row r="13939" spans="1:5" x14ac:dyDescent="0.3">
      <c r="A13939" t="s">
        <v>979</v>
      </c>
      <c r="B13939" t="s">
        <v>4946</v>
      </c>
      <c r="C13939">
        <v>60.605155590297443</v>
      </c>
      <c r="D13939" t="s">
        <v>2480</v>
      </c>
      <c r="E13939" t="s">
        <v>65</v>
      </c>
    </row>
    <row r="13940" spans="1:5" x14ac:dyDescent="0.3">
      <c r="A13940" t="s">
        <v>980</v>
      </c>
      <c r="B13940" t="s">
        <v>4946</v>
      </c>
      <c r="C13940">
        <v>310.48180619687201</v>
      </c>
      <c r="D13940" t="s">
        <v>2480</v>
      </c>
      <c r="E13940" t="s">
        <v>65</v>
      </c>
    </row>
    <row r="13941" spans="1:5" x14ac:dyDescent="0.3">
      <c r="A13941" t="s">
        <v>981</v>
      </c>
      <c r="B13941" t="s">
        <v>4946</v>
      </c>
      <c r="C13941">
        <v>361.59701063066399</v>
      </c>
      <c r="D13941" t="s">
        <v>2480</v>
      </c>
      <c r="E13941" t="s">
        <v>65</v>
      </c>
    </row>
    <row r="13942" spans="1:5" x14ac:dyDescent="0.3">
      <c r="A13942" t="s">
        <v>982</v>
      </c>
      <c r="B13942" t="s">
        <v>4946</v>
      </c>
      <c r="C13942">
        <v>399.57262497879128</v>
      </c>
      <c r="D13942" t="s">
        <v>2480</v>
      </c>
      <c r="E13942" t="s">
        <v>65</v>
      </c>
    </row>
    <row r="13943" spans="1:5" x14ac:dyDescent="0.3">
      <c r="A13943" t="s">
        <v>983</v>
      </c>
      <c r="B13943" t="s">
        <v>4946</v>
      </c>
      <c r="C13943">
        <v>227.65755888660109</v>
      </c>
      <c r="D13943" t="s">
        <v>2480</v>
      </c>
      <c r="E13943" t="s">
        <v>65</v>
      </c>
    </row>
    <row r="13944" spans="1:5" x14ac:dyDescent="0.3">
      <c r="A13944" t="s">
        <v>984</v>
      </c>
      <c r="B13944" t="s">
        <v>4946</v>
      </c>
      <c r="C13944">
        <v>232.35392231138138</v>
      </c>
      <c r="D13944" t="s">
        <v>2480</v>
      </c>
      <c r="E13944" t="s">
        <v>65</v>
      </c>
    </row>
    <row r="13945" spans="1:5" x14ac:dyDescent="0.3">
      <c r="A13945" t="s">
        <v>985</v>
      </c>
      <c r="B13945" t="s">
        <v>4946</v>
      </c>
      <c r="C13945">
        <v>414.22200151785893</v>
      </c>
      <c r="D13945" t="s">
        <v>2480</v>
      </c>
      <c r="E13945" t="s">
        <v>65</v>
      </c>
    </row>
    <row r="13946" spans="1:5" x14ac:dyDescent="0.3">
      <c r="A13946" t="s">
        <v>986</v>
      </c>
      <c r="B13946" t="s">
        <v>4946</v>
      </c>
      <c r="C13946">
        <v>281.21585297808366</v>
      </c>
      <c r="D13946" t="s">
        <v>2480</v>
      </c>
      <c r="E13946" t="s">
        <v>65</v>
      </c>
    </row>
    <row r="13947" spans="1:5" x14ac:dyDescent="0.3">
      <c r="A13947" t="s">
        <v>987</v>
      </c>
      <c r="B13947" t="s">
        <v>4946</v>
      </c>
      <c r="C13947">
        <v>213.85486979580133</v>
      </c>
      <c r="D13947" t="s">
        <v>2480</v>
      </c>
      <c r="E13947" t="s">
        <v>65</v>
      </c>
    </row>
    <row r="13948" spans="1:5" x14ac:dyDescent="0.3">
      <c r="A13948" t="s">
        <v>988</v>
      </c>
      <c r="B13948" t="s">
        <v>4946</v>
      </c>
      <c r="C13948">
        <v>307.22235965842998</v>
      </c>
      <c r="D13948" t="s">
        <v>2480</v>
      </c>
      <c r="E13948" t="s">
        <v>65</v>
      </c>
    </row>
    <row r="13949" spans="1:5" x14ac:dyDescent="0.3">
      <c r="A13949" t="s">
        <v>989</v>
      </c>
      <c r="B13949" t="s">
        <v>4946</v>
      </c>
      <c r="C13949">
        <v>381.703326181639</v>
      </c>
      <c r="D13949" t="s">
        <v>2480</v>
      </c>
      <c r="E13949" t="s">
        <v>65</v>
      </c>
    </row>
    <row r="13950" spans="1:5" x14ac:dyDescent="0.3">
      <c r="A13950" t="s">
        <v>990</v>
      </c>
      <c r="B13950" t="s">
        <v>4946</v>
      </c>
      <c r="C13950">
        <v>410.64681358531902</v>
      </c>
      <c r="D13950" t="s">
        <v>2480</v>
      </c>
      <c r="E13950" t="s">
        <v>65</v>
      </c>
    </row>
    <row r="13951" spans="1:5" x14ac:dyDescent="0.3">
      <c r="A13951" t="s">
        <v>991</v>
      </c>
      <c r="B13951" t="s">
        <v>4946</v>
      </c>
      <c r="C13951">
        <v>341.24712386112799</v>
      </c>
      <c r="D13951" t="s">
        <v>2480</v>
      </c>
      <c r="E13951" t="s">
        <v>65</v>
      </c>
    </row>
    <row r="13952" spans="1:5" x14ac:dyDescent="0.3">
      <c r="A13952" t="s">
        <v>992</v>
      </c>
      <c r="B13952" t="s">
        <v>4946</v>
      </c>
      <c r="C13952">
        <v>330.68480571743959</v>
      </c>
      <c r="D13952" t="s">
        <v>2480</v>
      </c>
      <c r="E13952" t="s">
        <v>65</v>
      </c>
    </row>
    <row r="13953" spans="1:5" x14ac:dyDescent="0.3">
      <c r="A13953" t="s">
        <v>993</v>
      </c>
      <c r="B13953" t="s">
        <v>4946</v>
      </c>
      <c r="C13953">
        <v>330.34652411759782</v>
      </c>
      <c r="D13953" t="s">
        <v>2480</v>
      </c>
      <c r="E13953" t="s">
        <v>65</v>
      </c>
    </row>
    <row r="13954" spans="1:5" x14ac:dyDescent="0.3">
      <c r="A13954" t="s">
        <v>994</v>
      </c>
      <c r="B13954" t="s">
        <v>4946</v>
      </c>
      <c r="C13954">
        <v>3388.9328985087122</v>
      </c>
      <c r="D13954" t="s">
        <v>2480</v>
      </c>
      <c r="E13954" t="s">
        <v>65</v>
      </c>
    </row>
    <row r="13955" spans="1:5" x14ac:dyDescent="0.3">
      <c r="A13955" t="s">
        <v>995</v>
      </c>
      <c r="B13955" t="s">
        <v>4946</v>
      </c>
      <c r="C13955">
        <v>3292.3524879253259</v>
      </c>
      <c r="D13955" t="s">
        <v>2480</v>
      </c>
      <c r="E13955" t="s">
        <v>65</v>
      </c>
    </row>
    <row r="13956" spans="1:5" x14ac:dyDescent="0.3">
      <c r="A13956" t="s">
        <v>996</v>
      </c>
      <c r="B13956" t="s">
        <v>4946</v>
      </c>
      <c r="C13956">
        <v>1776.0897671887526</v>
      </c>
      <c r="D13956" t="s">
        <v>2480</v>
      </c>
      <c r="E13956" t="s">
        <v>65</v>
      </c>
    </row>
    <row r="13957" spans="1:5" x14ac:dyDescent="0.3">
      <c r="A13957" t="s">
        <v>997</v>
      </c>
      <c r="B13957" t="s">
        <v>4946</v>
      </c>
      <c r="C13957">
        <v>3382.1588370207619</v>
      </c>
      <c r="D13957" t="s">
        <v>2480</v>
      </c>
      <c r="E13957" t="s">
        <v>65</v>
      </c>
    </row>
    <row r="13958" spans="1:5" x14ac:dyDescent="0.3">
      <c r="A13958" t="s">
        <v>998</v>
      </c>
      <c r="B13958" t="s">
        <v>4946</v>
      </c>
      <c r="C13958">
        <v>1249.489903419005</v>
      </c>
      <c r="D13958" t="s">
        <v>2480</v>
      </c>
      <c r="E13958" t="s">
        <v>65</v>
      </c>
    </row>
    <row r="13959" spans="1:5" x14ac:dyDescent="0.3">
      <c r="A13959" t="s">
        <v>999</v>
      </c>
      <c r="B13959" t="s">
        <v>4946</v>
      </c>
      <c r="C13959">
        <v>2720.2480714830699</v>
      </c>
      <c r="D13959" t="s">
        <v>2480</v>
      </c>
      <c r="E13959" t="s">
        <v>65</v>
      </c>
    </row>
    <row r="13960" spans="1:5" x14ac:dyDescent="0.3">
      <c r="A13960" t="s">
        <v>1000</v>
      </c>
      <c r="B13960" t="s">
        <v>4946</v>
      </c>
      <c r="C13960">
        <v>4039.9121562496452</v>
      </c>
      <c r="D13960" t="s">
        <v>2480</v>
      </c>
      <c r="E13960" t="s">
        <v>65</v>
      </c>
    </row>
    <row r="13961" spans="1:5" x14ac:dyDescent="0.3">
      <c r="A13961" t="s">
        <v>1001</v>
      </c>
      <c r="B13961" t="s">
        <v>4946</v>
      </c>
      <c r="C13961">
        <v>3493.5423656473499</v>
      </c>
      <c r="D13961" t="s">
        <v>2480</v>
      </c>
      <c r="E13961" t="s">
        <v>65</v>
      </c>
    </row>
    <row r="13962" spans="1:5" x14ac:dyDescent="0.3">
      <c r="A13962" t="s">
        <v>1002</v>
      </c>
      <c r="B13962" t="s">
        <v>4946</v>
      </c>
      <c r="C13962">
        <v>3512.3289903578548</v>
      </c>
      <c r="D13962" t="s">
        <v>2480</v>
      </c>
      <c r="E13962" t="s">
        <v>65</v>
      </c>
    </row>
    <row r="13963" spans="1:5" x14ac:dyDescent="0.3">
      <c r="A13963" t="s">
        <v>1003</v>
      </c>
      <c r="B13963" t="s">
        <v>4946</v>
      </c>
      <c r="C13963">
        <v>1886.2670656110242</v>
      </c>
      <c r="D13963" t="s">
        <v>2480</v>
      </c>
      <c r="E13963" t="s">
        <v>65</v>
      </c>
    </row>
    <row r="13964" spans="1:5" x14ac:dyDescent="0.3">
      <c r="A13964" t="s">
        <v>1004</v>
      </c>
      <c r="B13964" t="s">
        <v>4946</v>
      </c>
      <c r="C13964">
        <v>2947.7802109674158</v>
      </c>
      <c r="D13964" t="s">
        <v>2480</v>
      </c>
      <c r="E13964" t="s">
        <v>65</v>
      </c>
    </row>
    <row r="13965" spans="1:5" x14ac:dyDescent="0.3">
      <c r="A13965" t="s">
        <v>1005</v>
      </c>
      <c r="B13965" t="s">
        <v>4946</v>
      </c>
      <c r="C13965">
        <v>2590.6989482753202</v>
      </c>
      <c r="D13965" t="s">
        <v>2480</v>
      </c>
      <c r="E13965" t="s">
        <v>65</v>
      </c>
    </row>
    <row r="13966" spans="1:5" x14ac:dyDescent="0.3">
      <c r="A13966" t="s">
        <v>1006</v>
      </c>
      <c r="B13966" t="s">
        <v>4946</v>
      </c>
      <c r="C13966">
        <v>1301.0923454085901</v>
      </c>
      <c r="D13966" t="s">
        <v>2480</v>
      </c>
      <c r="E13966" t="s">
        <v>65</v>
      </c>
    </row>
    <row r="13967" spans="1:5" x14ac:dyDescent="0.3">
      <c r="A13967" t="s">
        <v>1007</v>
      </c>
      <c r="B13967" t="s">
        <v>4946</v>
      </c>
      <c r="C13967">
        <v>1259.0355814062568</v>
      </c>
      <c r="D13967" t="s">
        <v>2480</v>
      </c>
      <c r="E13967" t="s">
        <v>65</v>
      </c>
    </row>
    <row r="13968" spans="1:5" x14ac:dyDescent="0.3">
      <c r="A13968" t="s">
        <v>1008</v>
      </c>
      <c r="B13968" t="s">
        <v>4946</v>
      </c>
      <c r="C13968">
        <v>2516.4085747623626</v>
      </c>
      <c r="D13968" t="s">
        <v>2480</v>
      </c>
      <c r="E13968" t="s">
        <v>65</v>
      </c>
    </row>
    <row r="13969" spans="1:5" x14ac:dyDescent="0.3">
      <c r="A13969" t="s">
        <v>1009</v>
      </c>
      <c r="B13969" t="s">
        <v>4946</v>
      </c>
      <c r="C13969">
        <v>3354.8308202785538</v>
      </c>
      <c r="D13969" t="s">
        <v>2480</v>
      </c>
      <c r="E13969" t="s">
        <v>65</v>
      </c>
    </row>
    <row r="13970" spans="1:5" x14ac:dyDescent="0.3">
      <c r="A13970" t="s">
        <v>1010</v>
      </c>
      <c r="B13970" t="s">
        <v>4946</v>
      </c>
      <c r="C13970">
        <v>3154.4088129745601</v>
      </c>
      <c r="D13970" t="s">
        <v>2480</v>
      </c>
      <c r="E13970" t="s">
        <v>65</v>
      </c>
    </row>
    <row r="13971" spans="1:5" x14ac:dyDescent="0.3">
      <c r="A13971" t="s">
        <v>1011</v>
      </c>
      <c r="B13971" t="s">
        <v>4946</v>
      </c>
      <c r="C13971">
        <v>2670.7085432557278</v>
      </c>
      <c r="D13971" t="s">
        <v>2480</v>
      </c>
      <c r="E13971" t="s">
        <v>65</v>
      </c>
    </row>
    <row r="13972" spans="1:5" x14ac:dyDescent="0.3">
      <c r="A13972" t="s">
        <v>1012</v>
      </c>
      <c r="B13972" t="s">
        <v>4946</v>
      </c>
      <c r="C13972">
        <v>1620.5992953805458</v>
      </c>
      <c r="D13972" t="s">
        <v>2480</v>
      </c>
      <c r="E13972" t="s">
        <v>65</v>
      </c>
    </row>
    <row r="13973" spans="1:5" x14ac:dyDescent="0.3">
      <c r="A13973" t="s">
        <v>1013</v>
      </c>
      <c r="B13973" t="s">
        <v>4946</v>
      </c>
      <c r="C13973">
        <v>2798.9947599381276</v>
      </c>
      <c r="D13973" t="s">
        <v>2480</v>
      </c>
      <c r="E13973" t="s">
        <v>65</v>
      </c>
    </row>
    <row r="13974" spans="1:5" x14ac:dyDescent="0.3">
      <c r="A13974" t="s">
        <v>1014</v>
      </c>
      <c r="B13974" t="s">
        <v>4946</v>
      </c>
      <c r="C13974">
        <v>1899.3812657032279</v>
      </c>
      <c r="D13974" t="s">
        <v>2480</v>
      </c>
      <c r="E13974" t="s">
        <v>65</v>
      </c>
    </row>
    <row r="13975" spans="1:5" x14ac:dyDescent="0.3">
      <c r="A13975" t="s">
        <v>1015</v>
      </c>
      <c r="B13975" t="s">
        <v>4946</v>
      </c>
      <c r="C13975">
        <v>1965.5228071977579</v>
      </c>
      <c r="D13975" t="s">
        <v>2480</v>
      </c>
      <c r="E13975" t="s">
        <v>65</v>
      </c>
    </row>
    <row r="13976" spans="1:5" x14ac:dyDescent="0.3">
      <c r="A13976" t="s">
        <v>1016</v>
      </c>
      <c r="B13976" t="s">
        <v>4946</v>
      </c>
      <c r="C13976">
        <v>1170.0364689604774</v>
      </c>
      <c r="D13976" t="s">
        <v>2480</v>
      </c>
      <c r="E13976" t="s">
        <v>65</v>
      </c>
    </row>
    <row r="13977" spans="1:5" x14ac:dyDescent="0.3">
      <c r="A13977" t="s">
        <v>1017</v>
      </c>
      <c r="B13977" t="s">
        <v>4946</v>
      </c>
      <c r="C13977">
        <v>1192.6104303394795</v>
      </c>
      <c r="D13977" t="s">
        <v>2480</v>
      </c>
      <c r="E13977" t="s">
        <v>65</v>
      </c>
    </row>
    <row r="13978" spans="1:5" x14ac:dyDescent="0.3">
      <c r="A13978" t="s">
        <v>1018</v>
      </c>
      <c r="B13978" t="s">
        <v>4946</v>
      </c>
      <c r="C13978">
        <v>1623.6406702672052</v>
      </c>
      <c r="D13978" t="s">
        <v>2480</v>
      </c>
      <c r="E13978" t="s">
        <v>65</v>
      </c>
    </row>
    <row r="13979" spans="1:5" x14ac:dyDescent="0.3">
      <c r="A13979" t="s">
        <v>1019</v>
      </c>
      <c r="B13979" t="s">
        <v>4946</v>
      </c>
      <c r="C13979">
        <v>1440.7828900111278</v>
      </c>
      <c r="D13979" t="s">
        <v>2480</v>
      </c>
      <c r="E13979" t="s">
        <v>65</v>
      </c>
    </row>
    <row r="13980" spans="1:5" x14ac:dyDescent="0.3">
      <c r="A13980" t="s">
        <v>1020</v>
      </c>
      <c r="B13980" t="s">
        <v>4946</v>
      </c>
      <c r="C13980">
        <v>2662.6236895185616</v>
      </c>
      <c r="D13980" t="s">
        <v>2480</v>
      </c>
      <c r="E13980" t="s">
        <v>65</v>
      </c>
    </row>
    <row r="13981" spans="1:5" x14ac:dyDescent="0.3">
      <c r="A13981" t="s">
        <v>1021</v>
      </c>
      <c r="B13981" t="s">
        <v>4946</v>
      </c>
      <c r="C13981">
        <v>200.120626176196</v>
      </c>
      <c r="D13981" t="s">
        <v>2480</v>
      </c>
      <c r="E13981" t="s">
        <v>65</v>
      </c>
    </row>
    <row r="13982" spans="1:5" x14ac:dyDescent="0.3">
      <c r="A13982" t="s">
        <v>1022</v>
      </c>
      <c r="B13982" t="s">
        <v>4946</v>
      </c>
      <c r="C13982">
        <v>155.32777579373536</v>
      </c>
      <c r="D13982" t="s">
        <v>2480</v>
      </c>
      <c r="E13982" t="s">
        <v>65</v>
      </c>
    </row>
    <row r="13983" spans="1:5" x14ac:dyDescent="0.3">
      <c r="A13983" t="s">
        <v>1023</v>
      </c>
      <c r="B13983" t="s">
        <v>4946</v>
      </c>
      <c r="C13983">
        <v>142.49591777717305</v>
      </c>
      <c r="D13983" t="s">
        <v>2480</v>
      </c>
      <c r="E13983" t="s">
        <v>65</v>
      </c>
    </row>
    <row r="13984" spans="1:5" x14ac:dyDescent="0.3">
      <c r="A13984" t="s">
        <v>1024</v>
      </c>
      <c r="B13984" t="s">
        <v>4946</v>
      </c>
      <c r="C13984">
        <v>188.99540648924503</v>
      </c>
      <c r="D13984" t="s">
        <v>2480</v>
      </c>
      <c r="E13984" t="s">
        <v>65</v>
      </c>
    </row>
    <row r="13985" spans="1:5" x14ac:dyDescent="0.3">
      <c r="A13985" t="s">
        <v>1025</v>
      </c>
      <c r="B13985" t="s">
        <v>4946</v>
      </c>
      <c r="C13985">
        <v>213.25774065213398</v>
      </c>
      <c r="D13985" t="s">
        <v>2480</v>
      </c>
      <c r="E13985" t="s">
        <v>65</v>
      </c>
    </row>
    <row r="13986" spans="1:5" x14ac:dyDescent="0.3">
      <c r="A13986" t="s">
        <v>1026</v>
      </c>
      <c r="B13986" t="s">
        <v>4946</v>
      </c>
      <c r="C13986">
        <v>205.888942064291</v>
      </c>
      <c r="D13986" t="s">
        <v>2480</v>
      </c>
      <c r="E13986" t="s">
        <v>65</v>
      </c>
    </row>
    <row r="13987" spans="1:5" x14ac:dyDescent="0.3">
      <c r="A13987" t="s">
        <v>1027</v>
      </c>
      <c r="B13987" t="s">
        <v>4946</v>
      </c>
      <c r="C13987">
        <v>167.38391337774399</v>
      </c>
      <c r="D13987" t="s">
        <v>2480</v>
      </c>
      <c r="E13987" t="s">
        <v>65</v>
      </c>
    </row>
    <row r="13988" spans="1:5" x14ac:dyDescent="0.3">
      <c r="A13988" t="s">
        <v>1028</v>
      </c>
      <c r="B13988" t="s">
        <v>4946</v>
      </c>
      <c r="C13988">
        <v>145.11076103515393</v>
      </c>
      <c r="D13988" t="s">
        <v>2480</v>
      </c>
      <c r="E13988" t="s">
        <v>65</v>
      </c>
    </row>
    <row r="13989" spans="1:5" x14ac:dyDescent="0.3">
      <c r="A13989" t="s">
        <v>1029</v>
      </c>
      <c r="B13989" t="s">
        <v>4946</v>
      </c>
      <c r="C13989">
        <v>229.58117206322663</v>
      </c>
      <c r="D13989" t="s">
        <v>2480</v>
      </c>
      <c r="E13989" t="s">
        <v>65</v>
      </c>
    </row>
    <row r="13990" spans="1:5" x14ac:dyDescent="0.3">
      <c r="A13990" t="s">
        <v>1030</v>
      </c>
      <c r="B13990" t="s">
        <v>4946</v>
      </c>
      <c r="C13990">
        <v>265.25659786281597</v>
      </c>
      <c r="D13990" t="s">
        <v>2480</v>
      </c>
      <c r="E13990" t="s">
        <v>65</v>
      </c>
    </row>
    <row r="13991" spans="1:5" x14ac:dyDescent="0.3">
      <c r="A13991" t="s">
        <v>1031</v>
      </c>
      <c r="B13991" t="s">
        <v>4946</v>
      </c>
      <c r="C13991">
        <v>266.77527708573024</v>
      </c>
      <c r="D13991" t="s">
        <v>2480</v>
      </c>
      <c r="E13991" t="s">
        <v>65</v>
      </c>
    </row>
    <row r="13992" spans="1:5" x14ac:dyDescent="0.3">
      <c r="A13992" t="s">
        <v>1032</v>
      </c>
      <c r="B13992" t="s">
        <v>4946</v>
      </c>
      <c r="C13992">
        <v>258.63991381679006</v>
      </c>
      <c r="D13992" t="s">
        <v>2480</v>
      </c>
      <c r="E13992" t="s">
        <v>65</v>
      </c>
    </row>
    <row r="13993" spans="1:5" x14ac:dyDescent="0.3">
      <c r="A13993" t="s">
        <v>1033</v>
      </c>
      <c r="B13993" t="s">
        <v>4946</v>
      </c>
      <c r="C13993">
        <v>99.365039086688299</v>
      </c>
      <c r="D13993" t="s">
        <v>2480</v>
      </c>
      <c r="E13993" t="s">
        <v>65</v>
      </c>
    </row>
    <row r="13994" spans="1:5" x14ac:dyDescent="0.3">
      <c r="A13994" t="s">
        <v>1034</v>
      </c>
      <c r="B13994" t="s">
        <v>4946</v>
      </c>
      <c r="C13994">
        <v>338.33691354294541</v>
      </c>
      <c r="D13994" t="s">
        <v>2480</v>
      </c>
      <c r="E13994" t="s">
        <v>65</v>
      </c>
    </row>
    <row r="13995" spans="1:5" x14ac:dyDescent="0.3">
      <c r="A13995" t="s">
        <v>1035</v>
      </c>
      <c r="B13995" t="s">
        <v>4946</v>
      </c>
      <c r="C13995">
        <v>125.12479938000372</v>
      </c>
      <c r="D13995" t="s">
        <v>2480</v>
      </c>
      <c r="E13995" t="s">
        <v>65</v>
      </c>
    </row>
    <row r="13996" spans="1:5" x14ac:dyDescent="0.3">
      <c r="A13996" t="s">
        <v>1036</v>
      </c>
      <c r="B13996" t="s">
        <v>4946</v>
      </c>
      <c r="C13996">
        <v>39.190978692057556</v>
      </c>
      <c r="D13996" t="s">
        <v>2480</v>
      </c>
      <c r="E13996" t="s">
        <v>65</v>
      </c>
    </row>
    <row r="13997" spans="1:5" x14ac:dyDescent="0.3">
      <c r="A13997" t="s">
        <v>1037</v>
      </c>
      <c r="B13997" t="s">
        <v>4946</v>
      </c>
      <c r="C13997">
        <v>165.419902941896</v>
      </c>
      <c r="D13997" t="s">
        <v>2480</v>
      </c>
      <c r="E13997" t="s">
        <v>65</v>
      </c>
    </row>
    <row r="13998" spans="1:5" x14ac:dyDescent="0.3">
      <c r="A13998" t="s">
        <v>1038</v>
      </c>
      <c r="B13998" t="s">
        <v>4946</v>
      </c>
      <c r="C13998">
        <v>279.33529298515674</v>
      </c>
      <c r="D13998" t="s">
        <v>2480</v>
      </c>
      <c r="E13998" t="s">
        <v>65</v>
      </c>
    </row>
    <row r="13999" spans="1:5" x14ac:dyDescent="0.3">
      <c r="A13999" t="s">
        <v>1039</v>
      </c>
      <c r="B13999" t="s">
        <v>4946</v>
      </c>
      <c r="C13999">
        <v>143.929684835708</v>
      </c>
      <c r="D13999" t="s">
        <v>2480</v>
      </c>
      <c r="E13999" t="s">
        <v>65</v>
      </c>
    </row>
    <row r="14000" spans="1:5" x14ac:dyDescent="0.3">
      <c r="A14000" t="s">
        <v>1040</v>
      </c>
      <c r="B14000" t="s">
        <v>4946</v>
      </c>
      <c r="C14000">
        <v>186.50213074698644</v>
      </c>
      <c r="D14000" t="s">
        <v>2480</v>
      </c>
      <c r="E14000" t="s">
        <v>65</v>
      </c>
    </row>
    <row r="14001" spans="1:5" x14ac:dyDescent="0.3">
      <c r="A14001" t="s">
        <v>1041</v>
      </c>
      <c r="B14001" t="s">
        <v>4946</v>
      </c>
      <c r="C14001">
        <v>282.59076787744107</v>
      </c>
      <c r="D14001" t="s">
        <v>2480</v>
      </c>
      <c r="E14001" t="s">
        <v>65</v>
      </c>
    </row>
    <row r="14002" spans="1:5" x14ac:dyDescent="0.3">
      <c r="A14002" t="s">
        <v>1042</v>
      </c>
      <c r="B14002" t="s">
        <v>4946</v>
      </c>
      <c r="C14002">
        <v>297.51048517104488</v>
      </c>
      <c r="D14002" t="s">
        <v>2480</v>
      </c>
      <c r="E14002" t="s">
        <v>65</v>
      </c>
    </row>
    <row r="14003" spans="1:5" x14ac:dyDescent="0.3">
      <c r="A14003" t="s">
        <v>1043</v>
      </c>
      <c r="B14003" t="s">
        <v>4946</v>
      </c>
      <c r="C14003">
        <v>132.85057239295389</v>
      </c>
      <c r="D14003" t="s">
        <v>2480</v>
      </c>
      <c r="E14003" t="s">
        <v>65</v>
      </c>
    </row>
    <row r="14004" spans="1:5" x14ac:dyDescent="0.3">
      <c r="A14004" t="s">
        <v>1044</v>
      </c>
      <c r="B14004" t="s">
        <v>4946</v>
      </c>
      <c r="C14004">
        <v>141.25209986263701</v>
      </c>
      <c r="D14004" t="s">
        <v>2480</v>
      </c>
      <c r="E14004" t="s">
        <v>65</v>
      </c>
    </row>
    <row r="14005" spans="1:5" x14ac:dyDescent="0.3">
      <c r="A14005" t="s">
        <v>1045</v>
      </c>
      <c r="B14005" t="s">
        <v>4946</v>
      </c>
      <c r="C14005">
        <v>164.02806709144281</v>
      </c>
      <c r="D14005" t="s">
        <v>2480</v>
      </c>
      <c r="E14005" t="s">
        <v>65</v>
      </c>
    </row>
    <row r="14006" spans="1:5" x14ac:dyDescent="0.3">
      <c r="A14006" t="s">
        <v>1046</v>
      </c>
      <c r="B14006" t="s">
        <v>4946</v>
      </c>
      <c r="C14006">
        <v>243.95518147016901</v>
      </c>
      <c r="D14006" t="s">
        <v>2480</v>
      </c>
      <c r="E14006" t="s">
        <v>65</v>
      </c>
    </row>
    <row r="14007" spans="1:5" x14ac:dyDescent="0.3">
      <c r="A14007" t="s">
        <v>1047</v>
      </c>
      <c r="B14007" t="s">
        <v>4946</v>
      </c>
      <c r="C14007">
        <v>266.2421970483818</v>
      </c>
      <c r="D14007" t="s">
        <v>2480</v>
      </c>
      <c r="E14007" t="s">
        <v>65</v>
      </c>
    </row>
    <row r="14008" spans="1:5" x14ac:dyDescent="0.3">
      <c r="A14008" t="s">
        <v>1048</v>
      </c>
      <c r="B14008" t="s">
        <v>4946</v>
      </c>
      <c r="C14008">
        <v>277.13637850258402</v>
      </c>
      <c r="D14008" t="s">
        <v>2480</v>
      </c>
      <c r="E14008" t="s">
        <v>65</v>
      </c>
    </row>
    <row r="14009" spans="1:5" x14ac:dyDescent="0.3">
      <c r="A14009" t="s">
        <v>1049</v>
      </c>
      <c r="B14009" t="s">
        <v>4946</v>
      </c>
      <c r="C14009">
        <v>228.50226480120926</v>
      </c>
      <c r="D14009" t="s">
        <v>2480</v>
      </c>
      <c r="E14009" t="s">
        <v>65</v>
      </c>
    </row>
    <row r="14010" spans="1:5" x14ac:dyDescent="0.3">
      <c r="A14010" t="s">
        <v>1050</v>
      </c>
      <c r="B14010" t="s">
        <v>4946</v>
      </c>
      <c r="C14010">
        <v>412.60860178837407</v>
      </c>
      <c r="D14010" t="s">
        <v>2480</v>
      </c>
      <c r="E14010" t="s">
        <v>65</v>
      </c>
    </row>
    <row r="14011" spans="1:5" x14ac:dyDescent="0.3">
      <c r="A14011" t="s">
        <v>1051</v>
      </c>
      <c r="B14011" t="s">
        <v>4946</v>
      </c>
      <c r="C14011">
        <v>252.54574689291294</v>
      </c>
      <c r="D14011" t="s">
        <v>2480</v>
      </c>
      <c r="E14011" t="s">
        <v>65</v>
      </c>
    </row>
    <row r="14012" spans="1:5" x14ac:dyDescent="0.3">
      <c r="A14012" t="s">
        <v>550</v>
      </c>
      <c r="B14012" t="s">
        <v>4946</v>
      </c>
      <c r="C14012">
        <v>2073.7294340378271</v>
      </c>
      <c r="D14012" t="s">
        <v>2480</v>
      </c>
      <c r="E14012" t="s">
        <v>65</v>
      </c>
    </row>
    <row r="14013" spans="1:5" x14ac:dyDescent="0.3">
      <c r="A14013" t="s">
        <v>552</v>
      </c>
      <c r="B14013" t="s">
        <v>4946</v>
      </c>
      <c r="C14013">
        <v>2020.2798383955551</v>
      </c>
      <c r="D14013" t="s">
        <v>2480</v>
      </c>
      <c r="E14013" t="s">
        <v>65</v>
      </c>
    </row>
    <row r="14014" spans="1:5" x14ac:dyDescent="0.3">
      <c r="A14014" t="s">
        <v>554</v>
      </c>
      <c r="B14014" t="s">
        <v>4946</v>
      </c>
      <c r="C14014">
        <v>1373.0431944163765</v>
      </c>
      <c r="D14014" t="s">
        <v>2480</v>
      </c>
      <c r="E14014" t="s">
        <v>65</v>
      </c>
    </row>
    <row r="14015" spans="1:5" x14ac:dyDescent="0.3">
      <c r="A14015" t="s">
        <v>63</v>
      </c>
      <c r="B14015" t="s">
        <v>4946</v>
      </c>
      <c r="C14015">
        <v>1155.2210637831051</v>
      </c>
      <c r="D14015" t="s">
        <v>2480</v>
      </c>
      <c r="E14015" t="s">
        <v>65</v>
      </c>
    </row>
    <row r="14016" spans="1:5" x14ac:dyDescent="0.3">
      <c r="A14016" t="s">
        <v>557</v>
      </c>
      <c r="B14016" t="s">
        <v>4946</v>
      </c>
      <c r="C14016">
        <v>684.0988049692512</v>
      </c>
      <c r="D14016" t="s">
        <v>2480</v>
      </c>
      <c r="E14016" t="s">
        <v>65</v>
      </c>
    </row>
    <row r="14017" spans="1:5" x14ac:dyDescent="0.3">
      <c r="A14017" t="s">
        <v>559</v>
      </c>
      <c r="B14017" t="s">
        <v>4946</v>
      </c>
      <c r="C14017">
        <v>1305.2230845358754</v>
      </c>
      <c r="D14017" t="s">
        <v>2480</v>
      </c>
      <c r="E14017" t="s">
        <v>65</v>
      </c>
    </row>
    <row r="14018" spans="1:5" x14ac:dyDescent="0.3">
      <c r="A14018" t="s">
        <v>561</v>
      </c>
      <c r="B14018" t="s">
        <v>4946</v>
      </c>
      <c r="C14018">
        <v>1174.3361906865621</v>
      </c>
      <c r="D14018" t="s">
        <v>2480</v>
      </c>
      <c r="E14018" t="s">
        <v>65</v>
      </c>
    </row>
    <row r="14019" spans="1:5" x14ac:dyDescent="0.3">
      <c r="A14019" t="s">
        <v>563</v>
      </c>
      <c r="B14019" t="s">
        <v>4946</v>
      </c>
      <c r="C14019">
        <v>1841.733371454214</v>
      </c>
      <c r="D14019" t="s">
        <v>2480</v>
      </c>
      <c r="E14019" t="s">
        <v>65</v>
      </c>
    </row>
    <row r="14020" spans="1:5" x14ac:dyDescent="0.3">
      <c r="A14020" t="s">
        <v>565</v>
      </c>
      <c r="B14020" t="s">
        <v>4946</v>
      </c>
      <c r="C14020">
        <v>1674.7102610539021</v>
      </c>
      <c r="D14020" t="s">
        <v>2480</v>
      </c>
      <c r="E14020" t="s">
        <v>65</v>
      </c>
    </row>
    <row r="14021" spans="1:5" x14ac:dyDescent="0.3">
      <c r="A14021" t="s">
        <v>1052</v>
      </c>
      <c r="B14021" t="s">
        <v>4946</v>
      </c>
      <c r="C14021">
        <v>3188.0091601115996</v>
      </c>
      <c r="D14021" t="s">
        <v>2480</v>
      </c>
      <c r="E14021" t="s">
        <v>65</v>
      </c>
    </row>
    <row r="14022" spans="1:5" x14ac:dyDescent="0.3">
      <c r="A14022" t="s">
        <v>1053</v>
      </c>
      <c r="B14022" t="s">
        <v>4946</v>
      </c>
      <c r="C14022">
        <v>360.77153540457698</v>
      </c>
      <c r="D14022" t="s">
        <v>2480</v>
      </c>
      <c r="E14022" t="s">
        <v>65</v>
      </c>
    </row>
    <row r="14023" spans="1:5" x14ac:dyDescent="0.3">
      <c r="A14023" t="s">
        <v>1054</v>
      </c>
      <c r="B14023" t="s">
        <v>4946</v>
      </c>
      <c r="C14023">
        <v>2425.06136923554</v>
      </c>
      <c r="D14023" t="s">
        <v>2480</v>
      </c>
      <c r="E14023" t="s">
        <v>65</v>
      </c>
    </row>
    <row r="14024" spans="1:5" x14ac:dyDescent="0.3">
      <c r="A14024" t="s">
        <v>1055</v>
      </c>
      <c r="B14024" t="s">
        <v>4946</v>
      </c>
      <c r="C14024">
        <v>640.08038745465797</v>
      </c>
      <c r="D14024" t="s">
        <v>2480</v>
      </c>
      <c r="E14024" t="s">
        <v>65</v>
      </c>
    </row>
    <row r="14025" spans="1:5" x14ac:dyDescent="0.3">
      <c r="A14025" t="s">
        <v>1056</v>
      </c>
      <c r="B14025" t="s">
        <v>4946</v>
      </c>
      <c r="C14025">
        <v>2275.5835965300726</v>
      </c>
      <c r="D14025" t="s">
        <v>2480</v>
      </c>
      <c r="E14025" t="s">
        <v>65</v>
      </c>
    </row>
    <row r="14026" spans="1:5" x14ac:dyDescent="0.3">
      <c r="A14026" t="s">
        <v>1057</v>
      </c>
      <c r="B14026" t="s">
        <v>4946</v>
      </c>
      <c r="C14026">
        <v>2471.3702706509798</v>
      </c>
      <c r="D14026" t="s">
        <v>2480</v>
      </c>
      <c r="E14026" t="s">
        <v>65</v>
      </c>
    </row>
    <row r="14027" spans="1:5" x14ac:dyDescent="0.3">
      <c r="A14027" t="s">
        <v>1058</v>
      </c>
      <c r="B14027" t="s">
        <v>4946</v>
      </c>
      <c r="C14027">
        <v>2650.8469574770202</v>
      </c>
      <c r="D14027" t="s">
        <v>2480</v>
      </c>
      <c r="E14027" t="s">
        <v>65</v>
      </c>
    </row>
    <row r="14028" spans="1:5" x14ac:dyDescent="0.3">
      <c r="A14028" t="s">
        <v>1059</v>
      </c>
      <c r="B14028" t="s">
        <v>4946</v>
      </c>
      <c r="C14028">
        <v>2567.8832028941702</v>
      </c>
      <c r="D14028" t="s">
        <v>2480</v>
      </c>
      <c r="E14028" t="s">
        <v>65</v>
      </c>
    </row>
    <row r="14029" spans="1:5" x14ac:dyDescent="0.3">
      <c r="A14029" t="s">
        <v>1060</v>
      </c>
      <c r="B14029" t="s">
        <v>4946</v>
      </c>
      <c r="C14029">
        <v>2750.2050817680602</v>
      </c>
      <c r="D14029" t="s">
        <v>2480</v>
      </c>
      <c r="E14029" t="s">
        <v>65</v>
      </c>
    </row>
    <row r="14030" spans="1:5" x14ac:dyDescent="0.3">
      <c r="A14030" t="s">
        <v>1061</v>
      </c>
      <c r="B14030" t="s">
        <v>4946</v>
      </c>
      <c r="C14030">
        <v>2456.8929445194858</v>
      </c>
      <c r="D14030" t="s">
        <v>2480</v>
      </c>
      <c r="E14030" t="s">
        <v>65</v>
      </c>
    </row>
    <row r="14031" spans="1:5" x14ac:dyDescent="0.3">
      <c r="A14031" t="s">
        <v>1062</v>
      </c>
      <c r="B14031" t="s">
        <v>4946</v>
      </c>
      <c r="C14031">
        <v>1870.0098076423801</v>
      </c>
      <c r="D14031" t="s">
        <v>2480</v>
      </c>
      <c r="E14031" t="s">
        <v>65</v>
      </c>
    </row>
    <row r="14032" spans="1:5" x14ac:dyDescent="0.3">
      <c r="A14032" t="s">
        <v>1063</v>
      </c>
      <c r="B14032" t="s">
        <v>4946</v>
      </c>
      <c r="C14032">
        <v>2630.9922856610069</v>
      </c>
      <c r="D14032" t="s">
        <v>2480</v>
      </c>
      <c r="E14032" t="s">
        <v>65</v>
      </c>
    </row>
    <row r="14033" spans="1:5" x14ac:dyDescent="0.3">
      <c r="A14033" t="s">
        <v>1064</v>
      </c>
      <c r="B14033" t="s">
        <v>4946</v>
      </c>
      <c r="C14033">
        <v>2950.7161399545457</v>
      </c>
      <c r="D14033" t="s">
        <v>2480</v>
      </c>
      <c r="E14033" t="s">
        <v>65</v>
      </c>
    </row>
    <row r="14034" spans="1:5" x14ac:dyDescent="0.3">
      <c r="A14034" t="s">
        <v>1065</v>
      </c>
      <c r="B14034" t="s">
        <v>4946</v>
      </c>
      <c r="C14034">
        <v>3412.3199837703646</v>
      </c>
      <c r="D14034" t="s">
        <v>2480</v>
      </c>
      <c r="E14034" t="s">
        <v>65</v>
      </c>
    </row>
    <row r="14035" spans="1:5" x14ac:dyDescent="0.3">
      <c r="A14035" t="s">
        <v>1066</v>
      </c>
      <c r="B14035" t="s">
        <v>4946</v>
      </c>
      <c r="C14035">
        <v>2226.326867155663</v>
      </c>
      <c r="D14035" t="s">
        <v>2480</v>
      </c>
      <c r="E14035" t="s">
        <v>65</v>
      </c>
    </row>
    <row r="14036" spans="1:5" x14ac:dyDescent="0.3">
      <c r="A14036" t="s">
        <v>1067</v>
      </c>
      <c r="B14036" t="s">
        <v>4946</v>
      </c>
      <c r="C14036">
        <v>2308.7701564347899</v>
      </c>
      <c r="D14036" t="s">
        <v>2480</v>
      </c>
      <c r="E14036" t="s">
        <v>65</v>
      </c>
    </row>
    <row r="14037" spans="1:5" x14ac:dyDescent="0.3">
      <c r="A14037" t="s">
        <v>1068</v>
      </c>
      <c r="B14037" t="s">
        <v>4946</v>
      </c>
      <c r="C14037">
        <v>2983.8885993243002</v>
      </c>
      <c r="D14037" t="s">
        <v>2480</v>
      </c>
      <c r="E14037" t="s">
        <v>65</v>
      </c>
    </row>
    <row r="14038" spans="1:5" x14ac:dyDescent="0.3">
      <c r="A14038" t="s">
        <v>1069</v>
      </c>
      <c r="B14038" t="s">
        <v>4946</v>
      </c>
      <c r="C14038">
        <v>1860.5834815903506</v>
      </c>
      <c r="D14038" t="s">
        <v>2480</v>
      </c>
      <c r="E14038" t="s">
        <v>65</v>
      </c>
    </row>
    <row r="14039" spans="1:5" x14ac:dyDescent="0.3">
      <c r="A14039" t="s">
        <v>1070</v>
      </c>
      <c r="B14039" t="s">
        <v>4946</v>
      </c>
      <c r="C14039">
        <v>1091.2643472143559</v>
      </c>
      <c r="D14039" t="s">
        <v>2480</v>
      </c>
      <c r="E14039" t="s">
        <v>65</v>
      </c>
    </row>
    <row r="14040" spans="1:5" x14ac:dyDescent="0.3">
      <c r="A14040" t="s">
        <v>1071</v>
      </c>
      <c r="B14040" t="s">
        <v>4946</v>
      </c>
      <c r="C14040">
        <v>2710.2903315416797</v>
      </c>
      <c r="D14040" t="s">
        <v>2480</v>
      </c>
      <c r="E14040" t="s">
        <v>65</v>
      </c>
    </row>
    <row r="14041" spans="1:5" x14ac:dyDescent="0.3">
      <c r="A14041" t="s">
        <v>1072</v>
      </c>
      <c r="B14041" t="s">
        <v>4946</v>
      </c>
      <c r="C14041">
        <v>2326.860910873831</v>
      </c>
      <c r="D14041" t="s">
        <v>2480</v>
      </c>
      <c r="E14041" t="s">
        <v>65</v>
      </c>
    </row>
    <row r="14042" spans="1:5" x14ac:dyDescent="0.3">
      <c r="A14042" t="s">
        <v>1073</v>
      </c>
      <c r="B14042" t="s">
        <v>4946</v>
      </c>
      <c r="C14042">
        <v>1200.0218099390399</v>
      </c>
      <c r="D14042" t="s">
        <v>2480</v>
      </c>
      <c r="E14042" t="s">
        <v>65</v>
      </c>
    </row>
    <row r="14043" spans="1:5" x14ac:dyDescent="0.3">
      <c r="A14043" t="s">
        <v>1074</v>
      </c>
      <c r="B14043" t="s">
        <v>4946</v>
      </c>
      <c r="C14043">
        <v>2142.8042880215598</v>
      </c>
      <c r="D14043" t="s">
        <v>2480</v>
      </c>
      <c r="E14043" t="s">
        <v>65</v>
      </c>
    </row>
    <row r="14044" spans="1:5" x14ac:dyDescent="0.3">
      <c r="A14044" t="s">
        <v>1075</v>
      </c>
      <c r="B14044" t="s">
        <v>4946</v>
      </c>
      <c r="C14044">
        <v>3296.57200475116</v>
      </c>
      <c r="D14044" t="s">
        <v>2480</v>
      </c>
      <c r="E14044" t="s">
        <v>65</v>
      </c>
    </row>
    <row r="14045" spans="1:5" x14ac:dyDescent="0.3">
      <c r="A14045" t="s">
        <v>1076</v>
      </c>
      <c r="B14045" t="s">
        <v>4946</v>
      </c>
      <c r="C14045">
        <v>2422.3536267817499</v>
      </c>
      <c r="D14045" t="s">
        <v>2480</v>
      </c>
      <c r="E14045" t="s">
        <v>65</v>
      </c>
    </row>
    <row r="14046" spans="1:5" x14ac:dyDescent="0.3">
      <c r="A14046" t="s">
        <v>1077</v>
      </c>
      <c r="B14046" t="s">
        <v>4946</v>
      </c>
      <c r="C14046">
        <v>411.830225539818</v>
      </c>
      <c r="D14046" t="s">
        <v>2480</v>
      </c>
      <c r="E14046" t="s">
        <v>65</v>
      </c>
    </row>
    <row r="14047" spans="1:5" x14ac:dyDescent="0.3">
      <c r="A14047" t="s">
        <v>1078</v>
      </c>
      <c r="B14047" t="s">
        <v>4946</v>
      </c>
      <c r="C14047">
        <v>3332.2172441716007</v>
      </c>
      <c r="D14047" t="s">
        <v>2480</v>
      </c>
      <c r="E14047" t="s">
        <v>65</v>
      </c>
    </row>
    <row r="14048" spans="1:5" x14ac:dyDescent="0.3">
      <c r="A14048" t="s">
        <v>1079</v>
      </c>
      <c r="B14048" t="s">
        <v>4946</v>
      </c>
      <c r="C14048">
        <v>1977.0676271351099</v>
      </c>
      <c r="D14048" t="s">
        <v>2480</v>
      </c>
      <c r="E14048" t="s">
        <v>65</v>
      </c>
    </row>
    <row r="14049" spans="1:5" x14ac:dyDescent="0.3">
      <c r="A14049" t="s">
        <v>1080</v>
      </c>
      <c r="B14049" t="s">
        <v>4946</v>
      </c>
      <c r="C14049">
        <v>2519.7608499193698</v>
      </c>
      <c r="D14049" t="s">
        <v>2480</v>
      </c>
      <c r="E14049" t="s">
        <v>65</v>
      </c>
    </row>
    <row r="14050" spans="1:5" x14ac:dyDescent="0.3">
      <c r="A14050" t="s">
        <v>1081</v>
      </c>
      <c r="B14050" t="s">
        <v>4946</v>
      </c>
      <c r="C14050">
        <v>2439.1832121503398</v>
      </c>
      <c r="D14050" t="s">
        <v>2480</v>
      </c>
      <c r="E14050" t="s">
        <v>65</v>
      </c>
    </row>
    <row r="14051" spans="1:5" x14ac:dyDescent="0.3">
      <c r="A14051" t="s">
        <v>1082</v>
      </c>
      <c r="B14051" t="s">
        <v>4946</v>
      </c>
      <c r="C14051">
        <v>2213.0551112548201</v>
      </c>
      <c r="D14051" t="s">
        <v>2480</v>
      </c>
      <c r="E14051" t="s">
        <v>65</v>
      </c>
    </row>
    <row r="14052" spans="1:5" x14ac:dyDescent="0.3">
      <c r="A14052" t="s">
        <v>1083</v>
      </c>
      <c r="B14052" t="s">
        <v>4946</v>
      </c>
      <c r="C14052">
        <v>1854.9172576998601</v>
      </c>
      <c r="D14052" t="s">
        <v>2480</v>
      </c>
      <c r="E14052" t="s">
        <v>65</v>
      </c>
    </row>
    <row r="14053" spans="1:5" x14ac:dyDescent="0.3">
      <c r="A14053" t="s">
        <v>1084</v>
      </c>
      <c r="B14053" t="s">
        <v>4946</v>
      </c>
      <c r="C14053">
        <v>2295.5896596785201</v>
      </c>
      <c r="D14053" t="s">
        <v>2480</v>
      </c>
      <c r="E14053" t="s">
        <v>65</v>
      </c>
    </row>
    <row r="14054" spans="1:5" x14ac:dyDescent="0.3">
      <c r="A14054" t="s">
        <v>1085</v>
      </c>
      <c r="B14054" t="s">
        <v>4946</v>
      </c>
      <c r="C14054">
        <v>2526.5353593080999</v>
      </c>
      <c r="D14054" t="s">
        <v>2480</v>
      </c>
      <c r="E14054" t="s">
        <v>65</v>
      </c>
    </row>
    <row r="14055" spans="1:5" x14ac:dyDescent="0.3">
      <c r="A14055" t="s">
        <v>1086</v>
      </c>
      <c r="B14055" t="s">
        <v>4946</v>
      </c>
      <c r="C14055">
        <v>2155.2539104122202</v>
      </c>
      <c r="D14055" t="s">
        <v>2480</v>
      </c>
      <c r="E14055" t="s">
        <v>65</v>
      </c>
    </row>
    <row r="14056" spans="1:5" x14ac:dyDescent="0.3">
      <c r="A14056" t="s">
        <v>1087</v>
      </c>
      <c r="B14056" t="s">
        <v>4946</v>
      </c>
      <c r="C14056">
        <v>2504.22774388477</v>
      </c>
      <c r="D14056" t="s">
        <v>2480</v>
      </c>
      <c r="E14056" t="s">
        <v>65</v>
      </c>
    </row>
    <row r="14057" spans="1:5" x14ac:dyDescent="0.3">
      <c r="A14057" t="s">
        <v>1088</v>
      </c>
      <c r="B14057" t="s">
        <v>4946</v>
      </c>
      <c r="C14057">
        <v>902.14407311107902</v>
      </c>
      <c r="D14057" t="s">
        <v>2480</v>
      </c>
      <c r="E14057" t="s">
        <v>65</v>
      </c>
    </row>
    <row r="14058" spans="1:5" x14ac:dyDescent="0.3">
      <c r="A14058" t="s">
        <v>1089</v>
      </c>
      <c r="B14058" t="s">
        <v>4946</v>
      </c>
      <c r="C14058">
        <v>2766.09022260759</v>
      </c>
      <c r="D14058" t="s">
        <v>2480</v>
      </c>
      <c r="E14058" t="s">
        <v>65</v>
      </c>
    </row>
    <row r="14059" spans="1:5" x14ac:dyDescent="0.3">
      <c r="A14059" t="s">
        <v>1090</v>
      </c>
      <c r="B14059" t="s">
        <v>4946</v>
      </c>
      <c r="C14059">
        <v>2201.3254779980398</v>
      </c>
      <c r="D14059" t="s">
        <v>2480</v>
      </c>
      <c r="E14059" t="s">
        <v>65</v>
      </c>
    </row>
    <row r="14060" spans="1:5" x14ac:dyDescent="0.3">
      <c r="A14060" t="s">
        <v>1091</v>
      </c>
      <c r="B14060" t="s">
        <v>4946</v>
      </c>
      <c r="C14060">
        <v>2830.7889133462099</v>
      </c>
      <c r="D14060" t="s">
        <v>2480</v>
      </c>
      <c r="E14060" t="s">
        <v>65</v>
      </c>
    </row>
    <row r="14061" spans="1:5" x14ac:dyDescent="0.3">
      <c r="A14061" t="s">
        <v>1092</v>
      </c>
      <c r="B14061" t="s">
        <v>4946</v>
      </c>
      <c r="C14061">
        <v>2048.4164329832902</v>
      </c>
      <c r="D14061" t="s">
        <v>2480</v>
      </c>
      <c r="E14061" t="s">
        <v>65</v>
      </c>
    </row>
    <row r="14062" spans="1:5" x14ac:dyDescent="0.3">
      <c r="A14062" t="s">
        <v>1093</v>
      </c>
      <c r="B14062" t="s">
        <v>4946</v>
      </c>
      <c r="C14062">
        <v>2767.8316700750802</v>
      </c>
      <c r="D14062" t="s">
        <v>2480</v>
      </c>
      <c r="E14062" t="s">
        <v>65</v>
      </c>
    </row>
    <row r="14063" spans="1:5" x14ac:dyDescent="0.3">
      <c r="A14063" t="s">
        <v>1094</v>
      </c>
      <c r="B14063" t="s">
        <v>4946</v>
      </c>
      <c r="C14063">
        <v>2991.7209045967406</v>
      </c>
      <c r="D14063" t="s">
        <v>2480</v>
      </c>
      <c r="E14063" t="s">
        <v>65</v>
      </c>
    </row>
    <row r="14064" spans="1:5" x14ac:dyDescent="0.3">
      <c r="A14064" t="s">
        <v>1095</v>
      </c>
      <c r="B14064" t="s">
        <v>4946</v>
      </c>
      <c r="C14064">
        <v>2439.6807883750598</v>
      </c>
      <c r="D14064" t="s">
        <v>2480</v>
      </c>
      <c r="E14064" t="s">
        <v>65</v>
      </c>
    </row>
    <row r="14065" spans="1:5" x14ac:dyDescent="0.3">
      <c r="A14065" t="s">
        <v>1096</v>
      </c>
      <c r="B14065" t="s">
        <v>4946</v>
      </c>
      <c r="C14065">
        <v>3528.1271913400901</v>
      </c>
      <c r="D14065" t="s">
        <v>2480</v>
      </c>
      <c r="E14065" t="s">
        <v>65</v>
      </c>
    </row>
    <row r="14066" spans="1:5" x14ac:dyDescent="0.3">
      <c r="A14066" t="s">
        <v>1097</v>
      </c>
      <c r="B14066" t="s">
        <v>4946</v>
      </c>
      <c r="C14066">
        <v>947.91098073035698</v>
      </c>
      <c r="D14066" t="s">
        <v>2480</v>
      </c>
      <c r="E14066" t="s">
        <v>65</v>
      </c>
    </row>
    <row r="14067" spans="1:5" x14ac:dyDescent="0.3">
      <c r="A14067" t="s">
        <v>1098</v>
      </c>
      <c r="B14067" t="s">
        <v>4946</v>
      </c>
      <c r="C14067">
        <v>2057.4185739046002</v>
      </c>
      <c r="D14067" t="s">
        <v>2480</v>
      </c>
      <c r="E14067" t="s">
        <v>65</v>
      </c>
    </row>
    <row r="14068" spans="1:5" x14ac:dyDescent="0.3">
      <c r="A14068" t="s">
        <v>1099</v>
      </c>
      <c r="B14068" t="s">
        <v>4946</v>
      </c>
      <c r="C14068">
        <v>2575.3959455632298</v>
      </c>
      <c r="D14068" t="s">
        <v>2480</v>
      </c>
      <c r="E14068" t="s">
        <v>65</v>
      </c>
    </row>
    <row r="14069" spans="1:5" x14ac:dyDescent="0.3">
      <c r="A14069" t="s">
        <v>1100</v>
      </c>
      <c r="B14069" t="s">
        <v>4946</v>
      </c>
      <c r="C14069">
        <v>3307.4971238318999</v>
      </c>
      <c r="D14069" t="s">
        <v>2480</v>
      </c>
      <c r="E14069" t="s">
        <v>65</v>
      </c>
    </row>
    <row r="14070" spans="1:5" x14ac:dyDescent="0.3">
      <c r="A14070" t="s">
        <v>1101</v>
      </c>
      <c r="B14070" t="s">
        <v>4946</v>
      </c>
      <c r="C14070">
        <v>776.440972858348</v>
      </c>
      <c r="D14070" t="s">
        <v>2480</v>
      </c>
      <c r="E14070" t="s">
        <v>65</v>
      </c>
    </row>
    <row r="14071" spans="1:5" x14ac:dyDescent="0.3">
      <c r="A14071" t="s">
        <v>1102</v>
      </c>
      <c r="B14071" t="s">
        <v>4946</v>
      </c>
      <c r="C14071">
        <v>3985.9052971560004</v>
      </c>
      <c r="D14071" t="s">
        <v>2480</v>
      </c>
      <c r="E14071" t="s">
        <v>65</v>
      </c>
    </row>
    <row r="14072" spans="1:5" x14ac:dyDescent="0.3">
      <c r="A14072" t="s">
        <v>1103</v>
      </c>
      <c r="B14072" t="s">
        <v>4946</v>
      </c>
      <c r="C14072">
        <v>2204.0338864641058</v>
      </c>
      <c r="D14072" t="s">
        <v>2480</v>
      </c>
      <c r="E14072" t="s">
        <v>65</v>
      </c>
    </row>
    <row r="14073" spans="1:5" x14ac:dyDescent="0.3">
      <c r="A14073" t="s">
        <v>1104</v>
      </c>
      <c r="B14073" t="s">
        <v>4946</v>
      </c>
      <c r="C14073">
        <v>3524.9604681628093</v>
      </c>
      <c r="D14073" t="s">
        <v>2480</v>
      </c>
      <c r="E14073" t="s">
        <v>65</v>
      </c>
    </row>
    <row r="14074" spans="1:5" x14ac:dyDescent="0.3">
      <c r="A14074" t="s">
        <v>1105</v>
      </c>
      <c r="B14074" t="s">
        <v>4946</v>
      </c>
      <c r="C14074">
        <v>3998.6136756243</v>
      </c>
      <c r="D14074" t="s">
        <v>2480</v>
      </c>
      <c r="E14074" t="s">
        <v>65</v>
      </c>
    </row>
    <row r="14075" spans="1:5" x14ac:dyDescent="0.3">
      <c r="A14075" t="s">
        <v>1106</v>
      </c>
      <c r="B14075" t="s">
        <v>4946</v>
      </c>
      <c r="C14075">
        <v>6784.6126791202296</v>
      </c>
      <c r="D14075" t="s">
        <v>2480</v>
      </c>
      <c r="E14075" t="s">
        <v>65</v>
      </c>
    </row>
    <row r="14076" spans="1:5" x14ac:dyDescent="0.3">
      <c r="A14076" t="s">
        <v>1107</v>
      </c>
      <c r="B14076" t="s">
        <v>4946</v>
      </c>
      <c r="C14076">
        <v>3510.0235399254002</v>
      </c>
      <c r="D14076" t="s">
        <v>2480</v>
      </c>
      <c r="E14076" t="s">
        <v>65</v>
      </c>
    </row>
    <row r="14077" spans="1:5" x14ac:dyDescent="0.3">
      <c r="A14077" t="s">
        <v>1108</v>
      </c>
      <c r="B14077" t="s">
        <v>4946</v>
      </c>
      <c r="C14077">
        <v>1871.1010616162498</v>
      </c>
      <c r="D14077" t="s">
        <v>2480</v>
      </c>
      <c r="E14077" t="s">
        <v>65</v>
      </c>
    </row>
    <row r="14078" spans="1:5" x14ac:dyDescent="0.3">
      <c r="A14078" t="s">
        <v>1109</v>
      </c>
      <c r="B14078" t="s">
        <v>4946</v>
      </c>
      <c r="C14078">
        <v>5264.7113811409099</v>
      </c>
      <c r="D14078" t="s">
        <v>2480</v>
      </c>
      <c r="E14078" t="s">
        <v>65</v>
      </c>
    </row>
    <row r="14079" spans="1:5" x14ac:dyDescent="0.3">
      <c r="A14079" t="s">
        <v>1110</v>
      </c>
      <c r="B14079" t="s">
        <v>4946</v>
      </c>
      <c r="C14079">
        <v>996.45238537026205</v>
      </c>
      <c r="D14079" t="s">
        <v>2480</v>
      </c>
      <c r="E14079" t="s">
        <v>65</v>
      </c>
    </row>
    <row r="14080" spans="1:5" x14ac:dyDescent="0.3">
      <c r="A14080" t="s">
        <v>1111</v>
      </c>
      <c r="B14080" t="s">
        <v>4946</v>
      </c>
      <c r="C14080">
        <v>2916.6659048525898</v>
      </c>
      <c r="D14080" t="s">
        <v>2480</v>
      </c>
      <c r="E14080" t="s">
        <v>65</v>
      </c>
    </row>
    <row r="14081" spans="1:5" x14ac:dyDescent="0.3">
      <c r="A14081" t="s">
        <v>1112</v>
      </c>
      <c r="B14081" t="s">
        <v>4946</v>
      </c>
      <c r="C14081">
        <v>3241.1171936863998</v>
      </c>
      <c r="D14081" t="s">
        <v>2480</v>
      </c>
      <c r="E14081" t="s">
        <v>65</v>
      </c>
    </row>
    <row r="14082" spans="1:5" x14ac:dyDescent="0.3">
      <c r="A14082" t="s">
        <v>1113</v>
      </c>
      <c r="B14082" t="s">
        <v>4946</v>
      </c>
      <c r="C14082">
        <v>1129.45255810513</v>
      </c>
      <c r="D14082" t="s">
        <v>2480</v>
      </c>
      <c r="E14082" t="s">
        <v>65</v>
      </c>
    </row>
    <row r="14083" spans="1:5" x14ac:dyDescent="0.3">
      <c r="A14083" t="s">
        <v>1114</v>
      </c>
      <c r="B14083" t="s">
        <v>4946</v>
      </c>
      <c r="C14083">
        <v>1499.9521119492199</v>
      </c>
      <c r="D14083" t="s">
        <v>2480</v>
      </c>
      <c r="E14083" t="s">
        <v>65</v>
      </c>
    </row>
    <row r="14084" spans="1:5" x14ac:dyDescent="0.3">
      <c r="A14084" t="s">
        <v>1115</v>
      </c>
      <c r="B14084" t="s">
        <v>4946</v>
      </c>
      <c r="C14084">
        <v>1252.2821805296301</v>
      </c>
      <c r="D14084" t="s">
        <v>2480</v>
      </c>
      <c r="E14084" t="s">
        <v>65</v>
      </c>
    </row>
    <row r="14085" spans="1:5" x14ac:dyDescent="0.3">
      <c r="A14085" t="s">
        <v>1116</v>
      </c>
      <c r="B14085" t="s">
        <v>4946</v>
      </c>
      <c r="C14085">
        <v>2742.2621595866599</v>
      </c>
      <c r="D14085" t="s">
        <v>2480</v>
      </c>
      <c r="E14085" t="s">
        <v>65</v>
      </c>
    </row>
    <row r="14086" spans="1:5" x14ac:dyDescent="0.3">
      <c r="A14086" t="s">
        <v>1117</v>
      </c>
      <c r="B14086" t="s">
        <v>4946</v>
      </c>
      <c r="C14086">
        <v>1905.9509211869201</v>
      </c>
      <c r="D14086" t="s">
        <v>2480</v>
      </c>
      <c r="E14086" t="s">
        <v>65</v>
      </c>
    </row>
    <row r="14087" spans="1:5" x14ac:dyDescent="0.3">
      <c r="A14087" t="s">
        <v>1118</v>
      </c>
      <c r="B14087" t="s">
        <v>4946</v>
      </c>
      <c r="C14087">
        <v>1688.0993858685199</v>
      </c>
      <c r="D14087" t="s">
        <v>2480</v>
      </c>
      <c r="E14087" t="s">
        <v>65</v>
      </c>
    </row>
    <row r="14088" spans="1:5" x14ac:dyDescent="0.3">
      <c r="A14088" t="s">
        <v>1119</v>
      </c>
      <c r="B14088" t="s">
        <v>4946</v>
      </c>
      <c r="C14088">
        <v>2869.5011156680498</v>
      </c>
      <c r="D14088" t="s">
        <v>2480</v>
      </c>
      <c r="E14088" t="s">
        <v>65</v>
      </c>
    </row>
    <row r="14089" spans="1:5" x14ac:dyDescent="0.3">
      <c r="A14089" t="s">
        <v>1120</v>
      </c>
      <c r="B14089" t="s">
        <v>4946</v>
      </c>
      <c r="C14089">
        <v>2014.9650797814099</v>
      </c>
      <c r="D14089" t="s">
        <v>2480</v>
      </c>
      <c r="E14089" t="s">
        <v>65</v>
      </c>
    </row>
    <row r="14090" spans="1:5" x14ac:dyDescent="0.3">
      <c r="A14090" t="s">
        <v>1121</v>
      </c>
      <c r="B14090" t="s">
        <v>4946</v>
      </c>
      <c r="C14090">
        <v>2079.7088556906901</v>
      </c>
      <c r="D14090" t="s">
        <v>2480</v>
      </c>
      <c r="E14090" t="s">
        <v>65</v>
      </c>
    </row>
    <row r="14091" spans="1:5" x14ac:dyDescent="0.3">
      <c r="A14091" t="s">
        <v>1122</v>
      </c>
      <c r="B14091" t="s">
        <v>4946</v>
      </c>
      <c r="C14091">
        <v>2478.9925625821702</v>
      </c>
      <c r="D14091" t="s">
        <v>2480</v>
      </c>
      <c r="E14091" t="s">
        <v>65</v>
      </c>
    </row>
    <row r="14092" spans="1:5" x14ac:dyDescent="0.3">
      <c r="A14092" t="s">
        <v>1123</v>
      </c>
      <c r="B14092" t="s">
        <v>4946</v>
      </c>
      <c r="C14092">
        <v>1790.0846316808199</v>
      </c>
      <c r="D14092" t="s">
        <v>2480</v>
      </c>
      <c r="E14092" t="s">
        <v>65</v>
      </c>
    </row>
    <row r="14093" spans="1:5" x14ac:dyDescent="0.3">
      <c r="A14093" t="s">
        <v>1124</v>
      </c>
      <c r="B14093" t="s">
        <v>4946</v>
      </c>
      <c r="C14093">
        <v>1522.1304206679899</v>
      </c>
      <c r="D14093" t="s">
        <v>2480</v>
      </c>
      <c r="E14093" t="s">
        <v>65</v>
      </c>
    </row>
    <row r="14094" spans="1:5" x14ac:dyDescent="0.3">
      <c r="A14094" t="s">
        <v>1125</v>
      </c>
      <c r="B14094" t="s">
        <v>4946</v>
      </c>
      <c r="C14094">
        <v>1468.6693768406001</v>
      </c>
      <c r="D14094" t="s">
        <v>2480</v>
      </c>
      <c r="E14094" t="s">
        <v>65</v>
      </c>
    </row>
    <row r="14095" spans="1:5" x14ac:dyDescent="0.3">
      <c r="A14095" t="s">
        <v>1126</v>
      </c>
      <c r="B14095" t="s">
        <v>4946</v>
      </c>
      <c r="C14095">
        <v>963.67979916863089</v>
      </c>
      <c r="D14095" t="s">
        <v>2480</v>
      </c>
      <c r="E14095" t="s">
        <v>65</v>
      </c>
    </row>
    <row r="14096" spans="1:5" x14ac:dyDescent="0.3">
      <c r="A14096" t="s">
        <v>1127</v>
      </c>
      <c r="B14096" t="s">
        <v>4946</v>
      </c>
      <c r="C14096">
        <v>1540.93100908155</v>
      </c>
      <c r="D14096" t="s">
        <v>2480</v>
      </c>
      <c r="E14096" t="s">
        <v>65</v>
      </c>
    </row>
    <row r="14097" spans="1:5" x14ac:dyDescent="0.3">
      <c r="A14097" t="s">
        <v>1128</v>
      </c>
      <c r="B14097" t="s">
        <v>4946</v>
      </c>
      <c r="C14097">
        <v>2038.2979323455199</v>
      </c>
      <c r="D14097" t="s">
        <v>2480</v>
      </c>
      <c r="E14097" t="s">
        <v>65</v>
      </c>
    </row>
    <row r="14098" spans="1:5" x14ac:dyDescent="0.3">
      <c r="A14098" t="s">
        <v>1129</v>
      </c>
      <c r="B14098" t="s">
        <v>4946</v>
      </c>
      <c r="C14098">
        <v>2660.3712430463806</v>
      </c>
      <c r="D14098" t="s">
        <v>2480</v>
      </c>
      <c r="E14098" t="s">
        <v>65</v>
      </c>
    </row>
    <row r="14099" spans="1:5" x14ac:dyDescent="0.3">
      <c r="A14099" t="s">
        <v>1130</v>
      </c>
      <c r="B14099" t="s">
        <v>4946</v>
      </c>
      <c r="C14099">
        <v>2170.5203177045801</v>
      </c>
      <c r="D14099" t="s">
        <v>2480</v>
      </c>
      <c r="E14099" t="s">
        <v>65</v>
      </c>
    </row>
    <row r="14100" spans="1:5" x14ac:dyDescent="0.3">
      <c r="A14100" t="s">
        <v>1131</v>
      </c>
      <c r="B14100" t="s">
        <v>4946</v>
      </c>
      <c r="C14100">
        <v>3178.33913040056</v>
      </c>
      <c r="D14100" t="s">
        <v>2480</v>
      </c>
      <c r="E14100" t="s">
        <v>65</v>
      </c>
    </row>
    <row r="14101" spans="1:5" x14ac:dyDescent="0.3">
      <c r="A14101" t="s">
        <v>1132</v>
      </c>
      <c r="B14101" t="s">
        <v>4946</v>
      </c>
      <c r="C14101">
        <v>2956.9177719273398</v>
      </c>
      <c r="D14101" t="s">
        <v>2480</v>
      </c>
      <c r="E14101" t="s">
        <v>65</v>
      </c>
    </row>
    <row r="14102" spans="1:5" x14ac:dyDescent="0.3">
      <c r="A14102" t="s">
        <v>1133</v>
      </c>
      <c r="B14102" t="s">
        <v>4946</v>
      </c>
      <c r="C14102">
        <v>2791.72666790313</v>
      </c>
      <c r="D14102" t="s">
        <v>2480</v>
      </c>
      <c r="E14102" t="s">
        <v>65</v>
      </c>
    </row>
    <row r="14103" spans="1:5" x14ac:dyDescent="0.3">
      <c r="A14103" t="s">
        <v>1134</v>
      </c>
      <c r="B14103" t="s">
        <v>4946</v>
      </c>
      <c r="C14103">
        <v>1560.4374308716003</v>
      </c>
      <c r="D14103" t="s">
        <v>2480</v>
      </c>
      <c r="E14103" t="s">
        <v>65</v>
      </c>
    </row>
    <row r="14104" spans="1:5" x14ac:dyDescent="0.3">
      <c r="A14104" t="s">
        <v>1135</v>
      </c>
      <c r="B14104" t="s">
        <v>4946</v>
      </c>
      <c r="C14104">
        <v>2377.78614745909</v>
      </c>
      <c r="D14104" t="s">
        <v>2480</v>
      </c>
      <c r="E14104" t="s">
        <v>65</v>
      </c>
    </row>
    <row r="14105" spans="1:5" x14ac:dyDescent="0.3">
      <c r="A14105" t="s">
        <v>1136</v>
      </c>
      <c r="B14105" t="s">
        <v>4946</v>
      </c>
      <c r="C14105">
        <v>1848.03244063077</v>
      </c>
      <c r="D14105" t="s">
        <v>2480</v>
      </c>
      <c r="E14105" t="s">
        <v>65</v>
      </c>
    </row>
    <row r="14106" spans="1:5" x14ac:dyDescent="0.3">
      <c r="A14106" t="s">
        <v>1137</v>
      </c>
      <c r="B14106" t="s">
        <v>4946</v>
      </c>
      <c r="C14106">
        <v>1231.2737595537601</v>
      </c>
      <c r="D14106" t="s">
        <v>2480</v>
      </c>
      <c r="E14106" t="s">
        <v>65</v>
      </c>
    </row>
    <row r="14107" spans="1:5" x14ac:dyDescent="0.3">
      <c r="A14107" t="s">
        <v>1138</v>
      </c>
      <c r="B14107" t="s">
        <v>4946</v>
      </c>
      <c r="C14107">
        <v>2131.33269847156</v>
      </c>
      <c r="D14107" t="s">
        <v>2480</v>
      </c>
      <c r="E14107" t="s">
        <v>65</v>
      </c>
    </row>
    <row r="14108" spans="1:5" x14ac:dyDescent="0.3">
      <c r="A14108" t="s">
        <v>1139</v>
      </c>
      <c r="B14108" t="s">
        <v>4946</v>
      </c>
      <c r="C14108">
        <v>1733.61098301978</v>
      </c>
      <c r="D14108" t="s">
        <v>2480</v>
      </c>
      <c r="E14108" t="s">
        <v>65</v>
      </c>
    </row>
    <row r="14109" spans="1:5" x14ac:dyDescent="0.3">
      <c r="A14109" t="s">
        <v>1140</v>
      </c>
      <c r="B14109" t="s">
        <v>4946</v>
      </c>
      <c r="C14109">
        <v>2063.4857984012901</v>
      </c>
      <c r="D14109" t="s">
        <v>2480</v>
      </c>
      <c r="E14109" t="s">
        <v>65</v>
      </c>
    </row>
    <row r="14110" spans="1:5" x14ac:dyDescent="0.3">
      <c r="A14110" t="s">
        <v>1141</v>
      </c>
      <c r="B14110" t="s">
        <v>4946</v>
      </c>
      <c r="C14110">
        <v>2724.0501506648602</v>
      </c>
      <c r="D14110" t="s">
        <v>2480</v>
      </c>
      <c r="E14110" t="s">
        <v>65</v>
      </c>
    </row>
    <row r="14111" spans="1:5" x14ac:dyDescent="0.3">
      <c r="A14111" t="s">
        <v>1142</v>
      </c>
      <c r="B14111" t="s">
        <v>4946</v>
      </c>
      <c r="C14111">
        <v>2130.9708920542598</v>
      </c>
      <c r="D14111" t="s">
        <v>2480</v>
      </c>
      <c r="E14111" t="s">
        <v>65</v>
      </c>
    </row>
    <row r="14112" spans="1:5" x14ac:dyDescent="0.3">
      <c r="A14112" t="s">
        <v>1143</v>
      </c>
      <c r="B14112" t="s">
        <v>4946</v>
      </c>
      <c r="C14112">
        <v>2165.42090170961</v>
      </c>
      <c r="D14112" t="s">
        <v>2480</v>
      </c>
      <c r="E14112" t="s">
        <v>65</v>
      </c>
    </row>
    <row r="14113" spans="1:5" x14ac:dyDescent="0.3">
      <c r="A14113" t="s">
        <v>1144</v>
      </c>
      <c r="B14113" t="s">
        <v>4946</v>
      </c>
      <c r="C14113">
        <v>2198.2089621161299</v>
      </c>
      <c r="D14113" t="s">
        <v>2480</v>
      </c>
      <c r="E14113" t="s">
        <v>65</v>
      </c>
    </row>
    <row r="14114" spans="1:5" x14ac:dyDescent="0.3">
      <c r="A14114" t="s">
        <v>1145</v>
      </c>
      <c r="B14114" t="s">
        <v>4946</v>
      </c>
      <c r="C14114">
        <v>2609.14917306914</v>
      </c>
      <c r="D14114" t="s">
        <v>2480</v>
      </c>
      <c r="E14114" t="s">
        <v>65</v>
      </c>
    </row>
    <row r="14115" spans="1:5" x14ac:dyDescent="0.3">
      <c r="A14115" t="s">
        <v>1146</v>
      </c>
      <c r="B14115" t="s">
        <v>4946</v>
      </c>
      <c r="C14115">
        <v>1994.61693611175</v>
      </c>
      <c r="D14115" t="s">
        <v>2480</v>
      </c>
      <c r="E14115" t="s">
        <v>65</v>
      </c>
    </row>
    <row r="14116" spans="1:5" x14ac:dyDescent="0.3">
      <c r="A14116" t="s">
        <v>1147</v>
      </c>
      <c r="B14116" t="s">
        <v>4946</v>
      </c>
      <c r="C14116">
        <v>2363.6967704328899</v>
      </c>
      <c r="D14116" t="s">
        <v>2480</v>
      </c>
      <c r="E14116" t="s">
        <v>65</v>
      </c>
    </row>
    <row r="14117" spans="1:5" x14ac:dyDescent="0.3">
      <c r="A14117" t="s">
        <v>1148</v>
      </c>
      <c r="B14117" t="s">
        <v>4946</v>
      </c>
      <c r="C14117">
        <v>1333.4496375241999</v>
      </c>
      <c r="D14117" t="s">
        <v>2480</v>
      </c>
      <c r="E14117" t="s">
        <v>65</v>
      </c>
    </row>
    <row r="14118" spans="1:5" x14ac:dyDescent="0.3">
      <c r="A14118" t="s">
        <v>1149</v>
      </c>
      <c r="B14118" t="s">
        <v>4946</v>
      </c>
      <c r="C14118">
        <v>1494.2716390047801</v>
      </c>
      <c r="D14118" t="s">
        <v>2480</v>
      </c>
      <c r="E14118" t="s">
        <v>65</v>
      </c>
    </row>
    <row r="14119" spans="1:5" x14ac:dyDescent="0.3">
      <c r="A14119" t="s">
        <v>1150</v>
      </c>
      <c r="B14119" t="s">
        <v>4946</v>
      </c>
      <c r="C14119">
        <v>1217.91218598046</v>
      </c>
      <c r="D14119" t="s">
        <v>2480</v>
      </c>
      <c r="E14119" t="s">
        <v>65</v>
      </c>
    </row>
    <row r="14120" spans="1:5" x14ac:dyDescent="0.3">
      <c r="A14120" t="s">
        <v>1151</v>
      </c>
      <c r="B14120" t="s">
        <v>4946</v>
      </c>
      <c r="C14120">
        <v>1097.3925145391499</v>
      </c>
      <c r="D14120" t="s">
        <v>2480</v>
      </c>
      <c r="E14120" t="s">
        <v>65</v>
      </c>
    </row>
    <row r="14121" spans="1:5" x14ac:dyDescent="0.3">
      <c r="A14121" t="s">
        <v>1152</v>
      </c>
      <c r="B14121" t="s">
        <v>4946</v>
      </c>
      <c r="C14121">
        <v>2159.34010970189</v>
      </c>
      <c r="D14121" t="s">
        <v>2480</v>
      </c>
      <c r="E14121" t="s">
        <v>65</v>
      </c>
    </row>
    <row r="14122" spans="1:5" x14ac:dyDescent="0.3">
      <c r="A14122" t="s">
        <v>1153</v>
      </c>
      <c r="B14122" t="s">
        <v>4946</v>
      </c>
      <c r="C14122">
        <v>1518.9705595277301</v>
      </c>
      <c r="D14122" t="s">
        <v>2480</v>
      </c>
      <c r="E14122" t="s">
        <v>65</v>
      </c>
    </row>
    <row r="14123" spans="1:5" x14ac:dyDescent="0.3">
      <c r="A14123" t="s">
        <v>1154</v>
      </c>
      <c r="B14123" t="s">
        <v>4946</v>
      </c>
      <c r="C14123">
        <v>1372.7815621457401</v>
      </c>
      <c r="D14123" t="s">
        <v>2480</v>
      </c>
      <c r="E14123" t="s">
        <v>65</v>
      </c>
    </row>
    <row r="14124" spans="1:5" x14ac:dyDescent="0.3">
      <c r="A14124" t="s">
        <v>1155</v>
      </c>
      <c r="B14124" t="s">
        <v>4946</v>
      </c>
      <c r="C14124">
        <v>2957.2448443553294</v>
      </c>
      <c r="D14124" t="s">
        <v>2480</v>
      </c>
      <c r="E14124" t="s">
        <v>65</v>
      </c>
    </row>
    <row r="14125" spans="1:5" x14ac:dyDescent="0.3">
      <c r="A14125" t="s">
        <v>1156</v>
      </c>
      <c r="B14125" t="s">
        <v>4946</v>
      </c>
      <c r="C14125">
        <v>1906.16312681462</v>
      </c>
      <c r="D14125" t="s">
        <v>2480</v>
      </c>
      <c r="E14125" t="s">
        <v>65</v>
      </c>
    </row>
    <row r="14126" spans="1:5" x14ac:dyDescent="0.3">
      <c r="A14126" t="s">
        <v>1157</v>
      </c>
      <c r="B14126" t="s">
        <v>4946</v>
      </c>
      <c r="C14126">
        <v>2008.61157347065</v>
      </c>
      <c r="D14126" t="s">
        <v>2480</v>
      </c>
      <c r="E14126" t="s">
        <v>65</v>
      </c>
    </row>
    <row r="14127" spans="1:5" x14ac:dyDescent="0.3">
      <c r="A14127" t="s">
        <v>1158</v>
      </c>
      <c r="B14127" t="s">
        <v>4946</v>
      </c>
      <c r="C14127">
        <v>2334.0666706720699</v>
      </c>
      <c r="D14127" t="s">
        <v>2480</v>
      </c>
      <c r="E14127" t="s">
        <v>65</v>
      </c>
    </row>
    <row r="14128" spans="1:5" x14ac:dyDescent="0.3">
      <c r="A14128" t="s">
        <v>1159</v>
      </c>
      <c r="B14128" t="s">
        <v>4946</v>
      </c>
      <c r="C14128">
        <v>1717.4791248965098</v>
      </c>
      <c r="D14128" t="s">
        <v>2480</v>
      </c>
      <c r="E14128" t="s">
        <v>65</v>
      </c>
    </row>
    <row r="14129" spans="1:5" x14ac:dyDescent="0.3">
      <c r="A14129" t="s">
        <v>1160</v>
      </c>
      <c r="B14129" t="s">
        <v>4946</v>
      </c>
      <c r="C14129">
        <v>1185.34259638711</v>
      </c>
      <c r="D14129" t="s">
        <v>2480</v>
      </c>
      <c r="E14129" t="s">
        <v>65</v>
      </c>
    </row>
    <row r="14130" spans="1:5" x14ac:dyDescent="0.3">
      <c r="A14130" t="s">
        <v>1161</v>
      </c>
      <c r="B14130" t="s">
        <v>4946</v>
      </c>
      <c r="C14130">
        <v>921.92132389430503</v>
      </c>
      <c r="D14130" t="s">
        <v>2480</v>
      </c>
      <c r="E14130" t="s">
        <v>65</v>
      </c>
    </row>
    <row r="14131" spans="1:5" x14ac:dyDescent="0.3">
      <c r="A14131" t="s">
        <v>1162</v>
      </c>
      <c r="B14131" t="s">
        <v>4946</v>
      </c>
      <c r="C14131">
        <v>808.81758601540298</v>
      </c>
      <c r="D14131" t="s">
        <v>2480</v>
      </c>
      <c r="E14131" t="s">
        <v>65</v>
      </c>
    </row>
    <row r="14132" spans="1:5" x14ac:dyDescent="0.3">
      <c r="A14132" t="s">
        <v>1163</v>
      </c>
      <c r="B14132" t="s">
        <v>4946</v>
      </c>
      <c r="C14132">
        <v>2194.9376312773202</v>
      </c>
      <c r="D14132" t="s">
        <v>2480</v>
      </c>
      <c r="E14132" t="s">
        <v>65</v>
      </c>
    </row>
    <row r="14133" spans="1:5" x14ac:dyDescent="0.3">
      <c r="A14133" t="s">
        <v>1164</v>
      </c>
      <c r="B14133" t="s">
        <v>4946</v>
      </c>
      <c r="C14133">
        <v>1934.31637177834</v>
      </c>
      <c r="D14133" t="s">
        <v>2480</v>
      </c>
      <c r="E14133" t="s">
        <v>65</v>
      </c>
    </row>
    <row r="14134" spans="1:5" x14ac:dyDescent="0.3">
      <c r="A14134" t="s">
        <v>1165</v>
      </c>
      <c r="B14134" t="s">
        <v>4946</v>
      </c>
      <c r="C14134">
        <v>2009.3729566722</v>
      </c>
      <c r="D14134" t="s">
        <v>2480</v>
      </c>
      <c r="E14134" t="s">
        <v>65</v>
      </c>
    </row>
    <row r="14135" spans="1:5" x14ac:dyDescent="0.3">
      <c r="A14135" t="s">
        <v>1166</v>
      </c>
      <c r="B14135" t="s">
        <v>4946</v>
      </c>
      <c r="C14135">
        <v>1227.03017813212</v>
      </c>
      <c r="D14135" t="s">
        <v>2480</v>
      </c>
      <c r="E14135" t="s">
        <v>65</v>
      </c>
    </row>
    <row r="14136" spans="1:5" x14ac:dyDescent="0.3">
      <c r="A14136" t="s">
        <v>1167</v>
      </c>
      <c r="B14136" t="s">
        <v>4946</v>
      </c>
      <c r="C14136">
        <v>689.66077435464194</v>
      </c>
      <c r="D14136" t="s">
        <v>2480</v>
      </c>
      <c r="E14136" t="s">
        <v>65</v>
      </c>
    </row>
    <row r="14137" spans="1:5" x14ac:dyDescent="0.3">
      <c r="A14137" t="s">
        <v>1168</v>
      </c>
      <c r="B14137" t="s">
        <v>4946</v>
      </c>
      <c r="C14137">
        <v>2047.5858425532999</v>
      </c>
      <c r="D14137" t="s">
        <v>2480</v>
      </c>
      <c r="E14137" t="s">
        <v>65</v>
      </c>
    </row>
    <row r="14138" spans="1:5" x14ac:dyDescent="0.3">
      <c r="A14138" t="s">
        <v>1169</v>
      </c>
      <c r="B14138" t="s">
        <v>4946</v>
      </c>
      <c r="C14138">
        <v>2648.26462299183</v>
      </c>
      <c r="D14138" t="s">
        <v>2480</v>
      </c>
      <c r="E14138" t="s">
        <v>65</v>
      </c>
    </row>
    <row r="14139" spans="1:5" x14ac:dyDescent="0.3">
      <c r="A14139" t="s">
        <v>1170</v>
      </c>
      <c r="B14139" t="s">
        <v>4946</v>
      </c>
      <c r="C14139">
        <v>2048.5375948209398</v>
      </c>
      <c r="D14139" t="s">
        <v>2480</v>
      </c>
      <c r="E14139" t="s">
        <v>65</v>
      </c>
    </row>
    <row r="14140" spans="1:5" x14ac:dyDescent="0.3">
      <c r="A14140" t="s">
        <v>1171</v>
      </c>
      <c r="B14140" t="s">
        <v>4946</v>
      </c>
      <c r="C14140">
        <v>1059.5354376687901</v>
      </c>
      <c r="D14140" t="s">
        <v>2480</v>
      </c>
      <c r="E14140" t="s">
        <v>65</v>
      </c>
    </row>
    <row r="14141" spans="1:5" x14ac:dyDescent="0.3">
      <c r="A14141" t="s">
        <v>1172</v>
      </c>
      <c r="B14141" t="s">
        <v>4946</v>
      </c>
      <c r="C14141">
        <v>2748.5823942222701</v>
      </c>
      <c r="D14141" t="s">
        <v>2480</v>
      </c>
      <c r="E14141" t="s">
        <v>65</v>
      </c>
    </row>
    <row r="14142" spans="1:5" x14ac:dyDescent="0.3">
      <c r="A14142" t="s">
        <v>1173</v>
      </c>
      <c r="B14142" t="s">
        <v>4946</v>
      </c>
      <c r="C14142">
        <v>1453.1088610668301</v>
      </c>
      <c r="D14142" t="s">
        <v>2480</v>
      </c>
      <c r="E14142" t="s">
        <v>65</v>
      </c>
    </row>
    <row r="14143" spans="1:5" x14ac:dyDescent="0.3">
      <c r="A14143" t="s">
        <v>1174</v>
      </c>
      <c r="B14143" t="s">
        <v>4946</v>
      </c>
      <c r="C14143">
        <v>657.79930765250504</v>
      </c>
      <c r="D14143" t="s">
        <v>2480</v>
      </c>
      <c r="E14143" t="s">
        <v>65</v>
      </c>
    </row>
    <row r="14144" spans="1:5" x14ac:dyDescent="0.3">
      <c r="A14144" t="s">
        <v>1175</v>
      </c>
      <c r="B14144" t="s">
        <v>4946</v>
      </c>
      <c r="C14144">
        <v>1416.6767846898199</v>
      </c>
      <c r="D14144" t="s">
        <v>2480</v>
      </c>
      <c r="E14144" t="s">
        <v>65</v>
      </c>
    </row>
    <row r="14145" spans="1:5" x14ac:dyDescent="0.3">
      <c r="A14145" t="s">
        <v>1176</v>
      </c>
      <c r="B14145" t="s">
        <v>4946</v>
      </c>
      <c r="C14145">
        <v>517.01190824956598</v>
      </c>
      <c r="D14145" t="s">
        <v>2480</v>
      </c>
      <c r="E14145" t="s">
        <v>65</v>
      </c>
    </row>
    <row r="14146" spans="1:5" x14ac:dyDescent="0.3">
      <c r="A14146" t="s">
        <v>1177</v>
      </c>
      <c r="B14146" t="s">
        <v>4946</v>
      </c>
      <c r="C14146">
        <v>1537.79246466316</v>
      </c>
      <c r="D14146" t="s">
        <v>2480</v>
      </c>
      <c r="E14146" t="s">
        <v>65</v>
      </c>
    </row>
    <row r="14147" spans="1:5" x14ac:dyDescent="0.3">
      <c r="A14147" t="s">
        <v>1178</v>
      </c>
      <c r="B14147" t="s">
        <v>4946</v>
      </c>
      <c r="C14147">
        <v>1742.8827194236658</v>
      </c>
      <c r="D14147" t="s">
        <v>2480</v>
      </c>
      <c r="E14147" t="s">
        <v>65</v>
      </c>
    </row>
    <row r="14148" spans="1:5" x14ac:dyDescent="0.3">
      <c r="A14148" t="s">
        <v>1179</v>
      </c>
      <c r="B14148" t="s">
        <v>4946</v>
      </c>
      <c r="C14148">
        <v>2127.07532920938</v>
      </c>
      <c r="D14148" t="s">
        <v>2480</v>
      </c>
      <c r="E14148" t="s">
        <v>65</v>
      </c>
    </row>
    <row r="14149" spans="1:5" x14ac:dyDescent="0.3">
      <c r="A14149" t="s">
        <v>1180</v>
      </c>
      <c r="B14149" t="s">
        <v>4946</v>
      </c>
      <c r="C14149">
        <v>2095.5495132094102</v>
      </c>
      <c r="D14149" t="s">
        <v>2480</v>
      </c>
      <c r="E14149" t="s">
        <v>65</v>
      </c>
    </row>
    <row r="14150" spans="1:5" x14ac:dyDescent="0.3">
      <c r="A14150" t="s">
        <v>1181</v>
      </c>
      <c r="B14150" t="s">
        <v>4946</v>
      </c>
      <c r="C14150">
        <v>1118.8540467268399</v>
      </c>
      <c r="D14150" t="s">
        <v>2480</v>
      </c>
      <c r="E14150" t="s">
        <v>65</v>
      </c>
    </row>
    <row r="14151" spans="1:5" x14ac:dyDescent="0.3">
      <c r="A14151" t="s">
        <v>1182</v>
      </c>
      <c r="B14151" t="s">
        <v>4946</v>
      </c>
      <c r="C14151">
        <v>1513.4960170194699</v>
      </c>
      <c r="D14151" t="s">
        <v>2480</v>
      </c>
      <c r="E14151" t="s">
        <v>65</v>
      </c>
    </row>
    <row r="14152" spans="1:5" x14ac:dyDescent="0.3">
      <c r="A14152" t="s">
        <v>1183</v>
      </c>
      <c r="B14152" t="s">
        <v>4946</v>
      </c>
      <c r="C14152">
        <v>2238.5263998209398</v>
      </c>
      <c r="D14152" t="s">
        <v>2480</v>
      </c>
      <c r="E14152" t="s">
        <v>65</v>
      </c>
    </row>
    <row r="14153" spans="1:5" x14ac:dyDescent="0.3">
      <c r="A14153" t="s">
        <v>1184</v>
      </c>
      <c r="B14153" t="s">
        <v>4946</v>
      </c>
      <c r="C14153">
        <v>1088.6139389832599</v>
      </c>
      <c r="D14153" t="s">
        <v>2480</v>
      </c>
      <c r="E14153" t="s">
        <v>65</v>
      </c>
    </row>
    <row r="14154" spans="1:5" x14ac:dyDescent="0.3">
      <c r="A14154" t="s">
        <v>1212</v>
      </c>
      <c r="B14154" t="s">
        <v>4946</v>
      </c>
      <c r="C14154">
        <v>1611.7084469976901</v>
      </c>
      <c r="D14154" t="s">
        <v>2480</v>
      </c>
      <c r="E14154" t="s">
        <v>65</v>
      </c>
    </row>
    <row r="14155" spans="1:5" x14ac:dyDescent="0.3">
      <c r="A14155" t="s">
        <v>1213</v>
      </c>
      <c r="B14155" t="s">
        <v>4946</v>
      </c>
      <c r="C14155">
        <v>1557.5068791983329</v>
      </c>
      <c r="D14155" t="s">
        <v>2480</v>
      </c>
      <c r="E14155" t="s">
        <v>65</v>
      </c>
    </row>
    <row r="14156" spans="1:5" x14ac:dyDescent="0.3">
      <c r="A14156" t="s">
        <v>1214</v>
      </c>
      <c r="B14156" t="s">
        <v>4946</v>
      </c>
      <c r="C14156">
        <v>5486.3578149894101</v>
      </c>
      <c r="D14156" t="s">
        <v>2480</v>
      </c>
      <c r="E14156" t="s">
        <v>65</v>
      </c>
    </row>
    <row r="14157" spans="1:5" x14ac:dyDescent="0.3">
      <c r="A14157" t="s">
        <v>1215</v>
      </c>
      <c r="B14157" t="s">
        <v>4946</v>
      </c>
      <c r="C14157">
        <v>428.24166941898102</v>
      </c>
      <c r="D14157" t="s">
        <v>2480</v>
      </c>
      <c r="E14157" t="s">
        <v>65</v>
      </c>
    </row>
    <row r="14158" spans="1:5" x14ac:dyDescent="0.3">
      <c r="A14158" t="s">
        <v>1263</v>
      </c>
      <c r="B14158" t="s">
        <v>4946</v>
      </c>
      <c r="C14158">
        <v>4876.5124423475399</v>
      </c>
      <c r="D14158" t="s">
        <v>2480</v>
      </c>
      <c r="E14158" t="s">
        <v>65</v>
      </c>
    </row>
    <row r="14159" spans="1:5" x14ac:dyDescent="0.3">
      <c r="A14159" t="s">
        <v>1264</v>
      </c>
      <c r="B14159" t="s">
        <v>4946</v>
      </c>
      <c r="C14159">
        <v>2896.8943172762301</v>
      </c>
      <c r="D14159" t="s">
        <v>2480</v>
      </c>
      <c r="E14159" t="s">
        <v>65</v>
      </c>
    </row>
    <row r="14160" spans="1:5" x14ac:dyDescent="0.3">
      <c r="A14160" t="s">
        <v>1265</v>
      </c>
      <c r="B14160" t="s">
        <v>4946</v>
      </c>
      <c r="C14160">
        <v>2962.04211048257</v>
      </c>
      <c r="D14160" t="s">
        <v>2480</v>
      </c>
      <c r="E14160" t="s">
        <v>65</v>
      </c>
    </row>
    <row r="14161" spans="1:5" x14ac:dyDescent="0.3">
      <c r="A14161" t="s">
        <v>1266</v>
      </c>
      <c r="B14161" t="s">
        <v>4946</v>
      </c>
      <c r="C14161">
        <v>4493.6359526476899</v>
      </c>
      <c r="D14161" t="s">
        <v>2480</v>
      </c>
      <c r="E14161" t="s">
        <v>65</v>
      </c>
    </row>
    <row r="14162" spans="1:5" x14ac:dyDescent="0.3">
      <c r="A14162" t="s">
        <v>1350</v>
      </c>
      <c r="B14162" t="s">
        <v>4946</v>
      </c>
      <c r="C14162">
        <v>1171.8147020757999</v>
      </c>
      <c r="D14162" t="s">
        <v>2480</v>
      </c>
      <c r="E14162" t="s">
        <v>65</v>
      </c>
    </row>
    <row r="14163" spans="1:5" x14ac:dyDescent="0.3">
      <c r="A14163" t="s">
        <v>1351</v>
      </c>
      <c r="B14163" t="s">
        <v>4946</v>
      </c>
      <c r="C14163">
        <v>3825.2075739956899</v>
      </c>
      <c r="D14163" t="s">
        <v>2480</v>
      </c>
      <c r="E14163" t="s">
        <v>65</v>
      </c>
    </row>
    <row r="14164" spans="1:5" x14ac:dyDescent="0.3">
      <c r="A14164" t="s">
        <v>1352</v>
      </c>
      <c r="B14164" t="s">
        <v>4946</v>
      </c>
      <c r="C14164">
        <v>3248.6526483484899</v>
      </c>
      <c r="D14164" t="s">
        <v>2480</v>
      </c>
      <c r="E14164" t="s">
        <v>65</v>
      </c>
    </row>
    <row r="14165" spans="1:5" x14ac:dyDescent="0.3">
      <c r="A14165" t="s">
        <v>1454</v>
      </c>
      <c r="B14165" t="s">
        <v>4946</v>
      </c>
      <c r="C14165">
        <v>1787.6897301474401</v>
      </c>
      <c r="D14165" t="s">
        <v>2480</v>
      </c>
      <c r="E14165" t="s">
        <v>65</v>
      </c>
    </row>
    <row r="14166" spans="1:5" x14ac:dyDescent="0.3">
      <c r="A14166" t="s">
        <v>1455</v>
      </c>
      <c r="B14166" t="s">
        <v>4946</v>
      </c>
      <c r="C14166">
        <v>1660.66602794288</v>
      </c>
      <c r="D14166" t="s">
        <v>2480</v>
      </c>
      <c r="E14166" t="s">
        <v>65</v>
      </c>
    </row>
    <row r="14167" spans="1:5" x14ac:dyDescent="0.3">
      <c r="A14167" t="s">
        <v>1456</v>
      </c>
      <c r="B14167" t="s">
        <v>4946</v>
      </c>
      <c r="C14167">
        <v>1778.9584192362599</v>
      </c>
      <c r="D14167" t="s">
        <v>2480</v>
      </c>
      <c r="E14167" t="s">
        <v>65</v>
      </c>
    </row>
    <row r="14168" spans="1:5" x14ac:dyDescent="0.3">
      <c r="A14168" t="s">
        <v>1457</v>
      </c>
      <c r="B14168" t="s">
        <v>4946</v>
      </c>
      <c r="C14168">
        <v>2136.5200482381401</v>
      </c>
      <c r="D14168" t="s">
        <v>2480</v>
      </c>
      <c r="E14168" t="s">
        <v>65</v>
      </c>
    </row>
    <row r="14169" spans="1:5" x14ac:dyDescent="0.3">
      <c r="A14169" t="s">
        <v>1458</v>
      </c>
      <c r="B14169" t="s">
        <v>4946</v>
      </c>
      <c r="C14169">
        <v>2899.3244770535835</v>
      </c>
      <c r="D14169" t="s">
        <v>2480</v>
      </c>
      <c r="E14169" t="s">
        <v>65</v>
      </c>
    </row>
    <row r="14170" spans="1:5" x14ac:dyDescent="0.3">
      <c r="A14170" t="s">
        <v>1580</v>
      </c>
      <c r="B14170" t="s">
        <v>4946</v>
      </c>
      <c r="C14170">
        <v>689.90011078368798</v>
      </c>
      <c r="D14170" t="s">
        <v>2480</v>
      </c>
      <c r="E14170" t="s">
        <v>65</v>
      </c>
    </row>
    <row r="14171" spans="1:5" x14ac:dyDescent="0.3">
      <c r="A14171" t="s">
        <v>1581</v>
      </c>
      <c r="B14171" t="s">
        <v>4946</v>
      </c>
      <c r="C14171">
        <v>1392.8220163102001</v>
      </c>
      <c r="D14171" t="s">
        <v>2480</v>
      </c>
      <c r="E14171" t="s">
        <v>65</v>
      </c>
    </row>
    <row r="14172" spans="1:5" x14ac:dyDescent="0.3">
      <c r="A14172" t="s">
        <v>1582</v>
      </c>
      <c r="B14172" t="s">
        <v>4946</v>
      </c>
      <c r="C14172">
        <v>1642.59225838463</v>
      </c>
      <c r="D14172" t="s">
        <v>2480</v>
      </c>
      <c r="E14172" t="s">
        <v>65</v>
      </c>
    </row>
    <row r="14173" spans="1:5" x14ac:dyDescent="0.3">
      <c r="A14173" t="s">
        <v>1583</v>
      </c>
      <c r="B14173" t="s">
        <v>4946</v>
      </c>
      <c r="C14173">
        <v>2044.0373717400298</v>
      </c>
      <c r="D14173" t="s">
        <v>2480</v>
      </c>
      <c r="E14173" t="s">
        <v>65</v>
      </c>
    </row>
    <row r="14174" spans="1:5" x14ac:dyDescent="0.3">
      <c r="A14174" t="s">
        <v>1584</v>
      </c>
      <c r="B14174" t="s">
        <v>4946</v>
      </c>
      <c r="C14174">
        <v>2442.4820364325101</v>
      </c>
      <c r="D14174" t="s">
        <v>2480</v>
      </c>
      <c r="E14174" t="s">
        <v>65</v>
      </c>
    </row>
    <row r="14175" spans="1:5" x14ac:dyDescent="0.3">
      <c r="A14175" t="s">
        <v>1585</v>
      </c>
      <c r="B14175" t="s">
        <v>4946</v>
      </c>
      <c r="C14175">
        <v>1202.8899713677299</v>
      </c>
      <c r="D14175" t="s">
        <v>2480</v>
      </c>
      <c r="E14175" t="s">
        <v>65</v>
      </c>
    </row>
    <row r="14176" spans="1:5" x14ac:dyDescent="0.3">
      <c r="A14176" t="s">
        <v>1598</v>
      </c>
      <c r="B14176" t="s">
        <v>4946</v>
      </c>
      <c r="C14176">
        <v>1943.2450097600999</v>
      </c>
      <c r="D14176" t="s">
        <v>2480</v>
      </c>
      <c r="E14176" t="s">
        <v>65</v>
      </c>
    </row>
    <row r="14177" spans="1:5" x14ac:dyDescent="0.3">
      <c r="A14177" t="s">
        <v>1599</v>
      </c>
      <c r="B14177" t="s">
        <v>4946</v>
      </c>
      <c r="C14177">
        <v>1842.3745405121199</v>
      </c>
      <c r="D14177" t="s">
        <v>2480</v>
      </c>
      <c r="E14177" t="s">
        <v>65</v>
      </c>
    </row>
    <row r="14178" spans="1:5" x14ac:dyDescent="0.3">
      <c r="A14178" t="s">
        <v>1600</v>
      </c>
      <c r="B14178" t="s">
        <v>4946</v>
      </c>
      <c r="C14178">
        <v>3501.0779445336598</v>
      </c>
      <c r="D14178" t="s">
        <v>2480</v>
      </c>
      <c r="E14178" t="s">
        <v>65</v>
      </c>
    </row>
    <row r="14179" spans="1:5" x14ac:dyDescent="0.3">
      <c r="A14179" t="s">
        <v>1601</v>
      </c>
      <c r="B14179" t="s">
        <v>4946</v>
      </c>
      <c r="C14179">
        <v>4297.5510247800848</v>
      </c>
      <c r="D14179" t="s">
        <v>2480</v>
      </c>
      <c r="E14179" t="s">
        <v>65</v>
      </c>
    </row>
    <row r="14180" spans="1:5" x14ac:dyDescent="0.3">
      <c r="A14180" t="s">
        <v>1602</v>
      </c>
      <c r="B14180" t="s">
        <v>4946</v>
      </c>
      <c r="C14180">
        <v>2373.5805018657702</v>
      </c>
      <c r="D14180" t="s">
        <v>2480</v>
      </c>
      <c r="E14180" t="s">
        <v>65</v>
      </c>
    </row>
    <row r="14181" spans="1:5" x14ac:dyDescent="0.3">
      <c r="A14181" t="s">
        <v>1615</v>
      </c>
      <c r="B14181" t="s">
        <v>4946</v>
      </c>
      <c r="C14181">
        <v>10835.180542206699</v>
      </c>
      <c r="D14181" t="s">
        <v>2480</v>
      </c>
      <c r="E14181" t="s">
        <v>65</v>
      </c>
    </row>
    <row r="14182" spans="1:5" x14ac:dyDescent="0.3">
      <c r="A14182" t="s">
        <v>1616</v>
      </c>
      <c r="B14182" t="s">
        <v>4946</v>
      </c>
      <c r="C14182">
        <v>4069.3101655709802</v>
      </c>
      <c r="D14182" t="s">
        <v>2480</v>
      </c>
      <c r="E14182" t="s">
        <v>65</v>
      </c>
    </row>
    <row r="14183" spans="1:5" x14ac:dyDescent="0.3">
      <c r="A14183" t="s">
        <v>1617</v>
      </c>
      <c r="B14183" t="s">
        <v>4946</v>
      </c>
      <c r="C14183">
        <v>6576.5856898916099</v>
      </c>
      <c r="D14183" t="s">
        <v>2480</v>
      </c>
      <c r="E14183" t="s">
        <v>65</v>
      </c>
    </row>
    <row r="14184" spans="1:5" x14ac:dyDescent="0.3">
      <c r="A14184" t="s">
        <v>1618</v>
      </c>
      <c r="B14184" t="s">
        <v>4946</v>
      </c>
      <c r="C14184">
        <v>6281.251406560611</v>
      </c>
      <c r="D14184" t="s">
        <v>2480</v>
      </c>
      <c r="E14184" t="s">
        <v>65</v>
      </c>
    </row>
    <row r="14185" spans="1:5" x14ac:dyDescent="0.3">
      <c r="A14185" t="s">
        <v>1636</v>
      </c>
      <c r="B14185" t="s">
        <v>4946</v>
      </c>
      <c r="C14185">
        <v>1161.20423182527</v>
      </c>
      <c r="D14185" t="s">
        <v>2480</v>
      </c>
      <c r="E14185" t="s">
        <v>65</v>
      </c>
    </row>
    <row r="14186" spans="1:5" x14ac:dyDescent="0.3">
      <c r="A14186" t="s">
        <v>1637</v>
      </c>
      <c r="B14186" t="s">
        <v>4946</v>
      </c>
      <c r="C14186">
        <v>2316.7142373943698</v>
      </c>
      <c r="D14186" t="s">
        <v>2480</v>
      </c>
      <c r="E14186" t="s">
        <v>65</v>
      </c>
    </row>
    <row r="14187" spans="1:5" x14ac:dyDescent="0.3">
      <c r="A14187" t="s">
        <v>1638</v>
      </c>
      <c r="B14187" t="s">
        <v>4946</v>
      </c>
      <c r="C14187">
        <v>2477.11872987787</v>
      </c>
      <c r="D14187" t="s">
        <v>2480</v>
      </c>
      <c r="E14187" t="s">
        <v>65</v>
      </c>
    </row>
    <row r="14188" spans="1:5" x14ac:dyDescent="0.3">
      <c r="A14188" t="s">
        <v>1639</v>
      </c>
      <c r="B14188" t="s">
        <v>4946</v>
      </c>
      <c r="C14188">
        <v>3270.1164786570298</v>
      </c>
      <c r="D14188" t="s">
        <v>2480</v>
      </c>
      <c r="E14188" t="s">
        <v>65</v>
      </c>
    </row>
    <row r="14189" spans="1:5" x14ac:dyDescent="0.3">
      <c r="A14189" t="s">
        <v>1640</v>
      </c>
      <c r="B14189" t="s">
        <v>4946</v>
      </c>
      <c r="C14189">
        <v>2489.66109442586</v>
      </c>
      <c r="D14189" t="s">
        <v>2480</v>
      </c>
      <c r="E14189" t="s">
        <v>65</v>
      </c>
    </row>
    <row r="14190" spans="1:5" x14ac:dyDescent="0.3">
      <c r="A14190" t="s">
        <v>1655</v>
      </c>
      <c r="B14190" t="s">
        <v>4946</v>
      </c>
      <c r="C14190">
        <v>1053.5010256488399</v>
      </c>
      <c r="D14190" t="s">
        <v>2480</v>
      </c>
      <c r="E14190" t="s">
        <v>65</v>
      </c>
    </row>
    <row r="14191" spans="1:5" x14ac:dyDescent="0.3">
      <c r="A14191" t="s">
        <v>1656</v>
      </c>
      <c r="B14191" t="s">
        <v>4946</v>
      </c>
      <c r="C14191">
        <v>4114.0538379589798</v>
      </c>
      <c r="D14191" t="s">
        <v>2480</v>
      </c>
      <c r="E14191" t="s">
        <v>65</v>
      </c>
    </row>
    <row r="14192" spans="1:5" x14ac:dyDescent="0.3">
      <c r="A14192" t="s">
        <v>1657</v>
      </c>
      <c r="B14192" t="s">
        <v>4946</v>
      </c>
      <c r="C14192">
        <v>2535.45957135149</v>
      </c>
      <c r="D14192" t="s">
        <v>2480</v>
      </c>
      <c r="E14192" t="s">
        <v>65</v>
      </c>
    </row>
    <row r="14193" spans="1:5" x14ac:dyDescent="0.3">
      <c r="A14193" t="s">
        <v>1420</v>
      </c>
      <c r="B14193" t="s">
        <v>4946</v>
      </c>
      <c r="C14193">
        <v>1492.4471810931668</v>
      </c>
      <c r="D14193" t="s">
        <v>2480</v>
      </c>
      <c r="E14193" t="s">
        <v>65</v>
      </c>
    </row>
    <row r="14194" spans="1:5" x14ac:dyDescent="0.3">
      <c r="A14194" t="s">
        <v>1459</v>
      </c>
      <c r="B14194" t="s">
        <v>4946</v>
      </c>
      <c r="C14194">
        <v>1496.8781713077719</v>
      </c>
      <c r="D14194" t="s">
        <v>2480</v>
      </c>
      <c r="E14194" t="s">
        <v>65</v>
      </c>
    </row>
    <row r="14195" spans="1:5" x14ac:dyDescent="0.3">
      <c r="A14195" t="s">
        <v>1460</v>
      </c>
      <c r="B14195" t="s">
        <v>4946</v>
      </c>
      <c r="C14195">
        <v>2996.9911053575947</v>
      </c>
      <c r="D14195" t="s">
        <v>2480</v>
      </c>
      <c r="E14195" t="s">
        <v>65</v>
      </c>
    </row>
    <row r="14196" spans="1:5" x14ac:dyDescent="0.3">
      <c r="A14196" t="s">
        <v>1461</v>
      </c>
      <c r="B14196" t="s">
        <v>4946</v>
      </c>
      <c r="C14196">
        <v>1220.3802741522006</v>
      </c>
      <c r="D14196" t="s">
        <v>2480</v>
      </c>
      <c r="E14196" t="s">
        <v>65</v>
      </c>
    </row>
    <row r="14197" spans="1:5" x14ac:dyDescent="0.3">
      <c r="A14197" t="s">
        <v>1462</v>
      </c>
      <c r="B14197" t="s">
        <v>4946</v>
      </c>
      <c r="C14197">
        <v>1234.0033893313912</v>
      </c>
      <c r="D14197" t="s">
        <v>2480</v>
      </c>
      <c r="E14197" t="s">
        <v>65</v>
      </c>
    </row>
    <row r="14198" spans="1:5" x14ac:dyDescent="0.3">
      <c r="A14198" t="s">
        <v>1586</v>
      </c>
      <c r="B14198" t="s">
        <v>4946</v>
      </c>
      <c r="C14198">
        <v>4173.9436236281199</v>
      </c>
      <c r="D14198" t="s">
        <v>2480</v>
      </c>
      <c r="E14198" t="s">
        <v>65</v>
      </c>
    </row>
    <row r="14199" spans="1:5" x14ac:dyDescent="0.3">
      <c r="A14199" t="s">
        <v>1185</v>
      </c>
      <c r="B14199" t="s">
        <v>4946</v>
      </c>
      <c r="C14199">
        <v>926.72777568909373</v>
      </c>
      <c r="D14199" t="s">
        <v>2480</v>
      </c>
      <c r="E14199" t="s">
        <v>65</v>
      </c>
    </row>
    <row r="14200" spans="1:5" x14ac:dyDescent="0.3">
      <c r="A14200" t="s">
        <v>1186</v>
      </c>
      <c r="B14200" t="s">
        <v>4946</v>
      </c>
      <c r="C14200">
        <v>2243.36522017369</v>
      </c>
      <c r="D14200" t="s">
        <v>2480</v>
      </c>
      <c r="E14200" t="s">
        <v>65</v>
      </c>
    </row>
    <row r="14201" spans="1:5" x14ac:dyDescent="0.3">
      <c r="A14201" t="s">
        <v>1187</v>
      </c>
      <c r="B14201" t="s">
        <v>4946</v>
      </c>
      <c r="C14201">
        <v>964.49556302984604</v>
      </c>
      <c r="D14201" t="s">
        <v>2480</v>
      </c>
      <c r="E14201" t="s">
        <v>65</v>
      </c>
    </row>
    <row r="14202" spans="1:5" x14ac:dyDescent="0.3">
      <c r="A14202" t="s">
        <v>1188</v>
      </c>
      <c r="B14202" t="s">
        <v>4946</v>
      </c>
      <c r="C14202">
        <v>2291.86656673367</v>
      </c>
      <c r="D14202" t="s">
        <v>2480</v>
      </c>
      <c r="E14202" t="s">
        <v>65</v>
      </c>
    </row>
    <row r="14203" spans="1:5" x14ac:dyDescent="0.3">
      <c r="A14203" t="s">
        <v>1189</v>
      </c>
      <c r="B14203" t="s">
        <v>4946</v>
      </c>
      <c r="C14203">
        <v>2350.76552358762</v>
      </c>
      <c r="D14203" t="s">
        <v>2480</v>
      </c>
      <c r="E14203" t="s">
        <v>65</v>
      </c>
    </row>
    <row r="14204" spans="1:5" x14ac:dyDescent="0.3">
      <c r="A14204" t="s">
        <v>1190</v>
      </c>
      <c r="B14204" t="s">
        <v>4946</v>
      </c>
      <c r="C14204">
        <v>1077.9244207091133</v>
      </c>
      <c r="D14204" t="s">
        <v>2480</v>
      </c>
      <c r="E14204" t="s">
        <v>65</v>
      </c>
    </row>
    <row r="14205" spans="1:5" x14ac:dyDescent="0.3">
      <c r="A14205" t="s">
        <v>1191</v>
      </c>
      <c r="B14205" t="s">
        <v>4946</v>
      </c>
      <c r="C14205">
        <v>2746.3507518629699</v>
      </c>
      <c r="D14205" t="s">
        <v>2480</v>
      </c>
      <c r="E14205" t="s">
        <v>65</v>
      </c>
    </row>
    <row r="14206" spans="1:5" x14ac:dyDescent="0.3">
      <c r="A14206" t="s">
        <v>1192</v>
      </c>
      <c r="B14206" t="s">
        <v>4946</v>
      </c>
      <c r="C14206">
        <v>2564.6552875295201</v>
      </c>
      <c r="D14206" t="s">
        <v>2480</v>
      </c>
      <c r="E14206" t="s">
        <v>65</v>
      </c>
    </row>
    <row r="14207" spans="1:5" x14ac:dyDescent="0.3">
      <c r="A14207" t="s">
        <v>1193</v>
      </c>
      <c r="B14207" t="s">
        <v>4946</v>
      </c>
      <c r="C14207">
        <v>2941.9905024688901</v>
      </c>
      <c r="D14207" t="s">
        <v>2480</v>
      </c>
      <c r="E14207" t="s">
        <v>65</v>
      </c>
    </row>
    <row r="14208" spans="1:5" x14ac:dyDescent="0.3">
      <c r="A14208" t="s">
        <v>1194</v>
      </c>
      <c r="B14208" t="s">
        <v>4946</v>
      </c>
      <c r="C14208">
        <v>1981.10360336227</v>
      </c>
      <c r="D14208" t="s">
        <v>2480</v>
      </c>
      <c r="E14208" t="s">
        <v>65</v>
      </c>
    </row>
    <row r="14209" spans="1:5" x14ac:dyDescent="0.3">
      <c r="A14209" t="s">
        <v>1195</v>
      </c>
      <c r="B14209" t="s">
        <v>4946</v>
      </c>
      <c r="C14209">
        <v>5130.8369606656597</v>
      </c>
      <c r="D14209" t="s">
        <v>2480</v>
      </c>
      <c r="E14209" t="s">
        <v>65</v>
      </c>
    </row>
    <row r="14210" spans="1:5" x14ac:dyDescent="0.3">
      <c r="A14210" t="s">
        <v>1196</v>
      </c>
      <c r="B14210" t="s">
        <v>4946</v>
      </c>
      <c r="C14210">
        <v>2444.9062522344002</v>
      </c>
      <c r="D14210" t="s">
        <v>2480</v>
      </c>
      <c r="E14210" t="s">
        <v>65</v>
      </c>
    </row>
    <row r="14211" spans="1:5" x14ac:dyDescent="0.3">
      <c r="A14211" t="s">
        <v>1197</v>
      </c>
      <c r="B14211" t="s">
        <v>4946</v>
      </c>
      <c r="C14211">
        <v>2029.3823061119797</v>
      </c>
      <c r="D14211" t="s">
        <v>2480</v>
      </c>
      <c r="E14211" t="s">
        <v>65</v>
      </c>
    </row>
    <row r="14212" spans="1:5" x14ac:dyDescent="0.3">
      <c r="A14212" t="s">
        <v>1198</v>
      </c>
      <c r="B14212" t="s">
        <v>4946</v>
      </c>
      <c r="C14212">
        <v>2569.9144862002699</v>
      </c>
      <c r="D14212" t="s">
        <v>2480</v>
      </c>
      <c r="E14212" t="s">
        <v>65</v>
      </c>
    </row>
    <row r="14213" spans="1:5" x14ac:dyDescent="0.3">
      <c r="A14213" t="s">
        <v>1199</v>
      </c>
      <c r="B14213" t="s">
        <v>4946</v>
      </c>
      <c r="C14213">
        <v>2434.31732791378</v>
      </c>
      <c r="D14213" t="s">
        <v>2480</v>
      </c>
      <c r="E14213" t="s">
        <v>65</v>
      </c>
    </row>
    <row r="14214" spans="1:5" x14ac:dyDescent="0.3">
      <c r="A14214" t="s">
        <v>1200</v>
      </c>
      <c r="B14214" t="s">
        <v>4946</v>
      </c>
      <c r="C14214">
        <v>1189.92584260116</v>
      </c>
      <c r="D14214" t="s">
        <v>2480</v>
      </c>
      <c r="E14214" t="s">
        <v>65</v>
      </c>
    </row>
    <row r="14215" spans="1:5" x14ac:dyDescent="0.3">
      <c r="A14215" t="s">
        <v>1201</v>
      </c>
      <c r="B14215" t="s">
        <v>4946</v>
      </c>
      <c r="C14215">
        <v>2395.3730583985198</v>
      </c>
      <c r="D14215" t="s">
        <v>2480</v>
      </c>
      <c r="E14215" t="s">
        <v>65</v>
      </c>
    </row>
    <row r="14216" spans="1:5" x14ac:dyDescent="0.3">
      <c r="A14216" t="s">
        <v>1202</v>
      </c>
      <c r="B14216" t="s">
        <v>4946</v>
      </c>
      <c r="C14216">
        <v>3204.2174359351802</v>
      </c>
      <c r="D14216" t="s">
        <v>2480</v>
      </c>
      <c r="E14216" t="s">
        <v>65</v>
      </c>
    </row>
    <row r="14217" spans="1:5" x14ac:dyDescent="0.3">
      <c r="A14217" t="s">
        <v>1203</v>
      </c>
      <c r="B14217" t="s">
        <v>4946</v>
      </c>
      <c r="C14217">
        <v>1827.7776960802601</v>
      </c>
      <c r="D14217" t="s">
        <v>2480</v>
      </c>
      <c r="E14217" t="s">
        <v>65</v>
      </c>
    </row>
    <row r="14218" spans="1:5" x14ac:dyDescent="0.3">
      <c r="A14218" t="s">
        <v>1204</v>
      </c>
      <c r="B14218" t="s">
        <v>4946</v>
      </c>
      <c r="C14218">
        <v>3544.2324597484298</v>
      </c>
      <c r="D14218" t="s">
        <v>2480</v>
      </c>
      <c r="E14218" t="s">
        <v>65</v>
      </c>
    </row>
    <row r="14219" spans="1:5" x14ac:dyDescent="0.3">
      <c r="A14219" t="s">
        <v>1205</v>
      </c>
      <c r="B14219" t="s">
        <v>4946</v>
      </c>
      <c r="C14219">
        <v>2938.1693927193701</v>
      </c>
      <c r="D14219" t="s">
        <v>2480</v>
      </c>
      <c r="E14219" t="s">
        <v>65</v>
      </c>
    </row>
    <row r="14220" spans="1:5" x14ac:dyDescent="0.3">
      <c r="A14220" t="s">
        <v>1206</v>
      </c>
      <c r="B14220" t="s">
        <v>4946</v>
      </c>
      <c r="C14220">
        <v>3927.2325480347395</v>
      </c>
      <c r="D14220" t="s">
        <v>2480</v>
      </c>
      <c r="E14220" t="s">
        <v>65</v>
      </c>
    </row>
    <row r="14221" spans="1:5" x14ac:dyDescent="0.3">
      <c r="A14221" t="s">
        <v>1207</v>
      </c>
      <c r="B14221" t="s">
        <v>4946</v>
      </c>
      <c r="C14221">
        <v>2595.8812234061024</v>
      </c>
      <c r="D14221" t="s">
        <v>2480</v>
      </c>
      <c r="E14221" t="s">
        <v>65</v>
      </c>
    </row>
    <row r="14222" spans="1:5" x14ac:dyDescent="0.3">
      <c r="A14222" t="s">
        <v>1208</v>
      </c>
      <c r="B14222" t="s">
        <v>4946</v>
      </c>
      <c r="C14222">
        <v>1245.065212969133</v>
      </c>
      <c r="D14222" t="s">
        <v>2480</v>
      </c>
      <c r="E14222" t="s">
        <v>65</v>
      </c>
    </row>
    <row r="14223" spans="1:5" x14ac:dyDescent="0.3">
      <c r="A14223" t="s">
        <v>1209</v>
      </c>
      <c r="B14223" t="s">
        <v>4946</v>
      </c>
      <c r="C14223">
        <v>3921.0066660083839</v>
      </c>
      <c r="D14223" t="s">
        <v>2480</v>
      </c>
      <c r="E14223" t="s">
        <v>65</v>
      </c>
    </row>
    <row r="14224" spans="1:5" x14ac:dyDescent="0.3">
      <c r="A14224" t="s">
        <v>1210</v>
      </c>
      <c r="B14224" t="s">
        <v>4946</v>
      </c>
      <c r="C14224">
        <v>1593.69574385449</v>
      </c>
      <c r="D14224" t="s">
        <v>2480</v>
      </c>
      <c r="E14224" t="s">
        <v>65</v>
      </c>
    </row>
    <row r="14225" spans="1:5" x14ac:dyDescent="0.3">
      <c r="A14225" t="s">
        <v>1211</v>
      </c>
      <c r="B14225" t="s">
        <v>4946</v>
      </c>
      <c r="C14225">
        <v>2455.5508168705273</v>
      </c>
      <c r="D14225" t="s">
        <v>2480</v>
      </c>
      <c r="E14225" t="s">
        <v>65</v>
      </c>
    </row>
    <row r="14226" spans="1:5" x14ac:dyDescent="0.3">
      <c r="A14226" t="s">
        <v>1216</v>
      </c>
      <c r="B14226" t="s">
        <v>4946</v>
      </c>
      <c r="C14226">
        <v>623.27357292486397</v>
      </c>
      <c r="D14226" t="s">
        <v>2480</v>
      </c>
      <c r="E14226" t="s">
        <v>65</v>
      </c>
    </row>
    <row r="14227" spans="1:5" x14ac:dyDescent="0.3">
      <c r="A14227" t="s">
        <v>1217</v>
      </c>
      <c r="B14227" t="s">
        <v>4946</v>
      </c>
      <c r="C14227">
        <v>2311.4393060693387</v>
      </c>
      <c r="D14227" t="s">
        <v>2480</v>
      </c>
      <c r="E14227" t="s">
        <v>65</v>
      </c>
    </row>
    <row r="14228" spans="1:5" x14ac:dyDescent="0.3">
      <c r="A14228" t="s">
        <v>1218</v>
      </c>
      <c r="B14228" t="s">
        <v>4946</v>
      </c>
      <c r="C14228">
        <v>3566.5926424209151</v>
      </c>
      <c r="D14228" t="s">
        <v>2480</v>
      </c>
      <c r="E14228" t="s">
        <v>65</v>
      </c>
    </row>
    <row r="14229" spans="1:5" x14ac:dyDescent="0.3">
      <c r="A14229" t="s">
        <v>1219</v>
      </c>
      <c r="B14229" t="s">
        <v>4946</v>
      </c>
      <c r="C14229">
        <v>2182.1016935609164</v>
      </c>
      <c r="D14229" t="s">
        <v>2480</v>
      </c>
      <c r="E14229" t="s">
        <v>65</v>
      </c>
    </row>
    <row r="14230" spans="1:5" x14ac:dyDescent="0.3">
      <c r="A14230" t="s">
        <v>1220</v>
      </c>
      <c r="B14230" t="s">
        <v>4946</v>
      </c>
      <c r="C14230">
        <v>674.85779982401903</v>
      </c>
      <c r="D14230" t="s">
        <v>2480</v>
      </c>
      <c r="E14230" t="s">
        <v>65</v>
      </c>
    </row>
    <row r="14231" spans="1:5" x14ac:dyDescent="0.3">
      <c r="A14231" t="s">
        <v>1221</v>
      </c>
      <c r="B14231" t="s">
        <v>4946</v>
      </c>
      <c r="C14231">
        <v>2986.0382822650099</v>
      </c>
      <c r="D14231" t="s">
        <v>2480</v>
      </c>
      <c r="E14231" t="s">
        <v>65</v>
      </c>
    </row>
    <row r="14232" spans="1:5" x14ac:dyDescent="0.3">
      <c r="A14232" t="s">
        <v>1222</v>
      </c>
      <c r="B14232" t="s">
        <v>4946</v>
      </c>
      <c r="C14232">
        <v>497.11483697911598</v>
      </c>
      <c r="D14232" t="s">
        <v>2480</v>
      </c>
      <c r="E14232" t="s">
        <v>65</v>
      </c>
    </row>
    <row r="14233" spans="1:5" x14ac:dyDescent="0.3">
      <c r="A14233" t="s">
        <v>1223</v>
      </c>
      <c r="B14233" t="s">
        <v>4946</v>
      </c>
      <c r="C14233">
        <v>2755.4746672546598</v>
      </c>
      <c r="D14233" t="s">
        <v>2480</v>
      </c>
      <c r="E14233" t="s">
        <v>65</v>
      </c>
    </row>
    <row r="14234" spans="1:5" x14ac:dyDescent="0.3">
      <c r="A14234" t="s">
        <v>1224</v>
      </c>
      <c r="B14234" t="s">
        <v>4946</v>
      </c>
      <c r="C14234">
        <v>2043.7579770954901</v>
      </c>
      <c r="D14234" t="s">
        <v>2480</v>
      </c>
      <c r="E14234" t="s">
        <v>65</v>
      </c>
    </row>
    <row r="14235" spans="1:5" x14ac:dyDescent="0.3">
      <c r="A14235" t="s">
        <v>1225</v>
      </c>
      <c r="B14235" t="s">
        <v>4946</v>
      </c>
      <c r="C14235">
        <v>2333.2556585766301</v>
      </c>
      <c r="D14235" t="s">
        <v>2480</v>
      </c>
      <c r="E14235" t="s">
        <v>65</v>
      </c>
    </row>
    <row r="14236" spans="1:5" x14ac:dyDescent="0.3">
      <c r="A14236" t="s">
        <v>1226</v>
      </c>
      <c r="B14236" t="s">
        <v>4946</v>
      </c>
      <c r="C14236">
        <v>1802.9879881730869</v>
      </c>
      <c r="D14236" t="s">
        <v>2480</v>
      </c>
      <c r="E14236" t="s">
        <v>65</v>
      </c>
    </row>
    <row r="14237" spans="1:5" x14ac:dyDescent="0.3">
      <c r="A14237" t="s">
        <v>1227</v>
      </c>
      <c r="B14237" t="s">
        <v>4946</v>
      </c>
      <c r="C14237">
        <v>1795.10249554234</v>
      </c>
      <c r="D14237" t="s">
        <v>2480</v>
      </c>
      <c r="E14237" t="s">
        <v>65</v>
      </c>
    </row>
    <row r="14238" spans="1:5" x14ac:dyDescent="0.3">
      <c r="A14238" t="s">
        <v>1228</v>
      </c>
      <c r="B14238" t="s">
        <v>4946</v>
      </c>
      <c r="C14238">
        <v>1071.7375724087201</v>
      </c>
      <c r="D14238" t="s">
        <v>2480</v>
      </c>
      <c r="E14238" t="s">
        <v>65</v>
      </c>
    </row>
    <row r="14239" spans="1:5" x14ac:dyDescent="0.3">
      <c r="A14239" t="s">
        <v>1229</v>
      </c>
      <c r="B14239" t="s">
        <v>4946</v>
      </c>
      <c r="C14239">
        <v>1875.47067298755</v>
      </c>
      <c r="D14239" t="s">
        <v>2480</v>
      </c>
      <c r="E14239" t="s">
        <v>65</v>
      </c>
    </row>
    <row r="14240" spans="1:5" x14ac:dyDescent="0.3">
      <c r="A14240" t="s">
        <v>1230</v>
      </c>
      <c r="B14240" t="s">
        <v>4946</v>
      </c>
      <c r="C14240">
        <v>1301.3090974883901</v>
      </c>
      <c r="D14240" t="s">
        <v>2480</v>
      </c>
      <c r="E14240" t="s">
        <v>65</v>
      </c>
    </row>
    <row r="14241" spans="1:5" x14ac:dyDescent="0.3">
      <c r="A14241" t="s">
        <v>1231</v>
      </c>
      <c r="B14241" t="s">
        <v>4946</v>
      </c>
      <c r="C14241">
        <v>2478.5423491236502</v>
      </c>
      <c r="D14241" t="s">
        <v>2480</v>
      </c>
      <c r="E14241" t="s">
        <v>65</v>
      </c>
    </row>
    <row r="14242" spans="1:5" x14ac:dyDescent="0.3">
      <c r="A14242" t="s">
        <v>1232</v>
      </c>
      <c r="B14242" t="s">
        <v>4946</v>
      </c>
      <c r="C14242">
        <v>1008.62505511413</v>
      </c>
      <c r="D14242" t="s">
        <v>2480</v>
      </c>
      <c r="E14242" t="s">
        <v>65</v>
      </c>
    </row>
    <row r="14243" spans="1:5" x14ac:dyDescent="0.3">
      <c r="A14243" t="s">
        <v>1233</v>
      </c>
      <c r="B14243" t="s">
        <v>4946</v>
      </c>
      <c r="C14243">
        <v>1752.34436344133</v>
      </c>
      <c r="D14243" t="s">
        <v>2480</v>
      </c>
      <c r="E14243" t="s">
        <v>65</v>
      </c>
    </row>
    <row r="14244" spans="1:5" x14ac:dyDescent="0.3">
      <c r="A14244" t="s">
        <v>1234</v>
      </c>
      <c r="B14244" t="s">
        <v>4946</v>
      </c>
      <c r="C14244">
        <v>2011.16325468062</v>
      </c>
      <c r="D14244" t="s">
        <v>2480</v>
      </c>
      <c r="E14244" t="s">
        <v>65</v>
      </c>
    </row>
    <row r="14245" spans="1:5" x14ac:dyDescent="0.3">
      <c r="A14245" t="s">
        <v>1235</v>
      </c>
      <c r="B14245" t="s">
        <v>4946</v>
      </c>
      <c r="C14245">
        <v>2202.7935715424301</v>
      </c>
      <c r="D14245" t="s">
        <v>2480</v>
      </c>
      <c r="E14245" t="s">
        <v>65</v>
      </c>
    </row>
    <row r="14246" spans="1:5" x14ac:dyDescent="0.3">
      <c r="A14246" t="s">
        <v>1236</v>
      </c>
      <c r="B14246" t="s">
        <v>4946</v>
      </c>
      <c r="C14246">
        <v>1064.0557809545201</v>
      </c>
      <c r="D14246" t="s">
        <v>2480</v>
      </c>
      <c r="E14246" t="s">
        <v>65</v>
      </c>
    </row>
    <row r="14247" spans="1:5" x14ac:dyDescent="0.3">
      <c r="A14247" t="s">
        <v>1237</v>
      </c>
      <c r="B14247" t="s">
        <v>4946</v>
      </c>
      <c r="C14247">
        <v>1894.8032350438002</v>
      </c>
      <c r="D14247" t="s">
        <v>2480</v>
      </c>
      <c r="E14247" t="s">
        <v>65</v>
      </c>
    </row>
    <row r="14248" spans="1:5" x14ac:dyDescent="0.3">
      <c r="A14248" t="s">
        <v>1238</v>
      </c>
      <c r="B14248" t="s">
        <v>4946</v>
      </c>
      <c r="C14248">
        <v>2037.9491372888899</v>
      </c>
      <c r="D14248" t="s">
        <v>2480</v>
      </c>
      <c r="E14248" t="s">
        <v>65</v>
      </c>
    </row>
    <row r="14249" spans="1:5" x14ac:dyDescent="0.3">
      <c r="A14249" t="s">
        <v>1239</v>
      </c>
      <c r="B14249" t="s">
        <v>4946</v>
      </c>
      <c r="C14249">
        <v>2827.1380116473101</v>
      </c>
      <c r="D14249" t="s">
        <v>2480</v>
      </c>
      <c r="E14249" t="s">
        <v>65</v>
      </c>
    </row>
    <row r="14250" spans="1:5" x14ac:dyDescent="0.3">
      <c r="A14250" t="s">
        <v>1240</v>
      </c>
      <c r="B14250" t="s">
        <v>4946</v>
      </c>
      <c r="C14250">
        <v>2847.9293928898201</v>
      </c>
      <c r="D14250" t="s">
        <v>2480</v>
      </c>
      <c r="E14250" t="s">
        <v>65</v>
      </c>
    </row>
    <row r="14251" spans="1:5" x14ac:dyDescent="0.3">
      <c r="A14251" t="s">
        <v>1241</v>
      </c>
      <c r="B14251" t="s">
        <v>4946</v>
      </c>
      <c r="C14251">
        <v>2123.62831785157</v>
      </c>
      <c r="D14251" t="s">
        <v>2480</v>
      </c>
      <c r="E14251" t="s">
        <v>65</v>
      </c>
    </row>
    <row r="14252" spans="1:5" x14ac:dyDescent="0.3">
      <c r="A14252" t="s">
        <v>1242</v>
      </c>
      <c r="B14252" t="s">
        <v>4946</v>
      </c>
      <c r="C14252">
        <v>3370.7527048319298</v>
      </c>
      <c r="D14252" t="s">
        <v>2480</v>
      </c>
      <c r="E14252" t="s">
        <v>65</v>
      </c>
    </row>
    <row r="14253" spans="1:5" x14ac:dyDescent="0.3">
      <c r="A14253" t="s">
        <v>1243</v>
      </c>
      <c r="B14253" t="s">
        <v>4946</v>
      </c>
      <c r="C14253">
        <v>1861.7194683941902</v>
      </c>
      <c r="D14253" t="s">
        <v>2480</v>
      </c>
      <c r="E14253" t="s">
        <v>65</v>
      </c>
    </row>
    <row r="14254" spans="1:5" x14ac:dyDescent="0.3">
      <c r="A14254" t="s">
        <v>1244</v>
      </c>
      <c r="B14254" t="s">
        <v>4946</v>
      </c>
      <c r="C14254">
        <v>4337.0323584196503</v>
      </c>
      <c r="D14254" t="s">
        <v>2480</v>
      </c>
      <c r="E14254" t="s">
        <v>65</v>
      </c>
    </row>
    <row r="14255" spans="1:5" x14ac:dyDescent="0.3">
      <c r="A14255" t="s">
        <v>1245</v>
      </c>
      <c r="B14255" t="s">
        <v>4946</v>
      </c>
      <c r="C14255">
        <v>1773.4510895249603</v>
      </c>
      <c r="D14255" t="s">
        <v>2480</v>
      </c>
      <c r="E14255" t="s">
        <v>65</v>
      </c>
    </row>
    <row r="14256" spans="1:5" x14ac:dyDescent="0.3">
      <c r="A14256" t="s">
        <v>1246</v>
      </c>
      <c r="B14256" t="s">
        <v>4946</v>
      </c>
      <c r="C14256">
        <v>5025.2842502264903</v>
      </c>
      <c r="D14256" t="s">
        <v>2480</v>
      </c>
      <c r="E14256" t="s">
        <v>65</v>
      </c>
    </row>
    <row r="14257" spans="1:5" x14ac:dyDescent="0.3">
      <c r="A14257" t="s">
        <v>1247</v>
      </c>
      <c r="B14257" t="s">
        <v>4946</v>
      </c>
      <c r="C14257">
        <v>4231.8456997225203</v>
      </c>
      <c r="D14257" t="s">
        <v>2480</v>
      </c>
      <c r="E14257" t="s">
        <v>65</v>
      </c>
    </row>
    <row r="14258" spans="1:5" x14ac:dyDescent="0.3">
      <c r="A14258" t="s">
        <v>1248</v>
      </c>
      <c r="B14258" t="s">
        <v>4946</v>
      </c>
      <c r="C14258">
        <v>2837.1404190615099</v>
      </c>
      <c r="D14258" t="s">
        <v>2480</v>
      </c>
      <c r="E14258" t="s">
        <v>65</v>
      </c>
    </row>
    <row r="14259" spans="1:5" x14ac:dyDescent="0.3">
      <c r="A14259" t="s">
        <v>1249</v>
      </c>
      <c r="B14259" t="s">
        <v>4946</v>
      </c>
      <c r="C14259">
        <v>5287.5954639552601</v>
      </c>
      <c r="D14259" t="s">
        <v>2480</v>
      </c>
      <c r="E14259" t="s">
        <v>65</v>
      </c>
    </row>
    <row r="14260" spans="1:5" x14ac:dyDescent="0.3">
      <c r="A14260" t="s">
        <v>1250</v>
      </c>
      <c r="B14260" t="s">
        <v>4946</v>
      </c>
      <c r="C14260">
        <v>5599.0478199502204</v>
      </c>
      <c r="D14260" t="s">
        <v>2480</v>
      </c>
      <c r="E14260" t="s">
        <v>65</v>
      </c>
    </row>
    <row r="14261" spans="1:5" x14ac:dyDescent="0.3">
      <c r="A14261" t="s">
        <v>1251</v>
      </c>
      <c r="B14261" t="s">
        <v>4946</v>
      </c>
      <c r="C14261">
        <v>10032.5122494938</v>
      </c>
      <c r="D14261" t="s">
        <v>2480</v>
      </c>
      <c r="E14261" t="s">
        <v>65</v>
      </c>
    </row>
    <row r="14262" spans="1:5" x14ac:dyDescent="0.3">
      <c r="A14262" t="s">
        <v>1252</v>
      </c>
      <c r="B14262" t="s">
        <v>4946</v>
      </c>
      <c r="C14262">
        <v>4579.62655874333</v>
      </c>
      <c r="D14262" t="s">
        <v>2480</v>
      </c>
      <c r="E14262" t="s">
        <v>65</v>
      </c>
    </row>
    <row r="14263" spans="1:5" x14ac:dyDescent="0.3">
      <c r="A14263" t="s">
        <v>1253</v>
      </c>
      <c r="B14263" t="s">
        <v>4946</v>
      </c>
      <c r="C14263">
        <v>3362.3682059755301</v>
      </c>
      <c r="D14263" t="s">
        <v>2480</v>
      </c>
      <c r="E14263" t="s">
        <v>65</v>
      </c>
    </row>
    <row r="14264" spans="1:5" x14ac:dyDescent="0.3">
      <c r="A14264" t="s">
        <v>1254</v>
      </c>
      <c r="B14264" t="s">
        <v>4946</v>
      </c>
      <c r="C14264">
        <v>7341.01050755489</v>
      </c>
      <c r="D14264" t="s">
        <v>2480</v>
      </c>
      <c r="E14264" t="s">
        <v>65</v>
      </c>
    </row>
    <row r="14265" spans="1:5" x14ac:dyDescent="0.3">
      <c r="A14265" t="s">
        <v>1255</v>
      </c>
      <c r="B14265" t="s">
        <v>4946</v>
      </c>
      <c r="C14265">
        <v>5878.2087840330996</v>
      </c>
      <c r="D14265" t="s">
        <v>2480</v>
      </c>
      <c r="E14265" t="s">
        <v>65</v>
      </c>
    </row>
    <row r="14266" spans="1:5" x14ac:dyDescent="0.3">
      <c r="A14266" t="s">
        <v>1256</v>
      </c>
      <c r="B14266" t="s">
        <v>4946</v>
      </c>
      <c r="C14266">
        <v>11432.4076821531</v>
      </c>
      <c r="D14266" t="s">
        <v>2480</v>
      </c>
      <c r="E14266" t="s">
        <v>65</v>
      </c>
    </row>
    <row r="14267" spans="1:5" x14ac:dyDescent="0.3">
      <c r="A14267" t="s">
        <v>1257</v>
      </c>
      <c r="B14267" t="s">
        <v>4946</v>
      </c>
      <c r="C14267">
        <v>2458.9706791357999</v>
      </c>
      <c r="D14267" t="s">
        <v>2480</v>
      </c>
      <c r="E14267" t="s">
        <v>65</v>
      </c>
    </row>
    <row r="14268" spans="1:5" x14ac:dyDescent="0.3">
      <c r="A14268" t="s">
        <v>1258</v>
      </c>
      <c r="B14268" t="s">
        <v>4946</v>
      </c>
      <c r="C14268">
        <v>10406.6377717214</v>
      </c>
      <c r="D14268" t="s">
        <v>2480</v>
      </c>
      <c r="E14268" t="s">
        <v>65</v>
      </c>
    </row>
    <row r="14269" spans="1:5" x14ac:dyDescent="0.3">
      <c r="A14269" t="s">
        <v>1259</v>
      </c>
      <c r="B14269" t="s">
        <v>4946</v>
      </c>
      <c r="C14269">
        <v>9195.4470691983206</v>
      </c>
      <c r="D14269" t="s">
        <v>2480</v>
      </c>
      <c r="E14269" t="s">
        <v>65</v>
      </c>
    </row>
    <row r="14270" spans="1:5" x14ac:dyDescent="0.3">
      <c r="A14270" t="s">
        <v>1260</v>
      </c>
      <c r="B14270" t="s">
        <v>4946</v>
      </c>
      <c r="C14270">
        <v>1575.1687606318901</v>
      </c>
      <c r="D14270" t="s">
        <v>2480</v>
      </c>
      <c r="E14270" t="s">
        <v>65</v>
      </c>
    </row>
    <row r="14271" spans="1:5" x14ac:dyDescent="0.3">
      <c r="A14271" t="s">
        <v>1261</v>
      </c>
      <c r="B14271" t="s">
        <v>4946</v>
      </c>
      <c r="C14271">
        <v>2438.4058955048695</v>
      </c>
      <c r="D14271" t="s">
        <v>2480</v>
      </c>
      <c r="E14271" t="s">
        <v>65</v>
      </c>
    </row>
    <row r="14272" spans="1:5" x14ac:dyDescent="0.3">
      <c r="A14272" t="s">
        <v>1262</v>
      </c>
      <c r="B14272" t="s">
        <v>4946</v>
      </c>
      <c r="C14272">
        <v>877.65480230938317</v>
      </c>
      <c r="D14272" t="s">
        <v>2480</v>
      </c>
      <c r="E14272" t="s">
        <v>65</v>
      </c>
    </row>
    <row r="14273" spans="1:5" x14ac:dyDescent="0.3">
      <c r="A14273" t="s">
        <v>1267</v>
      </c>
      <c r="B14273" t="s">
        <v>4946</v>
      </c>
      <c r="C14273">
        <v>1370.1091310454699</v>
      </c>
      <c r="D14273" t="s">
        <v>2480</v>
      </c>
      <c r="E14273" t="s">
        <v>65</v>
      </c>
    </row>
    <row r="14274" spans="1:5" x14ac:dyDescent="0.3">
      <c r="A14274" t="s">
        <v>1268</v>
      </c>
      <c r="B14274" t="s">
        <v>4946</v>
      </c>
      <c r="C14274">
        <v>1326.0918773265237</v>
      </c>
      <c r="D14274" t="s">
        <v>2480</v>
      </c>
      <c r="E14274" t="s">
        <v>65</v>
      </c>
    </row>
    <row r="14275" spans="1:5" x14ac:dyDescent="0.3">
      <c r="A14275" t="s">
        <v>1269</v>
      </c>
      <c r="B14275" t="s">
        <v>4946</v>
      </c>
      <c r="C14275">
        <v>3829.3736003015902</v>
      </c>
      <c r="D14275" t="s">
        <v>2480</v>
      </c>
      <c r="E14275" t="s">
        <v>65</v>
      </c>
    </row>
    <row r="14276" spans="1:5" x14ac:dyDescent="0.3">
      <c r="A14276" t="s">
        <v>1270</v>
      </c>
      <c r="B14276" t="s">
        <v>4946</v>
      </c>
      <c r="C14276">
        <v>1996.5062021465101</v>
      </c>
      <c r="D14276" t="s">
        <v>2480</v>
      </c>
      <c r="E14276" t="s">
        <v>65</v>
      </c>
    </row>
    <row r="14277" spans="1:5" x14ac:dyDescent="0.3">
      <c r="A14277" t="s">
        <v>1271</v>
      </c>
      <c r="B14277" t="s">
        <v>4946</v>
      </c>
      <c r="C14277">
        <v>2767.5416068066302</v>
      </c>
      <c r="D14277" t="s">
        <v>2480</v>
      </c>
      <c r="E14277" t="s">
        <v>65</v>
      </c>
    </row>
    <row r="14278" spans="1:5" x14ac:dyDescent="0.3">
      <c r="A14278" t="s">
        <v>1272</v>
      </c>
      <c r="B14278" t="s">
        <v>4946</v>
      </c>
      <c r="C14278">
        <v>1870.0299057249999</v>
      </c>
      <c r="D14278" t="s">
        <v>2480</v>
      </c>
      <c r="E14278" t="s">
        <v>65</v>
      </c>
    </row>
    <row r="14279" spans="1:5" x14ac:dyDescent="0.3">
      <c r="A14279" t="s">
        <v>1273</v>
      </c>
      <c r="B14279" t="s">
        <v>4946</v>
      </c>
      <c r="C14279">
        <v>2629.2650332410776</v>
      </c>
      <c r="D14279" t="s">
        <v>2480</v>
      </c>
      <c r="E14279" t="s">
        <v>65</v>
      </c>
    </row>
    <row r="14280" spans="1:5" x14ac:dyDescent="0.3">
      <c r="A14280" t="s">
        <v>1274</v>
      </c>
      <c r="B14280" t="s">
        <v>4946</v>
      </c>
      <c r="C14280">
        <v>1676.5743953666913</v>
      </c>
      <c r="D14280" t="s">
        <v>2480</v>
      </c>
      <c r="E14280" t="s">
        <v>65</v>
      </c>
    </row>
    <row r="14281" spans="1:5" x14ac:dyDescent="0.3">
      <c r="A14281" t="s">
        <v>1275</v>
      </c>
      <c r="B14281" t="s">
        <v>4946</v>
      </c>
      <c r="C14281">
        <v>2178.3041027724903</v>
      </c>
      <c r="D14281" t="s">
        <v>2480</v>
      </c>
      <c r="E14281" t="s">
        <v>65</v>
      </c>
    </row>
    <row r="14282" spans="1:5" x14ac:dyDescent="0.3">
      <c r="A14282" t="s">
        <v>1276</v>
      </c>
      <c r="B14282" t="s">
        <v>4946</v>
      </c>
      <c r="C14282">
        <v>4816.8280108205599</v>
      </c>
      <c r="D14282" t="s">
        <v>2480</v>
      </c>
      <c r="E14282" t="s">
        <v>65</v>
      </c>
    </row>
    <row r="14283" spans="1:5" x14ac:dyDescent="0.3">
      <c r="A14283" t="s">
        <v>1277</v>
      </c>
      <c r="B14283" t="s">
        <v>4946</v>
      </c>
      <c r="C14283">
        <v>1642.7013623895598</v>
      </c>
      <c r="D14283" t="s">
        <v>2480</v>
      </c>
      <c r="E14283" t="s">
        <v>65</v>
      </c>
    </row>
    <row r="14284" spans="1:5" x14ac:dyDescent="0.3">
      <c r="A14284" t="s">
        <v>1278</v>
      </c>
      <c r="B14284" t="s">
        <v>4946</v>
      </c>
      <c r="C14284">
        <v>2401.5515194886798</v>
      </c>
      <c r="D14284" t="s">
        <v>2480</v>
      </c>
      <c r="E14284" t="s">
        <v>65</v>
      </c>
    </row>
    <row r="14285" spans="1:5" x14ac:dyDescent="0.3">
      <c r="A14285" t="s">
        <v>1279</v>
      </c>
      <c r="B14285" t="s">
        <v>4946</v>
      </c>
      <c r="C14285">
        <v>3912.2497014616902</v>
      </c>
      <c r="D14285" t="s">
        <v>2480</v>
      </c>
      <c r="E14285" t="s">
        <v>65</v>
      </c>
    </row>
    <row r="14286" spans="1:5" x14ac:dyDescent="0.3">
      <c r="A14286" t="s">
        <v>1280</v>
      </c>
      <c r="B14286" t="s">
        <v>4946</v>
      </c>
      <c r="C14286">
        <v>3068.1951902262499</v>
      </c>
      <c r="D14286" t="s">
        <v>2480</v>
      </c>
      <c r="E14286" t="s">
        <v>65</v>
      </c>
    </row>
    <row r="14287" spans="1:5" x14ac:dyDescent="0.3">
      <c r="A14287" t="s">
        <v>1281</v>
      </c>
      <c r="B14287" t="s">
        <v>4946</v>
      </c>
      <c r="C14287">
        <v>1634.39345101602</v>
      </c>
      <c r="D14287" t="s">
        <v>2480</v>
      </c>
      <c r="E14287" t="s">
        <v>65</v>
      </c>
    </row>
    <row r="14288" spans="1:5" x14ac:dyDescent="0.3">
      <c r="A14288" t="s">
        <v>1282</v>
      </c>
      <c r="B14288" t="s">
        <v>4946</v>
      </c>
      <c r="C14288">
        <v>2679.3814666359699</v>
      </c>
      <c r="D14288" t="s">
        <v>2480</v>
      </c>
      <c r="E14288" t="s">
        <v>65</v>
      </c>
    </row>
    <row r="14289" spans="1:5" x14ac:dyDescent="0.3">
      <c r="A14289" t="s">
        <v>1283</v>
      </c>
      <c r="B14289" t="s">
        <v>4946</v>
      </c>
      <c r="C14289">
        <v>1413.9861816301498</v>
      </c>
      <c r="D14289" t="s">
        <v>2480</v>
      </c>
      <c r="E14289" t="s">
        <v>65</v>
      </c>
    </row>
    <row r="14290" spans="1:5" x14ac:dyDescent="0.3">
      <c r="A14290" t="s">
        <v>1284</v>
      </c>
      <c r="B14290" t="s">
        <v>4946</v>
      </c>
      <c r="C14290">
        <v>1983.784326784416</v>
      </c>
      <c r="D14290" t="s">
        <v>2480</v>
      </c>
      <c r="E14290" t="s">
        <v>65</v>
      </c>
    </row>
    <row r="14291" spans="1:5" x14ac:dyDescent="0.3">
      <c r="A14291" t="s">
        <v>1285</v>
      </c>
      <c r="B14291" t="s">
        <v>4946</v>
      </c>
      <c r="C14291">
        <v>938.07222859258331</v>
      </c>
      <c r="D14291" t="s">
        <v>2480</v>
      </c>
      <c r="E14291" t="s">
        <v>65</v>
      </c>
    </row>
    <row r="14292" spans="1:5" x14ac:dyDescent="0.3">
      <c r="A14292" t="s">
        <v>1286</v>
      </c>
      <c r="B14292" t="s">
        <v>4946</v>
      </c>
      <c r="C14292">
        <v>1354.1136345261129</v>
      </c>
      <c r="D14292" t="s">
        <v>2480</v>
      </c>
      <c r="E14292" t="s">
        <v>65</v>
      </c>
    </row>
    <row r="14293" spans="1:5" x14ac:dyDescent="0.3">
      <c r="A14293" t="s">
        <v>1287</v>
      </c>
      <c r="B14293" t="s">
        <v>4946</v>
      </c>
      <c r="C14293">
        <v>2155.9885919857802</v>
      </c>
      <c r="D14293" t="s">
        <v>2480</v>
      </c>
      <c r="E14293" t="s">
        <v>65</v>
      </c>
    </row>
    <row r="14294" spans="1:5" x14ac:dyDescent="0.3">
      <c r="A14294" t="s">
        <v>1288</v>
      </c>
      <c r="B14294" t="s">
        <v>4946</v>
      </c>
      <c r="C14294">
        <v>2686.7851642340675</v>
      </c>
      <c r="D14294" t="s">
        <v>2480</v>
      </c>
      <c r="E14294" t="s">
        <v>65</v>
      </c>
    </row>
    <row r="14295" spans="1:5" x14ac:dyDescent="0.3">
      <c r="A14295" t="s">
        <v>1289</v>
      </c>
      <c r="B14295" t="s">
        <v>4946</v>
      </c>
      <c r="C14295">
        <v>2040.3110474869936</v>
      </c>
      <c r="D14295" t="s">
        <v>2480</v>
      </c>
      <c r="E14295" t="s">
        <v>65</v>
      </c>
    </row>
    <row r="14296" spans="1:5" x14ac:dyDescent="0.3">
      <c r="A14296" t="s">
        <v>1290</v>
      </c>
      <c r="B14296" t="s">
        <v>4946</v>
      </c>
      <c r="C14296">
        <v>3407.0171875486199</v>
      </c>
      <c r="D14296" t="s">
        <v>2480</v>
      </c>
      <c r="E14296" t="s">
        <v>65</v>
      </c>
    </row>
    <row r="14297" spans="1:5" x14ac:dyDescent="0.3">
      <c r="A14297" t="s">
        <v>1291</v>
      </c>
      <c r="B14297" t="s">
        <v>4946</v>
      </c>
      <c r="C14297">
        <v>4609.3202111849996</v>
      </c>
      <c r="D14297" t="s">
        <v>2480</v>
      </c>
      <c r="E14297" t="s">
        <v>65</v>
      </c>
    </row>
    <row r="14298" spans="1:5" x14ac:dyDescent="0.3">
      <c r="A14298" t="s">
        <v>1292</v>
      </c>
      <c r="B14298" t="s">
        <v>4946</v>
      </c>
      <c r="C14298">
        <v>5183.4948455346403</v>
      </c>
      <c r="D14298" t="s">
        <v>2480</v>
      </c>
      <c r="E14298" t="s">
        <v>65</v>
      </c>
    </row>
    <row r="14299" spans="1:5" x14ac:dyDescent="0.3">
      <c r="A14299" t="s">
        <v>1293</v>
      </c>
      <c r="B14299" t="s">
        <v>4946</v>
      </c>
      <c r="C14299">
        <v>2026.10667576582</v>
      </c>
      <c r="D14299" t="s">
        <v>2480</v>
      </c>
      <c r="E14299" t="s">
        <v>65</v>
      </c>
    </row>
    <row r="14300" spans="1:5" x14ac:dyDescent="0.3">
      <c r="A14300" t="s">
        <v>1294</v>
      </c>
      <c r="B14300" t="s">
        <v>4946</v>
      </c>
      <c r="C14300">
        <v>4008.70471052327</v>
      </c>
      <c r="D14300" t="s">
        <v>2480</v>
      </c>
      <c r="E14300" t="s">
        <v>65</v>
      </c>
    </row>
    <row r="14301" spans="1:5" x14ac:dyDescent="0.3">
      <c r="A14301" t="s">
        <v>1295</v>
      </c>
      <c r="B14301" t="s">
        <v>4946</v>
      </c>
      <c r="C14301">
        <v>2893.1056730769701</v>
      </c>
      <c r="D14301" t="s">
        <v>2480</v>
      </c>
      <c r="E14301" t="s">
        <v>65</v>
      </c>
    </row>
    <row r="14302" spans="1:5" x14ac:dyDescent="0.3">
      <c r="A14302" t="s">
        <v>1296</v>
      </c>
      <c r="B14302" t="s">
        <v>4946</v>
      </c>
      <c r="C14302">
        <v>2149.2594581496924</v>
      </c>
      <c r="D14302" t="s">
        <v>2480</v>
      </c>
      <c r="E14302" t="s">
        <v>65</v>
      </c>
    </row>
    <row r="14303" spans="1:5" x14ac:dyDescent="0.3">
      <c r="A14303" t="s">
        <v>1297</v>
      </c>
      <c r="B14303" t="s">
        <v>4946</v>
      </c>
      <c r="C14303">
        <v>665.52775865459398</v>
      </c>
      <c r="D14303" t="s">
        <v>2480</v>
      </c>
      <c r="E14303" t="s">
        <v>65</v>
      </c>
    </row>
    <row r="14304" spans="1:5" x14ac:dyDescent="0.3">
      <c r="A14304" t="s">
        <v>1298</v>
      </c>
      <c r="B14304" t="s">
        <v>4946</v>
      </c>
      <c r="C14304">
        <v>3597.4897806224799</v>
      </c>
      <c r="D14304" t="s">
        <v>2480</v>
      </c>
      <c r="E14304" t="s">
        <v>65</v>
      </c>
    </row>
    <row r="14305" spans="1:5" x14ac:dyDescent="0.3">
      <c r="A14305" t="s">
        <v>1299</v>
      </c>
      <c r="B14305" t="s">
        <v>4946</v>
      </c>
      <c r="C14305">
        <v>4968.9363920901196</v>
      </c>
      <c r="D14305" t="s">
        <v>2480</v>
      </c>
      <c r="E14305" t="s">
        <v>65</v>
      </c>
    </row>
    <row r="14306" spans="1:5" x14ac:dyDescent="0.3">
      <c r="A14306" t="s">
        <v>1300</v>
      </c>
      <c r="B14306" t="s">
        <v>4946</v>
      </c>
      <c r="C14306">
        <v>5511.6863647128703</v>
      </c>
      <c r="D14306" t="s">
        <v>2480</v>
      </c>
      <c r="E14306" t="s">
        <v>65</v>
      </c>
    </row>
    <row r="14307" spans="1:5" x14ac:dyDescent="0.3">
      <c r="A14307" t="s">
        <v>1301</v>
      </c>
      <c r="B14307" t="s">
        <v>4946</v>
      </c>
      <c r="C14307">
        <v>4101.1491920771696</v>
      </c>
      <c r="D14307" t="s">
        <v>2480</v>
      </c>
      <c r="E14307" t="s">
        <v>65</v>
      </c>
    </row>
    <row r="14308" spans="1:5" x14ac:dyDescent="0.3">
      <c r="A14308" t="s">
        <v>1302</v>
      </c>
      <c r="B14308" t="s">
        <v>4946</v>
      </c>
      <c r="C14308">
        <v>3843.3496292458699</v>
      </c>
      <c r="D14308" t="s">
        <v>2480</v>
      </c>
      <c r="E14308" t="s">
        <v>65</v>
      </c>
    </row>
    <row r="14309" spans="1:5" x14ac:dyDescent="0.3">
      <c r="A14309" t="s">
        <v>1303</v>
      </c>
      <c r="B14309" t="s">
        <v>4946</v>
      </c>
      <c r="C14309">
        <v>1773.18034773471</v>
      </c>
      <c r="D14309" t="s">
        <v>2480</v>
      </c>
      <c r="E14309" t="s">
        <v>65</v>
      </c>
    </row>
    <row r="14310" spans="1:5" x14ac:dyDescent="0.3">
      <c r="A14310" t="s">
        <v>1304</v>
      </c>
      <c r="B14310" t="s">
        <v>4946</v>
      </c>
      <c r="C14310">
        <v>4125.6951545666498</v>
      </c>
      <c r="D14310" t="s">
        <v>2480</v>
      </c>
      <c r="E14310" t="s">
        <v>65</v>
      </c>
    </row>
    <row r="14311" spans="1:5" x14ac:dyDescent="0.3">
      <c r="A14311" t="s">
        <v>1305</v>
      </c>
      <c r="B14311" t="s">
        <v>4946</v>
      </c>
      <c r="C14311">
        <v>13366.868485818301</v>
      </c>
      <c r="D14311" t="s">
        <v>2480</v>
      </c>
      <c r="E14311" t="s">
        <v>65</v>
      </c>
    </row>
    <row r="14312" spans="1:5" x14ac:dyDescent="0.3">
      <c r="A14312" t="s">
        <v>1306</v>
      </c>
      <c r="B14312" t="s">
        <v>4946</v>
      </c>
      <c r="C14312">
        <v>1647.1325600221301</v>
      </c>
      <c r="D14312" t="s">
        <v>2480</v>
      </c>
      <c r="E14312" t="s">
        <v>65</v>
      </c>
    </row>
    <row r="14313" spans="1:5" x14ac:dyDescent="0.3">
      <c r="A14313" t="s">
        <v>1307</v>
      </c>
      <c r="B14313" t="s">
        <v>4946</v>
      </c>
      <c r="C14313">
        <v>9029.7341732887708</v>
      </c>
      <c r="D14313" t="s">
        <v>2480</v>
      </c>
      <c r="E14313" t="s">
        <v>65</v>
      </c>
    </row>
    <row r="14314" spans="1:5" x14ac:dyDescent="0.3">
      <c r="A14314" t="s">
        <v>1308</v>
      </c>
      <c r="B14314" t="s">
        <v>4946</v>
      </c>
      <c r="C14314">
        <v>4821.4281687753901</v>
      </c>
      <c r="D14314" t="s">
        <v>2480</v>
      </c>
      <c r="E14314" t="s">
        <v>65</v>
      </c>
    </row>
    <row r="14315" spans="1:5" x14ac:dyDescent="0.3">
      <c r="A14315" t="s">
        <v>1309</v>
      </c>
      <c r="B14315" t="s">
        <v>4946</v>
      </c>
      <c r="C14315">
        <v>2545.1129772519598</v>
      </c>
      <c r="D14315" t="s">
        <v>2480</v>
      </c>
      <c r="E14315" t="s">
        <v>65</v>
      </c>
    </row>
    <row r="14316" spans="1:5" x14ac:dyDescent="0.3">
      <c r="A14316" t="s">
        <v>1310</v>
      </c>
      <c r="B14316" t="s">
        <v>4946</v>
      </c>
      <c r="C14316">
        <v>3822.2749895606398</v>
      </c>
      <c r="D14316" t="s">
        <v>2480</v>
      </c>
      <c r="E14316" t="s">
        <v>65</v>
      </c>
    </row>
    <row r="14317" spans="1:5" x14ac:dyDescent="0.3">
      <c r="A14317" t="s">
        <v>1311</v>
      </c>
      <c r="B14317" t="s">
        <v>4946</v>
      </c>
      <c r="C14317">
        <v>2899.3244770535835</v>
      </c>
      <c r="D14317" t="s">
        <v>2480</v>
      </c>
      <c r="E14317" t="s">
        <v>65</v>
      </c>
    </row>
    <row r="14318" spans="1:5" x14ac:dyDescent="0.3">
      <c r="A14318" t="s">
        <v>1312</v>
      </c>
      <c r="B14318" t="s">
        <v>4946</v>
      </c>
      <c r="C14318">
        <v>11675.239327070598</v>
      </c>
      <c r="D14318" t="s">
        <v>2480</v>
      </c>
      <c r="E14318" t="s">
        <v>65</v>
      </c>
    </row>
    <row r="14319" spans="1:5" x14ac:dyDescent="0.3">
      <c r="A14319" t="s">
        <v>1313</v>
      </c>
      <c r="B14319" t="s">
        <v>4946</v>
      </c>
      <c r="C14319">
        <v>1701.5302288210701</v>
      </c>
      <c r="D14319" t="s">
        <v>2480</v>
      </c>
      <c r="E14319" t="s">
        <v>65</v>
      </c>
    </row>
    <row r="14320" spans="1:5" x14ac:dyDescent="0.3">
      <c r="A14320" t="s">
        <v>1314</v>
      </c>
      <c r="B14320" t="s">
        <v>4946</v>
      </c>
      <c r="C14320">
        <v>6976.5877930255901</v>
      </c>
      <c r="D14320" t="s">
        <v>2480</v>
      </c>
      <c r="E14320" t="s">
        <v>65</v>
      </c>
    </row>
    <row r="14321" spans="1:5" x14ac:dyDescent="0.3">
      <c r="A14321" t="s">
        <v>1315</v>
      </c>
      <c r="B14321" t="s">
        <v>4946</v>
      </c>
      <c r="C14321">
        <v>4858.8914126732798</v>
      </c>
      <c r="D14321" t="s">
        <v>2480</v>
      </c>
      <c r="E14321" t="s">
        <v>65</v>
      </c>
    </row>
    <row r="14322" spans="1:5" x14ac:dyDescent="0.3">
      <c r="A14322" t="s">
        <v>1316</v>
      </c>
      <c r="B14322" t="s">
        <v>4946</v>
      </c>
      <c r="C14322">
        <v>4871.1789680353004</v>
      </c>
      <c r="D14322" t="s">
        <v>2480</v>
      </c>
      <c r="E14322" t="s">
        <v>65</v>
      </c>
    </row>
    <row r="14323" spans="1:5" x14ac:dyDescent="0.3">
      <c r="A14323" t="s">
        <v>1317</v>
      </c>
      <c r="B14323" t="s">
        <v>4946</v>
      </c>
      <c r="C14323">
        <v>5170.4125848818603</v>
      </c>
      <c r="D14323" t="s">
        <v>2480</v>
      </c>
      <c r="E14323" t="s">
        <v>65</v>
      </c>
    </row>
    <row r="14324" spans="1:5" x14ac:dyDescent="0.3">
      <c r="A14324" t="s">
        <v>1318</v>
      </c>
      <c r="B14324" t="s">
        <v>4946</v>
      </c>
      <c r="C14324">
        <v>2408.8085015246502</v>
      </c>
      <c r="D14324" t="s">
        <v>2480</v>
      </c>
      <c r="E14324" t="s">
        <v>65</v>
      </c>
    </row>
    <row r="14325" spans="1:5" x14ac:dyDescent="0.3">
      <c r="A14325" t="s">
        <v>1319</v>
      </c>
      <c r="B14325" t="s">
        <v>4946</v>
      </c>
      <c r="C14325">
        <v>256.38255646251599</v>
      </c>
      <c r="D14325" t="s">
        <v>2480</v>
      </c>
      <c r="E14325" t="s">
        <v>65</v>
      </c>
    </row>
    <row r="14326" spans="1:5" x14ac:dyDescent="0.3">
      <c r="A14326" t="s">
        <v>1320</v>
      </c>
      <c r="B14326" t="s">
        <v>4946</v>
      </c>
      <c r="C14326">
        <v>1958.68614919266</v>
      </c>
      <c r="D14326" t="s">
        <v>2480</v>
      </c>
      <c r="E14326" t="s">
        <v>65</v>
      </c>
    </row>
    <row r="14327" spans="1:5" x14ac:dyDescent="0.3">
      <c r="A14327" t="s">
        <v>1321</v>
      </c>
      <c r="B14327" t="s">
        <v>4946</v>
      </c>
      <c r="C14327">
        <v>1201.53772315521</v>
      </c>
      <c r="D14327" t="s">
        <v>2480</v>
      </c>
      <c r="E14327" t="s">
        <v>65</v>
      </c>
    </row>
    <row r="14328" spans="1:5" x14ac:dyDescent="0.3">
      <c r="A14328" t="s">
        <v>1322</v>
      </c>
      <c r="B14328" t="s">
        <v>4946</v>
      </c>
      <c r="C14328">
        <v>2308.4905909744898</v>
      </c>
      <c r="D14328" t="s">
        <v>2480</v>
      </c>
      <c r="E14328" t="s">
        <v>65</v>
      </c>
    </row>
    <row r="14329" spans="1:5" x14ac:dyDescent="0.3">
      <c r="A14329" t="s">
        <v>1323</v>
      </c>
      <c r="B14329" t="s">
        <v>4946</v>
      </c>
      <c r="C14329">
        <v>5165.2717368179501</v>
      </c>
      <c r="D14329" t="s">
        <v>2480</v>
      </c>
      <c r="E14329" t="s">
        <v>65</v>
      </c>
    </row>
    <row r="14330" spans="1:5" x14ac:dyDescent="0.3">
      <c r="A14330" t="s">
        <v>1324</v>
      </c>
      <c r="B14330" t="s">
        <v>4946</v>
      </c>
      <c r="C14330">
        <v>2946.2681509626</v>
      </c>
      <c r="D14330" t="s">
        <v>2480</v>
      </c>
      <c r="E14330" t="s">
        <v>65</v>
      </c>
    </row>
    <row r="14331" spans="1:5" x14ac:dyDescent="0.3">
      <c r="A14331" t="s">
        <v>1325</v>
      </c>
      <c r="B14331" t="s">
        <v>4946</v>
      </c>
      <c r="C14331">
        <v>2290.7124332119502</v>
      </c>
      <c r="D14331" t="s">
        <v>2480</v>
      </c>
      <c r="E14331" t="s">
        <v>65</v>
      </c>
    </row>
    <row r="14332" spans="1:5" x14ac:dyDescent="0.3">
      <c r="A14332" t="s">
        <v>1326</v>
      </c>
      <c r="B14332" t="s">
        <v>4946</v>
      </c>
      <c r="C14332">
        <v>3057.4111141516</v>
      </c>
      <c r="D14332" t="s">
        <v>2480</v>
      </c>
      <c r="E14332" t="s">
        <v>65</v>
      </c>
    </row>
    <row r="14333" spans="1:5" x14ac:dyDescent="0.3">
      <c r="A14333" t="s">
        <v>1327</v>
      </c>
      <c r="B14333" t="s">
        <v>4946</v>
      </c>
      <c r="C14333">
        <v>3969.8404889043736</v>
      </c>
      <c r="D14333" t="s">
        <v>2480</v>
      </c>
      <c r="E14333" t="s">
        <v>65</v>
      </c>
    </row>
    <row r="14334" spans="1:5" x14ac:dyDescent="0.3">
      <c r="A14334" t="s">
        <v>1328</v>
      </c>
      <c r="B14334" t="s">
        <v>4946</v>
      </c>
      <c r="C14334">
        <v>3584.5451254539944</v>
      </c>
      <c r="D14334" t="s">
        <v>2480</v>
      </c>
      <c r="E14334" t="s">
        <v>65</v>
      </c>
    </row>
    <row r="14335" spans="1:5" x14ac:dyDescent="0.3">
      <c r="A14335" t="s">
        <v>1329</v>
      </c>
      <c r="B14335" t="s">
        <v>4946</v>
      </c>
      <c r="C14335">
        <v>3476.0549819943512</v>
      </c>
      <c r="D14335" t="s">
        <v>2480</v>
      </c>
      <c r="E14335" t="s">
        <v>65</v>
      </c>
    </row>
    <row r="14336" spans="1:5" x14ac:dyDescent="0.3">
      <c r="A14336" t="s">
        <v>1330</v>
      </c>
      <c r="B14336" t="s">
        <v>4946</v>
      </c>
      <c r="C14336">
        <v>3909.46029009121</v>
      </c>
      <c r="D14336" t="s">
        <v>2480</v>
      </c>
      <c r="E14336" t="s">
        <v>65</v>
      </c>
    </row>
    <row r="14337" spans="1:5" x14ac:dyDescent="0.3">
      <c r="A14337" t="s">
        <v>1331</v>
      </c>
      <c r="B14337" t="s">
        <v>4946</v>
      </c>
      <c r="C14337">
        <v>3742.16554394895</v>
      </c>
      <c r="D14337" t="s">
        <v>2480</v>
      </c>
      <c r="E14337" t="s">
        <v>65</v>
      </c>
    </row>
    <row r="14338" spans="1:5" x14ac:dyDescent="0.3">
      <c r="A14338" t="s">
        <v>1332</v>
      </c>
      <c r="B14338" t="s">
        <v>4946</v>
      </c>
      <c r="C14338">
        <v>2219.1756736502962</v>
      </c>
      <c r="D14338" t="s">
        <v>2480</v>
      </c>
      <c r="E14338" t="s">
        <v>65</v>
      </c>
    </row>
    <row r="14339" spans="1:5" x14ac:dyDescent="0.3">
      <c r="A14339" t="s">
        <v>1333</v>
      </c>
      <c r="B14339" t="s">
        <v>4946</v>
      </c>
      <c r="C14339">
        <v>2759.0384541562598</v>
      </c>
      <c r="D14339" t="s">
        <v>2480</v>
      </c>
      <c r="E14339" t="s">
        <v>65</v>
      </c>
    </row>
    <row r="14340" spans="1:5" x14ac:dyDescent="0.3">
      <c r="A14340" t="s">
        <v>1334</v>
      </c>
      <c r="B14340" t="s">
        <v>4946</v>
      </c>
      <c r="C14340">
        <v>3513.7779964993329</v>
      </c>
      <c r="D14340" t="s">
        <v>2480</v>
      </c>
      <c r="E14340" t="s">
        <v>65</v>
      </c>
    </row>
    <row r="14341" spans="1:5" x14ac:dyDescent="0.3">
      <c r="A14341" t="s">
        <v>1335</v>
      </c>
      <c r="B14341" t="s">
        <v>4946</v>
      </c>
      <c r="C14341">
        <v>3831.87437547029</v>
      </c>
      <c r="D14341" t="s">
        <v>2480</v>
      </c>
      <c r="E14341" t="s">
        <v>65</v>
      </c>
    </row>
    <row r="14342" spans="1:5" x14ac:dyDescent="0.3">
      <c r="A14342" t="s">
        <v>1336</v>
      </c>
      <c r="B14342" t="s">
        <v>4946</v>
      </c>
      <c r="C14342">
        <v>4299.7483484480026</v>
      </c>
      <c r="D14342" t="s">
        <v>2480</v>
      </c>
      <c r="E14342" t="s">
        <v>65</v>
      </c>
    </row>
    <row r="14343" spans="1:5" x14ac:dyDescent="0.3">
      <c r="A14343" t="s">
        <v>1337</v>
      </c>
      <c r="B14343" t="s">
        <v>4946</v>
      </c>
      <c r="C14343">
        <v>2435.6603099247195</v>
      </c>
      <c r="D14343" t="s">
        <v>2480</v>
      </c>
      <c r="E14343" t="s">
        <v>65</v>
      </c>
    </row>
    <row r="14344" spans="1:5" x14ac:dyDescent="0.3">
      <c r="A14344" t="s">
        <v>1338</v>
      </c>
      <c r="B14344" t="s">
        <v>4946</v>
      </c>
      <c r="C14344">
        <v>2652.1533656748297</v>
      </c>
      <c r="D14344" t="s">
        <v>2480</v>
      </c>
      <c r="E14344" t="s">
        <v>65</v>
      </c>
    </row>
    <row r="14345" spans="1:5" x14ac:dyDescent="0.3">
      <c r="A14345" t="s">
        <v>1339</v>
      </c>
      <c r="B14345" t="s">
        <v>4946</v>
      </c>
      <c r="C14345">
        <v>2897.95515345275</v>
      </c>
      <c r="D14345" t="s">
        <v>2480</v>
      </c>
      <c r="E14345" t="s">
        <v>65</v>
      </c>
    </row>
    <row r="14346" spans="1:5" x14ac:dyDescent="0.3">
      <c r="A14346" t="s">
        <v>1340</v>
      </c>
      <c r="B14346" t="s">
        <v>4946</v>
      </c>
      <c r="C14346">
        <v>639.30392763621296</v>
      </c>
      <c r="D14346" t="s">
        <v>2480</v>
      </c>
      <c r="E14346" t="s">
        <v>65</v>
      </c>
    </row>
    <row r="14347" spans="1:5" x14ac:dyDescent="0.3">
      <c r="A14347" t="s">
        <v>1341</v>
      </c>
      <c r="B14347" t="s">
        <v>4946</v>
      </c>
      <c r="C14347">
        <v>1606.06192554478</v>
      </c>
      <c r="D14347" t="s">
        <v>2480</v>
      </c>
      <c r="E14347" t="s">
        <v>65</v>
      </c>
    </row>
    <row r="14348" spans="1:5" x14ac:dyDescent="0.3">
      <c r="A14348" t="s">
        <v>1342</v>
      </c>
      <c r="B14348" t="s">
        <v>4946</v>
      </c>
      <c r="C14348">
        <v>2899.3244770535835</v>
      </c>
      <c r="D14348" t="s">
        <v>2480</v>
      </c>
      <c r="E14348" t="s">
        <v>65</v>
      </c>
    </row>
    <row r="14349" spans="1:5" x14ac:dyDescent="0.3">
      <c r="A14349" t="s">
        <v>1343</v>
      </c>
      <c r="B14349" t="s">
        <v>4946</v>
      </c>
      <c r="C14349">
        <v>1476.287196786599</v>
      </c>
      <c r="D14349" t="s">
        <v>2480</v>
      </c>
      <c r="E14349" t="s">
        <v>65</v>
      </c>
    </row>
    <row r="14350" spans="1:5" x14ac:dyDescent="0.3">
      <c r="A14350" t="s">
        <v>1344</v>
      </c>
      <c r="B14350" t="s">
        <v>4946</v>
      </c>
      <c r="C14350">
        <v>1975.6225623910902</v>
      </c>
      <c r="D14350" t="s">
        <v>2480</v>
      </c>
      <c r="E14350" t="s">
        <v>65</v>
      </c>
    </row>
    <row r="14351" spans="1:5" x14ac:dyDescent="0.3">
      <c r="A14351" t="s">
        <v>1345</v>
      </c>
      <c r="B14351" t="s">
        <v>4946</v>
      </c>
      <c r="C14351">
        <v>1925.51070630048</v>
      </c>
      <c r="D14351" t="s">
        <v>2480</v>
      </c>
      <c r="E14351" t="s">
        <v>65</v>
      </c>
    </row>
    <row r="14352" spans="1:5" x14ac:dyDescent="0.3">
      <c r="A14352" t="s">
        <v>1346</v>
      </c>
      <c r="B14352" t="s">
        <v>4946</v>
      </c>
      <c r="C14352">
        <v>1200.7668666465579</v>
      </c>
      <c r="D14352" t="s">
        <v>2480</v>
      </c>
      <c r="E14352" t="s">
        <v>65</v>
      </c>
    </row>
    <row r="14353" spans="1:5" x14ac:dyDescent="0.3">
      <c r="A14353" t="s">
        <v>1347</v>
      </c>
      <c r="B14353" t="s">
        <v>4946</v>
      </c>
      <c r="C14353">
        <v>1314.591363829019</v>
      </c>
      <c r="D14353" t="s">
        <v>2480</v>
      </c>
      <c r="E14353" t="s">
        <v>65</v>
      </c>
    </row>
    <row r="14354" spans="1:5" x14ac:dyDescent="0.3">
      <c r="A14354" t="s">
        <v>1348</v>
      </c>
      <c r="B14354" t="s">
        <v>4946</v>
      </c>
      <c r="C14354">
        <v>3048.7956446903922</v>
      </c>
      <c r="D14354" t="s">
        <v>2480</v>
      </c>
      <c r="E14354" t="s">
        <v>65</v>
      </c>
    </row>
    <row r="14355" spans="1:5" x14ac:dyDescent="0.3">
      <c r="A14355" t="s">
        <v>1349</v>
      </c>
      <c r="B14355" t="s">
        <v>4946</v>
      </c>
      <c r="C14355">
        <v>1622.5061580262902</v>
      </c>
      <c r="D14355" t="s">
        <v>2480</v>
      </c>
      <c r="E14355" t="s">
        <v>65</v>
      </c>
    </row>
    <row r="14356" spans="1:5" x14ac:dyDescent="0.3">
      <c r="A14356" t="s">
        <v>1353</v>
      </c>
      <c r="B14356" t="s">
        <v>4946</v>
      </c>
      <c r="C14356">
        <v>3486.0054818941499</v>
      </c>
      <c r="D14356" t="s">
        <v>2480</v>
      </c>
      <c r="E14356" t="s">
        <v>65</v>
      </c>
    </row>
    <row r="14357" spans="1:5" x14ac:dyDescent="0.3">
      <c r="A14357" t="s">
        <v>1354</v>
      </c>
      <c r="B14357" t="s">
        <v>4946</v>
      </c>
      <c r="C14357">
        <v>3486.07956488748</v>
      </c>
      <c r="D14357" t="s">
        <v>2480</v>
      </c>
      <c r="E14357" t="s">
        <v>65</v>
      </c>
    </row>
    <row r="14358" spans="1:5" x14ac:dyDescent="0.3">
      <c r="A14358" t="s">
        <v>1355</v>
      </c>
      <c r="B14358" t="s">
        <v>4946</v>
      </c>
      <c r="C14358">
        <v>1757.4594365104897</v>
      </c>
      <c r="D14358" t="s">
        <v>2480</v>
      </c>
      <c r="E14358" t="s">
        <v>65</v>
      </c>
    </row>
    <row r="14359" spans="1:5" x14ac:dyDescent="0.3">
      <c r="A14359" t="s">
        <v>1356</v>
      </c>
      <c r="B14359" t="s">
        <v>4946</v>
      </c>
      <c r="C14359">
        <v>1545.7849317971873</v>
      </c>
      <c r="D14359" t="s">
        <v>2480</v>
      </c>
      <c r="E14359" t="s">
        <v>65</v>
      </c>
    </row>
    <row r="14360" spans="1:5" x14ac:dyDescent="0.3">
      <c r="A14360" t="s">
        <v>1357</v>
      </c>
      <c r="B14360" t="s">
        <v>4946</v>
      </c>
      <c r="C14360">
        <v>1534.6227368795592</v>
      </c>
      <c r="D14360" t="s">
        <v>2480</v>
      </c>
      <c r="E14360" t="s">
        <v>65</v>
      </c>
    </row>
    <row r="14361" spans="1:5" x14ac:dyDescent="0.3">
      <c r="A14361" t="s">
        <v>1358</v>
      </c>
      <c r="B14361" t="s">
        <v>4946</v>
      </c>
      <c r="C14361">
        <v>1822.0003694637601</v>
      </c>
      <c r="D14361" t="s">
        <v>2480</v>
      </c>
      <c r="E14361" t="s">
        <v>65</v>
      </c>
    </row>
    <row r="14362" spans="1:5" x14ac:dyDescent="0.3">
      <c r="A14362" t="s">
        <v>1359</v>
      </c>
      <c r="B14362" t="s">
        <v>4946</v>
      </c>
      <c r="C14362">
        <v>2733.8837242019099</v>
      </c>
      <c r="D14362" t="s">
        <v>2480</v>
      </c>
      <c r="E14362" t="s">
        <v>65</v>
      </c>
    </row>
    <row r="14363" spans="1:5" x14ac:dyDescent="0.3">
      <c r="A14363" t="s">
        <v>1360</v>
      </c>
      <c r="B14363" t="s">
        <v>4946</v>
      </c>
      <c r="C14363">
        <v>2743.9587975128202</v>
      </c>
      <c r="D14363" t="s">
        <v>2480</v>
      </c>
      <c r="E14363" t="s">
        <v>65</v>
      </c>
    </row>
    <row r="14364" spans="1:5" x14ac:dyDescent="0.3">
      <c r="A14364" t="s">
        <v>1361</v>
      </c>
      <c r="B14364" t="s">
        <v>4946</v>
      </c>
      <c r="C14364">
        <v>2753.3458693009557</v>
      </c>
      <c r="D14364" t="s">
        <v>2480</v>
      </c>
      <c r="E14364" t="s">
        <v>65</v>
      </c>
    </row>
    <row r="14365" spans="1:5" x14ac:dyDescent="0.3">
      <c r="A14365" t="s">
        <v>1362</v>
      </c>
      <c r="B14365" t="s">
        <v>4946</v>
      </c>
      <c r="C14365">
        <v>1668.7835215202565</v>
      </c>
      <c r="D14365" t="s">
        <v>2480</v>
      </c>
      <c r="E14365" t="s">
        <v>65</v>
      </c>
    </row>
    <row r="14366" spans="1:5" x14ac:dyDescent="0.3">
      <c r="A14366" t="s">
        <v>1363</v>
      </c>
      <c r="B14366" t="s">
        <v>4946</v>
      </c>
      <c r="C14366">
        <v>1079.6592525690817</v>
      </c>
      <c r="D14366" t="s">
        <v>2480</v>
      </c>
      <c r="E14366" t="s">
        <v>65</v>
      </c>
    </row>
    <row r="14367" spans="1:5" x14ac:dyDescent="0.3">
      <c r="A14367" t="s">
        <v>1364</v>
      </c>
      <c r="B14367" t="s">
        <v>4946</v>
      </c>
      <c r="C14367">
        <v>1740.2979639393204</v>
      </c>
      <c r="D14367" t="s">
        <v>2480</v>
      </c>
      <c r="E14367" t="s">
        <v>65</v>
      </c>
    </row>
    <row r="14368" spans="1:5" x14ac:dyDescent="0.3">
      <c r="A14368" t="s">
        <v>1365</v>
      </c>
      <c r="B14368" t="s">
        <v>4946</v>
      </c>
      <c r="C14368">
        <v>5797.0323555306404</v>
      </c>
      <c r="D14368" t="s">
        <v>2480</v>
      </c>
      <c r="E14368" t="s">
        <v>65</v>
      </c>
    </row>
    <row r="14369" spans="1:5" x14ac:dyDescent="0.3">
      <c r="A14369" t="s">
        <v>1366</v>
      </c>
      <c r="B14369" t="s">
        <v>4946</v>
      </c>
      <c r="C14369">
        <v>6964.5783016393698</v>
      </c>
      <c r="D14369" t="s">
        <v>2480</v>
      </c>
      <c r="E14369" t="s">
        <v>65</v>
      </c>
    </row>
    <row r="14370" spans="1:5" x14ac:dyDescent="0.3">
      <c r="A14370" t="s">
        <v>1367</v>
      </c>
      <c r="B14370" t="s">
        <v>4946</v>
      </c>
      <c r="C14370">
        <v>1318.7350698319401</v>
      </c>
      <c r="D14370" t="s">
        <v>2480</v>
      </c>
      <c r="E14370" t="s">
        <v>65</v>
      </c>
    </row>
    <row r="14371" spans="1:5" x14ac:dyDescent="0.3">
      <c r="A14371" t="s">
        <v>1368</v>
      </c>
      <c r="B14371" t="s">
        <v>4946</v>
      </c>
      <c r="C14371">
        <v>787.09661368282605</v>
      </c>
      <c r="D14371" t="s">
        <v>2480</v>
      </c>
      <c r="E14371" t="s">
        <v>65</v>
      </c>
    </row>
    <row r="14372" spans="1:5" x14ac:dyDescent="0.3">
      <c r="A14372" t="s">
        <v>1369</v>
      </c>
      <c r="B14372" t="s">
        <v>4946</v>
      </c>
      <c r="C14372">
        <v>3286.6400125821738</v>
      </c>
      <c r="D14372" t="s">
        <v>2480</v>
      </c>
      <c r="E14372" t="s">
        <v>65</v>
      </c>
    </row>
    <row r="14373" spans="1:5" x14ac:dyDescent="0.3">
      <c r="A14373" t="s">
        <v>1370</v>
      </c>
      <c r="B14373" t="s">
        <v>4946</v>
      </c>
      <c r="C14373">
        <v>1778.4422501353199</v>
      </c>
      <c r="D14373" t="s">
        <v>2480</v>
      </c>
      <c r="E14373" t="s">
        <v>65</v>
      </c>
    </row>
    <row r="14374" spans="1:5" x14ac:dyDescent="0.3">
      <c r="A14374" t="s">
        <v>1371</v>
      </c>
      <c r="B14374" t="s">
        <v>4946</v>
      </c>
      <c r="C14374">
        <v>4561.5693638115599</v>
      </c>
      <c r="D14374" t="s">
        <v>2480</v>
      </c>
      <c r="E14374" t="s">
        <v>65</v>
      </c>
    </row>
    <row r="14375" spans="1:5" x14ac:dyDescent="0.3">
      <c r="A14375" t="s">
        <v>1372</v>
      </c>
      <c r="B14375" t="s">
        <v>4946</v>
      </c>
      <c r="C14375">
        <v>1056.5095919731555</v>
      </c>
      <c r="D14375" t="s">
        <v>2480</v>
      </c>
      <c r="E14375" t="s">
        <v>65</v>
      </c>
    </row>
    <row r="14376" spans="1:5" x14ac:dyDescent="0.3">
      <c r="A14376" t="s">
        <v>1373</v>
      </c>
      <c r="B14376" t="s">
        <v>4946</v>
      </c>
      <c r="C14376">
        <v>2809.3392625545703</v>
      </c>
      <c r="D14376" t="s">
        <v>2480</v>
      </c>
      <c r="E14376" t="s">
        <v>65</v>
      </c>
    </row>
    <row r="14377" spans="1:5" x14ac:dyDescent="0.3">
      <c r="A14377" t="s">
        <v>1374</v>
      </c>
      <c r="B14377" t="s">
        <v>4946</v>
      </c>
      <c r="C14377">
        <v>3760.2857712469695</v>
      </c>
      <c r="D14377" t="s">
        <v>2480</v>
      </c>
      <c r="E14377" t="s">
        <v>65</v>
      </c>
    </row>
    <row r="14378" spans="1:5" x14ac:dyDescent="0.3">
      <c r="A14378" t="s">
        <v>1375</v>
      </c>
      <c r="B14378" t="s">
        <v>4946</v>
      </c>
      <c r="C14378">
        <v>2899.3244770535835</v>
      </c>
      <c r="D14378" t="s">
        <v>2480</v>
      </c>
      <c r="E14378" t="s">
        <v>65</v>
      </c>
    </row>
    <row r="14379" spans="1:5" x14ac:dyDescent="0.3">
      <c r="A14379" t="s">
        <v>1376</v>
      </c>
      <c r="B14379" t="s">
        <v>4946</v>
      </c>
      <c r="C14379">
        <v>2899.3244770535835</v>
      </c>
      <c r="D14379" t="s">
        <v>2480</v>
      </c>
      <c r="E14379" t="s">
        <v>65</v>
      </c>
    </row>
    <row r="14380" spans="1:5" x14ac:dyDescent="0.3">
      <c r="A14380" t="s">
        <v>1377</v>
      </c>
      <c r="B14380" t="s">
        <v>4946</v>
      </c>
      <c r="C14380">
        <v>642.16067002456998</v>
      </c>
      <c r="D14380" t="s">
        <v>2480</v>
      </c>
      <c r="E14380" t="s">
        <v>65</v>
      </c>
    </row>
    <row r="14381" spans="1:5" x14ac:dyDescent="0.3">
      <c r="A14381" t="s">
        <v>1378</v>
      </c>
      <c r="B14381" t="s">
        <v>4946</v>
      </c>
      <c r="C14381">
        <v>2899.3244770535835</v>
      </c>
      <c r="D14381" t="s">
        <v>2480</v>
      </c>
      <c r="E14381" t="s">
        <v>65</v>
      </c>
    </row>
    <row r="14382" spans="1:5" x14ac:dyDescent="0.3">
      <c r="A14382" t="s">
        <v>1379</v>
      </c>
      <c r="B14382" t="s">
        <v>4946</v>
      </c>
      <c r="C14382">
        <v>3364.02040905083</v>
      </c>
      <c r="D14382" t="s">
        <v>2480</v>
      </c>
      <c r="E14382" t="s">
        <v>65</v>
      </c>
    </row>
    <row r="14383" spans="1:5" x14ac:dyDescent="0.3">
      <c r="A14383" t="s">
        <v>1380</v>
      </c>
      <c r="B14383" t="s">
        <v>4946</v>
      </c>
      <c r="C14383">
        <v>2899.3244770535835</v>
      </c>
      <c r="D14383" t="s">
        <v>2480</v>
      </c>
      <c r="E14383" t="s">
        <v>65</v>
      </c>
    </row>
    <row r="14384" spans="1:5" x14ac:dyDescent="0.3">
      <c r="A14384" t="s">
        <v>1381</v>
      </c>
      <c r="B14384" t="s">
        <v>4946</v>
      </c>
      <c r="C14384">
        <v>1453.0193821326316</v>
      </c>
      <c r="D14384" t="s">
        <v>2480</v>
      </c>
      <c r="E14384" t="s">
        <v>65</v>
      </c>
    </row>
    <row r="14385" spans="1:5" x14ac:dyDescent="0.3">
      <c r="A14385" t="s">
        <v>1382</v>
      </c>
      <c r="B14385" t="s">
        <v>4946</v>
      </c>
      <c r="C14385">
        <v>2113.25135475753</v>
      </c>
      <c r="D14385" t="s">
        <v>2480</v>
      </c>
      <c r="E14385" t="s">
        <v>65</v>
      </c>
    </row>
    <row r="14386" spans="1:5" x14ac:dyDescent="0.3">
      <c r="A14386" t="s">
        <v>1383</v>
      </c>
      <c r="B14386" t="s">
        <v>4946</v>
      </c>
      <c r="C14386">
        <v>2899.3244770535835</v>
      </c>
      <c r="D14386" t="s">
        <v>2480</v>
      </c>
      <c r="E14386" t="s">
        <v>65</v>
      </c>
    </row>
    <row r="14387" spans="1:5" x14ac:dyDescent="0.3">
      <c r="A14387" t="s">
        <v>1384</v>
      </c>
      <c r="B14387" t="s">
        <v>4946</v>
      </c>
      <c r="C14387">
        <v>2410.844981085987</v>
      </c>
      <c r="D14387" t="s">
        <v>2480</v>
      </c>
      <c r="E14387" t="s">
        <v>65</v>
      </c>
    </row>
    <row r="14388" spans="1:5" x14ac:dyDescent="0.3">
      <c r="A14388" t="s">
        <v>1385</v>
      </c>
      <c r="B14388" t="s">
        <v>4946</v>
      </c>
      <c r="C14388">
        <v>2125.3459320711299</v>
      </c>
      <c r="D14388" t="s">
        <v>2480</v>
      </c>
      <c r="E14388" t="s">
        <v>65</v>
      </c>
    </row>
    <row r="14389" spans="1:5" x14ac:dyDescent="0.3">
      <c r="A14389" t="s">
        <v>1386</v>
      </c>
      <c r="B14389" t="s">
        <v>4946</v>
      </c>
      <c r="C14389">
        <v>1279.1369754342891</v>
      </c>
      <c r="D14389" t="s">
        <v>2480</v>
      </c>
      <c r="E14389" t="s">
        <v>65</v>
      </c>
    </row>
    <row r="14390" spans="1:5" x14ac:dyDescent="0.3">
      <c r="A14390" t="s">
        <v>1387</v>
      </c>
      <c r="B14390" t="s">
        <v>4946</v>
      </c>
      <c r="C14390">
        <v>2305.48990305283</v>
      </c>
      <c r="D14390" t="s">
        <v>2480</v>
      </c>
      <c r="E14390" t="s">
        <v>65</v>
      </c>
    </row>
    <row r="14391" spans="1:5" x14ac:dyDescent="0.3">
      <c r="A14391" t="s">
        <v>1388</v>
      </c>
      <c r="B14391" t="s">
        <v>4946</v>
      </c>
      <c r="C14391">
        <v>1064.55689470383</v>
      </c>
      <c r="D14391" t="s">
        <v>2480</v>
      </c>
      <c r="E14391" t="s">
        <v>65</v>
      </c>
    </row>
    <row r="14392" spans="1:5" x14ac:dyDescent="0.3">
      <c r="A14392" t="s">
        <v>1389</v>
      </c>
      <c r="B14392" t="s">
        <v>4946</v>
      </c>
      <c r="C14392">
        <v>3191.2833692721201</v>
      </c>
      <c r="D14392" t="s">
        <v>2480</v>
      </c>
      <c r="E14392" t="s">
        <v>65</v>
      </c>
    </row>
    <row r="14393" spans="1:5" x14ac:dyDescent="0.3">
      <c r="A14393" t="s">
        <v>1390</v>
      </c>
      <c r="B14393" t="s">
        <v>4946</v>
      </c>
      <c r="C14393">
        <v>971.12906184898486</v>
      </c>
      <c r="D14393" t="s">
        <v>2480</v>
      </c>
      <c r="E14393" t="s">
        <v>65</v>
      </c>
    </row>
    <row r="14394" spans="1:5" x14ac:dyDescent="0.3">
      <c r="A14394" t="s">
        <v>1391</v>
      </c>
      <c r="B14394" t="s">
        <v>4946</v>
      </c>
      <c r="C14394">
        <v>2312.1077752051301</v>
      </c>
      <c r="D14394" t="s">
        <v>2480</v>
      </c>
      <c r="E14394" t="s">
        <v>65</v>
      </c>
    </row>
    <row r="14395" spans="1:5" x14ac:dyDescent="0.3">
      <c r="A14395" t="s">
        <v>1392</v>
      </c>
      <c r="B14395" t="s">
        <v>4946</v>
      </c>
      <c r="C14395">
        <v>3942.1438356164399</v>
      </c>
      <c r="D14395" t="s">
        <v>2480</v>
      </c>
      <c r="E14395" t="s">
        <v>65</v>
      </c>
    </row>
    <row r="14396" spans="1:5" x14ac:dyDescent="0.3">
      <c r="A14396" t="s">
        <v>1393</v>
      </c>
      <c r="B14396" t="s">
        <v>4946</v>
      </c>
      <c r="C14396">
        <v>2599.0929493651402</v>
      </c>
      <c r="D14396" t="s">
        <v>2480</v>
      </c>
      <c r="E14396" t="s">
        <v>65</v>
      </c>
    </row>
    <row r="14397" spans="1:5" x14ac:dyDescent="0.3">
      <c r="A14397" t="s">
        <v>1394</v>
      </c>
      <c r="B14397" t="s">
        <v>4946</v>
      </c>
      <c r="C14397">
        <v>3715.7562144498902</v>
      </c>
      <c r="D14397" t="s">
        <v>2480</v>
      </c>
      <c r="E14397" t="s">
        <v>65</v>
      </c>
    </row>
    <row r="14398" spans="1:5" x14ac:dyDescent="0.3">
      <c r="A14398" t="s">
        <v>1395</v>
      </c>
      <c r="B14398" t="s">
        <v>4946</v>
      </c>
      <c r="C14398">
        <v>3389.6371158348802</v>
      </c>
      <c r="D14398" t="s">
        <v>2480</v>
      </c>
      <c r="E14398" t="s">
        <v>65</v>
      </c>
    </row>
    <row r="14399" spans="1:5" x14ac:dyDescent="0.3">
      <c r="A14399" t="s">
        <v>1396</v>
      </c>
      <c r="B14399" t="s">
        <v>4946</v>
      </c>
      <c r="C14399">
        <v>4518.0031350488598</v>
      </c>
      <c r="D14399" t="s">
        <v>2480</v>
      </c>
      <c r="E14399" t="s">
        <v>65</v>
      </c>
    </row>
    <row r="14400" spans="1:5" x14ac:dyDescent="0.3">
      <c r="A14400" t="s">
        <v>1397</v>
      </c>
      <c r="B14400" t="s">
        <v>4946</v>
      </c>
      <c r="C14400">
        <v>4354.7499686531</v>
      </c>
      <c r="D14400" t="s">
        <v>2480</v>
      </c>
      <c r="E14400" t="s">
        <v>65</v>
      </c>
    </row>
    <row r="14401" spans="1:5" x14ac:dyDescent="0.3">
      <c r="A14401" t="s">
        <v>1398</v>
      </c>
      <c r="B14401" t="s">
        <v>4946</v>
      </c>
      <c r="C14401">
        <v>3411.37569696326</v>
      </c>
      <c r="D14401" t="s">
        <v>2480</v>
      </c>
      <c r="E14401" t="s">
        <v>65</v>
      </c>
    </row>
    <row r="14402" spans="1:5" x14ac:dyDescent="0.3">
      <c r="A14402" t="s">
        <v>1399</v>
      </c>
      <c r="B14402" t="s">
        <v>4946</v>
      </c>
      <c r="C14402">
        <v>2563.5258703570298</v>
      </c>
      <c r="D14402" t="s">
        <v>2480</v>
      </c>
      <c r="E14402" t="s">
        <v>65</v>
      </c>
    </row>
    <row r="14403" spans="1:5" x14ac:dyDescent="0.3">
      <c r="A14403" t="s">
        <v>1400</v>
      </c>
      <c r="B14403" t="s">
        <v>4946</v>
      </c>
      <c r="C14403">
        <v>2976.9817457389499</v>
      </c>
      <c r="D14403" t="s">
        <v>2480</v>
      </c>
      <c r="E14403" t="s">
        <v>65</v>
      </c>
    </row>
    <row r="14404" spans="1:5" x14ac:dyDescent="0.3">
      <c r="A14404" t="s">
        <v>1401</v>
      </c>
      <c r="B14404" t="s">
        <v>4946</v>
      </c>
      <c r="C14404">
        <v>3484.8631275109497</v>
      </c>
      <c r="D14404" t="s">
        <v>2480</v>
      </c>
      <c r="E14404" t="s">
        <v>65</v>
      </c>
    </row>
    <row r="14405" spans="1:5" x14ac:dyDescent="0.3">
      <c r="A14405" t="s">
        <v>1402</v>
      </c>
      <c r="B14405" t="s">
        <v>4946</v>
      </c>
      <c r="C14405">
        <v>3304.4808221543699</v>
      </c>
      <c r="D14405" t="s">
        <v>2480</v>
      </c>
      <c r="E14405" t="s">
        <v>65</v>
      </c>
    </row>
    <row r="14406" spans="1:5" x14ac:dyDescent="0.3">
      <c r="A14406" t="s">
        <v>1403</v>
      </c>
      <c r="B14406" t="s">
        <v>4946</v>
      </c>
      <c r="C14406">
        <v>2739.7188157447499</v>
      </c>
      <c r="D14406" t="s">
        <v>2480</v>
      </c>
      <c r="E14406" t="s">
        <v>65</v>
      </c>
    </row>
    <row r="14407" spans="1:5" x14ac:dyDescent="0.3">
      <c r="A14407" t="s">
        <v>1404</v>
      </c>
      <c r="B14407" t="s">
        <v>4946</v>
      </c>
      <c r="C14407">
        <v>719.99711624858014</v>
      </c>
      <c r="D14407" t="s">
        <v>2480</v>
      </c>
      <c r="E14407" t="s">
        <v>65</v>
      </c>
    </row>
    <row r="14408" spans="1:5" x14ac:dyDescent="0.3">
      <c r="A14408" t="s">
        <v>1405</v>
      </c>
      <c r="B14408" t="s">
        <v>4946</v>
      </c>
      <c r="C14408">
        <v>7375.9488534806296</v>
      </c>
      <c r="D14408" t="s">
        <v>2480</v>
      </c>
      <c r="E14408" t="s">
        <v>65</v>
      </c>
    </row>
    <row r="14409" spans="1:5" x14ac:dyDescent="0.3">
      <c r="A14409" t="s">
        <v>1406</v>
      </c>
      <c r="B14409" t="s">
        <v>4946</v>
      </c>
      <c r="C14409">
        <v>4131.24185376888</v>
      </c>
      <c r="D14409" t="s">
        <v>2480</v>
      </c>
      <c r="E14409" t="s">
        <v>65</v>
      </c>
    </row>
    <row r="14410" spans="1:5" x14ac:dyDescent="0.3">
      <c r="A14410" t="s">
        <v>1407</v>
      </c>
      <c r="B14410" t="s">
        <v>4946</v>
      </c>
      <c r="C14410">
        <v>4616.7242903418501</v>
      </c>
      <c r="D14410" t="s">
        <v>2480</v>
      </c>
      <c r="E14410" t="s">
        <v>65</v>
      </c>
    </row>
    <row r="14411" spans="1:5" x14ac:dyDescent="0.3">
      <c r="A14411" t="s">
        <v>1408</v>
      </c>
      <c r="B14411" t="s">
        <v>4946</v>
      </c>
      <c r="C14411">
        <v>3353.39910607001</v>
      </c>
      <c r="D14411" t="s">
        <v>2480</v>
      </c>
      <c r="E14411" t="s">
        <v>65</v>
      </c>
    </row>
    <row r="14412" spans="1:5" x14ac:dyDescent="0.3">
      <c r="A14412" t="s">
        <v>1409</v>
      </c>
      <c r="B14412" t="s">
        <v>4946</v>
      </c>
      <c r="C14412">
        <v>2666.58940931291</v>
      </c>
      <c r="D14412" t="s">
        <v>2480</v>
      </c>
      <c r="E14412" t="s">
        <v>65</v>
      </c>
    </row>
    <row r="14413" spans="1:5" x14ac:dyDescent="0.3">
      <c r="A14413" t="s">
        <v>1410</v>
      </c>
      <c r="B14413" t="s">
        <v>4946</v>
      </c>
      <c r="C14413">
        <v>1267.1977735063001</v>
      </c>
      <c r="D14413" t="s">
        <v>2480</v>
      </c>
      <c r="E14413" t="s">
        <v>65</v>
      </c>
    </row>
    <row r="14414" spans="1:5" x14ac:dyDescent="0.3">
      <c r="A14414" t="s">
        <v>1411</v>
      </c>
      <c r="B14414" t="s">
        <v>4946</v>
      </c>
      <c r="C14414">
        <v>3644.0611648212298</v>
      </c>
      <c r="D14414" t="s">
        <v>2480</v>
      </c>
      <c r="E14414" t="s">
        <v>65</v>
      </c>
    </row>
    <row r="14415" spans="1:5" x14ac:dyDescent="0.3">
      <c r="A14415" t="s">
        <v>1412</v>
      </c>
      <c r="B14415" t="s">
        <v>4946</v>
      </c>
      <c r="C14415">
        <v>5480.6555568598096</v>
      </c>
      <c r="D14415" t="s">
        <v>2480</v>
      </c>
      <c r="E14415" t="s">
        <v>65</v>
      </c>
    </row>
    <row r="14416" spans="1:5" x14ac:dyDescent="0.3">
      <c r="A14416" t="s">
        <v>1413</v>
      </c>
      <c r="B14416" t="s">
        <v>4946</v>
      </c>
      <c r="C14416">
        <v>8621.5999805425399</v>
      </c>
      <c r="D14416" t="s">
        <v>2480</v>
      </c>
      <c r="E14416" t="s">
        <v>65</v>
      </c>
    </row>
    <row r="14417" spans="1:5" x14ac:dyDescent="0.3">
      <c r="A14417" t="s">
        <v>1414</v>
      </c>
      <c r="B14417" t="s">
        <v>4946</v>
      </c>
      <c r="C14417">
        <v>2926.0666063062499</v>
      </c>
      <c r="D14417" t="s">
        <v>2480</v>
      </c>
      <c r="E14417" t="s">
        <v>65</v>
      </c>
    </row>
    <row r="14418" spans="1:5" x14ac:dyDescent="0.3">
      <c r="A14418" t="s">
        <v>1415</v>
      </c>
      <c r="B14418" t="s">
        <v>4946</v>
      </c>
      <c r="C14418">
        <v>2507.8840797279199</v>
      </c>
      <c r="D14418" t="s">
        <v>2480</v>
      </c>
      <c r="E14418" t="s">
        <v>65</v>
      </c>
    </row>
    <row r="14419" spans="1:5" x14ac:dyDescent="0.3">
      <c r="A14419" t="s">
        <v>1416</v>
      </c>
      <c r="B14419" t="s">
        <v>4946</v>
      </c>
      <c r="C14419">
        <v>3117.15668477292</v>
      </c>
      <c r="D14419" t="s">
        <v>2480</v>
      </c>
      <c r="E14419" t="s">
        <v>65</v>
      </c>
    </row>
    <row r="14420" spans="1:5" x14ac:dyDescent="0.3">
      <c r="A14420" t="s">
        <v>1417</v>
      </c>
      <c r="B14420" t="s">
        <v>4946</v>
      </c>
      <c r="C14420">
        <v>3073.37228341934</v>
      </c>
      <c r="D14420" t="s">
        <v>2480</v>
      </c>
      <c r="E14420" t="s">
        <v>65</v>
      </c>
    </row>
    <row r="14421" spans="1:5" x14ac:dyDescent="0.3">
      <c r="A14421" t="s">
        <v>1418</v>
      </c>
      <c r="B14421" t="s">
        <v>4946</v>
      </c>
      <c r="C14421">
        <v>3102.66624367441</v>
      </c>
      <c r="D14421" t="s">
        <v>2480</v>
      </c>
      <c r="E14421" t="s">
        <v>65</v>
      </c>
    </row>
    <row r="14422" spans="1:5" x14ac:dyDescent="0.3">
      <c r="A14422" t="s">
        <v>1419</v>
      </c>
      <c r="B14422" t="s">
        <v>4946</v>
      </c>
      <c r="C14422">
        <v>2659.9665704488498</v>
      </c>
      <c r="D14422" t="s">
        <v>2480</v>
      </c>
      <c r="E14422" t="s">
        <v>65</v>
      </c>
    </row>
    <row r="14423" spans="1:5" x14ac:dyDescent="0.3">
      <c r="A14423" t="s">
        <v>1421</v>
      </c>
      <c r="B14423" t="s">
        <v>4946</v>
      </c>
      <c r="C14423">
        <v>2001.8799826423201</v>
      </c>
      <c r="D14423" t="s">
        <v>2480</v>
      </c>
      <c r="E14423" t="s">
        <v>65</v>
      </c>
    </row>
    <row r="14424" spans="1:5" x14ac:dyDescent="0.3">
      <c r="A14424" t="s">
        <v>1422</v>
      </c>
      <c r="B14424" t="s">
        <v>4946</v>
      </c>
      <c r="C14424">
        <v>2262.017626526806</v>
      </c>
      <c r="D14424" t="s">
        <v>2480</v>
      </c>
      <c r="E14424" t="s">
        <v>65</v>
      </c>
    </row>
    <row r="14425" spans="1:5" x14ac:dyDescent="0.3">
      <c r="A14425" t="s">
        <v>1423</v>
      </c>
      <c r="B14425" t="s">
        <v>4946</v>
      </c>
      <c r="C14425">
        <v>2369.319747261844</v>
      </c>
      <c r="D14425" t="s">
        <v>2480</v>
      </c>
      <c r="E14425" t="s">
        <v>65</v>
      </c>
    </row>
    <row r="14426" spans="1:5" x14ac:dyDescent="0.3">
      <c r="A14426" t="s">
        <v>1424</v>
      </c>
      <c r="B14426" t="s">
        <v>4946</v>
      </c>
      <c r="C14426">
        <v>2621.2236540055742</v>
      </c>
      <c r="D14426" t="s">
        <v>2480</v>
      </c>
      <c r="E14426" t="s">
        <v>65</v>
      </c>
    </row>
    <row r="14427" spans="1:5" x14ac:dyDescent="0.3">
      <c r="A14427" t="s">
        <v>1425</v>
      </c>
      <c r="B14427" t="s">
        <v>4946</v>
      </c>
      <c r="C14427">
        <v>2893.6241046550331</v>
      </c>
      <c r="D14427" t="s">
        <v>2480</v>
      </c>
      <c r="E14427" t="s">
        <v>65</v>
      </c>
    </row>
    <row r="14428" spans="1:5" x14ac:dyDescent="0.3">
      <c r="A14428" t="s">
        <v>1426</v>
      </c>
      <c r="B14428" t="s">
        <v>4946</v>
      </c>
      <c r="C14428">
        <v>1985.6310908018343</v>
      </c>
      <c r="D14428" t="s">
        <v>2480</v>
      </c>
      <c r="E14428" t="s">
        <v>65</v>
      </c>
    </row>
    <row r="14429" spans="1:5" x14ac:dyDescent="0.3">
      <c r="A14429" t="s">
        <v>1427</v>
      </c>
      <c r="B14429" t="s">
        <v>4946</v>
      </c>
      <c r="C14429">
        <v>2899.3244770535835</v>
      </c>
      <c r="D14429" t="s">
        <v>2480</v>
      </c>
      <c r="E14429" t="s">
        <v>65</v>
      </c>
    </row>
    <row r="14430" spans="1:5" x14ac:dyDescent="0.3">
      <c r="A14430" t="s">
        <v>1428</v>
      </c>
      <c r="B14430" t="s">
        <v>4946</v>
      </c>
      <c r="C14430">
        <v>2899.3244770535835</v>
      </c>
      <c r="D14430" t="s">
        <v>2480</v>
      </c>
      <c r="E14430" t="s">
        <v>65</v>
      </c>
    </row>
    <row r="14431" spans="1:5" x14ac:dyDescent="0.3">
      <c r="A14431" t="s">
        <v>1429</v>
      </c>
      <c r="B14431" t="s">
        <v>4946</v>
      </c>
      <c r="C14431">
        <v>2899.3244770535835</v>
      </c>
      <c r="D14431" t="s">
        <v>2480</v>
      </c>
      <c r="E14431" t="s">
        <v>65</v>
      </c>
    </row>
    <row r="14432" spans="1:5" x14ac:dyDescent="0.3">
      <c r="A14432" t="s">
        <v>1430</v>
      </c>
      <c r="B14432" t="s">
        <v>4946</v>
      </c>
      <c r="C14432">
        <v>2899.3244770535835</v>
      </c>
      <c r="D14432" t="s">
        <v>2480</v>
      </c>
      <c r="E14432" t="s">
        <v>65</v>
      </c>
    </row>
    <row r="14433" spans="1:5" x14ac:dyDescent="0.3">
      <c r="A14433" t="s">
        <v>1431</v>
      </c>
      <c r="B14433" t="s">
        <v>4946</v>
      </c>
      <c r="C14433">
        <v>2899.3244770535835</v>
      </c>
      <c r="D14433" t="s">
        <v>2480</v>
      </c>
      <c r="E14433" t="s">
        <v>65</v>
      </c>
    </row>
    <row r="14434" spans="1:5" x14ac:dyDescent="0.3">
      <c r="A14434" t="s">
        <v>1432</v>
      </c>
      <c r="B14434" t="s">
        <v>4946</v>
      </c>
      <c r="C14434">
        <v>1304.102831531229</v>
      </c>
      <c r="D14434" t="s">
        <v>2480</v>
      </c>
      <c r="E14434" t="s">
        <v>65</v>
      </c>
    </row>
    <row r="14435" spans="1:5" x14ac:dyDescent="0.3">
      <c r="A14435" t="s">
        <v>1433</v>
      </c>
      <c r="B14435" t="s">
        <v>4946</v>
      </c>
      <c r="C14435">
        <v>1723.7532762570554</v>
      </c>
      <c r="D14435" t="s">
        <v>2480</v>
      </c>
      <c r="E14435" t="s">
        <v>65</v>
      </c>
    </row>
    <row r="14436" spans="1:5" x14ac:dyDescent="0.3">
      <c r="A14436" t="s">
        <v>1434</v>
      </c>
      <c r="B14436" t="s">
        <v>4946</v>
      </c>
      <c r="C14436">
        <v>2053.7355471681199</v>
      </c>
      <c r="D14436" t="s">
        <v>2480</v>
      </c>
      <c r="E14436" t="s">
        <v>65</v>
      </c>
    </row>
    <row r="14437" spans="1:5" x14ac:dyDescent="0.3">
      <c r="A14437" t="s">
        <v>1435</v>
      </c>
      <c r="B14437" t="s">
        <v>4946</v>
      </c>
      <c r="C14437">
        <v>1603.8468619542828</v>
      </c>
      <c r="D14437" t="s">
        <v>2480</v>
      </c>
      <c r="E14437" t="s">
        <v>65</v>
      </c>
    </row>
    <row r="14438" spans="1:5" x14ac:dyDescent="0.3">
      <c r="A14438" t="s">
        <v>1436</v>
      </c>
      <c r="B14438" t="s">
        <v>4946</v>
      </c>
      <c r="C14438">
        <v>2899.3244770535835</v>
      </c>
      <c r="D14438" t="s">
        <v>2480</v>
      </c>
      <c r="E14438" t="s">
        <v>65</v>
      </c>
    </row>
    <row r="14439" spans="1:5" x14ac:dyDescent="0.3">
      <c r="A14439" t="s">
        <v>1437</v>
      </c>
      <c r="B14439" t="s">
        <v>4946</v>
      </c>
      <c r="C14439">
        <v>2899.3244770535835</v>
      </c>
      <c r="D14439" t="s">
        <v>2480</v>
      </c>
      <c r="E14439" t="s">
        <v>65</v>
      </c>
    </row>
    <row r="14440" spans="1:5" x14ac:dyDescent="0.3">
      <c r="A14440" t="s">
        <v>1438</v>
      </c>
      <c r="B14440" t="s">
        <v>4946</v>
      </c>
      <c r="C14440">
        <v>3081.6675421681198</v>
      </c>
      <c r="D14440" t="s">
        <v>2480</v>
      </c>
      <c r="E14440" t="s">
        <v>65</v>
      </c>
    </row>
    <row r="14441" spans="1:5" x14ac:dyDescent="0.3">
      <c r="A14441" t="s">
        <v>1439</v>
      </c>
      <c r="B14441" t="s">
        <v>4946</v>
      </c>
      <c r="C14441">
        <v>7338.8248625370097</v>
      </c>
      <c r="D14441" t="s">
        <v>2480</v>
      </c>
      <c r="E14441" t="s">
        <v>65</v>
      </c>
    </row>
    <row r="14442" spans="1:5" x14ac:dyDescent="0.3">
      <c r="A14442" t="s">
        <v>1440</v>
      </c>
      <c r="B14442" t="s">
        <v>4946</v>
      </c>
      <c r="C14442">
        <v>2899.3244770535835</v>
      </c>
      <c r="D14442" t="s">
        <v>2480</v>
      </c>
      <c r="E14442" t="s">
        <v>65</v>
      </c>
    </row>
    <row r="14443" spans="1:5" x14ac:dyDescent="0.3">
      <c r="A14443" t="s">
        <v>1441</v>
      </c>
      <c r="B14443" t="s">
        <v>4946</v>
      </c>
      <c r="C14443">
        <v>1145.3234241468956</v>
      </c>
      <c r="D14443" t="s">
        <v>2480</v>
      </c>
      <c r="E14443" t="s">
        <v>65</v>
      </c>
    </row>
    <row r="14444" spans="1:5" x14ac:dyDescent="0.3">
      <c r="A14444" t="s">
        <v>1442</v>
      </c>
      <c r="B14444" t="s">
        <v>4946</v>
      </c>
      <c r="C14444">
        <v>1409.8241789552451</v>
      </c>
      <c r="D14444" t="s">
        <v>2480</v>
      </c>
      <c r="E14444" t="s">
        <v>65</v>
      </c>
    </row>
    <row r="14445" spans="1:5" x14ac:dyDescent="0.3">
      <c r="A14445" t="s">
        <v>1443</v>
      </c>
      <c r="B14445" t="s">
        <v>4946</v>
      </c>
      <c r="C14445">
        <v>1120.5908712852631</v>
      </c>
      <c r="D14445" t="s">
        <v>2480</v>
      </c>
      <c r="E14445" t="s">
        <v>65</v>
      </c>
    </row>
    <row r="14446" spans="1:5" x14ac:dyDescent="0.3">
      <c r="A14446" t="s">
        <v>1444</v>
      </c>
      <c r="B14446" t="s">
        <v>4946</v>
      </c>
      <c r="C14446">
        <v>2011.9095182752246</v>
      </c>
      <c r="D14446" t="s">
        <v>2480</v>
      </c>
      <c r="E14446" t="s">
        <v>65</v>
      </c>
    </row>
    <row r="14447" spans="1:5" x14ac:dyDescent="0.3">
      <c r="A14447" t="s">
        <v>1445</v>
      </c>
      <c r="B14447" t="s">
        <v>4946</v>
      </c>
      <c r="C14447">
        <v>2831.24436167061</v>
      </c>
      <c r="D14447" t="s">
        <v>2480</v>
      </c>
      <c r="E14447" t="s">
        <v>65</v>
      </c>
    </row>
    <row r="14448" spans="1:5" x14ac:dyDescent="0.3">
      <c r="A14448" t="s">
        <v>1446</v>
      </c>
      <c r="B14448" t="s">
        <v>4946</v>
      </c>
      <c r="C14448">
        <v>1374.3002552049263</v>
      </c>
      <c r="D14448" t="s">
        <v>2480</v>
      </c>
      <c r="E14448" t="s">
        <v>65</v>
      </c>
    </row>
    <row r="14449" spans="1:5" x14ac:dyDescent="0.3">
      <c r="A14449" t="s">
        <v>1447</v>
      </c>
      <c r="B14449" t="s">
        <v>4946</v>
      </c>
      <c r="C14449">
        <v>2895.55845412601</v>
      </c>
      <c r="D14449" t="s">
        <v>2480</v>
      </c>
      <c r="E14449" t="s">
        <v>65</v>
      </c>
    </row>
    <row r="14450" spans="1:5" x14ac:dyDescent="0.3">
      <c r="A14450" t="s">
        <v>1448</v>
      </c>
      <c r="B14450" t="s">
        <v>4946</v>
      </c>
      <c r="C14450">
        <v>1359.5889723643572</v>
      </c>
      <c r="D14450" t="s">
        <v>2480</v>
      </c>
      <c r="E14450" t="s">
        <v>65</v>
      </c>
    </row>
    <row r="14451" spans="1:5" x14ac:dyDescent="0.3">
      <c r="A14451" t="s">
        <v>1449</v>
      </c>
      <c r="B14451" t="s">
        <v>4946</v>
      </c>
      <c r="C14451">
        <v>2133.9857724920698</v>
      </c>
      <c r="D14451" t="s">
        <v>2480</v>
      </c>
      <c r="E14451" t="s">
        <v>65</v>
      </c>
    </row>
    <row r="14452" spans="1:5" x14ac:dyDescent="0.3">
      <c r="A14452" t="s">
        <v>1450</v>
      </c>
      <c r="B14452" t="s">
        <v>4946</v>
      </c>
      <c r="C14452">
        <v>1322.1520329775894</v>
      </c>
      <c r="D14452" t="s">
        <v>2480</v>
      </c>
      <c r="E14452" t="s">
        <v>65</v>
      </c>
    </row>
    <row r="14453" spans="1:5" x14ac:dyDescent="0.3">
      <c r="A14453" t="s">
        <v>1451</v>
      </c>
      <c r="B14453" t="s">
        <v>4946</v>
      </c>
      <c r="C14453">
        <v>800.68143908172942</v>
      </c>
      <c r="D14453" t="s">
        <v>2480</v>
      </c>
      <c r="E14453" t="s">
        <v>65</v>
      </c>
    </row>
    <row r="14454" spans="1:5" x14ac:dyDescent="0.3">
      <c r="A14454" t="s">
        <v>1452</v>
      </c>
      <c r="B14454" t="s">
        <v>4946</v>
      </c>
      <c r="C14454">
        <v>2456.10233516997</v>
      </c>
      <c r="D14454" t="s">
        <v>2480</v>
      </c>
      <c r="E14454" t="s">
        <v>65</v>
      </c>
    </row>
    <row r="14455" spans="1:5" x14ac:dyDescent="0.3">
      <c r="A14455" t="s">
        <v>1453</v>
      </c>
      <c r="B14455" t="s">
        <v>4946</v>
      </c>
      <c r="C14455">
        <v>1913.0918503366397</v>
      </c>
      <c r="D14455" t="s">
        <v>2480</v>
      </c>
      <c r="E14455" t="s">
        <v>65</v>
      </c>
    </row>
    <row r="14456" spans="1:5" x14ac:dyDescent="0.3">
      <c r="A14456" t="s">
        <v>1463</v>
      </c>
      <c r="B14456" t="s">
        <v>4946</v>
      </c>
      <c r="C14456">
        <v>1283.5527228235237</v>
      </c>
      <c r="D14456" t="s">
        <v>2480</v>
      </c>
      <c r="E14456" t="s">
        <v>65</v>
      </c>
    </row>
    <row r="14457" spans="1:5" x14ac:dyDescent="0.3">
      <c r="A14457" t="s">
        <v>1464</v>
      </c>
      <c r="B14457" t="s">
        <v>4946</v>
      </c>
      <c r="C14457">
        <v>4189.9215265519042</v>
      </c>
      <c r="D14457" t="s">
        <v>2480</v>
      </c>
      <c r="E14457" t="s">
        <v>65</v>
      </c>
    </row>
    <row r="14458" spans="1:5" x14ac:dyDescent="0.3">
      <c r="A14458" t="s">
        <v>1465</v>
      </c>
      <c r="B14458" t="s">
        <v>4946</v>
      </c>
      <c r="C14458">
        <v>2279.0555022113299</v>
      </c>
      <c r="D14458" t="s">
        <v>2480</v>
      </c>
      <c r="E14458" t="s">
        <v>65</v>
      </c>
    </row>
    <row r="14459" spans="1:5" x14ac:dyDescent="0.3">
      <c r="A14459" t="s">
        <v>1466</v>
      </c>
      <c r="B14459" t="s">
        <v>4946</v>
      </c>
      <c r="C14459">
        <v>2970.1986852176101</v>
      </c>
      <c r="D14459" t="s">
        <v>2480</v>
      </c>
      <c r="E14459" t="s">
        <v>65</v>
      </c>
    </row>
    <row r="14460" spans="1:5" x14ac:dyDescent="0.3">
      <c r="A14460" t="s">
        <v>1467</v>
      </c>
      <c r="B14460" t="s">
        <v>4946</v>
      </c>
      <c r="C14460">
        <v>2482.9780384307683</v>
      </c>
      <c r="D14460" t="s">
        <v>2480</v>
      </c>
      <c r="E14460" t="s">
        <v>65</v>
      </c>
    </row>
    <row r="14461" spans="1:5" x14ac:dyDescent="0.3">
      <c r="A14461" t="s">
        <v>1468</v>
      </c>
      <c r="B14461" t="s">
        <v>4946</v>
      </c>
      <c r="C14461">
        <v>1962.0827982662133</v>
      </c>
      <c r="D14461" t="s">
        <v>2480</v>
      </c>
      <c r="E14461" t="s">
        <v>65</v>
      </c>
    </row>
    <row r="14462" spans="1:5" x14ac:dyDescent="0.3">
      <c r="A14462" t="s">
        <v>1469</v>
      </c>
      <c r="B14462" t="s">
        <v>4946</v>
      </c>
      <c r="C14462">
        <v>3455.5065354554949</v>
      </c>
      <c r="D14462" t="s">
        <v>2480</v>
      </c>
      <c r="E14462" t="s">
        <v>65</v>
      </c>
    </row>
    <row r="14463" spans="1:5" x14ac:dyDescent="0.3">
      <c r="A14463" t="s">
        <v>1470</v>
      </c>
      <c r="B14463" t="s">
        <v>4946</v>
      </c>
      <c r="C14463">
        <v>2453.5949989426358</v>
      </c>
      <c r="D14463" t="s">
        <v>2480</v>
      </c>
      <c r="E14463" t="s">
        <v>65</v>
      </c>
    </row>
    <row r="14464" spans="1:5" x14ac:dyDescent="0.3">
      <c r="A14464" t="s">
        <v>1471</v>
      </c>
      <c r="B14464" t="s">
        <v>4946</v>
      </c>
      <c r="C14464">
        <v>3070.0610143015701</v>
      </c>
      <c r="D14464" t="s">
        <v>2480</v>
      </c>
      <c r="E14464" t="s">
        <v>65</v>
      </c>
    </row>
    <row r="14465" spans="1:5" x14ac:dyDescent="0.3">
      <c r="A14465" t="s">
        <v>1472</v>
      </c>
      <c r="B14465" t="s">
        <v>4946</v>
      </c>
      <c r="C14465">
        <v>3302.5924234213753</v>
      </c>
      <c r="D14465" t="s">
        <v>2480</v>
      </c>
      <c r="E14465" t="s">
        <v>65</v>
      </c>
    </row>
    <row r="14466" spans="1:5" x14ac:dyDescent="0.3">
      <c r="A14466" t="s">
        <v>1473</v>
      </c>
      <c r="B14466" t="s">
        <v>4946</v>
      </c>
      <c r="C14466">
        <v>2547.8257483910338</v>
      </c>
      <c r="D14466" t="s">
        <v>2480</v>
      </c>
      <c r="E14466" t="s">
        <v>65</v>
      </c>
    </row>
    <row r="14467" spans="1:5" x14ac:dyDescent="0.3">
      <c r="A14467" t="s">
        <v>1474</v>
      </c>
      <c r="B14467" t="s">
        <v>4946</v>
      </c>
      <c r="C14467">
        <v>1615.4525063163071</v>
      </c>
      <c r="D14467" t="s">
        <v>2480</v>
      </c>
      <c r="E14467" t="s">
        <v>65</v>
      </c>
    </row>
    <row r="14468" spans="1:5" x14ac:dyDescent="0.3">
      <c r="A14468" t="s">
        <v>1475</v>
      </c>
      <c r="B14468" t="s">
        <v>4946</v>
      </c>
      <c r="C14468">
        <v>2644.3556454774498</v>
      </c>
      <c r="D14468" t="s">
        <v>2480</v>
      </c>
      <c r="E14468" t="s">
        <v>65</v>
      </c>
    </row>
    <row r="14469" spans="1:5" x14ac:dyDescent="0.3">
      <c r="A14469" t="s">
        <v>1476</v>
      </c>
      <c r="B14469" t="s">
        <v>4946</v>
      </c>
      <c r="C14469">
        <v>3797.54941831007</v>
      </c>
      <c r="D14469" t="s">
        <v>2480</v>
      </c>
      <c r="E14469" t="s">
        <v>65</v>
      </c>
    </row>
    <row r="14470" spans="1:5" x14ac:dyDescent="0.3">
      <c r="A14470" t="s">
        <v>1477</v>
      </c>
      <c r="B14470" t="s">
        <v>4946</v>
      </c>
      <c r="C14470">
        <v>3989.3083268496098</v>
      </c>
      <c r="D14470" t="s">
        <v>2480</v>
      </c>
      <c r="E14470" t="s">
        <v>65</v>
      </c>
    </row>
    <row r="14471" spans="1:5" x14ac:dyDescent="0.3">
      <c r="A14471" t="s">
        <v>1478</v>
      </c>
      <c r="B14471" t="s">
        <v>4946</v>
      </c>
      <c r="C14471">
        <v>2460.8911213101401</v>
      </c>
      <c r="D14471" t="s">
        <v>2480</v>
      </c>
      <c r="E14471" t="s">
        <v>65</v>
      </c>
    </row>
    <row r="14472" spans="1:5" x14ac:dyDescent="0.3">
      <c r="A14472" t="s">
        <v>1479</v>
      </c>
      <c r="B14472" t="s">
        <v>4946</v>
      </c>
      <c r="C14472">
        <v>2683.9574732876199</v>
      </c>
      <c r="D14472" t="s">
        <v>2480</v>
      </c>
      <c r="E14472" t="s">
        <v>65</v>
      </c>
    </row>
    <row r="14473" spans="1:5" x14ac:dyDescent="0.3">
      <c r="A14473" t="s">
        <v>1480</v>
      </c>
      <c r="B14473" t="s">
        <v>4946</v>
      </c>
      <c r="C14473">
        <v>2644.3557365867</v>
      </c>
      <c r="D14473" t="s">
        <v>2480</v>
      </c>
      <c r="E14473" t="s">
        <v>65</v>
      </c>
    </row>
    <row r="14474" spans="1:5" x14ac:dyDescent="0.3">
      <c r="A14474" t="s">
        <v>1481</v>
      </c>
      <c r="B14474" t="s">
        <v>4946</v>
      </c>
      <c r="C14474">
        <v>743.30795378649202</v>
      </c>
      <c r="D14474" t="s">
        <v>2480</v>
      </c>
      <c r="E14474" t="s">
        <v>65</v>
      </c>
    </row>
    <row r="14475" spans="1:5" x14ac:dyDescent="0.3">
      <c r="A14475" t="s">
        <v>1482</v>
      </c>
      <c r="B14475" t="s">
        <v>4946</v>
      </c>
      <c r="C14475">
        <v>2277.9534802735602</v>
      </c>
      <c r="D14475" t="s">
        <v>2480</v>
      </c>
      <c r="E14475" t="s">
        <v>65</v>
      </c>
    </row>
    <row r="14476" spans="1:5" x14ac:dyDescent="0.3">
      <c r="A14476" t="s">
        <v>1483</v>
      </c>
      <c r="B14476" t="s">
        <v>4946</v>
      </c>
      <c r="C14476">
        <v>4538.1111795473298</v>
      </c>
      <c r="D14476" t="s">
        <v>2480</v>
      </c>
      <c r="E14476" t="s">
        <v>65</v>
      </c>
    </row>
    <row r="14477" spans="1:5" x14ac:dyDescent="0.3">
      <c r="A14477" t="s">
        <v>1484</v>
      </c>
      <c r="B14477" t="s">
        <v>4946</v>
      </c>
      <c r="C14477">
        <v>2763.5937023639799</v>
      </c>
      <c r="D14477" t="s">
        <v>2480</v>
      </c>
      <c r="E14477" t="s">
        <v>65</v>
      </c>
    </row>
    <row r="14478" spans="1:5" x14ac:dyDescent="0.3">
      <c r="A14478" t="s">
        <v>1485</v>
      </c>
      <c r="B14478" t="s">
        <v>4946</v>
      </c>
      <c r="C14478">
        <v>3844.21952323203</v>
      </c>
      <c r="D14478" t="s">
        <v>2480</v>
      </c>
      <c r="E14478" t="s">
        <v>65</v>
      </c>
    </row>
    <row r="14479" spans="1:5" x14ac:dyDescent="0.3">
      <c r="A14479" t="s">
        <v>1486</v>
      </c>
      <c r="B14479" t="s">
        <v>4946</v>
      </c>
      <c r="C14479">
        <v>3876.148344917337</v>
      </c>
      <c r="D14479" t="s">
        <v>2480</v>
      </c>
      <c r="E14479" t="s">
        <v>65</v>
      </c>
    </row>
    <row r="14480" spans="1:5" x14ac:dyDescent="0.3">
      <c r="A14480" t="s">
        <v>1487</v>
      </c>
      <c r="B14480" t="s">
        <v>4946</v>
      </c>
      <c r="C14480">
        <v>3064.5111924755106</v>
      </c>
      <c r="D14480" t="s">
        <v>2480</v>
      </c>
      <c r="E14480" t="s">
        <v>65</v>
      </c>
    </row>
    <row r="14481" spans="1:5" x14ac:dyDescent="0.3">
      <c r="A14481" t="s">
        <v>1488</v>
      </c>
      <c r="B14481" t="s">
        <v>4946</v>
      </c>
      <c r="C14481">
        <v>699.10819742259798</v>
      </c>
      <c r="D14481" t="s">
        <v>2480</v>
      </c>
      <c r="E14481" t="s">
        <v>65</v>
      </c>
    </row>
    <row r="14482" spans="1:5" x14ac:dyDescent="0.3">
      <c r="A14482" t="s">
        <v>1489</v>
      </c>
      <c r="B14482" t="s">
        <v>4946</v>
      </c>
      <c r="C14482">
        <v>5016.2164820875196</v>
      </c>
      <c r="D14482" t="s">
        <v>2480</v>
      </c>
      <c r="E14482" t="s">
        <v>65</v>
      </c>
    </row>
    <row r="14483" spans="1:5" x14ac:dyDescent="0.3">
      <c r="A14483" t="s">
        <v>1490</v>
      </c>
      <c r="B14483" t="s">
        <v>4946</v>
      </c>
      <c r="C14483">
        <v>4145.8322831666601</v>
      </c>
      <c r="D14483" t="s">
        <v>2480</v>
      </c>
      <c r="E14483" t="s">
        <v>65</v>
      </c>
    </row>
    <row r="14484" spans="1:5" x14ac:dyDescent="0.3">
      <c r="A14484" t="s">
        <v>1491</v>
      </c>
      <c r="B14484" t="s">
        <v>4946</v>
      </c>
      <c r="C14484">
        <v>2362.5593617271625</v>
      </c>
      <c r="D14484" t="s">
        <v>2480</v>
      </c>
      <c r="E14484" t="s">
        <v>65</v>
      </c>
    </row>
    <row r="14485" spans="1:5" x14ac:dyDescent="0.3">
      <c r="A14485" t="s">
        <v>1492</v>
      </c>
      <c r="B14485" t="s">
        <v>4946</v>
      </c>
      <c r="C14485">
        <v>3936.36847511937</v>
      </c>
      <c r="D14485" t="s">
        <v>2480</v>
      </c>
      <c r="E14485" t="s">
        <v>65</v>
      </c>
    </row>
    <row r="14486" spans="1:5" x14ac:dyDescent="0.3">
      <c r="A14486" t="s">
        <v>1493</v>
      </c>
      <c r="B14486" t="s">
        <v>4946</v>
      </c>
      <c r="C14486">
        <v>911.78695238927696</v>
      </c>
      <c r="D14486" t="s">
        <v>2480</v>
      </c>
      <c r="E14486" t="s">
        <v>65</v>
      </c>
    </row>
    <row r="14487" spans="1:5" x14ac:dyDescent="0.3">
      <c r="A14487" t="s">
        <v>1494</v>
      </c>
      <c r="B14487" t="s">
        <v>4946</v>
      </c>
      <c r="C14487">
        <v>5900.3834612215096</v>
      </c>
      <c r="D14487" t="s">
        <v>2480</v>
      </c>
      <c r="E14487" t="s">
        <v>65</v>
      </c>
    </row>
    <row r="14488" spans="1:5" x14ac:dyDescent="0.3">
      <c r="A14488" t="s">
        <v>1495</v>
      </c>
      <c r="B14488" t="s">
        <v>4946</v>
      </c>
      <c r="C14488">
        <v>2361.8637937091225</v>
      </c>
      <c r="D14488" t="s">
        <v>2480</v>
      </c>
      <c r="E14488" t="s">
        <v>65</v>
      </c>
    </row>
    <row r="14489" spans="1:5" x14ac:dyDescent="0.3">
      <c r="A14489" t="s">
        <v>1496</v>
      </c>
      <c r="B14489" t="s">
        <v>4946</v>
      </c>
      <c r="C14489">
        <v>3450.0679584625827</v>
      </c>
      <c r="D14489" t="s">
        <v>2480</v>
      </c>
      <c r="E14489" t="s">
        <v>65</v>
      </c>
    </row>
    <row r="14490" spans="1:5" x14ac:dyDescent="0.3">
      <c r="A14490" t="s">
        <v>1497</v>
      </c>
      <c r="B14490" t="s">
        <v>4946</v>
      </c>
      <c r="C14490">
        <v>3509.8838401432245</v>
      </c>
      <c r="D14490" t="s">
        <v>2480</v>
      </c>
      <c r="E14490" t="s">
        <v>65</v>
      </c>
    </row>
    <row r="14491" spans="1:5" x14ac:dyDescent="0.3">
      <c r="A14491" t="s">
        <v>1498</v>
      </c>
      <c r="B14491" t="s">
        <v>4946</v>
      </c>
      <c r="C14491">
        <v>1533.99901025136</v>
      </c>
      <c r="D14491" t="s">
        <v>2480</v>
      </c>
      <c r="E14491" t="s">
        <v>65</v>
      </c>
    </row>
    <row r="14492" spans="1:5" x14ac:dyDescent="0.3">
      <c r="A14492" t="s">
        <v>1499</v>
      </c>
      <c r="B14492" t="s">
        <v>4946</v>
      </c>
      <c r="C14492">
        <v>2476.7678530428998</v>
      </c>
      <c r="D14492" t="s">
        <v>2480</v>
      </c>
      <c r="E14492" t="s">
        <v>65</v>
      </c>
    </row>
    <row r="14493" spans="1:5" x14ac:dyDescent="0.3">
      <c r="A14493" t="s">
        <v>1500</v>
      </c>
      <c r="B14493" t="s">
        <v>4946</v>
      </c>
      <c r="C14493">
        <v>2223.29880549058</v>
      </c>
      <c r="D14493" t="s">
        <v>2480</v>
      </c>
      <c r="E14493" t="s">
        <v>65</v>
      </c>
    </row>
    <row r="14494" spans="1:5" x14ac:dyDescent="0.3">
      <c r="A14494" t="s">
        <v>1501</v>
      </c>
      <c r="B14494" t="s">
        <v>4946</v>
      </c>
      <c r="C14494">
        <v>18118.1845487397</v>
      </c>
      <c r="D14494" t="s">
        <v>2480</v>
      </c>
      <c r="E14494" t="s">
        <v>65</v>
      </c>
    </row>
    <row r="14495" spans="1:5" x14ac:dyDescent="0.3">
      <c r="A14495" t="s">
        <v>1502</v>
      </c>
      <c r="B14495" t="s">
        <v>4946</v>
      </c>
      <c r="C14495">
        <v>1321.02285450671</v>
      </c>
      <c r="D14495" t="s">
        <v>2480</v>
      </c>
      <c r="E14495" t="s">
        <v>65</v>
      </c>
    </row>
    <row r="14496" spans="1:5" x14ac:dyDescent="0.3">
      <c r="A14496" t="s">
        <v>1503</v>
      </c>
      <c r="B14496" t="s">
        <v>4946</v>
      </c>
      <c r="C14496">
        <v>3471.11037125341</v>
      </c>
      <c r="D14496" t="s">
        <v>2480</v>
      </c>
      <c r="E14496" t="s">
        <v>65</v>
      </c>
    </row>
    <row r="14497" spans="1:5" x14ac:dyDescent="0.3">
      <c r="A14497" t="s">
        <v>1504</v>
      </c>
      <c r="B14497" t="s">
        <v>4946</v>
      </c>
      <c r="C14497">
        <v>6085.3909791763299</v>
      </c>
      <c r="D14497" t="s">
        <v>2480</v>
      </c>
      <c r="E14497" t="s">
        <v>65</v>
      </c>
    </row>
    <row r="14498" spans="1:5" x14ac:dyDescent="0.3">
      <c r="A14498" t="s">
        <v>1505</v>
      </c>
      <c r="B14498" t="s">
        <v>4946</v>
      </c>
      <c r="C14498">
        <v>3447.1604952999801</v>
      </c>
      <c r="D14498" t="s">
        <v>2480</v>
      </c>
      <c r="E14498" t="s">
        <v>65</v>
      </c>
    </row>
    <row r="14499" spans="1:5" x14ac:dyDescent="0.3">
      <c r="A14499" t="s">
        <v>1506</v>
      </c>
      <c r="B14499" t="s">
        <v>4946</v>
      </c>
      <c r="C14499">
        <v>1565.79326316475</v>
      </c>
      <c r="D14499" t="s">
        <v>2480</v>
      </c>
      <c r="E14499" t="s">
        <v>65</v>
      </c>
    </row>
    <row r="14500" spans="1:5" x14ac:dyDescent="0.3">
      <c r="A14500" t="s">
        <v>1507</v>
      </c>
      <c r="B14500" t="s">
        <v>4946</v>
      </c>
      <c r="C14500">
        <v>4282.1502429213197</v>
      </c>
      <c r="D14500" t="s">
        <v>2480</v>
      </c>
      <c r="E14500" t="s">
        <v>65</v>
      </c>
    </row>
    <row r="14501" spans="1:5" x14ac:dyDescent="0.3">
      <c r="A14501" t="s">
        <v>1508</v>
      </c>
      <c r="B14501" t="s">
        <v>4946</v>
      </c>
      <c r="C14501">
        <v>3604.14420708434</v>
      </c>
      <c r="D14501" t="s">
        <v>2480</v>
      </c>
      <c r="E14501" t="s">
        <v>65</v>
      </c>
    </row>
    <row r="14502" spans="1:5" x14ac:dyDescent="0.3">
      <c r="A14502" t="s">
        <v>1509</v>
      </c>
      <c r="B14502" t="s">
        <v>4946</v>
      </c>
      <c r="C14502">
        <v>3429.19369049327</v>
      </c>
      <c r="D14502" t="s">
        <v>2480</v>
      </c>
      <c r="E14502" t="s">
        <v>65</v>
      </c>
    </row>
    <row r="14503" spans="1:5" x14ac:dyDescent="0.3">
      <c r="A14503" t="s">
        <v>1510</v>
      </c>
      <c r="B14503" t="s">
        <v>4946</v>
      </c>
      <c r="C14503">
        <v>9569.0638419073512</v>
      </c>
      <c r="D14503" t="s">
        <v>2480</v>
      </c>
      <c r="E14503" t="s">
        <v>65</v>
      </c>
    </row>
    <row r="14504" spans="1:5" x14ac:dyDescent="0.3">
      <c r="A14504" t="s">
        <v>1511</v>
      </c>
      <c r="B14504" t="s">
        <v>4946</v>
      </c>
      <c r="C14504">
        <v>4724.2185889100801</v>
      </c>
      <c r="D14504" t="s">
        <v>2480</v>
      </c>
      <c r="E14504" t="s">
        <v>65</v>
      </c>
    </row>
    <row r="14505" spans="1:5" x14ac:dyDescent="0.3">
      <c r="A14505" t="s">
        <v>1512</v>
      </c>
      <c r="B14505" t="s">
        <v>4946</v>
      </c>
      <c r="C14505">
        <v>2913.3380041553778</v>
      </c>
      <c r="D14505" t="s">
        <v>2480</v>
      </c>
      <c r="E14505" t="s">
        <v>65</v>
      </c>
    </row>
    <row r="14506" spans="1:5" x14ac:dyDescent="0.3">
      <c r="A14506" t="s">
        <v>1513</v>
      </c>
      <c r="B14506" t="s">
        <v>4946</v>
      </c>
      <c r="C14506">
        <v>3093.6353803779939</v>
      </c>
      <c r="D14506" t="s">
        <v>2480</v>
      </c>
      <c r="E14506" t="s">
        <v>65</v>
      </c>
    </row>
    <row r="14507" spans="1:5" x14ac:dyDescent="0.3">
      <c r="A14507" t="s">
        <v>1514</v>
      </c>
      <c r="B14507" t="s">
        <v>4946</v>
      </c>
      <c r="C14507">
        <v>2650.068430627347</v>
      </c>
      <c r="D14507" t="s">
        <v>2480</v>
      </c>
      <c r="E14507" t="s">
        <v>65</v>
      </c>
    </row>
    <row r="14508" spans="1:5" x14ac:dyDescent="0.3">
      <c r="A14508" t="s">
        <v>1515</v>
      </c>
      <c r="B14508" t="s">
        <v>4946</v>
      </c>
      <c r="C14508">
        <v>1570.84599541288</v>
      </c>
      <c r="D14508" t="s">
        <v>2480</v>
      </c>
      <c r="E14508" t="s">
        <v>65</v>
      </c>
    </row>
    <row r="14509" spans="1:5" x14ac:dyDescent="0.3">
      <c r="A14509" t="s">
        <v>1516</v>
      </c>
      <c r="B14509" t="s">
        <v>4946</v>
      </c>
      <c r="C14509">
        <v>1738.4085110040301</v>
      </c>
      <c r="D14509" t="s">
        <v>2480</v>
      </c>
      <c r="E14509" t="s">
        <v>65</v>
      </c>
    </row>
    <row r="14510" spans="1:5" x14ac:dyDescent="0.3">
      <c r="A14510" t="s">
        <v>1517</v>
      </c>
      <c r="B14510" t="s">
        <v>4946</v>
      </c>
      <c r="C14510">
        <v>1347.8584060083101</v>
      </c>
      <c r="D14510" t="s">
        <v>2480</v>
      </c>
      <c r="E14510" t="s">
        <v>65</v>
      </c>
    </row>
    <row r="14511" spans="1:5" x14ac:dyDescent="0.3">
      <c r="A14511" t="s">
        <v>1518</v>
      </c>
      <c r="B14511" t="s">
        <v>4946</v>
      </c>
      <c r="C14511">
        <v>1193.7673574973301</v>
      </c>
      <c r="D14511" t="s">
        <v>2480</v>
      </c>
      <c r="E14511" t="s">
        <v>65</v>
      </c>
    </row>
    <row r="14512" spans="1:5" x14ac:dyDescent="0.3">
      <c r="A14512" t="s">
        <v>1519</v>
      </c>
      <c r="B14512" t="s">
        <v>4946</v>
      </c>
      <c r="C14512">
        <v>2975.50068420654</v>
      </c>
      <c r="D14512" t="s">
        <v>2480</v>
      </c>
      <c r="E14512" t="s">
        <v>65</v>
      </c>
    </row>
    <row r="14513" spans="1:5" x14ac:dyDescent="0.3">
      <c r="A14513" t="s">
        <v>1520</v>
      </c>
      <c r="B14513" t="s">
        <v>4946</v>
      </c>
      <c r="C14513">
        <v>3324.4279666651114</v>
      </c>
      <c r="D14513" t="s">
        <v>2480</v>
      </c>
      <c r="E14513" t="s">
        <v>65</v>
      </c>
    </row>
    <row r="14514" spans="1:5" x14ac:dyDescent="0.3">
      <c r="A14514" t="s">
        <v>1521</v>
      </c>
      <c r="B14514" t="s">
        <v>4946</v>
      </c>
      <c r="C14514">
        <v>5729.9645894320802</v>
      </c>
      <c r="D14514" t="s">
        <v>2480</v>
      </c>
      <c r="E14514" t="s">
        <v>65</v>
      </c>
    </row>
    <row r="14515" spans="1:5" x14ac:dyDescent="0.3">
      <c r="A14515" t="s">
        <v>1522</v>
      </c>
      <c r="B14515" t="s">
        <v>4946</v>
      </c>
      <c r="C14515">
        <v>2899.3244770535835</v>
      </c>
      <c r="D14515" t="s">
        <v>2480</v>
      </c>
      <c r="E14515" t="s">
        <v>65</v>
      </c>
    </row>
    <row r="14516" spans="1:5" x14ac:dyDescent="0.3">
      <c r="A14516" t="s">
        <v>1523</v>
      </c>
      <c r="B14516" t="s">
        <v>4946</v>
      </c>
      <c r="C14516">
        <v>573.29884935737698</v>
      </c>
      <c r="D14516" t="s">
        <v>2480</v>
      </c>
      <c r="E14516" t="s">
        <v>65</v>
      </c>
    </row>
    <row r="14517" spans="1:5" x14ac:dyDescent="0.3">
      <c r="A14517" t="s">
        <v>1524</v>
      </c>
      <c r="B14517" t="s">
        <v>4946</v>
      </c>
      <c r="C14517">
        <v>2899.3244770535835</v>
      </c>
      <c r="D14517" t="s">
        <v>2480</v>
      </c>
      <c r="E14517" t="s">
        <v>65</v>
      </c>
    </row>
    <row r="14518" spans="1:5" x14ac:dyDescent="0.3">
      <c r="A14518" t="s">
        <v>1525</v>
      </c>
      <c r="B14518" t="s">
        <v>4946</v>
      </c>
      <c r="C14518">
        <v>5065.78532083542</v>
      </c>
      <c r="D14518" t="s">
        <v>2480</v>
      </c>
      <c r="E14518" t="s">
        <v>65</v>
      </c>
    </row>
    <row r="14519" spans="1:5" x14ac:dyDescent="0.3">
      <c r="A14519" t="s">
        <v>1526</v>
      </c>
      <c r="B14519" t="s">
        <v>4946</v>
      </c>
      <c r="C14519">
        <v>3294.82251274791</v>
      </c>
      <c r="D14519" t="s">
        <v>2480</v>
      </c>
      <c r="E14519" t="s">
        <v>65</v>
      </c>
    </row>
    <row r="14520" spans="1:5" x14ac:dyDescent="0.3">
      <c r="A14520" t="s">
        <v>1527</v>
      </c>
      <c r="B14520" t="s">
        <v>4946</v>
      </c>
      <c r="C14520">
        <v>2421.6016913205099</v>
      </c>
      <c r="D14520" t="s">
        <v>2480</v>
      </c>
      <c r="E14520" t="s">
        <v>65</v>
      </c>
    </row>
    <row r="14521" spans="1:5" x14ac:dyDescent="0.3">
      <c r="A14521" t="s">
        <v>1528</v>
      </c>
      <c r="B14521" t="s">
        <v>4946</v>
      </c>
      <c r="C14521">
        <v>2899.3244770535835</v>
      </c>
      <c r="D14521" t="s">
        <v>2480</v>
      </c>
      <c r="E14521" t="s">
        <v>65</v>
      </c>
    </row>
    <row r="14522" spans="1:5" x14ac:dyDescent="0.3">
      <c r="A14522" t="s">
        <v>1529</v>
      </c>
      <c r="B14522" t="s">
        <v>4946</v>
      </c>
      <c r="C14522">
        <v>2899.3244770535835</v>
      </c>
      <c r="D14522" t="s">
        <v>2480</v>
      </c>
      <c r="E14522" t="s">
        <v>65</v>
      </c>
    </row>
    <row r="14523" spans="1:5" x14ac:dyDescent="0.3">
      <c r="A14523" t="s">
        <v>1530</v>
      </c>
      <c r="B14523" t="s">
        <v>4946</v>
      </c>
      <c r="C14523">
        <v>2899.3244770535835</v>
      </c>
      <c r="D14523" t="s">
        <v>2480</v>
      </c>
      <c r="E14523" t="s">
        <v>65</v>
      </c>
    </row>
    <row r="14524" spans="1:5" x14ac:dyDescent="0.3">
      <c r="A14524" t="s">
        <v>1531</v>
      </c>
      <c r="B14524" t="s">
        <v>4946</v>
      </c>
      <c r="C14524">
        <v>2899.3244770535835</v>
      </c>
      <c r="D14524" t="s">
        <v>2480</v>
      </c>
      <c r="E14524" t="s">
        <v>65</v>
      </c>
    </row>
    <row r="14525" spans="1:5" x14ac:dyDescent="0.3">
      <c r="A14525" t="s">
        <v>1532</v>
      </c>
      <c r="B14525" t="s">
        <v>4946</v>
      </c>
      <c r="C14525">
        <v>2899.3244770535835</v>
      </c>
      <c r="D14525" t="s">
        <v>2480</v>
      </c>
      <c r="E14525" t="s">
        <v>65</v>
      </c>
    </row>
    <row r="14526" spans="1:5" x14ac:dyDescent="0.3">
      <c r="A14526" t="s">
        <v>1533</v>
      </c>
      <c r="B14526" t="s">
        <v>4946</v>
      </c>
      <c r="C14526">
        <v>2899.3244770535835</v>
      </c>
      <c r="D14526" t="s">
        <v>2480</v>
      </c>
      <c r="E14526" t="s">
        <v>65</v>
      </c>
    </row>
    <row r="14527" spans="1:5" x14ac:dyDescent="0.3">
      <c r="A14527" t="s">
        <v>1534</v>
      </c>
      <c r="B14527" t="s">
        <v>4946</v>
      </c>
      <c r="C14527">
        <v>2156.5847896465798</v>
      </c>
      <c r="D14527" t="s">
        <v>2480</v>
      </c>
      <c r="E14527" t="s">
        <v>65</v>
      </c>
    </row>
    <row r="14528" spans="1:5" x14ac:dyDescent="0.3">
      <c r="A14528" t="s">
        <v>1535</v>
      </c>
      <c r="B14528" t="s">
        <v>4946</v>
      </c>
      <c r="C14528">
        <v>3156.9322162735102</v>
      </c>
      <c r="D14528" t="s">
        <v>2480</v>
      </c>
      <c r="E14528" t="s">
        <v>65</v>
      </c>
    </row>
    <row r="14529" spans="1:5" x14ac:dyDescent="0.3">
      <c r="A14529" t="s">
        <v>1536</v>
      </c>
      <c r="B14529" t="s">
        <v>4946</v>
      </c>
      <c r="C14529">
        <v>2794.0936865600002</v>
      </c>
      <c r="D14529" t="s">
        <v>2480</v>
      </c>
      <c r="E14529" t="s">
        <v>65</v>
      </c>
    </row>
    <row r="14530" spans="1:5" x14ac:dyDescent="0.3">
      <c r="A14530" t="s">
        <v>1537</v>
      </c>
      <c r="B14530" t="s">
        <v>4946</v>
      </c>
      <c r="C14530">
        <v>5046.7046759630202</v>
      </c>
      <c r="D14530" t="s">
        <v>2480</v>
      </c>
      <c r="E14530" t="s">
        <v>65</v>
      </c>
    </row>
    <row r="14531" spans="1:5" x14ac:dyDescent="0.3">
      <c r="A14531" t="s">
        <v>1538</v>
      </c>
      <c r="B14531" t="s">
        <v>4946</v>
      </c>
      <c r="C14531">
        <v>3478.5519493300199</v>
      </c>
      <c r="D14531" t="s">
        <v>2480</v>
      </c>
      <c r="E14531" t="s">
        <v>65</v>
      </c>
    </row>
    <row r="14532" spans="1:5" x14ac:dyDescent="0.3">
      <c r="A14532" t="s">
        <v>1539</v>
      </c>
      <c r="B14532" t="s">
        <v>4946</v>
      </c>
      <c r="C14532">
        <v>3378.7571958892399</v>
      </c>
      <c r="D14532" t="s">
        <v>2480</v>
      </c>
      <c r="E14532" t="s">
        <v>65</v>
      </c>
    </row>
    <row r="14533" spans="1:5" x14ac:dyDescent="0.3">
      <c r="A14533" t="s">
        <v>1540</v>
      </c>
      <c r="B14533" t="s">
        <v>4946</v>
      </c>
      <c r="C14533">
        <v>3156.9322450170198</v>
      </c>
      <c r="D14533" t="s">
        <v>2480</v>
      </c>
      <c r="E14533" t="s">
        <v>65</v>
      </c>
    </row>
    <row r="14534" spans="1:5" x14ac:dyDescent="0.3">
      <c r="A14534" t="s">
        <v>1541</v>
      </c>
      <c r="B14534" t="s">
        <v>4946</v>
      </c>
      <c r="C14534">
        <v>2573.1993879096599</v>
      </c>
      <c r="D14534" t="s">
        <v>2480</v>
      </c>
      <c r="E14534" t="s">
        <v>65</v>
      </c>
    </row>
    <row r="14535" spans="1:5" x14ac:dyDescent="0.3">
      <c r="A14535" t="s">
        <v>1542</v>
      </c>
      <c r="B14535" t="s">
        <v>4946</v>
      </c>
      <c r="C14535">
        <v>3022.2235880357398</v>
      </c>
      <c r="D14535" t="s">
        <v>2480</v>
      </c>
      <c r="E14535" t="s">
        <v>65</v>
      </c>
    </row>
    <row r="14536" spans="1:5" x14ac:dyDescent="0.3">
      <c r="A14536" t="s">
        <v>1543</v>
      </c>
      <c r="B14536" t="s">
        <v>4946</v>
      </c>
      <c r="C14536">
        <v>867.45936505028203</v>
      </c>
      <c r="D14536" t="s">
        <v>2480</v>
      </c>
      <c r="E14536" t="s">
        <v>65</v>
      </c>
    </row>
    <row r="14537" spans="1:5" x14ac:dyDescent="0.3">
      <c r="A14537" t="s">
        <v>1544</v>
      </c>
      <c r="B14537" t="s">
        <v>4946</v>
      </c>
      <c r="C14537">
        <v>2762.0781570975801</v>
      </c>
      <c r="D14537" t="s">
        <v>2480</v>
      </c>
      <c r="E14537" t="s">
        <v>65</v>
      </c>
    </row>
    <row r="14538" spans="1:5" x14ac:dyDescent="0.3">
      <c r="A14538" t="s">
        <v>1545</v>
      </c>
      <c r="B14538" t="s">
        <v>4946</v>
      </c>
      <c r="C14538">
        <v>3351.2663683470801</v>
      </c>
      <c r="D14538" t="s">
        <v>2480</v>
      </c>
      <c r="E14538" t="s">
        <v>65</v>
      </c>
    </row>
    <row r="14539" spans="1:5" x14ac:dyDescent="0.3">
      <c r="A14539" t="s">
        <v>1546</v>
      </c>
      <c r="B14539" t="s">
        <v>4946</v>
      </c>
      <c r="C14539">
        <v>3314.82644172251</v>
      </c>
      <c r="D14539" t="s">
        <v>2480</v>
      </c>
      <c r="E14539" t="s">
        <v>65</v>
      </c>
    </row>
    <row r="14540" spans="1:5" x14ac:dyDescent="0.3">
      <c r="A14540" t="s">
        <v>1547</v>
      </c>
      <c r="B14540" t="s">
        <v>4946</v>
      </c>
      <c r="C14540">
        <v>3619.856808571637</v>
      </c>
      <c r="D14540" t="s">
        <v>2480</v>
      </c>
      <c r="E14540" t="s">
        <v>65</v>
      </c>
    </row>
    <row r="14541" spans="1:5" x14ac:dyDescent="0.3">
      <c r="A14541" t="s">
        <v>1548</v>
      </c>
      <c r="B14541" t="s">
        <v>4946</v>
      </c>
      <c r="C14541">
        <v>3342.0853278201898</v>
      </c>
      <c r="D14541" t="s">
        <v>2480</v>
      </c>
      <c r="E14541" t="s">
        <v>65</v>
      </c>
    </row>
    <row r="14542" spans="1:5" x14ac:dyDescent="0.3">
      <c r="A14542" t="s">
        <v>1549</v>
      </c>
      <c r="B14542" t="s">
        <v>4946</v>
      </c>
      <c r="C14542">
        <v>8654.5888809113294</v>
      </c>
      <c r="D14542" t="s">
        <v>2480</v>
      </c>
      <c r="E14542" t="s">
        <v>65</v>
      </c>
    </row>
    <row r="14543" spans="1:5" x14ac:dyDescent="0.3">
      <c r="A14543" t="s">
        <v>1550</v>
      </c>
      <c r="B14543" t="s">
        <v>4946</v>
      </c>
      <c r="C14543">
        <v>4311.7469455137416</v>
      </c>
      <c r="D14543" t="s">
        <v>2480</v>
      </c>
      <c r="E14543" t="s">
        <v>65</v>
      </c>
    </row>
    <row r="14544" spans="1:5" x14ac:dyDescent="0.3">
      <c r="A14544" t="s">
        <v>1551</v>
      </c>
      <c r="B14544" t="s">
        <v>4946</v>
      </c>
      <c r="C14544">
        <v>6069.089949597781</v>
      </c>
      <c r="D14544" t="s">
        <v>2480</v>
      </c>
      <c r="E14544" t="s">
        <v>65</v>
      </c>
    </row>
    <row r="14545" spans="1:5" x14ac:dyDescent="0.3">
      <c r="A14545" t="s">
        <v>1552</v>
      </c>
      <c r="B14545" t="s">
        <v>4946</v>
      </c>
      <c r="C14545">
        <v>9536.7925951945999</v>
      </c>
      <c r="D14545" t="s">
        <v>2480</v>
      </c>
      <c r="E14545" t="s">
        <v>65</v>
      </c>
    </row>
    <row r="14546" spans="1:5" x14ac:dyDescent="0.3">
      <c r="A14546" t="s">
        <v>1553</v>
      </c>
      <c r="B14546" t="s">
        <v>4946</v>
      </c>
      <c r="C14546">
        <v>6377.9745274176476</v>
      </c>
      <c r="D14546" t="s">
        <v>2480</v>
      </c>
      <c r="E14546" t="s">
        <v>65</v>
      </c>
    </row>
    <row r="14547" spans="1:5" x14ac:dyDescent="0.3">
      <c r="A14547" t="s">
        <v>1554</v>
      </c>
      <c r="B14547" t="s">
        <v>4946</v>
      </c>
      <c r="C14547">
        <v>8391.3008092195105</v>
      </c>
      <c r="D14547" t="s">
        <v>2480</v>
      </c>
      <c r="E14547" t="s">
        <v>65</v>
      </c>
    </row>
    <row r="14548" spans="1:5" x14ac:dyDescent="0.3">
      <c r="A14548" t="s">
        <v>1555</v>
      </c>
      <c r="B14548" t="s">
        <v>4946</v>
      </c>
      <c r="C14548">
        <v>1903.2861439615399</v>
      </c>
      <c r="D14548" t="s">
        <v>2480</v>
      </c>
      <c r="E14548" t="s">
        <v>65</v>
      </c>
    </row>
    <row r="14549" spans="1:5" x14ac:dyDescent="0.3">
      <c r="A14549" t="s">
        <v>1556</v>
      </c>
      <c r="B14549" t="s">
        <v>4946</v>
      </c>
      <c r="C14549">
        <v>4002.2255862867701</v>
      </c>
      <c r="D14549" t="s">
        <v>2480</v>
      </c>
      <c r="E14549" t="s">
        <v>65</v>
      </c>
    </row>
    <row r="14550" spans="1:5" x14ac:dyDescent="0.3">
      <c r="A14550" t="s">
        <v>1557</v>
      </c>
      <c r="B14550" t="s">
        <v>4946</v>
      </c>
      <c r="C14550">
        <v>1686.00880581758</v>
      </c>
      <c r="D14550" t="s">
        <v>2480</v>
      </c>
      <c r="E14550" t="s">
        <v>65</v>
      </c>
    </row>
    <row r="14551" spans="1:5" x14ac:dyDescent="0.3">
      <c r="A14551" t="s">
        <v>1558</v>
      </c>
      <c r="B14551" t="s">
        <v>4946</v>
      </c>
      <c r="C14551">
        <v>3609.8218717924701</v>
      </c>
      <c r="D14551" t="s">
        <v>2480</v>
      </c>
      <c r="E14551" t="s">
        <v>65</v>
      </c>
    </row>
    <row r="14552" spans="1:5" x14ac:dyDescent="0.3">
      <c r="A14552" t="s">
        <v>1559</v>
      </c>
      <c r="B14552" t="s">
        <v>4946</v>
      </c>
      <c r="C14552">
        <v>3405.6286332494496</v>
      </c>
      <c r="D14552" t="s">
        <v>2480</v>
      </c>
      <c r="E14552" t="s">
        <v>65</v>
      </c>
    </row>
    <row r="14553" spans="1:5" x14ac:dyDescent="0.3">
      <c r="A14553" t="s">
        <v>1560</v>
      </c>
      <c r="B14553" t="s">
        <v>4946</v>
      </c>
      <c r="C14553">
        <v>3951.2571338800499</v>
      </c>
      <c r="D14553" t="s">
        <v>2480</v>
      </c>
      <c r="E14553" t="s">
        <v>65</v>
      </c>
    </row>
    <row r="14554" spans="1:5" x14ac:dyDescent="0.3">
      <c r="A14554" t="s">
        <v>1561</v>
      </c>
      <c r="B14554" t="s">
        <v>4946</v>
      </c>
      <c r="C14554">
        <v>2589.4978352072499</v>
      </c>
      <c r="D14554" t="s">
        <v>2480</v>
      </c>
      <c r="E14554" t="s">
        <v>65</v>
      </c>
    </row>
    <row r="14555" spans="1:5" x14ac:dyDescent="0.3">
      <c r="A14555" t="s">
        <v>1562</v>
      </c>
      <c r="B14555" t="s">
        <v>4946</v>
      </c>
      <c r="C14555">
        <v>2588.4024492848398</v>
      </c>
      <c r="D14555" t="s">
        <v>2480</v>
      </c>
      <c r="E14555" t="s">
        <v>65</v>
      </c>
    </row>
    <row r="14556" spans="1:5" x14ac:dyDescent="0.3">
      <c r="A14556" t="s">
        <v>1563</v>
      </c>
      <c r="B14556" t="s">
        <v>4946</v>
      </c>
      <c r="C14556">
        <v>2479.8109895345701</v>
      </c>
      <c r="D14556" t="s">
        <v>2480</v>
      </c>
      <c r="E14556" t="s">
        <v>65</v>
      </c>
    </row>
    <row r="14557" spans="1:5" x14ac:dyDescent="0.3">
      <c r="A14557" t="s">
        <v>1564</v>
      </c>
      <c r="B14557" t="s">
        <v>4946</v>
      </c>
      <c r="C14557">
        <v>2846.1126424344402</v>
      </c>
      <c r="D14557" t="s">
        <v>2480</v>
      </c>
      <c r="E14557" t="s">
        <v>65</v>
      </c>
    </row>
    <row r="14558" spans="1:5" x14ac:dyDescent="0.3">
      <c r="A14558" t="s">
        <v>1565</v>
      </c>
      <c r="B14558" t="s">
        <v>4946</v>
      </c>
      <c r="C14558">
        <v>1864.6817179914999</v>
      </c>
      <c r="D14558" t="s">
        <v>2480</v>
      </c>
      <c r="E14558" t="s">
        <v>65</v>
      </c>
    </row>
    <row r="14559" spans="1:5" x14ac:dyDescent="0.3">
      <c r="A14559" t="s">
        <v>1566</v>
      </c>
      <c r="B14559" t="s">
        <v>4946</v>
      </c>
      <c r="C14559">
        <v>2055.9588863550389</v>
      </c>
      <c r="D14559" t="s">
        <v>2480</v>
      </c>
      <c r="E14559" t="s">
        <v>65</v>
      </c>
    </row>
    <row r="14560" spans="1:5" x14ac:dyDescent="0.3">
      <c r="A14560" t="s">
        <v>1567</v>
      </c>
      <c r="B14560" t="s">
        <v>4946</v>
      </c>
      <c r="C14560">
        <v>2807.5764733349101</v>
      </c>
      <c r="D14560" t="s">
        <v>2480</v>
      </c>
      <c r="E14560" t="s">
        <v>65</v>
      </c>
    </row>
    <row r="14561" spans="1:5" x14ac:dyDescent="0.3">
      <c r="A14561" t="s">
        <v>1568</v>
      </c>
      <c r="B14561" t="s">
        <v>4946</v>
      </c>
      <c r="C14561">
        <v>2256.29335655369</v>
      </c>
      <c r="D14561" t="s">
        <v>2480</v>
      </c>
      <c r="E14561" t="s">
        <v>65</v>
      </c>
    </row>
    <row r="14562" spans="1:5" x14ac:dyDescent="0.3">
      <c r="A14562" t="s">
        <v>1569</v>
      </c>
      <c r="B14562" t="s">
        <v>4946</v>
      </c>
      <c r="C14562">
        <v>1357.0141950705499</v>
      </c>
      <c r="D14562" t="s">
        <v>2480</v>
      </c>
      <c r="E14562" t="s">
        <v>65</v>
      </c>
    </row>
    <row r="14563" spans="1:5" x14ac:dyDescent="0.3">
      <c r="A14563" t="s">
        <v>1570</v>
      </c>
      <c r="B14563" t="s">
        <v>4946</v>
      </c>
      <c r="C14563">
        <v>1915.96047265837</v>
      </c>
      <c r="D14563" t="s">
        <v>2480</v>
      </c>
      <c r="E14563" t="s">
        <v>65</v>
      </c>
    </row>
    <row r="14564" spans="1:5" x14ac:dyDescent="0.3">
      <c r="A14564" t="s">
        <v>1571</v>
      </c>
      <c r="B14564" t="s">
        <v>4946</v>
      </c>
      <c r="C14564">
        <v>5079.56572573012</v>
      </c>
      <c r="D14564" t="s">
        <v>2480</v>
      </c>
      <c r="E14564" t="s">
        <v>65</v>
      </c>
    </row>
    <row r="14565" spans="1:5" x14ac:dyDescent="0.3">
      <c r="A14565" t="s">
        <v>1572</v>
      </c>
      <c r="B14565" t="s">
        <v>4946</v>
      </c>
      <c r="C14565">
        <v>1554.3166591080899</v>
      </c>
      <c r="D14565" t="s">
        <v>2480</v>
      </c>
      <c r="E14565" t="s">
        <v>65</v>
      </c>
    </row>
    <row r="14566" spans="1:5" x14ac:dyDescent="0.3">
      <c r="A14566" t="s">
        <v>1573</v>
      </c>
      <c r="B14566" t="s">
        <v>4946</v>
      </c>
      <c r="C14566">
        <v>3958.7193886219902</v>
      </c>
      <c r="D14566" t="s">
        <v>2480</v>
      </c>
      <c r="E14566" t="s">
        <v>65</v>
      </c>
    </row>
    <row r="14567" spans="1:5" x14ac:dyDescent="0.3">
      <c r="A14567" t="s">
        <v>1574</v>
      </c>
      <c r="B14567" t="s">
        <v>4946</v>
      </c>
      <c r="C14567">
        <v>1848.24634788711</v>
      </c>
      <c r="D14567" t="s">
        <v>2480</v>
      </c>
      <c r="E14567" t="s">
        <v>65</v>
      </c>
    </row>
    <row r="14568" spans="1:5" x14ac:dyDescent="0.3">
      <c r="A14568" t="s">
        <v>1575</v>
      </c>
      <c r="B14568" t="s">
        <v>4946</v>
      </c>
      <c r="C14568">
        <v>1025.5829479020899</v>
      </c>
      <c r="D14568" t="s">
        <v>2480</v>
      </c>
      <c r="E14568" t="s">
        <v>65</v>
      </c>
    </row>
    <row r="14569" spans="1:5" x14ac:dyDescent="0.3">
      <c r="A14569" t="s">
        <v>1576</v>
      </c>
      <c r="B14569" t="s">
        <v>4946</v>
      </c>
      <c r="C14569">
        <v>2656.3165088392102</v>
      </c>
      <c r="D14569" t="s">
        <v>2480</v>
      </c>
      <c r="E14569" t="s">
        <v>65</v>
      </c>
    </row>
    <row r="14570" spans="1:5" x14ac:dyDescent="0.3">
      <c r="A14570" t="s">
        <v>1577</v>
      </c>
      <c r="B14570" t="s">
        <v>4946</v>
      </c>
      <c r="C14570">
        <v>9577.3283579565905</v>
      </c>
      <c r="D14570" t="s">
        <v>2480</v>
      </c>
      <c r="E14570" t="s">
        <v>65</v>
      </c>
    </row>
    <row r="14571" spans="1:5" x14ac:dyDescent="0.3">
      <c r="A14571" t="s">
        <v>1578</v>
      </c>
      <c r="B14571" t="s">
        <v>4946</v>
      </c>
      <c r="C14571">
        <v>6069.2913117500402</v>
      </c>
      <c r="D14571" t="s">
        <v>2480</v>
      </c>
      <c r="E14571" t="s">
        <v>65</v>
      </c>
    </row>
    <row r="14572" spans="1:5" x14ac:dyDescent="0.3">
      <c r="A14572" t="s">
        <v>1579</v>
      </c>
      <c r="B14572" t="s">
        <v>4946</v>
      </c>
      <c r="C14572">
        <v>4218.5179233376803</v>
      </c>
      <c r="D14572" t="s">
        <v>2480</v>
      </c>
      <c r="E14572" t="s">
        <v>65</v>
      </c>
    </row>
    <row r="14573" spans="1:5" x14ac:dyDescent="0.3">
      <c r="A14573" t="s">
        <v>1587</v>
      </c>
      <c r="B14573" t="s">
        <v>4946</v>
      </c>
      <c r="C14573">
        <v>1723.36039022195</v>
      </c>
      <c r="D14573" t="s">
        <v>2480</v>
      </c>
      <c r="E14573" t="s">
        <v>65</v>
      </c>
    </row>
    <row r="14574" spans="1:5" x14ac:dyDescent="0.3">
      <c r="A14574" t="s">
        <v>1588</v>
      </c>
      <c r="B14574" t="s">
        <v>4946</v>
      </c>
      <c r="C14574">
        <v>4504.1681549325704</v>
      </c>
      <c r="D14574" t="s">
        <v>2480</v>
      </c>
      <c r="E14574" t="s">
        <v>65</v>
      </c>
    </row>
    <row r="14575" spans="1:5" x14ac:dyDescent="0.3">
      <c r="A14575" t="s">
        <v>1589</v>
      </c>
      <c r="B14575" t="s">
        <v>4946</v>
      </c>
      <c r="C14575">
        <v>2773.4902476065099</v>
      </c>
      <c r="D14575" t="s">
        <v>2480</v>
      </c>
      <c r="E14575" t="s">
        <v>65</v>
      </c>
    </row>
    <row r="14576" spans="1:5" x14ac:dyDescent="0.3">
      <c r="A14576" t="s">
        <v>1590</v>
      </c>
      <c r="B14576" t="s">
        <v>4946</v>
      </c>
      <c r="C14576">
        <v>4193.0382979911901</v>
      </c>
      <c r="D14576" t="s">
        <v>2480</v>
      </c>
      <c r="E14576" t="s">
        <v>65</v>
      </c>
    </row>
    <row r="14577" spans="1:5" x14ac:dyDescent="0.3">
      <c r="A14577" t="s">
        <v>1591</v>
      </c>
      <c r="B14577" t="s">
        <v>4946</v>
      </c>
      <c r="C14577">
        <v>5376.5103075828401</v>
      </c>
      <c r="D14577" t="s">
        <v>2480</v>
      </c>
      <c r="E14577" t="s">
        <v>65</v>
      </c>
    </row>
    <row r="14578" spans="1:5" x14ac:dyDescent="0.3">
      <c r="A14578" t="s">
        <v>1592</v>
      </c>
      <c r="B14578" t="s">
        <v>4946</v>
      </c>
      <c r="C14578">
        <v>5375.6887927827902</v>
      </c>
      <c r="D14578" t="s">
        <v>2480</v>
      </c>
      <c r="E14578" t="s">
        <v>65</v>
      </c>
    </row>
    <row r="14579" spans="1:5" x14ac:dyDescent="0.3">
      <c r="A14579" t="s">
        <v>1593</v>
      </c>
      <c r="B14579" t="s">
        <v>4946</v>
      </c>
      <c r="C14579">
        <v>3708.6382775008201</v>
      </c>
      <c r="D14579" t="s">
        <v>2480</v>
      </c>
      <c r="E14579" t="s">
        <v>65</v>
      </c>
    </row>
    <row r="14580" spans="1:5" x14ac:dyDescent="0.3">
      <c r="A14580" t="s">
        <v>1594</v>
      </c>
      <c r="B14580" t="s">
        <v>4946</v>
      </c>
      <c r="C14580">
        <v>2094.9541715260402</v>
      </c>
      <c r="D14580" t="s">
        <v>2480</v>
      </c>
      <c r="E14580" t="s">
        <v>65</v>
      </c>
    </row>
    <row r="14581" spans="1:5" x14ac:dyDescent="0.3">
      <c r="A14581" t="s">
        <v>1595</v>
      </c>
      <c r="B14581" t="s">
        <v>4946</v>
      </c>
      <c r="C14581">
        <v>2844.0018455669201</v>
      </c>
      <c r="D14581" t="s">
        <v>2480</v>
      </c>
      <c r="E14581" t="s">
        <v>65</v>
      </c>
    </row>
    <row r="14582" spans="1:5" x14ac:dyDescent="0.3">
      <c r="A14582" t="s">
        <v>1596</v>
      </c>
      <c r="B14582" t="s">
        <v>4946</v>
      </c>
      <c r="C14582">
        <v>2316.7830784472599</v>
      </c>
      <c r="D14582" t="s">
        <v>2480</v>
      </c>
      <c r="E14582" t="s">
        <v>65</v>
      </c>
    </row>
    <row r="14583" spans="1:5" x14ac:dyDescent="0.3">
      <c r="A14583" t="s">
        <v>1597</v>
      </c>
      <c r="B14583" t="s">
        <v>4946</v>
      </c>
      <c r="C14583">
        <v>4189.8925162491196</v>
      </c>
      <c r="D14583" t="s">
        <v>2480</v>
      </c>
      <c r="E14583" t="s">
        <v>65</v>
      </c>
    </row>
    <row r="14584" spans="1:5" x14ac:dyDescent="0.3">
      <c r="A14584" t="s">
        <v>1603</v>
      </c>
      <c r="B14584" t="s">
        <v>4946</v>
      </c>
      <c r="C14584">
        <v>2921.10713105278</v>
      </c>
      <c r="D14584" t="s">
        <v>2480</v>
      </c>
      <c r="E14584" t="s">
        <v>65</v>
      </c>
    </row>
    <row r="14585" spans="1:5" x14ac:dyDescent="0.3">
      <c r="A14585" t="s">
        <v>1604</v>
      </c>
      <c r="B14585" t="s">
        <v>4946</v>
      </c>
      <c r="C14585">
        <v>2206.0477332705</v>
      </c>
      <c r="D14585" t="s">
        <v>2480</v>
      </c>
      <c r="E14585" t="s">
        <v>65</v>
      </c>
    </row>
    <row r="14586" spans="1:5" x14ac:dyDescent="0.3">
      <c r="A14586" t="s">
        <v>1605</v>
      </c>
      <c r="B14586" t="s">
        <v>4946</v>
      </c>
      <c r="C14586">
        <v>2636.6654041882498</v>
      </c>
      <c r="D14586" t="s">
        <v>2480</v>
      </c>
      <c r="E14586" t="s">
        <v>65</v>
      </c>
    </row>
    <row r="14587" spans="1:5" x14ac:dyDescent="0.3">
      <c r="A14587" t="s">
        <v>1606</v>
      </c>
      <c r="B14587" t="s">
        <v>4946</v>
      </c>
      <c r="C14587">
        <v>2403.4069456543498</v>
      </c>
      <c r="D14587" t="s">
        <v>2480</v>
      </c>
      <c r="E14587" t="s">
        <v>65</v>
      </c>
    </row>
    <row r="14588" spans="1:5" x14ac:dyDescent="0.3">
      <c r="A14588" t="s">
        <v>1607</v>
      </c>
      <c r="B14588" t="s">
        <v>4946</v>
      </c>
      <c r="C14588">
        <v>3454.54930579949</v>
      </c>
      <c r="D14588" t="s">
        <v>2480</v>
      </c>
      <c r="E14588" t="s">
        <v>65</v>
      </c>
    </row>
    <row r="14589" spans="1:5" x14ac:dyDescent="0.3">
      <c r="A14589" t="s">
        <v>1608</v>
      </c>
      <c r="B14589" t="s">
        <v>4946</v>
      </c>
      <c r="C14589">
        <v>5586.0613775606098</v>
      </c>
      <c r="D14589" t="s">
        <v>2480</v>
      </c>
      <c r="E14589" t="s">
        <v>65</v>
      </c>
    </row>
    <row r="14590" spans="1:5" x14ac:dyDescent="0.3">
      <c r="A14590" t="s">
        <v>1609</v>
      </c>
      <c r="B14590" t="s">
        <v>4946</v>
      </c>
      <c r="C14590">
        <v>1369.14851983213</v>
      </c>
      <c r="D14590" t="s">
        <v>2480</v>
      </c>
      <c r="E14590" t="s">
        <v>65</v>
      </c>
    </row>
    <row r="14591" spans="1:5" x14ac:dyDescent="0.3">
      <c r="A14591" t="s">
        <v>1610</v>
      </c>
      <c r="B14591" t="s">
        <v>4946</v>
      </c>
      <c r="C14591">
        <v>3719.6480628863469</v>
      </c>
      <c r="D14591" t="s">
        <v>2480</v>
      </c>
      <c r="E14591" t="s">
        <v>65</v>
      </c>
    </row>
    <row r="14592" spans="1:5" x14ac:dyDescent="0.3">
      <c r="A14592" t="s">
        <v>1611</v>
      </c>
      <c r="B14592" t="s">
        <v>4946</v>
      </c>
      <c r="C14592">
        <v>3160.3982359126398</v>
      </c>
      <c r="D14592" t="s">
        <v>2480</v>
      </c>
      <c r="E14592" t="s">
        <v>65</v>
      </c>
    </row>
    <row r="14593" spans="1:5" x14ac:dyDescent="0.3">
      <c r="A14593" t="s">
        <v>1612</v>
      </c>
      <c r="B14593" t="s">
        <v>4946</v>
      </c>
      <c r="C14593">
        <v>1922.30213227999</v>
      </c>
      <c r="D14593" t="s">
        <v>2480</v>
      </c>
      <c r="E14593" t="s">
        <v>65</v>
      </c>
    </row>
    <row r="14594" spans="1:5" x14ac:dyDescent="0.3">
      <c r="A14594" t="s">
        <v>1613</v>
      </c>
      <c r="B14594" t="s">
        <v>4946</v>
      </c>
      <c r="C14594">
        <v>2815.89045918274</v>
      </c>
      <c r="D14594" t="s">
        <v>2480</v>
      </c>
      <c r="E14594" t="s">
        <v>65</v>
      </c>
    </row>
    <row r="14595" spans="1:5" x14ac:dyDescent="0.3">
      <c r="A14595" t="s">
        <v>1614</v>
      </c>
      <c r="B14595" t="s">
        <v>4946</v>
      </c>
      <c r="C14595">
        <v>2227.0985276923502</v>
      </c>
      <c r="D14595" t="s">
        <v>2480</v>
      </c>
      <c r="E14595" t="s">
        <v>65</v>
      </c>
    </row>
    <row r="14596" spans="1:5" x14ac:dyDescent="0.3">
      <c r="A14596" t="s">
        <v>1619</v>
      </c>
      <c r="B14596" t="s">
        <v>4946</v>
      </c>
      <c r="C14596">
        <v>1525.89877826258</v>
      </c>
      <c r="D14596" t="s">
        <v>2480</v>
      </c>
      <c r="E14596" t="s">
        <v>65</v>
      </c>
    </row>
    <row r="14597" spans="1:5" x14ac:dyDescent="0.3">
      <c r="A14597" t="s">
        <v>1620</v>
      </c>
      <c r="B14597" t="s">
        <v>4946</v>
      </c>
      <c r="C14597">
        <v>2397.0799863491502</v>
      </c>
      <c r="D14597" t="s">
        <v>2480</v>
      </c>
      <c r="E14597" t="s">
        <v>65</v>
      </c>
    </row>
    <row r="14598" spans="1:5" x14ac:dyDescent="0.3">
      <c r="A14598" t="s">
        <v>1621</v>
      </c>
      <c r="B14598" t="s">
        <v>4946</v>
      </c>
      <c r="C14598">
        <v>1847.1241650460199</v>
      </c>
      <c r="D14598" t="s">
        <v>2480</v>
      </c>
      <c r="E14598" t="s">
        <v>65</v>
      </c>
    </row>
    <row r="14599" spans="1:5" x14ac:dyDescent="0.3">
      <c r="A14599" t="s">
        <v>1622</v>
      </c>
      <c r="B14599" t="s">
        <v>4946</v>
      </c>
      <c r="C14599">
        <v>1880.11475649618</v>
      </c>
      <c r="D14599" t="s">
        <v>2480</v>
      </c>
      <c r="E14599" t="s">
        <v>65</v>
      </c>
    </row>
    <row r="14600" spans="1:5" x14ac:dyDescent="0.3">
      <c r="A14600" t="s">
        <v>1623</v>
      </c>
      <c r="B14600" t="s">
        <v>4946</v>
      </c>
      <c r="C14600">
        <v>2310.4893967500607</v>
      </c>
      <c r="D14600" t="s">
        <v>2480</v>
      </c>
      <c r="E14600" t="s">
        <v>65</v>
      </c>
    </row>
    <row r="14601" spans="1:5" x14ac:dyDescent="0.3">
      <c r="A14601" t="s">
        <v>1624</v>
      </c>
      <c r="B14601" t="s">
        <v>4946</v>
      </c>
      <c r="C14601">
        <v>5825.1778558138303</v>
      </c>
      <c r="D14601" t="s">
        <v>2480</v>
      </c>
      <c r="E14601" t="s">
        <v>65</v>
      </c>
    </row>
    <row r="14602" spans="1:5" x14ac:dyDescent="0.3">
      <c r="A14602" t="s">
        <v>1625</v>
      </c>
      <c r="B14602" t="s">
        <v>4946</v>
      </c>
      <c r="C14602">
        <v>2291.3596410109899</v>
      </c>
      <c r="D14602" t="s">
        <v>2480</v>
      </c>
      <c r="E14602" t="s">
        <v>65</v>
      </c>
    </row>
    <row r="14603" spans="1:5" x14ac:dyDescent="0.3">
      <c r="A14603" t="s">
        <v>1626</v>
      </c>
      <c r="B14603" t="s">
        <v>4946</v>
      </c>
      <c r="C14603">
        <v>4530.1460938795399</v>
      </c>
      <c r="D14603" t="s">
        <v>2480</v>
      </c>
      <c r="E14603" t="s">
        <v>65</v>
      </c>
    </row>
    <row r="14604" spans="1:5" x14ac:dyDescent="0.3">
      <c r="A14604" t="s">
        <v>1627</v>
      </c>
      <c r="B14604" t="s">
        <v>4946</v>
      </c>
      <c r="C14604">
        <v>1677.4073434791801</v>
      </c>
      <c r="D14604" t="s">
        <v>2480</v>
      </c>
      <c r="E14604" t="s">
        <v>65</v>
      </c>
    </row>
    <row r="14605" spans="1:5" x14ac:dyDescent="0.3">
      <c r="A14605" t="s">
        <v>1628</v>
      </c>
      <c r="B14605" t="s">
        <v>4946</v>
      </c>
      <c r="C14605">
        <v>2899.3244770535835</v>
      </c>
      <c r="D14605" t="s">
        <v>2480</v>
      </c>
      <c r="E14605" t="s">
        <v>65</v>
      </c>
    </row>
    <row r="14606" spans="1:5" x14ac:dyDescent="0.3">
      <c r="A14606" t="s">
        <v>1629</v>
      </c>
      <c r="B14606" t="s">
        <v>4946</v>
      </c>
      <c r="C14606">
        <v>2655.9601655348501</v>
      </c>
      <c r="D14606" t="s">
        <v>2480</v>
      </c>
      <c r="E14606" t="s">
        <v>65</v>
      </c>
    </row>
    <row r="14607" spans="1:5" x14ac:dyDescent="0.3">
      <c r="A14607" t="s">
        <v>1630</v>
      </c>
      <c r="B14607" t="s">
        <v>4946</v>
      </c>
      <c r="C14607">
        <v>2070.9270679190399</v>
      </c>
      <c r="D14607" t="s">
        <v>2480</v>
      </c>
      <c r="E14607" t="s">
        <v>65</v>
      </c>
    </row>
    <row r="14608" spans="1:5" x14ac:dyDescent="0.3">
      <c r="A14608" t="s">
        <v>1631</v>
      </c>
      <c r="B14608" t="s">
        <v>4946</v>
      </c>
      <c r="C14608">
        <v>2762.6613355703098</v>
      </c>
      <c r="D14608" t="s">
        <v>2480</v>
      </c>
      <c r="E14608" t="s">
        <v>65</v>
      </c>
    </row>
    <row r="14609" spans="1:5" x14ac:dyDescent="0.3">
      <c r="A14609" t="s">
        <v>1632</v>
      </c>
      <c r="B14609" t="s">
        <v>4946</v>
      </c>
      <c r="C14609">
        <v>3168.13475562538</v>
      </c>
      <c r="D14609" t="s">
        <v>2480</v>
      </c>
      <c r="E14609" t="s">
        <v>65</v>
      </c>
    </row>
    <row r="14610" spans="1:5" x14ac:dyDescent="0.3">
      <c r="A14610" t="s">
        <v>1633</v>
      </c>
      <c r="B14610" t="s">
        <v>4946</v>
      </c>
      <c r="C14610">
        <v>3018.2898911051402</v>
      </c>
      <c r="D14610" t="s">
        <v>2480</v>
      </c>
      <c r="E14610" t="s">
        <v>65</v>
      </c>
    </row>
    <row r="14611" spans="1:5" x14ac:dyDescent="0.3">
      <c r="A14611" t="s">
        <v>1634</v>
      </c>
      <c r="B14611" t="s">
        <v>4946</v>
      </c>
      <c r="C14611">
        <v>1786.7021212141301</v>
      </c>
      <c r="D14611" t="s">
        <v>2480</v>
      </c>
      <c r="E14611" t="s">
        <v>65</v>
      </c>
    </row>
    <row r="14612" spans="1:5" x14ac:dyDescent="0.3">
      <c r="A14612" t="s">
        <v>1635</v>
      </c>
      <c r="B14612" t="s">
        <v>4946</v>
      </c>
      <c r="C14612">
        <v>8565.2366571328494</v>
      </c>
      <c r="D14612" t="s">
        <v>2480</v>
      </c>
      <c r="E14612" t="s">
        <v>65</v>
      </c>
    </row>
    <row r="14613" spans="1:5" x14ac:dyDescent="0.3">
      <c r="A14613" t="s">
        <v>1641</v>
      </c>
      <c r="B14613" t="s">
        <v>4946</v>
      </c>
      <c r="C14613">
        <v>213.48056704486001</v>
      </c>
      <c r="D14613" t="s">
        <v>2480</v>
      </c>
      <c r="E14613" t="s">
        <v>65</v>
      </c>
    </row>
    <row r="14614" spans="1:5" x14ac:dyDescent="0.3">
      <c r="A14614" t="s">
        <v>1642</v>
      </c>
      <c r="B14614" t="s">
        <v>4946</v>
      </c>
      <c r="C14614">
        <v>2018.6438975824801</v>
      </c>
      <c r="D14614" t="s">
        <v>2480</v>
      </c>
      <c r="E14614" t="s">
        <v>65</v>
      </c>
    </row>
    <row r="14615" spans="1:5" x14ac:dyDescent="0.3">
      <c r="A14615" t="s">
        <v>1643</v>
      </c>
      <c r="B14615" t="s">
        <v>4946</v>
      </c>
      <c r="C14615">
        <v>1951.3812797265</v>
      </c>
      <c r="D14615" t="s">
        <v>2480</v>
      </c>
      <c r="E14615" t="s">
        <v>65</v>
      </c>
    </row>
    <row r="14616" spans="1:5" x14ac:dyDescent="0.3">
      <c r="A14616" t="s">
        <v>1644</v>
      </c>
      <c r="B14616" t="s">
        <v>4946</v>
      </c>
      <c r="C14616">
        <v>1812.5737760596101</v>
      </c>
      <c r="D14616" t="s">
        <v>2480</v>
      </c>
      <c r="E14616" t="s">
        <v>65</v>
      </c>
    </row>
    <row r="14617" spans="1:5" x14ac:dyDescent="0.3">
      <c r="A14617" t="s">
        <v>1645</v>
      </c>
      <c r="B14617" t="s">
        <v>4946</v>
      </c>
      <c r="C14617">
        <v>1082.73797216918</v>
      </c>
      <c r="D14617" t="s">
        <v>2480</v>
      </c>
      <c r="E14617" t="s">
        <v>65</v>
      </c>
    </row>
    <row r="14618" spans="1:5" x14ac:dyDescent="0.3">
      <c r="A14618" t="s">
        <v>1646</v>
      </c>
      <c r="B14618" t="s">
        <v>4946</v>
      </c>
      <c r="C14618">
        <v>1190.3660795645301</v>
      </c>
      <c r="D14618" t="s">
        <v>2480</v>
      </c>
      <c r="E14618" t="s">
        <v>65</v>
      </c>
    </row>
    <row r="14619" spans="1:5" x14ac:dyDescent="0.3">
      <c r="A14619" t="s">
        <v>1647</v>
      </c>
      <c r="B14619" t="s">
        <v>4946</v>
      </c>
      <c r="C14619">
        <v>2124.1427921791701</v>
      </c>
      <c r="D14619" t="s">
        <v>2480</v>
      </c>
      <c r="E14619" t="s">
        <v>65</v>
      </c>
    </row>
    <row r="14620" spans="1:5" x14ac:dyDescent="0.3">
      <c r="A14620" t="s">
        <v>1648</v>
      </c>
      <c r="B14620" t="s">
        <v>4946</v>
      </c>
      <c r="C14620">
        <v>1477.38728274956</v>
      </c>
      <c r="D14620" t="s">
        <v>2480</v>
      </c>
      <c r="E14620" t="s">
        <v>65</v>
      </c>
    </row>
    <row r="14621" spans="1:5" x14ac:dyDescent="0.3">
      <c r="A14621" t="s">
        <v>1649</v>
      </c>
      <c r="B14621" t="s">
        <v>4946</v>
      </c>
      <c r="C14621">
        <v>1293.3338563515099</v>
      </c>
      <c r="D14621" t="s">
        <v>2480</v>
      </c>
      <c r="E14621" t="s">
        <v>65</v>
      </c>
    </row>
    <row r="14622" spans="1:5" x14ac:dyDescent="0.3">
      <c r="A14622" t="s">
        <v>1650</v>
      </c>
      <c r="B14622" t="s">
        <v>4946</v>
      </c>
      <c r="C14622">
        <v>2379.7241231418502</v>
      </c>
      <c r="D14622" t="s">
        <v>2480</v>
      </c>
      <c r="E14622" t="s">
        <v>65</v>
      </c>
    </row>
    <row r="14623" spans="1:5" x14ac:dyDescent="0.3">
      <c r="A14623" t="s">
        <v>1651</v>
      </c>
      <c r="B14623" t="s">
        <v>4946</v>
      </c>
      <c r="C14623">
        <v>1799.9919994648803</v>
      </c>
      <c r="D14623" t="s">
        <v>2480</v>
      </c>
      <c r="E14623" t="s">
        <v>65</v>
      </c>
    </row>
    <row r="14624" spans="1:5" x14ac:dyDescent="0.3">
      <c r="A14624" t="s">
        <v>1652</v>
      </c>
      <c r="B14624" t="s">
        <v>4946</v>
      </c>
      <c r="C14624">
        <v>2630.7999472990064</v>
      </c>
      <c r="D14624" t="s">
        <v>2480</v>
      </c>
      <c r="E14624" t="s">
        <v>65</v>
      </c>
    </row>
    <row r="14625" spans="1:5" x14ac:dyDescent="0.3">
      <c r="A14625" t="s">
        <v>1653</v>
      </c>
      <c r="B14625" t="s">
        <v>4946</v>
      </c>
      <c r="C14625">
        <v>795.07090163317605</v>
      </c>
      <c r="D14625" t="s">
        <v>2480</v>
      </c>
      <c r="E14625" t="s">
        <v>65</v>
      </c>
    </row>
    <row r="14626" spans="1:5" x14ac:dyDescent="0.3">
      <c r="A14626" t="s">
        <v>1654</v>
      </c>
      <c r="B14626" t="s">
        <v>4946</v>
      </c>
      <c r="C14626">
        <v>3206.7891348930302</v>
      </c>
      <c r="D14626" t="s">
        <v>2480</v>
      </c>
      <c r="E14626" t="s">
        <v>65</v>
      </c>
    </row>
    <row r="14627" spans="1:5" x14ac:dyDescent="0.3">
      <c r="A14627" t="s">
        <v>1658</v>
      </c>
      <c r="B14627" t="s">
        <v>4946</v>
      </c>
      <c r="C14627">
        <v>2765.3336749200098</v>
      </c>
      <c r="D14627" t="s">
        <v>2480</v>
      </c>
      <c r="E14627" t="s">
        <v>65</v>
      </c>
    </row>
    <row r="14628" spans="1:5" x14ac:dyDescent="0.3">
      <c r="A14628" t="s">
        <v>1659</v>
      </c>
      <c r="B14628" t="s">
        <v>4946</v>
      </c>
      <c r="C14628">
        <v>2502.2552837306898</v>
      </c>
      <c r="D14628" t="s">
        <v>2480</v>
      </c>
      <c r="E14628" t="s">
        <v>65</v>
      </c>
    </row>
    <row r="14629" spans="1:5" x14ac:dyDescent="0.3">
      <c r="A14629" t="s">
        <v>1660</v>
      </c>
      <c r="B14629" t="s">
        <v>4946</v>
      </c>
      <c r="C14629">
        <v>3341.6781076234702</v>
      </c>
      <c r="D14629" t="s">
        <v>2480</v>
      </c>
      <c r="E14629" t="s">
        <v>65</v>
      </c>
    </row>
    <row r="14630" spans="1:5" x14ac:dyDescent="0.3">
      <c r="A14630" t="s">
        <v>1661</v>
      </c>
      <c r="B14630" t="s">
        <v>4946</v>
      </c>
      <c r="C14630">
        <v>2569.8441946872849</v>
      </c>
      <c r="D14630" t="s">
        <v>2480</v>
      </c>
      <c r="E14630" t="s">
        <v>65</v>
      </c>
    </row>
    <row r="14631" spans="1:5" x14ac:dyDescent="0.3">
      <c r="A14631" t="s">
        <v>1662</v>
      </c>
      <c r="B14631" t="s">
        <v>4946</v>
      </c>
      <c r="C14631">
        <v>1749.9569095919937</v>
      </c>
      <c r="D14631" t="s">
        <v>2480</v>
      </c>
      <c r="E14631" t="s">
        <v>65</v>
      </c>
    </row>
    <row r="14632" spans="1:5" x14ac:dyDescent="0.3">
      <c r="A14632" t="s">
        <v>1663</v>
      </c>
      <c r="B14632" t="s">
        <v>4946</v>
      </c>
      <c r="C14632">
        <v>2872.6074978957599</v>
      </c>
      <c r="D14632" t="s">
        <v>2480</v>
      </c>
      <c r="E14632" t="s">
        <v>65</v>
      </c>
    </row>
    <row r="14633" spans="1:5" x14ac:dyDescent="0.3">
      <c r="A14633" t="s">
        <v>1664</v>
      </c>
      <c r="B14633" t="s">
        <v>4946</v>
      </c>
      <c r="C14633">
        <v>2708.1827345622669</v>
      </c>
      <c r="D14633" t="s">
        <v>2480</v>
      </c>
      <c r="E14633" t="s">
        <v>65</v>
      </c>
    </row>
    <row r="14634" spans="1:5" x14ac:dyDescent="0.3">
      <c r="A14634" t="s">
        <v>1665</v>
      </c>
      <c r="B14634" t="s">
        <v>4946</v>
      </c>
      <c r="C14634">
        <v>5579.4715659418698</v>
      </c>
      <c r="D14634" t="s">
        <v>2480</v>
      </c>
      <c r="E14634" t="s">
        <v>65</v>
      </c>
    </row>
    <row r="14635" spans="1:5" x14ac:dyDescent="0.3">
      <c r="A14635" t="s">
        <v>1666</v>
      </c>
      <c r="B14635" t="s">
        <v>4946</v>
      </c>
      <c r="C14635">
        <v>2322.6191739924702</v>
      </c>
      <c r="D14635" t="s">
        <v>2480</v>
      </c>
      <c r="E14635" t="s">
        <v>65</v>
      </c>
    </row>
    <row r="14636" spans="1:5" x14ac:dyDescent="0.3">
      <c r="A14636" t="s">
        <v>1667</v>
      </c>
      <c r="B14636" t="s">
        <v>4946</v>
      </c>
      <c r="C14636">
        <v>4106.0831625057899</v>
      </c>
      <c r="D14636" t="s">
        <v>2480</v>
      </c>
      <c r="E14636" t="s">
        <v>65</v>
      </c>
    </row>
    <row r="14637" spans="1:5" x14ac:dyDescent="0.3">
      <c r="A14637" t="s">
        <v>1668</v>
      </c>
      <c r="B14637" t="s">
        <v>4946</v>
      </c>
      <c r="C14637">
        <v>2321.6412103683401</v>
      </c>
      <c r="D14637" t="s">
        <v>2480</v>
      </c>
      <c r="E14637" t="s">
        <v>65</v>
      </c>
    </row>
    <row r="14638" spans="1:5" x14ac:dyDescent="0.3">
      <c r="A14638" t="s">
        <v>1669</v>
      </c>
      <c r="B14638" t="s">
        <v>4946</v>
      </c>
      <c r="C14638">
        <v>1495.59563984187</v>
      </c>
      <c r="D14638" t="s">
        <v>2480</v>
      </c>
      <c r="E14638" t="s">
        <v>65</v>
      </c>
    </row>
    <row r="14639" spans="1:5" x14ac:dyDescent="0.3">
      <c r="A14639" t="s">
        <v>1670</v>
      </c>
      <c r="B14639" t="s">
        <v>4946</v>
      </c>
      <c r="C14639">
        <v>1906.4417578771763</v>
      </c>
      <c r="D14639" t="s">
        <v>2480</v>
      </c>
      <c r="E14639" t="s">
        <v>65</v>
      </c>
    </row>
    <row r="14640" spans="1:5" x14ac:dyDescent="0.3">
      <c r="A14640" t="s">
        <v>1671</v>
      </c>
      <c r="B14640" t="s">
        <v>4946</v>
      </c>
      <c r="C14640">
        <v>1734.2451161313895</v>
      </c>
      <c r="D14640" t="s">
        <v>2480</v>
      </c>
      <c r="E14640" t="s">
        <v>65</v>
      </c>
    </row>
    <row r="14641" spans="1:5" x14ac:dyDescent="0.3">
      <c r="A14641" t="s">
        <v>1672</v>
      </c>
      <c r="B14641" t="s">
        <v>4946</v>
      </c>
      <c r="C14641">
        <v>2387.6272287053107</v>
      </c>
      <c r="D14641" t="s">
        <v>2480</v>
      </c>
      <c r="E14641" t="s">
        <v>65</v>
      </c>
    </row>
    <row r="14642" spans="1:5" x14ac:dyDescent="0.3">
      <c r="A14642" t="s">
        <v>1673</v>
      </c>
      <c r="B14642" t="s">
        <v>4946</v>
      </c>
      <c r="C14642">
        <v>1910.4585545500406</v>
      </c>
      <c r="D14642" t="s">
        <v>2480</v>
      </c>
      <c r="E14642" t="s">
        <v>65</v>
      </c>
    </row>
    <row r="14643" spans="1:5" x14ac:dyDescent="0.3">
      <c r="A14643" t="s">
        <v>1674</v>
      </c>
      <c r="B14643" t="s">
        <v>4946</v>
      </c>
      <c r="C14643">
        <v>2345.7510445379353</v>
      </c>
      <c r="D14643" t="s">
        <v>2480</v>
      </c>
      <c r="E14643" t="s">
        <v>65</v>
      </c>
    </row>
    <row r="14644" spans="1:5" x14ac:dyDescent="0.3">
      <c r="A14644" t="s">
        <v>1675</v>
      </c>
      <c r="B14644" t="s">
        <v>4946</v>
      </c>
      <c r="C14644">
        <v>2079.316874521593</v>
      </c>
      <c r="D14644" t="s">
        <v>2480</v>
      </c>
      <c r="E14644" t="s">
        <v>65</v>
      </c>
    </row>
    <row r="14645" spans="1:5" x14ac:dyDescent="0.3">
      <c r="A14645" t="s">
        <v>1676</v>
      </c>
      <c r="B14645" t="s">
        <v>4946</v>
      </c>
      <c r="C14645">
        <v>1902.4012862778602</v>
      </c>
      <c r="D14645" t="s">
        <v>2480</v>
      </c>
      <c r="E14645" t="s">
        <v>65</v>
      </c>
    </row>
    <row r="14646" spans="1:5" x14ac:dyDescent="0.3">
      <c r="A14646" t="s">
        <v>1677</v>
      </c>
      <c r="B14646" t="s">
        <v>4946</v>
      </c>
      <c r="C14646">
        <v>2634.0853000193342</v>
      </c>
      <c r="D14646" t="s">
        <v>2480</v>
      </c>
      <c r="E14646" t="s">
        <v>65</v>
      </c>
    </row>
    <row r="14647" spans="1:5" x14ac:dyDescent="0.3">
      <c r="A14647" t="s">
        <v>1678</v>
      </c>
      <c r="B14647" t="s">
        <v>4946</v>
      </c>
      <c r="C14647">
        <v>1209.6587487493562</v>
      </c>
      <c r="D14647" t="s">
        <v>2480</v>
      </c>
      <c r="E14647" t="s">
        <v>65</v>
      </c>
    </row>
    <row r="14648" spans="1:5" x14ac:dyDescent="0.3">
      <c r="A14648" t="s">
        <v>1679</v>
      </c>
      <c r="B14648" t="s">
        <v>4946</v>
      </c>
      <c r="C14648">
        <v>2319.5517565237119</v>
      </c>
      <c r="D14648" t="s">
        <v>2480</v>
      </c>
      <c r="E14648" t="s">
        <v>65</v>
      </c>
    </row>
    <row r="14649" spans="1:5" x14ac:dyDescent="0.3">
      <c r="A14649" t="s">
        <v>1680</v>
      </c>
      <c r="B14649" t="s">
        <v>4946</v>
      </c>
      <c r="C14649">
        <v>1630.8131663429463</v>
      </c>
      <c r="D14649" t="s">
        <v>2480</v>
      </c>
      <c r="E14649" t="s">
        <v>65</v>
      </c>
    </row>
    <row r="14650" spans="1:5" x14ac:dyDescent="0.3">
      <c r="A14650" t="s">
        <v>1681</v>
      </c>
      <c r="B14650" t="s">
        <v>4946</v>
      </c>
      <c r="C14650">
        <v>2751.5942548160187</v>
      </c>
      <c r="D14650" t="s">
        <v>2480</v>
      </c>
      <c r="E14650" t="s">
        <v>65</v>
      </c>
    </row>
    <row r="14651" spans="1:5" x14ac:dyDescent="0.3">
      <c r="A14651" t="s">
        <v>1682</v>
      </c>
      <c r="B14651" t="s">
        <v>4946</v>
      </c>
      <c r="C14651">
        <v>2962.1753473024637</v>
      </c>
      <c r="D14651" t="s">
        <v>2480</v>
      </c>
      <c r="E14651" t="s">
        <v>65</v>
      </c>
    </row>
    <row r="14652" spans="1:5" x14ac:dyDescent="0.3">
      <c r="A14652" t="s">
        <v>1683</v>
      </c>
      <c r="B14652" t="s">
        <v>4946</v>
      </c>
      <c r="C14652">
        <v>1734.3392464951942</v>
      </c>
      <c r="D14652" t="s">
        <v>2480</v>
      </c>
      <c r="E14652" t="s">
        <v>65</v>
      </c>
    </row>
    <row r="14653" spans="1:5" x14ac:dyDescent="0.3">
      <c r="A14653" t="s">
        <v>1684</v>
      </c>
      <c r="B14653" t="s">
        <v>4946</v>
      </c>
      <c r="C14653">
        <v>4817.3597098974005</v>
      </c>
      <c r="D14653" t="s">
        <v>2480</v>
      </c>
      <c r="E14653" t="s">
        <v>65</v>
      </c>
    </row>
    <row r="14654" spans="1:5" x14ac:dyDescent="0.3">
      <c r="A14654" t="s">
        <v>1685</v>
      </c>
      <c r="B14654" t="s">
        <v>4946</v>
      </c>
      <c r="C14654">
        <v>2709.9519880694711</v>
      </c>
      <c r="D14654" t="s">
        <v>2480</v>
      </c>
      <c r="E14654" t="s">
        <v>65</v>
      </c>
    </row>
    <row r="14655" spans="1:5" x14ac:dyDescent="0.3">
      <c r="A14655" t="s">
        <v>1686</v>
      </c>
      <c r="B14655" t="s">
        <v>4946</v>
      </c>
      <c r="C14655">
        <v>2499.8875502757196</v>
      </c>
      <c r="D14655" t="s">
        <v>2480</v>
      </c>
      <c r="E14655" t="s">
        <v>65</v>
      </c>
    </row>
    <row r="14656" spans="1:5" x14ac:dyDescent="0.3">
      <c r="A14656" t="s">
        <v>1687</v>
      </c>
      <c r="B14656" t="s">
        <v>4946</v>
      </c>
      <c r="C14656">
        <v>2541.5468841582829</v>
      </c>
      <c r="D14656" t="s">
        <v>2480</v>
      </c>
      <c r="E14656" t="s">
        <v>65</v>
      </c>
    </row>
    <row r="14657" spans="1:5" x14ac:dyDescent="0.3">
      <c r="A14657" t="s">
        <v>1688</v>
      </c>
      <c r="B14657" t="s">
        <v>4946</v>
      </c>
      <c r="C14657">
        <v>2888.8811576646926</v>
      </c>
      <c r="D14657" t="s">
        <v>2480</v>
      </c>
      <c r="E14657" t="s">
        <v>65</v>
      </c>
    </row>
    <row r="14658" spans="1:5" x14ac:dyDescent="0.3">
      <c r="A14658" t="s">
        <v>1689</v>
      </c>
      <c r="B14658" t="s">
        <v>4946</v>
      </c>
      <c r="C14658">
        <v>1905.4342303662963</v>
      </c>
      <c r="D14658" t="s">
        <v>2480</v>
      </c>
      <c r="E14658" t="s">
        <v>65</v>
      </c>
    </row>
    <row r="14659" spans="1:5" x14ac:dyDescent="0.3">
      <c r="A14659" t="s">
        <v>1699</v>
      </c>
      <c r="B14659" t="s">
        <v>4946</v>
      </c>
      <c r="C14659">
        <v>9301.5379999023498</v>
      </c>
      <c r="D14659" t="s">
        <v>2480</v>
      </c>
      <c r="E14659" t="s">
        <v>65</v>
      </c>
    </row>
    <row r="14660" spans="1:5" x14ac:dyDescent="0.3">
      <c r="A14660" t="s">
        <v>1700</v>
      </c>
      <c r="B14660" t="s">
        <v>4946</v>
      </c>
      <c r="C14660">
        <v>8158.8681713511096</v>
      </c>
      <c r="D14660" t="s">
        <v>2480</v>
      </c>
      <c r="E14660" t="s">
        <v>65</v>
      </c>
    </row>
    <row r="14661" spans="1:5" x14ac:dyDescent="0.3">
      <c r="A14661" t="s">
        <v>1701</v>
      </c>
      <c r="B14661" t="s">
        <v>4946</v>
      </c>
      <c r="C14661">
        <v>6913.1541806325413</v>
      </c>
      <c r="D14661" t="s">
        <v>2480</v>
      </c>
      <c r="E14661" t="s">
        <v>65</v>
      </c>
    </row>
    <row r="14662" spans="1:5" x14ac:dyDescent="0.3">
      <c r="A14662" t="s">
        <v>1737</v>
      </c>
      <c r="B14662" t="s">
        <v>4946</v>
      </c>
      <c r="C14662">
        <v>16104.616441934</v>
      </c>
      <c r="D14662" t="s">
        <v>2480</v>
      </c>
      <c r="E14662" t="s">
        <v>65</v>
      </c>
    </row>
    <row r="14663" spans="1:5" x14ac:dyDescent="0.3">
      <c r="A14663" t="s">
        <v>1738</v>
      </c>
      <c r="B14663" t="s">
        <v>4946</v>
      </c>
      <c r="C14663">
        <v>11932.7107927162</v>
      </c>
      <c r="D14663" t="s">
        <v>2480</v>
      </c>
      <c r="E14663" t="s">
        <v>65</v>
      </c>
    </row>
    <row r="14664" spans="1:5" x14ac:dyDescent="0.3">
      <c r="A14664" t="s">
        <v>1739</v>
      </c>
      <c r="B14664" t="s">
        <v>4946</v>
      </c>
      <c r="C14664">
        <v>4613.7265141643702</v>
      </c>
      <c r="D14664" t="s">
        <v>2480</v>
      </c>
      <c r="E14664" t="s">
        <v>65</v>
      </c>
    </row>
    <row r="14665" spans="1:5" x14ac:dyDescent="0.3">
      <c r="A14665" t="s">
        <v>1758</v>
      </c>
      <c r="B14665" t="s">
        <v>4946</v>
      </c>
      <c r="C14665">
        <v>4158.1390339972704</v>
      </c>
      <c r="D14665" t="s">
        <v>2480</v>
      </c>
      <c r="E14665" t="s">
        <v>65</v>
      </c>
    </row>
    <row r="14666" spans="1:5" x14ac:dyDescent="0.3">
      <c r="A14666" t="s">
        <v>1759</v>
      </c>
      <c r="B14666" t="s">
        <v>4946</v>
      </c>
      <c r="C14666">
        <v>1280.8739854007918</v>
      </c>
      <c r="D14666" t="s">
        <v>2480</v>
      </c>
      <c r="E14666" t="s">
        <v>65</v>
      </c>
    </row>
    <row r="14667" spans="1:5" x14ac:dyDescent="0.3">
      <c r="A14667" t="s">
        <v>1760</v>
      </c>
      <c r="B14667" t="s">
        <v>4946</v>
      </c>
      <c r="C14667">
        <v>2970.6634157488902</v>
      </c>
      <c r="D14667" t="s">
        <v>2480</v>
      </c>
      <c r="E14667" t="s">
        <v>65</v>
      </c>
    </row>
    <row r="14668" spans="1:5" x14ac:dyDescent="0.3">
      <c r="A14668" t="s">
        <v>1761</v>
      </c>
      <c r="B14668" t="s">
        <v>4946</v>
      </c>
      <c r="C14668">
        <v>4006.2222909582301</v>
      </c>
      <c r="D14668" t="s">
        <v>2480</v>
      </c>
      <c r="E14668" t="s">
        <v>65</v>
      </c>
    </row>
    <row r="14669" spans="1:5" x14ac:dyDescent="0.3">
      <c r="A14669" t="s">
        <v>1762</v>
      </c>
      <c r="B14669" t="s">
        <v>4946</v>
      </c>
      <c r="C14669">
        <v>6805.8840421738796</v>
      </c>
      <c r="D14669" t="s">
        <v>2480</v>
      </c>
      <c r="E14669" t="s">
        <v>65</v>
      </c>
    </row>
    <row r="14670" spans="1:5" x14ac:dyDescent="0.3">
      <c r="A14670" t="s">
        <v>1790</v>
      </c>
      <c r="B14670" t="s">
        <v>4946</v>
      </c>
      <c r="C14670">
        <v>9088.6495372951995</v>
      </c>
      <c r="D14670" t="s">
        <v>2480</v>
      </c>
      <c r="E14670" t="s">
        <v>65</v>
      </c>
    </row>
    <row r="14671" spans="1:5" x14ac:dyDescent="0.3">
      <c r="A14671" t="s">
        <v>1791</v>
      </c>
      <c r="B14671" t="s">
        <v>4946</v>
      </c>
      <c r="C14671">
        <v>5803.5636213947901</v>
      </c>
      <c r="D14671" t="s">
        <v>2480</v>
      </c>
      <c r="E14671" t="s">
        <v>65</v>
      </c>
    </row>
    <row r="14672" spans="1:5" x14ac:dyDescent="0.3">
      <c r="A14672" t="s">
        <v>1862</v>
      </c>
      <c r="B14672" t="s">
        <v>4946</v>
      </c>
      <c r="C14672">
        <v>3143.36100890119</v>
      </c>
      <c r="D14672" t="s">
        <v>2480</v>
      </c>
      <c r="E14672" t="s">
        <v>65</v>
      </c>
    </row>
    <row r="14673" spans="1:5" x14ac:dyDescent="0.3">
      <c r="A14673" t="s">
        <v>1863</v>
      </c>
      <c r="B14673" t="s">
        <v>4946</v>
      </c>
      <c r="C14673">
        <v>6884.9286725587099</v>
      </c>
      <c r="D14673" t="s">
        <v>2480</v>
      </c>
      <c r="E14673" t="s">
        <v>65</v>
      </c>
    </row>
    <row r="14674" spans="1:5" x14ac:dyDescent="0.3">
      <c r="A14674" t="s">
        <v>1864</v>
      </c>
      <c r="B14674" t="s">
        <v>4946</v>
      </c>
      <c r="C14674">
        <v>10912.1983717115</v>
      </c>
      <c r="D14674" t="s">
        <v>2480</v>
      </c>
      <c r="E14674" t="s">
        <v>65</v>
      </c>
    </row>
    <row r="14675" spans="1:5" x14ac:dyDescent="0.3">
      <c r="A14675" t="s">
        <v>1967</v>
      </c>
      <c r="B14675" t="s">
        <v>4946</v>
      </c>
      <c r="C14675">
        <v>13174.907767767099</v>
      </c>
      <c r="D14675" t="s">
        <v>2480</v>
      </c>
      <c r="E14675" t="s">
        <v>65</v>
      </c>
    </row>
    <row r="14676" spans="1:5" x14ac:dyDescent="0.3">
      <c r="A14676" t="s">
        <v>1968</v>
      </c>
      <c r="B14676" t="s">
        <v>4946</v>
      </c>
      <c r="C14676">
        <v>7834.3861652100404</v>
      </c>
      <c r="D14676" t="s">
        <v>2480</v>
      </c>
      <c r="E14676" t="s">
        <v>65</v>
      </c>
    </row>
    <row r="14677" spans="1:5" x14ac:dyDescent="0.3">
      <c r="A14677" t="s">
        <v>2079</v>
      </c>
      <c r="B14677" t="s">
        <v>4946</v>
      </c>
      <c r="C14677">
        <v>1280.8739854007918</v>
      </c>
      <c r="D14677" t="s">
        <v>2480</v>
      </c>
      <c r="E14677" t="s">
        <v>65</v>
      </c>
    </row>
    <row r="14678" spans="1:5" x14ac:dyDescent="0.3">
      <c r="A14678" t="s">
        <v>2080</v>
      </c>
      <c r="B14678" t="s">
        <v>4946</v>
      </c>
      <c r="C14678">
        <v>4850.8912932702697</v>
      </c>
      <c r="D14678" t="s">
        <v>2480</v>
      </c>
      <c r="E14678" t="s">
        <v>65</v>
      </c>
    </row>
    <row r="14679" spans="1:5" x14ac:dyDescent="0.3">
      <c r="A14679" t="s">
        <v>2081</v>
      </c>
      <c r="B14679" t="s">
        <v>4946</v>
      </c>
      <c r="C14679">
        <v>9914.4801730853305</v>
      </c>
      <c r="D14679" t="s">
        <v>2480</v>
      </c>
      <c r="E14679" t="s">
        <v>65</v>
      </c>
    </row>
    <row r="14680" spans="1:5" x14ac:dyDescent="0.3">
      <c r="A14680" t="s">
        <v>2100</v>
      </c>
      <c r="B14680" t="s">
        <v>4946</v>
      </c>
      <c r="C14680">
        <v>10911.277655955502</v>
      </c>
      <c r="D14680" t="s">
        <v>2480</v>
      </c>
      <c r="E14680" t="s">
        <v>65</v>
      </c>
    </row>
    <row r="14681" spans="1:5" x14ac:dyDescent="0.3">
      <c r="A14681" t="s">
        <v>2101</v>
      </c>
      <c r="B14681" t="s">
        <v>4946</v>
      </c>
      <c r="C14681">
        <v>8911.3280250200096</v>
      </c>
      <c r="D14681" t="s">
        <v>2480</v>
      </c>
      <c r="E14681" t="s">
        <v>65</v>
      </c>
    </row>
    <row r="14682" spans="1:5" x14ac:dyDescent="0.3">
      <c r="A14682" t="s">
        <v>2158</v>
      </c>
      <c r="B14682" t="s">
        <v>4946</v>
      </c>
      <c r="C14682">
        <v>15569.1946718817</v>
      </c>
      <c r="D14682" t="s">
        <v>2480</v>
      </c>
      <c r="E14682" t="s">
        <v>65</v>
      </c>
    </row>
    <row r="14683" spans="1:5" x14ac:dyDescent="0.3">
      <c r="A14683" t="s">
        <v>2159</v>
      </c>
      <c r="B14683" t="s">
        <v>4946</v>
      </c>
      <c r="C14683">
        <v>6436.7696466548696</v>
      </c>
      <c r="D14683" t="s">
        <v>2480</v>
      </c>
      <c r="E14683" t="s">
        <v>65</v>
      </c>
    </row>
    <row r="14684" spans="1:5" x14ac:dyDescent="0.3">
      <c r="A14684" t="s">
        <v>2199</v>
      </c>
      <c r="B14684" t="s">
        <v>4946</v>
      </c>
      <c r="C14684">
        <v>1280.8739854007918</v>
      </c>
      <c r="D14684" t="s">
        <v>2480</v>
      </c>
      <c r="E14684" t="s">
        <v>65</v>
      </c>
    </row>
    <row r="14685" spans="1:5" x14ac:dyDescent="0.3">
      <c r="A14685" t="s">
        <v>2200</v>
      </c>
      <c r="B14685" t="s">
        <v>4946</v>
      </c>
      <c r="C14685">
        <v>8202.5188607741693</v>
      </c>
      <c r="D14685" t="s">
        <v>2480</v>
      </c>
      <c r="E14685" t="s">
        <v>65</v>
      </c>
    </row>
    <row r="14686" spans="1:5" x14ac:dyDescent="0.3">
      <c r="A14686" t="s">
        <v>2201</v>
      </c>
      <c r="B14686" t="s">
        <v>4946</v>
      </c>
      <c r="C14686">
        <v>5963.0810293571303</v>
      </c>
      <c r="D14686" t="s">
        <v>2480</v>
      </c>
      <c r="E14686" t="s">
        <v>65</v>
      </c>
    </row>
    <row r="14687" spans="1:5" x14ac:dyDescent="0.3">
      <c r="A14687" t="s">
        <v>2232</v>
      </c>
      <c r="B14687" t="s">
        <v>4946</v>
      </c>
      <c r="C14687">
        <v>9215.2902060059696</v>
      </c>
      <c r="D14687" t="s">
        <v>2480</v>
      </c>
      <c r="E14687" t="s">
        <v>65</v>
      </c>
    </row>
    <row r="14688" spans="1:5" x14ac:dyDescent="0.3">
      <c r="A14688" t="s">
        <v>2233</v>
      </c>
      <c r="B14688" t="s">
        <v>4946</v>
      </c>
      <c r="C14688">
        <v>13919.649012908299</v>
      </c>
      <c r="D14688" t="s">
        <v>2480</v>
      </c>
      <c r="E14688" t="s">
        <v>65</v>
      </c>
    </row>
    <row r="14689" spans="1:5" x14ac:dyDescent="0.3">
      <c r="A14689" t="s">
        <v>2234</v>
      </c>
      <c r="B14689" t="s">
        <v>4946</v>
      </c>
      <c r="C14689">
        <v>1879.1132296747201</v>
      </c>
      <c r="D14689" t="s">
        <v>2480</v>
      </c>
      <c r="E14689" t="s">
        <v>65</v>
      </c>
    </row>
    <row r="14690" spans="1:5" x14ac:dyDescent="0.3">
      <c r="A14690" t="s">
        <v>2235</v>
      </c>
      <c r="B14690" t="s">
        <v>4946</v>
      </c>
      <c r="C14690">
        <v>1464.81695122419</v>
      </c>
      <c r="D14690" t="s">
        <v>2480</v>
      </c>
      <c r="E14690" t="s">
        <v>65</v>
      </c>
    </row>
    <row r="14691" spans="1:5" x14ac:dyDescent="0.3">
      <c r="A14691" t="s">
        <v>2236</v>
      </c>
      <c r="B14691" t="s">
        <v>4946</v>
      </c>
      <c r="C14691">
        <v>14227.7950708349</v>
      </c>
      <c r="D14691" t="s">
        <v>2480</v>
      </c>
      <c r="E14691" t="s">
        <v>65</v>
      </c>
    </row>
    <row r="14692" spans="1:5" x14ac:dyDescent="0.3">
      <c r="A14692" t="s">
        <v>2237</v>
      </c>
      <c r="B14692" t="s">
        <v>4946</v>
      </c>
      <c r="C14692">
        <v>7050.7912320179503</v>
      </c>
      <c r="D14692" t="s">
        <v>2480</v>
      </c>
      <c r="E14692" t="s">
        <v>65</v>
      </c>
    </row>
    <row r="14693" spans="1:5" x14ac:dyDescent="0.3">
      <c r="A14693" t="s">
        <v>1763</v>
      </c>
      <c r="B14693" t="s">
        <v>4946</v>
      </c>
      <c r="C14693">
        <v>1303.6358920555899</v>
      </c>
      <c r="D14693" t="s">
        <v>2480</v>
      </c>
      <c r="E14693" t="s">
        <v>65</v>
      </c>
    </row>
    <row r="14694" spans="1:5" x14ac:dyDescent="0.3">
      <c r="A14694" t="s">
        <v>1764</v>
      </c>
      <c r="B14694" t="s">
        <v>4946</v>
      </c>
      <c r="C14694">
        <v>1756.2840278604899</v>
      </c>
      <c r="D14694" t="s">
        <v>2480</v>
      </c>
      <c r="E14694" t="s">
        <v>65</v>
      </c>
    </row>
    <row r="14695" spans="1:5" x14ac:dyDescent="0.3">
      <c r="A14695" t="s">
        <v>1765</v>
      </c>
      <c r="B14695" t="s">
        <v>4946</v>
      </c>
      <c r="C14695">
        <v>2144.6883466117861</v>
      </c>
      <c r="D14695" t="s">
        <v>2480</v>
      </c>
      <c r="E14695" t="s">
        <v>65</v>
      </c>
    </row>
    <row r="14696" spans="1:5" x14ac:dyDescent="0.3">
      <c r="A14696" t="s">
        <v>1792</v>
      </c>
      <c r="B14696" t="s">
        <v>4946</v>
      </c>
      <c r="C14696">
        <v>2436.3668682554699</v>
      </c>
      <c r="D14696" t="s">
        <v>2480</v>
      </c>
      <c r="E14696" t="s">
        <v>65</v>
      </c>
    </row>
    <row r="14697" spans="1:5" x14ac:dyDescent="0.3">
      <c r="A14697" t="s">
        <v>1793</v>
      </c>
      <c r="B14697" t="s">
        <v>4946</v>
      </c>
      <c r="C14697">
        <v>3197.3738221168501</v>
      </c>
      <c r="D14697" t="s">
        <v>2480</v>
      </c>
      <c r="E14697" t="s">
        <v>65</v>
      </c>
    </row>
    <row r="14698" spans="1:5" x14ac:dyDescent="0.3">
      <c r="A14698" t="s">
        <v>1794</v>
      </c>
      <c r="B14698" t="s">
        <v>4946</v>
      </c>
      <c r="C14698">
        <v>2325.7864405587302</v>
      </c>
      <c r="D14698" t="s">
        <v>2480</v>
      </c>
      <c r="E14698" t="s">
        <v>65</v>
      </c>
    </row>
    <row r="14699" spans="1:5" x14ac:dyDescent="0.3">
      <c r="A14699" t="s">
        <v>1795</v>
      </c>
      <c r="B14699" t="s">
        <v>4946</v>
      </c>
      <c r="C14699">
        <v>2255.56213039463</v>
      </c>
      <c r="D14699" t="s">
        <v>2480</v>
      </c>
      <c r="E14699" t="s">
        <v>65</v>
      </c>
    </row>
    <row r="14700" spans="1:5" x14ac:dyDescent="0.3">
      <c r="A14700" t="s">
        <v>1796</v>
      </c>
      <c r="B14700" t="s">
        <v>4946</v>
      </c>
      <c r="C14700">
        <v>2198.8613140478001</v>
      </c>
      <c r="D14700" t="s">
        <v>2480</v>
      </c>
      <c r="E14700" t="s">
        <v>65</v>
      </c>
    </row>
    <row r="14701" spans="1:5" x14ac:dyDescent="0.3">
      <c r="A14701" t="s">
        <v>1969</v>
      </c>
      <c r="B14701" t="s">
        <v>4946</v>
      </c>
      <c r="C14701">
        <v>1677.9364111514601</v>
      </c>
      <c r="D14701" t="s">
        <v>2480</v>
      </c>
      <c r="E14701" t="s">
        <v>65</v>
      </c>
    </row>
    <row r="14702" spans="1:5" x14ac:dyDescent="0.3">
      <c r="A14702" t="s">
        <v>1970</v>
      </c>
      <c r="B14702" t="s">
        <v>4946</v>
      </c>
      <c r="C14702">
        <v>1416.6806612723001</v>
      </c>
      <c r="D14702" t="s">
        <v>2480</v>
      </c>
      <c r="E14702" t="s">
        <v>65</v>
      </c>
    </row>
    <row r="14703" spans="1:5" x14ac:dyDescent="0.3">
      <c r="A14703" t="s">
        <v>1971</v>
      </c>
      <c r="B14703" t="s">
        <v>4946</v>
      </c>
      <c r="C14703">
        <v>1417.19896179581</v>
      </c>
      <c r="D14703" t="s">
        <v>2480</v>
      </c>
      <c r="E14703" t="s">
        <v>65</v>
      </c>
    </row>
    <row r="14704" spans="1:5" x14ac:dyDescent="0.3">
      <c r="A14704" t="s">
        <v>2001</v>
      </c>
      <c r="B14704" t="s">
        <v>4946</v>
      </c>
      <c r="C14704">
        <v>1951.43579414788</v>
      </c>
      <c r="D14704" t="s">
        <v>2480</v>
      </c>
      <c r="E14704" t="s">
        <v>65</v>
      </c>
    </row>
    <row r="14705" spans="1:5" x14ac:dyDescent="0.3">
      <c r="A14705" t="s">
        <v>2002</v>
      </c>
      <c r="B14705" t="s">
        <v>4946</v>
      </c>
      <c r="C14705">
        <v>1280.8739854007918</v>
      </c>
      <c r="D14705" t="s">
        <v>2480</v>
      </c>
      <c r="E14705" t="s">
        <v>65</v>
      </c>
    </row>
    <row r="14706" spans="1:5" x14ac:dyDescent="0.3">
      <c r="A14706" t="s">
        <v>2202</v>
      </c>
      <c r="B14706" t="s">
        <v>4946</v>
      </c>
      <c r="C14706">
        <v>1368.3428451300299</v>
      </c>
      <c r="D14706" t="s">
        <v>2480</v>
      </c>
      <c r="E14706" t="s">
        <v>65</v>
      </c>
    </row>
    <row r="14707" spans="1:5" x14ac:dyDescent="0.3">
      <c r="A14707" t="s">
        <v>2203</v>
      </c>
      <c r="B14707" t="s">
        <v>4946</v>
      </c>
      <c r="C14707">
        <v>1515.4135146409101</v>
      </c>
      <c r="D14707" t="s">
        <v>2480</v>
      </c>
      <c r="E14707" t="s">
        <v>65</v>
      </c>
    </row>
    <row r="14708" spans="1:5" x14ac:dyDescent="0.3">
      <c r="A14708" t="s">
        <v>2204</v>
      </c>
      <c r="B14708" t="s">
        <v>4946</v>
      </c>
      <c r="C14708">
        <v>1280.8739854007918</v>
      </c>
      <c r="D14708" t="s">
        <v>2480</v>
      </c>
      <c r="E14708" t="s">
        <v>65</v>
      </c>
    </row>
    <row r="14709" spans="1:5" x14ac:dyDescent="0.3">
      <c r="A14709" t="s">
        <v>2221</v>
      </c>
      <c r="B14709" t="s">
        <v>4946</v>
      </c>
      <c r="C14709">
        <v>5225.4646004546203</v>
      </c>
      <c r="D14709" t="s">
        <v>2480</v>
      </c>
      <c r="E14709" t="s">
        <v>65</v>
      </c>
    </row>
    <row r="14710" spans="1:5" x14ac:dyDescent="0.3">
      <c r="A14710" t="s">
        <v>1690</v>
      </c>
      <c r="B14710" t="s">
        <v>4946</v>
      </c>
      <c r="C14710">
        <v>1280.8739854007918</v>
      </c>
      <c r="D14710" t="s">
        <v>2480</v>
      </c>
      <c r="E14710" t="s">
        <v>65</v>
      </c>
    </row>
    <row r="14711" spans="1:5" x14ac:dyDescent="0.3">
      <c r="A14711" t="s">
        <v>1691</v>
      </c>
      <c r="B14711" t="s">
        <v>4946</v>
      </c>
      <c r="C14711">
        <v>149.06458902860999</v>
      </c>
      <c r="D14711" t="s">
        <v>2480</v>
      </c>
      <c r="E14711" t="s">
        <v>65</v>
      </c>
    </row>
    <row r="14712" spans="1:5" x14ac:dyDescent="0.3">
      <c r="A14712" t="s">
        <v>1692</v>
      </c>
      <c r="B14712" t="s">
        <v>4946</v>
      </c>
      <c r="C14712">
        <v>166.71333331394001</v>
      </c>
      <c r="D14712" t="s">
        <v>2480</v>
      </c>
      <c r="E14712" t="s">
        <v>65</v>
      </c>
    </row>
    <row r="14713" spans="1:5" x14ac:dyDescent="0.3">
      <c r="A14713" t="s">
        <v>1693</v>
      </c>
      <c r="B14713" t="s">
        <v>4946</v>
      </c>
      <c r="C14713">
        <v>146.95435539765501</v>
      </c>
      <c r="D14713" t="s">
        <v>2480</v>
      </c>
      <c r="E14713" t="s">
        <v>65</v>
      </c>
    </row>
    <row r="14714" spans="1:5" x14ac:dyDescent="0.3">
      <c r="A14714" t="s">
        <v>1694</v>
      </c>
      <c r="B14714" t="s">
        <v>4946</v>
      </c>
      <c r="C14714">
        <v>150.21116287459901</v>
      </c>
      <c r="D14714" t="s">
        <v>2480</v>
      </c>
      <c r="E14714" t="s">
        <v>65</v>
      </c>
    </row>
    <row r="14715" spans="1:5" x14ac:dyDescent="0.3">
      <c r="A14715" t="s">
        <v>1695</v>
      </c>
      <c r="B14715" t="s">
        <v>4946</v>
      </c>
      <c r="C14715">
        <v>175.71707418635501</v>
      </c>
      <c r="D14715" t="s">
        <v>2480</v>
      </c>
      <c r="E14715" t="s">
        <v>65</v>
      </c>
    </row>
    <row r="14716" spans="1:5" x14ac:dyDescent="0.3">
      <c r="A14716" t="s">
        <v>1696</v>
      </c>
      <c r="B14716" t="s">
        <v>4946</v>
      </c>
      <c r="C14716">
        <v>210.71735899823801</v>
      </c>
      <c r="D14716" t="s">
        <v>2480</v>
      </c>
      <c r="E14716" t="s">
        <v>65</v>
      </c>
    </row>
    <row r="14717" spans="1:5" x14ac:dyDescent="0.3">
      <c r="A14717" t="s">
        <v>1697</v>
      </c>
      <c r="B14717" t="s">
        <v>4946</v>
      </c>
      <c r="C14717">
        <v>237.53317065655497</v>
      </c>
      <c r="D14717" t="s">
        <v>2480</v>
      </c>
      <c r="E14717" t="s">
        <v>65</v>
      </c>
    </row>
    <row r="14718" spans="1:5" x14ac:dyDescent="0.3">
      <c r="A14718" t="s">
        <v>1698</v>
      </c>
      <c r="B14718" t="s">
        <v>4946</v>
      </c>
      <c r="C14718">
        <v>178.344554429639</v>
      </c>
      <c r="D14718" t="s">
        <v>2480</v>
      </c>
      <c r="E14718" t="s">
        <v>65</v>
      </c>
    </row>
    <row r="14719" spans="1:5" x14ac:dyDescent="0.3">
      <c r="A14719" t="s">
        <v>1702</v>
      </c>
      <c r="B14719" t="s">
        <v>4946</v>
      </c>
      <c r="C14719">
        <v>1820.8847315034873</v>
      </c>
      <c r="D14719" t="s">
        <v>2480</v>
      </c>
      <c r="E14719" t="s">
        <v>65</v>
      </c>
    </row>
    <row r="14720" spans="1:5" x14ac:dyDescent="0.3">
      <c r="A14720" t="s">
        <v>1703</v>
      </c>
      <c r="B14720" t="s">
        <v>4946</v>
      </c>
      <c r="C14720">
        <v>1828.6659496145103</v>
      </c>
      <c r="D14720" t="s">
        <v>2480</v>
      </c>
      <c r="E14720" t="s">
        <v>65</v>
      </c>
    </row>
    <row r="14721" spans="1:5" x14ac:dyDescent="0.3">
      <c r="A14721" t="s">
        <v>1704</v>
      </c>
      <c r="B14721" t="s">
        <v>4946</v>
      </c>
      <c r="C14721">
        <v>2910.82298007806</v>
      </c>
      <c r="D14721" t="s">
        <v>2480</v>
      </c>
      <c r="E14721" t="s">
        <v>65</v>
      </c>
    </row>
    <row r="14722" spans="1:5" x14ac:dyDescent="0.3">
      <c r="A14722" t="s">
        <v>1705</v>
      </c>
      <c r="B14722" t="s">
        <v>4946</v>
      </c>
      <c r="C14722">
        <v>1763.492681763398</v>
      </c>
      <c r="D14722" t="s">
        <v>2480</v>
      </c>
      <c r="E14722" t="s">
        <v>65</v>
      </c>
    </row>
    <row r="14723" spans="1:5" x14ac:dyDescent="0.3">
      <c r="A14723" t="s">
        <v>1706</v>
      </c>
      <c r="B14723" t="s">
        <v>4946</v>
      </c>
      <c r="C14723">
        <v>2140.0958192966</v>
      </c>
      <c r="D14723" t="s">
        <v>2480</v>
      </c>
      <c r="E14723" t="s">
        <v>65</v>
      </c>
    </row>
    <row r="14724" spans="1:5" x14ac:dyDescent="0.3">
      <c r="A14724" t="s">
        <v>1707</v>
      </c>
      <c r="B14724" t="s">
        <v>4946</v>
      </c>
      <c r="C14724">
        <v>2136.3396822343752</v>
      </c>
      <c r="D14724" t="s">
        <v>2480</v>
      </c>
      <c r="E14724" t="s">
        <v>65</v>
      </c>
    </row>
    <row r="14725" spans="1:5" x14ac:dyDescent="0.3">
      <c r="A14725" t="s">
        <v>1708</v>
      </c>
      <c r="B14725" t="s">
        <v>4946</v>
      </c>
      <c r="C14725">
        <v>2014.00181730945</v>
      </c>
      <c r="D14725" t="s">
        <v>2480</v>
      </c>
      <c r="E14725" t="s">
        <v>65</v>
      </c>
    </row>
    <row r="14726" spans="1:5" x14ac:dyDescent="0.3">
      <c r="A14726" t="s">
        <v>1709</v>
      </c>
      <c r="B14726" t="s">
        <v>4946</v>
      </c>
      <c r="C14726">
        <v>2570.6042388614374</v>
      </c>
      <c r="D14726" t="s">
        <v>2480</v>
      </c>
      <c r="E14726" t="s">
        <v>65</v>
      </c>
    </row>
    <row r="14727" spans="1:5" x14ac:dyDescent="0.3">
      <c r="A14727" t="s">
        <v>1710</v>
      </c>
      <c r="B14727" t="s">
        <v>4946</v>
      </c>
      <c r="C14727">
        <v>1138.0652914110401</v>
      </c>
      <c r="D14727" t="s">
        <v>2480</v>
      </c>
      <c r="E14727" t="s">
        <v>65</v>
      </c>
    </row>
    <row r="14728" spans="1:5" x14ac:dyDescent="0.3">
      <c r="A14728" t="s">
        <v>1711</v>
      </c>
      <c r="B14728" t="s">
        <v>4946</v>
      </c>
      <c r="C14728">
        <v>3962.8856719547298</v>
      </c>
      <c r="D14728" t="s">
        <v>2480</v>
      </c>
      <c r="E14728" t="s">
        <v>65</v>
      </c>
    </row>
    <row r="14729" spans="1:5" x14ac:dyDescent="0.3">
      <c r="A14729" t="s">
        <v>1712</v>
      </c>
      <c r="B14729" t="s">
        <v>4946</v>
      </c>
      <c r="C14729">
        <v>883.65011758597302</v>
      </c>
      <c r="D14729" t="s">
        <v>2480</v>
      </c>
      <c r="E14729" t="s">
        <v>65</v>
      </c>
    </row>
    <row r="14730" spans="1:5" x14ac:dyDescent="0.3">
      <c r="A14730" t="s">
        <v>1719</v>
      </c>
      <c r="B14730" t="s">
        <v>4946</v>
      </c>
      <c r="C14730">
        <v>3668.8033930393499</v>
      </c>
      <c r="D14730" t="s">
        <v>2480</v>
      </c>
      <c r="E14730" t="s">
        <v>65</v>
      </c>
    </row>
    <row r="14731" spans="1:5" x14ac:dyDescent="0.3">
      <c r="A14731" t="s">
        <v>1720</v>
      </c>
      <c r="B14731" t="s">
        <v>4946</v>
      </c>
      <c r="C14731">
        <v>2499.7914331653601</v>
      </c>
      <c r="D14731" t="s">
        <v>2480</v>
      </c>
      <c r="E14731" t="s">
        <v>65</v>
      </c>
    </row>
    <row r="14732" spans="1:5" x14ac:dyDescent="0.3">
      <c r="A14732" t="s">
        <v>1721</v>
      </c>
      <c r="B14732" t="s">
        <v>4946</v>
      </c>
      <c r="C14732">
        <v>4169.9212662326399</v>
      </c>
      <c r="D14732" t="s">
        <v>2480</v>
      </c>
      <c r="E14732" t="s">
        <v>65</v>
      </c>
    </row>
    <row r="14733" spans="1:5" x14ac:dyDescent="0.3">
      <c r="A14733" t="s">
        <v>1722</v>
      </c>
      <c r="B14733" t="s">
        <v>4946</v>
      </c>
      <c r="C14733">
        <v>2083.6918763244198</v>
      </c>
      <c r="D14733" t="s">
        <v>2480</v>
      </c>
      <c r="E14733" t="s">
        <v>65</v>
      </c>
    </row>
    <row r="14734" spans="1:5" x14ac:dyDescent="0.3">
      <c r="A14734" t="s">
        <v>1723</v>
      </c>
      <c r="B14734" t="s">
        <v>4946</v>
      </c>
      <c r="C14734">
        <v>4972.1025353450304</v>
      </c>
      <c r="D14734" t="s">
        <v>2480</v>
      </c>
      <c r="E14734" t="s">
        <v>65</v>
      </c>
    </row>
    <row r="14735" spans="1:5" x14ac:dyDescent="0.3">
      <c r="A14735" t="s">
        <v>1724</v>
      </c>
      <c r="B14735" t="s">
        <v>4946</v>
      </c>
      <c r="C14735">
        <v>3641.0096444868095</v>
      </c>
      <c r="D14735" t="s">
        <v>2480</v>
      </c>
      <c r="E14735" t="s">
        <v>65</v>
      </c>
    </row>
    <row r="14736" spans="1:5" x14ac:dyDescent="0.3">
      <c r="A14736" t="s">
        <v>1725</v>
      </c>
      <c r="B14736" t="s">
        <v>4946</v>
      </c>
      <c r="C14736">
        <v>7762.5175589634691</v>
      </c>
      <c r="D14736" t="s">
        <v>2480</v>
      </c>
      <c r="E14736" t="s">
        <v>65</v>
      </c>
    </row>
    <row r="14737" spans="1:5" x14ac:dyDescent="0.3">
      <c r="A14737" t="s">
        <v>1726</v>
      </c>
      <c r="B14737" t="s">
        <v>4946</v>
      </c>
      <c r="C14737">
        <v>700.84693838206294</v>
      </c>
      <c r="D14737" t="s">
        <v>2480</v>
      </c>
      <c r="E14737" t="s">
        <v>65</v>
      </c>
    </row>
    <row r="14738" spans="1:5" x14ac:dyDescent="0.3">
      <c r="A14738" t="s">
        <v>1727</v>
      </c>
      <c r="B14738" t="s">
        <v>4946</v>
      </c>
      <c r="C14738">
        <v>3493.75523191003</v>
      </c>
      <c r="D14738" t="s">
        <v>2480</v>
      </c>
      <c r="E14738" t="s">
        <v>65</v>
      </c>
    </row>
    <row r="14739" spans="1:5" x14ac:dyDescent="0.3">
      <c r="A14739" t="s">
        <v>1728</v>
      </c>
      <c r="B14739" t="s">
        <v>4946</v>
      </c>
      <c r="C14739">
        <v>2820.0364952970099</v>
      </c>
      <c r="D14739" t="s">
        <v>2480</v>
      </c>
      <c r="E14739" t="s">
        <v>65</v>
      </c>
    </row>
    <row r="14740" spans="1:5" x14ac:dyDescent="0.3">
      <c r="A14740" t="s">
        <v>1729</v>
      </c>
      <c r="B14740" t="s">
        <v>4946</v>
      </c>
      <c r="C14740">
        <v>983.94952968145503</v>
      </c>
      <c r="D14740" t="s">
        <v>2480</v>
      </c>
      <c r="E14740" t="s">
        <v>65</v>
      </c>
    </row>
    <row r="14741" spans="1:5" x14ac:dyDescent="0.3">
      <c r="A14741" t="s">
        <v>1730</v>
      </c>
      <c r="B14741" t="s">
        <v>4946</v>
      </c>
      <c r="C14741">
        <v>649.57368020486888</v>
      </c>
      <c r="D14741" t="s">
        <v>2480</v>
      </c>
      <c r="E14741" t="s">
        <v>65</v>
      </c>
    </row>
    <row r="14742" spans="1:5" x14ac:dyDescent="0.3">
      <c r="A14742" t="s">
        <v>1731</v>
      </c>
      <c r="B14742" t="s">
        <v>4946</v>
      </c>
      <c r="C14742">
        <v>706.62081020850405</v>
      </c>
      <c r="D14742" t="s">
        <v>2480</v>
      </c>
      <c r="E14742" t="s">
        <v>65</v>
      </c>
    </row>
    <row r="14743" spans="1:5" x14ac:dyDescent="0.3">
      <c r="A14743" t="s">
        <v>1732</v>
      </c>
      <c r="B14743" t="s">
        <v>4946</v>
      </c>
      <c r="C14743">
        <v>608.99755643744504</v>
      </c>
      <c r="D14743" t="s">
        <v>2480</v>
      </c>
      <c r="E14743" t="s">
        <v>65</v>
      </c>
    </row>
    <row r="14744" spans="1:5" x14ac:dyDescent="0.3">
      <c r="A14744" t="s">
        <v>1733</v>
      </c>
      <c r="B14744" t="s">
        <v>4946</v>
      </c>
      <c r="C14744">
        <v>747.451547031774</v>
      </c>
      <c r="D14744" t="s">
        <v>2480</v>
      </c>
      <c r="E14744" t="s">
        <v>65</v>
      </c>
    </row>
    <row r="14745" spans="1:5" x14ac:dyDescent="0.3">
      <c r="A14745" t="s">
        <v>1734</v>
      </c>
      <c r="B14745" t="s">
        <v>4946</v>
      </c>
      <c r="C14745">
        <v>1196.26154261587</v>
      </c>
      <c r="D14745" t="s">
        <v>2480</v>
      </c>
      <c r="E14745" t="s">
        <v>65</v>
      </c>
    </row>
    <row r="14746" spans="1:5" x14ac:dyDescent="0.3">
      <c r="A14746" t="s">
        <v>1735</v>
      </c>
      <c r="B14746" t="s">
        <v>4946</v>
      </c>
      <c r="C14746">
        <v>630.89703914806398</v>
      </c>
      <c r="D14746" t="s">
        <v>2480</v>
      </c>
      <c r="E14746" t="s">
        <v>65</v>
      </c>
    </row>
    <row r="14747" spans="1:5" x14ac:dyDescent="0.3">
      <c r="A14747" t="s">
        <v>1736</v>
      </c>
      <c r="B14747" t="s">
        <v>4946</v>
      </c>
      <c r="C14747">
        <v>712.87143725612702</v>
      </c>
      <c r="D14747" t="s">
        <v>2480</v>
      </c>
      <c r="E14747" t="s">
        <v>65</v>
      </c>
    </row>
    <row r="14748" spans="1:5" x14ac:dyDescent="0.3">
      <c r="A14748" t="s">
        <v>1740</v>
      </c>
      <c r="B14748" t="s">
        <v>4946</v>
      </c>
      <c r="C14748">
        <v>1859.4601910909403</v>
      </c>
      <c r="D14748" t="s">
        <v>2480</v>
      </c>
      <c r="E14748" t="s">
        <v>65</v>
      </c>
    </row>
    <row r="14749" spans="1:5" x14ac:dyDescent="0.3">
      <c r="A14749" t="s">
        <v>1741</v>
      </c>
      <c r="B14749" t="s">
        <v>4946</v>
      </c>
      <c r="C14749">
        <v>1379.5146111045301</v>
      </c>
      <c r="D14749" t="s">
        <v>2480</v>
      </c>
      <c r="E14749" t="s">
        <v>65</v>
      </c>
    </row>
    <row r="14750" spans="1:5" x14ac:dyDescent="0.3">
      <c r="A14750" t="s">
        <v>1742</v>
      </c>
      <c r="B14750" t="s">
        <v>4946</v>
      </c>
      <c r="C14750">
        <v>1710.6492971278744</v>
      </c>
      <c r="D14750" t="s">
        <v>2480</v>
      </c>
      <c r="E14750" t="s">
        <v>65</v>
      </c>
    </row>
    <row r="14751" spans="1:5" x14ac:dyDescent="0.3">
      <c r="A14751" t="s">
        <v>1743</v>
      </c>
      <c r="B14751" t="s">
        <v>4946</v>
      </c>
      <c r="C14751">
        <v>2031.8058458702001</v>
      </c>
      <c r="D14751" t="s">
        <v>2480</v>
      </c>
      <c r="E14751" t="s">
        <v>65</v>
      </c>
    </row>
    <row r="14752" spans="1:5" x14ac:dyDescent="0.3">
      <c r="A14752" t="s">
        <v>1744</v>
      </c>
      <c r="B14752" t="s">
        <v>4946</v>
      </c>
      <c r="C14752">
        <v>1137.5840958368899</v>
      </c>
      <c r="D14752" t="s">
        <v>2480</v>
      </c>
      <c r="E14752" t="s">
        <v>65</v>
      </c>
    </row>
    <row r="14753" spans="1:5" x14ac:dyDescent="0.3">
      <c r="A14753" t="s">
        <v>1745</v>
      </c>
      <c r="B14753" t="s">
        <v>4946</v>
      </c>
      <c r="C14753">
        <v>2985.1460505846799</v>
      </c>
      <c r="D14753" t="s">
        <v>2480</v>
      </c>
      <c r="E14753" t="s">
        <v>65</v>
      </c>
    </row>
    <row r="14754" spans="1:5" x14ac:dyDescent="0.3">
      <c r="A14754" t="s">
        <v>1746</v>
      </c>
      <c r="B14754" t="s">
        <v>4946</v>
      </c>
      <c r="C14754">
        <v>3772.0442787331699</v>
      </c>
      <c r="D14754" t="s">
        <v>2480</v>
      </c>
      <c r="E14754" t="s">
        <v>65</v>
      </c>
    </row>
    <row r="14755" spans="1:5" x14ac:dyDescent="0.3">
      <c r="A14755" t="s">
        <v>1747</v>
      </c>
      <c r="B14755" t="s">
        <v>4946</v>
      </c>
      <c r="C14755">
        <v>2132.0144986616015</v>
      </c>
      <c r="D14755" t="s">
        <v>2480</v>
      </c>
      <c r="E14755" t="s">
        <v>65</v>
      </c>
    </row>
    <row r="14756" spans="1:5" x14ac:dyDescent="0.3">
      <c r="A14756" t="s">
        <v>1748</v>
      </c>
      <c r="B14756" t="s">
        <v>4946</v>
      </c>
      <c r="C14756">
        <v>1274.49867210197</v>
      </c>
      <c r="D14756" t="s">
        <v>2480</v>
      </c>
      <c r="E14756" t="s">
        <v>65</v>
      </c>
    </row>
    <row r="14757" spans="1:5" x14ac:dyDescent="0.3">
      <c r="A14757" t="s">
        <v>1749</v>
      </c>
      <c r="B14757" t="s">
        <v>4946</v>
      </c>
      <c r="C14757">
        <v>1760.36789906377</v>
      </c>
      <c r="D14757" t="s">
        <v>2480</v>
      </c>
      <c r="E14757" t="s">
        <v>65</v>
      </c>
    </row>
    <row r="14758" spans="1:5" x14ac:dyDescent="0.3">
      <c r="A14758" t="s">
        <v>1750</v>
      </c>
      <c r="B14758" t="s">
        <v>4946</v>
      </c>
      <c r="C14758">
        <v>2387.4723225563398</v>
      </c>
      <c r="D14758" t="s">
        <v>2480</v>
      </c>
      <c r="E14758" t="s">
        <v>65</v>
      </c>
    </row>
    <row r="14759" spans="1:5" x14ac:dyDescent="0.3">
      <c r="A14759" t="s">
        <v>1751</v>
      </c>
      <c r="B14759" t="s">
        <v>4946</v>
      </c>
      <c r="C14759">
        <v>2287.0562834081802</v>
      </c>
      <c r="D14759" t="s">
        <v>2480</v>
      </c>
      <c r="E14759" t="s">
        <v>65</v>
      </c>
    </row>
    <row r="14760" spans="1:5" x14ac:dyDescent="0.3">
      <c r="A14760" t="s">
        <v>1752</v>
      </c>
      <c r="B14760" t="s">
        <v>4946</v>
      </c>
      <c r="C14760">
        <v>2465.1045370366901</v>
      </c>
      <c r="D14760" t="s">
        <v>2480</v>
      </c>
      <c r="E14760" t="s">
        <v>65</v>
      </c>
    </row>
    <row r="14761" spans="1:5" x14ac:dyDescent="0.3">
      <c r="A14761" t="s">
        <v>1753</v>
      </c>
      <c r="B14761" t="s">
        <v>4946</v>
      </c>
      <c r="C14761">
        <v>2411.3709775570201</v>
      </c>
      <c r="D14761" t="s">
        <v>2480</v>
      </c>
      <c r="E14761" t="s">
        <v>65</v>
      </c>
    </row>
    <row r="14762" spans="1:5" x14ac:dyDescent="0.3">
      <c r="A14762" t="s">
        <v>1754</v>
      </c>
      <c r="B14762" t="s">
        <v>4946</v>
      </c>
      <c r="C14762">
        <v>2821.984703504269</v>
      </c>
      <c r="D14762" t="s">
        <v>2480</v>
      </c>
      <c r="E14762" t="s">
        <v>65</v>
      </c>
    </row>
    <row r="14763" spans="1:5" x14ac:dyDescent="0.3">
      <c r="A14763" t="s">
        <v>1755</v>
      </c>
      <c r="B14763" t="s">
        <v>4946</v>
      </c>
      <c r="C14763">
        <v>1500.1925594440399</v>
      </c>
      <c r="D14763" t="s">
        <v>2480</v>
      </c>
      <c r="E14763" t="s">
        <v>65</v>
      </c>
    </row>
    <row r="14764" spans="1:5" x14ac:dyDescent="0.3">
      <c r="A14764" t="s">
        <v>1756</v>
      </c>
      <c r="B14764" t="s">
        <v>4946</v>
      </c>
      <c r="C14764">
        <v>1484.4225671380693</v>
      </c>
      <c r="D14764" t="s">
        <v>2480</v>
      </c>
      <c r="E14764" t="s">
        <v>65</v>
      </c>
    </row>
    <row r="14765" spans="1:5" x14ac:dyDescent="0.3">
      <c r="A14765" t="s">
        <v>1757</v>
      </c>
      <c r="B14765" t="s">
        <v>4946</v>
      </c>
      <c r="C14765">
        <v>1069.6249482084254</v>
      </c>
      <c r="D14765" t="s">
        <v>2480</v>
      </c>
      <c r="E14765" t="s">
        <v>65</v>
      </c>
    </row>
    <row r="14766" spans="1:5" x14ac:dyDescent="0.3">
      <c r="A14766" t="s">
        <v>1766</v>
      </c>
      <c r="B14766" t="s">
        <v>4946</v>
      </c>
      <c r="C14766">
        <v>1624.07285280569</v>
      </c>
      <c r="D14766" t="s">
        <v>2480</v>
      </c>
      <c r="E14766" t="s">
        <v>65</v>
      </c>
    </row>
    <row r="14767" spans="1:5" x14ac:dyDescent="0.3">
      <c r="A14767" t="s">
        <v>1767</v>
      </c>
      <c r="B14767" t="s">
        <v>4946</v>
      </c>
      <c r="C14767">
        <v>2124.14085685798</v>
      </c>
      <c r="D14767" t="s">
        <v>2480</v>
      </c>
      <c r="E14767" t="s">
        <v>65</v>
      </c>
    </row>
    <row r="14768" spans="1:5" x14ac:dyDescent="0.3">
      <c r="A14768" t="s">
        <v>1768</v>
      </c>
      <c r="B14768" t="s">
        <v>4946</v>
      </c>
      <c r="C14768">
        <v>2144.8634599510801</v>
      </c>
      <c r="D14768" t="s">
        <v>2480</v>
      </c>
      <c r="E14768" t="s">
        <v>65</v>
      </c>
    </row>
    <row r="14769" spans="1:5" x14ac:dyDescent="0.3">
      <c r="A14769" t="s">
        <v>1769</v>
      </c>
      <c r="B14769" t="s">
        <v>4946</v>
      </c>
      <c r="C14769">
        <v>4017.2444925742298</v>
      </c>
      <c r="D14769" t="s">
        <v>2480</v>
      </c>
      <c r="E14769" t="s">
        <v>65</v>
      </c>
    </row>
    <row r="14770" spans="1:5" x14ac:dyDescent="0.3">
      <c r="A14770" t="s">
        <v>1770</v>
      </c>
      <c r="B14770" t="s">
        <v>4946</v>
      </c>
      <c r="C14770">
        <v>561.25263704074405</v>
      </c>
      <c r="D14770" t="s">
        <v>2480</v>
      </c>
      <c r="E14770" t="s">
        <v>65</v>
      </c>
    </row>
    <row r="14771" spans="1:5" x14ac:dyDescent="0.3">
      <c r="A14771" t="s">
        <v>1771</v>
      </c>
      <c r="B14771" t="s">
        <v>4946</v>
      </c>
      <c r="C14771">
        <v>757.01425273292455</v>
      </c>
      <c r="D14771" t="s">
        <v>2480</v>
      </c>
      <c r="E14771" t="s">
        <v>65</v>
      </c>
    </row>
    <row r="14772" spans="1:5" x14ac:dyDescent="0.3">
      <c r="A14772" t="s">
        <v>1772</v>
      </c>
      <c r="B14772" t="s">
        <v>4946</v>
      </c>
      <c r="C14772">
        <v>1540.9137252618852</v>
      </c>
      <c r="D14772" t="s">
        <v>2480</v>
      </c>
      <c r="E14772" t="s">
        <v>65</v>
      </c>
    </row>
    <row r="14773" spans="1:5" x14ac:dyDescent="0.3">
      <c r="A14773" t="s">
        <v>1773</v>
      </c>
      <c r="B14773" t="s">
        <v>4946</v>
      </c>
      <c r="C14773">
        <v>949.94257869121213</v>
      </c>
      <c r="D14773" t="s">
        <v>2480</v>
      </c>
      <c r="E14773" t="s">
        <v>65</v>
      </c>
    </row>
    <row r="14774" spans="1:5" x14ac:dyDescent="0.3">
      <c r="A14774" t="s">
        <v>1774</v>
      </c>
      <c r="B14774" t="s">
        <v>4946</v>
      </c>
      <c r="C14774">
        <v>1858.5412323415103</v>
      </c>
      <c r="D14774" t="s">
        <v>2480</v>
      </c>
      <c r="E14774" t="s">
        <v>65</v>
      </c>
    </row>
    <row r="14775" spans="1:5" x14ac:dyDescent="0.3">
      <c r="A14775" t="s">
        <v>1775</v>
      </c>
      <c r="B14775" t="s">
        <v>4946</v>
      </c>
      <c r="C14775">
        <v>1971.7940810968678</v>
      </c>
      <c r="D14775" t="s">
        <v>2480</v>
      </c>
      <c r="E14775" t="s">
        <v>65</v>
      </c>
    </row>
    <row r="14776" spans="1:5" x14ac:dyDescent="0.3">
      <c r="A14776" t="s">
        <v>1776</v>
      </c>
      <c r="B14776" t="s">
        <v>4946</v>
      </c>
      <c r="C14776">
        <v>1280.8739854007918</v>
      </c>
      <c r="D14776" t="s">
        <v>2480</v>
      </c>
      <c r="E14776" t="s">
        <v>65</v>
      </c>
    </row>
    <row r="14777" spans="1:5" x14ac:dyDescent="0.3">
      <c r="A14777" t="s">
        <v>1777</v>
      </c>
      <c r="B14777" t="s">
        <v>4946</v>
      </c>
      <c r="C14777">
        <v>3327.8345293154393</v>
      </c>
      <c r="D14777" t="s">
        <v>2480</v>
      </c>
      <c r="E14777" t="s">
        <v>65</v>
      </c>
    </row>
    <row r="14778" spans="1:5" x14ac:dyDescent="0.3">
      <c r="A14778" t="s">
        <v>1778</v>
      </c>
      <c r="B14778" t="s">
        <v>4946</v>
      </c>
      <c r="C14778">
        <v>1280.8739854007918</v>
      </c>
      <c r="D14778" t="s">
        <v>2480</v>
      </c>
      <c r="E14778" t="s">
        <v>65</v>
      </c>
    </row>
    <row r="14779" spans="1:5" x14ac:dyDescent="0.3">
      <c r="A14779" t="s">
        <v>1779</v>
      </c>
      <c r="B14779" t="s">
        <v>4946</v>
      </c>
      <c r="C14779">
        <v>14193.914676337899</v>
      </c>
      <c r="D14779" t="s">
        <v>2480</v>
      </c>
      <c r="E14779" t="s">
        <v>65</v>
      </c>
    </row>
    <row r="14780" spans="1:5" x14ac:dyDescent="0.3">
      <c r="A14780" t="s">
        <v>1780</v>
      </c>
      <c r="B14780" t="s">
        <v>4946</v>
      </c>
      <c r="C14780">
        <v>3417.6359313411599</v>
      </c>
      <c r="D14780" t="s">
        <v>2480</v>
      </c>
      <c r="E14780" t="s">
        <v>65</v>
      </c>
    </row>
    <row r="14781" spans="1:5" x14ac:dyDescent="0.3">
      <c r="A14781" t="s">
        <v>1781</v>
      </c>
      <c r="B14781" t="s">
        <v>4946</v>
      </c>
      <c r="C14781">
        <v>31245.124452116204</v>
      </c>
      <c r="D14781" t="s">
        <v>2480</v>
      </c>
      <c r="E14781" t="s">
        <v>65</v>
      </c>
    </row>
    <row r="14782" spans="1:5" x14ac:dyDescent="0.3">
      <c r="A14782" t="s">
        <v>1782</v>
      </c>
      <c r="B14782" t="s">
        <v>4946</v>
      </c>
      <c r="C14782">
        <v>4577.2155584938901</v>
      </c>
      <c r="D14782" t="s">
        <v>2480</v>
      </c>
      <c r="E14782" t="s">
        <v>65</v>
      </c>
    </row>
    <row r="14783" spans="1:5" x14ac:dyDescent="0.3">
      <c r="A14783" t="s">
        <v>1783</v>
      </c>
      <c r="B14783" t="s">
        <v>4946</v>
      </c>
      <c r="C14783">
        <v>2162.0355857843301</v>
      </c>
      <c r="D14783" t="s">
        <v>2480</v>
      </c>
      <c r="E14783" t="s">
        <v>65</v>
      </c>
    </row>
    <row r="14784" spans="1:5" x14ac:dyDescent="0.3">
      <c r="A14784" t="s">
        <v>1784</v>
      </c>
      <c r="B14784" t="s">
        <v>4946</v>
      </c>
      <c r="C14784">
        <v>2907.1460867238702</v>
      </c>
      <c r="D14784" t="s">
        <v>2480</v>
      </c>
      <c r="E14784" t="s">
        <v>65</v>
      </c>
    </row>
    <row r="14785" spans="1:5" x14ac:dyDescent="0.3">
      <c r="A14785" t="s">
        <v>1785</v>
      </c>
      <c r="B14785" t="s">
        <v>4946</v>
      </c>
      <c r="C14785">
        <v>2043.2090748968203</v>
      </c>
      <c r="D14785" t="s">
        <v>2480</v>
      </c>
      <c r="E14785" t="s">
        <v>65</v>
      </c>
    </row>
    <row r="14786" spans="1:5" x14ac:dyDescent="0.3">
      <c r="A14786" t="s">
        <v>1786</v>
      </c>
      <c r="B14786" t="s">
        <v>4946</v>
      </c>
      <c r="C14786">
        <v>5831.9251255511599</v>
      </c>
      <c r="D14786" t="s">
        <v>2480</v>
      </c>
      <c r="E14786" t="s">
        <v>65</v>
      </c>
    </row>
    <row r="14787" spans="1:5" x14ac:dyDescent="0.3">
      <c r="A14787" t="s">
        <v>1787</v>
      </c>
      <c r="B14787" t="s">
        <v>4946</v>
      </c>
      <c r="C14787">
        <v>3103.2796709097702</v>
      </c>
      <c r="D14787" t="s">
        <v>2480</v>
      </c>
      <c r="E14787" t="s">
        <v>65</v>
      </c>
    </row>
    <row r="14788" spans="1:5" x14ac:dyDescent="0.3">
      <c r="A14788" t="s">
        <v>1788</v>
      </c>
      <c r="B14788" t="s">
        <v>4946</v>
      </c>
      <c r="C14788">
        <v>3555.6252634472999</v>
      </c>
      <c r="D14788" t="s">
        <v>2480</v>
      </c>
      <c r="E14788" t="s">
        <v>65</v>
      </c>
    </row>
    <row r="14789" spans="1:5" x14ac:dyDescent="0.3">
      <c r="A14789" t="s">
        <v>1789</v>
      </c>
      <c r="B14789" t="s">
        <v>4946</v>
      </c>
      <c r="C14789">
        <v>1958.3084188632513</v>
      </c>
      <c r="D14789" t="s">
        <v>2480</v>
      </c>
      <c r="E14789" t="s">
        <v>65</v>
      </c>
    </row>
    <row r="14790" spans="1:5" x14ac:dyDescent="0.3">
      <c r="A14790" t="s">
        <v>1797</v>
      </c>
      <c r="B14790" t="s">
        <v>4946</v>
      </c>
      <c r="C14790">
        <v>2160.8222278346698</v>
      </c>
      <c r="D14790" t="s">
        <v>2480</v>
      </c>
      <c r="E14790" t="s">
        <v>65</v>
      </c>
    </row>
    <row r="14791" spans="1:5" x14ac:dyDescent="0.3">
      <c r="A14791" t="s">
        <v>1798</v>
      </c>
      <c r="B14791" t="s">
        <v>4946</v>
      </c>
      <c r="C14791">
        <v>3886.3742479418302</v>
      </c>
      <c r="D14791" t="s">
        <v>2480</v>
      </c>
      <c r="E14791" t="s">
        <v>65</v>
      </c>
    </row>
    <row r="14792" spans="1:5" x14ac:dyDescent="0.3">
      <c r="A14792" t="s">
        <v>1799</v>
      </c>
      <c r="B14792" t="s">
        <v>4946</v>
      </c>
      <c r="C14792">
        <v>7198.4827013148997</v>
      </c>
      <c r="D14792" t="s">
        <v>2480</v>
      </c>
      <c r="E14792" t="s">
        <v>65</v>
      </c>
    </row>
    <row r="14793" spans="1:5" x14ac:dyDescent="0.3">
      <c r="A14793" t="s">
        <v>1800</v>
      </c>
      <c r="B14793" t="s">
        <v>4946</v>
      </c>
      <c r="C14793">
        <v>4733.17968136544</v>
      </c>
      <c r="D14793" t="s">
        <v>2480</v>
      </c>
      <c r="E14793" t="s">
        <v>65</v>
      </c>
    </row>
    <row r="14794" spans="1:5" x14ac:dyDescent="0.3">
      <c r="A14794" t="s">
        <v>1801</v>
      </c>
      <c r="B14794" t="s">
        <v>4946</v>
      </c>
      <c r="C14794">
        <v>4634.6235615518299</v>
      </c>
      <c r="D14794" t="s">
        <v>2480</v>
      </c>
      <c r="E14794" t="s">
        <v>65</v>
      </c>
    </row>
    <row r="14795" spans="1:5" x14ac:dyDescent="0.3">
      <c r="A14795" t="s">
        <v>1802</v>
      </c>
      <c r="B14795" t="s">
        <v>4946</v>
      </c>
      <c r="C14795">
        <v>7829.7364279512603</v>
      </c>
      <c r="D14795" t="s">
        <v>2480</v>
      </c>
      <c r="E14795" t="s">
        <v>65</v>
      </c>
    </row>
    <row r="14796" spans="1:5" x14ac:dyDescent="0.3">
      <c r="A14796" t="s">
        <v>1803</v>
      </c>
      <c r="B14796" t="s">
        <v>4946</v>
      </c>
      <c r="C14796">
        <v>3394.5934521935101</v>
      </c>
      <c r="D14796" t="s">
        <v>2480</v>
      </c>
      <c r="E14796" t="s">
        <v>65</v>
      </c>
    </row>
    <row r="14797" spans="1:5" x14ac:dyDescent="0.3">
      <c r="A14797" t="s">
        <v>1804</v>
      </c>
      <c r="B14797" t="s">
        <v>4946</v>
      </c>
      <c r="C14797">
        <v>6400.39298923556</v>
      </c>
      <c r="D14797" t="s">
        <v>2480</v>
      </c>
      <c r="E14797" t="s">
        <v>65</v>
      </c>
    </row>
    <row r="14798" spans="1:5" x14ac:dyDescent="0.3">
      <c r="A14798" t="s">
        <v>1805</v>
      </c>
      <c r="B14798" t="s">
        <v>4946</v>
      </c>
      <c r="C14798">
        <v>3090.0026072376104</v>
      </c>
      <c r="D14798" t="s">
        <v>2480</v>
      </c>
      <c r="E14798" t="s">
        <v>65</v>
      </c>
    </row>
    <row r="14799" spans="1:5" x14ac:dyDescent="0.3">
      <c r="A14799" t="s">
        <v>1806</v>
      </c>
      <c r="B14799" t="s">
        <v>4946</v>
      </c>
      <c r="C14799">
        <v>4778.8540920880196</v>
      </c>
      <c r="D14799" t="s">
        <v>2480</v>
      </c>
      <c r="E14799" t="s">
        <v>65</v>
      </c>
    </row>
    <row r="14800" spans="1:5" x14ac:dyDescent="0.3">
      <c r="A14800" t="s">
        <v>1807</v>
      </c>
      <c r="B14800" t="s">
        <v>4946</v>
      </c>
      <c r="C14800">
        <v>1202.6337682692299</v>
      </c>
      <c r="D14800" t="s">
        <v>2480</v>
      </c>
      <c r="E14800" t="s">
        <v>65</v>
      </c>
    </row>
    <row r="14801" spans="1:5" x14ac:dyDescent="0.3">
      <c r="A14801" t="s">
        <v>1808</v>
      </c>
      <c r="B14801" t="s">
        <v>4946</v>
      </c>
      <c r="C14801">
        <v>1077.13883770139</v>
      </c>
      <c r="D14801" t="s">
        <v>2480</v>
      </c>
      <c r="E14801" t="s">
        <v>65</v>
      </c>
    </row>
    <row r="14802" spans="1:5" x14ac:dyDescent="0.3">
      <c r="A14802" t="s">
        <v>1809</v>
      </c>
      <c r="B14802" t="s">
        <v>4946</v>
      </c>
      <c r="C14802">
        <v>2375.4247568116298</v>
      </c>
      <c r="D14802" t="s">
        <v>2480</v>
      </c>
      <c r="E14802" t="s">
        <v>65</v>
      </c>
    </row>
    <row r="14803" spans="1:5" x14ac:dyDescent="0.3">
      <c r="A14803" t="s">
        <v>1810</v>
      </c>
      <c r="B14803" t="s">
        <v>4946</v>
      </c>
      <c r="C14803">
        <v>1060.5899337708599</v>
      </c>
      <c r="D14803" t="s">
        <v>2480</v>
      </c>
      <c r="E14803" t="s">
        <v>65</v>
      </c>
    </row>
    <row r="14804" spans="1:5" x14ac:dyDescent="0.3">
      <c r="A14804" t="s">
        <v>1811</v>
      </c>
      <c r="B14804" t="s">
        <v>4946</v>
      </c>
      <c r="C14804">
        <v>1026.58292961656</v>
      </c>
      <c r="D14804" t="s">
        <v>2480</v>
      </c>
      <c r="E14804" t="s">
        <v>65</v>
      </c>
    </row>
    <row r="14805" spans="1:5" x14ac:dyDescent="0.3">
      <c r="A14805" t="s">
        <v>1812</v>
      </c>
      <c r="B14805" t="s">
        <v>4946</v>
      </c>
      <c r="C14805">
        <v>1828.8937559891101</v>
      </c>
      <c r="D14805" t="s">
        <v>2480</v>
      </c>
      <c r="E14805" t="s">
        <v>65</v>
      </c>
    </row>
    <row r="14806" spans="1:5" x14ac:dyDescent="0.3">
      <c r="A14806" t="s">
        <v>1813</v>
      </c>
      <c r="B14806" t="s">
        <v>4946</v>
      </c>
      <c r="C14806">
        <v>1275.8934232101401</v>
      </c>
      <c r="D14806" t="s">
        <v>2480</v>
      </c>
      <c r="E14806" t="s">
        <v>65</v>
      </c>
    </row>
    <row r="14807" spans="1:5" x14ac:dyDescent="0.3">
      <c r="A14807" t="s">
        <v>1814</v>
      </c>
      <c r="B14807" t="s">
        <v>4946</v>
      </c>
      <c r="C14807">
        <v>1139.4316558094399</v>
      </c>
      <c r="D14807" t="s">
        <v>2480</v>
      </c>
      <c r="E14807" t="s">
        <v>65</v>
      </c>
    </row>
    <row r="14808" spans="1:5" x14ac:dyDescent="0.3">
      <c r="A14808" t="s">
        <v>1815</v>
      </c>
      <c r="B14808" t="s">
        <v>4946</v>
      </c>
      <c r="C14808">
        <v>1898.48797733422</v>
      </c>
      <c r="D14808" t="s">
        <v>2480</v>
      </c>
      <c r="E14808" t="s">
        <v>65</v>
      </c>
    </row>
    <row r="14809" spans="1:5" x14ac:dyDescent="0.3">
      <c r="A14809" t="s">
        <v>1816</v>
      </c>
      <c r="B14809" t="s">
        <v>4946</v>
      </c>
      <c r="C14809">
        <v>3678.5326007001995</v>
      </c>
      <c r="D14809" t="s">
        <v>2480</v>
      </c>
      <c r="E14809" t="s">
        <v>65</v>
      </c>
    </row>
    <row r="14810" spans="1:5" x14ac:dyDescent="0.3">
      <c r="A14810" t="s">
        <v>1818</v>
      </c>
      <c r="B14810" t="s">
        <v>4946</v>
      </c>
      <c r="C14810">
        <v>1186.1756154233401</v>
      </c>
      <c r="D14810" t="s">
        <v>2480</v>
      </c>
      <c r="E14810" t="s">
        <v>65</v>
      </c>
    </row>
    <row r="14811" spans="1:5" x14ac:dyDescent="0.3">
      <c r="A14811" t="s">
        <v>1819</v>
      </c>
      <c r="B14811" t="s">
        <v>4946</v>
      </c>
      <c r="C14811">
        <v>2288.9122093361711</v>
      </c>
      <c r="D14811" t="s">
        <v>2480</v>
      </c>
      <c r="E14811" t="s">
        <v>65</v>
      </c>
    </row>
    <row r="14812" spans="1:5" x14ac:dyDescent="0.3">
      <c r="A14812" t="s">
        <v>1820</v>
      </c>
      <c r="B14812" t="s">
        <v>4946</v>
      </c>
      <c r="C14812">
        <v>663.27814079865698</v>
      </c>
      <c r="D14812" t="s">
        <v>2480</v>
      </c>
      <c r="E14812" t="s">
        <v>65</v>
      </c>
    </row>
    <row r="14813" spans="1:5" x14ac:dyDescent="0.3">
      <c r="A14813" t="s">
        <v>1821</v>
      </c>
      <c r="B14813" t="s">
        <v>4946</v>
      </c>
      <c r="C14813">
        <v>550.38793045126602</v>
      </c>
      <c r="D14813" t="s">
        <v>2480</v>
      </c>
      <c r="E14813" t="s">
        <v>65</v>
      </c>
    </row>
    <row r="14814" spans="1:5" x14ac:dyDescent="0.3">
      <c r="A14814" t="s">
        <v>1822</v>
      </c>
      <c r="B14814" t="s">
        <v>4946</v>
      </c>
      <c r="C14814">
        <v>520.63114418198995</v>
      </c>
      <c r="D14814" t="s">
        <v>2480</v>
      </c>
      <c r="E14814" t="s">
        <v>65</v>
      </c>
    </row>
    <row r="14815" spans="1:5" x14ac:dyDescent="0.3">
      <c r="A14815" t="s">
        <v>1823</v>
      </c>
      <c r="B14815" t="s">
        <v>4946</v>
      </c>
      <c r="C14815">
        <v>442.08107585880998</v>
      </c>
      <c r="D14815" t="s">
        <v>2480</v>
      </c>
      <c r="E14815" t="s">
        <v>65</v>
      </c>
    </row>
    <row r="14816" spans="1:5" x14ac:dyDescent="0.3">
      <c r="A14816" t="s">
        <v>1824</v>
      </c>
      <c r="B14816" t="s">
        <v>4946</v>
      </c>
      <c r="C14816">
        <v>471.68339633147099</v>
      </c>
      <c r="D14816" t="s">
        <v>2480</v>
      </c>
      <c r="E14816" t="s">
        <v>65</v>
      </c>
    </row>
    <row r="14817" spans="1:5" x14ac:dyDescent="0.3">
      <c r="A14817" t="s">
        <v>1825</v>
      </c>
      <c r="B14817" t="s">
        <v>4946</v>
      </c>
      <c r="C14817">
        <v>579.02525422764813</v>
      </c>
      <c r="D14817" t="s">
        <v>2480</v>
      </c>
      <c r="E14817" t="s">
        <v>65</v>
      </c>
    </row>
    <row r="14818" spans="1:5" x14ac:dyDescent="0.3">
      <c r="A14818" t="s">
        <v>1826</v>
      </c>
      <c r="B14818" t="s">
        <v>4946</v>
      </c>
      <c r="C14818">
        <v>402.38265874030202</v>
      </c>
      <c r="D14818" t="s">
        <v>2480</v>
      </c>
      <c r="E14818" t="s">
        <v>65</v>
      </c>
    </row>
    <row r="14819" spans="1:5" x14ac:dyDescent="0.3">
      <c r="A14819" t="s">
        <v>1827</v>
      </c>
      <c r="B14819" t="s">
        <v>4946</v>
      </c>
      <c r="C14819">
        <v>1280.8739854007918</v>
      </c>
      <c r="D14819" t="s">
        <v>2480</v>
      </c>
      <c r="E14819" t="s">
        <v>65</v>
      </c>
    </row>
    <row r="14820" spans="1:5" x14ac:dyDescent="0.3">
      <c r="A14820" t="s">
        <v>1828</v>
      </c>
      <c r="B14820" t="s">
        <v>4946</v>
      </c>
      <c r="C14820">
        <v>442.89523648604899</v>
      </c>
      <c r="D14820" t="s">
        <v>2480</v>
      </c>
      <c r="E14820" t="s">
        <v>65</v>
      </c>
    </row>
    <row r="14821" spans="1:5" x14ac:dyDescent="0.3">
      <c r="A14821" t="s">
        <v>1829</v>
      </c>
      <c r="B14821" t="s">
        <v>4946</v>
      </c>
      <c r="C14821">
        <v>311.73915665647507</v>
      </c>
      <c r="D14821" t="s">
        <v>2480</v>
      </c>
      <c r="E14821" t="s">
        <v>65</v>
      </c>
    </row>
    <row r="14822" spans="1:5" x14ac:dyDescent="0.3">
      <c r="A14822" t="s">
        <v>1830</v>
      </c>
      <c r="B14822" t="s">
        <v>4946</v>
      </c>
      <c r="C14822">
        <v>461.12987418978901</v>
      </c>
      <c r="D14822" t="s">
        <v>2480</v>
      </c>
      <c r="E14822" t="s">
        <v>65</v>
      </c>
    </row>
    <row r="14823" spans="1:5" x14ac:dyDescent="0.3">
      <c r="A14823" t="s">
        <v>1831</v>
      </c>
      <c r="B14823" t="s">
        <v>4946</v>
      </c>
      <c r="C14823">
        <v>508.16156899030602</v>
      </c>
      <c r="D14823" t="s">
        <v>2480</v>
      </c>
      <c r="E14823" t="s">
        <v>65</v>
      </c>
    </row>
    <row r="14824" spans="1:5" x14ac:dyDescent="0.3">
      <c r="A14824" t="s">
        <v>1832</v>
      </c>
      <c r="B14824" t="s">
        <v>4946</v>
      </c>
      <c r="C14824">
        <v>407.57984938574799</v>
      </c>
      <c r="D14824" t="s">
        <v>2480</v>
      </c>
      <c r="E14824" t="s">
        <v>65</v>
      </c>
    </row>
    <row r="14825" spans="1:5" x14ac:dyDescent="0.3">
      <c r="A14825" t="s">
        <v>1833</v>
      </c>
      <c r="B14825" t="s">
        <v>4946</v>
      </c>
      <c r="C14825">
        <v>770.13704577422402</v>
      </c>
      <c r="D14825" t="s">
        <v>2480</v>
      </c>
      <c r="E14825" t="s">
        <v>65</v>
      </c>
    </row>
    <row r="14826" spans="1:5" x14ac:dyDescent="0.3">
      <c r="A14826" t="s">
        <v>1834</v>
      </c>
      <c r="B14826" t="s">
        <v>4946</v>
      </c>
      <c r="C14826">
        <v>896.15331054681201</v>
      </c>
      <c r="D14826" t="s">
        <v>2480</v>
      </c>
      <c r="E14826" t="s">
        <v>65</v>
      </c>
    </row>
    <row r="14827" spans="1:5" x14ac:dyDescent="0.3">
      <c r="A14827" t="s">
        <v>1835</v>
      </c>
      <c r="B14827" t="s">
        <v>4946</v>
      </c>
      <c r="C14827">
        <v>548.88477908901996</v>
      </c>
      <c r="D14827" t="s">
        <v>2480</v>
      </c>
      <c r="E14827" t="s">
        <v>65</v>
      </c>
    </row>
    <row r="14828" spans="1:5" x14ac:dyDescent="0.3">
      <c r="A14828" t="s">
        <v>1836</v>
      </c>
      <c r="B14828" t="s">
        <v>4946</v>
      </c>
      <c r="C14828">
        <v>643.17736093410997</v>
      </c>
      <c r="D14828" t="s">
        <v>2480</v>
      </c>
      <c r="E14828" t="s">
        <v>65</v>
      </c>
    </row>
    <row r="14829" spans="1:5" x14ac:dyDescent="0.3">
      <c r="A14829" t="s">
        <v>1841</v>
      </c>
      <c r="B14829" t="s">
        <v>4946</v>
      </c>
      <c r="C14829">
        <v>787.01443907714292</v>
      </c>
      <c r="D14829" t="s">
        <v>2480</v>
      </c>
      <c r="E14829" t="s">
        <v>65</v>
      </c>
    </row>
    <row r="14830" spans="1:5" x14ac:dyDescent="0.3">
      <c r="A14830" t="s">
        <v>1842</v>
      </c>
      <c r="B14830" t="s">
        <v>4946</v>
      </c>
      <c r="C14830">
        <v>782.22244349509106</v>
      </c>
      <c r="D14830" t="s">
        <v>2480</v>
      </c>
      <c r="E14830" t="s">
        <v>65</v>
      </c>
    </row>
    <row r="14831" spans="1:5" x14ac:dyDescent="0.3">
      <c r="A14831" t="s">
        <v>1843</v>
      </c>
      <c r="B14831" t="s">
        <v>4946</v>
      </c>
      <c r="C14831">
        <v>731.30398490440405</v>
      </c>
      <c r="D14831" t="s">
        <v>2480</v>
      </c>
      <c r="E14831" t="s">
        <v>65</v>
      </c>
    </row>
    <row r="14832" spans="1:5" x14ac:dyDescent="0.3">
      <c r="A14832" t="s">
        <v>1844</v>
      </c>
      <c r="B14832" t="s">
        <v>4946</v>
      </c>
      <c r="C14832">
        <v>492.25396294086698</v>
      </c>
      <c r="D14832" t="s">
        <v>2480</v>
      </c>
      <c r="E14832" t="s">
        <v>65</v>
      </c>
    </row>
    <row r="14833" spans="1:5" x14ac:dyDescent="0.3">
      <c r="A14833" t="s">
        <v>1845</v>
      </c>
      <c r="B14833" t="s">
        <v>4946</v>
      </c>
      <c r="C14833">
        <v>1074.4187929181069</v>
      </c>
      <c r="D14833" t="s">
        <v>2480</v>
      </c>
      <c r="E14833" t="s">
        <v>65</v>
      </c>
    </row>
    <row r="14834" spans="1:5" x14ac:dyDescent="0.3">
      <c r="A14834" t="s">
        <v>1846</v>
      </c>
      <c r="B14834" t="s">
        <v>4946</v>
      </c>
      <c r="C14834">
        <v>718.06763810599909</v>
      </c>
      <c r="D14834" t="s">
        <v>2480</v>
      </c>
      <c r="E14834" t="s">
        <v>65</v>
      </c>
    </row>
    <row r="14835" spans="1:5" x14ac:dyDescent="0.3">
      <c r="A14835" t="s">
        <v>1847</v>
      </c>
      <c r="B14835" t="s">
        <v>4946</v>
      </c>
      <c r="C14835">
        <v>471.87781781574847</v>
      </c>
      <c r="D14835" t="s">
        <v>2480</v>
      </c>
      <c r="E14835" t="s">
        <v>65</v>
      </c>
    </row>
    <row r="14836" spans="1:5" x14ac:dyDescent="0.3">
      <c r="A14836" t="s">
        <v>1848</v>
      </c>
      <c r="B14836" t="s">
        <v>4946</v>
      </c>
      <c r="C14836">
        <v>790.80160755362976</v>
      </c>
      <c r="D14836" t="s">
        <v>2480</v>
      </c>
      <c r="E14836" t="s">
        <v>65</v>
      </c>
    </row>
    <row r="14837" spans="1:5" x14ac:dyDescent="0.3">
      <c r="A14837" t="s">
        <v>1849</v>
      </c>
      <c r="B14837" t="s">
        <v>4946</v>
      </c>
      <c r="C14837">
        <v>785.74709709961246</v>
      </c>
      <c r="D14837" t="s">
        <v>2480</v>
      </c>
      <c r="E14837" t="s">
        <v>65</v>
      </c>
    </row>
    <row r="14838" spans="1:5" x14ac:dyDescent="0.3">
      <c r="A14838" t="s">
        <v>1850</v>
      </c>
      <c r="B14838" t="s">
        <v>4946</v>
      </c>
      <c r="C14838">
        <v>243.343660138475</v>
      </c>
      <c r="D14838" t="s">
        <v>2480</v>
      </c>
      <c r="E14838" t="s">
        <v>65</v>
      </c>
    </row>
    <row r="14839" spans="1:5" x14ac:dyDescent="0.3">
      <c r="A14839" t="s">
        <v>1851</v>
      </c>
      <c r="B14839" t="s">
        <v>4946</v>
      </c>
      <c r="C14839">
        <v>496.05954716082812</v>
      </c>
      <c r="D14839" t="s">
        <v>2480</v>
      </c>
      <c r="E14839" t="s">
        <v>65</v>
      </c>
    </row>
    <row r="14840" spans="1:5" x14ac:dyDescent="0.3">
      <c r="A14840" t="s">
        <v>1852</v>
      </c>
      <c r="B14840" t="s">
        <v>4946</v>
      </c>
      <c r="C14840">
        <v>1305.3776031451653</v>
      </c>
      <c r="D14840" t="s">
        <v>2480</v>
      </c>
      <c r="E14840" t="s">
        <v>65</v>
      </c>
    </row>
    <row r="14841" spans="1:5" x14ac:dyDescent="0.3">
      <c r="A14841" t="s">
        <v>1853</v>
      </c>
      <c r="B14841" t="s">
        <v>4946</v>
      </c>
      <c r="C14841">
        <v>1333.7148632812944</v>
      </c>
      <c r="D14841" t="s">
        <v>2480</v>
      </c>
      <c r="E14841" t="s">
        <v>65</v>
      </c>
    </row>
    <row r="14842" spans="1:5" x14ac:dyDescent="0.3">
      <c r="A14842" t="s">
        <v>1854</v>
      </c>
      <c r="B14842" t="s">
        <v>4946</v>
      </c>
      <c r="C14842">
        <v>1620.7718397736501</v>
      </c>
      <c r="D14842" t="s">
        <v>2480</v>
      </c>
      <c r="E14842" t="s">
        <v>65</v>
      </c>
    </row>
    <row r="14843" spans="1:5" x14ac:dyDescent="0.3">
      <c r="A14843" t="s">
        <v>1855</v>
      </c>
      <c r="B14843" t="s">
        <v>4946</v>
      </c>
      <c r="C14843">
        <v>831.07876846219403</v>
      </c>
      <c r="D14843" t="s">
        <v>2480</v>
      </c>
      <c r="E14843" t="s">
        <v>65</v>
      </c>
    </row>
    <row r="14844" spans="1:5" x14ac:dyDescent="0.3">
      <c r="A14844" t="s">
        <v>1856</v>
      </c>
      <c r="B14844" t="s">
        <v>4946</v>
      </c>
      <c r="C14844">
        <v>1311.6295957588441</v>
      </c>
      <c r="D14844" t="s">
        <v>2480</v>
      </c>
      <c r="E14844" t="s">
        <v>65</v>
      </c>
    </row>
    <row r="14845" spans="1:5" x14ac:dyDescent="0.3">
      <c r="A14845" t="s">
        <v>1865</v>
      </c>
      <c r="B14845" t="s">
        <v>4946</v>
      </c>
      <c r="C14845">
        <v>4193.3440449339496</v>
      </c>
      <c r="D14845" t="s">
        <v>2480</v>
      </c>
      <c r="E14845" t="s">
        <v>65</v>
      </c>
    </row>
    <row r="14846" spans="1:5" x14ac:dyDescent="0.3">
      <c r="A14846" t="s">
        <v>1866</v>
      </c>
      <c r="B14846" t="s">
        <v>4946</v>
      </c>
      <c r="C14846">
        <v>3479.31530191617</v>
      </c>
      <c r="D14846" t="s">
        <v>2480</v>
      </c>
      <c r="E14846" t="s">
        <v>65</v>
      </c>
    </row>
    <row r="14847" spans="1:5" x14ac:dyDescent="0.3">
      <c r="A14847" t="s">
        <v>1867</v>
      </c>
      <c r="B14847" t="s">
        <v>4946</v>
      </c>
      <c r="C14847">
        <v>4684.2058060812396</v>
      </c>
      <c r="D14847" t="s">
        <v>2480</v>
      </c>
      <c r="E14847" t="s">
        <v>65</v>
      </c>
    </row>
    <row r="14848" spans="1:5" x14ac:dyDescent="0.3">
      <c r="A14848" t="s">
        <v>1868</v>
      </c>
      <c r="B14848" t="s">
        <v>4946</v>
      </c>
      <c r="C14848">
        <v>7001.7327959592903</v>
      </c>
      <c r="D14848" t="s">
        <v>2480</v>
      </c>
      <c r="E14848" t="s">
        <v>65</v>
      </c>
    </row>
    <row r="14849" spans="1:5" x14ac:dyDescent="0.3">
      <c r="A14849" t="s">
        <v>1869</v>
      </c>
      <c r="B14849" t="s">
        <v>4946</v>
      </c>
      <c r="C14849">
        <v>2439.19504859774</v>
      </c>
      <c r="D14849" t="s">
        <v>2480</v>
      </c>
      <c r="E14849" t="s">
        <v>65</v>
      </c>
    </row>
    <row r="14850" spans="1:5" x14ac:dyDescent="0.3">
      <c r="A14850" t="s">
        <v>1870</v>
      </c>
      <c r="B14850" t="s">
        <v>4946</v>
      </c>
      <c r="C14850">
        <v>1225.84597348847</v>
      </c>
      <c r="D14850" t="s">
        <v>2480</v>
      </c>
      <c r="E14850" t="s">
        <v>65</v>
      </c>
    </row>
    <row r="14851" spans="1:5" x14ac:dyDescent="0.3">
      <c r="A14851" t="s">
        <v>1871</v>
      </c>
      <c r="B14851" t="s">
        <v>4946</v>
      </c>
      <c r="C14851">
        <v>1191.6388465094501</v>
      </c>
      <c r="D14851" t="s">
        <v>2480</v>
      </c>
      <c r="E14851" t="s">
        <v>65</v>
      </c>
    </row>
    <row r="14852" spans="1:5" x14ac:dyDescent="0.3">
      <c r="A14852" t="s">
        <v>1872</v>
      </c>
      <c r="B14852" t="s">
        <v>4946</v>
      </c>
      <c r="C14852">
        <v>1300.2668913172499</v>
      </c>
      <c r="D14852" t="s">
        <v>2480</v>
      </c>
      <c r="E14852" t="s">
        <v>65</v>
      </c>
    </row>
    <row r="14853" spans="1:5" x14ac:dyDescent="0.3">
      <c r="A14853" t="s">
        <v>1873</v>
      </c>
      <c r="B14853" t="s">
        <v>4946</v>
      </c>
      <c r="C14853">
        <v>1237.20809264471</v>
      </c>
      <c r="D14853" t="s">
        <v>2480</v>
      </c>
      <c r="E14853" t="s">
        <v>65</v>
      </c>
    </row>
    <row r="14854" spans="1:5" x14ac:dyDescent="0.3">
      <c r="A14854" t="s">
        <v>1874</v>
      </c>
      <c r="B14854" t="s">
        <v>4946</v>
      </c>
      <c r="C14854">
        <v>1280.8739854007918</v>
      </c>
      <c r="D14854" t="s">
        <v>2480</v>
      </c>
      <c r="E14854" t="s">
        <v>65</v>
      </c>
    </row>
    <row r="14855" spans="1:5" x14ac:dyDescent="0.3">
      <c r="A14855" t="s">
        <v>1875</v>
      </c>
      <c r="B14855" t="s">
        <v>4946</v>
      </c>
      <c r="C14855">
        <v>1191.87266884529</v>
      </c>
      <c r="D14855" t="s">
        <v>2480</v>
      </c>
      <c r="E14855" t="s">
        <v>65</v>
      </c>
    </row>
    <row r="14856" spans="1:5" x14ac:dyDescent="0.3">
      <c r="A14856" t="s">
        <v>1876</v>
      </c>
      <c r="B14856" t="s">
        <v>4946</v>
      </c>
      <c r="C14856">
        <v>487.07767467058301</v>
      </c>
      <c r="D14856" t="s">
        <v>2480</v>
      </c>
      <c r="E14856" t="s">
        <v>65</v>
      </c>
    </row>
    <row r="14857" spans="1:5" x14ac:dyDescent="0.3">
      <c r="A14857" t="s">
        <v>1877</v>
      </c>
      <c r="B14857" t="s">
        <v>4946</v>
      </c>
      <c r="C14857">
        <v>1201.2654337993299</v>
      </c>
      <c r="D14857" t="s">
        <v>2480</v>
      </c>
      <c r="E14857" t="s">
        <v>65</v>
      </c>
    </row>
    <row r="14858" spans="1:5" x14ac:dyDescent="0.3">
      <c r="A14858" t="s">
        <v>1878</v>
      </c>
      <c r="B14858" t="s">
        <v>4946</v>
      </c>
      <c r="C14858">
        <v>777.47705705569604</v>
      </c>
      <c r="D14858" t="s">
        <v>2480</v>
      </c>
      <c r="E14858" t="s">
        <v>65</v>
      </c>
    </row>
    <row r="14859" spans="1:5" x14ac:dyDescent="0.3">
      <c r="A14859" t="s">
        <v>1879</v>
      </c>
      <c r="B14859" t="s">
        <v>4946</v>
      </c>
      <c r="C14859">
        <v>1016.01746664958</v>
      </c>
      <c r="D14859" t="s">
        <v>2480</v>
      </c>
      <c r="E14859" t="s">
        <v>65</v>
      </c>
    </row>
    <row r="14860" spans="1:5" x14ac:dyDescent="0.3">
      <c r="A14860" t="s">
        <v>1880</v>
      </c>
      <c r="B14860" t="s">
        <v>4946</v>
      </c>
      <c r="C14860">
        <v>682.62423273554305</v>
      </c>
      <c r="D14860" t="s">
        <v>2480</v>
      </c>
      <c r="E14860" t="s">
        <v>65</v>
      </c>
    </row>
    <row r="14861" spans="1:5" x14ac:dyDescent="0.3">
      <c r="A14861" t="s">
        <v>1881</v>
      </c>
      <c r="B14861" t="s">
        <v>4946</v>
      </c>
      <c r="C14861">
        <v>480.09794954694001</v>
      </c>
      <c r="D14861" t="s">
        <v>2480</v>
      </c>
      <c r="E14861" t="s">
        <v>65</v>
      </c>
    </row>
    <row r="14862" spans="1:5" x14ac:dyDescent="0.3">
      <c r="A14862" t="s">
        <v>1882</v>
      </c>
      <c r="B14862" t="s">
        <v>4946</v>
      </c>
      <c r="C14862">
        <v>689.80327528346197</v>
      </c>
      <c r="D14862" t="s">
        <v>2480</v>
      </c>
      <c r="E14862" t="s">
        <v>65</v>
      </c>
    </row>
    <row r="14863" spans="1:5" x14ac:dyDescent="0.3">
      <c r="A14863" t="s">
        <v>1883</v>
      </c>
      <c r="B14863" t="s">
        <v>4946</v>
      </c>
      <c r="C14863">
        <v>714.66199853032299</v>
      </c>
      <c r="D14863" t="s">
        <v>2480</v>
      </c>
      <c r="E14863" t="s">
        <v>65</v>
      </c>
    </row>
    <row r="14864" spans="1:5" x14ac:dyDescent="0.3">
      <c r="A14864" t="s">
        <v>1884</v>
      </c>
      <c r="B14864" t="s">
        <v>4946</v>
      </c>
      <c r="C14864">
        <v>584.82315524908904</v>
      </c>
      <c r="D14864" t="s">
        <v>2480</v>
      </c>
      <c r="E14864" t="s">
        <v>65</v>
      </c>
    </row>
    <row r="14865" spans="1:5" x14ac:dyDescent="0.3">
      <c r="A14865" t="s">
        <v>1885</v>
      </c>
      <c r="B14865" t="s">
        <v>4946</v>
      </c>
      <c r="C14865">
        <v>570.76460449181695</v>
      </c>
      <c r="D14865" t="s">
        <v>2480</v>
      </c>
      <c r="E14865" t="s">
        <v>65</v>
      </c>
    </row>
    <row r="14866" spans="1:5" x14ac:dyDescent="0.3">
      <c r="A14866" t="s">
        <v>1886</v>
      </c>
      <c r="B14866" t="s">
        <v>4946</v>
      </c>
      <c r="C14866">
        <v>677.83395059420502</v>
      </c>
      <c r="D14866" t="s">
        <v>2480</v>
      </c>
      <c r="E14866" t="s">
        <v>65</v>
      </c>
    </row>
    <row r="14867" spans="1:5" x14ac:dyDescent="0.3">
      <c r="A14867" t="s">
        <v>1887</v>
      </c>
      <c r="B14867" t="s">
        <v>4946</v>
      </c>
      <c r="C14867">
        <v>887.68484553874657</v>
      </c>
      <c r="D14867" t="s">
        <v>2480</v>
      </c>
      <c r="E14867" t="s">
        <v>65</v>
      </c>
    </row>
    <row r="14868" spans="1:5" x14ac:dyDescent="0.3">
      <c r="A14868" t="s">
        <v>1888</v>
      </c>
      <c r="B14868" t="s">
        <v>4946</v>
      </c>
      <c r="C14868">
        <v>666.33207146633185</v>
      </c>
      <c r="D14868" t="s">
        <v>2480</v>
      </c>
      <c r="E14868" t="s">
        <v>65</v>
      </c>
    </row>
    <row r="14869" spans="1:5" x14ac:dyDescent="0.3">
      <c r="A14869" t="s">
        <v>1889</v>
      </c>
      <c r="B14869" t="s">
        <v>4946</v>
      </c>
      <c r="C14869">
        <v>763.08871811182996</v>
      </c>
      <c r="D14869" t="s">
        <v>2480</v>
      </c>
      <c r="E14869" t="s">
        <v>65</v>
      </c>
    </row>
    <row r="14870" spans="1:5" x14ac:dyDescent="0.3">
      <c r="A14870" t="s">
        <v>1890</v>
      </c>
      <c r="B14870" t="s">
        <v>4946</v>
      </c>
      <c r="C14870">
        <v>565.96928364599103</v>
      </c>
      <c r="D14870" t="s">
        <v>2480</v>
      </c>
      <c r="E14870" t="s">
        <v>65</v>
      </c>
    </row>
    <row r="14871" spans="1:5" x14ac:dyDescent="0.3">
      <c r="A14871" t="s">
        <v>1891</v>
      </c>
      <c r="B14871" t="s">
        <v>4946</v>
      </c>
      <c r="C14871">
        <v>835.94996506465702</v>
      </c>
      <c r="D14871" t="s">
        <v>2480</v>
      </c>
      <c r="E14871" t="s">
        <v>65</v>
      </c>
    </row>
    <row r="14872" spans="1:5" x14ac:dyDescent="0.3">
      <c r="A14872" t="s">
        <v>1892</v>
      </c>
      <c r="B14872" t="s">
        <v>4946</v>
      </c>
      <c r="C14872">
        <v>702.48395853258398</v>
      </c>
      <c r="D14872" t="s">
        <v>2480</v>
      </c>
      <c r="E14872" t="s">
        <v>65</v>
      </c>
    </row>
    <row r="14873" spans="1:5" x14ac:dyDescent="0.3">
      <c r="A14873" t="s">
        <v>1893</v>
      </c>
      <c r="B14873" t="s">
        <v>4946</v>
      </c>
      <c r="C14873">
        <v>571.15461310246906</v>
      </c>
      <c r="D14873" t="s">
        <v>2480</v>
      </c>
      <c r="E14873" t="s">
        <v>65</v>
      </c>
    </row>
    <row r="14874" spans="1:5" x14ac:dyDescent="0.3">
      <c r="A14874" t="s">
        <v>1894</v>
      </c>
      <c r="B14874" t="s">
        <v>4946</v>
      </c>
      <c r="C14874">
        <v>464.057187456885</v>
      </c>
      <c r="D14874" t="s">
        <v>2480</v>
      </c>
      <c r="E14874" t="s">
        <v>65</v>
      </c>
    </row>
    <row r="14875" spans="1:5" x14ac:dyDescent="0.3">
      <c r="A14875" t="s">
        <v>1895</v>
      </c>
      <c r="B14875" t="s">
        <v>4946</v>
      </c>
      <c r="C14875">
        <v>1089.8809380615901</v>
      </c>
      <c r="D14875" t="s">
        <v>2480</v>
      </c>
      <c r="E14875" t="s">
        <v>65</v>
      </c>
    </row>
    <row r="14876" spans="1:5" x14ac:dyDescent="0.3">
      <c r="A14876" t="s">
        <v>1896</v>
      </c>
      <c r="B14876" t="s">
        <v>4946</v>
      </c>
      <c r="C14876">
        <v>602.61897655445796</v>
      </c>
      <c r="D14876" t="s">
        <v>2480</v>
      </c>
      <c r="E14876" t="s">
        <v>65</v>
      </c>
    </row>
    <row r="14877" spans="1:5" x14ac:dyDescent="0.3">
      <c r="A14877" t="s">
        <v>1897</v>
      </c>
      <c r="B14877" t="s">
        <v>4946</v>
      </c>
      <c r="C14877">
        <v>365.67483554285599</v>
      </c>
      <c r="D14877" t="s">
        <v>2480</v>
      </c>
      <c r="E14877" t="s">
        <v>65</v>
      </c>
    </row>
    <row r="14878" spans="1:5" x14ac:dyDescent="0.3">
      <c r="A14878" t="s">
        <v>1898</v>
      </c>
      <c r="B14878" t="s">
        <v>4946</v>
      </c>
      <c r="C14878">
        <v>1321.8690719445538</v>
      </c>
      <c r="D14878" t="s">
        <v>2480</v>
      </c>
      <c r="E14878" t="s">
        <v>65</v>
      </c>
    </row>
    <row r="14879" spans="1:5" x14ac:dyDescent="0.3">
      <c r="A14879" t="s">
        <v>1899</v>
      </c>
      <c r="B14879" t="s">
        <v>4946</v>
      </c>
      <c r="C14879">
        <v>1678.431655454998</v>
      </c>
      <c r="D14879" t="s">
        <v>2480</v>
      </c>
      <c r="E14879" t="s">
        <v>65</v>
      </c>
    </row>
    <row r="14880" spans="1:5" x14ac:dyDescent="0.3">
      <c r="A14880" t="s">
        <v>1900</v>
      </c>
      <c r="B14880" t="s">
        <v>4946</v>
      </c>
      <c r="C14880">
        <v>1433.1533079988853</v>
      </c>
      <c r="D14880" t="s">
        <v>2480</v>
      </c>
      <c r="E14880" t="s">
        <v>65</v>
      </c>
    </row>
    <row r="14881" spans="1:5" x14ac:dyDescent="0.3">
      <c r="A14881" t="s">
        <v>1901</v>
      </c>
      <c r="B14881" t="s">
        <v>4946</v>
      </c>
      <c r="C14881">
        <v>1605.2255129549085</v>
      </c>
      <c r="D14881" t="s">
        <v>2480</v>
      </c>
      <c r="E14881" t="s">
        <v>65</v>
      </c>
    </row>
    <row r="14882" spans="1:5" x14ac:dyDescent="0.3">
      <c r="A14882" t="s">
        <v>1902</v>
      </c>
      <c r="B14882" t="s">
        <v>4946</v>
      </c>
      <c r="C14882">
        <v>1494.3970758263595</v>
      </c>
      <c r="D14882" t="s">
        <v>2480</v>
      </c>
      <c r="E14882" t="s">
        <v>65</v>
      </c>
    </row>
    <row r="14883" spans="1:5" x14ac:dyDescent="0.3">
      <c r="A14883" t="s">
        <v>1903</v>
      </c>
      <c r="B14883" t="s">
        <v>4946</v>
      </c>
      <c r="C14883">
        <v>531.48081999839496</v>
      </c>
      <c r="D14883" t="s">
        <v>2480</v>
      </c>
      <c r="E14883" t="s">
        <v>65</v>
      </c>
    </row>
    <row r="14884" spans="1:5" x14ac:dyDescent="0.3">
      <c r="A14884" t="s">
        <v>1904</v>
      </c>
      <c r="B14884" t="s">
        <v>4946</v>
      </c>
      <c r="C14884">
        <v>12223.423406514799</v>
      </c>
      <c r="D14884" t="s">
        <v>2480</v>
      </c>
      <c r="E14884" t="s">
        <v>65</v>
      </c>
    </row>
    <row r="14885" spans="1:5" x14ac:dyDescent="0.3">
      <c r="A14885" t="s">
        <v>1905</v>
      </c>
      <c r="B14885" t="s">
        <v>4946</v>
      </c>
      <c r="C14885">
        <v>1470.0438905628566</v>
      </c>
      <c r="D14885" t="s">
        <v>2480</v>
      </c>
      <c r="E14885" t="s">
        <v>65</v>
      </c>
    </row>
    <row r="14886" spans="1:5" x14ac:dyDescent="0.3">
      <c r="A14886" t="s">
        <v>1906</v>
      </c>
      <c r="B14886" t="s">
        <v>4946</v>
      </c>
      <c r="C14886">
        <v>1332.7043105392888</v>
      </c>
      <c r="D14886" t="s">
        <v>2480</v>
      </c>
      <c r="E14886" t="s">
        <v>65</v>
      </c>
    </row>
    <row r="14887" spans="1:5" x14ac:dyDescent="0.3">
      <c r="A14887" t="s">
        <v>1907</v>
      </c>
      <c r="B14887" t="s">
        <v>4946</v>
      </c>
      <c r="C14887">
        <v>1304.6477535170013</v>
      </c>
      <c r="D14887" t="s">
        <v>2480</v>
      </c>
      <c r="E14887" t="s">
        <v>65</v>
      </c>
    </row>
    <row r="14888" spans="1:5" x14ac:dyDescent="0.3">
      <c r="A14888" t="s">
        <v>1908</v>
      </c>
      <c r="B14888" t="s">
        <v>4946</v>
      </c>
      <c r="C14888">
        <v>2052.7078828996218</v>
      </c>
      <c r="D14888" t="s">
        <v>2480</v>
      </c>
      <c r="E14888" t="s">
        <v>65</v>
      </c>
    </row>
    <row r="14889" spans="1:5" x14ac:dyDescent="0.3">
      <c r="A14889" t="s">
        <v>1909</v>
      </c>
      <c r="B14889" t="s">
        <v>4946</v>
      </c>
      <c r="C14889">
        <v>1282.3155641463372</v>
      </c>
      <c r="D14889" t="s">
        <v>2480</v>
      </c>
      <c r="E14889" t="s">
        <v>65</v>
      </c>
    </row>
    <row r="14890" spans="1:5" x14ac:dyDescent="0.3">
      <c r="A14890" t="s">
        <v>1910</v>
      </c>
      <c r="B14890" t="s">
        <v>4946</v>
      </c>
      <c r="C14890">
        <v>849.75058226062924</v>
      </c>
      <c r="D14890" t="s">
        <v>2480</v>
      </c>
      <c r="E14890" t="s">
        <v>65</v>
      </c>
    </row>
    <row r="14891" spans="1:5" x14ac:dyDescent="0.3">
      <c r="A14891" t="s">
        <v>1911</v>
      </c>
      <c r="B14891" t="s">
        <v>4946</v>
      </c>
      <c r="C14891">
        <v>1065.0222861957595</v>
      </c>
      <c r="D14891" t="s">
        <v>2480</v>
      </c>
      <c r="E14891" t="s">
        <v>65</v>
      </c>
    </row>
    <row r="14892" spans="1:5" x14ac:dyDescent="0.3">
      <c r="A14892" t="s">
        <v>1912</v>
      </c>
      <c r="B14892" t="s">
        <v>4946</v>
      </c>
      <c r="C14892">
        <v>1053.376077776695</v>
      </c>
      <c r="D14892" t="s">
        <v>2480</v>
      </c>
      <c r="E14892" t="s">
        <v>65</v>
      </c>
    </row>
    <row r="14893" spans="1:5" x14ac:dyDescent="0.3">
      <c r="A14893" t="s">
        <v>1913</v>
      </c>
      <c r="B14893" t="s">
        <v>4946</v>
      </c>
      <c r="C14893">
        <v>750.29929487465699</v>
      </c>
      <c r="D14893" t="s">
        <v>2480</v>
      </c>
      <c r="E14893" t="s">
        <v>65</v>
      </c>
    </row>
    <row r="14894" spans="1:5" x14ac:dyDescent="0.3">
      <c r="A14894" t="s">
        <v>1914</v>
      </c>
      <c r="B14894" t="s">
        <v>4946</v>
      </c>
      <c r="C14894">
        <v>1960.3343867490771</v>
      </c>
      <c r="D14894" t="s">
        <v>2480</v>
      </c>
      <c r="E14894" t="s">
        <v>65</v>
      </c>
    </row>
    <row r="14895" spans="1:5" x14ac:dyDescent="0.3">
      <c r="A14895" t="s">
        <v>1915</v>
      </c>
      <c r="B14895" t="s">
        <v>4946</v>
      </c>
      <c r="C14895">
        <v>1412.5683046318677</v>
      </c>
      <c r="D14895" t="s">
        <v>2480</v>
      </c>
      <c r="E14895" t="s">
        <v>65</v>
      </c>
    </row>
    <row r="14896" spans="1:5" x14ac:dyDescent="0.3">
      <c r="A14896" t="s">
        <v>1916</v>
      </c>
      <c r="B14896" t="s">
        <v>4946</v>
      </c>
      <c r="C14896">
        <v>2305.5407185279423</v>
      </c>
      <c r="D14896" t="s">
        <v>2480</v>
      </c>
      <c r="E14896" t="s">
        <v>65</v>
      </c>
    </row>
    <row r="14897" spans="1:5" x14ac:dyDescent="0.3">
      <c r="A14897" t="s">
        <v>1923</v>
      </c>
      <c r="B14897" t="s">
        <v>4946</v>
      </c>
      <c r="C14897">
        <v>1237.2698146381467</v>
      </c>
      <c r="D14897" t="s">
        <v>2480</v>
      </c>
      <c r="E14897" t="s">
        <v>65</v>
      </c>
    </row>
    <row r="14898" spans="1:5" x14ac:dyDescent="0.3">
      <c r="A14898" t="s">
        <v>1924</v>
      </c>
      <c r="B14898" t="s">
        <v>4946</v>
      </c>
      <c r="C14898">
        <v>1138.5535239172</v>
      </c>
      <c r="D14898" t="s">
        <v>2480</v>
      </c>
      <c r="E14898" t="s">
        <v>65</v>
      </c>
    </row>
    <row r="14899" spans="1:5" x14ac:dyDescent="0.3">
      <c r="A14899" t="s">
        <v>1925</v>
      </c>
      <c r="B14899" t="s">
        <v>4946</v>
      </c>
      <c r="C14899">
        <v>1216.9620240552088</v>
      </c>
      <c r="D14899" t="s">
        <v>2480</v>
      </c>
      <c r="E14899" t="s">
        <v>65</v>
      </c>
    </row>
    <row r="14900" spans="1:5" x14ac:dyDescent="0.3">
      <c r="A14900" t="s">
        <v>1926</v>
      </c>
      <c r="B14900" t="s">
        <v>4946</v>
      </c>
      <c r="C14900">
        <v>2180.4109033463601</v>
      </c>
      <c r="D14900" t="s">
        <v>2480</v>
      </c>
      <c r="E14900" t="s">
        <v>65</v>
      </c>
    </row>
    <row r="14901" spans="1:5" x14ac:dyDescent="0.3">
      <c r="A14901" t="s">
        <v>1927</v>
      </c>
      <c r="B14901" t="s">
        <v>4946</v>
      </c>
      <c r="C14901">
        <v>1087.124027467067</v>
      </c>
      <c r="D14901" t="s">
        <v>2480</v>
      </c>
      <c r="E14901" t="s">
        <v>65</v>
      </c>
    </row>
    <row r="14902" spans="1:5" x14ac:dyDescent="0.3">
      <c r="A14902" t="s">
        <v>1928</v>
      </c>
      <c r="B14902" t="s">
        <v>4946</v>
      </c>
      <c r="C14902">
        <v>724.34849319810201</v>
      </c>
      <c r="D14902" t="s">
        <v>2480</v>
      </c>
      <c r="E14902" t="s">
        <v>65</v>
      </c>
    </row>
    <row r="14903" spans="1:5" x14ac:dyDescent="0.3">
      <c r="A14903" t="s">
        <v>1929</v>
      </c>
      <c r="B14903" t="s">
        <v>4946</v>
      </c>
      <c r="C14903">
        <v>1805.0435460792801</v>
      </c>
      <c r="D14903" t="s">
        <v>2480</v>
      </c>
      <c r="E14903" t="s">
        <v>65</v>
      </c>
    </row>
    <row r="14904" spans="1:5" x14ac:dyDescent="0.3">
      <c r="A14904" t="s">
        <v>1930</v>
      </c>
      <c r="B14904" t="s">
        <v>4946</v>
      </c>
      <c r="C14904">
        <v>1128.62350101324</v>
      </c>
      <c r="D14904" t="s">
        <v>2480</v>
      </c>
      <c r="E14904" t="s">
        <v>65</v>
      </c>
    </row>
    <row r="14905" spans="1:5" x14ac:dyDescent="0.3">
      <c r="A14905" t="s">
        <v>1931</v>
      </c>
      <c r="B14905" t="s">
        <v>4946</v>
      </c>
      <c r="C14905">
        <v>1726.7783028367</v>
      </c>
      <c r="D14905" t="s">
        <v>2480</v>
      </c>
      <c r="E14905" t="s">
        <v>65</v>
      </c>
    </row>
    <row r="14906" spans="1:5" x14ac:dyDescent="0.3">
      <c r="A14906" t="s">
        <v>1932</v>
      </c>
      <c r="B14906" t="s">
        <v>4946</v>
      </c>
      <c r="C14906">
        <v>1396.8425276334297</v>
      </c>
      <c r="D14906" t="s">
        <v>2480</v>
      </c>
      <c r="E14906" t="s">
        <v>65</v>
      </c>
    </row>
    <row r="14907" spans="1:5" x14ac:dyDescent="0.3">
      <c r="A14907" t="s">
        <v>1933</v>
      </c>
      <c r="B14907" t="s">
        <v>4946</v>
      </c>
      <c r="C14907">
        <v>749.80935279547396</v>
      </c>
      <c r="D14907" t="s">
        <v>2480</v>
      </c>
      <c r="E14907" t="s">
        <v>65</v>
      </c>
    </row>
    <row r="14908" spans="1:5" x14ac:dyDescent="0.3">
      <c r="A14908" t="s">
        <v>1934</v>
      </c>
      <c r="B14908" t="s">
        <v>4946</v>
      </c>
      <c r="C14908">
        <v>1290.88068167198</v>
      </c>
      <c r="D14908" t="s">
        <v>2480</v>
      </c>
      <c r="E14908" t="s">
        <v>65</v>
      </c>
    </row>
    <row r="14909" spans="1:5" x14ac:dyDescent="0.3">
      <c r="A14909" t="s">
        <v>1935</v>
      </c>
      <c r="B14909" t="s">
        <v>4946</v>
      </c>
      <c r="C14909">
        <v>1234.4702141330099</v>
      </c>
      <c r="D14909" t="s">
        <v>2480</v>
      </c>
      <c r="E14909" t="s">
        <v>65</v>
      </c>
    </row>
    <row r="14910" spans="1:5" x14ac:dyDescent="0.3">
      <c r="A14910" t="s">
        <v>1936</v>
      </c>
      <c r="B14910" t="s">
        <v>4946</v>
      </c>
      <c r="C14910">
        <v>1895.11585811091</v>
      </c>
      <c r="D14910" t="s">
        <v>2480</v>
      </c>
      <c r="E14910" t="s">
        <v>65</v>
      </c>
    </row>
    <row r="14911" spans="1:5" x14ac:dyDescent="0.3">
      <c r="A14911" t="s">
        <v>1937</v>
      </c>
      <c r="B14911" t="s">
        <v>4946</v>
      </c>
      <c r="C14911">
        <v>1181.4650744451501</v>
      </c>
      <c r="D14911" t="s">
        <v>2480</v>
      </c>
      <c r="E14911" t="s">
        <v>65</v>
      </c>
    </row>
    <row r="14912" spans="1:5" x14ac:dyDescent="0.3">
      <c r="A14912" t="s">
        <v>1938</v>
      </c>
      <c r="B14912" t="s">
        <v>4946</v>
      </c>
      <c r="C14912">
        <v>861.60437589515402</v>
      </c>
      <c r="D14912" t="s">
        <v>2480</v>
      </c>
      <c r="E14912" t="s">
        <v>65</v>
      </c>
    </row>
    <row r="14913" spans="1:5" x14ac:dyDescent="0.3">
      <c r="A14913" t="s">
        <v>1939</v>
      </c>
      <c r="B14913" t="s">
        <v>4946</v>
      </c>
      <c r="C14913">
        <v>1407.6171259047701</v>
      </c>
      <c r="D14913" t="s">
        <v>2480</v>
      </c>
      <c r="E14913" t="s">
        <v>65</v>
      </c>
    </row>
    <row r="14914" spans="1:5" x14ac:dyDescent="0.3">
      <c r="A14914" t="s">
        <v>1940</v>
      </c>
      <c r="B14914" t="s">
        <v>4946</v>
      </c>
      <c r="C14914">
        <v>975.58286864626803</v>
      </c>
      <c r="D14914" t="s">
        <v>2480</v>
      </c>
      <c r="E14914" t="s">
        <v>65</v>
      </c>
    </row>
    <row r="14915" spans="1:5" x14ac:dyDescent="0.3">
      <c r="A14915" t="s">
        <v>1941</v>
      </c>
      <c r="B14915" t="s">
        <v>4946</v>
      </c>
      <c r="C14915">
        <v>2813.8104212999001</v>
      </c>
      <c r="D14915" t="s">
        <v>2480</v>
      </c>
      <c r="E14915" t="s">
        <v>65</v>
      </c>
    </row>
    <row r="14916" spans="1:5" x14ac:dyDescent="0.3">
      <c r="A14916" t="s">
        <v>1942</v>
      </c>
      <c r="B14916" t="s">
        <v>4946</v>
      </c>
      <c r="C14916">
        <v>474.67751629864807</v>
      </c>
      <c r="D14916" t="s">
        <v>2480</v>
      </c>
      <c r="E14916" t="s">
        <v>65</v>
      </c>
    </row>
    <row r="14917" spans="1:5" x14ac:dyDescent="0.3">
      <c r="A14917" t="s">
        <v>1943</v>
      </c>
      <c r="B14917" t="s">
        <v>4946</v>
      </c>
      <c r="C14917">
        <v>2090.0337871073102</v>
      </c>
      <c r="D14917" t="s">
        <v>2480</v>
      </c>
      <c r="E14917" t="s">
        <v>65</v>
      </c>
    </row>
    <row r="14918" spans="1:5" x14ac:dyDescent="0.3">
      <c r="A14918" t="s">
        <v>1944</v>
      </c>
      <c r="B14918" t="s">
        <v>4946</v>
      </c>
      <c r="C14918">
        <v>1582.3743245089299</v>
      </c>
      <c r="D14918" t="s">
        <v>2480</v>
      </c>
      <c r="E14918" t="s">
        <v>65</v>
      </c>
    </row>
    <row r="14919" spans="1:5" x14ac:dyDescent="0.3">
      <c r="A14919" t="s">
        <v>1945</v>
      </c>
      <c r="B14919" t="s">
        <v>4946</v>
      </c>
      <c r="C14919">
        <v>801.39120025241402</v>
      </c>
      <c r="D14919" t="s">
        <v>2480</v>
      </c>
      <c r="E14919" t="s">
        <v>65</v>
      </c>
    </row>
    <row r="14920" spans="1:5" x14ac:dyDescent="0.3">
      <c r="A14920" t="s">
        <v>1946</v>
      </c>
      <c r="B14920" t="s">
        <v>4946</v>
      </c>
      <c r="C14920">
        <v>1324.2985779536743</v>
      </c>
      <c r="D14920" t="s">
        <v>2480</v>
      </c>
      <c r="E14920" t="s">
        <v>65</v>
      </c>
    </row>
    <row r="14921" spans="1:5" x14ac:dyDescent="0.3">
      <c r="A14921" t="s">
        <v>1947</v>
      </c>
      <c r="B14921" t="s">
        <v>4946</v>
      </c>
      <c r="C14921">
        <v>1492.9920756768099</v>
      </c>
      <c r="D14921" t="s">
        <v>2480</v>
      </c>
      <c r="E14921" t="s">
        <v>65</v>
      </c>
    </row>
    <row r="14922" spans="1:5" x14ac:dyDescent="0.3">
      <c r="A14922" t="s">
        <v>1948</v>
      </c>
      <c r="B14922" t="s">
        <v>4946</v>
      </c>
      <c r="C14922">
        <v>1489.2828985999793</v>
      </c>
      <c r="D14922" t="s">
        <v>2480</v>
      </c>
      <c r="E14922" t="s">
        <v>65</v>
      </c>
    </row>
    <row r="14923" spans="1:5" x14ac:dyDescent="0.3">
      <c r="A14923" t="s">
        <v>1949</v>
      </c>
      <c r="B14923" t="s">
        <v>4946</v>
      </c>
      <c r="C14923">
        <v>1245.2928011495499</v>
      </c>
      <c r="D14923" t="s">
        <v>2480</v>
      </c>
      <c r="E14923" t="s">
        <v>65</v>
      </c>
    </row>
    <row r="14924" spans="1:5" x14ac:dyDescent="0.3">
      <c r="A14924" t="s">
        <v>1950</v>
      </c>
      <c r="B14924" t="s">
        <v>4946</v>
      </c>
      <c r="C14924">
        <v>1076.809757949263</v>
      </c>
      <c r="D14924" t="s">
        <v>2480</v>
      </c>
      <c r="E14924" t="s">
        <v>65</v>
      </c>
    </row>
    <row r="14925" spans="1:5" x14ac:dyDescent="0.3">
      <c r="A14925" t="s">
        <v>1953</v>
      </c>
      <c r="B14925" t="s">
        <v>4946</v>
      </c>
      <c r="C14925">
        <v>6049.1307216607811</v>
      </c>
      <c r="D14925" t="s">
        <v>2480</v>
      </c>
      <c r="E14925" t="s">
        <v>65</v>
      </c>
    </row>
    <row r="14926" spans="1:5" x14ac:dyDescent="0.3">
      <c r="A14926" t="s">
        <v>1954</v>
      </c>
      <c r="B14926" t="s">
        <v>4946</v>
      </c>
      <c r="C14926">
        <v>7489.7569750669099</v>
      </c>
      <c r="D14926" t="s">
        <v>2480</v>
      </c>
      <c r="E14926" t="s">
        <v>65</v>
      </c>
    </row>
    <row r="14927" spans="1:5" x14ac:dyDescent="0.3">
      <c r="A14927" t="s">
        <v>1955</v>
      </c>
      <c r="B14927" t="s">
        <v>4946</v>
      </c>
      <c r="C14927">
        <v>554.87851658127499</v>
      </c>
      <c r="D14927" t="s">
        <v>2480</v>
      </c>
      <c r="E14927" t="s">
        <v>65</v>
      </c>
    </row>
    <row r="14928" spans="1:5" x14ac:dyDescent="0.3">
      <c r="A14928" t="s">
        <v>1956</v>
      </c>
      <c r="B14928" t="s">
        <v>4946</v>
      </c>
      <c r="C14928">
        <v>406.70619633140097</v>
      </c>
      <c r="D14928" t="s">
        <v>2480</v>
      </c>
      <c r="E14928" t="s">
        <v>65</v>
      </c>
    </row>
    <row r="14929" spans="1:5" x14ac:dyDescent="0.3">
      <c r="A14929" t="s">
        <v>1957</v>
      </c>
      <c r="B14929" t="s">
        <v>4946</v>
      </c>
      <c r="C14929">
        <v>432.603624045446</v>
      </c>
      <c r="D14929" t="s">
        <v>2480</v>
      </c>
      <c r="E14929" t="s">
        <v>65</v>
      </c>
    </row>
    <row r="14930" spans="1:5" x14ac:dyDescent="0.3">
      <c r="A14930" t="s">
        <v>1958</v>
      </c>
      <c r="B14930" t="s">
        <v>4946</v>
      </c>
      <c r="C14930">
        <v>258.549908799045</v>
      </c>
      <c r="D14930" t="s">
        <v>2480</v>
      </c>
      <c r="E14930" t="s">
        <v>65</v>
      </c>
    </row>
    <row r="14931" spans="1:5" x14ac:dyDescent="0.3">
      <c r="A14931" t="s">
        <v>1959</v>
      </c>
      <c r="B14931" t="s">
        <v>4946</v>
      </c>
      <c r="C14931">
        <v>368.89399557317802</v>
      </c>
      <c r="D14931" t="s">
        <v>2480</v>
      </c>
      <c r="E14931" t="s">
        <v>65</v>
      </c>
    </row>
    <row r="14932" spans="1:5" x14ac:dyDescent="0.3">
      <c r="A14932" t="s">
        <v>1960</v>
      </c>
      <c r="B14932" t="s">
        <v>4946</v>
      </c>
      <c r="C14932">
        <v>180.89174059885596</v>
      </c>
      <c r="D14932" t="s">
        <v>2480</v>
      </c>
      <c r="E14932" t="s">
        <v>65</v>
      </c>
    </row>
    <row r="14933" spans="1:5" x14ac:dyDescent="0.3">
      <c r="A14933" t="s">
        <v>1961</v>
      </c>
      <c r="B14933" t="s">
        <v>4946</v>
      </c>
      <c r="C14933">
        <v>480.81917939813098</v>
      </c>
      <c r="D14933" t="s">
        <v>2480</v>
      </c>
      <c r="E14933" t="s">
        <v>65</v>
      </c>
    </row>
    <row r="14934" spans="1:5" x14ac:dyDescent="0.3">
      <c r="A14934" t="s">
        <v>1962</v>
      </c>
      <c r="B14934" t="s">
        <v>4946</v>
      </c>
      <c r="C14934">
        <v>1150.5086100280701</v>
      </c>
      <c r="D14934" t="s">
        <v>2480</v>
      </c>
      <c r="E14934" t="s">
        <v>65</v>
      </c>
    </row>
    <row r="14935" spans="1:5" x14ac:dyDescent="0.3">
      <c r="A14935" t="s">
        <v>1963</v>
      </c>
      <c r="B14935" t="s">
        <v>4946</v>
      </c>
      <c r="C14935">
        <v>835.72926895424723</v>
      </c>
      <c r="D14935" t="s">
        <v>2480</v>
      </c>
      <c r="E14935" t="s">
        <v>65</v>
      </c>
    </row>
    <row r="14936" spans="1:5" x14ac:dyDescent="0.3">
      <c r="A14936" t="s">
        <v>1964</v>
      </c>
      <c r="B14936" t="s">
        <v>4946</v>
      </c>
      <c r="C14936">
        <v>1064.5679986269799</v>
      </c>
      <c r="D14936" t="s">
        <v>2480</v>
      </c>
      <c r="E14936" t="s">
        <v>65</v>
      </c>
    </row>
    <row r="14937" spans="1:5" x14ac:dyDescent="0.3">
      <c r="A14937" t="s">
        <v>1965</v>
      </c>
      <c r="B14937" t="s">
        <v>4946</v>
      </c>
      <c r="C14937">
        <v>1613.1374005790699</v>
      </c>
      <c r="D14937" t="s">
        <v>2480</v>
      </c>
      <c r="E14937" t="s">
        <v>65</v>
      </c>
    </row>
    <row r="14938" spans="1:5" x14ac:dyDescent="0.3">
      <c r="A14938" t="s">
        <v>1966</v>
      </c>
      <c r="B14938" t="s">
        <v>4946</v>
      </c>
      <c r="C14938">
        <v>722.02436296424798</v>
      </c>
      <c r="D14938" t="s">
        <v>2480</v>
      </c>
      <c r="E14938" t="s">
        <v>65</v>
      </c>
    </row>
    <row r="14939" spans="1:5" x14ac:dyDescent="0.3">
      <c r="A14939" t="s">
        <v>1972</v>
      </c>
      <c r="B14939" t="s">
        <v>4946</v>
      </c>
      <c r="C14939">
        <v>3491.1585218446398</v>
      </c>
      <c r="D14939" t="s">
        <v>2480</v>
      </c>
      <c r="E14939" t="s">
        <v>65</v>
      </c>
    </row>
    <row r="14940" spans="1:5" x14ac:dyDescent="0.3">
      <c r="A14940" t="s">
        <v>1973</v>
      </c>
      <c r="B14940" t="s">
        <v>4946</v>
      </c>
      <c r="C14940">
        <v>2602.5539767659998</v>
      </c>
      <c r="D14940" t="s">
        <v>2480</v>
      </c>
      <c r="E14940" t="s">
        <v>65</v>
      </c>
    </row>
    <row r="14941" spans="1:5" x14ac:dyDescent="0.3">
      <c r="A14941" t="s">
        <v>1979</v>
      </c>
      <c r="B14941" t="s">
        <v>4946</v>
      </c>
      <c r="C14941">
        <v>496.17657418633513</v>
      </c>
      <c r="D14941" t="s">
        <v>2480</v>
      </c>
      <c r="E14941" t="s">
        <v>65</v>
      </c>
    </row>
    <row r="14942" spans="1:5" x14ac:dyDescent="0.3">
      <c r="A14942" t="s">
        <v>1980</v>
      </c>
      <c r="B14942" t="s">
        <v>4946</v>
      </c>
      <c r="C14942">
        <v>342.41161187056099</v>
      </c>
      <c r="D14942" t="s">
        <v>2480</v>
      </c>
      <c r="E14942" t="s">
        <v>65</v>
      </c>
    </row>
    <row r="14943" spans="1:5" x14ac:dyDescent="0.3">
      <c r="A14943" t="s">
        <v>1981</v>
      </c>
      <c r="B14943" t="s">
        <v>4946</v>
      </c>
      <c r="C14943">
        <v>673.63504928662599</v>
      </c>
      <c r="D14943" t="s">
        <v>2480</v>
      </c>
      <c r="E14943" t="s">
        <v>65</v>
      </c>
    </row>
    <row r="14944" spans="1:5" x14ac:dyDescent="0.3">
      <c r="A14944" t="s">
        <v>1982</v>
      </c>
      <c r="B14944" t="s">
        <v>4946</v>
      </c>
      <c r="C14944">
        <v>580.36765575919537</v>
      </c>
      <c r="D14944" t="s">
        <v>2480</v>
      </c>
      <c r="E14944" t="s">
        <v>65</v>
      </c>
    </row>
    <row r="14945" spans="1:5" x14ac:dyDescent="0.3">
      <c r="A14945" t="s">
        <v>1983</v>
      </c>
      <c r="B14945" t="s">
        <v>4946</v>
      </c>
      <c r="C14945">
        <v>584.804436759802</v>
      </c>
      <c r="D14945" t="s">
        <v>2480</v>
      </c>
      <c r="E14945" t="s">
        <v>65</v>
      </c>
    </row>
    <row r="14946" spans="1:5" x14ac:dyDescent="0.3">
      <c r="A14946" t="s">
        <v>1984</v>
      </c>
      <c r="B14946" t="s">
        <v>4946</v>
      </c>
      <c r="C14946">
        <v>815.04498608389804</v>
      </c>
      <c r="D14946" t="s">
        <v>2480</v>
      </c>
      <c r="E14946" t="s">
        <v>65</v>
      </c>
    </row>
    <row r="14947" spans="1:5" x14ac:dyDescent="0.3">
      <c r="A14947" t="s">
        <v>1985</v>
      </c>
      <c r="B14947" t="s">
        <v>4946</v>
      </c>
      <c r="C14947">
        <v>400.09239086751808</v>
      </c>
      <c r="D14947" t="s">
        <v>2480</v>
      </c>
      <c r="E14947" t="s">
        <v>65</v>
      </c>
    </row>
    <row r="14948" spans="1:5" x14ac:dyDescent="0.3">
      <c r="A14948" t="s">
        <v>1986</v>
      </c>
      <c r="B14948" t="s">
        <v>4946</v>
      </c>
      <c r="C14948">
        <v>686.19393911944405</v>
      </c>
      <c r="D14948" t="s">
        <v>2480</v>
      </c>
      <c r="E14948" t="s">
        <v>65</v>
      </c>
    </row>
    <row r="14949" spans="1:5" x14ac:dyDescent="0.3">
      <c r="A14949" t="s">
        <v>1987</v>
      </c>
      <c r="B14949" t="s">
        <v>4946</v>
      </c>
      <c r="C14949">
        <v>1280.8739854007918</v>
      </c>
      <c r="D14949" t="s">
        <v>2480</v>
      </c>
      <c r="E14949" t="s">
        <v>65</v>
      </c>
    </row>
    <row r="14950" spans="1:5" x14ac:dyDescent="0.3">
      <c r="A14950" t="s">
        <v>1988</v>
      </c>
      <c r="B14950" t="s">
        <v>4946</v>
      </c>
      <c r="C14950">
        <v>607.98339192330502</v>
      </c>
      <c r="D14950" t="s">
        <v>2480</v>
      </c>
      <c r="E14950" t="s">
        <v>65</v>
      </c>
    </row>
    <row r="14951" spans="1:5" x14ac:dyDescent="0.3">
      <c r="A14951" t="s">
        <v>1989</v>
      </c>
      <c r="B14951" t="s">
        <v>4946</v>
      </c>
      <c r="C14951">
        <v>374.26380020702101</v>
      </c>
      <c r="D14951" t="s">
        <v>2480</v>
      </c>
      <c r="E14951" t="s">
        <v>65</v>
      </c>
    </row>
    <row r="14952" spans="1:5" x14ac:dyDescent="0.3">
      <c r="A14952" t="s">
        <v>1990</v>
      </c>
      <c r="B14952" t="s">
        <v>4946</v>
      </c>
      <c r="C14952">
        <v>338.73756958291006</v>
      </c>
      <c r="D14952" t="s">
        <v>2480</v>
      </c>
      <c r="E14952" t="s">
        <v>65</v>
      </c>
    </row>
    <row r="14953" spans="1:5" x14ac:dyDescent="0.3">
      <c r="A14953" t="s">
        <v>1991</v>
      </c>
      <c r="B14953" t="s">
        <v>4946</v>
      </c>
      <c r="C14953">
        <v>515.74770599996043</v>
      </c>
      <c r="D14953" t="s">
        <v>2480</v>
      </c>
      <c r="E14953" t="s">
        <v>65</v>
      </c>
    </row>
    <row r="14954" spans="1:5" x14ac:dyDescent="0.3">
      <c r="A14954" t="s">
        <v>1992</v>
      </c>
      <c r="B14954" t="s">
        <v>4946</v>
      </c>
      <c r="C14954">
        <v>632.70659970632403</v>
      </c>
      <c r="D14954" t="s">
        <v>2480</v>
      </c>
      <c r="E14954" t="s">
        <v>65</v>
      </c>
    </row>
    <row r="14955" spans="1:5" x14ac:dyDescent="0.3">
      <c r="A14955" t="s">
        <v>1996</v>
      </c>
      <c r="B14955" t="s">
        <v>4946</v>
      </c>
      <c r="C14955">
        <v>362.9239471838867</v>
      </c>
      <c r="D14955" t="s">
        <v>2480</v>
      </c>
      <c r="E14955" t="s">
        <v>65</v>
      </c>
    </row>
    <row r="14956" spans="1:5" x14ac:dyDescent="0.3">
      <c r="A14956" t="s">
        <v>1997</v>
      </c>
      <c r="B14956" t="s">
        <v>4946</v>
      </c>
      <c r="C14956">
        <v>463.54375598241342</v>
      </c>
      <c r="D14956" t="s">
        <v>2480</v>
      </c>
      <c r="E14956" t="s">
        <v>65</v>
      </c>
    </row>
    <row r="14957" spans="1:5" x14ac:dyDescent="0.3">
      <c r="A14957" t="s">
        <v>1998</v>
      </c>
      <c r="B14957" t="s">
        <v>4946</v>
      </c>
      <c r="C14957">
        <v>477.1556801369037</v>
      </c>
      <c r="D14957" t="s">
        <v>2480</v>
      </c>
      <c r="E14957" t="s">
        <v>65</v>
      </c>
    </row>
    <row r="14958" spans="1:5" x14ac:dyDescent="0.3">
      <c r="A14958" t="s">
        <v>1999</v>
      </c>
      <c r="B14958" t="s">
        <v>4946</v>
      </c>
      <c r="C14958">
        <v>820.56104756182185</v>
      </c>
      <c r="D14958" t="s">
        <v>2480</v>
      </c>
      <c r="E14958" t="s">
        <v>65</v>
      </c>
    </row>
    <row r="14959" spans="1:5" x14ac:dyDescent="0.3">
      <c r="A14959" t="s">
        <v>2000</v>
      </c>
      <c r="B14959" t="s">
        <v>4946</v>
      </c>
      <c r="C14959">
        <v>1106.5239874252438</v>
      </c>
      <c r="D14959" t="s">
        <v>2480</v>
      </c>
      <c r="E14959" t="s">
        <v>65</v>
      </c>
    </row>
    <row r="14960" spans="1:5" x14ac:dyDescent="0.3">
      <c r="A14960" t="s">
        <v>2003</v>
      </c>
      <c r="B14960" t="s">
        <v>4946</v>
      </c>
      <c r="C14960">
        <v>6562.7857371742302</v>
      </c>
      <c r="D14960" t="s">
        <v>2480</v>
      </c>
      <c r="E14960" t="s">
        <v>65</v>
      </c>
    </row>
    <row r="14961" spans="1:5" x14ac:dyDescent="0.3">
      <c r="A14961" t="s">
        <v>2004</v>
      </c>
      <c r="B14961" t="s">
        <v>4946</v>
      </c>
      <c r="C14961">
        <v>3901.1651730773101</v>
      </c>
      <c r="D14961" t="s">
        <v>2480</v>
      </c>
      <c r="E14961" t="s">
        <v>65</v>
      </c>
    </row>
    <row r="14962" spans="1:5" x14ac:dyDescent="0.3">
      <c r="A14962" t="s">
        <v>2005</v>
      </c>
      <c r="B14962" t="s">
        <v>4946</v>
      </c>
      <c r="C14962">
        <v>4340.0595973162499</v>
      </c>
      <c r="D14962" t="s">
        <v>2480</v>
      </c>
      <c r="E14962" t="s">
        <v>65</v>
      </c>
    </row>
    <row r="14963" spans="1:5" x14ac:dyDescent="0.3">
      <c r="A14963" t="s">
        <v>2006</v>
      </c>
      <c r="B14963" t="s">
        <v>4946</v>
      </c>
      <c r="C14963">
        <v>3995.6241951991401</v>
      </c>
      <c r="D14963" t="s">
        <v>2480</v>
      </c>
      <c r="E14963" t="s">
        <v>65</v>
      </c>
    </row>
    <row r="14964" spans="1:5" x14ac:dyDescent="0.3">
      <c r="A14964" t="s">
        <v>2007</v>
      </c>
      <c r="B14964" t="s">
        <v>4946</v>
      </c>
      <c r="C14964">
        <v>5177.2737294540702</v>
      </c>
      <c r="D14964" t="s">
        <v>2480</v>
      </c>
      <c r="E14964" t="s">
        <v>65</v>
      </c>
    </row>
    <row r="14965" spans="1:5" x14ac:dyDescent="0.3">
      <c r="A14965" t="s">
        <v>2008</v>
      </c>
      <c r="B14965" t="s">
        <v>4946</v>
      </c>
      <c r="C14965">
        <v>5371.3516369290501</v>
      </c>
      <c r="D14965" t="s">
        <v>2480</v>
      </c>
      <c r="E14965" t="s">
        <v>65</v>
      </c>
    </row>
    <row r="14966" spans="1:5" x14ac:dyDescent="0.3">
      <c r="A14966" t="s">
        <v>2009</v>
      </c>
      <c r="B14966" t="s">
        <v>4946</v>
      </c>
      <c r="C14966">
        <v>4903.8630250239803</v>
      </c>
      <c r="D14966" t="s">
        <v>2480</v>
      </c>
      <c r="E14966" t="s">
        <v>65</v>
      </c>
    </row>
    <row r="14967" spans="1:5" x14ac:dyDescent="0.3">
      <c r="A14967" t="s">
        <v>2013</v>
      </c>
      <c r="B14967" t="s">
        <v>4946</v>
      </c>
      <c r="C14967">
        <v>720.49816999059703</v>
      </c>
      <c r="D14967" t="s">
        <v>2480</v>
      </c>
      <c r="E14967" t="s">
        <v>65</v>
      </c>
    </row>
    <row r="14968" spans="1:5" x14ac:dyDescent="0.3">
      <c r="A14968" t="s">
        <v>2014</v>
      </c>
      <c r="B14968" t="s">
        <v>4946</v>
      </c>
      <c r="C14968">
        <v>225.15450783232296</v>
      </c>
      <c r="D14968" t="s">
        <v>2480</v>
      </c>
      <c r="E14968" t="s">
        <v>65</v>
      </c>
    </row>
    <row r="14969" spans="1:5" x14ac:dyDescent="0.3">
      <c r="A14969" t="s">
        <v>2015</v>
      </c>
      <c r="B14969" t="s">
        <v>4946</v>
      </c>
      <c r="C14969">
        <v>466.11664632487299</v>
      </c>
      <c r="D14969" t="s">
        <v>2480</v>
      </c>
      <c r="E14969" t="s">
        <v>65</v>
      </c>
    </row>
    <row r="14970" spans="1:5" x14ac:dyDescent="0.3">
      <c r="A14970" t="s">
        <v>2016</v>
      </c>
      <c r="B14970" t="s">
        <v>4946</v>
      </c>
      <c r="C14970">
        <v>663.94383031222969</v>
      </c>
      <c r="D14970" t="s">
        <v>2480</v>
      </c>
      <c r="E14970" t="s">
        <v>65</v>
      </c>
    </row>
    <row r="14971" spans="1:5" x14ac:dyDescent="0.3">
      <c r="A14971" t="s">
        <v>2017</v>
      </c>
      <c r="B14971" t="s">
        <v>4946</v>
      </c>
      <c r="C14971">
        <v>563.86097588154803</v>
      </c>
      <c r="D14971" t="s">
        <v>2480</v>
      </c>
      <c r="E14971" t="s">
        <v>65</v>
      </c>
    </row>
    <row r="14972" spans="1:5" x14ac:dyDescent="0.3">
      <c r="A14972" t="s">
        <v>2018</v>
      </c>
      <c r="B14972" t="s">
        <v>4946</v>
      </c>
      <c r="C14972">
        <v>570.96543704246403</v>
      </c>
      <c r="D14972" t="s">
        <v>2480</v>
      </c>
      <c r="E14972" t="s">
        <v>65</v>
      </c>
    </row>
    <row r="14973" spans="1:5" x14ac:dyDescent="0.3">
      <c r="A14973" t="s">
        <v>2019</v>
      </c>
      <c r="B14973" t="s">
        <v>4946</v>
      </c>
      <c r="C14973">
        <v>890.27592111917272</v>
      </c>
      <c r="D14973" t="s">
        <v>2480</v>
      </c>
      <c r="E14973" t="s">
        <v>65</v>
      </c>
    </row>
    <row r="14974" spans="1:5" x14ac:dyDescent="0.3">
      <c r="A14974" t="s">
        <v>2020</v>
      </c>
      <c r="B14974" t="s">
        <v>4946</v>
      </c>
      <c r="C14974">
        <v>483.30983043971077</v>
      </c>
      <c r="D14974" t="s">
        <v>2480</v>
      </c>
      <c r="E14974" t="s">
        <v>65</v>
      </c>
    </row>
    <row r="14975" spans="1:5" x14ac:dyDescent="0.3">
      <c r="A14975" t="s">
        <v>2021</v>
      </c>
      <c r="B14975" t="s">
        <v>4946</v>
      </c>
      <c r="C14975">
        <v>1794.8583484206886</v>
      </c>
      <c r="D14975" t="s">
        <v>2480</v>
      </c>
      <c r="E14975" t="s">
        <v>65</v>
      </c>
    </row>
    <row r="14976" spans="1:5" x14ac:dyDescent="0.3">
      <c r="A14976" t="s">
        <v>2022</v>
      </c>
      <c r="B14976" t="s">
        <v>4946</v>
      </c>
      <c r="C14976">
        <v>720.49999019742688</v>
      </c>
      <c r="D14976" t="s">
        <v>2480</v>
      </c>
      <c r="E14976" t="s">
        <v>65</v>
      </c>
    </row>
    <row r="14977" spans="1:5" x14ac:dyDescent="0.3">
      <c r="A14977" t="s">
        <v>2023</v>
      </c>
      <c r="B14977" t="s">
        <v>4946</v>
      </c>
      <c r="C14977">
        <v>315.15021769321498</v>
      </c>
      <c r="D14977" t="s">
        <v>2480</v>
      </c>
      <c r="E14977" t="s">
        <v>65</v>
      </c>
    </row>
    <row r="14978" spans="1:5" x14ac:dyDescent="0.3">
      <c r="A14978" t="s">
        <v>2024</v>
      </c>
      <c r="B14978" t="s">
        <v>4946</v>
      </c>
      <c r="C14978">
        <v>445.40108592145805</v>
      </c>
      <c r="D14978" t="s">
        <v>2480</v>
      </c>
      <c r="E14978" t="s">
        <v>65</v>
      </c>
    </row>
    <row r="14979" spans="1:5" x14ac:dyDescent="0.3">
      <c r="A14979" t="s">
        <v>2025</v>
      </c>
      <c r="B14979" t="s">
        <v>4946</v>
      </c>
      <c r="C14979">
        <v>470.13929035570698</v>
      </c>
      <c r="D14979" t="s">
        <v>2480</v>
      </c>
      <c r="E14979" t="s">
        <v>65</v>
      </c>
    </row>
    <row r="14980" spans="1:5" x14ac:dyDescent="0.3">
      <c r="A14980" t="s">
        <v>2026</v>
      </c>
      <c r="B14980" t="s">
        <v>4946</v>
      </c>
      <c r="C14980">
        <v>560.84935930898303</v>
      </c>
      <c r="D14980" t="s">
        <v>2480</v>
      </c>
      <c r="E14980" t="s">
        <v>65</v>
      </c>
    </row>
    <row r="14981" spans="1:5" x14ac:dyDescent="0.3">
      <c r="A14981" t="s">
        <v>2027</v>
      </c>
      <c r="B14981" t="s">
        <v>4946</v>
      </c>
      <c r="C14981">
        <v>510.07620296662702</v>
      </c>
      <c r="D14981" t="s">
        <v>2480</v>
      </c>
      <c r="E14981" t="s">
        <v>65</v>
      </c>
    </row>
    <row r="14982" spans="1:5" x14ac:dyDescent="0.3">
      <c r="A14982" t="s">
        <v>2028</v>
      </c>
      <c r="B14982" t="s">
        <v>4946</v>
      </c>
      <c r="C14982">
        <v>641.80300970925202</v>
      </c>
      <c r="D14982" t="s">
        <v>2480</v>
      </c>
      <c r="E14982" t="s">
        <v>65</v>
      </c>
    </row>
    <row r="14983" spans="1:5" x14ac:dyDescent="0.3">
      <c r="A14983" t="s">
        <v>2029</v>
      </c>
      <c r="B14983" t="s">
        <v>4946</v>
      </c>
      <c r="C14983">
        <v>567.90326031975405</v>
      </c>
      <c r="D14983" t="s">
        <v>2480</v>
      </c>
      <c r="E14983" t="s">
        <v>65</v>
      </c>
    </row>
    <row r="14984" spans="1:5" x14ac:dyDescent="0.3">
      <c r="A14984" t="s">
        <v>2030</v>
      </c>
      <c r="B14984" t="s">
        <v>4946</v>
      </c>
      <c r="C14984">
        <v>194.97177783796499</v>
      </c>
      <c r="D14984" t="s">
        <v>2480</v>
      </c>
      <c r="E14984" t="s">
        <v>65</v>
      </c>
    </row>
    <row r="14985" spans="1:5" x14ac:dyDescent="0.3">
      <c r="A14985" t="s">
        <v>2031</v>
      </c>
      <c r="B14985" t="s">
        <v>4946</v>
      </c>
      <c r="C14985">
        <v>1399.36206570012</v>
      </c>
      <c r="D14985" t="s">
        <v>2480</v>
      </c>
      <c r="E14985" t="s">
        <v>65</v>
      </c>
    </row>
    <row r="14986" spans="1:5" x14ac:dyDescent="0.3">
      <c r="A14986" t="s">
        <v>2032</v>
      </c>
      <c r="B14986" t="s">
        <v>4946</v>
      </c>
      <c r="C14986">
        <v>2062.6525834323502</v>
      </c>
      <c r="D14986" t="s">
        <v>2480</v>
      </c>
      <c r="E14986" t="s">
        <v>65</v>
      </c>
    </row>
    <row r="14987" spans="1:5" x14ac:dyDescent="0.3">
      <c r="A14987" t="s">
        <v>2033</v>
      </c>
      <c r="B14987" t="s">
        <v>4946</v>
      </c>
      <c r="C14987">
        <v>1426.1147220437001</v>
      </c>
      <c r="D14987" t="s">
        <v>2480</v>
      </c>
      <c r="E14987" t="s">
        <v>65</v>
      </c>
    </row>
    <row r="14988" spans="1:5" x14ac:dyDescent="0.3">
      <c r="A14988" t="s">
        <v>2034</v>
      </c>
      <c r="B14988" t="s">
        <v>4946</v>
      </c>
      <c r="C14988">
        <v>1280.8739854007918</v>
      </c>
      <c r="D14988" t="s">
        <v>2480</v>
      </c>
      <c r="E14988" t="s">
        <v>65</v>
      </c>
    </row>
    <row r="14989" spans="1:5" x14ac:dyDescent="0.3">
      <c r="A14989" t="s">
        <v>2035</v>
      </c>
      <c r="B14989" t="s">
        <v>4946</v>
      </c>
      <c r="C14989">
        <v>829.64554190334798</v>
      </c>
      <c r="D14989" t="s">
        <v>2480</v>
      </c>
      <c r="E14989" t="s">
        <v>65</v>
      </c>
    </row>
    <row r="14990" spans="1:5" x14ac:dyDescent="0.3">
      <c r="A14990" t="s">
        <v>2036</v>
      </c>
      <c r="B14990" t="s">
        <v>4946</v>
      </c>
      <c r="C14990">
        <v>619.32854767384299</v>
      </c>
      <c r="D14990" t="s">
        <v>2480</v>
      </c>
      <c r="E14990" t="s">
        <v>65</v>
      </c>
    </row>
    <row r="14991" spans="1:5" x14ac:dyDescent="0.3">
      <c r="A14991" t="s">
        <v>2037</v>
      </c>
      <c r="B14991" t="s">
        <v>4946</v>
      </c>
      <c r="C14991">
        <v>1805.79611362235</v>
      </c>
      <c r="D14991" t="s">
        <v>2480</v>
      </c>
      <c r="E14991" t="s">
        <v>65</v>
      </c>
    </row>
    <row r="14992" spans="1:5" x14ac:dyDescent="0.3">
      <c r="A14992" t="s">
        <v>2038</v>
      </c>
      <c r="B14992" t="s">
        <v>4946</v>
      </c>
      <c r="C14992">
        <v>299.25445885060299</v>
      </c>
      <c r="D14992" t="s">
        <v>2480</v>
      </c>
      <c r="E14992" t="s">
        <v>65</v>
      </c>
    </row>
    <row r="14993" spans="1:5" x14ac:dyDescent="0.3">
      <c r="A14993" t="s">
        <v>2039</v>
      </c>
      <c r="B14993" t="s">
        <v>4946</v>
      </c>
      <c r="C14993">
        <v>351.040965134121</v>
      </c>
      <c r="D14993" t="s">
        <v>2480</v>
      </c>
      <c r="E14993" t="s">
        <v>65</v>
      </c>
    </row>
    <row r="14994" spans="1:5" x14ac:dyDescent="0.3">
      <c r="A14994" t="s">
        <v>2040</v>
      </c>
      <c r="B14994" t="s">
        <v>4946</v>
      </c>
      <c r="C14994">
        <v>572.66999162626996</v>
      </c>
      <c r="D14994" t="s">
        <v>2480</v>
      </c>
      <c r="E14994" t="s">
        <v>65</v>
      </c>
    </row>
    <row r="14995" spans="1:5" x14ac:dyDescent="0.3">
      <c r="A14995" t="s">
        <v>2041</v>
      </c>
      <c r="B14995" t="s">
        <v>4946</v>
      </c>
      <c r="C14995">
        <v>778.43606027795295</v>
      </c>
      <c r="D14995" t="s">
        <v>2480</v>
      </c>
      <c r="E14995" t="s">
        <v>65</v>
      </c>
    </row>
    <row r="14996" spans="1:5" x14ac:dyDescent="0.3">
      <c r="A14996" t="s">
        <v>2042</v>
      </c>
      <c r="B14996" t="s">
        <v>4946</v>
      </c>
      <c r="C14996">
        <v>297.88968026265297</v>
      </c>
      <c r="D14996" t="s">
        <v>2480</v>
      </c>
      <c r="E14996" t="s">
        <v>65</v>
      </c>
    </row>
    <row r="14997" spans="1:5" x14ac:dyDescent="0.3">
      <c r="A14997" t="s">
        <v>2043</v>
      </c>
      <c r="B14997" t="s">
        <v>4946</v>
      </c>
      <c r="C14997">
        <v>454.07837682361202</v>
      </c>
      <c r="D14997" t="s">
        <v>2480</v>
      </c>
      <c r="E14997" t="s">
        <v>65</v>
      </c>
    </row>
    <row r="14998" spans="1:5" x14ac:dyDescent="0.3">
      <c r="A14998" t="s">
        <v>2044</v>
      </c>
      <c r="B14998" t="s">
        <v>4946</v>
      </c>
      <c r="C14998">
        <v>599.44548375221098</v>
      </c>
      <c r="D14998" t="s">
        <v>2480</v>
      </c>
      <c r="E14998" t="s">
        <v>65</v>
      </c>
    </row>
    <row r="14999" spans="1:5" x14ac:dyDescent="0.3">
      <c r="A14999" t="s">
        <v>2045</v>
      </c>
      <c r="B14999" t="s">
        <v>4946</v>
      </c>
      <c r="C14999">
        <v>661.79794230206096</v>
      </c>
      <c r="D14999" t="s">
        <v>2480</v>
      </c>
      <c r="E14999" t="s">
        <v>65</v>
      </c>
    </row>
    <row r="15000" spans="1:5" x14ac:dyDescent="0.3">
      <c r="A15000" t="s">
        <v>2046</v>
      </c>
      <c r="B15000" t="s">
        <v>4946</v>
      </c>
      <c r="C15000">
        <v>567.05226467357602</v>
      </c>
      <c r="D15000" t="s">
        <v>2480</v>
      </c>
      <c r="E15000" t="s">
        <v>65</v>
      </c>
    </row>
    <row r="15001" spans="1:5" x14ac:dyDescent="0.3">
      <c r="A15001" t="s">
        <v>2047</v>
      </c>
      <c r="B15001" t="s">
        <v>4946</v>
      </c>
      <c r="C15001">
        <v>545.92312481976705</v>
      </c>
      <c r="D15001" t="s">
        <v>2480</v>
      </c>
      <c r="E15001" t="s">
        <v>65</v>
      </c>
    </row>
    <row r="15002" spans="1:5" x14ac:dyDescent="0.3">
      <c r="A15002" t="s">
        <v>2048</v>
      </c>
      <c r="B15002" t="s">
        <v>4946</v>
      </c>
      <c r="C15002">
        <v>685.23596407465004</v>
      </c>
      <c r="D15002" t="s">
        <v>2480</v>
      </c>
      <c r="E15002" t="s">
        <v>65</v>
      </c>
    </row>
    <row r="15003" spans="1:5" x14ac:dyDescent="0.3">
      <c r="A15003" t="s">
        <v>2049</v>
      </c>
      <c r="B15003" t="s">
        <v>4946</v>
      </c>
      <c r="C15003">
        <v>283.15567760870402</v>
      </c>
      <c r="D15003" t="s">
        <v>2480</v>
      </c>
      <c r="E15003" t="s">
        <v>65</v>
      </c>
    </row>
    <row r="15004" spans="1:5" x14ac:dyDescent="0.3">
      <c r="A15004" t="s">
        <v>2050</v>
      </c>
      <c r="B15004" t="s">
        <v>4946</v>
      </c>
      <c r="C15004">
        <v>489.64692994625898</v>
      </c>
      <c r="D15004" t="s">
        <v>2480</v>
      </c>
      <c r="E15004" t="s">
        <v>65</v>
      </c>
    </row>
    <row r="15005" spans="1:5" x14ac:dyDescent="0.3">
      <c r="A15005" t="s">
        <v>2051</v>
      </c>
      <c r="B15005" t="s">
        <v>4946</v>
      </c>
      <c r="C15005">
        <v>482.939148421634</v>
      </c>
      <c r="D15005" t="s">
        <v>2480</v>
      </c>
      <c r="E15005" t="s">
        <v>65</v>
      </c>
    </row>
    <row r="15006" spans="1:5" x14ac:dyDescent="0.3">
      <c r="A15006" t="s">
        <v>2052</v>
      </c>
      <c r="B15006" t="s">
        <v>4946</v>
      </c>
      <c r="C15006">
        <v>642.67113489325698</v>
      </c>
      <c r="D15006" t="s">
        <v>2480</v>
      </c>
      <c r="E15006" t="s">
        <v>65</v>
      </c>
    </row>
    <row r="15007" spans="1:5" x14ac:dyDescent="0.3">
      <c r="A15007" t="s">
        <v>2053</v>
      </c>
      <c r="B15007" t="s">
        <v>4946</v>
      </c>
      <c r="C15007">
        <v>349.47089713211898</v>
      </c>
      <c r="D15007" t="s">
        <v>2480</v>
      </c>
      <c r="E15007" t="s">
        <v>65</v>
      </c>
    </row>
    <row r="15008" spans="1:5" x14ac:dyDescent="0.3">
      <c r="A15008" t="s">
        <v>2054</v>
      </c>
      <c r="B15008" t="s">
        <v>4946</v>
      </c>
      <c r="C15008">
        <v>153.052972752736</v>
      </c>
      <c r="D15008" t="s">
        <v>2480</v>
      </c>
      <c r="E15008" t="s">
        <v>65</v>
      </c>
    </row>
    <row r="15009" spans="1:5" x14ac:dyDescent="0.3">
      <c r="A15009" t="s">
        <v>2055</v>
      </c>
      <c r="B15009" t="s">
        <v>4946</v>
      </c>
      <c r="C15009">
        <v>532.112705553051</v>
      </c>
      <c r="D15009" t="s">
        <v>2480</v>
      </c>
      <c r="E15009" t="s">
        <v>65</v>
      </c>
    </row>
    <row r="15010" spans="1:5" x14ac:dyDescent="0.3">
      <c r="A15010" t="s">
        <v>2056</v>
      </c>
      <c r="B15010" t="s">
        <v>4946</v>
      </c>
      <c r="C15010">
        <v>670.45993897594599</v>
      </c>
      <c r="D15010" t="s">
        <v>2480</v>
      </c>
      <c r="E15010" t="s">
        <v>65</v>
      </c>
    </row>
    <row r="15011" spans="1:5" x14ac:dyDescent="0.3">
      <c r="A15011" t="s">
        <v>2057</v>
      </c>
      <c r="B15011" t="s">
        <v>4946</v>
      </c>
      <c r="C15011">
        <v>465.23262687486903</v>
      </c>
      <c r="D15011" t="s">
        <v>2480</v>
      </c>
      <c r="E15011" t="s">
        <v>65</v>
      </c>
    </row>
    <row r="15012" spans="1:5" x14ac:dyDescent="0.3">
      <c r="A15012" t="s">
        <v>2059</v>
      </c>
      <c r="B15012" t="s">
        <v>4946</v>
      </c>
      <c r="C15012">
        <v>1155.9660792391699</v>
      </c>
      <c r="D15012" t="s">
        <v>2480</v>
      </c>
      <c r="E15012" t="s">
        <v>65</v>
      </c>
    </row>
    <row r="15013" spans="1:5" x14ac:dyDescent="0.3">
      <c r="A15013" t="s">
        <v>2060</v>
      </c>
      <c r="B15013" t="s">
        <v>4946</v>
      </c>
      <c r="C15013">
        <v>865.34837422991541</v>
      </c>
      <c r="D15013" t="s">
        <v>2480</v>
      </c>
      <c r="E15013" t="s">
        <v>65</v>
      </c>
    </row>
    <row r="15014" spans="1:5" x14ac:dyDescent="0.3">
      <c r="A15014" t="s">
        <v>2061</v>
      </c>
      <c r="B15014" t="s">
        <v>4946</v>
      </c>
      <c r="C15014">
        <v>1991.8743220476399</v>
      </c>
      <c r="D15014" t="s">
        <v>2480</v>
      </c>
      <c r="E15014" t="s">
        <v>65</v>
      </c>
    </row>
    <row r="15015" spans="1:5" x14ac:dyDescent="0.3">
      <c r="A15015" t="s">
        <v>2062</v>
      </c>
      <c r="B15015" t="s">
        <v>4946</v>
      </c>
      <c r="C15015">
        <v>1662.9202405816482</v>
      </c>
      <c r="D15015" t="s">
        <v>2480</v>
      </c>
      <c r="E15015" t="s">
        <v>65</v>
      </c>
    </row>
    <row r="15016" spans="1:5" x14ac:dyDescent="0.3">
      <c r="A15016" t="s">
        <v>2063</v>
      </c>
      <c r="B15016" t="s">
        <v>4946</v>
      </c>
      <c r="C15016">
        <v>1014.9532469629978</v>
      </c>
      <c r="D15016" t="s">
        <v>2480</v>
      </c>
      <c r="E15016" t="s">
        <v>65</v>
      </c>
    </row>
    <row r="15017" spans="1:5" x14ac:dyDescent="0.3">
      <c r="A15017" t="s">
        <v>2064</v>
      </c>
      <c r="B15017" t="s">
        <v>4946</v>
      </c>
      <c r="C15017">
        <v>958.44127731439005</v>
      </c>
      <c r="D15017" t="s">
        <v>2480</v>
      </c>
      <c r="E15017" t="s">
        <v>65</v>
      </c>
    </row>
    <row r="15018" spans="1:5" x14ac:dyDescent="0.3">
      <c r="A15018" t="s">
        <v>2065</v>
      </c>
      <c r="B15018" t="s">
        <v>4946</v>
      </c>
      <c r="C15018">
        <v>1193.92160906555</v>
      </c>
      <c r="D15018" t="s">
        <v>2480</v>
      </c>
      <c r="E15018" t="s">
        <v>65</v>
      </c>
    </row>
    <row r="15019" spans="1:5" x14ac:dyDescent="0.3">
      <c r="A15019" t="s">
        <v>2066</v>
      </c>
      <c r="B15019" t="s">
        <v>4946</v>
      </c>
      <c r="C15019">
        <v>749.72667463715004</v>
      </c>
      <c r="D15019" t="s">
        <v>2480</v>
      </c>
      <c r="E15019" t="s">
        <v>65</v>
      </c>
    </row>
    <row r="15020" spans="1:5" x14ac:dyDescent="0.3">
      <c r="A15020" t="s">
        <v>2067</v>
      </c>
      <c r="B15020" t="s">
        <v>4946</v>
      </c>
      <c r="C15020">
        <v>1499.2320233326811</v>
      </c>
      <c r="D15020" t="s">
        <v>2480</v>
      </c>
      <c r="E15020" t="s">
        <v>65</v>
      </c>
    </row>
    <row r="15021" spans="1:5" x14ac:dyDescent="0.3">
      <c r="A15021" t="s">
        <v>2068</v>
      </c>
      <c r="B15021" t="s">
        <v>4946</v>
      </c>
      <c r="C15021">
        <v>1376.0344470230568</v>
      </c>
      <c r="D15021" t="s">
        <v>2480</v>
      </c>
      <c r="E15021" t="s">
        <v>65</v>
      </c>
    </row>
    <row r="15022" spans="1:5" x14ac:dyDescent="0.3">
      <c r="A15022" t="s">
        <v>2069</v>
      </c>
      <c r="B15022" t="s">
        <v>4946</v>
      </c>
      <c r="C15022">
        <v>870.05606046346702</v>
      </c>
      <c r="D15022" t="s">
        <v>2480</v>
      </c>
      <c r="E15022" t="s">
        <v>65</v>
      </c>
    </row>
    <row r="15023" spans="1:5" x14ac:dyDescent="0.3">
      <c r="A15023" t="s">
        <v>2070</v>
      </c>
      <c r="B15023" t="s">
        <v>4946</v>
      </c>
      <c r="C15023">
        <v>1280.8739854007918</v>
      </c>
      <c r="D15023" t="s">
        <v>2480</v>
      </c>
      <c r="E15023" t="s">
        <v>65</v>
      </c>
    </row>
    <row r="15024" spans="1:5" x14ac:dyDescent="0.3">
      <c r="A15024" t="s">
        <v>2071</v>
      </c>
      <c r="B15024" t="s">
        <v>4946</v>
      </c>
      <c r="C15024">
        <v>741.90018499913594</v>
      </c>
      <c r="D15024" t="s">
        <v>2480</v>
      </c>
      <c r="E15024" t="s">
        <v>65</v>
      </c>
    </row>
    <row r="15025" spans="1:5" x14ac:dyDescent="0.3">
      <c r="A15025" t="s">
        <v>2072</v>
      </c>
      <c r="B15025" t="s">
        <v>4946</v>
      </c>
      <c r="C15025">
        <v>1280.8739854007918</v>
      </c>
      <c r="D15025" t="s">
        <v>2480</v>
      </c>
      <c r="E15025" t="s">
        <v>65</v>
      </c>
    </row>
    <row r="15026" spans="1:5" x14ac:dyDescent="0.3">
      <c r="A15026" t="s">
        <v>2073</v>
      </c>
      <c r="B15026" t="s">
        <v>4946</v>
      </c>
      <c r="C15026">
        <v>542.02057875008495</v>
      </c>
      <c r="D15026" t="s">
        <v>2480</v>
      </c>
      <c r="E15026" t="s">
        <v>65</v>
      </c>
    </row>
    <row r="15027" spans="1:5" x14ac:dyDescent="0.3">
      <c r="A15027" t="s">
        <v>2074</v>
      </c>
      <c r="B15027" t="s">
        <v>4946</v>
      </c>
      <c r="C15027">
        <v>1050.70706643427</v>
      </c>
      <c r="D15027" t="s">
        <v>2480</v>
      </c>
      <c r="E15027" t="s">
        <v>65</v>
      </c>
    </row>
    <row r="15028" spans="1:5" x14ac:dyDescent="0.3">
      <c r="A15028" t="s">
        <v>2075</v>
      </c>
      <c r="B15028" t="s">
        <v>4946</v>
      </c>
      <c r="C15028">
        <v>416.40966620607799</v>
      </c>
      <c r="D15028" t="s">
        <v>2480</v>
      </c>
      <c r="E15028" t="s">
        <v>65</v>
      </c>
    </row>
    <row r="15029" spans="1:5" x14ac:dyDescent="0.3">
      <c r="A15029" t="s">
        <v>2076</v>
      </c>
      <c r="B15029" t="s">
        <v>4946</v>
      </c>
      <c r="C15029">
        <v>771.72958362982411</v>
      </c>
      <c r="D15029" t="s">
        <v>2480</v>
      </c>
      <c r="E15029" t="s">
        <v>65</v>
      </c>
    </row>
    <row r="15030" spans="1:5" x14ac:dyDescent="0.3">
      <c r="A15030" t="s">
        <v>2077</v>
      </c>
      <c r="B15030" t="s">
        <v>4946</v>
      </c>
      <c r="C15030">
        <v>505.20901977387706</v>
      </c>
      <c r="D15030" t="s">
        <v>2480</v>
      </c>
      <c r="E15030" t="s">
        <v>65</v>
      </c>
    </row>
    <row r="15031" spans="1:5" x14ac:dyDescent="0.3">
      <c r="A15031" t="s">
        <v>2082</v>
      </c>
      <c r="B15031" t="s">
        <v>4946</v>
      </c>
      <c r="C15031">
        <v>2721.9067326547402</v>
      </c>
      <c r="D15031" t="s">
        <v>2480</v>
      </c>
      <c r="E15031" t="s">
        <v>65</v>
      </c>
    </row>
    <row r="15032" spans="1:5" x14ac:dyDescent="0.3">
      <c r="A15032" t="s">
        <v>2083</v>
      </c>
      <c r="B15032" t="s">
        <v>4946</v>
      </c>
      <c r="C15032">
        <v>1661.6052579715599</v>
      </c>
      <c r="D15032" t="s">
        <v>2480</v>
      </c>
      <c r="E15032" t="s">
        <v>65</v>
      </c>
    </row>
    <row r="15033" spans="1:5" x14ac:dyDescent="0.3">
      <c r="A15033" t="s">
        <v>2084</v>
      </c>
      <c r="B15033" t="s">
        <v>4946</v>
      </c>
      <c r="C15033">
        <v>2199.1918729797198</v>
      </c>
      <c r="D15033" t="s">
        <v>2480</v>
      </c>
      <c r="E15033" t="s">
        <v>65</v>
      </c>
    </row>
    <row r="15034" spans="1:5" x14ac:dyDescent="0.3">
      <c r="A15034" t="s">
        <v>2085</v>
      </c>
      <c r="B15034" t="s">
        <v>4946</v>
      </c>
      <c r="C15034">
        <v>773.59663228527904</v>
      </c>
      <c r="D15034" t="s">
        <v>2480</v>
      </c>
      <c r="E15034" t="s">
        <v>65</v>
      </c>
    </row>
    <row r="15035" spans="1:5" x14ac:dyDescent="0.3">
      <c r="A15035" t="s">
        <v>2086</v>
      </c>
      <c r="B15035" t="s">
        <v>4946</v>
      </c>
      <c r="C15035">
        <v>1021.6351337953801</v>
      </c>
      <c r="D15035" t="s">
        <v>2480</v>
      </c>
      <c r="E15035" t="s">
        <v>65</v>
      </c>
    </row>
    <row r="15036" spans="1:5" x14ac:dyDescent="0.3">
      <c r="A15036" t="s">
        <v>2091</v>
      </c>
      <c r="B15036" t="s">
        <v>4946</v>
      </c>
      <c r="C15036">
        <v>396.75865567613999</v>
      </c>
      <c r="D15036" t="s">
        <v>2480</v>
      </c>
      <c r="E15036" t="s">
        <v>65</v>
      </c>
    </row>
    <row r="15037" spans="1:5" x14ac:dyDescent="0.3">
      <c r="A15037" t="s">
        <v>2092</v>
      </c>
      <c r="B15037" t="s">
        <v>4946</v>
      </c>
      <c r="C15037">
        <v>223.801233517821</v>
      </c>
      <c r="D15037" t="s">
        <v>2480</v>
      </c>
      <c r="E15037" t="s">
        <v>65</v>
      </c>
    </row>
    <row r="15038" spans="1:5" x14ac:dyDescent="0.3">
      <c r="A15038" t="s">
        <v>2093</v>
      </c>
      <c r="B15038" t="s">
        <v>4946</v>
      </c>
      <c r="C15038">
        <v>122.29945615148</v>
      </c>
      <c r="D15038" t="s">
        <v>2480</v>
      </c>
      <c r="E15038" t="s">
        <v>65</v>
      </c>
    </row>
    <row r="15039" spans="1:5" x14ac:dyDescent="0.3">
      <c r="A15039" t="s">
        <v>2094</v>
      </c>
      <c r="B15039" t="s">
        <v>4946</v>
      </c>
      <c r="C15039">
        <v>209.37224275755401</v>
      </c>
      <c r="D15039" t="s">
        <v>2480</v>
      </c>
      <c r="E15039" t="s">
        <v>65</v>
      </c>
    </row>
    <row r="15040" spans="1:5" x14ac:dyDescent="0.3">
      <c r="A15040" t="s">
        <v>2095</v>
      </c>
      <c r="B15040" t="s">
        <v>4946</v>
      </c>
      <c r="C15040">
        <v>649.39761634285901</v>
      </c>
      <c r="D15040" t="s">
        <v>2480</v>
      </c>
      <c r="E15040" t="s">
        <v>65</v>
      </c>
    </row>
    <row r="15041" spans="1:5" x14ac:dyDescent="0.3">
      <c r="A15041" t="s">
        <v>2096</v>
      </c>
      <c r="B15041" t="s">
        <v>4946</v>
      </c>
      <c r="C15041">
        <v>483.69945914280999</v>
      </c>
      <c r="D15041" t="s">
        <v>2480</v>
      </c>
      <c r="E15041" t="s">
        <v>65</v>
      </c>
    </row>
    <row r="15042" spans="1:5" x14ac:dyDescent="0.3">
      <c r="A15042" t="s">
        <v>2097</v>
      </c>
      <c r="B15042" t="s">
        <v>4946</v>
      </c>
      <c r="C15042">
        <v>553.742679630623</v>
      </c>
      <c r="D15042" t="s">
        <v>2480</v>
      </c>
      <c r="E15042" t="s">
        <v>65</v>
      </c>
    </row>
    <row r="15043" spans="1:5" x14ac:dyDescent="0.3">
      <c r="A15043" t="s">
        <v>2098</v>
      </c>
      <c r="B15043" t="s">
        <v>4946</v>
      </c>
      <c r="C15043">
        <v>425.84977573578499</v>
      </c>
      <c r="D15043" t="s">
        <v>2480</v>
      </c>
      <c r="E15043" t="s">
        <v>65</v>
      </c>
    </row>
    <row r="15044" spans="1:5" x14ac:dyDescent="0.3">
      <c r="A15044" t="s">
        <v>2099</v>
      </c>
      <c r="B15044" t="s">
        <v>4946</v>
      </c>
      <c r="C15044">
        <v>4405.2914116924003</v>
      </c>
      <c r="D15044" t="s">
        <v>2480</v>
      </c>
      <c r="E15044" t="s">
        <v>65</v>
      </c>
    </row>
    <row r="15045" spans="1:5" x14ac:dyDescent="0.3">
      <c r="A15045" t="s">
        <v>2102</v>
      </c>
      <c r="B15045" t="s">
        <v>4946</v>
      </c>
      <c r="C15045">
        <v>3013.92440767278</v>
      </c>
      <c r="D15045" t="s">
        <v>2480</v>
      </c>
      <c r="E15045" t="s">
        <v>65</v>
      </c>
    </row>
    <row r="15046" spans="1:5" x14ac:dyDescent="0.3">
      <c r="A15046" t="s">
        <v>2103</v>
      </c>
      <c r="B15046" t="s">
        <v>4946</v>
      </c>
      <c r="C15046">
        <v>2159.39805312608</v>
      </c>
      <c r="D15046" t="s">
        <v>2480</v>
      </c>
      <c r="E15046" t="s">
        <v>65</v>
      </c>
    </row>
    <row r="15047" spans="1:5" x14ac:dyDescent="0.3">
      <c r="A15047" t="s">
        <v>2104</v>
      </c>
      <c r="B15047" t="s">
        <v>4946</v>
      </c>
      <c r="C15047">
        <v>3858.0809530151205</v>
      </c>
      <c r="D15047" t="s">
        <v>2480</v>
      </c>
      <c r="E15047" t="s">
        <v>65</v>
      </c>
    </row>
    <row r="15048" spans="1:5" x14ac:dyDescent="0.3">
      <c r="A15048" t="s">
        <v>2105</v>
      </c>
      <c r="B15048" t="s">
        <v>4946</v>
      </c>
      <c r="C15048">
        <v>1752.1825450353597</v>
      </c>
      <c r="D15048" t="s">
        <v>2480</v>
      </c>
      <c r="E15048" t="s">
        <v>65</v>
      </c>
    </row>
    <row r="15049" spans="1:5" x14ac:dyDescent="0.3">
      <c r="A15049" t="s">
        <v>2106</v>
      </c>
      <c r="B15049" t="s">
        <v>4946</v>
      </c>
      <c r="C15049">
        <v>862.48821959592601</v>
      </c>
      <c r="D15049" t="s">
        <v>2480</v>
      </c>
      <c r="E15049" t="s">
        <v>65</v>
      </c>
    </row>
    <row r="15050" spans="1:5" x14ac:dyDescent="0.3">
      <c r="A15050" t="s">
        <v>2107</v>
      </c>
      <c r="B15050" t="s">
        <v>4946</v>
      </c>
      <c r="C15050">
        <v>1150.8316717637099</v>
      </c>
      <c r="D15050" t="s">
        <v>2480</v>
      </c>
      <c r="E15050" t="s">
        <v>65</v>
      </c>
    </row>
    <row r="15051" spans="1:5" x14ac:dyDescent="0.3">
      <c r="A15051" t="s">
        <v>2108</v>
      </c>
      <c r="B15051" t="s">
        <v>4946</v>
      </c>
      <c r="C15051">
        <v>3173.9266345416199</v>
      </c>
      <c r="D15051" t="s">
        <v>2480</v>
      </c>
      <c r="E15051" t="s">
        <v>65</v>
      </c>
    </row>
    <row r="15052" spans="1:5" x14ac:dyDescent="0.3">
      <c r="A15052" t="s">
        <v>2109</v>
      </c>
      <c r="B15052" t="s">
        <v>4946</v>
      </c>
      <c r="C15052">
        <v>2217.9078918770001</v>
      </c>
      <c r="D15052" t="s">
        <v>2480</v>
      </c>
      <c r="E15052" t="s">
        <v>65</v>
      </c>
    </row>
    <row r="15053" spans="1:5" x14ac:dyDescent="0.3">
      <c r="A15053" t="s">
        <v>2110</v>
      </c>
      <c r="B15053" t="s">
        <v>4946</v>
      </c>
      <c r="C15053">
        <v>1862.87580438908</v>
      </c>
      <c r="D15053" t="s">
        <v>2480</v>
      </c>
      <c r="E15053" t="s">
        <v>65</v>
      </c>
    </row>
    <row r="15054" spans="1:5" x14ac:dyDescent="0.3">
      <c r="A15054" t="s">
        <v>2111</v>
      </c>
      <c r="B15054" t="s">
        <v>4946</v>
      </c>
      <c r="C15054">
        <v>1688.1318555631999</v>
      </c>
      <c r="D15054" t="s">
        <v>2480</v>
      </c>
      <c r="E15054" t="s">
        <v>65</v>
      </c>
    </row>
    <row r="15055" spans="1:5" x14ac:dyDescent="0.3">
      <c r="A15055" t="s">
        <v>2112</v>
      </c>
      <c r="B15055" t="s">
        <v>4946</v>
      </c>
      <c r="C15055">
        <v>1844.0330335870897</v>
      </c>
      <c r="D15055" t="s">
        <v>2480</v>
      </c>
      <c r="E15055" t="s">
        <v>65</v>
      </c>
    </row>
    <row r="15056" spans="1:5" x14ac:dyDescent="0.3">
      <c r="A15056" t="s">
        <v>2113</v>
      </c>
      <c r="B15056" t="s">
        <v>4946</v>
      </c>
      <c r="C15056">
        <v>2031.8145899395201</v>
      </c>
      <c r="D15056" t="s">
        <v>2480</v>
      </c>
      <c r="E15056" t="s">
        <v>65</v>
      </c>
    </row>
    <row r="15057" spans="1:5" x14ac:dyDescent="0.3">
      <c r="A15057" t="s">
        <v>2114</v>
      </c>
      <c r="B15057" t="s">
        <v>4946</v>
      </c>
      <c r="C15057">
        <v>3638.7931041490301</v>
      </c>
      <c r="D15057" t="s">
        <v>2480</v>
      </c>
      <c r="E15057" t="s">
        <v>65</v>
      </c>
    </row>
    <row r="15058" spans="1:5" x14ac:dyDescent="0.3">
      <c r="A15058" t="s">
        <v>2115</v>
      </c>
      <c r="B15058" t="s">
        <v>4946</v>
      </c>
      <c r="C15058">
        <v>3821.8938780633202</v>
      </c>
      <c r="D15058" t="s">
        <v>2480</v>
      </c>
      <c r="E15058" t="s">
        <v>65</v>
      </c>
    </row>
    <row r="15059" spans="1:5" x14ac:dyDescent="0.3">
      <c r="A15059" t="s">
        <v>2116</v>
      </c>
      <c r="B15059" t="s">
        <v>4946</v>
      </c>
      <c r="C15059">
        <v>778.55992587736296</v>
      </c>
      <c r="D15059" t="s">
        <v>2480</v>
      </c>
      <c r="E15059" t="s">
        <v>65</v>
      </c>
    </row>
    <row r="15060" spans="1:5" x14ac:dyDescent="0.3">
      <c r="A15060" t="s">
        <v>2117</v>
      </c>
      <c r="B15060" t="s">
        <v>4946</v>
      </c>
      <c r="C15060">
        <v>807.19811576186203</v>
      </c>
      <c r="D15060" t="s">
        <v>2480</v>
      </c>
      <c r="E15060" t="s">
        <v>65</v>
      </c>
    </row>
    <row r="15061" spans="1:5" x14ac:dyDescent="0.3">
      <c r="A15061" t="s">
        <v>2118</v>
      </c>
      <c r="B15061" t="s">
        <v>4946</v>
      </c>
      <c r="C15061">
        <v>623.49545307929702</v>
      </c>
      <c r="D15061" t="s">
        <v>2480</v>
      </c>
      <c r="E15061" t="s">
        <v>65</v>
      </c>
    </row>
    <row r="15062" spans="1:5" x14ac:dyDescent="0.3">
      <c r="A15062" t="s">
        <v>2119</v>
      </c>
      <c r="B15062" t="s">
        <v>4946</v>
      </c>
      <c r="C15062">
        <v>640.76609164361901</v>
      </c>
      <c r="D15062" t="s">
        <v>2480</v>
      </c>
      <c r="E15062" t="s">
        <v>65</v>
      </c>
    </row>
    <row r="15063" spans="1:5" x14ac:dyDescent="0.3">
      <c r="A15063" t="s">
        <v>2120</v>
      </c>
      <c r="B15063" t="s">
        <v>4946</v>
      </c>
      <c r="C15063">
        <v>807.11679715908997</v>
      </c>
      <c r="D15063" t="s">
        <v>2480</v>
      </c>
      <c r="E15063" t="s">
        <v>65</v>
      </c>
    </row>
    <row r="15064" spans="1:5" x14ac:dyDescent="0.3">
      <c r="A15064" t="s">
        <v>2121</v>
      </c>
      <c r="B15064" t="s">
        <v>4946</v>
      </c>
      <c r="C15064">
        <v>545.88280022645802</v>
      </c>
      <c r="D15064" t="s">
        <v>2480</v>
      </c>
      <c r="E15064" t="s">
        <v>65</v>
      </c>
    </row>
    <row r="15065" spans="1:5" x14ac:dyDescent="0.3">
      <c r="A15065" t="s">
        <v>2122</v>
      </c>
      <c r="B15065" t="s">
        <v>4946</v>
      </c>
      <c r="C15065">
        <v>734.26462301457013</v>
      </c>
      <c r="D15065" t="s">
        <v>2480</v>
      </c>
      <c r="E15065" t="s">
        <v>65</v>
      </c>
    </row>
    <row r="15066" spans="1:5" x14ac:dyDescent="0.3">
      <c r="A15066" t="s">
        <v>2123</v>
      </c>
      <c r="B15066" t="s">
        <v>4946</v>
      </c>
      <c r="C15066">
        <v>486.19531704856894</v>
      </c>
      <c r="D15066" t="s">
        <v>2480</v>
      </c>
      <c r="E15066" t="s">
        <v>65</v>
      </c>
    </row>
    <row r="15067" spans="1:5" x14ac:dyDescent="0.3">
      <c r="A15067" t="s">
        <v>2124</v>
      </c>
      <c r="B15067" t="s">
        <v>4946</v>
      </c>
      <c r="C15067">
        <v>718.16009963270005</v>
      </c>
      <c r="D15067" t="s">
        <v>2480</v>
      </c>
      <c r="E15067" t="s">
        <v>65</v>
      </c>
    </row>
    <row r="15068" spans="1:5" x14ac:dyDescent="0.3">
      <c r="A15068" t="s">
        <v>2135</v>
      </c>
      <c r="B15068" t="s">
        <v>4946</v>
      </c>
      <c r="C15068">
        <v>253.72597031299401</v>
      </c>
      <c r="D15068" t="s">
        <v>2480</v>
      </c>
      <c r="E15068" t="s">
        <v>65</v>
      </c>
    </row>
    <row r="15069" spans="1:5" x14ac:dyDescent="0.3">
      <c r="A15069" t="s">
        <v>2136</v>
      </c>
      <c r="B15069" t="s">
        <v>4946</v>
      </c>
      <c r="C15069">
        <v>268.72559400451797</v>
      </c>
      <c r="D15069" t="s">
        <v>2480</v>
      </c>
      <c r="E15069" t="s">
        <v>65</v>
      </c>
    </row>
    <row r="15070" spans="1:5" x14ac:dyDescent="0.3">
      <c r="A15070" t="s">
        <v>2137</v>
      </c>
      <c r="B15070" t="s">
        <v>4946</v>
      </c>
      <c r="C15070">
        <v>182.96848685599801</v>
      </c>
      <c r="D15070" t="s">
        <v>2480</v>
      </c>
      <c r="E15070" t="s">
        <v>65</v>
      </c>
    </row>
    <row r="15071" spans="1:5" x14ac:dyDescent="0.3">
      <c r="A15071" t="s">
        <v>2138</v>
      </c>
      <c r="B15071" t="s">
        <v>4946</v>
      </c>
      <c r="C15071">
        <v>237.86221619587297</v>
      </c>
      <c r="D15071" t="s">
        <v>2480</v>
      </c>
      <c r="E15071" t="s">
        <v>65</v>
      </c>
    </row>
    <row r="15072" spans="1:5" x14ac:dyDescent="0.3">
      <c r="A15072" t="s">
        <v>2139</v>
      </c>
      <c r="B15072" t="s">
        <v>4946</v>
      </c>
      <c r="C15072">
        <v>675.79852463333305</v>
      </c>
      <c r="D15072" t="s">
        <v>2480</v>
      </c>
      <c r="E15072" t="s">
        <v>65</v>
      </c>
    </row>
    <row r="15073" spans="1:5" x14ac:dyDescent="0.3">
      <c r="A15073" t="s">
        <v>2140</v>
      </c>
      <c r="B15073" t="s">
        <v>4946</v>
      </c>
      <c r="C15073">
        <v>560.04079969466102</v>
      </c>
      <c r="D15073" t="s">
        <v>2480</v>
      </c>
      <c r="E15073" t="s">
        <v>65</v>
      </c>
    </row>
    <row r="15074" spans="1:5" x14ac:dyDescent="0.3">
      <c r="A15074" t="s">
        <v>2141</v>
      </c>
      <c r="B15074" t="s">
        <v>4946</v>
      </c>
      <c r="C15074">
        <v>336.13599698757304</v>
      </c>
      <c r="D15074" t="s">
        <v>2480</v>
      </c>
      <c r="E15074" t="s">
        <v>65</v>
      </c>
    </row>
    <row r="15075" spans="1:5" x14ac:dyDescent="0.3">
      <c r="A15075" t="s">
        <v>2142</v>
      </c>
      <c r="B15075" t="s">
        <v>4946</v>
      </c>
      <c r="C15075">
        <v>292.05355656750697</v>
      </c>
      <c r="D15075" t="s">
        <v>2480</v>
      </c>
      <c r="E15075" t="s">
        <v>65</v>
      </c>
    </row>
    <row r="15076" spans="1:5" x14ac:dyDescent="0.3">
      <c r="A15076" t="s">
        <v>2143</v>
      </c>
      <c r="B15076" t="s">
        <v>4946</v>
      </c>
      <c r="C15076">
        <v>551.92287037404503</v>
      </c>
      <c r="D15076" t="s">
        <v>2480</v>
      </c>
      <c r="E15076" t="s">
        <v>65</v>
      </c>
    </row>
    <row r="15077" spans="1:5" x14ac:dyDescent="0.3">
      <c r="A15077" t="s">
        <v>2144</v>
      </c>
      <c r="B15077" t="s">
        <v>4946</v>
      </c>
      <c r="C15077">
        <v>359.80601186697999</v>
      </c>
      <c r="D15077" t="s">
        <v>2480</v>
      </c>
      <c r="E15077" t="s">
        <v>65</v>
      </c>
    </row>
    <row r="15078" spans="1:5" x14ac:dyDescent="0.3">
      <c r="A15078" t="s">
        <v>2145</v>
      </c>
      <c r="B15078" t="s">
        <v>4946</v>
      </c>
      <c r="C15078">
        <v>216.58876767546201</v>
      </c>
      <c r="D15078" t="s">
        <v>2480</v>
      </c>
      <c r="E15078" t="s">
        <v>65</v>
      </c>
    </row>
    <row r="15079" spans="1:5" x14ac:dyDescent="0.3">
      <c r="A15079" t="s">
        <v>2146</v>
      </c>
      <c r="B15079" t="s">
        <v>4946</v>
      </c>
      <c r="C15079">
        <v>705.39147496743101</v>
      </c>
      <c r="D15079" t="s">
        <v>2480</v>
      </c>
      <c r="E15079" t="s">
        <v>65</v>
      </c>
    </row>
    <row r="15080" spans="1:5" x14ac:dyDescent="0.3">
      <c r="A15080" t="s">
        <v>2147</v>
      </c>
      <c r="B15080" t="s">
        <v>4946</v>
      </c>
      <c r="C15080">
        <v>740.29627994563805</v>
      </c>
      <c r="D15080" t="s">
        <v>2480</v>
      </c>
      <c r="E15080" t="s">
        <v>65</v>
      </c>
    </row>
    <row r="15081" spans="1:5" x14ac:dyDescent="0.3">
      <c r="A15081" t="s">
        <v>2148</v>
      </c>
      <c r="B15081" t="s">
        <v>4946</v>
      </c>
      <c r="C15081">
        <v>507.83265720311101</v>
      </c>
      <c r="D15081" t="s">
        <v>2480</v>
      </c>
      <c r="E15081" t="s">
        <v>65</v>
      </c>
    </row>
    <row r="15082" spans="1:5" x14ac:dyDescent="0.3">
      <c r="A15082" t="s">
        <v>2149</v>
      </c>
      <c r="B15082" t="s">
        <v>4946</v>
      </c>
      <c r="C15082">
        <v>535.24472784231796</v>
      </c>
      <c r="D15082" t="s">
        <v>2480</v>
      </c>
      <c r="E15082" t="s">
        <v>65</v>
      </c>
    </row>
    <row r="15083" spans="1:5" x14ac:dyDescent="0.3">
      <c r="A15083" t="s">
        <v>2150</v>
      </c>
      <c r="B15083" t="s">
        <v>4946</v>
      </c>
      <c r="C15083">
        <v>831.16107101702414</v>
      </c>
      <c r="D15083" t="s">
        <v>2480</v>
      </c>
      <c r="E15083" t="s">
        <v>65</v>
      </c>
    </row>
    <row r="15084" spans="1:5" x14ac:dyDescent="0.3">
      <c r="A15084" t="s">
        <v>2151</v>
      </c>
      <c r="B15084" t="s">
        <v>4946</v>
      </c>
      <c r="C15084">
        <v>1022.0306118532</v>
      </c>
      <c r="D15084" t="s">
        <v>2480</v>
      </c>
      <c r="E15084" t="s">
        <v>65</v>
      </c>
    </row>
    <row r="15085" spans="1:5" x14ac:dyDescent="0.3">
      <c r="A15085" t="s">
        <v>2152</v>
      </c>
      <c r="B15085" t="s">
        <v>4946</v>
      </c>
      <c r="C15085">
        <v>1224.6150512265201</v>
      </c>
      <c r="D15085" t="s">
        <v>2480</v>
      </c>
      <c r="E15085" t="s">
        <v>65</v>
      </c>
    </row>
    <row r="15086" spans="1:5" x14ac:dyDescent="0.3">
      <c r="A15086" t="s">
        <v>2153</v>
      </c>
      <c r="B15086" t="s">
        <v>4946</v>
      </c>
      <c r="C15086">
        <v>2742.0655797540098</v>
      </c>
      <c r="D15086" t="s">
        <v>2480</v>
      </c>
      <c r="E15086" t="s">
        <v>65</v>
      </c>
    </row>
    <row r="15087" spans="1:5" x14ac:dyDescent="0.3">
      <c r="A15087" t="s">
        <v>2154</v>
      </c>
      <c r="B15087" t="s">
        <v>4946</v>
      </c>
      <c r="C15087">
        <v>1208.43877590129</v>
      </c>
      <c r="D15087" t="s">
        <v>2480</v>
      </c>
      <c r="E15087" t="s">
        <v>65</v>
      </c>
    </row>
    <row r="15088" spans="1:5" x14ac:dyDescent="0.3">
      <c r="A15088" t="s">
        <v>2155</v>
      </c>
      <c r="B15088" t="s">
        <v>4946</v>
      </c>
      <c r="C15088">
        <v>778.94369711788602</v>
      </c>
      <c r="D15088" t="s">
        <v>2480</v>
      </c>
      <c r="E15088" t="s">
        <v>65</v>
      </c>
    </row>
    <row r="15089" spans="1:5" x14ac:dyDescent="0.3">
      <c r="A15089" t="s">
        <v>2156</v>
      </c>
      <c r="B15089" t="s">
        <v>4946</v>
      </c>
      <c r="C15089">
        <v>910.31696539873406</v>
      </c>
      <c r="D15089" t="s">
        <v>2480</v>
      </c>
      <c r="E15089" t="s">
        <v>65</v>
      </c>
    </row>
    <row r="15090" spans="1:5" x14ac:dyDescent="0.3">
      <c r="A15090" t="s">
        <v>2157</v>
      </c>
      <c r="B15090" t="s">
        <v>4946</v>
      </c>
      <c r="C15090">
        <v>867.17935257692295</v>
      </c>
      <c r="D15090" t="s">
        <v>2480</v>
      </c>
      <c r="E15090" t="s">
        <v>65</v>
      </c>
    </row>
    <row r="15091" spans="1:5" x14ac:dyDescent="0.3">
      <c r="A15091" t="s">
        <v>2160</v>
      </c>
      <c r="B15091" t="s">
        <v>4946</v>
      </c>
      <c r="C15091">
        <v>3619.6195921755502</v>
      </c>
      <c r="D15091" t="s">
        <v>2480</v>
      </c>
      <c r="E15091" t="s">
        <v>65</v>
      </c>
    </row>
    <row r="15092" spans="1:5" x14ac:dyDescent="0.3">
      <c r="A15092" t="s">
        <v>2161</v>
      </c>
      <c r="B15092" t="s">
        <v>4946</v>
      </c>
      <c r="C15092">
        <v>3534.8542537991002</v>
      </c>
      <c r="D15092" t="s">
        <v>2480</v>
      </c>
      <c r="E15092" t="s">
        <v>65</v>
      </c>
    </row>
    <row r="15093" spans="1:5" x14ac:dyDescent="0.3">
      <c r="A15093" t="s">
        <v>2162</v>
      </c>
      <c r="B15093" t="s">
        <v>4946</v>
      </c>
      <c r="C15093">
        <v>2388.7421403856001</v>
      </c>
      <c r="D15093" t="s">
        <v>2480</v>
      </c>
      <c r="E15093" t="s">
        <v>65</v>
      </c>
    </row>
    <row r="15094" spans="1:5" x14ac:dyDescent="0.3">
      <c r="A15094" t="s">
        <v>2171</v>
      </c>
      <c r="B15094" t="s">
        <v>4946</v>
      </c>
      <c r="C15094">
        <v>762.07133171439898</v>
      </c>
      <c r="D15094" t="s">
        <v>2480</v>
      </c>
      <c r="E15094" t="s">
        <v>65</v>
      </c>
    </row>
    <row r="15095" spans="1:5" x14ac:dyDescent="0.3">
      <c r="A15095" t="s">
        <v>2172</v>
      </c>
      <c r="B15095" t="s">
        <v>4946</v>
      </c>
      <c r="C15095">
        <v>758.11514557113799</v>
      </c>
      <c r="D15095" t="s">
        <v>2480</v>
      </c>
      <c r="E15095" t="s">
        <v>65</v>
      </c>
    </row>
    <row r="15096" spans="1:5" x14ac:dyDescent="0.3">
      <c r="A15096" t="s">
        <v>2173</v>
      </c>
      <c r="B15096" t="s">
        <v>4946</v>
      </c>
      <c r="C15096">
        <v>711.44079616790498</v>
      </c>
      <c r="D15096" t="s">
        <v>2480</v>
      </c>
      <c r="E15096" t="s">
        <v>65</v>
      </c>
    </row>
    <row r="15097" spans="1:5" x14ac:dyDescent="0.3">
      <c r="A15097" t="s">
        <v>2174</v>
      </c>
      <c r="B15097" t="s">
        <v>4946</v>
      </c>
      <c r="C15097">
        <v>535.091364703453</v>
      </c>
      <c r="D15097" t="s">
        <v>2480</v>
      </c>
      <c r="E15097" t="s">
        <v>65</v>
      </c>
    </row>
    <row r="15098" spans="1:5" x14ac:dyDescent="0.3">
      <c r="A15098" t="s">
        <v>2175</v>
      </c>
      <c r="B15098" t="s">
        <v>4946</v>
      </c>
      <c r="C15098">
        <v>786.83229667700198</v>
      </c>
      <c r="D15098" t="s">
        <v>2480</v>
      </c>
      <c r="E15098" t="s">
        <v>65</v>
      </c>
    </row>
    <row r="15099" spans="1:5" x14ac:dyDescent="0.3">
      <c r="A15099" t="s">
        <v>2176</v>
      </c>
      <c r="B15099" t="s">
        <v>4946</v>
      </c>
      <c r="C15099">
        <v>758.35544922706799</v>
      </c>
      <c r="D15099" t="s">
        <v>2480</v>
      </c>
      <c r="E15099" t="s">
        <v>65</v>
      </c>
    </row>
    <row r="15100" spans="1:5" x14ac:dyDescent="0.3">
      <c r="A15100" t="s">
        <v>2177</v>
      </c>
      <c r="B15100" t="s">
        <v>4946</v>
      </c>
      <c r="C15100">
        <v>1214.1234088292299</v>
      </c>
      <c r="D15100" t="s">
        <v>2480</v>
      </c>
      <c r="E15100" t="s">
        <v>65</v>
      </c>
    </row>
    <row r="15101" spans="1:5" x14ac:dyDescent="0.3">
      <c r="A15101" t="s">
        <v>2178</v>
      </c>
      <c r="B15101" t="s">
        <v>4946</v>
      </c>
      <c r="C15101">
        <v>861.00925001931103</v>
      </c>
      <c r="D15101" t="s">
        <v>2480</v>
      </c>
      <c r="E15101" t="s">
        <v>65</v>
      </c>
    </row>
    <row r="15102" spans="1:5" x14ac:dyDescent="0.3">
      <c r="A15102" t="s">
        <v>2179</v>
      </c>
      <c r="B15102" t="s">
        <v>4946</v>
      </c>
      <c r="C15102">
        <v>1139.7321695492101</v>
      </c>
      <c r="D15102" t="s">
        <v>2480</v>
      </c>
      <c r="E15102" t="s">
        <v>65</v>
      </c>
    </row>
    <row r="15103" spans="1:5" x14ac:dyDescent="0.3">
      <c r="A15103" t="s">
        <v>2180</v>
      </c>
      <c r="B15103" t="s">
        <v>4946</v>
      </c>
      <c r="C15103">
        <v>857.23221342511295</v>
      </c>
      <c r="D15103" t="s">
        <v>2480</v>
      </c>
      <c r="E15103" t="s">
        <v>65</v>
      </c>
    </row>
    <row r="15104" spans="1:5" x14ac:dyDescent="0.3">
      <c r="A15104" t="s">
        <v>2181</v>
      </c>
      <c r="B15104" t="s">
        <v>4946</v>
      </c>
      <c r="C15104">
        <v>502.13950744361563</v>
      </c>
      <c r="D15104" t="s">
        <v>2480</v>
      </c>
      <c r="E15104" t="s">
        <v>65</v>
      </c>
    </row>
    <row r="15105" spans="1:5" x14ac:dyDescent="0.3">
      <c r="A15105" t="s">
        <v>2182</v>
      </c>
      <c r="B15105" t="s">
        <v>4946</v>
      </c>
      <c r="C15105">
        <v>757.79174093579195</v>
      </c>
      <c r="D15105" t="s">
        <v>2480</v>
      </c>
      <c r="E15105" t="s">
        <v>65</v>
      </c>
    </row>
    <row r="15106" spans="1:5" x14ac:dyDescent="0.3">
      <c r="A15106" t="s">
        <v>2183</v>
      </c>
      <c r="B15106" t="s">
        <v>4946</v>
      </c>
      <c r="C15106">
        <v>1086.1089241428974</v>
      </c>
      <c r="D15106" t="s">
        <v>2480</v>
      </c>
      <c r="E15106" t="s">
        <v>65</v>
      </c>
    </row>
    <row r="15107" spans="1:5" x14ac:dyDescent="0.3">
      <c r="A15107" t="s">
        <v>2184</v>
      </c>
      <c r="B15107" t="s">
        <v>4946</v>
      </c>
      <c r="C15107">
        <v>760.87458939583905</v>
      </c>
      <c r="D15107" t="s">
        <v>2480</v>
      </c>
      <c r="E15107" t="s">
        <v>65</v>
      </c>
    </row>
    <row r="15108" spans="1:5" x14ac:dyDescent="0.3">
      <c r="A15108" t="s">
        <v>2185</v>
      </c>
      <c r="B15108" t="s">
        <v>4946</v>
      </c>
      <c r="C15108">
        <v>1077.3405290819817</v>
      </c>
      <c r="D15108" t="s">
        <v>2480</v>
      </c>
      <c r="E15108" t="s">
        <v>65</v>
      </c>
    </row>
    <row r="15109" spans="1:5" x14ac:dyDescent="0.3">
      <c r="A15109" t="s">
        <v>2186</v>
      </c>
      <c r="B15109" t="s">
        <v>4946</v>
      </c>
      <c r="C15109">
        <v>1971.4344343767871</v>
      </c>
      <c r="D15109" t="s">
        <v>2480</v>
      </c>
      <c r="E15109" t="s">
        <v>65</v>
      </c>
    </row>
    <row r="15110" spans="1:5" x14ac:dyDescent="0.3">
      <c r="A15110" t="s">
        <v>2187</v>
      </c>
      <c r="B15110" t="s">
        <v>4946</v>
      </c>
      <c r="C15110">
        <v>1708.9901686760104</v>
      </c>
      <c r="D15110" t="s">
        <v>2480</v>
      </c>
      <c r="E15110" t="s">
        <v>65</v>
      </c>
    </row>
    <row r="15111" spans="1:5" x14ac:dyDescent="0.3">
      <c r="A15111" t="s">
        <v>2188</v>
      </c>
      <c r="B15111" t="s">
        <v>4946</v>
      </c>
      <c r="C15111">
        <v>2224.2146418620923</v>
      </c>
      <c r="D15111" t="s">
        <v>2480</v>
      </c>
      <c r="E15111" t="s">
        <v>65</v>
      </c>
    </row>
    <row r="15112" spans="1:5" x14ac:dyDescent="0.3">
      <c r="A15112" t="s">
        <v>2189</v>
      </c>
      <c r="B15112" t="s">
        <v>4946</v>
      </c>
      <c r="C15112">
        <v>2260.8735582392942</v>
      </c>
      <c r="D15112" t="s">
        <v>2480</v>
      </c>
      <c r="E15112" t="s">
        <v>65</v>
      </c>
    </row>
    <row r="15113" spans="1:5" x14ac:dyDescent="0.3">
      <c r="A15113" t="s">
        <v>2190</v>
      </c>
      <c r="B15113" t="s">
        <v>4946</v>
      </c>
      <c r="C15113">
        <v>1873.0327819278757</v>
      </c>
      <c r="D15113" t="s">
        <v>2480</v>
      </c>
      <c r="E15113" t="s">
        <v>65</v>
      </c>
    </row>
    <row r="15114" spans="1:5" x14ac:dyDescent="0.3">
      <c r="A15114" t="s">
        <v>2191</v>
      </c>
      <c r="B15114" t="s">
        <v>4946</v>
      </c>
      <c r="C15114">
        <v>3023.4172223623623</v>
      </c>
      <c r="D15114" t="s">
        <v>2480</v>
      </c>
      <c r="E15114" t="s">
        <v>65</v>
      </c>
    </row>
    <row r="15115" spans="1:5" x14ac:dyDescent="0.3">
      <c r="A15115" t="s">
        <v>2192</v>
      </c>
      <c r="B15115" t="s">
        <v>4946</v>
      </c>
      <c r="C15115">
        <v>862.59160403708245</v>
      </c>
      <c r="D15115" t="s">
        <v>2480</v>
      </c>
      <c r="E15115" t="s">
        <v>65</v>
      </c>
    </row>
    <row r="15116" spans="1:5" x14ac:dyDescent="0.3">
      <c r="A15116" t="s">
        <v>2193</v>
      </c>
      <c r="B15116" t="s">
        <v>4946</v>
      </c>
      <c r="C15116">
        <v>449.96241582750093</v>
      </c>
      <c r="D15116" t="s">
        <v>2480</v>
      </c>
      <c r="E15116" t="s">
        <v>65</v>
      </c>
    </row>
    <row r="15117" spans="1:5" x14ac:dyDescent="0.3">
      <c r="A15117" t="s">
        <v>2194</v>
      </c>
      <c r="B15117" t="s">
        <v>4946</v>
      </c>
      <c r="C15117">
        <v>1300.2722334960051</v>
      </c>
      <c r="D15117" t="s">
        <v>2480</v>
      </c>
      <c r="E15117" t="s">
        <v>65</v>
      </c>
    </row>
    <row r="15118" spans="1:5" x14ac:dyDescent="0.3">
      <c r="A15118" t="s">
        <v>2195</v>
      </c>
      <c r="B15118" t="s">
        <v>4946</v>
      </c>
      <c r="C15118">
        <v>1175.7473426780134</v>
      </c>
      <c r="D15118" t="s">
        <v>2480</v>
      </c>
      <c r="E15118" t="s">
        <v>65</v>
      </c>
    </row>
    <row r="15119" spans="1:5" x14ac:dyDescent="0.3">
      <c r="A15119" t="s">
        <v>2196</v>
      </c>
      <c r="B15119" t="s">
        <v>4946</v>
      </c>
      <c r="C15119">
        <v>952.2186141046725</v>
      </c>
      <c r="D15119" t="s">
        <v>2480</v>
      </c>
      <c r="E15119" t="s">
        <v>65</v>
      </c>
    </row>
    <row r="15120" spans="1:5" x14ac:dyDescent="0.3">
      <c r="A15120" t="s">
        <v>2197</v>
      </c>
      <c r="B15120" t="s">
        <v>4946</v>
      </c>
      <c r="C15120">
        <v>2061.1595303823046</v>
      </c>
      <c r="D15120" t="s">
        <v>2480</v>
      </c>
      <c r="E15120" t="s">
        <v>65</v>
      </c>
    </row>
    <row r="15121" spans="1:5" x14ac:dyDescent="0.3">
      <c r="A15121" t="s">
        <v>2198</v>
      </c>
      <c r="B15121" t="s">
        <v>4946</v>
      </c>
      <c r="C15121">
        <v>1711.1563655145483</v>
      </c>
      <c r="D15121" t="s">
        <v>2480</v>
      </c>
      <c r="E15121" t="s">
        <v>65</v>
      </c>
    </row>
    <row r="15122" spans="1:5" x14ac:dyDescent="0.3">
      <c r="A15122" t="s">
        <v>2205</v>
      </c>
      <c r="B15122" t="s">
        <v>4946</v>
      </c>
      <c r="C15122">
        <v>2843.8088425762498</v>
      </c>
      <c r="D15122" t="s">
        <v>2480</v>
      </c>
      <c r="E15122" t="s">
        <v>65</v>
      </c>
    </row>
    <row r="15123" spans="1:5" x14ac:dyDescent="0.3">
      <c r="A15123" t="s">
        <v>2206</v>
      </c>
      <c r="B15123" t="s">
        <v>4946</v>
      </c>
      <c r="C15123">
        <v>2422.8015246703299</v>
      </c>
      <c r="D15123" t="s">
        <v>2480</v>
      </c>
      <c r="E15123" t="s">
        <v>65</v>
      </c>
    </row>
    <row r="15124" spans="1:5" x14ac:dyDescent="0.3">
      <c r="A15124" t="s">
        <v>2207</v>
      </c>
      <c r="B15124" t="s">
        <v>4946</v>
      </c>
      <c r="C15124">
        <v>2374.6363979624798</v>
      </c>
      <c r="D15124" t="s">
        <v>2480</v>
      </c>
      <c r="E15124" t="s">
        <v>65</v>
      </c>
    </row>
    <row r="15125" spans="1:5" x14ac:dyDescent="0.3">
      <c r="A15125" t="s">
        <v>2208</v>
      </c>
      <c r="B15125" t="s">
        <v>4946</v>
      </c>
      <c r="C15125">
        <v>800.50715641094416</v>
      </c>
      <c r="D15125" t="s">
        <v>2480</v>
      </c>
      <c r="E15125" t="s">
        <v>65</v>
      </c>
    </row>
    <row r="15126" spans="1:5" x14ac:dyDescent="0.3">
      <c r="A15126" t="s">
        <v>2209</v>
      </c>
      <c r="B15126" t="s">
        <v>4946</v>
      </c>
      <c r="C15126">
        <v>892.11814853181295</v>
      </c>
      <c r="D15126" t="s">
        <v>2480</v>
      </c>
      <c r="E15126" t="s">
        <v>65</v>
      </c>
    </row>
    <row r="15127" spans="1:5" x14ac:dyDescent="0.3">
      <c r="A15127" t="s">
        <v>2210</v>
      </c>
      <c r="B15127" t="s">
        <v>4946</v>
      </c>
      <c r="C15127">
        <v>805.31537509584302</v>
      </c>
      <c r="D15127" t="s">
        <v>2480</v>
      </c>
      <c r="E15127" t="s">
        <v>65</v>
      </c>
    </row>
    <row r="15128" spans="1:5" x14ac:dyDescent="0.3">
      <c r="A15128" t="s">
        <v>2211</v>
      </c>
      <c r="B15128" t="s">
        <v>4946</v>
      </c>
      <c r="C15128">
        <v>612.88744340284995</v>
      </c>
      <c r="D15128" t="s">
        <v>2480</v>
      </c>
      <c r="E15128" t="s">
        <v>65</v>
      </c>
    </row>
    <row r="15129" spans="1:5" x14ac:dyDescent="0.3">
      <c r="A15129" t="s">
        <v>2212</v>
      </c>
      <c r="B15129" t="s">
        <v>4946</v>
      </c>
      <c r="C15129">
        <v>866.72479195703499</v>
      </c>
      <c r="D15129" t="s">
        <v>2480</v>
      </c>
      <c r="E15129" t="s">
        <v>65</v>
      </c>
    </row>
    <row r="15130" spans="1:5" x14ac:dyDescent="0.3">
      <c r="A15130" t="s">
        <v>2213</v>
      </c>
      <c r="B15130" t="s">
        <v>4946</v>
      </c>
      <c r="C15130">
        <v>551.15974786288905</v>
      </c>
      <c r="D15130" t="s">
        <v>2480</v>
      </c>
      <c r="E15130" t="s">
        <v>65</v>
      </c>
    </row>
    <row r="15131" spans="1:5" x14ac:dyDescent="0.3">
      <c r="A15131" t="s">
        <v>2214</v>
      </c>
      <c r="B15131" t="s">
        <v>4946</v>
      </c>
      <c r="C15131">
        <v>784.91304137121904</v>
      </c>
      <c r="D15131" t="s">
        <v>2480</v>
      </c>
      <c r="E15131" t="s">
        <v>65</v>
      </c>
    </row>
    <row r="15132" spans="1:5" x14ac:dyDescent="0.3">
      <c r="A15132" t="s">
        <v>2219</v>
      </c>
      <c r="B15132" t="s">
        <v>4946</v>
      </c>
      <c r="C15132">
        <v>6955.3241976416202</v>
      </c>
      <c r="D15132" t="s">
        <v>2480</v>
      </c>
      <c r="E15132" t="s">
        <v>65</v>
      </c>
    </row>
    <row r="15133" spans="1:5" x14ac:dyDescent="0.3">
      <c r="A15133" t="s">
        <v>2220</v>
      </c>
      <c r="B15133" t="s">
        <v>4946</v>
      </c>
      <c r="C15133">
        <v>5942.0042523317097</v>
      </c>
      <c r="D15133" t="s">
        <v>2480</v>
      </c>
      <c r="E15133" t="s">
        <v>65</v>
      </c>
    </row>
    <row r="15134" spans="1:5" x14ac:dyDescent="0.3">
      <c r="A15134" t="s">
        <v>2222</v>
      </c>
      <c r="B15134" t="s">
        <v>4946</v>
      </c>
      <c r="C15134">
        <v>3330.6598276394202</v>
      </c>
      <c r="D15134" t="s">
        <v>2480</v>
      </c>
      <c r="E15134" t="s">
        <v>65</v>
      </c>
    </row>
    <row r="15135" spans="1:5" x14ac:dyDescent="0.3">
      <c r="A15135" t="s">
        <v>2223</v>
      </c>
      <c r="B15135" t="s">
        <v>4946</v>
      </c>
      <c r="C15135">
        <v>1873.2639948651099</v>
      </c>
      <c r="D15135" t="s">
        <v>2480</v>
      </c>
      <c r="E15135" t="s">
        <v>65</v>
      </c>
    </row>
    <row r="15136" spans="1:5" x14ac:dyDescent="0.3">
      <c r="A15136" t="s">
        <v>2224</v>
      </c>
      <c r="B15136" t="s">
        <v>4946</v>
      </c>
      <c r="C15136">
        <v>5102.0998763030802</v>
      </c>
      <c r="D15136" t="s">
        <v>2480</v>
      </c>
      <c r="E15136" t="s">
        <v>65</v>
      </c>
    </row>
    <row r="15137" spans="1:5" x14ac:dyDescent="0.3">
      <c r="A15137" t="s">
        <v>2225</v>
      </c>
      <c r="B15137" t="s">
        <v>4946</v>
      </c>
      <c r="C15137">
        <v>2987.6931377504802</v>
      </c>
      <c r="D15137" t="s">
        <v>2480</v>
      </c>
      <c r="E15137" t="s">
        <v>65</v>
      </c>
    </row>
    <row r="15138" spans="1:5" x14ac:dyDescent="0.3">
      <c r="A15138" t="s">
        <v>2226</v>
      </c>
      <c r="B15138" t="s">
        <v>4946</v>
      </c>
      <c r="C15138">
        <v>13463.931742827301</v>
      </c>
      <c r="D15138" t="s">
        <v>2480</v>
      </c>
      <c r="E15138" t="s">
        <v>65</v>
      </c>
    </row>
    <row r="15139" spans="1:5" x14ac:dyDescent="0.3">
      <c r="A15139" t="s">
        <v>2227</v>
      </c>
      <c r="B15139" t="s">
        <v>4946</v>
      </c>
      <c r="C15139">
        <v>3678.50031811903</v>
      </c>
      <c r="D15139" t="s">
        <v>2480</v>
      </c>
      <c r="E15139" t="s">
        <v>65</v>
      </c>
    </row>
    <row r="15140" spans="1:5" x14ac:dyDescent="0.3">
      <c r="A15140" t="s">
        <v>2228</v>
      </c>
      <c r="B15140" t="s">
        <v>4946</v>
      </c>
      <c r="C15140">
        <v>4185.5151969013696</v>
      </c>
      <c r="D15140" t="s">
        <v>2480</v>
      </c>
      <c r="E15140" t="s">
        <v>65</v>
      </c>
    </row>
    <row r="15141" spans="1:5" x14ac:dyDescent="0.3">
      <c r="A15141" t="s">
        <v>2229</v>
      </c>
      <c r="B15141" t="s">
        <v>4946</v>
      </c>
      <c r="C15141">
        <v>2682.8782620167399</v>
      </c>
      <c r="D15141" t="s">
        <v>2480</v>
      </c>
      <c r="E15141" t="s">
        <v>65</v>
      </c>
    </row>
    <row r="15142" spans="1:5" x14ac:dyDescent="0.3">
      <c r="A15142" t="s">
        <v>2230</v>
      </c>
      <c r="B15142" t="s">
        <v>4946</v>
      </c>
      <c r="C15142">
        <v>1501.7305169698</v>
      </c>
      <c r="D15142" t="s">
        <v>2480</v>
      </c>
      <c r="E15142" t="s">
        <v>65</v>
      </c>
    </row>
    <row r="15143" spans="1:5" x14ac:dyDescent="0.3">
      <c r="A15143" t="s">
        <v>2231</v>
      </c>
      <c r="B15143" t="s">
        <v>4946</v>
      </c>
      <c r="C15143">
        <v>2887.4095102350102</v>
      </c>
      <c r="D15143" t="s">
        <v>2480</v>
      </c>
      <c r="E15143" t="s">
        <v>65</v>
      </c>
    </row>
    <row r="15144" spans="1:5" x14ac:dyDescent="0.3">
      <c r="A15144" t="s">
        <v>2238</v>
      </c>
      <c r="B15144" t="s">
        <v>4946</v>
      </c>
      <c r="C15144">
        <v>1468.1200839324974</v>
      </c>
      <c r="D15144" t="s">
        <v>2480</v>
      </c>
      <c r="E15144" t="s">
        <v>65</v>
      </c>
    </row>
    <row r="15145" spans="1:5" x14ac:dyDescent="0.3">
      <c r="A15145" t="s">
        <v>2239</v>
      </c>
      <c r="B15145" t="s">
        <v>4946</v>
      </c>
      <c r="C15145">
        <v>1680.6148988055988</v>
      </c>
      <c r="D15145" t="s">
        <v>2480</v>
      </c>
      <c r="E15145" t="s">
        <v>65</v>
      </c>
    </row>
    <row r="15146" spans="1:5" x14ac:dyDescent="0.3">
      <c r="A15146" t="s">
        <v>2240</v>
      </c>
      <c r="B15146" t="s">
        <v>4946</v>
      </c>
      <c r="C15146">
        <v>2642.7352775713898</v>
      </c>
      <c r="D15146" t="s">
        <v>2480</v>
      </c>
      <c r="E15146" t="s">
        <v>65</v>
      </c>
    </row>
    <row r="15147" spans="1:5" x14ac:dyDescent="0.3">
      <c r="A15147" t="s">
        <v>2241</v>
      </c>
      <c r="B15147" t="s">
        <v>4946</v>
      </c>
      <c r="C15147">
        <v>2254.9677795117454</v>
      </c>
      <c r="D15147" t="s">
        <v>2480</v>
      </c>
      <c r="E15147" t="s">
        <v>65</v>
      </c>
    </row>
    <row r="15148" spans="1:5" x14ac:dyDescent="0.3">
      <c r="A15148" t="s">
        <v>2242</v>
      </c>
      <c r="B15148" t="s">
        <v>4946</v>
      </c>
      <c r="C15148">
        <v>337.57411855789599</v>
      </c>
      <c r="D15148" t="s">
        <v>2480</v>
      </c>
      <c r="E15148" t="s">
        <v>65</v>
      </c>
    </row>
    <row r="15149" spans="1:5" x14ac:dyDescent="0.3">
      <c r="A15149" t="s">
        <v>2243</v>
      </c>
      <c r="B15149" t="s">
        <v>4946</v>
      </c>
      <c r="C15149">
        <v>1638.2557672057399</v>
      </c>
      <c r="D15149" t="s">
        <v>2480</v>
      </c>
      <c r="E15149" t="s">
        <v>65</v>
      </c>
    </row>
    <row r="15150" spans="1:5" x14ac:dyDescent="0.3">
      <c r="A15150" t="s">
        <v>2244</v>
      </c>
      <c r="B15150" t="s">
        <v>4946</v>
      </c>
      <c r="C15150">
        <v>1558.4349884169742</v>
      </c>
      <c r="D15150" t="s">
        <v>2480</v>
      </c>
      <c r="E15150" t="s">
        <v>65</v>
      </c>
    </row>
    <row r="15151" spans="1:5" x14ac:dyDescent="0.3">
      <c r="A15151" t="s">
        <v>2245</v>
      </c>
      <c r="B15151" t="s">
        <v>4946</v>
      </c>
      <c r="C15151">
        <v>1504.59125320828</v>
      </c>
      <c r="D15151" t="s">
        <v>2480</v>
      </c>
      <c r="E15151" t="s">
        <v>65</v>
      </c>
    </row>
    <row r="15152" spans="1:5" x14ac:dyDescent="0.3">
      <c r="A15152" t="s">
        <v>2246</v>
      </c>
      <c r="B15152" t="s">
        <v>4946</v>
      </c>
      <c r="C15152">
        <v>2019.4591331215634</v>
      </c>
      <c r="D15152" t="s">
        <v>2480</v>
      </c>
      <c r="E15152" t="s">
        <v>65</v>
      </c>
    </row>
    <row r="15153" spans="1:5" x14ac:dyDescent="0.3">
      <c r="A15153" t="s">
        <v>2247</v>
      </c>
      <c r="B15153" t="s">
        <v>4946</v>
      </c>
      <c r="C15153">
        <v>1367.6035749963696</v>
      </c>
      <c r="D15153" t="s">
        <v>2480</v>
      </c>
      <c r="E15153" t="s">
        <v>65</v>
      </c>
    </row>
    <row r="15154" spans="1:5" x14ac:dyDescent="0.3">
      <c r="A15154" t="s">
        <v>2248</v>
      </c>
      <c r="B15154" t="s">
        <v>4946</v>
      </c>
      <c r="C15154">
        <v>674.47549323154203</v>
      </c>
      <c r="D15154" t="s">
        <v>2480</v>
      </c>
      <c r="E15154" t="s">
        <v>65</v>
      </c>
    </row>
    <row r="15155" spans="1:5" x14ac:dyDescent="0.3">
      <c r="A15155" t="s">
        <v>2249</v>
      </c>
      <c r="B15155" t="s">
        <v>4946</v>
      </c>
      <c r="C15155">
        <v>2323.9091164428801</v>
      </c>
      <c r="D15155" t="s">
        <v>2480</v>
      </c>
      <c r="E15155" t="s">
        <v>65</v>
      </c>
    </row>
    <row r="15156" spans="1:5" x14ac:dyDescent="0.3">
      <c r="A15156" t="s">
        <v>2250</v>
      </c>
      <c r="B15156" t="s">
        <v>4946</v>
      </c>
      <c r="C15156">
        <v>2036.9380792086999</v>
      </c>
      <c r="D15156" t="s">
        <v>2480</v>
      </c>
      <c r="E15156" t="s">
        <v>65</v>
      </c>
    </row>
    <row r="15157" spans="1:5" x14ac:dyDescent="0.3">
      <c r="A15157" t="s">
        <v>2251</v>
      </c>
      <c r="B15157" t="s">
        <v>4946</v>
      </c>
      <c r="C15157">
        <v>2539.9757991504298</v>
      </c>
      <c r="D15157" t="s">
        <v>2480</v>
      </c>
      <c r="E15157" t="s">
        <v>65</v>
      </c>
    </row>
    <row r="15158" spans="1:5" x14ac:dyDescent="0.3">
      <c r="A15158" t="s">
        <v>2252</v>
      </c>
      <c r="B15158" t="s">
        <v>4946</v>
      </c>
      <c r="C15158">
        <v>2781.5062766657302</v>
      </c>
      <c r="D15158" t="s">
        <v>2480</v>
      </c>
      <c r="E15158" t="s">
        <v>65</v>
      </c>
    </row>
    <row r="15159" spans="1:5" x14ac:dyDescent="0.3">
      <c r="A15159" t="s">
        <v>2253</v>
      </c>
      <c r="B15159" t="s">
        <v>4946</v>
      </c>
      <c r="C15159">
        <v>1977.9720553451898</v>
      </c>
      <c r="D15159" t="s">
        <v>2480</v>
      </c>
      <c r="E15159" t="s">
        <v>65</v>
      </c>
    </row>
    <row r="15160" spans="1:5" x14ac:dyDescent="0.3">
      <c r="A15160" t="s">
        <v>2254</v>
      </c>
      <c r="B15160" t="s">
        <v>4946</v>
      </c>
      <c r="C15160">
        <v>2734.36569027119</v>
      </c>
      <c r="D15160" t="s">
        <v>2480</v>
      </c>
      <c r="E15160" t="s">
        <v>65</v>
      </c>
    </row>
    <row r="15161" spans="1:5" x14ac:dyDescent="0.3">
      <c r="A15161" t="s">
        <v>2255</v>
      </c>
      <c r="B15161" t="s">
        <v>4946</v>
      </c>
      <c r="C15161">
        <v>1098.2874188041974</v>
      </c>
      <c r="D15161" t="s">
        <v>2480</v>
      </c>
      <c r="E15161" t="s">
        <v>65</v>
      </c>
    </row>
    <row r="15162" spans="1:5" x14ac:dyDescent="0.3">
      <c r="A15162" t="s">
        <v>2256</v>
      </c>
      <c r="B15162" t="s">
        <v>4946</v>
      </c>
      <c r="C15162">
        <v>1411.3808450251299</v>
      </c>
      <c r="D15162" t="s">
        <v>2480</v>
      </c>
      <c r="E15162" t="s">
        <v>65</v>
      </c>
    </row>
    <row r="15163" spans="1:5" x14ac:dyDescent="0.3">
      <c r="A15163" t="s">
        <v>2257</v>
      </c>
      <c r="B15163" t="s">
        <v>4946</v>
      </c>
      <c r="C15163">
        <v>1314.7576306456256</v>
      </c>
      <c r="D15163" t="s">
        <v>2480</v>
      </c>
      <c r="E15163" t="s">
        <v>65</v>
      </c>
    </row>
    <row r="15164" spans="1:5" x14ac:dyDescent="0.3">
      <c r="A15164" t="s">
        <v>2258</v>
      </c>
      <c r="B15164" t="s">
        <v>4946</v>
      </c>
      <c r="C15164">
        <v>726.48404687216134</v>
      </c>
      <c r="D15164" t="s">
        <v>2480</v>
      </c>
      <c r="E15164" t="s">
        <v>65</v>
      </c>
    </row>
    <row r="15165" spans="1:5" x14ac:dyDescent="0.3">
      <c r="A15165" t="s">
        <v>2259</v>
      </c>
      <c r="B15165" t="s">
        <v>4946</v>
      </c>
      <c r="C15165">
        <v>527.33988559078796</v>
      </c>
      <c r="D15165" t="s">
        <v>2480</v>
      </c>
      <c r="E15165" t="s">
        <v>65</v>
      </c>
    </row>
    <row r="15166" spans="1:5" x14ac:dyDescent="0.3">
      <c r="A15166" t="s">
        <v>2260</v>
      </c>
      <c r="B15166" t="s">
        <v>4946</v>
      </c>
      <c r="C15166">
        <v>1028.52524810257</v>
      </c>
      <c r="D15166" t="s">
        <v>2480</v>
      </c>
      <c r="E15166" t="s">
        <v>65</v>
      </c>
    </row>
    <row r="15167" spans="1:5" x14ac:dyDescent="0.3">
      <c r="A15167" t="s">
        <v>2261</v>
      </c>
      <c r="B15167" t="s">
        <v>4946</v>
      </c>
      <c r="C15167">
        <v>699.46961490517504</v>
      </c>
      <c r="D15167" t="s">
        <v>2480</v>
      </c>
      <c r="E15167" t="s">
        <v>65</v>
      </c>
    </row>
    <row r="15168" spans="1:5" x14ac:dyDescent="0.3">
      <c r="A15168" t="s">
        <v>2262</v>
      </c>
      <c r="B15168" t="s">
        <v>4946</v>
      </c>
      <c r="C15168">
        <v>1557.4739445083605</v>
      </c>
      <c r="D15168" t="s">
        <v>2480</v>
      </c>
      <c r="E15168" t="s">
        <v>65</v>
      </c>
    </row>
    <row r="15169" spans="1:5" x14ac:dyDescent="0.3">
      <c r="A15169" t="s">
        <v>2263</v>
      </c>
      <c r="B15169" t="s">
        <v>4946</v>
      </c>
      <c r="C15169">
        <v>1013.3141733115485</v>
      </c>
      <c r="D15169" t="s">
        <v>2480</v>
      </c>
      <c r="E15169" t="s">
        <v>65</v>
      </c>
    </row>
    <row r="15170" spans="1:5" x14ac:dyDescent="0.3">
      <c r="A15170" t="s">
        <v>2264</v>
      </c>
      <c r="B15170" t="s">
        <v>4946</v>
      </c>
      <c r="C15170">
        <v>261.67024498630002</v>
      </c>
      <c r="D15170" t="s">
        <v>2480</v>
      </c>
      <c r="E15170" t="s">
        <v>65</v>
      </c>
    </row>
    <row r="15171" spans="1:5" x14ac:dyDescent="0.3">
      <c r="A15171" t="s">
        <v>2265</v>
      </c>
      <c r="B15171" t="s">
        <v>4946</v>
      </c>
      <c r="C15171">
        <v>1708.4056569850054</v>
      </c>
      <c r="D15171" t="s">
        <v>2480</v>
      </c>
      <c r="E15171" t="s">
        <v>65</v>
      </c>
    </row>
    <row r="15172" spans="1:5" x14ac:dyDescent="0.3">
      <c r="A15172" t="s">
        <v>2266</v>
      </c>
      <c r="B15172" t="s">
        <v>4946</v>
      </c>
      <c r="C15172">
        <v>1953.6405522124298</v>
      </c>
      <c r="D15172" t="s">
        <v>2480</v>
      </c>
      <c r="E15172" t="s">
        <v>65</v>
      </c>
    </row>
    <row r="15173" spans="1:5" x14ac:dyDescent="0.3">
      <c r="A15173" t="s">
        <v>2267</v>
      </c>
      <c r="B15173" t="s">
        <v>4946</v>
      </c>
      <c r="C15173">
        <v>1619.2682566675401</v>
      </c>
      <c r="D15173" t="s">
        <v>2480</v>
      </c>
      <c r="E15173" t="s">
        <v>65</v>
      </c>
    </row>
    <row r="15174" spans="1:5" x14ac:dyDescent="0.3">
      <c r="A15174" t="s">
        <v>2268</v>
      </c>
      <c r="B15174" t="s">
        <v>4946</v>
      </c>
      <c r="C15174">
        <v>1198.3646597566631</v>
      </c>
      <c r="D15174" t="s">
        <v>2480</v>
      </c>
      <c r="E15174" t="s">
        <v>65</v>
      </c>
    </row>
    <row r="15175" spans="1:5" x14ac:dyDescent="0.3">
      <c r="A15175" t="s">
        <v>2269</v>
      </c>
      <c r="B15175" t="s">
        <v>4946</v>
      </c>
      <c r="C15175">
        <v>1282.4263028516193</v>
      </c>
      <c r="D15175" t="s">
        <v>2480</v>
      </c>
      <c r="E15175" t="s">
        <v>65</v>
      </c>
    </row>
    <row r="15176" spans="1:5" x14ac:dyDescent="0.3">
      <c r="A15176" t="s">
        <v>2270</v>
      </c>
      <c r="B15176" t="s">
        <v>4946</v>
      </c>
      <c r="C15176">
        <v>1244.3848653640327</v>
      </c>
      <c r="D15176" t="s">
        <v>2480</v>
      </c>
      <c r="E15176" t="s">
        <v>65</v>
      </c>
    </row>
    <row r="15177" spans="1:5" x14ac:dyDescent="0.3">
      <c r="A15177" t="s">
        <v>2271</v>
      </c>
      <c r="B15177" t="s">
        <v>4946</v>
      </c>
      <c r="C15177">
        <v>1302.21645415136</v>
      </c>
      <c r="D15177" t="s">
        <v>2480</v>
      </c>
      <c r="E15177" t="s">
        <v>65</v>
      </c>
    </row>
    <row r="15178" spans="1:5" x14ac:dyDescent="0.3">
      <c r="A15178" t="s">
        <v>2272</v>
      </c>
      <c r="B15178" t="s">
        <v>4946</v>
      </c>
      <c r="C15178">
        <v>1135.6410334339653</v>
      </c>
      <c r="D15178" t="s">
        <v>2480</v>
      </c>
      <c r="E15178" t="s">
        <v>65</v>
      </c>
    </row>
    <row r="15179" spans="1:5" x14ac:dyDescent="0.3">
      <c r="A15179" t="s">
        <v>2279</v>
      </c>
      <c r="B15179" t="s">
        <v>4946</v>
      </c>
      <c r="C15179">
        <v>799.88363231087897</v>
      </c>
      <c r="D15179" t="s">
        <v>2480</v>
      </c>
      <c r="E15179" t="s">
        <v>65</v>
      </c>
    </row>
    <row r="15180" spans="1:5" x14ac:dyDescent="0.3">
      <c r="A15180" t="s">
        <v>2280</v>
      </c>
      <c r="B15180" t="s">
        <v>4946</v>
      </c>
      <c r="C15180">
        <v>1215.42684464581</v>
      </c>
      <c r="D15180" t="s">
        <v>2480</v>
      </c>
      <c r="E15180" t="s">
        <v>65</v>
      </c>
    </row>
    <row r="15181" spans="1:5" x14ac:dyDescent="0.3">
      <c r="A15181" t="s">
        <v>2281</v>
      </c>
      <c r="B15181" t="s">
        <v>4946</v>
      </c>
      <c r="C15181">
        <v>1674.9013826932</v>
      </c>
      <c r="D15181" t="s">
        <v>2480</v>
      </c>
      <c r="E15181" t="s">
        <v>65</v>
      </c>
    </row>
    <row r="15182" spans="1:5" x14ac:dyDescent="0.3">
      <c r="A15182" t="s">
        <v>2282</v>
      </c>
      <c r="B15182" t="s">
        <v>4946</v>
      </c>
      <c r="C15182">
        <v>565.39303475184704</v>
      </c>
      <c r="D15182" t="s">
        <v>2480</v>
      </c>
      <c r="E15182" t="s">
        <v>65</v>
      </c>
    </row>
    <row r="15183" spans="1:5" x14ac:dyDescent="0.3">
      <c r="A15183" t="s">
        <v>2283</v>
      </c>
      <c r="B15183" t="s">
        <v>4946</v>
      </c>
      <c r="C15183">
        <v>685.64920546958001</v>
      </c>
      <c r="D15183" t="s">
        <v>2480</v>
      </c>
      <c r="E15183" t="s">
        <v>65</v>
      </c>
    </row>
    <row r="15184" spans="1:5" x14ac:dyDescent="0.3">
      <c r="A15184" t="s">
        <v>2288</v>
      </c>
      <c r="B15184" t="s">
        <v>4946</v>
      </c>
      <c r="C15184">
        <v>2710.4287791974298</v>
      </c>
      <c r="D15184" t="s">
        <v>2480</v>
      </c>
      <c r="E15184" t="s">
        <v>65</v>
      </c>
    </row>
    <row r="15185" spans="1:5" x14ac:dyDescent="0.3">
      <c r="A15185" t="s">
        <v>2289</v>
      </c>
      <c r="B15185" t="s">
        <v>4946</v>
      </c>
      <c r="C15185">
        <v>2157.8416753250799</v>
      </c>
      <c r="D15185" t="s">
        <v>2480</v>
      </c>
      <c r="E15185" t="s">
        <v>65</v>
      </c>
    </row>
    <row r="15186" spans="1:5" x14ac:dyDescent="0.3">
      <c r="A15186" t="s">
        <v>2290</v>
      </c>
      <c r="B15186" t="s">
        <v>4946</v>
      </c>
      <c r="C15186">
        <v>1761.5581093952001</v>
      </c>
      <c r="D15186" t="s">
        <v>2480</v>
      </c>
      <c r="E15186" t="s">
        <v>65</v>
      </c>
    </row>
    <row r="15187" spans="1:5" x14ac:dyDescent="0.3">
      <c r="A15187" t="s">
        <v>2291</v>
      </c>
      <c r="B15187" t="s">
        <v>4946</v>
      </c>
      <c r="C15187">
        <v>3352.1010189654098</v>
      </c>
      <c r="D15187" t="s">
        <v>2480</v>
      </c>
      <c r="E15187" t="s">
        <v>65</v>
      </c>
    </row>
    <row r="15188" spans="1:5" x14ac:dyDescent="0.3">
      <c r="A15188" t="s">
        <v>2292</v>
      </c>
      <c r="B15188" t="s">
        <v>4946</v>
      </c>
      <c r="C15188">
        <v>2672.1969954537699</v>
      </c>
      <c r="D15188" t="s">
        <v>2480</v>
      </c>
      <c r="E15188" t="s">
        <v>65</v>
      </c>
    </row>
    <row r="15189" spans="1:5" x14ac:dyDescent="0.3">
      <c r="A15189" t="s">
        <v>2293</v>
      </c>
      <c r="B15189" t="s">
        <v>4946</v>
      </c>
      <c r="C15189">
        <v>2979.5854921125301</v>
      </c>
      <c r="D15189" t="s">
        <v>2480</v>
      </c>
      <c r="E15189" t="s">
        <v>65</v>
      </c>
    </row>
    <row r="15190" spans="1:5" x14ac:dyDescent="0.3">
      <c r="A15190" t="s">
        <v>2294</v>
      </c>
      <c r="B15190" t="s">
        <v>4946</v>
      </c>
      <c r="C15190">
        <v>3964.2619118953598</v>
      </c>
      <c r="D15190" t="s">
        <v>2480</v>
      </c>
      <c r="E15190" t="s">
        <v>65</v>
      </c>
    </row>
    <row r="15191" spans="1:5" x14ac:dyDescent="0.3">
      <c r="A15191" t="s">
        <v>2298</v>
      </c>
      <c r="B15191" t="s">
        <v>4946</v>
      </c>
      <c r="C15191">
        <v>331.85101365579999</v>
      </c>
      <c r="D15191" t="s">
        <v>2480</v>
      </c>
      <c r="E15191" t="s">
        <v>65</v>
      </c>
    </row>
    <row r="15192" spans="1:5" x14ac:dyDescent="0.3">
      <c r="A15192" t="s">
        <v>2299</v>
      </c>
      <c r="B15192" t="s">
        <v>4946</v>
      </c>
      <c r="C15192">
        <v>183.926809939387</v>
      </c>
      <c r="D15192" t="s">
        <v>2480</v>
      </c>
      <c r="E15192" t="s">
        <v>65</v>
      </c>
    </row>
    <row r="15193" spans="1:5" x14ac:dyDescent="0.3">
      <c r="A15193" t="s">
        <v>2300</v>
      </c>
      <c r="B15193" t="s">
        <v>4946</v>
      </c>
      <c r="C15193">
        <v>543.90288479222897</v>
      </c>
      <c r="D15193" t="s">
        <v>2480</v>
      </c>
      <c r="E15193" t="s">
        <v>65</v>
      </c>
    </row>
    <row r="15194" spans="1:5" x14ac:dyDescent="0.3">
      <c r="A15194" t="s">
        <v>2301</v>
      </c>
      <c r="B15194" t="s">
        <v>4946</v>
      </c>
      <c r="C15194">
        <v>1964.92091349885</v>
      </c>
      <c r="D15194" t="s">
        <v>2480</v>
      </c>
      <c r="E15194" t="s">
        <v>65</v>
      </c>
    </row>
    <row r="15195" spans="1:5" x14ac:dyDescent="0.3">
      <c r="A15195" t="s">
        <v>2302</v>
      </c>
      <c r="B15195" t="s">
        <v>4946</v>
      </c>
      <c r="C15195">
        <v>507.12407042658498</v>
      </c>
      <c r="D15195" t="s">
        <v>2480</v>
      </c>
      <c r="E15195" t="s">
        <v>65</v>
      </c>
    </row>
    <row r="15196" spans="1:5" x14ac:dyDescent="0.3">
      <c r="A15196" t="s">
        <v>2303</v>
      </c>
      <c r="B15196" t="s">
        <v>4946</v>
      </c>
      <c r="C15196">
        <v>234.92475334496399</v>
      </c>
      <c r="D15196" t="s">
        <v>2480</v>
      </c>
      <c r="E15196" t="s">
        <v>65</v>
      </c>
    </row>
    <row r="15197" spans="1:5" x14ac:dyDescent="0.3">
      <c r="A15197" t="s">
        <v>2304</v>
      </c>
      <c r="B15197" t="s">
        <v>4946</v>
      </c>
      <c r="C15197">
        <v>377.78386057161299</v>
      </c>
      <c r="D15197" t="s">
        <v>2480</v>
      </c>
      <c r="E15197" t="s">
        <v>65</v>
      </c>
    </row>
    <row r="15198" spans="1:5" x14ac:dyDescent="0.3">
      <c r="A15198" t="s">
        <v>2305</v>
      </c>
      <c r="B15198" t="s">
        <v>4946</v>
      </c>
      <c r="C15198">
        <v>499.820425490753</v>
      </c>
      <c r="D15198" t="s">
        <v>2480</v>
      </c>
      <c r="E15198" t="s">
        <v>65</v>
      </c>
    </row>
    <row r="15199" spans="1:5" x14ac:dyDescent="0.3">
      <c r="A15199" t="s">
        <v>2306</v>
      </c>
      <c r="B15199" t="s">
        <v>4946</v>
      </c>
      <c r="C15199">
        <v>346.17693830909701</v>
      </c>
      <c r="D15199" t="s">
        <v>2480</v>
      </c>
      <c r="E15199" t="s">
        <v>65</v>
      </c>
    </row>
    <row r="15200" spans="1:5" x14ac:dyDescent="0.3">
      <c r="A15200" t="s">
        <v>2307</v>
      </c>
      <c r="B15200" t="s">
        <v>4946</v>
      </c>
      <c r="C15200">
        <v>718.24752371824309</v>
      </c>
      <c r="D15200" t="s">
        <v>2480</v>
      </c>
      <c r="E15200" t="s">
        <v>65</v>
      </c>
    </row>
    <row r="15201" spans="1:5" x14ac:dyDescent="0.3">
      <c r="A15201" t="s">
        <v>2308</v>
      </c>
      <c r="B15201" t="s">
        <v>4946</v>
      </c>
      <c r="C15201">
        <v>533.50641891201894</v>
      </c>
      <c r="D15201" t="s">
        <v>2480</v>
      </c>
      <c r="E15201" t="s">
        <v>65</v>
      </c>
    </row>
    <row r="15202" spans="1:5" x14ac:dyDescent="0.3">
      <c r="A15202" t="s">
        <v>2313</v>
      </c>
      <c r="B15202" t="s">
        <v>4946</v>
      </c>
      <c r="C15202">
        <v>279.9172249283796</v>
      </c>
      <c r="D15202" t="s">
        <v>2480</v>
      </c>
      <c r="E15202" t="s">
        <v>65</v>
      </c>
    </row>
    <row r="15203" spans="1:5" x14ac:dyDescent="0.3">
      <c r="A15203" t="s">
        <v>2314</v>
      </c>
      <c r="B15203" t="s">
        <v>4946</v>
      </c>
      <c r="C15203">
        <v>370.56910565876831</v>
      </c>
      <c r="D15203" t="s">
        <v>2480</v>
      </c>
      <c r="E15203" t="s">
        <v>65</v>
      </c>
    </row>
    <row r="15204" spans="1:5" x14ac:dyDescent="0.3">
      <c r="A15204" t="s">
        <v>2315</v>
      </c>
      <c r="B15204" t="s">
        <v>4946</v>
      </c>
      <c r="C15204">
        <v>558.67056540409203</v>
      </c>
      <c r="D15204" t="s">
        <v>2480</v>
      </c>
      <c r="E15204" t="s">
        <v>65</v>
      </c>
    </row>
    <row r="15205" spans="1:5" x14ac:dyDescent="0.3">
      <c r="A15205" t="s">
        <v>2316</v>
      </c>
      <c r="B15205" t="s">
        <v>4946</v>
      </c>
      <c r="C15205">
        <v>147.32987097460301</v>
      </c>
      <c r="D15205" t="s">
        <v>2480</v>
      </c>
      <c r="E15205" t="s">
        <v>65</v>
      </c>
    </row>
    <row r="15206" spans="1:5" x14ac:dyDescent="0.3">
      <c r="A15206" t="s">
        <v>2317</v>
      </c>
      <c r="B15206" t="s">
        <v>4946</v>
      </c>
      <c r="C15206">
        <v>826.51591726835795</v>
      </c>
      <c r="D15206" t="s">
        <v>2480</v>
      </c>
      <c r="E15206" t="s">
        <v>65</v>
      </c>
    </row>
    <row r="15207" spans="1:5" x14ac:dyDescent="0.3">
      <c r="A15207" t="s">
        <v>2318</v>
      </c>
      <c r="B15207" t="s">
        <v>4946</v>
      </c>
      <c r="C15207">
        <v>670.45308023260179</v>
      </c>
      <c r="D15207" t="s">
        <v>2480</v>
      </c>
      <c r="E15207" t="s">
        <v>65</v>
      </c>
    </row>
    <row r="15208" spans="1:5" x14ac:dyDescent="0.3">
      <c r="A15208" t="s">
        <v>2319</v>
      </c>
      <c r="B15208" t="s">
        <v>4946</v>
      </c>
      <c r="C15208">
        <v>192.95080382312523</v>
      </c>
      <c r="D15208" t="s">
        <v>2480</v>
      </c>
      <c r="E15208" t="s">
        <v>65</v>
      </c>
    </row>
    <row r="15209" spans="1:5" x14ac:dyDescent="0.3">
      <c r="A15209" t="s">
        <v>1713</v>
      </c>
      <c r="B15209" t="s">
        <v>4946</v>
      </c>
      <c r="C15209">
        <v>1622.4993702109737</v>
      </c>
      <c r="D15209" t="s">
        <v>2480</v>
      </c>
      <c r="E15209" t="s">
        <v>65</v>
      </c>
    </row>
    <row r="15210" spans="1:5" x14ac:dyDescent="0.3">
      <c r="A15210" t="s">
        <v>1714</v>
      </c>
      <c r="B15210" t="s">
        <v>4946</v>
      </c>
      <c r="C15210">
        <v>1346.7058863450604</v>
      </c>
      <c r="D15210" t="s">
        <v>2480</v>
      </c>
      <c r="E15210" t="s">
        <v>65</v>
      </c>
    </row>
    <row r="15211" spans="1:5" x14ac:dyDescent="0.3">
      <c r="A15211" t="s">
        <v>1715</v>
      </c>
      <c r="B15211" t="s">
        <v>4946</v>
      </c>
      <c r="C15211">
        <v>1701.4233390052036</v>
      </c>
      <c r="D15211" t="s">
        <v>2480</v>
      </c>
      <c r="E15211" t="s">
        <v>65</v>
      </c>
    </row>
    <row r="15212" spans="1:5" x14ac:dyDescent="0.3">
      <c r="A15212" t="s">
        <v>1716</v>
      </c>
      <c r="B15212" t="s">
        <v>4946</v>
      </c>
      <c r="C15212">
        <v>862.52431121192035</v>
      </c>
      <c r="D15212" t="s">
        <v>2480</v>
      </c>
      <c r="E15212" t="s">
        <v>65</v>
      </c>
    </row>
    <row r="15213" spans="1:5" x14ac:dyDescent="0.3">
      <c r="A15213" t="s">
        <v>1717</v>
      </c>
      <c r="B15213" t="s">
        <v>4946</v>
      </c>
      <c r="C15213">
        <v>975.4570665756678</v>
      </c>
      <c r="D15213" t="s">
        <v>2480</v>
      </c>
      <c r="E15213" t="s">
        <v>65</v>
      </c>
    </row>
    <row r="15214" spans="1:5" x14ac:dyDescent="0.3">
      <c r="A15214" t="s">
        <v>1718</v>
      </c>
      <c r="B15214" t="s">
        <v>4946</v>
      </c>
      <c r="C15214">
        <v>724.54768089143954</v>
      </c>
      <c r="D15214" t="s">
        <v>2480</v>
      </c>
      <c r="E15214" t="s">
        <v>65</v>
      </c>
    </row>
    <row r="15215" spans="1:5" x14ac:dyDescent="0.3">
      <c r="A15215" t="s">
        <v>1817</v>
      </c>
      <c r="B15215" t="s">
        <v>4946</v>
      </c>
      <c r="C15215">
        <v>2193.2153101372701</v>
      </c>
      <c r="D15215" t="s">
        <v>2480</v>
      </c>
      <c r="E15215" t="s">
        <v>65</v>
      </c>
    </row>
    <row r="15216" spans="1:5" x14ac:dyDescent="0.3">
      <c r="A15216" t="s">
        <v>1837</v>
      </c>
      <c r="B15216" t="s">
        <v>4946</v>
      </c>
      <c r="C15216">
        <v>3361.2937722277939</v>
      </c>
      <c r="D15216" t="s">
        <v>2480</v>
      </c>
      <c r="E15216" t="s">
        <v>65</v>
      </c>
    </row>
    <row r="15217" spans="1:5" x14ac:dyDescent="0.3">
      <c r="A15217" t="s">
        <v>1838</v>
      </c>
      <c r="B15217" t="s">
        <v>4946</v>
      </c>
      <c r="C15217">
        <v>150.05577784079676</v>
      </c>
      <c r="D15217" t="s">
        <v>2480</v>
      </c>
      <c r="E15217" t="s">
        <v>65</v>
      </c>
    </row>
    <row r="15218" spans="1:5" x14ac:dyDescent="0.3">
      <c r="A15218" t="s">
        <v>1839</v>
      </c>
      <c r="B15218" t="s">
        <v>4946</v>
      </c>
      <c r="C15218">
        <v>116.9407252430905</v>
      </c>
      <c r="D15218" t="s">
        <v>2480</v>
      </c>
      <c r="E15218" t="s">
        <v>65</v>
      </c>
    </row>
    <row r="15219" spans="1:5" x14ac:dyDescent="0.3">
      <c r="A15219" t="s">
        <v>1840</v>
      </c>
      <c r="B15219" t="s">
        <v>4946</v>
      </c>
      <c r="C15219">
        <v>344.42940661971801</v>
      </c>
      <c r="D15219" t="s">
        <v>2480</v>
      </c>
      <c r="E15219" t="s">
        <v>65</v>
      </c>
    </row>
    <row r="15220" spans="1:5" x14ac:dyDescent="0.3">
      <c r="A15220" t="s">
        <v>1857</v>
      </c>
      <c r="B15220" t="s">
        <v>4946</v>
      </c>
      <c r="C15220">
        <v>715.04507387738113</v>
      </c>
      <c r="D15220" t="s">
        <v>2480</v>
      </c>
      <c r="E15220" t="s">
        <v>65</v>
      </c>
    </row>
    <row r="15221" spans="1:5" x14ac:dyDescent="0.3">
      <c r="A15221" t="s">
        <v>1858</v>
      </c>
      <c r="B15221" t="s">
        <v>4946</v>
      </c>
      <c r="C15221">
        <v>759.0074544538237</v>
      </c>
      <c r="D15221" t="s">
        <v>2480</v>
      </c>
      <c r="E15221" t="s">
        <v>65</v>
      </c>
    </row>
    <row r="15222" spans="1:5" x14ac:dyDescent="0.3">
      <c r="A15222" t="s">
        <v>1859</v>
      </c>
      <c r="B15222" t="s">
        <v>4946</v>
      </c>
      <c r="C15222">
        <v>2528.5875620882298</v>
      </c>
      <c r="D15222" t="s">
        <v>2480</v>
      </c>
      <c r="E15222" t="s">
        <v>65</v>
      </c>
    </row>
    <row r="15223" spans="1:5" x14ac:dyDescent="0.3">
      <c r="A15223" t="s">
        <v>1860</v>
      </c>
      <c r="B15223" t="s">
        <v>4946</v>
      </c>
      <c r="C15223">
        <v>3416.3311652278499</v>
      </c>
      <c r="D15223" t="s">
        <v>2480</v>
      </c>
      <c r="E15223" t="s">
        <v>65</v>
      </c>
    </row>
    <row r="15224" spans="1:5" x14ac:dyDescent="0.3">
      <c r="A15224" t="s">
        <v>1861</v>
      </c>
      <c r="B15224" t="s">
        <v>4946</v>
      </c>
      <c r="C15224">
        <v>2819.1983442906599</v>
      </c>
      <c r="D15224" t="s">
        <v>2480</v>
      </c>
      <c r="E15224" t="s">
        <v>65</v>
      </c>
    </row>
    <row r="15225" spans="1:5" x14ac:dyDescent="0.3">
      <c r="A15225" t="s">
        <v>1917</v>
      </c>
      <c r="B15225" t="s">
        <v>4946</v>
      </c>
      <c r="C15225">
        <v>1935.2472179454041</v>
      </c>
      <c r="D15225" t="s">
        <v>2480</v>
      </c>
      <c r="E15225" t="s">
        <v>65</v>
      </c>
    </row>
    <row r="15226" spans="1:5" x14ac:dyDescent="0.3">
      <c r="A15226" t="s">
        <v>1918</v>
      </c>
      <c r="B15226" t="s">
        <v>4946</v>
      </c>
      <c r="C15226">
        <v>1848.3980407153936</v>
      </c>
      <c r="D15226" t="s">
        <v>2480</v>
      </c>
      <c r="E15226" t="s">
        <v>65</v>
      </c>
    </row>
    <row r="15227" spans="1:5" x14ac:dyDescent="0.3">
      <c r="A15227" t="s">
        <v>1919</v>
      </c>
      <c r="B15227" t="s">
        <v>4946</v>
      </c>
      <c r="C15227">
        <v>1422.4259786467003</v>
      </c>
      <c r="D15227" t="s">
        <v>2480</v>
      </c>
      <c r="E15227" t="s">
        <v>65</v>
      </c>
    </row>
    <row r="15228" spans="1:5" x14ac:dyDescent="0.3">
      <c r="A15228" t="s">
        <v>1920</v>
      </c>
      <c r="B15228" t="s">
        <v>4946</v>
      </c>
      <c r="C15228">
        <v>943.78563806377758</v>
      </c>
      <c r="D15228" t="s">
        <v>2480</v>
      </c>
      <c r="E15228" t="s">
        <v>65</v>
      </c>
    </row>
    <row r="15229" spans="1:5" x14ac:dyDescent="0.3">
      <c r="A15229" t="s">
        <v>1921</v>
      </c>
      <c r="B15229" t="s">
        <v>4946</v>
      </c>
      <c r="C15229">
        <v>1315.5143202160973</v>
      </c>
      <c r="D15229" t="s">
        <v>2480</v>
      </c>
      <c r="E15229" t="s">
        <v>65</v>
      </c>
    </row>
    <row r="15230" spans="1:5" x14ac:dyDescent="0.3">
      <c r="A15230" t="s">
        <v>1922</v>
      </c>
      <c r="B15230" t="s">
        <v>4946</v>
      </c>
      <c r="C15230">
        <v>1417.7735845734937</v>
      </c>
      <c r="D15230" t="s">
        <v>2480</v>
      </c>
      <c r="E15230" t="s">
        <v>65</v>
      </c>
    </row>
    <row r="15231" spans="1:5" x14ac:dyDescent="0.3">
      <c r="A15231" t="s">
        <v>1951</v>
      </c>
      <c r="B15231" t="s">
        <v>4946</v>
      </c>
      <c r="C15231">
        <v>1244.7471117403502</v>
      </c>
      <c r="D15231" t="s">
        <v>2480</v>
      </c>
      <c r="E15231" t="s">
        <v>65</v>
      </c>
    </row>
    <row r="15232" spans="1:5" x14ac:dyDescent="0.3">
      <c r="A15232" t="s">
        <v>1952</v>
      </c>
      <c r="B15232" t="s">
        <v>4946</v>
      </c>
      <c r="C15232">
        <v>1483.9569824152604</v>
      </c>
      <c r="D15232" t="s">
        <v>2480</v>
      </c>
      <c r="E15232" t="s">
        <v>65</v>
      </c>
    </row>
    <row r="15233" spans="1:5" x14ac:dyDescent="0.3">
      <c r="A15233" t="s">
        <v>1974</v>
      </c>
      <c r="B15233" t="s">
        <v>4946</v>
      </c>
      <c r="C15233">
        <v>326.83372668780692</v>
      </c>
      <c r="D15233" t="s">
        <v>2480</v>
      </c>
      <c r="E15233" t="s">
        <v>65</v>
      </c>
    </row>
    <row r="15234" spans="1:5" x14ac:dyDescent="0.3">
      <c r="A15234" t="s">
        <v>1975</v>
      </c>
      <c r="B15234" t="s">
        <v>4946</v>
      </c>
      <c r="C15234">
        <v>328.03345958292618</v>
      </c>
      <c r="D15234" t="s">
        <v>2480</v>
      </c>
      <c r="E15234" t="s">
        <v>65</v>
      </c>
    </row>
    <row r="15235" spans="1:5" x14ac:dyDescent="0.3">
      <c r="A15235" t="s">
        <v>1976</v>
      </c>
      <c r="B15235" t="s">
        <v>4946</v>
      </c>
      <c r="C15235">
        <v>440.76478563405135</v>
      </c>
      <c r="D15235" t="s">
        <v>2480</v>
      </c>
      <c r="E15235" t="s">
        <v>65</v>
      </c>
    </row>
    <row r="15236" spans="1:5" x14ac:dyDescent="0.3">
      <c r="A15236" t="s">
        <v>1977</v>
      </c>
      <c r="B15236" t="s">
        <v>4946</v>
      </c>
      <c r="C15236">
        <v>207.68269858185357</v>
      </c>
      <c r="D15236" t="s">
        <v>2480</v>
      </c>
      <c r="E15236" t="s">
        <v>65</v>
      </c>
    </row>
    <row r="15237" spans="1:5" x14ac:dyDescent="0.3">
      <c r="A15237" t="s">
        <v>1978</v>
      </c>
      <c r="B15237" t="s">
        <v>4946</v>
      </c>
      <c r="C15237">
        <v>102.42128488423501</v>
      </c>
      <c r="D15237" t="s">
        <v>2480</v>
      </c>
      <c r="E15237" t="s">
        <v>65</v>
      </c>
    </row>
    <row r="15238" spans="1:5" x14ac:dyDescent="0.3">
      <c r="A15238" t="s">
        <v>1993</v>
      </c>
      <c r="B15238" t="s">
        <v>4946</v>
      </c>
      <c r="C15238">
        <v>2176.8667896923166</v>
      </c>
      <c r="D15238" t="s">
        <v>2480</v>
      </c>
      <c r="E15238" t="s">
        <v>65</v>
      </c>
    </row>
    <row r="15239" spans="1:5" x14ac:dyDescent="0.3">
      <c r="A15239" t="s">
        <v>1994</v>
      </c>
      <c r="B15239" t="s">
        <v>4946</v>
      </c>
      <c r="C15239">
        <v>1851.3598953087571</v>
      </c>
      <c r="D15239" t="s">
        <v>2480</v>
      </c>
      <c r="E15239" t="s">
        <v>65</v>
      </c>
    </row>
    <row r="15240" spans="1:5" x14ac:dyDescent="0.3">
      <c r="A15240" t="s">
        <v>1995</v>
      </c>
      <c r="B15240" t="s">
        <v>4946</v>
      </c>
      <c r="C15240">
        <v>2499.23489191913</v>
      </c>
      <c r="D15240" t="s">
        <v>2480</v>
      </c>
      <c r="E15240" t="s">
        <v>65</v>
      </c>
    </row>
    <row r="15241" spans="1:5" x14ac:dyDescent="0.3">
      <c r="A15241" t="s">
        <v>2010</v>
      </c>
      <c r="B15241" t="s">
        <v>4946</v>
      </c>
      <c r="C15241">
        <v>990.24418403799928</v>
      </c>
      <c r="D15241" t="s">
        <v>2480</v>
      </c>
      <c r="E15241" t="s">
        <v>65</v>
      </c>
    </row>
    <row r="15242" spans="1:5" x14ac:dyDescent="0.3">
      <c r="A15242" t="s">
        <v>2011</v>
      </c>
      <c r="B15242" t="s">
        <v>4946</v>
      </c>
      <c r="C15242">
        <v>607.63951086593204</v>
      </c>
      <c r="D15242" t="s">
        <v>2480</v>
      </c>
      <c r="E15242" t="s">
        <v>65</v>
      </c>
    </row>
    <row r="15243" spans="1:5" x14ac:dyDescent="0.3">
      <c r="A15243" t="s">
        <v>2012</v>
      </c>
      <c r="B15243" t="s">
        <v>4946</v>
      </c>
      <c r="C15243">
        <v>1025.2202321527111</v>
      </c>
      <c r="D15243" t="s">
        <v>2480</v>
      </c>
      <c r="E15243" t="s">
        <v>65</v>
      </c>
    </row>
    <row r="15244" spans="1:5" x14ac:dyDescent="0.3">
      <c r="A15244" t="s">
        <v>2058</v>
      </c>
      <c r="B15244" t="s">
        <v>4946</v>
      </c>
      <c r="C15244">
        <v>1983.29989557405</v>
      </c>
      <c r="D15244" t="s">
        <v>2480</v>
      </c>
      <c r="E15244" t="s">
        <v>65</v>
      </c>
    </row>
    <row r="15245" spans="1:5" x14ac:dyDescent="0.3">
      <c r="A15245" t="s">
        <v>2078</v>
      </c>
      <c r="B15245" t="s">
        <v>4946</v>
      </c>
      <c r="C15245">
        <v>2349.9471981582892</v>
      </c>
      <c r="D15245" t="s">
        <v>2480</v>
      </c>
      <c r="E15245" t="s">
        <v>65</v>
      </c>
    </row>
    <row r="15246" spans="1:5" x14ac:dyDescent="0.3">
      <c r="A15246" t="s">
        <v>2087</v>
      </c>
      <c r="B15246" t="s">
        <v>4946</v>
      </c>
      <c r="C15246">
        <v>1304.3972887901173</v>
      </c>
      <c r="D15246" t="s">
        <v>2480</v>
      </c>
      <c r="E15246" t="s">
        <v>65</v>
      </c>
    </row>
    <row r="15247" spans="1:5" x14ac:dyDescent="0.3">
      <c r="A15247" t="s">
        <v>2088</v>
      </c>
      <c r="B15247" t="s">
        <v>4946</v>
      </c>
      <c r="C15247">
        <v>1230.0158508008021</v>
      </c>
      <c r="D15247" t="s">
        <v>2480</v>
      </c>
      <c r="E15247" t="s">
        <v>65</v>
      </c>
    </row>
    <row r="15248" spans="1:5" x14ac:dyDescent="0.3">
      <c r="A15248" t="s">
        <v>2089</v>
      </c>
      <c r="B15248" t="s">
        <v>4946</v>
      </c>
      <c r="C15248">
        <v>643.25810660401999</v>
      </c>
      <c r="D15248" t="s">
        <v>2480</v>
      </c>
      <c r="E15248" t="s">
        <v>65</v>
      </c>
    </row>
    <row r="15249" spans="1:5" x14ac:dyDescent="0.3">
      <c r="A15249" t="s">
        <v>2090</v>
      </c>
      <c r="B15249" t="s">
        <v>4946</v>
      </c>
      <c r="C15249">
        <v>2082.3088938897799</v>
      </c>
      <c r="D15249" t="s">
        <v>2480</v>
      </c>
      <c r="E15249" t="s">
        <v>65</v>
      </c>
    </row>
    <row r="15250" spans="1:5" x14ac:dyDescent="0.3">
      <c r="A15250" t="s">
        <v>2125</v>
      </c>
      <c r="B15250" t="s">
        <v>4946</v>
      </c>
      <c r="C15250">
        <v>343.43878216140729</v>
      </c>
      <c r="D15250" t="s">
        <v>2480</v>
      </c>
      <c r="E15250" t="s">
        <v>65</v>
      </c>
    </row>
    <row r="15251" spans="1:5" x14ac:dyDescent="0.3">
      <c r="A15251" t="s">
        <v>2126</v>
      </c>
      <c r="B15251" t="s">
        <v>4946</v>
      </c>
      <c r="C15251">
        <v>172.57793836519369</v>
      </c>
      <c r="D15251" t="s">
        <v>2480</v>
      </c>
      <c r="E15251" t="s">
        <v>65</v>
      </c>
    </row>
    <row r="15252" spans="1:5" x14ac:dyDescent="0.3">
      <c r="A15252" t="s">
        <v>2127</v>
      </c>
      <c r="B15252" t="s">
        <v>4946</v>
      </c>
      <c r="C15252">
        <v>192.25589816610838</v>
      </c>
      <c r="D15252" t="s">
        <v>2480</v>
      </c>
      <c r="E15252" t="s">
        <v>65</v>
      </c>
    </row>
    <row r="15253" spans="1:5" x14ac:dyDescent="0.3">
      <c r="A15253" t="s">
        <v>2128</v>
      </c>
      <c r="B15253" t="s">
        <v>4946</v>
      </c>
      <c r="C15253">
        <v>161.08960642959823</v>
      </c>
      <c r="D15253" t="s">
        <v>2480</v>
      </c>
      <c r="E15253" t="s">
        <v>65</v>
      </c>
    </row>
    <row r="15254" spans="1:5" x14ac:dyDescent="0.3">
      <c r="A15254" t="s">
        <v>2129</v>
      </c>
      <c r="B15254" t="s">
        <v>4946</v>
      </c>
      <c r="C15254">
        <v>80.124938478921621</v>
      </c>
      <c r="D15254" t="s">
        <v>2480</v>
      </c>
      <c r="E15254" t="s">
        <v>65</v>
      </c>
    </row>
    <row r="15255" spans="1:5" x14ac:dyDescent="0.3">
      <c r="A15255" t="s">
        <v>2130</v>
      </c>
      <c r="B15255" t="s">
        <v>4946</v>
      </c>
      <c r="C15255">
        <v>102.8858710990159</v>
      </c>
      <c r="D15255" t="s">
        <v>2480</v>
      </c>
      <c r="E15255" t="s">
        <v>65</v>
      </c>
    </row>
    <row r="15256" spans="1:5" x14ac:dyDescent="0.3">
      <c r="A15256" t="s">
        <v>2131</v>
      </c>
      <c r="B15256" t="s">
        <v>4946</v>
      </c>
      <c r="C15256">
        <v>519.8661186803547</v>
      </c>
      <c r="D15256" t="s">
        <v>2480</v>
      </c>
      <c r="E15256" t="s">
        <v>65</v>
      </c>
    </row>
    <row r="15257" spans="1:5" x14ac:dyDescent="0.3">
      <c r="A15257" t="s">
        <v>2132</v>
      </c>
      <c r="B15257" t="s">
        <v>4946</v>
      </c>
      <c r="C15257">
        <v>152.27323733586431</v>
      </c>
      <c r="D15257" t="s">
        <v>2480</v>
      </c>
      <c r="E15257" t="s">
        <v>65</v>
      </c>
    </row>
    <row r="15258" spans="1:5" x14ac:dyDescent="0.3">
      <c r="A15258" t="s">
        <v>2133</v>
      </c>
      <c r="B15258" t="s">
        <v>4946</v>
      </c>
      <c r="C15258">
        <v>172.55018454079178</v>
      </c>
      <c r="D15258" t="s">
        <v>2480</v>
      </c>
      <c r="E15258" t="s">
        <v>65</v>
      </c>
    </row>
    <row r="15259" spans="1:5" x14ac:dyDescent="0.3">
      <c r="A15259" t="s">
        <v>2134</v>
      </c>
      <c r="B15259" t="s">
        <v>4946</v>
      </c>
      <c r="C15259">
        <v>127.75054114806684</v>
      </c>
      <c r="D15259" t="s">
        <v>2480</v>
      </c>
      <c r="E15259" t="s">
        <v>65</v>
      </c>
    </row>
    <row r="15260" spans="1:5" x14ac:dyDescent="0.3">
      <c r="A15260" t="s">
        <v>2163</v>
      </c>
      <c r="B15260" t="s">
        <v>4946</v>
      </c>
      <c r="C15260">
        <v>830.90355737095047</v>
      </c>
      <c r="D15260" t="s">
        <v>2480</v>
      </c>
      <c r="E15260" t="s">
        <v>65</v>
      </c>
    </row>
    <row r="15261" spans="1:5" x14ac:dyDescent="0.3">
      <c r="A15261" t="s">
        <v>2164</v>
      </c>
      <c r="B15261" t="s">
        <v>4946</v>
      </c>
      <c r="C15261">
        <v>69.031230289149107</v>
      </c>
      <c r="D15261" t="s">
        <v>2480</v>
      </c>
      <c r="E15261" t="s">
        <v>65</v>
      </c>
    </row>
    <row r="15262" spans="1:5" x14ac:dyDescent="0.3">
      <c r="A15262" t="s">
        <v>2165</v>
      </c>
      <c r="B15262" t="s">
        <v>4946</v>
      </c>
      <c r="C15262">
        <v>306.98995203208779</v>
      </c>
      <c r="D15262" t="s">
        <v>2480</v>
      </c>
      <c r="E15262" t="s">
        <v>65</v>
      </c>
    </row>
    <row r="15263" spans="1:5" x14ac:dyDescent="0.3">
      <c r="A15263" t="s">
        <v>2166</v>
      </c>
      <c r="B15263" t="s">
        <v>4946</v>
      </c>
      <c r="C15263">
        <v>382.046877056516</v>
      </c>
      <c r="D15263" t="s">
        <v>2480</v>
      </c>
      <c r="E15263" t="s">
        <v>65</v>
      </c>
    </row>
    <row r="15264" spans="1:5" x14ac:dyDescent="0.3">
      <c r="A15264" t="s">
        <v>2167</v>
      </c>
      <c r="B15264" t="s">
        <v>4946</v>
      </c>
      <c r="C15264">
        <v>303.72143241917479</v>
      </c>
      <c r="D15264" t="s">
        <v>2480</v>
      </c>
      <c r="E15264" t="s">
        <v>65</v>
      </c>
    </row>
    <row r="15265" spans="1:5" x14ac:dyDescent="0.3">
      <c r="A15265" t="s">
        <v>2168</v>
      </c>
      <c r="B15265" t="s">
        <v>4946</v>
      </c>
      <c r="C15265">
        <v>1280.8739854007918</v>
      </c>
      <c r="D15265" t="s">
        <v>2480</v>
      </c>
      <c r="E15265" t="s">
        <v>65</v>
      </c>
    </row>
    <row r="15266" spans="1:5" x14ac:dyDescent="0.3">
      <c r="A15266" t="s">
        <v>2169</v>
      </c>
      <c r="B15266" t="s">
        <v>4946</v>
      </c>
      <c r="C15266">
        <v>259.35953168482001</v>
      </c>
      <c r="D15266" t="s">
        <v>2480</v>
      </c>
      <c r="E15266" t="s">
        <v>65</v>
      </c>
    </row>
    <row r="15267" spans="1:5" x14ac:dyDescent="0.3">
      <c r="A15267" t="s">
        <v>2170</v>
      </c>
      <c r="B15267" t="s">
        <v>4946</v>
      </c>
      <c r="C15267">
        <v>516.98635909722827</v>
      </c>
      <c r="D15267" t="s">
        <v>2480</v>
      </c>
      <c r="E15267" t="s">
        <v>65</v>
      </c>
    </row>
    <row r="15268" spans="1:5" x14ac:dyDescent="0.3">
      <c r="A15268" t="s">
        <v>2215</v>
      </c>
      <c r="B15268" t="s">
        <v>4946</v>
      </c>
      <c r="C15268">
        <v>695.31104885520097</v>
      </c>
      <c r="D15268" t="s">
        <v>2480</v>
      </c>
      <c r="E15268" t="s">
        <v>65</v>
      </c>
    </row>
    <row r="15269" spans="1:5" x14ac:dyDescent="0.3">
      <c r="A15269" t="s">
        <v>2216</v>
      </c>
      <c r="B15269" t="s">
        <v>4946</v>
      </c>
      <c r="C15269">
        <v>314.84304527183599</v>
      </c>
      <c r="D15269" t="s">
        <v>2480</v>
      </c>
      <c r="E15269" t="s">
        <v>65</v>
      </c>
    </row>
    <row r="15270" spans="1:5" x14ac:dyDescent="0.3">
      <c r="A15270" t="s">
        <v>2217</v>
      </c>
      <c r="B15270" t="s">
        <v>4946</v>
      </c>
      <c r="C15270">
        <v>1980.5862715544201</v>
      </c>
      <c r="D15270" t="s">
        <v>2480</v>
      </c>
      <c r="E15270" t="s">
        <v>65</v>
      </c>
    </row>
    <row r="15271" spans="1:5" x14ac:dyDescent="0.3">
      <c r="A15271" t="s">
        <v>2218</v>
      </c>
      <c r="B15271" t="s">
        <v>4946</v>
      </c>
      <c r="C15271">
        <v>1356.7627085176703</v>
      </c>
      <c r="D15271" t="s">
        <v>2480</v>
      </c>
      <c r="E15271" t="s">
        <v>65</v>
      </c>
    </row>
    <row r="15272" spans="1:5" x14ac:dyDescent="0.3">
      <c r="A15272" t="s">
        <v>2273</v>
      </c>
      <c r="B15272" t="s">
        <v>4946</v>
      </c>
      <c r="C15272">
        <v>3534.7283960262325</v>
      </c>
      <c r="D15272" t="s">
        <v>2480</v>
      </c>
      <c r="E15272" t="s">
        <v>65</v>
      </c>
    </row>
    <row r="15273" spans="1:5" x14ac:dyDescent="0.3">
      <c r="A15273" t="s">
        <v>2274</v>
      </c>
      <c r="B15273" t="s">
        <v>4946</v>
      </c>
      <c r="C15273">
        <v>294.27596374053246</v>
      </c>
      <c r="D15273" t="s">
        <v>2480</v>
      </c>
      <c r="E15273" t="s">
        <v>65</v>
      </c>
    </row>
    <row r="15274" spans="1:5" x14ac:dyDescent="0.3">
      <c r="A15274" t="s">
        <v>2275</v>
      </c>
      <c r="B15274" t="s">
        <v>4946</v>
      </c>
      <c r="C15274">
        <v>598.62654687360885</v>
      </c>
      <c r="D15274" t="s">
        <v>2480</v>
      </c>
      <c r="E15274" t="s">
        <v>65</v>
      </c>
    </row>
    <row r="15275" spans="1:5" x14ac:dyDescent="0.3">
      <c r="A15275" t="s">
        <v>2276</v>
      </c>
      <c r="B15275" t="s">
        <v>4946</v>
      </c>
      <c r="C15275">
        <v>478.96798893626493</v>
      </c>
      <c r="D15275" t="s">
        <v>2480</v>
      </c>
      <c r="E15275" t="s">
        <v>65</v>
      </c>
    </row>
    <row r="15276" spans="1:5" x14ac:dyDescent="0.3">
      <c r="A15276" t="s">
        <v>2277</v>
      </c>
      <c r="B15276" t="s">
        <v>4946</v>
      </c>
      <c r="C15276">
        <v>519.04963633121963</v>
      </c>
      <c r="D15276" t="s">
        <v>2480</v>
      </c>
      <c r="E15276" t="s">
        <v>65</v>
      </c>
    </row>
    <row r="15277" spans="1:5" x14ac:dyDescent="0.3">
      <c r="A15277" t="s">
        <v>2278</v>
      </c>
      <c r="B15277" t="s">
        <v>4946</v>
      </c>
      <c r="C15277">
        <v>708.59420092095183</v>
      </c>
      <c r="D15277" t="s">
        <v>2480</v>
      </c>
      <c r="E15277" t="s">
        <v>65</v>
      </c>
    </row>
    <row r="15278" spans="1:5" x14ac:dyDescent="0.3">
      <c r="A15278" t="s">
        <v>2284</v>
      </c>
      <c r="B15278" t="s">
        <v>4946</v>
      </c>
      <c r="C15278">
        <v>142.27274573926425</v>
      </c>
      <c r="D15278" t="s">
        <v>2480</v>
      </c>
      <c r="E15278" t="s">
        <v>65</v>
      </c>
    </row>
    <row r="15279" spans="1:5" x14ac:dyDescent="0.3">
      <c r="A15279" t="s">
        <v>2285</v>
      </c>
      <c r="B15279" t="s">
        <v>4946</v>
      </c>
      <c r="C15279">
        <v>171.26253835463839</v>
      </c>
      <c r="D15279" t="s">
        <v>2480</v>
      </c>
      <c r="E15279" t="s">
        <v>65</v>
      </c>
    </row>
    <row r="15280" spans="1:5" x14ac:dyDescent="0.3">
      <c r="A15280" t="s">
        <v>2286</v>
      </c>
      <c r="B15280" t="s">
        <v>4946</v>
      </c>
      <c r="C15280">
        <v>139.06606920986141</v>
      </c>
      <c r="D15280" t="s">
        <v>2480</v>
      </c>
      <c r="E15280" t="s">
        <v>65</v>
      </c>
    </row>
    <row r="15281" spans="1:5" x14ac:dyDescent="0.3">
      <c r="A15281" t="s">
        <v>2287</v>
      </c>
      <c r="B15281" t="s">
        <v>4946</v>
      </c>
      <c r="C15281">
        <v>149.76250265278</v>
      </c>
      <c r="D15281" t="s">
        <v>2480</v>
      </c>
      <c r="E15281" t="s">
        <v>65</v>
      </c>
    </row>
    <row r="15282" spans="1:5" x14ac:dyDescent="0.3">
      <c r="A15282" t="s">
        <v>2295</v>
      </c>
      <c r="B15282" t="s">
        <v>4946</v>
      </c>
      <c r="C15282">
        <v>1167.056982055884</v>
      </c>
      <c r="D15282" t="s">
        <v>2480</v>
      </c>
      <c r="E15282" t="s">
        <v>65</v>
      </c>
    </row>
    <row r="15283" spans="1:5" x14ac:dyDescent="0.3">
      <c r="A15283" t="s">
        <v>2296</v>
      </c>
      <c r="B15283" t="s">
        <v>4946</v>
      </c>
      <c r="C15283">
        <v>1696.4514926295838</v>
      </c>
      <c r="D15283" t="s">
        <v>2480</v>
      </c>
      <c r="E15283" t="s">
        <v>65</v>
      </c>
    </row>
    <row r="15284" spans="1:5" x14ac:dyDescent="0.3">
      <c r="A15284" t="s">
        <v>2297</v>
      </c>
      <c r="B15284" t="s">
        <v>4946</v>
      </c>
      <c r="C15284">
        <v>1829.843130877053</v>
      </c>
      <c r="D15284" t="s">
        <v>2480</v>
      </c>
      <c r="E15284" t="s">
        <v>65</v>
      </c>
    </row>
    <row r="15285" spans="1:5" x14ac:dyDescent="0.3">
      <c r="A15285" t="s">
        <v>2309</v>
      </c>
      <c r="B15285" t="s">
        <v>4946</v>
      </c>
      <c r="C15285">
        <v>1102.1790342516747</v>
      </c>
      <c r="D15285" t="s">
        <v>2480</v>
      </c>
      <c r="E15285" t="s">
        <v>65</v>
      </c>
    </row>
    <row r="15286" spans="1:5" x14ac:dyDescent="0.3">
      <c r="A15286" t="s">
        <v>2310</v>
      </c>
      <c r="B15286" t="s">
        <v>4946</v>
      </c>
      <c r="C15286">
        <v>989.12708354251538</v>
      </c>
      <c r="D15286" t="s">
        <v>2480</v>
      </c>
      <c r="E15286" t="s">
        <v>65</v>
      </c>
    </row>
    <row r="15287" spans="1:5" x14ac:dyDescent="0.3">
      <c r="A15287" t="s">
        <v>2311</v>
      </c>
      <c r="B15287" t="s">
        <v>4946</v>
      </c>
      <c r="C15287">
        <v>1603.72611148695</v>
      </c>
      <c r="D15287" t="s">
        <v>2480</v>
      </c>
      <c r="E15287" t="s">
        <v>65</v>
      </c>
    </row>
    <row r="15288" spans="1:5" x14ac:dyDescent="0.3">
      <c r="A15288" t="s">
        <v>2312</v>
      </c>
      <c r="B15288" t="s">
        <v>4946</v>
      </c>
      <c r="C15288">
        <v>822.41880155826004</v>
      </c>
      <c r="D15288" t="s">
        <v>2480</v>
      </c>
      <c r="E15288" t="s">
        <v>65</v>
      </c>
    </row>
    <row r="15289" spans="1:5" x14ac:dyDescent="0.3">
      <c r="A15289" t="s">
        <v>2329</v>
      </c>
      <c r="B15289" t="s">
        <v>4946</v>
      </c>
      <c r="C15289">
        <v>3987.9278251867599</v>
      </c>
      <c r="D15289" t="s">
        <v>2480</v>
      </c>
      <c r="E15289" t="s">
        <v>65</v>
      </c>
    </row>
    <row r="15290" spans="1:5" x14ac:dyDescent="0.3">
      <c r="A15290" t="s">
        <v>2330</v>
      </c>
      <c r="B15290" t="s">
        <v>4946</v>
      </c>
      <c r="C15290">
        <v>2684.1298578973501</v>
      </c>
      <c r="D15290" t="s">
        <v>2480</v>
      </c>
      <c r="E15290" t="s">
        <v>65</v>
      </c>
    </row>
    <row r="15291" spans="1:5" x14ac:dyDescent="0.3">
      <c r="A15291" t="s">
        <v>2331</v>
      </c>
      <c r="B15291" t="s">
        <v>4946</v>
      </c>
      <c r="C15291">
        <v>5639.1332492607498</v>
      </c>
      <c r="D15291" t="s">
        <v>2480</v>
      </c>
      <c r="E15291" t="s">
        <v>65</v>
      </c>
    </row>
    <row r="15292" spans="1:5" x14ac:dyDescent="0.3">
      <c r="A15292" t="s">
        <v>2332</v>
      </c>
      <c r="B15292" t="s">
        <v>4946</v>
      </c>
      <c r="C15292">
        <v>6302.7741290687609</v>
      </c>
      <c r="D15292" t="s">
        <v>2480</v>
      </c>
      <c r="E15292" t="s">
        <v>65</v>
      </c>
    </row>
    <row r="15293" spans="1:5" x14ac:dyDescent="0.3">
      <c r="A15293" t="s">
        <v>2333</v>
      </c>
      <c r="B15293" t="s">
        <v>4946</v>
      </c>
      <c r="C15293">
        <v>3987.9279540635598</v>
      </c>
      <c r="D15293" t="s">
        <v>2480</v>
      </c>
      <c r="E15293" t="s">
        <v>65</v>
      </c>
    </row>
    <row r="15294" spans="1:5" x14ac:dyDescent="0.3">
      <c r="A15294" t="s">
        <v>2334</v>
      </c>
      <c r="B15294" t="s">
        <v>4946</v>
      </c>
      <c r="C15294">
        <v>3987.9278702193401</v>
      </c>
      <c r="D15294" t="s">
        <v>2480</v>
      </c>
      <c r="E15294" t="s">
        <v>65</v>
      </c>
    </row>
    <row r="15295" spans="1:5" x14ac:dyDescent="0.3">
      <c r="A15295" t="s">
        <v>2335</v>
      </c>
      <c r="B15295" t="s">
        <v>4946</v>
      </c>
      <c r="C15295">
        <v>5132.6456653536698</v>
      </c>
      <c r="D15295" t="s">
        <v>2480</v>
      </c>
      <c r="E15295" t="s">
        <v>65</v>
      </c>
    </row>
    <row r="15296" spans="1:5" x14ac:dyDescent="0.3">
      <c r="A15296" t="s">
        <v>2336</v>
      </c>
      <c r="B15296" t="s">
        <v>4946</v>
      </c>
      <c r="C15296">
        <v>967.3573272550409</v>
      </c>
      <c r="D15296" t="s">
        <v>2480</v>
      </c>
      <c r="E15296" t="s">
        <v>65</v>
      </c>
    </row>
    <row r="15297" spans="1:5" x14ac:dyDescent="0.3">
      <c r="A15297" t="s">
        <v>2359</v>
      </c>
      <c r="B15297" t="s">
        <v>4946</v>
      </c>
      <c r="C15297">
        <v>3383.4960012358592</v>
      </c>
      <c r="D15297" t="s">
        <v>2480</v>
      </c>
      <c r="E15297" t="s">
        <v>65</v>
      </c>
    </row>
    <row r="15298" spans="1:5" x14ac:dyDescent="0.3">
      <c r="A15298" t="s">
        <v>2360</v>
      </c>
      <c r="B15298" t="s">
        <v>4946</v>
      </c>
      <c r="C15298">
        <v>1695.29001440566</v>
      </c>
      <c r="D15298" t="s">
        <v>2480</v>
      </c>
      <c r="E15298" t="s">
        <v>65</v>
      </c>
    </row>
    <row r="15299" spans="1:5" x14ac:dyDescent="0.3">
      <c r="A15299" t="s">
        <v>2361</v>
      </c>
      <c r="B15299" t="s">
        <v>4946</v>
      </c>
      <c r="C15299">
        <v>3383.4960012358592</v>
      </c>
      <c r="D15299" t="s">
        <v>2480</v>
      </c>
      <c r="E15299" t="s">
        <v>65</v>
      </c>
    </row>
    <row r="15300" spans="1:5" x14ac:dyDescent="0.3">
      <c r="A15300" t="s">
        <v>2362</v>
      </c>
      <c r="B15300" t="s">
        <v>4946</v>
      </c>
      <c r="C15300">
        <v>3275.1630236015699</v>
      </c>
      <c r="D15300" t="s">
        <v>2480</v>
      </c>
      <c r="E15300" t="s">
        <v>65</v>
      </c>
    </row>
    <row r="15301" spans="1:5" x14ac:dyDescent="0.3">
      <c r="A15301" t="s">
        <v>2380</v>
      </c>
      <c r="B15301" t="s">
        <v>4946</v>
      </c>
      <c r="C15301">
        <v>3174.20749940121</v>
      </c>
      <c r="D15301" t="s">
        <v>2480</v>
      </c>
      <c r="E15301" t="s">
        <v>65</v>
      </c>
    </row>
    <row r="15302" spans="1:5" x14ac:dyDescent="0.3">
      <c r="A15302" t="s">
        <v>2381</v>
      </c>
      <c r="B15302" t="s">
        <v>4946</v>
      </c>
      <c r="C15302">
        <v>2130.13749663209</v>
      </c>
      <c r="D15302" t="s">
        <v>2480</v>
      </c>
      <c r="E15302" t="s">
        <v>65</v>
      </c>
    </row>
    <row r="15303" spans="1:5" x14ac:dyDescent="0.3">
      <c r="A15303" t="s">
        <v>2382</v>
      </c>
      <c r="B15303" t="s">
        <v>4946</v>
      </c>
      <c r="C15303">
        <v>3174.2075504834302</v>
      </c>
      <c r="D15303" t="s">
        <v>2480</v>
      </c>
      <c r="E15303" t="s">
        <v>65</v>
      </c>
    </row>
    <row r="15304" spans="1:5" x14ac:dyDescent="0.3">
      <c r="A15304" t="s">
        <v>2383</v>
      </c>
      <c r="B15304" t="s">
        <v>4946</v>
      </c>
      <c r="C15304">
        <v>6770.7778436381786</v>
      </c>
      <c r="D15304" t="s">
        <v>2480</v>
      </c>
      <c r="E15304" t="s">
        <v>65</v>
      </c>
    </row>
    <row r="15305" spans="1:5" x14ac:dyDescent="0.3">
      <c r="A15305" t="s">
        <v>2384</v>
      </c>
      <c r="B15305" t="s">
        <v>4946</v>
      </c>
      <c r="C15305">
        <v>1485.1337260691498</v>
      </c>
      <c r="D15305" t="s">
        <v>2480</v>
      </c>
      <c r="E15305" t="s">
        <v>65</v>
      </c>
    </row>
    <row r="15306" spans="1:5" x14ac:dyDescent="0.3">
      <c r="A15306" t="s">
        <v>2408</v>
      </c>
      <c r="B15306" t="s">
        <v>4946</v>
      </c>
      <c r="C15306">
        <v>13693.752696874002</v>
      </c>
      <c r="D15306" t="s">
        <v>2480</v>
      </c>
      <c r="E15306" t="s">
        <v>65</v>
      </c>
    </row>
    <row r="15307" spans="1:5" x14ac:dyDescent="0.3">
      <c r="A15307" t="s">
        <v>2409</v>
      </c>
      <c r="B15307" t="s">
        <v>4946</v>
      </c>
      <c r="C15307">
        <v>3383.4960012358592</v>
      </c>
      <c r="D15307" t="s">
        <v>2480</v>
      </c>
      <c r="E15307" t="s">
        <v>65</v>
      </c>
    </row>
    <row r="15308" spans="1:5" x14ac:dyDescent="0.3">
      <c r="A15308" t="s">
        <v>2410</v>
      </c>
      <c r="B15308" t="s">
        <v>4946</v>
      </c>
      <c r="C15308">
        <v>10117.8512142607</v>
      </c>
      <c r="D15308" t="s">
        <v>2480</v>
      </c>
      <c r="E15308" t="s">
        <v>65</v>
      </c>
    </row>
    <row r="15309" spans="1:5" x14ac:dyDescent="0.3">
      <c r="A15309" t="s">
        <v>2411</v>
      </c>
      <c r="B15309" t="s">
        <v>4946</v>
      </c>
      <c r="C15309">
        <v>3383.4960012358592</v>
      </c>
      <c r="D15309" t="s">
        <v>2480</v>
      </c>
      <c r="E15309" t="s">
        <v>65</v>
      </c>
    </row>
    <row r="15310" spans="1:5" x14ac:dyDescent="0.3">
      <c r="A15310" t="s">
        <v>2412</v>
      </c>
      <c r="B15310" t="s">
        <v>4946</v>
      </c>
      <c r="C15310">
        <v>9053.9708605454907</v>
      </c>
      <c r="D15310" t="s">
        <v>2480</v>
      </c>
      <c r="E15310" t="s">
        <v>65</v>
      </c>
    </row>
    <row r="15311" spans="1:5" x14ac:dyDescent="0.3">
      <c r="A15311" t="s">
        <v>2413</v>
      </c>
      <c r="B15311" t="s">
        <v>4946</v>
      </c>
      <c r="C15311">
        <v>5432.9318348277602</v>
      </c>
      <c r="D15311" t="s">
        <v>2480</v>
      </c>
      <c r="E15311" t="s">
        <v>65</v>
      </c>
    </row>
    <row r="15312" spans="1:5" x14ac:dyDescent="0.3">
      <c r="A15312" t="s">
        <v>2337</v>
      </c>
      <c r="B15312" t="s">
        <v>4946</v>
      </c>
      <c r="C15312">
        <v>4509.7479996575603</v>
      </c>
      <c r="D15312" t="s">
        <v>2480</v>
      </c>
      <c r="E15312" t="s">
        <v>65</v>
      </c>
    </row>
    <row r="15313" spans="1:5" x14ac:dyDescent="0.3">
      <c r="A15313" t="s">
        <v>2338</v>
      </c>
      <c r="B15313" t="s">
        <v>4946</v>
      </c>
      <c r="C15313">
        <v>2430.9381272738901</v>
      </c>
      <c r="D15313" t="s">
        <v>2480</v>
      </c>
      <c r="E15313" t="s">
        <v>65</v>
      </c>
    </row>
    <row r="15314" spans="1:5" x14ac:dyDescent="0.3">
      <c r="A15314" t="s">
        <v>2339</v>
      </c>
      <c r="B15314" t="s">
        <v>4946</v>
      </c>
      <c r="C15314">
        <v>3354.5259508004901</v>
      </c>
      <c r="D15314" t="s">
        <v>2480</v>
      </c>
      <c r="E15314" t="s">
        <v>65</v>
      </c>
    </row>
    <row r="15315" spans="1:5" x14ac:dyDescent="0.3">
      <c r="A15315" t="s">
        <v>2340</v>
      </c>
      <c r="B15315" t="s">
        <v>4946</v>
      </c>
      <c r="C15315">
        <v>3273.6552726108393</v>
      </c>
      <c r="D15315" t="s">
        <v>2480</v>
      </c>
      <c r="E15315" t="s">
        <v>65</v>
      </c>
    </row>
    <row r="15316" spans="1:5" x14ac:dyDescent="0.3">
      <c r="A15316" t="s">
        <v>2363</v>
      </c>
      <c r="B15316" t="s">
        <v>4946</v>
      </c>
      <c r="C15316">
        <v>3383.4960012358592</v>
      </c>
      <c r="D15316" t="s">
        <v>2480</v>
      </c>
      <c r="E15316" t="s">
        <v>65</v>
      </c>
    </row>
    <row r="15317" spans="1:5" x14ac:dyDescent="0.3">
      <c r="A15317" t="s">
        <v>2364</v>
      </c>
      <c r="B15317" t="s">
        <v>4946</v>
      </c>
      <c r="C15317">
        <v>1511.0470819720599</v>
      </c>
      <c r="D15317" t="s">
        <v>2480</v>
      </c>
      <c r="E15317" t="s">
        <v>65</v>
      </c>
    </row>
    <row r="15318" spans="1:5" x14ac:dyDescent="0.3">
      <c r="A15318" t="s">
        <v>2365</v>
      </c>
      <c r="B15318" t="s">
        <v>4946</v>
      </c>
      <c r="C15318">
        <v>3383.4960012358592</v>
      </c>
      <c r="D15318" t="s">
        <v>2480</v>
      </c>
      <c r="E15318" t="s">
        <v>65</v>
      </c>
    </row>
    <row r="15319" spans="1:5" x14ac:dyDescent="0.3">
      <c r="A15319" t="s">
        <v>2414</v>
      </c>
      <c r="B15319" t="s">
        <v>4946</v>
      </c>
      <c r="C15319">
        <v>4576.4520659106702</v>
      </c>
      <c r="D15319" t="s">
        <v>2480</v>
      </c>
      <c r="E15319" t="s">
        <v>65</v>
      </c>
    </row>
    <row r="15320" spans="1:5" x14ac:dyDescent="0.3">
      <c r="A15320" t="s">
        <v>2415</v>
      </c>
      <c r="B15320" t="s">
        <v>4946</v>
      </c>
      <c r="C15320">
        <v>3383.4960012358592</v>
      </c>
      <c r="D15320" t="s">
        <v>2480</v>
      </c>
      <c r="E15320" t="s">
        <v>65</v>
      </c>
    </row>
    <row r="15321" spans="1:5" x14ac:dyDescent="0.3">
      <c r="A15321" t="s">
        <v>2416</v>
      </c>
      <c r="B15321" t="s">
        <v>4946</v>
      </c>
      <c r="C15321">
        <v>6094.0264413534796</v>
      </c>
      <c r="D15321" t="s">
        <v>2480</v>
      </c>
      <c r="E15321" t="s">
        <v>65</v>
      </c>
    </row>
    <row r="15322" spans="1:5" x14ac:dyDescent="0.3">
      <c r="A15322" t="s">
        <v>2417</v>
      </c>
      <c r="B15322" t="s">
        <v>4946</v>
      </c>
      <c r="C15322">
        <v>5493.6973379200799</v>
      </c>
      <c r="D15322" t="s">
        <v>2480</v>
      </c>
      <c r="E15322" t="s">
        <v>65</v>
      </c>
    </row>
    <row r="15323" spans="1:5" x14ac:dyDescent="0.3">
      <c r="A15323" t="s">
        <v>2418</v>
      </c>
      <c r="B15323" t="s">
        <v>4946</v>
      </c>
      <c r="C15323">
        <v>3211.44215809757</v>
      </c>
      <c r="D15323" t="s">
        <v>2480</v>
      </c>
      <c r="E15323" t="s">
        <v>65</v>
      </c>
    </row>
    <row r="15324" spans="1:5" x14ac:dyDescent="0.3">
      <c r="A15324" t="s">
        <v>2419</v>
      </c>
      <c r="B15324" t="s">
        <v>4946</v>
      </c>
      <c r="C15324">
        <v>2531.9227965144801</v>
      </c>
      <c r="D15324" t="s">
        <v>2480</v>
      </c>
      <c r="E15324" t="s">
        <v>65</v>
      </c>
    </row>
    <row r="15325" spans="1:5" x14ac:dyDescent="0.3">
      <c r="A15325" t="s">
        <v>2420</v>
      </c>
      <c r="B15325" t="s">
        <v>4946</v>
      </c>
      <c r="C15325">
        <v>4769.1342260678603</v>
      </c>
      <c r="D15325" t="s">
        <v>2480</v>
      </c>
      <c r="E15325" t="s">
        <v>65</v>
      </c>
    </row>
    <row r="15326" spans="1:5" x14ac:dyDescent="0.3">
      <c r="A15326" t="s">
        <v>2320</v>
      </c>
      <c r="B15326" t="s">
        <v>4946</v>
      </c>
      <c r="C15326">
        <v>3728.39770251142</v>
      </c>
      <c r="D15326" t="s">
        <v>2480</v>
      </c>
      <c r="E15326" t="s">
        <v>65</v>
      </c>
    </row>
    <row r="15327" spans="1:5" x14ac:dyDescent="0.3">
      <c r="A15327" t="s">
        <v>2321</v>
      </c>
      <c r="B15327" t="s">
        <v>4946</v>
      </c>
      <c r="C15327">
        <v>2556.8604747555801</v>
      </c>
      <c r="D15327" t="s">
        <v>2480</v>
      </c>
      <c r="E15327" t="s">
        <v>65</v>
      </c>
    </row>
    <row r="15328" spans="1:5" x14ac:dyDescent="0.3">
      <c r="A15328" t="s">
        <v>2322</v>
      </c>
      <c r="B15328" t="s">
        <v>4946</v>
      </c>
      <c r="C15328">
        <v>1550.4357951688801</v>
      </c>
      <c r="D15328" t="s">
        <v>2480</v>
      </c>
      <c r="E15328" t="s">
        <v>65</v>
      </c>
    </row>
    <row r="15329" spans="1:5" x14ac:dyDescent="0.3">
      <c r="A15329" t="s">
        <v>2323</v>
      </c>
      <c r="B15329" t="s">
        <v>4946</v>
      </c>
      <c r="C15329">
        <v>1342.6125719284801</v>
      </c>
      <c r="D15329" t="s">
        <v>2480</v>
      </c>
      <c r="E15329" t="s">
        <v>65</v>
      </c>
    </row>
    <row r="15330" spans="1:5" x14ac:dyDescent="0.3">
      <c r="A15330" t="s">
        <v>2324</v>
      </c>
      <c r="B15330" t="s">
        <v>4946</v>
      </c>
      <c r="C15330">
        <v>1956.7680133405727</v>
      </c>
      <c r="D15330" t="s">
        <v>2480</v>
      </c>
      <c r="E15330" t="s">
        <v>65</v>
      </c>
    </row>
    <row r="15331" spans="1:5" x14ac:dyDescent="0.3">
      <c r="A15331" t="s">
        <v>2325</v>
      </c>
      <c r="B15331" t="s">
        <v>4946</v>
      </c>
      <c r="C15331">
        <v>1729.0950480532297</v>
      </c>
      <c r="D15331" t="s">
        <v>2480</v>
      </c>
      <c r="E15331" t="s">
        <v>65</v>
      </c>
    </row>
    <row r="15332" spans="1:5" x14ac:dyDescent="0.3">
      <c r="A15332" t="s">
        <v>2326</v>
      </c>
      <c r="B15332" t="s">
        <v>4946</v>
      </c>
      <c r="C15332">
        <v>2530.2183366130944</v>
      </c>
      <c r="D15332" t="s">
        <v>2480</v>
      </c>
      <c r="E15332" t="s">
        <v>65</v>
      </c>
    </row>
    <row r="15333" spans="1:5" x14ac:dyDescent="0.3">
      <c r="A15333" t="s">
        <v>2327</v>
      </c>
      <c r="B15333" t="s">
        <v>4946</v>
      </c>
      <c r="C15333">
        <v>1777.0901167880966</v>
      </c>
      <c r="D15333" t="s">
        <v>2480</v>
      </c>
      <c r="E15333" t="s">
        <v>65</v>
      </c>
    </row>
    <row r="15334" spans="1:5" x14ac:dyDescent="0.3">
      <c r="A15334" t="s">
        <v>2328</v>
      </c>
      <c r="B15334" t="s">
        <v>4946</v>
      </c>
      <c r="C15334">
        <v>1295.7576191641613</v>
      </c>
      <c r="D15334" t="s">
        <v>2480</v>
      </c>
      <c r="E15334" t="s">
        <v>65</v>
      </c>
    </row>
    <row r="15335" spans="1:5" x14ac:dyDescent="0.3">
      <c r="A15335" t="s">
        <v>2341</v>
      </c>
      <c r="B15335" t="s">
        <v>4946</v>
      </c>
      <c r="C15335">
        <v>5865.5040641405703</v>
      </c>
      <c r="D15335" t="s">
        <v>2480</v>
      </c>
      <c r="E15335" t="s">
        <v>65</v>
      </c>
    </row>
    <row r="15336" spans="1:5" x14ac:dyDescent="0.3">
      <c r="A15336" t="s">
        <v>2342</v>
      </c>
      <c r="B15336" t="s">
        <v>4946</v>
      </c>
      <c r="C15336">
        <v>4197.0742300763204</v>
      </c>
      <c r="D15336" t="s">
        <v>2480</v>
      </c>
      <c r="E15336" t="s">
        <v>65</v>
      </c>
    </row>
    <row r="15337" spans="1:5" x14ac:dyDescent="0.3">
      <c r="A15337" t="s">
        <v>2343</v>
      </c>
      <c r="B15337" t="s">
        <v>4946</v>
      </c>
      <c r="C15337">
        <v>2360.2285862026101</v>
      </c>
      <c r="D15337" t="s">
        <v>2480</v>
      </c>
      <c r="E15337" t="s">
        <v>65</v>
      </c>
    </row>
    <row r="15338" spans="1:5" x14ac:dyDescent="0.3">
      <c r="A15338" t="s">
        <v>2344</v>
      </c>
      <c r="B15338" t="s">
        <v>4946</v>
      </c>
      <c r="C15338">
        <v>5826.1062249669103</v>
      </c>
      <c r="D15338" t="s">
        <v>2480</v>
      </c>
      <c r="E15338" t="s">
        <v>65</v>
      </c>
    </row>
    <row r="15339" spans="1:5" x14ac:dyDescent="0.3">
      <c r="A15339" t="s">
        <v>2345</v>
      </c>
      <c r="B15339" t="s">
        <v>4946</v>
      </c>
      <c r="C15339">
        <v>5374.3174839310104</v>
      </c>
      <c r="D15339" t="s">
        <v>2480</v>
      </c>
      <c r="E15339" t="s">
        <v>65</v>
      </c>
    </row>
    <row r="15340" spans="1:5" x14ac:dyDescent="0.3">
      <c r="A15340" t="s">
        <v>2346</v>
      </c>
      <c r="B15340" t="s">
        <v>4946</v>
      </c>
      <c r="C15340">
        <v>4197.0742140129396</v>
      </c>
      <c r="D15340" t="s">
        <v>2480</v>
      </c>
      <c r="E15340" t="s">
        <v>65</v>
      </c>
    </row>
    <row r="15341" spans="1:5" x14ac:dyDescent="0.3">
      <c r="A15341" t="s">
        <v>2347</v>
      </c>
      <c r="B15341" t="s">
        <v>4946</v>
      </c>
      <c r="C15341">
        <v>6752.3532659636003</v>
      </c>
      <c r="D15341" t="s">
        <v>2480</v>
      </c>
      <c r="E15341" t="s">
        <v>65</v>
      </c>
    </row>
    <row r="15342" spans="1:5" x14ac:dyDescent="0.3">
      <c r="A15342" t="s">
        <v>2348</v>
      </c>
      <c r="B15342" t="s">
        <v>4946</v>
      </c>
      <c r="C15342">
        <v>4360.36617243815</v>
      </c>
      <c r="D15342" t="s">
        <v>2480</v>
      </c>
      <c r="E15342" t="s">
        <v>65</v>
      </c>
    </row>
    <row r="15343" spans="1:5" x14ac:dyDescent="0.3">
      <c r="A15343" t="s">
        <v>2349</v>
      </c>
      <c r="B15343" t="s">
        <v>4946</v>
      </c>
      <c r="C15343">
        <v>6341.6513049392097</v>
      </c>
      <c r="D15343" t="s">
        <v>2480</v>
      </c>
      <c r="E15343" t="s">
        <v>65</v>
      </c>
    </row>
    <row r="15344" spans="1:5" x14ac:dyDescent="0.3">
      <c r="A15344" t="s">
        <v>2350</v>
      </c>
      <c r="B15344" t="s">
        <v>4946</v>
      </c>
      <c r="C15344">
        <v>1869.9166767430102</v>
      </c>
      <c r="D15344" t="s">
        <v>2480</v>
      </c>
      <c r="E15344" t="s">
        <v>65</v>
      </c>
    </row>
    <row r="15345" spans="1:5" x14ac:dyDescent="0.3">
      <c r="A15345" t="s">
        <v>2351</v>
      </c>
      <c r="B15345" t="s">
        <v>4946</v>
      </c>
      <c r="C15345">
        <v>2850.0533968641598</v>
      </c>
      <c r="D15345" t="s">
        <v>2480</v>
      </c>
      <c r="E15345" t="s">
        <v>65</v>
      </c>
    </row>
    <row r="15346" spans="1:5" x14ac:dyDescent="0.3">
      <c r="A15346" t="s">
        <v>2352</v>
      </c>
      <c r="B15346" t="s">
        <v>4946</v>
      </c>
      <c r="C15346">
        <v>2056.61427926436</v>
      </c>
      <c r="D15346" t="s">
        <v>2480</v>
      </c>
      <c r="E15346" t="s">
        <v>65</v>
      </c>
    </row>
    <row r="15347" spans="1:5" x14ac:dyDescent="0.3">
      <c r="A15347" t="s">
        <v>2353</v>
      </c>
      <c r="B15347" t="s">
        <v>4946</v>
      </c>
      <c r="C15347">
        <v>2651.7350650295298</v>
      </c>
      <c r="D15347" t="s">
        <v>2480</v>
      </c>
      <c r="E15347" t="s">
        <v>65</v>
      </c>
    </row>
    <row r="15348" spans="1:5" x14ac:dyDescent="0.3">
      <c r="A15348" t="s">
        <v>2354</v>
      </c>
      <c r="B15348" t="s">
        <v>4946</v>
      </c>
      <c r="C15348">
        <v>2860.8557192807898</v>
      </c>
      <c r="D15348" t="s">
        <v>2480</v>
      </c>
      <c r="E15348" t="s">
        <v>65</v>
      </c>
    </row>
    <row r="15349" spans="1:5" x14ac:dyDescent="0.3">
      <c r="A15349" t="s">
        <v>2355</v>
      </c>
      <c r="B15349" t="s">
        <v>4946</v>
      </c>
      <c r="C15349">
        <v>2436.1417760241102</v>
      </c>
      <c r="D15349" t="s">
        <v>2480</v>
      </c>
      <c r="E15349" t="s">
        <v>65</v>
      </c>
    </row>
    <row r="15350" spans="1:5" x14ac:dyDescent="0.3">
      <c r="A15350" t="s">
        <v>2356</v>
      </c>
      <c r="B15350" t="s">
        <v>4946</v>
      </c>
      <c r="C15350">
        <v>4498.6189076885403</v>
      </c>
      <c r="D15350" t="s">
        <v>2480</v>
      </c>
      <c r="E15350" t="s">
        <v>65</v>
      </c>
    </row>
    <row r="15351" spans="1:5" x14ac:dyDescent="0.3">
      <c r="A15351" t="s">
        <v>2357</v>
      </c>
      <c r="B15351" t="s">
        <v>4946</v>
      </c>
      <c r="C15351">
        <v>1651.3853680790301</v>
      </c>
      <c r="D15351" t="s">
        <v>2480</v>
      </c>
      <c r="E15351" t="s">
        <v>65</v>
      </c>
    </row>
    <row r="15352" spans="1:5" x14ac:dyDescent="0.3">
      <c r="A15352" t="s">
        <v>2358</v>
      </c>
      <c r="B15352" t="s">
        <v>4946</v>
      </c>
      <c r="C15352">
        <v>1795.1613190666501</v>
      </c>
      <c r="D15352" t="s">
        <v>2480</v>
      </c>
      <c r="E15352" t="s">
        <v>65</v>
      </c>
    </row>
    <row r="15353" spans="1:5" x14ac:dyDescent="0.3">
      <c r="A15353" t="s">
        <v>2366</v>
      </c>
      <c r="B15353" t="s">
        <v>4946</v>
      </c>
      <c r="C15353">
        <v>3312.52382228751</v>
      </c>
      <c r="D15353" t="s">
        <v>2480</v>
      </c>
      <c r="E15353" t="s">
        <v>65</v>
      </c>
    </row>
    <row r="15354" spans="1:5" x14ac:dyDescent="0.3">
      <c r="A15354" t="s">
        <v>2367</v>
      </c>
      <c r="B15354" t="s">
        <v>4946</v>
      </c>
      <c r="C15354">
        <v>3383.4960012358592</v>
      </c>
      <c r="D15354" t="s">
        <v>2480</v>
      </c>
      <c r="E15354" t="s">
        <v>65</v>
      </c>
    </row>
    <row r="15355" spans="1:5" x14ac:dyDescent="0.3">
      <c r="A15355" t="s">
        <v>2368</v>
      </c>
      <c r="B15355" t="s">
        <v>4946</v>
      </c>
      <c r="C15355">
        <v>5906.011603418181</v>
      </c>
      <c r="D15355" t="s">
        <v>2480</v>
      </c>
      <c r="E15355" t="s">
        <v>65</v>
      </c>
    </row>
    <row r="15356" spans="1:5" x14ac:dyDescent="0.3">
      <c r="A15356" t="s">
        <v>2369</v>
      </c>
      <c r="B15356" t="s">
        <v>4946</v>
      </c>
      <c r="C15356">
        <v>4034.5739941950405</v>
      </c>
      <c r="D15356" t="s">
        <v>2480</v>
      </c>
      <c r="E15356" t="s">
        <v>65</v>
      </c>
    </row>
    <row r="15357" spans="1:5" x14ac:dyDescent="0.3">
      <c r="A15357" t="s">
        <v>2370</v>
      </c>
      <c r="B15357" t="s">
        <v>4946</v>
      </c>
      <c r="C15357">
        <v>3383.4960012358592</v>
      </c>
      <c r="D15357" t="s">
        <v>2480</v>
      </c>
      <c r="E15357" t="s">
        <v>65</v>
      </c>
    </row>
    <row r="15358" spans="1:5" x14ac:dyDescent="0.3">
      <c r="A15358" t="s">
        <v>2371</v>
      </c>
      <c r="B15358" t="s">
        <v>4946</v>
      </c>
      <c r="C15358">
        <v>3383.4960012358592</v>
      </c>
      <c r="D15358" t="s">
        <v>2480</v>
      </c>
      <c r="E15358" t="s">
        <v>65</v>
      </c>
    </row>
    <row r="15359" spans="1:5" x14ac:dyDescent="0.3">
      <c r="A15359" t="s">
        <v>2372</v>
      </c>
      <c r="B15359" t="s">
        <v>4946</v>
      </c>
      <c r="C15359">
        <v>1552.5345796025699</v>
      </c>
      <c r="D15359" t="s">
        <v>2480</v>
      </c>
      <c r="E15359" t="s">
        <v>65</v>
      </c>
    </row>
    <row r="15360" spans="1:5" x14ac:dyDescent="0.3">
      <c r="A15360" t="s">
        <v>2373</v>
      </c>
      <c r="B15360" t="s">
        <v>4946</v>
      </c>
      <c r="C15360">
        <v>1581.9773367775999</v>
      </c>
      <c r="D15360" t="s">
        <v>2480</v>
      </c>
      <c r="E15360" t="s">
        <v>65</v>
      </c>
    </row>
    <row r="15361" spans="1:5" x14ac:dyDescent="0.3">
      <c r="A15361" t="s">
        <v>2374</v>
      </c>
      <c r="B15361" t="s">
        <v>4946</v>
      </c>
      <c r="C15361">
        <v>555.34889097521398</v>
      </c>
      <c r="D15361" t="s">
        <v>2480</v>
      </c>
      <c r="E15361" t="s">
        <v>65</v>
      </c>
    </row>
    <row r="15362" spans="1:5" x14ac:dyDescent="0.3">
      <c r="A15362" t="s">
        <v>2375</v>
      </c>
      <c r="B15362" t="s">
        <v>4946</v>
      </c>
      <c r="C15362">
        <v>817.84535885334208</v>
      </c>
      <c r="D15362" t="s">
        <v>2480</v>
      </c>
      <c r="E15362" t="s">
        <v>65</v>
      </c>
    </row>
    <row r="15363" spans="1:5" x14ac:dyDescent="0.3">
      <c r="A15363" t="s">
        <v>2376</v>
      </c>
      <c r="B15363" t="s">
        <v>4946</v>
      </c>
      <c r="C15363">
        <v>1115.3516695267849</v>
      </c>
      <c r="D15363" t="s">
        <v>2480</v>
      </c>
      <c r="E15363" t="s">
        <v>65</v>
      </c>
    </row>
    <row r="15364" spans="1:5" x14ac:dyDescent="0.3">
      <c r="A15364" t="s">
        <v>2377</v>
      </c>
      <c r="B15364" t="s">
        <v>4946</v>
      </c>
      <c r="C15364">
        <v>1283.6612806016601</v>
      </c>
      <c r="D15364" t="s">
        <v>2480</v>
      </c>
      <c r="E15364" t="s">
        <v>65</v>
      </c>
    </row>
    <row r="15365" spans="1:5" x14ac:dyDescent="0.3">
      <c r="A15365" t="s">
        <v>2378</v>
      </c>
      <c r="B15365" t="s">
        <v>4946</v>
      </c>
      <c r="C15365">
        <v>1386.6408597850498</v>
      </c>
      <c r="D15365" t="s">
        <v>2480</v>
      </c>
      <c r="E15365" t="s">
        <v>65</v>
      </c>
    </row>
    <row r="15366" spans="1:5" x14ac:dyDescent="0.3">
      <c r="A15366" t="s">
        <v>2379</v>
      </c>
      <c r="B15366" t="s">
        <v>4946</v>
      </c>
      <c r="C15366">
        <v>1452.14958345287</v>
      </c>
      <c r="D15366" t="s">
        <v>2480</v>
      </c>
      <c r="E15366" t="s">
        <v>65</v>
      </c>
    </row>
    <row r="15367" spans="1:5" x14ac:dyDescent="0.3">
      <c r="A15367" t="s">
        <v>2385</v>
      </c>
      <c r="B15367" t="s">
        <v>4946</v>
      </c>
      <c r="C15367">
        <v>2623.8904101206899</v>
      </c>
      <c r="D15367" t="s">
        <v>2480</v>
      </c>
      <c r="E15367" t="s">
        <v>65</v>
      </c>
    </row>
    <row r="15368" spans="1:5" x14ac:dyDescent="0.3">
      <c r="A15368" t="s">
        <v>2386</v>
      </c>
      <c r="B15368" t="s">
        <v>4946</v>
      </c>
      <c r="C15368">
        <v>2702.0171599901</v>
      </c>
      <c r="D15368" t="s">
        <v>2480</v>
      </c>
      <c r="E15368" t="s">
        <v>65</v>
      </c>
    </row>
    <row r="15369" spans="1:5" x14ac:dyDescent="0.3">
      <c r="A15369" t="s">
        <v>2387</v>
      </c>
      <c r="B15369" t="s">
        <v>4946</v>
      </c>
      <c r="C15369">
        <v>5341.5470202486003</v>
      </c>
      <c r="D15369" t="s">
        <v>2480</v>
      </c>
      <c r="E15369" t="s">
        <v>65</v>
      </c>
    </row>
    <row r="15370" spans="1:5" x14ac:dyDescent="0.3">
      <c r="A15370" t="s">
        <v>2388</v>
      </c>
      <c r="B15370" t="s">
        <v>4946</v>
      </c>
      <c r="C15370">
        <v>3943.9631997952097</v>
      </c>
      <c r="D15370" t="s">
        <v>2480</v>
      </c>
      <c r="E15370" t="s">
        <v>65</v>
      </c>
    </row>
    <row r="15371" spans="1:5" x14ac:dyDescent="0.3">
      <c r="A15371" t="s">
        <v>2389</v>
      </c>
      <c r="B15371" t="s">
        <v>4946</v>
      </c>
      <c r="C15371">
        <v>2719.4186390597802</v>
      </c>
      <c r="D15371" t="s">
        <v>2480</v>
      </c>
      <c r="E15371" t="s">
        <v>65</v>
      </c>
    </row>
    <row r="15372" spans="1:5" x14ac:dyDescent="0.3">
      <c r="A15372" t="s">
        <v>2390</v>
      </c>
      <c r="B15372" t="s">
        <v>4946</v>
      </c>
      <c r="C15372">
        <v>7654.1746525522403</v>
      </c>
      <c r="D15372" t="s">
        <v>2480</v>
      </c>
      <c r="E15372" t="s">
        <v>65</v>
      </c>
    </row>
    <row r="15373" spans="1:5" x14ac:dyDescent="0.3">
      <c r="A15373" t="s">
        <v>2391</v>
      </c>
      <c r="B15373" t="s">
        <v>4946</v>
      </c>
      <c r="C15373">
        <v>3463.1057202803499</v>
      </c>
      <c r="D15373" t="s">
        <v>2480</v>
      </c>
      <c r="E15373" t="s">
        <v>65</v>
      </c>
    </row>
    <row r="15374" spans="1:5" x14ac:dyDescent="0.3">
      <c r="A15374" t="s">
        <v>2392</v>
      </c>
      <c r="B15374" t="s">
        <v>4946</v>
      </c>
      <c r="C15374">
        <v>3667.56795194193</v>
      </c>
      <c r="D15374" t="s">
        <v>2480</v>
      </c>
      <c r="E15374" t="s">
        <v>65</v>
      </c>
    </row>
    <row r="15375" spans="1:5" x14ac:dyDescent="0.3">
      <c r="A15375" t="s">
        <v>2393</v>
      </c>
      <c r="B15375" t="s">
        <v>4946</v>
      </c>
      <c r="C15375">
        <v>6382.1170502140103</v>
      </c>
      <c r="D15375" t="s">
        <v>2480</v>
      </c>
      <c r="E15375" t="s">
        <v>65</v>
      </c>
    </row>
    <row r="15376" spans="1:5" x14ac:dyDescent="0.3">
      <c r="A15376" t="s">
        <v>2394</v>
      </c>
      <c r="B15376" t="s">
        <v>4946</v>
      </c>
      <c r="C15376">
        <v>2697.8575387590599</v>
      </c>
      <c r="D15376" t="s">
        <v>2480</v>
      </c>
      <c r="E15376" t="s">
        <v>65</v>
      </c>
    </row>
    <row r="15377" spans="1:5" x14ac:dyDescent="0.3">
      <c r="A15377" t="s">
        <v>2395</v>
      </c>
      <c r="B15377" t="s">
        <v>4946</v>
      </c>
      <c r="C15377">
        <v>7135.9108111339001</v>
      </c>
      <c r="D15377" t="s">
        <v>2480</v>
      </c>
      <c r="E15377" t="s">
        <v>65</v>
      </c>
    </row>
    <row r="15378" spans="1:5" x14ac:dyDescent="0.3">
      <c r="A15378" t="s">
        <v>2396</v>
      </c>
      <c r="B15378" t="s">
        <v>4946</v>
      </c>
      <c r="C15378">
        <v>4481.9784825332599</v>
      </c>
      <c r="D15378" t="s">
        <v>2480</v>
      </c>
      <c r="E15378" t="s">
        <v>65</v>
      </c>
    </row>
    <row r="15379" spans="1:5" x14ac:dyDescent="0.3">
      <c r="A15379" t="s">
        <v>2397</v>
      </c>
      <c r="B15379" t="s">
        <v>4946</v>
      </c>
      <c r="C15379">
        <v>1971.8711540920799</v>
      </c>
      <c r="D15379" t="s">
        <v>2480</v>
      </c>
      <c r="E15379" t="s">
        <v>65</v>
      </c>
    </row>
    <row r="15380" spans="1:5" x14ac:dyDescent="0.3">
      <c r="A15380" t="s">
        <v>2398</v>
      </c>
      <c r="B15380" t="s">
        <v>4946</v>
      </c>
      <c r="C15380">
        <v>1123.4815197815899</v>
      </c>
      <c r="D15380" t="s">
        <v>2480</v>
      </c>
      <c r="E15380" t="s">
        <v>65</v>
      </c>
    </row>
    <row r="15381" spans="1:5" x14ac:dyDescent="0.3">
      <c r="A15381" t="s">
        <v>2399</v>
      </c>
      <c r="B15381" t="s">
        <v>4946</v>
      </c>
      <c r="C15381">
        <v>3367.5405084775298</v>
      </c>
      <c r="D15381" t="s">
        <v>2480</v>
      </c>
      <c r="E15381" t="s">
        <v>65</v>
      </c>
    </row>
    <row r="15382" spans="1:5" x14ac:dyDescent="0.3">
      <c r="A15382" t="s">
        <v>2400</v>
      </c>
      <c r="B15382" t="s">
        <v>4946</v>
      </c>
      <c r="C15382">
        <v>1372.6100410286399</v>
      </c>
      <c r="D15382" t="s">
        <v>2480</v>
      </c>
      <c r="E15382" t="s">
        <v>65</v>
      </c>
    </row>
    <row r="15383" spans="1:5" x14ac:dyDescent="0.3">
      <c r="A15383" t="s">
        <v>2401</v>
      </c>
      <c r="B15383" t="s">
        <v>4946</v>
      </c>
      <c r="C15383">
        <v>2363.5836437521002</v>
      </c>
      <c r="D15383" t="s">
        <v>2480</v>
      </c>
      <c r="E15383" t="s">
        <v>65</v>
      </c>
    </row>
    <row r="15384" spans="1:5" x14ac:dyDescent="0.3">
      <c r="A15384" t="s">
        <v>2402</v>
      </c>
      <c r="B15384" t="s">
        <v>4946</v>
      </c>
      <c r="C15384">
        <v>1493.2722733733699</v>
      </c>
      <c r="D15384" t="s">
        <v>2480</v>
      </c>
      <c r="E15384" t="s">
        <v>65</v>
      </c>
    </row>
    <row r="15385" spans="1:5" x14ac:dyDescent="0.3">
      <c r="A15385" t="s">
        <v>2403</v>
      </c>
      <c r="B15385" t="s">
        <v>4946</v>
      </c>
      <c r="C15385">
        <v>3056.7958121607599</v>
      </c>
      <c r="D15385" t="s">
        <v>2480</v>
      </c>
      <c r="E15385" t="s">
        <v>65</v>
      </c>
    </row>
    <row r="15386" spans="1:5" x14ac:dyDescent="0.3">
      <c r="A15386" t="s">
        <v>2404</v>
      </c>
      <c r="B15386" t="s">
        <v>4946</v>
      </c>
      <c r="C15386">
        <v>1564.1917290056699</v>
      </c>
      <c r="D15386" t="s">
        <v>2480</v>
      </c>
      <c r="E15386" t="s">
        <v>65</v>
      </c>
    </row>
    <row r="15387" spans="1:5" x14ac:dyDescent="0.3">
      <c r="A15387" t="s">
        <v>2405</v>
      </c>
      <c r="B15387" t="s">
        <v>4946</v>
      </c>
      <c r="C15387">
        <v>2015.8166128999801</v>
      </c>
      <c r="D15387" t="s">
        <v>2480</v>
      </c>
      <c r="E15387" t="s">
        <v>65</v>
      </c>
    </row>
    <row r="15388" spans="1:5" x14ac:dyDescent="0.3">
      <c r="A15388" t="s">
        <v>2406</v>
      </c>
      <c r="B15388" t="s">
        <v>4946</v>
      </c>
      <c r="C15388">
        <v>3829.4642537393302</v>
      </c>
      <c r="D15388" t="s">
        <v>2480</v>
      </c>
      <c r="E15388" t="s">
        <v>65</v>
      </c>
    </row>
    <row r="15389" spans="1:5" x14ac:dyDescent="0.3">
      <c r="A15389" t="s">
        <v>2407</v>
      </c>
      <c r="B15389" t="s">
        <v>4946</v>
      </c>
      <c r="C15389">
        <v>2812.7659327859801</v>
      </c>
      <c r="D15389" t="s">
        <v>2480</v>
      </c>
      <c r="E15389" t="s">
        <v>65</v>
      </c>
    </row>
    <row r="15390" spans="1:5" x14ac:dyDescent="0.3">
      <c r="A15390" t="s">
        <v>2421</v>
      </c>
      <c r="B15390" t="s">
        <v>4946</v>
      </c>
      <c r="C15390">
        <v>6631.2751948796804</v>
      </c>
      <c r="D15390" t="s">
        <v>2480</v>
      </c>
      <c r="E15390" t="s">
        <v>65</v>
      </c>
    </row>
    <row r="15391" spans="1:5" x14ac:dyDescent="0.3">
      <c r="A15391" t="s">
        <v>2422</v>
      </c>
      <c r="B15391" t="s">
        <v>4946</v>
      </c>
      <c r="C15391">
        <v>3383.4960012358592</v>
      </c>
      <c r="D15391" t="s">
        <v>2480</v>
      </c>
      <c r="E15391" t="s">
        <v>65</v>
      </c>
    </row>
    <row r="15392" spans="1:5" x14ac:dyDescent="0.3">
      <c r="A15392" t="s">
        <v>2423</v>
      </c>
      <c r="B15392" t="s">
        <v>4946</v>
      </c>
      <c r="C15392">
        <v>14899.7857110352</v>
      </c>
      <c r="D15392" t="s">
        <v>2480</v>
      </c>
      <c r="E15392" t="s">
        <v>65</v>
      </c>
    </row>
    <row r="15393" spans="1:5" x14ac:dyDescent="0.3">
      <c r="A15393" t="s">
        <v>2424</v>
      </c>
      <c r="B15393" t="s">
        <v>4946</v>
      </c>
      <c r="C15393">
        <v>6157.4407984329901</v>
      </c>
      <c r="D15393" t="s">
        <v>2480</v>
      </c>
      <c r="E15393" t="s">
        <v>65</v>
      </c>
    </row>
    <row r="15394" spans="1:5" x14ac:dyDescent="0.3">
      <c r="A15394" t="s">
        <v>2425</v>
      </c>
      <c r="B15394" t="s">
        <v>4946</v>
      </c>
      <c r="C15394">
        <v>4997.8338487449901</v>
      </c>
      <c r="D15394" t="s">
        <v>2480</v>
      </c>
      <c r="E15394" t="s">
        <v>65</v>
      </c>
    </row>
    <row r="15395" spans="1:5" x14ac:dyDescent="0.3">
      <c r="A15395" t="s">
        <v>2426</v>
      </c>
      <c r="B15395" t="s">
        <v>4946</v>
      </c>
      <c r="C15395">
        <v>6087.4954730034797</v>
      </c>
      <c r="D15395" t="s">
        <v>2480</v>
      </c>
      <c r="E15395" t="s">
        <v>65</v>
      </c>
    </row>
    <row r="15396" spans="1:5" x14ac:dyDescent="0.3">
      <c r="A15396" t="s">
        <v>2427</v>
      </c>
      <c r="B15396" t="s">
        <v>4946</v>
      </c>
      <c r="C15396">
        <v>8109.0974918471411</v>
      </c>
      <c r="D15396" t="s">
        <v>2480</v>
      </c>
      <c r="E15396" t="s">
        <v>65</v>
      </c>
    </row>
    <row r="15397" spans="1:5" x14ac:dyDescent="0.3">
      <c r="A15397" t="s">
        <v>2428</v>
      </c>
      <c r="B15397" t="s">
        <v>4946</v>
      </c>
      <c r="C15397">
        <v>5972.3030899369396</v>
      </c>
      <c r="D15397" t="s">
        <v>2480</v>
      </c>
      <c r="E15397" t="s">
        <v>65</v>
      </c>
    </row>
    <row r="15398" spans="1:5" x14ac:dyDescent="0.3">
      <c r="A15398" t="s">
        <v>2429</v>
      </c>
      <c r="B15398" t="s">
        <v>4946</v>
      </c>
      <c r="C15398">
        <v>7823.7837978097396</v>
      </c>
      <c r="D15398" t="s">
        <v>2480</v>
      </c>
      <c r="E15398" t="s">
        <v>65</v>
      </c>
    </row>
    <row r="15399" spans="1:5" x14ac:dyDescent="0.3">
      <c r="A15399" t="s">
        <v>2430</v>
      </c>
      <c r="B15399" t="s">
        <v>4946</v>
      </c>
      <c r="C15399">
        <v>5996.5449186012102</v>
      </c>
      <c r="D15399" t="s">
        <v>2480</v>
      </c>
      <c r="E15399" t="s">
        <v>65</v>
      </c>
    </row>
    <row r="15400" spans="1:5" x14ac:dyDescent="0.3">
      <c r="A15400" t="s">
        <v>2431</v>
      </c>
      <c r="B15400" t="s">
        <v>4946</v>
      </c>
      <c r="C15400">
        <v>6556.3407148860297</v>
      </c>
      <c r="D15400" t="s">
        <v>2480</v>
      </c>
      <c r="E15400" t="s">
        <v>65</v>
      </c>
    </row>
    <row r="15401" spans="1:5" x14ac:dyDescent="0.3">
      <c r="A15401" t="s">
        <v>2432</v>
      </c>
      <c r="B15401" t="s">
        <v>4946</v>
      </c>
      <c r="C15401">
        <v>4955.1452950193598</v>
      </c>
      <c r="D15401" t="s">
        <v>2480</v>
      </c>
      <c r="E15401" t="s">
        <v>65</v>
      </c>
    </row>
    <row r="15402" spans="1:5" x14ac:dyDescent="0.3">
      <c r="A15402" t="s">
        <v>314</v>
      </c>
      <c r="B15402" t="s">
        <v>5021</v>
      </c>
      <c r="C15402">
        <v>1989.4760534856528</v>
      </c>
      <c r="D15402" t="s">
        <v>2480</v>
      </c>
      <c r="E15402" t="s">
        <v>65</v>
      </c>
    </row>
    <row r="15403" spans="1:5" x14ac:dyDescent="0.3">
      <c r="A15403" t="s">
        <v>316</v>
      </c>
      <c r="B15403" t="s">
        <v>5021</v>
      </c>
      <c r="C15403">
        <v>3425.294104888666</v>
      </c>
      <c r="D15403" t="s">
        <v>2480</v>
      </c>
      <c r="E15403" t="s">
        <v>65</v>
      </c>
    </row>
    <row r="15404" spans="1:5" x14ac:dyDescent="0.3">
      <c r="A15404" t="s">
        <v>319</v>
      </c>
      <c r="B15404" t="s">
        <v>5021</v>
      </c>
      <c r="C15404">
        <v>2766.9574062470083</v>
      </c>
      <c r="D15404" t="s">
        <v>2480</v>
      </c>
      <c r="E15404" t="s">
        <v>65</v>
      </c>
    </row>
    <row r="15405" spans="1:5" x14ac:dyDescent="0.3">
      <c r="A15405" t="s">
        <v>322</v>
      </c>
      <c r="B15405" t="s">
        <v>5021</v>
      </c>
      <c r="C15405">
        <v>1859.9806452054561</v>
      </c>
      <c r="D15405" t="s">
        <v>2480</v>
      </c>
      <c r="E15405" t="s">
        <v>65</v>
      </c>
    </row>
    <row r="15406" spans="1:5" x14ac:dyDescent="0.3">
      <c r="A15406" t="s">
        <v>325</v>
      </c>
      <c r="B15406" t="s">
        <v>5021</v>
      </c>
      <c r="C15406">
        <v>1999.6341655482554</v>
      </c>
      <c r="D15406" t="s">
        <v>2480</v>
      </c>
      <c r="E15406" t="s">
        <v>65</v>
      </c>
    </row>
    <row r="15407" spans="1:5" x14ac:dyDescent="0.3">
      <c r="A15407" t="s">
        <v>326</v>
      </c>
      <c r="B15407" t="s">
        <v>5021</v>
      </c>
      <c r="C15407">
        <v>1630.7313691474358</v>
      </c>
      <c r="D15407" t="s">
        <v>2480</v>
      </c>
      <c r="E15407" t="s">
        <v>65</v>
      </c>
    </row>
    <row r="15408" spans="1:5" x14ac:dyDescent="0.3">
      <c r="A15408" t="s">
        <v>327</v>
      </c>
      <c r="B15408" t="s">
        <v>5021</v>
      </c>
      <c r="C15408">
        <v>3753.8800726304657</v>
      </c>
      <c r="D15408" t="s">
        <v>2480</v>
      </c>
      <c r="E15408" t="s">
        <v>65</v>
      </c>
    </row>
    <row r="15409" spans="1:5" x14ac:dyDescent="0.3">
      <c r="A15409" t="s">
        <v>329</v>
      </c>
      <c r="B15409" t="s">
        <v>5021</v>
      </c>
      <c r="C15409">
        <v>582.97290465717322</v>
      </c>
      <c r="D15409" t="s">
        <v>2480</v>
      </c>
      <c r="E15409" t="s">
        <v>65</v>
      </c>
    </row>
    <row r="15410" spans="1:5" x14ac:dyDescent="0.3">
      <c r="A15410" t="s">
        <v>331</v>
      </c>
      <c r="B15410" t="s">
        <v>5021</v>
      </c>
      <c r="C15410">
        <v>897.10686438572498</v>
      </c>
      <c r="D15410" t="s">
        <v>2480</v>
      </c>
      <c r="E15410" t="s">
        <v>65</v>
      </c>
    </row>
    <row r="15411" spans="1:5" x14ac:dyDescent="0.3">
      <c r="A15411" t="s">
        <v>333</v>
      </c>
      <c r="B15411" t="s">
        <v>5021</v>
      </c>
      <c r="C15411">
        <v>386.89237957549625</v>
      </c>
      <c r="D15411" t="s">
        <v>2480</v>
      </c>
      <c r="E15411" t="s">
        <v>65</v>
      </c>
    </row>
    <row r="15412" spans="1:5" x14ac:dyDescent="0.3">
      <c r="A15412" t="s">
        <v>334</v>
      </c>
      <c r="B15412" t="s">
        <v>5021</v>
      </c>
      <c r="C15412">
        <v>2148.0698260152872</v>
      </c>
      <c r="D15412" t="s">
        <v>2480</v>
      </c>
      <c r="E15412" t="s">
        <v>65</v>
      </c>
    </row>
    <row r="15413" spans="1:5" x14ac:dyDescent="0.3">
      <c r="A15413" t="s">
        <v>336</v>
      </c>
      <c r="B15413" t="s">
        <v>5021</v>
      </c>
      <c r="C15413">
        <v>2181.2401284126108</v>
      </c>
      <c r="D15413" t="s">
        <v>2480</v>
      </c>
      <c r="E15413" t="s">
        <v>65</v>
      </c>
    </row>
    <row r="15414" spans="1:5" x14ac:dyDescent="0.3">
      <c r="A15414" t="s">
        <v>340</v>
      </c>
      <c r="B15414" t="s">
        <v>5021</v>
      </c>
      <c r="C15414">
        <v>221.56850451932303</v>
      </c>
      <c r="D15414" t="s">
        <v>2480</v>
      </c>
      <c r="E15414" t="s">
        <v>65</v>
      </c>
    </row>
    <row r="15415" spans="1:5" x14ac:dyDescent="0.3">
      <c r="A15415" t="s">
        <v>342</v>
      </c>
      <c r="B15415" t="s">
        <v>5021</v>
      </c>
      <c r="C15415">
        <v>201.288810819649</v>
      </c>
      <c r="D15415" t="s">
        <v>2480</v>
      </c>
      <c r="E15415" t="s">
        <v>65</v>
      </c>
    </row>
    <row r="15416" spans="1:5" x14ac:dyDescent="0.3">
      <c r="A15416" t="s">
        <v>344</v>
      </c>
      <c r="B15416" t="s">
        <v>5021</v>
      </c>
      <c r="C15416">
        <v>238.991868786666</v>
      </c>
      <c r="D15416" t="s">
        <v>2480</v>
      </c>
      <c r="E15416" t="s">
        <v>65</v>
      </c>
    </row>
    <row r="15417" spans="1:5" x14ac:dyDescent="0.3">
      <c r="A15417" t="s">
        <v>346</v>
      </c>
      <c r="B15417" t="s">
        <v>5021</v>
      </c>
      <c r="C15417">
        <v>249.880880250909</v>
      </c>
      <c r="D15417" t="s">
        <v>2480</v>
      </c>
      <c r="E15417" t="s">
        <v>65</v>
      </c>
    </row>
    <row r="15418" spans="1:5" x14ac:dyDescent="0.3">
      <c r="A15418" t="s">
        <v>348</v>
      </c>
      <c r="B15418" t="s">
        <v>5021</v>
      </c>
      <c r="C15418">
        <v>241.51673200774599</v>
      </c>
      <c r="D15418" t="s">
        <v>2480</v>
      </c>
      <c r="E15418" t="s">
        <v>65</v>
      </c>
    </row>
    <row r="15419" spans="1:5" x14ac:dyDescent="0.3">
      <c r="A15419" t="s">
        <v>350</v>
      </c>
      <c r="B15419" t="s">
        <v>5021</v>
      </c>
      <c r="C15419">
        <v>246.09612475873101</v>
      </c>
      <c r="D15419" t="s">
        <v>2480</v>
      </c>
      <c r="E15419" t="s">
        <v>65</v>
      </c>
    </row>
    <row r="15420" spans="1:5" x14ac:dyDescent="0.3">
      <c r="A15420" t="s">
        <v>353</v>
      </c>
      <c r="B15420" t="s">
        <v>5021</v>
      </c>
      <c r="C15420">
        <v>566.45095772151035</v>
      </c>
      <c r="D15420" t="s">
        <v>2480</v>
      </c>
      <c r="E15420" t="s">
        <v>65</v>
      </c>
    </row>
    <row r="15421" spans="1:5" x14ac:dyDescent="0.3">
      <c r="A15421" t="s">
        <v>355</v>
      </c>
      <c r="B15421" t="s">
        <v>5021</v>
      </c>
      <c r="C15421">
        <v>803.39303035427497</v>
      </c>
      <c r="D15421" t="s">
        <v>2480</v>
      </c>
      <c r="E15421" t="s">
        <v>65</v>
      </c>
    </row>
    <row r="15422" spans="1:5" x14ac:dyDescent="0.3">
      <c r="A15422" t="s">
        <v>130</v>
      </c>
      <c r="B15422" t="s">
        <v>5021</v>
      </c>
      <c r="C15422">
        <v>531.95594661023165</v>
      </c>
      <c r="D15422" t="s">
        <v>2480</v>
      </c>
      <c r="E15422" t="s">
        <v>65</v>
      </c>
    </row>
    <row r="15423" spans="1:5" x14ac:dyDescent="0.3">
      <c r="A15423" t="s">
        <v>358</v>
      </c>
      <c r="B15423" t="s">
        <v>5021</v>
      </c>
      <c r="C15423">
        <v>562.43289008552597</v>
      </c>
      <c r="D15423" t="s">
        <v>2480</v>
      </c>
      <c r="E15423" t="s">
        <v>65</v>
      </c>
    </row>
    <row r="15424" spans="1:5" x14ac:dyDescent="0.3">
      <c r="A15424" t="s">
        <v>360</v>
      </c>
      <c r="B15424" t="s">
        <v>5021</v>
      </c>
      <c r="C15424">
        <v>988.72021159606732</v>
      </c>
      <c r="D15424" t="s">
        <v>2480</v>
      </c>
      <c r="E15424" t="s">
        <v>65</v>
      </c>
    </row>
    <row r="15425" spans="1:5" x14ac:dyDescent="0.3">
      <c r="A15425" t="s">
        <v>362</v>
      </c>
      <c r="B15425" t="s">
        <v>5021</v>
      </c>
      <c r="C15425">
        <v>782.91576792208411</v>
      </c>
      <c r="D15425" t="s">
        <v>2480</v>
      </c>
      <c r="E15425" t="s">
        <v>65</v>
      </c>
    </row>
    <row r="15426" spans="1:5" x14ac:dyDescent="0.3">
      <c r="A15426" t="s">
        <v>364</v>
      </c>
      <c r="B15426" t="s">
        <v>5021</v>
      </c>
      <c r="C15426">
        <v>396.26292974785787</v>
      </c>
      <c r="D15426" t="s">
        <v>2480</v>
      </c>
      <c r="E15426" t="s">
        <v>65</v>
      </c>
    </row>
    <row r="15427" spans="1:5" x14ac:dyDescent="0.3">
      <c r="A15427" t="s">
        <v>367</v>
      </c>
      <c r="B15427" t="s">
        <v>5021</v>
      </c>
      <c r="C15427">
        <v>146.92405939266101</v>
      </c>
      <c r="D15427" t="s">
        <v>2480</v>
      </c>
      <c r="E15427" t="s">
        <v>65</v>
      </c>
    </row>
    <row r="15428" spans="1:5" x14ac:dyDescent="0.3">
      <c r="A15428" t="s">
        <v>368</v>
      </c>
      <c r="B15428" t="s">
        <v>5021</v>
      </c>
      <c r="C15428">
        <v>178.56228170652901</v>
      </c>
      <c r="D15428" t="s">
        <v>2480</v>
      </c>
      <c r="E15428" t="s">
        <v>65</v>
      </c>
    </row>
    <row r="15429" spans="1:5" x14ac:dyDescent="0.3">
      <c r="A15429" t="s">
        <v>112</v>
      </c>
      <c r="B15429" t="s">
        <v>5021</v>
      </c>
      <c r="C15429">
        <v>216.29318846789201</v>
      </c>
      <c r="D15429" t="s">
        <v>2480</v>
      </c>
      <c r="E15429" t="s">
        <v>65</v>
      </c>
    </row>
    <row r="15430" spans="1:5" x14ac:dyDescent="0.3">
      <c r="A15430" t="s">
        <v>370</v>
      </c>
      <c r="B15430" t="s">
        <v>5021</v>
      </c>
      <c r="C15430">
        <v>130.82976631819</v>
      </c>
      <c r="D15430" t="s">
        <v>2480</v>
      </c>
      <c r="E15430" t="s">
        <v>65</v>
      </c>
    </row>
    <row r="15431" spans="1:5" x14ac:dyDescent="0.3">
      <c r="A15431" t="s">
        <v>372</v>
      </c>
      <c r="B15431" t="s">
        <v>5021</v>
      </c>
      <c r="C15431">
        <v>143.46594376810901</v>
      </c>
      <c r="D15431" t="s">
        <v>2480</v>
      </c>
      <c r="E15431" t="s">
        <v>65</v>
      </c>
    </row>
    <row r="15432" spans="1:5" x14ac:dyDescent="0.3">
      <c r="A15432" t="s">
        <v>374</v>
      </c>
      <c r="B15432" t="s">
        <v>5021</v>
      </c>
      <c r="C15432">
        <v>113.661414604702</v>
      </c>
      <c r="D15432" t="s">
        <v>2480</v>
      </c>
      <c r="E15432" t="s">
        <v>65</v>
      </c>
    </row>
    <row r="15433" spans="1:5" x14ac:dyDescent="0.3">
      <c r="A15433" t="s">
        <v>376</v>
      </c>
      <c r="B15433" t="s">
        <v>5021</v>
      </c>
      <c r="C15433">
        <v>152.424736754115</v>
      </c>
      <c r="D15433" t="s">
        <v>2480</v>
      </c>
      <c r="E15433" t="s">
        <v>65</v>
      </c>
    </row>
    <row r="15434" spans="1:5" x14ac:dyDescent="0.3">
      <c r="A15434" t="s">
        <v>378</v>
      </c>
      <c r="B15434" t="s">
        <v>5021</v>
      </c>
      <c r="C15434">
        <v>149.90245284085</v>
      </c>
      <c r="D15434" t="s">
        <v>2480</v>
      </c>
      <c r="E15434" t="s">
        <v>65</v>
      </c>
    </row>
    <row r="15435" spans="1:5" x14ac:dyDescent="0.3">
      <c r="A15435" t="s">
        <v>380</v>
      </c>
      <c r="B15435" t="s">
        <v>5021</v>
      </c>
      <c r="C15435">
        <v>129.41640464658701</v>
      </c>
      <c r="D15435" t="s">
        <v>2480</v>
      </c>
      <c r="E15435" t="s">
        <v>65</v>
      </c>
    </row>
    <row r="15436" spans="1:5" x14ac:dyDescent="0.3">
      <c r="A15436" t="s">
        <v>382</v>
      </c>
      <c r="B15436" t="s">
        <v>5021</v>
      </c>
      <c r="C15436">
        <v>162.15874819010901</v>
      </c>
      <c r="D15436" t="s">
        <v>2480</v>
      </c>
      <c r="E15436" t="s">
        <v>65</v>
      </c>
    </row>
    <row r="15437" spans="1:5" x14ac:dyDescent="0.3">
      <c r="A15437" t="s">
        <v>384</v>
      </c>
      <c r="B15437" t="s">
        <v>5021</v>
      </c>
      <c r="C15437">
        <v>209.222898396039</v>
      </c>
      <c r="D15437" t="s">
        <v>2480</v>
      </c>
      <c r="E15437" t="s">
        <v>65</v>
      </c>
    </row>
    <row r="15438" spans="1:5" x14ac:dyDescent="0.3">
      <c r="A15438" t="s">
        <v>386</v>
      </c>
      <c r="B15438" t="s">
        <v>5021</v>
      </c>
      <c r="C15438">
        <v>177.74300073561147</v>
      </c>
      <c r="D15438" t="s">
        <v>2480</v>
      </c>
      <c r="E15438" t="s">
        <v>65</v>
      </c>
    </row>
    <row r="15439" spans="1:5" x14ac:dyDescent="0.3">
      <c r="A15439" t="s">
        <v>388</v>
      </c>
      <c r="B15439" t="s">
        <v>5021</v>
      </c>
      <c r="C15439">
        <v>138.89422253735299</v>
      </c>
      <c r="D15439" t="s">
        <v>2480</v>
      </c>
      <c r="E15439" t="s">
        <v>65</v>
      </c>
    </row>
    <row r="15440" spans="1:5" x14ac:dyDescent="0.3">
      <c r="A15440" t="s">
        <v>771</v>
      </c>
      <c r="B15440" t="s">
        <v>5021</v>
      </c>
      <c r="C15440">
        <v>3701.564642316293</v>
      </c>
      <c r="D15440" t="s">
        <v>2480</v>
      </c>
      <c r="E15440" t="s">
        <v>65</v>
      </c>
    </row>
    <row r="15441" spans="1:5" x14ac:dyDescent="0.3">
      <c r="A15441" t="s">
        <v>772</v>
      </c>
      <c r="B15441" t="s">
        <v>5021</v>
      </c>
      <c r="C15441">
        <v>5296.3501646004906</v>
      </c>
      <c r="D15441" t="s">
        <v>2480</v>
      </c>
      <c r="E15441" t="s">
        <v>65</v>
      </c>
    </row>
    <row r="15442" spans="1:5" x14ac:dyDescent="0.3">
      <c r="A15442" t="s">
        <v>773</v>
      </c>
      <c r="B15442" t="s">
        <v>5021</v>
      </c>
      <c r="C15442">
        <v>4304.1532500173307</v>
      </c>
      <c r="D15442" t="s">
        <v>2480</v>
      </c>
      <c r="E15442" t="s">
        <v>65</v>
      </c>
    </row>
    <row r="15443" spans="1:5" x14ac:dyDescent="0.3">
      <c r="A15443" t="s">
        <v>789</v>
      </c>
      <c r="B15443" t="s">
        <v>5021</v>
      </c>
      <c r="C15443">
        <v>4342.1224007971396</v>
      </c>
      <c r="D15443" t="s">
        <v>2480</v>
      </c>
      <c r="E15443" t="s">
        <v>65</v>
      </c>
    </row>
    <row r="15444" spans="1:5" x14ac:dyDescent="0.3">
      <c r="A15444" t="s">
        <v>790</v>
      </c>
      <c r="B15444" t="s">
        <v>5021</v>
      </c>
      <c r="C15444">
        <v>4261.1144260411802</v>
      </c>
      <c r="D15444" t="s">
        <v>2480</v>
      </c>
      <c r="E15444" t="s">
        <v>65</v>
      </c>
    </row>
    <row r="15445" spans="1:5" x14ac:dyDescent="0.3">
      <c r="A15445" t="s">
        <v>393</v>
      </c>
      <c r="B15445" t="s">
        <v>5021</v>
      </c>
      <c r="C15445">
        <v>3135.8158926570482</v>
      </c>
      <c r="D15445" t="s">
        <v>2480</v>
      </c>
      <c r="E15445" t="s">
        <v>65</v>
      </c>
    </row>
    <row r="15446" spans="1:5" x14ac:dyDescent="0.3">
      <c r="A15446" t="s">
        <v>395</v>
      </c>
      <c r="B15446" t="s">
        <v>5021</v>
      </c>
      <c r="C15446">
        <v>2138.85908949961</v>
      </c>
      <c r="D15446" t="s">
        <v>2480</v>
      </c>
      <c r="E15446" t="s">
        <v>65</v>
      </c>
    </row>
    <row r="15447" spans="1:5" x14ac:dyDescent="0.3">
      <c r="A15447" t="s">
        <v>397</v>
      </c>
      <c r="B15447" t="s">
        <v>5021</v>
      </c>
      <c r="C15447">
        <v>4002.84109066373</v>
      </c>
      <c r="D15447" t="s">
        <v>2480</v>
      </c>
      <c r="E15447" t="s">
        <v>65</v>
      </c>
    </row>
    <row r="15448" spans="1:5" x14ac:dyDescent="0.3">
      <c r="A15448" t="s">
        <v>399</v>
      </c>
      <c r="B15448" t="s">
        <v>5021</v>
      </c>
      <c r="C15448">
        <v>1654.056805769434</v>
      </c>
      <c r="D15448" t="s">
        <v>2480</v>
      </c>
      <c r="E15448" t="s">
        <v>65</v>
      </c>
    </row>
    <row r="15449" spans="1:5" x14ac:dyDescent="0.3">
      <c r="A15449" t="s">
        <v>401</v>
      </c>
      <c r="B15449" t="s">
        <v>5021</v>
      </c>
      <c r="C15449">
        <v>5298.6621537436595</v>
      </c>
      <c r="D15449" t="s">
        <v>2480</v>
      </c>
      <c r="E15449" t="s">
        <v>65</v>
      </c>
    </row>
    <row r="15450" spans="1:5" x14ac:dyDescent="0.3">
      <c r="A15450" t="s">
        <v>403</v>
      </c>
      <c r="B15450" t="s">
        <v>5021</v>
      </c>
      <c r="C15450">
        <v>1884.04225137973</v>
      </c>
      <c r="D15450" t="s">
        <v>2480</v>
      </c>
      <c r="E15450" t="s">
        <v>65</v>
      </c>
    </row>
    <row r="15451" spans="1:5" x14ac:dyDescent="0.3">
      <c r="A15451" t="s">
        <v>404</v>
      </c>
      <c r="B15451" t="s">
        <v>5021</v>
      </c>
      <c r="C15451">
        <v>5149.3918745661804</v>
      </c>
      <c r="D15451" t="s">
        <v>2480</v>
      </c>
      <c r="E15451" t="s">
        <v>65</v>
      </c>
    </row>
    <row r="15452" spans="1:5" x14ac:dyDescent="0.3">
      <c r="A15452" t="s">
        <v>405</v>
      </c>
      <c r="B15452" t="s">
        <v>5021</v>
      </c>
      <c r="C15452">
        <v>4105.4830466092935</v>
      </c>
      <c r="D15452" t="s">
        <v>2480</v>
      </c>
      <c r="E15452" t="s">
        <v>65</v>
      </c>
    </row>
    <row r="15453" spans="1:5" x14ac:dyDescent="0.3">
      <c r="A15453" t="s">
        <v>407</v>
      </c>
      <c r="B15453" t="s">
        <v>5021</v>
      </c>
      <c r="C15453">
        <v>4401.3951627108527</v>
      </c>
      <c r="D15453" t="s">
        <v>2480</v>
      </c>
      <c r="E15453" t="s">
        <v>65</v>
      </c>
    </row>
    <row r="15454" spans="1:5" x14ac:dyDescent="0.3">
      <c r="A15454" t="s">
        <v>409</v>
      </c>
      <c r="B15454" t="s">
        <v>5021</v>
      </c>
      <c r="C15454">
        <v>1818.6068637488415</v>
      </c>
      <c r="D15454" t="s">
        <v>2480</v>
      </c>
      <c r="E15454" t="s">
        <v>65</v>
      </c>
    </row>
    <row r="15455" spans="1:5" x14ac:dyDescent="0.3">
      <c r="A15455" t="s">
        <v>411</v>
      </c>
      <c r="B15455" t="s">
        <v>5021</v>
      </c>
      <c r="C15455">
        <v>2368.4138694629901</v>
      </c>
      <c r="D15455" t="s">
        <v>2480</v>
      </c>
      <c r="E15455" t="s">
        <v>65</v>
      </c>
    </row>
    <row r="15456" spans="1:5" x14ac:dyDescent="0.3">
      <c r="A15456" t="s">
        <v>413</v>
      </c>
      <c r="B15456" t="s">
        <v>5021</v>
      </c>
      <c r="C15456">
        <v>2720.9371312278827</v>
      </c>
      <c r="D15456" t="s">
        <v>2480</v>
      </c>
      <c r="E15456" t="s">
        <v>65</v>
      </c>
    </row>
    <row r="15457" spans="1:5" x14ac:dyDescent="0.3">
      <c r="A15457" t="s">
        <v>415</v>
      </c>
      <c r="B15457" t="s">
        <v>5021</v>
      </c>
      <c r="C15457">
        <v>1573.538923362742</v>
      </c>
      <c r="D15457" t="s">
        <v>2480</v>
      </c>
      <c r="E15457" t="s">
        <v>65</v>
      </c>
    </row>
    <row r="15458" spans="1:5" x14ac:dyDescent="0.3">
      <c r="A15458" t="s">
        <v>417</v>
      </c>
      <c r="B15458" t="s">
        <v>5021</v>
      </c>
      <c r="C15458">
        <v>9185.0025383281009</v>
      </c>
      <c r="D15458" t="s">
        <v>2480</v>
      </c>
      <c r="E15458" t="s">
        <v>65</v>
      </c>
    </row>
    <row r="15459" spans="1:5" x14ac:dyDescent="0.3">
      <c r="A15459" t="s">
        <v>419</v>
      </c>
      <c r="B15459" t="s">
        <v>5021</v>
      </c>
      <c r="C15459">
        <v>2941.7308489081702</v>
      </c>
      <c r="D15459" t="s">
        <v>2480</v>
      </c>
      <c r="E15459" t="s">
        <v>65</v>
      </c>
    </row>
    <row r="15460" spans="1:5" x14ac:dyDescent="0.3">
      <c r="A15460" t="s">
        <v>421</v>
      </c>
      <c r="B15460" t="s">
        <v>5021</v>
      </c>
      <c r="C15460">
        <v>523.81194761084203</v>
      </c>
      <c r="D15460" t="s">
        <v>2480</v>
      </c>
      <c r="E15460" t="s">
        <v>65</v>
      </c>
    </row>
    <row r="15461" spans="1:5" x14ac:dyDescent="0.3">
      <c r="A15461" t="s">
        <v>423</v>
      </c>
      <c r="B15461" t="s">
        <v>5021</v>
      </c>
      <c r="C15461">
        <v>4844.5838269680899</v>
      </c>
      <c r="D15461" t="s">
        <v>2480</v>
      </c>
      <c r="E15461" t="s">
        <v>65</v>
      </c>
    </row>
    <row r="15462" spans="1:5" x14ac:dyDescent="0.3">
      <c r="A15462" t="s">
        <v>425</v>
      </c>
      <c r="B15462" t="s">
        <v>5021</v>
      </c>
      <c r="C15462">
        <v>2778.6864814290202</v>
      </c>
      <c r="D15462" t="s">
        <v>2480</v>
      </c>
      <c r="E15462" t="s">
        <v>65</v>
      </c>
    </row>
    <row r="15463" spans="1:5" x14ac:dyDescent="0.3">
      <c r="A15463" t="s">
        <v>428</v>
      </c>
      <c r="B15463" t="s">
        <v>5021</v>
      </c>
      <c r="C15463">
        <v>427.1620556793514</v>
      </c>
      <c r="D15463" t="s">
        <v>2480</v>
      </c>
      <c r="E15463" t="s">
        <v>65</v>
      </c>
    </row>
    <row r="15464" spans="1:5" x14ac:dyDescent="0.3">
      <c r="A15464" t="s">
        <v>430</v>
      </c>
      <c r="B15464" t="s">
        <v>5021</v>
      </c>
      <c r="C15464">
        <v>596.24717826964354</v>
      </c>
      <c r="D15464" t="s">
        <v>2480</v>
      </c>
      <c r="E15464" t="s">
        <v>65</v>
      </c>
    </row>
    <row r="15465" spans="1:5" x14ac:dyDescent="0.3">
      <c r="A15465" t="s">
        <v>432</v>
      </c>
      <c r="B15465" t="s">
        <v>5021</v>
      </c>
      <c r="C15465">
        <v>893.55342572268125</v>
      </c>
      <c r="D15465" t="s">
        <v>2480</v>
      </c>
      <c r="E15465" t="s">
        <v>65</v>
      </c>
    </row>
    <row r="15466" spans="1:5" x14ac:dyDescent="0.3">
      <c r="A15466" t="s">
        <v>434</v>
      </c>
      <c r="B15466" t="s">
        <v>5021</v>
      </c>
      <c r="C15466">
        <v>685.55588337184247</v>
      </c>
      <c r="D15466" t="s">
        <v>2480</v>
      </c>
      <c r="E15466" t="s">
        <v>65</v>
      </c>
    </row>
    <row r="15467" spans="1:5" x14ac:dyDescent="0.3">
      <c r="A15467" t="s">
        <v>436</v>
      </c>
      <c r="B15467" t="s">
        <v>5021</v>
      </c>
      <c r="C15467">
        <v>853.77551803756035</v>
      </c>
      <c r="D15467" t="s">
        <v>2480</v>
      </c>
      <c r="E15467" t="s">
        <v>65</v>
      </c>
    </row>
    <row r="15468" spans="1:5" x14ac:dyDescent="0.3">
      <c r="A15468" t="s">
        <v>438</v>
      </c>
      <c r="B15468" t="s">
        <v>5021</v>
      </c>
      <c r="C15468">
        <v>765.3935293545594</v>
      </c>
      <c r="D15468" t="s">
        <v>2480</v>
      </c>
      <c r="E15468" t="s">
        <v>65</v>
      </c>
    </row>
    <row r="15469" spans="1:5" x14ac:dyDescent="0.3">
      <c r="A15469" t="s">
        <v>440</v>
      </c>
      <c r="B15469" t="s">
        <v>5021</v>
      </c>
      <c r="C15469">
        <v>905.44449493762556</v>
      </c>
      <c r="D15469" t="s">
        <v>2480</v>
      </c>
      <c r="E15469" t="s">
        <v>65</v>
      </c>
    </row>
    <row r="15470" spans="1:5" x14ac:dyDescent="0.3">
      <c r="A15470" t="s">
        <v>442</v>
      </c>
      <c r="B15470" t="s">
        <v>5021</v>
      </c>
      <c r="C15470">
        <v>1359.3246961944146</v>
      </c>
      <c r="D15470" t="s">
        <v>2480</v>
      </c>
      <c r="E15470" t="s">
        <v>65</v>
      </c>
    </row>
    <row r="15471" spans="1:5" x14ac:dyDescent="0.3">
      <c r="A15471" t="s">
        <v>444</v>
      </c>
      <c r="B15471" t="s">
        <v>5021</v>
      </c>
      <c r="C15471">
        <v>1085.033872748907</v>
      </c>
      <c r="D15471" t="s">
        <v>2480</v>
      </c>
      <c r="E15471" t="s">
        <v>65</v>
      </c>
    </row>
    <row r="15472" spans="1:5" x14ac:dyDescent="0.3">
      <c r="A15472" t="s">
        <v>446</v>
      </c>
      <c r="B15472" t="s">
        <v>5021</v>
      </c>
      <c r="C15472">
        <v>1008.1208809278603</v>
      </c>
      <c r="D15472" t="s">
        <v>2480</v>
      </c>
      <c r="E15472" t="s">
        <v>65</v>
      </c>
    </row>
    <row r="15473" spans="1:5" x14ac:dyDescent="0.3">
      <c r="A15473" t="s">
        <v>448</v>
      </c>
      <c r="B15473" t="s">
        <v>5021</v>
      </c>
      <c r="C15473">
        <v>625.94410642149728</v>
      </c>
      <c r="D15473" t="s">
        <v>2480</v>
      </c>
      <c r="E15473" t="s">
        <v>65</v>
      </c>
    </row>
    <row r="15474" spans="1:5" x14ac:dyDescent="0.3">
      <c r="A15474" t="s">
        <v>450</v>
      </c>
      <c r="B15474" t="s">
        <v>5021</v>
      </c>
      <c r="C15474">
        <v>1409.0845519777167</v>
      </c>
      <c r="D15474" t="s">
        <v>2480</v>
      </c>
      <c r="E15474" t="s">
        <v>65</v>
      </c>
    </row>
    <row r="15475" spans="1:5" x14ac:dyDescent="0.3">
      <c r="A15475" t="s">
        <v>452</v>
      </c>
      <c r="B15475" t="s">
        <v>5021</v>
      </c>
      <c r="C15475">
        <v>751.63522563441882</v>
      </c>
      <c r="D15475" t="s">
        <v>2480</v>
      </c>
      <c r="E15475" t="s">
        <v>65</v>
      </c>
    </row>
    <row r="15476" spans="1:5" x14ac:dyDescent="0.3">
      <c r="A15476" t="s">
        <v>454</v>
      </c>
      <c r="B15476" t="s">
        <v>5021</v>
      </c>
      <c r="C15476">
        <v>1935.6139554611746</v>
      </c>
      <c r="D15476" t="s">
        <v>2480</v>
      </c>
      <c r="E15476" t="s">
        <v>65</v>
      </c>
    </row>
    <row r="15477" spans="1:5" x14ac:dyDescent="0.3">
      <c r="A15477" t="s">
        <v>456</v>
      </c>
      <c r="B15477" t="s">
        <v>5021</v>
      </c>
      <c r="C15477">
        <v>1094.4549239238622</v>
      </c>
      <c r="D15477" t="s">
        <v>2480</v>
      </c>
      <c r="E15477" t="s">
        <v>65</v>
      </c>
    </row>
    <row r="15478" spans="1:5" x14ac:dyDescent="0.3">
      <c r="A15478" t="s">
        <v>458</v>
      </c>
      <c r="B15478" t="s">
        <v>5021</v>
      </c>
      <c r="C15478">
        <v>955.91763796576015</v>
      </c>
      <c r="D15478" t="s">
        <v>2480</v>
      </c>
      <c r="E15478" t="s">
        <v>65</v>
      </c>
    </row>
    <row r="15479" spans="1:5" x14ac:dyDescent="0.3">
      <c r="A15479" t="s">
        <v>460</v>
      </c>
      <c r="B15479" t="s">
        <v>5021</v>
      </c>
      <c r="C15479">
        <v>1779.4586750236012</v>
      </c>
      <c r="D15479" t="s">
        <v>2480</v>
      </c>
      <c r="E15479" t="s">
        <v>65</v>
      </c>
    </row>
    <row r="15480" spans="1:5" x14ac:dyDescent="0.3">
      <c r="A15480" t="s">
        <v>462</v>
      </c>
      <c r="B15480" t="s">
        <v>5021</v>
      </c>
      <c r="C15480">
        <v>1032.764181261098</v>
      </c>
      <c r="D15480" t="s">
        <v>2480</v>
      </c>
      <c r="E15480" t="s">
        <v>65</v>
      </c>
    </row>
    <row r="15481" spans="1:5" x14ac:dyDescent="0.3">
      <c r="A15481" t="s">
        <v>464</v>
      </c>
      <c r="B15481" t="s">
        <v>5021</v>
      </c>
      <c r="C15481">
        <v>839.94420455647582</v>
      </c>
      <c r="D15481" t="s">
        <v>2480</v>
      </c>
      <c r="E15481" t="s">
        <v>65</v>
      </c>
    </row>
    <row r="15482" spans="1:5" x14ac:dyDescent="0.3">
      <c r="A15482" t="s">
        <v>466</v>
      </c>
      <c r="B15482" t="s">
        <v>5021</v>
      </c>
      <c r="C15482">
        <v>643.41687355550619</v>
      </c>
      <c r="D15482" t="s">
        <v>2480</v>
      </c>
      <c r="E15482" t="s">
        <v>65</v>
      </c>
    </row>
    <row r="15483" spans="1:5" x14ac:dyDescent="0.3">
      <c r="A15483" t="s">
        <v>468</v>
      </c>
      <c r="B15483" t="s">
        <v>5021</v>
      </c>
      <c r="C15483">
        <v>466.8374642411286</v>
      </c>
      <c r="D15483" t="s">
        <v>2480</v>
      </c>
      <c r="E15483" t="s">
        <v>65</v>
      </c>
    </row>
    <row r="15484" spans="1:5" x14ac:dyDescent="0.3">
      <c r="A15484" t="s">
        <v>470</v>
      </c>
      <c r="B15484" t="s">
        <v>5021</v>
      </c>
      <c r="C15484">
        <v>1105.9924660156901</v>
      </c>
      <c r="D15484" t="s">
        <v>2480</v>
      </c>
      <c r="E15484" t="s">
        <v>65</v>
      </c>
    </row>
    <row r="15485" spans="1:5" x14ac:dyDescent="0.3">
      <c r="A15485" t="s">
        <v>472</v>
      </c>
      <c r="B15485" t="s">
        <v>5021</v>
      </c>
      <c r="C15485">
        <v>1664.5495377287436</v>
      </c>
      <c r="D15485" t="s">
        <v>2480</v>
      </c>
      <c r="E15485" t="s">
        <v>65</v>
      </c>
    </row>
    <row r="15486" spans="1:5" x14ac:dyDescent="0.3">
      <c r="A15486" t="s">
        <v>474</v>
      </c>
      <c r="B15486" t="s">
        <v>5021</v>
      </c>
      <c r="C15486">
        <v>1734.68237081695</v>
      </c>
      <c r="D15486" t="s">
        <v>2480</v>
      </c>
      <c r="E15486" t="s">
        <v>65</v>
      </c>
    </row>
    <row r="15487" spans="1:5" x14ac:dyDescent="0.3">
      <c r="A15487" t="s">
        <v>476</v>
      </c>
      <c r="B15487" t="s">
        <v>5021</v>
      </c>
      <c r="C15487">
        <v>1973.5648229114024</v>
      </c>
      <c r="D15487" t="s">
        <v>2480</v>
      </c>
      <c r="E15487" t="s">
        <v>65</v>
      </c>
    </row>
    <row r="15488" spans="1:5" x14ac:dyDescent="0.3">
      <c r="A15488" t="s">
        <v>478</v>
      </c>
      <c r="B15488" t="s">
        <v>5021</v>
      </c>
      <c r="C15488">
        <v>1551.7221003051661</v>
      </c>
      <c r="D15488" t="s">
        <v>2480</v>
      </c>
      <c r="E15488" t="s">
        <v>65</v>
      </c>
    </row>
    <row r="15489" spans="1:5" x14ac:dyDescent="0.3">
      <c r="A15489" t="s">
        <v>480</v>
      </c>
      <c r="B15489" t="s">
        <v>5021</v>
      </c>
      <c r="C15489">
        <v>1615.2162153215017</v>
      </c>
      <c r="D15489" t="s">
        <v>2480</v>
      </c>
      <c r="E15489" t="s">
        <v>65</v>
      </c>
    </row>
    <row r="15490" spans="1:5" x14ac:dyDescent="0.3">
      <c r="A15490" t="s">
        <v>482</v>
      </c>
      <c r="B15490" t="s">
        <v>5021</v>
      </c>
      <c r="C15490">
        <v>2085.0790155950135</v>
      </c>
      <c r="D15490" t="s">
        <v>2480</v>
      </c>
      <c r="E15490" t="s">
        <v>65</v>
      </c>
    </row>
    <row r="15491" spans="1:5" x14ac:dyDescent="0.3">
      <c r="A15491" t="s">
        <v>484</v>
      </c>
      <c r="B15491" t="s">
        <v>5021</v>
      </c>
      <c r="C15491">
        <v>1104.1626774455663</v>
      </c>
      <c r="D15491" t="s">
        <v>2480</v>
      </c>
      <c r="E15491" t="s">
        <v>65</v>
      </c>
    </row>
    <row r="15492" spans="1:5" x14ac:dyDescent="0.3">
      <c r="A15492" t="s">
        <v>486</v>
      </c>
      <c r="B15492" t="s">
        <v>5021</v>
      </c>
      <c r="C15492">
        <v>1182.8668352368577</v>
      </c>
      <c r="D15492" t="s">
        <v>2480</v>
      </c>
      <c r="E15492" t="s">
        <v>65</v>
      </c>
    </row>
    <row r="15493" spans="1:5" x14ac:dyDescent="0.3">
      <c r="A15493" t="s">
        <v>488</v>
      </c>
      <c r="B15493" t="s">
        <v>5021</v>
      </c>
      <c r="C15493">
        <v>623.39930929407592</v>
      </c>
      <c r="D15493" t="s">
        <v>2480</v>
      </c>
      <c r="E15493" t="s">
        <v>65</v>
      </c>
    </row>
    <row r="15494" spans="1:5" x14ac:dyDescent="0.3">
      <c r="A15494" t="s">
        <v>490</v>
      </c>
      <c r="B15494" t="s">
        <v>5021</v>
      </c>
      <c r="C15494">
        <v>3687.1652003450417</v>
      </c>
      <c r="D15494" t="s">
        <v>2480</v>
      </c>
      <c r="E15494" t="s">
        <v>65</v>
      </c>
    </row>
    <row r="15495" spans="1:5" x14ac:dyDescent="0.3">
      <c r="A15495" t="s">
        <v>491</v>
      </c>
      <c r="B15495" t="s">
        <v>5021</v>
      </c>
      <c r="C15495">
        <v>2561.4777228673024</v>
      </c>
      <c r="D15495" t="s">
        <v>2480</v>
      </c>
      <c r="E15495" t="s">
        <v>65</v>
      </c>
    </row>
    <row r="15496" spans="1:5" x14ac:dyDescent="0.3">
      <c r="A15496" t="s">
        <v>493</v>
      </c>
      <c r="B15496" t="s">
        <v>5021</v>
      </c>
      <c r="C15496">
        <v>2091.41558682511</v>
      </c>
      <c r="D15496" t="s">
        <v>2480</v>
      </c>
      <c r="E15496" t="s">
        <v>65</v>
      </c>
    </row>
    <row r="15497" spans="1:5" x14ac:dyDescent="0.3">
      <c r="A15497" t="s">
        <v>495</v>
      </c>
      <c r="B15497" t="s">
        <v>5021</v>
      </c>
      <c r="C15497">
        <v>1977.5788827458719</v>
      </c>
      <c r="D15497" t="s">
        <v>2480</v>
      </c>
      <c r="E15497" t="s">
        <v>65</v>
      </c>
    </row>
    <row r="15498" spans="1:5" x14ac:dyDescent="0.3">
      <c r="A15498" t="s">
        <v>497</v>
      </c>
      <c r="B15498" t="s">
        <v>5021</v>
      </c>
      <c r="C15498">
        <v>605.47689420918164</v>
      </c>
      <c r="D15498" t="s">
        <v>2480</v>
      </c>
      <c r="E15498" t="s">
        <v>65</v>
      </c>
    </row>
    <row r="15499" spans="1:5" x14ac:dyDescent="0.3">
      <c r="A15499" t="s">
        <v>499</v>
      </c>
      <c r="B15499" t="s">
        <v>5021</v>
      </c>
      <c r="C15499">
        <v>1125.8635671886311</v>
      </c>
      <c r="D15499" t="s">
        <v>2480</v>
      </c>
      <c r="E15499" t="s">
        <v>65</v>
      </c>
    </row>
    <row r="15500" spans="1:5" x14ac:dyDescent="0.3">
      <c r="A15500" t="s">
        <v>501</v>
      </c>
      <c r="B15500" t="s">
        <v>5021</v>
      </c>
      <c r="C15500">
        <v>154.65068240523715</v>
      </c>
      <c r="D15500" t="s">
        <v>2480</v>
      </c>
      <c r="E15500" t="s">
        <v>65</v>
      </c>
    </row>
    <row r="15501" spans="1:5" x14ac:dyDescent="0.3">
      <c r="A15501" t="s">
        <v>503</v>
      </c>
      <c r="B15501" t="s">
        <v>5021</v>
      </c>
      <c r="C15501">
        <v>647.47787141757101</v>
      </c>
      <c r="D15501" t="s">
        <v>2480</v>
      </c>
      <c r="E15501" t="s">
        <v>65</v>
      </c>
    </row>
    <row r="15502" spans="1:5" x14ac:dyDescent="0.3">
      <c r="A15502" t="s">
        <v>505</v>
      </c>
      <c r="B15502" t="s">
        <v>5021</v>
      </c>
      <c r="C15502">
        <v>2696.7079329234502</v>
      </c>
      <c r="D15502" t="s">
        <v>2480</v>
      </c>
      <c r="E15502" t="s">
        <v>65</v>
      </c>
    </row>
    <row r="15503" spans="1:5" x14ac:dyDescent="0.3">
      <c r="A15503" t="s">
        <v>507</v>
      </c>
      <c r="B15503" t="s">
        <v>5021</v>
      </c>
      <c r="C15503">
        <v>563.73176747974708</v>
      </c>
      <c r="D15503" t="s">
        <v>2480</v>
      </c>
      <c r="E15503" t="s">
        <v>65</v>
      </c>
    </row>
    <row r="15504" spans="1:5" x14ac:dyDescent="0.3">
      <c r="A15504" t="s">
        <v>509</v>
      </c>
      <c r="B15504" t="s">
        <v>5021</v>
      </c>
      <c r="C15504">
        <v>357.59668323114698</v>
      </c>
      <c r="D15504" t="s">
        <v>2480</v>
      </c>
      <c r="E15504" t="s">
        <v>65</v>
      </c>
    </row>
    <row r="15505" spans="1:5" x14ac:dyDescent="0.3">
      <c r="A15505" t="s">
        <v>511</v>
      </c>
      <c r="B15505" t="s">
        <v>5021</v>
      </c>
      <c r="C15505">
        <v>1898.3028129994041</v>
      </c>
      <c r="D15505" t="s">
        <v>2480</v>
      </c>
      <c r="E15505" t="s">
        <v>65</v>
      </c>
    </row>
    <row r="15506" spans="1:5" x14ac:dyDescent="0.3">
      <c r="A15506" t="s">
        <v>513</v>
      </c>
      <c r="B15506" t="s">
        <v>5021</v>
      </c>
      <c r="C15506">
        <v>1433.0814326481545</v>
      </c>
      <c r="D15506" t="s">
        <v>2480</v>
      </c>
      <c r="E15506" t="s">
        <v>65</v>
      </c>
    </row>
    <row r="15507" spans="1:5" x14ac:dyDescent="0.3">
      <c r="A15507" t="s">
        <v>515</v>
      </c>
      <c r="B15507" t="s">
        <v>5021</v>
      </c>
      <c r="C15507">
        <v>2406.5652859166621</v>
      </c>
      <c r="D15507" t="s">
        <v>2480</v>
      </c>
      <c r="E15507" t="s">
        <v>65</v>
      </c>
    </row>
    <row r="15508" spans="1:5" x14ac:dyDescent="0.3">
      <c r="A15508" t="s">
        <v>517</v>
      </c>
      <c r="B15508" t="s">
        <v>5021</v>
      </c>
      <c r="C15508">
        <v>2248.0588994112054</v>
      </c>
      <c r="D15508" t="s">
        <v>2480</v>
      </c>
      <c r="E15508" t="s">
        <v>65</v>
      </c>
    </row>
    <row r="15509" spans="1:5" x14ac:dyDescent="0.3">
      <c r="A15509" t="s">
        <v>519</v>
      </c>
      <c r="B15509" t="s">
        <v>5021</v>
      </c>
      <c r="C15509">
        <v>3500.5670543055853</v>
      </c>
      <c r="D15509" t="s">
        <v>2480</v>
      </c>
      <c r="E15509" t="s">
        <v>65</v>
      </c>
    </row>
    <row r="15510" spans="1:5" x14ac:dyDescent="0.3">
      <c r="A15510" t="s">
        <v>521</v>
      </c>
      <c r="B15510" t="s">
        <v>5021</v>
      </c>
      <c r="C15510">
        <v>447.82968744783005</v>
      </c>
      <c r="D15510" t="s">
        <v>2480</v>
      </c>
      <c r="E15510" t="s">
        <v>65</v>
      </c>
    </row>
    <row r="15511" spans="1:5" x14ac:dyDescent="0.3">
      <c r="A15511" t="s">
        <v>523</v>
      </c>
      <c r="B15511" t="s">
        <v>5021</v>
      </c>
      <c r="C15511">
        <v>202.16798444317186</v>
      </c>
      <c r="D15511" t="s">
        <v>2480</v>
      </c>
      <c r="E15511" t="s">
        <v>65</v>
      </c>
    </row>
    <row r="15512" spans="1:5" x14ac:dyDescent="0.3">
      <c r="A15512" t="s">
        <v>525</v>
      </c>
      <c r="B15512" t="s">
        <v>5021</v>
      </c>
      <c r="C15512">
        <v>34.553329267288802</v>
      </c>
      <c r="D15512" t="s">
        <v>2480</v>
      </c>
      <c r="E15512" t="s">
        <v>65</v>
      </c>
    </row>
    <row r="15513" spans="1:5" x14ac:dyDescent="0.3">
      <c r="A15513" t="s">
        <v>527</v>
      </c>
      <c r="B15513" t="s">
        <v>5021</v>
      </c>
      <c r="C15513">
        <v>2303.8543681560727</v>
      </c>
      <c r="D15513" t="s">
        <v>2480</v>
      </c>
      <c r="E15513" t="s">
        <v>65</v>
      </c>
    </row>
    <row r="15514" spans="1:5" x14ac:dyDescent="0.3">
      <c r="A15514" t="s">
        <v>529</v>
      </c>
      <c r="B15514" t="s">
        <v>5021</v>
      </c>
      <c r="C15514">
        <v>1152.4392395218511</v>
      </c>
      <c r="D15514" t="s">
        <v>2480</v>
      </c>
      <c r="E15514" t="s">
        <v>65</v>
      </c>
    </row>
    <row r="15515" spans="1:5" x14ac:dyDescent="0.3">
      <c r="A15515" t="s">
        <v>531</v>
      </c>
      <c r="B15515" t="s">
        <v>5021</v>
      </c>
      <c r="C15515">
        <v>656.40542256361175</v>
      </c>
      <c r="D15515" t="s">
        <v>2480</v>
      </c>
      <c r="E15515" t="s">
        <v>65</v>
      </c>
    </row>
    <row r="15516" spans="1:5" x14ac:dyDescent="0.3">
      <c r="A15516" t="s">
        <v>533</v>
      </c>
      <c r="B15516" t="s">
        <v>5021</v>
      </c>
      <c r="C15516">
        <v>1010.08813674307</v>
      </c>
      <c r="D15516" t="s">
        <v>2480</v>
      </c>
      <c r="E15516" t="s">
        <v>65</v>
      </c>
    </row>
    <row r="15517" spans="1:5" x14ac:dyDescent="0.3">
      <c r="A15517" t="s">
        <v>535</v>
      </c>
      <c r="B15517" t="s">
        <v>5021</v>
      </c>
      <c r="C15517">
        <v>3293.3699029347981</v>
      </c>
      <c r="D15517" t="s">
        <v>2480</v>
      </c>
      <c r="E15517" t="s">
        <v>65</v>
      </c>
    </row>
    <row r="15518" spans="1:5" x14ac:dyDescent="0.3">
      <c r="A15518" t="s">
        <v>537</v>
      </c>
      <c r="B15518" t="s">
        <v>5021</v>
      </c>
      <c r="C15518">
        <v>2949.0048536333961</v>
      </c>
      <c r="D15518" t="s">
        <v>2480</v>
      </c>
      <c r="E15518" t="s">
        <v>65</v>
      </c>
    </row>
    <row r="15519" spans="1:5" x14ac:dyDescent="0.3">
      <c r="A15519" t="s">
        <v>539</v>
      </c>
      <c r="B15519" t="s">
        <v>5021</v>
      </c>
      <c r="C15519">
        <v>2583.3402340098842</v>
      </c>
      <c r="D15519" t="s">
        <v>2480</v>
      </c>
      <c r="E15519" t="s">
        <v>65</v>
      </c>
    </row>
    <row r="15520" spans="1:5" x14ac:dyDescent="0.3">
      <c r="A15520" t="s">
        <v>541</v>
      </c>
      <c r="B15520" t="s">
        <v>5021</v>
      </c>
      <c r="C15520">
        <v>3854.9343440930102</v>
      </c>
      <c r="D15520" t="s">
        <v>2480</v>
      </c>
      <c r="E15520" t="s">
        <v>65</v>
      </c>
    </row>
    <row r="15521" spans="1:5" x14ac:dyDescent="0.3">
      <c r="A15521" t="s">
        <v>543</v>
      </c>
      <c r="B15521" t="s">
        <v>5021</v>
      </c>
      <c r="C15521">
        <v>3425.6982763227802</v>
      </c>
      <c r="D15521" t="s">
        <v>2480</v>
      </c>
      <c r="E15521" t="s">
        <v>65</v>
      </c>
    </row>
    <row r="15522" spans="1:5" x14ac:dyDescent="0.3">
      <c r="A15522" t="s">
        <v>545</v>
      </c>
      <c r="B15522" t="s">
        <v>5021</v>
      </c>
      <c r="C15522">
        <v>3067.1332272413515</v>
      </c>
      <c r="D15522" t="s">
        <v>2480</v>
      </c>
      <c r="E15522" t="s">
        <v>65</v>
      </c>
    </row>
    <row r="15523" spans="1:5" x14ac:dyDescent="0.3">
      <c r="A15523" t="s">
        <v>547</v>
      </c>
      <c r="B15523" t="s">
        <v>5021</v>
      </c>
      <c r="C15523">
        <v>2982.7571747089046</v>
      </c>
      <c r="D15523" t="s">
        <v>2480</v>
      </c>
      <c r="E15523" t="s">
        <v>65</v>
      </c>
    </row>
    <row r="15524" spans="1:5" x14ac:dyDescent="0.3">
      <c r="A15524" t="s">
        <v>568</v>
      </c>
      <c r="B15524" t="s">
        <v>5021</v>
      </c>
      <c r="C15524">
        <v>3138.7870013946363</v>
      </c>
      <c r="D15524" t="s">
        <v>2480</v>
      </c>
      <c r="E15524" t="s">
        <v>65</v>
      </c>
    </row>
    <row r="15525" spans="1:5" x14ac:dyDescent="0.3">
      <c r="A15525" t="s">
        <v>570</v>
      </c>
      <c r="B15525" t="s">
        <v>5021</v>
      </c>
      <c r="C15525">
        <v>3143.1722252686009</v>
      </c>
      <c r="D15525" t="s">
        <v>2480</v>
      </c>
      <c r="E15525" t="s">
        <v>65</v>
      </c>
    </row>
    <row r="15526" spans="1:5" x14ac:dyDescent="0.3">
      <c r="A15526" t="s">
        <v>572</v>
      </c>
      <c r="B15526" t="s">
        <v>5021</v>
      </c>
      <c r="C15526">
        <v>1696.695465678333</v>
      </c>
      <c r="D15526" t="s">
        <v>2480</v>
      </c>
      <c r="E15526" t="s">
        <v>65</v>
      </c>
    </row>
    <row r="15527" spans="1:5" x14ac:dyDescent="0.3">
      <c r="A15527" t="s">
        <v>574</v>
      </c>
      <c r="B15527" t="s">
        <v>5021</v>
      </c>
      <c r="C15527">
        <v>2384.9049254861111</v>
      </c>
      <c r="D15527" t="s">
        <v>2480</v>
      </c>
      <c r="E15527" t="s">
        <v>65</v>
      </c>
    </row>
    <row r="15528" spans="1:5" x14ac:dyDescent="0.3">
      <c r="A15528" t="s">
        <v>576</v>
      </c>
      <c r="B15528" t="s">
        <v>5021</v>
      </c>
      <c r="C15528">
        <v>1669.6589831107417</v>
      </c>
      <c r="D15528" t="s">
        <v>2480</v>
      </c>
      <c r="E15528" t="s">
        <v>65</v>
      </c>
    </row>
    <row r="15529" spans="1:5" x14ac:dyDescent="0.3">
      <c r="A15529" t="s">
        <v>578</v>
      </c>
      <c r="B15529" t="s">
        <v>5021</v>
      </c>
      <c r="C15529">
        <v>1835.181759817445</v>
      </c>
      <c r="D15529" t="s">
        <v>2480</v>
      </c>
      <c r="E15529" t="s">
        <v>65</v>
      </c>
    </row>
    <row r="15530" spans="1:5" x14ac:dyDescent="0.3">
      <c r="A15530" t="s">
        <v>580</v>
      </c>
      <c r="B15530" t="s">
        <v>5021</v>
      </c>
      <c r="C15530">
        <v>1411.3811734164819</v>
      </c>
      <c r="D15530" t="s">
        <v>2480</v>
      </c>
      <c r="E15530" t="s">
        <v>65</v>
      </c>
    </row>
    <row r="15531" spans="1:5" x14ac:dyDescent="0.3">
      <c r="A15531" t="s">
        <v>582</v>
      </c>
      <c r="B15531" t="s">
        <v>5021</v>
      </c>
      <c r="C15531">
        <v>1965.75655679488</v>
      </c>
      <c r="D15531" t="s">
        <v>2480</v>
      </c>
      <c r="E15531" t="s">
        <v>65</v>
      </c>
    </row>
    <row r="15532" spans="1:5" x14ac:dyDescent="0.3">
      <c r="A15532" t="s">
        <v>584</v>
      </c>
      <c r="B15532" t="s">
        <v>5021</v>
      </c>
      <c r="C15532">
        <v>637.07817539805899</v>
      </c>
      <c r="D15532" t="s">
        <v>2480</v>
      </c>
      <c r="E15532" t="s">
        <v>65</v>
      </c>
    </row>
    <row r="15533" spans="1:5" x14ac:dyDescent="0.3">
      <c r="A15533" t="s">
        <v>586</v>
      </c>
      <c r="B15533" t="s">
        <v>5021</v>
      </c>
      <c r="C15533">
        <v>1835.8705485054945</v>
      </c>
      <c r="D15533" t="s">
        <v>2480</v>
      </c>
      <c r="E15533" t="s">
        <v>65</v>
      </c>
    </row>
    <row r="15534" spans="1:5" x14ac:dyDescent="0.3">
      <c r="A15534" t="s">
        <v>588</v>
      </c>
      <c r="B15534" t="s">
        <v>5021</v>
      </c>
      <c r="C15534">
        <v>1031.4558146983327</v>
      </c>
      <c r="D15534" t="s">
        <v>2480</v>
      </c>
      <c r="E15534" t="s">
        <v>65</v>
      </c>
    </row>
    <row r="15535" spans="1:5" x14ac:dyDescent="0.3">
      <c r="A15535" t="s">
        <v>590</v>
      </c>
      <c r="B15535" t="s">
        <v>5021</v>
      </c>
      <c r="C15535">
        <v>1608.9359062306501</v>
      </c>
      <c r="D15535" t="s">
        <v>2480</v>
      </c>
      <c r="E15535" t="s">
        <v>65</v>
      </c>
    </row>
    <row r="15536" spans="1:5" x14ac:dyDescent="0.3">
      <c r="A15536" t="s">
        <v>592</v>
      </c>
      <c r="B15536" t="s">
        <v>5021</v>
      </c>
      <c r="C15536">
        <v>1057.0261573059699</v>
      </c>
      <c r="D15536" t="s">
        <v>2480</v>
      </c>
      <c r="E15536" t="s">
        <v>65</v>
      </c>
    </row>
    <row r="15537" spans="1:5" x14ac:dyDescent="0.3">
      <c r="A15537" t="s">
        <v>594</v>
      </c>
      <c r="B15537" t="s">
        <v>5021</v>
      </c>
      <c r="C15537">
        <v>1250.8456249345693</v>
      </c>
      <c r="D15537" t="s">
        <v>2480</v>
      </c>
      <c r="E15537" t="s">
        <v>65</v>
      </c>
    </row>
    <row r="15538" spans="1:5" x14ac:dyDescent="0.3">
      <c r="A15538" t="s">
        <v>596</v>
      </c>
      <c r="B15538" t="s">
        <v>5021</v>
      </c>
      <c r="C15538">
        <v>1880.73858648444</v>
      </c>
      <c r="D15538" t="s">
        <v>2480</v>
      </c>
      <c r="E15538" t="s">
        <v>65</v>
      </c>
    </row>
    <row r="15539" spans="1:5" x14ac:dyDescent="0.3">
      <c r="A15539" t="s">
        <v>598</v>
      </c>
      <c r="B15539" t="s">
        <v>5021</v>
      </c>
      <c r="C15539">
        <v>1803.9949820689801</v>
      </c>
      <c r="D15539" t="s">
        <v>2480</v>
      </c>
      <c r="E15539" t="s">
        <v>65</v>
      </c>
    </row>
    <row r="15540" spans="1:5" x14ac:dyDescent="0.3">
      <c r="A15540" t="s">
        <v>600</v>
      </c>
      <c r="B15540" t="s">
        <v>5021</v>
      </c>
      <c r="C15540">
        <v>2053.4595528239679</v>
      </c>
      <c r="D15540" t="s">
        <v>2480</v>
      </c>
      <c r="E15540" t="s">
        <v>65</v>
      </c>
    </row>
    <row r="15541" spans="1:5" x14ac:dyDescent="0.3">
      <c r="A15541" t="s">
        <v>602</v>
      </c>
      <c r="B15541" t="s">
        <v>5021</v>
      </c>
      <c r="C15541">
        <v>1696.99289771448</v>
      </c>
      <c r="D15541" t="s">
        <v>2480</v>
      </c>
      <c r="E15541" t="s">
        <v>65</v>
      </c>
    </row>
    <row r="15542" spans="1:5" x14ac:dyDescent="0.3">
      <c r="A15542" t="s">
        <v>604</v>
      </c>
      <c r="B15542" t="s">
        <v>5021</v>
      </c>
      <c r="C15542">
        <v>640.36373589626203</v>
      </c>
      <c r="D15542" t="s">
        <v>2480</v>
      </c>
      <c r="E15542" t="s">
        <v>65</v>
      </c>
    </row>
    <row r="15543" spans="1:5" x14ac:dyDescent="0.3">
      <c r="A15543" t="s">
        <v>607</v>
      </c>
      <c r="B15543" t="s">
        <v>5021</v>
      </c>
      <c r="C15543">
        <v>215.13170799827125</v>
      </c>
      <c r="D15543" t="s">
        <v>2480</v>
      </c>
      <c r="E15543" t="s">
        <v>65</v>
      </c>
    </row>
    <row r="15544" spans="1:5" x14ac:dyDescent="0.3">
      <c r="A15544" t="s">
        <v>609</v>
      </c>
      <c r="B15544" t="s">
        <v>5021</v>
      </c>
      <c r="C15544">
        <v>255.72871238384698</v>
      </c>
      <c r="D15544" t="s">
        <v>2480</v>
      </c>
      <c r="E15544" t="s">
        <v>65</v>
      </c>
    </row>
    <row r="15545" spans="1:5" x14ac:dyDescent="0.3">
      <c r="A15545" t="s">
        <v>611</v>
      </c>
      <c r="B15545" t="s">
        <v>5021</v>
      </c>
      <c r="C15545">
        <v>126.23554434450199</v>
      </c>
      <c r="D15545" t="s">
        <v>2480</v>
      </c>
      <c r="E15545" t="s">
        <v>65</v>
      </c>
    </row>
    <row r="15546" spans="1:5" x14ac:dyDescent="0.3">
      <c r="A15546" t="s">
        <v>613</v>
      </c>
      <c r="B15546" t="s">
        <v>5021</v>
      </c>
      <c r="C15546">
        <v>157.01530387619599</v>
      </c>
      <c r="D15546" t="s">
        <v>2480</v>
      </c>
      <c r="E15546" t="s">
        <v>65</v>
      </c>
    </row>
    <row r="15547" spans="1:5" x14ac:dyDescent="0.3">
      <c r="A15547" t="s">
        <v>615</v>
      </c>
      <c r="B15547" t="s">
        <v>5021</v>
      </c>
      <c r="C15547">
        <v>258.27898530455099</v>
      </c>
      <c r="D15547" t="s">
        <v>2480</v>
      </c>
      <c r="E15547" t="s">
        <v>65</v>
      </c>
    </row>
    <row r="15548" spans="1:5" x14ac:dyDescent="0.3">
      <c r="A15548" t="s">
        <v>617</v>
      </c>
      <c r="B15548" t="s">
        <v>5021</v>
      </c>
      <c r="C15548">
        <v>220.372373064089</v>
      </c>
      <c r="D15548" t="s">
        <v>2480</v>
      </c>
      <c r="E15548" t="s">
        <v>65</v>
      </c>
    </row>
    <row r="15549" spans="1:5" x14ac:dyDescent="0.3">
      <c r="A15549" t="s">
        <v>619</v>
      </c>
      <c r="B15549" t="s">
        <v>5021</v>
      </c>
      <c r="C15549">
        <v>232.92263118278001</v>
      </c>
      <c r="D15549" t="s">
        <v>2480</v>
      </c>
      <c r="E15549" t="s">
        <v>65</v>
      </c>
    </row>
    <row r="15550" spans="1:5" x14ac:dyDescent="0.3">
      <c r="A15550" t="s">
        <v>621</v>
      </c>
      <c r="B15550" t="s">
        <v>5021</v>
      </c>
      <c r="C15550">
        <v>316.11655688772777</v>
      </c>
      <c r="D15550" t="s">
        <v>2480</v>
      </c>
      <c r="E15550" t="s">
        <v>65</v>
      </c>
    </row>
    <row r="15551" spans="1:5" x14ac:dyDescent="0.3">
      <c r="A15551" t="s">
        <v>623</v>
      </c>
      <c r="B15551" t="s">
        <v>5021</v>
      </c>
      <c r="C15551">
        <v>255.95796368983369</v>
      </c>
      <c r="D15551" t="s">
        <v>2480</v>
      </c>
      <c r="E15551" t="s">
        <v>65</v>
      </c>
    </row>
    <row r="15552" spans="1:5" x14ac:dyDescent="0.3">
      <c r="A15552" t="s">
        <v>625</v>
      </c>
      <c r="B15552" t="s">
        <v>5021</v>
      </c>
      <c r="C15552">
        <v>416.289257299295</v>
      </c>
      <c r="D15552" t="s">
        <v>2480</v>
      </c>
      <c r="E15552" t="s">
        <v>65</v>
      </c>
    </row>
    <row r="15553" spans="1:5" x14ac:dyDescent="0.3">
      <c r="A15553" t="s">
        <v>627</v>
      </c>
      <c r="B15553" t="s">
        <v>5021</v>
      </c>
      <c r="C15553">
        <v>275.20835017758748</v>
      </c>
      <c r="D15553" t="s">
        <v>2480</v>
      </c>
      <c r="E15553" t="s">
        <v>65</v>
      </c>
    </row>
    <row r="15554" spans="1:5" x14ac:dyDescent="0.3">
      <c r="A15554" t="s">
        <v>236</v>
      </c>
      <c r="B15554" t="s">
        <v>5021</v>
      </c>
      <c r="C15554">
        <v>289.50785569037919</v>
      </c>
      <c r="D15554" t="s">
        <v>2480</v>
      </c>
      <c r="E15554" t="s">
        <v>65</v>
      </c>
    </row>
    <row r="15555" spans="1:5" x14ac:dyDescent="0.3">
      <c r="A15555" t="s">
        <v>630</v>
      </c>
      <c r="B15555" t="s">
        <v>5021</v>
      </c>
      <c r="C15555">
        <v>257.90807289033654</v>
      </c>
      <c r="D15555" t="s">
        <v>2480</v>
      </c>
      <c r="E15555" t="s">
        <v>65</v>
      </c>
    </row>
    <row r="15556" spans="1:5" x14ac:dyDescent="0.3">
      <c r="A15556" t="s">
        <v>632</v>
      </c>
      <c r="B15556" t="s">
        <v>5021</v>
      </c>
      <c r="C15556">
        <v>203.00764076531851</v>
      </c>
      <c r="D15556" t="s">
        <v>2480</v>
      </c>
      <c r="E15556" t="s">
        <v>65</v>
      </c>
    </row>
    <row r="15557" spans="1:5" x14ac:dyDescent="0.3">
      <c r="A15557" t="s">
        <v>635</v>
      </c>
      <c r="B15557" t="s">
        <v>5021</v>
      </c>
      <c r="C15557">
        <v>2308.3481602726729</v>
      </c>
      <c r="D15557" t="s">
        <v>2480</v>
      </c>
      <c r="E15557" t="s">
        <v>65</v>
      </c>
    </row>
    <row r="15558" spans="1:5" x14ac:dyDescent="0.3">
      <c r="A15558" t="s">
        <v>637</v>
      </c>
      <c r="B15558" t="s">
        <v>5021</v>
      </c>
      <c r="C15558">
        <v>2510.3074601038124</v>
      </c>
      <c r="D15558" t="s">
        <v>2480</v>
      </c>
      <c r="E15558" t="s">
        <v>65</v>
      </c>
    </row>
    <row r="15559" spans="1:5" x14ac:dyDescent="0.3">
      <c r="A15559" t="s">
        <v>639</v>
      </c>
      <c r="B15559" t="s">
        <v>5021</v>
      </c>
      <c r="C15559">
        <v>2751.5786929804303</v>
      </c>
      <c r="D15559" t="s">
        <v>2480</v>
      </c>
      <c r="E15559" t="s">
        <v>65</v>
      </c>
    </row>
    <row r="15560" spans="1:5" x14ac:dyDescent="0.3">
      <c r="A15560" t="s">
        <v>641</v>
      </c>
      <c r="B15560" t="s">
        <v>5021</v>
      </c>
      <c r="C15560">
        <v>1009.7034837855099</v>
      </c>
      <c r="D15560" t="s">
        <v>2480</v>
      </c>
      <c r="E15560" t="s">
        <v>65</v>
      </c>
    </row>
    <row r="15561" spans="1:5" x14ac:dyDescent="0.3">
      <c r="A15561" t="s">
        <v>643</v>
      </c>
      <c r="B15561" t="s">
        <v>5021</v>
      </c>
      <c r="C15561">
        <v>1494.1992740228161</v>
      </c>
      <c r="D15561" t="s">
        <v>2480</v>
      </c>
      <c r="E15561" t="s">
        <v>65</v>
      </c>
    </row>
    <row r="15562" spans="1:5" x14ac:dyDescent="0.3">
      <c r="A15562" t="s">
        <v>645</v>
      </c>
      <c r="B15562" t="s">
        <v>5021</v>
      </c>
      <c r="C15562">
        <v>1128.3740413374321</v>
      </c>
      <c r="D15562" t="s">
        <v>2480</v>
      </c>
      <c r="E15562" t="s">
        <v>65</v>
      </c>
    </row>
    <row r="15563" spans="1:5" x14ac:dyDescent="0.3">
      <c r="A15563" t="s">
        <v>647</v>
      </c>
      <c r="B15563" t="s">
        <v>5021</v>
      </c>
      <c r="C15563">
        <v>4073.2710526237902</v>
      </c>
      <c r="D15563" t="s">
        <v>2480</v>
      </c>
      <c r="E15563" t="s">
        <v>65</v>
      </c>
    </row>
    <row r="15564" spans="1:5" x14ac:dyDescent="0.3">
      <c r="A15564" t="s">
        <v>649</v>
      </c>
      <c r="B15564" t="s">
        <v>5021</v>
      </c>
      <c r="C15564">
        <v>2979.7360606760562</v>
      </c>
      <c r="D15564" t="s">
        <v>2480</v>
      </c>
      <c r="E15564" t="s">
        <v>65</v>
      </c>
    </row>
    <row r="15565" spans="1:5" x14ac:dyDescent="0.3">
      <c r="A15565" t="s">
        <v>651</v>
      </c>
      <c r="B15565" t="s">
        <v>5021</v>
      </c>
      <c r="C15565">
        <v>2895.6527568450069</v>
      </c>
      <c r="D15565" t="s">
        <v>2480</v>
      </c>
      <c r="E15565" t="s">
        <v>65</v>
      </c>
    </row>
    <row r="15566" spans="1:5" x14ac:dyDescent="0.3">
      <c r="A15566" t="s">
        <v>653</v>
      </c>
      <c r="B15566" t="s">
        <v>5021</v>
      </c>
      <c r="C15566">
        <v>2509.1954917324506</v>
      </c>
      <c r="D15566" t="s">
        <v>2480</v>
      </c>
      <c r="E15566" t="s">
        <v>65</v>
      </c>
    </row>
    <row r="15567" spans="1:5" x14ac:dyDescent="0.3">
      <c r="A15567" t="s">
        <v>655</v>
      </c>
      <c r="B15567" t="s">
        <v>5021</v>
      </c>
      <c r="C15567">
        <v>3321.6957661163719</v>
      </c>
      <c r="D15567" t="s">
        <v>2480</v>
      </c>
      <c r="E15567" t="s">
        <v>65</v>
      </c>
    </row>
    <row r="15568" spans="1:5" x14ac:dyDescent="0.3">
      <c r="A15568" t="s">
        <v>657</v>
      </c>
      <c r="B15568" t="s">
        <v>5021</v>
      </c>
      <c r="C15568">
        <v>3392.9337330812468</v>
      </c>
      <c r="D15568" t="s">
        <v>2480</v>
      </c>
      <c r="E15568" t="s">
        <v>65</v>
      </c>
    </row>
    <row r="15569" spans="1:5" x14ac:dyDescent="0.3">
      <c r="A15569" t="s">
        <v>659</v>
      </c>
      <c r="B15569" t="s">
        <v>5021</v>
      </c>
      <c r="C15569">
        <v>2282.4853125961222</v>
      </c>
      <c r="D15569" t="s">
        <v>2480</v>
      </c>
      <c r="E15569" t="s">
        <v>65</v>
      </c>
    </row>
    <row r="15570" spans="1:5" x14ac:dyDescent="0.3">
      <c r="A15570" t="s">
        <v>662</v>
      </c>
      <c r="B15570" t="s">
        <v>5021</v>
      </c>
      <c r="C15570">
        <v>1928.9888897733099</v>
      </c>
      <c r="D15570" t="s">
        <v>2480</v>
      </c>
      <c r="E15570" t="s">
        <v>65</v>
      </c>
    </row>
    <row r="15571" spans="1:5" x14ac:dyDescent="0.3">
      <c r="A15571" t="s">
        <v>664</v>
      </c>
      <c r="B15571" t="s">
        <v>5021</v>
      </c>
      <c r="C15571">
        <v>1686.887891317846</v>
      </c>
      <c r="D15571" t="s">
        <v>2480</v>
      </c>
      <c r="E15571" t="s">
        <v>65</v>
      </c>
    </row>
    <row r="15572" spans="1:5" x14ac:dyDescent="0.3">
      <c r="A15572" t="s">
        <v>666</v>
      </c>
      <c r="B15572" t="s">
        <v>5021</v>
      </c>
      <c r="C15572">
        <v>1517.9770221707447</v>
      </c>
      <c r="D15572" t="s">
        <v>2480</v>
      </c>
      <c r="E15572" t="s">
        <v>65</v>
      </c>
    </row>
    <row r="15573" spans="1:5" x14ac:dyDescent="0.3">
      <c r="A15573" t="s">
        <v>668</v>
      </c>
      <c r="B15573" t="s">
        <v>5021</v>
      </c>
      <c r="C15573">
        <v>1009.8578401553992</v>
      </c>
      <c r="D15573" t="s">
        <v>2480</v>
      </c>
      <c r="E15573" t="s">
        <v>65</v>
      </c>
    </row>
    <row r="15574" spans="1:5" x14ac:dyDescent="0.3">
      <c r="A15574" t="s">
        <v>670</v>
      </c>
      <c r="B15574" t="s">
        <v>5021</v>
      </c>
      <c r="C15574">
        <v>1507.5333640421975</v>
      </c>
      <c r="D15574" t="s">
        <v>2480</v>
      </c>
      <c r="E15574" t="s">
        <v>65</v>
      </c>
    </row>
    <row r="15575" spans="1:5" x14ac:dyDescent="0.3">
      <c r="A15575" t="s">
        <v>672</v>
      </c>
      <c r="B15575" t="s">
        <v>5021</v>
      </c>
      <c r="C15575">
        <v>990.41435989976799</v>
      </c>
      <c r="D15575" t="s">
        <v>2480</v>
      </c>
      <c r="E15575" t="s">
        <v>65</v>
      </c>
    </row>
    <row r="15576" spans="1:5" x14ac:dyDescent="0.3">
      <c r="A15576" t="s">
        <v>674</v>
      </c>
      <c r="B15576" t="s">
        <v>5021</v>
      </c>
      <c r="C15576">
        <v>2278.8227861033383</v>
      </c>
      <c r="D15576" t="s">
        <v>2480</v>
      </c>
      <c r="E15576" t="s">
        <v>65</v>
      </c>
    </row>
    <row r="15577" spans="1:5" x14ac:dyDescent="0.3">
      <c r="A15577" t="s">
        <v>676</v>
      </c>
      <c r="B15577" t="s">
        <v>5021</v>
      </c>
      <c r="C15577">
        <v>680.80550526218485</v>
      </c>
      <c r="D15577" t="s">
        <v>2480</v>
      </c>
      <c r="E15577" t="s">
        <v>65</v>
      </c>
    </row>
    <row r="15578" spans="1:5" x14ac:dyDescent="0.3">
      <c r="A15578" t="s">
        <v>677</v>
      </c>
      <c r="B15578" t="s">
        <v>5021</v>
      </c>
      <c r="C15578">
        <v>692.72436104098995</v>
      </c>
      <c r="D15578" t="s">
        <v>2480</v>
      </c>
      <c r="E15578" t="s">
        <v>65</v>
      </c>
    </row>
    <row r="15579" spans="1:5" x14ac:dyDescent="0.3">
      <c r="A15579" t="s">
        <v>678</v>
      </c>
      <c r="B15579" t="s">
        <v>5021</v>
      </c>
      <c r="C15579">
        <v>1278.6312173771901</v>
      </c>
      <c r="D15579" t="s">
        <v>2480</v>
      </c>
      <c r="E15579" t="s">
        <v>65</v>
      </c>
    </row>
    <row r="15580" spans="1:5" x14ac:dyDescent="0.3">
      <c r="A15580" t="s">
        <v>680</v>
      </c>
      <c r="B15580" t="s">
        <v>5021</v>
      </c>
      <c r="C15580">
        <v>984.14589799372152</v>
      </c>
      <c r="D15580" t="s">
        <v>2480</v>
      </c>
      <c r="E15580" t="s">
        <v>65</v>
      </c>
    </row>
    <row r="15581" spans="1:5" x14ac:dyDescent="0.3">
      <c r="A15581" t="s">
        <v>682</v>
      </c>
      <c r="B15581" t="s">
        <v>5021</v>
      </c>
      <c r="C15581">
        <v>1284.0272123826171</v>
      </c>
      <c r="D15581" t="s">
        <v>2480</v>
      </c>
      <c r="E15581" t="s">
        <v>65</v>
      </c>
    </row>
    <row r="15582" spans="1:5" x14ac:dyDescent="0.3">
      <c r="A15582" t="s">
        <v>684</v>
      </c>
      <c r="B15582" t="s">
        <v>5021</v>
      </c>
      <c r="C15582">
        <v>1155.5771711631701</v>
      </c>
      <c r="D15582" t="s">
        <v>2480</v>
      </c>
      <c r="E15582" t="s">
        <v>65</v>
      </c>
    </row>
    <row r="15583" spans="1:5" x14ac:dyDescent="0.3">
      <c r="A15583" t="s">
        <v>686</v>
      </c>
      <c r="B15583" t="s">
        <v>5021</v>
      </c>
      <c r="C15583">
        <v>2875.0796194604864</v>
      </c>
      <c r="D15583" t="s">
        <v>2480</v>
      </c>
      <c r="E15583" t="s">
        <v>65</v>
      </c>
    </row>
    <row r="15584" spans="1:5" x14ac:dyDescent="0.3">
      <c r="A15584" t="s">
        <v>688</v>
      </c>
      <c r="B15584" t="s">
        <v>5021</v>
      </c>
      <c r="C15584">
        <v>1038.25956408309</v>
      </c>
      <c r="D15584" t="s">
        <v>2480</v>
      </c>
      <c r="E15584" t="s">
        <v>65</v>
      </c>
    </row>
    <row r="15585" spans="1:5" x14ac:dyDescent="0.3">
      <c r="A15585" t="s">
        <v>690</v>
      </c>
      <c r="B15585" t="s">
        <v>5021</v>
      </c>
      <c r="C15585">
        <v>706.46935856467599</v>
      </c>
      <c r="D15585" t="s">
        <v>2480</v>
      </c>
      <c r="E15585" t="s">
        <v>65</v>
      </c>
    </row>
    <row r="15586" spans="1:5" x14ac:dyDescent="0.3">
      <c r="A15586" t="s">
        <v>692</v>
      </c>
      <c r="B15586" t="s">
        <v>5021</v>
      </c>
      <c r="C15586">
        <v>683.89403059115295</v>
      </c>
      <c r="D15586" t="s">
        <v>2480</v>
      </c>
      <c r="E15586" t="s">
        <v>65</v>
      </c>
    </row>
    <row r="15587" spans="1:5" x14ac:dyDescent="0.3">
      <c r="A15587" t="s">
        <v>694</v>
      </c>
      <c r="B15587" t="s">
        <v>5021</v>
      </c>
      <c r="C15587">
        <v>956.83262690004085</v>
      </c>
      <c r="D15587" t="s">
        <v>2480</v>
      </c>
      <c r="E15587" t="s">
        <v>65</v>
      </c>
    </row>
    <row r="15588" spans="1:5" x14ac:dyDescent="0.3">
      <c r="A15588" t="s">
        <v>696</v>
      </c>
      <c r="B15588" t="s">
        <v>5021</v>
      </c>
      <c r="C15588">
        <v>1654.056805769434</v>
      </c>
      <c r="D15588" t="s">
        <v>2480</v>
      </c>
      <c r="E15588" t="s">
        <v>65</v>
      </c>
    </row>
    <row r="15589" spans="1:5" x14ac:dyDescent="0.3">
      <c r="A15589" t="s">
        <v>698</v>
      </c>
      <c r="B15589" t="s">
        <v>5021</v>
      </c>
      <c r="C15589">
        <v>2117.5588015878188</v>
      </c>
      <c r="D15589" t="s">
        <v>2480</v>
      </c>
      <c r="E15589" t="s">
        <v>65</v>
      </c>
    </row>
    <row r="15590" spans="1:5" x14ac:dyDescent="0.3">
      <c r="A15590" t="s">
        <v>700</v>
      </c>
      <c r="B15590" t="s">
        <v>5021</v>
      </c>
      <c r="C15590">
        <v>1394.1089934153881</v>
      </c>
      <c r="D15590" t="s">
        <v>2480</v>
      </c>
      <c r="E15590" t="s">
        <v>65</v>
      </c>
    </row>
    <row r="15591" spans="1:5" x14ac:dyDescent="0.3">
      <c r="A15591" t="s">
        <v>701</v>
      </c>
      <c r="B15591" t="s">
        <v>5021</v>
      </c>
      <c r="C15591">
        <v>1916.7975402642976</v>
      </c>
      <c r="D15591" t="s">
        <v>2480</v>
      </c>
      <c r="E15591" t="s">
        <v>65</v>
      </c>
    </row>
    <row r="15592" spans="1:5" x14ac:dyDescent="0.3">
      <c r="A15592" t="s">
        <v>702</v>
      </c>
      <c r="B15592" t="s">
        <v>5021</v>
      </c>
      <c r="C15592">
        <v>1338.4508964008301</v>
      </c>
      <c r="D15592" t="s">
        <v>2480</v>
      </c>
      <c r="E15592" t="s">
        <v>65</v>
      </c>
    </row>
    <row r="15593" spans="1:5" x14ac:dyDescent="0.3">
      <c r="A15593" t="s">
        <v>703</v>
      </c>
      <c r="B15593" t="s">
        <v>5021</v>
      </c>
      <c r="C15593">
        <v>1124.1407380679273</v>
      </c>
      <c r="D15593" t="s">
        <v>2480</v>
      </c>
      <c r="E15593" t="s">
        <v>65</v>
      </c>
    </row>
    <row r="15594" spans="1:5" x14ac:dyDescent="0.3">
      <c r="A15594" t="s">
        <v>704</v>
      </c>
      <c r="B15594" t="s">
        <v>5021</v>
      </c>
      <c r="C15594">
        <v>912.74961593826004</v>
      </c>
      <c r="D15594" t="s">
        <v>2480</v>
      </c>
      <c r="E15594" t="s">
        <v>65</v>
      </c>
    </row>
    <row r="15595" spans="1:5" x14ac:dyDescent="0.3">
      <c r="A15595" t="s">
        <v>705</v>
      </c>
      <c r="B15595" t="s">
        <v>5021</v>
      </c>
      <c r="C15595">
        <v>1583.4727271548718</v>
      </c>
      <c r="D15595" t="s">
        <v>2480</v>
      </c>
      <c r="E15595" t="s">
        <v>65</v>
      </c>
    </row>
    <row r="15596" spans="1:5" x14ac:dyDescent="0.3">
      <c r="A15596" t="s">
        <v>706</v>
      </c>
      <c r="B15596" t="s">
        <v>5021</v>
      </c>
      <c r="C15596">
        <v>2219.1639512563788</v>
      </c>
      <c r="D15596" t="s">
        <v>2480</v>
      </c>
      <c r="E15596" t="s">
        <v>65</v>
      </c>
    </row>
    <row r="15597" spans="1:5" x14ac:dyDescent="0.3">
      <c r="A15597" t="s">
        <v>707</v>
      </c>
      <c r="B15597" t="s">
        <v>5021</v>
      </c>
      <c r="C15597">
        <v>1880.5396176782399</v>
      </c>
      <c r="D15597" t="s">
        <v>2480</v>
      </c>
      <c r="E15597" t="s">
        <v>65</v>
      </c>
    </row>
    <row r="15598" spans="1:5" x14ac:dyDescent="0.3">
      <c r="A15598" t="s">
        <v>708</v>
      </c>
      <c r="B15598" t="s">
        <v>5021</v>
      </c>
      <c r="C15598">
        <v>1957.1557480583663</v>
      </c>
      <c r="D15598" t="s">
        <v>2480</v>
      </c>
      <c r="E15598" t="s">
        <v>65</v>
      </c>
    </row>
    <row r="15599" spans="1:5" x14ac:dyDescent="0.3">
      <c r="A15599" t="s">
        <v>709</v>
      </c>
      <c r="B15599" t="s">
        <v>5021</v>
      </c>
      <c r="C15599">
        <v>2083.0823526020599</v>
      </c>
      <c r="D15599" t="s">
        <v>2480</v>
      </c>
      <c r="E15599" t="s">
        <v>65</v>
      </c>
    </row>
    <row r="15600" spans="1:5" x14ac:dyDescent="0.3">
      <c r="A15600" t="s">
        <v>710</v>
      </c>
      <c r="B15600" t="s">
        <v>5021</v>
      </c>
      <c r="C15600">
        <v>610.06076729784354</v>
      </c>
      <c r="D15600" t="s">
        <v>2480</v>
      </c>
      <c r="E15600" t="s">
        <v>65</v>
      </c>
    </row>
    <row r="15601" spans="1:5" x14ac:dyDescent="0.3">
      <c r="A15601" t="s">
        <v>711</v>
      </c>
      <c r="B15601" t="s">
        <v>5021</v>
      </c>
      <c r="C15601">
        <v>1489.1817361310825</v>
      </c>
      <c r="D15601" t="s">
        <v>2480</v>
      </c>
      <c r="E15601" t="s">
        <v>65</v>
      </c>
    </row>
    <row r="15602" spans="1:5" x14ac:dyDescent="0.3">
      <c r="A15602" t="s">
        <v>712</v>
      </c>
      <c r="B15602" t="s">
        <v>5021</v>
      </c>
      <c r="C15602">
        <v>993.21061870986375</v>
      </c>
      <c r="D15602" t="s">
        <v>2480</v>
      </c>
      <c r="E15602" t="s">
        <v>65</v>
      </c>
    </row>
    <row r="15603" spans="1:5" x14ac:dyDescent="0.3">
      <c r="A15603" t="s">
        <v>713</v>
      </c>
      <c r="B15603" t="s">
        <v>5021</v>
      </c>
      <c r="C15603">
        <v>1032.7171464058479</v>
      </c>
      <c r="D15603" t="s">
        <v>2480</v>
      </c>
      <c r="E15603" t="s">
        <v>65</v>
      </c>
    </row>
    <row r="15604" spans="1:5" x14ac:dyDescent="0.3">
      <c r="A15604" t="s">
        <v>714</v>
      </c>
      <c r="B15604" t="s">
        <v>5021</v>
      </c>
      <c r="C15604">
        <v>1303.5201221363393</v>
      </c>
      <c r="D15604" t="s">
        <v>2480</v>
      </c>
      <c r="E15604" t="s">
        <v>65</v>
      </c>
    </row>
    <row r="15605" spans="1:5" x14ac:dyDescent="0.3">
      <c r="A15605" t="s">
        <v>715</v>
      </c>
      <c r="B15605" t="s">
        <v>5021</v>
      </c>
      <c r="C15605">
        <v>1074.837369167177</v>
      </c>
      <c r="D15605" t="s">
        <v>2480</v>
      </c>
      <c r="E15605" t="s">
        <v>65</v>
      </c>
    </row>
    <row r="15606" spans="1:5" x14ac:dyDescent="0.3">
      <c r="A15606" t="s">
        <v>716</v>
      </c>
      <c r="B15606" t="s">
        <v>5021</v>
      </c>
      <c r="C15606">
        <v>1233.3022362222187</v>
      </c>
      <c r="D15606" t="s">
        <v>2480</v>
      </c>
      <c r="E15606" t="s">
        <v>65</v>
      </c>
    </row>
    <row r="15607" spans="1:5" x14ac:dyDescent="0.3">
      <c r="A15607" t="s">
        <v>717</v>
      </c>
      <c r="B15607" t="s">
        <v>5021</v>
      </c>
      <c r="C15607">
        <v>1264.94699864674</v>
      </c>
      <c r="D15607" t="s">
        <v>2480</v>
      </c>
      <c r="E15607" t="s">
        <v>65</v>
      </c>
    </row>
    <row r="15608" spans="1:5" x14ac:dyDescent="0.3">
      <c r="A15608" t="s">
        <v>718</v>
      </c>
      <c r="B15608" t="s">
        <v>5021</v>
      </c>
      <c r="C15608">
        <v>899.94110423204427</v>
      </c>
      <c r="D15608" t="s">
        <v>2480</v>
      </c>
      <c r="E15608" t="s">
        <v>65</v>
      </c>
    </row>
    <row r="15609" spans="1:5" x14ac:dyDescent="0.3">
      <c r="A15609" t="s">
        <v>719</v>
      </c>
      <c r="B15609" t="s">
        <v>5021</v>
      </c>
      <c r="C15609">
        <v>1234.3948129331977</v>
      </c>
      <c r="D15609" t="s">
        <v>2480</v>
      </c>
      <c r="E15609" t="s">
        <v>65</v>
      </c>
    </row>
    <row r="15610" spans="1:5" x14ac:dyDescent="0.3">
      <c r="A15610" t="s">
        <v>720</v>
      </c>
      <c r="B15610" t="s">
        <v>5021</v>
      </c>
      <c r="C15610">
        <v>1058.14302465948</v>
      </c>
      <c r="D15610" t="s">
        <v>2480</v>
      </c>
      <c r="E15610" t="s">
        <v>65</v>
      </c>
    </row>
    <row r="15611" spans="1:5" x14ac:dyDescent="0.3">
      <c r="A15611" t="s">
        <v>721</v>
      </c>
      <c r="B15611" t="s">
        <v>5021</v>
      </c>
      <c r="C15611">
        <v>1107.3128886386201</v>
      </c>
      <c r="D15611" t="s">
        <v>2480</v>
      </c>
      <c r="E15611" t="s">
        <v>65</v>
      </c>
    </row>
    <row r="15612" spans="1:5" x14ac:dyDescent="0.3">
      <c r="A15612" t="s">
        <v>722</v>
      </c>
      <c r="B15612" t="s">
        <v>5021</v>
      </c>
      <c r="C15612">
        <v>1159.1563148214973</v>
      </c>
      <c r="D15612" t="s">
        <v>2480</v>
      </c>
      <c r="E15612" t="s">
        <v>65</v>
      </c>
    </row>
    <row r="15613" spans="1:5" x14ac:dyDescent="0.3">
      <c r="A15613" t="s">
        <v>723</v>
      </c>
      <c r="B15613" t="s">
        <v>5021</v>
      </c>
      <c r="C15613">
        <v>859.99186857728296</v>
      </c>
      <c r="D15613" t="s">
        <v>2480</v>
      </c>
      <c r="E15613" t="s">
        <v>65</v>
      </c>
    </row>
    <row r="15614" spans="1:5" x14ac:dyDescent="0.3">
      <c r="A15614" t="s">
        <v>724</v>
      </c>
      <c r="B15614" t="s">
        <v>5021</v>
      </c>
      <c r="C15614">
        <v>584.7784206633554</v>
      </c>
      <c r="D15614" t="s">
        <v>2480</v>
      </c>
      <c r="E15614" t="s">
        <v>65</v>
      </c>
    </row>
    <row r="15615" spans="1:5" x14ac:dyDescent="0.3">
      <c r="A15615" t="s">
        <v>725</v>
      </c>
      <c r="B15615" t="s">
        <v>5021</v>
      </c>
      <c r="C15615">
        <v>1362.2561594081826</v>
      </c>
      <c r="D15615" t="s">
        <v>2480</v>
      </c>
      <c r="E15615" t="s">
        <v>65</v>
      </c>
    </row>
    <row r="15616" spans="1:5" x14ac:dyDescent="0.3">
      <c r="A15616" t="s">
        <v>726</v>
      </c>
      <c r="B15616" t="s">
        <v>5021</v>
      </c>
      <c r="C15616">
        <v>844.94841762565284</v>
      </c>
      <c r="D15616" t="s">
        <v>2480</v>
      </c>
      <c r="E15616" t="s">
        <v>65</v>
      </c>
    </row>
    <row r="15617" spans="1:5" x14ac:dyDescent="0.3">
      <c r="A15617" t="s">
        <v>727</v>
      </c>
      <c r="B15617" t="s">
        <v>5021</v>
      </c>
      <c r="C15617">
        <v>968.49176709707604</v>
      </c>
      <c r="D15617" t="s">
        <v>2480</v>
      </c>
      <c r="E15617" t="s">
        <v>65</v>
      </c>
    </row>
    <row r="15618" spans="1:5" x14ac:dyDescent="0.3">
      <c r="A15618" t="s">
        <v>728</v>
      </c>
      <c r="B15618" t="s">
        <v>5021</v>
      </c>
      <c r="C15618">
        <v>791.57575684738197</v>
      </c>
      <c r="D15618" t="s">
        <v>2480</v>
      </c>
      <c r="E15618" t="s">
        <v>65</v>
      </c>
    </row>
    <row r="15619" spans="1:5" x14ac:dyDescent="0.3">
      <c r="A15619" t="s">
        <v>729</v>
      </c>
      <c r="B15619" t="s">
        <v>5021</v>
      </c>
      <c r="C15619">
        <v>1175.9817408051799</v>
      </c>
      <c r="D15619" t="s">
        <v>2480</v>
      </c>
      <c r="E15619" t="s">
        <v>65</v>
      </c>
    </row>
    <row r="15620" spans="1:5" x14ac:dyDescent="0.3">
      <c r="A15620" t="s">
        <v>730</v>
      </c>
      <c r="B15620" t="s">
        <v>5021</v>
      </c>
      <c r="C15620">
        <v>452.09236511754</v>
      </c>
      <c r="D15620" t="s">
        <v>2480</v>
      </c>
      <c r="E15620" t="s">
        <v>65</v>
      </c>
    </row>
    <row r="15621" spans="1:5" x14ac:dyDescent="0.3">
      <c r="A15621" t="s">
        <v>731</v>
      </c>
      <c r="B15621" t="s">
        <v>5021</v>
      </c>
      <c r="C15621">
        <v>695.49043658212656</v>
      </c>
      <c r="D15621" t="s">
        <v>2480</v>
      </c>
      <c r="E15621" t="s">
        <v>65</v>
      </c>
    </row>
    <row r="15622" spans="1:5" x14ac:dyDescent="0.3">
      <c r="A15622" t="s">
        <v>732</v>
      </c>
      <c r="B15622" t="s">
        <v>5021</v>
      </c>
      <c r="C15622">
        <v>1108.9595649872454</v>
      </c>
      <c r="D15622" t="s">
        <v>2480</v>
      </c>
      <c r="E15622" t="s">
        <v>65</v>
      </c>
    </row>
    <row r="15623" spans="1:5" x14ac:dyDescent="0.3">
      <c r="A15623" t="s">
        <v>733</v>
      </c>
      <c r="B15623" t="s">
        <v>5021</v>
      </c>
      <c r="C15623">
        <v>1111.7955297807466</v>
      </c>
      <c r="D15623" t="s">
        <v>2480</v>
      </c>
      <c r="E15623" t="s">
        <v>65</v>
      </c>
    </row>
    <row r="15624" spans="1:5" x14ac:dyDescent="0.3">
      <c r="A15624" t="s">
        <v>734</v>
      </c>
      <c r="B15624" t="s">
        <v>5021</v>
      </c>
      <c r="C15624">
        <v>1356.7255373705</v>
      </c>
      <c r="D15624" t="s">
        <v>2480</v>
      </c>
      <c r="E15624" t="s">
        <v>65</v>
      </c>
    </row>
    <row r="15625" spans="1:5" x14ac:dyDescent="0.3">
      <c r="A15625" t="s">
        <v>735</v>
      </c>
      <c r="B15625" t="s">
        <v>5021</v>
      </c>
      <c r="C15625">
        <v>1197.8205115667415</v>
      </c>
      <c r="D15625" t="s">
        <v>2480</v>
      </c>
      <c r="E15625" t="s">
        <v>65</v>
      </c>
    </row>
    <row r="15626" spans="1:5" x14ac:dyDescent="0.3">
      <c r="A15626" t="s">
        <v>736</v>
      </c>
      <c r="B15626" t="s">
        <v>5021</v>
      </c>
      <c r="C15626">
        <v>1841.64677868646</v>
      </c>
      <c r="D15626" t="s">
        <v>2480</v>
      </c>
      <c r="E15626" t="s">
        <v>65</v>
      </c>
    </row>
    <row r="15627" spans="1:5" x14ac:dyDescent="0.3">
      <c r="A15627" t="s">
        <v>737</v>
      </c>
      <c r="B15627" t="s">
        <v>5021</v>
      </c>
      <c r="C15627">
        <v>226.48539800687956</v>
      </c>
      <c r="D15627" t="s">
        <v>2480</v>
      </c>
      <c r="E15627" t="s">
        <v>65</v>
      </c>
    </row>
    <row r="15628" spans="1:5" x14ac:dyDescent="0.3">
      <c r="A15628" t="s">
        <v>738</v>
      </c>
      <c r="B15628" t="s">
        <v>5021</v>
      </c>
      <c r="C15628">
        <v>290.11226003453999</v>
      </c>
      <c r="D15628" t="s">
        <v>2480</v>
      </c>
      <c r="E15628" t="s">
        <v>65</v>
      </c>
    </row>
    <row r="15629" spans="1:5" x14ac:dyDescent="0.3">
      <c r="A15629" t="s">
        <v>739</v>
      </c>
      <c r="B15629" t="s">
        <v>5021</v>
      </c>
      <c r="C15629">
        <v>270.34731266542798</v>
      </c>
      <c r="D15629" t="s">
        <v>2480</v>
      </c>
      <c r="E15629" t="s">
        <v>65</v>
      </c>
    </row>
    <row r="15630" spans="1:5" x14ac:dyDescent="0.3">
      <c r="A15630" t="s">
        <v>740</v>
      </c>
      <c r="B15630" t="s">
        <v>5021</v>
      </c>
      <c r="C15630">
        <v>142.58718149907901</v>
      </c>
      <c r="D15630" t="s">
        <v>2480</v>
      </c>
      <c r="E15630" t="s">
        <v>65</v>
      </c>
    </row>
    <row r="15631" spans="1:5" x14ac:dyDescent="0.3">
      <c r="A15631" t="s">
        <v>741</v>
      </c>
      <c r="B15631" t="s">
        <v>5021</v>
      </c>
      <c r="C15631">
        <v>327.31350925671097</v>
      </c>
      <c r="D15631" t="s">
        <v>2480</v>
      </c>
      <c r="E15631" t="s">
        <v>65</v>
      </c>
    </row>
    <row r="15632" spans="1:5" x14ac:dyDescent="0.3">
      <c r="A15632" t="s">
        <v>742</v>
      </c>
      <c r="B15632" t="s">
        <v>5021</v>
      </c>
      <c r="C15632">
        <v>255.99376128224799</v>
      </c>
      <c r="D15632" t="s">
        <v>2480</v>
      </c>
      <c r="E15632" t="s">
        <v>65</v>
      </c>
    </row>
    <row r="15633" spans="1:5" x14ac:dyDescent="0.3">
      <c r="A15633" t="s">
        <v>743</v>
      </c>
      <c r="B15633" t="s">
        <v>5021</v>
      </c>
      <c r="C15633">
        <v>234.89328120822401</v>
      </c>
      <c r="D15633" t="s">
        <v>2480</v>
      </c>
      <c r="E15633" t="s">
        <v>65</v>
      </c>
    </row>
    <row r="15634" spans="1:5" x14ac:dyDescent="0.3">
      <c r="A15634" t="s">
        <v>744</v>
      </c>
      <c r="B15634" t="s">
        <v>5021</v>
      </c>
      <c r="C15634">
        <v>325.99030709499038</v>
      </c>
      <c r="D15634" t="s">
        <v>2480</v>
      </c>
      <c r="E15634" t="s">
        <v>65</v>
      </c>
    </row>
    <row r="15635" spans="1:5" x14ac:dyDescent="0.3">
      <c r="A15635" t="s">
        <v>745</v>
      </c>
      <c r="B15635" t="s">
        <v>5021</v>
      </c>
      <c r="C15635">
        <v>188.90237672070299</v>
      </c>
      <c r="D15635" t="s">
        <v>2480</v>
      </c>
      <c r="E15635" t="s">
        <v>65</v>
      </c>
    </row>
    <row r="15636" spans="1:5" x14ac:dyDescent="0.3">
      <c r="A15636" t="s">
        <v>746</v>
      </c>
      <c r="B15636" t="s">
        <v>5021</v>
      </c>
      <c r="C15636">
        <v>79.1648691161556</v>
      </c>
      <c r="D15636" t="s">
        <v>2480</v>
      </c>
      <c r="E15636" t="s">
        <v>65</v>
      </c>
    </row>
    <row r="15637" spans="1:5" x14ac:dyDescent="0.3">
      <c r="A15637" t="s">
        <v>747</v>
      </c>
      <c r="B15637" t="s">
        <v>5021</v>
      </c>
      <c r="C15637">
        <v>204.791554311417</v>
      </c>
      <c r="D15637" t="s">
        <v>2480</v>
      </c>
      <c r="E15637" t="s">
        <v>65</v>
      </c>
    </row>
    <row r="15638" spans="1:5" x14ac:dyDescent="0.3">
      <c r="A15638" t="s">
        <v>748</v>
      </c>
      <c r="B15638" t="s">
        <v>5021</v>
      </c>
      <c r="C15638">
        <v>190.72824971811499</v>
      </c>
      <c r="D15638" t="s">
        <v>2480</v>
      </c>
      <c r="E15638" t="s">
        <v>65</v>
      </c>
    </row>
    <row r="15639" spans="1:5" x14ac:dyDescent="0.3">
      <c r="A15639" t="s">
        <v>749</v>
      </c>
      <c r="B15639" t="s">
        <v>5021</v>
      </c>
      <c r="C15639">
        <v>158.23665488646</v>
      </c>
      <c r="D15639" t="s">
        <v>2480</v>
      </c>
      <c r="E15639" t="s">
        <v>65</v>
      </c>
    </row>
    <row r="15640" spans="1:5" x14ac:dyDescent="0.3">
      <c r="A15640" t="s">
        <v>750</v>
      </c>
      <c r="B15640" t="s">
        <v>5021</v>
      </c>
      <c r="C15640">
        <v>321.99876652548357</v>
      </c>
      <c r="D15640" t="s">
        <v>2480</v>
      </c>
      <c r="E15640" t="s">
        <v>65</v>
      </c>
    </row>
    <row r="15641" spans="1:5" x14ac:dyDescent="0.3">
      <c r="A15641" t="s">
        <v>751</v>
      </c>
      <c r="B15641" t="s">
        <v>5021</v>
      </c>
      <c r="C15641">
        <v>1654.056805769434</v>
      </c>
      <c r="D15641" t="s">
        <v>2480</v>
      </c>
      <c r="E15641" t="s">
        <v>65</v>
      </c>
    </row>
    <row r="15642" spans="1:5" x14ac:dyDescent="0.3">
      <c r="A15642" t="s">
        <v>752</v>
      </c>
      <c r="B15642" t="s">
        <v>5021</v>
      </c>
      <c r="C15642">
        <v>1654.056805769434</v>
      </c>
      <c r="D15642" t="s">
        <v>2480</v>
      </c>
      <c r="E15642" t="s">
        <v>65</v>
      </c>
    </row>
    <row r="15643" spans="1:5" x14ac:dyDescent="0.3">
      <c r="A15643" t="s">
        <v>753</v>
      </c>
      <c r="B15643" t="s">
        <v>5021</v>
      </c>
      <c r="C15643">
        <v>244.46322080665203</v>
      </c>
      <c r="D15643" t="s">
        <v>2480</v>
      </c>
      <c r="E15643" t="s">
        <v>65</v>
      </c>
    </row>
    <row r="15644" spans="1:5" x14ac:dyDescent="0.3">
      <c r="A15644" t="s">
        <v>754</v>
      </c>
      <c r="B15644" t="s">
        <v>5021</v>
      </c>
      <c r="C15644">
        <v>132.77711711955101</v>
      </c>
      <c r="D15644" t="s">
        <v>2480</v>
      </c>
      <c r="E15644" t="s">
        <v>65</v>
      </c>
    </row>
    <row r="15645" spans="1:5" x14ac:dyDescent="0.3">
      <c r="A15645" t="s">
        <v>755</v>
      </c>
      <c r="B15645" t="s">
        <v>5021</v>
      </c>
      <c r="C15645">
        <v>190.1326261607</v>
      </c>
      <c r="D15645" t="s">
        <v>2480</v>
      </c>
      <c r="E15645" t="s">
        <v>65</v>
      </c>
    </row>
    <row r="15646" spans="1:5" x14ac:dyDescent="0.3">
      <c r="A15646" t="s">
        <v>756</v>
      </c>
      <c r="B15646" t="s">
        <v>5021</v>
      </c>
      <c r="C15646">
        <v>292.27408762643302</v>
      </c>
      <c r="D15646" t="s">
        <v>2480</v>
      </c>
      <c r="E15646" t="s">
        <v>65</v>
      </c>
    </row>
    <row r="15647" spans="1:5" x14ac:dyDescent="0.3">
      <c r="A15647" t="s">
        <v>757</v>
      </c>
      <c r="B15647" t="s">
        <v>5021</v>
      </c>
      <c r="C15647">
        <v>297.5656899015799</v>
      </c>
      <c r="D15647" t="s">
        <v>2480</v>
      </c>
      <c r="E15647" t="s">
        <v>65</v>
      </c>
    </row>
    <row r="15648" spans="1:5" x14ac:dyDescent="0.3">
      <c r="A15648" t="s">
        <v>758</v>
      </c>
      <c r="B15648" t="s">
        <v>5021</v>
      </c>
      <c r="C15648">
        <v>348.319804449689</v>
      </c>
      <c r="D15648" t="s">
        <v>2480</v>
      </c>
      <c r="E15648" t="s">
        <v>65</v>
      </c>
    </row>
    <row r="15649" spans="1:5" x14ac:dyDescent="0.3">
      <c r="A15649" t="s">
        <v>759</v>
      </c>
      <c r="B15649" t="s">
        <v>5021</v>
      </c>
      <c r="C15649">
        <v>356.842880547155</v>
      </c>
      <c r="D15649" t="s">
        <v>2480</v>
      </c>
      <c r="E15649" t="s">
        <v>65</v>
      </c>
    </row>
    <row r="15650" spans="1:5" x14ac:dyDescent="0.3">
      <c r="A15650" t="s">
        <v>760</v>
      </c>
      <c r="B15650" t="s">
        <v>5021</v>
      </c>
      <c r="C15650">
        <v>368.25621831473899</v>
      </c>
      <c r="D15650" t="s">
        <v>2480</v>
      </c>
      <c r="E15650" t="s">
        <v>65</v>
      </c>
    </row>
    <row r="15651" spans="1:5" x14ac:dyDescent="0.3">
      <c r="A15651" t="s">
        <v>761</v>
      </c>
      <c r="B15651" t="s">
        <v>5021</v>
      </c>
      <c r="C15651">
        <v>385.38283578883431</v>
      </c>
      <c r="D15651" t="s">
        <v>2480</v>
      </c>
      <c r="E15651" t="s">
        <v>65</v>
      </c>
    </row>
    <row r="15652" spans="1:5" x14ac:dyDescent="0.3">
      <c r="A15652" t="s">
        <v>762</v>
      </c>
      <c r="B15652" t="s">
        <v>5021</v>
      </c>
      <c r="C15652">
        <v>296.30391160667898</v>
      </c>
      <c r="D15652" t="s">
        <v>2480</v>
      </c>
      <c r="E15652" t="s">
        <v>65</v>
      </c>
    </row>
    <row r="15653" spans="1:5" x14ac:dyDescent="0.3">
      <c r="A15653" t="s">
        <v>763</v>
      </c>
      <c r="B15653" t="s">
        <v>5021</v>
      </c>
      <c r="C15653">
        <v>556.34589130513098</v>
      </c>
      <c r="D15653" t="s">
        <v>2480</v>
      </c>
      <c r="E15653" t="s">
        <v>65</v>
      </c>
    </row>
    <row r="15654" spans="1:5" x14ac:dyDescent="0.3">
      <c r="A15654" t="s">
        <v>764</v>
      </c>
      <c r="B15654" t="s">
        <v>5021</v>
      </c>
      <c r="C15654">
        <v>363.92555730219601</v>
      </c>
      <c r="D15654" t="s">
        <v>2480</v>
      </c>
      <c r="E15654" t="s">
        <v>65</v>
      </c>
    </row>
    <row r="15655" spans="1:5" x14ac:dyDescent="0.3">
      <c r="A15655" t="s">
        <v>765</v>
      </c>
      <c r="B15655" t="s">
        <v>5021</v>
      </c>
      <c r="C15655">
        <v>391.53614682014899</v>
      </c>
      <c r="D15655" t="s">
        <v>2480</v>
      </c>
      <c r="E15655" t="s">
        <v>65</v>
      </c>
    </row>
    <row r="15656" spans="1:5" x14ac:dyDescent="0.3">
      <c r="A15656" t="s">
        <v>766</v>
      </c>
      <c r="B15656" t="s">
        <v>5021</v>
      </c>
      <c r="C15656">
        <v>286.40527482099799</v>
      </c>
      <c r="D15656" t="s">
        <v>2480</v>
      </c>
      <c r="E15656" t="s">
        <v>65</v>
      </c>
    </row>
    <row r="15657" spans="1:5" x14ac:dyDescent="0.3">
      <c r="A15657" t="s">
        <v>767</v>
      </c>
      <c r="B15657" t="s">
        <v>5021</v>
      </c>
      <c r="C15657">
        <v>253.61690657221197</v>
      </c>
      <c r="D15657" t="s">
        <v>2480</v>
      </c>
      <c r="E15657" t="s">
        <v>65</v>
      </c>
    </row>
    <row r="15658" spans="1:5" x14ac:dyDescent="0.3">
      <c r="A15658" t="s">
        <v>768</v>
      </c>
      <c r="B15658" t="s">
        <v>5021</v>
      </c>
      <c r="C15658">
        <v>360.42015360219557</v>
      </c>
      <c r="D15658" t="s">
        <v>2480</v>
      </c>
      <c r="E15658" t="s">
        <v>65</v>
      </c>
    </row>
    <row r="15659" spans="1:5" x14ac:dyDescent="0.3">
      <c r="A15659" t="s">
        <v>769</v>
      </c>
      <c r="B15659" t="s">
        <v>5021</v>
      </c>
      <c r="C15659">
        <v>357.72107684189501</v>
      </c>
      <c r="D15659" t="s">
        <v>2480</v>
      </c>
      <c r="E15659" t="s">
        <v>65</v>
      </c>
    </row>
    <row r="15660" spans="1:5" x14ac:dyDescent="0.3">
      <c r="A15660" t="s">
        <v>770</v>
      </c>
      <c r="B15660" t="s">
        <v>5021</v>
      </c>
      <c r="C15660">
        <v>1654.056805769434</v>
      </c>
      <c r="D15660" t="s">
        <v>2480</v>
      </c>
      <c r="E15660" t="s">
        <v>65</v>
      </c>
    </row>
    <row r="15661" spans="1:5" x14ac:dyDescent="0.3">
      <c r="A15661" t="s">
        <v>774</v>
      </c>
      <c r="B15661" t="s">
        <v>5021</v>
      </c>
      <c r="C15661">
        <v>2474.7650398392916</v>
      </c>
      <c r="D15661" t="s">
        <v>2480</v>
      </c>
      <c r="E15661" t="s">
        <v>65</v>
      </c>
    </row>
    <row r="15662" spans="1:5" x14ac:dyDescent="0.3">
      <c r="A15662" t="s">
        <v>775</v>
      </c>
      <c r="B15662" t="s">
        <v>5021</v>
      </c>
      <c r="C15662">
        <v>3001.1069155353298</v>
      </c>
      <c r="D15662" t="s">
        <v>2480</v>
      </c>
      <c r="E15662" t="s">
        <v>65</v>
      </c>
    </row>
    <row r="15663" spans="1:5" x14ac:dyDescent="0.3">
      <c r="A15663" t="s">
        <v>776</v>
      </c>
      <c r="B15663" t="s">
        <v>5021</v>
      </c>
      <c r="C15663">
        <v>2589.6082814875472</v>
      </c>
      <c r="D15663" t="s">
        <v>2480</v>
      </c>
      <c r="E15663" t="s">
        <v>65</v>
      </c>
    </row>
    <row r="15664" spans="1:5" x14ac:dyDescent="0.3">
      <c r="A15664" t="s">
        <v>777</v>
      </c>
      <c r="B15664" t="s">
        <v>5021</v>
      </c>
      <c r="C15664">
        <v>2237.667576380728</v>
      </c>
      <c r="D15664" t="s">
        <v>2480</v>
      </c>
      <c r="E15664" t="s">
        <v>65</v>
      </c>
    </row>
    <row r="15665" spans="1:5" x14ac:dyDescent="0.3">
      <c r="A15665" t="s">
        <v>778</v>
      </c>
      <c r="B15665" t="s">
        <v>5021</v>
      </c>
      <c r="C15665">
        <v>1535.9122805673132</v>
      </c>
      <c r="D15665" t="s">
        <v>2480</v>
      </c>
      <c r="E15665" t="s">
        <v>65</v>
      </c>
    </row>
    <row r="15666" spans="1:5" x14ac:dyDescent="0.3">
      <c r="A15666" t="s">
        <v>779</v>
      </c>
      <c r="B15666" t="s">
        <v>5021</v>
      </c>
      <c r="C15666">
        <v>917.03768778120343</v>
      </c>
      <c r="D15666" t="s">
        <v>2480</v>
      </c>
      <c r="E15666" t="s">
        <v>65</v>
      </c>
    </row>
    <row r="15667" spans="1:5" x14ac:dyDescent="0.3">
      <c r="A15667" t="s">
        <v>780</v>
      </c>
      <c r="B15667" t="s">
        <v>5021</v>
      </c>
      <c r="C15667">
        <v>1734.86413176623</v>
      </c>
      <c r="D15667" t="s">
        <v>2480</v>
      </c>
      <c r="E15667" t="s">
        <v>65</v>
      </c>
    </row>
    <row r="15668" spans="1:5" x14ac:dyDescent="0.3">
      <c r="A15668" t="s">
        <v>781</v>
      </c>
      <c r="B15668" t="s">
        <v>5021</v>
      </c>
      <c r="C15668">
        <v>1608.1789309753406</v>
      </c>
      <c r="D15668" t="s">
        <v>2480</v>
      </c>
      <c r="E15668" t="s">
        <v>65</v>
      </c>
    </row>
    <row r="15669" spans="1:5" x14ac:dyDescent="0.3">
      <c r="A15669" t="s">
        <v>782</v>
      </c>
      <c r="B15669" t="s">
        <v>5021</v>
      </c>
      <c r="C15669">
        <v>1328.4928419635489</v>
      </c>
      <c r="D15669" t="s">
        <v>2480</v>
      </c>
      <c r="E15669" t="s">
        <v>65</v>
      </c>
    </row>
    <row r="15670" spans="1:5" x14ac:dyDescent="0.3">
      <c r="A15670" t="s">
        <v>783</v>
      </c>
      <c r="B15670" t="s">
        <v>5021</v>
      </c>
      <c r="C15670">
        <v>1590.7787065019972</v>
      </c>
      <c r="D15670" t="s">
        <v>2480</v>
      </c>
      <c r="E15670" t="s">
        <v>65</v>
      </c>
    </row>
    <row r="15671" spans="1:5" x14ac:dyDescent="0.3">
      <c r="A15671" t="s">
        <v>784</v>
      </c>
      <c r="B15671" t="s">
        <v>5021</v>
      </c>
      <c r="C15671">
        <v>2179.303716491956</v>
      </c>
      <c r="D15671" t="s">
        <v>2480</v>
      </c>
      <c r="E15671" t="s">
        <v>65</v>
      </c>
    </row>
    <row r="15672" spans="1:5" x14ac:dyDescent="0.3">
      <c r="A15672" t="s">
        <v>785</v>
      </c>
      <c r="B15672" t="s">
        <v>5021</v>
      </c>
      <c r="C15672">
        <v>1602.03636705655</v>
      </c>
      <c r="D15672" t="s">
        <v>2480</v>
      </c>
      <c r="E15672" t="s">
        <v>65</v>
      </c>
    </row>
    <row r="15673" spans="1:5" x14ac:dyDescent="0.3">
      <c r="A15673" t="s">
        <v>786</v>
      </c>
      <c r="B15673" t="s">
        <v>5021</v>
      </c>
      <c r="C15673">
        <v>1296.9931383485653</v>
      </c>
      <c r="D15673" t="s">
        <v>2480</v>
      </c>
      <c r="E15673" t="s">
        <v>65</v>
      </c>
    </row>
    <row r="15674" spans="1:5" x14ac:dyDescent="0.3">
      <c r="A15674" t="s">
        <v>787</v>
      </c>
      <c r="B15674" t="s">
        <v>5021</v>
      </c>
      <c r="C15674">
        <v>4127.3637604050973</v>
      </c>
      <c r="D15674" t="s">
        <v>2480</v>
      </c>
      <c r="E15674" t="s">
        <v>65</v>
      </c>
    </row>
    <row r="15675" spans="1:5" x14ac:dyDescent="0.3">
      <c r="A15675" t="s">
        <v>788</v>
      </c>
      <c r="B15675" t="s">
        <v>5021</v>
      </c>
      <c r="C15675">
        <v>1959.20504627072</v>
      </c>
      <c r="D15675" t="s">
        <v>2480</v>
      </c>
      <c r="E15675" t="s">
        <v>65</v>
      </c>
    </row>
    <row r="15676" spans="1:5" x14ac:dyDescent="0.3">
      <c r="A15676" t="s">
        <v>791</v>
      </c>
      <c r="B15676" t="s">
        <v>5021</v>
      </c>
      <c r="C15676">
        <v>4394.6378072953603</v>
      </c>
      <c r="D15676" t="s">
        <v>2480</v>
      </c>
      <c r="E15676" t="s">
        <v>65</v>
      </c>
    </row>
    <row r="15677" spans="1:5" x14ac:dyDescent="0.3">
      <c r="A15677" t="s">
        <v>792</v>
      </c>
      <c r="B15677" t="s">
        <v>5021</v>
      </c>
      <c r="C15677">
        <v>6968.3482285544696</v>
      </c>
      <c r="D15677" t="s">
        <v>2480</v>
      </c>
      <c r="E15677" t="s">
        <v>65</v>
      </c>
    </row>
    <row r="15678" spans="1:5" x14ac:dyDescent="0.3">
      <c r="A15678" t="s">
        <v>793</v>
      </c>
      <c r="B15678" t="s">
        <v>5021</v>
      </c>
      <c r="C15678">
        <v>5965.4091487067781</v>
      </c>
      <c r="D15678" t="s">
        <v>2480</v>
      </c>
      <c r="E15678" t="s">
        <v>65</v>
      </c>
    </row>
    <row r="15679" spans="1:5" x14ac:dyDescent="0.3">
      <c r="A15679" t="s">
        <v>794</v>
      </c>
      <c r="B15679" t="s">
        <v>5021</v>
      </c>
      <c r="C15679">
        <v>5939.0275652544342</v>
      </c>
      <c r="D15679" t="s">
        <v>2480</v>
      </c>
      <c r="E15679" t="s">
        <v>65</v>
      </c>
    </row>
    <row r="15680" spans="1:5" x14ac:dyDescent="0.3">
      <c r="A15680" t="s">
        <v>795</v>
      </c>
      <c r="B15680" t="s">
        <v>5021</v>
      </c>
      <c r="C15680">
        <v>4154.7522980703998</v>
      </c>
      <c r="D15680" t="s">
        <v>2480</v>
      </c>
      <c r="E15680" t="s">
        <v>65</v>
      </c>
    </row>
    <row r="15681" spans="1:5" x14ac:dyDescent="0.3">
      <c r="A15681" t="s">
        <v>796</v>
      </c>
      <c r="B15681" t="s">
        <v>5021</v>
      </c>
      <c r="C15681">
        <v>4868.1251571083103</v>
      </c>
      <c r="D15681" t="s">
        <v>2480</v>
      </c>
      <c r="E15681" t="s">
        <v>65</v>
      </c>
    </row>
    <row r="15682" spans="1:5" x14ac:dyDescent="0.3">
      <c r="A15682" t="s">
        <v>797</v>
      </c>
      <c r="B15682" t="s">
        <v>5021</v>
      </c>
      <c r="C15682">
        <v>5017.4894529819503</v>
      </c>
      <c r="D15682" t="s">
        <v>2480</v>
      </c>
      <c r="E15682" t="s">
        <v>65</v>
      </c>
    </row>
    <row r="15683" spans="1:5" x14ac:dyDescent="0.3">
      <c r="A15683" t="s">
        <v>798</v>
      </c>
      <c r="B15683" t="s">
        <v>5021</v>
      </c>
      <c r="C15683">
        <v>4868.1250597811477</v>
      </c>
      <c r="D15683" t="s">
        <v>2480</v>
      </c>
      <c r="E15683" t="s">
        <v>65</v>
      </c>
    </row>
    <row r="15684" spans="1:5" x14ac:dyDescent="0.3">
      <c r="A15684" t="s">
        <v>799</v>
      </c>
      <c r="B15684" t="s">
        <v>5021</v>
      </c>
      <c r="C15684">
        <v>2884.8401120175299</v>
      </c>
      <c r="D15684" t="s">
        <v>2480</v>
      </c>
      <c r="E15684" t="s">
        <v>65</v>
      </c>
    </row>
    <row r="15685" spans="1:5" x14ac:dyDescent="0.3">
      <c r="A15685" t="s">
        <v>800</v>
      </c>
      <c r="B15685" t="s">
        <v>5021</v>
      </c>
      <c r="C15685">
        <v>2457.4531859559502</v>
      </c>
      <c r="D15685" t="s">
        <v>2480</v>
      </c>
      <c r="E15685" t="s">
        <v>65</v>
      </c>
    </row>
    <row r="15686" spans="1:5" x14ac:dyDescent="0.3">
      <c r="A15686" t="s">
        <v>801</v>
      </c>
      <c r="B15686" t="s">
        <v>5021</v>
      </c>
      <c r="C15686">
        <v>3273.8942189400518</v>
      </c>
      <c r="D15686" t="s">
        <v>2480</v>
      </c>
      <c r="E15686" t="s">
        <v>65</v>
      </c>
    </row>
    <row r="15687" spans="1:5" x14ac:dyDescent="0.3">
      <c r="A15687" t="s">
        <v>802</v>
      </c>
      <c r="B15687" t="s">
        <v>5021</v>
      </c>
      <c r="C15687">
        <v>2915.5009410405169</v>
      </c>
      <c r="D15687" t="s">
        <v>2480</v>
      </c>
      <c r="E15687" t="s">
        <v>65</v>
      </c>
    </row>
    <row r="15688" spans="1:5" x14ac:dyDescent="0.3">
      <c r="A15688" t="s">
        <v>803</v>
      </c>
      <c r="B15688" t="s">
        <v>5021</v>
      </c>
      <c r="C15688">
        <v>1992.9246728254489</v>
      </c>
      <c r="D15688" t="s">
        <v>2480</v>
      </c>
      <c r="E15688" t="s">
        <v>65</v>
      </c>
    </row>
    <row r="15689" spans="1:5" x14ac:dyDescent="0.3">
      <c r="A15689" t="s">
        <v>804</v>
      </c>
      <c r="B15689" t="s">
        <v>5021</v>
      </c>
      <c r="C15689">
        <v>2350.4658182284743</v>
      </c>
      <c r="D15689" t="s">
        <v>2480</v>
      </c>
      <c r="E15689" t="s">
        <v>65</v>
      </c>
    </row>
    <row r="15690" spans="1:5" x14ac:dyDescent="0.3">
      <c r="A15690" t="s">
        <v>805</v>
      </c>
      <c r="B15690" t="s">
        <v>5021</v>
      </c>
      <c r="C15690">
        <v>2500.2322069997394</v>
      </c>
      <c r="D15690" t="s">
        <v>2480</v>
      </c>
      <c r="E15690" t="s">
        <v>65</v>
      </c>
    </row>
    <row r="15691" spans="1:5" x14ac:dyDescent="0.3">
      <c r="A15691" t="s">
        <v>806</v>
      </c>
      <c r="B15691" t="s">
        <v>5021</v>
      </c>
      <c r="C15691">
        <v>317.73750474710505</v>
      </c>
      <c r="D15691" t="s">
        <v>2480</v>
      </c>
      <c r="E15691" t="s">
        <v>65</v>
      </c>
    </row>
    <row r="15692" spans="1:5" x14ac:dyDescent="0.3">
      <c r="A15692" t="s">
        <v>807</v>
      </c>
      <c r="B15692" t="s">
        <v>5021</v>
      </c>
      <c r="C15692">
        <v>1284.7938099311277</v>
      </c>
      <c r="D15692" t="s">
        <v>2480</v>
      </c>
      <c r="E15692" t="s">
        <v>65</v>
      </c>
    </row>
    <row r="15693" spans="1:5" x14ac:dyDescent="0.3">
      <c r="A15693" t="s">
        <v>808</v>
      </c>
      <c r="B15693" t="s">
        <v>5021</v>
      </c>
      <c r="C15693">
        <v>158.51244628389099</v>
      </c>
      <c r="D15693" t="s">
        <v>2480</v>
      </c>
      <c r="E15693" t="s">
        <v>65</v>
      </c>
    </row>
    <row r="15694" spans="1:5" x14ac:dyDescent="0.3">
      <c r="A15694" t="s">
        <v>809</v>
      </c>
      <c r="B15694" t="s">
        <v>5021</v>
      </c>
      <c r="C15694">
        <v>109.96046274575198</v>
      </c>
      <c r="D15694" t="s">
        <v>2480</v>
      </c>
      <c r="E15694" t="s">
        <v>65</v>
      </c>
    </row>
    <row r="15695" spans="1:5" x14ac:dyDescent="0.3">
      <c r="A15695" t="s">
        <v>810</v>
      </c>
      <c r="B15695" t="s">
        <v>5021</v>
      </c>
      <c r="C15695">
        <v>96.261724110793907</v>
      </c>
      <c r="D15695" t="s">
        <v>2480</v>
      </c>
      <c r="E15695" t="s">
        <v>65</v>
      </c>
    </row>
    <row r="15696" spans="1:5" x14ac:dyDescent="0.3">
      <c r="A15696" t="s">
        <v>811</v>
      </c>
      <c r="B15696" t="s">
        <v>5021</v>
      </c>
      <c r="C15696">
        <v>2263.8966670767627</v>
      </c>
      <c r="D15696" t="s">
        <v>2480</v>
      </c>
      <c r="E15696" t="s">
        <v>65</v>
      </c>
    </row>
    <row r="15697" spans="1:5" x14ac:dyDescent="0.3">
      <c r="A15697" t="s">
        <v>812</v>
      </c>
      <c r="B15697" t="s">
        <v>5021</v>
      </c>
      <c r="C15697">
        <v>559.25834842890424</v>
      </c>
      <c r="D15697" t="s">
        <v>2480</v>
      </c>
      <c r="E15697" t="s">
        <v>65</v>
      </c>
    </row>
    <row r="15698" spans="1:5" x14ac:dyDescent="0.3">
      <c r="A15698" t="s">
        <v>813</v>
      </c>
      <c r="B15698" t="s">
        <v>5021</v>
      </c>
      <c r="C15698">
        <v>532.37030449099893</v>
      </c>
      <c r="D15698" t="s">
        <v>2480</v>
      </c>
      <c r="E15698" t="s">
        <v>65</v>
      </c>
    </row>
    <row r="15699" spans="1:5" x14ac:dyDescent="0.3">
      <c r="A15699" t="s">
        <v>814</v>
      </c>
      <c r="B15699" t="s">
        <v>5021</v>
      </c>
      <c r="C15699">
        <v>1387.320653587034</v>
      </c>
      <c r="D15699" t="s">
        <v>2480</v>
      </c>
      <c r="E15699" t="s">
        <v>65</v>
      </c>
    </row>
    <row r="15700" spans="1:5" x14ac:dyDescent="0.3">
      <c r="A15700" t="s">
        <v>815</v>
      </c>
      <c r="B15700" t="s">
        <v>5021</v>
      </c>
      <c r="C15700">
        <v>2014.7162168245802</v>
      </c>
      <c r="D15700" t="s">
        <v>2480</v>
      </c>
      <c r="E15700" t="s">
        <v>65</v>
      </c>
    </row>
    <row r="15701" spans="1:5" x14ac:dyDescent="0.3">
      <c r="A15701" t="s">
        <v>816</v>
      </c>
      <c r="B15701" t="s">
        <v>5021</v>
      </c>
      <c r="C15701">
        <v>220.43087553209199</v>
      </c>
      <c r="D15701" t="s">
        <v>2480</v>
      </c>
      <c r="E15701" t="s">
        <v>65</v>
      </c>
    </row>
    <row r="15702" spans="1:5" x14ac:dyDescent="0.3">
      <c r="A15702" t="s">
        <v>817</v>
      </c>
      <c r="B15702" t="s">
        <v>5021</v>
      </c>
      <c r="C15702">
        <v>766.6843224739406</v>
      </c>
      <c r="D15702" t="s">
        <v>2480</v>
      </c>
      <c r="E15702" t="s">
        <v>65</v>
      </c>
    </row>
    <row r="15703" spans="1:5" x14ac:dyDescent="0.3">
      <c r="A15703" t="s">
        <v>818</v>
      </c>
      <c r="B15703" t="s">
        <v>5021</v>
      </c>
      <c r="C15703">
        <v>2948.5412753768801</v>
      </c>
      <c r="D15703" t="s">
        <v>2480</v>
      </c>
      <c r="E15703" t="s">
        <v>65</v>
      </c>
    </row>
    <row r="15704" spans="1:5" x14ac:dyDescent="0.3">
      <c r="A15704" t="s">
        <v>819</v>
      </c>
      <c r="B15704" t="s">
        <v>5021</v>
      </c>
      <c r="C15704">
        <v>2142.0601938523132</v>
      </c>
      <c r="D15704" t="s">
        <v>2480</v>
      </c>
      <c r="E15704" t="s">
        <v>65</v>
      </c>
    </row>
    <row r="15705" spans="1:5" x14ac:dyDescent="0.3">
      <c r="A15705" t="s">
        <v>820</v>
      </c>
      <c r="B15705" t="s">
        <v>5021</v>
      </c>
      <c r="C15705">
        <v>2564.2312749722328</v>
      </c>
      <c r="D15705" t="s">
        <v>2480</v>
      </c>
      <c r="E15705" t="s">
        <v>65</v>
      </c>
    </row>
    <row r="15706" spans="1:5" x14ac:dyDescent="0.3">
      <c r="A15706" t="s">
        <v>821</v>
      </c>
      <c r="B15706" t="s">
        <v>5021</v>
      </c>
      <c r="C15706">
        <v>2591.7145259959052</v>
      </c>
      <c r="D15706" t="s">
        <v>2480</v>
      </c>
      <c r="E15706" t="s">
        <v>65</v>
      </c>
    </row>
    <row r="15707" spans="1:5" x14ac:dyDescent="0.3">
      <c r="A15707" t="s">
        <v>822</v>
      </c>
      <c r="B15707" t="s">
        <v>5021</v>
      </c>
      <c r="C15707">
        <v>2226.4227864668401</v>
      </c>
      <c r="D15707" t="s">
        <v>2480</v>
      </c>
      <c r="E15707" t="s">
        <v>65</v>
      </c>
    </row>
    <row r="15708" spans="1:5" x14ac:dyDescent="0.3">
      <c r="A15708" t="s">
        <v>823</v>
      </c>
      <c r="B15708" t="s">
        <v>5021</v>
      </c>
      <c r="C15708">
        <v>2649.2072917355476</v>
      </c>
      <c r="D15708" t="s">
        <v>2480</v>
      </c>
      <c r="E15708" t="s">
        <v>65</v>
      </c>
    </row>
    <row r="15709" spans="1:5" x14ac:dyDescent="0.3">
      <c r="A15709" t="s">
        <v>824</v>
      </c>
      <c r="B15709" t="s">
        <v>5021</v>
      </c>
      <c r="C15709">
        <v>2617.2814063365308</v>
      </c>
      <c r="D15709" t="s">
        <v>2480</v>
      </c>
      <c r="E15709" t="s">
        <v>65</v>
      </c>
    </row>
    <row r="15710" spans="1:5" x14ac:dyDescent="0.3">
      <c r="A15710" t="s">
        <v>825</v>
      </c>
      <c r="B15710" t="s">
        <v>5021</v>
      </c>
      <c r="C15710">
        <v>2732.1214984286371</v>
      </c>
      <c r="D15710" t="s">
        <v>2480</v>
      </c>
      <c r="E15710" t="s">
        <v>65</v>
      </c>
    </row>
    <row r="15711" spans="1:5" x14ac:dyDescent="0.3">
      <c r="A15711" t="s">
        <v>826</v>
      </c>
      <c r="B15711" t="s">
        <v>5021</v>
      </c>
      <c r="C15711">
        <v>1746.947788321512</v>
      </c>
      <c r="D15711" t="s">
        <v>2480</v>
      </c>
      <c r="E15711" t="s">
        <v>65</v>
      </c>
    </row>
    <row r="15712" spans="1:5" x14ac:dyDescent="0.3">
      <c r="A15712" t="s">
        <v>827</v>
      </c>
      <c r="B15712" t="s">
        <v>5021</v>
      </c>
      <c r="C15712">
        <v>1980.4528631938008</v>
      </c>
      <c r="D15712" t="s">
        <v>2480</v>
      </c>
      <c r="E15712" t="s">
        <v>65</v>
      </c>
    </row>
    <row r="15713" spans="1:5" x14ac:dyDescent="0.3">
      <c r="A15713" t="s">
        <v>828</v>
      </c>
      <c r="B15713" t="s">
        <v>5021</v>
      </c>
      <c r="C15713">
        <v>2660.7389580211898</v>
      </c>
      <c r="D15713" t="s">
        <v>2480</v>
      </c>
      <c r="E15713" t="s">
        <v>65</v>
      </c>
    </row>
    <row r="15714" spans="1:5" x14ac:dyDescent="0.3">
      <c r="A15714" t="s">
        <v>829</v>
      </c>
      <c r="B15714" t="s">
        <v>5021</v>
      </c>
      <c r="C15714">
        <v>2146.4712775411704</v>
      </c>
      <c r="D15714" t="s">
        <v>2480</v>
      </c>
      <c r="E15714" t="s">
        <v>65</v>
      </c>
    </row>
    <row r="15715" spans="1:5" x14ac:dyDescent="0.3">
      <c r="A15715" t="s">
        <v>830</v>
      </c>
      <c r="B15715" t="s">
        <v>5021</v>
      </c>
      <c r="C15715">
        <v>2044.3163904657554</v>
      </c>
      <c r="D15715" t="s">
        <v>2480</v>
      </c>
      <c r="E15715" t="s">
        <v>65</v>
      </c>
    </row>
    <row r="15716" spans="1:5" x14ac:dyDescent="0.3">
      <c r="A15716" t="s">
        <v>831</v>
      </c>
      <c r="B15716" t="s">
        <v>5021</v>
      </c>
      <c r="C15716">
        <v>1942.2914632617101</v>
      </c>
      <c r="D15716" t="s">
        <v>2480</v>
      </c>
      <c r="E15716" t="s">
        <v>65</v>
      </c>
    </row>
    <row r="15717" spans="1:5" x14ac:dyDescent="0.3">
      <c r="A15717" t="s">
        <v>832</v>
      </c>
      <c r="B15717" t="s">
        <v>5021</v>
      </c>
      <c r="C15717">
        <v>2272.0295056046721</v>
      </c>
      <c r="D15717" t="s">
        <v>2480</v>
      </c>
      <c r="E15717" t="s">
        <v>65</v>
      </c>
    </row>
    <row r="15718" spans="1:5" x14ac:dyDescent="0.3">
      <c r="A15718" t="s">
        <v>833</v>
      </c>
      <c r="B15718" t="s">
        <v>5021</v>
      </c>
      <c r="C15718">
        <v>2185.87246638653</v>
      </c>
      <c r="D15718" t="s">
        <v>2480</v>
      </c>
      <c r="E15718" t="s">
        <v>65</v>
      </c>
    </row>
    <row r="15719" spans="1:5" x14ac:dyDescent="0.3">
      <c r="A15719" t="s">
        <v>834</v>
      </c>
      <c r="B15719" t="s">
        <v>5021</v>
      </c>
      <c r="C15719">
        <v>838.27306747553803</v>
      </c>
      <c r="D15719" t="s">
        <v>2480</v>
      </c>
      <c r="E15719" t="s">
        <v>65</v>
      </c>
    </row>
    <row r="15720" spans="1:5" x14ac:dyDescent="0.3">
      <c r="A15720" t="s">
        <v>835</v>
      </c>
      <c r="B15720" t="s">
        <v>5021</v>
      </c>
      <c r="C15720">
        <v>500.82751687717098</v>
      </c>
      <c r="D15720" t="s">
        <v>2480</v>
      </c>
      <c r="E15720" t="s">
        <v>65</v>
      </c>
    </row>
    <row r="15721" spans="1:5" x14ac:dyDescent="0.3">
      <c r="A15721" t="s">
        <v>836</v>
      </c>
      <c r="B15721" t="s">
        <v>5021</v>
      </c>
      <c r="C15721">
        <v>730.46249074359969</v>
      </c>
      <c r="D15721" t="s">
        <v>2480</v>
      </c>
      <c r="E15721" t="s">
        <v>65</v>
      </c>
    </row>
    <row r="15722" spans="1:5" x14ac:dyDescent="0.3">
      <c r="A15722" t="s">
        <v>837</v>
      </c>
      <c r="B15722" t="s">
        <v>5021</v>
      </c>
      <c r="C15722">
        <v>1182.54793878896</v>
      </c>
      <c r="D15722" t="s">
        <v>2480</v>
      </c>
      <c r="E15722" t="s">
        <v>65</v>
      </c>
    </row>
    <row r="15723" spans="1:5" x14ac:dyDescent="0.3">
      <c r="A15723" t="s">
        <v>838</v>
      </c>
      <c r="B15723" t="s">
        <v>5021</v>
      </c>
      <c r="C15723">
        <v>989.74634557902402</v>
      </c>
      <c r="D15723" t="s">
        <v>2480</v>
      </c>
      <c r="E15723" t="s">
        <v>65</v>
      </c>
    </row>
    <row r="15724" spans="1:5" x14ac:dyDescent="0.3">
      <c r="A15724" t="s">
        <v>839</v>
      </c>
      <c r="B15724" t="s">
        <v>5021</v>
      </c>
      <c r="C15724">
        <v>748.49263490403507</v>
      </c>
      <c r="D15724" t="s">
        <v>2480</v>
      </c>
      <c r="E15724" t="s">
        <v>65</v>
      </c>
    </row>
    <row r="15725" spans="1:5" x14ac:dyDescent="0.3">
      <c r="A15725" t="s">
        <v>840</v>
      </c>
      <c r="B15725" t="s">
        <v>5021</v>
      </c>
      <c r="C15725">
        <v>669.27193699566044</v>
      </c>
      <c r="D15725" t="s">
        <v>2480</v>
      </c>
      <c r="E15725" t="s">
        <v>65</v>
      </c>
    </row>
    <row r="15726" spans="1:5" x14ac:dyDescent="0.3">
      <c r="A15726" t="s">
        <v>841</v>
      </c>
      <c r="B15726" t="s">
        <v>5021</v>
      </c>
      <c r="C15726">
        <v>750.87399858204219</v>
      </c>
      <c r="D15726" t="s">
        <v>2480</v>
      </c>
      <c r="E15726" t="s">
        <v>65</v>
      </c>
    </row>
    <row r="15727" spans="1:5" x14ac:dyDescent="0.3">
      <c r="A15727" t="s">
        <v>842</v>
      </c>
      <c r="B15727" t="s">
        <v>5021</v>
      </c>
      <c r="C15727">
        <v>747.627022195314</v>
      </c>
      <c r="D15727" t="s">
        <v>2480</v>
      </c>
      <c r="E15727" t="s">
        <v>65</v>
      </c>
    </row>
    <row r="15728" spans="1:5" x14ac:dyDescent="0.3">
      <c r="A15728" t="s">
        <v>843</v>
      </c>
      <c r="B15728" t="s">
        <v>5021</v>
      </c>
      <c r="C15728">
        <v>631.310772306236</v>
      </c>
      <c r="D15728" t="s">
        <v>2480</v>
      </c>
      <c r="E15728" t="s">
        <v>65</v>
      </c>
    </row>
    <row r="15729" spans="1:5" x14ac:dyDescent="0.3">
      <c r="A15729" t="s">
        <v>844</v>
      </c>
      <c r="B15729" t="s">
        <v>5021</v>
      </c>
      <c r="C15729">
        <v>782.92685082258515</v>
      </c>
      <c r="D15729" t="s">
        <v>2480</v>
      </c>
      <c r="E15729" t="s">
        <v>65</v>
      </c>
    </row>
    <row r="15730" spans="1:5" x14ac:dyDescent="0.3">
      <c r="A15730" t="s">
        <v>845</v>
      </c>
      <c r="B15730" t="s">
        <v>5021</v>
      </c>
      <c r="C15730">
        <v>902.33815890346557</v>
      </c>
      <c r="D15730" t="s">
        <v>2480</v>
      </c>
      <c r="E15730" t="s">
        <v>65</v>
      </c>
    </row>
    <row r="15731" spans="1:5" x14ac:dyDescent="0.3">
      <c r="A15731" t="s">
        <v>846</v>
      </c>
      <c r="B15731" t="s">
        <v>5021</v>
      </c>
      <c r="C15731">
        <v>1018.73079636669</v>
      </c>
      <c r="D15731" t="s">
        <v>2480</v>
      </c>
      <c r="E15731" t="s">
        <v>65</v>
      </c>
    </row>
    <row r="15732" spans="1:5" x14ac:dyDescent="0.3">
      <c r="A15732" t="s">
        <v>847</v>
      </c>
      <c r="B15732" t="s">
        <v>5021</v>
      </c>
      <c r="C15732">
        <v>827.83066040212998</v>
      </c>
      <c r="D15732" t="s">
        <v>2480</v>
      </c>
      <c r="E15732" t="s">
        <v>65</v>
      </c>
    </row>
    <row r="15733" spans="1:5" x14ac:dyDescent="0.3">
      <c r="A15733" t="s">
        <v>848</v>
      </c>
      <c r="B15733" t="s">
        <v>5021</v>
      </c>
      <c r="C15733">
        <v>561.97821499740098</v>
      </c>
      <c r="D15733" t="s">
        <v>2480</v>
      </c>
      <c r="E15733" t="s">
        <v>65</v>
      </c>
    </row>
    <row r="15734" spans="1:5" x14ac:dyDescent="0.3">
      <c r="A15734" t="s">
        <v>849</v>
      </c>
      <c r="B15734" t="s">
        <v>5021</v>
      </c>
      <c r="C15734">
        <v>954.99780490828698</v>
      </c>
      <c r="D15734" t="s">
        <v>2480</v>
      </c>
      <c r="E15734" t="s">
        <v>65</v>
      </c>
    </row>
    <row r="15735" spans="1:5" x14ac:dyDescent="0.3">
      <c r="A15735" t="s">
        <v>850</v>
      </c>
      <c r="B15735" t="s">
        <v>5021</v>
      </c>
      <c r="C15735">
        <v>515.31759826344</v>
      </c>
      <c r="D15735" t="s">
        <v>2480</v>
      </c>
      <c r="E15735" t="s">
        <v>65</v>
      </c>
    </row>
    <row r="15736" spans="1:5" x14ac:dyDescent="0.3">
      <c r="A15736" t="s">
        <v>851</v>
      </c>
      <c r="B15736" t="s">
        <v>5021</v>
      </c>
      <c r="C15736">
        <v>459.76224605507446</v>
      </c>
      <c r="D15736" t="s">
        <v>2480</v>
      </c>
      <c r="E15736" t="s">
        <v>65</v>
      </c>
    </row>
    <row r="15737" spans="1:5" x14ac:dyDescent="0.3">
      <c r="A15737" t="s">
        <v>852</v>
      </c>
      <c r="B15737" t="s">
        <v>5021</v>
      </c>
      <c r="C15737">
        <v>796.62267384107622</v>
      </c>
      <c r="D15737" t="s">
        <v>2480</v>
      </c>
      <c r="E15737" t="s">
        <v>65</v>
      </c>
    </row>
    <row r="15738" spans="1:5" x14ac:dyDescent="0.3">
      <c r="A15738" t="s">
        <v>853</v>
      </c>
      <c r="B15738" t="s">
        <v>5021</v>
      </c>
      <c r="C15738">
        <v>581.03857494157</v>
      </c>
      <c r="D15738" t="s">
        <v>2480</v>
      </c>
      <c r="E15738" t="s">
        <v>65</v>
      </c>
    </row>
    <row r="15739" spans="1:5" x14ac:dyDescent="0.3">
      <c r="A15739" t="s">
        <v>854</v>
      </c>
      <c r="B15739" t="s">
        <v>5021</v>
      </c>
      <c r="C15739">
        <v>416.48081043375203</v>
      </c>
      <c r="D15739" t="s">
        <v>2480</v>
      </c>
      <c r="E15739" t="s">
        <v>65</v>
      </c>
    </row>
    <row r="15740" spans="1:5" x14ac:dyDescent="0.3">
      <c r="A15740" t="s">
        <v>855</v>
      </c>
      <c r="B15740" t="s">
        <v>5021</v>
      </c>
      <c r="C15740">
        <v>469.858564267502</v>
      </c>
      <c r="D15740" t="s">
        <v>2480</v>
      </c>
      <c r="E15740" t="s">
        <v>65</v>
      </c>
    </row>
    <row r="15741" spans="1:5" x14ac:dyDescent="0.3">
      <c r="A15741" t="s">
        <v>856</v>
      </c>
      <c r="B15741" t="s">
        <v>5021</v>
      </c>
      <c r="C15741">
        <v>460.96126673863495</v>
      </c>
      <c r="D15741" t="s">
        <v>2480</v>
      </c>
      <c r="E15741" t="s">
        <v>65</v>
      </c>
    </row>
    <row r="15742" spans="1:5" x14ac:dyDescent="0.3">
      <c r="A15742" t="s">
        <v>857</v>
      </c>
      <c r="B15742" t="s">
        <v>5021</v>
      </c>
      <c r="C15742">
        <v>487.76382338030413</v>
      </c>
      <c r="D15742" t="s">
        <v>2480</v>
      </c>
      <c r="E15742" t="s">
        <v>65</v>
      </c>
    </row>
    <row r="15743" spans="1:5" x14ac:dyDescent="0.3">
      <c r="A15743" t="s">
        <v>858</v>
      </c>
      <c r="B15743" t="s">
        <v>5021</v>
      </c>
      <c r="C15743">
        <v>475.75539860545632</v>
      </c>
      <c r="D15743" t="s">
        <v>2480</v>
      </c>
      <c r="E15743" t="s">
        <v>65</v>
      </c>
    </row>
    <row r="15744" spans="1:5" x14ac:dyDescent="0.3">
      <c r="A15744" t="s">
        <v>859</v>
      </c>
      <c r="B15744" t="s">
        <v>5021</v>
      </c>
      <c r="C15744">
        <v>2015.3443366733352</v>
      </c>
      <c r="D15744" t="s">
        <v>2480</v>
      </c>
      <c r="E15744" t="s">
        <v>65</v>
      </c>
    </row>
    <row r="15745" spans="1:5" x14ac:dyDescent="0.3">
      <c r="A15745" t="s">
        <v>860</v>
      </c>
      <c r="B15745" t="s">
        <v>5021</v>
      </c>
      <c r="C15745">
        <v>1716.5932312479065</v>
      </c>
      <c r="D15745" t="s">
        <v>2480</v>
      </c>
      <c r="E15745" t="s">
        <v>65</v>
      </c>
    </row>
    <row r="15746" spans="1:5" x14ac:dyDescent="0.3">
      <c r="A15746" t="s">
        <v>861</v>
      </c>
      <c r="B15746" t="s">
        <v>5021</v>
      </c>
      <c r="C15746">
        <v>2106.1753459103661</v>
      </c>
      <c r="D15746" t="s">
        <v>2480</v>
      </c>
      <c r="E15746" t="s">
        <v>65</v>
      </c>
    </row>
    <row r="15747" spans="1:5" x14ac:dyDescent="0.3">
      <c r="A15747" t="s">
        <v>862</v>
      </c>
      <c r="B15747" t="s">
        <v>5021</v>
      </c>
      <c r="C15747">
        <v>1697.2620720105481</v>
      </c>
      <c r="D15747" t="s">
        <v>2480</v>
      </c>
      <c r="E15747" t="s">
        <v>65</v>
      </c>
    </row>
    <row r="15748" spans="1:5" x14ac:dyDescent="0.3">
      <c r="A15748" t="s">
        <v>863</v>
      </c>
      <c r="B15748" t="s">
        <v>5021</v>
      </c>
      <c r="C15748">
        <v>1952.2705310349686</v>
      </c>
      <c r="D15748" t="s">
        <v>2480</v>
      </c>
      <c r="E15748" t="s">
        <v>65</v>
      </c>
    </row>
    <row r="15749" spans="1:5" x14ac:dyDescent="0.3">
      <c r="A15749" t="s">
        <v>864</v>
      </c>
      <c r="B15749" t="s">
        <v>5021</v>
      </c>
      <c r="C15749">
        <v>2388.7420970914982</v>
      </c>
      <c r="D15749" t="s">
        <v>2480</v>
      </c>
      <c r="E15749" t="s">
        <v>65</v>
      </c>
    </row>
    <row r="15750" spans="1:5" x14ac:dyDescent="0.3">
      <c r="A15750" t="s">
        <v>865</v>
      </c>
      <c r="B15750" t="s">
        <v>5021</v>
      </c>
      <c r="C15750">
        <v>1654.056805769434</v>
      </c>
      <c r="D15750" t="s">
        <v>2480</v>
      </c>
      <c r="E15750" t="s">
        <v>65</v>
      </c>
    </row>
    <row r="15751" spans="1:5" x14ac:dyDescent="0.3">
      <c r="A15751" t="s">
        <v>866</v>
      </c>
      <c r="B15751" t="s">
        <v>5021</v>
      </c>
      <c r="C15751">
        <v>2352.7068631536945</v>
      </c>
      <c r="D15751" t="s">
        <v>2480</v>
      </c>
      <c r="E15751" t="s">
        <v>65</v>
      </c>
    </row>
    <row r="15752" spans="1:5" x14ac:dyDescent="0.3">
      <c r="A15752" t="s">
        <v>867</v>
      </c>
      <c r="B15752" t="s">
        <v>5021</v>
      </c>
      <c r="C15752">
        <v>1595.8088983924129</v>
      </c>
      <c r="D15752" t="s">
        <v>2480</v>
      </c>
      <c r="E15752" t="s">
        <v>65</v>
      </c>
    </row>
    <row r="15753" spans="1:5" x14ac:dyDescent="0.3">
      <c r="A15753" t="s">
        <v>868</v>
      </c>
      <c r="B15753" t="s">
        <v>5021</v>
      </c>
      <c r="C15753">
        <v>2813.611631159974</v>
      </c>
      <c r="D15753" t="s">
        <v>2480</v>
      </c>
      <c r="E15753" t="s">
        <v>65</v>
      </c>
    </row>
    <row r="15754" spans="1:5" x14ac:dyDescent="0.3">
      <c r="A15754" t="s">
        <v>869</v>
      </c>
      <c r="B15754" t="s">
        <v>5021</v>
      </c>
      <c r="C15754">
        <v>1599.3456586113573</v>
      </c>
      <c r="D15754" t="s">
        <v>2480</v>
      </c>
      <c r="E15754" t="s">
        <v>65</v>
      </c>
    </row>
    <row r="15755" spans="1:5" x14ac:dyDescent="0.3">
      <c r="A15755" t="s">
        <v>870</v>
      </c>
      <c r="B15755" t="s">
        <v>5021</v>
      </c>
      <c r="C15755">
        <v>2157.6543465832069</v>
      </c>
      <c r="D15755" t="s">
        <v>2480</v>
      </c>
      <c r="E15755" t="s">
        <v>65</v>
      </c>
    </row>
    <row r="15756" spans="1:5" x14ac:dyDescent="0.3">
      <c r="A15756" t="s">
        <v>871</v>
      </c>
      <c r="B15756" t="s">
        <v>5021</v>
      </c>
      <c r="C15756">
        <v>935.53332293188794</v>
      </c>
      <c r="D15756" t="s">
        <v>2480</v>
      </c>
      <c r="E15756" t="s">
        <v>65</v>
      </c>
    </row>
    <row r="15757" spans="1:5" x14ac:dyDescent="0.3">
      <c r="A15757" t="s">
        <v>872</v>
      </c>
      <c r="B15757" t="s">
        <v>5021</v>
      </c>
      <c r="C15757">
        <v>1978.996085976878</v>
      </c>
      <c r="D15757" t="s">
        <v>2480</v>
      </c>
      <c r="E15757" t="s">
        <v>65</v>
      </c>
    </row>
    <row r="15758" spans="1:5" x14ac:dyDescent="0.3">
      <c r="A15758" t="s">
        <v>873</v>
      </c>
      <c r="B15758" t="s">
        <v>5021</v>
      </c>
      <c r="C15758">
        <v>2250.9524893226171</v>
      </c>
      <c r="D15758" t="s">
        <v>2480</v>
      </c>
      <c r="E15758" t="s">
        <v>65</v>
      </c>
    </row>
    <row r="15759" spans="1:5" x14ac:dyDescent="0.3">
      <c r="A15759" t="s">
        <v>874</v>
      </c>
      <c r="B15759" t="s">
        <v>5021</v>
      </c>
      <c r="C15759">
        <v>2144.5288324654571</v>
      </c>
      <c r="D15759" t="s">
        <v>2480</v>
      </c>
      <c r="E15759" t="s">
        <v>65</v>
      </c>
    </row>
    <row r="15760" spans="1:5" x14ac:dyDescent="0.3">
      <c r="A15760" t="s">
        <v>875</v>
      </c>
      <c r="B15760" t="s">
        <v>5021</v>
      </c>
      <c r="C15760">
        <v>2339.1695606311996</v>
      </c>
      <c r="D15760" t="s">
        <v>2480</v>
      </c>
      <c r="E15760" t="s">
        <v>65</v>
      </c>
    </row>
    <row r="15761" spans="1:5" x14ac:dyDescent="0.3">
      <c r="A15761" t="s">
        <v>876</v>
      </c>
      <c r="B15761" t="s">
        <v>5021</v>
      </c>
      <c r="C15761">
        <v>1784.7631559091508</v>
      </c>
      <c r="D15761" t="s">
        <v>2480</v>
      </c>
      <c r="E15761" t="s">
        <v>65</v>
      </c>
    </row>
    <row r="15762" spans="1:5" x14ac:dyDescent="0.3">
      <c r="A15762" t="s">
        <v>877</v>
      </c>
      <c r="B15762" t="s">
        <v>5021</v>
      </c>
      <c r="C15762">
        <v>1741.3062877409989</v>
      </c>
      <c r="D15762" t="s">
        <v>2480</v>
      </c>
      <c r="E15762" t="s">
        <v>65</v>
      </c>
    </row>
    <row r="15763" spans="1:5" x14ac:dyDescent="0.3">
      <c r="A15763" t="s">
        <v>878</v>
      </c>
      <c r="B15763" t="s">
        <v>5021</v>
      </c>
      <c r="C15763">
        <v>1370.9582357171905</v>
      </c>
      <c r="D15763" t="s">
        <v>2480</v>
      </c>
      <c r="E15763" t="s">
        <v>65</v>
      </c>
    </row>
    <row r="15764" spans="1:5" x14ac:dyDescent="0.3">
      <c r="A15764" t="s">
        <v>879</v>
      </c>
      <c r="B15764" t="s">
        <v>5021</v>
      </c>
      <c r="C15764">
        <v>889.61719250489011</v>
      </c>
      <c r="D15764" t="s">
        <v>2480</v>
      </c>
      <c r="E15764" t="s">
        <v>65</v>
      </c>
    </row>
    <row r="15765" spans="1:5" x14ac:dyDescent="0.3">
      <c r="A15765" t="s">
        <v>880</v>
      </c>
      <c r="B15765" t="s">
        <v>5021</v>
      </c>
      <c r="C15765">
        <v>1180.8031501205032</v>
      </c>
      <c r="D15765" t="s">
        <v>2480</v>
      </c>
      <c r="E15765" t="s">
        <v>65</v>
      </c>
    </row>
    <row r="15766" spans="1:5" x14ac:dyDescent="0.3">
      <c r="A15766" t="s">
        <v>881</v>
      </c>
      <c r="B15766" t="s">
        <v>5021</v>
      </c>
      <c r="C15766">
        <v>1483.3280296763828</v>
      </c>
      <c r="D15766" t="s">
        <v>2480</v>
      </c>
      <c r="E15766" t="s">
        <v>65</v>
      </c>
    </row>
    <row r="15767" spans="1:5" x14ac:dyDescent="0.3">
      <c r="A15767" t="s">
        <v>882</v>
      </c>
      <c r="B15767" t="s">
        <v>5021</v>
      </c>
      <c r="C15767">
        <v>1308.9116501484898</v>
      </c>
      <c r="D15767" t="s">
        <v>2480</v>
      </c>
      <c r="E15767" t="s">
        <v>65</v>
      </c>
    </row>
    <row r="15768" spans="1:5" x14ac:dyDescent="0.3">
      <c r="A15768" t="s">
        <v>883</v>
      </c>
      <c r="B15768" t="s">
        <v>5021</v>
      </c>
      <c r="C15768">
        <v>1444.6603412602374</v>
      </c>
      <c r="D15768" t="s">
        <v>2480</v>
      </c>
      <c r="E15768" t="s">
        <v>65</v>
      </c>
    </row>
    <row r="15769" spans="1:5" x14ac:dyDescent="0.3">
      <c r="A15769" t="s">
        <v>884</v>
      </c>
      <c r="B15769" t="s">
        <v>5021</v>
      </c>
      <c r="C15769">
        <v>880.41544738505434</v>
      </c>
      <c r="D15769" t="s">
        <v>2480</v>
      </c>
      <c r="E15769" t="s">
        <v>65</v>
      </c>
    </row>
    <row r="15770" spans="1:5" x14ac:dyDescent="0.3">
      <c r="A15770" t="s">
        <v>885</v>
      </c>
      <c r="B15770" t="s">
        <v>5021</v>
      </c>
      <c r="C15770">
        <v>2163.9469165309565</v>
      </c>
      <c r="D15770" t="s">
        <v>2480</v>
      </c>
      <c r="E15770" t="s">
        <v>65</v>
      </c>
    </row>
    <row r="15771" spans="1:5" x14ac:dyDescent="0.3">
      <c r="A15771" t="s">
        <v>886</v>
      </c>
      <c r="B15771" t="s">
        <v>5021</v>
      </c>
      <c r="C15771">
        <v>1955.536125918554</v>
      </c>
      <c r="D15771" t="s">
        <v>2480</v>
      </c>
      <c r="E15771" t="s">
        <v>65</v>
      </c>
    </row>
    <row r="15772" spans="1:5" x14ac:dyDescent="0.3">
      <c r="A15772" t="s">
        <v>887</v>
      </c>
      <c r="B15772" t="s">
        <v>5021</v>
      </c>
      <c r="C15772">
        <v>615.14684123287122</v>
      </c>
      <c r="D15772" t="s">
        <v>2480</v>
      </c>
      <c r="E15772" t="s">
        <v>65</v>
      </c>
    </row>
    <row r="15773" spans="1:5" x14ac:dyDescent="0.3">
      <c r="A15773" t="s">
        <v>888</v>
      </c>
      <c r="B15773" t="s">
        <v>5021</v>
      </c>
      <c r="C15773">
        <v>2229.8390223775191</v>
      </c>
      <c r="D15773" t="s">
        <v>2480</v>
      </c>
      <c r="E15773" t="s">
        <v>65</v>
      </c>
    </row>
    <row r="15774" spans="1:5" x14ac:dyDescent="0.3">
      <c r="A15774" t="s">
        <v>889</v>
      </c>
      <c r="B15774" t="s">
        <v>5021</v>
      </c>
      <c r="C15774">
        <v>1735.8400529786632</v>
      </c>
      <c r="D15774" t="s">
        <v>2480</v>
      </c>
      <c r="E15774" t="s">
        <v>65</v>
      </c>
    </row>
    <row r="15775" spans="1:5" x14ac:dyDescent="0.3">
      <c r="A15775" t="s">
        <v>890</v>
      </c>
      <c r="B15775" t="s">
        <v>5021</v>
      </c>
      <c r="C15775">
        <v>1441.9498736651519</v>
      </c>
      <c r="D15775" t="s">
        <v>2480</v>
      </c>
      <c r="E15775" t="s">
        <v>65</v>
      </c>
    </row>
    <row r="15776" spans="1:5" x14ac:dyDescent="0.3">
      <c r="A15776" t="s">
        <v>891</v>
      </c>
      <c r="B15776" t="s">
        <v>5021</v>
      </c>
      <c r="C15776">
        <v>1495.4277112476482</v>
      </c>
      <c r="D15776" t="s">
        <v>2480</v>
      </c>
      <c r="E15776" t="s">
        <v>65</v>
      </c>
    </row>
    <row r="15777" spans="1:5" x14ac:dyDescent="0.3">
      <c r="A15777" t="s">
        <v>892</v>
      </c>
      <c r="B15777" t="s">
        <v>5021</v>
      </c>
      <c r="C15777">
        <v>2593.2090794463338</v>
      </c>
      <c r="D15777" t="s">
        <v>2480</v>
      </c>
      <c r="E15777" t="s">
        <v>65</v>
      </c>
    </row>
    <row r="15778" spans="1:5" x14ac:dyDescent="0.3">
      <c r="A15778" t="s">
        <v>893</v>
      </c>
      <c r="B15778" t="s">
        <v>5021</v>
      </c>
      <c r="C15778">
        <v>1367.5431190998174</v>
      </c>
      <c r="D15778" t="s">
        <v>2480</v>
      </c>
      <c r="E15778" t="s">
        <v>65</v>
      </c>
    </row>
    <row r="15779" spans="1:5" x14ac:dyDescent="0.3">
      <c r="A15779" t="s">
        <v>894</v>
      </c>
      <c r="B15779" t="s">
        <v>5021</v>
      </c>
      <c r="C15779">
        <v>1903.0003093928101</v>
      </c>
      <c r="D15779" t="s">
        <v>2480</v>
      </c>
      <c r="E15779" t="s">
        <v>65</v>
      </c>
    </row>
    <row r="15780" spans="1:5" x14ac:dyDescent="0.3">
      <c r="A15780" t="s">
        <v>895</v>
      </c>
      <c r="B15780" t="s">
        <v>5021</v>
      </c>
      <c r="C15780">
        <v>1954.0429308120442</v>
      </c>
      <c r="D15780" t="s">
        <v>2480</v>
      </c>
      <c r="E15780" t="s">
        <v>65</v>
      </c>
    </row>
    <row r="15781" spans="1:5" x14ac:dyDescent="0.3">
      <c r="A15781" t="s">
        <v>896</v>
      </c>
      <c r="B15781" t="s">
        <v>5021</v>
      </c>
      <c r="C15781">
        <v>1761.0511460243238</v>
      </c>
      <c r="D15781" t="s">
        <v>2480</v>
      </c>
      <c r="E15781" t="s">
        <v>65</v>
      </c>
    </row>
    <row r="15782" spans="1:5" x14ac:dyDescent="0.3">
      <c r="A15782" t="s">
        <v>897</v>
      </c>
      <c r="B15782" t="s">
        <v>5021</v>
      </c>
      <c r="C15782">
        <v>1731.205695023438</v>
      </c>
      <c r="D15782" t="s">
        <v>2480</v>
      </c>
      <c r="E15782" t="s">
        <v>65</v>
      </c>
    </row>
    <row r="15783" spans="1:5" x14ac:dyDescent="0.3">
      <c r="A15783" t="s">
        <v>898</v>
      </c>
      <c r="B15783" t="s">
        <v>5021</v>
      </c>
      <c r="C15783">
        <v>1484.1723146262088</v>
      </c>
      <c r="D15783" t="s">
        <v>2480</v>
      </c>
      <c r="E15783" t="s">
        <v>65</v>
      </c>
    </row>
    <row r="15784" spans="1:5" x14ac:dyDescent="0.3">
      <c r="A15784" t="s">
        <v>899</v>
      </c>
      <c r="B15784" t="s">
        <v>5021</v>
      </c>
      <c r="C15784">
        <v>1672.6051410934813</v>
      </c>
      <c r="D15784" t="s">
        <v>2480</v>
      </c>
      <c r="E15784" t="s">
        <v>65</v>
      </c>
    </row>
    <row r="15785" spans="1:5" x14ac:dyDescent="0.3">
      <c r="A15785" t="s">
        <v>900</v>
      </c>
      <c r="B15785" t="s">
        <v>5021</v>
      </c>
      <c r="C15785">
        <v>2136.9114596716136</v>
      </c>
      <c r="D15785" t="s">
        <v>2480</v>
      </c>
      <c r="E15785" t="s">
        <v>65</v>
      </c>
    </row>
    <row r="15786" spans="1:5" x14ac:dyDescent="0.3">
      <c r="A15786" t="s">
        <v>901</v>
      </c>
      <c r="B15786" t="s">
        <v>5021</v>
      </c>
      <c r="C15786">
        <v>1506.6013419182846</v>
      </c>
      <c r="D15786" t="s">
        <v>2480</v>
      </c>
      <c r="E15786" t="s">
        <v>65</v>
      </c>
    </row>
    <row r="15787" spans="1:5" x14ac:dyDescent="0.3">
      <c r="A15787" t="s">
        <v>902</v>
      </c>
      <c r="B15787" t="s">
        <v>5021</v>
      </c>
      <c r="C15787">
        <v>1277.1716527172807</v>
      </c>
      <c r="D15787" t="s">
        <v>2480</v>
      </c>
      <c r="E15787" t="s">
        <v>65</v>
      </c>
    </row>
    <row r="15788" spans="1:5" x14ac:dyDescent="0.3">
      <c r="A15788" t="s">
        <v>903</v>
      </c>
      <c r="B15788" t="s">
        <v>5021</v>
      </c>
      <c r="C15788">
        <v>282.84103733811202</v>
      </c>
      <c r="D15788" t="s">
        <v>2480</v>
      </c>
      <c r="E15788" t="s">
        <v>65</v>
      </c>
    </row>
    <row r="15789" spans="1:5" x14ac:dyDescent="0.3">
      <c r="A15789" t="s">
        <v>904</v>
      </c>
      <c r="B15789" t="s">
        <v>5021</v>
      </c>
      <c r="C15789">
        <v>367.98636895105699</v>
      </c>
      <c r="D15789" t="s">
        <v>2480</v>
      </c>
      <c r="E15789" t="s">
        <v>65</v>
      </c>
    </row>
    <row r="15790" spans="1:5" x14ac:dyDescent="0.3">
      <c r="A15790" t="s">
        <v>905</v>
      </c>
      <c r="B15790" t="s">
        <v>5021</v>
      </c>
      <c r="C15790">
        <v>455.41608502852108</v>
      </c>
      <c r="D15790" t="s">
        <v>2480</v>
      </c>
      <c r="E15790" t="s">
        <v>65</v>
      </c>
    </row>
    <row r="15791" spans="1:5" x14ac:dyDescent="0.3">
      <c r="A15791" t="s">
        <v>906</v>
      </c>
      <c r="B15791" t="s">
        <v>5021</v>
      </c>
      <c r="C15791">
        <v>418.40877436620895</v>
      </c>
      <c r="D15791" t="s">
        <v>2480</v>
      </c>
      <c r="E15791" t="s">
        <v>65</v>
      </c>
    </row>
    <row r="15792" spans="1:5" x14ac:dyDescent="0.3">
      <c r="A15792" t="s">
        <v>907</v>
      </c>
      <c r="B15792" t="s">
        <v>5021</v>
      </c>
      <c r="C15792">
        <v>347.07683160909505</v>
      </c>
      <c r="D15792" t="s">
        <v>2480</v>
      </c>
      <c r="E15792" t="s">
        <v>65</v>
      </c>
    </row>
    <row r="15793" spans="1:5" x14ac:dyDescent="0.3">
      <c r="A15793" t="s">
        <v>908</v>
      </c>
      <c r="B15793" t="s">
        <v>5021</v>
      </c>
      <c r="C15793">
        <v>363.77188163241902</v>
      </c>
      <c r="D15793" t="s">
        <v>2480</v>
      </c>
      <c r="E15793" t="s">
        <v>65</v>
      </c>
    </row>
    <row r="15794" spans="1:5" x14ac:dyDescent="0.3">
      <c r="A15794" t="s">
        <v>909</v>
      </c>
      <c r="B15794" t="s">
        <v>5021</v>
      </c>
      <c r="C15794">
        <v>387.19072389028202</v>
      </c>
      <c r="D15794" t="s">
        <v>2480</v>
      </c>
      <c r="E15794" t="s">
        <v>65</v>
      </c>
    </row>
    <row r="15795" spans="1:5" x14ac:dyDescent="0.3">
      <c r="A15795" t="s">
        <v>910</v>
      </c>
      <c r="B15795" t="s">
        <v>5021</v>
      </c>
      <c r="C15795">
        <v>333.77255720003001</v>
      </c>
      <c r="D15795" t="s">
        <v>2480</v>
      </c>
      <c r="E15795" t="s">
        <v>65</v>
      </c>
    </row>
    <row r="15796" spans="1:5" x14ac:dyDescent="0.3">
      <c r="A15796" t="s">
        <v>911</v>
      </c>
      <c r="B15796" t="s">
        <v>5021</v>
      </c>
      <c r="C15796">
        <v>483.14198561985239</v>
      </c>
      <c r="D15796" t="s">
        <v>2480</v>
      </c>
      <c r="E15796" t="s">
        <v>65</v>
      </c>
    </row>
    <row r="15797" spans="1:5" x14ac:dyDescent="0.3">
      <c r="A15797" t="s">
        <v>912</v>
      </c>
      <c r="B15797" t="s">
        <v>5021</v>
      </c>
      <c r="C15797">
        <v>541.82916681793097</v>
      </c>
      <c r="D15797" t="s">
        <v>2480</v>
      </c>
      <c r="E15797" t="s">
        <v>65</v>
      </c>
    </row>
    <row r="15798" spans="1:5" x14ac:dyDescent="0.3">
      <c r="A15798" t="s">
        <v>913</v>
      </c>
      <c r="B15798" t="s">
        <v>5021</v>
      </c>
      <c r="C15798">
        <v>484.06894293862706</v>
      </c>
      <c r="D15798" t="s">
        <v>2480</v>
      </c>
      <c r="E15798" t="s">
        <v>65</v>
      </c>
    </row>
    <row r="15799" spans="1:5" x14ac:dyDescent="0.3">
      <c r="A15799" t="s">
        <v>914</v>
      </c>
      <c r="B15799" t="s">
        <v>5021</v>
      </c>
      <c r="C15799">
        <v>431.26506810556492</v>
      </c>
      <c r="D15799" t="s">
        <v>2480</v>
      </c>
      <c r="E15799" t="s">
        <v>65</v>
      </c>
    </row>
    <row r="15800" spans="1:5" x14ac:dyDescent="0.3">
      <c r="A15800" t="s">
        <v>915</v>
      </c>
      <c r="B15800" t="s">
        <v>5021</v>
      </c>
      <c r="C15800">
        <v>610.81385008317704</v>
      </c>
      <c r="D15800" t="s">
        <v>2480</v>
      </c>
      <c r="E15800" t="s">
        <v>65</v>
      </c>
    </row>
    <row r="15801" spans="1:5" x14ac:dyDescent="0.3">
      <c r="A15801" t="s">
        <v>916</v>
      </c>
      <c r="B15801" t="s">
        <v>5021</v>
      </c>
      <c r="C15801">
        <v>589.90520084948696</v>
      </c>
      <c r="D15801" t="s">
        <v>2480</v>
      </c>
      <c r="E15801" t="s">
        <v>65</v>
      </c>
    </row>
    <row r="15802" spans="1:5" x14ac:dyDescent="0.3">
      <c r="A15802" t="s">
        <v>917</v>
      </c>
      <c r="B15802" t="s">
        <v>5021</v>
      </c>
      <c r="C15802">
        <v>567.25811213875897</v>
      </c>
      <c r="D15802" t="s">
        <v>2480</v>
      </c>
      <c r="E15802" t="s">
        <v>65</v>
      </c>
    </row>
    <row r="15803" spans="1:5" x14ac:dyDescent="0.3">
      <c r="A15803" t="s">
        <v>918</v>
      </c>
      <c r="B15803" t="s">
        <v>5021</v>
      </c>
      <c r="C15803">
        <v>527.48905160620598</v>
      </c>
      <c r="D15803" t="s">
        <v>2480</v>
      </c>
      <c r="E15803" t="s">
        <v>65</v>
      </c>
    </row>
    <row r="15804" spans="1:5" x14ac:dyDescent="0.3">
      <c r="A15804" t="s">
        <v>919</v>
      </c>
      <c r="B15804" t="s">
        <v>5021</v>
      </c>
      <c r="C15804">
        <v>776.65636895410205</v>
      </c>
      <c r="D15804" t="s">
        <v>2480</v>
      </c>
      <c r="E15804" t="s">
        <v>65</v>
      </c>
    </row>
    <row r="15805" spans="1:5" x14ac:dyDescent="0.3">
      <c r="A15805" t="s">
        <v>920</v>
      </c>
      <c r="B15805" t="s">
        <v>5021</v>
      </c>
      <c r="C15805">
        <v>619.68954773251903</v>
      </c>
      <c r="D15805" t="s">
        <v>2480</v>
      </c>
      <c r="E15805" t="s">
        <v>65</v>
      </c>
    </row>
    <row r="15806" spans="1:5" x14ac:dyDescent="0.3">
      <c r="A15806" t="s">
        <v>921</v>
      </c>
      <c r="B15806" t="s">
        <v>5021</v>
      </c>
      <c r="C15806">
        <v>453.35673211374302</v>
      </c>
      <c r="D15806" t="s">
        <v>2480</v>
      </c>
      <c r="E15806" t="s">
        <v>65</v>
      </c>
    </row>
    <row r="15807" spans="1:5" x14ac:dyDescent="0.3">
      <c r="A15807" t="s">
        <v>922</v>
      </c>
      <c r="B15807" t="s">
        <v>5021</v>
      </c>
      <c r="C15807">
        <v>468.679583189288</v>
      </c>
      <c r="D15807" t="s">
        <v>2480</v>
      </c>
      <c r="E15807" t="s">
        <v>65</v>
      </c>
    </row>
    <row r="15808" spans="1:5" x14ac:dyDescent="0.3">
      <c r="A15808" t="s">
        <v>923</v>
      </c>
      <c r="B15808" t="s">
        <v>5021</v>
      </c>
      <c r="C15808">
        <v>570.57798975686512</v>
      </c>
      <c r="D15808" t="s">
        <v>2480</v>
      </c>
      <c r="E15808" t="s">
        <v>65</v>
      </c>
    </row>
    <row r="15809" spans="1:5" x14ac:dyDescent="0.3">
      <c r="A15809" t="s">
        <v>924</v>
      </c>
      <c r="B15809" t="s">
        <v>5021</v>
      </c>
      <c r="C15809">
        <v>499.74255514087804</v>
      </c>
      <c r="D15809" t="s">
        <v>2480</v>
      </c>
      <c r="E15809" t="s">
        <v>65</v>
      </c>
    </row>
    <row r="15810" spans="1:5" x14ac:dyDescent="0.3">
      <c r="A15810" t="s">
        <v>925</v>
      </c>
      <c r="B15810" t="s">
        <v>5021</v>
      </c>
      <c r="C15810">
        <v>432.68714960900911</v>
      </c>
      <c r="D15810" t="s">
        <v>2480</v>
      </c>
      <c r="E15810" t="s">
        <v>65</v>
      </c>
    </row>
    <row r="15811" spans="1:5" x14ac:dyDescent="0.3">
      <c r="A15811" t="s">
        <v>926</v>
      </c>
      <c r="B15811" t="s">
        <v>5021</v>
      </c>
      <c r="C15811">
        <v>501.14831242553157</v>
      </c>
      <c r="D15811" t="s">
        <v>2480</v>
      </c>
      <c r="E15811" t="s">
        <v>65</v>
      </c>
    </row>
    <row r="15812" spans="1:5" x14ac:dyDescent="0.3">
      <c r="A15812" t="s">
        <v>927</v>
      </c>
      <c r="B15812" t="s">
        <v>5021</v>
      </c>
      <c r="C15812">
        <v>275.71738050654</v>
      </c>
      <c r="D15812" t="s">
        <v>2480</v>
      </c>
      <c r="E15812" t="s">
        <v>65</v>
      </c>
    </row>
    <row r="15813" spans="1:5" x14ac:dyDescent="0.3">
      <c r="A15813" t="s">
        <v>948</v>
      </c>
      <c r="B15813" t="s">
        <v>5021</v>
      </c>
      <c r="C15813">
        <v>547.38504238752762</v>
      </c>
      <c r="D15813" t="s">
        <v>2480</v>
      </c>
      <c r="E15813" t="s">
        <v>65</v>
      </c>
    </row>
    <row r="15814" spans="1:5" x14ac:dyDescent="0.3">
      <c r="A15814" t="s">
        <v>949</v>
      </c>
      <c r="B15814" t="s">
        <v>5021</v>
      </c>
      <c r="C15814">
        <v>927.71832299007042</v>
      </c>
      <c r="D15814" t="s">
        <v>2480</v>
      </c>
      <c r="E15814" t="s">
        <v>65</v>
      </c>
    </row>
    <row r="15815" spans="1:5" x14ac:dyDescent="0.3">
      <c r="A15815" t="s">
        <v>950</v>
      </c>
      <c r="B15815" t="s">
        <v>5021</v>
      </c>
      <c r="C15815">
        <v>1882.8580894427196</v>
      </c>
      <c r="D15815" t="s">
        <v>2480</v>
      </c>
      <c r="E15815" t="s">
        <v>65</v>
      </c>
    </row>
    <row r="15816" spans="1:5" x14ac:dyDescent="0.3">
      <c r="A15816" t="s">
        <v>951</v>
      </c>
      <c r="B15816" t="s">
        <v>5021</v>
      </c>
      <c r="C15816">
        <v>1187.513896011835</v>
      </c>
      <c r="D15816" t="s">
        <v>2480</v>
      </c>
      <c r="E15816" t="s">
        <v>65</v>
      </c>
    </row>
    <row r="15817" spans="1:5" x14ac:dyDescent="0.3">
      <c r="A15817" t="s">
        <v>952</v>
      </c>
      <c r="B15817" t="s">
        <v>5021</v>
      </c>
      <c r="C15817">
        <v>1283.9766383065303</v>
      </c>
      <c r="D15817" t="s">
        <v>2480</v>
      </c>
      <c r="E15817" t="s">
        <v>65</v>
      </c>
    </row>
    <row r="15818" spans="1:5" x14ac:dyDescent="0.3">
      <c r="A15818" t="s">
        <v>953</v>
      </c>
      <c r="B15818" t="s">
        <v>5021</v>
      </c>
      <c r="C15818">
        <v>1378.0623068782934</v>
      </c>
      <c r="D15818" t="s">
        <v>2480</v>
      </c>
      <c r="E15818" t="s">
        <v>65</v>
      </c>
    </row>
    <row r="15819" spans="1:5" x14ac:dyDescent="0.3">
      <c r="A15819" t="s">
        <v>954</v>
      </c>
      <c r="B15819" t="s">
        <v>5021</v>
      </c>
      <c r="C15819">
        <v>821.70258915899785</v>
      </c>
      <c r="D15819" t="s">
        <v>2480</v>
      </c>
      <c r="E15819" t="s">
        <v>65</v>
      </c>
    </row>
    <row r="15820" spans="1:5" x14ac:dyDescent="0.3">
      <c r="A15820" t="s">
        <v>955</v>
      </c>
      <c r="B15820" t="s">
        <v>5021</v>
      </c>
      <c r="C15820">
        <v>597.0638332159624</v>
      </c>
      <c r="D15820" t="s">
        <v>2480</v>
      </c>
      <c r="E15820" t="s">
        <v>65</v>
      </c>
    </row>
    <row r="15821" spans="1:5" x14ac:dyDescent="0.3">
      <c r="A15821" t="s">
        <v>956</v>
      </c>
      <c r="B15821" t="s">
        <v>5021</v>
      </c>
      <c r="C15821">
        <v>976.73115325072695</v>
      </c>
      <c r="D15821" t="s">
        <v>2480</v>
      </c>
      <c r="E15821" t="s">
        <v>65</v>
      </c>
    </row>
    <row r="15822" spans="1:5" x14ac:dyDescent="0.3">
      <c r="A15822" t="s">
        <v>957</v>
      </c>
      <c r="B15822" t="s">
        <v>5021</v>
      </c>
      <c r="C15822">
        <v>1078.2266960442707</v>
      </c>
      <c r="D15822" t="s">
        <v>2480</v>
      </c>
      <c r="E15822" t="s">
        <v>65</v>
      </c>
    </row>
    <row r="15823" spans="1:5" x14ac:dyDescent="0.3">
      <c r="A15823" t="s">
        <v>958</v>
      </c>
      <c r="B15823" t="s">
        <v>5021</v>
      </c>
      <c r="C15823">
        <v>1152.5660313904559</v>
      </c>
      <c r="D15823" t="s">
        <v>2480</v>
      </c>
      <c r="E15823" t="s">
        <v>65</v>
      </c>
    </row>
    <row r="15824" spans="1:5" x14ac:dyDescent="0.3">
      <c r="A15824" t="s">
        <v>959</v>
      </c>
      <c r="B15824" t="s">
        <v>5021</v>
      </c>
      <c r="C15824">
        <v>1404.633498171328</v>
      </c>
      <c r="D15824" t="s">
        <v>2480</v>
      </c>
      <c r="E15824" t="s">
        <v>65</v>
      </c>
    </row>
    <row r="15825" spans="1:5" x14ac:dyDescent="0.3">
      <c r="A15825" t="s">
        <v>960</v>
      </c>
      <c r="B15825" t="s">
        <v>5021</v>
      </c>
      <c r="C15825">
        <v>569.76500017733042</v>
      </c>
      <c r="D15825" t="s">
        <v>2480</v>
      </c>
      <c r="E15825" t="s">
        <v>65</v>
      </c>
    </row>
    <row r="15826" spans="1:5" x14ac:dyDescent="0.3">
      <c r="A15826" t="s">
        <v>961</v>
      </c>
      <c r="B15826" t="s">
        <v>5021</v>
      </c>
      <c r="C15826">
        <v>1146.8832426235811</v>
      </c>
      <c r="D15826" t="s">
        <v>2480</v>
      </c>
      <c r="E15826" t="s">
        <v>65</v>
      </c>
    </row>
    <row r="15827" spans="1:5" x14ac:dyDescent="0.3">
      <c r="A15827" t="s">
        <v>962</v>
      </c>
      <c r="B15827" t="s">
        <v>5021</v>
      </c>
      <c r="C15827">
        <v>819.7962515362924</v>
      </c>
      <c r="D15827" t="s">
        <v>2480</v>
      </c>
      <c r="E15827" t="s">
        <v>65</v>
      </c>
    </row>
    <row r="15828" spans="1:5" x14ac:dyDescent="0.3">
      <c r="A15828" t="s">
        <v>963</v>
      </c>
      <c r="B15828" t="s">
        <v>5021</v>
      </c>
      <c r="C15828">
        <v>659.49104720922605</v>
      </c>
      <c r="D15828" t="s">
        <v>2480</v>
      </c>
      <c r="E15828" t="s">
        <v>65</v>
      </c>
    </row>
    <row r="15829" spans="1:5" x14ac:dyDescent="0.3">
      <c r="A15829" t="s">
        <v>964</v>
      </c>
      <c r="B15829" t="s">
        <v>5021</v>
      </c>
      <c r="C15829">
        <v>589.459786287106</v>
      </c>
      <c r="D15829" t="s">
        <v>2480</v>
      </c>
      <c r="E15829" t="s">
        <v>65</v>
      </c>
    </row>
    <row r="15830" spans="1:5" x14ac:dyDescent="0.3">
      <c r="A15830" t="s">
        <v>965</v>
      </c>
      <c r="B15830" t="s">
        <v>5021</v>
      </c>
      <c r="C15830">
        <v>838.15738593625349</v>
      </c>
      <c r="D15830" t="s">
        <v>2480</v>
      </c>
      <c r="E15830" t="s">
        <v>65</v>
      </c>
    </row>
    <row r="15831" spans="1:5" x14ac:dyDescent="0.3">
      <c r="A15831" t="s">
        <v>966</v>
      </c>
      <c r="B15831" t="s">
        <v>5021</v>
      </c>
      <c r="C15831">
        <v>606.1955226938544</v>
      </c>
      <c r="D15831" t="s">
        <v>2480</v>
      </c>
      <c r="E15831" t="s">
        <v>65</v>
      </c>
    </row>
    <row r="15832" spans="1:5" x14ac:dyDescent="0.3">
      <c r="A15832" t="s">
        <v>967</v>
      </c>
      <c r="B15832" t="s">
        <v>5021</v>
      </c>
      <c r="C15832">
        <v>1180.2186884447219</v>
      </c>
      <c r="D15832" t="s">
        <v>2480</v>
      </c>
      <c r="E15832" t="s">
        <v>65</v>
      </c>
    </row>
    <row r="15833" spans="1:5" x14ac:dyDescent="0.3">
      <c r="A15833" t="s">
        <v>968</v>
      </c>
      <c r="B15833" t="s">
        <v>5021</v>
      </c>
      <c r="C15833">
        <v>1120.0356233038826</v>
      </c>
      <c r="D15833" t="s">
        <v>2480</v>
      </c>
      <c r="E15833" t="s">
        <v>65</v>
      </c>
    </row>
    <row r="15834" spans="1:5" x14ac:dyDescent="0.3">
      <c r="A15834" t="s">
        <v>969</v>
      </c>
      <c r="B15834" t="s">
        <v>5021</v>
      </c>
      <c r="C15834">
        <v>568.38379591510704</v>
      </c>
      <c r="D15834" t="s">
        <v>2480</v>
      </c>
      <c r="E15834" t="s">
        <v>65</v>
      </c>
    </row>
    <row r="15835" spans="1:5" x14ac:dyDescent="0.3">
      <c r="A15835" t="s">
        <v>970</v>
      </c>
      <c r="B15835" t="s">
        <v>5021</v>
      </c>
      <c r="C15835">
        <v>373.69596461263302</v>
      </c>
      <c r="D15835" t="s">
        <v>2480</v>
      </c>
      <c r="E15835" t="s">
        <v>65</v>
      </c>
    </row>
    <row r="15836" spans="1:5" x14ac:dyDescent="0.3">
      <c r="A15836" t="s">
        <v>971</v>
      </c>
      <c r="B15836" t="s">
        <v>5021</v>
      </c>
      <c r="C15836">
        <v>1380.8683594216086</v>
      </c>
      <c r="D15836" t="s">
        <v>2480</v>
      </c>
      <c r="E15836" t="s">
        <v>65</v>
      </c>
    </row>
    <row r="15837" spans="1:5" x14ac:dyDescent="0.3">
      <c r="A15837" t="s">
        <v>972</v>
      </c>
      <c r="B15837" t="s">
        <v>5021</v>
      </c>
      <c r="C15837">
        <v>1386.5990162753903</v>
      </c>
      <c r="D15837" t="s">
        <v>2480</v>
      </c>
      <c r="E15837" t="s">
        <v>65</v>
      </c>
    </row>
    <row r="15838" spans="1:5" x14ac:dyDescent="0.3">
      <c r="A15838" t="s">
        <v>973</v>
      </c>
      <c r="B15838" t="s">
        <v>5021</v>
      </c>
      <c r="C15838">
        <v>526.88698278738605</v>
      </c>
      <c r="D15838" t="s">
        <v>2480</v>
      </c>
      <c r="E15838" t="s">
        <v>65</v>
      </c>
    </row>
    <row r="15839" spans="1:5" x14ac:dyDescent="0.3">
      <c r="A15839" t="s">
        <v>974</v>
      </c>
      <c r="B15839" t="s">
        <v>5021</v>
      </c>
      <c r="C15839">
        <v>1959.6870769893212</v>
      </c>
      <c r="D15839" t="s">
        <v>2480</v>
      </c>
      <c r="E15839" t="s">
        <v>65</v>
      </c>
    </row>
    <row r="15840" spans="1:5" x14ac:dyDescent="0.3">
      <c r="A15840" t="s">
        <v>975</v>
      </c>
      <c r="B15840" t="s">
        <v>5021</v>
      </c>
      <c r="C15840">
        <v>2118.7923599227001</v>
      </c>
      <c r="D15840" t="s">
        <v>2480</v>
      </c>
      <c r="E15840" t="s">
        <v>65</v>
      </c>
    </row>
    <row r="15841" spans="1:5" x14ac:dyDescent="0.3">
      <c r="A15841" t="s">
        <v>976</v>
      </c>
      <c r="B15841" t="s">
        <v>5021</v>
      </c>
      <c r="C15841">
        <v>2125.2707409127502</v>
      </c>
      <c r="D15841" t="s">
        <v>2480</v>
      </c>
      <c r="E15841" t="s">
        <v>65</v>
      </c>
    </row>
    <row r="15842" spans="1:5" x14ac:dyDescent="0.3">
      <c r="A15842" t="s">
        <v>977</v>
      </c>
      <c r="B15842" t="s">
        <v>5021</v>
      </c>
      <c r="C15842">
        <v>836.20960218337916</v>
      </c>
      <c r="D15842" t="s">
        <v>2480</v>
      </c>
      <c r="E15842" t="s">
        <v>65</v>
      </c>
    </row>
    <row r="15843" spans="1:5" x14ac:dyDescent="0.3">
      <c r="A15843" t="s">
        <v>928</v>
      </c>
      <c r="B15843" t="s">
        <v>5021</v>
      </c>
      <c r="C15843">
        <v>258.33730934452097</v>
      </c>
      <c r="D15843" t="s">
        <v>2480</v>
      </c>
      <c r="E15843" t="s">
        <v>65</v>
      </c>
    </row>
    <row r="15844" spans="1:5" x14ac:dyDescent="0.3">
      <c r="A15844" t="s">
        <v>929</v>
      </c>
      <c r="B15844" t="s">
        <v>5021</v>
      </c>
      <c r="C15844">
        <v>256.16400296813714</v>
      </c>
      <c r="D15844" t="s">
        <v>2480</v>
      </c>
      <c r="E15844" t="s">
        <v>65</v>
      </c>
    </row>
    <row r="15845" spans="1:5" x14ac:dyDescent="0.3">
      <c r="A15845" t="s">
        <v>930</v>
      </c>
      <c r="B15845" t="s">
        <v>5021</v>
      </c>
      <c r="C15845">
        <v>308.99642524354601</v>
      </c>
      <c r="D15845" t="s">
        <v>2480</v>
      </c>
      <c r="E15845" t="s">
        <v>65</v>
      </c>
    </row>
    <row r="15846" spans="1:5" x14ac:dyDescent="0.3">
      <c r="A15846" t="s">
        <v>931</v>
      </c>
      <c r="B15846" t="s">
        <v>5021</v>
      </c>
      <c r="C15846">
        <v>329.263840898539</v>
      </c>
      <c r="D15846" t="s">
        <v>2480</v>
      </c>
      <c r="E15846" t="s">
        <v>65</v>
      </c>
    </row>
    <row r="15847" spans="1:5" x14ac:dyDescent="0.3">
      <c r="A15847" t="s">
        <v>932</v>
      </c>
      <c r="B15847" t="s">
        <v>5021</v>
      </c>
      <c r="C15847">
        <v>582.05132429407502</v>
      </c>
      <c r="D15847" t="s">
        <v>2480</v>
      </c>
      <c r="E15847" t="s">
        <v>65</v>
      </c>
    </row>
    <row r="15848" spans="1:5" x14ac:dyDescent="0.3">
      <c r="A15848" t="s">
        <v>933</v>
      </c>
      <c r="B15848" t="s">
        <v>5021</v>
      </c>
      <c r="C15848">
        <v>104.76801853254798</v>
      </c>
      <c r="D15848" t="s">
        <v>2480</v>
      </c>
      <c r="E15848" t="s">
        <v>65</v>
      </c>
    </row>
    <row r="15849" spans="1:5" x14ac:dyDescent="0.3">
      <c r="A15849" t="s">
        <v>934</v>
      </c>
      <c r="B15849" t="s">
        <v>5021</v>
      </c>
      <c r="C15849">
        <v>239.98121059479101</v>
      </c>
      <c r="D15849" t="s">
        <v>2480</v>
      </c>
      <c r="E15849" t="s">
        <v>65</v>
      </c>
    </row>
    <row r="15850" spans="1:5" x14ac:dyDescent="0.3">
      <c r="A15850" t="s">
        <v>935</v>
      </c>
      <c r="B15850" t="s">
        <v>5021</v>
      </c>
      <c r="C15850">
        <v>413.32269171508909</v>
      </c>
      <c r="D15850" t="s">
        <v>2480</v>
      </c>
      <c r="E15850" t="s">
        <v>65</v>
      </c>
    </row>
    <row r="15851" spans="1:5" x14ac:dyDescent="0.3">
      <c r="A15851" t="s">
        <v>936</v>
      </c>
      <c r="B15851" t="s">
        <v>5021</v>
      </c>
      <c r="C15851">
        <v>66.648049866741673</v>
      </c>
      <c r="D15851" t="s">
        <v>2480</v>
      </c>
      <c r="E15851" t="s">
        <v>65</v>
      </c>
    </row>
    <row r="15852" spans="1:5" x14ac:dyDescent="0.3">
      <c r="A15852" t="s">
        <v>937</v>
      </c>
      <c r="B15852" t="s">
        <v>5021</v>
      </c>
      <c r="C15852">
        <v>366.13991963516298</v>
      </c>
      <c r="D15852" t="s">
        <v>2480</v>
      </c>
      <c r="E15852" t="s">
        <v>65</v>
      </c>
    </row>
    <row r="15853" spans="1:5" x14ac:dyDescent="0.3">
      <c r="A15853" t="s">
        <v>938</v>
      </c>
      <c r="B15853" t="s">
        <v>5021</v>
      </c>
      <c r="C15853">
        <v>314.90780544338168</v>
      </c>
      <c r="D15853" t="s">
        <v>2480</v>
      </c>
      <c r="E15853" t="s">
        <v>65</v>
      </c>
    </row>
    <row r="15854" spans="1:5" x14ac:dyDescent="0.3">
      <c r="A15854" t="s">
        <v>939</v>
      </c>
      <c r="B15854" t="s">
        <v>5021</v>
      </c>
      <c r="C15854">
        <v>367.22966480812011</v>
      </c>
      <c r="D15854" t="s">
        <v>2480</v>
      </c>
      <c r="E15854" t="s">
        <v>65</v>
      </c>
    </row>
    <row r="15855" spans="1:5" x14ac:dyDescent="0.3">
      <c r="A15855" t="s">
        <v>940</v>
      </c>
      <c r="B15855" t="s">
        <v>5021</v>
      </c>
      <c r="C15855">
        <v>1654.056805769434</v>
      </c>
      <c r="D15855" t="s">
        <v>2480</v>
      </c>
      <c r="E15855" t="s">
        <v>65</v>
      </c>
    </row>
    <row r="15856" spans="1:5" x14ac:dyDescent="0.3">
      <c r="A15856" t="s">
        <v>941</v>
      </c>
      <c r="B15856" t="s">
        <v>5021</v>
      </c>
      <c r="C15856">
        <v>299.97202305443</v>
      </c>
      <c r="D15856" t="s">
        <v>2480</v>
      </c>
      <c r="E15856" t="s">
        <v>65</v>
      </c>
    </row>
    <row r="15857" spans="1:5" x14ac:dyDescent="0.3">
      <c r="A15857" t="s">
        <v>942</v>
      </c>
      <c r="B15857" t="s">
        <v>5021</v>
      </c>
      <c r="C15857">
        <v>259.46354967769179</v>
      </c>
      <c r="D15857" t="s">
        <v>2480</v>
      </c>
      <c r="E15857" t="s">
        <v>65</v>
      </c>
    </row>
    <row r="15858" spans="1:5" x14ac:dyDescent="0.3">
      <c r="A15858" t="s">
        <v>943</v>
      </c>
      <c r="B15858" t="s">
        <v>5021</v>
      </c>
      <c r="C15858">
        <v>249.713180247813</v>
      </c>
      <c r="D15858" t="s">
        <v>2480</v>
      </c>
      <c r="E15858" t="s">
        <v>65</v>
      </c>
    </row>
    <row r="15859" spans="1:5" x14ac:dyDescent="0.3">
      <c r="A15859" t="s">
        <v>944</v>
      </c>
      <c r="B15859" t="s">
        <v>5021</v>
      </c>
      <c r="C15859">
        <v>307.2590152887978</v>
      </c>
      <c r="D15859" t="s">
        <v>2480</v>
      </c>
      <c r="E15859" t="s">
        <v>65</v>
      </c>
    </row>
    <row r="15860" spans="1:5" x14ac:dyDescent="0.3">
      <c r="A15860" t="s">
        <v>945</v>
      </c>
      <c r="B15860" t="s">
        <v>5021</v>
      </c>
      <c r="C15860">
        <v>426.28668294980503</v>
      </c>
      <c r="D15860" t="s">
        <v>2480</v>
      </c>
      <c r="E15860" t="s">
        <v>65</v>
      </c>
    </row>
    <row r="15861" spans="1:5" x14ac:dyDescent="0.3">
      <c r="A15861" t="s">
        <v>946</v>
      </c>
      <c r="B15861" t="s">
        <v>5021</v>
      </c>
      <c r="C15861">
        <v>363.516885686107</v>
      </c>
      <c r="D15861" t="s">
        <v>2480</v>
      </c>
      <c r="E15861" t="s">
        <v>65</v>
      </c>
    </row>
    <row r="15862" spans="1:5" x14ac:dyDescent="0.3">
      <c r="A15862" t="s">
        <v>947</v>
      </c>
      <c r="B15862" t="s">
        <v>5021</v>
      </c>
      <c r="C15862">
        <v>262.88052692113399</v>
      </c>
      <c r="D15862" t="s">
        <v>2480</v>
      </c>
      <c r="E15862" t="s">
        <v>65</v>
      </c>
    </row>
    <row r="15863" spans="1:5" x14ac:dyDescent="0.3">
      <c r="A15863" t="s">
        <v>978</v>
      </c>
      <c r="B15863" t="s">
        <v>5021</v>
      </c>
      <c r="C15863">
        <v>489.79022578992664</v>
      </c>
      <c r="D15863" t="s">
        <v>2480</v>
      </c>
      <c r="E15863" t="s">
        <v>65</v>
      </c>
    </row>
    <row r="15864" spans="1:5" x14ac:dyDescent="0.3">
      <c r="A15864" t="s">
        <v>979</v>
      </c>
      <c r="B15864" t="s">
        <v>5021</v>
      </c>
      <c r="C15864">
        <v>119.47090875584</v>
      </c>
      <c r="D15864" t="s">
        <v>2480</v>
      </c>
      <c r="E15864" t="s">
        <v>65</v>
      </c>
    </row>
    <row r="15865" spans="1:5" x14ac:dyDescent="0.3">
      <c r="A15865" t="s">
        <v>980</v>
      </c>
      <c r="B15865" t="s">
        <v>5021</v>
      </c>
      <c r="C15865">
        <v>529.71752684044702</v>
      </c>
      <c r="D15865" t="s">
        <v>2480</v>
      </c>
      <c r="E15865" t="s">
        <v>65</v>
      </c>
    </row>
    <row r="15866" spans="1:5" x14ac:dyDescent="0.3">
      <c r="A15866" t="s">
        <v>981</v>
      </c>
      <c r="B15866" t="s">
        <v>5021</v>
      </c>
      <c r="C15866">
        <v>511.22190865475898</v>
      </c>
      <c r="D15866" t="s">
        <v>2480</v>
      </c>
      <c r="E15866" t="s">
        <v>65</v>
      </c>
    </row>
    <row r="15867" spans="1:5" x14ac:dyDescent="0.3">
      <c r="A15867" t="s">
        <v>982</v>
      </c>
      <c r="B15867" t="s">
        <v>5021</v>
      </c>
      <c r="C15867">
        <v>538.23328857299578</v>
      </c>
      <c r="D15867" t="s">
        <v>2480</v>
      </c>
      <c r="E15867" t="s">
        <v>65</v>
      </c>
    </row>
    <row r="15868" spans="1:5" x14ac:dyDescent="0.3">
      <c r="A15868" t="s">
        <v>983</v>
      </c>
      <c r="B15868" t="s">
        <v>5021</v>
      </c>
      <c r="C15868">
        <v>348.45444075686652</v>
      </c>
      <c r="D15868" t="s">
        <v>2480</v>
      </c>
      <c r="E15868" t="s">
        <v>65</v>
      </c>
    </row>
    <row r="15869" spans="1:5" x14ac:dyDescent="0.3">
      <c r="A15869" t="s">
        <v>984</v>
      </c>
      <c r="B15869" t="s">
        <v>5021</v>
      </c>
      <c r="C15869">
        <v>454.54553327323299</v>
      </c>
      <c r="D15869" t="s">
        <v>2480</v>
      </c>
      <c r="E15869" t="s">
        <v>65</v>
      </c>
    </row>
    <row r="15870" spans="1:5" x14ac:dyDescent="0.3">
      <c r="A15870" t="s">
        <v>985</v>
      </c>
      <c r="B15870" t="s">
        <v>5021</v>
      </c>
      <c r="C15870">
        <v>554.82137634438629</v>
      </c>
      <c r="D15870" t="s">
        <v>2480</v>
      </c>
      <c r="E15870" t="s">
        <v>65</v>
      </c>
    </row>
    <row r="15871" spans="1:5" x14ac:dyDescent="0.3">
      <c r="A15871" t="s">
        <v>986</v>
      </c>
      <c r="B15871" t="s">
        <v>5021</v>
      </c>
      <c r="C15871">
        <v>386.74315049390202</v>
      </c>
      <c r="D15871" t="s">
        <v>2480</v>
      </c>
      <c r="E15871" t="s">
        <v>65</v>
      </c>
    </row>
    <row r="15872" spans="1:5" x14ac:dyDescent="0.3">
      <c r="A15872" t="s">
        <v>987</v>
      </c>
      <c r="B15872" t="s">
        <v>5021</v>
      </c>
      <c r="C15872">
        <v>339.13976914586141</v>
      </c>
      <c r="D15872" t="s">
        <v>2480</v>
      </c>
      <c r="E15872" t="s">
        <v>65</v>
      </c>
    </row>
    <row r="15873" spans="1:5" x14ac:dyDescent="0.3">
      <c r="A15873" t="s">
        <v>988</v>
      </c>
      <c r="B15873" t="s">
        <v>5021</v>
      </c>
      <c r="C15873">
        <v>603.68786863658102</v>
      </c>
      <c r="D15873" t="s">
        <v>2480</v>
      </c>
      <c r="E15873" t="s">
        <v>65</v>
      </c>
    </row>
    <row r="15874" spans="1:5" x14ac:dyDescent="0.3">
      <c r="A15874" t="s">
        <v>989</v>
      </c>
      <c r="B15874" t="s">
        <v>5021</v>
      </c>
      <c r="C15874">
        <v>622.29109251037096</v>
      </c>
      <c r="D15874" t="s">
        <v>2480</v>
      </c>
      <c r="E15874" t="s">
        <v>65</v>
      </c>
    </row>
    <row r="15875" spans="1:5" x14ac:dyDescent="0.3">
      <c r="A15875" t="s">
        <v>990</v>
      </c>
      <c r="B15875" t="s">
        <v>5021</v>
      </c>
      <c r="C15875">
        <v>445.92495068480395</v>
      </c>
      <c r="D15875" t="s">
        <v>2480</v>
      </c>
      <c r="E15875" t="s">
        <v>65</v>
      </c>
    </row>
    <row r="15876" spans="1:5" x14ac:dyDescent="0.3">
      <c r="A15876" t="s">
        <v>991</v>
      </c>
      <c r="B15876" t="s">
        <v>5021</v>
      </c>
      <c r="C15876">
        <v>501.017312632722</v>
      </c>
      <c r="D15876" t="s">
        <v>2480</v>
      </c>
      <c r="E15876" t="s">
        <v>65</v>
      </c>
    </row>
    <row r="15877" spans="1:5" x14ac:dyDescent="0.3">
      <c r="A15877" t="s">
        <v>992</v>
      </c>
      <c r="B15877" t="s">
        <v>5021</v>
      </c>
      <c r="C15877">
        <v>459.22440265219632</v>
      </c>
      <c r="D15877" t="s">
        <v>2480</v>
      </c>
      <c r="E15877" t="s">
        <v>65</v>
      </c>
    </row>
    <row r="15878" spans="1:5" x14ac:dyDescent="0.3">
      <c r="A15878" t="s">
        <v>993</v>
      </c>
      <c r="B15878" t="s">
        <v>5021</v>
      </c>
      <c r="C15878">
        <v>558.77746667222561</v>
      </c>
      <c r="D15878" t="s">
        <v>2480</v>
      </c>
      <c r="E15878" t="s">
        <v>65</v>
      </c>
    </row>
    <row r="15879" spans="1:5" x14ac:dyDescent="0.3">
      <c r="A15879" t="s">
        <v>994</v>
      </c>
      <c r="B15879" t="s">
        <v>5021</v>
      </c>
      <c r="C15879">
        <v>3219.4835763412798</v>
      </c>
      <c r="D15879" t="s">
        <v>2480</v>
      </c>
      <c r="E15879" t="s">
        <v>65</v>
      </c>
    </row>
    <row r="15880" spans="1:5" x14ac:dyDescent="0.3">
      <c r="A15880" t="s">
        <v>995</v>
      </c>
      <c r="B15880" t="s">
        <v>5021</v>
      </c>
      <c r="C15880">
        <v>3347.2552048599814</v>
      </c>
      <c r="D15880" t="s">
        <v>2480</v>
      </c>
      <c r="E15880" t="s">
        <v>65</v>
      </c>
    </row>
    <row r="15881" spans="1:5" x14ac:dyDescent="0.3">
      <c r="A15881" t="s">
        <v>996</v>
      </c>
      <c r="B15881" t="s">
        <v>5021</v>
      </c>
      <c r="C15881">
        <v>1776.4450629340902</v>
      </c>
      <c r="D15881" t="s">
        <v>2480</v>
      </c>
      <c r="E15881" t="s">
        <v>65</v>
      </c>
    </row>
    <row r="15882" spans="1:5" x14ac:dyDescent="0.3">
      <c r="A15882" t="s">
        <v>997</v>
      </c>
      <c r="B15882" t="s">
        <v>5021</v>
      </c>
      <c r="C15882">
        <v>3384.592461197683</v>
      </c>
      <c r="D15882" t="s">
        <v>2480</v>
      </c>
      <c r="E15882" t="s">
        <v>65</v>
      </c>
    </row>
    <row r="15883" spans="1:5" x14ac:dyDescent="0.3">
      <c r="A15883" t="s">
        <v>998</v>
      </c>
      <c r="B15883" t="s">
        <v>5021</v>
      </c>
      <c r="C15883">
        <v>1255.1673770594298</v>
      </c>
      <c r="D15883" t="s">
        <v>2480</v>
      </c>
      <c r="E15883" t="s">
        <v>65</v>
      </c>
    </row>
    <row r="15884" spans="1:5" x14ac:dyDescent="0.3">
      <c r="A15884" t="s">
        <v>999</v>
      </c>
      <c r="B15884" t="s">
        <v>5021</v>
      </c>
      <c r="C15884">
        <v>2720.2497876614998</v>
      </c>
      <c r="D15884" t="s">
        <v>2480</v>
      </c>
      <c r="E15884" t="s">
        <v>65</v>
      </c>
    </row>
    <row r="15885" spans="1:5" x14ac:dyDescent="0.3">
      <c r="A15885" t="s">
        <v>1000</v>
      </c>
      <c r="B15885" t="s">
        <v>5021</v>
      </c>
      <c r="C15885">
        <v>4859.5923740827338</v>
      </c>
      <c r="D15885" t="s">
        <v>2480</v>
      </c>
      <c r="E15885" t="s">
        <v>65</v>
      </c>
    </row>
    <row r="15886" spans="1:5" x14ac:dyDescent="0.3">
      <c r="A15886" t="s">
        <v>1001</v>
      </c>
      <c r="B15886" t="s">
        <v>5021</v>
      </c>
      <c r="C15886">
        <v>3493.5441545804802</v>
      </c>
      <c r="D15886" t="s">
        <v>2480</v>
      </c>
      <c r="E15886" t="s">
        <v>65</v>
      </c>
    </row>
    <row r="15887" spans="1:5" x14ac:dyDescent="0.3">
      <c r="A15887" t="s">
        <v>1002</v>
      </c>
      <c r="B15887" t="s">
        <v>5021</v>
      </c>
      <c r="C15887">
        <v>3583.1751417974401</v>
      </c>
      <c r="D15887" t="s">
        <v>2480</v>
      </c>
      <c r="E15887" t="s">
        <v>65</v>
      </c>
    </row>
    <row r="15888" spans="1:5" x14ac:dyDescent="0.3">
      <c r="A15888" t="s">
        <v>1003</v>
      </c>
      <c r="B15888" t="s">
        <v>5021</v>
      </c>
      <c r="C15888">
        <v>1914.7113964796524</v>
      </c>
      <c r="D15888" t="s">
        <v>2480</v>
      </c>
      <c r="E15888" t="s">
        <v>65</v>
      </c>
    </row>
    <row r="15889" spans="1:5" x14ac:dyDescent="0.3">
      <c r="A15889" t="s">
        <v>1004</v>
      </c>
      <c r="B15889" t="s">
        <v>5021</v>
      </c>
      <c r="C15889">
        <v>3036.0505193488389</v>
      </c>
      <c r="D15889" t="s">
        <v>2480</v>
      </c>
      <c r="E15889" t="s">
        <v>65</v>
      </c>
    </row>
    <row r="15890" spans="1:5" x14ac:dyDescent="0.3">
      <c r="A15890" t="s">
        <v>1005</v>
      </c>
      <c r="B15890" t="s">
        <v>5021</v>
      </c>
      <c r="C15890">
        <v>2590.70034555349</v>
      </c>
      <c r="D15890" t="s">
        <v>2480</v>
      </c>
      <c r="E15890" t="s">
        <v>65</v>
      </c>
    </row>
    <row r="15891" spans="1:5" x14ac:dyDescent="0.3">
      <c r="A15891" t="s">
        <v>1006</v>
      </c>
      <c r="B15891" t="s">
        <v>5021</v>
      </c>
      <c r="C15891">
        <v>1301.0930378932599</v>
      </c>
      <c r="D15891" t="s">
        <v>2480</v>
      </c>
      <c r="E15891" t="s">
        <v>65</v>
      </c>
    </row>
    <row r="15892" spans="1:5" x14ac:dyDescent="0.3">
      <c r="A15892" t="s">
        <v>1007</v>
      </c>
      <c r="B15892" t="s">
        <v>5021</v>
      </c>
      <c r="C15892">
        <v>1259.2552337781503</v>
      </c>
      <c r="D15892" t="s">
        <v>2480</v>
      </c>
      <c r="E15892" t="s">
        <v>65</v>
      </c>
    </row>
    <row r="15893" spans="1:5" x14ac:dyDescent="0.3">
      <c r="A15893" t="s">
        <v>1008</v>
      </c>
      <c r="B15893" t="s">
        <v>5021</v>
      </c>
      <c r="C15893">
        <v>2520.4172157365742</v>
      </c>
      <c r="D15893" t="s">
        <v>2480</v>
      </c>
      <c r="E15893" t="s">
        <v>65</v>
      </c>
    </row>
    <row r="15894" spans="1:5" x14ac:dyDescent="0.3">
      <c r="A15894" t="s">
        <v>1009</v>
      </c>
      <c r="B15894" t="s">
        <v>5021</v>
      </c>
      <c r="C15894">
        <v>3390.9354431647807</v>
      </c>
      <c r="D15894" t="s">
        <v>2480</v>
      </c>
      <c r="E15894" t="s">
        <v>65</v>
      </c>
    </row>
    <row r="15895" spans="1:5" x14ac:dyDescent="0.3">
      <c r="A15895" t="s">
        <v>1010</v>
      </c>
      <c r="B15895" t="s">
        <v>5021</v>
      </c>
      <c r="C15895">
        <v>3154.4106712817902</v>
      </c>
      <c r="D15895" t="s">
        <v>2480</v>
      </c>
      <c r="E15895" t="s">
        <v>65</v>
      </c>
    </row>
    <row r="15896" spans="1:5" x14ac:dyDescent="0.3">
      <c r="A15896" t="s">
        <v>1011</v>
      </c>
      <c r="B15896" t="s">
        <v>5021</v>
      </c>
      <c r="C15896">
        <v>2676.1857598761308</v>
      </c>
      <c r="D15896" t="s">
        <v>2480</v>
      </c>
      <c r="E15896" t="s">
        <v>65</v>
      </c>
    </row>
    <row r="15897" spans="1:5" x14ac:dyDescent="0.3">
      <c r="A15897" t="s">
        <v>1012</v>
      </c>
      <c r="B15897" t="s">
        <v>5021</v>
      </c>
      <c r="C15897">
        <v>1545.8613778300153</v>
      </c>
      <c r="D15897" t="s">
        <v>2480</v>
      </c>
      <c r="E15897" t="s">
        <v>65</v>
      </c>
    </row>
    <row r="15898" spans="1:5" x14ac:dyDescent="0.3">
      <c r="A15898" t="s">
        <v>1013</v>
      </c>
      <c r="B15898" t="s">
        <v>5021</v>
      </c>
      <c r="C15898">
        <v>3505.0146511589414</v>
      </c>
      <c r="D15898" t="s">
        <v>2480</v>
      </c>
      <c r="E15898" t="s">
        <v>65</v>
      </c>
    </row>
    <row r="15899" spans="1:5" x14ac:dyDescent="0.3">
      <c r="A15899" t="s">
        <v>1014</v>
      </c>
      <c r="B15899" t="s">
        <v>5021</v>
      </c>
      <c r="C15899">
        <v>1975.213471124184</v>
      </c>
      <c r="D15899" t="s">
        <v>2480</v>
      </c>
      <c r="E15899" t="s">
        <v>65</v>
      </c>
    </row>
    <row r="15900" spans="1:5" x14ac:dyDescent="0.3">
      <c r="A15900" t="s">
        <v>1015</v>
      </c>
      <c r="B15900" t="s">
        <v>5021</v>
      </c>
      <c r="C15900">
        <v>2825.5115373061312</v>
      </c>
      <c r="D15900" t="s">
        <v>2480</v>
      </c>
      <c r="E15900" t="s">
        <v>65</v>
      </c>
    </row>
    <row r="15901" spans="1:5" x14ac:dyDescent="0.3">
      <c r="A15901" t="s">
        <v>1016</v>
      </c>
      <c r="B15901" t="s">
        <v>5021</v>
      </c>
      <c r="C15901">
        <v>1162.3988363204562</v>
      </c>
      <c r="D15901" t="s">
        <v>2480</v>
      </c>
      <c r="E15901" t="s">
        <v>65</v>
      </c>
    </row>
    <row r="15902" spans="1:5" x14ac:dyDescent="0.3">
      <c r="A15902" t="s">
        <v>1017</v>
      </c>
      <c r="B15902" t="s">
        <v>5021</v>
      </c>
      <c r="C15902">
        <v>1310.8329139719431</v>
      </c>
      <c r="D15902" t="s">
        <v>2480</v>
      </c>
      <c r="E15902" t="s">
        <v>65</v>
      </c>
    </row>
    <row r="15903" spans="1:5" x14ac:dyDescent="0.3">
      <c r="A15903" t="s">
        <v>1018</v>
      </c>
      <c r="B15903" t="s">
        <v>5021</v>
      </c>
      <c r="C15903">
        <v>1704.700721204772</v>
      </c>
      <c r="D15903" t="s">
        <v>2480</v>
      </c>
      <c r="E15903" t="s">
        <v>65</v>
      </c>
    </row>
    <row r="15904" spans="1:5" x14ac:dyDescent="0.3">
      <c r="A15904" t="s">
        <v>1019</v>
      </c>
      <c r="B15904" t="s">
        <v>5021</v>
      </c>
      <c r="C15904">
        <v>1718.0616164341054</v>
      </c>
      <c r="D15904" t="s">
        <v>2480</v>
      </c>
      <c r="E15904" t="s">
        <v>65</v>
      </c>
    </row>
    <row r="15905" spans="1:5" x14ac:dyDescent="0.3">
      <c r="A15905" t="s">
        <v>1020</v>
      </c>
      <c r="B15905" t="s">
        <v>5021</v>
      </c>
      <c r="C15905">
        <v>2896.3985428085175</v>
      </c>
      <c r="D15905" t="s">
        <v>2480</v>
      </c>
      <c r="E15905" t="s">
        <v>65</v>
      </c>
    </row>
    <row r="15906" spans="1:5" x14ac:dyDescent="0.3">
      <c r="A15906" t="s">
        <v>1021</v>
      </c>
      <c r="B15906" t="s">
        <v>5021</v>
      </c>
      <c r="C15906">
        <v>163.24700580929999</v>
      </c>
      <c r="D15906" t="s">
        <v>2480</v>
      </c>
      <c r="E15906" t="s">
        <v>65</v>
      </c>
    </row>
    <row r="15907" spans="1:5" x14ac:dyDescent="0.3">
      <c r="A15907" t="s">
        <v>1022</v>
      </c>
      <c r="B15907" t="s">
        <v>5021</v>
      </c>
      <c r="C15907">
        <v>188.34814105071101</v>
      </c>
      <c r="D15907" t="s">
        <v>2480</v>
      </c>
      <c r="E15907" t="s">
        <v>65</v>
      </c>
    </row>
    <row r="15908" spans="1:5" x14ac:dyDescent="0.3">
      <c r="A15908" t="s">
        <v>1023</v>
      </c>
      <c r="B15908" t="s">
        <v>5021</v>
      </c>
      <c r="C15908">
        <v>210.55445955316699</v>
      </c>
      <c r="D15908" t="s">
        <v>2480</v>
      </c>
      <c r="E15908" t="s">
        <v>65</v>
      </c>
    </row>
    <row r="15909" spans="1:5" x14ac:dyDescent="0.3">
      <c r="A15909" t="s">
        <v>1024</v>
      </c>
      <c r="B15909" t="s">
        <v>5021</v>
      </c>
      <c r="C15909">
        <v>211.280743402479</v>
      </c>
      <c r="D15909" t="s">
        <v>2480</v>
      </c>
      <c r="E15909" t="s">
        <v>65</v>
      </c>
    </row>
    <row r="15910" spans="1:5" x14ac:dyDescent="0.3">
      <c r="A15910" t="s">
        <v>1025</v>
      </c>
      <c r="B15910" t="s">
        <v>5021</v>
      </c>
      <c r="C15910">
        <v>208.95696164035903</v>
      </c>
      <c r="D15910" t="s">
        <v>2480</v>
      </c>
      <c r="E15910" t="s">
        <v>65</v>
      </c>
    </row>
    <row r="15911" spans="1:5" x14ac:dyDescent="0.3">
      <c r="A15911" t="s">
        <v>1026</v>
      </c>
      <c r="B15911" t="s">
        <v>5021</v>
      </c>
      <c r="C15911">
        <v>198.745632638731</v>
      </c>
      <c r="D15911" t="s">
        <v>2480</v>
      </c>
      <c r="E15911" t="s">
        <v>65</v>
      </c>
    </row>
    <row r="15912" spans="1:5" x14ac:dyDescent="0.3">
      <c r="A15912" t="s">
        <v>1027</v>
      </c>
      <c r="B15912" t="s">
        <v>5021</v>
      </c>
      <c r="C15912">
        <v>192.62428725388199</v>
      </c>
      <c r="D15912" t="s">
        <v>2480</v>
      </c>
      <c r="E15912" t="s">
        <v>65</v>
      </c>
    </row>
    <row r="15913" spans="1:5" x14ac:dyDescent="0.3">
      <c r="A15913" t="s">
        <v>1028</v>
      </c>
      <c r="B15913" t="s">
        <v>5021</v>
      </c>
      <c r="C15913">
        <v>202.69898049520188</v>
      </c>
      <c r="D15913" t="s">
        <v>2480</v>
      </c>
      <c r="E15913" t="s">
        <v>65</v>
      </c>
    </row>
    <row r="15914" spans="1:5" x14ac:dyDescent="0.3">
      <c r="A15914" t="s">
        <v>1029</v>
      </c>
      <c r="B15914" t="s">
        <v>5021</v>
      </c>
      <c r="C15914">
        <v>241.01216957087749</v>
      </c>
      <c r="D15914" t="s">
        <v>2480</v>
      </c>
      <c r="E15914" t="s">
        <v>65</v>
      </c>
    </row>
    <row r="15915" spans="1:5" x14ac:dyDescent="0.3">
      <c r="A15915" t="s">
        <v>1030</v>
      </c>
      <c r="B15915" t="s">
        <v>5021</v>
      </c>
      <c r="C15915">
        <v>272.72419207393119</v>
      </c>
      <c r="D15915" t="s">
        <v>2480</v>
      </c>
      <c r="E15915" t="s">
        <v>65</v>
      </c>
    </row>
    <row r="15916" spans="1:5" x14ac:dyDescent="0.3">
      <c r="A15916" t="s">
        <v>1031</v>
      </c>
      <c r="B15916" t="s">
        <v>5021</v>
      </c>
      <c r="C15916">
        <v>266.49745902343699</v>
      </c>
      <c r="D15916" t="s">
        <v>2480</v>
      </c>
      <c r="E15916" t="s">
        <v>65</v>
      </c>
    </row>
    <row r="15917" spans="1:5" x14ac:dyDescent="0.3">
      <c r="A15917" t="s">
        <v>1032</v>
      </c>
      <c r="B15917" t="s">
        <v>5021</v>
      </c>
      <c r="C15917">
        <v>287.21727203973978</v>
      </c>
      <c r="D15917" t="s">
        <v>2480</v>
      </c>
      <c r="E15917" t="s">
        <v>65</v>
      </c>
    </row>
    <row r="15918" spans="1:5" x14ac:dyDescent="0.3">
      <c r="A15918" t="s">
        <v>1033</v>
      </c>
      <c r="B15918" t="s">
        <v>5021</v>
      </c>
      <c r="C15918">
        <v>109.968642858162</v>
      </c>
      <c r="D15918" t="s">
        <v>2480</v>
      </c>
      <c r="E15918" t="s">
        <v>65</v>
      </c>
    </row>
    <row r="15919" spans="1:5" x14ac:dyDescent="0.3">
      <c r="A15919" t="s">
        <v>1034</v>
      </c>
      <c r="B15919" t="s">
        <v>5021</v>
      </c>
      <c r="C15919">
        <v>367.12945186789528</v>
      </c>
      <c r="D15919" t="s">
        <v>2480</v>
      </c>
      <c r="E15919" t="s">
        <v>65</v>
      </c>
    </row>
    <row r="15920" spans="1:5" x14ac:dyDescent="0.3">
      <c r="A15920" t="s">
        <v>1035</v>
      </c>
      <c r="B15920" t="s">
        <v>5021</v>
      </c>
      <c r="C15920">
        <v>222.59186684402806</v>
      </c>
      <c r="D15920" t="s">
        <v>2480</v>
      </c>
      <c r="E15920" t="s">
        <v>65</v>
      </c>
    </row>
    <row r="15921" spans="1:5" x14ac:dyDescent="0.3">
      <c r="A15921" t="s">
        <v>1036</v>
      </c>
      <c r="B15921" t="s">
        <v>5021</v>
      </c>
      <c r="C15921">
        <v>61.822145791860272</v>
      </c>
      <c r="D15921" t="s">
        <v>2480</v>
      </c>
      <c r="E15921" t="s">
        <v>65</v>
      </c>
    </row>
    <row r="15922" spans="1:5" x14ac:dyDescent="0.3">
      <c r="A15922" t="s">
        <v>1037</v>
      </c>
      <c r="B15922" t="s">
        <v>5021</v>
      </c>
      <c r="C15922">
        <v>514.19286715000499</v>
      </c>
      <c r="D15922" t="s">
        <v>2480</v>
      </c>
      <c r="E15922" t="s">
        <v>65</v>
      </c>
    </row>
    <row r="15923" spans="1:5" x14ac:dyDescent="0.3">
      <c r="A15923" t="s">
        <v>1038</v>
      </c>
      <c r="B15923" t="s">
        <v>5021</v>
      </c>
      <c r="C15923">
        <v>346.55030495169399</v>
      </c>
      <c r="D15923" t="s">
        <v>2480</v>
      </c>
      <c r="E15923" t="s">
        <v>65</v>
      </c>
    </row>
    <row r="15924" spans="1:5" x14ac:dyDescent="0.3">
      <c r="A15924" t="s">
        <v>1039</v>
      </c>
      <c r="B15924" t="s">
        <v>5021</v>
      </c>
      <c r="C15924">
        <v>218.03700862827901</v>
      </c>
      <c r="D15924" t="s">
        <v>2480</v>
      </c>
      <c r="E15924" t="s">
        <v>65</v>
      </c>
    </row>
    <row r="15925" spans="1:5" x14ac:dyDescent="0.3">
      <c r="A15925" t="s">
        <v>1040</v>
      </c>
      <c r="B15925" t="s">
        <v>5021</v>
      </c>
      <c r="C15925">
        <v>269.24352819588569</v>
      </c>
      <c r="D15925" t="s">
        <v>2480</v>
      </c>
      <c r="E15925" t="s">
        <v>65</v>
      </c>
    </row>
    <row r="15926" spans="1:5" x14ac:dyDescent="0.3">
      <c r="A15926" t="s">
        <v>1041</v>
      </c>
      <c r="B15926" t="s">
        <v>5021</v>
      </c>
      <c r="C15926">
        <v>367.12868423703901</v>
      </c>
      <c r="D15926" t="s">
        <v>2480</v>
      </c>
      <c r="E15926" t="s">
        <v>65</v>
      </c>
    </row>
    <row r="15927" spans="1:5" x14ac:dyDescent="0.3">
      <c r="A15927" t="s">
        <v>1042</v>
      </c>
      <c r="B15927" t="s">
        <v>5021</v>
      </c>
      <c r="C15927">
        <v>373.16028593697195</v>
      </c>
      <c r="D15927" t="s">
        <v>2480</v>
      </c>
      <c r="E15927" t="s">
        <v>65</v>
      </c>
    </row>
    <row r="15928" spans="1:5" x14ac:dyDescent="0.3">
      <c r="A15928" t="s">
        <v>1043</v>
      </c>
      <c r="B15928" t="s">
        <v>5021</v>
      </c>
      <c r="C15928">
        <v>209.92135148249599</v>
      </c>
      <c r="D15928" t="s">
        <v>2480</v>
      </c>
      <c r="E15928" t="s">
        <v>65</v>
      </c>
    </row>
    <row r="15929" spans="1:5" x14ac:dyDescent="0.3">
      <c r="A15929" t="s">
        <v>1044</v>
      </c>
      <c r="B15929" t="s">
        <v>5021</v>
      </c>
      <c r="C15929">
        <v>212.67671618968001</v>
      </c>
      <c r="D15929" t="s">
        <v>2480</v>
      </c>
      <c r="E15929" t="s">
        <v>65</v>
      </c>
    </row>
    <row r="15930" spans="1:5" x14ac:dyDescent="0.3">
      <c r="A15930" t="s">
        <v>1045</v>
      </c>
      <c r="B15930" t="s">
        <v>5021</v>
      </c>
      <c r="C15930">
        <v>314.44783918895416</v>
      </c>
      <c r="D15930" t="s">
        <v>2480</v>
      </c>
      <c r="E15930" t="s">
        <v>65</v>
      </c>
    </row>
    <row r="15931" spans="1:5" x14ac:dyDescent="0.3">
      <c r="A15931" t="s">
        <v>1046</v>
      </c>
      <c r="B15931" t="s">
        <v>5021</v>
      </c>
      <c r="C15931">
        <v>307.42635348368401</v>
      </c>
      <c r="D15931" t="s">
        <v>2480</v>
      </c>
      <c r="E15931" t="s">
        <v>65</v>
      </c>
    </row>
    <row r="15932" spans="1:5" x14ac:dyDescent="0.3">
      <c r="A15932" t="s">
        <v>1047</v>
      </c>
      <c r="B15932" t="s">
        <v>5021</v>
      </c>
      <c r="C15932">
        <v>340.06956877012198</v>
      </c>
      <c r="D15932" t="s">
        <v>2480</v>
      </c>
      <c r="E15932" t="s">
        <v>65</v>
      </c>
    </row>
    <row r="15933" spans="1:5" x14ac:dyDescent="0.3">
      <c r="A15933" t="s">
        <v>1048</v>
      </c>
      <c r="B15933" t="s">
        <v>5021</v>
      </c>
      <c r="C15933">
        <v>361.13459681214403</v>
      </c>
      <c r="D15933" t="s">
        <v>2480</v>
      </c>
      <c r="E15933" t="s">
        <v>65</v>
      </c>
    </row>
    <row r="15934" spans="1:5" x14ac:dyDescent="0.3">
      <c r="A15934" t="s">
        <v>1049</v>
      </c>
      <c r="B15934" t="s">
        <v>5021</v>
      </c>
      <c r="C15934">
        <v>299.83718664306184</v>
      </c>
      <c r="D15934" t="s">
        <v>2480</v>
      </c>
      <c r="E15934" t="s">
        <v>65</v>
      </c>
    </row>
    <row r="15935" spans="1:5" x14ac:dyDescent="0.3">
      <c r="A15935" t="s">
        <v>1050</v>
      </c>
      <c r="B15935" t="s">
        <v>5021</v>
      </c>
      <c r="C15935">
        <v>273.80921504312903</v>
      </c>
      <c r="D15935" t="s">
        <v>2480</v>
      </c>
      <c r="E15935" t="s">
        <v>65</v>
      </c>
    </row>
    <row r="15936" spans="1:5" x14ac:dyDescent="0.3">
      <c r="A15936" t="s">
        <v>1051</v>
      </c>
      <c r="B15936" t="s">
        <v>5021</v>
      </c>
      <c r="C15936">
        <v>257.11762412585369</v>
      </c>
      <c r="D15936" t="s">
        <v>2480</v>
      </c>
      <c r="E15936" t="s">
        <v>65</v>
      </c>
    </row>
    <row r="15937" spans="1:5" x14ac:dyDescent="0.3">
      <c r="A15937" t="s">
        <v>550</v>
      </c>
      <c r="B15937" t="s">
        <v>5021</v>
      </c>
      <c r="C15937">
        <v>2075.21138822176</v>
      </c>
      <c r="D15937" t="s">
        <v>2480</v>
      </c>
      <c r="E15937" t="s">
        <v>65</v>
      </c>
    </row>
    <row r="15938" spans="1:5" x14ac:dyDescent="0.3">
      <c r="A15938" t="s">
        <v>552</v>
      </c>
      <c r="B15938" t="s">
        <v>5021</v>
      </c>
      <c r="C15938">
        <v>2025.6778623071075</v>
      </c>
      <c r="D15938" t="s">
        <v>2480</v>
      </c>
      <c r="E15938" t="s">
        <v>65</v>
      </c>
    </row>
    <row r="15939" spans="1:5" x14ac:dyDescent="0.3">
      <c r="A15939" t="s">
        <v>554</v>
      </c>
      <c r="B15939" t="s">
        <v>5021</v>
      </c>
      <c r="C15939">
        <v>1398.8196239303611</v>
      </c>
      <c r="D15939" t="s">
        <v>2480</v>
      </c>
      <c r="E15939" t="s">
        <v>65</v>
      </c>
    </row>
    <row r="15940" spans="1:5" x14ac:dyDescent="0.3">
      <c r="A15940" t="s">
        <v>63</v>
      </c>
      <c r="B15940" t="s">
        <v>5021</v>
      </c>
      <c r="C15940">
        <v>1162.0581829963146</v>
      </c>
      <c r="D15940" t="s">
        <v>2480</v>
      </c>
      <c r="E15940" t="s">
        <v>65</v>
      </c>
    </row>
    <row r="15941" spans="1:5" x14ac:dyDescent="0.3">
      <c r="A15941" t="s">
        <v>557</v>
      </c>
      <c r="B15941" t="s">
        <v>5021</v>
      </c>
      <c r="C15941">
        <v>670.65419160017268</v>
      </c>
      <c r="D15941" t="s">
        <v>2480</v>
      </c>
      <c r="E15941" t="s">
        <v>65</v>
      </c>
    </row>
    <row r="15942" spans="1:5" x14ac:dyDescent="0.3">
      <c r="A15942" t="s">
        <v>559</v>
      </c>
      <c r="B15942" t="s">
        <v>5021</v>
      </c>
      <c r="C15942">
        <v>1305.9417086161345</v>
      </c>
      <c r="D15942" t="s">
        <v>2480</v>
      </c>
      <c r="E15942" t="s">
        <v>65</v>
      </c>
    </row>
    <row r="15943" spans="1:5" x14ac:dyDescent="0.3">
      <c r="A15943" t="s">
        <v>561</v>
      </c>
      <c r="B15943" t="s">
        <v>5021</v>
      </c>
      <c r="C15943">
        <v>1195.0043008989155</v>
      </c>
      <c r="D15943" t="s">
        <v>2480</v>
      </c>
      <c r="E15943" t="s">
        <v>65</v>
      </c>
    </row>
    <row r="15944" spans="1:5" x14ac:dyDescent="0.3">
      <c r="A15944" t="s">
        <v>563</v>
      </c>
      <c r="B15944" t="s">
        <v>5021</v>
      </c>
      <c r="C15944">
        <v>1846.3007985185966</v>
      </c>
      <c r="D15944" t="s">
        <v>2480</v>
      </c>
      <c r="E15944" t="s">
        <v>65</v>
      </c>
    </row>
    <row r="15945" spans="1:5" x14ac:dyDescent="0.3">
      <c r="A15945" t="s">
        <v>565</v>
      </c>
      <c r="B15945" t="s">
        <v>5021</v>
      </c>
      <c r="C15945">
        <v>1671.5409150299452</v>
      </c>
      <c r="D15945" t="s">
        <v>2480</v>
      </c>
      <c r="E15945" t="s">
        <v>65</v>
      </c>
    </row>
    <row r="15946" spans="1:5" x14ac:dyDescent="0.3">
      <c r="A15946" t="s">
        <v>1052</v>
      </c>
      <c r="B15946" t="s">
        <v>5021</v>
      </c>
      <c r="C15946">
        <v>4100.2104416451702</v>
      </c>
      <c r="D15946" t="s">
        <v>2480</v>
      </c>
      <c r="E15946" t="s">
        <v>65</v>
      </c>
    </row>
    <row r="15947" spans="1:5" x14ac:dyDescent="0.3">
      <c r="A15947" t="s">
        <v>1053</v>
      </c>
      <c r="B15947" t="s">
        <v>5021</v>
      </c>
      <c r="C15947">
        <v>1652.7188085037301</v>
      </c>
      <c r="D15947" t="s">
        <v>2480</v>
      </c>
      <c r="E15947" t="s">
        <v>65</v>
      </c>
    </row>
    <row r="15948" spans="1:5" x14ac:dyDescent="0.3">
      <c r="A15948" t="s">
        <v>1054</v>
      </c>
      <c r="B15948" t="s">
        <v>5021</v>
      </c>
      <c r="C15948">
        <v>3212.8194138642898</v>
      </c>
      <c r="D15948" t="s">
        <v>2480</v>
      </c>
      <c r="E15948" t="s">
        <v>65</v>
      </c>
    </row>
    <row r="15949" spans="1:5" x14ac:dyDescent="0.3">
      <c r="A15949" t="s">
        <v>1055</v>
      </c>
      <c r="B15949" t="s">
        <v>5021</v>
      </c>
      <c r="C15949">
        <v>1316.19988924008</v>
      </c>
      <c r="D15949" t="s">
        <v>2480</v>
      </c>
      <c r="E15949" t="s">
        <v>65</v>
      </c>
    </row>
    <row r="15950" spans="1:5" x14ac:dyDescent="0.3">
      <c r="A15950" t="s">
        <v>1056</v>
      </c>
      <c r="B15950" t="s">
        <v>5021</v>
      </c>
      <c r="C15950">
        <v>2964.7544822522523</v>
      </c>
      <c r="D15950" t="s">
        <v>2480</v>
      </c>
      <c r="E15950" t="s">
        <v>65</v>
      </c>
    </row>
    <row r="15951" spans="1:5" x14ac:dyDescent="0.3">
      <c r="A15951" t="s">
        <v>1057</v>
      </c>
      <c r="B15951" t="s">
        <v>5021</v>
      </c>
      <c r="C15951">
        <v>2641.6630045018901</v>
      </c>
      <c r="D15951" t="s">
        <v>2480</v>
      </c>
      <c r="E15951" t="s">
        <v>65</v>
      </c>
    </row>
    <row r="15952" spans="1:5" x14ac:dyDescent="0.3">
      <c r="A15952" t="s">
        <v>1058</v>
      </c>
      <c r="B15952" t="s">
        <v>5021</v>
      </c>
      <c r="C15952">
        <v>2736.0892878290101</v>
      </c>
      <c r="D15952" t="s">
        <v>2480</v>
      </c>
      <c r="E15952" t="s">
        <v>65</v>
      </c>
    </row>
    <row r="15953" spans="1:5" x14ac:dyDescent="0.3">
      <c r="A15953" t="s">
        <v>1059</v>
      </c>
      <c r="B15953" t="s">
        <v>5021</v>
      </c>
      <c r="C15953">
        <v>2887.3022790413802</v>
      </c>
      <c r="D15953" t="s">
        <v>2480</v>
      </c>
      <c r="E15953" t="s">
        <v>65</v>
      </c>
    </row>
    <row r="15954" spans="1:5" x14ac:dyDescent="0.3">
      <c r="A15954" t="s">
        <v>1060</v>
      </c>
      <c r="B15954" t="s">
        <v>5021</v>
      </c>
      <c r="C15954">
        <v>2774.3354853894998</v>
      </c>
      <c r="D15954" t="s">
        <v>2480</v>
      </c>
      <c r="E15954" t="s">
        <v>65</v>
      </c>
    </row>
    <row r="15955" spans="1:5" x14ac:dyDescent="0.3">
      <c r="A15955" t="s">
        <v>1061</v>
      </c>
      <c r="B15955" t="s">
        <v>5021</v>
      </c>
      <c r="C15955">
        <v>3274.8167916999105</v>
      </c>
      <c r="D15955" t="s">
        <v>2480</v>
      </c>
      <c r="E15955" t="s">
        <v>65</v>
      </c>
    </row>
    <row r="15956" spans="1:5" x14ac:dyDescent="0.3">
      <c r="A15956" t="s">
        <v>1062</v>
      </c>
      <c r="B15956" t="s">
        <v>5021</v>
      </c>
      <c r="C15956">
        <v>4978.0488941374297</v>
      </c>
      <c r="D15956" t="s">
        <v>2480</v>
      </c>
      <c r="E15956" t="s">
        <v>65</v>
      </c>
    </row>
    <row r="15957" spans="1:5" x14ac:dyDescent="0.3">
      <c r="A15957" t="s">
        <v>1063</v>
      </c>
      <c r="B15957" t="s">
        <v>5021</v>
      </c>
      <c r="C15957">
        <v>3885.4814231268947</v>
      </c>
      <c r="D15957" t="s">
        <v>2480</v>
      </c>
      <c r="E15957" t="s">
        <v>65</v>
      </c>
    </row>
    <row r="15958" spans="1:5" x14ac:dyDescent="0.3">
      <c r="A15958" t="s">
        <v>1064</v>
      </c>
      <c r="B15958" t="s">
        <v>5021</v>
      </c>
      <c r="C15958">
        <v>3309.9824784131315</v>
      </c>
      <c r="D15958" t="s">
        <v>2480</v>
      </c>
      <c r="E15958" t="s">
        <v>65</v>
      </c>
    </row>
    <row r="15959" spans="1:5" x14ac:dyDescent="0.3">
      <c r="A15959" t="s">
        <v>1065</v>
      </c>
      <c r="B15959" t="s">
        <v>5021</v>
      </c>
      <c r="C15959">
        <v>3945.8981447514852</v>
      </c>
      <c r="D15959" t="s">
        <v>2480</v>
      </c>
      <c r="E15959" t="s">
        <v>65</v>
      </c>
    </row>
    <row r="15960" spans="1:5" x14ac:dyDescent="0.3">
      <c r="A15960" t="s">
        <v>1066</v>
      </c>
      <c r="B15960" t="s">
        <v>5021</v>
      </c>
      <c r="C15960">
        <v>2687.4553233869533</v>
      </c>
      <c r="D15960" t="s">
        <v>2480</v>
      </c>
      <c r="E15960" t="s">
        <v>65</v>
      </c>
    </row>
    <row r="15961" spans="1:5" x14ac:dyDescent="0.3">
      <c r="A15961" t="s">
        <v>1067</v>
      </c>
      <c r="B15961" t="s">
        <v>5021</v>
      </c>
      <c r="C15961">
        <v>3442.2359838432099</v>
      </c>
      <c r="D15961" t="s">
        <v>2480</v>
      </c>
      <c r="E15961" t="s">
        <v>65</v>
      </c>
    </row>
    <row r="15962" spans="1:5" x14ac:dyDescent="0.3">
      <c r="A15962" t="s">
        <v>1068</v>
      </c>
      <c r="B15962" t="s">
        <v>5021</v>
      </c>
      <c r="C15962">
        <v>7016.1945668142298</v>
      </c>
      <c r="D15962" t="s">
        <v>2480</v>
      </c>
      <c r="E15962" t="s">
        <v>65</v>
      </c>
    </row>
    <row r="15963" spans="1:5" x14ac:dyDescent="0.3">
      <c r="A15963" t="s">
        <v>1069</v>
      </c>
      <c r="B15963" t="s">
        <v>5021</v>
      </c>
      <c r="C15963">
        <v>1847.898914611852</v>
      </c>
      <c r="D15963" t="s">
        <v>2480</v>
      </c>
      <c r="E15963" t="s">
        <v>65</v>
      </c>
    </row>
    <row r="15964" spans="1:5" x14ac:dyDescent="0.3">
      <c r="A15964" t="s">
        <v>1070</v>
      </c>
      <c r="B15964" t="s">
        <v>5021</v>
      </c>
      <c r="C15964">
        <v>1216.6084787745335</v>
      </c>
      <c r="D15964" t="s">
        <v>2480</v>
      </c>
      <c r="E15964" t="s">
        <v>65</v>
      </c>
    </row>
    <row r="15965" spans="1:5" x14ac:dyDescent="0.3">
      <c r="A15965" t="s">
        <v>1071</v>
      </c>
      <c r="B15965" t="s">
        <v>5021</v>
      </c>
      <c r="C15965">
        <v>2572.16824130141</v>
      </c>
      <c r="D15965" t="s">
        <v>2480</v>
      </c>
      <c r="E15965" t="s">
        <v>65</v>
      </c>
    </row>
    <row r="15966" spans="1:5" x14ac:dyDescent="0.3">
      <c r="A15966" t="s">
        <v>1072</v>
      </c>
      <c r="B15966" t="s">
        <v>5021</v>
      </c>
      <c r="C15966">
        <v>2458.5147144064908</v>
      </c>
      <c r="D15966" t="s">
        <v>2480</v>
      </c>
      <c r="E15966" t="s">
        <v>65</v>
      </c>
    </row>
    <row r="15967" spans="1:5" x14ac:dyDescent="0.3">
      <c r="A15967" t="s">
        <v>1073</v>
      </c>
      <c r="B15967" t="s">
        <v>5021</v>
      </c>
      <c r="C15967">
        <v>1461.6989058578399</v>
      </c>
      <c r="D15967" t="s">
        <v>2480</v>
      </c>
      <c r="E15967" t="s">
        <v>65</v>
      </c>
    </row>
    <row r="15968" spans="1:5" x14ac:dyDescent="0.3">
      <c r="A15968" t="s">
        <v>1074</v>
      </c>
      <c r="B15968" t="s">
        <v>5021</v>
      </c>
      <c r="C15968">
        <v>2966.1963346013999</v>
      </c>
      <c r="D15968" t="s">
        <v>2480</v>
      </c>
      <c r="E15968" t="s">
        <v>65</v>
      </c>
    </row>
    <row r="15969" spans="1:5" x14ac:dyDescent="0.3">
      <c r="A15969" t="s">
        <v>1075</v>
      </c>
      <c r="B15969" t="s">
        <v>5021</v>
      </c>
      <c r="C15969">
        <v>3369.7552456067201</v>
      </c>
      <c r="D15969" t="s">
        <v>2480</v>
      </c>
      <c r="E15969" t="s">
        <v>65</v>
      </c>
    </row>
    <row r="15970" spans="1:5" x14ac:dyDescent="0.3">
      <c r="A15970" t="s">
        <v>1076</v>
      </c>
      <c r="B15970" t="s">
        <v>5021</v>
      </c>
      <c r="C15970">
        <v>3302.57952231941</v>
      </c>
      <c r="D15970" t="s">
        <v>2480</v>
      </c>
      <c r="E15970" t="s">
        <v>65</v>
      </c>
    </row>
    <row r="15971" spans="1:5" x14ac:dyDescent="0.3">
      <c r="A15971" t="s">
        <v>1077</v>
      </c>
      <c r="B15971" t="s">
        <v>5021</v>
      </c>
      <c r="C15971">
        <v>485.287778470869</v>
      </c>
      <c r="D15971" t="s">
        <v>2480</v>
      </c>
      <c r="E15971" t="s">
        <v>65</v>
      </c>
    </row>
    <row r="15972" spans="1:5" x14ac:dyDescent="0.3">
      <c r="A15972" t="s">
        <v>1078</v>
      </c>
      <c r="B15972" t="s">
        <v>5021</v>
      </c>
      <c r="C15972">
        <v>3769.4456103264397</v>
      </c>
      <c r="D15972" t="s">
        <v>2480</v>
      </c>
      <c r="E15972" t="s">
        <v>65</v>
      </c>
    </row>
    <row r="15973" spans="1:5" x14ac:dyDescent="0.3">
      <c r="A15973" t="s">
        <v>1079</v>
      </c>
      <c r="B15973" t="s">
        <v>5021</v>
      </c>
      <c r="C15973">
        <v>2330.9214020775098</v>
      </c>
      <c r="D15973" t="s">
        <v>2480</v>
      </c>
      <c r="E15973" t="s">
        <v>65</v>
      </c>
    </row>
    <row r="15974" spans="1:5" x14ac:dyDescent="0.3">
      <c r="A15974" t="s">
        <v>1080</v>
      </c>
      <c r="B15974" t="s">
        <v>5021</v>
      </c>
      <c r="C15974">
        <v>3326.3869326783101</v>
      </c>
      <c r="D15974" t="s">
        <v>2480</v>
      </c>
      <c r="E15974" t="s">
        <v>65</v>
      </c>
    </row>
    <row r="15975" spans="1:5" x14ac:dyDescent="0.3">
      <c r="A15975" t="s">
        <v>1081</v>
      </c>
      <c r="B15975" t="s">
        <v>5021</v>
      </c>
      <c r="C15975">
        <v>2967.2354959392301</v>
      </c>
      <c r="D15975" t="s">
        <v>2480</v>
      </c>
      <c r="E15975" t="s">
        <v>65</v>
      </c>
    </row>
    <row r="15976" spans="1:5" x14ac:dyDescent="0.3">
      <c r="A15976" t="s">
        <v>1082</v>
      </c>
      <c r="B15976" t="s">
        <v>5021</v>
      </c>
      <c r="C15976">
        <v>2490.86712177348</v>
      </c>
      <c r="D15976" t="s">
        <v>2480</v>
      </c>
      <c r="E15976" t="s">
        <v>65</v>
      </c>
    </row>
    <row r="15977" spans="1:5" x14ac:dyDescent="0.3">
      <c r="A15977" t="s">
        <v>1083</v>
      </c>
      <c r="B15977" t="s">
        <v>5021</v>
      </c>
      <c r="C15977">
        <v>2023.5153403649499</v>
      </c>
      <c r="D15977" t="s">
        <v>2480</v>
      </c>
      <c r="E15977" t="s">
        <v>65</v>
      </c>
    </row>
    <row r="15978" spans="1:5" x14ac:dyDescent="0.3">
      <c r="A15978" t="s">
        <v>1084</v>
      </c>
      <c r="B15978" t="s">
        <v>5021</v>
      </c>
      <c r="C15978">
        <v>2881.5920545931499</v>
      </c>
      <c r="D15978" t="s">
        <v>2480</v>
      </c>
      <c r="E15978" t="s">
        <v>65</v>
      </c>
    </row>
    <row r="15979" spans="1:5" x14ac:dyDescent="0.3">
      <c r="A15979" t="s">
        <v>1085</v>
      </c>
      <c r="B15979" t="s">
        <v>5021</v>
      </c>
      <c r="C15979">
        <v>3219.2481448512094</v>
      </c>
      <c r="D15979" t="s">
        <v>2480</v>
      </c>
      <c r="E15979" t="s">
        <v>65</v>
      </c>
    </row>
    <row r="15980" spans="1:5" x14ac:dyDescent="0.3">
      <c r="A15980" t="s">
        <v>1086</v>
      </c>
      <c r="B15980" t="s">
        <v>5021</v>
      </c>
      <c r="C15980">
        <v>2988.4479834098302</v>
      </c>
      <c r="D15980" t="s">
        <v>2480</v>
      </c>
      <c r="E15980" t="s">
        <v>65</v>
      </c>
    </row>
    <row r="15981" spans="1:5" x14ac:dyDescent="0.3">
      <c r="A15981" t="s">
        <v>1087</v>
      </c>
      <c r="B15981" t="s">
        <v>5021</v>
      </c>
      <c r="C15981">
        <v>2988.3055768815898</v>
      </c>
      <c r="D15981" t="s">
        <v>2480</v>
      </c>
      <c r="E15981" t="s">
        <v>65</v>
      </c>
    </row>
    <row r="15982" spans="1:5" x14ac:dyDescent="0.3">
      <c r="A15982" t="s">
        <v>1088</v>
      </c>
      <c r="B15982" t="s">
        <v>5021</v>
      </c>
      <c r="C15982">
        <v>1194.1865269149998</v>
      </c>
      <c r="D15982" t="s">
        <v>2480</v>
      </c>
      <c r="E15982" t="s">
        <v>65</v>
      </c>
    </row>
    <row r="15983" spans="1:5" x14ac:dyDescent="0.3">
      <c r="A15983" t="s">
        <v>1089</v>
      </c>
      <c r="B15983" t="s">
        <v>5021</v>
      </c>
      <c r="C15983">
        <v>2469.64250324874</v>
      </c>
      <c r="D15983" t="s">
        <v>2480</v>
      </c>
      <c r="E15983" t="s">
        <v>65</v>
      </c>
    </row>
    <row r="15984" spans="1:5" x14ac:dyDescent="0.3">
      <c r="A15984" t="s">
        <v>1090</v>
      </c>
      <c r="B15984" t="s">
        <v>5021</v>
      </c>
      <c r="C15984">
        <v>3191.2454852742799</v>
      </c>
      <c r="D15984" t="s">
        <v>2480</v>
      </c>
      <c r="E15984" t="s">
        <v>65</v>
      </c>
    </row>
    <row r="15985" spans="1:5" x14ac:dyDescent="0.3">
      <c r="A15985" t="s">
        <v>1091</v>
      </c>
      <c r="B15985" t="s">
        <v>5021</v>
      </c>
      <c r="C15985">
        <v>2764.4271742567998</v>
      </c>
      <c r="D15985" t="s">
        <v>2480</v>
      </c>
      <c r="E15985" t="s">
        <v>65</v>
      </c>
    </row>
    <row r="15986" spans="1:5" x14ac:dyDescent="0.3">
      <c r="A15986" t="s">
        <v>1092</v>
      </c>
      <c r="B15986" t="s">
        <v>5021</v>
      </c>
      <c r="C15986">
        <v>2737.8289325822402</v>
      </c>
      <c r="D15986" t="s">
        <v>2480</v>
      </c>
      <c r="E15986" t="s">
        <v>65</v>
      </c>
    </row>
    <row r="15987" spans="1:5" x14ac:dyDescent="0.3">
      <c r="A15987" t="s">
        <v>1093</v>
      </c>
      <c r="B15987" t="s">
        <v>5021</v>
      </c>
      <c r="C15987">
        <v>3082.1586965805</v>
      </c>
      <c r="D15987" t="s">
        <v>2480</v>
      </c>
      <c r="E15987" t="s">
        <v>65</v>
      </c>
    </row>
    <row r="15988" spans="1:5" x14ac:dyDescent="0.3">
      <c r="A15988" t="s">
        <v>1094</v>
      </c>
      <c r="B15988" t="s">
        <v>5021</v>
      </c>
      <c r="C15988">
        <v>3106.4998588717499</v>
      </c>
      <c r="D15988" t="s">
        <v>2480</v>
      </c>
      <c r="E15988" t="s">
        <v>65</v>
      </c>
    </row>
    <row r="15989" spans="1:5" x14ac:dyDescent="0.3">
      <c r="A15989" t="s">
        <v>1095</v>
      </c>
      <c r="B15989" t="s">
        <v>5021</v>
      </c>
      <c r="C15989">
        <v>4941.2952956492099</v>
      </c>
      <c r="D15989" t="s">
        <v>2480</v>
      </c>
      <c r="E15989" t="s">
        <v>65</v>
      </c>
    </row>
    <row r="15990" spans="1:5" x14ac:dyDescent="0.3">
      <c r="A15990" t="s">
        <v>1096</v>
      </c>
      <c r="B15990" t="s">
        <v>5021</v>
      </c>
      <c r="C15990">
        <v>4518.17908297346</v>
      </c>
      <c r="D15990" t="s">
        <v>2480</v>
      </c>
      <c r="E15990" t="s">
        <v>65</v>
      </c>
    </row>
    <row r="15991" spans="1:5" x14ac:dyDescent="0.3">
      <c r="A15991" t="s">
        <v>1097</v>
      </c>
      <c r="B15991" t="s">
        <v>5021</v>
      </c>
      <c r="C15991">
        <v>1949.53441132599</v>
      </c>
      <c r="D15991" t="s">
        <v>2480</v>
      </c>
      <c r="E15991" t="s">
        <v>65</v>
      </c>
    </row>
    <row r="15992" spans="1:5" x14ac:dyDescent="0.3">
      <c r="A15992" t="s">
        <v>1098</v>
      </c>
      <c r="B15992" t="s">
        <v>5021</v>
      </c>
      <c r="C15992">
        <v>3112.0407046370401</v>
      </c>
      <c r="D15992" t="s">
        <v>2480</v>
      </c>
      <c r="E15992" t="s">
        <v>65</v>
      </c>
    </row>
    <row r="15993" spans="1:5" x14ac:dyDescent="0.3">
      <c r="A15993" t="s">
        <v>1099</v>
      </c>
      <c r="B15993" t="s">
        <v>5021</v>
      </c>
      <c r="C15993">
        <v>3619.5287952324402</v>
      </c>
      <c r="D15993" t="s">
        <v>2480</v>
      </c>
      <c r="E15993" t="s">
        <v>65</v>
      </c>
    </row>
    <row r="15994" spans="1:5" x14ac:dyDescent="0.3">
      <c r="A15994" t="s">
        <v>1100</v>
      </c>
      <c r="B15994" t="s">
        <v>5021</v>
      </c>
      <c r="C15994">
        <v>4386.1469633381203</v>
      </c>
      <c r="D15994" t="s">
        <v>2480</v>
      </c>
      <c r="E15994" t="s">
        <v>65</v>
      </c>
    </row>
    <row r="15995" spans="1:5" x14ac:dyDescent="0.3">
      <c r="A15995" t="s">
        <v>1101</v>
      </c>
      <c r="B15995" t="s">
        <v>5021</v>
      </c>
      <c r="C15995">
        <v>1126.35151391057</v>
      </c>
      <c r="D15995" t="s">
        <v>2480</v>
      </c>
      <c r="E15995" t="s">
        <v>65</v>
      </c>
    </row>
    <row r="15996" spans="1:5" x14ac:dyDescent="0.3">
      <c r="A15996" t="s">
        <v>1102</v>
      </c>
      <c r="B15996" t="s">
        <v>5021</v>
      </c>
      <c r="C15996">
        <v>5986.2818671679297</v>
      </c>
      <c r="D15996" t="s">
        <v>2480</v>
      </c>
      <c r="E15996" t="s">
        <v>65</v>
      </c>
    </row>
    <row r="15997" spans="1:5" x14ac:dyDescent="0.3">
      <c r="A15997" t="s">
        <v>1103</v>
      </c>
      <c r="B15997" t="s">
        <v>5021</v>
      </c>
      <c r="C15997">
        <v>2976.415129577912</v>
      </c>
      <c r="D15997" t="s">
        <v>2480</v>
      </c>
      <c r="E15997" t="s">
        <v>65</v>
      </c>
    </row>
    <row r="15998" spans="1:5" x14ac:dyDescent="0.3">
      <c r="A15998" t="s">
        <v>1104</v>
      </c>
      <c r="B15998" t="s">
        <v>5021</v>
      </c>
      <c r="C15998">
        <v>4297.2130784418596</v>
      </c>
      <c r="D15998" t="s">
        <v>2480</v>
      </c>
      <c r="E15998" t="s">
        <v>65</v>
      </c>
    </row>
    <row r="15999" spans="1:5" x14ac:dyDescent="0.3">
      <c r="A15999" t="s">
        <v>1105</v>
      </c>
      <c r="B15999" t="s">
        <v>5021</v>
      </c>
      <c r="C15999">
        <v>5303.2699206789903</v>
      </c>
      <c r="D15999" t="s">
        <v>2480</v>
      </c>
      <c r="E15999" t="s">
        <v>65</v>
      </c>
    </row>
    <row r="16000" spans="1:5" x14ac:dyDescent="0.3">
      <c r="A16000" t="s">
        <v>1106</v>
      </c>
      <c r="B16000" t="s">
        <v>5021</v>
      </c>
      <c r="C16000">
        <v>4530.0054312143202</v>
      </c>
      <c r="D16000" t="s">
        <v>2480</v>
      </c>
      <c r="E16000" t="s">
        <v>65</v>
      </c>
    </row>
    <row r="16001" spans="1:5" x14ac:dyDescent="0.3">
      <c r="A16001" t="s">
        <v>1107</v>
      </c>
      <c r="B16001" t="s">
        <v>5021</v>
      </c>
      <c r="C16001">
        <v>3616.8708644261401</v>
      </c>
      <c r="D16001" t="s">
        <v>2480</v>
      </c>
      <c r="E16001" t="s">
        <v>65</v>
      </c>
    </row>
    <row r="16002" spans="1:5" x14ac:dyDescent="0.3">
      <c r="A16002" t="s">
        <v>1108</v>
      </c>
      <c r="B16002" t="s">
        <v>5021</v>
      </c>
      <c r="C16002">
        <v>2299.2113974686999</v>
      </c>
      <c r="D16002" t="s">
        <v>2480</v>
      </c>
      <c r="E16002" t="s">
        <v>65</v>
      </c>
    </row>
    <row r="16003" spans="1:5" x14ac:dyDescent="0.3">
      <c r="A16003" t="s">
        <v>1109</v>
      </c>
      <c r="B16003" t="s">
        <v>5021</v>
      </c>
      <c r="C16003">
        <v>5877.0874341100198</v>
      </c>
      <c r="D16003" t="s">
        <v>2480</v>
      </c>
      <c r="E16003" t="s">
        <v>65</v>
      </c>
    </row>
    <row r="16004" spans="1:5" x14ac:dyDescent="0.3">
      <c r="A16004" t="s">
        <v>1110</v>
      </c>
      <c r="B16004" t="s">
        <v>5021</v>
      </c>
      <c r="C16004">
        <v>1915.30108731255</v>
      </c>
      <c r="D16004" t="s">
        <v>2480</v>
      </c>
      <c r="E16004" t="s">
        <v>65</v>
      </c>
    </row>
    <row r="16005" spans="1:5" x14ac:dyDescent="0.3">
      <c r="A16005" t="s">
        <v>1111</v>
      </c>
      <c r="B16005" t="s">
        <v>5021</v>
      </c>
      <c r="C16005">
        <v>4207.7878553087803</v>
      </c>
      <c r="D16005" t="s">
        <v>2480</v>
      </c>
      <c r="E16005" t="s">
        <v>65</v>
      </c>
    </row>
    <row r="16006" spans="1:5" x14ac:dyDescent="0.3">
      <c r="A16006" t="s">
        <v>1112</v>
      </c>
      <c r="B16006" t="s">
        <v>5021</v>
      </c>
      <c r="C16006">
        <v>2346.0070066845301</v>
      </c>
      <c r="D16006" t="s">
        <v>2480</v>
      </c>
      <c r="E16006" t="s">
        <v>65</v>
      </c>
    </row>
    <row r="16007" spans="1:5" x14ac:dyDescent="0.3">
      <c r="A16007" t="s">
        <v>1113</v>
      </c>
      <c r="B16007" t="s">
        <v>5021</v>
      </c>
      <c r="C16007">
        <v>1807.4895191758001</v>
      </c>
      <c r="D16007" t="s">
        <v>2480</v>
      </c>
      <c r="E16007" t="s">
        <v>65</v>
      </c>
    </row>
    <row r="16008" spans="1:5" x14ac:dyDescent="0.3">
      <c r="A16008" t="s">
        <v>1114</v>
      </c>
      <c r="B16008" t="s">
        <v>5021</v>
      </c>
      <c r="C16008">
        <v>1750.67754990249</v>
      </c>
      <c r="D16008" t="s">
        <v>2480</v>
      </c>
      <c r="E16008" t="s">
        <v>65</v>
      </c>
    </row>
    <row r="16009" spans="1:5" x14ac:dyDescent="0.3">
      <c r="A16009" t="s">
        <v>1115</v>
      </c>
      <c r="B16009" t="s">
        <v>5021</v>
      </c>
      <c r="C16009">
        <v>2046.9978810896203</v>
      </c>
      <c r="D16009" t="s">
        <v>2480</v>
      </c>
      <c r="E16009" t="s">
        <v>65</v>
      </c>
    </row>
    <row r="16010" spans="1:5" x14ac:dyDescent="0.3">
      <c r="A16010" t="s">
        <v>1116</v>
      </c>
      <c r="B16010" t="s">
        <v>5021</v>
      </c>
      <c r="C16010">
        <v>3930.49309315953</v>
      </c>
      <c r="D16010" t="s">
        <v>2480</v>
      </c>
      <c r="E16010" t="s">
        <v>65</v>
      </c>
    </row>
    <row r="16011" spans="1:5" x14ac:dyDescent="0.3">
      <c r="A16011" t="s">
        <v>1117</v>
      </c>
      <c r="B16011" t="s">
        <v>5021</v>
      </c>
      <c r="C16011">
        <v>3278.3607168153699</v>
      </c>
      <c r="D16011" t="s">
        <v>2480</v>
      </c>
      <c r="E16011" t="s">
        <v>65</v>
      </c>
    </row>
    <row r="16012" spans="1:5" x14ac:dyDescent="0.3">
      <c r="A16012" t="s">
        <v>1118</v>
      </c>
      <c r="B16012" t="s">
        <v>5021</v>
      </c>
      <c r="C16012">
        <v>2505.0570917935802</v>
      </c>
      <c r="D16012" t="s">
        <v>2480</v>
      </c>
      <c r="E16012" t="s">
        <v>65</v>
      </c>
    </row>
    <row r="16013" spans="1:5" x14ac:dyDescent="0.3">
      <c r="A16013" t="s">
        <v>1119</v>
      </c>
      <c r="B16013" t="s">
        <v>5021</v>
      </c>
      <c r="C16013">
        <v>4459.1522867447202</v>
      </c>
      <c r="D16013" t="s">
        <v>2480</v>
      </c>
      <c r="E16013" t="s">
        <v>65</v>
      </c>
    </row>
    <row r="16014" spans="1:5" x14ac:dyDescent="0.3">
      <c r="A16014" t="s">
        <v>1120</v>
      </c>
      <c r="B16014" t="s">
        <v>5021</v>
      </c>
      <c r="C16014">
        <v>3586.4105260804799</v>
      </c>
      <c r="D16014" t="s">
        <v>2480</v>
      </c>
      <c r="E16014" t="s">
        <v>65</v>
      </c>
    </row>
    <row r="16015" spans="1:5" x14ac:dyDescent="0.3">
      <c r="A16015" t="s">
        <v>1121</v>
      </c>
      <c r="B16015" t="s">
        <v>5021</v>
      </c>
      <c r="C16015">
        <v>3145.2112313955099</v>
      </c>
      <c r="D16015" t="s">
        <v>2480</v>
      </c>
      <c r="E16015" t="s">
        <v>65</v>
      </c>
    </row>
    <row r="16016" spans="1:5" x14ac:dyDescent="0.3">
      <c r="A16016" t="s">
        <v>1122</v>
      </c>
      <c r="B16016" t="s">
        <v>5021</v>
      </c>
      <c r="C16016">
        <v>3804.4341454148098</v>
      </c>
      <c r="D16016" t="s">
        <v>2480</v>
      </c>
      <c r="E16016" t="s">
        <v>65</v>
      </c>
    </row>
    <row r="16017" spans="1:5" x14ac:dyDescent="0.3">
      <c r="A16017" t="s">
        <v>1123</v>
      </c>
      <c r="B16017" t="s">
        <v>5021</v>
      </c>
      <c r="C16017">
        <v>2732.1800619706801</v>
      </c>
      <c r="D16017" t="s">
        <v>2480</v>
      </c>
      <c r="E16017" t="s">
        <v>65</v>
      </c>
    </row>
    <row r="16018" spans="1:5" x14ac:dyDescent="0.3">
      <c r="A16018" t="s">
        <v>1124</v>
      </c>
      <c r="B16018" t="s">
        <v>5021</v>
      </c>
      <c r="C16018">
        <v>2609.4182535329301</v>
      </c>
      <c r="D16018" t="s">
        <v>2480</v>
      </c>
      <c r="E16018" t="s">
        <v>65</v>
      </c>
    </row>
    <row r="16019" spans="1:5" x14ac:dyDescent="0.3">
      <c r="A16019" t="s">
        <v>1125</v>
      </c>
      <c r="B16019" t="s">
        <v>5021</v>
      </c>
      <c r="C16019">
        <v>2168.3141863237602</v>
      </c>
      <c r="D16019" t="s">
        <v>2480</v>
      </c>
      <c r="E16019" t="s">
        <v>65</v>
      </c>
    </row>
    <row r="16020" spans="1:5" x14ac:dyDescent="0.3">
      <c r="A16020" t="s">
        <v>1126</v>
      </c>
      <c r="B16020" t="s">
        <v>5021</v>
      </c>
      <c r="C16020">
        <v>1018.49482695225</v>
      </c>
      <c r="D16020" t="s">
        <v>2480</v>
      </c>
      <c r="E16020" t="s">
        <v>65</v>
      </c>
    </row>
    <row r="16021" spans="1:5" x14ac:dyDescent="0.3">
      <c r="A16021" t="s">
        <v>1127</v>
      </c>
      <c r="B16021" t="s">
        <v>5021</v>
      </c>
      <c r="C16021">
        <v>2970.5673870257101</v>
      </c>
      <c r="D16021" t="s">
        <v>2480</v>
      </c>
      <c r="E16021" t="s">
        <v>65</v>
      </c>
    </row>
    <row r="16022" spans="1:5" x14ac:dyDescent="0.3">
      <c r="A16022" t="s">
        <v>1128</v>
      </c>
      <c r="B16022" t="s">
        <v>5021</v>
      </c>
      <c r="C16022">
        <v>2783.2315262155098</v>
      </c>
      <c r="D16022" t="s">
        <v>2480</v>
      </c>
      <c r="E16022" t="s">
        <v>65</v>
      </c>
    </row>
    <row r="16023" spans="1:5" x14ac:dyDescent="0.3">
      <c r="A16023" t="s">
        <v>1129</v>
      </c>
      <c r="B16023" t="s">
        <v>5021</v>
      </c>
      <c r="C16023">
        <v>3252.5590766015298</v>
      </c>
      <c r="D16023" t="s">
        <v>2480</v>
      </c>
      <c r="E16023" t="s">
        <v>65</v>
      </c>
    </row>
    <row r="16024" spans="1:5" x14ac:dyDescent="0.3">
      <c r="A16024" t="s">
        <v>1130</v>
      </c>
      <c r="B16024" t="s">
        <v>5021</v>
      </c>
      <c r="C16024">
        <v>2993.7599739861298</v>
      </c>
      <c r="D16024" t="s">
        <v>2480</v>
      </c>
      <c r="E16024" t="s">
        <v>65</v>
      </c>
    </row>
    <row r="16025" spans="1:5" x14ac:dyDescent="0.3">
      <c r="A16025" t="s">
        <v>1131</v>
      </c>
      <c r="B16025" t="s">
        <v>5021</v>
      </c>
      <c r="C16025">
        <v>3105.4812170403907</v>
      </c>
      <c r="D16025" t="s">
        <v>2480</v>
      </c>
      <c r="E16025" t="s">
        <v>65</v>
      </c>
    </row>
    <row r="16026" spans="1:5" x14ac:dyDescent="0.3">
      <c r="A16026" t="s">
        <v>1132</v>
      </c>
      <c r="B16026" t="s">
        <v>5021</v>
      </c>
      <c r="C16026">
        <v>3763.8757172785899</v>
      </c>
      <c r="D16026" t="s">
        <v>2480</v>
      </c>
      <c r="E16026" t="s">
        <v>65</v>
      </c>
    </row>
    <row r="16027" spans="1:5" x14ac:dyDescent="0.3">
      <c r="A16027" t="s">
        <v>1133</v>
      </c>
      <c r="B16027" t="s">
        <v>5021</v>
      </c>
      <c r="C16027">
        <v>4170.3353094585</v>
      </c>
      <c r="D16027" t="s">
        <v>2480</v>
      </c>
      <c r="E16027" t="s">
        <v>65</v>
      </c>
    </row>
    <row r="16028" spans="1:5" x14ac:dyDescent="0.3">
      <c r="A16028" t="s">
        <v>1134</v>
      </c>
      <c r="B16028" t="s">
        <v>5021</v>
      </c>
      <c r="C16028">
        <v>2587.4167009549401</v>
      </c>
      <c r="D16028" t="s">
        <v>2480</v>
      </c>
      <c r="E16028" t="s">
        <v>65</v>
      </c>
    </row>
    <row r="16029" spans="1:5" x14ac:dyDescent="0.3">
      <c r="A16029" t="s">
        <v>1135</v>
      </c>
      <c r="B16029" t="s">
        <v>5021</v>
      </c>
      <c r="C16029">
        <v>3176.58581923872</v>
      </c>
      <c r="D16029" t="s">
        <v>2480</v>
      </c>
      <c r="E16029" t="s">
        <v>65</v>
      </c>
    </row>
    <row r="16030" spans="1:5" x14ac:dyDescent="0.3">
      <c r="A16030" t="s">
        <v>1136</v>
      </c>
      <c r="B16030" t="s">
        <v>5021</v>
      </c>
      <c r="C16030">
        <v>3588.2770614382598</v>
      </c>
      <c r="D16030" t="s">
        <v>2480</v>
      </c>
      <c r="E16030" t="s">
        <v>65</v>
      </c>
    </row>
    <row r="16031" spans="1:5" x14ac:dyDescent="0.3">
      <c r="A16031" t="s">
        <v>1137</v>
      </c>
      <c r="B16031" t="s">
        <v>5021</v>
      </c>
      <c r="C16031">
        <v>1262.7598622540099</v>
      </c>
      <c r="D16031" t="s">
        <v>2480</v>
      </c>
      <c r="E16031" t="s">
        <v>65</v>
      </c>
    </row>
    <row r="16032" spans="1:5" x14ac:dyDescent="0.3">
      <c r="A16032" t="s">
        <v>1138</v>
      </c>
      <c r="B16032" t="s">
        <v>5021</v>
      </c>
      <c r="C16032">
        <v>3007.34490813508</v>
      </c>
      <c r="D16032" t="s">
        <v>2480</v>
      </c>
      <c r="E16032" t="s">
        <v>65</v>
      </c>
    </row>
    <row r="16033" spans="1:5" x14ac:dyDescent="0.3">
      <c r="A16033" t="s">
        <v>1139</v>
      </c>
      <c r="B16033" t="s">
        <v>5021</v>
      </c>
      <c r="C16033">
        <v>2390.2746419325999</v>
      </c>
      <c r="D16033" t="s">
        <v>2480</v>
      </c>
      <c r="E16033" t="s">
        <v>65</v>
      </c>
    </row>
    <row r="16034" spans="1:5" x14ac:dyDescent="0.3">
      <c r="A16034" t="s">
        <v>1140</v>
      </c>
      <c r="B16034" t="s">
        <v>5021</v>
      </c>
      <c r="C16034">
        <v>2683.7840905663202</v>
      </c>
      <c r="D16034" t="s">
        <v>2480</v>
      </c>
      <c r="E16034" t="s">
        <v>65</v>
      </c>
    </row>
    <row r="16035" spans="1:5" x14ac:dyDescent="0.3">
      <c r="A16035" t="s">
        <v>1141</v>
      </c>
      <c r="B16035" t="s">
        <v>5021</v>
      </c>
      <c r="C16035">
        <v>3581.82257446629</v>
      </c>
      <c r="D16035" t="s">
        <v>2480</v>
      </c>
      <c r="E16035" t="s">
        <v>65</v>
      </c>
    </row>
    <row r="16036" spans="1:5" x14ac:dyDescent="0.3">
      <c r="A16036" t="s">
        <v>1142</v>
      </c>
      <c r="B16036" t="s">
        <v>5021</v>
      </c>
      <c r="C16036">
        <v>2235.4734855454199</v>
      </c>
      <c r="D16036" t="s">
        <v>2480</v>
      </c>
      <c r="E16036" t="s">
        <v>65</v>
      </c>
    </row>
    <row r="16037" spans="1:5" x14ac:dyDescent="0.3">
      <c r="A16037" t="s">
        <v>1143</v>
      </c>
      <c r="B16037" t="s">
        <v>5021</v>
      </c>
      <c r="C16037">
        <v>2204.07267775849</v>
      </c>
      <c r="D16037" t="s">
        <v>2480</v>
      </c>
      <c r="E16037" t="s">
        <v>65</v>
      </c>
    </row>
    <row r="16038" spans="1:5" x14ac:dyDescent="0.3">
      <c r="A16038" t="s">
        <v>1144</v>
      </c>
      <c r="B16038" t="s">
        <v>5021</v>
      </c>
      <c r="C16038">
        <v>3046.7850073888594</v>
      </c>
      <c r="D16038" t="s">
        <v>2480</v>
      </c>
      <c r="E16038" t="s">
        <v>65</v>
      </c>
    </row>
    <row r="16039" spans="1:5" x14ac:dyDescent="0.3">
      <c r="A16039" t="s">
        <v>1145</v>
      </c>
      <c r="B16039" t="s">
        <v>5021</v>
      </c>
      <c r="C16039">
        <v>3842.6036118918601</v>
      </c>
      <c r="D16039" t="s">
        <v>2480</v>
      </c>
      <c r="E16039" t="s">
        <v>65</v>
      </c>
    </row>
    <row r="16040" spans="1:5" x14ac:dyDescent="0.3">
      <c r="A16040" t="s">
        <v>1146</v>
      </c>
      <c r="B16040" t="s">
        <v>5021</v>
      </c>
      <c r="C16040">
        <v>2647.3605267091798</v>
      </c>
      <c r="D16040" t="s">
        <v>2480</v>
      </c>
      <c r="E16040" t="s">
        <v>65</v>
      </c>
    </row>
    <row r="16041" spans="1:5" x14ac:dyDescent="0.3">
      <c r="A16041" t="s">
        <v>1147</v>
      </c>
      <c r="B16041" t="s">
        <v>5021</v>
      </c>
      <c r="C16041">
        <v>4037.0883015950594</v>
      </c>
      <c r="D16041" t="s">
        <v>2480</v>
      </c>
      <c r="E16041" t="s">
        <v>65</v>
      </c>
    </row>
    <row r="16042" spans="1:5" x14ac:dyDescent="0.3">
      <c r="A16042" t="s">
        <v>1148</v>
      </c>
      <c r="B16042" t="s">
        <v>5021</v>
      </c>
      <c r="C16042">
        <v>2320.1167245524698</v>
      </c>
      <c r="D16042" t="s">
        <v>2480</v>
      </c>
      <c r="E16042" t="s">
        <v>65</v>
      </c>
    </row>
    <row r="16043" spans="1:5" x14ac:dyDescent="0.3">
      <c r="A16043" t="s">
        <v>1149</v>
      </c>
      <c r="B16043" t="s">
        <v>5021</v>
      </c>
      <c r="C16043">
        <v>1989.5636476857301</v>
      </c>
      <c r="D16043" t="s">
        <v>2480</v>
      </c>
      <c r="E16043" t="s">
        <v>65</v>
      </c>
    </row>
    <row r="16044" spans="1:5" x14ac:dyDescent="0.3">
      <c r="A16044" t="s">
        <v>1150</v>
      </c>
      <c r="B16044" t="s">
        <v>5021</v>
      </c>
      <c r="C16044">
        <v>1505.66922475961</v>
      </c>
      <c r="D16044" t="s">
        <v>2480</v>
      </c>
      <c r="E16044" t="s">
        <v>65</v>
      </c>
    </row>
    <row r="16045" spans="1:5" x14ac:dyDescent="0.3">
      <c r="A16045" t="s">
        <v>1151</v>
      </c>
      <c r="B16045" t="s">
        <v>5021</v>
      </c>
      <c r="C16045">
        <v>1831.4487921431198</v>
      </c>
      <c r="D16045" t="s">
        <v>2480</v>
      </c>
      <c r="E16045" t="s">
        <v>65</v>
      </c>
    </row>
    <row r="16046" spans="1:5" x14ac:dyDescent="0.3">
      <c r="A16046" t="s">
        <v>1152</v>
      </c>
      <c r="B16046" t="s">
        <v>5021</v>
      </c>
      <c r="C16046">
        <v>2646.7824334258298</v>
      </c>
      <c r="D16046" t="s">
        <v>2480</v>
      </c>
      <c r="E16046" t="s">
        <v>65</v>
      </c>
    </row>
    <row r="16047" spans="1:5" x14ac:dyDescent="0.3">
      <c r="A16047" t="s">
        <v>1153</v>
      </c>
      <c r="B16047" t="s">
        <v>5021</v>
      </c>
      <c r="C16047">
        <v>2286.3243647345098</v>
      </c>
      <c r="D16047" t="s">
        <v>2480</v>
      </c>
      <c r="E16047" t="s">
        <v>65</v>
      </c>
    </row>
    <row r="16048" spans="1:5" x14ac:dyDescent="0.3">
      <c r="A16048" t="s">
        <v>1154</v>
      </c>
      <c r="B16048" t="s">
        <v>5021</v>
      </c>
      <c r="C16048">
        <v>2943.8314137891498</v>
      </c>
      <c r="D16048" t="s">
        <v>2480</v>
      </c>
      <c r="E16048" t="s">
        <v>65</v>
      </c>
    </row>
    <row r="16049" spans="1:5" x14ac:dyDescent="0.3">
      <c r="A16049" t="s">
        <v>1155</v>
      </c>
      <c r="B16049" t="s">
        <v>5021</v>
      </c>
      <c r="C16049">
        <v>4181.0883076033797</v>
      </c>
      <c r="D16049" t="s">
        <v>2480</v>
      </c>
      <c r="E16049" t="s">
        <v>65</v>
      </c>
    </row>
    <row r="16050" spans="1:5" x14ac:dyDescent="0.3">
      <c r="A16050" t="s">
        <v>1156</v>
      </c>
      <c r="B16050" t="s">
        <v>5021</v>
      </c>
      <c r="C16050">
        <v>3190.1050545867602</v>
      </c>
      <c r="D16050" t="s">
        <v>2480</v>
      </c>
      <c r="E16050" t="s">
        <v>65</v>
      </c>
    </row>
    <row r="16051" spans="1:5" x14ac:dyDescent="0.3">
      <c r="A16051" t="s">
        <v>1157</v>
      </c>
      <c r="B16051" t="s">
        <v>5021</v>
      </c>
      <c r="C16051">
        <v>2591.2825958961198</v>
      </c>
      <c r="D16051" t="s">
        <v>2480</v>
      </c>
      <c r="E16051" t="s">
        <v>65</v>
      </c>
    </row>
    <row r="16052" spans="1:5" x14ac:dyDescent="0.3">
      <c r="A16052" t="s">
        <v>1158</v>
      </c>
      <c r="B16052" t="s">
        <v>5021</v>
      </c>
      <c r="C16052">
        <v>3705.0531171838902</v>
      </c>
      <c r="D16052" t="s">
        <v>2480</v>
      </c>
      <c r="E16052" t="s">
        <v>65</v>
      </c>
    </row>
    <row r="16053" spans="1:5" x14ac:dyDescent="0.3">
      <c r="A16053" t="s">
        <v>1159</v>
      </c>
      <c r="B16053" t="s">
        <v>5021</v>
      </c>
      <c r="C16053">
        <v>5716.7064500497299</v>
      </c>
      <c r="D16053" t="s">
        <v>2480</v>
      </c>
      <c r="E16053" t="s">
        <v>65</v>
      </c>
    </row>
    <row r="16054" spans="1:5" x14ac:dyDescent="0.3">
      <c r="A16054" t="s">
        <v>1160</v>
      </c>
      <c r="B16054" t="s">
        <v>5021</v>
      </c>
      <c r="C16054">
        <v>2362.66858441355</v>
      </c>
      <c r="D16054" t="s">
        <v>2480</v>
      </c>
      <c r="E16054" t="s">
        <v>65</v>
      </c>
    </row>
    <row r="16055" spans="1:5" x14ac:dyDescent="0.3">
      <c r="A16055" t="s">
        <v>1161</v>
      </c>
      <c r="B16055" t="s">
        <v>5021</v>
      </c>
      <c r="C16055">
        <v>1871.71457719352</v>
      </c>
      <c r="D16055" t="s">
        <v>2480</v>
      </c>
      <c r="E16055" t="s">
        <v>65</v>
      </c>
    </row>
    <row r="16056" spans="1:5" x14ac:dyDescent="0.3">
      <c r="A16056" t="s">
        <v>1162</v>
      </c>
      <c r="B16056" t="s">
        <v>5021</v>
      </c>
      <c r="C16056">
        <v>1273.36227445485</v>
      </c>
      <c r="D16056" t="s">
        <v>2480</v>
      </c>
      <c r="E16056" t="s">
        <v>65</v>
      </c>
    </row>
    <row r="16057" spans="1:5" x14ac:dyDescent="0.3">
      <c r="A16057" t="s">
        <v>1163</v>
      </c>
      <c r="B16057" t="s">
        <v>5021</v>
      </c>
      <c r="C16057">
        <v>3878.5733589476695</v>
      </c>
      <c r="D16057" t="s">
        <v>2480</v>
      </c>
      <c r="E16057" t="s">
        <v>65</v>
      </c>
    </row>
    <row r="16058" spans="1:5" x14ac:dyDescent="0.3">
      <c r="A16058" t="s">
        <v>1164</v>
      </c>
      <c r="B16058" t="s">
        <v>5021</v>
      </c>
      <c r="C16058">
        <v>2546.44164199236</v>
      </c>
      <c r="D16058" t="s">
        <v>2480</v>
      </c>
      <c r="E16058" t="s">
        <v>65</v>
      </c>
    </row>
    <row r="16059" spans="1:5" x14ac:dyDescent="0.3">
      <c r="A16059" t="s">
        <v>1165</v>
      </c>
      <c r="B16059" t="s">
        <v>5021</v>
      </c>
      <c r="C16059">
        <v>3228.6418249284798</v>
      </c>
      <c r="D16059" t="s">
        <v>2480</v>
      </c>
      <c r="E16059" t="s">
        <v>65</v>
      </c>
    </row>
    <row r="16060" spans="1:5" x14ac:dyDescent="0.3">
      <c r="A16060" t="s">
        <v>1166</v>
      </c>
      <c r="B16060" t="s">
        <v>5021</v>
      </c>
      <c r="C16060">
        <v>2649.93515027794</v>
      </c>
      <c r="D16060" t="s">
        <v>2480</v>
      </c>
      <c r="E16060" t="s">
        <v>65</v>
      </c>
    </row>
    <row r="16061" spans="1:5" x14ac:dyDescent="0.3">
      <c r="A16061" t="s">
        <v>1167</v>
      </c>
      <c r="B16061" t="s">
        <v>5021</v>
      </c>
      <c r="C16061">
        <v>1149.8727931401399</v>
      </c>
      <c r="D16061" t="s">
        <v>2480</v>
      </c>
      <c r="E16061" t="s">
        <v>65</v>
      </c>
    </row>
    <row r="16062" spans="1:5" x14ac:dyDescent="0.3">
      <c r="A16062" t="s">
        <v>1168</v>
      </c>
      <c r="B16062" t="s">
        <v>5021</v>
      </c>
      <c r="C16062">
        <v>3042.5352375733301</v>
      </c>
      <c r="D16062" t="s">
        <v>2480</v>
      </c>
      <c r="E16062" t="s">
        <v>65</v>
      </c>
    </row>
    <row r="16063" spans="1:5" x14ac:dyDescent="0.3">
      <c r="A16063" t="s">
        <v>1169</v>
      </c>
      <c r="B16063" t="s">
        <v>5021</v>
      </c>
      <c r="C16063">
        <v>3112.57006554286</v>
      </c>
      <c r="D16063" t="s">
        <v>2480</v>
      </c>
      <c r="E16063" t="s">
        <v>65</v>
      </c>
    </row>
    <row r="16064" spans="1:5" x14ac:dyDescent="0.3">
      <c r="A16064" t="s">
        <v>1170</v>
      </c>
      <c r="B16064" t="s">
        <v>5021</v>
      </c>
      <c r="C16064">
        <v>2776.4349866304401</v>
      </c>
      <c r="D16064" t="s">
        <v>2480</v>
      </c>
      <c r="E16064" t="s">
        <v>65</v>
      </c>
    </row>
    <row r="16065" spans="1:5" x14ac:dyDescent="0.3">
      <c r="A16065" t="s">
        <v>1171</v>
      </c>
      <c r="B16065" t="s">
        <v>5021</v>
      </c>
      <c r="C16065">
        <v>2482.5612757697199</v>
      </c>
      <c r="D16065" t="s">
        <v>2480</v>
      </c>
      <c r="E16065" t="s">
        <v>65</v>
      </c>
    </row>
    <row r="16066" spans="1:5" x14ac:dyDescent="0.3">
      <c r="A16066" t="s">
        <v>1172</v>
      </c>
      <c r="B16066" t="s">
        <v>5021</v>
      </c>
      <c r="C16066">
        <v>2377.3260842022901</v>
      </c>
      <c r="D16066" t="s">
        <v>2480</v>
      </c>
      <c r="E16066" t="s">
        <v>65</v>
      </c>
    </row>
    <row r="16067" spans="1:5" x14ac:dyDescent="0.3">
      <c r="A16067" t="s">
        <v>1173</v>
      </c>
      <c r="B16067" t="s">
        <v>5021</v>
      </c>
      <c r="C16067">
        <v>1800.7208040466903</v>
      </c>
      <c r="D16067" t="s">
        <v>2480</v>
      </c>
      <c r="E16067" t="s">
        <v>65</v>
      </c>
    </row>
    <row r="16068" spans="1:5" x14ac:dyDescent="0.3">
      <c r="A16068" t="s">
        <v>1174</v>
      </c>
      <c r="B16068" t="s">
        <v>5021</v>
      </c>
      <c r="C16068">
        <v>1213.04715270924</v>
      </c>
      <c r="D16068" t="s">
        <v>2480</v>
      </c>
      <c r="E16068" t="s">
        <v>65</v>
      </c>
    </row>
    <row r="16069" spans="1:5" x14ac:dyDescent="0.3">
      <c r="A16069" t="s">
        <v>1175</v>
      </c>
      <c r="B16069" t="s">
        <v>5021</v>
      </c>
      <c r="C16069">
        <v>2259.9828596958901</v>
      </c>
      <c r="D16069" t="s">
        <v>2480</v>
      </c>
      <c r="E16069" t="s">
        <v>65</v>
      </c>
    </row>
    <row r="16070" spans="1:5" x14ac:dyDescent="0.3">
      <c r="A16070" t="s">
        <v>1176</v>
      </c>
      <c r="B16070" t="s">
        <v>5021</v>
      </c>
      <c r="C16070">
        <v>1827.83906759103</v>
      </c>
      <c r="D16070" t="s">
        <v>2480</v>
      </c>
      <c r="E16070" t="s">
        <v>65</v>
      </c>
    </row>
    <row r="16071" spans="1:5" x14ac:dyDescent="0.3">
      <c r="A16071" t="s">
        <v>1177</v>
      </c>
      <c r="B16071" t="s">
        <v>5021</v>
      </c>
      <c r="C16071">
        <v>2299.8055697684799</v>
      </c>
      <c r="D16071" t="s">
        <v>2480</v>
      </c>
      <c r="E16071" t="s">
        <v>65</v>
      </c>
    </row>
    <row r="16072" spans="1:5" x14ac:dyDescent="0.3">
      <c r="A16072" t="s">
        <v>1178</v>
      </c>
      <c r="B16072" t="s">
        <v>5021</v>
      </c>
      <c r="C16072">
        <v>2430.5215482711142</v>
      </c>
      <c r="D16072" t="s">
        <v>2480</v>
      </c>
      <c r="E16072" t="s">
        <v>65</v>
      </c>
    </row>
    <row r="16073" spans="1:5" x14ac:dyDescent="0.3">
      <c r="A16073" t="s">
        <v>1179</v>
      </c>
      <c r="B16073" t="s">
        <v>5021</v>
      </c>
      <c r="C16073">
        <v>2740.2455602390801</v>
      </c>
      <c r="D16073" t="s">
        <v>2480</v>
      </c>
      <c r="E16073" t="s">
        <v>65</v>
      </c>
    </row>
    <row r="16074" spans="1:5" x14ac:dyDescent="0.3">
      <c r="A16074" t="s">
        <v>1180</v>
      </c>
      <c r="B16074" t="s">
        <v>5021</v>
      </c>
      <c r="C16074">
        <v>3605.42941211794</v>
      </c>
      <c r="D16074" t="s">
        <v>2480</v>
      </c>
      <c r="E16074" t="s">
        <v>65</v>
      </c>
    </row>
    <row r="16075" spans="1:5" x14ac:dyDescent="0.3">
      <c r="A16075" t="s">
        <v>1181</v>
      </c>
      <c r="B16075" t="s">
        <v>5021</v>
      </c>
      <c r="C16075">
        <v>1314.1582943350099</v>
      </c>
      <c r="D16075" t="s">
        <v>2480</v>
      </c>
      <c r="E16075" t="s">
        <v>65</v>
      </c>
    </row>
    <row r="16076" spans="1:5" x14ac:dyDescent="0.3">
      <c r="A16076" t="s">
        <v>1182</v>
      </c>
      <c r="B16076" t="s">
        <v>5021</v>
      </c>
      <c r="C16076">
        <v>3002.99091452424</v>
      </c>
      <c r="D16076" t="s">
        <v>2480</v>
      </c>
      <c r="E16076" t="s">
        <v>65</v>
      </c>
    </row>
    <row r="16077" spans="1:5" x14ac:dyDescent="0.3">
      <c r="A16077" t="s">
        <v>1183</v>
      </c>
      <c r="B16077" t="s">
        <v>5021</v>
      </c>
      <c r="C16077">
        <v>3469.7654261364005</v>
      </c>
      <c r="D16077" t="s">
        <v>2480</v>
      </c>
      <c r="E16077" t="s">
        <v>65</v>
      </c>
    </row>
    <row r="16078" spans="1:5" x14ac:dyDescent="0.3">
      <c r="A16078" t="s">
        <v>1184</v>
      </c>
      <c r="B16078" t="s">
        <v>5021</v>
      </c>
      <c r="C16078">
        <v>1663.7206816272701</v>
      </c>
      <c r="D16078" t="s">
        <v>2480</v>
      </c>
      <c r="E16078" t="s">
        <v>65</v>
      </c>
    </row>
    <row r="16079" spans="1:5" x14ac:dyDescent="0.3">
      <c r="A16079" t="s">
        <v>1212</v>
      </c>
      <c r="B16079" t="s">
        <v>5021</v>
      </c>
      <c r="C16079">
        <v>3269.0814381257501</v>
      </c>
      <c r="D16079" t="s">
        <v>2480</v>
      </c>
      <c r="E16079" t="s">
        <v>65</v>
      </c>
    </row>
    <row r="16080" spans="1:5" x14ac:dyDescent="0.3">
      <c r="A16080" t="s">
        <v>1213</v>
      </c>
      <c r="B16080" t="s">
        <v>5021</v>
      </c>
      <c r="C16080">
        <v>1891.2524852223596</v>
      </c>
      <c r="D16080" t="s">
        <v>2480</v>
      </c>
      <c r="E16080" t="s">
        <v>65</v>
      </c>
    </row>
    <row r="16081" spans="1:5" x14ac:dyDescent="0.3">
      <c r="A16081" t="s">
        <v>1214</v>
      </c>
      <c r="B16081" t="s">
        <v>5021</v>
      </c>
      <c r="C16081">
        <v>5109.7798341628404</v>
      </c>
      <c r="D16081" t="s">
        <v>2480</v>
      </c>
      <c r="E16081" t="s">
        <v>65</v>
      </c>
    </row>
    <row r="16082" spans="1:5" x14ac:dyDescent="0.3">
      <c r="A16082" t="s">
        <v>1215</v>
      </c>
      <c r="B16082" t="s">
        <v>5021</v>
      </c>
      <c r="C16082">
        <v>619.41898510213002</v>
      </c>
      <c r="D16082" t="s">
        <v>2480</v>
      </c>
      <c r="E16082" t="s">
        <v>65</v>
      </c>
    </row>
    <row r="16083" spans="1:5" x14ac:dyDescent="0.3">
      <c r="A16083" t="s">
        <v>1263</v>
      </c>
      <c r="B16083" t="s">
        <v>5021</v>
      </c>
      <c r="C16083">
        <v>6056.2611802657193</v>
      </c>
      <c r="D16083" t="s">
        <v>2480</v>
      </c>
      <c r="E16083" t="s">
        <v>65</v>
      </c>
    </row>
    <row r="16084" spans="1:5" x14ac:dyDescent="0.3">
      <c r="A16084" t="s">
        <v>1264</v>
      </c>
      <c r="B16084" t="s">
        <v>5021</v>
      </c>
      <c r="C16084">
        <v>5087.27129902862</v>
      </c>
      <c r="D16084" t="s">
        <v>2480</v>
      </c>
      <c r="E16084" t="s">
        <v>65</v>
      </c>
    </row>
    <row r="16085" spans="1:5" x14ac:dyDescent="0.3">
      <c r="A16085" t="s">
        <v>1265</v>
      </c>
      <c r="B16085" t="s">
        <v>5021</v>
      </c>
      <c r="C16085">
        <v>6364.7340351367993</v>
      </c>
      <c r="D16085" t="s">
        <v>2480</v>
      </c>
      <c r="E16085" t="s">
        <v>65</v>
      </c>
    </row>
    <row r="16086" spans="1:5" x14ac:dyDescent="0.3">
      <c r="A16086" t="s">
        <v>1266</v>
      </c>
      <c r="B16086" t="s">
        <v>5021</v>
      </c>
      <c r="C16086">
        <v>6842.4868151106903</v>
      </c>
      <c r="D16086" t="s">
        <v>2480</v>
      </c>
      <c r="E16086" t="s">
        <v>65</v>
      </c>
    </row>
    <row r="16087" spans="1:5" x14ac:dyDescent="0.3">
      <c r="A16087" t="s">
        <v>1350</v>
      </c>
      <c r="B16087" t="s">
        <v>5021</v>
      </c>
      <c r="C16087">
        <v>1929.4596888562801</v>
      </c>
      <c r="D16087" t="s">
        <v>2480</v>
      </c>
      <c r="E16087" t="s">
        <v>65</v>
      </c>
    </row>
    <row r="16088" spans="1:5" x14ac:dyDescent="0.3">
      <c r="A16088" t="s">
        <v>1351</v>
      </c>
      <c r="B16088" t="s">
        <v>5021</v>
      </c>
      <c r="C16088">
        <v>3903.9733670125602</v>
      </c>
      <c r="D16088" t="s">
        <v>2480</v>
      </c>
      <c r="E16088" t="s">
        <v>65</v>
      </c>
    </row>
    <row r="16089" spans="1:5" x14ac:dyDescent="0.3">
      <c r="A16089" t="s">
        <v>1352</v>
      </c>
      <c r="B16089" t="s">
        <v>5021</v>
      </c>
      <c r="C16089">
        <v>2629.82305159105</v>
      </c>
      <c r="D16089" t="s">
        <v>2480</v>
      </c>
      <c r="E16089" t="s">
        <v>65</v>
      </c>
    </row>
    <row r="16090" spans="1:5" x14ac:dyDescent="0.3">
      <c r="A16090" t="s">
        <v>1454</v>
      </c>
      <c r="B16090" t="s">
        <v>5021</v>
      </c>
      <c r="C16090">
        <v>3263.6972155864601</v>
      </c>
      <c r="D16090" t="s">
        <v>2480</v>
      </c>
      <c r="E16090" t="s">
        <v>65</v>
      </c>
    </row>
    <row r="16091" spans="1:5" x14ac:dyDescent="0.3">
      <c r="A16091" t="s">
        <v>1455</v>
      </c>
      <c r="B16091" t="s">
        <v>5021</v>
      </c>
      <c r="C16091">
        <v>3088.2432644799801</v>
      </c>
      <c r="D16091" t="s">
        <v>2480</v>
      </c>
      <c r="E16091" t="s">
        <v>65</v>
      </c>
    </row>
    <row r="16092" spans="1:5" x14ac:dyDescent="0.3">
      <c r="A16092" t="s">
        <v>1456</v>
      </c>
      <c r="B16092" t="s">
        <v>5021</v>
      </c>
      <c r="C16092">
        <v>2601.7955893866101</v>
      </c>
      <c r="D16092" t="s">
        <v>2480</v>
      </c>
      <c r="E16092" t="s">
        <v>65</v>
      </c>
    </row>
    <row r="16093" spans="1:5" x14ac:dyDescent="0.3">
      <c r="A16093" t="s">
        <v>1457</v>
      </c>
      <c r="B16093" t="s">
        <v>5021</v>
      </c>
      <c r="C16093">
        <v>2809.5758316759238</v>
      </c>
      <c r="D16093" t="s">
        <v>2480</v>
      </c>
      <c r="E16093" t="s">
        <v>65</v>
      </c>
    </row>
    <row r="16094" spans="1:5" x14ac:dyDescent="0.3">
      <c r="A16094" t="s">
        <v>1458</v>
      </c>
      <c r="B16094" t="s">
        <v>5021</v>
      </c>
      <c r="C16094">
        <v>2809.5758316759238</v>
      </c>
      <c r="D16094" t="s">
        <v>2480</v>
      </c>
      <c r="E16094" t="s">
        <v>65</v>
      </c>
    </row>
    <row r="16095" spans="1:5" x14ac:dyDescent="0.3">
      <c r="A16095" t="s">
        <v>1580</v>
      </c>
      <c r="B16095" t="s">
        <v>5021</v>
      </c>
      <c r="C16095">
        <v>1928.7299811918499</v>
      </c>
      <c r="D16095" t="s">
        <v>2480</v>
      </c>
      <c r="E16095" t="s">
        <v>65</v>
      </c>
    </row>
    <row r="16096" spans="1:5" x14ac:dyDescent="0.3">
      <c r="A16096" t="s">
        <v>1581</v>
      </c>
      <c r="B16096" t="s">
        <v>5021</v>
      </c>
      <c r="C16096">
        <v>1954.79356551518</v>
      </c>
      <c r="D16096" t="s">
        <v>2480</v>
      </c>
      <c r="E16096" t="s">
        <v>65</v>
      </c>
    </row>
    <row r="16097" spans="1:5" x14ac:dyDescent="0.3">
      <c r="A16097" t="s">
        <v>1582</v>
      </c>
      <c r="B16097" t="s">
        <v>5021</v>
      </c>
      <c r="C16097">
        <v>3860.18304046004</v>
      </c>
      <c r="D16097" t="s">
        <v>2480</v>
      </c>
      <c r="E16097" t="s">
        <v>65</v>
      </c>
    </row>
    <row r="16098" spans="1:5" x14ac:dyDescent="0.3">
      <c r="A16098" t="s">
        <v>1583</v>
      </c>
      <c r="B16098" t="s">
        <v>5021</v>
      </c>
      <c r="C16098">
        <v>2774.11771382591</v>
      </c>
      <c r="D16098" t="s">
        <v>2480</v>
      </c>
      <c r="E16098" t="s">
        <v>65</v>
      </c>
    </row>
    <row r="16099" spans="1:5" x14ac:dyDescent="0.3">
      <c r="A16099" t="s">
        <v>1584</v>
      </c>
      <c r="B16099" t="s">
        <v>5021</v>
      </c>
      <c r="C16099">
        <v>2782.3073449645099</v>
      </c>
      <c r="D16099" t="s">
        <v>2480</v>
      </c>
      <c r="E16099" t="s">
        <v>65</v>
      </c>
    </row>
    <row r="16100" spans="1:5" x14ac:dyDescent="0.3">
      <c r="A16100" t="s">
        <v>1585</v>
      </c>
      <c r="B16100" t="s">
        <v>5021</v>
      </c>
      <c r="C16100">
        <v>1677.2653027054198</v>
      </c>
      <c r="D16100" t="s">
        <v>2480</v>
      </c>
      <c r="E16100" t="s">
        <v>65</v>
      </c>
    </row>
    <row r="16101" spans="1:5" x14ac:dyDescent="0.3">
      <c r="A16101" t="s">
        <v>1598</v>
      </c>
      <c r="B16101" t="s">
        <v>5021</v>
      </c>
      <c r="C16101">
        <v>2705.26079932947</v>
      </c>
      <c r="D16101" t="s">
        <v>2480</v>
      </c>
      <c r="E16101" t="s">
        <v>65</v>
      </c>
    </row>
    <row r="16102" spans="1:5" x14ac:dyDescent="0.3">
      <c r="A16102" t="s">
        <v>1599</v>
      </c>
      <c r="B16102" t="s">
        <v>5021</v>
      </c>
      <c r="C16102">
        <v>2351.27456192917</v>
      </c>
      <c r="D16102" t="s">
        <v>2480</v>
      </c>
      <c r="E16102" t="s">
        <v>65</v>
      </c>
    </row>
    <row r="16103" spans="1:5" x14ac:dyDescent="0.3">
      <c r="A16103" t="s">
        <v>1600</v>
      </c>
      <c r="B16103" t="s">
        <v>5021</v>
      </c>
      <c r="C16103">
        <v>3119.5067980691501</v>
      </c>
      <c r="D16103" t="s">
        <v>2480</v>
      </c>
      <c r="E16103" t="s">
        <v>65</v>
      </c>
    </row>
    <row r="16104" spans="1:5" x14ac:dyDescent="0.3">
      <c r="A16104" t="s">
        <v>1601</v>
      </c>
      <c r="B16104" t="s">
        <v>5021</v>
      </c>
      <c r="C16104">
        <v>3270.791861821147</v>
      </c>
      <c r="D16104" t="s">
        <v>2480</v>
      </c>
      <c r="E16104" t="s">
        <v>65</v>
      </c>
    </row>
    <row r="16105" spans="1:5" x14ac:dyDescent="0.3">
      <c r="A16105" t="s">
        <v>1602</v>
      </c>
      <c r="B16105" t="s">
        <v>5021</v>
      </c>
      <c r="C16105">
        <v>2835.4334554532602</v>
      </c>
      <c r="D16105" t="s">
        <v>2480</v>
      </c>
      <c r="E16105" t="s">
        <v>65</v>
      </c>
    </row>
    <row r="16106" spans="1:5" x14ac:dyDescent="0.3">
      <c r="A16106" t="s">
        <v>1615</v>
      </c>
      <c r="B16106" t="s">
        <v>5021</v>
      </c>
      <c r="C16106">
        <v>3613.4821258749998</v>
      </c>
      <c r="D16106" t="s">
        <v>2480</v>
      </c>
      <c r="E16106" t="s">
        <v>65</v>
      </c>
    </row>
    <row r="16107" spans="1:5" x14ac:dyDescent="0.3">
      <c r="A16107" t="s">
        <v>1616</v>
      </c>
      <c r="B16107" t="s">
        <v>5021</v>
      </c>
      <c r="C16107">
        <v>8114.799369934819</v>
      </c>
      <c r="D16107" t="s">
        <v>2480</v>
      </c>
      <c r="E16107" t="s">
        <v>65</v>
      </c>
    </row>
    <row r="16108" spans="1:5" x14ac:dyDescent="0.3">
      <c r="A16108" t="s">
        <v>1617</v>
      </c>
      <c r="B16108" t="s">
        <v>5021</v>
      </c>
      <c r="C16108">
        <v>6737.2163866663996</v>
      </c>
      <c r="D16108" t="s">
        <v>2480</v>
      </c>
      <c r="E16108" t="s">
        <v>65</v>
      </c>
    </row>
    <row r="16109" spans="1:5" x14ac:dyDescent="0.3">
      <c r="A16109" t="s">
        <v>1618</v>
      </c>
      <c r="B16109" t="s">
        <v>5021</v>
      </c>
      <c r="C16109">
        <v>7060.7840990843597</v>
      </c>
      <c r="D16109" t="s">
        <v>2480</v>
      </c>
      <c r="E16109" t="s">
        <v>65</v>
      </c>
    </row>
    <row r="16110" spans="1:5" x14ac:dyDescent="0.3">
      <c r="A16110" t="s">
        <v>1636</v>
      </c>
      <c r="B16110" t="s">
        <v>5021</v>
      </c>
      <c r="C16110">
        <v>1707.3136484141701</v>
      </c>
      <c r="D16110" t="s">
        <v>2480</v>
      </c>
      <c r="E16110" t="s">
        <v>65</v>
      </c>
    </row>
    <row r="16111" spans="1:5" x14ac:dyDescent="0.3">
      <c r="A16111" t="s">
        <v>1637</v>
      </c>
      <c r="B16111" t="s">
        <v>5021</v>
      </c>
      <c r="C16111">
        <v>8602.8124280641005</v>
      </c>
      <c r="D16111" t="s">
        <v>2480</v>
      </c>
      <c r="E16111" t="s">
        <v>65</v>
      </c>
    </row>
    <row r="16112" spans="1:5" x14ac:dyDescent="0.3">
      <c r="A16112" t="s">
        <v>1638</v>
      </c>
      <c r="B16112" t="s">
        <v>5021</v>
      </c>
      <c r="C16112">
        <v>6010.7942153189897</v>
      </c>
      <c r="D16112" t="s">
        <v>2480</v>
      </c>
      <c r="E16112" t="s">
        <v>65</v>
      </c>
    </row>
    <row r="16113" spans="1:5" x14ac:dyDescent="0.3">
      <c r="A16113" t="s">
        <v>1639</v>
      </c>
      <c r="B16113" t="s">
        <v>5021</v>
      </c>
      <c r="C16113">
        <v>4204.8665040920796</v>
      </c>
      <c r="D16113" t="s">
        <v>2480</v>
      </c>
      <c r="E16113" t="s">
        <v>65</v>
      </c>
    </row>
    <row r="16114" spans="1:5" x14ac:dyDescent="0.3">
      <c r="A16114" t="s">
        <v>1640</v>
      </c>
      <c r="B16114" t="s">
        <v>5021</v>
      </c>
      <c r="C16114">
        <v>260.70994708473398</v>
      </c>
      <c r="D16114" t="s">
        <v>2480</v>
      </c>
      <c r="E16114" t="s">
        <v>65</v>
      </c>
    </row>
    <row r="16115" spans="1:5" x14ac:dyDescent="0.3">
      <c r="A16115" t="s">
        <v>1655</v>
      </c>
      <c r="B16115" t="s">
        <v>5021</v>
      </c>
      <c r="C16115">
        <v>1850.8358870309303</v>
      </c>
      <c r="D16115" t="s">
        <v>2480</v>
      </c>
      <c r="E16115" t="s">
        <v>65</v>
      </c>
    </row>
    <row r="16116" spans="1:5" x14ac:dyDescent="0.3">
      <c r="A16116" t="s">
        <v>1656</v>
      </c>
      <c r="B16116" t="s">
        <v>5021</v>
      </c>
      <c r="C16116">
        <v>3949.1292391064194</v>
      </c>
      <c r="D16116" t="s">
        <v>2480</v>
      </c>
      <c r="E16116" t="s">
        <v>65</v>
      </c>
    </row>
    <row r="16117" spans="1:5" x14ac:dyDescent="0.3">
      <c r="A16117" t="s">
        <v>1657</v>
      </c>
      <c r="B16117" t="s">
        <v>5021</v>
      </c>
      <c r="C16117">
        <v>1724.74525433598</v>
      </c>
      <c r="D16117" t="s">
        <v>2480</v>
      </c>
      <c r="E16117" t="s">
        <v>65</v>
      </c>
    </row>
    <row r="16118" spans="1:5" x14ac:dyDescent="0.3">
      <c r="A16118" t="s">
        <v>1420</v>
      </c>
      <c r="B16118" t="s">
        <v>5021</v>
      </c>
      <c r="C16118">
        <v>1489.3747260863013</v>
      </c>
      <c r="D16118" t="s">
        <v>2480</v>
      </c>
      <c r="E16118" t="s">
        <v>65</v>
      </c>
    </row>
    <row r="16119" spans="1:5" x14ac:dyDescent="0.3">
      <c r="A16119" t="s">
        <v>1459</v>
      </c>
      <c r="B16119" t="s">
        <v>5021</v>
      </c>
      <c r="C16119">
        <v>1562.6478156620437</v>
      </c>
      <c r="D16119" t="s">
        <v>2480</v>
      </c>
      <c r="E16119" t="s">
        <v>65</v>
      </c>
    </row>
    <row r="16120" spans="1:5" x14ac:dyDescent="0.3">
      <c r="A16120" t="s">
        <v>1460</v>
      </c>
      <c r="B16120" t="s">
        <v>5021</v>
      </c>
      <c r="C16120">
        <v>2322.3403825431924</v>
      </c>
      <c r="D16120" t="s">
        <v>2480</v>
      </c>
      <c r="E16120" t="s">
        <v>65</v>
      </c>
    </row>
    <row r="16121" spans="1:5" x14ac:dyDescent="0.3">
      <c r="A16121" t="s">
        <v>1461</v>
      </c>
      <c r="B16121" t="s">
        <v>5021</v>
      </c>
      <c r="C16121">
        <v>1217.4931568937457</v>
      </c>
      <c r="D16121" t="s">
        <v>2480</v>
      </c>
      <c r="E16121" t="s">
        <v>65</v>
      </c>
    </row>
    <row r="16122" spans="1:5" x14ac:dyDescent="0.3">
      <c r="A16122" t="s">
        <v>1462</v>
      </c>
      <c r="B16122" t="s">
        <v>5021</v>
      </c>
      <c r="C16122">
        <v>1234.11806646628</v>
      </c>
      <c r="D16122" t="s">
        <v>2480</v>
      </c>
      <c r="E16122" t="s">
        <v>65</v>
      </c>
    </row>
    <row r="16123" spans="1:5" x14ac:dyDescent="0.3">
      <c r="A16123" t="s">
        <v>1586</v>
      </c>
      <c r="B16123" t="s">
        <v>5021</v>
      </c>
      <c r="C16123">
        <v>2834.82181928714</v>
      </c>
      <c r="D16123" t="s">
        <v>2480</v>
      </c>
      <c r="E16123" t="s">
        <v>65</v>
      </c>
    </row>
    <row r="16124" spans="1:5" x14ac:dyDescent="0.3">
      <c r="A16124" t="s">
        <v>1185</v>
      </c>
      <c r="B16124" t="s">
        <v>5021</v>
      </c>
      <c r="C16124">
        <v>1113.2346212514271</v>
      </c>
      <c r="D16124" t="s">
        <v>2480</v>
      </c>
      <c r="E16124" t="s">
        <v>65</v>
      </c>
    </row>
    <row r="16125" spans="1:5" x14ac:dyDescent="0.3">
      <c r="A16125" t="s">
        <v>1186</v>
      </c>
      <c r="B16125" t="s">
        <v>5021</v>
      </c>
      <c r="C16125">
        <v>1968.80309882243</v>
      </c>
      <c r="D16125" t="s">
        <v>2480</v>
      </c>
      <c r="E16125" t="s">
        <v>65</v>
      </c>
    </row>
    <row r="16126" spans="1:5" x14ac:dyDescent="0.3">
      <c r="A16126" t="s">
        <v>1187</v>
      </c>
      <c r="B16126" t="s">
        <v>5021</v>
      </c>
      <c r="C16126">
        <v>2765.0294847526602</v>
      </c>
      <c r="D16126" t="s">
        <v>2480</v>
      </c>
      <c r="E16126" t="s">
        <v>65</v>
      </c>
    </row>
    <row r="16127" spans="1:5" x14ac:dyDescent="0.3">
      <c r="A16127" t="s">
        <v>1188</v>
      </c>
      <c r="B16127" t="s">
        <v>5021</v>
      </c>
      <c r="C16127">
        <v>3496.83848394491</v>
      </c>
      <c r="D16127" t="s">
        <v>2480</v>
      </c>
      <c r="E16127" t="s">
        <v>65</v>
      </c>
    </row>
    <row r="16128" spans="1:5" x14ac:dyDescent="0.3">
      <c r="A16128" t="s">
        <v>1189</v>
      </c>
      <c r="B16128" t="s">
        <v>5021</v>
      </c>
      <c r="C16128">
        <v>6708.5562423136098</v>
      </c>
      <c r="D16128" t="s">
        <v>2480</v>
      </c>
      <c r="E16128" t="s">
        <v>65</v>
      </c>
    </row>
    <row r="16129" spans="1:5" x14ac:dyDescent="0.3">
      <c r="A16129" t="s">
        <v>1190</v>
      </c>
      <c r="B16129" t="s">
        <v>5021</v>
      </c>
      <c r="C16129">
        <v>1421.8662176768826</v>
      </c>
      <c r="D16129" t="s">
        <v>2480</v>
      </c>
      <c r="E16129" t="s">
        <v>65</v>
      </c>
    </row>
    <row r="16130" spans="1:5" x14ac:dyDescent="0.3">
      <c r="A16130" t="s">
        <v>1191</v>
      </c>
      <c r="B16130" t="s">
        <v>5021</v>
      </c>
      <c r="C16130">
        <v>3159.1072527061101</v>
      </c>
      <c r="D16130" t="s">
        <v>2480</v>
      </c>
      <c r="E16130" t="s">
        <v>65</v>
      </c>
    </row>
    <row r="16131" spans="1:5" x14ac:dyDescent="0.3">
      <c r="A16131" t="s">
        <v>1192</v>
      </c>
      <c r="B16131" t="s">
        <v>5021</v>
      </c>
      <c r="C16131">
        <v>3388.68239519909</v>
      </c>
      <c r="D16131" t="s">
        <v>2480</v>
      </c>
      <c r="E16131" t="s">
        <v>65</v>
      </c>
    </row>
    <row r="16132" spans="1:5" x14ac:dyDescent="0.3">
      <c r="A16132" t="s">
        <v>1193</v>
      </c>
      <c r="B16132" t="s">
        <v>5021</v>
      </c>
      <c r="C16132">
        <v>3577.0176384224101</v>
      </c>
      <c r="D16132" t="s">
        <v>2480</v>
      </c>
      <c r="E16132" t="s">
        <v>65</v>
      </c>
    </row>
    <row r="16133" spans="1:5" x14ac:dyDescent="0.3">
      <c r="A16133" t="s">
        <v>1194</v>
      </c>
      <c r="B16133" t="s">
        <v>5021</v>
      </c>
      <c r="C16133">
        <v>4248.8884942886298</v>
      </c>
      <c r="D16133" t="s">
        <v>2480</v>
      </c>
      <c r="E16133" t="s">
        <v>65</v>
      </c>
    </row>
    <row r="16134" spans="1:5" x14ac:dyDescent="0.3">
      <c r="A16134" t="s">
        <v>1195</v>
      </c>
      <c r="B16134" t="s">
        <v>5021</v>
      </c>
      <c r="C16134">
        <v>4147.8516210866801</v>
      </c>
      <c r="D16134" t="s">
        <v>2480</v>
      </c>
      <c r="E16134" t="s">
        <v>65</v>
      </c>
    </row>
    <row r="16135" spans="1:5" x14ac:dyDescent="0.3">
      <c r="A16135" t="s">
        <v>1196</v>
      </c>
      <c r="B16135" t="s">
        <v>5021</v>
      </c>
      <c r="C16135">
        <v>3822.6089907361802</v>
      </c>
      <c r="D16135" t="s">
        <v>2480</v>
      </c>
      <c r="E16135" t="s">
        <v>65</v>
      </c>
    </row>
    <row r="16136" spans="1:5" x14ac:dyDescent="0.3">
      <c r="A16136" t="s">
        <v>1197</v>
      </c>
      <c r="B16136" t="s">
        <v>5021</v>
      </c>
      <c r="C16136">
        <v>4971.2282532112904</v>
      </c>
      <c r="D16136" t="s">
        <v>2480</v>
      </c>
      <c r="E16136" t="s">
        <v>65</v>
      </c>
    </row>
    <row r="16137" spans="1:5" x14ac:dyDescent="0.3">
      <c r="A16137" t="s">
        <v>1198</v>
      </c>
      <c r="B16137" t="s">
        <v>5021</v>
      </c>
      <c r="C16137">
        <v>3280.7285090380301</v>
      </c>
      <c r="D16137" t="s">
        <v>2480</v>
      </c>
      <c r="E16137" t="s">
        <v>65</v>
      </c>
    </row>
    <row r="16138" spans="1:5" x14ac:dyDescent="0.3">
      <c r="A16138" t="s">
        <v>1199</v>
      </c>
      <c r="B16138" t="s">
        <v>5021</v>
      </c>
      <c r="C16138">
        <v>2771.4055191836806</v>
      </c>
      <c r="D16138" t="s">
        <v>2480</v>
      </c>
      <c r="E16138" t="s">
        <v>65</v>
      </c>
    </row>
    <row r="16139" spans="1:5" x14ac:dyDescent="0.3">
      <c r="A16139" t="s">
        <v>1200</v>
      </c>
      <c r="B16139" t="s">
        <v>5021</v>
      </c>
      <c r="C16139">
        <v>3940.3693220683399</v>
      </c>
      <c r="D16139" t="s">
        <v>2480</v>
      </c>
      <c r="E16139" t="s">
        <v>65</v>
      </c>
    </row>
    <row r="16140" spans="1:5" x14ac:dyDescent="0.3">
      <c r="A16140" t="s">
        <v>1201</v>
      </c>
      <c r="B16140" t="s">
        <v>5021</v>
      </c>
      <c r="C16140">
        <v>3471.9898082813802</v>
      </c>
      <c r="D16140" t="s">
        <v>2480</v>
      </c>
      <c r="E16140" t="s">
        <v>65</v>
      </c>
    </row>
    <row r="16141" spans="1:5" x14ac:dyDescent="0.3">
      <c r="A16141" t="s">
        <v>1202</v>
      </c>
      <c r="B16141" t="s">
        <v>5021</v>
      </c>
      <c r="C16141">
        <v>3196.3250095968301</v>
      </c>
      <c r="D16141" t="s">
        <v>2480</v>
      </c>
      <c r="E16141" t="s">
        <v>65</v>
      </c>
    </row>
    <row r="16142" spans="1:5" x14ac:dyDescent="0.3">
      <c r="A16142" t="s">
        <v>1203</v>
      </c>
      <c r="B16142" t="s">
        <v>5021</v>
      </c>
      <c r="C16142">
        <v>2752.7732025017799</v>
      </c>
      <c r="D16142" t="s">
        <v>2480</v>
      </c>
      <c r="E16142" t="s">
        <v>65</v>
      </c>
    </row>
    <row r="16143" spans="1:5" x14ac:dyDescent="0.3">
      <c r="A16143" t="s">
        <v>1204</v>
      </c>
      <c r="B16143" t="s">
        <v>5021</v>
      </c>
      <c r="C16143">
        <v>3913.5080835480999</v>
      </c>
      <c r="D16143" t="s">
        <v>2480</v>
      </c>
      <c r="E16143" t="s">
        <v>65</v>
      </c>
    </row>
    <row r="16144" spans="1:5" x14ac:dyDescent="0.3">
      <c r="A16144" t="s">
        <v>1205</v>
      </c>
      <c r="B16144" t="s">
        <v>5021</v>
      </c>
      <c r="C16144">
        <v>3171.8511605444496</v>
      </c>
      <c r="D16144" t="s">
        <v>2480</v>
      </c>
      <c r="E16144" t="s">
        <v>65</v>
      </c>
    </row>
    <row r="16145" spans="1:5" x14ac:dyDescent="0.3">
      <c r="A16145" t="s">
        <v>1206</v>
      </c>
      <c r="B16145" t="s">
        <v>5021</v>
      </c>
      <c r="C16145">
        <v>5010.7620544974097</v>
      </c>
      <c r="D16145" t="s">
        <v>2480</v>
      </c>
      <c r="E16145" t="s">
        <v>65</v>
      </c>
    </row>
    <row r="16146" spans="1:5" x14ac:dyDescent="0.3">
      <c r="A16146" t="s">
        <v>1207</v>
      </c>
      <c r="B16146" t="s">
        <v>5021</v>
      </c>
      <c r="C16146">
        <v>2808.5834367990119</v>
      </c>
      <c r="D16146" t="s">
        <v>2480</v>
      </c>
      <c r="E16146" t="s">
        <v>65</v>
      </c>
    </row>
    <row r="16147" spans="1:5" x14ac:dyDescent="0.3">
      <c r="A16147" t="s">
        <v>1208</v>
      </c>
      <c r="B16147" t="s">
        <v>5021</v>
      </c>
      <c r="C16147">
        <v>1363.7278525696743</v>
      </c>
      <c r="D16147" t="s">
        <v>2480</v>
      </c>
      <c r="E16147" t="s">
        <v>65</v>
      </c>
    </row>
    <row r="16148" spans="1:5" x14ac:dyDescent="0.3">
      <c r="A16148" t="s">
        <v>1209</v>
      </c>
      <c r="B16148" t="s">
        <v>5021</v>
      </c>
      <c r="C16148">
        <v>5270.136150790785</v>
      </c>
      <c r="D16148" t="s">
        <v>2480</v>
      </c>
      <c r="E16148" t="s">
        <v>65</v>
      </c>
    </row>
    <row r="16149" spans="1:5" x14ac:dyDescent="0.3">
      <c r="A16149" t="s">
        <v>1210</v>
      </c>
      <c r="B16149" t="s">
        <v>5021</v>
      </c>
      <c r="C16149">
        <v>7273.4860194192797</v>
      </c>
      <c r="D16149" t="s">
        <v>2480</v>
      </c>
      <c r="E16149" t="s">
        <v>65</v>
      </c>
    </row>
    <row r="16150" spans="1:5" x14ac:dyDescent="0.3">
      <c r="A16150" t="s">
        <v>1211</v>
      </c>
      <c r="B16150" t="s">
        <v>5021</v>
      </c>
      <c r="C16150">
        <v>2884.0609928190192</v>
      </c>
      <c r="D16150" t="s">
        <v>2480</v>
      </c>
      <c r="E16150" t="s">
        <v>65</v>
      </c>
    </row>
    <row r="16151" spans="1:5" x14ac:dyDescent="0.3">
      <c r="A16151" t="s">
        <v>1216</v>
      </c>
      <c r="B16151" t="s">
        <v>5021</v>
      </c>
      <c r="C16151">
        <v>1185.1576104818</v>
      </c>
      <c r="D16151" t="s">
        <v>2480</v>
      </c>
      <c r="E16151" t="s">
        <v>65</v>
      </c>
    </row>
    <row r="16152" spans="1:5" x14ac:dyDescent="0.3">
      <c r="A16152" t="s">
        <v>1217</v>
      </c>
      <c r="B16152" t="s">
        <v>5021</v>
      </c>
      <c r="C16152">
        <v>3018.9949932405675</v>
      </c>
      <c r="D16152" t="s">
        <v>2480</v>
      </c>
      <c r="E16152" t="s">
        <v>65</v>
      </c>
    </row>
    <row r="16153" spans="1:5" x14ac:dyDescent="0.3">
      <c r="A16153" t="s">
        <v>1218</v>
      </c>
      <c r="B16153" t="s">
        <v>5021</v>
      </c>
      <c r="C16153">
        <v>3049.5834277485628</v>
      </c>
      <c r="D16153" t="s">
        <v>2480</v>
      </c>
      <c r="E16153" t="s">
        <v>65</v>
      </c>
    </row>
    <row r="16154" spans="1:5" x14ac:dyDescent="0.3">
      <c r="A16154" t="s">
        <v>1219</v>
      </c>
      <c r="B16154" t="s">
        <v>5021</v>
      </c>
      <c r="C16154">
        <v>2680.6996184403638</v>
      </c>
      <c r="D16154" t="s">
        <v>2480</v>
      </c>
      <c r="E16154" t="s">
        <v>65</v>
      </c>
    </row>
    <row r="16155" spans="1:5" x14ac:dyDescent="0.3">
      <c r="A16155" t="s">
        <v>1220</v>
      </c>
      <c r="B16155" t="s">
        <v>5021</v>
      </c>
      <c r="C16155">
        <v>4337.8383398072401</v>
      </c>
      <c r="D16155" t="s">
        <v>2480</v>
      </c>
      <c r="E16155" t="s">
        <v>65</v>
      </c>
    </row>
    <row r="16156" spans="1:5" x14ac:dyDescent="0.3">
      <c r="A16156" t="s">
        <v>1221</v>
      </c>
      <c r="B16156" t="s">
        <v>5021</v>
      </c>
      <c r="C16156">
        <v>2333.3658444279399</v>
      </c>
      <c r="D16156" t="s">
        <v>2480</v>
      </c>
      <c r="E16156" t="s">
        <v>65</v>
      </c>
    </row>
    <row r="16157" spans="1:5" x14ac:dyDescent="0.3">
      <c r="A16157" t="s">
        <v>1222</v>
      </c>
      <c r="B16157" t="s">
        <v>5021</v>
      </c>
      <c r="C16157">
        <v>695.36974773051702</v>
      </c>
      <c r="D16157" t="s">
        <v>2480</v>
      </c>
      <c r="E16157" t="s">
        <v>65</v>
      </c>
    </row>
    <row r="16158" spans="1:5" x14ac:dyDescent="0.3">
      <c r="A16158" t="s">
        <v>1223</v>
      </c>
      <c r="B16158" t="s">
        <v>5021</v>
      </c>
      <c r="C16158">
        <v>3013.7755746902899</v>
      </c>
      <c r="D16158" t="s">
        <v>2480</v>
      </c>
      <c r="E16158" t="s">
        <v>65</v>
      </c>
    </row>
    <row r="16159" spans="1:5" x14ac:dyDescent="0.3">
      <c r="A16159" t="s">
        <v>1224</v>
      </c>
      <c r="B16159" t="s">
        <v>5021</v>
      </c>
      <c r="C16159">
        <v>3196.0866296297099</v>
      </c>
      <c r="D16159" t="s">
        <v>2480</v>
      </c>
      <c r="E16159" t="s">
        <v>65</v>
      </c>
    </row>
    <row r="16160" spans="1:5" x14ac:dyDescent="0.3">
      <c r="A16160" t="s">
        <v>1225</v>
      </c>
      <c r="B16160" t="s">
        <v>5021</v>
      </c>
      <c r="C16160">
        <v>3017.9298229136002</v>
      </c>
      <c r="D16160" t="s">
        <v>2480</v>
      </c>
      <c r="E16160" t="s">
        <v>65</v>
      </c>
    </row>
    <row r="16161" spans="1:5" x14ac:dyDescent="0.3">
      <c r="A16161" t="s">
        <v>1226</v>
      </c>
      <c r="B16161" t="s">
        <v>5021</v>
      </c>
      <c r="C16161">
        <v>2495.6199677103682</v>
      </c>
      <c r="D16161" t="s">
        <v>2480</v>
      </c>
      <c r="E16161" t="s">
        <v>65</v>
      </c>
    </row>
    <row r="16162" spans="1:5" x14ac:dyDescent="0.3">
      <c r="A16162" t="s">
        <v>1227</v>
      </c>
      <c r="B16162" t="s">
        <v>5021</v>
      </c>
      <c r="C16162">
        <v>2316.22973321367</v>
      </c>
      <c r="D16162" t="s">
        <v>2480</v>
      </c>
      <c r="E16162" t="s">
        <v>65</v>
      </c>
    </row>
    <row r="16163" spans="1:5" x14ac:dyDescent="0.3">
      <c r="A16163" t="s">
        <v>1228</v>
      </c>
      <c r="B16163" t="s">
        <v>5021</v>
      </c>
      <c r="C16163">
        <v>2221.6090837966299</v>
      </c>
      <c r="D16163" t="s">
        <v>2480</v>
      </c>
      <c r="E16163" t="s">
        <v>65</v>
      </c>
    </row>
    <row r="16164" spans="1:5" x14ac:dyDescent="0.3">
      <c r="A16164" t="s">
        <v>1229</v>
      </c>
      <c r="B16164" t="s">
        <v>5021</v>
      </c>
      <c r="C16164">
        <v>3785.8465317277401</v>
      </c>
      <c r="D16164" t="s">
        <v>2480</v>
      </c>
      <c r="E16164" t="s">
        <v>65</v>
      </c>
    </row>
    <row r="16165" spans="1:5" x14ac:dyDescent="0.3">
      <c r="A16165" t="s">
        <v>1230</v>
      </c>
      <c r="B16165" t="s">
        <v>5021</v>
      </c>
      <c r="C16165">
        <v>2290.4794738229798</v>
      </c>
      <c r="D16165" t="s">
        <v>2480</v>
      </c>
      <c r="E16165" t="s">
        <v>65</v>
      </c>
    </row>
    <row r="16166" spans="1:5" x14ac:dyDescent="0.3">
      <c r="A16166" t="s">
        <v>1231</v>
      </c>
      <c r="B16166" t="s">
        <v>5021</v>
      </c>
      <c r="C16166">
        <v>3083.9436330833601</v>
      </c>
      <c r="D16166" t="s">
        <v>2480</v>
      </c>
      <c r="E16166" t="s">
        <v>65</v>
      </c>
    </row>
    <row r="16167" spans="1:5" x14ac:dyDescent="0.3">
      <c r="A16167" t="s">
        <v>1232</v>
      </c>
      <c r="B16167" t="s">
        <v>5021</v>
      </c>
      <c r="C16167">
        <v>1694.7425644163</v>
      </c>
      <c r="D16167" t="s">
        <v>2480</v>
      </c>
      <c r="E16167" t="s">
        <v>65</v>
      </c>
    </row>
    <row r="16168" spans="1:5" x14ac:dyDescent="0.3">
      <c r="A16168" t="s">
        <v>1233</v>
      </c>
      <c r="B16168" t="s">
        <v>5021</v>
      </c>
      <c r="C16168">
        <v>2745.60993756894</v>
      </c>
      <c r="D16168" t="s">
        <v>2480</v>
      </c>
      <c r="E16168" t="s">
        <v>65</v>
      </c>
    </row>
    <row r="16169" spans="1:5" x14ac:dyDescent="0.3">
      <c r="A16169" t="s">
        <v>1234</v>
      </c>
      <c r="B16169" t="s">
        <v>5021</v>
      </c>
      <c r="C16169">
        <v>2795.73597741703</v>
      </c>
      <c r="D16169" t="s">
        <v>2480</v>
      </c>
      <c r="E16169" t="s">
        <v>65</v>
      </c>
    </row>
    <row r="16170" spans="1:5" x14ac:dyDescent="0.3">
      <c r="A16170" t="s">
        <v>1235</v>
      </c>
      <c r="B16170" t="s">
        <v>5021</v>
      </c>
      <c r="C16170">
        <v>2869.5099726225899</v>
      </c>
      <c r="D16170" t="s">
        <v>2480</v>
      </c>
      <c r="E16170" t="s">
        <v>65</v>
      </c>
    </row>
    <row r="16171" spans="1:5" x14ac:dyDescent="0.3">
      <c r="A16171" t="s">
        <v>1236</v>
      </c>
      <c r="B16171" t="s">
        <v>5021</v>
      </c>
      <c r="C16171">
        <v>2006.42904893432</v>
      </c>
      <c r="D16171" t="s">
        <v>2480</v>
      </c>
      <c r="E16171" t="s">
        <v>65</v>
      </c>
    </row>
    <row r="16172" spans="1:5" x14ac:dyDescent="0.3">
      <c r="A16172" t="s">
        <v>1237</v>
      </c>
      <c r="B16172" t="s">
        <v>5021</v>
      </c>
      <c r="C16172">
        <v>2487.0042370215701</v>
      </c>
      <c r="D16172" t="s">
        <v>2480</v>
      </c>
      <c r="E16172" t="s">
        <v>65</v>
      </c>
    </row>
    <row r="16173" spans="1:5" x14ac:dyDescent="0.3">
      <c r="A16173" t="s">
        <v>1238</v>
      </c>
      <c r="B16173" t="s">
        <v>5021</v>
      </c>
      <c r="C16173">
        <v>2509.2091490866601</v>
      </c>
      <c r="D16173" t="s">
        <v>2480</v>
      </c>
      <c r="E16173" t="s">
        <v>65</v>
      </c>
    </row>
    <row r="16174" spans="1:5" x14ac:dyDescent="0.3">
      <c r="A16174" t="s">
        <v>1239</v>
      </c>
      <c r="B16174" t="s">
        <v>5021</v>
      </c>
      <c r="C16174">
        <v>3905.2196169620202</v>
      </c>
      <c r="D16174" t="s">
        <v>2480</v>
      </c>
      <c r="E16174" t="s">
        <v>65</v>
      </c>
    </row>
    <row r="16175" spans="1:5" x14ac:dyDescent="0.3">
      <c r="A16175" t="s">
        <v>1240</v>
      </c>
      <c r="B16175" t="s">
        <v>5021</v>
      </c>
      <c r="C16175">
        <v>3525.20132533572</v>
      </c>
      <c r="D16175" t="s">
        <v>2480</v>
      </c>
      <c r="E16175" t="s">
        <v>65</v>
      </c>
    </row>
    <row r="16176" spans="1:5" x14ac:dyDescent="0.3">
      <c r="A16176" t="s">
        <v>1241</v>
      </c>
      <c r="B16176" t="s">
        <v>5021</v>
      </c>
      <c r="C16176">
        <v>2911.1951875343302</v>
      </c>
      <c r="D16176" t="s">
        <v>2480</v>
      </c>
      <c r="E16176" t="s">
        <v>65</v>
      </c>
    </row>
    <row r="16177" spans="1:5" x14ac:dyDescent="0.3">
      <c r="A16177" t="s">
        <v>1242</v>
      </c>
      <c r="B16177" t="s">
        <v>5021</v>
      </c>
      <c r="C16177">
        <v>3415.8578469929198</v>
      </c>
      <c r="D16177" t="s">
        <v>2480</v>
      </c>
      <c r="E16177" t="s">
        <v>65</v>
      </c>
    </row>
    <row r="16178" spans="1:5" x14ac:dyDescent="0.3">
      <c r="A16178" t="s">
        <v>1243</v>
      </c>
      <c r="B16178" t="s">
        <v>5021</v>
      </c>
      <c r="C16178">
        <v>3249.79680469501</v>
      </c>
      <c r="D16178" t="s">
        <v>2480</v>
      </c>
      <c r="E16178" t="s">
        <v>65</v>
      </c>
    </row>
    <row r="16179" spans="1:5" x14ac:dyDescent="0.3">
      <c r="A16179" t="s">
        <v>1244</v>
      </c>
      <c r="B16179" t="s">
        <v>5021</v>
      </c>
      <c r="C16179">
        <v>1237.84879836959</v>
      </c>
      <c r="D16179" t="s">
        <v>2480</v>
      </c>
      <c r="E16179" t="s">
        <v>65</v>
      </c>
    </row>
    <row r="16180" spans="1:5" x14ac:dyDescent="0.3">
      <c r="A16180" t="s">
        <v>1245</v>
      </c>
      <c r="B16180" t="s">
        <v>5021</v>
      </c>
      <c r="C16180">
        <v>2725.7239384893001</v>
      </c>
      <c r="D16180" t="s">
        <v>2480</v>
      </c>
      <c r="E16180" t="s">
        <v>65</v>
      </c>
    </row>
    <row r="16181" spans="1:5" x14ac:dyDescent="0.3">
      <c r="A16181" t="s">
        <v>1246</v>
      </c>
      <c r="B16181" t="s">
        <v>5021</v>
      </c>
      <c r="C16181">
        <v>6403.4951664964701</v>
      </c>
      <c r="D16181" t="s">
        <v>2480</v>
      </c>
      <c r="E16181" t="s">
        <v>65</v>
      </c>
    </row>
    <row r="16182" spans="1:5" x14ac:dyDescent="0.3">
      <c r="A16182" t="s">
        <v>1247</v>
      </c>
      <c r="B16182" t="s">
        <v>5021</v>
      </c>
      <c r="C16182">
        <v>4784.57523866055</v>
      </c>
      <c r="D16182" t="s">
        <v>2480</v>
      </c>
      <c r="E16182" t="s">
        <v>65</v>
      </c>
    </row>
    <row r="16183" spans="1:5" x14ac:dyDescent="0.3">
      <c r="A16183" t="s">
        <v>1248</v>
      </c>
      <c r="B16183" t="s">
        <v>5021</v>
      </c>
      <c r="C16183">
        <v>3404.2185514755702</v>
      </c>
      <c r="D16183" t="s">
        <v>2480</v>
      </c>
      <c r="E16183" t="s">
        <v>65</v>
      </c>
    </row>
    <row r="16184" spans="1:5" x14ac:dyDescent="0.3">
      <c r="A16184" t="s">
        <v>1249</v>
      </c>
      <c r="B16184" t="s">
        <v>5021</v>
      </c>
      <c r="C16184">
        <v>5667.1436518868104</v>
      </c>
      <c r="D16184" t="s">
        <v>2480</v>
      </c>
      <c r="E16184" t="s">
        <v>65</v>
      </c>
    </row>
    <row r="16185" spans="1:5" x14ac:dyDescent="0.3">
      <c r="A16185" t="s">
        <v>1250</v>
      </c>
      <c r="B16185" t="s">
        <v>5021</v>
      </c>
      <c r="C16185">
        <v>7197.0319342667199</v>
      </c>
      <c r="D16185" t="s">
        <v>2480</v>
      </c>
      <c r="E16185" t="s">
        <v>65</v>
      </c>
    </row>
    <row r="16186" spans="1:5" x14ac:dyDescent="0.3">
      <c r="A16186" t="s">
        <v>1251</v>
      </c>
      <c r="B16186" t="s">
        <v>5021</v>
      </c>
      <c r="C16186">
        <v>5968.2347886508496</v>
      </c>
      <c r="D16186" t="s">
        <v>2480</v>
      </c>
      <c r="E16186" t="s">
        <v>65</v>
      </c>
    </row>
    <row r="16187" spans="1:5" x14ac:dyDescent="0.3">
      <c r="A16187" t="s">
        <v>1252</v>
      </c>
      <c r="B16187" t="s">
        <v>5021</v>
      </c>
      <c r="C16187">
        <v>3807.1462151077098</v>
      </c>
      <c r="D16187" t="s">
        <v>2480</v>
      </c>
      <c r="E16187" t="s">
        <v>65</v>
      </c>
    </row>
    <row r="16188" spans="1:5" x14ac:dyDescent="0.3">
      <c r="A16188" t="s">
        <v>1253</v>
      </c>
      <c r="B16188" t="s">
        <v>5021</v>
      </c>
      <c r="C16188">
        <v>5194.9484388070796</v>
      </c>
      <c r="D16188" t="s">
        <v>2480</v>
      </c>
      <c r="E16188" t="s">
        <v>65</v>
      </c>
    </row>
    <row r="16189" spans="1:5" x14ac:dyDescent="0.3">
      <c r="A16189" t="s">
        <v>1254</v>
      </c>
      <c r="B16189" t="s">
        <v>5021</v>
      </c>
      <c r="C16189">
        <v>1002.32930024445</v>
      </c>
      <c r="D16189" t="s">
        <v>2480</v>
      </c>
      <c r="E16189" t="s">
        <v>65</v>
      </c>
    </row>
    <row r="16190" spans="1:5" x14ac:dyDescent="0.3">
      <c r="A16190" t="s">
        <v>1255</v>
      </c>
      <c r="B16190" t="s">
        <v>5021</v>
      </c>
      <c r="C16190">
        <v>5380.2218678886302</v>
      </c>
      <c r="D16190" t="s">
        <v>2480</v>
      </c>
      <c r="E16190" t="s">
        <v>65</v>
      </c>
    </row>
    <row r="16191" spans="1:5" x14ac:dyDescent="0.3">
      <c r="A16191" t="s">
        <v>1256</v>
      </c>
      <c r="B16191" t="s">
        <v>5021</v>
      </c>
      <c r="C16191">
        <v>8710.4451361295305</v>
      </c>
      <c r="D16191" t="s">
        <v>2480</v>
      </c>
      <c r="E16191" t="s">
        <v>65</v>
      </c>
    </row>
    <row r="16192" spans="1:5" x14ac:dyDescent="0.3">
      <c r="A16192" t="s">
        <v>1257</v>
      </c>
      <c r="B16192" t="s">
        <v>5021</v>
      </c>
      <c r="C16192">
        <v>7268.8082198586999</v>
      </c>
      <c r="D16192" t="s">
        <v>2480</v>
      </c>
      <c r="E16192" t="s">
        <v>65</v>
      </c>
    </row>
    <row r="16193" spans="1:5" x14ac:dyDescent="0.3">
      <c r="A16193" t="s">
        <v>1258</v>
      </c>
      <c r="B16193" t="s">
        <v>5021</v>
      </c>
      <c r="C16193">
        <v>8055.25913840665</v>
      </c>
      <c r="D16193" t="s">
        <v>2480</v>
      </c>
      <c r="E16193" t="s">
        <v>65</v>
      </c>
    </row>
    <row r="16194" spans="1:5" x14ac:dyDescent="0.3">
      <c r="A16194" t="s">
        <v>1259</v>
      </c>
      <c r="B16194" t="s">
        <v>5021</v>
      </c>
      <c r="C16194">
        <v>3600.5374362933399</v>
      </c>
      <c r="D16194" t="s">
        <v>2480</v>
      </c>
      <c r="E16194" t="s">
        <v>65</v>
      </c>
    </row>
    <row r="16195" spans="1:5" x14ac:dyDescent="0.3">
      <c r="A16195" t="s">
        <v>1260</v>
      </c>
      <c r="B16195" t="s">
        <v>5021</v>
      </c>
      <c r="C16195">
        <v>2087.3094952925198</v>
      </c>
      <c r="D16195" t="s">
        <v>2480</v>
      </c>
      <c r="E16195" t="s">
        <v>65</v>
      </c>
    </row>
    <row r="16196" spans="1:5" x14ac:dyDescent="0.3">
      <c r="A16196" t="s">
        <v>1261</v>
      </c>
      <c r="B16196" t="s">
        <v>5021</v>
      </c>
      <c r="C16196">
        <v>5267.6170168688705</v>
      </c>
      <c r="D16196" t="s">
        <v>2480</v>
      </c>
      <c r="E16196" t="s">
        <v>65</v>
      </c>
    </row>
    <row r="16197" spans="1:5" x14ac:dyDescent="0.3">
      <c r="A16197" t="s">
        <v>1262</v>
      </c>
      <c r="B16197" t="s">
        <v>5021</v>
      </c>
      <c r="C16197">
        <v>1022.688106469435</v>
      </c>
      <c r="D16197" t="s">
        <v>2480</v>
      </c>
      <c r="E16197" t="s">
        <v>65</v>
      </c>
    </row>
    <row r="16198" spans="1:5" x14ac:dyDescent="0.3">
      <c r="A16198" t="s">
        <v>1267</v>
      </c>
      <c r="B16198" t="s">
        <v>5021</v>
      </c>
      <c r="C16198">
        <v>2760.8305596263599</v>
      </c>
      <c r="D16198" t="s">
        <v>2480</v>
      </c>
      <c r="E16198" t="s">
        <v>65</v>
      </c>
    </row>
    <row r="16199" spans="1:5" x14ac:dyDescent="0.3">
      <c r="A16199" t="s">
        <v>1268</v>
      </c>
      <c r="B16199" t="s">
        <v>5021</v>
      </c>
      <c r="C16199">
        <v>1912.0485316948677</v>
      </c>
      <c r="D16199" t="s">
        <v>2480</v>
      </c>
      <c r="E16199" t="s">
        <v>65</v>
      </c>
    </row>
    <row r="16200" spans="1:5" x14ac:dyDescent="0.3">
      <c r="A16200" t="s">
        <v>1269</v>
      </c>
      <c r="B16200" t="s">
        <v>5021</v>
      </c>
      <c r="C16200">
        <v>4722.52907454453</v>
      </c>
      <c r="D16200" t="s">
        <v>2480</v>
      </c>
      <c r="E16200" t="s">
        <v>65</v>
      </c>
    </row>
    <row r="16201" spans="1:5" x14ac:dyDescent="0.3">
      <c r="A16201" t="s">
        <v>1270</v>
      </c>
      <c r="B16201" t="s">
        <v>5021</v>
      </c>
      <c r="C16201">
        <v>8037.4736525449407</v>
      </c>
      <c r="D16201" t="s">
        <v>2480</v>
      </c>
      <c r="E16201" t="s">
        <v>65</v>
      </c>
    </row>
    <row r="16202" spans="1:5" x14ac:dyDescent="0.3">
      <c r="A16202" t="s">
        <v>1271</v>
      </c>
      <c r="B16202" t="s">
        <v>5021</v>
      </c>
      <c r="C16202">
        <v>2948.0657474411305</v>
      </c>
      <c r="D16202" t="s">
        <v>2480</v>
      </c>
      <c r="E16202" t="s">
        <v>65</v>
      </c>
    </row>
    <row r="16203" spans="1:5" x14ac:dyDescent="0.3">
      <c r="A16203" t="s">
        <v>1272</v>
      </c>
      <c r="B16203" t="s">
        <v>5021</v>
      </c>
      <c r="C16203">
        <v>2399.2173005232598</v>
      </c>
      <c r="D16203" t="s">
        <v>2480</v>
      </c>
      <c r="E16203" t="s">
        <v>65</v>
      </c>
    </row>
    <row r="16204" spans="1:5" x14ac:dyDescent="0.3">
      <c r="A16204" t="s">
        <v>1273</v>
      </c>
      <c r="B16204" t="s">
        <v>5021</v>
      </c>
      <c r="C16204">
        <v>2847.2637761693341</v>
      </c>
      <c r="D16204" t="s">
        <v>2480</v>
      </c>
      <c r="E16204" t="s">
        <v>65</v>
      </c>
    </row>
    <row r="16205" spans="1:5" x14ac:dyDescent="0.3">
      <c r="A16205" t="s">
        <v>1274</v>
      </c>
      <c r="B16205" t="s">
        <v>5021</v>
      </c>
      <c r="C16205">
        <v>1782.5539191678058</v>
      </c>
      <c r="D16205" t="s">
        <v>2480</v>
      </c>
      <c r="E16205" t="s">
        <v>65</v>
      </c>
    </row>
    <row r="16206" spans="1:5" x14ac:dyDescent="0.3">
      <c r="A16206" t="s">
        <v>1275</v>
      </c>
      <c r="B16206" t="s">
        <v>5021</v>
      </c>
      <c r="C16206">
        <v>2378.3677546654194</v>
      </c>
      <c r="D16206" t="s">
        <v>2480</v>
      </c>
      <c r="E16206" t="s">
        <v>65</v>
      </c>
    </row>
    <row r="16207" spans="1:5" x14ac:dyDescent="0.3">
      <c r="A16207" t="s">
        <v>1276</v>
      </c>
      <c r="B16207" t="s">
        <v>5021</v>
      </c>
      <c r="C16207">
        <v>5399.8620380250604</v>
      </c>
      <c r="D16207" t="s">
        <v>2480</v>
      </c>
      <c r="E16207" t="s">
        <v>65</v>
      </c>
    </row>
    <row r="16208" spans="1:5" x14ac:dyDescent="0.3">
      <c r="A16208" t="s">
        <v>1277</v>
      </c>
      <c r="B16208" t="s">
        <v>5021</v>
      </c>
      <c r="C16208">
        <v>2407.6551945556198</v>
      </c>
      <c r="D16208" t="s">
        <v>2480</v>
      </c>
      <c r="E16208" t="s">
        <v>65</v>
      </c>
    </row>
    <row r="16209" spans="1:5" x14ac:dyDescent="0.3">
      <c r="A16209" t="s">
        <v>1278</v>
      </c>
      <c r="B16209" t="s">
        <v>5021</v>
      </c>
      <c r="C16209">
        <v>2253.41027416206</v>
      </c>
      <c r="D16209" t="s">
        <v>2480</v>
      </c>
      <c r="E16209" t="s">
        <v>65</v>
      </c>
    </row>
    <row r="16210" spans="1:5" x14ac:dyDescent="0.3">
      <c r="A16210" t="s">
        <v>1279</v>
      </c>
      <c r="B16210" t="s">
        <v>5021</v>
      </c>
      <c r="C16210">
        <v>5303.4312903507098</v>
      </c>
      <c r="D16210" t="s">
        <v>2480</v>
      </c>
      <c r="E16210" t="s">
        <v>65</v>
      </c>
    </row>
    <row r="16211" spans="1:5" x14ac:dyDescent="0.3">
      <c r="A16211" t="s">
        <v>1280</v>
      </c>
      <c r="B16211" t="s">
        <v>5021</v>
      </c>
      <c r="C16211">
        <v>3444.0083838813498</v>
      </c>
      <c r="D16211" t="s">
        <v>2480</v>
      </c>
      <c r="E16211" t="s">
        <v>65</v>
      </c>
    </row>
    <row r="16212" spans="1:5" x14ac:dyDescent="0.3">
      <c r="A16212" t="s">
        <v>1281</v>
      </c>
      <c r="B16212" t="s">
        <v>5021</v>
      </c>
      <c r="C16212">
        <v>1957.5122555570999</v>
      </c>
      <c r="D16212" t="s">
        <v>2480</v>
      </c>
      <c r="E16212" t="s">
        <v>65</v>
      </c>
    </row>
    <row r="16213" spans="1:5" x14ac:dyDescent="0.3">
      <c r="A16213" t="s">
        <v>1282</v>
      </c>
      <c r="B16213" t="s">
        <v>5021</v>
      </c>
      <c r="C16213">
        <v>3147.8953637883801</v>
      </c>
      <c r="D16213" t="s">
        <v>2480</v>
      </c>
      <c r="E16213" t="s">
        <v>65</v>
      </c>
    </row>
    <row r="16214" spans="1:5" x14ac:dyDescent="0.3">
      <c r="A16214" t="s">
        <v>1283</v>
      </c>
      <c r="B16214" t="s">
        <v>5021</v>
      </c>
      <c r="C16214">
        <v>1670.7156106360601</v>
      </c>
      <c r="D16214" t="s">
        <v>2480</v>
      </c>
      <c r="E16214" t="s">
        <v>65</v>
      </c>
    </row>
    <row r="16215" spans="1:5" x14ac:dyDescent="0.3">
      <c r="A16215" t="s">
        <v>1284</v>
      </c>
      <c r="B16215" t="s">
        <v>5021</v>
      </c>
      <c r="C16215">
        <v>2249.3543135001678</v>
      </c>
      <c r="D16215" t="s">
        <v>2480</v>
      </c>
      <c r="E16215" t="s">
        <v>65</v>
      </c>
    </row>
    <row r="16216" spans="1:5" x14ac:dyDescent="0.3">
      <c r="A16216" t="s">
        <v>1285</v>
      </c>
      <c r="B16216" t="s">
        <v>5021</v>
      </c>
      <c r="C16216">
        <v>1321.987187034714</v>
      </c>
      <c r="D16216" t="s">
        <v>2480</v>
      </c>
      <c r="E16216" t="s">
        <v>65</v>
      </c>
    </row>
    <row r="16217" spans="1:5" x14ac:dyDescent="0.3">
      <c r="A16217" t="s">
        <v>1286</v>
      </c>
      <c r="B16217" t="s">
        <v>5021</v>
      </c>
      <c r="C16217">
        <v>1684.0137627260478</v>
      </c>
      <c r="D16217" t="s">
        <v>2480</v>
      </c>
      <c r="E16217" t="s">
        <v>65</v>
      </c>
    </row>
    <row r="16218" spans="1:5" x14ac:dyDescent="0.3">
      <c r="A16218" t="s">
        <v>1287</v>
      </c>
      <c r="B16218" t="s">
        <v>5021</v>
      </c>
      <c r="C16218">
        <v>2669.05320116244</v>
      </c>
      <c r="D16218" t="s">
        <v>2480</v>
      </c>
      <c r="E16218" t="s">
        <v>65</v>
      </c>
    </row>
    <row r="16219" spans="1:5" x14ac:dyDescent="0.3">
      <c r="A16219" t="s">
        <v>1288</v>
      </c>
      <c r="B16219" t="s">
        <v>5021</v>
      </c>
      <c r="C16219">
        <v>3023.3665678536831</v>
      </c>
      <c r="D16219" t="s">
        <v>2480</v>
      </c>
      <c r="E16219" t="s">
        <v>65</v>
      </c>
    </row>
    <row r="16220" spans="1:5" x14ac:dyDescent="0.3">
      <c r="A16220" t="s">
        <v>1289</v>
      </c>
      <c r="B16220" t="s">
        <v>5021</v>
      </c>
      <c r="C16220">
        <v>2446.4637256607884</v>
      </c>
      <c r="D16220" t="s">
        <v>2480</v>
      </c>
      <c r="E16220" t="s">
        <v>65</v>
      </c>
    </row>
    <row r="16221" spans="1:5" x14ac:dyDescent="0.3">
      <c r="A16221" t="s">
        <v>1290</v>
      </c>
      <c r="B16221" t="s">
        <v>5021</v>
      </c>
      <c r="C16221">
        <v>4075.6464805689207</v>
      </c>
      <c r="D16221" t="s">
        <v>2480</v>
      </c>
      <c r="E16221" t="s">
        <v>65</v>
      </c>
    </row>
    <row r="16222" spans="1:5" x14ac:dyDescent="0.3">
      <c r="A16222" t="s">
        <v>1291</v>
      </c>
      <c r="B16222" t="s">
        <v>5021</v>
      </c>
      <c r="C16222">
        <v>3997.5432234741206</v>
      </c>
      <c r="D16222" t="s">
        <v>2480</v>
      </c>
      <c r="E16222" t="s">
        <v>65</v>
      </c>
    </row>
    <row r="16223" spans="1:5" x14ac:dyDescent="0.3">
      <c r="A16223" t="s">
        <v>1292</v>
      </c>
      <c r="B16223" t="s">
        <v>5021</v>
      </c>
      <c r="C16223">
        <v>5172.1085614778403</v>
      </c>
      <c r="D16223" t="s">
        <v>2480</v>
      </c>
      <c r="E16223" t="s">
        <v>65</v>
      </c>
    </row>
    <row r="16224" spans="1:5" x14ac:dyDescent="0.3">
      <c r="A16224" t="s">
        <v>1293</v>
      </c>
      <c r="B16224" t="s">
        <v>5021</v>
      </c>
      <c r="C16224">
        <v>2560.57155884131</v>
      </c>
      <c r="D16224" t="s">
        <v>2480</v>
      </c>
      <c r="E16224" t="s">
        <v>65</v>
      </c>
    </row>
    <row r="16225" spans="1:5" x14ac:dyDescent="0.3">
      <c r="A16225" t="s">
        <v>1294</v>
      </c>
      <c r="B16225" t="s">
        <v>5021</v>
      </c>
      <c r="C16225">
        <v>4450.1135509400301</v>
      </c>
      <c r="D16225" t="s">
        <v>2480</v>
      </c>
      <c r="E16225" t="s">
        <v>65</v>
      </c>
    </row>
    <row r="16226" spans="1:5" x14ac:dyDescent="0.3">
      <c r="A16226" t="s">
        <v>1295</v>
      </c>
      <c r="B16226" t="s">
        <v>5021</v>
      </c>
      <c r="C16226">
        <v>3730.3083338272399</v>
      </c>
      <c r="D16226" t="s">
        <v>2480</v>
      </c>
      <c r="E16226" t="s">
        <v>65</v>
      </c>
    </row>
    <row r="16227" spans="1:5" x14ac:dyDescent="0.3">
      <c r="A16227" t="s">
        <v>1296</v>
      </c>
      <c r="B16227" t="s">
        <v>5021</v>
      </c>
      <c r="C16227">
        <v>2657.6541145493293</v>
      </c>
      <c r="D16227" t="s">
        <v>2480</v>
      </c>
      <c r="E16227" t="s">
        <v>65</v>
      </c>
    </row>
    <row r="16228" spans="1:5" x14ac:dyDescent="0.3">
      <c r="A16228" t="s">
        <v>1297</v>
      </c>
      <c r="B16228" t="s">
        <v>5021</v>
      </c>
      <c r="C16228">
        <v>995.79130922372599</v>
      </c>
      <c r="D16228" t="s">
        <v>2480</v>
      </c>
      <c r="E16228" t="s">
        <v>65</v>
      </c>
    </row>
    <row r="16229" spans="1:5" x14ac:dyDescent="0.3">
      <c r="A16229" t="s">
        <v>1298</v>
      </c>
      <c r="B16229" t="s">
        <v>5021</v>
      </c>
      <c r="C16229">
        <v>3837.5526441847296</v>
      </c>
      <c r="D16229" t="s">
        <v>2480</v>
      </c>
      <c r="E16229" t="s">
        <v>65</v>
      </c>
    </row>
    <row r="16230" spans="1:5" x14ac:dyDescent="0.3">
      <c r="A16230" t="s">
        <v>1299</v>
      </c>
      <c r="B16230" t="s">
        <v>5021</v>
      </c>
      <c r="C16230">
        <v>4986.4693627259703</v>
      </c>
      <c r="D16230" t="s">
        <v>2480</v>
      </c>
      <c r="E16230" t="s">
        <v>65</v>
      </c>
    </row>
    <row r="16231" spans="1:5" x14ac:dyDescent="0.3">
      <c r="A16231" t="s">
        <v>1300</v>
      </c>
      <c r="B16231" t="s">
        <v>5021</v>
      </c>
      <c r="C16231">
        <v>6371.1328583465802</v>
      </c>
      <c r="D16231" t="s">
        <v>2480</v>
      </c>
      <c r="E16231" t="s">
        <v>65</v>
      </c>
    </row>
    <row r="16232" spans="1:5" x14ac:dyDescent="0.3">
      <c r="A16232" t="s">
        <v>1301</v>
      </c>
      <c r="B16232" t="s">
        <v>5021</v>
      </c>
      <c r="C16232">
        <v>3375.8423329831999</v>
      </c>
      <c r="D16232" t="s">
        <v>2480</v>
      </c>
      <c r="E16232" t="s">
        <v>65</v>
      </c>
    </row>
    <row r="16233" spans="1:5" x14ac:dyDescent="0.3">
      <c r="A16233" t="s">
        <v>1302</v>
      </c>
      <c r="B16233" t="s">
        <v>5021</v>
      </c>
      <c r="C16233">
        <v>2721.1938970377</v>
      </c>
      <c r="D16233" t="s">
        <v>2480</v>
      </c>
      <c r="E16233" t="s">
        <v>65</v>
      </c>
    </row>
    <row r="16234" spans="1:5" x14ac:dyDescent="0.3">
      <c r="A16234" t="s">
        <v>1303</v>
      </c>
      <c r="B16234" t="s">
        <v>5021</v>
      </c>
      <c r="C16234">
        <v>2795.1068710375798</v>
      </c>
      <c r="D16234" t="s">
        <v>2480</v>
      </c>
      <c r="E16234" t="s">
        <v>65</v>
      </c>
    </row>
    <row r="16235" spans="1:5" x14ac:dyDescent="0.3">
      <c r="A16235" t="s">
        <v>1304</v>
      </c>
      <c r="B16235" t="s">
        <v>5021</v>
      </c>
      <c r="C16235">
        <v>2809.5758316759238</v>
      </c>
      <c r="D16235" t="s">
        <v>2480</v>
      </c>
      <c r="E16235" t="s">
        <v>65</v>
      </c>
    </row>
    <row r="16236" spans="1:5" x14ac:dyDescent="0.3">
      <c r="A16236" t="s">
        <v>1305</v>
      </c>
      <c r="B16236" t="s">
        <v>5021</v>
      </c>
      <c r="C16236">
        <v>7785.3939123964301</v>
      </c>
      <c r="D16236" t="s">
        <v>2480</v>
      </c>
      <c r="E16236" t="s">
        <v>65</v>
      </c>
    </row>
    <row r="16237" spans="1:5" x14ac:dyDescent="0.3">
      <c r="A16237" t="s">
        <v>1306</v>
      </c>
      <c r="B16237" t="s">
        <v>5021</v>
      </c>
      <c r="C16237">
        <v>1923.9382901157499</v>
      </c>
      <c r="D16237" t="s">
        <v>2480</v>
      </c>
      <c r="E16237" t="s">
        <v>65</v>
      </c>
    </row>
    <row r="16238" spans="1:5" x14ac:dyDescent="0.3">
      <c r="A16238" t="s">
        <v>1307</v>
      </c>
      <c r="B16238" t="s">
        <v>5021</v>
      </c>
      <c r="C16238">
        <v>6736.2002473815601</v>
      </c>
      <c r="D16238" t="s">
        <v>2480</v>
      </c>
      <c r="E16238" t="s">
        <v>65</v>
      </c>
    </row>
    <row r="16239" spans="1:5" x14ac:dyDescent="0.3">
      <c r="A16239" t="s">
        <v>1308</v>
      </c>
      <c r="B16239" t="s">
        <v>5021</v>
      </c>
      <c r="C16239">
        <v>4893.3914949318396</v>
      </c>
      <c r="D16239" t="s">
        <v>2480</v>
      </c>
      <c r="E16239" t="s">
        <v>65</v>
      </c>
    </row>
    <row r="16240" spans="1:5" x14ac:dyDescent="0.3">
      <c r="A16240" t="s">
        <v>1309</v>
      </c>
      <c r="B16240" t="s">
        <v>5021</v>
      </c>
      <c r="C16240">
        <v>3034.8165114979001</v>
      </c>
      <c r="D16240" t="s">
        <v>2480</v>
      </c>
      <c r="E16240" t="s">
        <v>65</v>
      </c>
    </row>
    <row r="16241" spans="1:5" x14ac:dyDescent="0.3">
      <c r="A16241" t="s">
        <v>1310</v>
      </c>
      <c r="B16241" t="s">
        <v>5021</v>
      </c>
      <c r="C16241">
        <v>3428.04408408381</v>
      </c>
      <c r="D16241" t="s">
        <v>2480</v>
      </c>
      <c r="E16241" t="s">
        <v>65</v>
      </c>
    </row>
    <row r="16242" spans="1:5" x14ac:dyDescent="0.3">
      <c r="A16242" t="s">
        <v>1311</v>
      </c>
      <c r="B16242" t="s">
        <v>5021</v>
      </c>
      <c r="C16242">
        <v>2809.5758316759238</v>
      </c>
      <c r="D16242" t="s">
        <v>2480</v>
      </c>
      <c r="E16242" t="s">
        <v>65</v>
      </c>
    </row>
    <row r="16243" spans="1:5" x14ac:dyDescent="0.3">
      <c r="A16243" t="s">
        <v>1312</v>
      </c>
      <c r="B16243" t="s">
        <v>5021</v>
      </c>
      <c r="C16243">
        <v>6111.1043434855601</v>
      </c>
      <c r="D16243" t="s">
        <v>2480</v>
      </c>
      <c r="E16243" t="s">
        <v>65</v>
      </c>
    </row>
    <row r="16244" spans="1:5" x14ac:dyDescent="0.3">
      <c r="A16244" t="s">
        <v>1313</v>
      </c>
      <c r="B16244" t="s">
        <v>5021</v>
      </c>
      <c r="C16244">
        <v>1700.3076949520701</v>
      </c>
      <c r="D16244" t="s">
        <v>2480</v>
      </c>
      <c r="E16244" t="s">
        <v>65</v>
      </c>
    </row>
    <row r="16245" spans="1:5" x14ac:dyDescent="0.3">
      <c r="A16245" t="s">
        <v>1314</v>
      </c>
      <c r="B16245" t="s">
        <v>5021</v>
      </c>
      <c r="C16245">
        <v>3522.0386224925905</v>
      </c>
      <c r="D16245" t="s">
        <v>2480</v>
      </c>
      <c r="E16245" t="s">
        <v>65</v>
      </c>
    </row>
    <row r="16246" spans="1:5" x14ac:dyDescent="0.3">
      <c r="A16246" t="s">
        <v>1315</v>
      </c>
      <c r="B16246" t="s">
        <v>5021</v>
      </c>
      <c r="C16246">
        <v>4510.6696560349001</v>
      </c>
      <c r="D16246" t="s">
        <v>2480</v>
      </c>
      <c r="E16246" t="s">
        <v>65</v>
      </c>
    </row>
    <row r="16247" spans="1:5" x14ac:dyDescent="0.3">
      <c r="A16247" t="s">
        <v>1316</v>
      </c>
      <c r="B16247" t="s">
        <v>5021</v>
      </c>
      <c r="C16247">
        <v>3951.0824475624995</v>
      </c>
      <c r="D16247" t="s">
        <v>2480</v>
      </c>
      <c r="E16247" t="s">
        <v>65</v>
      </c>
    </row>
    <row r="16248" spans="1:5" x14ac:dyDescent="0.3">
      <c r="A16248" t="s">
        <v>1317</v>
      </c>
      <c r="B16248" t="s">
        <v>5021</v>
      </c>
      <c r="C16248">
        <v>5501.85079756919</v>
      </c>
      <c r="D16248" t="s">
        <v>2480</v>
      </c>
      <c r="E16248" t="s">
        <v>65</v>
      </c>
    </row>
    <row r="16249" spans="1:5" x14ac:dyDescent="0.3">
      <c r="A16249" t="s">
        <v>1318</v>
      </c>
      <c r="B16249" t="s">
        <v>5021</v>
      </c>
      <c r="C16249">
        <v>2983.6383374971797</v>
      </c>
      <c r="D16249" t="s">
        <v>2480</v>
      </c>
      <c r="E16249" t="s">
        <v>65</v>
      </c>
    </row>
    <row r="16250" spans="1:5" x14ac:dyDescent="0.3">
      <c r="A16250" t="s">
        <v>1319</v>
      </c>
      <c r="B16250" t="s">
        <v>5021</v>
      </c>
      <c r="C16250">
        <v>1769.8104614670001</v>
      </c>
      <c r="D16250" t="s">
        <v>2480</v>
      </c>
      <c r="E16250" t="s">
        <v>65</v>
      </c>
    </row>
    <row r="16251" spans="1:5" x14ac:dyDescent="0.3">
      <c r="A16251" t="s">
        <v>1320</v>
      </c>
      <c r="B16251" t="s">
        <v>5021</v>
      </c>
      <c r="C16251">
        <v>3594.4609878538499</v>
      </c>
      <c r="D16251" t="s">
        <v>2480</v>
      </c>
      <c r="E16251" t="s">
        <v>65</v>
      </c>
    </row>
    <row r="16252" spans="1:5" x14ac:dyDescent="0.3">
      <c r="A16252" t="s">
        <v>1321</v>
      </c>
      <c r="B16252" t="s">
        <v>5021</v>
      </c>
      <c r="C16252">
        <v>1680.56172243986</v>
      </c>
      <c r="D16252" t="s">
        <v>2480</v>
      </c>
      <c r="E16252" t="s">
        <v>65</v>
      </c>
    </row>
    <row r="16253" spans="1:5" x14ac:dyDescent="0.3">
      <c r="A16253" t="s">
        <v>1322</v>
      </c>
      <c r="B16253" t="s">
        <v>5021</v>
      </c>
      <c r="C16253">
        <v>2678.3920481683799</v>
      </c>
      <c r="D16253" t="s">
        <v>2480</v>
      </c>
      <c r="E16253" t="s">
        <v>65</v>
      </c>
    </row>
    <row r="16254" spans="1:5" x14ac:dyDescent="0.3">
      <c r="A16254" t="s">
        <v>1323</v>
      </c>
      <c r="B16254" t="s">
        <v>5021</v>
      </c>
      <c r="C16254">
        <v>7966.6217209228998</v>
      </c>
      <c r="D16254" t="s">
        <v>2480</v>
      </c>
      <c r="E16254" t="s">
        <v>65</v>
      </c>
    </row>
    <row r="16255" spans="1:5" x14ac:dyDescent="0.3">
      <c r="A16255" t="s">
        <v>1324</v>
      </c>
      <c r="B16255" t="s">
        <v>5021</v>
      </c>
      <c r="C16255">
        <v>3107.9319547918099</v>
      </c>
      <c r="D16255" t="s">
        <v>2480</v>
      </c>
      <c r="E16255" t="s">
        <v>65</v>
      </c>
    </row>
    <row r="16256" spans="1:5" x14ac:dyDescent="0.3">
      <c r="A16256" t="s">
        <v>1325</v>
      </c>
      <c r="B16256" t="s">
        <v>5021</v>
      </c>
      <c r="C16256">
        <v>2625.9488741032701</v>
      </c>
      <c r="D16256" t="s">
        <v>2480</v>
      </c>
      <c r="E16256" t="s">
        <v>65</v>
      </c>
    </row>
    <row r="16257" spans="1:5" x14ac:dyDescent="0.3">
      <c r="A16257" t="s">
        <v>1326</v>
      </c>
      <c r="B16257" t="s">
        <v>5021</v>
      </c>
      <c r="C16257">
        <v>3390.9767889682594</v>
      </c>
      <c r="D16257" t="s">
        <v>2480</v>
      </c>
      <c r="E16257" t="s">
        <v>65</v>
      </c>
    </row>
    <row r="16258" spans="1:5" x14ac:dyDescent="0.3">
      <c r="A16258" t="s">
        <v>1327</v>
      </c>
      <c r="B16258" t="s">
        <v>5021</v>
      </c>
      <c r="C16258">
        <v>4922.8183549366431</v>
      </c>
      <c r="D16258" t="s">
        <v>2480</v>
      </c>
      <c r="E16258" t="s">
        <v>65</v>
      </c>
    </row>
    <row r="16259" spans="1:5" x14ac:dyDescent="0.3">
      <c r="A16259" t="s">
        <v>1328</v>
      </c>
      <c r="B16259" t="s">
        <v>5021</v>
      </c>
      <c r="C16259">
        <v>3602.6281987954362</v>
      </c>
      <c r="D16259" t="s">
        <v>2480</v>
      </c>
      <c r="E16259" t="s">
        <v>65</v>
      </c>
    </row>
    <row r="16260" spans="1:5" x14ac:dyDescent="0.3">
      <c r="A16260" t="s">
        <v>1329</v>
      </c>
      <c r="B16260" t="s">
        <v>5021</v>
      </c>
      <c r="C16260">
        <v>3498.7077948076767</v>
      </c>
      <c r="D16260" t="s">
        <v>2480</v>
      </c>
      <c r="E16260" t="s">
        <v>65</v>
      </c>
    </row>
    <row r="16261" spans="1:5" x14ac:dyDescent="0.3">
      <c r="A16261" t="s">
        <v>1330</v>
      </c>
      <c r="B16261" t="s">
        <v>5021</v>
      </c>
      <c r="C16261">
        <v>3605.0628003777902</v>
      </c>
      <c r="D16261" t="s">
        <v>2480</v>
      </c>
      <c r="E16261" t="s">
        <v>65</v>
      </c>
    </row>
    <row r="16262" spans="1:5" x14ac:dyDescent="0.3">
      <c r="A16262" t="s">
        <v>1331</v>
      </c>
      <c r="B16262" t="s">
        <v>5021</v>
      </c>
      <c r="C16262">
        <v>4176.6340965630297</v>
      </c>
      <c r="D16262" t="s">
        <v>2480</v>
      </c>
      <c r="E16262" t="s">
        <v>65</v>
      </c>
    </row>
    <row r="16263" spans="1:5" x14ac:dyDescent="0.3">
      <c r="A16263" t="s">
        <v>1332</v>
      </c>
      <c r="B16263" t="s">
        <v>5021</v>
      </c>
      <c r="C16263">
        <v>1969.6139217631876</v>
      </c>
      <c r="D16263" t="s">
        <v>2480</v>
      </c>
      <c r="E16263" t="s">
        <v>65</v>
      </c>
    </row>
    <row r="16264" spans="1:5" x14ac:dyDescent="0.3">
      <c r="A16264" t="s">
        <v>1333</v>
      </c>
      <c r="B16264" t="s">
        <v>5021</v>
      </c>
      <c r="C16264">
        <v>3499.3010143389101</v>
      </c>
      <c r="D16264" t="s">
        <v>2480</v>
      </c>
      <c r="E16264" t="s">
        <v>65</v>
      </c>
    </row>
    <row r="16265" spans="1:5" x14ac:dyDescent="0.3">
      <c r="A16265" t="s">
        <v>1334</v>
      </c>
      <c r="B16265" t="s">
        <v>5021</v>
      </c>
      <c r="C16265">
        <v>3212.7675678347919</v>
      </c>
      <c r="D16265" t="s">
        <v>2480</v>
      </c>
      <c r="E16265" t="s">
        <v>65</v>
      </c>
    </row>
    <row r="16266" spans="1:5" x14ac:dyDescent="0.3">
      <c r="A16266" t="s">
        <v>1335</v>
      </c>
      <c r="B16266" t="s">
        <v>5021</v>
      </c>
      <c r="C16266">
        <v>4031.84116855094</v>
      </c>
      <c r="D16266" t="s">
        <v>2480</v>
      </c>
      <c r="E16266" t="s">
        <v>65</v>
      </c>
    </row>
    <row r="16267" spans="1:5" x14ac:dyDescent="0.3">
      <c r="A16267" t="s">
        <v>1336</v>
      </c>
      <c r="B16267" t="s">
        <v>5021</v>
      </c>
      <c r="C16267">
        <v>3172.7509772360322</v>
      </c>
      <c r="D16267" t="s">
        <v>2480</v>
      </c>
      <c r="E16267" t="s">
        <v>65</v>
      </c>
    </row>
    <row r="16268" spans="1:5" x14ac:dyDescent="0.3">
      <c r="A16268" t="s">
        <v>1337</v>
      </c>
      <c r="B16268" t="s">
        <v>5021</v>
      </c>
      <c r="C16268">
        <v>2965.7684959416802</v>
      </c>
      <c r="D16268" t="s">
        <v>2480</v>
      </c>
      <c r="E16268" t="s">
        <v>65</v>
      </c>
    </row>
    <row r="16269" spans="1:5" x14ac:dyDescent="0.3">
      <c r="A16269" t="s">
        <v>1338</v>
      </c>
      <c r="B16269" t="s">
        <v>5021</v>
      </c>
      <c r="C16269">
        <v>2440.5473563258702</v>
      </c>
      <c r="D16269" t="s">
        <v>2480</v>
      </c>
      <c r="E16269" t="s">
        <v>65</v>
      </c>
    </row>
    <row r="16270" spans="1:5" x14ac:dyDescent="0.3">
      <c r="A16270" t="s">
        <v>1339</v>
      </c>
      <c r="B16270" t="s">
        <v>5021</v>
      </c>
      <c r="C16270">
        <v>3995.7865377948101</v>
      </c>
      <c r="D16270" t="s">
        <v>2480</v>
      </c>
      <c r="E16270" t="s">
        <v>65</v>
      </c>
    </row>
    <row r="16271" spans="1:5" x14ac:dyDescent="0.3">
      <c r="A16271" t="s">
        <v>1340</v>
      </c>
      <c r="B16271" t="s">
        <v>5021</v>
      </c>
      <c r="C16271">
        <v>1529.2388072686499</v>
      </c>
      <c r="D16271" t="s">
        <v>2480</v>
      </c>
      <c r="E16271" t="s">
        <v>65</v>
      </c>
    </row>
    <row r="16272" spans="1:5" x14ac:dyDescent="0.3">
      <c r="A16272" t="s">
        <v>1341</v>
      </c>
      <c r="B16272" t="s">
        <v>5021</v>
      </c>
      <c r="C16272">
        <v>1358.00645345711</v>
      </c>
      <c r="D16272" t="s">
        <v>2480</v>
      </c>
      <c r="E16272" t="s">
        <v>65</v>
      </c>
    </row>
    <row r="16273" spans="1:5" x14ac:dyDescent="0.3">
      <c r="A16273" t="s">
        <v>1342</v>
      </c>
      <c r="B16273" t="s">
        <v>5021</v>
      </c>
      <c r="C16273">
        <v>3051.58907021389</v>
      </c>
      <c r="D16273" t="s">
        <v>2480</v>
      </c>
      <c r="E16273" t="s">
        <v>65</v>
      </c>
    </row>
    <row r="16274" spans="1:5" x14ac:dyDescent="0.3">
      <c r="A16274" t="s">
        <v>1343</v>
      </c>
      <c r="B16274" t="s">
        <v>5021</v>
      </c>
      <c r="C16274">
        <v>1527.8587412010588</v>
      </c>
      <c r="D16274" t="s">
        <v>2480</v>
      </c>
      <c r="E16274" t="s">
        <v>65</v>
      </c>
    </row>
    <row r="16275" spans="1:5" x14ac:dyDescent="0.3">
      <c r="A16275" t="s">
        <v>1344</v>
      </c>
      <c r="B16275" t="s">
        <v>5021</v>
      </c>
      <c r="C16275">
        <v>1975.6253065506</v>
      </c>
      <c r="D16275" t="s">
        <v>2480</v>
      </c>
      <c r="E16275" t="s">
        <v>65</v>
      </c>
    </row>
    <row r="16276" spans="1:5" x14ac:dyDescent="0.3">
      <c r="A16276" t="s">
        <v>1345</v>
      </c>
      <c r="B16276" t="s">
        <v>5021</v>
      </c>
      <c r="C16276">
        <v>2094.89313327746</v>
      </c>
      <c r="D16276" t="s">
        <v>2480</v>
      </c>
      <c r="E16276" t="s">
        <v>65</v>
      </c>
    </row>
    <row r="16277" spans="1:5" x14ac:dyDescent="0.3">
      <c r="A16277" t="s">
        <v>1346</v>
      </c>
      <c r="B16277" t="s">
        <v>5021</v>
      </c>
      <c r="C16277">
        <v>1198.4948839975802</v>
      </c>
      <c r="D16277" t="s">
        <v>2480</v>
      </c>
      <c r="E16277" t="s">
        <v>65</v>
      </c>
    </row>
    <row r="16278" spans="1:5" x14ac:dyDescent="0.3">
      <c r="A16278" t="s">
        <v>1347</v>
      </c>
      <c r="B16278" t="s">
        <v>5021</v>
      </c>
      <c r="C16278">
        <v>1335.9648608275641</v>
      </c>
      <c r="D16278" t="s">
        <v>2480</v>
      </c>
      <c r="E16278" t="s">
        <v>65</v>
      </c>
    </row>
    <row r="16279" spans="1:5" x14ac:dyDescent="0.3">
      <c r="A16279" t="s">
        <v>1348</v>
      </c>
      <c r="B16279" t="s">
        <v>5021</v>
      </c>
      <c r="C16279">
        <v>2999.9669711232709</v>
      </c>
      <c r="D16279" t="s">
        <v>2480</v>
      </c>
      <c r="E16279" t="s">
        <v>65</v>
      </c>
    </row>
    <row r="16280" spans="1:5" x14ac:dyDescent="0.3">
      <c r="A16280" t="s">
        <v>1349</v>
      </c>
      <c r="B16280" t="s">
        <v>5021</v>
      </c>
      <c r="C16280">
        <v>1622.5083135008999</v>
      </c>
      <c r="D16280" t="s">
        <v>2480</v>
      </c>
      <c r="E16280" t="s">
        <v>65</v>
      </c>
    </row>
    <row r="16281" spans="1:5" x14ac:dyDescent="0.3">
      <c r="A16281" t="s">
        <v>1353</v>
      </c>
      <c r="B16281" t="s">
        <v>5021</v>
      </c>
      <c r="C16281">
        <v>2864.0150343115502</v>
      </c>
      <c r="D16281" t="s">
        <v>2480</v>
      </c>
      <c r="E16281" t="s">
        <v>65</v>
      </c>
    </row>
    <row r="16282" spans="1:5" x14ac:dyDescent="0.3">
      <c r="A16282" t="s">
        <v>1354</v>
      </c>
      <c r="B16282" t="s">
        <v>5021</v>
      </c>
      <c r="C16282">
        <v>2567.8974244435094</v>
      </c>
      <c r="D16282" t="s">
        <v>2480</v>
      </c>
      <c r="E16282" t="s">
        <v>65</v>
      </c>
    </row>
    <row r="16283" spans="1:5" x14ac:dyDescent="0.3">
      <c r="A16283" t="s">
        <v>1355</v>
      </c>
      <c r="B16283" t="s">
        <v>5021</v>
      </c>
      <c r="C16283">
        <v>2809.5758316759238</v>
      </c>
      <c r="D16283" t="s">
        <v>2480</v>
      </c>
      <c r="E16283" t="s">
        <v>65</v>
      </c>
    </row>
    <row r="16284" spans="1:5" x14ac:dyDescent="0.3">
      <c r="A16284" t="s">
        <v>1356</v>
      </c>
      <c r="B16284" t="s">
        <v>5021</v>
      </c>
      <c r="C16284">
        <v>1652.8983232938278</v>
      </c>
      <c r="D16284" t="s">
        <v>2480</v>
      </c>
      <c r="E16284" t="s">
        <v>65</v>
      </c>
    </row>
    <row r="16285" spans="1:5" x14ac:dyDescent="0.3">
      <c r="A16285" t="s">
        <v>1357</v>
      </c>
      <c r="B16285" t="s">
        <v>5021</v>
      </c>
      <c r="C16285">
        <v>1571.5708712924684</v>
      </c>
      <c r="D16285" t="s">
        <v>2480</v>
      </c>
      <c r="E16285" t="s">
        <v>65</v>
      </c>
    </row>
    <row r="16286" spans="1:5" x14ac:dyDescent="0.3">
      <c r="A16286" t="s">
        <v>1358</v>
      </c>
      <c r="B16286" t="s">
        <v>5021</v>
      </c>
      <c r="C16286">
        <v>2809.5758316759238</v>
      </c>
      <c r="D16286" t="s">
        <v>2480</v>
      </c>
      <c r="E16286" t="s">
        <v>65</v>
      </c>
    </row>
    <row r="16287" spans="1:5" x14ac:dyDescent="0.3">
      <c r="A16287" t="s">
        <v>1359</v>
      </c>
      <c r="B16287" t="s">
        <v>5021</v>
      </c>
      <c r="C16287">
        <v>2423.55050654361</v>
      </c>
      <c r="D16287" t="s">
        <v>2480</v>
      </c>
      <c r="E16287" t="s">
        <v>65</v>
      </c>
    </row>
    <row r="16288" spans="1:5" x14ac:dyDescent="0.3">
      <c r="A16288" t="s">
        <v>1360</v>
      </c>
      <c r="B16288" t="s">
        <v>5021</v>
      </c>
      <c r="C16288">
        <v>2689.2274160736702</v>
      </c>
      <c r="D16288" t="s">
        <v>2480</v>
      </c>
      <c r="E16288" t="s">
        <v>65</v>
      </c>
    </row>
    <row r="16289" spans="1:5" x14ac:dyDescent="0.3">
      <c r="A16289" t="s">
        <v>1361</v>
      </c>
      <c r="B16289" t="s">
        <v>5021</v>
      </c>
      <c r="C16289">
        <v>3672.2104222808707</v>
      </c>
      <c r="D16289" t="s">
        <v>2480</v>
      </c>
      <c r="E16289" t="s">
        <v>65</v>
      </c>
    </row>
    <row r="16290" spans="1:5" x14ac:dyDescent="0.3">
      <c r="A16290" t="s">
        <v>1362</v>
      </c>
      <c r="B16290" t="s">
        <v>5021</v>
      </c>
      <c r="C16290">
        <v>1671.203406272316</v>
      </c>
      <c r="D16290" t="s">
        <v>2480</v>
      </c>
      <c r="E16290" t="s">
        <v>65</v>
      </c>
    </row>
    <row r="16291" spans="1:5" x14ac:dyDescent="0.3">
      <c r="A16291" t="s">
        <v>1363</v>
      </c>
      <c r="B16291" t="s">
        <v>5021</v>
      </c>
      <c r="C16291">
        <v>1175.5204457944842</v>
      </c>
      <c r="D16291" t="s">
        <v>2480</v>
      </c>
      <c r="E16291" t="s">
        <v>65</v>
      </c>
    </row>
    <row r="16292" spans="1:5" x14ac:dyDescent="0.3">
      <c r="A16292" t="s">
        <v>1364</v>
      </c>
      <c r="B16292" t="s">
        <v>5021</v>
      </c>
      <c r="C16292">
        <v>1744.660468475387</v>
      </c>
      <c r="D16292" t="s">
        <v>2480</v>
      </c>
      <c r="E16292" t="s">
        <v>65</v>
      </c>
    </row>
    <row r="16293" spans="1:5" x14ac:dyDescent="0.3">
      <c r="A16293" t="s">
        <v>1365</v>
      </c>
      <c r="B16293" t="s">
        <v>5021</v>
      </c>
      <c r="C16293">
        <v>3863.3781019944799</v>
      </c>
      <c r="D16293" t="s">
        <v>2480</v>
      </c>
      <c r="E16293" t="s">
        <v>65</v>
      </c>
    </row>
    <row r="16294" spans="1:5" x14ac:dyDescent="0.3">
      <c r="A16294" t="s">
        <v>1366</v>
      </c>
      <c r="B16294" t="s">
        <v>5021</v>
      </c>
      <c r="C16294">
        <v>4166.4568069853503</v>
      </c>
      <c r="D16294" t="s">
        <v>2480</v>
      </c>
      <c r="E16294" t="s">
        <v>65</v>
      </c>
    </row>
    <row r="16295" spans="1:5" x14ac:dyDescent="0.3">
      <c r="A16295" t="s">
        <v>1367</v>
      </c>
      <c r="B16295" t="s">
        <v>5021</v>
      </c>
      <c r="C16295">
        <v>1875.5567653048599</v>
      </c>
      <c r="D16295" t="s">
        <v>2480</v>
      </c>
      <c r="E16295" t="s">
        <v>65</v>
      </c>
    </row>
    <row r="16296" spans="1:5" x14ac:dyDescent="0.3">
      <c r="A16296" t="s">
        <v>1368</v>
      </c>
      <c r="B16296" t="s">
        <v>5021</v>
      </c>
      <c r="C16296">
        <v>1220.4074680419401</v>
      </c>
      <c r="D16296" t="s">
        <v>2480</v>
      </c>
      <c r="E16296" t="s">
        <v>65</v>
      </c>
    </row>
    <row r="16297" spans="1:5" x14ac:dyDescent="0.3">
      <c r="A16297" t="s">
        <v>1369</v>
      </c>
      <c r="B16297" t="s">
        <v>5021</v>
      </c>
      <c r="C16297">
        <v>3986.3560782059599</v>
      </c>
      <c r="D16297" t="s">
        <v>2480</v>
      </c>
      <c r="E16297" t="s">
        <v>65</v>
      </c>
    </row>
    <row r="16298" spans="1:5" x14ac:dyDescent="0.3">
      <c r="A16298" t="s">
        <v>1370</v>
      </c>
      <c r="B16298" t="s">
        <v>5021</v>
      </c>
      <c r="C16298">
        <v>2101.9364166777582</v>
      </c>
      <c r="D16298" t="s">
        <v>2480</v>
      </c>
      <c r="E16298" t="s">
        <v>65</v>
      </c>
    </row>
    <row r="16299" spans="1:5" x14ac:dyDescent="0.3">
      <c r="A16299" t="s">
        <v>1371</v>
      </c>
      <c r="B16299" t="s">
        <v>5021</v>
      </c>
      <c r="C16299">
        <v>4225.9682817666799</v>
      </c>
      <c r="D16299" t="s">
        <v>2480</v>
      </c>
      <c r="E16299" t="s">
        <v>65</v>
      </c>
    </row>
    <row r="16300" spans="1:5" x14ac:dyDescent="0.3">
      <c r="A16300" t="s">
        <v>1372</v>
      </c>
      <c r="B16300" t="s">
        <v>5021</v>
      </c>
      <c r="C16300">
        <v>1233.7453548283686</v>
      </c>
      <c r="D16300" t="s">
        <v>2480</v>
      </c>
      <c r="E16300" t="s">
        <v>65</v>
      </c>
    </row>
    <row r="16301" spans="1:5" x14ac:dyDescent="0.3">
      <c r="A16301" t="s">
        <v>1373</v>
      </c>
      <c r="B16301" t="s">
        <v>5021</v>
      </c>
      <c r="C16301">
        <v>3591.6148719326284</v>
      </c>
      <c r="D16301" t="s">
        <v>2480</v>
      </c>
      <c r="E16301" t="s">
        <v>65</v>
      </c>
    </row>
    <row r="16302" spans="1:5" x14ac:dyDescent="0.3">
      <c r="A16302" t="s">
        <v>1374</v>
      </c>
      <c r="B16302" t="s">
        <v>5021</v>
      </c>
      <c r="C16302">
        <v>3961.1973623363106</v>
      </c>
      <c r="D16302" t="s">
        <v>2480</v>
      </c>
      <c r="E16302" t="s">
        <v>65</v>
      </c>
    </row>
    <row r="16303" spans="1:5" x14ac:dyDescent="0.3">
      <c r="A16303" t="s">
        <v>1375</v>
      </c>
      <c r="B16303" t="s">
        <v>5021</v>
      </c>
      <c r="C16303">
        <v>1278.8190232051195</v>
      </c>
      <c r="D16303" t="s">
        <v>2480</v>
      </c>
      <c r="E16303" t="s">
        <v>65</v>
      </c>
    </row>
    <row r="16304" spans="1:5" x14ac:dyDescent="0.3">
      <c r="A16304" t="s">
        <v>1376</v>
      </c>
      <c r="B16304" t="s">
        <v>5021</v>
      </c>
      <c r="C16304">
        <v>1648.2207969092699</v>
      </c>
      <c r="D16304" t="s">
        <v>2480</v>
      </c>
      <c r="E16304" t="s">
        <v>65</v>
      </c>
    </row>
    <row r="16305" spans="1:5" x14ac:dyDescent="0.3">
      <c r="A16305" t="s">
        <v>1377</v>
      </c>
      <c r="B16305" t="s">
        <v>5021</v>
      </c>
      <c r="C16305">
        <v>928.90877652148697</v>
      </c>
      <c r="D16305" t="s">
        <v>2480</v>
      </c>
      <c r="E16305" t="s">
        <v>65</v>
      </c>
    </row>
    <row r="16306" spans="1:5" x14ac:dyDescent="0.3">
      <c r="A16306" t="s">
        <v>1378</v>
      </c>
      <c r="B16306" t="s">
        <v>5021</v>
      </c>
      <c r="C16306">
        <v>1113.916038235322</v>
      </c>
      <c r="D16306" t="s">
        <v>2480</v>
      </c>
      <c r="E16306" t="s">
        <v>65</v>
      </c>
    </row>
    <row r="16307" spans="1:5" x14ac:dyDescent="0.3">
      <c r="A16307" t="s">
        <v>1379</v>
      </c>
      <c r="B16307" t="s">
        <v>5021</v>
      </c>
      <c r="C16307">
        <v>2347.3673907846101</v>
      </c>
      <c r="D16307" t="s">
        <v>2480</v>
      </c>
      <c r="E16307" t="s">
        <v>65</v>
      </c>
    </row>
    <row r="16308" spans="1:5" x14ac:dyDescent="0.3">
      <c r="A16308" t="s">
        <v>1380</v>
      </c>
      <c r="B16308" t="s">
        <v>5021</v>
      </c>
      <c r="C16308">
        <v>1286.8853336413899</v>
      </c>
      <c r="D16308" t="s">
        <v>2480</v>
      </c>
      <c r="E16308" t="s">
        <v>65</v>
      </c>
    </row>
    <row r="16309" spans="1:5" x14ac:dyDescent="0.3">
      <c r="A16309" t="s">
        <v>1381</v>
      </c>
      <c r="B16309" t="s">
        <v>5021</v>
      </c>
      <c r="C16309">
        <v>1126.2208399531876</v>
      </c>
      <c r="D16309" t="s">
        <v>2480</v>
      </c>
      <c r="E16309" t="s">
        <v>65</v>
      </c>
    </row>
    <row r="16310" spans="1:5" x14ac:dyDescent="0.3">
      <c r="A16310" t="s">
        <v>1382</v>
      </c>
      <c r="B16310" t="s">
        <v>5021</v>
      </c>
      <c r="C16310">
        <v>5064.2128826374901</v>
      </c>
      <c r="D16310" t="s">
        <v>2480</v>
      </c>
      <c r="E16310" t="s">
        <v>65</v>
      </c>
    </row>
    <row r="16311" spans="1:5" x14ac:dyDescent="0.3">
      <c r="A16311" t="s">
        <v>1383</v>
      </c>
      <c r="B16311" t="s">
        <v>5021</v>
      </c>
      <c r="C16311">
        <v>1320.6508808880801</v>
      </c>
      <c r="D16311" t="s">
        <v>2480</v>
      </c>
      <c r="E16311" t="s">
        <v>65</v>
      </c>
    </row>
    <row r="16312" spans="1:5" x14ac:dyDescent="0.3">
      <c r="A16312" t="s">
        <v>1384</v>
      </c>
      <c r="B16312" t="s">
        <v>5021</v>
      </c>
      <c r="C16312">
        <v>2641.4308811938095</v>
      </c>
      <c r="D16312" t="s">
        <v>2480</v>
      </c>
      <c r="E16312" t="s">
        <v>65</v>
      </c>
    </row>
    <row r="16313" spans="1:5" x14ac:dyDescent="0.3">
      <c r="A16313" t="s">
        <v>1385</v>
      </c>
      <c r="B16313" t="s">
        <v>5021</v>
      </c>
      <c r="C16313">
        <v>2617.2909284053599</v>
      </c>
      <c r="D16313" t="s">
        <v>2480</v>
      </c>
      <c r="E16313" t="s">
        <v>65</v>
      </c>
    </row>
    <row r="16314" spans="1:5" x14ac:dyDescent="0.3">
      <c r="A16314" t="s">
        <v>1386</v>
      </c>
      <c r="B16314" t="s">
        <v>5021</v>
      </c>
      <c r="C16314">
        <v>1872.466469401023</v>
      </c>
      <c r="D16314" t="s">
        <v>2480</v>
      </c>
      <c r="E16314" t="s">
        <v>65</v>
      </c>
    </row>
    <row r="16315" spans="1:5" x14ac:dyDescent="0.3">
      <c r="A16315" t="s">
        <v>1387</v>
      </c>
      <c r="B16315" t="s">
        <v>5021</v>
      </c>
      <c r="C16315">
        <v>2702.9046654629296</v>
      </c>
      <c r="D16315" t="s">
        <v>2480</v>
      </c>
      <c r="E16315" t="s">
        <v>65</v>
      </c>
    </row>
    <row r="16316" spans="1:5" x14ac:dyDescent="0.3">
      <c r="A16316" t="s">
        <v>1388</v>
      </c>
      <c r="B16316" t="s">
        <v>5021</v>
      </c>
      <c r="C16316">
        <v>1516.2506277013399</v>
      </c>
      <c r="D16316" t="s">
        <v>2480</v>
      </c>
      <c r="E16316" t="s">
        <v>65</v>
      </c>
    </row>
    <row r="16317" spans="1:5" x14ac:dyDescent="0.3">
      <c r="A16317" t="s">
        <v>1389</v>
      </c>
      <c r="B16317" t="s">
        <v>5021</v>
      </c>
      <c r="C16317">
        <v>2562.8966629973902</v>
      </c>
      <c r="D16317" t="s">
        <v>2480</v>
      </c>
      <c r="E16317" t="s">
        <v>65</v>
      </c>
    </row>
    <row r="16318" spans="1:5" x14ac:dyDescent="0.3">
      <c r="A16318" t="s">
        <v>1390</v>
      </c>
      <c r="B16318" t="s">
        <v>5021</v>
      </c>
      <c r="C16318">
        <v>858.10474944742498</v>
      </c>
      <c r="D16318" t="s">
        <v>2480</v>
      </c>
      <c r="E16318" t="s">
        <v>65</v>
      </c>
    </row>
    <row r="16319" spans="1:5" x14ac:dyDescent="0.3">
      <c r="A16319" t="s">
        <v>1391</v>
      </c>
      <c r="B16319" t="s">
        <v>5021</v>
      </c>
      <c r="C16319">
        <v>3326.0730059370999</v>
      </c>
      <c r="D16319" t="s">
        <v>2480</v>
      </c>
      <c r="E16319" t="s">
        <v>65</v>
      </c>
    </row>
    <row r="16320" spans="1:5" x14ac:dyDescent="0.3">
      <c r="A16320" t="s">
        <v>1392</v>
      </c>
      <c r="B16320" t="s">
        <v>5021</v>
      </c>
      <c r="C16320">
        <v>3947.60081511818</v>
      </c>
      <c r="D16320" t="s">
        <v>2480</v>
      </c>
      <c r="E16320" t="s">
        <v>65</v>
      </c>
    </row>
    <row r="16321" spans="1:5" x14ac:dyDescent="0.3">
      <c r="A16321" t="s">
        <v>1393</v>
      </c>
      <c r="B16321" t="s">
        <v>5021</v>
      </c>
      <c r="C16321">
        <v>3155.96660014387</v>
      </c>
      <c r="D16321" t="s">
        <v>2480</v>
      </c>
      <c r="E16321" t="s">
        <v>65</v>
      </c>
    </row>
    <row r="16322" spans="1:5" x14ac:dyDescent="0.3">
      <c r="A16322" t="s">
        <v>1394</v>
      </c>
      <c r="B16322" t="s">
        <v>5021</v>
      </c>
      <c r="C16322">
        <v>3844.0970022330998</v>
      </c>
      <c r="D16322" t="s">
        <v>2480</v>
      </c>
      <c r="E16322" t="s">
        <v>65</v>
      </c>
    </row>
    <row r="16323" spans="1:5" x14ac:dyDescent="0.3">
      <c r="A16323" t="s">
        <v>1395</v>
      </c>
      <c r="B16323" t="s">
        <v>5021</v>
      </c>
      <c r="C16323">
        <v>3213.0219651143998</v>
      </c>
      <c r="D16323" t="s">
        <v>2480</v>
      </c>
      <c r="E16323" t="s">
        <v>65</v>
      </c>
    </row>
    <row r="16324" spans="1:5" x14ac:dyDescent="0.3">
      <c r="A16324" t="s">
        <v>1396</v>
      </c>
      <c r="B16324" t="s">
        <v>5021</v>
      </c>
      <c r="C16324">
        <v>3828.5817092187394</v>
      </c>
      <c r="D16324" t="s">
        <v>2480</v>
      </c>
      <c r="E16324" t="s">
        <v>65</v>
      </c>
    </row>
    <row r="16325" spans="1:5" x14ac:dyDescent="0.3">
      <c r="A16325" t="s">
        <v>1397</v>
      </c>
      <c r="B16325" t="s">
        <v>5021</v>
      </c>
      <c r="C16325">
        <v>4092.7634933167501</v>
      </c>
      <c r="D16325" t="s">
        <v>2480</v>
      </c>
      <c r="E16325" t="s">
        <v>65</v>
      </c>
    </row>
    <row r="16326" spans="1:5" x14ac:dyDescent="0.3">
      <c r="A16326" t="s">
        <v>1398</v>
      </c>
      <c r="B16326" t="s">
        <v>5021</v>
      </c>
      <c r="C16326">
        <v>3509.2171466186905</v>
      </c>
      <c r="D16326" t="s">
        <v>2480</v>
      </c>
      <c r="E16326" t="s">
        <v>65</v>
      </c>
    </row>
    <row r="16327" spans="1:5" x14ac:dyDescent="0.3">
      <c r="A16327" t="s">
        <v>1399</v>
      </c>
      <c r="B16327" t="s">
        <v>5021</v>
      </c>
      <c r="C16327">
        <v>2834.4785949717998</v>
      </c>
      <c r="D16327" t="s">
        <v>2480</v>
      </c>
      <c r="E16327" t="s">
        <v>65</v>
      </c>
    </row>
    <row r="16328" spans="1:5" x14ac:dyDescent="0.3">
      <c r="A16328" t="s">
        <v>1400</v>
      </c>
      <c r="B16328" t="s">
        <v>5021</v>
      </c>
      <c r="C16328">
        <v>3471.1407617105601</v>
      </c>
      <c r="D16328" t="s">
        <v>2480</v>
      </c>
      <c r="E16328" t="s">
        <v>65</v>
      </c>
    </row>
    <row r="16329" spans="1:5" x14ac:dyDescent="0.3">
      <c r="A16329" t="s">
        <v>1401</v>
      </c>
      <c r="B16329" t="s">
        <v>5021</v>
      </c>
      <c r="C16329">
        <v>3161.8672829618399</v>
      </c>
      <c r="D16329" t="s">
        <v>2480</v>
      </c>
      <c r="E16329" t="s">
        <v>65</v>
      </c>
    </row>
    <row r="16330" spans="1:5" x14ac:dyDescent="0.3">
      <c r="A16330" t="s">
        <v>1402</v>
      </c>
      <c r="B16330" t="s">
        <v>5021</v>
      </c>
      <c r="C16330">
        <v>4787.4918846437004</v>
      </c>
      <c r="D16330" t="s">
        <v>2480</v>
      </c>
      <c r="E16330" t="s">
        <v>65</v>
      </c>
    </row>
    <row r="16331" spans="1:5" x14ac:dyDescent="0.3">
      <c r="A16331" t="s">
        <v>1403</v>
      </c>
      <c r="B16331" t="s">
        <v>5021</v>
      </c>
      <c r="C16331">
        <v>3266.96946029216</v>
      </c>
      <c r="D16331" t="s">
        <v>2480</v>
      </c>
      <c r="E16331" t="s">
        <v>65</v>
      </c>
    </row>
    <row r="16332" spans="1:5" x14ac:dyDescent="0.3">
      <c r="A16332" t="s">
        <v>1404</v>
      </c>
      <c r="B16332" t="s">
        <v>5021</v>
      </c>
      <c r="C16332">
        <v>2367.8153570896102</v>
      </c>
      <c r="D16332" t="s">
        <v>2480</v>
      </c>
      <c r="E16332" t="s">
        <v>65</v>
      </c>
    </row>
    <row r="16333" spans="1:5" x14ac:dyDescent="0.3">
      <c r="A16333" t="s">
        <v>1405</v>
      </c>
      <c r="B16333" t="s">
        <v>5021</v>
      </c>
      <c r="C16333">
        <v>9458.5780783195405</v>
      </c>
      <c r="D16333" t="s">
        <v>2480</v>
      </c>
      <c r="E16333" t="s">
        <v>65</v>
      </c>
    </row>
    <row r="16334" spans="1:5" x14ac:dyDescent="0.3">
      <c r="A16334" t="s">
        <v>1406</v>
      </c>
      <c r="B16334" t="s">
        <v>5021</v>
      </c>
      <c r="C16334">
        <v>4552.7787750942398</v>
      </c>
      <c r="D16334" t="s">
        <v>2480</v>
      </c>
      <c r="E16334" t="s">
        <v>65</v>
      </c>
    </row>
    <row r="16335" spans="1:5" x14ac:dyDescent="0.3">
      <c r="A16335" t="s">
        <v>1407</v>
      </c>
      <c r="B16335" t="s">
        <v>5021</v>
      </c>
      <c r="C16335">
        <v>3853.9262322846203</v>
      </c>
      <c r="D16335" t="s">
        <v>2480</v>
      </c>
      <c r="E16335" t="s">
        <v>65</v>
      </c>
    </row>
    <row r="16336" spans="1:5" x14ac:dyDescent="0.3">
      <c r="A16336" t="s">
        <v>1408</v>
      </c>
      <c r="B16336" t="s">
        <v>5021</v>
      </c>
      <c r="C16336">
        <v>3263.3590334669998</v>
      </c>
      <c r="D16336" t="s">
        <v>2480</v>
      </c>
      <c r="E16336" t="s">
        <v>65</v>
      </c>
    </row>
    <row r="16337" spans="1:5" x14ac:dyDescent="0.3">
      <c r="A16337" t="s">
        <v>1409</v>
      </c>
      <c r="B16337" t="s">
        <v>5021</v>
      </c>
      <c r="C16337">
        <v>3919.7998651951002</v>
      </c>
      <c r="D16337" t="s">
        <v>2480</v>
      </c>
      <c r="E16337" t="s">
        <v>65</v>
      </c>
    </row>
    <row r="16338" spans="1:5" x14ac:dyDescent="0.3">
      <c r="A16338" t="s">
        <v>1410</v>
      </c>
      <c r="B16338" t="s">
        <v>5021</v>
      </c>
      <c r="C16338">
        <v>1155.6479288734499</v>
      </c>
      <c r="D16338" t="s">
        <v>2480</v>
      </c>
      <c r="E16338" t="s">
        <v>65</v>
      </c>
    </row>
    <row r="16339" spans="1:5" x14ac:dyDescent="0.3">
      <c r="A16339" t="s">
        <v>1411</v>
      </c>
      <c r="B16339" t="s">
        <v>5021</v>
      </c>
      <c r="C16339">
        <v>8268.4321916967892</v>
      </c>
      <c r="D16339" t="s">
        <v>2480</v>
      </c>
      <c r="E16339" t="s">
        <v>65</v>
      </c>
    </row>
    <row r="16340" spans="1:5" x14ac:dyDescent="0.3">
      <c r="A16340" t="s">
        <v>1412</v>
      </c>
      <c r="B16340" t="s">
        <v>5021</v>
      </c>
      <c r="C16340">
        <v>3746.0940514845101</v>
      </c>
      <c r="D16340" t="s">
        <v>2480</v>
      </c>
      <c r="E16340" t="s">
        <v>65</v>
      </c>
    </row>
    <row r="16341" spans="1:5" x14ac:dyDescent="0.3">
      <c r="A16341" t="s">
        <v>1413</v>
      </c>
      <c r="B16341" t="s">
        <v>5021</v>
      </c>
      <c r="C16341">
        <v>4001.8714499794105</v>
      </c>
      <c r="D16341" t="s">
        <v>2480</v>
      </c>
      <c r="E16341" t="s">
        <v>65</v>
      </c>
    </row>
    <row r="16342" spans="1:5" x14ac:dyDescent="0.3">
      <c r="A16342" t="s">
        <v>1414</v>
      </c>
      <c r="B16342" t="s">
        <v>5021</v>
      </c>
      <c r="C16342">
        <v>3004.78267834606</v>
      </c>
      <c r="D16342" t="s">
        <v>2480</v>
      </c>
      <c r="E16342" t="s">
        <v>65</v>
      </c>
    </row>
    <row r="16343" spans="1:5" x14ac:dyDescent="0.3">
      <c r="A16343" t="s">
        <v>1415</v>
      </c>
      <c r="B16343" t="s">
        <v>5021</v>
      </c>
      <c r="C16343">
        <v>2599.45988859208</v>
      </c>
      <c r="D16343" t="s">
        <v>2480</v>
      </c>
      <c r="E16343" t="s">
        <v>65</v>
      </c>
    </row>
    <row r="16344" spans="1:5" x14ac:dyDescent="0.3">
      <c r="A16344" t="s">
        <v>1416</v>
      </c>
      <c r="B16344" t="s">
        <v>5021</v>
      </c>
      <c r="C16344">
        <v>2588.6299570275601</v>
      </c>
      <c r="D16344" t="s">
        <v>2480</v>
      </c>
      <c r="E16344" t="s">
        <v>65</v>
      </c>
    </row>
    <row r="16345" spans="1:5" x14ac:dyDescent="0.3">
      <c r="A16345" t="s">
        <v>1417</v>
      </c>
      <c r="B16345" t="s">
        <v>5021</v>
      </c>
      <c r="C16345">
        <v>2681.8563687607002</v>
      </c>
      <c r="D16345" t="s">
        <v>2480</v>
      </c>
      <c r="E16345" t="s">
        <v>65</v>
      </c>
    </row>
    <row r="16346" spans="1:5" x14ac:dyDescent="0.3">
      <c r="A16346" t="s">
        <v>1418</v>
      </c>
      <c r="B16346" t="s">
        <v>5021</v>
      </c>
      <c r="C16346">
        <v>3104.1003564656298</v>
      </c>
      <c r="D16346" t="s">
        <v>2480</v>
      </c>
      <c r="E16346" t="s">
        <v>65</v>
      </c>
    </row>
    <row r="16347" spans="1:5" x14ac:dyDescent="0.3">
      <c r="A16347" t="s">
        <v>1419</v>
      </c>
      <c r="B16347" t="s">
        <v>5021</v>
      </c>
      <c r="C16347">
        <v>3705.6345673566893</v>
      </c>
      <c r="D16347" t="s">
        <v>2480</v>
      </c>
      <c r="E16347" t="s">
        <v>65</v>
      </c>
    </row>
    <row r="16348" spans="1:5" x14ac:dyDescent="0.3">
      <c r="A16348" t="s">
        <v>1421</v>
      </c>
      <c r="B16348" t="s">
        <v>5021</v>
      </c>
      <c r="C16348">
        <v>2788.6974424744099</v>
      </c>
      <c r="D16348" t="s">
        <v>2480</v>
      </c>
      <c r="E16348" t="s">
        <v>65</v>
      </c>
    </row>
    <row r="16349" spans="1:5" x14ac:dyDescent="0.3">
      <c r="A16349" t="s">
        <v>1422</v>
      </c>
      <c r="B16349" t="s">
        <v>5021</v>
      </c>
      <c r="C16349">
        <v>2579.2806538592467</v>
      </c>
      <c r="D16349" t="s">
        <v>2480</v>
      </c>
      <c r="E16349" t="s">
        <v>65</v>
      </c>
    </row>
    <row r="16350" spans="1:5" x14ac:dyDescent="0.3">
      <c r="A16350" t="s">
        <v>1423</v>
      </c>
      <c r="B16350" t="s">
        <v>5021</v>
      </c>
      <c r="C16350">
        <v>2486.2737328144312</v>
      </c>
      <c r="D16350" t="s">
        <v>2480</v>
      </c>
      <c r="E16350" t="s">
        <v>65</v>
      </c>
    </row>
    <row r="16351" spans="1:5" x14ac:dyDescent="0.3">
      <c r="A16351" t="s">
        <v>1424</v>
      </c>
      <c r="B16351" t="s">
        <v>5021</v>
      </c>
      <c r="C16351">
        <v>2842.1860176584464</v>
      </c>
      <c r="D16351" t="s">
        <v>2480</v>
      </c>
      <c r="E16351" t="s">
        <v>65</v>
      </c>
    </row>
    <row r="16352" spans="1:5" x14ac:dyDescent="0.3">
      <c r="A16352" t="s">
        <v>1425</v>
      </c>
      <c r="B16352" t="s">
        <v>5021</v>
      </c>
      <c r="C16352">
        <v>3101.4004208800493</v>
      </c>
      <c r="D16352" t="s">
        <v>2480</v>
      </c>
      <c r="E16352" t="s">
        <v>65</v>
      </c>
    </row>
    <row r="16353" spans="1:5" x14ac:dyDescent="0.3">
      <c r="A16353" t="s">
        <v>1426</v>
      </c>
      <c r="B16353" t="s">
        <v>5021</v>
      </c>
      <c r="C16353">
        <v>1966.1580627264636</v>
      </c>
      <c r="D16353" t="s">
        <v>2480</v>
      </c>
      <c r="E16353" t="s">
        <v>65</v>
      </c>
    </row>
    <row r="16354" spans="1:5" x14ac:dyDescent="0.3">
      <c r="A16354" t="s">
        <v>1427</v>
      </c>
      <c r="B16354" t="s">
        <v>5021</v>
      </c>
      <c r="C16354">
        <v>1395.2181704632808</v>
      </c>
      <c r="D16354" t="s">
        <v>2480</v>
      </c>
      <c r="E16354" t="s">
        <v>65</v>
      </c>
    </row>
    <row r="16355" spans="1:5" x14ac:dyDescent="0.3">
      <c r="A16355" t="s">
        <v>1428</v>
      </c>
      <c r="B16355" t="s">
        <v>5021</v>
      </c>
      <c r="C16355">
        <v>1937.7475146081181</v>
      </c>
      <c r="D16355" t="s">
        <v>2480</v>
      </c>
      <c r="E16355" t="s">
        <v>65</v>
      </c>
    </row>
    <row r="16356" spans="1:5" x14ac:dyDescent="0.3">
      <c r="A16356" t="s">
        <v>1429</v>
      </c>
      <c r="B16356" t="s">
        <v>5021</v>
      </c>
      <c r="C16356">
        <v>1622.8572393867173</v>
      </c>
      <c r="D16356" t="s">
        <v>2480</v>
      </c>
      <c r="E16356" t="s">
        <v>65</v>
      </c>
    </row>
    <row r="16357" spans="1:5" x14ac:dyDescent="0.3">
      <c r="A16357" t="s">
        <v>1430</v>
      </c>
      <c r="B16357" t="s">
        <v>5021</v>
      </c>
      <c r="C16357">
        <v>2747.0572492772576</v>
      </c>
      <c r="D16357" t="s">
        <v>2480</v>
      </c>
      <c r="E16357" t="s">
        <v>65</v>
      </c>
    </row>
    <row r="16358" spans="1:5" x14ac:dyDescent="0.3">
      <c r="A16358" t="s">
        <v>1431</v>
      </c>
      <c r="B16358" t="s">
        <v>5021</v>
      </c>
      <c r="C16358">
        <v>2749.448113508658</v>
      </c>
      <c r="D16358" t="s">
        <v>2480</v>
      </c>
      <c r="E16358" t="s">
        <v>65</v>
      </c>
    </row>
    <row r="16359" spans="1:5" x14ac:dyDescent="0.3">
      <c r="A16359" t="s">
        <v>1432</v>
      </c>
      <c r="B16359" t="s">
        <v>5021</v>
      </c>
      <c r="C16359">
        <v>1341.569174451324</v>
      </c>
      <c r="D16359" t="s">
        <v>2480</v>
      </c>
      <c r="E16359" t="s">
        <v>65</v>
      </c>
    </row>
    <row r="16360" spans="1:5" x14ac:dyDescent="0.3">
      <c r="A16360" t="s">
        <v>1433</v>
      </c>
      <c r="B16360" t="s">
        <v>5021</v>
      </c>
      <c r="C16360">
        <v>1767.5965342254035</v>
      </c>
      <c r="D16360" t="s">
        <v>2480</v>
      </c>
      <c r="E16360" t="s">
        <v>65</v>
      </c>
    </row>
    <row r="16361" spans="1:5" x14ac:dyDescent="0.3">
      <c r="A16361" t="s">
        <v>1434</v>
      </c>
      <c r="B16361" t="s">
        <v>5021</v>
      </c>
      <c r="C16361">
        <v>2053.73893982966</v>
      </c>
      <c r="D16361" t="s">
        <v>2480</v>
      </c>
      <c r="E16361" t="s">
        <v>65</v>
      </c>
    </row>
    <row r="16362" spans="1:5" x14ac:dyDescent="0.3">
      <c r="A16362" t="s">
        <v>1435</v>
      </c>
      <c r="B16362" t="s">
        <v>5021</v>
      </c>
      <c r="C16362">
        <v>1992.2474082098977</v>
      </c>
      <c r="D16362" t="s">
        <v>2480</v>
      </c>
      <c r="E16362" t="s">
        <v>65</v>
      </c>
    </row>
    <row r="16363" spans="1:5" x14ac:dyDescent="0.3">
      <c r="A16363" t="s">
        <v>1436</v>
      </c>
      <c r="B16363" t="s">
        <v>5021</v>
      </c>
      <c r="C16363">
        <v>1697.1729284528083</v>
      </c>
      <c r="D16363" t="s">
        <v>2480</v>
      </c>
      <c r="E16363" t="s">
        <v>65</v>
      </c>
    </row>
    <row r="16364" spans="1:5" x14ac:dyDescent="0.3">
      <c r="A16364" t="s">
        <v>1437</v>
      </c>
      <c r="B16364" t="s">
        <v>5021</v>
      </c>
      <c r="C16364">
        <v>1063.1676009356152</v>
      </c>
      <c r="D16364" t="s">
        <v>2480</v>
      </c>
      <c r="E16364" t="s">
        <v>65</v>
      </c>
    </row>
    <row r="16365" spans="1:5" x14ac:dyDescent="0.3">
      <c r="A16365" t="s">
        <v>1438</v>
      </c>
      <c r="B16365" t="s">
        <v>5021</v>
      </c>
      <c r="C16365">
        <v>3199.6613341120101</v>
      </c>
      <c r="D16365" t="s">
        <v>2480</v>
      </c>
      <c r="E16365" t="s">
        <v>65</v>
      </c>
    </row>
    <row r="16366" spans="1:5" x14ac:dyDescent="0.3">
      <c r="A16366" t="s">
        <v>1439</v>
      </c>
      <c r="B16366" t="s">
        <v>5021</v>
      </c>
      <c r="C16366">
        <v>4808.4693268707597</v>
      </c>
      <c r="D16366" t="s">
        <v>2480</v>
      </c>
      <c r="E16366" t="s">
        <v>65</v>
      </c>
    </row>
    <row r="16367" spans="1:5" x14ac:dyDescent="0.3">
      <c r="A16367" t="s">
        <v>1440</v>
      </c>
      <c r="B16367" t="s">
        <v>5021</v>
      </c>
      <c r="C16367">
        <v>2992.8445336956202</v>
      </c>
      <c r="D16367" t="s">
        <v>2480</v>
      </c>
      <c r="E16367" t="s">
        <v>65</v>
      </c>
    </row>
    <row r="16368" spans="1:5" x14ac:dyDescent="0.3">
      <c r="A16368" t="s">
        <v>1441</v>
      </c>
      <c r="B16368" t="s">
        <v>5021</v>
      </c>
      <c r="C16368">
        <v>1194.8707496846023</v>
      </c>
      <c r="D16368" t="s">
        <v>2480</v>
      </c>
      <c r="E16368" t="s">
        <v>65</v>
      </c>
    </row>
    <row r="16369" spans="1:5" x14ac:dyDescent="0.3">
      <c r="A16369" t="s">
        <v>1442</v>
      </c>
      <c r="B16369" t="s">
        <v>5021</v>
      </c>
      <c r="C16369">
        <v>1639.2416578159941</v>
      </c>
      <c r="D16369" t="s">
        <v>2480</v>
      </c>
      <c r="E16369" t="s">
        <v>65</v>
      </c>
    </row>
    <row r="16370" spans="1:5" x14ac:dyDescent="0.3">
      <c r="A16370" t="s">
        <v>1443</v>
      </c>
      <c r="B16370" t="s">
        <v>5021</v>
      </c>
      <c r="C16370">
        <v>1353.040525033163</v>
      </c>
      <c r="D16370" t="s">
        <v>2480</v>
      </c>
      <c r="E16370" t="s">
        <v>65</v>
      </c>
    </row>
    <row r="16371" spans="1:5" x14ac:dyDescent="0.3">
      <c r="A16371" t="s">
        <v>1444</v>
      </c>
      <c r="B16371" t="s">
        <v>5021</v>
      </c>
      <c r="C16371">
        <v>1852.6103280973559</v>
      </c>
      <c r="D16371" t="s">
        <v>2480</v>
      </c>
      <c r="E16371" t="s">
        <v>65</v>
      </c>
    </row>
    <row r="16372" spans="1:5" x14ac:dyDescent="0.3">
      <c r="A16372" t="s">
        <v>1445</v>
      </c>
      <c r="B16372" t="s">
        <v>5021</v>
      </c>
      <c r="C16372">
        <v>3331.5006322870599</v>
      </c>
      <c r="D16372" t="s">
        <v>2480</v>
      </c>
      <c r="E16372" t="s">
        <v>65</v>
      </c>
    </row>
    <row r="16373" spans="1:5" x14ac:dyDescent="0.3">
      <c r="A16373" t="s">
        <v>1446</v>
      </c>
      <c r="B16373" t="s">
        <v>5021</v>
      </c>
      <c r="C16373">
        <v>1482.8001062138649</v>
      </c>
      <c r="D16373" t="s">
        <v>2480</v>
      </c>
      <c r="E16373" t="s">
        <v>65</v>
      </c>
    </row>
    <row r="16374" spans="1:5" x14ac:dyDescent="0.3">
      <c r="A16374" t="s">
        <v>1447</v>
      </c>
      <c r="B16374" t="s">
        <v>5021</v>
      </c>
      <c r="C16374">
        <v>3463.27407143454</v>
      </c>
      <c r="D16374" t="s">
        <v>2480</v>
      </c>
      <c r="E16374" t="s">
        <v>65</v>
      </c>
    </row>
    <row r="16375" spans="1:5" x14ac:dyDescent="0.3">
      <c r="A16375" t="s">
        <v>1448</v>
      </c>
      <c r="B16375" t="s">
        <v>5021</v>
      </c>
      <c r="C16375">
        <v>1477.8158492265015</v>
      </c>
      <c r="D16375" t="s">
        <v>2480</v>
      </c>
      <c r="E16375" t="s">
        <v>65</v>
      </c>
    </row>
    <row r="16376" spans="1:5" x14ac:dyDescent="0.3">
      <c r="A16376" t="s">
        <v>1449</v>
      </c>
      <c r="B16376" t="s">
        <v>5021</v>
      </c>
      <c r="C16376">
        <v>2037.3583435675801</v>
      </c>
      <c r="D16376" t="s">
        <v>2480</v>
      </c>
      <c r="E16376" t="s">
        <v>65</v>
      </c>
    </row>
    <row r="16377" spans="1:5" x14ac:dyDescent="0.3">
      <c r="A16377" t="s">
        <v>1450</v>
      </c>
      <c r="B16377" t="s">
        <v>5021</v>
      </c>
      <c r="C16377">
        <v>1585.2985396663189</v>
      </c>
      <c r="D16377" t="s">
        <v>2480</v>
      </c>
      <c r="E16377" t="s">
        <v>65</v>
      </c>
    </row>
    <row r="16378" spans="1:5" x14ac:dyDescent="0.3">
      <c r="A16378" t="s">
        <v>1451</v>
      </c>
      <c r="B16378" t="s">
        <v>5021</v>
      </c>
      <c r="C16378">
        <v>833.13685387740145</v>
      </c>
      <c r="D16378" t="s">
        <v>2480</v>
      </c>
      <c r="E16378" t="s">
        <v>65</v>
      </c>
    </row>
    <row r="16379" spans="1:5" x14ac:dyDescent="0.3">
      <c r="A16379" t="s">
        <v>1452</v>
      </c>
      <c r="B16379" t="s">
        <v>5021</v>
      </c>
      <c r="C16379">
        <v>3030.8389106116301</v>
      </c>
      <c r="D16379" t="s">
        <v>2480</v>
      </c>
      <c r="E16379" t="s">
        <v>65</v>
      </c>
    </row>
    <row r="16380" spans="1:5" x14ac:dyDescent="0.3">
      <c r="A16380" t="s">
        <v>1453</v>
      </c>
      <c r="B16380" t="s">
        <v>5021</v>
      </c>
      <c r="C16380">
        <v>1949.6820312609</v>
      </c>
      <c r="D16380" t="s">
        <v>2480</v>
      </c>
      <c r="E16380" t="s">
        <v>65</v>
      </c>
    </row>
    <row r="16381" spans="1:5" x14ac:dyDescent="0.3">
      <c r="A16381" t="s">
        <v>1463</v>
      </c>
      <c r="B16381" t="s">
        <v>5021</v>
      </c>
      <c r="C16381">
        <v>1555.6819787561976</v>
      </c>
      <c r="D16381" t="s">
        <v>2480</v>
      </c>
      <c r="E16381" t="s">
        <v>65</v>
      </c>
    </row>
    <row r="16382" spans="1:5" x14ac:dyDescent="0.3">
      <c r="A16382" t="s">
        <v>1464</v>
      </c>
      <c r="B16382" t="s">
        <v>5021</v>
      </c>
      <c r="C16382">
        <v>6267.2231847209196</v>
      </c>
      <c r="D16382" t="s">
        <v>2480</v>
      </c>
      <c r="E16382" t="s">
        <v>65</v>
      </c>
    </row>
    <row r="16383" spans="1:5" x14ac:dyDescent="0.3">
      <c r="A16383" t="s">
        <v>1465</v>
      </c>
      <c r="B16383" t="s">
        <v>5021</v>
      </c>
      <c r="C16383">
        <v>2856.5741159315899</v>
      </c>
      <c r="D16383" t="s">
        <v>2480</v>
      </c>
      <c r="E16383" t="s">
        <v>65</v>
      </c>
    </row>
    <row r="16384" spans="1:5" x14ac:dyDescent="0.3">
      <c r="A16384" t="s">
        <v>1466</v>
      </c>
      <c r="B16384" t="s">
        <v>5021</v>
      </c>
      <c r="C16384">
        <v>2788.4823953680298</v>
      </c>
      <c r="D16384" t="s">
        <v>2480</v>
      </c>
      <c r="E16384" t="s">
        <v>65</v>
      </c>
    </row>
    <row r="16385" spans="1:5" x14ac:dyDescent="0.3">
      <c r="A16385" t="s">
        <v>1467</v>
      </c>
      <c r="B16385" t="s">
        <v>5021</v>
      </c>
      <c r="C16385">
        <v>2907.412822381938</v>
      </c>
      <c r="D16385" t="s">
        <v>2480</v>
      </c>
      <c r="E16385" t="s">
        <v>65</v>
      </c>
    </row>
    <row r="16386" spans="1:5" x14ac:dyDescent="0.3">
      <c r="A16386" t="s">
        <v>1468</v>
      </c>
      <c r="B16386" t="s">
        <v>5021</v>
      </c>
      <c r="C16386">
        <v>2130.2869406285013</v>
      </c>
      <c r="D16386" t="s">
        <v>2480</v>
      </c>
      <c r="E16386" t="s">
        <v>65</v>
      </c>
    </row>
    <row r="16387" spans="1:5" x14ac:dyDescent="0.3">
      <c r="A16387" t="s">
        <v>1469</v>
      </c>
      <c r="B16387" t="s">
        <v>5021</v>
      </c>
      <c r="C16387">
        <v>3623.388692024892</v>
      </c>
      <c r="D16387" t="s">
        <v>2480</v>
      </c>
      <c r="E16387" t="s">
        <v>65</v>
      </c>
    </row>
    <row r="16388" spans="1:5" x14ac:dyDescent="0.3">
      <c r="A16388" t="s">
        <v>1470</v>
      </c>
      <c r="B16388" t="s">
        <v>5021</v>
      </c>
      <c r="C16388">
        <v>2587.5768281269252</v>
      </c>
      <c r="D16388" t="s">
        <v>2480</v>
      </c>
      <c r="E16388" t="s">
        <v>65</v>
      </c>
    </row>
    <row r="16389" spans="1:5" x14ac:dyDescent="0.3">
      <c r="A16389" t="s">
        <v>1471</v>
      </c>
      <c r="B16389" t="s">
        <v>5021</v>
      </c>
      <c r="C16389">
        <v>3866.55547456779</v>
      </c>
      <c r="D16389" t="s">
        <v>2480</v>
      </c>
      <c r="E16389" t="s">
        <v>65</v>
      </c>
    </row>
    <row r="16390" spans="1:5" x14ac:dyDescent="0.3">
      <c r="A16390" t="s">
        <v>1472</v>
      </c>
      <c r="B16390" t="s">
        <v>5021</v>
      </c>
      <c r="C16390">
        <v>3738.6395525637927</v>
      </c>
      <c r="D16390" t="s">
        <v>2480</v>
      </c>
      <c r="E16390" t="s">
        <v>65</v>
      </c>
    </row>
    <row r="16391" spans="1:5" x14ac:dyDescent="0.3">
      <c r="A16391" t="s">
        <v>1473</v>
      </c>
      <c r="B16391" t="s">
        <v>5021</v>
      </c>
      <c r="C16391">
        <v>2986.8361613583911</v>
      </c>
      <c r="D16391" t="s">
        <v>2480</v>
      </c>
      <c r="E16391" t="s">
        <v>65</v>
      </c>
    </row>
    <row r="16392" spans="1:5" x14ac:dyDescent="0.3">
      <c r="A16392" t="s">
        <v>1474</v>
      </c>
      <c r="B16392" t="s">
        <v>5021</v>
      </c>
      <c r="C16392">
        <v>1236.3008192059694</v>
      </c>
      <c r="D16392" t="s">
        <v>2480</v>
      </c>
      <c r="E16392" t="s">
        <v>65</v>
      </c>
    </row>
    <row r="16393" spans="1:5" x14ac:dyDescent="0.3">
      <c r="A16393" t="s">
        <v>1475</v>
      </c>
      <c r="B16393" t="s">
        <v>5021</v>
      </c>
      <c r="C16393">
        <v>2809.5758316759238</v>
      </c>
      <c r="D16393" t="s">
        <v>2480</v>
      </c>
      <c r="E16393" t="s">
        <v>65</v>
      </c>
    </row>
    <row r="16394" spans="1:5" x14ac:dyDescent="0.3">
      <c r="A16394" t="s">
        <v>1476</v>
      </c>
      <c r="B16394" t="s">
        <v>5021</v>
      </c>
      <c r="C16394">
        <v>5570.3332110172696</v>
      </c>
      <c r="D16394" t="s">
        <v>2480</v>
      </c>
      <c r="E16394" t="s">
        <v>65</v>
      </c>
    </row>
    <row r="16395" spans="1:5" x14ac:dyDescent="0.3">
      <c r="A16395" t="s">
        <v>1477</v>
      </c>
      <c r="B16395" t="s">
        <v>5021</v>
      </c>
      <c r="C16395">
        <v>6021.2106390173303</v>
      </c>
      <c r="D16395" t="s">
        <v>2480</v>
      </c>
      <c r="E16395" t="s">
        <v>65</v>
      </c>
    </row>
    <row r="16396" spans="1:5" x14ac:dyDescent="0.3">
      <c r="A16396" t="s">
        <v>1478</v>
      </c>
      <c r="B16396" t="s">
        <v>5021</v>
      </c>
      <c r="C16396">
        <v>2452.0959894708499</v>
      </c>
      <c r="D16396" t="s">
        <v>2480</v>
      </c>
      <c r="E16396" t="s">
        <v>65</v>
      </c>
    </row>
    <row r="16397" spans="1:5" x14ac:dyDescent="0.3">
      <c r="A16397" t="s">
        <v>1479</v>
      </c>
      <c r="B16397" t="s">
        <v>5021</v>
      </c>
      <c r="C16397">
        <v>4331.3756588883398</v>
      </c>
      <c r="D16397" t="s">
        <v>2480</v>
      </c>
      <c r="E16397" t="s">
        <v>65</v>
      </c>
    </row>
    <row r="16398" spans="1:5" x14ac:dyDescent="0.3">
      <c r="A16398" t="s">
        <v>1480</v>
      </c>
      <c r="B16398" t="s">
        <v>5021</v>
      </c>
      <c r="C16398">
        <v>4735.4961085833302</v>
      </c>
      <c r="D16398" t="s">
        <v>2480</v>
      </c>
      <c r="E16398" t="s">
        <v>65</v>
      </c>
    </row>
    <row r="16399" spans="1:5" x14ac:dyDescent="0.3">
      <c r="A16399" t="s">
        <v>1481</v>
      </c>
      <c r="B16399" t="s">
        <v>5021</v>
      </c>
      <c r="C16399">
        <v>1225.96432570773</v>
      </c>
      <c r="D16399" t="s">
        <v>2480</v>
      </c>
      <c r="E16399" t="s">
        <v>65</v>
      </c>
    </row>
    <row r="16400" spans="1:5" x14ac:dyDescent="0.3">
      <c r="A16400" t="s">
        <v>1482</v>
      </c>
      <c r="B16400" t="s">
        <v>5021</v>
      </c>
      <c r="C16400">
        <v>3270.1763189507101</v>
      </c>
      <c r="D16400" t="s">
        <v>2480</v>
      </c>
      <c r="E16400" t="s">
        <v>65</v>
      </c>
    </row>
    <row r="16401" spans="1:5" x14ac:dyDescent="0.3">
      <c r="A16401" t="s">
        <v>1483</v>
      </c>
      <c r="B16401" t="s">
        <v>5021</v>
      </c>
      <c r="C16401">
        <v>2648.8652740348898</v>
      </c>
      <c r="D16401" t="s">
        <v>2480</v>
      </c>
      <c r="E16401" t="s">
        <v>65</v>
      </c>
    </row>
    <row r="16402" spans="1:5" x14ac:dyDescent="0.3">
      <c r="A16402" t="s">
        <v>1484</v>
      </c>
      <c r="B16402" t="s">
        <v>5021</v>
      </c>
      <c r="C16402">
        <v>2224.3431383583202</v>
      </c>
      <c r="D16402" t="s">
        <v>2480</v>
      </c>
      <c r="E16402" t="s">
        <v>65</v>
      </c>
    </row>
    <row r="16403" spans="1:5" x14ac:dyDescent="0.3">
      <c r="A16403" t="s">
        <v>1485</v>
      </c>
      <c r="B16403" t="s">
        <v>5021</v>
      </c>
      <c r="C16403">
        <v>3590.6023077253699</v>
      </c>
      <c r="D16403" t="s">
        <v>2480</v>
      </c>
      <c r="E16403" t="s">
        <v>65</v>
      </c>
    </row>
    <row r="16404" spans="1:5" x14ac:dyDescent="0.3">
      <c r="A16404" t="s">
        <v>1486</v>
      </c>
      <c r="B16404" t="s">
        <v>5021</v>
      </c>
      <c r="C16404">
        <v>5602.8975360131453</v>
      </c>
      <c r="D16404" t="s">
        <v>2480</v>
      </c>
      <c r="E16404" t="s">
        <v>65</v>
      </c>
    </row>
    <row r="16405" spans="1:5" x14ac:dyDescent="0.3">
      <c r="A16405" t="s">
        <v>1487</v>
      </c>
      <c r="B16405" t="s">
        <v>5021</v>
      </c>
      <c r="C16405">
        <v>6338.9191899750303</v>
      </c>
      <c r="D16405" t="s">
        <v>2480</v>
      </c>
      <c r="E16405" t="s">
        <v>65</v>
      </c>
    </row>
    <row r="16406" spans="1:5" x14ac:dyDescent="0.3">
      <c r="A16406" t="s">
        <v>1488</v>
      </c>
      <c r="B16406" t="s">
        <v>5021</v>
      </c>
      <c r="C16406">
        <v>1035.5028629086901</v>
      </c>
      <c r="D16406" t="s">
        <v>2480</v>
      </c>
      <c r="E16406" t="s">
        <v>65</v>
      </c>
    </row>
    <row r="16407" spans="1:5" x14ac:dyDescent="0.3">
      <c r="A16407" t="s">
        <v>1489</v>
      </c>
      <c r="B16407" t="s">
        <v>5021</v>
      </c>
      <c r="C16407">
        <v>4527.9691930912204</v>
      </c>
      <c r="D16407" t="s">
        <v>2480</v>
      </c>
      <c r="E16407" t="s">
        <v>65</v>
      </c>
    </row>
    <row r="16408" spans="1:5" x14ac:dyDescent="0.3">
      <c r="A16408" t="s">
        <v>1490</v>
      </c>
      <c r="B16408" t="s">
        <v>5021</v>
      </c>
      <c r="C16408">
        <v>4330.89233921714</v>
      </c>
      <c r="D16408" t="s">
        <v>2480</v>
      </c>
      <c r="E16408" t="s">
        <v>65</v>
      </c>
    </row>
    <row r="16409" spans="1:5" x14ac:dyDescent="0.3">
      <c r="A16409" t="s">
        <v>1491</v>
      </c>
      <c r="B16409" t="s">
        <v>5021</v>
      </c>
      <c r="C16409">
        <v>3407.4805629306329</v>
      </c>
      <c r="D16409" t="s">
        <v>2480</v>
      </c>
      <c r="E16409" t="s">
        <v>65</v>
      </c>
    </row>
    <row r="16410" spans="1:5" x14ac:dyDescent="0.3">
      <c r="A16410" t="s">
        <v>1492</v>
      </c>
      <c r="B16410" t="s">
        <v>5021</v>
      </c>
      <c r="C16410">
        <v>4581.9870143066</v>
      </c>
      <c r="D16410" t="s">
        <v>2480</v>
      </c>
      <c r="E16410" t="s">
        <v>65</v>
      </c>
    </row>
    <row r="16411" spans="1:5" x14ac:dyDescent="0.3">
      <c r="A16411" t="s">
        <v>1493</v>
      </c>
      <c r="B16411" t="s">
        <v>5021</v>
      </c>
      <c r="C16411">
        <v>2530.2757047677901</v>
      </c>
      <c r="D16411" t="s">
        <v>2480</v>
      </c>
      <c r="E16411" t="s">
        <v>65</v>
      </c>
    </row>
    <row r="16412" spans="1:5" x14ac:dyDescent="0.3">
      <c r="A16412" t="s">
        <v>1494</v>
      </c>
      <c r="B16412" t="s">
        <v>5021</v>
      </c>
      <c r="C16412">
        <v>2295.7135561601599</v>
      </c>
      <c r="D16412" t="s">
        <v>2480</v>
      </c>
      <c r="E16412" t="s">
        <v>65</v>
      </c>
    </row>
    <row r="16413" spans="1:5" x14ac:dyDescent="0.3">
      <c r="A16413" t="s">
        <v>1495</v>
      </c>
      <c r="B16413" t="s">
        <v>5021</v>
      </c>
      <c r="C16413">
        <v>2306.2693464918152</v>
      </c>
      <c r="D16413" t="s">
        <v>2480</v>
      </c>
      <c r="E16413" t="s">
        <v>65</v>
      </c>
    </row>
    <row r="16414" spans="1:5" x14ac:dyDescent="0.3">
      <c r="A16414" t="s">
        <v>1496</v>
      </c>
      <c r="B16414" t="s">
        <v>5021</v>
      </c>
      <c r="C16414">
        <v>3732.8750567431853</v>
      </c>
      <c r="D16414" t="s">
        <v>2480</v>
      </c>
      <c r="E16414" t="s">
        <v>65</v>
      </c>
    </row>
    <row r="16415" spans="1:5" x14ac:dyDescent="0.3">
      <c r="A16415" t="s">
        <v>1497</v>
      </c>
      <c r="B16415" t="s">
        <v>5021</v>
      </c>
      <c r="C16415">
        <v>3884.8206492949653</v>
      </c>
      <c r="D16415" t="s">
        <v>2480</v>
      </c>
      <c r="E16415" t="s">
        <v>65</v>
      </c>
    </row>
    <row r="16416" spans="1:5" x14ac:dyDescent="0.3">
      <c r="A16416" t="s">
        <v>1498</v>
      </c>
      <c r="B16416" t="s">
        <v>5021</v>
      </c>
      <c r="C16416">
        <v>1841.9890025043401</v>
      </c>
      <c r="D16416" t="s">
        <v>2480</v>
      </c>
      <c r="E16416" t="s">
        <v>65</v>
      </c>
    </row>
    <row r="16417" spans="1:5" x14ac:dyDescent="0.3">
      <c r="A16417" t="s">
        <v>1499</v>
      </c>
      <c r="B16417" t="s">
        <v>5021</v>
      </c>
      <c r="C16417">
        <v>4436.3611659036296</v>
      </c>
      <c r="D16417" t="s">
        <v>2480</v>
      </c>
      <c r="E16417" t="s">
        <v>65</v>
      </c>
    </row>
    <row r="16418" spans="1:5" x14ac:dyDescent="0.3">
      <c r="A16418" t="s">
        <v>1500</v>
      </c>
      <c r="B16418" t="s">
        <v>5021</v>
      </c>
      <c r="C16418">
        <v>2972.74005151557</v>
      </c>
      <c r="D16418" t="s">
        <v>2480</v>
      </c>
      <c r="E16418" t="s">
        <v>65</v>
      </c>
    </row>
    <row r="16419" spans="1:5" x14ac:dyDescent="0.3">
      <c r="A16419" t="s">
        <v>1501</v>
      </c>
      <c r="B16419" t="s">
        <v>5021</v>
      </c>
      <c r="C16419">
        <v>15096.644866699298</v>
      </c>
      <c r="D16419" t="s">
        <v>2480</v>
      </c>
      <c r="E16419" t="s">
        <v>65</v>
      </c>
    </row>
    <row r="16420" spans="1:5" x14ac:dyDescent="0.3">
      <c r="A16420" t="s">
        <v>1502</v>
      </c>
      <c r="B16420" t="s">
        <v>5021</v>
      </c>
      <c r="C16420">
        <v>3091.8275051020801</v>
      </c>
      <c r="D16420" t="s">
        <v>2480</v>
      </c>
      <c r="E16420" t="s">
        <v>65</v>
      </c>
    </row>
    <row r="16421" spans="1:5" x14ac:dyDescent="0.3">
      <c r="A16421" t="s">
        <v>1503</v>
      </c>
      <c r="B16421" t="s">
        <v>5021</v>
      </c>
      <c r="C16421">
        <v>3024.7249667591568</v>
      </c>
      <c r="D16421" t="s">
        <v>2480</v>
      </c>
      <c r="E16421" t="s">
        <v>65</v>
      </c>
    </row>
    <row r="16422" spans="1:5" x14ac:dyDescent="0.3">
      <c r="A16422" t="s">
        <v>1504</v>
      </c>
      <c r="B16422" t="s">
        <v>5021</v>
      </c>
      <c r="C16422">
        <v>7269.0068961249299</v>
      </c>
      <c r="D16422" t="s">
        <v>2480</v>
      </c>
      <c r="E16422" t="s">
        <v>65</v>
      </c>
    </row>
    <row r="16423" spans="1:5" x14ac:dyDescent="0.3">
      <c r="A16423" t="s">
        <v>1505</v>
      </c>
      <c r="B16423" t="s">
        <v>5021</v>
      </c>
      <c r="C16423">
        <v>3117.5506064115302</v>
      </c>
      <c r="D16423" t="s">
        <v>2480</v>
      </c>
      <c r="E16423" t="s">
        <v>65</v>
      </c>
    </row>
    <row r="16424" spans="1:5" x14ac:dyDescent="0.3">
      <c r="A16424" t="s">
        <v>1506</v>
      </c>
      <c r="B16424" t="s">
        <v>5021</v>
      </c>
      <c r="C16424">
        <v>3124.1403030128999</v>
      </c>
      <c r="D16424" t="s">
        <v>2480</v>
      </c>
      <c r="E16424" t="s">
        <v>65</v>
      </c>
    </row>
    <row r="16425" spans="1:5" x14ac:dyDescent="0.3">
      <c r="A16425" t="s">
        <v>1507</v>
      </c>
      <c r="B16425" t="s">
        <v>5021</v>
      </c>
      <c r="C16425">
        <v>2831.07514629759</v>
      </c>
      <c r="D16425" t="s">
        <v>2480</v>
      </c>
      <c r="E16425" t="s">
        <v>65</v>
      </c>
    </row>
    <row r="16426" spans="1:5" x14ac:dyDescent="0.3">
      <c r="A16426" t="s">
        <v>1508</v>
      </c>
      <c r="B16426" t="s">
        <v>5021</v>
      </c>
      <c r="C16426">
        <v>3461.4748843232401</v>
      </c>
      <c r="D16426" t="s">
        <v>2480</v>
      </c>
      <c r="E16426" t="s">
        <v>65</v>
      </c>
    </row>
    <row r="16427" spans="1:5" x14ac:dyDescent="0.3">
      <c r="A16427" t="s">
        <v>1509</v>
      </c>
      <c r="B16427" t="s">
        <v>5021</v>
      </c>
      <c r="C16427">
        <v>5894.6321151615603</v>
      </c>
      <c r="D16427" t="s">
        <v>2480</v>
      </c>
      <c r="E16427" t="s">
        <v>65</v>
      </c>
    </row>
    <row r="16428" spans="1:5" x14ac:dyDescent="0.3">
      <c r="A16428" t="s">
        <v>1510</v>
      </c>
      <c r="B16428" t="s">
        <v>5021</v>
      </c>
      <c r="C16428">
        <v>15195.134010236097</v>
      </c>
      <c r="D16428" t="s">
        <v>2480</v>
      </c>
      <c r="E16428" t="s">
        <v>65</v>
      </c>
    </row>
    <row r="16429" spans="1:5" x14ac:dyDescent="0.3">
      <c r="A16429" t="s">
        <v>1511</v>
      </c>
      <c r="B16429" t="s">
        <v>5021</v>
      </c>
      <c r="C16429">
        <v>4354.6785835950204</v>
      </c>
      <c r="D16429" t="s">
        <v>2480</v>
      </c>
      <c r="E16429" t="s">
        <v>65</v>
      </c>
    </row>
    <row r="16430" spans="1:5" x14ac:dyDescent="0.3">
      <c r="A16430" t="s">
        <v>1512</v>
      </c>
      <c r="B16430" t="s">
        <v>5021</v>
      </c>
      <c r="C16430">
        <v>2326.1211202995173</v>
      </c>
      <c r="D16430" t="s">
        <v>2480</v>
      </c>
      <c r="E16430" t="s">
        <v>65</v>
      </c>
    </row>
    <row r="16431" spans="1:5" x14ac:dyDescent="0.3">
      <c r="A16431" t="s">
        <v>1513</v>
      </c>
      <c r="B16431" t="s">
        <v>5021</v>
      </c>
      <c r="C16431">
        <v>2975.6127495240712</v>
      </c>
      <c r="D16431" t="s">
        <v>2480</v>
      </c>
      <c r="E16431" t="s">
        <v>65</v>
      </c>
    </row>
    <row r="16432" spans="1:5" x14ac:dyDescent="0.3">
      <c r="A16432" t="s">
        <v>1514</v>
      </c>
      <c r="B16432" t="s">
        <v>5021</v>
      </c>
      <c r="C16432">
        <v>2589.2648661201952</v>
      </c>
      <c r="D16432" t="s">
        <v>2480</v>
      </c>
      <c r="E16432" t="s">
        <v>65</v>
      </c>
    </row>
    <row r="16433" spans="1:5" x14ac:dyDescent="0.3">
      <c r="A16433" t="s">
        <v>1515</v>
      </c>
      <c r="B16433" t="s">
        <v>5021</v>
      </c>
      <c r="C16433">
        <v>1522.7397933509201</v>
      </c>
      <c r="D16433" t="s">
        <v>2480</v>
      </c>
      <c r="E16433" t="s">
        <v>65</v>
      </c>
    </row>
    <row r="16434" spans="1:5" x14ac:dyDescent="0.3">
      <c r="A16434" t="s">
        <v>1516</v>
      </c>
      <c r="B16434" t="s">
        <v>5021</v>
      </c>
      <c r="C16434">
        <v>1869.1428312578801</v>
      </c>
      <c r="D16434" t="s">
        <v>2480</v>
      </c>
      <c r="E16434" t="s">
        <v>65</v>
      </c>
    </row>
    <row r="16435" spans="1:5" x14ac:dyDescent="0.3">
      <c r="A16435" t="s">
        <v>1517</v>
      </c>
      <c r="B16435" t="s">
        <v>5021</v>
      </c>
      <c r="C16435">
        <v>1663.27720571654</v>
      </c>
      <c r="D16435" t="s">
        <v>2480</v>
      </c>
      <c r="E16435" t="s">
        <v>65</v>
      </c>
    </row>
    <row r="16436" spans="1:5" x14ac:dyDescent="0.3">
      <c r="A16436" t="s">
        <v>1518</v>
      </c>
      <c r="B16436" t="s">
        <v>5021</v>
      </c>
      <c r="C16436">
        <v>1719.6780533018602</v>
      </c>
      <c r="D16436" t="s">
        <v>2480</v>
      </c>
      <c r="E16436" t="s">
        <v>65</v>
      </c>
    </row>
    <row r="16437" spans="1:5" x14ac:dyDescent="0.3">
      <c r="A16437" t="s">
        <v>1519</v>
      </c>
      <c r="B16437" t="s">
        <v>5021</v>
      </c>
      <c r="C16437">
        <v>2777.7845971984998</v>
      </c>
      <c r="D16437" t="s">
        <v>2480</v>
      </c>
      <c r="E16437" t="s">
        <v>65</v>
      </c>
    </row>
    <row r="16438" spans="1:5" x14ac:dyDescent="0.3">
      <c r="A16438" t="s">
        <v>1520</v>
      </c>
      <c r="B16438" t="s">
        <v>5021</v>
      </c>
      <c r="C16438">
        <v>3409.0994612521672</v>
      </c>
      <c r="D16438" t="s">
        <v>2480</v>
      </c>
      <c r="E16438" t="s">
        <v>65</v>
      </c>
    </row>
    <row r="16439" spans="1:5" x14ac:dyDescent="0.3">
      <c r="A16439" t="s">
        <v>1521</v>
      </c>
      <c r="B16439" t="s">
        <v>5021</v>
      </c>
      <c r="C16439">
        <v>4891.9779040167805</v>
      </c>
      <c r="D16439" t="s">
        <v>2480</v>
      </c>
      <c r="E16439" t="s">
        <v>65</v>
      </c>
    </row>
    <row r="16440" spans="1:5" x14ac:dyDescent="0.3">
      <c r="A16440" t="s">
        <v>1522</v>
      </c>
      <c r="B16440" t="s">
        <v>5021</v>
      </c>
      <c r="C16440">
        <v>3301.8074402032398</v>
      </c>
      <c r="D16440" t="s">
        <v>2480</v>
      </c>
      <c r="E16440" t="s">
        <v>65</v>
      </c>
    </row>
    <row r="16441" spans="1:5" x14ac:dyDescent="0.3">
      <c r="A16441" t="s">
        <v>1523</v>
      </c>
      <c r="B16441" t="s">
        <v>5021</v>
      </c>
      <c r="C16441">
        <v>1321.5097041428901</v>
      </c>
      <c r="D16441" t="s">
        <v>2480</v>
      </c>
      <c r="E16441" t="s">
        <v>65</v>
      </c>
    </row>
    <row r="16442" spans="1:5" x14ac:dyDescent="0.3">
      <c r="A16442" t="s">
        <v>1524</v>
      </c>
      <c r="B16442" t="s">
        <v>5021</v>
      </c>
      <c r="C16442">
        <v>4312.3170222303697</v>
      </c>
      <c r="D16442" t="s">
        <v>2480</v>
      </c>
      <c r="E16442" t="s">
        <v>65</v>
      </c>
    </row>
    <row r="16443" spans="1:5" x14ac:dyDescent="0.3">
      <c r="A16443" t="s">
        <v>1525</v>
      </c>
      <c r="B16443" t="s">
        <v>5021</v>
      </c>
      <c r="C16443">
        <v>3884.8690936190301</v>
      </c>
      <c r="D16443" t="s">
        <v>2480</v>
      </c>
      <c r="E16443" t="s">
        <v>65</v>
      </c>
    </row>
    <row r="16444" spans="1:5" x14ac:dyDescent="0.3">
      <c r="A16444" t="s">
        <v>1526</v>
      </c>
      <c r="B16444" t="s">
        <v>5021</v>
      </c>
      <c r="C16444">
        <v>3511.9336556865596</v>
      </c>
      <c r="D16444" t="s">
        <v>2480</v>
      </c>
      <c r="E16444" t="s">
        <v>65</v>
      </c>
    </row>
    <row r="16445" spans="1:5" x14ac:dyDescent="0.3">
      <c r="A16445" t="s">
        <v>1527</v>
      </c>
      <c r="B16445" t="s">
        <v>5021</v>
      </c>
      <c r="C16445">
        <v>2531.4373804900042</v>
      </c>
      <c r="D16445" t="s">
        <v>2480</v>
      </c>
      <c r="E16445" t="s">
        <v>65</v>
      </c>
    </row>
    <row r="16446" spans="1:5" x14ac:dyDescent="0.3">
      <c r="A16446" t="s">
        <v>1528</v>
      </c>
      <c r="B16446" t="s">
        <v>5021</v>
      </c>
      <c r="C16446">
        <v>4549.7059310854302</v>
      </c>
      <c r="D16446" t="s">
        <v>2480</v>
      </c>
      <c r="E16446" t="s">
        <v>65</v>
      </c>
    </row>
    <row r="16447" spans="1:5" x14ac:dyDescent="0.3">
      <c r="A16447" t="s">
        <v>1529</v>
      </c>
      <c r="B16447" t="s">
        <v>5021</v>
      </c>
      <c r="C16447">
        <v>1173.56224207232</v>
      </c>
      <c r="D16447" t="s">
        <v>2480</v>
      </c>
      <c r="E16447" t="s">
        <v>65</v>
      </c>
    </row>
    <row r="16448" spans="1:5" x14ac:dyDescent="0.3">
      <c r="A16448" t="s">
        <v>1530</v>
      </c>
      <c r="B16448" t="s">
        <v>5021</v>
      </c>
      <c r="C16448">
        <v>1176.2317800865301</v>
      </c>
      <c r="D16448" t="s">
        <v>2480</v>
      </c>
      <c r="E16448" t="s">
        <v>65</v>
      </c>
    </row>
    <row r="16449" spans="1:5" x14ac:dyDescent="0.3">
      <c r="A16449" t="s">
        <v>1531</v>
      </c>
      <c r="B16449" t="s">
        <v>5021</v>
      </c>
      <c r="C16449">
        <v>1094.5331986075601</v>
      </c>
      <c r="D16449" t="s">
        <v>2480</v>
      </c>
      <c r="E16449" t="s">
        <v>65</v>
      </c>
    </row>
    <row r="16450" spans="1:5" x14ac:dyDescent="0.3">
      <c r="A16450" t="s">
        <v>1532</v>
      </c>
      <c r="B16450" t="s">
        <v>5021</v>
      </c>
      <c r="C16450">
        <v>1557.21991082709</v>
      </c>
      <c r="D16450" t="s">
        <v>2480</v>
      </c>
      <c r="E16450" t="s">
        <v>65</v>
      </c>
    </row>
    <row r="16451" spans="1:5" x14ac:dyDescent="0.3">
      <c r="A16451" t="s">
        <v>1533</v>
      </c>
      <c r="B16451" t="s">
        <v>5021</v>
      </c>
      <c r="C16451">
        <v>717.06030225070106</v>
      </c>
      <c r="D16451" t="s">
        <v>2480</v>
      </c>
      <c r="E16451" t="s">
        <v>65</v>
      </c>
    </row>
    <row r="16452" spans="1:5" x14ac:dyDescent="0.3">
      <c r="A16452" t="s">
        <v>1534</v>
      </c>
      <c r="B16452" t="s">
        <v>5021</v>
      </c>
      <c r="C16452">
        <v>2241.4253263515502</v>
      </c>
      <c r="D16452" t="s">
        <v>2480</v>
      </c>
      <c r="E16452" t="s">
        <v>65</v>
      </c>
    </row>
    <row r="16453" spans="1:5" x14ac:dyDescent="0.3">
      <c r="A16453" t="s">
        <v>1535</v>
      </c>
      <c r="B16453" t="s">
        <v>5021</v>
      </c>
      <c r="C16453">
        <v>9039.2552352597195</v>
      </c>
      <c r="D16453" t="s">
        <v>2480</v>
      </c>
      <c r="E16453" t="s">
        <v>65</v>
      </c>
    </row>
    <row r="16454" spans="1:5" x14ac:dyDescent="0.3">
      <c r="A16454" t="s">
        <v>1536</v>
      </c>
      <c r="B16454" t="s">
        <v>5021</v>
      </c>
      <c r="C16454">
        <v>2741.2602944048099</v>
      </c>
      <c r="D16454" t="s">
        <v>2480</v>
      </c>
      <c r="E16454" t="s">
        <v>65</v>
      </c>
    </row>
    <row r="16455" spans="1:5" x14ac:dyDescent="0.3">
      <c r="A16455" t="s">
        <v>1537</v>
      </c>
      <c r="B16455" t="s">
        <v>5021</v>
      </c>
      <c r="C16455">
        <v>5571.4125530579904</v>
      </c>
      <c r="D16455" t="s">
        <v>2480</v>
      </c>
      <c r="E16455" t="s">
        <v>65</v>
      </c>
    </row>
    <row r="16456" spans="1:5" x14ac:dyDescent="0.3">
      <c r="A16456" t="s">
        <v>1538</v>
      </c>
      <c r="B16456" t="s">
        <v>5021</v>
      </c>
      <c r="C16456">
        <v>3053.6625892625202</v>
      </c>
      <c r="D16456" t="s">
        <v>2480</v>
      </c>
      <c r="E16456" t="s">
        <v>65</v>
      </c>
    </row>
    <row r="16457" spans="1:5" x14ac:dyDescent="0.3">
      <c r="A16457" t="s">
        <v>1539</v>
      </c>
      <c r="B16457" t="s">
        <v>5021</v>
      </c>
      <c r="C16457">
        <v>3078.6217090939399</v>
      </c>
      <c r="D16457" t="s">
        <v>2480</v>
      </c>
      <c r="E16457" t="s">
        <v>65</v>
      </c>
    </row>
    <row r="16458" spans="1:5" x14ac:dyDescent="0.3">
      <c r="A16458" t="s">
        <v>1540</v>
      </c>
      <c r="B16458" t="s">
        <v>5021</v>
      </c>
      <c r="C16458">
        <v>2809.5758316759238</v>
      </c>
      <c r="D16458" t="s">
        <v>2480</v>
      </c>
      <c r="E16458" t="s">
        <v>65</v>
      </c>
    </row>
    <row r="16459" spans="1:5" x14ac:dyDescent="0.3">
      <c r="A16459" t="s">
        <v>1541</v>
      </c>
      <c r="B16459" t="s">
        <v>5021</v>
      </c>
      <c r="C16459">
        <v>2614.5875661943801</v>
      </c>
      <c r="D16459" t="s">
        <v>2480</v>
      </c>
      <c r="E16459" t="s">
        <v>65</v>
      </c>
    </row>
    <row r="16460" spans="1:5" x14ac:dyDescent="0.3">
      <c r="A16460" t="s">
        <v>1542</v>
      </c>
      <c r="B16460" t="s">
        <v>5021</v>
      </c>
      <c r="C16460">
        <v>2804.3413323053501</v>
      </c>
      <c r="D16460" t="s">
        <v>2480</v>
      </c>
      <c r="E16460" t="s">
        <v>65</v>
      </c>
    </row>
    <row r="16461" spans="1:5" x14ac:dyDescent="0.3">
      <c r="A16461" t="s">
        <v>1543</v>
      </c>
      <c r="B16461" t="s">
        <v>5021</v>
      </c>
      <c r="C16461">
        <v>1523.7532452233299</v>
      </c>
      <c r="D16461" t="s">
        <v>2480</v>
      </c>
      <c r="E16461" t="s">
        <v>65</v>
      </c>
    </row>
    <row r="16462" spans="1:5" x14ac:dyDescent="0.3">
      <c r="A16462" t="s">
        <v>1544</v>
      </c>
      <c r="B16462" t="s">
        <v>5021</v>
      </c>
      <c r="C16462">
        <v>2597.3362085294898</v>
      </c>
      <c r="D16462" t="s">
        <v>2480</v>
      </c>
      <c r="E16462" t="s">
        <v>65</v>
      </c>
    </row>
    <row r="16463" spans="1:5" x14ac:dyDescent="0.3">
      <c r="A16463" t="s">
        <v>1545</v>
      </c>
      <c r="B16463" t="s">
        <v>5021</v>
      </c>
      <c r="C16463">
        <v>3522.08856761878</v>
      </c>
      <c r="D16463" t="s">
        <v>2480</v>
      </c>
      <c r="E16463" t="s">
        <v>65</v>
      </c>
    </row>
    <row r="16464" spans="1:5" x14ac:dyDescent="0.3">
      <c r="A16464" t="s">
        <v>1546</v>
      </c>
      <c r="B16464" t="s">
        <v>5021</v>
      </c>
      <c r="C16464">
        <v>2945.5141297221498</v>
      </c>
      <c r="D16464" t="s">
        <v>2480</v>
      </c>
      <c r="E16464" t="s">
        <v>65</v>
      </c>
    </row>
    <row r="16465" spans="1:5" x14ac:dyDescent="0.3">
      <c r="A16465" t="s">
        <v>1547</v>
      </c>
      <c r="B16465" t="s">
        <v>5021</v>
      </c>
      <c r="C16465">
        <v>3179.0888945475849</v>
      </c>
      <c r="D16465" t="s">
        <v>2480</v>
      </c>
      <c r="E16465" t="s">
        <v>65</v>
      </c>
    </row>
    <row r="16466" spans="1:5" x14ac:dyDescent="0.3">
      <c r="A16466" t="s">
        <v>1548</v>
      </c>
      <c r="B16466" t="s">
        <v>5021</v>
      </c>
      <c r="C16466">
        <v>4309.6586026181603</v>
      </c>
      <c r="D16466" t="s">
        <v>2480</v>
      </c>
      <c r="E16466" t="s">
        <v>65</v>
      </c>
    </row>
    <row r="16467" spans="1:5" x14ac:dyDescent="0.3">
      <c r="A16467" t="s">
        <v>1549</v>
      </c>
      <c r="B16467" t="s">
        <v>5021</v>
      </c>
      <c r="C16467">
        <v>9301.5784142657103</v>
      </c>
      <c r="D16467" t="s">
        <v>2480</v>
      </c>
      <c r="E16467" t="s">
        <v>65</v>
      </c>
    </row>
    <row r="16468" spans="1:5" x14ac:dyDescent="0.3">
      <c r="A16468" t="s">
        <v>1550</v>
      </c>
      <c r="B16468" t="s">
        <v>5021</v>
      </c>
      <c r="C16468">
        <v>4718.4276610890056</v>
      </c>
      <c r="D16468" t="s">
        <v>2480</v>
      </c>
      <c r="E16468" t="s">
        <v>65</v>
      </c>
    </row>
    <row r="16469" spans="1:5" x14ac:dyDescent="0.3">
      <c r="A16469" t="s">
        <v>1551</v>
      </c>
      <c r="B16469" t="s">
        <v>5021</v>
      </c>
      <c r="C16469">
        <v>5748.0813697963968</v>
      </c>
      <c r="D16469" t="s">
        <v>2480</v>
      </c>
      <c r="E16469" t="s">
        <v>65</v>
      </c>
    </row>
    <row r="16470" spans="1:5" x14ac:dyDescent="0.3">
      <c r="A16470" t="s">
        <v>1552</v>
      </c>
      <c r="B16470" t="s">
        <v>5021</v>
      </c>
      <c r="C16470">
        <v>6747.8631678234997</v>
      </c>
      <c r="D16470" t="s">
        <v>2480</v>
      </c>
      <c r="E16470" t="s">
        <v>65</v>
      </c>
    </row>
    <row r="16471" spans="1:5" x14ac:dyDescent="0.3">
      <c r="A16471" t="s">
        <v>1553</v>
      </c>
      <c r="B16471" t="s">
        <v>5021</v>
      </c>
      <c r="C16471">
        <v>6884.5615694852222</v>
      </c>
      <c r="D16471" t="s">
        <v>2480</v>
      </c>
      <c r="E16471" t="s">
        <v>65</v>
      </c>
    </row>
    <row r="16472" spans="1:5" x14ac:dyDescent="0.3">
      <c r="A16472" t="s">
        <v>1554</v>
      </c>
      <c r="B16472" t="s">
        <v>5021</v>
      </c>
      <c r="C16472">
        <v>6394.1953053581801</v>
      </c>
      <c r="D16472" t="s">
        <v>2480</v>
      </c>
      <c r="E16472" t="s">
        <v>65</v>
      </c>
    </row>
    <row r="16473" spans="1:5" x14ac:dyDescent="0.3">
      <c r="A16473" t="s">
        <v>1555</v>
      </c>
      <c r="B16473" t="s">
        <v>5021</v>
      </c>
      <c r="C16473">
        <v>5991.6127551439904</v>
      </c>
      <c r="D16473" t="s">
        <v>2480</v>
      </c>
      <c r="E16473" t="s">
        <v>65</v>
      </c>
    </row>
    <row r="16474" spans="1:5" x14ac:dyDescent="0.3">
      <c r="A16474" t="s">
        <v>1556</v>
      </c>
      <c r="B16474" t="s">
        <v>5021</v>
      </c>
      <c r="C16474">
        <v>9833.8927359740592</v>
      </c>
      <c r="D16474" t="s">
        <v>2480</v>
      </c>
      <c r="E16474" t="s">
        <v>65</v>
      </c>
    </row>
    <row r="16475" spans="1:5" x14ac:dyDescent="0.3">
      <c r="A16475" t="s">
        <v>1557</v>
      </c>
      <c r="B16475" t="s">
        <v>5021</v>
      </c>
      <c r="C16475">
        <v>5934.5626673920797</v>
      </c>
      <c r="D16475" t="s">
        <v>2480</v>
      </c>
      <c r="E16475" t="s">
        <v>65</v>
      </c>
    </row>
    <row r="16476" spans="1:5" x14ac:dyDescent="0.3">
      <c r="A16476" t="s">
        <v>1558</v>
      </c>
      <c r="B16476" t="s">
        <v>5021</v>
      </c>
      <c r="C16476">
        <v>6740.4221042887402</v>
      </c>
      <c r="D16476" t="s">
        <v>2480</v>
      </c>
      <c r="E16476" t="s">
        <v>65</v>
      </c>
    </row>
    <row r="16477" spans="1:5" x14ac:dyDescent="0.3">
      <c r="A16477" t="s">
        <v>1559</v>
      </c>
      <c r="B16477" t="s">
        <v>5021</v>
      </c>
      <c r="C16477">
        <v>7426.2896730622988</v>
      </c>
      <c r="D16477" t="s">
        <v>2480</v>
      </c>
      <c r="E16477" t="s">
        <v>65</v>
      </c>
    </row>
    <row r="16478" spans="1:5" x14ac:dyDescent="0.3">
      <c r="A16478" t="s">
        <v>1560</v>
      </c>
      <c r="B16478" t="s">
        <v>5021</v>
      </c>
      <c r="C16478">
        <v>4717.93597650427</v>
      </c>
      <c r="D16478" t="s">
        <v>2480</v>
      </c>
      <c r="E16478" t="s">
        <v>65</v>
      </c>
    </row>
    <row r="16479" spans="1:5" x14ac:dyDescent="0.3">
      <c r="A16479" t="s">
        <v>1561</v>
      </c>
      <c r="B16479" t="s">
        <v>5021</v>
      </c>
      <c r="C16479">
        <v>3312.4304455937699</v>
      </c>
      <c r="D16479" t="s">
        <v>2480</v>
      </c>
      <c r="E16479" t="s">
        <v>65</v>
      </c>
    </row>
    <row r="16480" spans="1:5" x14ac:dyDescent="0.3">
      <c r="A16480" t="s">
        <v>1562</v>
      </c>
      <c r="B16480" t="s">
        <v>5021</v>
      </c>
      <c r="C16480">
        <v>2923.45401378837</v>
      </c>
      <c r="D16480" t="s">
        <v>2480</v>
      </c>
      <c r="E16480" t="s">
        <v>65</v>
      </c>
    </row>
    <row r="16481" spans="1:5" x14ac:dyDescent="0.3">
      <c r="A16481" t="s">
        <v>1563</v>
      </c>
      <c r="B16481" t="s">
        <v>5021</v>
      </c>
      <c r="C16481">
        <v>2653.0583037701499</v>
      </c>
      <c r="D16481" t="s">
        <v>2480</v>
      </c>
      <c r="E16481" t="s">
        <v>65</v>
      </c>
    </row>
    <row r="16482" spans="1:5" x14ac:dyDescent="0.3">
      <c r="A16482" t="s">
        <v>1564</v>
      </c>
      <c r="B16482" t="s">
        <v>5021</v>
      </c>
      <c r="C16482">
        <v>3248.0717856101701</v>
      </c>
      <c r="D16482" t="s">
        <v>2480</v>
      </c>
      <c r="E16482" t="s">
        <v>65</v>
      </c>
    </row>
    <row r="16483" spans="1:5" x14ac:dyDescent="0.3">
      <c r="A16483" t="s">
        <v>1565</v>
      </c>
      <c r="B16483" t="s">
        <v>5021</v>
      </c>
      <c r="C16483">
        <v>2809.5758316759238</v>
      </c>
      <c r="D16483" t="s">
        <v>2480</v>
      </c>
      <c r="E16483" t="s">
        <v>65</v>
      </c>
    </row>
    <row r="16484" spans="1:5" x14ac:dyDescent="0.3">
      <c r="A16484" t="s">
        <v>1566</v>
      </c>
      <c r="B16484" t="s">
        <v>5021</v>
      </c>
      <c r="C16484">
        <v>3463.1818260097034</v>
      </c>
      <c r="D16484" t="s">
        <v>2480</v>
      </c>
      <c r="E16484" t="s">
        <v>65</v>
      </c>
    </row>
    <row r="16485" spans="1:5" x14ac:dyDescent="0.3">
      <c r="A16485" t="s">
        <v>1567</v>
      </c>
      <c r="B16485" t="s">
        <v>5021</v>
      </c>
      <c r="C16485">
        <v>4360.6227618127896</v>
      </c>
      <c r="D16485" t="s">
        <v>2480</v>
      </c>
      <c r="E16485" t="s">
        <v>65</v>
      </c>
    </row>
    <row r="16486" spans="1:5" x14ac:dyDescent="0.3">
      <c r="A16486" t="s">
        <v>1568</v>
      </c>
      <c r="B16486" t="s">
        <v>5021</v>
      </c>
      <c r="C16486">
        <v>2328.9193082699499</v>
      </c>
      <c r="D16486" t="s">
        <v>2480</v>
      </c>
      <c r="E16486" t="s">
        <v>65</v>
      </c>
    </row>
    <row r="16487" spans="1:5" x14ac:dyDescent="0.3">
      <c r="A16487" t="s">
        <v>1569</v>
      </c>
      <c r="B16487" t="s">
        <v>5021</v>
      </c>
      <c r="C16487">
        <v>1726.02386961599</v>
      </c>
      <c r="D16487" t="s">
        <v>2480</v>
      </c>
      <c r="E16487" t="s">
        <v>65</v>
      </c>
    </row>
    <row r="16488" spans="1:5" x14ac:dyDescent="0.3">
      <c r="A16488" t="s">
        <v>1570</v>
      </c>
      <c r="B16488" t="s">
        <v>5021</v>
      </c>
      <c r="C16488">
        <v>2367.8185014003402</v>
      </c>
      <c r="D16488" t="s">
        <v>2480</v>
      </c>
      <c r="E16488" t="s">
        <v>65</v>
      </c>
    </row>
    <row r="16489" spans="1:5" x14ac:dyDescent="0.3">
      <c r="A16489" t="s">
        <v>1571</v>
      </c>
      <c r="B16489" t="s">
        <v>5021</v>
      </c>
      <c r="C16489">
        <v>5994.7713818235898</v>
      </c>
      <c r="D16489" t="s">
        <v>2480</v>
      </c>
      <c r="E16489" t="s">
        <v>65</v>
      </c>
    </row>
    <row r="16490" spans="1:5" x14ac:dyDescent="0.3">
      <c r="A16490" t="s">
        <v>1572</v>
      </c>
      <c r="B16490" t="s">
        <v>5021</v>
      </c>
      <c r="C16490">
        <v>2373.4908320983</v>
      </c>
      <c r="D16490" t="s">
        <v>2480</v>
      </c>
      <c r="E16490" t="s">
        <v>65</v>
      </c>
    </row>
    <row r="16491" spans="1:5" x14ac:dyDescent="0.3">
      <c r="A16491" t="s">
        <v>1573</v>
      </c>
      <c r="B16491" t="s">
        <v>5021</v>
      </c>
      <c r="C16491">
        <v>3939.4083258597898</v>
      </c>
      <c r="D16491" t="s">
        <v>2480</v>
      </c>
      <c r="E16491" t="s">
        <v>65</v>
      </c>
    </row>
    <row r="16492" spans="1:5" x14ac:dyDescent="0.3">
      <c r="A16492" t="s">
        <v>1574</v>
      </c>
      <c r="B16492" t="s">
        <v>5021</v>
      </c>
      <c r="C16492">
        <v>2629.4224359045102</v>
      </c>
      <c r="D16492" t="s">
        <v>2480</v>
      </c>
      <c r="E16492" t="s">
        <v>65</v>
      </c>
    </row>
    <row r="16493" spans="1:5" x14ac:dyDescent="0.3">
      <c r="A16493" t="s">
        <v>1575</v>
      </c>
      <c r="B16493" t="s">
        <v>5021</v>
      </c>
      <c r="C16493">
        <v>865.81516059057503</v>
      </c>
      <c r="D16493" t="s">
        <v>2480</v>
      </c>
      <c r="E16493" t="s">
        <v>65</v>
      </c>
    </row>
    <row r="16494" spans="1:5" x14ac:dyDescent="0.3">
      <c r="A16494" t="s">
        <v>1576</v>
      </c>
      <c r="B16494" t="s">
        <v>5021</v>
      </c>
      <c r="C16494">
        <v>3019.9045601969201</v>
      </c>
      <c r="D16494" t="s">
        <v>2480</v>
      </c>
      <c r="E16494" t="s">
        <v>65</v>
      </c>
    </row>
    <row r="16495" spans="1:5" x14ac:dyDescent="0.3">
      <c r="A16495" t="s">
        <v>1577</v>
      </c>
      <c r="B16495" t="s">
        <v>5021</v>
      </c>
      <c r="C16495">
        <v>6879.0453589682102</v>
      </c>
      <c r="D16495" t="s">
        <v>2480</v>
      </c>
      <c r="E16495" t="s">
        <v>65</v>
      </c>
    </row>
    <row r="16496" spans="1:5" x14ac:dyDescent="0.3">
      <c r="A16496" t="s">
        <v>1578</v>
      </c>
      <c r="B16496" t="s">
        <v>5021</v>
      </c>
      <c r="C16496">
        <v>7381.6061312763504</v>
      </c>
      <c r="D16496" t="s">
        <v>2480</v>
      </c>
      <c r="E16496" t="s">
        <v>65</v>
      </c>
    </row>
    <row r="16497" spans="1:5" x14ac:dyDescent="0.3">
      <c r="A16497" t="s">
        <v>1579</v>
      </c>
      <c r="B16497" t="s">
        <v>5021</v>
      </c>
      <c r="C16497">
        <v>6787.7201229010298</v>
      </c>
      <c r="D16497" t="s">
        <v>2480</v>
      </c>
      <c r="E16497" t="s">
        <v>65</v>
      </c>
    </row>
    <row r="16498" spans="1:5" x14ac:dyDescent="0.3">
      <c r="A16498" t="s">
        <v>1587</v>
      </c>
      <c r="B16498" t="s">
        <v>5021</v>
      </c>
      <c r="C16498">
        <v>2529.7493681007099</v>
      </c>
      <c r="D16498" t="s">
        <v>2480</v>
      </c>
      <c r="E16498" t="s">
        <v>65</v>
      </c>
    </row>
    <row r="16499" spans="1:5" x14ac:dyDescent="0.3">
      <c r="A16499" t="s">
        <v>1588</v>
      </c>
      <c r="B16499" t="s">
        <v>5021</v>
      </c>
      <c r="C16499">
        <v>6699.5077160413603</v>
      </c>
      <c r="D16499" t="s">
        <v>2480</v>
      </c>
      <c r="E16499" t="s">
        <v>65</v>
      </c>
    </row>
    <row r="16500" spans="1:5" x14ac:dyDescent="0.3">
      <c r="A16500" t="s">
        <v>1589</v>
      </c>
      <c r="B16500" t="s">
        <v>5021</v>
      </c>
      <c r="C16500">
        <v>3340.00119186447</v>
      </c>
      <c r="D16500" t="s">
        <v>2480</v>
      </c>
      <c r="E16500" t="s">
        <v>65</v>
      </c>
    </row>
    <row r="16501" spans="1:5" x14ac:dyDescent="0.3">
      <c r="A16501" t="s">
        <v>1590</v>
      </c>
      <c r="B16501" t="s">
        <v>5021</v>
      </c>
      <c r="C16501">
        <v>5172.7025467762996</v>
      </c>
      <c r="D16501" t="s">
        <v>2480</v>
      </c>
      <c r="E16501" t="s">
        <v>65</v>
      </c>
    </row>
    <row r="16502" spans="1:5" x14ac:dyDescent="0.3">
      <c r="A16502" t="s">
        <v>1591</v>
      </c>
      <c r="B16502" t="s">
        <v>5021</v>
      </c>
      <c r="C16502">
        <v>2809.5758316759238</v>
      </c>
      <c r="D16502" t="s">
        <v>2480</v>
      </c>
      <c r="E16502" t="s">
        <v>65</v>
      </c>
    </row>
    <row r="16503" spans="1:5" x14ac:dyDescent="0.3">
      <c r="A16503" t="s">
        <v>1592</v>
      </c>
      <c r="B16503" t="s">
        <v>5021</v>
      </c>
      <c r="C16503">
        <v>6931.7630358643</v>
      </c>
      <c r="D16503" t="s">
        <v>2480</v>
      </c>
      <c r="E16503" t="s">
        <v>65</v>
      </c>
    </row>
    <row r="16504" spans="1:5" x14ac:dyDescent="0.3">
      <c r="A16504" t="s">
        <v>1593</v>
      </c>
      <c r="B16504" t="s">
        <v>5021</v>
      </c>
      <c r="C16504">
        <v>4078.6871571290299</v>
      </c>
      <c r="D16504" t="s">
        <v>2480</v>
      </c>
      <c r="E16504" t="s">
        <v>65</v>
      </c>
    </row>
    <row r="16505" spans="1:5" x14ac:dyDescent="0.3">
      <c r="A16505" t="s">
        <v>1594</v>
      </c>
      <c r="B16505" t="s">
        <v>5021</v>
      </c>
      <c r="C16505">
        <v>3171.8796442242001</v>
      </c>
      <c r="D16505" t="s">
        <v>2480</v>
      </c>
      <c r="E16505" t="s">
        <v>65</v>
      </c>
    </row>
    <row r="16506" spans="1:5" x14ac:dyDescent="0.3">
      <c r="A16506" t="s">
        <v>1595</v>
      </c>
      <c r="B16506" t="s">
        <v>5021</v>
      </c>
      <c r="C16506">
        <v>3834.22698526367</v>
      </c>
      <c r="D16506" t="s">
        <v>2480</v>
      </c>
      <c r="E16506" t="s">
        <v>65</v>
      </c>
    </row>
    <row r="16507" spans="1:5" x14ac:dyDescent="0.3">
      <c r="A16507" t="s">
        <v>1596</v>
      </c>
      <c r="B16507" t="s">
        <v>5021</v>
      </c>
      <c r="C16507">
        <v>2681.4490451245101</v>
      </c>
      <c r="D16507" t="s">
        <v>2480</v>
      </c>
      <c r="E16507" t="s">
        <v>65</v>
      </c>
    </row>
    <row r="16508" spans="1:5" x14ac:dyDescent="0.3">
      <c r="A16508" t="s">
        <v>1597</v>
      </c>
      <c r="B16508" t="s">
        <v>5021</v>
      </c>
      <c r="C16508">
        <v>3274.95163907595</v>
      </c>
      <c r="D16508" t="s">
        <v>2480</v>
      </c>
      <c r="E16508" t="s">
        <v>65</v>
      </c>
    </row>
    <row r="16509" spans="1:5" x14ac:dyDescent="0.3">
      <c r="A16509" t="s">
        <v>1603</v>
      </c>
      <c r="B16509" t="s">
        <v>5021</v>
      </c>
      <c r="C16509">
        <v>4213.5551381345804</v>
      </c>
      <c r="D16509" t="s">
        <v>2480</v>
      </c>
      <c r="E16509" t="s">
        <v>65</v>
      </c>
    </row>
    <row r="16510" spans="1:5" x14ac:dyDescent="0.3">
      <c r="A16510" t="s">
        <v>1604</v>
      </c>
      <c r="B16510" t="s">
        <v>5021</v>
      </c>
      <c r="C16510">
        <v>2704.4254359657698</v>
      </c>
      <c r="D16510" t="s">
        <v>2480</v>
      </c>
      <c r="E16510" t="s">
        <v>65</v>
      </c>
    </row>
    <row r="16511" spans="1:5" x14ac:dyDescent="0.3">
      <c r="A16511" t="s">
        <v>1605</v>
      </c>
      <c r="B16511" t="s">
        <v>5021</v>
      </c>
      <c r="C16511">
        <v>4010.57083118833</v>
      </c>
      <c r="D16511" t="s">
        <v>2480</v>
      </c>
      <c r="E16511" t="s">
        <v>65</v>
      </c>
    </row>
    <row r="16512" spans="1:5" x14ac:dyDescent="0.3">
      <c r="A16512" t="s">
        <v>1606</v>
      </c>
      <c r="B16512" t="s">
        <v>5021</v>
      </c>
      <c r="C16512">
        <v>3384.39036230794</v>
      </c>
      <c r="D16512" t="s">
        <v>2480</v>
      </c>
      <c r="E16512" t="s">
        <v>65</v>
      </c>
    </row>
    <row r="16513" spans="1:5" x14ac:dyDescent="0.3">
      <c r="A16513" t="s">
        <v>1607</v>
      </c>
      <c r="B16513" t="s">
        <v>5021</v>
      </c>
      <c r="C16513">
        <v>3398.5347196518401</v>
      </c>
      <c r="D16513" t="s">
        <v>2480</v>
      </c>
      <c r="E16513" t="s">
        <v>65</v>
      </c>
    </row>
    <row r="16514" spans="1:5" x14ac:dyDescent="0.3">
      <c r="A16514" t="s">
        <v>1608</v>
      </c>
      <c r="B16514" t="s">
        <v>5021</v>
      </c>
      <c r="C16514">
        <v>4590.7931676233702</v>
      </c>
      <c r="D16514" t="s">
        <v>2480</v>
      </c>
      <c r="E16514" t="s">
        <v>65</v>
      </c>
    </row>
    <row r="16515" spans="1:5" x14ac:dyDescent="0.3">
      <c r="A16515" t="s">
        <v>1609</v>
      </c>
      <c r="B16515" t="s">
        <v>5021</v>
      </c>
      <c r="C16515">
        <v>1715.0836952115101</v>
      </c>
      <c r="D16515" t="s">
        <v>2480</v>
      </c>
      <c r="E16515" t="s">
        <v>65</v>
      </c>
    </row>
    <row r="16516" spans="1:5" x14ac:dyDescent="0.3">
      <c r="A16516" t="s">
        <v>1610</v>
      </c>
      <c r="B16516" t="s">
        <v>5021</v>
      </c>
      <c r="C16516">
        <v>4396.3680200034369</v>
      </c>
      <c r="D16516" t="s">
        <v>2480</v>
      </c>
      <c r="E16516" t="s">
        <v>65</v>
      </c>
    </row>
    <row r="16517" spans="1:5" x14ac:dyDescent="0.3">
      <c r="A16517" t="s">
        <v>1611</v>
      </c>
      <c r="B16517" t="s">
        <v>5021</v>
      </c>
      <c r="C16517">
        <v>4572.0950980203997</v>
      </c>
      <c r="D16517" t="s">
        <v>2480</v>
      </c>
      <c r="E16517" t="s">
        <v>65</v>
      </c>
    </row>
    <row r="16518" spans="1:5" x14ac:dyDescent="0.3">
      <c r="A16518" t="s">
        <v>1612</v>
      </c>
      <c r="B16518" t="s">
        <v>5021</v>
      </c>
      <c r="C16518">
        <v>2561.6652771653098</v>
      </c>
      <c r="D16518" t="s">
        <v>2480</v>
      </c>
      <c r="E16518" t="s">
        <v>65</v>
      </c>
    </row>
    <row r="16519" spans="1:5" x14ac:dyDescent="0.3">
      <c r="A16519" t="s">
        <v>1613</v>
      </c>
      <c r="B16519" t="s">
        <v>5021</v>
      </c>
      <c r="C16519">
        <v>3865.468178438</v>
      </c>
      <c r="D16519" t="s">
        <v>2480</v>
      </c>
      <c r="E16519" t="s">
        <v>65</v>
      </c>
    </row>
    <row r="16520" spans="1:5" x14ac:dyDescent="0.3">
      <c r="A16520" t="s">
        <v>1614</v>
      </c>
      <c r="B16520" t="s">
        <v>5021</v>
      </c>
      <c r="C16520">
        <v>3477.96445501381</v>
      </c>
      <c r="D16520" t="s">
        <v>2480</v>
      </c>
      <c r="E16520" t="s">
        <v>65</v>
      </c>
    </row>
    <row r="16521" spans="1:5" x14ac:dyDescent="0.3">
      <c r="A16521" t="s">
        <v>1619</v>
      </c>
      <c r="B16521" t="s">
        <v>5021</v>
      </c>
      <c r="C16521">
        <v>4148.8824471731796</v>
      </c>
      <c r="D16521" t="s">
        <v>2480</v>
      </c>
      <c r="E16521" t="s">
        <v>65</v>
      </c>
    </row>
    <row r="16522" spans="1:5" x14ac:dyDescent="0.3">
      <c r="A16522" t="s">
        <v>1620</v>
      </c>
      <c r="B16522" t="s">
        <v>5021</v>
      </c>
      <c r="C16522">
        <v>3460.6742078943298</v>
      </c>
      <c r="D16522" t="s">
        <v>2480</v>
      </c>
      <c r="E16522" t="s">
        <v>65</v>
      </c>
    </row>
    <row r="16523" spans="1:5" x14ac:dyDescent="0.3">
      <c r="A16523" t="s">
        <v>1621</v>
      </c>
      <c r="B16523" t="s">
        <v>5021</v>
      </c>
      <c r="C16523">
        <v>3145.4806647304399</v>
      </c>
      <c r="D16523" t="s">
        <v>2480</v>
      </c>
      <c r="E16523" t="s">
        <v>65</v>
      </c>
    </row>
    <row r="16524" spans="1:5" x14ac:dyDescent="0.3">
      <c r="A16524" t="s">
        <v>1622</v>
      </c>
      <c r="B16524" t="s">
        <v>5021</v>
      </c>
      <c r="C16524">
        <v>3545.8711341223602</v>
      </c>
      <c r="D16524" t="s">
        <v>2480</v>
      </c>
      <c r="E16524" t="s">
        <v>65</v>
      </c>
    </row>
    <row r="16525" spans="1:5" x14ac:dyDescent="0.3">
      <c r="A16525" t="s">
        <v>1623</v>
      </c>
      <c r="B16525" t="s">
        <v>5021</v>
      </c>
      <c r="C16525">
        <v>3887.8828447660799</v>
      </c>
      <c r="D16525" t="s">
        <v>2480</v>
      </c>
      <c r="E16525" t="s">
        <v>65</v>
      </c>
    </row>
    <row r="16526" spans="1:5" x14ac:dyDescent="0.3">
      <c r="A16526" t="s">
        <v>1624</v>
      </c>
      <c r="B16526" t="s">
        <v>5021</v>
      </c>
      <c r="C16526">
        <v>7772.8541820304099</v>
      </c>
      <c r="D16526" t="s">
        <v>2480</v>
      </c>
      <c r="E16526" t="s">
        <v>65</v>
      </c>
    </row>
    <row r="16527" spans="1:5" x14ac:dyDescent="0.3">
      <c r="A16527" t="s">
        <v>1625</v>
      </c>
      <c r="B16527" t="s">
        <v>5021</v>
      </c>
      <c r="C16527">
        <v>3171.7148691028333</v>
      </c>
      <c r="D16527" t="s">
        <v>2480</v>
      </c>
      <c r="E16527" t="s">
        <v>65</v>
      </c>
    </row>
    <row r="16528" spans="1:5" x14ac:dyDescent="0.3">
      <c r="A16528" t="s">
        <v>1626</v>
      </c>
      <c r="B16528" t="s">
        <v>5021</v>
      </c>
      <c r="C16528">
        <v>4914.1438932814699</v>
      </c>
      <c r="D16528" t="s">
        <v>2480</v>
      </c>
      <c r="E16528" t="s">
        <v>65</v>
      </c>
    </row>
    <row r="16529" spans="1:5" x14ac:dyDescent="0.3">
      <c r="A16529" t="s">
        <v>1627</v>
      </c>
      <c r="B16529" t="s">
        <v>5021</v>
      </c>
      <c r="C16529">
        <v>3268.3998810806202</v>
      </c>
      <c r="D16529" t="s">
        <v>2480</v>
      </c>
      <c r="E16529" t="s">
        <v>65</v>
      </c>
    </row>
    <row r="16530" spans="1:5" x14ac:dyDescent="0.3">
      <c r="A16530" t="s">
        <v>1628</v>
      </c>
      <c r="B16530" t="s">
        <v>5021</v>
      </c>
      <c r="C16530">
        <v>2233.6451968986298</v>
      </c>
      <c r="D16530" t="s">
        <v>2480</v>
      </c>
      <c r="E16530" t="s">
        <v>65</v>
      </c>
    </row>
    <row r="16531" spans="1:5" x14ac:dyDescent="0.3">
      <c r="A16531" t="s">
        <v>1629</v>
      </c>
      <c r="B16531" t="s">
        <v>5021</v>
      </c>
      <c r="C16531">
        <v>3109.40791666021</v>
      </c>
      <c r="D16531" t="s">
        <v>2480</v>
      </c>
      <c r="E16531" t="s">
        <v>65</v>
      </c>
    </row>
    <row r="16532" spans="1:5" x14ac:dyDescent="0.3">
      <c r="A16532" t="s">
        <v>1630</v>
      </c>
      <c r="B16532" t="s">
        <v>5021</v>
      </c>
      <c r="C16532">
        <v>3814.0594422724698</v>
      </c>
      <c r="D16532" t="s">
        <v>2480</v>
      </c>
      <c r="E16532" t="s">
        <v>65</v>
      </c>
    </row>
    <row r="16533" spans="1:5" x14ac:dyDescent="0.3">
      <c r="A16533" t="s">
        <v>1631</v>
      </c>
      <c r="B16533" t="s">
        <v>5021</v>
      </c>
      <c r="C16533">
        <v>2614.61735328243</v>
      </c>
      <c r="D16533" t="s">
        <v>2480</v>
      </c>
      <c r="E16533" t="s">
        <v>65</v>
      </c>
    </row>
    <row r="16534" spans="1:5" x14ac:dyDescent="0.3">
      <c r="A16534" t="s">
        <v>1632</v>
      </c>
      <c r="B16534" t="s">
        <v>5021</v>
      </c>
      <c r="C16534">
        <v>3370.6251435149502</v>
      </c>
      <c r="D16534" t="s">
        <v>2480</v>
      </c>
      <c r="E16534" t="s">
        <v>65</v>
      </c>
    </row>
    <row r="16535" spans="1:5" x14ac:dyDescent="0.3">
      <c r="A16535" t="s">
        <v>1633</v>
      </c>
      <c r="B16535" t="s">
        <v>5021</v>
      </c>
      <c r="C16535">
        <v>3176.5538379856798</v>
      </c>
      <c r="D16535" t="s">
        <v>2480</v>
      </c>
      <c r="E16535" t="s">
        <v>65</v>
      </c>
    </row>
    <row r="16536" spans="1:5" x14ac:dyDescent="0.3">
      <c r="A16536" t="s">
        <v>1634</v>
      </c>
      <c r="B16536" t="s">
        <v>5021</v>
      </c>
      <c r="C16536">
        <v>2785.4984564207198</v>
      </c>
      <c r="D16536" t="s">
        <v>2480</v>
      </c>
      <c r="E16536" t="s">
        <v>65</v>
      </c>
    </row>
    <row r="16537" spans="1:5" x14ac:dyDescent="0.3">
      <c r="A16537" t="s">
        <v>1635</v>
      </c>
      <c r="B16537" t="s">
        <v>5021</v>
      </c>
      <c r="C16537">
        <v>6497.7745825607699</v>
      </c>
      <c r="D16537" t="s">
        <v>2480</v>
      </c>
      <c r="E16537" t="s">
        <v>65</v>
      </c>
    </row>
    <row r="16538" spans="1:5" x14ac:dyDescent="0.3">
      <c r="A16538" t="s">
        <v>1641</v>
      </c>
      <c r="B16538" t="s">
        <v>5021</v>
      </c>
      <c r="C16538">
        <v>893.46028986566603</v>
      </c>
      <c r="D16538" t="s">
        <v>2480</v>
      </c>
      <c r="E16538" t="s">
        <v>65</v>
      </c>
    </row>
    <row r="16539" spans="1:5" x14ac:dyDescent="0.3">
      <c r="A16539" t="s">
        <v>1642</v>
      </c>
      <c r="B16539" t="s">
        <v>5021</v>
      </c>
      <c r="C16539">
        <v>1642.63234368286</v>
      </c>
      <c r="D16539" t="s">
        <v>2480</v>
      </c>
      <c r="E16539" t="s">
        <v>65</v>
      </c>
    </row>
    <row r="16540" spans="1:5" x14ac:dyDescent="0.3">
      <c r="A16540" t="s">
        <v>1643</v>
      </c>
      <c r="B16540" t="s">
        <v>5021</v>
      </c>
      <c r="C16540">
        <v>2075.30825216216</v>
      </c>
      <c r="D16540" t="s">
        <v>2480</v>
      </c>
      <c r="E16540" t="s">
        <v>65</v>
      </c>
    </row>
    <row r="16541" spans="1:5" x14ac:dyDescent="0.3">
      <c r="A16541" t="s">
        <v>1644</v>
      </c>
      <c r="B16541" t="s">
        <v>5021</v>
      </c>
      <c r="C16541">
        <v>2383.72342228657</v>
      </c>
      <c r="D16541" t="s">
        <v>2480</v>
      </c>
      <c r="E16541" t="s">
        <v>65</v>
      </c>
    </row>
    <row r="16542" spans="1:5" x14ac:dyDescent="0.3">
      <c r="A16542" t="s">
        <v>1645</v>
      </c>
      <c r="B16542" t="s">
        <v>5021</v>
      </c>
      <c r="C16542">
        <v>2170.8518142760099</v>
      </c>
      <c r="D16542" t="s">
        <v>2480</v>
      </c>
      <c r="E16542" t="s">
        <v>65</v>
      </c>
    </row>
    <row r="16543" spans="1:5" x14ac:dyDescent="0.3">
      <c r="A16543" t="s">
        <v>1646</v>
      </c>
      <c r="B16543" t="s">
        <v>5021</v>
      </c>
      <c r="C16543">
        <v>1614.5623758469699</v>
      </c>
      <c r="D16543" t="s">
        <v>2480</v>
      </c>
      <c r="E16543" t="s">
        <v>65</v>
      </c>
    </row>
    <row r="16544" spans="1:5" x14ac:dyDescent="0.3">
      <c r="A16544" t="s">
        <v>1647</v>
      </c>
      <c r="B16544" t="s">
        <v>5021</v>
      </c>
      <c r="C16544">
        <v>1336.53014912602</v>
      </c>
      <c r="D16544" t="s">
        <v>2480</v>
      </c>
      <c r="E16544" t="s">
        <v>65</v>
      </c>
    </row>
    <row r="16545" spans="1:5" x14ac:dyDescent="0.3">
      <c r="A16545" t="s">
        <v>1648</v>
      </c>
      <c r="B16545" t="s">
        <v>5021</v>
      </c>
      <c r="C16545">
        <v>1612.43444647663</v>
      </c>
      <c r="D16545" t="s">
        <v>2480</v>
      </c>
      <c r="E16545" t="s">
        <v>65</v>
      </c>
    </row>
    <row r="16546" spans="1:5" x14ac:dyDescent="0.3">
      <c r="A16546" t="s">
        <v>1649</v>
      </c>
      <c r="B16546" t="s">
        <v>5021</v>
      </c>
      <c r="C16546">
        <v>1807.9006416166703</v>
      </c>
      <c r="D16546" t="s">
        <v>2480</v>
      </c>
      <c r="E16546" t="s">
        <v>65</v>
      </c>
    </row>
    <row r="16547" spans="1:5" x14ac:dyDescent="0.3">
      <c r="A16547" t="s">
        <v>1650</v>
      </c>
      <c r="B16547" t="s">
        <v>5021</v>
      </c>
      <c r="C16547">
        <v>2246.83145899994</v>
      </c>
      <c r="D16547" t="s">
        <v>2480</v>
      </c>
      <c r="E16547" t="s">
        <v>65</v>
      </c>
    </row>
    <row r="16548" spans="1:5" x14ac:dyDescent="0.3">
      <c r="A16548" t="s">
        <v>1651</v>
      </c>
      <c r="B16548" t="s">
        <v>5021</v>
      </c>
      <c r="C16548">
        <v>2302.6415308741398</v>
      </c>
      <c r="D16548" t="s">
        <v>2480</v>
      </c>
      <c r="E16548" t="s">
        <v>65</v>
      </c>
    </row>
    <row r="16549" spans="1:5" x14ac:dyDescent="0.3">
      <c r="A16549" t="s">
        <v>1652</v>
      </c>
      <c r="B16549" t="s">
        <v>5021</v>
      </c>
      <c r="C16549">
        <v>3570.7942844341856</v>
      </c>
      <c r="D16549" t="s">
        <v>2480</v>
      </c>
      <c r="E16549" t="s">
        <v>65</v>
      </c>
    </row>
    <row r="16550" spans="1:5" x14ac:dyDescent="0.3">
      <c r="A16550" t="s">
        <v>1653</v>
      </c>
      <c r="B16550" t="s">
        <v>5021</v>
      </c>
      <c r="C16550">
        <v>1060.01935727251</v>
      </c>
      <c r="D16550" t="s">
        <v>2480</v>
      </c>
      <c r="E16550" t="s">
        <v>65</v>
      </c>
    </row>
    <row r="16551" spans="1:5" x14ac:dyDescent="0.3">
      <c r="A16551" t="s">
        <v>1654</v>
      </c>
      <c r="B16551" t="s">
        <v>5021</v>
      </c>
      <c r="C16551">
        <v>4163.5333566098898</v>
      </c>
      <c r="D16551" t="s">
        <v>2480</v>
      </c>
      <c r="E16551" t="s">
        <v>65</v>
      </c>
    </row>
    <row r="16552" spans="1:5" x14ac:dyDescent="0.3">
      <c r="A16552" t="s">
        <v>1658</v>
      </c>
      <c r="B16552" t="s">
        <v>5021</v>
      </c>
      <c r="C16552">
        <v>3353.2864582018101</v>
      </c>
      <c r="D16552" t="s">
        <v>2480</v>
      </c>
      <c r="E16552" t="s">
        <v>65</v>
      </c>
    </row>
    <row r="16553" spans="1:5" x14ac:dyDescent="0.3">
      <c r="A16553" t="s">
        <v>1659</v>
      </c>
      <c r="B16553" t="s">
        <v>5021</v>
      </c>
      <c r="C16553">
        <v>4179.6448024022902</v>
      </c>
      <c r="D16553" t="s">
        <v>2480</v>
      </c>
      <c r="E16553" t="s">
        <v>65</v>
      </c>
    </row>
    <row r="16554" spans="1:5" x14ac:dyDescent="0.3">
      <c r="A16554" t="s">
        <v>1660</v>
      </c>
      <c r="B16554" t="s">
        <v>5021</v>
      </c>
      <c r="C16554">
        <v>4034.9554659137102</v>
      </c>
      <c r="D16554" t="s">
        <v>2480</v>
      </c>
      <c r="E16554" t="s">
        <v>65</v>
      </c>
    </row>
    <row r="16555" spans="1:5" x14ac:dyDescent="0.3">
      <c r="A16555" t="s">
        <v>1661</v>
      </c>
      <c r="B16555" t="s">
        <v>5021</v>
      </c>
      <c r="C16555">
        <v>2798.4086075476425</v>
      </c>
      <c r="D16555" t="s">
        <v>2480</v>
      </c>
      <c r="E16555" t="s">
        <v>65</v>
      </c>
    </row>
    <row r="16556" spans="1:5" x14ac:dyDescent="0.3">
      <c r="A16556" t="s">
        <v>1662</v>
      </c>
      <c r="B16556" t="s">
        <v>5021</v>
      </c>
      <c r="C16556">
        <v>2550.9558442841208</v>
      </c>
      <c r="D16556" t="s">
        <v>2480</v>
      </c>
      <c r="E16556" t="s">
        <v>65</v>
      </c>
    </row>
    <row r="16557" spans="1:5" x14ac:dyDescent="0.3">
      <c r="A16557" t="s">
        <v>1663</v>
      </c>
      <c r="B16557" t="s">
        <v>5021</v>
      </c>
      <c r="C16557">
        <v>2542.7406461747801</v>
      </c>
      <c r="D16557" t="s">
        <v>2480</v>
      </c>
      <c r="E16557" t="s">
        <v>65</v>
      </c>
    </row>
    <row r="16558" spans="1:5" x14ac:dyDescent="0.3">
      <c r="A16558" t="s">
        <v>1664</v>
      </c>
      <c r="B16558" t="s">
        <v>5021</v>
      </c>
      <c r="C16558">
        <v>2702.2660716437795</v>
      </c>
      <c r="D16558" t="s">
        <v>2480</v>
      </c>
      <c r="E16558" t="s">
        <v>65</v>
      </c>
    </row>
    <row r="16559" spans="1:5" x14ac:dyDescent="0.3">
      <c r="A16559" t="s">
        <v>1665</v>
      </c>
      <c r="B16559" t="s">
        <v>5021</v>
      </c>
      <c r="C16559">
        <v>2904.9496497243799</v>
      </c>
      <c r="D16559" t="s">
        <v>2480</v>
      </c>
      <c r="E16559" t="s">
        <v>65</v>
      </c>
    </row>
    <row r="16560" spans="1:5" x14ac:dyDescent="0.3">
      <c r="A16560" t="s">
        <v>1666</v>
      </c>
      <c r="B16560" t="s">
        <v>5021</v>
      </c>
      <c r="C16560">
        <v>2924.7257884538599</v>
      </c>
      <c r="D16560" t="s">
        <v>2480</v>
      </c>
      <c r="E16560" t="s">
        <v>65</v>
      </c>
    </row>
    <row r="16561" spans="1:5" x14ac:dyDescent="0.3">
      <c r="A16561" t="s">
        <v>1667</v>
      </c>
      <c r="B16561" t="s">
        <v>5021</v>
      </c>
      <c r="C16561">
        <v>1433.33062590589</v>
      </c>
      <c r="D16561" t="s">
        <v>2480</v>
      </c>
      <c r="E16561" t="s">
        <v>65</v>
      </c>
    </row>
    <row r="16562" spans="1:5" x14ac:dyDescent="0.3">
      <c r="A16562" t="s">
        <v>1668</v>
      </c>
      <c r="B16562" t="s">
        <v>5021</v>
      </c>
      <c r="C16562">
        <v>2324.0343383372301</v>
      </c>
      <c r="D16562" t="s">
        <v>2480</v>
      </c>
      <c r="E16562" t="s">
        <v>65</v>
      </c>
    </row>
    <row r="16563" spans="1:5" x14ac:dyDescent="0.3">
      <c r="A16563" t="s">
        <v>1669</v>
      </c>
      <c r="B16563" t="s">
        <v>5021</v>
      </c>
      <c r="C16563">
        <v>1844.6802097008219</v>
      </c>
      <c r="D16563" t="s">
        <v>2480</v>
      </c>
      <c r="E16563" t="s">
        <v>65</v>
      </c>
    </row>
    <row r="16564" spans="1:5" x14ac:dyDescent="0.3">
      <c r="A16564" t="s">
        <v>1670</v>
      </c>
      <c r="B16564" t="s">
        <v>5021</v>
      </c>
      <c r="C16564">
        <v>3106.1411846418955</v>
      </c>
      <c r="D16564" t="s">
        <v>2480</v>
      </c>
      <c r="E16564" t="s">
        <v>65</v>
      </c>
    </row>
    <row r="16565" spans="1:5" x14ac:dyDescent="0.3">
      <c r="A16565" t="s">
        <v>1671</v>
      </c>
      <c r="B16565" t="s">
        <v>5021</v>
      </c>
      <c r="C16565">
        <v>1962.8296233760216</v>
      </c>
      <c r="D16565" t="s">
        <v>2480</v>
      </c>
      <c r="E16565" t="s">
        <v>65</v>
      </c>
    </row>
    <row r="16566" spans="1:5" x14ac:dyDescent="0.3">
      <c r="A16566" t="s">
        <v>1672</v>
      </c>
      <c r="B16566" t="s">
        <v>5021</v>
      </c>
      <c r="C16566">
        <v>3798.9177843178545</v>
      </c>
      <c r="D16566" t="s">
        <v>2480</v>
      </c>
      <c r="E16566" t="s">
        <v>65</v>
      </c>
    </row>
    <row r="16567" spans="1:5" x14ac:dyDescent="0.3">
      <c r="A16567" t="s">
        <v>1673</v>
      </c>
      <c r="B16567" t="s">
        <v>5021</v>
      </c>
      <c r="C16567">
        <v>2648.9397584236776</v>
      </c>
      <c r="D16567" t="s">
        <v>2480</v>
      </c>
      <c r="E16567" t="s">
        <v>65</v>
      </c>
    </row>
    <row r="16568" spans="1:5" x14ac:dyDescent="0.3">
      <c r="A16568" t="s">
        <v>1674</v>
      </c>
      <c r="B16568" t="s">
        <v>5021</v>
      </c>
      <c r="C16568">
        <v>3636.1683269788232</v>
      </c>
      <c r="D16568" t="s">
        <v>2480</v>
      </c>
      <c r="E16568" t="s">
        <v>65</v>
      </c>
    </row>
    <row r="16569" spans="1:5" x14ac:dyDescent="0.3">
      <c r="A16569" t="s">
        <v>1675</v>
      </c>
      <c r="B16569" t="s">
        <v>5021</v>
      </c>
      <c r="C16569">
        <v>3667.992257211426</v>
      </c>
      <c r="D16569" t="s">
        <v>2480</v>
      </c>
      <c r="E16569" t="s">
        <v>65</v>
      </c>
    </row>
    <row r="16570" spans="1:5" x14ac:dyDescent="0.3">
      <c r="A16570" t="s">
        <v>1676</v>
      </c>
      <c r="B16570" t="s">
        <v>5021</v>
      </c>
      <c r="C16570">
        <v>2168.0395730011815</v>
      </c>
      <c r="D16570" t="s">
        <v>2480</v>
      </c>
      <c r="E16570" t="s">
        <v>65</v>
      </c>
    </row>
    <row r="16571" spans="1:5" x14ac:dyDescent="0.3">
      <c r="A16571" t="s">
        <v>1677</v>
      </c>
      <c r="B16571" t="s">
        <v>5021</v>
      </c>
      <c r="C16571">
        <v>2647.970642064216</v>
      </c>
      <c r="D16571" t="s">
        <v>2480</v>
      </c>
      <c r="E16571" t="s">
        <v>65</v>
      </c>
    </row>
    <row r="16572" spans="1:5" x14ac:dyDescent="0.3">
      <c r="A16572" t="s">
        <v>1678</v>
      </c>
      <c r="B16572" t="s">
        <v>5021</v>
      </c>
      <c r="C16572">
        <v>1610.0889525740599</v>
      </c>
      <c r="D16572" t="s">
        <v>2480</v>
      </c>
      <c r="E16572" t="s">
        <v>65</v>
      </c>
    </row>
    <row r="16573" spans="1:5" x14ac:dyDescent="0.3">
      <c r="A16573" t="s">
        <v>1679</v>
      </c>
      <c r="B16573" t="s">
        <v>5021</v>
      </c>
      <c r="C16573">
        <v>2349.6852644802952</v>
      </c>
      <c r="D16573" t="s">
        <v>2480</v>
      </c>
      <c r="E16573" t="s">
        <v>65</v>
      </c>
    </row>
    <row r="16574" spans="1:5" x14ac:dyDescent="0.3">
      <c r="A16574" t="s">
        <v>1680</v>
      </c>
      <c r="B16574" t="s">
        <v>5021</v>
      </c>
      <c r="C16574">
        <v>1793.2549493204995</v>
      </c>
      <c r="D16574" t="s">
        <v>2480</v>
      </c>
      <c r="E16574" t="s">
        <v>65</v>
      </c>
    </row>
    <row r="16575" spans="1:5" x14ac:dyDescent="0.3">
      <c r="A16575" t="s">
        <v>1681</v>
      </c>
      <c r="B16575" t="s">
        <v>5021</v>
      </c>
      <c r="C16575">
        <v>2947.5494544027915</v>
      </c>
      <c r="D16575" t="s">
        <v>2480</v>
      </c>
      <c r="E16575" t="s">
        <v>65</v>
      </c>
    </row>
    <row r="16576" spans="1:5" x14ac:dyDescent="0.3">
      <c r="A16576" t="s">
        <v>1682</v>
      </c>
      <c r="B16576" t="s">
        <v>5021</v>
      </c>
      <c r="C16576">
        <v>2530.0428380515368</v>
      </c>
      <c r="D16576" t="s">
        <v>2480</v>
      </c>
      <c r="E16576" t="s">
        <v>65</v>
      </c>
    </row>
    <row r="16577" spans="1:5" x14ac:dyDescent="0.3">
      <c r="A16577" t="s">
        <v>1683</v>
      </c>
      <c r="B16577" t="s">
        <v>5021</v>
      </c>
      <c r="C16577">
        <v>1659.867597112931</v>
      </c>
      <c r="D16577" t="s">
        <v>2480</v>
      </c>
      <c r="E16577" t="s">
        <v>65</v>
      </c>
    </row>
    <row r="16578" spans="1:5" x14ac:dyDescent="0.3">
      <c r="A16578" t="s">
        <v>1684</v>
      </c>
      <c r="B16578" t="s">
        <v>5021</v>
      </c>
      <c r="C16578">
        <v>4940.1884788796197</v>
      </c>
      <c r="D16578" t="s">
        <v>2480</v>
      </c>
      <c r="E16578" t="s">
        <v>65</v>
      </c>
    </row>
    <row r="16579" spans="1:5" x14ac:dyDescent="0.3">
      <c r="A16579" t="s">
        <v>1685</v>
      </c>
      <c r="B16579" t="s">
        <v>5021</v>
      </c>
      <c r="C16579">
        <v>3719.091289147414</v>
      </c>
      <c r="D16579" t="s">
        <v>2480</v>
      </c>
      <c r="E16579" t="s">
        <v>65</v>
      </c>
    </row>
    <row r="16580" spans="1:5" x14ac:dyDescent="0.3">
      <c r="A16580" t="s">
        <v>1686</v>
      </c>
      <c r="B16580" t="s">
        <v>5021</v>
      </c>
      <c r="C16580">
        <v>3995.5331326237497</v>
      </c>
      <c r="D16580" t="s">
        <v>2480</v>
      </c>
      <c r="E16580" t="s">
        <v>65</v>
      </c>
    </row>
    <row r="16581" spans="1:5" x14ac:dyDescent="0.3">
      <c r="A16581" t="s">
        <v>1687</v>
      </c>
      <c r="B16581" t="s">
        <v>5021</v>
      </c>
      <c r="C16581">
        <v>3193.2401366027029</v>
      </c>
      <c r="D16581" t="s">
        <v>2480</v>
      </c>
      <c r="E16581" t="s">
        <v>65</v>
      </c>
    </row>
    <row r="16582" spans="1:5" x14ac:dyDescent="0.3">
      <c r="A16582" t="s">
        <v>1688</v>
      </c>
      <c r="B16582" t="s">
        <v>5021</v>
      </c>
      <c r="C16582">
        <v>4166.0728568401191</v>
      </c>
      <c r="D16582" t="s">
        <v>2480</v>
      </c>
      <c r="E16582" t="s">
        <v>65</v>
      </c>
    </row>
    <row r="16583" spans="1:5" x14ac:dyDescent="0.3">
      <c r="A16583" t="s">
        <v>1689</v>
      </c>
      <c r="B16583" t="s">
        <v>5021</v>
      </c>
      <c r="C16583">
        <v>4118.724558763498</v>
      </c>
      <c r="D16583" t="s">
        <v>2480</v>
      </c>
      <c r="E16583" t="s">
        <v>65</v>
      </c>
    </row>
    <row r="16584" spans="1:5" x14ac:dyDescent="0.3">
      <c r="A16584" t="s">
        <v>1699</v>
      </c>
      <c r="B16584" t="s">
        <v>5021</v>
      </c>
      <c r="C16584">
        <v>15255.590374692199</v>
      </c>
      <c r="D16584" t="s">
        <v>2480</v>
      </c>
      <c r="E16584" t="s">
        <v>65</v>
      </c>
    </row>
    <row r="16585" spans="1:5" x14ac:dyDescent="0.3">
      <c r="A16585" t="s">
        <v>1700</v>
      </c>
      <c r="B16585" t="s">
        <v>5021</v>
      </c>
      <c r="C16585">
        <v>14757.2354722208</v>
      </c>
      <c r="D16585" t="s">
        <v>2480</v>
      </c>
      <c r="E16585" t="s">
        <v>65</v>
      </c>
    </row>
    <row r="16586" spans="1:5" x14ac:dyDescent="0.3">
      <c r="A16586" t="s">
        <v>1701</v>
      </c>
      <c r="B16586" t="s">
        <v>5021</v>
      </c>
      <c r="C16586">
        <v>13493.0327508431</v>
      </c>
      <c r="D16586" t="s">
        <v>2480</v>
      </c>
      <c r="E16586" t="s">
        <v>65</v>
      </c>
    </row>
    <row r="16587" spans="1:5" x14ac:dyDescent="0.3">
      <c r="A16587" t="s">
        <v>1737</v>
      </c>
      <c r="B16587" t="s">
        <v>5021</v>
      </c>
      <c r="C16587">
        <v>17986.713848388401</v>
      </c>
      <c r="D16587" t="s">
        <v>2480</v>
      </c>
      <c r="E16587" t="s">
        <v>65</v>
      </c>
    </row>
    <row r="16588" spans="1:5" x14ac:dyDescent="0.3">
      <c r="A16588" t="s">
        <v>1738</v>
      </c>
      <c r="B16588" t="s">
        <v>5021</v>
      </c>
      <c r="C16588">
        <v>12615.122866318399</v>
      </c>
      <c r="D16588" t="s">
        <v>2480</v>
      </c>
      <c r="E16588" t="s">
        <v>65</v>
      </c>
    </row>
    <row r="16589" spans="1:5" x14ac:dyDescent="0.3">
      <c r="A16589" t="s">
        <v>1739</v>
      </c>
      <c r="B16589" t="s">
        <v>5021</v>
      </c>
      <c r="C16589">
        <v>7646.3716955053696</v>
      </c>
      <c r="D16589" t="s">
        <v>2480</v>
      </c>
      <c r="E16589" t="s">
        <v>65</v>
      </c>
    </row>
    <row r="16590" spans="1:5" x14ac:dyDescent="0.3">
      <c r="A16590" t="s">
        <v>1758</v>
      </c>
      <c r="B16590" t="s">
        <v>5021</v>
      </c>
      <c r="C16590">
        <v>5379.1328582670203</v>
      </c>
      <c r="D16590" t="s">
        <v>2480</v>
      </c>
      <c r="E16590" t="s">
        <v>65</v>
      </c>
    </row>
    <row r="16591" spans="1:5" x14ac:dyDescent="0.3">
      <c r="A16591" t="s">
        <v>1759</v>
      </c>
      <c r="B16591" t="s">
        <v>5021</v>
      </c>
      <c r="C16591">
        <v>1639.2946044763073</v>
      </c>
      <c r="D16591" t="s">
        <v>2480</v>
      </c>
      <c r="E16591" t="s">
        <v>65</v>
      </c>
    </row>
    <row r="16592" spans="1:5" x14ac:dyDescent="0.3">
      <c r="A16592" t="s">
        <v>1760</v>
      </c>
      <c r="B16592" t="s">
        <v>5021</v>
      </c>
      <c r="C16592">
        <v>6007.03970746103</v>
      </c>
      <c r="D16592" t="s">
        <v>2480</v>
      </c>
      <c r="E16592" t="s">
        <v>65</v>
      </c>
    </row>
    <row r="16593" spans="1:5" x14ac:dyDescent="0.3">
      <c r="A16593" t="s">
        <v>1761</v>
      </c>
      <c r="B16593" t="s">
        <v>5021</v>
      </c>
      <c r="C16593">
        <v>5138.6621719132499</v>
      </c>
      <c r="D16593" t="s">
        <v>2480</v>
      </c>
      <c r="E16593" t="s">
        <v>65</v>
      </c>
    </row>
    <row r="16594" spans="1:5" x14ac:dyDescent="0.3">
      <c r="A16594" t="s">
        <v>1762</v>
      </c>
      <c r="B16594" t="s">
        <v>5021</v>
      </c>
      <c r="C16594">
        <v>8974.6821059029899</v>
      </c>
      <c r="D16594" t="s">
        <v>2480</v>
      </c>
      <c r="E16594" t="s">
        <v>65</v>
      </c>
    </row>
    <row r="16595" spans="1:5" x14ac:dyDescent="0.3">
      <c r="A16595" t="s">
        <v>1790</v>
      </c>
      <c r="B16595" t="s">
        <v>5021</v>
      </c>
      <c r="C16595">
        <v>7646.7373298807806</v>
      </c>
      <c r="D16595" t="s">
        <v>2480</v>
      </c>
      <c r="E16595" t="s">
        <v>65</v>
      </c>
    </row>
    <row r="16596" spans="1:5" x14ac:dyDescent="0.3">
      <c r="A16596" t="s">
        <v>1791</v>
      </c>
      <c r="B16596" t="s">
        <v>5021</v>
      </c>
      <c r="C16596">
        <v>6748.0101515730803</v>
      </c>
      <c r="D16596" t="s">
        <v>2480</v>
      </c>
      <c r="E16596" t="s">
        <v>65</v>
      </c>
    </row>
    <row r="16597" spans="1:5" x14ac:dyDescent="0.3">
      <c r="A16597" t="s">
        <v>1862</v>
      </c>
      <c r="B16597" t="s">
        <v>5021</v>
      </c>
      <c r="C16597">
        <v>3752.4164932553599</v>
      </c>
      <c r="D16597" t="s">
        <v>2480</v>
      </c>
      <c r="E16597" t="s">
        <v>65</v>
      </c>
    </row>
    <row r="16598" spans="1:5" x14ac:dyDescent="0.3">
      <c r="A16598" t="s">
        <v>1863</v>
      </c>
      <c r="B16598" t="s">
        <v>5021</v>
      </c>
      <c r="C16598">
        <v>6928.8357637004892</v>
      </c>
      <c r="D16598" t="s">
        <v>2480</v>
      </c>
      <c r="E16598" t="s">
        <v>65</v>
      </c>
    </row>
    <row r="16599" spans="1:5" x14ac:dyDescent="0.3">
      <c r="A16599" t="s">
        <v>1864</v>
      </c>
      <c r="B16599" t="s">
        <v>5021</v>
      </c>
      <c r="C16599">
        <v>9654.4694352194292</v>
      </c>
      <c r="D16599" t="s">
        <v>2480</v>
      </c>
      <c r="E16599" t="s">
        <v>65</v>
      </c>
    </row>
    <row r="16600" spans="1:5" x14ac:dyDescent="0.3">
      <c r="A16600" t="s">
        <v>1967</v>
      </c>
      <c r="B16600" t="s">
        <v>5021</v>
      </c>
      <c r="C16600">
        <v>19127.244164235799</v>
      </c>
      <c r="D16600" t="s">
        <v>2480</v>
      </c>
      <c r="E16600" t="s">
        <v>65</v>
      </c>
    </row>
    <row r="16601" spans="1:5" x14ac:dyDescent="0.3">
      <c r="A16601" t="s">
        <v>1968</v>
      </c>
      <c r="B16601" t="s">
        <v>5021</v>
      </c>
      <c r="C16601">
        <v>8493.6379244779691</v>
      </c>
      <c r="D16601" t="s">
        <v>2480</v>
      </c>
      <c r="E16601" t="s">
        <v>65</v>
      </c>
    </row>
    <row r="16602" spans="1:5" x14ac:dyDescent="0.3">
      <c r="A16602" t="s">
        <v>2079</v>
      </c>
      <c r="B16602" t="s">
        <v>5021</v>
      </c>
      <c r="C16602">
        <v>3968.9130397020999</v>
      </c>
      <c r="D16602" t="s">
        <v>2480</v>
      </c>
      <c r="E16602" t="s">
        <v>65</v>
      </c>
    </row>
    <row r="16603" spans="1:5" x14ac:dyDescent="0.3">
      <c r="A16603" t="s">
        <v>2080</v>
      </c>
      <c r="B16603" t="s">
        <v>5021</v>
      </c>
      <c r="C16603">
        <v>4657.4927574249996</v>
      </c>
      <c r="D16603" t="s">
        <v>2480</v>
      </c>
      <c r="E16603" t="s">
        <v>65</v>
      </c>
    </row>
    <row r="16604" spans="1:5" x14ac:dyDescent="0.3">
      <c r="A16604" t="s">
        <v>2081</v>
      </c>
      <c r="B16604" t="s">
        <v>5021</v>
      </c>
      <c r="C16604">
        <v>14980.122046053202</v>
      </c>
      <c r="D16604" t="s">
        <v>2480</v>
      </c>
      <c r="E16604" t="s">
        <v>65</v>
      </c>
    </row>
    <row r="16605" spans="1:5" x14ac:dyDescent="0.3">
      <c r="A16605" t="s">
        <v>2100</v>
      </c>
      <c r="B16605" t="s">
        <v>5021</v>
      </c>
      <c r="C16605">
        <v>29587.807111840699</v>
      </c>
      <c r="D16605" t="s">
        <v>2480</v>
      </c>
      <c r="E16605" t="s">
        <v>65</v>
      </c>
    </row>
    <row r="16606" spans="1:5" x14ac:dyDescent="0.3">
      <c r="A16606" t="s">
        <v>2101</v>
      </c>
      <c r="B16606" t="s">
        <v>5021</v>
      </c>
      <c r="C16606">
        <v>12948.0776258189</v>
      </c>
      <c r="D16606" t="s">
        <v>2480</v>
      </c>
      <c r="E16606" t="s">
        <v>65</v>
      </c>
    </row>
    <row r="16607" spans="1:5" x14ac:dyDescent="0.3">
      <c r="A16607" t="s">
        <v>2158</v>
      </c>
      <c r="B16607" t="s">
        <v>5021</v>
      </c>
      <c r="C16607">
        <v>21894.527408260798</v>
      </c>
      <c r="D16607" t="s">
        <v>2480</v>
      </c>
      <c r="E16607" t="s">
        <v>65</v>
      </c>
    </row>
    <row r="16608" spans="1:5" x14ac:dyDescent="0.3">
      <c r="A16608" t="s">
        <v>2159</v>
      </c>
      <c r="B16608" t="s">
        <v>5021</v>
      </c>
      <c r="C16608">
        <v>10906.022830047001</v>
      </c>
      <c r="D16608" t="s">
        <v>2480</v>
      </c>
      <c r="E16608" t="s">
        <v>65</v>
      </c>
    </row>
    <row r="16609" spans="1:5" x14ac:dyDescent="0.3">
      <c r="A16609" t="s">
        <v>2199</v>
      </c>
      <c r="B16609" t="s">
        <v>5021</v>
      </c>
      <c r="C16609">
        <v>7222.5457674335703</v>
      </c>
      <c r="D16609" t="s">
        <v>2480</v>
      </c>
      <c r="E16609" t="s">
        <v>65</v>
      </c>
    </row>
    <row r="16610" spans="1:5" x14ac:dyDescent="0.3">
      <c r="A16610" t="s">
        <v>2200</v>
      </c>
      <c r="B16610" t="s">
        <v>5021</v>
      </c>
      <c r="C16610">
        <v>11269.981680959001</v>
      </c>
      <c r="D16610" t="s">
        <v>2480</v>
      </c>
      <c r="E16610" t="s">
        <v>65</v>
      </c>
    </row>
    <row r="16611" spans="1:5" x14ac:dyDescent="0.3">
      <c r="A16611" t="s">
        <v>2201</v>
      </c>
      <c r="B16611" t="s">
        <v>5021</v>
      </c>
      <c r="C16611">
        <v>9930.0073863290108</v>
      </c>
      <c r="D16611" t="s">
        <v>2480</v>
      </c>
      <c r="E16611" t="s">
        <v>65</v>
      </c>
    </row>
    <row r="16612" spans="1:5" x14ac:dyDescent="0.3">
      <c r="A16612" t="s">
        <v>2232</v>
      </c>
      <c r="B16612" t="s">
        <v>5021</v>
      </c>
      <c r="C16612">
        <v>5015.1013990560004</v>
      </c>
      <c r="D16612" t="s">
        <v>2480</v>
      </c>
      <c r="E16612" t="s">
        <v>65</v>
      </c>
    </row>
    <row r="16613" spans="1:5" x14ac:dyDescent="0.3">
      <c r="A16613" t="s">
        <v>2233</v>
      </c>
      <c r="B16613" t="s">
        <v>5021</v>
      </c>
      <c r="C16613">
        <v>1639.2946044763073</v>
      </c>
      <c r="D16613" t="s">
        <v>2480</v>
      </c>
      <c r="E16613" t="s">
        <v>65</v>
      </c>
    </row>
    <row r="16614" spans="1:5" x14ac:dyDescent="0.3">
      <c r="A16614" t="s">
        <v>2234</v>
      </c>
      <c r="B16614" t="s">
        <v>5021</v>
      </c>
      <c r="C16614">
        <v>3240.7682250338999</v>
      </c>
      <c r="D16614" t="s">
        <v>2480</v>
      </c>
      <c r="E16614" t="s">
        <v>65</v>
      </c>
    </row>
    <row r="16615" spans="1:5" x14ac:dyDescent="0.3">
      <c r="A16615" t="s">
        <v>2235</v>
      </c>
      <c r="B16615" t="s">
        <v>5021</v>
      </c>
      <c r="C16615">
        <v>2980.8577178298301</v>
      </c>
      <c r="D16615" t="s">
        <v>2480</v>
      </c>
      <c r="E16615" t="s">
        <v>65</v>
      </c>
    </row>
    <row r="16616" spans="1:5" x14ac:dyDescent="0.3">
      <c r="A16616" t="s">
        <v>2236</v>
      </c>
      <c r="B16616" t="s">
        <v>5021</v>
      </c>
      <c r="C16616">
        <v>9490.9570687673295</v>
      </c>
      <c r="D16616" t="s">
        <v>2480</v>
      </c>
      <c r="E16616" t="s">
        <v>65</v>
      </c>
    </row>
    <row r="16617" spans="1:5" x14ac:dyDescent="0.3">
      <c r="A16617" t="s">
        <v>2237</v>
      </c>
      <c r="B16617" t="s">
        <v>5021</v>
      </c>
      <c r="C16617">
        <v>10852.6223278281</v>
      </c>
      <c r="D16617" t="s">
        <v>2480</v>
      </c>
      <c r="E16617" t="s">
        <v>65</v>
      </c>
    </row>
    <row r="16618" spans="1:5" x14ac:dyDescent="0.3">
      <c r="A16618" t="s">
        <v>1763</v>
      </c>
      <c r="B16618" t="s">
        <v>5021</v>
      </c>
      <c r="C16618">
        <v>2336.4915877727199</v>
      </c>
      <c r="D16618" t="s">
        <v>2480</v>
      </c>
      <c r="E16618" t="s">
        <v>65</v>
      </c>
    </row>
    <row r="16619" spans="1:5" x14ac:dyDescent="0.3">
      <c r="A16619" t="s">
        <v>1764</v>
      </c>
      <c r="B16619" t="s">
        <v>5021</v>
      </c>
      <c r="C16619">
        <v>2365.8592412581902</v>
      </c>
      <c r="D16619" t="s">
        <v>2480</v>
      </c>
      <c r="E16619" t="s">
        <v>65</v>
      </c>
    </row>
    <row r="16620" spans="1:5" x14ac:dyDescent="0.3">
      <c r="A16620" t="s">
        <v>1765</v>
      </c>
      <c r="B16620" t="s">
        <v>5021</v>
      </c>
      <c r="C16620">
        <v>2236.2690097232717</v>
      </c>
      <c r="D16620" t="s">
        <v>2480</v>
      </c>
      <c r="E16620" t="s">
        <v>65</v>
      </c>
    </row>
    <row r="16621" spans="1:5" x14ac:dyDescent="0.3">
      <c r="A16621" t="s">
        <v>1792</v>
      </c>
      <c r="B16621" t="s">
        <v>5021</v>
      </c>
      <c r="C16621">
        <v>3724.0190473218599</v>
      </c>
      <c r="D16621" t="s">
        <v>2480</v>
      </c>
      <c r="E16621" t="s">
        <v>65</v>
      </c>
    </row>
    <row r="16622" spans="1:5" x14ac:dyDescent="0.3">
      <c r="A16622" t="s">
        <v>1793</v>
      </c>
      <c r="B16622" t="s">
        <v>5021</v>
      </c>
      <c r="C16622">
        <v>3837.3479426019799</v>
      </c>
      <c r="D16622" t="s">
        <v>2480</v>
      </c>
      <c r="E16622" t="s">
        <v>65</v>
      </c>
    </row>
    <row r="16623" spans="1:5" x14ac:dyDescent="0.3">
      <c r="A16623" t="s">
        <v>1794</v>
      </c>
      <c r="B16623" t="s">
        <v>5021</v>
      </c>
      <c r="C16623">
        <v>3002.3741871437101</v>
      </c>
      <c r="D16623" t="s">
        <v>2480</v>
      </c>
      <c r="E16623" t="s">
        <v>65</v>
      </c>
    </row>
    <row r="16624" spans="1:5" x14ac:dyDescent="0.3">
      <c r="A16624" t="s">
        <v>1795</v>
      </c>
      <c r="B16624" t="s">
        <v>5021</v>
      </c>
      <c r="C16624">
        <v>2186.8759572652898</v>
      </c>
      <c r="D16624" t="s">
        <v>2480</v>
      </c>
      <c r="E16624" t="s">
        <v>65</v>
      </c>
    </row>
    <row r="16625" spans="1:5" x14ac:dyDescent="0.3">
      <c r="A16625" t="s">
        <v>1796</v>
      </c>
      <c r="B16625" t="s">
        <v>5021</v>
      </c>
      <c r="C16625">
        <v>2588.9952537786999</v>
      </c>
      <c r="D16625" t="s">
        <v>2480</v>
      </c>
      <c r="E16625" t="s">
        <v>65</v>
      </c>
    </row>
    <row r="16626" spans="1:5" x14ac:dyDescent="0.3">
      <c r="A16626" t="s">
        <v>1969</v>
      </c>
      <c r="B16626" t="s">
        <v>5021</v>
      </c>
      <c r="C16626">
        <v>2699.9860254435898</v>
      </c>
      <c r="D16626" t="s">
        <v>2480</v>
      </c>
      <c r="E16626" t="s">
        <v>65</v>
      </c>
    </row>
    <row r="16627" spans="1:5" x14ac:dyDescent="0.3">
      <c r="A16627" t="s">
        <v>1970</v>
      </c>
      <c r="B16627" t="s">
        <v>5021</v>
      </c>
      <c r="C16627">
        <v>2291.28735486712</v>
      </c>
      <c r="D16627" t="s">
        <v>2480</v>
      </c>
      <c r="E16627" t="s">
        <v>65</v>
      </c>
    </row>
    <row r="16628" spans="1:5" x14ac:dyDescent="0.3">
      <c r="A16628" t="s">
        <v>1971</v>
      </c>
      <c r="B16628" t="s">
        <v>5021</v>
      </c>
      <c r="C16628">
        <v>2275.0253115253199</v>
      </c>
      <c r="D16628" t="s">
        <v>2480</v>
      </c>
      <c r="E16628" t="s">
        <v>65</v>
      </c>
    </row>
    <row r="16629" spans="1:5" x14ac:dyDescent="0.3">
      <c r="A16629" t="s">
        <v>2001</v>
      </c>
      <c r="B16629" t="s">
        <v>5021</v>
      </c>
      <c r="C16629">
        <v>2429.7265313356102</v>
      </c>
      <c r="D16629" t="s">
        <v>2480</v>
      </c>
      <c r="E16629" t="s">
        <v>65</v>
      </c>
    </row>
    <row r="16630" spans="1:5" x14ac:dyDescent="0.3">
      <c r="A16630" t="s">
        <v>2002</v>
      </c>
      <c r="B16630" t="s">
        <v>5021</v>
      </c>
      <c r="C16630">
        <v>6078.8534461286199</v>
      </c>
      <c r="D16630" t="s">
        <v>2480</v>
      </c>
      <c r="E16630" t="s">
        <v>65</v>
      </c>
    </row>
    <row r="16631" spans="1:5" x14ac:dyDescent="0.3">
      <c r="A16631" t="s">
        <v>2202</v>
      </c>
      <c r="B16631" t="s">
        <v>5021</v>
      </c>
      <c r="C16631">
        <v>2015.6381349629301</v>
      </c>
      <c r="D16631" t="s">
        <v>2480</v>
      </c>
      <c r="E16631" t="s">
        <v>65</v>
      </c>
    </row>
    <row r="16632" spans="1:5" x14ac:dyDescent="0.3">
      <c r="A16632" t="s">
        <v>2203</v>
      </c>
      <c r="B16632" t="s">
        <v>5021</v>
      </c>
      <c r="C16632">
        <v>2645.08508611352</v>
      </c>
      <c r="D16632" t="s">
        <v>2480</v>
      </c>
      <c r="E16632" t="s">
        <v>65</v>
      </c>
    </row>
    <row r="16633" spans="1:5" x14ac:dyDescent="0.3">
      <c r="A16633" t="s">
        <v>2204</v>
      </c>
      <c r="B16633" t="s">
        <v>5021</v>
      </c>
      <c r="C16633">
        <v>1665.5026981010301</v>
      </c>
      <c r="D16633" t="s">
        <v>2480</v>
      </c>
      <c r="E16633" t="s">
        <v>65</v>
      </c>
    </row>
    <row r="16634" spans="1:5" x14ac:dyDescent="0.3">
      <c r="A16634" t="s">
        <v>2221</v>
      </c>
      <c r="B16634" t="s">
        <v>5021</v>
      </c>
      <c r="C16634">
        <v>6564.1166774887297</v>
      </c>
      <c r="D16634" t="s">
        <v>2480</v>
      </c>
      <c r="E16634" t="s">
        <v>65</v>
      </c>
    </row>
    <row r="16635" spans="1:5" x14ac:dyDescent="0.3">
      <c r="A16635" t="s">
        <v>1690</v>
      </c>
      <c r="B16635" t="s">
        <v>5021</v>
      </c>
      <c r="C16635">
        <v>1639.2946044763073</v>
      </c>
      <c r="D16635" t="s">
        <v>2480</v>
      </c>
      <c r="E16635" t="s">
        <v>65</v>
      </c>
    </row>
    <row r="16636" spans="1:5" x14ac:dyDescent="0.3">
      <c r="A16636" t="s">
        <v>1691</v>
      </c>
      <c r="B16636" t="s">
        <v>5021</v>
      </c>
      <c r="C16636">
        <v>224.05274976807399</v>
      </c>
      <c r="D16636" t="s">
        <v>2480</v>
      </c>
      <c r="E16636" t="s">
        <v>65</v>
      </c>
    </row>
    <row r="16637" spans="1:5" x14ac:dyDescent="0.3">
      <c r="A16637" t="s">
        <v>1692</v>
      </c>
      <c r="B16637" t="s">
        <v>5021</v>
      </c>
      <c r="C16637">
        <v>180.60576563169801</v>
      </c>
      <c r="D16637" t="s">
        <v>2480</v>
      </c>
      <c r="E16637" t="s">
        <v>65</v>
      </c>
    </row>
    <row r="16638" spans="1:5" x14ac:dyDescent="0.3">
      <c r="A16638" t="s">
        <v>1693</v>
      </c>
      <c r="B16638" t="s">
        <v>5021</v>
      </c>
      <c r="C16638">
        <v>208.366903745153</v>
      </c>
      <c r="D16638" t="s">
        <v>2480</v>
      </c>
      <c r="E16638" t="s">
        <v>65</v>
      </c>
    </row>
    <row r="16639" spans="1:5" x14ac:dyDescent="0.3">
      <c r="A16639" t="s">
        <v>1694</v>
      </c>
      <c r="B16639" t="s">
        <v>5021</v>
      </c>
      <c r="C16639">
        <v>227.03856401859301</v>
      </c>
      <c r="D16639" t="s">
        <v>2480</v>
      </c>
      <c r="E16639" t="s">
        <v>65</v>
      </c>
    </row>
    <row r="16640" spans="1:5" x14ac:dyDescent="0.3">
      <c r="A16640" t="s">
        <v>1695</v>
      </c>
      <c r="B16640" t="s">
        <v>5021</v>
      </c>
      <c r="C16640">
        <v>264.94482344597299</v>
      </c>
      <c r="D16640" t="s">
        <v>2480</v>
      </c>
      <c r="E16640" t="s">
        <v>65</v>
      </c>
    </row>
    <row r="16641" spans="1:5" x14ac:dyDescent="0.3">
      <c r="A16641" t="s">
        <v>1696</v>
      </c>
      <c r="B16641" t="s">
        <v>5021</v>
      </c>
      <c r="C16641">
        <v>345.04173632221801</v>
      </c>
      <c r="D16641" t="s">
        <v>2480</v>
      </c>
      <c r="E16641" t="s">
        <v>65</v>
      </c>
    </row>
    <row r="16642" spans="1:5" x14ac:dyDescent="0.3">
      <c r="A16642" t="s">
        <v>1697</v>
      </c>
      <c r="B16642" t="s">
        <v>5021</v>
      </c>
      <c r="C16642">
        <v>252.533319500613</v>
      </c>
      <c r="D16642" t="s">
        <v>2480</v>
      </c>
      <c r="E16642" t="s">
        <v>65</v>
      </c>
    </row>
    <row r="16643" spans="1:5" x14ac:dyDescent="0.3">
      <c r="A16643" t="s">
        <v>1698</v>
      </c>
      <c r="B16643" t="s">
        <v>5021</v>
      </c>
      <c r="C16643">
        <v>239.42701598564801</v>
      </c>
      <c r="D16643" t="s">
        <v>2480</v>
      </c>
      <c r="E16643" t="s">
        <v>65</v>
      </c>
    </row>
    <row r="16644" spans="1:5" x14ac:dyDescent="0.3">
      <c r="A16644" t="s">
        <v>1702</v>
      </c>
      <c r="B16644" t="s">
        <v>5021</v>
      </c>
      <c r="C16644">
        <v>3104.2067515787994</v>
      </c>
      <c r="D16644" t="s">
        <v>2480</v>
      </c>
      <c r="E16644" t="s">
        <v>65</v>
      </c>
    </row>
    <row r="16645" spans="1:5" x14ac:dyDescent="0.3">
      <c r="A16645" t="s">
        <v>1703</v>
      </c>
      <c r="B16645" t="s">
        <v>5021</v>
      </c>
      <c r="C16645">
        <v>3122.6363486557798</v>
      </c>
      <c r="D16645" t="s">
        <v>2480</v>
      </c>
      <c r="E16645" t="s">
        <v>65</v>
      </c>
    </row>
    <row r="16646" spans="1:5" x14ac:dyDescent="0.3">
      <c r="A16646" t="s">
        <v>1704</v>
      </c>
      <c r="B16646" t="s">
        <v>5021</v>
      </c>
      <c r="C16646">
        <v>4489.7308127521601</v>
      </c>
      <c r="D16646" t="s">
        <v>2480</v>
      </c>
      <c r="E16646" t="s">
        <v>65</v>
      </c>
    </row>
    <row r="16647" spans="1:5" x14ac:dyDescent="0.3">
      <c r="A16647" t="s">
        <v>1705</v>
      </c>
      <c r="B16647" t="s">
        <v>5021</v>
      </c>
      <c r="C16647">
        <v>3003.4152115081151</v>
      </c>
      <c r="D16647" t="s">
        <v>2480</v>
      </c>
      <c r="E16647" t="s">
        <v>65</v>
      </c>
    </row>
    <row r="16648" spans="1:5" x14ac:dyDescent="0.3">
      <c r="A16648" t="s">
        <v>1706</v>
      </c>
      <c r="B16648" t="s">
        <v>5021</v>
      </c>
      <c r="C16648">
        <v>3476.5968358548298</v>
      </c>
      <c r="D16648" t="s">
        <v>2480</v>
      </c>
      <c r="E16648" t="s">
        <v>65</v>
      </c>
    </row>
    <row r="16649" spans="1:5" x14ac:dyDescent="0.3">
      <c r="A16649" t="s">
        <v>1707</v>
      </c>
      <c r="B16649" t="s">
        <v>5021</v>
      </c>
      <c r="C16649">
        <v>2627.3171099491374</v>
      </c>
      <c r="D16649" t="s">
        <v>2480</v>
      </c>
      <c r="E16649" t="s">
        <v>65</v>
      </c>
    </row>
    <row r="16650" spans="1:5" x14ac:dyDescent="0.3">
      <c r="A16650" t="s">
        <v>1708</v>
      </c>
      <c r="B16650" t="s">
        <v>5021</v>
      </c>
      <c r="C16650">
        <v>3780.8380659197701</v>
      </c>
      <c r="D16650" t="s">
        <v>2480</v>
      </c>
      <c r="E16650" t="s">
        <v>65</v>
      </c>
    </row>
    <row r="16651" spans="1:5" x14ac:dyDescent="0.3">
      <c r="A16651" t="s">
        <v>1709</v>
      </c>
      <c r="B16651" t="s">
        <v>5021</v>
      </c>
      <c r="C16651">
        <v>3616.1642520920082</v>
      </c>
      <c r="D16651" t="s">
        <v>2480</v>
      </c>
      <c r="E16651" t="s">
        <v>65</v>
      </c>
    </row>
    <row r="16652" spans="1:5" x14ac:dyDescent="0.3">
      <c r="A16652" t="s">
        <v>1710</v>
      </c>
      <c r="B16652" t="s">
        <v>5021</v>
      </c>
      <c r="C16652">
        <v>2553.7807460439499</v>
      </c>
      <c r="D16652" t="s">
        <v>2480</v>
      </c>
      <c r="E16652" t="s">
        <v>65</v>
      </c>
    </row>
    <row r="16653" spans="1:5" x14ac:dyDescent="0.3">
      <c r="A16653" t="s">
        <v>1711</v>
      </c>
      <c r="B16653" t="s">
        <v>5021</v>
      </c>
      <c r="C16653">
        <v>8727.0731549888005</v>
      </c>
      <c r="D16653" t="s">
        <v>2480</v>
      </c>
      <c r="E16653" t="s">
        <v>65</v>
      </c>
    </row>
    <row r="16654" spans="1:5" x14ac:dyDescent="0.3">
      <c r="A16654" t="s">
        <v>1712</v>
      </c>
      <c r="B16654" t="s">
        <v>5021</v>
      </c>
      <c r="C16654">
        <v>2192.9532985692799</v>
      </c>
      <c r="D16654" t="s">
        <v>2480</v>
      </c>
      <c r="E16654" t="s">
        <v>65</v>
      </c>
    </row>
    <row r="16655" spans="1:5" x14ac:dyDescent="0.3">
      <c r="A16655" t="s">
        <v>1719</v>
      </c>
      <c r="B16655" t="s">
        <v>5021</v>
      </c>
      <c r="C16655">
        <v>4354.4699303564003</v>
      </c>
      <c r="D16655" t="s">
        <v>2480</v>
      </c>
      <c r="E16655" t="s">
        <v>65</v>
      </c>
    </row>
    <row r="16656" spans="1:5" x14ac:dyDescent="0.3">
      <c r="A16656" t="s">
        <v>1720</v>
      </c>
      <c r="B16656" t="s">
        <v>5021</v>
      </c>
      <c r="C16656">
        <v>4432.5967589478796</v>
      </c>
      <c r="D16656" t="s">
        <v>2480</v>
      </c>
      <c r="E16656" t="s">
        <v>65</v>
      </c>
    </row>
    <row r="16657" spans="1:5" x14ac:dyDescent="0.3">
      <c r="A16657" t="s">
        <v>1721</v>
      </c>
      <c r="B16657" t="s">
        <v>5021</v>
      </c>
      <c r="C16657">
        <v>5637.4764739711509</v>
      </c>
      <c r="D16657" t="s">
        <v>2480</v>
      </c>
      <c r="E16657" t="s">
        <v>65</v>
      </c>
    </row>
    <row r="16658" spans="1:5" x14ac:dyDescent="0.3">
      <c r="A16658" t="s">
        <v>1722</v>
      </c>
      <c r="B16658" t="s">
        <v>5021</v>
      </c>
      <c r="C16658">
        <v>2982.3967770886297</v>
      </c>
      <c r="D16658" t="s">
        <v>2480</v>
      </c>
      <c r="E16658" t="s">
        <v>65</v>
      </c>
    </row>
    <row r="16659" spans="1:5" x14ac:dyDescent="0.3">
      <c r="A16659" t="s">
        <v>1723</v>
      </c>
      <c r="B16659" t="s">
        <v>5021</v>
      </c>
      <c r="C16659">
        <v>3940.9468509891403</v>
      </c>
      <c r="D16659" t="s">
        <v>2480</v>
      </c>
      <c r="E16659" t="s">
        <v>65</v>
      </c>
    </row>
    <row r="16660" spans="1:5" x14ac:dyDescent="0.3">
      <c r="A16660" t="s">
        <v>1724</v>
      </c>
      <c r="B16660" t="s">
        <v>5021</v>
      </c>
      <c r="C16660">
        <v>4424.5836724908204</v>
      </c>
      <c r="D16660" t="s">
        <v>2480</v>
      </c>
      <c r="E16660" t="s">
        <v>65</v>
      </c>
    </row>
    <row r="16661" spans="1:5" x14ac:dyDescent="0.3">
      <c r="A16661" t="s">
        <v>1725</v>
      </c>
      <c r="B16661" t="s">
        <v>5021</v>
      </c>
      <c r="C16661">
        <v>8883.0150543481504</v>
      </c>
      <c r="D16661" t="s">
        <v>2480</v>
      </c>
      <c r="E16661" t="s">
        <v>65</v>
      </c>
    </row>
    <row r="16662" spans="1:5" x14ac:dyDescent="0.3">
      <c r="A16662" t="s">
        <v>1726</v>
      </c>
      <c r="B16662" t="s">
        <v>5021</v>
      </c>
      <c r="C16662">
        <v>1639.2946044763073</v>
      </c>
      <c r="D16662" t="s">
        <v>2480</v>
      </c>
      <c r="E16662" t="s">
        <v>65</v>
      </c>
    </row>
    <row r="16663" spans="1:5" x14ac:dyDescent="0.3">
      <c r="A16663" t="s">
        <v>1727</v>
      </c>
      <c r="B16663" t="s">
        <v>5021</v>
      </c>
      <c r="C16663">
        <v>4301.9154051325404</v>
      </c>
      <c r="D16663" t="s">
        <v>2480</v>
      </c>
      <c r="E16663" t="s">
        <v>65</v>
      </c>
    </row>
    <row r="16664" spans="1:5" x14ac:dyDescent="0.3">
      <c r="A16664" t="s">
        <v>1728</v>
      </c>
      <c r="B16664" t="s">
        <v>5021</v>
      </c>
      <c r="C16664">
        <v>5550.2049633657598</v>
      </c>
      <c r="D16664" t="s">
        <v>2480</v>
      </c>
      <c r="E16664" t="s">
        <v>65</v>
      </c>
    </row>
    <row r="16665" spans="1:5" x14ac:dyDescent="0.3">
      <c r="A16665" t="s">
        <v>1729</v>
      </c>
      <c r="B16665" t="s">
        <v>5021</v>
      </c>
      <c r="C16665">
        <v>2782.9493281404398</v>
      </c>
      <c r="D16665" t="s">
        <v>2480</v>
      </c>
      <c r="E16665" t="s">
        <v>65</v>
      </c>
    </row>
    <row r="16666" spans="1:5" x14ac:dyDescent="0.3">
      <c r="A16666" t="s">
        <v>1730</v>
      </c>
      <c r="B16666" t="s">
        <v>5021</v>
      </c>
      <c r="C16666">
        <v>1022.81395962379</v>
      </c>
      <c r="D16666" t="s">
        <v>2480</v>
      </c>
      <c r="E16666" t="s">
        <v>65</v>
      </c>
    </row>
    <row r="16667" spans="1:5" x14ac:dyDescent="0.3">
      <c r="A16667" t="s">
        <v>1731</v>
      </c>
      <c r="B16667" t="s">
        <v>5021</v>
      </c>
      <c r="C16667">
        <v>1141.3677627534</v>
      </c>
      <c r="D16667" t="s">
        <v>2480</v>
      </c>
      <c r="E16667" t="s">
        <v>65</v>
      </c>
    </row>
    <row r="16668" spans="1:5" x14ac:dyDescent="0.3">
      <c r="A16668" t="s">
        <v>1732</v>
      </c>
      <c r="B16668" t="s">
        <v>5021</v>
      </c>
      <c r="C16668">
        <v>840.886783822452</v>
      </c>
      <c r="D16668" t="s">
        <v>2480</v>
      </c>
      <c r="E16668" t="s">
        <v>65</v>
      </c>
    </row>
    <row r="16669" spans="1:5" x14ac:dyDescent="0.3">
      <c r="A16669" t="s">
        <v>1733</v>
      </c>
      <c r="B16669" t="s">
        <v>5021</v>
      </c>
      <c r="C16669">
        <v>1236.07508932173</v>
      </c>
      <c r="D16669" t="s">
        <v>2480</v>
      </c>
      <c r="E16669" t="s">
        <v>65</v>
      </c>
    </row>
    <row r="16670" spans="1:5" x14ac:dyDescent="0.3">
      <c r="A16670" t="s">
        <v>1734</v>
      </c>
      <c r="B16670" t="s">
        <v>5021</v>
      </c>
      <c r="C16670">
        <v>1151.05300745467</v>
      </c>
      <c r="D16670" t="s">
        <v>2480</v>
      </c>
      <c r="E16670" t="s">
        <v>65</v>
      </c>
    </row>
    <row r="16671" spans="1:5" x14ac:dyDescent="0.3">
      <c r="A16671" t="s">
        <v>1735</v>
      </c>
      <c r="B16671" t="s">
        <v>5021</v>
      </c>
      <c r="C16671">
        <v>1002.8220992402501</v>
      </c>
      <c r="D16671" t="s">
        <v>2480</v>
      </c>
      <c r="E16671" t="s">
        <v>65</v>
      </c>
    </row>
    <row r="16672" spans="1:5" x14ac:dyDescent="0.3">
      <c r="A16672" t="s">
        <v>1736</v>
      </c>
      <c r="B16672" t="s">
        <v>5021</v>
      </c>
      <c r="C16672">
        <v>1032.14360526777</v>
      </c>
      <c r="D16672" t="s">
        <v>2480</v>
      </c>
      <c r="E16672" t="s">
        <v>65</v>
      </c>
    </row>
    <row r="16673" spans="1:5" x14ac:dyDescent="0.3">
      <c r="A16673" t="s">
        <v>1740</v>
      </c>
      <c r="B16673" t="s">
        <v>5021</v>
      </c>
      <c r="C16673">
        <v>3342.9686322233902</v>
      </c>
      <c r="D16673" t="s">
        <v>2480</v>
      </c>
      <c r="E16673" t="s">
        <v>65</v>
      </c>
    </row>
    <row r="16674" spans="1:5" x14ac:dyDescent="0.3">
      <c r="A16674" t="s">
        <v>1741</v>
      </c>
      <c r="B16674" t="s">
        <v>5021</v>
      </c>
      <c r="C16674">
        <v>2286.1590967432198</v>
      </c>
      <c r="D16674" t="s">
        <v>2480</v>
      </c>
      <c r="E16674" t="s">
        <v>65</v>
      </c>
    </row>
    <row r="16675" spans="1:5" x14ac:dyDescent="0.3">
      <c r="A16675" t="s">
        <v>1742</v>
      </c>
      <c r="B16675" t="s">
        <v>5021</v>
      </c>
      <c r="C16675">
        <v>2673.3981810842452</v>
      </c>
      <c r="D16675" t="s">
        <v>2480</v>
      </c>
      <c r="E16675" t="s">
        <v>65</v>
      </c>
    </row>
    <row r="16676" spans="1:5" x14ac:dyDescent="0.3">
      <c r="A16676" t="s">
        <v>1743</v>
      </c>
      <c r="B16676" t="s">
        <v>5021</v>
      </c>
      <c r="C16676">
        <v>3184.6191211319501</v>
      </c>
      <c r="D16676" t="s">
        <v>2480</v>
      </c>
      <c r="E16676" t="s">
        <v>65</v>
      </c>
    </row>
    <row r="16677" spans="1:5" x14ac:dyDescent="0.3">
      <c r="A16677" t="s">
        <v>1744</v>
      </c>
      <c r="B16677" t="s">
        <v>5021</v>
      </c>
      <c r="C16677">
        <v>2081.0937576227402</v>
      </c>
      <c r="D16677" t="s">
        <v>2480</v>
      </c>
      <c r="E16677" t="s">
        <v>65</v>
      </c>
    </row>
    <row r="16678" spans="1:5" x14ac:dyDescent="0.3">
      <c r="A16678" t="s">
        <v>1745</v>
      </c>
      <c r="B16678" t="s">
        <v>5021</v>
      </c>
      <c r="C16678">
        <v>3527.6950586536004</v>
      </c>
      <c r="D16678" t="s">
        <v>2480</v>
      </c>
      <c r="E16678" t="s">
        <v>65</v>
      </c>
    </row>
    <row r="16679" spans="1:5" x14ac:dyDescent="0.3">
      <c r="A16679" t="s">
        <v>1746</v>
      </c>
      <c r="B16679" t="s">
        <v>5021</v>
      </c>
      <c r="C16679">
        <v>3863.4286837097502</v>
      </c>
      <c r="D16679" t="s">
        <v>2480</v>
      </c>
      <c r="E16679" t="s">
        <v>65</v>
      </c>
    </row>
    <row r="16680" spans="1:5" x14ac:dyDescent="0.3">
      <c r="A16680" t="s">
        <v>1747</v>
      </c>
      <c r="B16680" t="s">
        <v>5021</v>
      </c>
      <c r="C16680">
        <v>2904.3872464217293</v>
      </c>
      <c r="D16680" t="s">
        <v>2480</v>
      </c>
      <c r="E16680" t="s">
        <v>65</v>
      </c>
    </row>
    <row r="16681" spans="1:5" x14ac:dyDescent="0.3">
      <c r="A16681" t="s">
        <v>1748</v>
      </c>
      <c r="B16681" t="s">
        <v>5021</v>
      </c>
      <c r="C16681">
        <v>2230.7888459206501</v>
      </c>
      <c r="D16681" t="s">
        <v>2480</v>
      </c>
      <c r="E16681" t="s">
        <v>65</v>
      </c>
    </row>
    <row r="16682" spans="1:5" x14ac:dyDescent="0.3">
      <c r="A16682" t="s">
        <v>1749</v>
      </c>
      <c r="B16682" t="s">
        <v>5021</v>
      </c>
      <c r="C16682">
        <v>2517.8249340716002</v>
      </c>
      <c r="D16682" t="s">
        <v>2480</v>
      </c>
      <c r="E16682" t="s">
        <v>65</v>
      </c>
    </row>
    <row r="16683" spans="1:5" x14ac:dyDescent="0.3">
      <c r="A16683" t="s">
        <v>1750</v>
      </c>
      <c r="B16683" t="s">
        <v>5021</v>
      </c>
      <c r="C16683">
        <v>2462.59542592042</v>
      </c>
      <c r="D16683" t="s">
        <v>2480</v>
      </c>
      <c r="E16683" t="s">
        <v>65</v>
      </c>
    </row>
    <row r="16684" spans="1:5" x14ac:dyDescent="0.3">
      <c r="A16684" t="s">
        <v>1751</v>
      </c>
      <c r="B16684" t="s">
        <v>5021</v>
      </c>
      <c r="C16684">
        <v>3291.8466970019595</v>
      </c>
      <c r="D16684" t="s">
        <v>2480</v>
      </c>
      <c r="E16684" t="s">
        <v>65</v>
      </c>
    </row>
    <row r="16685" spans="1:5" x14ac:dyDescent="0.3">
      <c r="A16685" t="s">
        <v>1752</v>
      </c>
      <c r="B16685" t="s">
        <v>5021</v>
      </c>
      <c r="C16685">
        <v>2884.3451374679998</v>
      </c>
      <c r="D16685" t="s">
        <v>2480</v>
      </c>
      <c r="E16685" t="s">
        <v>65</v>
      </c>
    </row>
    <row r="16686" spans="1:5" x14ac:dyDescent="0.3">
      <c r="A16686" t="s">
        <v>1753</v>
      </c>
      <c r="B16686" t="s">
        <v>5021</v>
      </c>
      <c r="C16686">
        <v>3440.1927315894</v>
      </c>
      <c r="D16686" t="s">
        <v>2480</v>
      </c>
      <c r="E16686" t="s">
        <v>65</v>
      </c>
    </row>
    <row r="16687" spans="1:5" x14ac:dyDescent="0.3">
      <c r="A16687" t="s">
        <v>1754</v>
      </c>
      <c r="B16687" t="s">
        <v>5021</v>
      </c>
      <c r="C16687">
        <v>2881.6905191089936</v>
      </c>
      <c r="D16687" t="s">
        <v>2480</v>
      </c>
      <c r="E16687" t="s">
        <v>65</v>
      </c>
    </row>
    <row r="16688" spans="1:5" x14ac:dyDescent="0.3">
      <c r="A16688" t="s">
        <v>1755</v>
      </c>
      <c r="B16688" t="s">
        <v>5021</v>
      </c>
      <c r="C16688">
        <v>1547.2590006314206</v>
      </c>
      <c r="D16688" t="s">
        <v>2480</v>
      </c>
      <c r="E16688" t="s">
        <v>65</v>
      </c>
    </row>
    <row r="16689" spans="1:5" x14ac:dyDescent="0.3">
      <c r="A16689" t="s">
        <v>1756</v>
      </c>
      <c r="B16689" t="s">
        <v>5021</v>
      </c>
      <c r="C16689">
        <v>1509.0090335511429</v>
      </c>
      <c r="D16689" t="s">
        <v>2480</v>
      </c>
      <c r="E16689" t="s">
        <v>65</v>
      </c>
    </row>
    <row r="16690" spans="1:5" x14ac:dyDescent="0.3">
      <c r="A16690" t="s">
        <v>1757</v>
      </c>
      <c r="B16690" t="s">
        <v>5021</v>
      </c>
      <c r="C16690">
        <v>1075.2470530595549</v>
      </c>
      <c r="D16690" t="s">
        <v>2480</v>
      </c>
      <c r="E16690" t="s">
        <v>65</v>
      </c>
    </row>
    <row r="16691" spans="1:5" x14ac:dyDescent="0.3">
      <c r="A16691" t="s">
        <v>1766</v>
      </c>
      <c r="B16691" t="s">
        <v>5021</v>
      </c>
      <c r="C16691">
        <v>2545.3147760501602</v>
      </c>
      <c r="D16691" t="s">
        <v>2480</v>
      </c>
      <c r="E16691" t="s">
        <v>65</v>
      </c>
    </row>
    <row r="16692" spans="1:5" x14ac:dyDescent="0.3">
      <c r="A16692" t="s">
        <v>1767</v>
      </c>
      <c r="B16692" t="s">
        <v>5021</v>
      </c>
      <c r="C16692">
        <v>2167.1105538727802</v>
      </c>
      <c r="D16692" t="s">
        <v>2480</v>
      </c>
      <c r="E16692" t="s">
        <v>65</v>
      </c>
    </row>
    <row r="16693" spans="1:5" x14ac:dyDescent="0.3">
      <c r="A16693" t="s">
        <v>1768</v>
      </c>
      <c r="B16693" t="s">
        <v>5021</v>
      </c>
      <c r="C16693">
        <v>2531.4977203608</v>
      </c>
      <c r="D16693" t="s">
        <v>2480</v>
      </c>
      <c r="E16693" t="s">
        <v>65</v>
      </c>
    </row>
    <row r="16694" spans="1:5" x14ac:dyDescent="0.3">
      <c r="A16694" t="s">
        <v>1769</v>
      </c>
      <c r="B16694" t="s">
        <v>5021</v>
      </c>
      <c r="C16694">
        <v>5478.1570148976498</v>
      </c>
      <c r="D16694" t="s">
        <v>2480</v>
      </c>
      <c r="E16694" t="s">
        <v>65</v>
      </c>
    </row>
    <row r="16695" spans="1:5" x14ac:dyDescent="0.3">
      <c r="A16695" t="s">
        <v>1770</v>
      </c>
      <c r="B16695" t="s">
        <v>5021</v>
      </c>
      <c r="C16695">
        <v>1112.88489319768</v>
      </c>
      <c r="D16695" t="s">
        <v>2480</v>
      </c>
      <c r="E16695" t="s">
        <v>65</v>
      </c>
    </row>
    <row r="16696" spans="1:5" x14ac:dyDescent="0.3">
      <c r="A16696" t="s">
        <v>1771</v>
      </c>
      <c r="B16696" t="s">
        <v>5021</v>
      </c>
      <c r="C16696">
        <v>1347.0585951553887</v>
      </c>
      <c r="D16696" t="s">
        <v>2480</v>
      </c>
      <c r="E16696" t="s">
        <v>65</v>
      </c>
    </row>
    <row r="16697" spans="1:5" x14ac:dyDescent="0.3">
      <c r="A16697" t="s">
        <v>1772</v>
      </c>
      <c r="B16697" t="s">
        <v>5021</v>
      </c>
      <c r="C16697">
        <v>1915.806768079502</v>
      </c>
      <c r="D16697" t="s">
        <v>2480</v>
      </c>
      <c r="E16697" t="s">
        <v>65</v>
      </c>
    </row>
    <row r="16698" spans="1:5" x14ac:dyDescent="0.3">
      <c r="A16698" t="s">
        <v>1773</v>
      </c>
      <c r="B16698" t="s">
        <v>5021</v>
      </c>
      <c r="C16698">
        <v>1310.260248185976</v>
      </c>
      <c r="D16698" t="s">
        <v>2480</v>
      </c>
      <c r="E16698" t="s">
        <v>65</v>
      </c>
    </row>
    <row r="16699" spans="1:5" x14ac:dyDescent="0.3">
      <c r="A16699" t="s">
        <v>1774</v>
      </c>
      <c r="B16699" t="s">
        <v>5021</v>
      </c>
      <c r="C16699">
        <v>3039.8829855505001</v>
      </c>
      <c r="D16699" t="s">
        <v>2480</v>
      </c>
      <c r="E16699" t="s">
        <v>65</v>
      </c>
    </row>
    <row r="16700" spans="1:5" x14ac:dyDescent="0.3">
      <c r="A16700" t="s">
        <v>1775</v>
      </c>
      <c r="B16700" t="s">
        <v>5021</v>
      </c>
      <c r="C16700">
        <v>2913.6441002683177</v>
      </c>
      <c r="D16700" t="s">
        <v>2480</v>
      </c>
      <c r="E16700" t="s">
        <v>65</v>
      </c>
    </row>
    <row r="16701" spans="1:5" x14ac:dyDescent="0.3">
      <c r="A16701" t="s">
        <v>1776</v>
      </c>
      <c r="B16701" t="s">
        <v>5021</v>
      </c>
      <c r="C16701">
        <v>4024.6874177752702</v>
      </c>
      <c r="D16701" t="s">
        <v>2480</v>
      </c>
      <c r="E16701" t="s">
        <v>65</v>
      </c>
    </row>
    <row r="16702" spans="1:5" x14ac:dyDescent="0.3">
      <c r="A16702" t="s">
        <v>1777</v>
      </c>
      <c r="B16702" t="s">
        <v>5021</v>
      </c>
      <c r="C16702">
        <v>4911.1215338768798</v>
      </c>
      <c r="D16702" t="s">
        <v>2480</v>
      </c>
      <c r="E16702" t="s">
        <v>65</v>
      </c>
    </row>
    <row r="16703" spans="1:5" x14ac:dyDescent="0.3">
      <c r="A16703" t="s">
        <v>1778</v>
      </c>
      <c r="B16703" t="s">
        <v>5021</v>
      </c>
      <c r="C16703">
        <v>1639.49756758128</v>
      </c>
      <c r="D16703" t="s">
        <v>2480</v>
      </c>
      <c r="E16703" t="s">
        <v>65</v>
      </c>
    </row>
    <row r="16704" spans="1:5" x14ac:dyDescent="0.3">
      <c r="A16704" t="s">
        <v>1779</v>
      </c>
      <c r="B16704" t="s">
        <v>5021</v>
      </c>
      <c r="C16704">
        <v>12951.1266624783</v>
      </c>
      <c r="D16704" t="s">
        <v>2480</v>
      </c>
      <c r="E16704" t="s">
        <v>65</v>
      </c>
    </row>
    <row r="16705" spans="1:5" x14ac:dyDescent="0.3">
      <c r="A16705" t="s">
        <v>1780</v>
      </c>
      <c r="B16705" t="s">
        <v>5021</v>
      </c>
      <c r="C16705">
        <v>7654.2928344240499</v>
      </c>
      <c r="D16705" t="s">
        <v>2480</v>
      </c>
      <c r="E16705" t="s">
        <v>65</v>
      </c>
    </row>
    <row r="16706" spans="1:5" x14ac:dyDescent="0.3">
      <c r="A16706" t="s">
        <v>1781</v>
      </c>
      <c r="B16706" t="s">
        <v>5021</v>
      </c>
      <c r="C16706">
        <v>5331.9314870662201</v>
      </c>
      <c r="D16706" t="s">
        <v>2480</v>
      </c>
      <c r="E16706" t="s">
        <v>65</v>
      </c>
    </row>
    <row r="16707" spans="1:5" x14ac:dyDescent="0.3">
      <c r="A16707" t="s">
        <v>1782</v>
      </c>
      <c r="B16707" t="s">
        <v>5021</v>
      </c>
      <c r="C16707">
        <v>4766.6640069020696</v>
      </c>
      <c r="D16707" t="s">
        <v>2480</v>
      </c>
      <c r="E16707" t="s">
        <v>65</v>
      </c>
    </row>
    <row r="16708" spans="1:5" x14ac:dyDescent="0.3">
      <c r="A16708" t="s">
        <v>1783</v>
      </c>
      <c r="B16708" t="s">
        <v>5021</v>
      </c>
      <c r="C16708">
        <v>2232.2846254635101</v>
      </c>
      <c r="D16708" t="s">
        <v>2480</v>
      </c>
      <c r="E16708" t="s">
        <v>65</v>
      </c>
    </row>
    <row r="16709" spans="1:5" x14ac:dyDescent="0.3">
      <c r="A16709" t="s">
        <v>1784</v>
      </c>
      <c r="B16709" t="s">
        <v>5021</v>
      </c>
      <c r="C16709">
        <v>3605.6130608386302</v>
      </c>
      <c r="D16709" t="s">
        <v>2480</v>
      </c>
      <c r="E16709" t="s">
        <v>65</v>
      </c>
    </row>
    <row r="16710" spans="1:5" x14ac:dyDescent="0.3">
      <c r="A16710" t="s">
        <v>1785</v>
      </c>
      <c r="B16710" t="s">
        <v>5021</v>
      </c>
      <c r="C16710">
        <v>6049.9991709374299</v>
      </c>
      <c r="D16710" t="s">
        <v>2480</v>
      </c>
      <c r="E16710" t="s">
        <v>65</v>
      </c>
    </row>
    <row r="16711" spans="1:5" x14ac:dyDescent="0.3">
      <c r="A16711" t="s">
        <v>1786</v>
      </c>
      <c r="B16711" t="s">
        <v>5021</v>
      </c>
      <c r="C16711">
        <v>8081.7407448573804</v>
      </c>
      <c r="D16711" t="s">
        <v>2480</v>
      </c>
      <c r="E16711" t="s">
        <v>65</v>
      </c>
    </row>
    <row r="16712" spans="1:5" x14ac:dyDescent="0.3">
      <c r="A16712" t="s">
        <v>1787</v>
      </c>
      <c r="B16712" t="s">
        <v>5021</v>
      </c>
      <c r="C16712">
        <v>1607.50426068501</v>
      </c>
      <c r="D16712" t="s">
        <v>2480</v>
      </c>
      <c r="E16712" t="s">
        <v>65</v>
      </c>
    </row>
    <row r="16713" spans="1:5" x14ac:dyDescent="0.3">
      <c r="A16713" t="s">
        <v>1788</v>
      </c>
      <c r="B16713" t="s">
        <v>5021</v>
      </c>
      <c r="C16713">
        <v>3680.05002339975</v>
      </c>
      <c r="D16713" t="s">
        <v>2480</v>
      </c>
      <c r="E16713" t="s">
        <v>65</v>
      </c>
    </row>
    <row r="16714" spans="1:5" x14ac:dyDescent="0.3">
      <c r="A16714" t="s">
        <v>1789</v>
      </c>
      <c r="B16714" t="s">
        <v>5021</v>
      </c>
      <c r="C16714">
        <v>2773.3503727428783</v>
      </c>
      <c r="D16714" t="s">
        <v>2480</v>
      </c>
      <c r="E16714" t="s">
        <v>65</v>
      </c>
    </row>
    <row r="16715" spans="1:5" x14ac:dyDescent="0.3">
      <c r="A16715" t="s">
        <v>1797</v>
      </c>
      <c r="B16715" t="s">
        <v>5021</v>
      </c>
      <c r="C16715">
        <v>3911.19772352667</v>
      </c>
      <c r="D16715" t="s">
        <v>2480</v>
      </c>
      <c r="E16715" t="s">
        <v>65</v>
      </c>
    </row>
    <row r="16716" spans="1:5" x14ac:dyDescent="0.3">
      <c r="A16716" t="s">
        <v>1798</v>
      </c>
      <c r="B16716" t="s">
        <v>5021</v>
      </c>
      <c r="C16716">
        <v>8635.0677518870507</v>
      </c>
      <c r="D16716" t="s">
        <v>2480</v>
      </c>
      <c r="E16716" t="s">
        <v>65</v>
      </c>
    </row>
    <row r="16717" spans="1:5" x14ac:dyDescent="0.3">
      <c r="A16717" t="s">
        <v>1799</v>
      </c>
      <c r="B16717" t="s">
        <v>5021</v>
      </c>
      <c r="C16717">
        <v>9460.2112385798391</v>
      </c>
      <c r="D16717" t="s">
        <v>2480</v>
      </c>
      <c r="E16717" t="s">
        <v>65</v>
      </c>
    </row>
    <row r="16718" spans="1:5" x14ac:dyDescent="0.3">
      <c r="A16718" t="s">
        <v>1800</v>
      </c>
      <c r="B16718" t="s">
        <v>5021</v>
      </c>
      <c r="C16718">
        <v>1639.2946044763073</v>
      </c>
      <c r="D16718" t="s">
        <v>2480</v>
      </c>
      <c r="E16718" t="s">
        <v>65</v>
      </c>
    </row>
    <row r="16719" spans="1:5" x14ac:dyDescent="0.3">
      <c r="A16719" t="s">
        <v>1801</v>
      </c>
      <c r="B16719" t="s">
        <v>5021</v>
      </c>
      <c r="C16719">
        <v>4427.89047791338</v>
      </c>
      <c r="D16719" t="s">
        <v>2480</v>
      </c>
      <c r="E16719" t="s">
        <v>65</v>
      </c>
    </row>
    <row r="16720" spans="1:5" x14ac:dyDescent="0.3">
      <c r="A16720" t="s">
        <v>1802</v>
      </c>
      <c r="B16720" t="s">
        <v>5021</v>
      </c>
      <c r="C16720">
        <v>3256.6777158024202</v>
      </c>
      <c r="D16720" t="s">
        <v>2480</v>
      </c>
      <c r="E16720" t="s">
        <v>65</v>
      </c>
    </row>
    <row r="16721" spans="1:5" x14ac:dyDescent="0.3">
      <c r="A16721" t="s">
        <v>1803</v>
      </c>
      <c r="B16721" t="s">
        <v>5021</v>
      </c>
      <c r="C16721">
        <v>4261.2235899281504</v>
      </c>
      <c r="D16721" t="s">
        <v>2480</v>
      </c>
      <c r="E16721" t="s">
        <v>65</v>
      </c>
    </row>
    <row r="16722" spans="1:5" x14ac:dyDescent="0.3">
      <c r="A16722" t="s">
        <v>1804</v>
      </c>
      <c r="B16722" t="s">
        <v>5021</v>
      </c>
      <c r="C16722">
        <v>7399.3955291676702</v>
      </c>
      <c r="D16722" t="s">
        <v>2480</v>
      </c>
      <c r="E16722" t="s">
        <v>65</v>
      </c>
    </row>
    <row r="16723" spans="1:5" x14ac:dyDescent="0.3">
      <c r="A16723" t="s">
        <v>1805</v>
      </c>
      <c r="B16723" t="s">
        <v>5021</v>
      </c>
      <c r="C16723">
        <v>4624.5911037255319</v>
      </c>
      <c r="D16723" t="s">
        <v>2480</v>
      </c>
      <c r="E16723" t="s">
        <v>65</v>
      </c>
    </row>
    <row r="16724" spans="1:5" x14ac:dyDescent="0.3">
      <c r="A16724" t="s">
        <v>1806</v>
      </c>
      <c r="B16724" t="s">
        <v>5021</v>
      </c>
      <c r="C16724">
        <v>4951.6428658809</v>
      </c>
      <c r="D16724" t="s">
        <v>2480</v>
      </c>
      <c r="E16724" t="s">
        <v>65</v>
      </c>
    </row>
    <row r="16725" spans="1:5" x14ac:dyDescent="0.3">
      <c r="A16725" t="s">
        <v>1807</v>
      </c>
      <c r="B16725" t="s">
        <v>5021</v>
      </c>
      <c r="C16725">
        <v>1917.3027329219001</v>
      </c>
      <c r="D16725" t="s">
        <v>2480</v>
      </c>
      <c r="E16725" t="s">
        <v>65</v>
      </c>
    </row>
    <row r="16726" spans="1:5" x14ac:dyDescent="0.3">
      <c r="A16726" t="s">
        <v>1808</v>
      </c>
      <c r="B16726" t="s">
        <v>5021</v>
      </c>
      <c r="C16726">
        <v>1927.6261710472299</v>
      </c>
      <c r="D16726" t="s">
        <v>2480</v>
      </c>
      <c r="E16726" t="s">
        <v>65</v>
      </c>
    </row>
    <row r="16727" spans="1:5" x14ac:dyDescent="0.3">
      <c r="A16727" t="s">
        <v>1809</v>
      </c>
      <c r="B16727" t="s">
        <v>5021</v>
      </c>
      <c r="C16727">
        <v>2285.1505347675902</v>
      </c>
      <c r="D16727" t="s">
        <v>2480</v>
      </c>
      <c r="E16727" t="s">
        <v>65</v>
      </c>
    </row>
    <row r="16728" spans="1:5" x14ac:dyDescent="0.3">
      <c r="A16728" t="s">
        <v>1810</v>
      </c>
      <c r="B16728" t="s">
        <v>5021</v>
      </c>
      <c r="C16728">
        <v>1913.1331033697297</v>
      </c>
      <c r="D16728" t="s">
        <v>2480</v>
      </c>
      <c r="E16728" t="s">
        <v>65</v>
      </c>
    </row>
    <row r="16729" spans="1:5" x14ac:dyDescent="0.3">
      <c r="A16729" t="s">
        <v>1811</v>
      </c>
      <c r="B16729" t="s">
        <v>5021</v>
      </c>
      <c r="C16729">
        <v>1479.6469495756701</v>
      </c>
      <c r="D16729" t="s">
        <v>2480</v>
      </c>
      <c r="E16729" t="s">
        <v>65</v>
      </c>
    </row>
    <row r="16730" spans="1:5" x14ac:dyDescent="0.3">
      <c r="A16730" t="s">
        <v>1812</v>
      </c>
      <c r="B16730" t="s">
        <v>5021</v>
      </c>
      <c r="C16730">
        <v>2577.7882273073401</v>
      </c>
      <c r="D16730" t="s">
        <v>2480</v>
      </c>
      <c r="E16730" t="s">
        <v>65</v>
      </c>
    </row>
    <row r="16731" spans="1:5" x14ac:dyDescent="0.3">
      <c r="A16731" t="s">
        <v>1813</v>
      </c>
      <c r="B16731" t="s">
        <v>5021</v>
      </c>
      <c r="C16731">
        <v>1588.2000128499101</v>
      </c>
      <c r="D16731" t="s">
        <v>2480</v>
      </c>
      <c r="E16731" t="s">
        <v>65</v>
      </c>
    </row>
    <row r="16732" spans="1:5" x14ac:dyDescent="0.3">
      <c r="A16732" t="s">
        <v>1814</v>
      </c>
      <c r="B16732" t="s">
        <v>5021</v>
      </c>
      <c r="C16732">
        <v>2165.9651957481001</v>
      </c>
      <c r="D16732" t="s">
        <v>2480</v>
      </c>
      <c r="E16732" t="s">
        <v>65</v>
      </c>
    </row>
    <row r="16733" spans="1:5" x14ac:dyDescent="0.3">
      <c r="A16733" t="s">
        <v>1815</v>
      </c>
      <c r="B16733" t="s">
        <v>5021</v>
      </c>
      <c r="C16733">
        <v>2312.4196480071701</v>
      </c>
      <c r="D16733" t="s">
        <v>2480</v>
      </c>
      <c r="E16733" t="s">
        <v>65</v>
      </c>
    </row>
    <row r="16734" spans="1:5" x14ac:dyDescent="0.3">
      <c r="A16734" t="s">
        <v>1816</v>
      </c>
      <c r="B16734" t="s">
        <v>5021</v>
      </c>
      <c r="C16734">
        <v>2787.70864628357</v>
      </c>
      <c r="D16734" t="s">
        <v>2480</v>
      </c>
      <c r="E16734" t="s">
        <v>65</v>
      </c>
    </row>
    <row r="16735" spans="1:5" x14ac:dyDescent="0.3">
      <c r="A16735" t="s">
        <v>1818</v>
      </c>
      <c r="B16735" t="s">
        <v>5021</v>
      </c>
      <c r="C16735">
        <v>2218.8470728094999</v>
      </c>
      <c r="D16735" t="s">
        <v>2480</v>
      </c>
      <c r="E16735" t="s">
        <v>65</v>
      </c>
    </row>
    <row r="16736" spans="1:5" x14ac:dyDescent="0.3">
      <c r="A16736" t="s">
        <v>1819</v>
      </c>
      <c r="B16736" t="s">
        <v>5021</v>
      </c>
      <c r="C16736">
        <v>3007.1221508838025</v>
      </c>
      <c r="D16736" t="s">
        <v>2480</v>
      </c>
      <c r="E16736" t="s">
        <v>65</v>
      </c>
    </row>
    <row r="16737" spans="1:5" x14ac:dyDescent="0.3">
      <c r="A16737" t="s">
        <v>1820</v>
      </c>
      <c r="B16737" t="s">
        <v>5021</v>
      </c>
      <c r="C16737">
        <v>697.52449552960798</v>
      </c>
      <c r="D16737" t="s">
        <v>2480</v>
      </c>
      <c r="E16737" t="s">
        <v>65</v>
      </c>
    </row>
    <row r="16738" spans="1:5" x14ac:dyDescent="0.3">
      <c r="A16738" t="s">
        <v>1821</v>
      </c>
      <c r="B16738" t="s">
        <v>5021</v>
      </c>
      <c r="C16738">
        <v>849.87570074108601</v>
      </c>
      <c r="D16738" t="s">
        <v>2480</v>
      </c>
      <c r="E16738" t="s">
        <v>65</v>
      </c>
    </row>
    <row r="16739" spans="1:5" x14ac:dyDescent="0.3">
      <c r="A16739" t="s">
        <v>1822</v>
      </c>
      <c r="B16739" t="s">
        <v>5021</v>
      </c>
      <c r="C16739">
        <v>820.59093873882296</v>
      </c>
      <c r="D16739" t="s">
        <v>2480</v>
      </c>
      <c r="E16739" t="s">
        <v>65</v>
      </c>
    </row>
    <row r="16740" spans="1:5" x14ac:dyDescent="0.3">
      <c r="A16740" t="s">
        <v>1823</v>
      </c>
      <c r="B16740" t="s">
        <v>5021</v>
      </c>
      <c r="C16740">
        <v>744.66141365362898</v>
      </c>
      <c r="D16740" t="s">
        <v>2480</v>
      </c>
      <c r="E16740" t="s">
        <v>65</v>
      </c>
    </row>
    <row r="16741" spans="1:5" x14ac:dyDescent="0.3">
      <c r="A16741" t="s">
        <v>1824</v>
      </c>
      <c r="B16741" t="s">
        <v>5021</v>
      </c>
      <c r="C16741">
        <v>638.73551581676008</v>
      </c>
      <c r="D16741" t="s">
        <v>2480</v>
      </c>
      <c r="E16741" t="s">
        <v>65</v>
      </c>
    </row>
    <row r="16742" spans="1:5" x14ac:dyDescent="0.3">
      <c r="A16742" t="s">
        <v>1825</v>
      </c>
      <c r="B16742" t="s">
        <v>5021</v>
      </c>
      <c r="C16742">
        <v>811.66873623831509</v>
      </c>
      <c r="D16742" t="s">
        <v>2480</v>
      </c>
      <c r="E16742" t="s">
        <v>65</v>
      </c>
    </row>
    <row r="16743" spans="1:5" x14ac:dyDescent="0.3">
      <c r="A16743" t="s">
        <v>1826</v>
      </c>
      <c r="B16743" t="s">
        <v>5021</v>
      </c>
      <c r="C16743">
        <v>588.21102412561697</v>
      </c>
      <c r="D16743" t="s">
        <v>2480</v>
      </c>
      <c r="E16743" t="s">
        <v>65</v>
      </c>
    </row>
    <row r="16744" spans="1:5" x14ac:dyDescent="0.3">
      <c r="A16744" t="s">
        <v>1827</v>
      </c>
      <c r="B16744" t="s">
        <v>5021</v>
      </c>
      <c r="C16744">
        <v>349.71859529761599</v>
      </c>
      <c r="D16744" t="s">
        <v>2480</v>
      </c>
      <c r="E16744" t="s">
        <v>65</v>
      </c>
    </row>
    <row r="16745" spans="1:5" x14ac:dyDescent="0.3">
      <c r="A16745" t="s">
        <v>1828</v>
      </c>
      <c r="B16745" t="s">
        <v>5021</v>
      </c>
      <c r="C16745">
        <v>394.88308791439704</v>
      </c>
      <c r="D16745" t="s">
        <v>2480</v>
      </c>
      <c r="E16745" t="s">
        <v>65</v>
      </c>
    </row>
    <row r="16746" spans="1:5" x14ac:dyDescent="0.3">
      <c r="A16746" t="s">
        <v>1829</v>
      </c>
      <c r="B16746" t="s">
        <v>5021</v>
      </c>
      <c r="C16746">
        <v>403.59613122730997</v>
      </c>
      <c r="D16746" t="s">
        <v>2480</v>
      </c>
      <c r="E16746" t="s">
        <v>65</v>
      </c>
    </row>
    <row r="16747" spans="1:5" x14ac:dyDescent="0.3">
      <c r="A16747" t="s">
        <v>1830</v>
      </c>
      <c r="B16747" t="s">
        <v>5021</v>
      </c>
      <c r="C16747">
        <v>519.45772217486001</v>
      </c>
      <c r="D16747" t="s">
        <v>2480</v>
      </c>
      <c r="E16747" t="s">
        <v>65</v>
      </c>
    </row>
    <row r="16748" spans="1:5" x14ac:dyDescent="0.3">
      <c r="A16748" t="s">
        <v>1831</v>
      </c>
      <c r="B16748" t="s">
        <v>5021</v>
      </c>
      <c r="C16748">
        <v>597.72823322562999</v>
      </c>
      <c r="D16748" t="s">
        <v>2480</v>
      </c>
      <c r="E16748" t="s">
        <v>65</v>
      </c>
    </row>
    <row r="16749" spans="1:5" x14ac:dyDescent="0.3">
      <c r="A16749" t="s">
        <v>1832</v>
      </c>
      <c r="B16749" t="s">
        <v>5021</v>
      </c>
      <c r="C16749">
        <v>559.14789631188899</v>
      </c>
      <c r="D16749" t="s">
        <v>2480</v>
      </c>
      <c r="E16749" t="s">
        <v>65</v>
      </c>
    </row>
    <row r="16750" spans="1:5" x14ac:dyDescent="0.3">
      <c r="A16750" t="s">
        <v>1833</v>
      </c>
      <c r="B16750" t="s">
        <v>5021</v>
      </c>
      <c r="C16750">
        <v>591.33816874695594</v>
      </c>
      <c r="D16750" t="s">
        <v>2480</v>
      </c>
      <c r="E16750" t="s">
        <v>65</v>
      </c>
    </row>
    <row r="16751" spans="1:5" x14ac:dyDescent="0.3">
      <c r="A16751" t="s">
        <v>1834</v>
      </c>
      <c r="B16751" t="s">
        <v>5021</v>
      </c>
      <c r="C16751">
        <v>852.01579692394898</v>
      </c>
      <c r="D16751" t="s">
        <v>2480</v>
      </c>
      <c r="E16751" t="s">
        <v>65</v>
      </c>
    </row>
    <row r="16752" spans="1:5" x14ac:dyDescent="0.3">
      <c r="A16752" t="s">
        <v>1835</v>
      </c>
      <c r="B16752" t="s">
        <v>5021</v>
      </c>
      <c r="C16752">
        <v>584.35681655592896</v>
      </c>
      <c r="D16752" t="s">
        <v>2480</v>
      </c>
      <c r="E16752" t="s">
        <v>65</v>
      </c>
    </row>
    <row r="16753" spans="1:5" x14ac:dyDescent="0.3">
      <c r="A16753" t="s">
        <v>1836</v>
      </c>
      <c r="B16753" t="s">
        <v>5021</v>
      </c>
      <c r="C16753">
        <v>654.51926355946296</v>
      </c>
      <c r="D16753" t="s">
        <v>2480</v>
      </c>
      <c r="E16753" t="s">
        <v>65</v>
      </c>
    </row>
    <row r="16754" spans="1:5" x14ac:dyDescent="0.3">
      <c r="A16754" t="s">
        <v>1841</v>
      </c>
      <c r="B16754" t="s">
        <v>5021</v>
      </c>
      <c r="C16754">
        <v>1173.6535303517599</v>
      </c>
      <c r="D16754" t="s">
        <v>2480</v>
      </c>
      <c r="E16754" t="s">
        <v>65</v>
      </c>
    </row>
    <row r="16755" spans="1:5" x14ac:dyDescent="0.3">
      <c r="A16755" t="s">
        <v>1842</v>
      </c>
      <c r="B16755" t="s">
        <v>5021</v>
      </c>
      <c r="C16755">
        <v>1011.2533241949612</v>
      </c>
      <c r="D16755" t="s">
        <v>2480</v>
      </c>
      <c r="E16755" t="s">
        <v>65</v>
      </c>
    </row>
    <row r="16756" spans="1:5" x14ac:dyDescent="0.3">
      <c r="A16756" t="s">
        <v>1843</v>
      </c>
      <c r="B16756" t="s">
        <v>5021</v>
      </c>
      <c r="C16756">
        <v>1247.4479967558</v>
      </c>
      <c r="D16756" t="s">
        <v>2480</v>
      </c>
      <c r="E16756" t="s">
        <v>65</v>
      </c>
    </row>
    <row r="16757" spans="1:5" x14ac:dyDescent="0.3">
      <c r="A16757" t="s">
        <v>1844</v>
      </c>
      <c r="B16757" t="s">
        <v>5021</v>
      </c>
      <c r="C16757">
        <v>970.09843959680575</v>
      </c>
      <c r="D16757" t="s">
        <v>2480</v>
      </c>
      <c r="E16757" t="s">
        <v>65</v>
      </c>
    </row>
    <row r="16758" spans="1:5" x14ac:dyDescent="0.3">
      <c r="A16758" t="s">
        <v>1845</v>
      </c>
      <c r="B16758" t="s">
        <v>5021</v>
      </c>
      <c r="C16758">
        <v>1206.9204401400846</v>
      </c>
      <c r="D16758" t="s">
        <v>2480</v>
      </c>
      <c r="E16758" t="s">
        <v>65</v>
      </c>
    </row>
    <row r="16759" spans="1:5" x14ac:dyDescent="0.3">
      <c r="A16759" t="s">
        <v>1846</v>
      </c>
      <c r="B16759" t="s">
        <v>5021</v>
      </c>
      <c r="C16759">
        <v>999.53974344160974</v>
      </c>
      <c r="D16759" t="s">
        <v>2480</v>
      </c>
      <c r="E16759" t="s">
        <v>65</v>
      </c>
    </row>
    <row r="16760" spans="1:5" x14ac:dyDescent="0.3">
      <c r="A16760" t="s">
        <v>1847</v>
      </c>
      <c r="B16760" t="s">
        <v>5021</v>
      </c>
      <c r="C16760">
        <v>554.70223646514501</v>
      </c>
      <c r="D16760" t="s">
        <v>2480</v>
      </c>
      <c r="E16760" t="s">
        <v>65</v>
      </c>
    </row>
    <row r="16761" spans="1:5" x14ac:dyDescent="0.3">
      <c r="A16761" t="s">
        <v>1848</v>
      </c>
      <c r="B16761" t="s">
        <v>5021</v>
      </c>
      <c r="C16761">
        <v>942.60413133528505</v>
      </c>
      <c r="D16761" t="s">
        <v>2480</v>
      </c>
      <c r="E16761" t="s">
        <v>65</v>
      </c>
    </row>
    <row r="16762" spans="1:5" x14ac:dyDescent="0.3">
      <c r="A16762" t="s">
        <v>1849</v>
      </c>
      <c r="B16762" t="s">
        <v>5021</v>
      </c>
      <c r="C16762">
        <v>835.64893466297474</v>
      </c>
      <c r="D16762" t="s">
        <v>2480</v>
      </c>
      <c r="E16762" t="s">
        <v>65</v>
      </c>
    </row>
    <row r="16763" spans="1:5" x14ac:dyDescent="0.3">
      <c r="A16763" t="s">
        <v>1850</v>
      </c>
      <c r="B16763" t="s">
        <v>5021</v>
      </c>
      <c r="C16763">
        <v>513.90731352811997</v>
      </c>
      <c r="D16763" t="s">
        <v>2480</v>
      </c>
      <c r="E16763" t="s">
        <v>65</v>
      </c>
    </row>
    <row r="16764" spans="1:5" x14ac:dyDescent="0.3">
      <c r="A16764" t="s">
        <v>1851</v>
      </c>
      <c r="B16764" t="s">
        <v>5021</v>
      </c>
      <c r="C16764">
        <v>597.11695721386161</v>
      </c>
      <c r="D16764" t="s">
        <v>2480</v>
      </c>
      <c r="E16764" t="s">
        <v>65</v>
      </c>
    </row>
    <row r="16765" spans="1:5" x14ac:dyDescent="0.3">
      <c r="A16765" t="s">
        <v>1852</v>
      </c>
      <c r="B16765" t="s">
        <v>5021</v>
      </c>
      <c r="C16765">
        <v>1661.2452953824077</v>
      </c>
      <c r="D16765" t="s">
        <v>2480</v>
      </c>
      <c r="E16765" t="s">
        <v>65</v>
      </c>
    </row>
    <row r="16766" spans="1:5" x14ac:dyDescent="0.3">
      <c r="A16766" t="s">
        <v>1853</v>
      </c>
      <c r="B16766" t="s">
        <v>5021</v>
      </c>
      <c r="C16766">
        <v>1353.7531709435957</v>
      </c>
      <c r="D16766" t="s">
        <v>2480</v>
      </c>
      <c r="E16766" t="s">
        <v>65</v>
      </c>
    </row>
    <row r="16767" spans="1:5" x14ac:dyDescent="0.3">
      <c r="A16767" t="s">
        <v>1854</v>
      </c>
      <c r="B16767" t="s">
        <v>5021</v>
      </c>
      <c r="C16767">
        <v>1620.8625692578701</v>
      </c>
      <c r="D16767" t="s">
        <v>2480</v>
      </c>
      <c r="E16767" t="s">
        <v>65</v>
      </c>
    </row>
    <row r="16768" spans="1:5" x14ac:dyDescent="0.3">
      <c r="A16768" t="s">
        <v>1855</v>
      </c>
      <c r="B16768" t="s">
        <v>5021</v>
      </c>
      <c r="C16768">
        <v>1056.34428212788</v>
      </c>
      <c r="D16768" t="s">
        <v>2480</v>
      </c>
      <c r="E16768" t="s">
        <v>65</v>
      </c>
    </row>
    <row r="16769" spans="1:5" x14ac:dyDescent="0.3">
      <c r="A16769" t="s">
        <v>1856</v>
      </c>
      <c r="B16769" t="s">
        <v>5021</v>
      </c>
      <c r="C16769">
        <v>1454.7674917109059</v>
      </c>
      <c r="D16769" t="s">
        <v>2480</v>
      </c>
      <c r="E16769" t="s">
        <v>65</v>
      </c>
    </row>
    <row r="16770" spans="1:5" x14ac:dyDescent="0.3">
      <c r="A16770" t="s">
        <v>1865</v>
      </c>
      <c r="B16770" t="s">
        <v>5021</v>
      </c>
      <c r="C16770">
        <v>5350.0660340035602</v>
      </c>
      <c r="D16770" t="s">
        <v>2480</v>
      </c>
      <c r="E16770" t="s">
        <v>65</v>
      </c>
    </row>
    <row r="16771" spans="1:5" x14ac:dyDescent="0.3">
      <c r="A16771" t="s">
        <v>1866</v>
      </c>
      <c r="B16771" t="s">
        <v>5021</v>
      </c>
      <c r="C16771">
        <v>3660.6534306758599</v>
      </c>
      <c r="D16771" t="s">
        <v>2480</v>
      </c>
      <c r="E16771" t="s">
        <v>65</v>
      </c>
    </row>
    <row r="16772" spans="1:5" x14ac:dyDescent="0.3">
      <c r="A16772" t="s">
        <v>1867</v>
      </c>
      <c r="B16772" t="s">
        <v>5021</v>
      </c>
      <c r="C16772">
        <v>5943.1454424453004</v>
      </c>
      <c r="D16772" t="s">
        <v>2480</v>
      </c>
      <c r="E16772" t="s">
        <v>65</v>
      </c>
    </row>
    <row r="16773" spans="1:5" x14ac:dyDescent="0.3">
      <c r="A16773" t="s">
        <v>1868</v>
      </c>
      <c r="B16773" t="s">
        <v>5021</v>
      </c>
      <c r="C16773">
        <v>6812.6260094605686</v>
      </c>
      <c r="D16773" t="s">
        <v>2480</v>
      </c>
      <c r="E16773" t="s">
        <v>65</v>
      </c>
    </row>
    <row r="16774" spans="1:5" x14ac:dyDescent="0.3">
      <c r="A16774" t="s">
        <v>1869</v>
      </c>
      <c r="B16774" t="s">
        <v>5021</v>
      </c>
      <c r="C16774">
        <v>3096.9269258388399</v>
      </c>
      <c r="D16774" t="s">
        <v>2480</v>
      </c>
      <c r="E16774" t="s">
        <v>65</v>
      </c>
    </row>
    <row r="16775" spans="1:5" x14ac:dyDescent="0.3">
      <c r="A16775" t="s">
        <v>1870</v>
      </c>
      <c r="B16775" t="s">
        <v>5021</v>
      </c>
      <c r="C16775">
        <v>2084.2525587448199</v>
      </c>
      <c r="D16775" t="s">
        <v>2480</v>
      </c>
      <c r="E16775" t="s">
        <v>65</v>
      </c>
    </row>
    <row r="16776" spans="1:5" x14ac:dyDescent="0.3">
      <c r="A16776" t="s">
        <v>1871</v>
      </c>
      <c r="B16776" t="s">
        <v>5021</v>
      </c>
      <c r="C16776">
        <v>2345.0533869567998</v>
      </c>
      <c r="D16776" t="s">
        <v>2480</v>
      </c>
      <c r="E16776" t="s">
        <v>65</v>
      </c>
    </row>
    <row r="16777" spans="1:5" x14ac:dyDescent="0.3">
      <c r="A16777" t="s">
        <v>1872</v>
      </c>
      <c r="B16777" t="s">
        <v>5021</v>
      </c>
      <c r="C16777">
        <v>2549.6090812309499</v>
      </c>
      <c r="D16777" t="s">
        <v>2480</v>
      </c>
      <c r="E16777" t="s">
        <v>65</v>
      </c>
    </row>
    <row r="16778" spans="1:5" x14ac:dyDescent="0.3">
      <c r="A16778" t="s">
        <v>1873</v>
      </c>
      <c r="B16778" t="s">
        <v>5021</v>
      </c>
      <c r="C16778">
        <v>2461.5725812608298</v>
      </c>
      <c r="D16778" t="s">
        <v>2480</v>
      </c>
      <c r="E16778" t="s">
        <v>65</v>
      </c>
    </row>
    <row r="16779" spans="1:5" x14ac:dyDescent="0.3">
      <c r="A16779" t="s">
        <v>1874</v>
      </c>
      <c r="B16779" t="s">
        <v>5021</v>
      </c>
      <c r="C16779">
        <v>2626.4809267188998</v>
      </c>
      <c r="D16779" t="s">
        <v>2480</v>
      </c>
      <c r="E16779" t="s">
        <v>65</v>
      </c>
    </row>
    <row r="16780" spans="1:5" x14ac:dyDescent="0.3">
      <c r="A16780" t="s">
        <v>1875</v>
      </c>
      <c r="B16780" t="s">
        <v>5021</v>
      </c>
      <c r="C16780">
        <v>2171.9497314028199</v>
      </c>
      <c r="D16780" t="s">
        <v>2480</v>
      </c>
      <c r="E16780" t="s">
        <v>65</v>
      </c>
    </row>
    <row r="16781" spans="1:5" x14ac:dyDescent="0.3">
      <c r="A16781" t="s">
        <v>1876</v>
      </c>
      <c r="B16781" t="s">
        <v>5021</v>
      </c>
      <c r="C16781">
        <v>994.71045897848012</v>
      </c>
      <c r="D16781" t="s">
        <v>2480</v>
      </c>
      <c r="E16781" t="s">
        <v>65</v>
      </c>
    </row>
    <row r="16782" spans="1:5" x14ac:dyDescent="0.3">
      <c r="A16782" t="s">
        <v>1877</v>
      </c>
      <c r="B16782" t="s">
        <v>5021</v>
      </c>
      <c r="C16782">
        <v>1887.0319006727298</v>
      </c>
      <c r="D16782" t="s">
        <v>2480</v>
      </c>
      <c r="E16782" t="s">
        <v>65</v>
      </c>
    </row>
    <row r="16783" spans="1:5" x14ac:dyDescent="0.3">
      <c r="A16783" t="s">
        <v>1878</v>
      </c>
      <c r="B16783" t="s">
        <v>5021</v>
      </c>
      <c r="C16783">
        <v>1628.1516174272001</v>
      </c>
      <c r="D16783" t="s">
        <v>2480</v>
      </c>
      <c r="E16783" t="s">
        <v>65</v>
      </c>
    </row>
    <row r="16784" spans="1:5" x14ac:dyDescent="0.3">
      <c r="A16784" t="s">
        <v>1879</v>
      </c>
      <c r="B16784" t="s">
        <v>5021</v>
      </c>
      <c r="C16784">
        <v>1081.7806905403399</v>
      </c>
      <c r="D16784" t="s">
        <v>2480</v>
      </c>
      <c r="E16784" t="s">
        <v>65</v>
      </c>
    </row>
    <row r="16785" spans="1:5" x14ac:dyDescent="0.3">
      <c r="A16785" t="s">
        <v>1880</v>
      </c>
      <c r="B16785" t="s">
        <v>5021</v>
      </c>
      <c r="C16785">
        <v>1198.66525806545</v>
      </c>
      <c r="D16785" t="s">
        <v>2480</v>
      </c>
      <c r="E16785" t="s">
        <v>65</v>
      </c>
    </row>
    <row r="16786" spans="1:5" x14ac:dyDescent="0.3">
      <c r="A16786" t="s">
        <v>1881</v>
      </c>
      <c r="B16786" t="s">
        <v>5021</v>
      </c>
      <c r="C16786">
        <v>887.644786583366</v>
      </c>
      <c r="D16786" t="s">
        <v>2480</v>
      </c>
      <c r="E16786" t="s">
        <v>65</v>
      </c>
    </row>
    <row r="16787" spans="1:5" x14ac:dyDescent="0.3">
      <c r="A16787" t="s">
        <v>1882</v>
      </c>
      <c r="B16787" t="s">
        <v>5021</v>
      </c>
      <c r="C16787">
        <v>1154.69103745397</v>
      </c>
      <c r="D16787" t="s">
        <v>2480</v>
      </c>
      <c r="E16787" t="s">
        <v>65</v>
      </c>
    </row>
    <row r="16788" spans="1:5" x14ac:dyDescent="0.3">
      <c r="A16788" t="s">
        <v>1883</v>
      </c>
      <c r="B16788" t="s">
        <v>5021</v>
      </c>
      <c r="C16788">
        <v>1382.0552603399999</v>
      </c>
      <c r="D16788" t="s">
        <v>2480</v>
      </c>
      <c r="E16788" t="s">
        <v>65</v>
      </c>
    </row>
    <row r="16789" spans="1:5" x14ac:dyDescent="0.3">
      <c r="A16789" t="s">
        <v>1884</v>
      </c>
      <c r="B16789" t="s">
        <v>5021</v>
      </c>
      <c r="C16789">
        <v>1020.21280319103</v>
      </c>
      <c r="D16789" t="s">
        <v>2480</v>
      </c>
      <c r="E16789" t="s">
        <v>65</v>
      </c>
    </row>
    <row r="16790" spans="1:5" x14ac:dyDescent="0.3">
      <c r="A16790" t="s">
        <v>1885</v>
      </c>
      <c r="B16790" t="s">
        <v>5021</v>
      </c>
      <c r="C16790">
        <v>926.05438664130804</v>
      </c>
      <c r="D16790" t="s">
        <v>2480</v>
      </c>
      <c r="E16790" t="s">
        <v>65</v>
      </c>
    </row>
    <row r="16791" spans="1:5" x14ac:dyDescent="0.3">
      <c r="A16791" t="s">
        <v>1886</v>
      </c>
      <c r="B16791" t="s">
        <v>5021</v>
      </c>
      <c r="C16791">
        <v>1029.94152444829</v>
      </c>
      <c r="D16791" t="s">
        <v>2480</v>
      </c>
      <c r="E16791" t="s">
        <v>65</v>
      </c>
    </row>
    <row r="16792" spans="1:5" x14ac:dyDescent="0.3">
      <c r="A16792" t="s">
        <v>1887</v>
      </c>
      <c r="B16792" t="s">
        <v>5021</v>
      </c>
      <c r="C16792">
        <v>1132.6049477412009</v>
      </c>
      <c r="D16792" t="s">
        <v>2480</v>
      </c>
      <c r="E16792" t="s">
        <v>65</v>
      </c>
    </row>
    <row r="16793" spans="1:5" x14ac:dyDescent="0.3">
      <c r="A16793" t="s">
        <v>1888</v>
      </c>
      <c r="B16793" t="s">
        <v>5021</v>
      </c>
      <c r="C16793">
        <v>751.17466990032301</v>
      </c>
      <c r="D16793" t="s">
        <v>2480</v>
      </c>
      <c r="E16793" t="s">
        <v>65</v>
      </c>
    </row>
    <row r="16794" spans="1:5" x14ac:dyDescent="0.3">
      <c r="A16794" t="s">
        <v>1889</v>
      </c>
      <c r="B16794" t="s">
        <v>5021</v>
      </c>
      <c r="C16794">
        <v>1601.0257329583401</v>
      </c>
      <c r="D16794" t="s">
        <v>2480</v>
      </c>
      <c r="E16794" t="s">
        <v>65</v>
      </c>
    </row>
    <row r="16795" spans="1:5" x14ac:dyDescent="0.3">
      <c r="A16795" t="s">
        <v>1890</v>
      </c>
      <c r="B16795" t="s">
        <v>5021</v>
      </c>
      <c r="C16795">
        <v>760.20249007140899</v>
      </c>
      <c r="D16795" t="s">
        <v>2480</v>
      </c>
      <c r="E16795" t="s">
        <v>65</v>
      </c>
    </row>
    <row r="16796" spans="1:5" x14ac:dyDescent="0.3">
      <c r="A16796" t="s">
        <v>1891</v>
      </c>
      <c r="B16796" t="s">
        <v>5021</v>
      </c>
      <c r="C16796">
        <v>654.19809263158197</v>
      </c>
      <c r="D16796" t="s">
        <v>2480</v>
      </c>
      <c r="E16796" t="s">
        <v>65</v>
      </c>
    </row>
    <row r="16797" spans="1:5" x14ac:dyDescent="0.3">
      <c r="A16797" t="s">
        <v>1892</v>
      </c>
      <c r="B16797" t="s">
        <v>5021</v>
      </c>
      <c r="C16797">
        <v>678.89393641522804</v>
      </c>
      <c r="D16797" t="s">
        <v>2480</v>
      </c>
      <c r="E16797" t="s">
        <v>65</v>
      </c>
    </row>
    <row r="16798" spans="1:5" x14ac:dyDescent="0.3">
      <c r="A16798" t="s">
        <v>1893</v>
      </c>
      <c r="B16798" t="s">
        <v>5021</v>
      </c>
      <c r="C16798">
        <v>603.53197430020703</v>
      </c>
      <c r="D16798" t="s">
        <v>2480</v>
      </c>
      <c r="E16798" t="s">
        <v>65</v>
      </c>
    </row>
    <row r="16799" spans="1:5" x14ac:dyDescent="0.3">
      <c r="A16799" t="s">
        <v>1894</v>
      </c>
      <c r="B16799" t="s">
        <v>5021</v>
      </c>
      <c r="C16799">
        <v>687.90818390601203</v>
      </c>
      <c r="D16799" t="s">
        <v>2480</v>
      </c>
      <c r="E16799" t="s">
        <v>65</v>
      </c>
    </row>
    <row r="16800" spans="1:5" x14ac:dyDescent="0.3">
      <c r="A16800" t="s">
        <v>1895</v>
      </c>
      <c r="B16800" t="s">
        <v>5021</v>
      </c>
      <c r="C16800">
        <v>749.06122926429805</v>
      </c>
      <c r="D16800" t="s">
        <v>2480</v>
      </c>
      <c r="E16800" t="s">
        <v>65</v>
      </c>
    </row>
    <row r="16801" spans="1:5" x14ac:dyDescent="0.3">
      <c r="A16801" t="s">
        <v>1896</v>
      </c>
      <c r="B16801" t="s">
        <v>5021</v>
      </c>
      <c r="C16801">
        <v>536.85355704135998</v>
      </c>
      <c r="D16801" t="s">
        <v>2480</v>
      </c>
      <c r="E16801" t="s">
        <v>65</v>
      </c>
    </row>
    <row r="16802" spans="1:5" x14ac:dyDescent="0.3">
      <c r="A16802" t="s">
        <v>1897</v>
      </c>
      <c r="B16802" t="s">
        <v>5021</v>
      </c>
      <c r="C16802">
        <v>480.68368055835703</v>
      </c>
      <c r="D16802" t="s">
        <v>2480</v>
      </c>
      <c r="E16802" t="s">
        <v>65</v>
      </c>
    </row>
    <row r="16803" spans="1:5" x14ac:dyDescent="0.3">
      <c r="A16803" t="s">
        <v>1898</v>
      </c>
      <c r="B16803" t="s">
        <v>5021</v>
      </c>
      <c r="C16803">
        <v>1429.0124121044455</v>
      </c>
      <c r="D16803" t="s">
        <v>2480</v>
      </c>
      <c r="E16803" t="s">
        <v>65</v>
      </c>
    </row>
    <row r="16804" spans="1:5" x14ac:dyDescent="0.3">
      <c r="A16804" t="s">
        <v>1899</v>
      </c>
      <c r="B16804" t="s">
        <v>5021</v>
      </c>
      <c r="C16804">
        <v>1832.0240416869342</v>
      </c>
      <c r="D16804" t="s">
        <v>2480</v>
      </c>
      <c r="E16804" t="s">
        <v>65</v>
      </c>
    </row>
    <row r="16805" spans="1:5" x14ac:dyDescent="0.3">
      <c r="A16805" t="s">
        <v>1900</v>
      </c>
      <c r="B16805" t="s">
        <v>5021</v>
      </c>
      <c r="C16805">
        <v>1538.8205099816294</v>
      </c>
      <c r="D16805" t="s">
        <v>2480</v>
      </c>
      <c r="E16805" t="s">
        <v>65</v>
      </c>
    </row>
    <row r="16806" spans="1:5" x14ac:dyDescent="0.3">
      <c r="A16806" t="s">
        <v>1901</v>
      </c>
      <c r="B16806" t="s">
        <v>5021</v>
      </c>
      <c r="C16806">
        <v>1743.7648641063911</v>
      </c>
      <c r="D16806" t="s">
        <v>2480</v>
      </c>
      <c r="E16806" t="s">
        <v>65</v>
      </c>
    </row>
    <row r="16807" spans="1:5" x14ac:dyDescent="0.3">
      <c r="A16807" t="s">
        <v>1902</v>
      </c>
      <c r="B16807" t="s">
        <v>5021</v>
      </c>
      <c r="C16807">
        <v>1569.8320313640634</v>
      </c>
      <c r="D16807" t="s">
        <v>2480</v>
      </c>
      <c r="E16807" t="s">
        <v>65</v>
      </c>
    </row>
    <row r="16808" spans="1:5" x14ac:dyDescent="0.3">
      <c r="A16808" t="s">
        <v>1903</v>
      </c>
      <c r="B16808" t="s">
        <v>5021</v>
      </c>
      <c r="C16808">
        <v>681.79142268788996</v>
      </c>
      <c r="D16808" t="s">
        <v>2480</v>
      </c>
      <c r="E16808" t="s">
        <v>65</v>
      </c>
    </row>
    <row r="16809" spans="1:5" x14ac:dyDescent="0.3">
      <c r="A16809" t="s">
        <v>1904</v>
      </c>
      <c r="B16809" t="s">
        <v>5021</v>
      </c>
      <c r="C16809">
        <v>1639.2946044763073</v>
      </c>
      <c r="D16809" t="s">
        <v>2480</v>
      </c>
      <c r="E16809" t="s">
        <v>65</v>
      </c>
    </row>
    <row r="16810" spans="1:5" x14ac:dyDescent="0.3">
      <c r="A16810" t="s">
        <v>1905</v>
      </c>
      <c r="B16810" t="s">
        <v>5021</v>
      </c>
      <c r="C16810">
        <v>1539.5259786473903</v>
      </c>
      <c r="D16810" t="s">
        <v>2480</v>
      </c>
      <c r="E16810" t="s">
        <v>65</v>
      </c>
    </row>
    <row r="16811" spans="1:5" x14ac:dyDescent="0.3">
      <c r="A16811" t="s">
        <v>1906</v>
      </c>
      <c r="B16811" t="s">
        <v>5021</v>
      </c>
      <c r="C16811">
        <v>1590.0687500671431</v>
      </c>
      <c r="D16811" t="s">
        <v>2480</v>
      </c>
      <c r="E16811" t="s">
        <v>65</v>
      </c>
    </row>
    <row r="16812" spans="1:5" x14ac:dyDescent="0.3">
      <c r="A16812" t="s">
        <v>1907</v>
      </c>
      <c r="B16812" t="s">
        <v>5021</v>
      </c>
      <c r="C16812">
        <v>1963.4488844487914</v>
      </c>
      <c r="D16812" t="s">
        <v>2480</v>
      </c>
      <c r="E16812" t="s">
        <v>65</v>
      </c>
    </row>
    <row r="16813" spans="1:5" x14ac:dyDescent="0.3">
      <c r="A16813" t="s">
        <v>1908</v>
      </c>
      <c r="B16813" t="s">
        <v>5021</v>
      </c>
      <c r="C16813">
        <v>2252.468214958431</v>
      </c>
      <c r="D16813" t="s">
        <v>2480</v>
      </c>
      <c r="E16813" t="s">
        <v>65</v>
      </c>
    </row>
    <row r="16814" spans="1:5" x14ac:dyDescent="0.3">
      <c r="A16814" t="s">
        <v>1909</v>
      </c>
      <c r="B16814" t="s">
        <v>5021</v>
      </c>
      <c r="C16814">
        <v>1368.5420434643415</v>
      </c>
      <c r="D16814" t="s">
        <v>2480</v>
      </c>
      <c r="E16814" t="s">
        <v>65</v>
      </c>
    </row>
    <row r="16815" spans="1:5" x14ac:dyDescent="0.3">
      <c r="A16815" t="s">
        <v>1910</v>
      </c>
      <c r="B16815" t="s">
        <v>5021</v>
      </c>
      <c r="C16815">
        <v>968.34422830971437</v>
      </c>
      <c r="D16815" t="s">
        <v>2480</v>
      </c>
      <c r="E16815" t="s">
        <v>65</v>
      </c>
    </row>
    <row r="16816" spans="1:5" x14ac:dyDescent="0.3">
      <c r="A16816" t="s">
        <v>1911</v>
      </c>
      <c r="B16816" t="s">
        <v>5021</v>
      </c>
      <c r="C16816">
        <v>1255.3240791144553</v>
      </c>
      <c r="D16816" t="s">
        <v>2480</v>
      </c>
      <c r="E16816" t="s">
        <v>65</v>
      </c>
    </row>
    <row r="16817" spans="1:5" x14ac:dyDescent="0.3">
      <c r="A16817" t="s">
        <v>1912</v>
      </c>
      <c r="B16817" t="s">
        <v>5021</v>
      </c>
      <c r="C16817">
        <v>1016.2100163342932</v>
      </c>
      <c r="D16817" t="s">
        <v>2480</v>
      </c>
      <c r="E16817" t="s">
        <v>65</v>
      </c>
    </row>
    <row r="16818" spans="1:5" x14ac:dyDescent="0.3">
      <c r="A16818" t="s">
        <v>1913</v>
      </c>
      <c r="B16818" t="s">
        <v>5021</v>
      </c>
      <c r="C16818">
        <v>1308.1396706041401</v>
      </c>
      <c r="D16818" t="s">
        <v>2480</v>
      </c>
      <c r="E16818" t="s">
        <v>65</v>
      </c>
    </row>
    <row r="16819" spans="1:5" x14ac:dyDescent="0.3">
      <c r="A16819" t="s">
        <v>1914</v>
      </c>
      <c r="B16819" t="s">
        <v>5021</v>
      </c>
      <c r="C16819">
        <v>2299.1235347599145</v>
      </c>
      <c r="D16819" t="s">
        <v>2480</v>
      </c>
      <c r="E16819" t="s">
        <v>65</v>
      </c>
    </row>
    <row r="16820" spans="1:5" x14ac:dyDescent="0.3">
      <c r="A16820" t="s">
        <v>1915</v>
      </c>
      <c r="B16820" t="s">
        <v>5021</v>
      </c>
      <c r="C16820">
        <v>1545.6705000424463</v>
      </c>
      <c r="D16820" t="s">
        <v>2480</v>
      </c>
      <c r="E16820" t="s">
        <v>65</v>
      </c>
    </row>
    <row r="16821" spans="1:5" x14ac:dyDescent="0.3">
      <c r="A16821" t="s">
        <v>1916</v>
      </c>
      <c r="B16821" t="s">
        <v>5021</v>
      </c>
      <c r="C16821">
        <v>2668.6029900470871</v>
      </c>
      <c r="D16821" t="s">
        <v>2480</v>
      </c>
      <c r="E16821" t="s">
        <v>65</v>
      </c>
    </row>
    <row r="16822" spans="1:5" x14ac:dyDescent="0.3">
      <c r="A16822" t="s">
        <v>1923</v>
      </c>
      <c r="B16822" t="s">
        <v>5021</v>
      </c>
      <c r="C16822">
        <v>2180.0473308045798</v>
      </c>
      <c r="D16822" t="s">
        <v>2480</v>
      </c>
      <c r="E16822" t="s">
        <v>65</v>
      </c>
    </row>
    <row r="16823" spans="1:5" x14ac:dyDescent="0.3">
      <c r="A16823" t="s">
        <v>1924</v>
      </c>
      <c r="B16823" t="s">
        <v>5021</v>
      </c>
      <c r="C16823">
        <v>1608.7296230116203</v>
      </c>
      <c r="D16823" t="s">
        <v>2480</v>
      </c>
      <c r="E16823" t="s">
        <v>65</v>
      </c>
    </row>
    <row r="16824" spans="1:5" x14ac:dyDescent="0.3">
      <c r="A16824" t="s">
        <v>1925</v>
      </c>
      <c r="B16824" t="s">
        <v>5021</v>
      </c>
      <c r="C16824">
        <v>1691.0295847512448</v>
      </c>
      <c r="D16824" t="s">
        <v>2480</v>
      </c>
      <c r="E16824" t="s">
        <v>65</v>
      </c>
    </row>
    <row r="16825" spans="1:5" x14ac:dyDescent="0.3">
      <c r="A16825" t="s">
        <v>1926</v>
      </c>
      <c r="B16825" t="s">
        <v>5021</v>
      </c>
      <c r="C16825">
        <v>4209.0533839242898</v>
      </c>
      <c r="D16825" t="s">
        <v>2480</v>
      </c>
      <c r="E16825" t="s">
        <v>65</v>
      </c>
    </row>
    <row r="16826" spans="1:5" x14ac:dyDescent="0.3">
      <c r="A16826" t="s">
        <v>1927</v>
      </c>
      <c r="B16826" t="s">
        <v>5021</v>
      </c>
      <c r="C16826">
        <v>1336.9974401882334</v>
      </c>
      <c r="D16826" t="s">
        <v>2480</v>
      </c>
      <c r="E16826" t="s">
        <v>65</v>
      </c>
    </row>
    <row r="16827" spans="1:5" x14ac:dyDescent="0.3">
      <c r="A16827" t="s">
        <v>1928</v>
      </c>
      <c r="B16827" t="s">
        <v>5021</v>
      </c>
      <c r="C16827">
        <v>1063.66765730989</v>
      </c>
      <c r="D16827" t="s">
        <v>2480</v>
      </c>
      <c r="E16827" t="s">
        <v>65</v>
      </c>
    </row>
    <row r="16828" spans="1:5" x14ac:dyDescent="0.3">
      <c r="A16828" t="s">
        <v>1929</v>
      </c>
      <c r="B16828" t="s">
        <v>5021</v>
      </c>
      <c r="C16828">
        <v>2211.8952725669901</v>
      </c>
      <c r="D16828" t="s">
        <v>2480</v>
      </c>
      <c r="E16828" t="s">
        <v>65</v>
      </c>
    </row>
    <row r="16829" spans="1:5" x14ac:dyDescent="0.3">
      <c r="A16829" t="s">
        <v>1930</v>
      </c>
      <c r="B16829" t="s">
        <v>5021</v>
      </c>
      <c r="C16829">
        <v>2038.75816122468</v>
      </c>
      <c r="D16829" t="s">
        <v>2480</v>
      </c>
      <c r="E16829" t="s">
        <v>65</v>
      </c>
    </row>
    <row r="16830" spans="1:5" x14ac:dyDescent="0.3">
      <c r="A16830" t="s">
        <v>1931</v>
      </c>
      <c r="B16830" t="s">
        <v>5021</v>
      </c>
      <c r="C16830">
        <v>3140.69565400997</v>
      </c>
      <c r="D16830" t="s">
        <v>2480</v>
      </c>
      <c r="E16830" t="s">
        <v>65</v>
      </c>
    </row>
    <row r="16831" spans="1:5" x14ac:dyDescent="0.3">
      <c r="A16831" t="s">
        <v>1932</v>
      </c>
      <c r="B16831" t="s">
        <v>5021</v>
      </c>
      <c r="C16831">
        <v>2443.6755030547201</v>
      </c>
      <c r="D16831" t="s">
        <v>2480</v>
      </c>
      <c r="E16831" t="s">
        <v>65</v>
      </c>
    </row>
    <row r="16832" spans="1:5" x14ac:dyDescent="0.3">
      <c r="A16832" t="s">
        <v>1933</v>
      </c>
      <c r="B16832" t="s">
        <v>5021</v>
      </c>
      <c r="C16832">
        <v>1116.3360925146301</v>
      </c>
      <c r="D16832" t="s">
        <v>2480</v>
      </c>
      <c r="E16832" t="s">
        <v>65</v>
      </c>
    </row>
    <row r="16833" spans="1:5" x14ac:dyDescent="0.3">
      <c r="A16833" t="s">
        <v>1934</v>
      </c>
      <c r="B16833" t="s">
        <v>5021</v>
      </c>
      <c r="C16833">
        <v>2315.6934959108798</v>
      </c>
      <c r="D16833" t="s">
        <v>2480</v>
      </c>
      <c r="E16833" t="s">
        <v>65</v>
      </c>
    </row>
    <row r="16834" spans="1:5" x14ac:dyDescent="0.3">
      <c r="A16834" t="s">
        <v>1935</v>
      </c>
      <c r="B16834" t="s">
        <v>5021</v>
      </c>
      <c r="C16834">
        <v>2105.4984306684801</v>
      </c>
      <c r="D16834" t="s">
        <v>2480</v>
      </c>
      <c r="E16834" t="s">
        <v>65</v>
      </c>
    </row>
    <row r="16835" spans="1:5" x14ac:dyDescent="0.3">
      <c r="A16835" t="s">
        <v>1936</v>
      </c>
      <c r="B16835" t="s">
        <v>5021</v>
      </c>
      <c r="C16835">
        <v>2645.1739302658998</v>
      </c>
      <c r="D16835" t="s">
        <v>2480</v>
      </c>
      <c r="E16835" t="s">
        <v>65</v>
      </c>
    </row>
    <row r="16836" spans="1:5" x14ac:dyDescent="0.3">
      <c r="A16836" t="s">
        <v>1937</v>
      </c>
      <c r="B16836" t="s">
        <v>5021</v>
      </c>
      <c r="C16836">
        <v>1932.53016310407</v>
      </c>
      <c r="D16836" t="s">
        <v>2480</v>
      </c>
      <c r="E16836" t="s">
        <v>65</v>
      </c>
    </row>
    <row r="16837" spans="1:5" x14ac:dyDescent="0.3">
      <c r="A16837" t="s">
        <v>1938</v>
      </c>
      <c r="B16837" t="s">
        <v>5021</v>
      </c>
      <c r="C16837">
        <v>1502.81295074677</v>
      </c>
      <c r="D16837" t="s">
        <v>2480</v>
      </c>
      <c r="E16837" t="s">
        <v>65</v>
      </c>
    </row>
    <row r="16838" spans="1:5" x14ac:dyDescent="0.3">
      <c r="A16838" t="s">
        <v>1939</v>
      </c>
      <c r="B16838" t="s">
        <v>5021</v>
      </c>
      <c r="C16838">
        <v>2079.5950849881901</v>
      </c>
      <c r="D16838" t="s">
        <v>2480</v>
      </c>
      <c r="E16838" t="s">
        <v>65</v>
      </c>
    </row>
    <row r="16839" spans="1:5" x14ac:dyDescent="0.3">
      <c r="A16839" t="s">
        <v>1940</v>
      </c>
      <c r="B16839" t="s">
        <v>5021</v>
      </c>
      <c r="C16839">
        <v>1435.2008119319401</v>
      </c>
      <c r="D16839" t="s">
        <v>2480</v>
      </c>
      <c r="E16839" t="s">
        <v>65</v>
      </c>
    </row>
    <row r="16840" spans="1:5" x14ac:dyDescent="0.3">
      <c r="A16840" t="s">
        <v>1941</v>
      </c>
      <c r="B16840" t="s">
        <v>5021</v>
      </c>
      <c r="C16840">
        <v>2553.3561593685995</v>
      </c>
      <c r="D16840" t="s">
        <v>2480</v>
      </c>
      <c r="E16840" t="s">
        <v>65</v>
      </c>
    </row>
    <row r="16841" spans="1:5" x14ac:dyDescent="0.3">
      <c r="A16841" t="s">
        <v>1942</v>
      </c>
      <c r="B16841" t="s">
        <v>5021</v>
      </c>
      <c r="C16841">
        <v>907.52956327852587</v>
      </c>
      <c r="D16841" t="s">
        <v>2480</v>
      </c>
      <c r="E16841" t="s">
        <v>65</v>
      </c>
    </row>
    <row r="16842" spans="1:5" x14ac:dyDescent="0.3">
      <c r="A16842" t="s">
        <v>1943</v>
      </c>
      <c r="B16842" t="s">
        <v>5021</v>
      </c>
      <c r="C16842">
        <v>2752.4887517397501</v>
      </c>
      <c r="D16842" t="s">
        <v>2480</v>
      </c>
      <c r="E16842" t="s">
        <v>65</v>
      </c>
    </row>
    <row r="16843" spans="1:5" x14ac:dyDescent="0.3">
      <c r="A16843" t="s">
        <v>1944</v>
      </c>
      <c r="B16843" t="s">
        <v>5021</v>
      </c>
      <c r="C16843">
        <v>1947.7297780740298</v>
      </c>
      <c r="D16843" t="s">
        <v>2480</v>
      </c>
      <c r="E16843" t="s">
        <v>65</v>
      </c>
    </row>
    <row r="16844" spans="1:5" x14ac:dyDescent="0.3">
      <c r="A16844" t="s">
        <v>1945</v>
      </c>
      <c r="B16844" t="s">
        <v>5021</v>
      </c>
      <c r="C16844">
        <v>1607.3483059782097</v>
      </c>
      <c r="D16844" t="s">
        <v>2480</v>
      </c>
      <c r="E16844" t="s">
        <v>65</v>
      </c>
    </row>
    <row r="16845" spans="1:5" x14ac:dyDescent="0.3">
      <c r="A16845" t="s">
        <v>1946</v>
      </c>
      <c r="B16845" t="s">
        <v>5021</v>
      </c>
      <c r="C16845">
        <v>1545.7375757348761</v>
      </c>
      <c r="D16845" t="s">
        <v>2480</v>
      </c>
      <c r="E16845" t="s">
        <v>65</v>
      </c>
    </row>
    <row r="16846" spans="1:5" x14ac:dyDescent="0.3">
      <c r="A16846" t="s">
        <v>1947</v>
      </c>
      <c r="B16846" t="s">
        <v>5021</v>
      </c>
      <c r="C16846">
        <v>1960.91264475963</v>
      </c>
      <c r="D16846" t="s">
        <v>2480</v>
      </c>
      <c r="E16846" t="s">
        <v>65</v>
      </c>
    </row>
    <row r="16847" spans="1:5" x14ac:dyDescent="0.3">
      <c r="A16847" t="s">
        <v>1948</v>
      </c>
      <c r="B16847" t="s">
        <v>5021</v>
      </c>
      <c r="C16847">
        <v>1947.6289368972973</v>
      </c>
      <c r="D16847" t="s">
        <v>2480</v>
      </c>
      <c r="E16847" t="s">
        <v>65</v>
      </c>
    </row>
    <row r="16848" spans="1:5" x14ac:dyDescent="0.3">
      <c r="A16848" t="s">
        <v>1949</v>
      </c>
      <c r="B16848" t="s">
        <v>5021</v>
      </c>
      <c r="C16848">
        <v>1523.1933051935689</v>
      </c>
      <c r="D16848" t="s">
        <v>2480</v>
      </c>
      <c r="E16848" t="s">
        <v>65</v>
      </c>
    </row>
    <row r="16849" spans="1:5" x14ac:dyDescent="0.3">
      <c r="A16849" t="s">
        <v>1950</v>
      </c>
      <c r="B16849" t="s">
        <v>5021</v>
      </c>
      <c r="C16849">
        <v>1302.9084515070631</v>
      </c>
      <c r="D16849" t="s">
        <v>2480</v>
      </c>
      <c r="E16849" t="s">
        <v>65</v>
      </c>
    </row>
    <row r="16850" spans="1:5" x14ac:dyDescent="0.3">
      <c r="A16850" t="s">
        <v>1953</v>
      </c>
      <c r="B16850" t="s">
        <v>5021</v>
      </c>
      <c r="C16850">
        <v>3493.9020499601002</v>
      </c>
      <c r="D16850" t="s">
        <v>2480</v>
      </c>
      <c r="E16850" t="s">
        <v>65</v>
      </c>
    </row>
    <row r="16851" spans="1:5" x14ac:dyDescent="0.3">
      <c r="A16851" t="s">
        <v>1954</v>
      </c>
      <c r="B16851" t="s">
        <v>5021</v>
      </c>
      <c r="C16851">
        <v>4752.5740956848804</v>
      </c>
      <c r="D16851" t="s">
        <v>2480</v>
      </c>
      <c r="E16851" t="s">
        <v>65</v>
      </c>
    </row>
    <row r="16852" spans="1:5" x14ac:dyDescent="0.3">
      <c r="A16852" t="s">
        <v>1955</v>
      </c>
      <c r="B16852" t="s">
        <v>5021</v>
      </c>
      <c r="C16852">
        <v>587.61632066529899</v>
      </c>
      <c r="D16852" t="s">
        <v>2480</v>
      </c>
      <c r="E16852" t="s">
        <v>65</v>
      </c>
    </row>
    <row r="16853" spans="1:5" x14ac:dyDescent="0.3">
      <c r="A16853" t="s">
        <v>1956</v>
      </c>
      <c r="B16853" t="s">
        <v>5021</v>
      </c>
      <c r="C16853">
        <v>546.58983325949305</v>
      </c>
      <c r="D16853" t="s">
        <v>2480</v>
      </c>
      <c r="E16853" t="s">
        <v>65</v>
      </c>
    </row>
    <row r="16854" spans="1:5" x14ac:dyDescent="0.3">
      <c r="A16854" t="s">
        <v>1957</v>
      </c>
      <c r="B16854" t="s">
        <v>5021</v>
      </c>
      <c r="C16854">
        <v>445.46833772233202</v>
      </c>
      <c r="D16854" t="s">
        <v>2480</v>
      </c>
      <c r="E16854" t="s">
        <v>65</v>
      </c>
    </row>
    <row r="16855" spans="1:5" x14ac:dyDescent="0.3">
      <c r="A16855" t="s">
        <v>1958</v>
      </c>
      <c r="B16855" t="s">
        <v>5021</v>
      </c>
      <c r="C16855">
        <v>322.12581562346298</v>
      </c>
      <c r="D16855" t="s">
        <v>2480</v>
      </c>
      <c r="E16855" t="s">
        <v>65</v>
      </c>
    </row>
    <row r="16856" spans="1:5" x14ac:dyDescent="0.3">
      <c r="A16856" t="s">
        <v>1959</v>
      </c>
      <c r="B16856" t="s">
        <v>5021</v>
      </c>
      <c r="C16856">
        <v>508.255348550961</v>
      </c>
      <c r="D16856" t="s">
        <v>2480</v>
      </c>
      <c r="E16856" t="s">
        <v>65</v>
      </c>
    </row>
    <row r="16857" spans="1:5" x14ac:dyDescent="0.3">
      <c r="A16857" t="s">
        <v>1960</v>
      </c>
      <c r="B16857" t="s">
        <v>5021</v>
      </c>
      <c r="C16857">
        <v>237.27891390974301</v>
      </c>
      <c r="D16857" t="s">
        <v>2480</v>
      </c>
      <c r="E16857" t="s">
        <v>65</v>
      </c>
    </row>
    <row r="16858" spans="1:5" x14ac:dyDescent="0.3">
      <c r="A16858" t="s">
        <v>1961</v>
      </c>
      <c r="B16858" t="s">
        <v>5021</v>
      </c>
      <c r="C16858">
        <v>612.47479671017095</v>
      </c>
      <c r="D16858" t="s">
        <v>2480</v>
      </c>
      <c r="E16858" t="s">
        <v>65</v>
      </c>
    </row>
    <row r="16859" spans="1:5" x14ac:dyDescent="0.3">
      <c r="A16859" t="s">
        <v>1962</v>
      </c>
      <c r="B16859" t="s">
        <v>5021</v>
      </c>
      <c r="C16859">
        <v>1325.36918006579</v>
      </c>
      <c r="D16859" t="s">
        <v>2480</v>
      </c>
      <c r="E16859" t="s">
        <v>65</v>
      </c>
    </row>
    <row r="16860" spans="1:5" x14ac:dyDescent="0.3">
      <c r="A16860" t="s">
        <v>1963</v>
      </c>
      <c r="B16860" t="s">
        <v>5021</v>
      </c>
      <c r="C16860">
        <v>1324.9431696195556</v>
      </c>
      <c r="D16860" t="s">
        <v>2480</v>
      </c>
      <c r="E16860" t="s">
        <v>65</v>
      </c>
    </row>
    <row r="16861" spans="1:5" x14ac:dyDescent="0.3">
      <c r="A16861" t="s">
        <v>1964</v>
      </c>
      <c r="B16861" t="s">
        <v>5021</v>
      </c>
      <c r="C16861">
        <v>1550.8591560525199</v>
      </c>
      <c r="D16861" t="s">
        <v>2480</v>
      </c>
      <c r="E16861" t="s">
        <v>65</v>
      </c>
    </row>
    <row r="16862" spans="1:5" x14ac:dyDescent="0.3">
      <c r="A16862" t="s">
        <v>1965</v>
      </c>
      <c r="B16862" t="s">
        <v>5021</v>
      </c>
      <c r="C16862">
        <v>2109.8803206913799</v>
      </c>
      <c r="D16862" t="s">
        <v>2480</v>
      </c>
      <c r="E16862" t="s">
        <v>65</v>
      </c>
    </row>
    <row r="16863" spans="1:5" x14ac:dyDescent="0.3">
      <c r="A16863" t="s">
        <v>1966</v>
      </c>
      <c r="B16863" t="s">
        <v>5021</v>
      </c>
      <c r="C16863">
        <v>1220.7148558076001</v>
      </c>
      <c r="D16863" t="s">
        <v>2480</v>
      </c>
      <c r="E16863" t="s">
        <v>65</v>
      </c>
    </row>
    <row r="16864" spans="1:5" x14ac:dyDescent="0.3">
      <c r="A16864" t="s">
        <v>1972</v>
      </c>
      <c r="B16864" t="s">
        <v>5021</v>
      </c>
      <c r="C16864">
        <v>5563.32797183398</v>
      </c>
      <c r="D16864" t="s">
        <v>2480</v>
      </c>
      <c r="E16864" t="s">
        <v>65</v>
      </c>
    </row>
    <row r="16865" spans="1:5" x14ac:dyDescent="0.3">
      <c r="A16865" t="s">
        <v>1973</v>
      </c>
      <c r="B16865" t="s">
        <v>5021</v>
      </c>
      <c r="C16865">
        <v>3274.5494831651999</v>
      </c>
      <c r="D16865" t="s">
        <v>2480</v>
      </c>
      <c r="E16865" t="s">
        <v>65</v>
      </c>
    </row>
    <row r="16866" spans="1:5" x14ac:dyDescent="0.3">
      <c r="A16866" t="s">
        <v>1979</v>
      </c>
      <c r="B16866" t="s">
        <v>5021</v>
      </c>
      <c r="C16866">
        <v>605.10111856624314</v>
      </c>
      <c r="D16866" t="s">
        <v>2480</v>
      </c>
      <c r="E16866" t="s">
        <v>65</v>
      </c>
    </row>
    <row r="16867" spans="1:5" x14ac:dyDescent="0.3">
      <c r="A16867" t="s">
        <v>1980</v>
      </c>
      <c r="B16867" t="s">
        <v>5021</v>
      </c>
      <c r="C16867">
        <v>639.72162972459296</v>
      </c>
      <c r="D16867" t="s">
        <v>2480</v>
      </c>
      <c r="E16867" t="s">
        <v>65</v>
      </c>
    </row>
    <row r="16868" spans="1:5" x14ac:dyDescent="0.3">
      <c r="A16868" t="s">
        <v>1981</v>
      </c>
      <c r="B16868" t="s">
        <v>5021</v>
      </c>
      <c r="C16868">
        <v>582.32602182640699</v>
      </c>
      <c r="D16868" t="s">
        <v>2480</v>
      </c>
      <c r="E16868" t="s">
        <v>65</v>
      </c>
    </row>
    <row r="16869" spans="1:5" x14ac:dyDescent="0.3">
      <c r="A16869" t="s">
        <v>1982</v>
      </c>
      <c r="B16869" t="s">
        <v>5021</v>
      </c>
      <c r="C16869">
        <v>639.6688095864024</v>
      </c>
      <c r="D16869" t="s">
        <v>2480</v>
      </c>
      <c r="E16869" t="s">
        <v>65</v>
      </c>
    </row>
    <row r="16870" spans="1:5" x14ac:dyDescent="0.3">
      <c r="A16870" t="s">
        <v>1983</v>
      </c>
      <c r="B16870" t="s">
        <v>5021</v>
      </c>
      <c r="C16870">
        <v>854.23991165651796</v>
      </c>
      <c r="D16870" t="s">
        <v>2480</v>
      </c>
      <c r="E16870" t="s">
        <v>65</v>
      </c>
    </row>
    <row r="16871" spans="1:5" x14ac:dyDescent="0.3">
      <c r="A16871" t="s">
        <v>1984</v>
      </c>
      <c r="B16871" t="s">
        <v>5021</v>
      </c>
      <c r="C16871">
        <v>750.70778519543603</v>
      </c>
      <c r="D16871" t="s">
        <v>2480</v>
      </c>
      <c r="E16871" t="s">
        <v>65</v>
      </c>
    </row>
    <row r="16872" spans="1:5" x14ac:dyDescent="0.3">
      <c r="A16872" t="s">
        <v>1985</v>
      </c>
      <c r="B16872" t="s">
        <v>5021</v>
      </c>
      <c r="C16872">
        <v>754.51508523247196</v>
      </c>
      <c r="D16872" t="s">
        <v>2480</v>
      </c>
      <c r="E16872" t="s">
        <v>65</v>
      </c>
    </row>
    <row r="16873" spans="1:5" x14ac:dyDescent="0.3">
      <c r="A16873" t="s">
        <v>1986</v>
      </c>
      <c r="B16873" t="s">
        <v>5021</v>
      </c>
      <c r="C16873">
        <v>1029.6819502199501</v>
      </c>
      <c r="D16873" t="s">
        <v>2480</v>
      </c>
      <c r="E16873" t="s">
        <v>65</v>
      </c>
    </row>
    <row r="16874" spans="1:5" x14ac:dyDescent="0.3">
      <c r="A16874" t="s">
        <v>1987</v>
      </c>
      <c r="B16874" t="s">
        <v>5021</v>
      </c>
      <c r="C16874">
        <v>313.41351353849899</v>
      </c>
      <c r="D16874" t="s">
        <v>2480</v>
      </c>
      <c r="E16874" t="s">
        <v>65</v>
      </c>
    </row>
    <row r="16875" spans="1:5" x14ac:dyDescent="0.3">
      <c r="A16875" t="s">
        <v>1988</v>
      </c>
      <c r="B16875" t="s">
        <v>5021</v>
      </c>
      <c r="C16875">
        <v>773.56771129656158</v>
      </c>
      <c r="D16875" t="s">
        <v>2480</v>
      </c>
      <c r="E16875" t="s">
        <v>65</v>
      </c>
    </row>
    <row r="16876" spans="1:5" x14ac:dyDescent="0.3">
      <c r="A16876" t="s">
        <v>1989</v>
      </c>
      <c r="B16876" t="s">
        <v>5021</v>
      </c>
      <c r="C16876">
        <v>644.33845438690605</v>
      </c>
      <c r="D16876" t="s">
        <v>2480</v>
      </c>
      <c r="E16876" t="s">
        <v>65</v>
      </c>
    </row>
    <row r="16877" spans="1:5" x14ac:dyDescent="0.3">
      <c r="A16877" t="s">
        <v>1990</v>
      </c>
      <c r="B16877" t="s">
        <v>5021</v>
      </c>
      <c r="C16877">
        <v>396.66529714890584</v>
      </c>
      <c r="D16877" t="s">
        <v>2480</v>
      </c>
      <c r="E16877" t="s">
        <v>65</v>
      </c>
    </row>
    <row r="16878" spans="1:5" x14ac:dyDescent="0.3">
      <c r="A16878" t="s">
        <v>1991</v>
      </c>
      <c r="B16878" t="s">
        <v>5021</v>
      </c>
      <c r="C16878">
        <v>536.6865888977577</v>
      </c>
      <c r="D16878" t="s">
        <v>2480</v>
      </c>
      <c r="E16878" t="s">
        <v>65</v>
      </c>
    </row>
    <row r="16879" spans="1:5" x14ac:dyDescent="0.3">
      <c r="A16879" t="s">
        <v>1992</v>
      </c>
      <c r="B16879" t="s">
        <v>5021</v>
      </c>
      <c r="C16879">
        <v>714.97068523125699</v>
      </c>
      <c r="D16879" t="s">
        <v>2480</v>
      </c>
      <c r="E16879" t="s">
        <v>65</v>
      </c>
    </row>
    <row r="16880" spans="1:5" x14ac:dyDescent="0.3">
      <c r="A16880" t="s">
        <v>1996</v>
      </c>
      <c r="B16880" t="s">
        <v>5021</v>
      </c>
      <c r="C16880">
        <v>389.32862257962705</v>
      </c>
      <c r="D16880" t="s">
        <v>2480</v>
      </c>
      <c r="E16880" t="s">
        <v>65</v>
      </c>
    </row>
    <row r="16881" spans="1:5" x14ac:dyDescent="0.3">
      <c r="A16881" t="s">
        <v>1997</v>
      </c>
      <c r="B16881" t="s">
        <v>5021</v>
      </c>
      <c r="C16881">
        <v>421.18272913917019</v>
      </c>
      <c r="D16881" t="s">
        <v>2480</v>
      </c>
      <c r="E16881" t="s">
        <v>65</v>
      </c>
    </row>
    <row r="16882" spans="1:5" x14ac:dyDescent="0.3">
      <c r="A16882" t="s">
        <v>1998</v>
      </c>
      <c r="B16882" t="s">
        <v>5021</v>
      </c>
      <c r="C16882">
        <v>564.665898315758</v>
      </c>
      <c r="D16882" t="s">
        <v>2480</v>
      </c>
      <c r="E16882" t="s">
        <v>65</v>
      </c>
    </row>
    <row r="16883" spans="1:5" x14ac:dyDescent="0.3">
      <c r="A16883" t="s">
        <v>1999</v>
      </c>
      <c r="B16883" t="s">
        <v>5021</v>
      </c>
      <c r="C16883">
        <v>926.89605683105265</v>
      </c>
      <c r="D16883" t="s">
        <v>2480</v>
      </c>
      <c r="E16883" t="s">
        <v>65</v>
      </c>
    </row>
    <row r="16884" spans="1:5" x14ac:dyDescent="0.3">
      <c r="A16884" t="s">
        <v>2000</v>
      </c>
      <c r="B16884" t="s">
        <v>5021</v>
      </c>
      <c r="C16884">
        <v>1475.9171241463603</v>
      </c>
      <c r="D16884" t="s">
        <v>2480</v>
      </c>
      <c r="E16884" t="s">
        <v>65</v>
      </c>
    </row>
    <row r="16885" spans="1:5" x14ac:dyDescent="0.3">
      <c r="A16885" t="s">
        <v>2003</v>
      </c>
      <c r="B16885" t="s">
        <v>5021</v>
      </c>
      <c r="C16885">
        <v>7690.3659180340801</v>
      </c>
      <c r="D16885" t="s">
        <v>2480</v>
      </c>
      <c r="E16885" t="s">
        <v>65</v>
      </c>
    </row>
    <row r="16886" spans="1:5" x14ac:dyDescent="0.3">
      <c r="A16886" t="s">
        <v>2004</v>
      </c>
      <c r="B16886" t="s">
        <v>5021</v>
      </c>
      <c r="C16886">
        <v>5058.3203683852898</v>
      </c>
      <c r="D16886" t="s">
        <v>2480</v>
      </c>
      <c r="E16886" t="s">
        <v>65</v>
      </c>
    </row>
    <row r="16887" spans="1:5" x14ac:dyDescent="0.3">
      <c r="A16887" t="s">
        <v>2005</v>
      </c>
      <c r="B16887" t="s">
        <v>5021</v>
      </c>
      <c r="C16887">
        <v>4046.27184776697</v>
      </c>
      <c r="D16887" t="s">
        <v>2480</v>
      </c>
      <c r="E16887" t="s">
        <v>65</v>
      </c>
    </row>
    <row r="16888" spans="1:5" x14ac:dyDescent="0.3">
      <c r="A16888" t="s">
        <v>2006</v>
      </c>
      <c r="B16888" t="s">
        <v>5021</v>
      </c>
      <c r="C16888">
        <v>6460.0448035461704</v>
      </c>
      <c r="D16888" t="s">
        <v>2480</v>
      </c>
      <c r="E16888" t="s">
        <v>65</v>
      </c>
    </row>
    <row r="16889" spans="1:5" x14ac:dyDescent="0.3">
      <c r="A16889" t="s">
        <v>2007</v>
      </c>
      <c r="B16889" t="s">
        <v>5021</v>
      </c>
      <c r="C16889">
        <v>7803.1327028811902</v>
      </c>
      <c r="D16889" t="s">
        <v>2480</v>
      </c>
      <c r="E16889" t="s">
        <v>65</v>
      </c>
    </row>
    <row r="16890" spans="1:5" x14ac:dyDescent="0.3">
      <c r="A16890" t="s">
        <v>2008</v>
      </c>
      <c r="B16890" t="s">
        <v>5021</v>
      </c>
      <c r="C16890">
        <v>7813.9709789654298</v>
      </c>
      <c r="D16890" t="s">
        <v>2480</v>
      </c>
      <c r="E16890" t="s">
        <v>65</v>
      </c>
    </row>
    <row r="16891" spans="1:5" x14ac:dyDescent="0.3">
      <c r="A16891" t="s">
        <v>2009</v>
      </c>
      <c r="B16891" t="s">
        <v>5021</v>
      </c>
      <c r="C16891">
        <v>5128.2513118821198</v>
      </c>
      <c r="D16891" t="s">
        <v>2480</v>
      </c>
      <c r="E16891" t="s">
        <v>65</v>
      </c>
    </row>
    <row r="16892" spans="1:5" x14ac:dyDescent="0.3">
      <c r="A16892" t="s">
        <v>2013</v>
      </c>
      <c r="B16892" t="s">
        <v>5021</v>
      </c>
      <c r="C16892">
        <v>599.84119853485402</v>
      </c>
      <c r="D16892" t="s">
        <v>2480</v>
      </c>
      <c r="E16892" t="s">
        <v>65</v>
      </c>
    </row>
    <row r="16893" spans="1:5" x14ac:dyDescent="0.3">
      <c r="A16893" t="s">
        <v>2014</v>
      </c>
      <c r="B16893" t="s">
        <v>5021</v>
      </c>
      <c r="C16893">
        <v>395.229951061718</v>
      </c>
      <c r="D16893" t="s">
        <v>2480</v>
      </c>
      <c r="E16893" t="s">
        <v>65</v>
      </c>
    </row>
    <row r="16894" spans="1:5" x14ac:dyDescent="0.3">
      <c r="A16894" t="s">
        <v>2015</v>
      </c>
      <c r="B16894" t="s">
        <v>5021</v>
      </c>
      <c r="C16894">
        <v>379.649331864109</v>
      </c>
      <c r="D16894" t="s">
        <v>2480</v>
      </c>
      <c r="E16894" t="s">
        <v>65</v>
      </c>
    </row>
    <row r="16895" spans="1:5" x14ac:dyDescent="0.3">
      <c r="A16895" t="s">
        <v>2016</v>
      </c>
      <c r="B16895" t="s">
        <v>5021</v>
      </c>
      <c r="C16895">
        <v>707.48684054183252</v>
      </c>
      <c r="D16895" t="s">
        <v>2480</v>
      </c>
      <c r="E16895" t="s">
        <v>65</v>
      </c>
    </row>
    <row r="16896" spans="1:5" x14ac:dyDescent="0.3">
      <c r="A16896" t="s">
        <v>2017</v>
      </c>
      <c r="B16896" t="s">
        <v>5021</v>
      </c>
      <c r="C16896">
        <v>556.6870030528097</v>
      </c>
      <c r="D16896" t="s">
        <v>2480</v>
      </c>
      <c r="E16896" t="s">
        <v>65</v>
      </c>
    </row>
    <row r="16897" spans="1:5" x14ac:dyDescent="0.3">
      <c r="A16897" t="s">
        <v>2018</v>
      </c>
      <c r="B16897" t="s">
        <v>5021</v>
      </c>
      <c r="C16897">
        <v>637.78157212740905</v>
      </c>
      <c r="D16897" t="s">
        <v>2480</v>
      </c>
      <c r="E16897" t="s">
        <v>65</v>
      </c>
    </row>
    <row r="16898" spans="1:5" x14ac:dyDescent="0.3">
      <c r="A16898" t="s">
        <v>2019</v>
      </c>
      <c r="B16898" t="s">
        <v>5021</v>
      </c>
      <c r="C16898">
        <v>1210.6386937747268</v>
      </c>
      <c r="D16898" t="s">
        <v>2480</v>
      </c>
      <c r="E16898" t="s">
        <v>65</v>
      </c>
    </row>
    <row r="16899" spans="1:5" x14ac:dyDescent="0.3">
      <c r="A16899" t="s">
        <v>2020</v>
      </c>
      <c r="B16899" t="s">
        <v>5021</v>
      </c>
      <c r="C16899">
        <v>590.15222983119031</v>
      </c>
      <c r="D16899" t="s">
        <v>2480</v>
      </c>
      <c r="E16899" t="s">
        <v>65</v>
      </c>
    </row>
    <row r="16900" spans="1:5" x14ac:dyDescent="0.3">
      <c r="A16900" t="s">
        <v>2021</v>
      </c>
      <c r="B16900" t="s">
        <v>5021</v>
      </c>
      <c r="C16900">
        <v>1447.7488161585311</v>
      </c>
      <c r="D16900" t="s">
        <v>2480</v>
      </c>
      <c r="E16900" t="s">
        <v>65</v>
      </c>
    </row>
    <row r="16901" spans="1:5" x14ac:dyDescent="0.3">
      <c r="A16901" t="s">
        <v>2022</v>
      </c>
      <c r="B16901" t="s">
        <v>5021</v>
      </c>
      <c r="C16901">
        <v>732.61447788876376</v>
      </c>
      <c r="D16901" t="s">
        <v>2480</v>
      </c>
      <c r="E16901" t="s">
        <v>65</v>
      </c>
    </row>
    <row r="16902" spans="1:5" x14ac:dyDescent="0.3">
      <c r="A16902" t="s">
        <v>2023</v>
      </c>
      <c r="B16902" t="s">
        <v>5021</v>
      </c>
      <c r="C16902">
        <v>321.68581136487802</v>
      </c>
      <c r="D16902" t="s">
        <v>2480</v>
      </c>
      <c r="E16902" t="s">
        <v>65</v>
      </c>
    </row>
    <row r="16903" spans="1:5" x14ac:dyDescent="0.3">
      <c r="A16903" t="s">
        <v>2024</v>
      </c>
      <c r="B16903" t="s">
        <v>5021</v>
      </c>
      <c r="C16903">
        <v>517.62383097655004</v>
      </c>
      <c r="D16903" t="s">
        <v>2480</v>
      </c>
      <c r="E16903" t="s">
        <v>65</v>
      </c>
    </row>
    <row r="16904" spans="1:5" x14ac:dyDescent="0.3">
      <c r="A16904" t="s">
        <v>2025</v>
      </c>
      <c r="B16904" t="s">
        <v>5021</v>
      </c>
      <c r="C16904">
        <v>460.16358060408697</v>
      </c>
      <c r="D16904" t="s">
        <v>2480</v>
      </c>
      <c r="E16904" t="s">
        <v>65</v>
      </c>
    </row>
    <row r="16905" spans="1:5" x14ac:dyDescent="0.3">
      <c r="A16905" t="s">
        <v>2026</v>
      </c>
      <c r="B16905" t="s">
        <v>5021</v>
      </c>
      <c r="C16905">
        <v>531.12308294414595</v>
      </c>
      <c r="D16905" t="s">
        <v>2480</v>
      </c>
      <c r="E16905" t="s">
        <v>65</v>
      </c>
    </row>
    <row r="16906" spans="1:5" x14ac:dyDescent="0.3">
      <c r="A16906" t="s">
        <v>2027</v>
      </c>
      <c r="B16906" t="s">
        <v>5021</v>
      </c>
      <c r="C16906">
        <v>599.41184308900097</v>
      </c>
      <c r="D16906" t="s">
        <v>2480</v>
      </c>
      <c r="E16906" t="s">
        <v>65</v>
      </c>
    </row>
    <row r="16907" spans="1:5" x14ac:dyDescent="0.3">
      <c r="A16907" t="s">
        <v>2028</v>
      </c>
      <c r="B16907" t="s">
        <v>5021</v>
      </c>
      <c r="C16907">
        <v>710.89574591913095</v>
      </c>
      <c r="D16907" t="s">
        <v>2480</v>
      </c>
      <c r="E16907" t="s">
        <v>65</v>
      </c>
    </row>
    <row r="16908" spans="1:5" x14ac:dyDescent="0.3">
      <c r="A16908" t="s">
        <v>2029</v>
      </c>
      <c r="B16908" t="s">
        <v>5021</v>
      </c>
      <c r="C16908">
        <v>546.19572763284395</v>
      </c>
      <c r="D16908" t="s">
        <v>2480</v>
      </c>
      <c r="E16908" t="s">
        <v>65</v>
      </c>
    </row>
    <row r="16909" spans="1:5" x14ac:dyDescent="0.3">
      <c r="A16909" t="s">
        <v>2030</v>
      </c>
      <c r="B16909" t="s">
        <v>5021</v>
      </c>
      <c r="C16909">
        <v>269.399617008392</v>
      </c>
      <c r="D16909" t="s">
        <v>2480</v>
      </c>
      <c r="E16909" t="s">
        <v>65</v>
      </c>
    </row>
    <row r="16910" spans="1:5" x14ac:dyDescent="0.3">
      <c r="A16910" t="s">
        <v>2031</v>
      </c>
      <c r="B16910" t="s">
        <v>5021</v>
      </c>
      <c r="C16910">
        <v>2301.24933324945</v>
      </c>
      <c r="D16910" t="s">
        <v>2480</v>
      </c>
      <c r="E16910" t="s">
        <v>65</v>
      </c>
    </row>
    <row r="16911" spans="1:5" x14ac:dyDescent="0.3">
      <c r="A16911" t="s">
        <v>2032</v>
      </c>
      <c r="B16911" t="s">
        <v>5021</v>
      </c>
      <c r="C16911">
        <v>2644.0532917578798</v>
      </c>
      <c r="D16911" t="s">
        <v>2480</v>
      </c>
      <c r="E16911" t="s">
        <v>65</v>
      </c>
    </row>
    <row r="16912" spans="1:5" x14ac:dyDescent="0.3">
      <c r="A16912" t="s">
        <v>2033</v>
      </c>
      <c r="B16912" t="s">
        <v>5021</v>
      </c>
      <c r="C16912">
        <v>1795.78877987852</v>
      </c>
      <c r="D16912" t="s">
        <v>2480</v>
      </c>
      <c r="E16912" t="s">
        <v>65</v>
      </c>
    </row>
    <row r="16913" spans="1:5" x14ac:dyDescent="0.3">
      <c r="A16913" t="s">
        <v>2034</v>
      </c>
      <c r="B16913" t="s">
        <v>5021</v>
      </c>
      <c r="C16913">
        <v>1639.2946044763073</v>
      </c>
      <c r="D16913" t="s">
        <v>2480</v>
      </c>
      <c r="E16913" t="s">
        <v>65</v>
      </c>
    </row>
    <row r="16914" spans="1:5" x14ac:dyDescent="0.3">
      <c r="A16914" t="s">
        <v>2035</v>
      </c>
      <c r="B16914" t="s">
        <v>5021</v>
      </c>
      <c r="C16914">
        <v>870.98967798768797</v>
      </c>
      <c r="D16914" t="s">
        <v>2480</v>
      </c>
      <c r="E16914" t="s">
        <v>65</v>
      </c>
    </row>
    <row r="16915" spans="1:5" x14ac:dyDescent="0.3">
      <c r="A16915" t="s">
        <v>2036</v>
      </c>
      <c r="B16915" t="s">
        <v>5021</v>
      </c>
      <c r="C16915">
        <v>791.03538403764605</v>
      </c>
      <c r="D16915" t="s">
        <v>2480</v>
      </c>
      <c r="E16915" t="s">
        <v>65</v>
      </c>
    </row>
    <row r="16916" spans="1:5" x14ac:dyDescent="0.3">
      <c r="A16916" t="s">
        <v>2037</v>
      </c>
      <c r="B16916" t="s">
        <v>5021</v>
      </c>
      <c r="C16916">
        <v>1334.27860354104</v>
      </c>
      <c r="D16916" t="s">
        <v>2480</v>
      </c>
      <c r="E16916" t="s">
        <v>65</v>
      </c>
    </row>
    <row r="16917" spans="1:5" x14ac:dyDescent="0.3">
      <c r="A16917" t="s">
        <v>2038</v>
      </c>
      <c r="B16917" t="s">
        <v>5021</v>
      </c>
      <c r="C16917">
        <v>692.440481781014</v>
      </c>
      <c r="D16917" t="s">
        <v>2480</v>
      </c>
      <c r="E16917" t="s">
        <v>65</v>
      </c>
    </row>
    <row r="16918" spans="1:5" x14ac:dyDescent="0.3">
      <c r="A16918" t="s">
        <v>2039</v>
      </c>
      <c r="B16918" t="s">
        <v>5021</v>
      </c>
      <c r="C16918">
        <v>624.74066193902001</v>
      </c>
      <c r="D16918" t="s">
        <v>2480</v>
      </c>
      <c r="E16918" t="s">
        <v>65</v>
      </c>
    </row>
    <row r="16919" spans="1:5" x14ac:dyDescent="0.3">
      <c r="A16919" t="s">
        <v>2040</v>
      </c>
      <c r="B16919" t="s">
        <v>5021</v>
      </c>
      <c r="C16919">
        <v>920.85464288378398</v>
      </c>
      <c r="D16919" t="s">
        <v>2480</v>
      </c>
      <c r="E16919" t="s">
        <v>65</v>
      </c>
    </row>
    <row r="16920" spans="1:5" x14ac:dyDescent="0.3">
      <c r="A16920" t="s">
        <v>2041</v>
      </c>
      <c r="B16920" t="s">
        <v>5021</v>
      </c>
      <c r="C16920">
        <v>867.736037546489</v>
      </c>
      <c r="D16920" t="s">
        <v>2480</v>
      </c>
      <c r="E16920" t="s">
        <v>65</v>
      </c>
    </row>
    <row r="16921" spans="1:5" x14ac:dyDescent="0.3">
      <c r="A16921" t="s">
        <v>2042</v>
      </c>
      <c r="B16921" t="s">
        <v>5021</v>
      </c>
      <c r="C16921">
        <v>359.60497520703808</v>
      </c>
      <c r="D16921" t="s">
        <v>2480</v>
      </c>
      <c r="E16921" t="s">
        <v>65</v>
      </c>
    </row>
    <row r="16922" spans="1:5" x14ac:dyDescent="0.3">
      <c r="A16922" t="s">
        <v>2043</v>
      </c>
      <c r="B16922" t="s">
        <v>5021</v>
      </c>
      <c r="C16922">
        <v>516.34836938031901</v>
      </c>
      <c r="D16922" t="s">
        <v>2480</v>
      </c>
      <c r="E16922" t="s">
        <v>65</v>
      </c>
    </row>
    <row r="16923" spans="1:5" x14ac:dyDescent="0.3">
      <c r="A16923" t="s">
        <v>2044</v>
      </c>
      <c r="B16923" t="s">
        <v>5021</v>
      </c>
      <c r="C16923">
        <v>675.64802317690999</v>
      </c>
      <c r="D16923" t="s">
        <v>2480</v>
      </c>
      <c r="E16923" t="s">
        <v>65</v>
      </c>
    </row>
    <row r="16924" spans="1:5" x14ac:dyDescent="0.3">
      <c r="A16924" t="s">
        <v>2045</v>
      </c>
      <c r="B16924" t="s">
        <v>5021</v>
      </c>
      <c r="C16924">
        <v>564.91153061565899</v>
      </c>
      <c r="D16924" t="s">
        <v>2480</v>
      </c>
      <c r="E16924" t="s">
        <v>65</v>
      </c>
    </row>
    <row r="16925" spans="1:5" x14ac:dyDescent="0.3">
      <c r="A16925" t="s">
        <v>2046</v>
      </c>
      <c r="B16925" t="s">
        <v>5021</v>
      </c>
      <c r="C16925">
        <v>720.14321768762295</v>
      </c>
      <c r="D16925" t="s">
        <v>2480</v>
      </c>
      <c r="E16925" t="s">
        <v>65</v>
      </c>
    </row>
    <row r="16926" spans="1:5" x14ac:dyDescent="0.3">
      <c r="A16926" t="s">
        <v>2047</v>
      </c>
      <c r="B16926" t="s">
        <v>5021</v>
      </c>
      <c r="C16926">
        <v>506.225219679742</v>
      </c>
      <c r="D16926" t="s">
        <v>2480</v>
      </c>
      <c r="E16926" t="s">
        <v>65</v>
      </c>
    </row>
    <row r="16927" spans="1:5" x14ac:dyDescent="0.3">
      <c r="A16927" t="s">
        <v>2048</v>
      </c>
      <c r="B16927" t="s">
        <v>5021</v>
      </c>
      <c r="C16927">
        <v>675.97028258212197</v>
      </c>
      <c r="D16927" t="s">
        <v>2480</v>
      </c>
      <c r="E16927" t="s">
        <v>65</v>
      </c>
    </row>
    <row r="16928" spans="1:5" x14ac:dyDescent="0.3">
      <c r="A16928" t="s">
        <v>2049</v>
      </c>
      <c r="B16928" t="s">
        <v>5021</v>
      </c>
      <c r="C16928">
        <v>389.57670601732201</v>
      </c>
      <c r="D16928" t="s">
        <v>2480</v>
      </c>
      <c r="E16928" t="s">
        <v>65</v>
      </c>
    </row>
    <row r="16929" spans="1:5" x14ac:dyDescent="0.3">
      <c r="A16929" t="s">
        <v>2050</v>
      </c>
      <c r="B16929" t="s">
        <v>5021</v>
      </c>
      <c r="C16929">
        <v>396.383009240136</v>
      </c>
      <c r="D16929" t="s">
        <v>2480</v>
      </c>
      <c r="E16929" t="s">
        <v>65</v>
      </c>
    </row>
    <row r="16930" spans="1:5" x14ac:dyDescent="0.3">
      <c r="A16930" t="s">
        <v>2051</v>
      </c>
      <c r="B16930" t="s">
        <v>5021</v>
      </c>
      <c r="C16930">
        <v>571.07936788757604</v>
      </c>
      <c r="D16930" t="s">
        <v>2480</v>
      </c>
      <c r="E16930" t="s">
        <v>65</v>
      </c>
    </row>
    <row r="16931" spans="1:5" x14ac:dyDescent="0.3">
      <c r="A16931" t="s">
        <v>2052</v>
      </c>
      <c r="B16931" t="s">
        <v>5021</v>
      </c>
      <c r="C16931">
        <v>662.13198707736399</v>
      </c>
      <c r="D16931" t="s">
        <v>2480</v>
      </c>
      <c r="E16931" t="s">
        <v>65</v>
      </c>
    </row>
    <row r="16932" spans="1:5" x14ac:dyDescent="0.3">
      <c r="A16932" t="s">
        <v>2053</v>
      </c>
      <c r="B16932" t="s">
        <v>5021</v>
      </c>
      <c r="C16932">
        <v>495.56642532458397</v>
      </c>
      <c r="D16932" t="s">
        <v>2480</v>
      </c>
      <c r="E16932" t="s">
        <v>65</v>
      </c>
    </row>
    <row r="16933" spans="1:5" x14ac:dyDescent="0.3">
      <c r="A16933" t="s">
        <v>2054</v>
      </c>
      <c r="B16933" t="s">
        <v>5021</v>
      </c>
      <c r="C16933">
        <v>331.74075223559998</v>
      </c>
      <c r="D16933" t="s">
        <v>2480</v>
      </c>
      <c r="E16933" t="s">
        <v>65</v>
      </c>
    </row>
    <row r="16934" spans="1:5" x14ac:dyDescent="0.3">
      <c r="A16934" t="s">
        <v>2055</v>
      </c>
      <c r="B16934" t="s">
        <v>5021</v>
      </c>
      <c r="C16934">
        <v>419.89506567896302</v>
      </c>
      <c r="D16934" t="s">
        <v>2480</v>
      </c>
      <c r="E16934" t="s">
        <v>65</v>
      </c>
    </row>
    <row r="16935" spans="1:5" x14ac:dyDescent="0.3">
      <c r="A16935" t="s">
        <v>2056</v>
      </c>
      <c r="B16935" t="s">
        <v>5021</v>
      </c>
      <c r="C16935">
        <v>507.49079241448902</v>
      </c>
      <c r="D16935" t="s">
        <v>2480</v>
      </c>
      <c r="E16935" t="s">
        <v>65</v>
      </c>
    </row>
    <row r="16936" spans="1:5" x14ac:dyDescent="0.3">
      <c r="A16936" t="s">
        <v>2057</v>
      </c>
      <c r="B16936" t="s">
        <v>5021</v>
      </c>
      <c r="C16936">
        <v>503.07024343916908</v>
      </c>
      <c r="D16936" t="s">
        <v>2480</v>
      </c>
      <c r="E16936" t="s">
        <v>65</v>
      </c>
    </row>
    <row r="16937" spans="1:5" x14ac:dyDescent="0.3">
      <c r="A16937" t="s">
        <v>2059</v>
      </c>
      <c r="B16937" t="s">
        <v>5021</v>
      </c>
      <c r="C16937">
        <v>1375.6959979321396</v>
      </c>
      <c r="D16937" t="s">
        <v>2480</v>
      </c>
      <c r="E16937" t="s">
        <v>65</v>
      </c>
    </row>
    <row r="16938" spans="1:5" x14ac:dyDescent="0.3">
      <c r="A16938" t="s">
        <v>2060</v>
      </c>
      <c r="B16938" t="s">
        <v>5021</v>
      </c>
      <c r="C16938">
        <v>1221.906343190625</v>
      </c>
      <c r="D16938" t="s">
        <v>2480</v>
      </c>
      <c r="E16938" t="s">
        <v>65</v>
      </c>
    </row>
    <row r="16939" spans="1:5" x14ac:dyDescent="0.3">
      <c r="A16939" t="s">
        <v>2061</v>
      </c>
      <c r="B16939" t="s">
        <v>5021</v>
      </c>
      <c r="C16939">
        <v>2528.0434172604</v>
      </c>
      <c r="D16939" t="s">
        <v>2480</v>
      </c>
      <c r="E16939" t="s">
        <v>65</v>
      </c>
    </row>
    <row r="16940" spans="1:5" x14ac:dyDescent="0.3">
      <c r="A16940" t="s">
        <v>2062</v>
      </c>
      <c r="B16940" t="s">
        <v>5021</v>
      </c>
      <c r="C16940">
        <v>1935.9202252713392</v>
      </c>
      <c r="D16940" t="s">
        <v>2480</v>
      </c>
      <c r="E16940" t="s">
        <v>65</v>
      </c>
    </row>
    <row r="16941" spans="1:5" x14ac:dyDescent="0.3">
      <c r="A16941" t="s">
        <v>2063</v>
      </c>
      <c r="B16941" t="s">
        <v>5021</v>
      </c>
      <c r="C16941">
        <v>1534.3664740973254</v>
      </c>
      <c r="D16941" t="s">
        <v>2480</v>
      </c>
      <c r="E16941" t="s">
        <v>65</v>
      </c>
    </row>
    <row r="16942" spans="1:5" x14ac:dyDescent="0.3">
      <c r="A16942" t="s">
        <v>2064</v>
      </c>
      <c r="B16942" t="s">
        <v>5021</v>
      </c>
      <c r="C16942">
        <v>1171.8479037280999</v>
      </c>
      <c r="D16942" t="s">
        <v>2480</v>
      </c>
      <c r="E16942" t="s">
        <v>65</v>
      </c>
    </row>
    <row r="16943" spans="1:5" x14ac:dyDescent="0.3">
      <c r="A16943" t="s">
        <v>2065</v>
      </c>
      <c r="B16943" t="s">
        <v>5021</v>
      </c>
      <c r="C16943">
        <v>1774.69555208106</v>
      </c>
      <c r="D16943" t="s">
        <v>2480</v>
      </c>
      <c r="E16943" t="s">
        <v>65</v>
      </c>
    </row>
    <row r="16944" spans="1:5" x14ac:dyDescent="0.3">
      <c r="A16944" t="s">
        <v>2066</v>
      </c>
      <c r="B16944" t="s">
        <v>5021</v>
      </c>
      <c r="C16944">
        <v>1243.52565056556</v>
      </c>
      <c r="D16944" t="s">
        <v>2480</v>
      </c>
      <c r="E16944" t="s">
        <v>65</v>
      </c>
    </row>
    <row r="16945" spans="1:5" x14ac:dyDescent="0.3">
      <c r="A16945" t="s">
        <v>2067</v>
      </c>
      <c r="B16945" t="s">
        <v>5021</v>
      </c>
      <c r="C16945">
        <v>1846.5633734420949</v>
      </c>
      <c r="D16945" t="s">
        <v>2480</v>
      </c>
      <c r="E16945" t="s">
        <v>65</v>
      </c>
    </row>
    <row r="16946" spans="1:5" x14ac:dyDescent="0.3">
      <c r="A16946" t="s">
        <v>2068</v>
      </c>
      <c r="B16946" t="s">
        <v>5021</v>
      </c>
      <c r="C16946">
        <v>1399.5229749508994</v>
      </c>
      <c r="D16946" t="s">
        <v>2480</v>
      </c>
      <c r="E16946" t="s">
        <v>65</v>
      </c>
    </row>
    <row r="16947" spans="1:5" x14ac:dyDescent="0.3">
      <c r="A16947" t="s">
        <v>2069</v>
      </c>
      <c r="B16947" t="s">
        <v>5021</v>
      </c>
      <c r="C16947">
        <v>1689.3470361698503</v>
      </c>
      <c r="D16947" t="s">
        <v>2480</v>
      </c>
      <c r="E16947" t="s">
        <v>65</v>
      </c>
    </row>
    <row r="16948" spans="1:5" x14ac:dyDescent="0.3">
      <c r="A16948" t="s">
        <v>2070</v>
      </c>
      <c r="B16948" t="s">
        <v>5021</v>
      </c>
      <c r="C16948">
        <v>1202.3899612013499</v>
      </c>
      <c r="D16948" t="s">
        <v>2480</v>
      </c>
      <c r="E16948" t="s">
        <v>65</v>
      </c>
    </row>
    <row r="16949" spans="1:5" x14ac:dyDescent="0.3">
      <c r="A16949" t="s">
        <v>2071</v>
      </c>
      <c r="B16949" t="s">
        <v>5021</v>
      </c>
      <c r="C16949">
        <v>1122.94410973442</v>
      </c>
      <c r="D16949" t="s">
        <v>2480</v>
      </c>
      <c r="E16949" t="s">
        <v>65</v>
      </c>
    </row>
    <row r="16950" spans="1:5" x14ac:dyDescent="0.3">
      <c r="A16950" t="s">
        <v>2072</v>
      </c>
      <c r="B16950" t="s">
        <v>5021</v>
      </c>
      <c r="C16950">
        <v>1142.0153430536</v>
      </c>
      <c r="D16950" t="s">
        <v>2480</v>
      </c>
      <c r="E16950" t="s">
        <v>65</v>
      </c>
    </row>
    <row r="16951" spans="1:5" x14ac:dyDescent="0.3">
      <c r="A16951" t="s">
        <v>2073</v>
      </c>
      <c r="B16951" t="s">
        <v>5021</v>
      </c>
      <c r="C16951">
        <v>857.55420909059706</v>
      </c>
      <c r="D16951" t="s">
        <v>2480</v>
      </c>
      <c r="E16951" t="s">
        <v>65</v>
      </c>
    </row>
    <row r="16952" spans="1:5" x14ac:dyDescent="0.3">
      <c r="A16952" t="s">
        <v>2074</v>
      </c>
      <c r="B16952" t="s">
        <v>5021</v>
      </c>
      <c r="C16952">
        <v>1426.9259926981399</v>
      </c>
      <c r="D16952" t="s">
        <v>2480</v>
      </c>
      <c r="E16952" t="s">
        <v>65</v>
      </c>
    </row>
    <row r="16953" spans="1:5" x14ac:dyDescent="0.3">
      <c r="A16953" t="s">
        <v>2075</v>
      </c>
      <c r="B16953" t="s">
        <v>5021</v>
      </c>
      <c r="C16953">
        <v>1023.99375528082</v>
      </c>
      <c r="D16953" t="s">
        <v>2480</v>
      </c>
      <c r="E16953" t="s">
        <v>65</v>
      </c>
    </row>
    <row r="16954" spans="1:5" x14ac:dyDescent="0.3">
      <c r="A16954" t="s">
        <v>2076</v>
      </c>
      <c r="B16954" t="s">
        <v>5021</v>
      </c>
      <c r="C16954">
        <v>1307.6901092401999</v>
      </c>
      <c r="D16954" t="s">
        <v>2480</v>
      </c>
      <c r="E16954" t="s">
        <v>65</v>
      </c>
    </row>
    <row r="16955" spans="1:5" x14ac:dyDescent="0.3">
      <c r="A16955" t="s">
        <v>2077</v>
      </c>
      <c r="B16955" t="s">
        <v>5021</v>
      </c>
      <c r="C16955">
        <v>804.91203723775095</v>
      </c>
      <c r="D16955" t="s">
        <v>2480</v>
      </c>
      <c r="E16955" t="s">
        <v>65</v>
      </c>
    </row>
    <row r="16956" spans="1:5" x14ac:dyDescent="0.3">
      <c r="A16956" t="s">
        <v>2082</v>
      </c>
      <c r="B16956" t="s">
        <v>5021</v>
      </c>
      <c r="C16956">
        <v>3939.3971137042904</v>
      </c>
      <c r="D16956" t="s">
        <v>2480</v>
      </c>
      <c r="E16956" t="s">
        <v>65</v>
      </c>
    </row>
    <row r="16957" spans="1:5" x14ac:dyDescent="0.3">
      <c r="A16957" t="s">
        <v>2083</v>
      </c>
      <c r="B16957" t="s">
        <v>5021</v>
      </c>
      <c r="C16957">
        <v>2625.5130366133999</v>
      </c>
      <c r="D16957" t="s">
        <v>2480</v>
      </c>
      <c r="E16957" t="s">
        <v>65</v>
      </c>
    </row>
    <row r="16958" spans="1:5" x14ac:dyDescent="0.3">
      <c r="A16958" t="s">
        <v>2084</v>
      </c>
      <c r="B16958" t="s">
        <v>5021</v>
      </c>
      <c r="C16958">
        <v>3112.40701539152</v>
      </c>
      <c r="D16958" t="s">
        <v>2480</v>
      </c>
      <c r="E16958" t="s">
        <v>65</v>
      </c>
    </row>
    <row r="16959" spans="1:5" x14ac:dyDescent="0.3">
      <c r="A16959" t="s">
        <v>2085</v>
      </c>
      <c r="B16959" t="s">
        <v>5021</v>
      </c>
      <c r="C16959">
        <v>1278.3567686752101</v>
      </c>
      <c r="D16959" t="s">
        <v>2480</v>
      </c>
      <c r="E16959" t="s">
        <v>65</v>
      </c>
    </row>
    <row r="16960" spans="1:5" x14ac:dyDescent="0.3">
      <c r="A16960" t="s">
        <v>2086</v>
      </c>
      <c r="B16960" t="s">
        <v>5021</v>
      </c>
      <c r="C16960">
        <v>1656.7410271912299</v>
      </c>
      <c r="D16960" t="s">
        <v>2480</v>
      </c>
      <c r="E16960" t="s">
        <v>65</v>
      </c>
    </row>
    <row r="16961" spans="1:5" x14ac:dyDescent="0.3">
      <c r="A16961" t="s">
        <v>2091</v>
      </c>
      <c r="B16961" t="s">
        <v>5021</v>
      </c>
      <c r="C16961">
        <v>343.95673382608499</v>
      </c>
      <c r="D16961" t="s">
        <v>2480</v>
      </c>
      <c r="E16961" t="s">
        <v>65</v>
      </c>
    </row>
    <row r="16962" spans="1:5" x14ac:dyDescent="0.3">
      <c r="A16962" t="s">
        <v>2092</v>
      </c>
      <c r="B16962" t="s">
        <v>5021</v>
      </c>
      <c r="C16962">
        <v>255.62096952625501</v>
      </c>
      <c r="D16962" t="s">
        <v>2480</v>
      </c>
      <c r="E16962" t="s">
        <v>65</v>
      </c>
    </row>
    <row r="16963" spans="1:5" x14ac:dyDescent="0.3">
      <c r="A16963" t="s">
        <v>2093</v>
      </c>
      <c r="B16963" t="s">
        <v>5021</v>
      </c>
      <c r="C16963">
        <v>160.372034340309</v>
      </c>
      <c r="D16963" t="s">
        <v>2480</v>
      </c>
      <c r="E16963" t="s">
        <v>65</v>
      </c>
    </row>
    <row r="16964" spans="1:5" x14ac:dyDescent="0.3">
      <c r="A16964" t="s">
        <v>2094</v>
      </c>
      <c r="B16964" t="s">
        <v>5021</v>
      </c>
      <c r="C16964">
        <v>245.52444887066099</v>
      </c>
      <c r="D16964" t="s">
        <v>2480</v>
      </c>
      <c r="E16964" t="s">
        <v>65</v>
      </c>
    </row>
    <row r="16965" spans="1:5" x14ac:dyDescent="0.3">
      <c r="A16965" t="s">
        <v>2095</v>
      </c>
      <c r="B16965" t="s">
        <v>5021</v>
      </c>
      <c r="C16965">
        <v>599.19635869542299</v>
      </c>
      <c r="D16965" t="s">
        <v>2480</v>
      </c>
      <c r="E16965" t="s">
        <v>65</v>
      </c>
    </row>
    <row r="16966" spans="1:5" x14ac:dyDescent="0.3">
      <c r="A16966" t="s">
        <v>2096</v>
      </c>
      <c r="B16966" t="s">
        <v>5021</v>
      </c>
      <c r="C16966">
        <v>463.36222457084898</v>
      </c>
      <c r="D16966" t="s">
        <v>2480</v>
      </c>
      <c r="E16966" t="s">
        <v>65</v>
      </c>
    </row>
    <row r="16967" spans="1:5" x14ac:dyDescent="0.3">
      <c r="A16967" t="s">
        <v>2097</v>
      </c>
      <c r="B16967" t="s">
        <v>5021</v>
      </c>
      <c r="C16967">
        <v>540.34099533873496</v>
      </c>
      <c r="D16967" t="s">
        <v>2480</v>
      </c>
      <c r="E16967" t="s">
        <v>65</v>
      </c>
    </row>
    <row r="16968" spans="1:5" x14ac:dyDescent="0.3">
      <c r="A16968" t="s">
        <v>2098</v>
      </c>
      <c r="B16968" t="s">
        <v>5021</v>
      </c>
      <c r="C16968">
        <v>548.37268733084397</v>
      </c>
      <c r="D16968" t="s">
        <v>2480</v>
      </c>
      <c r="E16968" t="s">
        <v>65</v>
      </c>
    </row>
    <row r="16969" spans="1:5" x14ac:dyDescent="0.3">
      <c r="A16969" t="s">
        <v>2099</v>
      </c>
      <c r="B16969" t="s">
        <v>5021</v>
      </c>
      <c r="C16969">
        <v>4587.7746723017099</v>
      </c>
      <c r="D16969" t="s">
        <v>2480</v>
      </c>
      <c r="E16969" t="s">
        <v>65</v>
      </c>
    </row>
    <row r="16970" spans="1:5" x14ac:dyDescent="0.3">
      <c r="A16970" t="s">
        <v>2102</v>
      </c>
      <c r="B16970" t="s">
        <v>5021</v>
      </c>
      <c r="C16970">
        <v>4776.0168313037002</v>
      </c>
      <c r="D16970" t="s">
        <v>2480</v>
      </c>
      <c r="E16970" t="s">
        <v>65</v>
      </c>
    </row>
    <row r="16971" spans="1:5" x14ac:dyDescent="0.3">
      <c r="A16971" t="s">
        <v>2103</v>
      </c>
      <c r="B16971" t="s">
        <v>5021</v>
      </c>
      <c r="C16971">
        <v>2807.8063015405296</v>
      </c>
      <c r="D16971" t="s">
        <v>2480</v>
      </c>
      <c r="E16971" t="s">
        <v>65</v>
      </c>
    </row>
    <row r="16972" spans="1:5" x14ac:dyDescent="0.3">
      <c r="A16972" t="s">
        <v>2104</v>
      </c>
      <c r="B16972" t="s">
        <v>5021</v>
      </c>
      <c r="C16972">
        <v>4894.3552689403596</v>
      </c>
      <c r="D16972" t="s">
        <v>2480</v>
      </c>
      <c r="E16972" t="s">
        <v>65</v>
      </c>
    </row>
    <row r="16973" spans="1:5" x14ac:dyDescent="0.3">
      <c r="A16973" t="s">
        <v>2105</v>
      </c>
      <c r="B16973" t="s">
        <v>5021</v>
      </c>
      <c r="C16973">
        <v>4676.3041565455296</v>
      </c>
      <c r="D16973" t="s">
        <v>2480</v>
      </c>
      <c r="E16973" t="s">
        <v>65</v>
      </c>
    </row>
    <row r="16974" spans="1:5" x14ac:dyDescent="0.3">
      <c r="A16974" t="s">
        <v>2106</v>
      </c>
      <c r="B16974" t="s">
        <v>5021</v>
      </c>
      <c r="C16974">
        <v>1506.6154739583201</v>
      </c>
      <c r="D16974" t="s">
        <v>2480</v>
      </c>
      <c r="E16974" t="s">
        <v>65</v>
      </c>
    </row>
    <row r="16975" spans="1:5" x14ac:dyDescent="0.3">
      <c r="A16975" t="s">
        <v>2107</v>
      </c>
      <c r="B16975" t="s">
        <v>5021</v>
      </c>
      <c r="C16975">
        <v>1677.17665454952</v>
      </c>
      <c r="D16975" t="s">
        <v>2480</v>
      </c>
      <c r="E16975" t="s">
        <v>65</v>
      </c>
    </row>
    <row r="16976" spans="1:5" x14ac:dyDescent="0.3">
      <c r="A16976" t="s">
        <v>2108</v>
      </c>
      <c r="B16976" t="s">
        <v>5021</v>
      </c>
      <c r="C16976">
        <v>4218.8918114851203</v>
      </c>
      <c r="D16976" t="s">
        <v>2480</v>
      </c>
      <c r="E16976" t="s">
        <v>65</v>
      </c>
    </row>
    <row r="16977" spans="1:5" x14ac:dyDescent="0.3">
      <c r="A16977" t="s">
        <v>2109</v>
      </c>
      <c r="B16977" t="s">
        <v>5021</v>
      </c>
      <c r="C16977">
        <v>8600.3443382894202</v>
      </c>
      <c r="D16977" t="s">
        <v>2480</v>
      </c>
      <c r="E16977" t="s">
        <v>65</v>
      </c>
    </row>
    <row r="16978" spans="1:5" x14ac:dyDescent="0.3">
      <c r="A16978" t="s">
        <v>2110</v>
      </c>
      <c r="B16978" t="s">
        <v>5021</v>
      </c>
      <c r="C16978">
        <v>2332.1603463133401</v>
      </c>
      <c r="D16978" t="s">
        <v>2480</v>
      </c>
      <c r="E16978" t="s">
        <v>65</v>
      </c>
    </row>
    <row r="16979" spans="1:5" x14ac:dyDescent="0.3">
      <c r="A16979" t="s">
        <v>2111</v>
      </c>
      <c r="B16979" t="s">
        <v>5021</v>
      </c>
      <c r="C16979">
        <v>1983.7342322084801</v>
      </c>
      <c r="D16979" t="s">
        <v>2480</v>
      </c>
      <c r="E16979" t="s">
        <v>65</v>
      </c>
    </row>
    <row r="16980" spans="1:5" x14ac:dyDescent="0.3">
      <c r="A16980" t="s">
        <v>2112</v>
      </c>
      <c r="B16980" t="s">
        <v>5021</v>
      </c>
      <c r="C16980">
        <v>2895.05573510257</v>
      </c>
      <c r="D16980" t="s">
        <v>2480</v>
      </c>
      <c r="E16980" t="s">
        <v>65</v>
      </c>
    </row>
    <row r="16981" spans="1:5" x14ac:dyDescent="0.3">
      <c r="A16981" t="s">
        <v>2113</v>
      </c>
      <c r="B16981" t="s">
        <v>5021</v>
      </c>
      <c r="C16981">
        <v>3099.7620719666702</v>
      </c>
      <c r="D16981" t="s">
        <v>2480</v>
      </c>
      <c r="E16981" t="s">
        <v>65</v>
      </c>
    </row>
    <row r="16982" spans="1:5" x14ac:dyDescent="0.3">
      <c r="A16982" t="s">
        <v>2114</v>
      </c>
      <c r="B16982" t="s">
        <v>5021</v>
      </c>
      <c r="C16982">
        <v>3186.6257785544799</v>
      </c>
      <c r="D16982" t="s">
        <v>2480</v>
      </c>
      <c r="E16982" t="s">
        <v>65</v>
      </c>
    </row>
    <row r="16983" spans="1:5" x14ac:dyDescent="0.3">
      <c r="A16983" t="s">
        <v>2115</v>
      </c>
      <c r="B16983" t="s">
        <v>5021</v>
      </c>
      <c r="C16983">
        <v>3908.9138800672499</v>
      </c>
      <c r="D16983" t="s">
        <v>2480</v>
      </c>
      <c r="E16983" t="s">
        <v>65</v>
      </c>
    </row>
    <row r="16984" spans="1:5" x14ac:dyDescent="0.3">
      <c r="A16984" t="s">
        <v>2116</v>
      </c>
      <c r="B16984" t="s">
        <v>5021</v>
      </c>
      <c r="C16984">
        <v>642.54224303062301</v>
      </c>
      <c r="D16984" t="s">
        <v>2480</v>
      </c>
      <c r="E16984" t="s">
        <v>65</v>
      </c>
    </row>
    <row r="16985" spans="1:5" x14ac:dyDescent="0.3">
      <c r="A16985" t="s">
        <v>2117</v>
      </c>
      <c r="B16985" t="s">
        <v>5021</v>
      </c>
      <c r="C16985">
        <v>987.97532313581598</v>
      </c>
      <c r="D16985" t="s">
        <v>2480</v>
      </c>
      <c r="E16985" t="s">
        <v>65</v>
      </c>
    </row>
    <row r="16986" spans="1:5" x14ac:dyDescent="0.3">
      <c r="A16986" t="s">
        <v>2118</v>
      </c>
      <c r="B16986" t="s">
        <v>5021</v>
      </c>
      <c r="C16986">
        <v>736.67162252485002</v>
      </c>
      <c r="D16986" t="s">
        <v>2480</v>
      </c>
      <c r="E16986" t="s">
        <v>65</v>
      </c>
    </row>
    <row r="16987" spans="1:5" x14ac:dyDescent="0.3">
      <c r="A16987" t="s">
        <v>2119</v>
      </c>
      <c r="B16987" t="s">
        <v>5021</v>
      </c>
      <c r="C16987">
        <v>994.28903368752185</v>
      </c>
      <c r="D16987" t="s">
        <v>2480</v>
      </c>
      <c r="E16987" t="s">
        <v>65</v>
      </c>
    </row>
    <row r="16988" spans="1:5" x14ac:dyDescent="0.3">
      <c r="A16988" t="s">
        <v>2120</v>
      </c>
      <c r="B16988" t="s">
        <v>5021</v>
      </c>
      <c r="C16988">
        <v>618.730672013662</v>
      </c>
      <c r="D16988" t="s">
        <v>2480</v>
      </c>
      <c r="E16988" t="s">
        <v>65</v>
      </c>
    </row>
    <row r="16989" spans="1:5" x14ac:dyDescent="0.3">
      <c r="A16989" t="s">
        <v>2121</v>
      </c>
      <c r="B16989" t="s">
        <v>5021</v>
      </c>
      <c r="C16989">
        <v>399.11720309588293</v>
      </c>
      <c r="D16989" t="s">
        <v>2480</v>
      </c>
      <c r="E16989" t="s">
        <v>65</v>
      </c>
    </row>
    <row r="16990" spans="1:5" x14ac:dyDescent="0.3">
      <c r="A16990" t="s">
        <v>2122</v>
      </c>
      <c r="B16990" t="s">
        <v>5021</v>
      </c>
      <c r="C16990">
        <v>762.43416697286398</v>
      </c>
      <c r="D16990" t="s">
        <v>2480</v>
      </c>
      <c r="E16990" t="s">
        <v>65</v>
      </c>
    </row>
    <row r="16991" spans="1:5" x14ac:dyDescent="0.3">
      <c r="A16991" t="s">
        <v>2123</v>
      </c>
      <c r="B16991" t="s">
        <v>5021</v>
      </c>
      <c r="C16991">
        <v>534.61101089295903</v>
      </c>
      <c r="D16991" t="s">
        <v>2480</v>
      </c>
      <c r="E16991" t="s">
        <v>65</v>
      </c>
    </row>
    <row r="16992" spans="1:5" x14ac:dyDescent="0.3">
      <c r="A16992" t="s">
        <v>2124</v>
      </c>
      <c r="B16992" t="s">
        <v>5021</v>
      </c>
      <c r="C16992">
        <v>920.62130665846303</v>
      </c>
      <c r="D16992" t="s">
        <v>2480</v>
      </c>
      <c r="E16992" t="s">
        <v>65</v>
      </c>
    </row>
    <row r="16993" spans="1:5" x14ac:dyDescent="0.3">
      <c r="A16993" t="s">
        <v>2135</v>
      </c>
      <c r="B16993" t="s">
        <v>5021</v>
      </c>
      <c r="C16993">
        <v>251.29253494128801</v>
      </c>
      <c r="D16993" t="s">
        <v>2480</v>
      </c>
      <c r="E16993" t="s">
        <v>65</v>
      </c>
    </row>
    <row r="16994" spans="1:5" x14ac:dyDescent="0.3">
      <c r="A16994" t="s">
        <v>2136</v>
      </c>
      <c r="B16994" t="s">
        <v>5021</v>
      </c>
      <c r="C16994">
        <v>209.11293928977301</v>
      </c>
      <c r="D16994" t="s">
        <v>2480</v>
      </c>
      <c r="E16994" t="s">
        <v>65</v>
      </c>
    </row>
    <row r="16995" spans="1:5" x14ac:dyDescent="0.3">
      <c r="A16995" t="s">
        <v>2137</v>
      </c>
      <c r="B16995" t="s">
        <v>5021</v>
      </c>
      <c r="C16995">
        <v>194.01928647170701</v>
      </c>
      <c r="D16995" t="s">
        <v>2480</v>
      </c>
      <c r="E16995" t="s">
        <v>65</v>
      </c>
    </row>
    <row r="16996" spans="1:5" x14ac:dyDescent="0.3">
      <c r="A16996" t="s">
        <v>2138</v>
      </c>
      <c r="B16996" t="s">
        <v>5021</v>
      </c>
      <c r="C16996">
        <v>283.85317905320397</v>
      </c>
      <c r="D16996" t="s">
        <v>2480</v>
      </c>
      <c r="E16996" t="s">
        <v>65</v>
      </c>
    </row>
    <row r="16997" spans="1:5" x14ac:dyDescent="0.3">
      <c r="A16997" t="s">
        <v>2139</v>
      </c>
      <c r="B16997" t="s">
        <v>5021</v>
      </c>
      <c r="C16997">
        <v>608.01588523982002</v>
      </c>
      <c r="D16997" t="s">
        <v>2480</v>
      </c>
      <c r="E16997" t="s">
        <v>65</v>
      </c>
    </row>
    <row r="16998" spans="1:5" x14ac:dyDescent="0.3">
      <c r="A16998" t="s">
        <v>2140</v>
      </c>
      <c r="B16998" t="s">
        <v>5021</v>
      </c>
      <c r="C16998">
        <v>504.52242911892699</v>
      </c>
      <c r="D16998" t="s">
        <v>2480</v>
      </c>
      <c r="E16998" t="s">
        <v>65</v>
      </c>
    </row>
    <row r="16999" spans="1:5" x14ac:dyDescent="0.3">
      <c r="A16999" t="s">
        <v>2141</v>
      </c>
      <c r="B16999" t="s">
        <v>5021</v>
      </c>
      <c r="C16999">
        <v>393.25785709179399</v>
      </c>
      <c r="D16999" t="s">
        <v>2480</v>
      </c>
      <c r="E16999" t="s">
        <v>65</v>
      </c>
    </row>
    <row r="17000" spans="1:5" x14ac:dyDescent="0.3">
      <c r="A17000" t="s">
        <v>2142</v>
      </c>
      <c r="B17000" t="s">
        <v>5021</v>
      </c>
      <c r="C17000">
        <v>585.07662224613796</v>
      </c>
      <c r="D17000" t="s">
        <v>2480</v>
      </c>
      <c r="E17000" t="s">
        <v>65</v>
      </c>
    </row>
    <row r="17001" spans="1:5" x14ac:dyDescent="0.3">
      <c r="A17001" t="s">
        <v>2143</v>
      </c>
      <c r="B17001" t="s">
        <v>5021</v>
      </c>
      <c r="C17001">
        <v>518.62828925157601</v>
      </c>
      <c r="D17001" t="s">
        <v>2480</v>
      </c>
      <c r="E17001" t="s">
        <v>65</v>
      </c>
    </row>
    <row r="17002" spans="1:5" x14ac:dyDescent="0.3">
      <c r="A17002" t="s">
        <v>2144</v>
      </c>
      <c r="B17002" t="s">
        <v>5021</v>
      </c>
      <c r="C17002">
        <v>430.23167036011802</v>
      </c>
      <c r="D17002" t="s">
        <v>2480</v>
      </c>
      <c r="E17002" t="s">
        <v>65</v>
      </c>
    </row>
    <row r="17003" spans="1:5" x14ac:dyDescent="0.3">
      <c r="A17003" t="s">
        <v>2145</v>
      </c>
      <c r="B17003" t="s">
        <v>5021</v>
      </c>
      <c r="C17003">
        <v>318.31184342652199</v>
      </c>
      <c r="D17003" t="s">
        <v>2480</v>
      </c>
      <c r="E17003" t="s">
        <v>65</v>
      </c>
    </row>
    <row r="17004" spans="1:5" x14ac:dyDescent="0.3">
      <c r="A17004" t="s">
        <v>2146</v>
      </c>
      <c r="B17004" t="s">
        <v>5021</v>
      </c>
      <c r="C17004">
        <v>1156.57687285202</v>
      </c>
      <c r="D17004" t="s">
        <v>2480</v>
      </c>
      <c r="E17004" t="s">
        <v>65</v>
      </c>
    </row>
    <row r="17005" spans="1:5" x14ac:dyDescent="0.3">
      <c r="A17005" t="s">
        <v>2147</v>
      </c>
      <c r="B17005" t="s">
        <v>5021</v>
      </c>
      <c r="C17005">
        <v>1479.7980727614099</v>
      </c>
      <c r="D17005" t="s">
        <v>2480</v>
      </c>
      <c r="E17005" t="s">
        <v>65</v>
      </c>
    </row>
    <row r="17006" spans="1:5" x14ac:dyDescent="0.3">
      <c r="A17006" t="s">
        <v>2148</v>
      </c>
      <c r="B17006" t="s">
        <v>5021</v>
      </c>
      <c r="C17006">
        <v>743.07058940579202</v>
      </c>
      <c r="D17006" t="s">
        <v>2480</v>
      </c>
      <c r="E17006" t="s">
        <v>65</v>
      </c>
    </row>
    <row r="17007" spans="1:5" x14ac:dyDescent="0.3">
      <c r="A17007" t="s">
        <v>2149</v>
      </c>
      <c r="B17007" t="s">
        <v>5021</v>
      </c>
      <c r="C17007">
        <v>1424.0517104890801</v>
      </c>
      <c r="D17007" t="s">
        <v>2480</v>
      </c>
      <c r="E17007" t="s">
        <v>65</v>
      </c>
    </row>
    <row r="17008" spans="1:5" x14ac:dyDescent="0.3">
      <c r="A17008" t="s">
        <v>2150</v>
      </c>
      <c r="B17008" t="s">
        <v>5021</v>
      </c>
      <c r="C17008">
        <v>787.40021962831884</v>
      </c>
      <c r="D17008" t="s">
        <v>2480</v>
      </c>
      <c r="E17008" t="s">
        <v>65</v>
      </c>
    </row>
    <row r="17009" spans="1:5" x14ac:dyDescent="0.3">
      <c r="A17009" t="s">
        <v>2151</v>
      </c>
      <c r="B17009" t="s">
        <v>5021</v>
      </c>
      <c r="C17009">
        <v>1445.9771790357599</v>
      </c>
      <c r="D17009" t="s">
        <v>2480</v>
      </c>
      <c r="E17009" t="s">
        <v>65</v>
      </c>
    </row>
    <row r="17010" spans="1:5" x14ac:dyDescent="0.3">
      <c r="A17010" t="s">
        <v>2152</v>
      </c>
      <c r="B17010" t="s">
        <v>5021</v>
      </c>
      <c r="C17010">
        <v>2007.52704011019</v>
      </c>
      <c r="D17010" t="s">
        <v>2480</v>
      </c>
      <c r="E17010" t="s">
        <v>65</v>
      </c>
    </row>
    <row r="17011" spans="1:5" x14ac:dyDescent="0.3">
      <c r="A17011" t="s">
        <v>2153</v>
      </c>
      <c r="B17011" t="s">
        <v>5021</v>
      </c>
      <c r="C17011">
        <v>3198.95877603488</v>
      </c>
      <c r="D17011" t="s">
        <v>2480</v>
      </c>
      <c r="E17011" t="s">
        <v>65</v>
      </c>
    </row>
    <row r="17012" spans="1:5" x14ac:dyDescent="0.3">
      <c r="A17012" t="s">
        <v>2154</v>
      </c>
      <c r="B17012" t="s">
        <v>5021</v>
      </c>
      <c r="C17012">
        <v>1945.22179407519</v>
      </c>
      <c r="D17012" t="s">
        <v>2480</v>
      </c>
      <c r="E17012" t="s">
        <v>65</v>
      </c>
    </row>
    <row r="17013" spans="1:5" x14ac:dyDescent="0.3">
      <c r="A17013" t="s">
        <v>2155</v>
      </c>
      <c r="B17013" t="s">
        <v>5021</v>
      </c>
      <c r="C17013">
        <v>1422.3548142500199</v>
      </c>
      <c r="D17013" t="s">
        <v>2480</v>
      </c>
      <c r="E17013" t="s">
        <v>65</v>
      </c>
    </row>
    <row r="17014" spans="1:5" x14ac:dyDescent="0.3">
      <c r="A17014" t="s">
        <v>2156</v>
      </c>
      <c r="B17014" t="s">
        <v>5021</v>
      </c>
      <c r="C17014">
        <v>1727.5194445342399</v>
      </c>
      <c r="D17014" t="s">
        <v>2480</v>
      </c>
      <c r="E17014" t="s">
        <v>65</v>
      </c>
    </row>
    <row r="17015" spans="1:5" x14ac:dyDescent="0.3">
      <c r="A17015" t="s">
        <v>2157</v>
      </c>
      <c r="B17015" t="s">
        <v>5021</v>
      </c>
      <c r="C17015">
        <v>1697.15862455161</v>
      </c>
      <c r="D17015" t="s">
        <v>2480</v>
      </c>
      <c r="E17015" t="s">
        <v>65</v>
      </c>
    </row>
    <row r="17016" spans="1:5" x14ac:dyDescent="0.3">
      <c r="A17016" t="s">
        <v>2160</v>
      </c>
      <c r="B17016" t="s">
        <v>5021</v>
      </c>
      <c r="C17016">
        <v>6970.2433439654296</v>
      </c>
      <c r="D17016" t="s">
        <v>2480</v>
      </c>
      <c r="E17016" t="s">
        <v>65</v>
      </c>
    </row>
    <row r="17017" spans="1:5" x14ac:dyDescent="0.3">
      <c r="A17017" t="s">
        <v>2161</v>
      </c>
      <c r="B17017" t="s">
        <v>5021</v>
      </c>
      <c r="C17017">
        <v>2485.1653621</v>
      </c>
      <c r="D17017" t="s">
        <v>2480</v>
      </c>
      <c r="E17017" t="s">
        <v>65</v>
      </c>
    </row>
    <row r="17018" spans="1:5" x14ac:dyDescent="0.3">
      <c r="A17018" t="s">
        <v>2162</v>
      </c>
      <c r="B17018" t="s">
        <v>5021</v>
      </c>
      <c r="C17018">
        <v>2116.0526153086398</v>
      </c>
      <c r="D17018" t="s">
        <v>2480</v>
      </c>
      <c r="E17018" t="s">
        <v>65</v>
      </c>
    </row>
    <row r="17019" spans="1:5" x14ac:dyDescent="0.3">
      <c r="A17019" t="s">
        <v>2171</v>
      </c>
      <c r="B17019" t="s">
        <v>5021</v>
      </c>
      <c r="C17019">
        <v>1174.40832182759</v>
      </c>
      <c r="D17019" t="s">
        <v>2480</v>
      </c>
      <c r="E17019" t="s">
        <v>65</v>
      </c>
    </row>
    <row r="17020" spans="1:5" x14ac:dyDescent="0.3">
      <c r="A17020" t="s">
        <v>2172</v>
      </c>
      <c r="B17020" t="s">
        <v>5021</v>
      </c>
      <c r="C17020">
        <v>1177.4119695140701</v>
      </c>
      <c r="D17020" t="s">
        <v>2480</v>
      </c>
      <c r="E17020" t="s">
        <v>65</v>
      </c>
    </row>
    <row r="17021" spans="1:5" x14ac:dyDescent="0.3">
      <c r="A17021" t="s">
        <v>2173</v>
      </c>
      <c r="B17021" t="s">
        <v>5021</v>
      </c>
      <c r="C17021">
        <v>1138.47512453422</v>
      </c>
      <c r="D17021" t="s">
        <v>2480</v>
      </c>
      <c r="E17021" t="s">
        <v>65</v>
      </c>
    </row>
    <row r="17022" spans="1:5" x14ac:dyDescent="0.3">
      <c r="A17022" t="s">
        <v>2174</v>
      </c>
      <c r="B17022" t="s">
        <v>5021</v>
      </c>
      <c r="C17022">
        <v>968.47506040845985</v>
      </c>
      <c r="D17022" t="s">
        <v>2480</v>
      </c>
      <c r="E17022" t="s">
        <v>65</v>
      </c>
    </row>
    <row r="17023" spans="1:5" x14ac:dyDescent="0.3">
      <c r="A17023" t="s">
        <v>2175</v>
      </c>
      <c r="B17023" t="s">
        <v>5021</v>
      </c>
      <c r="C17023">
        <v>1276.71719019027</v>
      </c>
      <c r="D17023" t="s">
        <v>2480</v>
      </c>
      <c r="E17023" t="s">
        <v>65</v>
      </c>
    </row>
    <row r="17024" spans="1:5" x14ac:dyDescent="0.3">
      <c r="A17024" t="s">
        <v>2176</v>
      </c>
      <c r="B17024" t="s">
        <v>5021</v>
      </c>
      <c r="C17024">
        <v>1256.2713408171901</v>
      </c>
      <c r="D17024" t="s">
        <v>2480</v>
      </c>
      <c r="E17024" t="s">
        <v>65</v>
      </c>
    </row>
    <row r="17025" spans="1:5" x14ac:dyDescent="0.3">
      <c r="A17025" t="s">
        <v>2177</v>
      </c>
      <c r="B17025" t="s">
        <v>5021</v>
      </c>
      <c r="C17025">
        <v>1793.48021328189</v>
      </c>
      <c r="D17025" t="s">
        <v>2480</v>
      </c>
      <c r="E17025" t="s">
        <v>65</v>
      </c>
    </row>
    <row r="17026" spans="1:5" x14ac:dyDescent="0.3">
      <c r="A17026" t="s">
        <v>2178</v>
      </c>
      <c r="B17026" t="s">
        <v>5021</v>
      </c>
      <c r="C17026">
        <v>1207.6371362086199</v>
      </c>
      <c r="D17026" t="s">
        <v>2480</v>
      </c>
      <c r="E17026" t="s">
        <v>65</v>
      </c>
    </row>
    <row r="17027" spans="1:5" x14ac:dyDescent="0.3">
      <c r="A17027" t="s">
        <v>2179</v>
      </c>
      <c r="B17027" t="s">
        <v>5021</v>
      </c>
      <c r="C17027">
        <v>1812.8288852866101</v>
      </c>
      <c r="D17027" t="s">
        <v>2480</v>
      </c>
      <c r="E17027" t="s">
        <v>65</v>
      </c>
    </row>
    <row r="17028" spans="1:5" x14ac:dyDescent="0.3">
      <c r="A17028" t="s">
        <v>2180</v>
      </c>
      <c r="B17028" t="s">
        <v>5021</v>
      </c>
      <c r="C17028">
        <v>1595.37818949189</v>
      </c>
      <c r="D17028" t="s">
        <v>2480</v>
      </c>
      <c r="E17028" t="s">
        <v>65</v>
      </c>
    </row>
    <row r="17029" spans="1:5" x14ac:dyDescent="0.3">
      <c r="A17029" t="s">
        <v>2181</v>
      </c>
      <c r="B17029" t="s">
        <v>5021</v>
      </c>
      <c r="C17029">
        <v>503.41098318050695</v>
      </c>
      <c r="D17029" t="s">
        <v>2480</v>
      </c>
      <c r="E17029" t="s">
        <v>65</v>
      </c>
    </row>
    <row r="17030" spans="1:5" x14ac:dyDescent="0.3">
      <c r="A17030" t="s">
        <v>2182</v>
      </c>
      <c r="B17030" t="s">
        <v>5021</v>
      </c>
      <c r="C17030">
        <v>757.82430618674903</v>
      </c>
      <c r="D17030" t="s">
        <v>2480</v>
      </c>
      <c r="E17030" t="s">
        <v>65</v>
      </c>
    </row>
    <row r="17031" spans="1:5" x14ac:dyDescent="0.3">
      <c r="A17031" t="s">
        <v>2183</v>
      </c>
      <c r="B17031" t="s">
        <v>5021</v>
      </c>
      <c r="C17031">
        <v>916.89592106800819</v>
      </c>
      <c r="D17031" t="s">
        <v>2480</v>
      </c>
      <c r="E17031" t="s">
        <v>65</v>
      </c>
    </row>
    <row r="17032" spans="1:5" x14ac:dyDescent="0.3">
      <c r="A17032" t="s">
        <v>2184</v>
      </c>
      <c r="B17032" t="s">
        <v>5021</v>
      </c>
      <c r="C17032">
        <v>569.97429225807196</v>
      </c>
      <c r="D17032" t="s">
        <v>2480</v>
      </c>
      <c r="E17032" t="s">
        <v>65</v>
      </c>
    </row>
    <row r="17033" spans="1:5" x14ac:dyDescent="0.3">
      <c r="A17033" t="s">
        <v>2185</v>
      </c>
      <c r="B17033" t="s">
        <v>5021</v>
      </c>
      <c r="C17033">
        <v>1595.0636245164919</v>
      </c>
      <c r="D17033" t="s">
        <v>2480</v>
      </c>
      <c r="E17033" t="s">
        <v>65</v>
      </c>
    </row>
    <row r="17034" spans="1:5" x14ac:dyDescent="0.3">
      <c r="A17034" t="s">
        <v>2186</v>
      </c>
      <c r="B17034" t="s">
        <v>5021</v>
      </c>
      <c r="C17034">
        <v>2070.6918819217408</v>
      </c>
      <c r="D17034" t="s">
        <v>2480</v>
      </c>
      <c r="E17034" t="s">
        <v>65</v>
      </c>
    </row>
    <row r="17035" spans="1:5" x14ac:dyDescent="0.3">
      <c r="A17035" t="s">
        <v>2187</v>
      </c>
      <c r="B17035" t="s">
        <v>5021</v>
      </c>
      <c r="C17035">
        <v>2013.9239224061894</v>
      </c>
      <c r="D17035" t="s">
        <v>2480</v>
      </c>
      <c r="E17035" t="s">
        <v>65</v>
      </c>
    </row>
    <row r="17036" spans="1:5" x14ac:dyDescent="0.3">
      <c r="A17036" t="s">
        <v>2188</v>
      </c>
      <c r="B17036" t="s">
        <v>5021</v>
      </c>
      <c r="C17036">
        <v>2428.0584369713683</v>
      </c>
      <c r="D17036" t="s">
        <v>2480</v>
      </c>
      <c r="E17036" t="s">
        <v>65</v>
      </c>
    </row>
    <row r="17037" spans="1:5" x14ac:dyDescent="0.3">
      <c r="A17037" t="s">
        <v>2189</v>
      </c>
      <c r="B17037" t="s">
        <v>5021</v>
      </c>
      <c r="C17037">
        <v>2945.4331114938118</v>
      </c>
      <c r="D17037" t="s">
        <v>2480</v>
      </c>
      <c r="E17037" t="s">
        <v>65</v>
      </c>
    </row>
    <row r="17038" spans="1:5" x14ac:dyDescent="0.3">
      <c r="A17038" t="s">
        <v>2190</v>
      </c>
      <c r="B17038" t="s">
        <v>5021</v>
      </c>
      <c r="C17038">
        <v>2271.0609532899898</v>
      </c>
      <c r="D17038" t="s">
        <v>2480</v>
      </c>
      <c r="E17038" t="s">
        <v>65</v>
      </c>
    </row>
    <row r="17039" spans="1:5" x14ac:dyDescent="0.3">
      <c r="A17039" t="s">
        <v>2191</v>
      </c>
      <c r="B17039" t="s">
        <v>5021</v>
      </c>
      <c r="C17039">
        <v>3072.1087080946668</v>
      </c>
      <c r="D17039" t="s">
        <v>2480</v>
      </c>
      <c r="E17039" t="s">
        <v>65</v>
      </c>
    </row>
    <row r="17040" spans="1:5" x14ac:dyDescent="0.3">
      <c r="A17040" t="s">
        <v>2192</v>
      </c>
      <c r="B17040" t="s">
        <v>5021</v>
      </c>
      <c r="C17040">
        <v>1462.6954172852315</v>
      </c>
      <c r="D17040" t="s">
        <v>2480</v>
      </c>
      <c r="E17040" t="s">
        <v>65</v>
      </c>
    </row>
    <row r="17041" spans="1:5" x14ac:dyDescent="0.3">
      <c r="A17041" t="s">
        <v>2193</v>
      </c>
      <c r="B17041" t="s">
        <v>5021</v>
      </c>
      <c r="C17041">
        <v>905.40040260702801</v>
      </c>
      <c r="D17041" t="s">
        <v>2480</v>
      </c>
      <c r="E17041" t="s">
        <v>65</v>
      </c>
    </row>
    <row r="17042" spans="1:5" x14ac:dyDescent="0.3">
      <c r="A17042" t="s">
        <v>2194</v>
      </c>
      <c r="B17042" t="s">
        <v>5021</v>
      </c>
      <c r="C17042">
        <v>1660.2269921180507</v>
      </c>
      <c r="D17042" t="s">
        <v>2480</v>
      </c>
      <c r="E17042" t="s">
        <v>65</v>
      </c>
    </row>
    <row r="17043" spans="1:5" x14ac:dyDescent="0.3">
      <c r="A17043" t="s">
        <v>2195</v>
      </c>
      <c r="B17043" t="s">
        <v>5021</v>
      </c>
      <c r="C17043">
        <v>1415.8399071339707</v>
      </c>
      <c r="D17043" t="s">
        <v>2480</v>
      </c>
      <c r="E17043" t="s">
        <v>65</v>
      </c>
    </row>
    <row r="17044" spans="1:5" x14ac:dyDescent="0.3">
      <c r="A17044" t="s">
        <v>2196</v>
      </c>
      <c r="B17044" t="s">
        <v>5021</v>
      </c>
      <c r="C17044">
        <v>1116.2981276285593</v>
      </c>
      <c r="D17044" t="s">
        <v>2480</v>
      </c>
      <c r="E17044" t="s">
        <v>65</v>
      </c>
    </row>
    <row r="17045" spans="1:5" x14ac:dyDescent="0.3">
      <c r="A17045" t="s">
        <v>2197</v>
      </c>
      <c r="B17045" t="s">
        <v>5021</v>
      </c>
      <c r="C17045">
        <v>2279.5595763105184</v>
      </c>
      <c r="D17045" t="s">
        <v>2480</v>
      </c>
      <c r="E17045" t="s">
        <v>65</v>
      </c>
    </row>
    <row r="17046" spans="1:5" x14ac:dyDescent="0.3">
      <c r="A17046" t="s">
        <v>2198</v>
      </c>
      <c r="B17046" t="s">
        <v>5021</v>
      </c>
      <c r="C17046">
        <v>2055.7167554867892</v>
      </c>
      <c r="D17046" t="s">
        <v>2480</v>
      </c>
      <c r="E17046" t="s">
        <v>65</v>
      </c>
    </row>
    <row r="17047" spans="1:5" x14ac:dyDescent="0.3">
      <c r="A17047" t="s">
        <v>2205</v>
      </c>
      <c r="B17047" t="s">
        <v>5021</v>
      </c>
      <c r="C17047">
        <v>3432.3985542006603</v>
      </c>
      <c r="D17047" t="s">
        <v>2480</v>
      </c>
      <c r="E17047" t="s">
        <v>65</v>
      </c>
    </row>
    <row r="17048" spans="1:5" x14ac:dyDescent="0.3">
      <c r="A17048" t="s">
        <v>2206</v>
      </c>
      <c r="B17048" t="s">
        <v>5021</v>
      </c>
      <c r="C17048">
        <v>3367.4256610510301</v>
      </c>
      <c r="D17048" t="s">
        <v>2480</v>
      </c>
      <c r="E17048" t="s">
        <v>65</v>
      </c>
    </row>
    <row r="17049" spans="1:5" x14ac:dyDescent="0.3">
      <c r="A17049" t="s">
        <v>2207</v>
      </c>
      <c r="B17049" t="s">
        <v>5021</v>
      </c>
      <c r="C17049">
        <v>3572.2365862928996</v>
      </c>
      <c r="D17049" t="s">
        <v>2480</v>
      </c>
      <c r="E17049" t="s">
        <v>65</v>
      </c>
    </row>
    <row r="17050" spans="1:5" x14ac:dyDescent="0.3">
      <c r="A17050" t="s">
        <v>2208</v>
      </c>
      <c r="B17050" t="s">
        <v>5021</v>
      </c>
      <c r="C17050">
        <v>588.439708158754</v>
      </c>
      <c r="D17050" t="s">
        <v>2480</v>
      </c>
      <c r="E17050" t="s">
        <v>65</v>
      </c>
    </row>
    <row r="17051" spans="1:5" x14ac:dyDescent="0.3">
      <c r="A17051" t="s">
        <v>2209</v>
      </c>
      <c r="B17051" t="s">
        <v>5021</v>
      </c>
      <c r="C17051">
        <v>547.83413302219901</v>
      </c>
      <c r="D17051" t="s">
        <v>2480</v>
      </c>
      <c r="E17051" t="s">
        <v>65</v>
      </c>
    </row>
    <row r="17052" spans="1:5" x14ac:dyDescent="0.3">
      <c r="A17052" t="s">
        <v>2210</v>
      </c>
      <c r="B17052" t="s">
        <v>5021</v>
      </c>
      <c r="C17052">
        <v>920.468255622897</v>
      </c>
      <c r="D17052" t="s">
        <v>2480</v>
      </c>
      <c r="E17052" t="s">
        <v>65</v>
      </c>
    </row>
    <row r="17053" spans="1:5" x14ac:dyDescent="0.3">
      <c r="A17053" t="s">
        <v>2211</v>
      </c>
      <c r="B17053" t="s">
        <v>5021</v>
      </c>
      <c r="C17053">
        <v>520.65346875421699</v>
      </c>
      <c r="D17053" t="s">
        <v>2480</v>
      </c>
      <c r="E17053" t="s">
        <v>65</v>
      </c>
    </row>
    <row r="17054" spans="1:5" x14ac:dyDescent="0.3">
      <c r="A17054" t="s">
        <v>2212</v>
      </c>
      <c r="B17054" t="s">
        <v>5021</v>
      </c>
      <c r="C17054">
        <v>688.00479115771998</v>
      </c>
      <c r="D17054" t="s">
        <v>2480</v>
      </c>
      <c r="E17054" t="s">
        <v>65</v>
      </c>
    </row>
    <row r="17055" spans="1:5" x14ac:dyDescent="0.3">
      <c r="A17055" t="s">
        <v>2213</v>
      </c>
      <c r="B17055" t="s">
        <v>5021</v>
      </c>
      <c r="C17055">
        <v>635.30563567842898</v>
      </c>
      <c r="D17055" t="s">
        <v>2480</v>
      </c>
      <c r="E17055" t="s">
        <v>65</v>
      </c>
    </row>
    <row r="17056" spans="1:5" x14ac:dyDescent="0.3">
      <c r="A17056" t="s">
        <v>2214</v>
      </c>
      <c r="B17056" t="s">
        <v>5021</v>
      </c>
      <c r="C17056">
        <v>599.73152799075604</v>
      </c>
      <c r="D17056" t="s">
        <v>2480</v>
      </c>
      <c r="E17056" t="s">
        <v>65</v>
      </c>
    </row>
    <row r="17057" spans="1:5" x14ac:dyDescent="0.3">
      <c r="A17057" t="s">
        <v>2219</v>
      </c>
      <c r="B17057" t="s">
        <v>5021</v>
      </c>
      <c r="C17057">
        <v>8669.1473845398505</v>
      </c>
      <c r="D17057" t="s">
        <v>2480</v>
      </c>
      <c r="E17057" t="s">
        <v>65</v>
      </c>
    </row>
    <row r="17058" spans="1:5" x14ac:dyDescent="0.3">
      <c r="A17058" t="s">
        <v>2220</v>
      </c>
      <c r="B17058" t="s">
        <v>5021</v>
      </c>
      <c r="C17058">
        <v>8205.8177378510809</v>
      </c>
      <c r="D17058" t="s">
        <v>2480</v>
      </c>
      <c r="E17058" t="s">
        <v>65</v>
      </c>
    </row>
    <row r="17059" spans="1:5" x14ac:dyDescent="0.3">
      <c r="A17059" t="s">
        <v>2222</v>
      </c>
      <c r="B17059" t="s">
        <v>5021</v>
      </c>
      <c r="C17059">
        <v>4258.2484138809396</v>
      </c>
      <c r="D17059" t="s">
        <v>2480</v>
      </c>
      <c r="E17059" t="s">
        <v>65</v>
      </c>
    </row>
    <row r="17060" spans="1:5" x14ac:dyDescent="0.3">
      <c r="A17060" t="s">
        <v>2223</v>
      </c>
      <c r="B17060" t="s">
        <v>5021</v>
      </c>
      <c r="C17060">
        <v>3252.5745450422701</v>
      </c>
      <c r="D17060" t="s">
        <v>2480</v>
      </c>
      <c r="E17060" t="s">
        <v>65</v>
      </c>
    </row>
    <row r="17061" spans="1:5" x14ac:dyDescent="0.3">
      <c r="A17061" t="s">
        <v>2224</v>
      </c>
      <c r="B17061" t="s">
        <v>5021</v>
      </c>
      <c r="C17061">
        <v>6541.1029179624002</v>
      </c>
      <c r="D17061" t="s">
        <v>2480</v>
      </c>
      <c r="E17061" t="s">
        <v>65</v>
      </c>
    </row>
    <row r="17062" spans="1:5" x14ac:dyDescent="0.3">
      <c r="A17062" t="s">
        <v>2225</v>
      </c>
      <c r="B17062" t="s">
        <v>5021</v>
      </c>
      <c r="C17062">
        <v>3699.5734712292501</v>
      </c>
      <c r="D17062" t="s">
        <v>2480</v>
      </c>
      <c r="E17062" t="s">
        <v>65</v>
      </c>
    </row>
    <row r="17063" spans="1:5" x14ac:dyDescent="0.3">
      <c r="A17063" t="s">
        <v>2226</v>
      </c>
      <c r="B17063" t="s">
        <v>5021</v>
      </c>
      <c r="C17063">
        <v>38948.247068880999</v>
      </c>
      <c r="D17063" t="s">
        <v>2480</v>
      </c>
      <c r="E17063" t="s">
        <v>65</v>
      </c>
    </row>
    <row r="17064" spans="1:5" x14ac:dyDescent="0.3">
      <c r="A17064" t="s">
        <v>2227</v>
      </c>
      <c r="B17064" t="s">
        <v>5021</v>
      </c>
      <c r="C17064">
        <v>5842.2007430379899</v>
      </c>
      <c r="D17064" t="s">
        <v>2480</v>
      </c>
      <c r="E17064" t="s">
        <v>65</v>
      </c>
    </row>
    <row r="17065" spans="1:5" x14ac:dyDescent="0.3">
      <c r="A17065" t="s">
        <v>2228</v>
      </c>
      <c r="B17065" t="s">
        <v>5021</v>
      </c>
      <c r="C17065">
        <v>4817.9414648013599</v>
      </c>
      <c r="D17065" t="s">
        <v>2480</v>
      </c>
      <c r="E17065" t="s">
        <v>65</v>
      </c>
    </row>
    <row r="17066" spans="1:5" x14ac:dyDescent="0.3">
      <c r="A17066" t="s">
        <v>2229</v>
      </c>
      <c r="B17066" t="s">
        <v>5021</v>
      </c>
      <c r="C17066">
        <v>2483.7760810984701</v>
      </c>
      <c r="D17066" t="s">
        <v>2480</v>
      </c>
      <c r="E17066" t="s">
        <v>65</v>
      </c>
    </row>
    <row r="17067" spans="1:5" x14ac:dyDescent="0.3">
      <c r="A17067" t="s">
        <v>2230</v>
      </c>
      <c r="B17067" t="s">
        <v>5021</v>
      </c>
      <c r="C17067">
        <v>1639.2946044763073</v>
      </c>
      <c r="D17067" t="s">
        <v>2480</v>
      </c>
      <c r="E17067" t="s">
        <v>65</v>
      </c>
    </row>
    <row r="17068" spans="1:5" x14ac:dyDescent="0.3">
      <c r="A17068" t="s">
        <v>2231</v>
      </c>
      <c r="B17068" t="s">
        <v>5021</v>
      </c>
      <c r="C17068">
        <v>3928.9487324052898</v>
      </c>
      <c r="D17068" t="s">
        <v>2480</v>
      </c>
      <c r="E17068" t="s">
        <v>65</v>
      </c>
    </row>
    <row r="17069" spans="1:5" x14ac:dyDescent="0.3">
      <c r="A17069" t="s">
        <v>2238</v>
      </c>
      <c r="B17069" t="s">
        <v>5021</v>
      </c>
      <c r="C17069">
        <v>1504.4124736652691</v>
      </c>
      <c r="D17069" t="s">
        <v>2480</v>
      </c>
      <c r="E17069" t="s">
        <v>65</v>
      </c>
    </row>
    <row r="17070" spans="1:5" x14ac:dyDescent="0.3">
      <c r="A17070" t="s">
        <v>2239</v>
      </c>
      <c r="B17070" t="s">
        <v>5021</v>
      </c>
      <c r="C17070">
        <v>1986.9655991290317</v>
      </c>
      <c r="D17070" t="s">
        <v>2480</v>
      </c>
      <c r="E17070" t="s">
        <v>65</v>
      </c>
    </row>
    <row r="17071" spans="1:5" x14ac:dyDescent="0.3">
      <c r="A17071" t="s">
        <v>2240</v>
      </c>
      <c r="B17071" t="s">
        <v>5021</v>
      </c>
      <c r="C17071">
        <v>2437.8772533616202</v>
      </c>
      <c r="D17071" t="s">
        <v>2480</v>
      </c>
      <c r="E17071" t="s">
        <v>65</v>
      </c>
    </row>
    <row r="17072" spans="1:5" x14ac:dyDescent="0.3">
      <c r="A17072" t="s">
        <v>2241</v>
      </c>
      <c r="B17072" t="s">
        <v>5021</v>
      </c>
      <c r="C17072">
        <v>2650.8862368231353</v>
      </c>
      <c r="D17072" t="s">
        <v>2480</v>
      </c>
      <c r="E17072" t="s">
        <v>65</v>
      </c>
    </row>
    <row r="17073" spans="1:5" x14ac:dyDescent="0.3">
      <c r="A17073" t="s">
        <v>2242</v>
      </c>
      <c r="B17073" t="s">
        <v>5021</v>
      </c>
      <c r="C17073">
        <v>494.98465424480293</v>
      </c>
      <c r="D17073" t="s">
        <v>2480</v>
      </c>
      <c r="E17073" t="s">
        <v>65</v>
      </c>
    </row>
    <row r="17074" spans="1:5" x14ac:dyDescent="0.3">
      <c r="A17074" t="s">
        <v>2243</v>
      </c>
      <c r="B17074" t="s">
        <v>5021</v>
      </c>
      <c r="C17074">
        <v>1896.9078364411057</v>
      </c>
      <c r="D17074" t="s">
        <v>2480</v>
      </c>
      <c r="E17074" t="s">
        <v>65</v>
      </c>
    </row>
    <row r="17075" spans="1:5" x14ac:dyDescent="0.3">
      <c r="A17075" t="s">
        <v>2244</v>
      </c>
      <c r="B17075" t="s">
        <v>5021</v>
      </c>
      <c r="C17075">
        <v>2296.7233505212612</v>
      </c>
      <c r="D17075" t="s">
        <v>2480</v>
      </c>
      <c r="E17075" t="s">
        <v>65</v>
      </c>
    </row>
    <row r="17076" spans="1:5" x14ac:dyDescent="0.3">
      <c r="A17076" t="s">
        <v>2245</v>
      </c>
      <c r="B17076" t="s">
        <v>5021</v>
      </c>
      <c r="C17076">
        <v>2610.96149037944</v>
      </c>
      <c r="D17076" t="s">
        <v>2480</v>
      </c>
      <c r="E17076" t="s">
        <v>65</v>
      </c>
    </row>
    <row r="17077" spans="1:5" x14ac:dyDescent="0.3">
      <c r="A17077" t="s">
        <v>2246</v>
      </c>
      <c r="B17077" t="s">
        <v>5021</v>
      </c>
      <c r="C17077">
        <v>1441.5155163579395</v>
      </c>
      <c r="D17077" t="s">
        <v>2480</v>
      </c>
      <c r="E17077" t="s">
        <v>65</v>
      </c>
    </row>
    <row r="17078" spans="1:5" x14ac:dyDescent="0.3">
      <c r="A17078" t="s">
        <v>2247</v>
      </c>
      <c r="B17078" t="s">
        <v>5021</v>
      </c>
      <c r="C17078">
        <v>2141.5609828472461</v>
      </c>
      <c r="D17078" t="s">
        <v>2480</v>
      </c>
      <c r="E17078" t="s">
        <v>65</v>
      </c>
    </row>
    <row r="17079" spans="1:5" x14ac:dyDescent="0.3">
      <c r="A17079" t="s">
        <v>2248</v>
      </c>
      <c r="B17079" t="s">
        <v>5021</v>
      </c>
      <c r="C17079">
        <v>788.85888490769503</v>
      </c>
      <c r="D17079" t="s">
        <v>2480</v>
      </c>
      <c r="E17079" t="s">
        <v>65</v>
      </c>
    </row>
    <row r="17080" spans="1:5" x14ac:dyDescent="0.3">
      <c r="A17080" t="s">
        <v>2249</v>
      </c>
      <c r="B17080" t="s">
        <v>5021</v>
      </c>
      <c r="C17080">
        <v>2357.8503539557601</v>
      </c>
      <c r="D17080" t="s">
        <v>2480</v>
      </c>
      <c r="E17080" t="s">
        <v>65</v>
      </c>
    </row>
    <row r="17081" spans="1:5" x14ac:dyDescent="0.3">
      <c r="A17081" t="s">
        <v>2250</v>
      </c>
      <c r="B17081" t="s">
        <v>5021</v>
      </c>
      <c r="C17081">
        <v>2354.3781888008202</v>
      </c>
      <c r="D17081" t="s">
        <v>2480</v>
      </c>
      <c r="E17081" t="s">
        <v>65</v>
      </c>
    </row>
    <row r="17082" spans="1:5" x14ac:dyDescent="0.3">
      <c r="A17082" t="s">
        <v>2251</v>
      </c>
      <c r="B17082" t="s">
        <v>5021</v>
      </c>
      <c r="C17082">
        <v>2718.9635831426399</v>
      </c>
      <c r="D17082" t="s">
        <v>2480</v>
      </c>
      <c r="E17082" t="s">
        <v>65</v>
      </c>
    </row>
    <row r="17083" spans="1:5" x14ac:dyDescent="0.3">
      <c r="A17083" t="s">
        <v>2252</v>
      </c>
      <c r="B17083" t="s">
        <v>5021</v>
      </c>
      <c r="C17083">
        <v>2163.3635233626901</v>
      </c>
      <c r="D17083" t="s">
        <v>2480</v>
      </c>
      <c r="E17083" t="s">
        <v>65</v>
      </c>
    </row>
    <row r="17084" spans="1:5" x14ac:dyDescent="0.3">
      <c r="A17084" t="s">
        <v>2253</v>
      </c>
      <c r="B17084" t="s">
        <v>5021</v>
      </c>
      <c r="C17084">
        <v>1981.6493519048099</v>
      </c>
      <c r="D17084" t="s">
        <v>2480</v>
      </c>
      <c r="E17084" t="s">
        <v>65</v>
      </c>
    </row>
    <row r="17085" spans="1:5" x14ac:dyDescent="0.3">
      <c r="A17085" t="s">
        <v>2254</v>
      </c>
      <c r="B17085" t="s">
        <v>5021</v>
      </c>
      <c r="C17085">
        <v>2849.5499940424702</v>
      </c>
      <c r="D17085" t="s">
        <v>2480</v>
      </c>
      <c r="E17085" t="s">
        <v>65</v>
      </c>
    </row>
    <row r="17086" spans="1:5" x14ac:dyDescent="0.3">
      <c r="A17086" t="s">
        <v>2255</v>
      </c>
      <c r="B17086" t="s">
        <v>5021</v>
      </c>
      <c r="C17086">
        <v>1135.4472017043445</v>
      </c>
      <c r="D17086" t="s">
        <v>2480</v>
      </c>
      <c r="E17086" t="s">
        <v>65</v>
      </c>
    </row>
    <row r="17087" spans="1:5" x14ac:dyDescent="0.3">
      <c r="A17087" t="s">
        <v>2256</v>
      </c>
      <c r="B17087" t="s">
        <v>5021</v>
      </c>
      <c r="C17087">
        <v>2236.5353171531701</v>
      </c>
      <c r="D17087" t="s">
        <v>2480</v>
      </c>
      <c r="E17087" t="s">
        <v>65</v>
      </c>
    </row>
    <row r="17088" spans="1:5" x14ac:dyDescent="0.3">
      <c r="A17088" t="s">
        <v>2257</v>
      </c>
      <c r="B17088" t="s">
        <v>5021</v>
      </c>
      <c r="C17088">
        <v>1588.4103648632313</v>
      </c>
      <c r="D17088" t="s">
        <v>2480</v>
      </c>
      <c r="E17088" t="s">
        <v>65</v>
      </c>
    </row>
    <row r="17089" spans="1:5" x14ac:dyDescent="0.3">
      <c r="A17089" t="s">
        <v>2258</v>
      </c>
      <c r="B17089" t="s">
        <v>5021</v>
      </c>
      <c r="C17089">
        <v>1074.4855071042714</v>
      </c>
      <c r="D17089" t="s">
        <v>2480</v>
      </c>
      <c r="E17089" t="s">
        <v>65</v>
      </c>
    </row>
    <row r="17090" spans="1:5" x14ac:dyDescent="0.3">
      <c r="A17090" t="s">
        <v>2259</v>
      </c>
      <c r="B17090" t="s">
        <v>5021</v>
      </c>
      <c r="C17090">
        <v>904.98424790911611</v>
      </c>
      <c r="D17090" t="s">
        <v>2480</v>
      </c>
      <c r="E17090" t="s">
        <v>65</v>
      </c>
    </row>
    <row r="17091" spans="1:5" x14ac:dyDescent="0.3">
      <c r="A17091" t="s">
        <v>2260</v>
      </c>
      <c r="B17091" t="s">
        <v>5021</v>
      </c>
      <c r="C17091">
        <v>1546.25321236999</v>
      </c>
      <c r="D17091" t="s">
        <v>2480</v>
      </c>
      <c r="E17091" t="s">
        <v>65</v>
      </c>
    </row>
    <row r="17092" spans="1:5" x14ac:dyDescent="0.3">
      <c r="A17092" t="s">
        <v>2261</v>
      </c>
      <c r="B17092" t="s">
        <v>5021</v>
      </c>
      <c r="C17092">
        <v>1219.5462360762201</v>
      </c>
      <c r="D17092" t="s">
        <v>2480</v>
      </c>
      <c r="E17092" t="s">
        <v>65</v>
      </c>
    </row>
    <row r="17093" spans="1:5" x14ac:dyDescent="0.3">
      <c r="A17093" t="s">
        <v>2262</v>
      </c>
      <c r="B17093" t="s">
        <v>5021</v>
      </c>
      <c r="C17093">
        <v>1691.1772472561343</v>
      </c>
      <c r="D17093" t="s">
        <v>2480</v>
      </c>
      <c r="E17093" t="s">
        <v>65</v>
      </c>
    </row>
    <row r="17094" spans="1:5" x14ac:dyDescent="0.3">
      <c r="A17094" t="s">
        <v>2263</v>
      </c>
      <c r="B17094" t="s">
        <v>5021</v>
      </c>
      <c r="C17094">
        <v>924.26528342752431</v>
      </c>
      <c r="D17094" t="s">
        <v>2480</v>
      </c>
      <c r="E17094" t="s">
        <v>65</v>
      </c>
    </row>
    <row r="17095" spans="1:5" x14ac:dyDescent="0.3">
      <c r="A17095" t="s">
        <v>2264</v>
      </c>
      <c r="B17095" t="s">
        <v>5021</v>
      </c>
      <c r="C17095">
        <v>738.23836877955603</v>
      </c>
      <c r="D17095" t="s">
        <v>2480</v>
      </c>
      <c r="E17095" t="s">
        <v>65</v>
      </c>
    </row>
    <row r="17096" spans="1:5" x14ac:dyDescent="0.3">
      <c r="A17096" t="s">
        <v>2265</v>
      </c>
      <c r="B17096" t="s">
        <v>5021</v>
      </c>
      <c r="C17096">
        <v>2097.4938422834257</v>
      </c>
      <c r="D17096" t="s">
        <v>2480</v>
      </c>
      <c r="E17096" t="s">
        <v>65</v>
      </c>
    </row>
    <row r="17097" spans="1:5" x14ac:dyDescent="0.3">
      <c r="A17097" t="s">
        <v>2266</v>
      </c>
      <c r="B17097" t="s">
        <v>5021</v>
      </c>
      <c r="C17097">
        <v>2114.0408177225531</v>
      </c>
      <c r="D17097" t="s">
        <v>2480</v>
      </c>
      <c r="E17097" t="s">
        <v>65</v>
      </c>
    </row>
    <row r="17098" spans="1:5" x14ac:dyDescent="0.3">
      <c r="A17098" t="s">
        <v>2267</v>
      </c>
      <c r="B17098" t="s">
        <v>5021</v>
      </c>
      <c r="C17098">
        <v>1966.6936715321899</v>
      </c>
      <c r="D17098" t="s">
        <v>2480</v>
      </c>
      <c r="E17098" t="s">
        <v>65</v>
      </c>
    </row>
    <row r="17099" spans="1:5" x14ac:dyDescent="0.3">
      <c r="A17099" t="s">
        <v>2268</v>
      </c>
      <c r="B17099" t="s">
        <v>5021</v>
      </c>
      <c r="C17099">
        <v>1666.6644729458903</v>
      </c>
      <c r="D17099" t="s">
        <v>2480</v>
      </c>
      <c r="E17099" t="s">
        <v>65</v>
      </c>
    </row>
    <row r="17100" spans="1:5" x14ac:dyDescent="0.3">
      <c r="A17100" t="s">
        <v>2269</v>
      </c>
      <c r="B17100" t="s">
        <v>5021</v>
      </c>
      <c r="C17100">
        <v>1944.3020786124348</v>
      </c>
      <c r="D17100" t="s">
        <v>2480</v>
      </c>
      <c r="E17100" t="s">
        <v>65</v>
      </c>
    </row>
    <row r="17101" spans="1:5" x14ac:dyDescent="0.3">
      <c r="A17101" t="s">
        <v>2270</v>
      </c>
      <c r="B17101" t="s">
        <v>5021</v>
      </c>
      <c r="C17101">
        <v>1320.6309563803322</v>
      </c>
      <c r="D17101" t="s">
        <v>2480</v>
      </c>
      <c r="E17101" t="s">
        <v>65</v>
      </c>
    </row>
    <row r="17102" spans="1:5" x14ac:dyDescent="0.3">
      <c r="A17102" t="s">
        <v>2271</v>
      </c>
      <c r="B17102" t="s">
        <v>5021</v>
      </c>
      <c r="C17102">
        <v>2056.8660988152701</v>
      </c>
      <c r="D17102" t="s">
        <v>2480</v>
      </c>
      <c r="E17102" t="s">
        <v>65</v>
      </c>
    </row>
    <row r="17103" spans="1:5" x14ac:dyDescent="0.3">
      <c r="A17103" t="s">
        <v>2272</v>
      </c>
      <c r="B17103" t="s">
        <v>5021</v>
      </c>
      <c r="C17103">
        <v>1693.3235752164303</v>
      </c>
      <c r="D17103" t="s">
        <v>2480</v>
      </c>
      <c r="E17103" t="s">
        <v>65</v>
      </c>
    </row>
    <row r="17104" spans="1:5" x14ac:dyDescent="0.3">
      <c r="A17104" t="s">
        <v>2279</v>
      </c>
      <c r="B17104" t="s">
        <v>5021</v>
      </c>
      <c r="C17104">
        <v>543.82756442088305</v>
      </c>
      <c r="D17104" t="s">
        <v>2480</v>
      </c>
      <c r="E17104" t="s">
        <v>65</v>
      </c>
    </row>
    <row r="17105" spans="1:5" x14ac:dyDescent="0.3">
      <c r="A17105" t="s">
        <v>2280</v>
      </c>
      <c r="B17105" t="s">
        <v>5021</v>
      </c>
      <c r="C17105">
        <v>653.02359115037405</v>
      </c>
      <c r="D17105" t="s">
        <v>2480</v>
      </c>
      <c r="E17105" t="s">
        <v>65</v>
      </c>
    </row>
    <row r="17106" spans="1:5" x14ac:dyDescent="0.3">
      <c r="A17106" t="s">
        <v>2281</v>
      </c>
      <c r="B17106" t="s">
        <v>5021</v>
      </c>
      <c r="C17106">
        <v>847.51891089378603</v>
      </c>
      <c r="D17106" t="s">
        <v>2480</v>
      </c>
      <c r="E17106" t="s">
        <v>65</v>
      </c>
    </row>
    <row r="17107" spans="1:5" x14ac:dyDescent="0.3">
      <c r="A17107" t="s">
        <v>2282</v>
      </c>
      <c r="B17107" t="s">
        <v>5021</v>
      </c>
      <c r="C17107">
        <v>477.37986546084602</v>
      </c>
      <c r="D17107" t="s">
        <v>2480</v>
      </c>
      <c r="E17107" t="s">
        <v>65</v>
      </c>
    </row>
    <row r="17108" spans="1:5" x14ac:dyDescent="0.3">
      <c r="A17108" t="s">
        <v>2283</v>
      </c>
      <c r="B17108" t="s">
        <v>5021</v>
      </c>
      <c r="C17108">
        <v>682.88451855000903</v>
      </c>
      <c r="D17108" t="s">
        <v>2480</v>
      </c>
      <c r="E17108" t="s">
        <v>65</v>
      </c>
    </row>
    <row r="17109" spans="1:5" x14ac:dyDescent="0.3">
      <c r="A17109" t="s">
        <v>2288</v>
      </c>
      <c r="B17109" t="s">
        <v>5021</v>
      </c>
      <c r="C17109">
        <v>1776.4814292357901</v>
      </c>
      <c r="D17109" t="s">
        <v>2480</v>
      </c>
      <c r="E17109" t="s">
        <v>65</v>
      </c>
    </row>
    <row r="17110" spans="1:5" x14ac:dyDescent="0.3">
      <c r="A17110" t="s">
        <v>2289</v>
      </c>
      <c r="B17110" t="s">
        <v>5021</v>
      </c>
      <c r="C17110">
        <v>2323.20276026286</v>
      </c>
      <c r="D17110" t="s">
        <v>2480</v>
      </c>
      <c r="E17110" t="s">
        <v>65</v>
      </c>
    </row>
    <row r="17111" spans="1:5" x14ac:dyDescent="0.3">
      <c r="A17111" t="s">
        <v>2290</v>
      </c>
      <c r="B17111" t="s">
        <v>5021</v>
      </c>
      <c r="C17111">
        <v>1904.6832031900999</v>
      </c>
      <c r="D17111" t="s">
        <v>2480</v>
      </c>
      <c r="E17111" t="s">
        <v>65</v>
      </c>
    </row>
    <row r="17112" spans="1:5" x14ac:dyDescent="0.3">
      <c r="A17112" t="s">
        <v>2291</v>
      </c>
      <c r="B17112" t="s">
        <v>5021</v>
      </c>
      <c r="C17112">
        <v>3136.07026165764</v>
      </c>
      <c r="D17112" t="s">
        <v>2480</v>
      </c>
      <c r="E17112" t="s">
        <v>65</v>
      </c>
    </row>
    <row r="17113" spans="1:5" x14ac:dyDescent="0.3">
      <c r="A17113" t="s">
        <v>2292</v>
      </c>
      <c r="B17113" t="s">
        <v>5021</v>
      </c>
      <c r="C17113">
        <v>2959.9943042852406</v>
      </c>
      <c r="D17113" t="s">
        <v>2480</v>
      </c>
      <c r="E17113" t="s">
        <v>65</v>
      </c>
    </row>
    <row r="17114" spans="1:5" x14ac:dyDescent="0.3">
      <c r="A17114" t="s">
        <v>2293</v>
      </c>
      <c r="B17114" t="s">
        <v>5021</v>
      </c>
      <c r="C17114">
        <v>3023.8640784641202</v>
      </c>
      <c r="D17114" t="s">
        <v>2480</v>
      </c>
      <c r="E17114" t="s">
        <v>65</v>
      </c>
    </row>
    <row r="17115" spans="1:5" x14ac:dyDescent="0.3">
      <c r="A17115" t="s">
        <v>2294</v>
      </c>
      <c r="B17115" t="s">
        <v>5021</v>
      </c>
      <c r="C17115">
        <v>7929.7198117357102</v>
      </c>
      <c r="D17115" t="s">
        <v>2480</v>
      </c>
      <c r="E17115" t="s">
        <v>65</v>
      </c>
    </row>
    <row r="17116" spans="1:5" x14ac:dyDescent="0.3">
      <c r="A17116" t="s">
        <v>2298</v>
      </c>
      <c r="B17116" t="s">
        <v>5021</v>
      </c>
      <c r="C17116">
        <v>585.53408973485898</v>
      </c>
      <c r="D17116" t="s">
        <v>2480</v>
      </c>
      <c r="E17116" t="s">
        <v>65</v>
      </c>
    </row>
    <row r="17117" spans="1:5" x14ac:dyDescent="0.3">
      <c r="A17117" t="s">
        <v>2299</v>
      </c>
      <c r="B17117" t="s">
        <v>5021</v>
      </c>
      <c r="C17117">
        <v>338.60833123966802</v>
      </c>
      <c r="D17117" t="s">
        <v>2480</v>
      </c>
      <c r="E17117" t="s">
        <v>65</v>
      </c>
    </row>
    <row r="17118" spans="1:5" x14ac:dyDescent="0.3">
      <c r="A17118" t="s">
        <v>2300</v>
      </c>
      <c r="B17118" t="s">
        <v>5021</v>
      </c>
      <c r="C17118">
        <v>665.92383036641195</v>
      </c>
      <c r="D17118" t="s">
        <v>2480</v>
      </c>
      <c r="E17118" t="s">
        <v>65</v>
      </c>
    </row>
    <row r="17119" spans="1:5" x14ac:dyDescent="0.3">
      <c r="A17119" t="s">
        <v>2301</v>
      </c>
      <c r="B17119" t="s">
        <v>5021</v>
      </c>
      <c r="C17119">
        <v>3191.69519400951</v>
      </c>
      <c r="D17119" t="s">
        <v>2480</v>
      </c>
      <c r="E17119" t="s">
        <v>65</v>
      </c>
    </row>
    <row r="17120" spans="1:5" x14ac:dyDescent="0.3">
      <c r="A17120" t="s">
        <v>2302</v>
      </c>
      <c r="B17120" t="s">
        <v>5021</v>
      </c>
      <c r="C17120">
        <v>512.30024572617106</v>
      </c>
      <c r="D17120" t="s">
        <v>2480</v>
      </c>
      <c r="E17120" t="s">
        <v>65</v>
      </c>
    </row>
    <row r="17121" spans="1:5" x14ac:dyDescent="0.3">
      <c r="A17121" t="s">
        <v>2303</v>
      </c>
      <c r="B17121" t="s">
        <v>5021</v>
      </c>
      <c r="C17121">
        <v>483.29063373188097</v>
      </c>
      <c r="D17121" t="s">
        <v>2480</v>
      </c>
      <c r="E17121" t="s">
        <v>65</v>
      </c>
    </row>
    <row r="17122" spans="1:5" x14ac:dyDescent="0.3">
      <c r="A17122" t="s">
        <v>2304</v>
      </c>
      <c r="B17122" t="s">
        <v>5021</v>
      </c>
      <c r="C17122">
        <v>481.06913414509108</v>
      </c>
      <c r="D17122" t="s">
        <v>2480</v>
      </c>
      <c r="E17122" t="s">
        <v>65</v>
      </c>
    </row>
    <row r="17123" spans="1:5" x14ac:dyDescent="0.3">
      <c r="A17123" t="s">
        <v>2305</v>
      </c>
      <c r="B17123" t="s">
        <v>5021</v>
      </c>
      <c r="C17123">
        <v>703.04035446318005</v>
      </c>
      <c r="D17123" t="s">
        <v>2480</v>
      </c>
      <c r="E17123" t="s">
        <v>65</v>
      </c>
    </row>
    <row r="17124" spans="1:5" x14ac:dyDescent="0.3">
      <c r="A17124" t="s">
        <v>2306</v>
      </c>
      <c r="B17124" t="s">
        <v>5021</v>
      </c>
      <c r="C17124">
        <v>402.69360300076301</v>
      </c>
      <c r="D17124" t="s">
        <v>2480</v>
      </c>
      <c r="E17124" t="s">
        <v>65</v>
      </c>
    </row>
    <row r="17125" spans="1:5" x14ac:dyDescent="0.3">
      <c r="A17125" t="s">
        <v>2307</v>
      </c>
      <c r="B17125" t="s">
        <v>5021</v>
      </c>
      <c r="C17125">
        <v>752.68186665661494</v>
      </c>
      <c r="D17125" t="s">
        <v>2480</v>
      </c>
      <c r="E17125" t="s">
        <v>65</v>
      </c>
    </row>
    <row r="17126" spans="1:5" x14ac:dyDescent="0.3">
      <c r="A17126" t="s">
        <v>2308</v>
      </c>
      <c r="B17126" t="s">
        <v>5021</v>
      </c>
      <c r="C17126">
        <v>816.46667312637908</v>
      </c>
      <c r="D17126" t="s">
        <v>2480</v>
      </c>
      <c r="E17126" t="s">
        <v>65</v>
      </c>
    </row>
    <row r="17127" spans="1:5" x14ac:dyDescent="0.3">
      <c r="A17127" t="s">
        <v>2313</v>
      </c>
      <c r="B17127" t="s">
        <v>5021</v>
      </c>
      <c r="C17127">
        <v>443.37224588625742</v>
      </c>
      <c r="D17127" t="s">
        <v>2480</v>
      </c>
      <c r="E17127" t="s">
        <v>65</v>
      </c>
    </row>
    <row r="17128" spans="1:5" x14ac:dyDescent="0.3">
      <c r="A17128" t="s">
        <v>2314</v>
      </c>
      <c r="B17128" t="s">
        <v>5021</v>
      </c>
      <c r="C17128">
        <v>408.91992178104272</v>
      </c>
      <c r="D17128" t="s">
        <v>2480</v>
      </c>
      <c r="E17128" t="s">
        <v>65</v>
      </c>
    </row>
    <row r="17129" spans="1:5" x14ac:dyDescent="0.3">
      <c r="A17129" t="s">
        <v>2315</v>
      </c>
      <c r="B17129" t="s">
        <v>5021</v>
      </c>
      <c r="C17129">
        <v>741.24608375280695</v>
      </c>
      <c r="D17129" t="s">
        <v>2480</v>
      </c>
      <c r="E17129" t="s">
        <v>65</v>
      </c>
    </row>
    <row r="17130" spans="1:5" x14ac:dyDescent="0.3">
      <c r="A17130" t="s">
        <v>2316</v>
      </c>
      <c r="B17130" t="s">
        <v>5021</v>
      </c>
      <c r="C17130">
        <v>147.01593868331699</v>
      </c>
      <c r="D17130" t="s">
        <v>2480</v>
      </c>
      <c r="E17130" t="s">
        <v>65</v>
      </c>
    </row>
    <row r="17131" spans="1:5" x14ac:dyDescent="0.3">
      <c r="A17131" t="s">
        <v>2317</v>
      </c>
      <c r="B17131" t="s">
        <v>5021</v>
      </c>
      <c r="C17131">
        <v>913.6434579816289</v>
      </c>
      <c r="D17131" t="s">
        <v>2480</v>
      </c>
      <c r="E17131" t="s">
        <v>65</v>
      </c>
    </row>
    <row r="17132" spans="1:5" x14ac:dyDescent="0.3">
      <c r="A17132" t="s">
        <v>2318</v>
      </c>
      <c r="B17132" t="s">
        <v>5021</v>
      </c>
      <c r="C17132">
        <v>694.26509978060176</v>
      </c>
      <c r="D17132" t="s">
        <v>2480</v>
      </c>
      <c r="E17132" t="s">
        <v>65</v>
      </c>
    </row>
    <row r="17133" spans="1:5" x14ac:dyDescent="0.3">
      <c r="A17133" t="s">
        <v>2319</v>
      </c>
      <c r="B17133" t="s">
        <v>5021</v>
      </c>
      <c r="C17133">
        <v>223.50858175079878</v>
      </c>
      <c r="D17133" t="s">
        <v>2480</v>
      </c>
      <c r="E17133" t="s">
        <v>65</v>
      </c>
    </row>
    <row r="17134" spans="1:5" x14ac:dyDescent="0.3">
      <c r="A17134" t="s">
        <v>1713</v>
      </c>
      <c r="B17134" t="s">
        <v>5021</v>
      </c>
      <c r="C17134">
        <v>1621.5385954773303</v>
      </c>
      <c r="D17134" t="s">
        <v>2480</v>
      </c>
      <c r="E17134" t="s">
        <v>65</v>
      </c>
    </row>
    <row r="17135" spans="1:5" x14ac:dyDescent="0.3">
      <c r="A17135" t="s">
        <v>1714</v>
      </c>
      <c r="B17135" t="s">
        <v>5021</v>
      </c>
      <c r="C17135">
        <v>1350.0132373731021</v>
      </c>
      <c r="D17135" t="s">
        <v>2480</v>
      </c>
      <c r="E17135" t="s">
        <v>65</v>
      </c>
    </row>
    <row r="17136" spans="1:5" x14ac:dyDescent="0.3">
      <c r="A17136" t="s">
        <v>1715</v>
      </c>
      <c r="B17136" t="s">
        <v>5021</v>
      </c>
      <c r="C17136">
        <v>1706.934589407053</v>
      </c>
      <c r="D17136" t="s">
        <v>2480</v>
      </c>
      <c r="E17136" t="s">
        <v>65</v>
      </c>
    </row>
    <row r="17137" spans="1:5" x14ac:dyDescent="0.3">
      <c r="A17137" t="s">
        <v>1716</v>
      </c>
      <c r="B17137" t="s">
        <v>5021</v>
      </c>
      <c r="C17137">
        <v>960.82278085151643</v>
      </c>
      <c r="D17137" t="s">
        <v>2480</v>
      </c>
      <c r="E17137" t="s">
        <v>65</v>
      </c>
    </row>
    <row r="17138" spans="1:5" x14ac:dyDescent="0.3">
      <c r="A17138" t="s">
        <v>1717</v>
      </c>
      <c r="B17138" t="s">
        <v>5021</v>
      </c>
      <c r="C17138">
        <v>1051.1944265889567</v>
      </c>
      <c r="D17138" t="s">
        <v>2480</v>
      </c>
      <c r="E17138" t="s">
        <v>65</v>
      </c>
    </row>
    <row r="17139" spans="1:5" x14ac:dyDescent="0.3">
      <c r="A17139" t="s">
        <v>1718</v>
      </c>
      <c r="B17139" t="s">
        <v>5021</v>
      </c>
      <c r="C17139">
        <v>809.93361988056029</v>
      </c>
      <c r="D17139" t="s">
        <v>2480</v>
      </c>
      <c r="E17139" t="s">
        <v>65</v>
      </c>
    </row>
    <row r="17140" spans="1:5" x14ac:dyDescent="0.3">
      <c r="A17140" t="s">
        <v>1817</v>
      </c>
      <c r="B17140" t="s">
        <v>5021</v>
      </c>
      <c r="C17140">
        <v>2636.54688505284</v>
      </c>
      <c r="D17140" t="s">
        <v>2480</v>
      </c>
      <c r="E17140" t="s">
        <v>65</v>
      </c>
    </row>
    <row r="17141" spans="1:5" x14ac:dyDescent="0.3">
      <c r="A17141" t="s">
        <v>1837</v>
      </c>
      <c r="B17141" t="s">
        <v>5021</v>
      </c>
      <c r="C17141">
        <v>3480.0449511810966</v>
      </c>
      <c r="D17141" t="s">
        <v>2480</v>
      </c>
      <c r="E17141" t="s">
        <v>65</v>
      </c>
    </row>
    <row r="17142" spans="1:5" x14ac:dyDescent="0.3">
      <c r="A17142" t="s">
        <v>1838</v>
      </c>
      <c r="B17142" t="s">
        <v>5021</v>
      </c>
      <c r="C17142">
        <v>151.993579458547</v>
      </c>
      <c r="D17142" t="s">
        <v>2480</v>
      </c>
      <c r="E17142" t="s">
        <v>65</v>
      </c>
    </row>
    <row r="17143" spans="1:5" x14ac:dyDescent="0.3">
      <c r="A17143" t="s">
        <v>1839</v>
      </c>
      <c r="B17143" t="s">
        <v>5021</v>
      </c>
      <c r="C17143">
        <v>122.06405853300384</v>
      </c>
      <c r="D17143" t="s">
        <v>2480</v>
      </c>
      <c r="E17143" t="s">
        <v>65</v>
      </c>
    </row>
    <row r="17144" spans="1:5" x14ac:dyDescent="0.3">
      <c r="A17144" t="s">
        <v>1840</v>
      </c>
      <c r="B17144" t="s">
        <v>5021</v>
      </c>
      <c r="C17144">
        <v>362.06647438661702</v>
      </c>
      <c r="D17144" t="s">
        <v>2480</v>
      </c>
      <c r="E17144" t="s">
        <v>65</v>
      </c>
    </row>
    <row r="17145" spans="1:5" x14ac:dyDescent="0.3">
      <c r="A17145" t="s">
        <v>1857</v>
      </c>
      <c r="B17145" t="s">
        <v>5021</v>
      </c>
      <c r="C17145">
        <v>717.62217436271396</v>
      </c>
      <c r="D17145" t="s">
        <v>2480</v>
      </c>
      <c r="E17145" t="s">
        <v>65</v>
      </c>
    </row>
    <row r="17146" spans="1:5" x14ac:dyDescent="0.3">
      <c r="A17146" t="s">
        <v>1858</v>
      </c>
      <c r="B17146" t="s">
        <v>5021</v>
      </c>
      <c r="C17146">
        <v>759.70602723379</v>
      </c>
      <c r="D17146" t="s">
        <v>2480</v>
      </c>
      <c r="E17146" t="s">
        <v>65</v>
      </c>
    </row>
    <row r="17147" spans="1:5" x14ac:dyDescent="0.3">
      <c r="A17147" t="s">
        <v>1859</v>
      </c>
      <c r="B17147" t="s">
        <v>5021</v>
      </c>
      <c r="C17147">
        <v>3007.2871878900701</v>
      </c>
      <c r="D17147" t="s">
        <v>2480</v>
      </c>
      <c r="E17147" t="s">
        <v>65</v>
      </c>
    </row>
    <row r="17148" spans="1:5" x14ac:dyDescent="0.3">
      <c r="A17148" t="s">
        <v>1860</v>
      </c>
      <c r="B17148" t="s">
        <v>5021</v>
      </c>
      <c r="C17148">
        <v>2281.2555681090998</v>
      </c>
      <c r="D17148" t="s">
        <v>2480</v>
      </c>
      <c r="E17148" t="s">
        <v>65</v>
      </c>
    </row>
    <row r="17149" spans="1:5" x14ac:dyDescent="0.3">
      <c r="A17149" t="s">
        <v>1861</v>
      </c>
      <c r="B17149" t="s">
        <v>5021</v>
      </c>
      <c r="C17149">
        <v>1901.9304131876399</v>
      </c>
      <c r="D17149" t="s">
        <v>2480</v>
      </c>
      <c r="E17149" t="s">
        <v>65</v>
      </c>
    </row>
    <row r="17150" spans="1:5" x14ac:dyDescent="0.3">
      <c r="A17150" t="s">
        <v>1917</v>
      </c>
      <c r="B17150" t="s">
        <v>5021</v>
      </c>
      <c r="C17150">
        <v>1937.4408322715096</v>
      </c>
      <c r="D17150" t="s">
        <v>2480</v>
      </c>
      <c r="E17150" t="s">
        <v>65</v>
      </c>
    </row>
    <row r="17151" spans="1:5" x14ac:dyDescent="0.3">
      <c r="A17151" t="s">
        <v>1918</v>
      </c>
      <c r="B17151" t="s">
        <v>5021</v>
      </c>
      <c r="C17151">
        <v>1852.2679007317577</v>
      </c>
      <c r="D17151" t="s">
        <v>2480</v>
      </c>
      <c r="E17151" t="s">
        <v>65</v>
      </c>
    </row>
    <row r="17152" spans="1:5" x14ac:dyDescent="0.3">
      <c r="A17152" t="s">
        <v>1919</v>
      </c>
      <c r="B17152" t="s">
        <v>5021</v>
      </c>
      <c r="C17152">
        <v>1427.0846838332859</v>
      </c>
      <c r="D17152" t="s">
        <v>2480</v>
      </c>
      <c r="E17152" t="s">
        <v>65</v>
      </c>
    </row>
    <row r="17153" spans="1:5" x14ac:dyDescent="0.3">
      <c r="A17153" t="s">
        <v>1920</v>
      </c>
      <c r="B17153" t="s">
        <v>5021</v>
      </c>
      <c r="C17153">
        <v>944.12813774400388</v>
      </c>
      <c r="D17153" t="s">
        <v>2480</v>
      </c>
      <c r="E17153" t="s">
        <v>65</v>
      </c>
    </row>
    <row r="17154" spans="1:5" x14ac:dyDescent="0.3">
      <c r="A17154" t="s">
        <v>1921</v>
      </c>
      <c r="B17154" t="s">
        <v>5021</v>
      </c>
      <c r="C17154">
        <v>1315.7666272907281</v>
      </c>
      <c r="D17154" t="s">
        <v>2480</v>
      </c>
      <c r="E17154" t="s">
        <v>65</v>
      </c>
    </row>
    <row r="17155" spans="1:5" x14ac:dyDescent="0.3">
      <c r="A17155" t="s">
        <v>1922</v>
      </c>
      <c r="B17155" t="s">
        <v>5021</v>
      </c>
      <c r="C17155">
        <v>1418.1584734326134</v>
      </c>
      <c r="D17155" t="s">
        <v>2480</v>
      </c>
      <c r="E17155" t="s">
        <v>65</v>
      </c>
    </row>
    <row r="17156" spans="1:5" x14ac:dyDescent="0.3">
      <c r="A17156" t="s">
        <v>1951</v>
      </c>
      <c r="B17156" t="s">
        <v>5021</v>
      </c>
      <c r="C17156">
        <v>1244.690329951688</v>
      </c>
      <c r="D17156" t="s">
        <v>2480</v>
      </c>
      <c r="E17156" t="s">
        <v>65</v>
      </c>
    </row>
    <row r="17157" spans="1:5" x14ac:dyDescent="0.3">
      <c r="A17157" t="s">
        <v>1952</v>
      </c>
      <c r="B17157" t="s">
        <v>5021</v>
      </c>
      <c r="C17157">
        <v>1423.5892063111933</v>
      </c>
      <c r="D17157" t="s">
        <v>2480</v>
      </c>
      <c r="E17157" t="s">
        <v>65</v>
      </c>
    </row>
    <row r="17158" spans="1:5" x14ac:dyDescent="0.3">
      <c r="A17158" t="s">
        <v>1974</v>
      </c>
      <c r="B17158" t="s">
        <v>5021</v>
      </c>
      <c r="C17158">
        <v>327.72728651091853</v>
      </c>
      <c r="D17158" t="s">
        <v>2480</v>
      </c>
      <c r="E17158" t="s">
        <v>65</v>
      </c>
    </row>
    <row r="17159" spans="1:5" x14ac:dyDescent="0.3">
      <c r="A17159" t="s">
        <v>1975</v>
      </c>
      <c r="B17159" t="s">
        <v>5021</v>
      </c>
      <c r="C17159">
        <v>341.02099372704453</v>
      </c>
      <c r="D17159" t="s">
        <v>2480</v>
      </c>
      <c r="E17159" t="s">
        <v>65</v>
      </c>
    </row>
    <row r="17160" spans="1:5" x14ac:dyDescent="0.3">
      <c r="A17160" t="s">
        <v>1976</v>
      </c>
      <c r="B17160" t="s">
        <v>5021</v>
      </c>
      <c r="C17160">
        <v>490.14013026469468</v>
      </c>
      <c r="D17160" t="s">
        <v>2480</v>
      </c>
      <c r="E17160" t="s">
        <v>65</v>
      </c>
    </row>
    <row r="17161" spans="1:5" x14ac:dyDescent="0.3">
      <c r="A17161" t="s">
        <v>1977</v>
      </c>
      <c r="B17161" t="s">
        <v>5021</v>
      </c>
      <c r="C17161">
        <v>213.73282100663423</v>
      </c>
      <c r="D17161" t="s">
        <v>2480</v>
      </c>
      <c r="E17161" t="s">
        <v>65</v>
      </c>
    </row>
    <row r="17162" spans="1:5" x14ac:dyDescent="0.3">
      <c r="A17162" t="s">
        <v>1978</v>
      </c>
      <c r="B17162" t="s">
        <v>5021</v>
      </c>
      <c r="C17162">
        <v>1639.2946044763073</v>
      </c>
      <c r="D17162" t="s">
        <v>2480</v>
      </c>
      <c r="E17162" t="s">
        <v>65</v>
      </c>
    </row>
    <row r="17163" spans="1:5" x14ac:dyDescent="0.3">
      <c r="A17163" t="s">
        <v>1993</v>
      </c>
      <c r="B17163" t="s">
        <v>5021</v>
      </c>
      <c r="C17163">
        <v>2241.0047703179944</v>
      </c>
      <c r="D17163" t="s">
        <v>2480</v>
      </c>
      <c r="E17163" t="s">
        <v>65</v>
      </c>
    </row>
    <row r="17164" spans="1:5" x14ac:dyDescent="0.3">
      <c r="A17164" t="s">
        <v>1994</v>
      </c>
      <c r="B17164" t="s">
        <v>5021</v>
      </c>
      <c r="C17164">
        <v>2013.1989311077455</v>
      </c>
      <c r="D17164" t="s">
        <v>2480</v>
      </c>
      <c r="E17164" t="s">
        <v>65</v>
      </c>
    </row>
    <row r="17165" spans="1:5" x14ac:dyDescent="0.3">
      <c r="A17165" t="s">
        <v>1995</v>
      </c>
      <c r="B17165" t="s">
        <v>5021</v>
      </c>
      <c r="C17165">
        <v>2571.3592294640794</v>
      </c>
      <c r="D17165" t="s">
        <v>2480</v>
      </c>
      <c r="E17165" t="s">
        <v>65</v>
      </c>
    </row>
    <row r="17166" spans="1:5" x14ac:dyDescent="0.3">
      <c r="A17166" t="s">
        <v>2010</v>
      </c>
      <c r="B17166" t="s">
        <v>5021</v>
      </c>
      <c r="C17166">
        <v>995.51643039855185</v>
      </c>
      <c r="D17166" t="s">
        <v>2480</v>
      </c>
      <c r="E17166" t="s">
        <v>65</v>
      </c>
    </row>
    <row r="17167" spans="1:5" x14ac:dyDescent="0.3">
      <c r="A17167" t="s">
        <v>2011</v>
      </c>
      <c r="B17167" t="s">
        <v>5021</v>
      </c>
      <c r="C17167">
        <v>660.1654562365984</v>
      </c>
      <c r="D17167" t="s">
        <v>2480</v>
      </c>
      <c r="E17167" t="s">
        <v>65</v>
      </c>
    </row>
    <row r="17168" spans="1:5" x14ac:dyDescent="0.3">
      <c r="A17168" t="s">
        <v>2012</v>
      </c>
      <c r="B17168" t="s">
        <v>5021</v>
      </c>
      <c r="C17168">
        <v>876.17197477986122</v>
      </c>
      <c r="D17168" t="s">
        <v>2480</v>
      </c>
      <c r="E17168" t="s">
        <v>65</v>
      </c>
    </row>
    <row r="17169" spans="1:5" x14ac:dyDescent="0.3">
      <c r="A17169" t="s">
        <v>2058</v>
      </c>
      <c r="B17169" t="s">
        <v>5021</v>
      </c>
      <c r="C17169">
        <v>3145.5152600614506</v>
      </c>
      <c r="D17169" t="s">
        <v>2480</v>
      </c>
      <c r="E17169" t="s">
        <v>65</v>
      </c>
    </row>
    <row r="17170" spans="1:5" x14ac:dyDescent="0.3">
      <c r="A17170" t="s">
        <v>2078</v>
      </c>
      <c r="B17170" t="s">
        <v>5021</v>
      </c>
      <c r="C17170">
        <v>2798.9673298815028</v>
      </c>
      <c r="D17170" t="s">
        <v>2480</v>
      </c>
      <c r="E17170" t="s">
        <v>65</v>
      </c>
    </row>
    <row r="17171" spans="1:5" x14ac:dyDescent="0.3">
      <c r="A17171" t="s">
        <v>2087</v>
      </c>
      <c r="B17171" t="s">
        <v>5021</v>
      </c>
      <c r="C17171">
        <v>1306.2026714511655</v>
      </c>
      <c r="D17171" t="s">
        <v>2480</v>
      </c>
      <c r="E17171" t="s">
        <v>65</v>
      </c>
    </row>
    <row r="17172" spans="1:5" x14ac:dyDescent="0.3">
      <c r="A17172" t="s">
        <v>2088</v>
      </c>
      <c r="B17172" t="s">
        <v>5021</v>
      </c>
      <c r="C17172">
        <v>1245.293143545078</v>
      </c>
      <c r="D17172" t="s">
        <v>2480</v>
      </c>
      <c r="E17172" t="s">
        <v>65</v>
      </c>
    </row>
    <row r="17173" spans="1:5" x14ac:dyDescent="0.3">
      <c r="A17173" t="s">
        <v>2089</v>
      </c>
      <c r="B17173" t="s">
        <v>5021</v>
      </c>
      <c r="C17173">
        <v>643.38048490236201</v>
      </c>
      <c r="D17173" t="s">
        <v>2480</v>
      </c>
      <c r="E17173" t="s">
        <v>65</v>
      </c>
    </row>
    <row r="17174" spans="1:5" x14ac:dyDescent="0.3">
      <c r="A17174" t="s">
        <v>2090</v>
      </c>
      <c r="B17174" t="s">
        <v>5021</v>
      </c>
      <c r="C17174">
        <v>2082.5850255158598</v>
      </c>
      <c r="D17174" t="s">
        <v>2480</v>
      </c>
      <c r="E17174" t="s">
        <v>65</v>
      </c>
    </row>
    <row r="17175" spans="1:5" x14ac:dyDescent="0.3">
      <c r="A17175" t="s">
        <v>2125</v>
      </c>
      <c r="B17175" t="s">
        <v>5021</v>
      </c>
      <c r="C17175">
        <v>362.96081403732552</v>
      </c>
      <c r="D17175" t="s">
        <v>2480</v>
      </c>
      <c r="E17175" t="s">
        <v>65</v>
      </c>
    </row>
    <row r="17176" spans="1:5" x14ac:dyDescent="0.3">
      <c r="A17176" t="s">
        <v>2126</v>
      </c>
      <c r="B17176" t="s">
        <v>5021</v>
      </c>
      <c r="C17176">
        <v>175.06753135950061</v>
      </c>
      <c r="D17176" t="s">
        <v>2480</v>
      </c>
      <c r="E17176" t="s">
        <v>65</v>
      </c>
    </row>
    <row r="17177" spans="1:5" x14ac:dyDescent="0.3">
      <c r="A17177" t="s">
        <v>2127</v>
      </c>
      <c r="B17177" t="s">
        <v>5021</v>
      </c>
      <c r="C17177">
        <v>194.78725439940456</v>
      </c>
      <c r="D17177" t="s">
        <v>2480</v>
      </c>
      <c r="E17177" t="s">
        <v>65</v>
      </c>
    </row>
    <row r="17178" spans="1:5" x14ac:dyDescent="0.3">
      <c r="A17178" t="s">
        <v>2128</v>
      </c>
      <c r="B17178" t="s">
        <v>5021</v>
      </c>
      <c r="C17178">
        <v>172.23239326263521</v>
      </c>
      <c r="D17178" t="s">
        <v>2480</v>
      </c>
      <c r="E17178" t="s">
        <v>65</v>
      </c>
    </row>
    <row r="17179" spans="1:5" x14ac:dyDescent="0.3">
      <c r="A17179" t="s">
        <v>2129</v>
      </c>
      <c r="B17179" t="s">
        <v>5021</v>
      </c>
      <c r="C17179">
        <v>94.178773544520567</v>
      </c>
      <c r="D17179" t="s">
        <v>2480</v>
      </c>
      <c r="E17179" t="s">
        <v>65</v>
      </c>
    </row>
    <row r="17180" spans="1:5" x14ac:dyDescent="0.3">
      <c r="A17180" t="s">
        <v>2130</v>
      </c>
      <c r="B17180" t="s">
        <v>5021</v>
      </c>
      <c r="C17180">
        <v>122.65392296237781</v>
      </c>
      <c r="D17180" t="s">
        <v>2480</v>
      </c>
      <c r="E17180" t="s">
        <v>65</v>
      </c>
    </row>
    <row r="17181" spans="1:5" x14ac:dyDescent="0.3">
      <c r="A17181" t="s">
        <v>2131</v>
      </c>
      <c r="B17181" t="s">
        <v>5021</v>
      </c>
      <c r="C17181">
        <v>677.26479656291838</v>
      </c>
      <c r="D17181" t="s">
        <v>2480</v>
      </c>
      <c r="E17181" t="s">
        <v>65</v>
      </c>
    </row>
    <row r="17182" spans="1:5" x14ac:dyDescent="0.3">
      <c r="A17182" t="s">
        <v>2132</v>
      </c>
      <c r="B17182" t="s">
        <v>5021</v>
      </c>
      <c r="C17182">
        <v>160.84059136060088</v>
      </c>
      <c r="D17182" t="s">
        <v>2480</v>
      </c>
      <c r="E17182" t="s">
        <v>65</v>
      </c>
    </row>
    <row r="17183" spans="1:5" x14ac:dyDescent="0.3">
      <c r="A17183" t="s">
        <v>2133</v>
      </c>
      <c r="B17183" t="s">
        <v>5021</v>
      </c>
      <c r="C17183">
        <v>186.17376424309194</v>
      </c>
      <c r="D17183" t="s">
        <v>2480</v>
      </c>
      <c r="E17183" t="s">
        <v>65</v>
      </c>
    </row>
    <row r="17184" spans="1:5" x14ac:dyDescent="0.3">
      <c r="A17184" t="s">
        <v>2134</v>
      </c>
      <c r="B17184" t="s">
        <v>5021</v>
      </c>
      <c r="C17184">
        <v>135.41445147910389</v>
      </c>
      <c r="D17184" t="s">
        <v>2480</v>
      </c>
      <c r="E17184" t="s">
        <v>65</v>
      </c>
    </row>
    <row r="17185" spans="1:5" x14ac:dyDescent="0.3">
      <c r="A17185" t="s">
        <v>2163</v>
      </c>
      <c r="B17185" t="s">
        <v>5021</v>
      </c>
      <c r="C17185">
        <v>844.33119041204668</v>
      </c>
      <c r="D17185" t="s">
        <v>2480</v>
      </c>
      <c r="E17185" t="s">
        <v>65</v>
      </c>
    </row>
    <row r="17186" spans="1:5" x14ac:dyDescent="0.3">
      <c r="A17186" t="s">
        <v>2164</v>
      </c>
      <c r="B17186" t="s">
        <v>5021</v>
      </c>
      <c r="C17186">
        <v>69.421157785219279</v>
      </c>
      <c r="D17186" t="s">
        <v>2480</v>
      </c>
      <c r="E17186" t="s">
        <v>65</v>
      </c>
    </row>
    <row r="17187" spans="1:5" x14ac:dyDescent="0.3">
      <c r="A17187" t="s">
        <v>2165</v>
      </c>
      <c r="B17187" t="s">
        <v>5021</v>
      </c>
      <c r="C17187">
        <v>321.41485393721962</v>
      </c>
      <c r="D17187" t="s">
        <v>2480</v>
      </c>
      <c r="E17187" t="s">
        <v>65</v>
      </c>
    </row>
    <row r="17188" spans="1:5" x14ac:dyDescent="0.3">
      <c r="A17188" t="s">
        <v>2166</v>
      </c>
      <c r="B17188" t="s">
        <v>5021</v>
      </c>
      <c r="C17188">
        <v>389.31778175092035</v>
      </c>
      <c r="D17188" t="s">
        <v>2480</v>
      </c>
      <c r="E17188" t="s">
        <v>65</v>
      </c>
    </row>
    <row r="17189" spans="1:5" x14ac:dyDescent="0.3">
      <c r="A17189" t="s">
        <v>2167</v>
      </c>
      <c r="B17189" t="s">
        <v>5021</v>
      </c>
      <c r="C17189">
        <v>303.07396779868088</v>
      </c>
      <c r="D17189" t="s">
        <v>2480</v>
      </c>
      <c r="E17189" t="s">
        <v>65</v>
      </c>
    </row>
    <row r="17190" spans="1:5" x14ac:dyDescent="0.3">
      <c r="A17190" t="s">
        <v>2168</v>
      </c>
      <c r="B17190" t="s">
        <v>5021</v>
      </c>
      <c r="C17190">
        <v>1639.2946044763073</v>
      </c>
      <c r="D17190" t="s">
        <v>2480</v>
      </c>
      <c r="E17190" t="s">
        <v>65</v>
      </c>
    </row>
    <row r="17191" spans="1:5" x14ac:dyDescent="0.3">
      <c r="A17191" t="s">
        <v>2169</v>
      </c>
      <c r="B17191" t="s">
        <v>5021</v>
      </c>
      <c r="C17191">
        <v>173.89803141323267</v>
      </c>
      <c r="D17191" t="s">
        <v>2480</v>
      </c>
      <c r="E17191" t="s">
        <v>65</v>
      </c>
    </row>
    <row r="17192" spans="1:5" x14ac:dyDescent="0.3">
      <c r="A17192" t="s">
        <v>2170</v>
      </c>
      <c r="B17192" t="s">
        <v>5021</v>
      </c>
      <c r="C17192">
        <v>551.27950007817481</v>
      </c>
      <c r="D17192" t="s">
        <v>2480</v>
      </c>
      <c r="E17192" t="s">
        <v>65</v>
      </c>
    </row>
    <row r="17193" spans="1:5" x14ac:dyDescent="0.3">
      <c r="A17193" t="s">
        <v>2215</v>
      </c>
      <c r="B17193" t="s">
        <v>5021</v>
      </c>
      <c r="C17193">
        <v>695.31198135457214</v>
      </c>
      <c r="D17193" t="s">
        <v>2480</v>
      </c>
      <c r="E17193" t="s">
        <v>65</v>
      </c>
    </row>
    <row r="17194" spans="1:5" x14ac:dyDescent="0.3">
      <c r="A17194" t="s">
        <v>2216</v>
      </c>
      <c r="B17194" t="s">
        <v>5021</v>
      </c>
      <c r="C17194">
        <v>314.84347835783154</v>
      </c>
      <c r="D17194" t="s">
        <v>2480</v>
      </c>
      <c r="E17194" t="s">
        <v>65</v>
      </c>
    </row>
    <row r="17195" spans="1:5" x14ac:dyDescent="0.3">
      <c r="A17195" t="s">
        <v>2217</v>
      </c>
      <c r="B17195" t="s">
        <v>5021</v>
      </c>
      <c r="C17195">
        <v>1980.58910242918</v>
      </c>
      <c r="D17195" t="s">
        <v>2480</v>
      </c>
      <c r="E17195" t="s">
        <v>65</v>
      </c>
    </row>
    <row r="17196" spans="1:5" x14ac:dyDescent="0.3">
      <c r="A17196" t="s">
        <v>2218</v>
      </c>
      <c r="B17196" t="s">
        <v>5021</v>
      </c>
      <c r="C17196">
        <v>1356.7645194109125</v>
      </c>
      <c r="D17196" t="s">
        <v>2480</v>
      </c>
      <c r="E17196" t="s">
        <v>65</v>
      </c>
    </row>
    <row r="17197" spans="1:5" x14ac:dyDescent="0.3">
      <c r="A17197" t="s">
        <v>2273</v>
      </c>
      <c r="B17197" t="s">
        <v>5021</v>
      </c>
      <c r="C17197">
        <v>3605.8586440700014</v>
      </c>
      <c r="D17197" t="s">
        <v>2480</v>
      </c>
      <c r="E17197" t="s">
        <v>65</v>
      </c>
    </row>
    <row r="17198" spans="1:5" x14ac:dyDescent="0.3">
      <c r="A17198" t="s">
        <v>2274</v>
      </c>
      <c r="B17198" t="s">
        <v>5021</v>
      </c>
      <c r="C17198">
        <v>336.53344771622102</v>
      </c>
      <c r="D17198" t="s">
        <v>2480</v>
      </c>
      <c r="E17198" t="s">
        <v>65</v>
      </c>
    </row>
    <row r="17199" spans="1:5" x14ac:dyDescent="0.3">
      <c r="A17199" t="s">
        <v>2275</v>
      </c>
      <c r="B17199" t="s">
        <v>5021</v>
      </c>
      <c r="C17199">
        <v>562.85612580222619</v>
      </c>
      <c r="D17199" t="s">
        <v>2480</v>
      </c>
      <c r="E17199" t="s">
        <v>65</v>
      </c>
    </row>
    <row r="17200" spans="1:5" x14ac:dyDescent="0.3">
      <c r="A17200" t="s">
        <v>2276</v>
      </c>
      <c r="B17200" t="s">
        <v>5021</v>
      </c>
      <c r="C17200">
        <v>440.81386276908717</v>
      </c>
      <c r="D17200" t="s">
        <v>2480</v>
      </c>
      <c r="E17200" t="s">
        <v>65</v>
      </c>
    </row>
    <row r="17201" spans="1:5" x14ac:dyDescent="0.3">
      <c r="A17201" t="s">
        <v>2277</v>
      </c>
      <c r="B17201" t="s">
        <v>5021</v>
      </c>
      <c r="C17201">
        <v>442.65950120070949</v>
      </c>
      <c r="D17201" t="s">
        <v>2480</v>
      </c>
      <c r="E17201" t="s">
        <v>65</v>
      </c>
    </row>
    <row r="17202" spans="1:5" x14ac:dyDescent="0.3">
      <c r="A17202" t="s">
        <v>2278</v>
      </c>
      <c r="B17202" t="s">
        <v>5021</v>
      </c>
      <c r="C17202">
        <v>401.04308633696064</v>
      </c>
      <c r="D17202" t="s">
        <v>2480</v>
      </c>
      <c r="E17202" t="s">
        <v>65</v>
      </c>
    </row>
    <row r="17203" spans="1:5" x14ac:dyDescent="0.3">
      <c r="A17203" t="s">
        <v>2284</v>
      </c>
      <c r="B17203" t="s">
        <v>5021</v>
      </c>
      <c r="C17203">
        <v>146.35660496202141</v>
      </c>
      <c r="D17203" t="s">
        <v>2480</v>
      </c>
      <c r="E17203" t="s">
        <v>65</v>
      </c>
    </row>
    <row r="17204" spans="1:5" x14ac:dyDescent="0.3">
      <c r="A17204" t="s">
        <v>2285</v>
      </c>
      <c r="B17204" t="s">
        <v>5021</v>
      </c>
      <c r="C17204">
        <v>179.56258510578664</v>
      </c>
      <c r="D17204" t="s">
        <v>2480</v>
      </c>
      <c r="E17204" t="s">
        <v>65</v>
      </c>
    </row>
    <row r="17205" spans="1:5" x14ac:dyDescent="0.3">
      <c r="A17205" t="s">
        <v>2286</v>
      </c>
      <c r="B17205" t="s">
        <v>5021</v>
      </c>
      <c r="C17205">
        <v>145.94920572011699</v>
      </c>
      <c r="D17205" t="s">
        <v>2480</v>
      </c>
      <c r="E17205" t="s">
        <v>65</v>
      </c>
    </row>
    <row r="17206" spans="1:5" x14ac:dyDescent="0.3">
      <c r="A17206" t="s">
        <v>2287</v>
      </c>
      <c r="B17206" t="s">
        <v>5021</v>
      </c>
      <c r="C17206">
        <v>272.09137334497285</v>
      </c>
      <c r="D17206" t="s">
        <v>2480</v>
      </c>
      <c r="E17206" t="s">
        <v>65</v>
      </c>
    </row>
    <row r="17207" spans="1:5" x14ac:dyDescent="0.3">
      <c r="A17207" t="s">
        <v>2295</v>
      </c>
      <c r="B17207" t="s">
        <v>5021</v>
      </c>
      <c r="C17207">
        <v>1497.2709893412089</v>
      </c>
      <c r="D17207" t="s">
        <v>2480</v>
      </c>
      <c r="E17207" t="s">
        <v>65</v>
      </c>
    </row>
    <row r="17208" spans="1:5" x14ac:dyDescent="0.3">
      <c r="A17208" t="s">
        <v>2296</v>
      </c>
      <c r="B17208" t="s">
        <v>5021</v>
      </c>
      <c r="C17208">
        <v>1851.4660193658092</v>
      </c>
      <c r="D17208" t="s">
        <v>2480</v>
      </c>
      <c r="E17208" t="s">
        <v>65</v>
      </c>
    </row>
    <row r="17209" spans="1:5" x14ac:dyDescent="0.3">
      <c r="A17209" t="s">
        <v>2297</v>
      </c>
      <c r="B17209" t="s">
        <v>5021</v>
      </c>
      <c r="C17209">
        <v>1842.3527546010612</v>
      </c>
      <c r="D17209" t="s">
        <v>2480</v>
      </c>
      <c r="E17209" t="s">
        <v>65</v>
      </c>
    </row>
    <row r="17210" spans="1:5" x14ac:dyDescent="0.3">
      <c r="A17210" t="s">
        <v>2309</v>
      </c>
      <c r="B17210" t="s">
        <v>5021</v>
      </c>
      <c r="C17210">
        <v>1222.466192998515</v>
      </c>
      <c r="D17210" t="s">
        <v>2480</v>
      </c>
      <c r="E17210" t="s">
        <v>65</v>
      </c>
    </row>
    <row r="17211" spans="1:5" x14ac:dyDescent="0.3">
      <c r="A17211" t="s">
        <v>2310</v>
      </c>
      <c r="B17211" t="s">
        <v>5021</v>
      </c>
      <c r="C17211">
        <v>978.67925792567371</v>
      </c>
      <c r="D17211" t="s">
        <v>2480</v>
      </c>
      <c r="E17211" t="s">
        <v>65</v>
      </c>
    </row>
    <row r="17212" spans="1:5" x14ac:dyDescent="0.3">
      <c r="A17212" t="s">
        <v>2311</v>
      </c>
      <c r="B17212" t="s">
        <v>5021</v>
      </c>
      <c r="C17212">
        <v>1603.72401588447</v>
      </c>
      <c r="D17212" t="s">
        <v>2480</v>
      </c>
      <c r="E17212" t="s">
        <v>65</v>
      </c>
    </row>
    <row r="17213" spans="1:5" x14ac:dyDescent="0.3">
      <c r="A17213" t="s">
        <v>2312</v>
      </c>
      <c r="B17213" t="s">
        <v>5021</v>
      </c>
      <c r="C17213">
        <v>822.417687025291</v>
      </c>
      <c r="D17213" t="s">
        <v>2480</v>
      </c>
      <c r="E17213" t="s">
        <v>65</v>
      </c>
    </row>
    <row r="17214" spans="1:5" x14ac:dyDescent="0.3">
      <c r="A17214" t="s">
        <v>2329</v>
      </c>
      <c r="B17214" t="s">
        <v>5021</v>
      </c>
      <c r="C17214">
        <v>6254.9896906722897</v>
      </c>
      <c r="D17214" t="s">
        <v>2480</v>
      </c>
      <c r="E17214" t="s">
        <v>65</v>
      </c>
    </row>
    <row r="17215" spans="1:5" x14ac:dyDescent="0.3">
      <c r="A17215" t="s">
        <v>2330</v>
      </c>
      <c r="B17215" t="s">
        <v>5021</v>
      </c>
      <c r="C17215">
        <v>3543.0400295833797</v>
      </c>
      <c r="D17215" t="s">
        <v>2480</v>
      </c>
      <c r="E17215" t="s">
        <v>65</v>
      </c>
    </row>
    <row r="17216" spans="1:5" x14ac:dyDescent="0.3">
      <c r="A17216" t="s">
        <v>2331</v>
      </c>
      <c r="B17216" t="s">
        <v>5021</v>
      </c>
      <c r="C17216">
        <v>8957.7455763629405</v>
      </c>
      <c r="D17216" t="s">
        <v>2480</v>
      </c>
      <c r="E17216" t="s">
        <v>65</v>
      </c>
    </row>
    <row r="17217" spans="1:5" x14ac:dyDescent="0.3">
      <c r="A17217" t="s">
        <v>2332</v>
      </c>
      <c r="B17217" t="s">
        <v>5021</v>
      </c>
      <c r="C17217">
        <v>7033.1714313431803</v>
      </c>
      <c r="D17217" t="s">
        <v>2480</v>
      </c>
      <c r="E17217" t="s">
        <v>65</v>
      </c>
    </row>
    <row r="17218" spans="1:5" x14ac:dyDescent="0.3">
      <c r="A17218" t="s">
        <v>2333</v>
      </c>
      <c r="B17218" t="s">
        <v>5021</v>
      </c>
      <c r="C17218">
        <v>6254.9897560058698</v>
      </c>
      <c r="D17218" t="s">
        <v>2480</v>
      </c>
      <c r="E17218" t="s">
        <v>65</v>
      </c>
    </row>
    <row r="17219" spans="1:5" x14ac:dyDescent="0.3">
      <c r="A17219" t="s">
        <v>2334</v>
      </c>
      <c r="B17219" t="s">
        <v>5021</v>
      </c>
      <c r="C17219">
        <v>6254.98930919954</v>
      </c>
      <c r="D17219" t="s">
        <v>2480</v>
      </c>
      <c r="E17219" t="s">
        <v>65</v>
      </c>
    </row>
    <row r="17220" spans="1:5" x14ac:dyDescent="0.3">
      <c r="A17220" t="s">
        <v>2335</v>
      </c>
      <c r="B17220" t="s">
        <v>5021</v>
      </c>
      <c r="C17220">
        <v>8983.8018459908999</v>
      </c>
      <c r="D17220" t="s">
        <v>2480</v>
      </c>
      <c r="E17220" t="s">
        <v>65</v>
      </c>
    </row>
    <row r="17221" spans="1:5" x14ac:dyDescent="0.3">
      <c r="A17221" t="s">
        <v>2336</v>
      </c>
      <c r="B17221" t="s">
        <v>5021</v>
      </c>
      <c r="C17221">
        <v>4394.8000206484503</v>
      </c>
      <c r="D17221" t="s">
        <v>2480</v>
      </c>
      <c r="E17221" t="s">
        <v>65</v>
      </c>
    </row>
    <row r="17222" spans="1:5" x14ac:dyDescent="0.3">
      <c r="A17222" t="s">
        <v>2359</v>
      </c>
      <c r="B17222" t="s">
        <v>5021</v>
      </c>
      <c r="C17222">
        <v>5379.978705885409</v>
      </c>
      <c r="D17222" t="s">
        <v>2480</v>
      </c>
      <c r="E17222" t="s">
        <v>65</v>
      </c>
    </row>
    <row r="17223" spans="1:5" x14ac:dyDescent="0.3">
      <c r="A17223" t="s">
        <v>2360</v>
      </c>
      <c r="B17223" t="s">
        <v>5021</v>
      </c>
      <c r="C17223">
        <v>3774.0327772430001</v>
      </c>
      <c r="D17223" t="s">
        <v>2480</v>
      </c>
      <c r="E17223" t="s">
        <v>65</v>
      </c>
    </row>
    <row r="17224" spans="1:5" x14ac:dyDescent="0.3">
      <c r="A17224" t="s">
        <v>2361</v>
      </c>
      <c r="B17224" t="s">
        <v>5021</v>
      </c>
      <c r="C17224">
        <v>5175.9822317676999</v>
      </c>
      <c r="D17224" t="s">
        <v>2480</v>
      </c>
      <c r="E17224" t="s">
        <v>65</v>
      </c>
    </row>
    <row r="17225" spans="1:5" x14ac:dyDescent="0.3">
      <c r="A17225" t="s">
        <v>2362</v>
      </c>
      <c r="B17225" t="s">
        <v>5021</v>
      </c>
      <c r="C17225">
        <v>13243.135772072899</v>
      </c>
      <c r="D17225" t="s">
        <v>2480</v>
      </c>
      <c r="E17225" t="s">
        <v>65</v>
      </c>
    </row>
    <row r="17226" spans="1:5" x14ac:dyDescent="0.3">
      <c r="A17226" t="s">
        <v>2380</v>
      </c>
      <c r="B17226" t="s">
        <v>5021</v>
      </c>
      <c r="C17226">
        <v>2848.0203999998116</v>
      </c>
      <c r="D17226" t="s">
        <v>2480</v>
      </c>
      <c r="E17226" t="s">
        <v>65</v>
      </c>
    </row>
    <row r="17227" spans="1:5" x14ac:dyDescent="0.3">
      <c r="A17227" t="s">
        <v>2381</v>
      </c>
      <c r="B17227" t="s">
        <v>5021</v>
      </c>
      <c r="C17227">
        <v>2591.0132165599898</v>
      </c>
      <c r="D17227" t="s">
        <v>2480</v>
      </c>
      <c r="E17227" t="s">
        <v>65</v>
      </c>
    </row>
    <row r="17228" spans="1:5" x14ac:dyDescent="0.3">
      <c r="A17228" t="s">
        <v>2382</v>
      </c>
      <c r="B17228" t="s">
        <v>5021</v>
      </c>
      <c r="C17228">
        <v>4599.62293624636</v>
      </c>
      <c r="D17228" t="s">
        <v>2480</v>
      </c>
      <c r="E17228" t="s">
        <v>65</v>
      </c>
    </row>
    <row r="17229" spans="1:5" x14ac:dyDescent="0.3">
      <c r="A17229" t="s">
        <v>2383</v>
      </c>
      <c r="B17229" t="s">
        <v>5021</v>
      </c>
      <c r="C17229">
        <v>6735.46913968637</v>
      </c>
      <c r="D17229" t="s">
        <v>2480</v>
      </c>
      <c r="E17229" t="s">
        <v>65</v>
      </c>
    </row>
    <row r="17230" spans="1:5" x14ac:dyDescent="0.3">
      <c r="A17230" t="s">
        <v>2384</v>
      </c>
      <c r="B17230" t="s">
        <v>5021</v>
      </c>
      <c r="C17230">
        <v>5036.52371363974</v>
      </c>
      <c r="D17230" t="s">
        <v>2480</v>
      </c>
      <c r="E17230" t="s">
        <v>65</v>
      </c>
    </row>
    <row r="17231" spans="1:5" x14ac:dyDescent="0.3">
      <c r="A17231" t="s">
        <v>2408</v>
      </c>
      <c r="B17231" t="s">
        <v>5021</v>
      </c>
      <c r="C17231">
        <v>2848.0203999998116</v>
      </c>
      <c r="D17231" t="s">
        <v>2480</v>
      </c>
      <c r="E17231" t="s">
        <v>65</v>
      </c>
    </row>
    <row r="17232" spans="1:5" x14ac:dyDescent="0.3">
      <c r="A17232" t="s">
        <v>2409</v>
      </c>
      <c r="B17232" t="s">
        <v>5021</v>
      </c>
      <c r="C17232">
        <v>22475.310579884201</v>
      </c>
      <c r="D17232" t="s">
        <v>2480</v>
      </c>
      <c r="E17232" t="s">
        <v>65</v>
      </c>
    </row>
    <row r="17233" spans="1:5" x14ac:dyDescent="0.3">
      <c r="A17233" t="s">
        <v>2410</v>
      </c>
      <c r="B17233" t="s">
        <v>5021</v>
      </c>
      <c r="C17233">
        <v>16033.719999514502</v>
      </c>
      <c r="D17233" t="s">
        <v>2480</v>
      </c>
      <c r="E17233" t="s">
        <v>65</v>
      </c>
    </row>
    <row r="17234" spans="1:5" x14ac:dyDescent="0.3">
      <c r="A17234" t="s">
        <v>2411</v>
      </c>
      <c r="B17234" t="s">
        <v>5021</v>
      </c>
      <c r="C17234">
        <v>2848.0203999998116</v>
      </c>
      <c r="D17234" t="s">
        <v>2480</v>
      </c>
      <c r="E17234" t="s">
        <v>65</v>
      </c>
    </row>
    <row r="17235" spans="1:5" x14ac:dyDescent="0.3">
      <c r="A17235" t="s">
        <v>2412</v>
      </c>
      <c r="B17235" t="s">
        <v>5021</v>
      </c>
      <c r="C17235">
        <v>9785.7398107510398</v>
      </c>
      <c r="D17235" t="s">
        <v>2480</v>
      </c>
      <c r="E17235" t="s">
        <v>65</v>
      </c>
    </row>
    <row r="17236" spans="1:5" x14ac:dyDescent="0.3">
      <c r="A17236" t="s">
        <v>2413</v>
      </c>
      <c r="B17236" t="s">
        <v>5021</v>
      </c>
      <c r="C17236">
        <v>3987.1986678257899</v>
      </c>
      <c r="D17236" t="s">
        <v>2480</v>
      </c>
      <c r="E17236" t="s">
        <v>65</v>
      </c>
    </row>
    <row r="17237" spans="1:5" x14ac:dyDescent="0.3">
      <c r="A17237" t="s">
        <v>2337</v>
      </c>
      <c r="B17237" t="s">
        <v>5021</v>
      </c>
      <c r="C17237">
        <v>5346.0217953023412</v>
      </c>
      <c r="D17237" t="s">
        <v>2480</v>
      </c>
      <c r="E17237" t="s">
        <v>65</v>
      </c>
    </row>
    <row r="17238" spans="1:5" x14ac:dyDescent="0.3">
      <c r="A17238" t="s">
        <v>2338</v>
      </c>
      <c r="B17238" t="s">
        <v>5021</v>
      </c>
      <c r="C17238">
        <v>2712.3265590491801</v>
      </c>
      <c r="D17238" t="s">
        <v>2480</v>
      </c>
      <c r="E17238" t="s">
        <v>65</v>
      </c>
    </row>
    <row r="17239" spans="1:5" x14ac:dyDescent="0.3">
      <c r="A17239" t="s">
        <v>2339</v>
      </c>
      <c r="B17239" t="s">
        <v>5021</v>
      </c>
      <c r="C17239">
        <v>1707.4773532050599</v>
      </c>
      <c r="D17239" t="s">
        <v>2480</v>
      </c>
      <c r="E17239" t="s">
        <v>65</v>
      </c>
    </row>
    <row r="17240" spans="1:5" x14ac:dyDescent="0.3">
      <c r="A17240" t="s">
        <v>2340</v>
      </c>
      <c r="B17240" t="s">
        <v>5021</v>
      </c>
      <c r="C17240">
        <v>2738.0329721893859</v>
      </c>
      <c r="D17240" t="s">
        <v>2480</v>
      </c>
      <c r="E17240" t="s">
        <v>65</v>
      </c>
    </row>
    <row r="17241" spans="1:5" x14ac:dyDescent="0.3">
      <c r="A17241" t="s">
        <v>2363</v>
      </c>
      <c r="B17241" t="s">
        <v>5021</v>
      </c>
      <c r="C17241">
        <v>1430.0185977783799</v>
      </c>
      <c r="D17241" t="s">
        <v>2480</v>
      </c>
      <c r="E17241" t="s">
        <v>65</v>
      </c>
    </row>
    <row r="17242" spans="1:5" x14ac:dyDescent="0.3">
      <c r="A17242" t="s">
        <v>2364</v>
      </c>
      <c r="B17242" t="s">
        <v>5021</v>
      </c>
      <c r="C17242">
        <v>1797.9783149812199</v>
      </c>
      <c r="D17242" t="s">
        <v>2480</v>
      </c>
      <c r="E17242" t="s">
        <v>65</v>
      </c>
    </row>
    <row r="17243" spans="1:5" x14ac:dyDescent="0.3">
      <c r="A17243" t="s">
        <v>2365</v>
      </c>
      <c r="B17243" t="s">
        <v>5021</v>
      </c>
      <c r="C17243">
        <v>2063.6148124956198</v>
      </c>
      <c r="D17243" t="s">
        <v>2480</v>
      </c>
      <c r="E17243" t="s">
        <v>65</v>
      </c>
    </row>
    <row r="17244" spans="1:5" x14ac:dyDescent="0.3">
      <c r="A17244" t="s">
        <v>2414</v>
      </c>
      <c r="B17244" t="s">
        <v>5021</v>
      </c>
      <c r="C17244">
        <v>4187.6008661428596</v>
      </c>
      <c r="D17244" t="s">
        <v>2480</v>
      </c>
      <c r="E17244" t="s">
        <v>65</v>
      </c>
    </row>
    <row r="17245" spans="1:5" x14ac:dyDescent="0.3">
      <c r="A17245" t="s">
        <v>2415</v>
      </c>
      <c r="B17245" t="s">
        <v>5021</v>
      </c>
      <c r="C17245">
        <v>7065.7101918810395</v>
      </c>
      <c r="D17245" t="s">
        <v>2480</v>
      </c>
      <c r="E17245" t="s">
        <v>65</v>
      </c>
    </row>
    <row r="17246" spans="1:5" x14ac:dyDescent="0.3">
      <c r="A17246" t="s">
        <v>2416</v>
      </c>
      <c r="B17246" t="s">
        <v>5021</v>
      </c>
      <c r="C17246">
        <v>6369.4564562998403</v>
      </c>
      <c r="D17246" t="s">
        <v>2480</v>
      </c>
      <c r="E17246" t="s">
        <v>65</v>
      </c>
    </row>
    <row r="17247" spans="1:5" x14ac:dyDescent="0.3">
      <c r="A17247" t="s">
        <v>2417</v>
      </c>
      <c r="B17247" t="s">
        <v>5021</v>
      </c>
      <c r="C17247">
        <v>6309.775275379101</v>
      </c>
      <c r="D17247" t="s">
        <v>2480</v>
      </c>
      <c r="E17247" t="s">
        <v>65</v>
      </c>
    </row>
    <row r="17248" spans="1:5" x14ac:dyDescent="0.3">
      <c r="A17248" t="s">
        <v>2418</v>
      </c>
      <c r="B17248" t="s">
        <v>5021</v>
      </c>
      <c r="C17248">
        <v>3556.9856117869499</v>
      </c>
      <c r="D17248" t="s">
        <v>2480</v>
      </c>
      <c r="E17248" t="s">
        <v>65</v>
      </c>
    </row>
    <row r="17249" spans="1:5" x14ac:dyDescent="0.3">
      <c r="A17249" t="s">
        <v>2419</v>
      </c>
      <c r="B17249" t="s">
        <v>5021</v>
      </c>
      <c r="C17249">
        <v>2841.3973168351399</v>
      </c>
      <c r="D17249" t="s">
        <v>2480</v>
      </c>
      <c r="E17249" t="s">
        <v>65</v>
      </c>
    </row>
    <row r="17250" spans="1:5" x14ac:dyDescent="0.3">
      <c r="A17250" t="s">
        <v>2420</v>
      </c>
      <c r="B17250" t="s">
        <v>5021</v>
      </c>
      <c r="C17250">
        <v>4175.1932620237203</v>
      </c>
      <c r="D17250" t="s">
        <v>2480</v>
      </c>
      <c r="E17250" t="s">
        <v>65</v>
      </c>
    </row>
    <row r="17251" spans="1:5" x14ac:dyDescent="0.3">
      <c r="A17251" t="s">
        <v>2320</v>
      </c>
      <c r="B17251" t="s">
        <v>5021</v>
      </c>
      <c r="C17251">
        <v>3728.4005316043599</v>
      </c>
      <c r="D17251" t="s">
        <v>2480</v>
      </c>
      <c r="E17251" t="s">
        <v>65</v>
      </c>
    </row>
    <row r="17252" spans="1:5" x14ac:dyDescent="0.3">
      <c r="A17252" t="s">
        <v>2321</v>
      </c>
      <c r="B17252" t="s">
        <v>5021</v>
      </c>
      <c r="C17252">
        <v>2556.86258375735</v>
      </c>
      <c r="D17252" t="s">
        <v>2480</v>
      </c>
      <c r="E17252" t="s">
        <v>65</v>
      </c>
    </row>
    <row r="17253" spans="1:5" x14ac:dyDescent="0.3">
      <c r="A17253" t="s">
        <v>2322</v>
      </c>
      <c r="B17253" t="s">
        <v>5021</v>
      </c>
      <c r="C17253">
        <v>1550.43689761426</v>
      </c>
      <c r="D17253" t="s">
        <v>2480</v>
      </c>
      <c r="E17253" t="s">
        <v>65</v>
      </c>
    </row>
    <row r="17254" spans="1:5" x14ac:dyDescent="0.3">
      <c r="A17254" t="s">
        <v>2323</v>
      </c>
      <c r="B17254" t="s">
        <v>5021</v>
      </c>
      <c r="C17254">
        <v>1342.6137101527547</v>
      </c>
      <c r="D17254" t="s">
        <v>2480</v>
      </c>
      <c r="E17254" t="s">
        <v>65</v>
      </c>
    </row>
    <row r="17255" spans="1:5" x14ac:dyDescent="0.3">
      <c r="A17255" t="s">
        <v>2324</v>
      </c>
      <c r="B17255" t="s">
        <v>5021</v>
      </c>
      <c r="C17255">
        <v>1957.0376488352399</v>
      </c>
      <c r="D17255" t="s">
        <v>2480</v>
      </c>
      <c r="E17255" t="s">
        <v>65</v>
      </c>
    </row>
    <row r="17256" spans="1:5" x14ac:dyDescent="0.3">
      <c r="A17256" t="s">
        <v>2325</v>
      </c>
      <c r="B17256" t="s">
        <v>5021</v>
      </c>
      <c r="C17256">
        <v>1729.09633477701</v>
      </c>
      <c r="D17256" t="s">
        <v>2480</v>
      </c>
      <c r="E17256" t="s">
        <v>65</v>
      </c>
    </row>
    <row r="17257" spans="1:5" x14ac:dyDescent="0.3">
      <c r="A17257" t="s">
        <v>2326</v>
      </c>
      <c r="B17257" t="s">
        <v>5021</v>
      </c>
      <c r="C17257">
        <v>2531.6233436169186</v>
      </c>
      <c r="D17257" t="s">
        <v>2480</v>
      </c>
      <c r="E17257" t="s">
        <v>65</v>
      </c>
    </row>
    <row r="17258" spans="1:5" x14ac:dyDescent="0.3">
      <c r="A17258" t="s">
        <v>2327</v>
      </c>
      <c r="B17258" t="s">
        <v>5021</v>
      </c>
      <c r="C17258">
        <v>1777.1001740522599</v>
      </c>
      <c r="D17258" t="s">
        <v>2480</v>
      </c>
      <c r="E17258" t="s">
        <v>65</v>
      </c>
    </row>
    <row r="17259" spans="1:5" x14ac:dyDescent="0.3">
      <c r="A17259" t="s">
        <v>2328</v>
      </c>
      <c r="B17259" t="s">
        <v>5021</v>
      </c>
      <c r="C17259">
        <v>1296.5199653769766</v>
      </c>
      <c r="D17259" t="s">
        <v>2480</v>
      </c>
      <c r="E17259" t="s">
        <v>65</v>
      </c>
    </row>
    <row r="17260" spans="1:5" x14ac:dyDescent="0.3">
      <c r="A17260" t="s">
        <v>2341</v>
      </c>
      <c r="B17260" t="s">
        <v>5021</v>
      </c>
      <c r="C17260">
        <v>2848.0203999998116</v>
      </c>
      <c r="D17260" t="s">
        <v>2480</v>
      </c>
      <c r="E17260" t="s">
        <v>65</v>
      </c>
    </row>
    <row r="17261" spans="1:5" x14ac:dyDescent="0.3">
      <c r="A17261" t="s">
        <v>2342</v>
      </c>
      <c r="B17261" t="s">
        <v>5021</v>
      </c>
      <c r="C17261">
        <v>5129.8660068325498</v>
      </c>
      <c r="D17261" t="s">
        <v>2480</v>
      </c>
      <c r="E17261" t="s">
        <v>65</v>
      </c>
    </row>
    <row r="17262" spans="1:5" x14ac:dyDescent="0.3">
      <c r="A17262" t="s">
        <v>2343</v>
      </c>
      <c r="B17262" t="s">
        <v>5021</v>
      </c>
      <c r="C17262">
        <v>3759.6686546952501</v>
      </c>
      <c r="D17262" t="s">
        <v>2480</v>
      </c>
      <c r="E17262" t="s">
        <v>65</v>
      </c>
    </row>
    <row r="17263" spans="1:5" x14ac:dyDescent="0.3">
      <c r="A17263" t="s">
        <v>2344</v>
      </c>
      <c r="B17263" t="s">
        <v>5021</v>
      </c>
      <c r="C17263">
        <v>6927.2392153507608</v>
      </c>
      <c r="D17263" t="s">
        <v>2480</v>
      </c>
      <c r="E17263" t="s">
        <v>65</v>
      </c>
    </row>
    <row r="17264" spans="1:5" x14ac:dyDescent="0.3">
      <c r="A17264" t="s">
        <v>2345</v>
      </c>
      <c r="B17264" t="s">
        <v>5021</v>
      </c>
      <c r="C17264">
        <v>8906.9629147146206</v>
      </c>
      <c r="D17264" t="s">
        <v>2480</v>
      </c>
      <c r="E17264" t="s">
        <v>65</v>
      </c>
    </row>
    <row r="17265" spans="1:5" x14ac:dyDescent="0.3">
      <c r="A17265" t="s">
        <v>2346</v>
      </c>
      <c r="B17265" t="s">
        <v>5021</v>
      </c>
      <c r="C17265">
        <v>5129.8663373925601</v>
      </c>
      <c r="D17265" t="s">
        <v>2480</v>
      </c>
      <c r="E17265" t="s">
        <v>65</v>
      </c>
    </row>
    <row r="17266" spans="1:5" x14ac:dyDescent="0.3">
      <c r="A17266" t="s">
        <v>2347</v>
      </c>
      <c r="B17266" t="s">
        <v>5021</v>
      </c>
      <c r="C17266">
        <v>7591.3411400115301</v>
      </c>
      <c r="D17266" t="s">
        <v>2480</v>
      </c>
      <c r="E17266" t="s">
        <v>65</v>
      </c>
    </row>
    <row r="17267" spans="1:5" x14ac:dyDescent="0.3">
      <c r="A17267" t="s">
        <v>2348</v>
      </c>
      <c r="B17267" t="s">
        <v>5021</v>
      </c>
      <c r="C17267">
        <v>7086.4572343237196</v>
      </c>
      <c r="D17267" t="s">
        <v>2480</v>
      </c>
      <c r="E17267" t="s">
        <v>65</v>
      </c>
    </row>
    <row r="17268" spans="1:5" x14ac:dyDescent="0.3">
      <c r="A17268" t="s">
        <v>2349</v>
      </c>
      <c r="B17268" t="s">
        <v>5021</v>
      </c>
      <c r="C17268">
        <v>7112.6274932637498</v>
      </c>
      <c r="D17268" t="s">
        <v>2480</v>
      </c>
      <c r="E17268" t="s">
        <v>65</v>
      </c>
    </row>
    <row r="17269" spans="1:5" x14ac:dyDescent="0.3">
      <c r="A17269" t="s">
        <v>2350</v>
      </c>
      <c r="B17269" t="s">
        <v>5021</v>
      </c>
      <c r="C17269">
        <v>2211.83134179836</v>
      </c>
      <c r="D17269" t="s">
        <v>2480</v>
      </c>
      <c r="E17269" t="s">
        <v>65</v>
      </c>
    </row>
    <row r="17270" spans="1:5" x14ac:dyDescent="0.3">
      <c r="A17270" t="s">
        <v>2351</v>
      </c>
      <c r="B17270" t="s">
        <v>5021</v>
      </c>
      <c r="C17270">
        <v>3173.6602869549502</v>
      </c>
      <c r="D17270" t="s">
        <v>2480</v>
      </c>
      <c r="E17270" t="s">
        <v>65</v>
      </c>
    </row>
    <row r="17271" spans="1:5" x14ac:dyDescent="0.3">
      <c r="A17271" t="s">
        <v>2352</v>
      </c>
      <c r="B17271" t="s">
        <v>5021</v>
      </c>
      <c r="C17271">
        <v>2581.6558431337999</v>
      </c>
      <c r="D17271" t="s">
        <v>2480</v>
      </c>
      <c r="E17271" t="s">
        <v>65</v>
      </c>
    </row>
    <row r="17272" spans="1:5" x14ac:dyDescent="0.3">
      <c r="A17272" t="s">
        <v>2353</v>
      </c>
      <c r="B17272" t="s">
        <v>5021</v>
      </c>
      <c r="C17272">
        <v>2249.73190186075</v>
      </c>
      <c r="D17272" t="s">
        <v>2480</v>
      </c>
      <c r="E17272" t="s">
        <v>65</v>
      </c>
    </row>
    <row r="17273" spans="1:5" x14ac:dyDescent="0.3">
      <c r="A17273" t="s">
        <v>2354</v>
      </c>
      <c r="B17273" t="s">
        <v>5021</v>
      </c>
      <c r="C17273">
        <v>3299.6788333803102</v>
      </c>
      <c r="D17273" t="s">
        <v>2480</v>
      </c>
      <c r="E17273" t="s">
        <v>65</v>
      </c>
    </row>
    <row r="17274" spans="1:5" x14ac:dyDescent="0.3">
      <c r="A17274" t="s">
        <v>2355</v>
      </c>
      <c r="B17274" t="s">
        <v>5021</v>
      </c>
      <c r="C17274">
        <v>1961.68642179687</v>
      </c>
      <c r="D17274" t="s">
        <v>2480</v>
      </c>
      <c r="E17274" t="s">
        <v>65</v>
      </c>
    </row>
    <row r="17275" spans="1:5" x14ac:dyDescent="0.3">
      <c r="A17275" t="s">
        <v>2356</v>
      </c>
      <c r="B17275" t="s">
        <v>5021</v>
      </c>
      <c r="C17275">
        <v>2757.64980091289</v>
      </c>
      <c r="D17275" t="s">
        <v>2480</v>
      </c>
      <c r="E17275" t="s">
        <v>65</v>
      </c>
    </row>
    <row r="17276" spans="1:5" x14ac:dyDescent="0.3">
      <c r="A17276" t="s">
        <v>2357</v>
      </c>
      <c r="B17276" t="s">
        <v>5021</v>
      </c>
      <c r="C17276">
        <v>2265.8331043560702</v>
      </c>
      <c r="D17276" t="s">
        <v>2480</v>
      </c>
      <c r="E17276" t="s">
        <v>65</v>
      </c>
    </row>
    <row r="17277" spans="1:5" x14ac:dyDescent="0.3">
      <c r="A17277" t="s">
        <v>2358</v>
      </c>
      <c r="B17277" t="s">
        <v>5021</v>
      </c>
      <c r="C17277">
        <v>1984.63687906531</v>
      </c>
      <c r="D17277" t="s">
        <v>2480</v>
      </c>
      <c r="E17277" t="s">
        <v>65</v>
      </c>
    </row>
    <row r="17278" spans="1:5" x14ac:dyDescent="0.3">
      <c r="A17278" t="s">
        <v>2366</v>
      </c>
      <c r="B17278" t="s">
        <v>5021</v>
      </c>
      <c r="C17278">
        <v>4113.2911440629096</v>
      </c>
      <c r="D17278" t="s">
        <v>2480</v>
      </c>
      <c r="E17278" t="s">
        <v>65</v>
      </c>
    </row>
    <row r="17279" spans="1:5" x14ac:dyDescent="0.3">
      <c r="A17279" t="s">
        <v>2367</v>
      </c>
      <c r="B17279" t="s">
        <v>5021</v>
      </c>
      <c r="C17279">
        <v>4647.7971916075803</v>
      </c>
      <c r="D17279" t="s">
        <v>2480</v>
      </c>
      <c r="E17279" t="s">
        <v>65</v>
      </c>
    </row>
    <row r="17280" spans="1:5" x14ac:dyDescent="0.3">
      <c r="A17280" t="s">
        <v>2368</v>
      </c>
      <c r="B17280" t="s">
        <v>5021</v>
      </c>
      <c r="C17280">
        <v>4916.1845161536303</v>
      </c>
      <c r="D17280" t="s">
        <v>2480</v>
      </c>
      <c r="E17280" t="s">
        <v>65</v>
      </c>
    </row>
    <row r="17281" spans="1:5" x14ac:dyDescent="0.3">
      <c r="A17281" t="s">
        <v>2369</v>
      </c>
      <c r="B17281" t="s">
        <v>5021</v>
      </c>
      <c r="C17281">
        <v>5050.0526246384698</v>
      </c>
      <c r="D17281" t="s">
        <v>2480</v>
      </c>
      <c r="E17281" t="s">
        <v>65</v>
      </c>
    </row>
    <row r="17282" spans="1:5" x14ac:dyDescent="0.3">
      <c r="A17282" t="s">
        <v>2370</v>
      </c>
      <c r="B17282" t="s">
        <v>5021</v>
      </c>
      <c r="C17282">
        <v>4734.0251794594897</v>
      </c>
      <c r="D17282" t="s">
        <v>2480</v>
      </c>
      <c r="E17282" t="s">
        <v>65</v>
      </c>
    </row>
    <row r="17283" spans="1:5" x14ac:dyDescent="0.3">
      <c r="A17283" t="s">
        <v>2371</v>
      </c>
      <c r="B17283" t="s">
        <v>5021</v>
      </c>
      <c r="C17283">
        <v>6095.2783458291497</v>
      </c>
      <c r="D17283" t="s">
        <v>2480</v>
      </c>
      <c r="E17283" t="s">
        <v>65</v>
      </c>
    </row>
    <row r="17284" spans="1:5" x14ac:dyDescent="0.3">
      <c r="A17284" t="s">
        <v>2372</v>
      </c>
      <c r="B17284" t="s">
        <v>5021</v>
      </c>
      <c r="C17284">
        <v>1698.1309170555101</v>
      </c>
      <c r="D17284" t="s">
        <v>2480</v>
      </c>
      <c r="E17284" t="s">
        <v>65</v>
      </c>
    </row>
    <row r="17285" spans="1:5" x14ac:dyDescent="0.3">
      <c r="A17285" t="s">
        <v>2373</v>
      </c>
      <c r="B17285" t="s">
        <v>5021</v>
      </c>
      <c r="C17285">
        <v>1627.7764481477398</v>
      </c>
      <c r="D17285" t="s">
        <v>2480</v>
      </c>
      <c r="E17285" t="s">
        <v>65</v>
      </c>
    </row>
    <row r="17286" spans="1:5" x14ac:dyDescent="0.3">
      <c r="A17286" t="s">
        <v>2374</v>
      </c>
      <c r="B17286" t="s">
        <v>5021</v>
      </c>
      <c r="C17286">
        <v>813.35565920847</v>
      </c>
      <c r="D17286" t="s">
        <v>2480</v>
      </c>
      <c r="E17286" t="s">
        <v>65</v>
      </c>
    </row>
    <row r="17287" spans="1:5" x14ac:dyDescent="0.3">
      <c r="A17287" t="s">
        <v>2375</v>
      </c>
      <c r="B17287" t="s">
        <v>5021</v>
      </c>
      <c r="C17287">
        <v>1145.313918502075</v>
      </c>
      <c r="D17287" t="s">
        <v>2480</v>
      </c>
      <c r="E17287" t="s">
        <v>65</v>
      </c>
    </row>
    <row r="17288" spans="1:5" x14ac:dyDescent="0.3">
      <c r="A17288" t="s">
        <v>2376</v>
      </c>
      <c r="B17288" t="s">
        <v>5021</v>
      </c>
      <c r="C17288">
        <v>1454.3044588465</v>
      </c>
      <c r="D17288" t="s">
        <v>2480</v>
      </c>
      <c r="E17288" t="s">
        <v>65</v>
      </c>
    </row>
    <row r="17289" spans="1:5" x14ac:dyDescent="0.3">
      <c r="A17289" t="s">
        <v>2377</v>
      </c>
      <c r="B17289" t="s">
        <v>5021</v>
      </c>
      <c r="C17289">
        <v>1633.04490496004</v>
      </c>
      <c r="D17289" t="s">
        <v>2480</v>
      </c>
      <c r="E17289" t="s">
        <v>65</v>
      </c>
    </row>
    <row r="17290" spans="1:5" x14ac:dyDescent="0.3">
      <c r="A17290" t="s">
        <v>2378</v>
      </c>
      <c r="B17290" t="s">
        <v>5021</v>
      </c>
      <c r="C17290">
        <v>1560.8950669702899</v>
      </c>
      <c r="D17290" t="s">
        <v>2480</v>
      </c>
      <c r="E17290" t="s">
        <v>65</v>
      </c>
    </row>
    <row r="17291" spans="1:5" x14ac:dyDescent="0.3">
      <c r="A17291" t="s">
        <v>2379</v>
      </c>
      <c r="B17291" t="s">
        <v>5021</v>
      </c>
      <c r="C17291">
        <v>1587.83688914513</v>
      </c>
      <c r="D17291" t="s">
        <v>2480</v>
      </c>
      <c r="E17291" t="s">
        <v>65</v>
      </c>
    </row>
    <row r="17292" spans="1:5" x14ac:dyDescent="0.3">
      <c r="A17292" t="s">
        <v>2385</v>
      </c>
      <c r="B17292" t="s">
        <v>5021</v>
      </c>
      <c r="C17292">
        <v>3089.6241507182099</v>
      </c>
      <c r="D17292" t="s">
        <v>2480</v>
      </c>
      <c r="E17292" t="s">
        <v>65</v>
      </c>
    </row>
    <row r="17293" spans="1:5" x14ac:dyDescent="0.3">
      <c r="A17293" t="s">
        <v>2386</v>
      </c>
      <c r="B17293" t="s">
        <v>5021</v>
      </c>
      <c r="C17293">
        <v>3280.0796435038601</v>
      </c>
      <c r="D17293" t="s">
        <v>2480</v>
      </c>
      <c r="E17293" t="s">
        <v>65</v>
      </c>
    </row>
    <row r="17294" spans="1:5" x14ac:dyDescent="0.3">
      <c r="A17294" t="s">
        <v>2387</v>
      </c>
      <c r="B17294" t="s">
        <v>5021</v>
      </c>
      <c r="C17294">
        <v>4551.09958419547</v>
      </c>
      <c r="D17294" t="s">
        <v>2480</v>
      </c>
      <c r="E17294" t="s">
        <v>65</v>
      </c>
    </row>
    <row r="17295" spans="1:5" x14ac:dyDescent="0.3">
      <c r="A17295" t="s">
        <v>2388</v>
      </c>
      <c r="B17295" t="s">
        <v>5021</v>
      </c>
      <c r="C17295">
        <v>3676.7196678190999</v>
      </c>
      <c r="D17295" t="s">
        <v>2480</v>
      </c>
      <c r="E17295" t="s">
        <v>65</v>
      </c>
    </row>
    <row r="17296" spans="1:5" x14ac:dyDescent="0.3">
      <c r="A17296" t="s">
        <v>2389</v>
      </c>
      <c r="B17296" t="s">
        <v>5021</v>
      </c>
      <c r="C17296">
        <v>2476.2902528634399</v>
      </c>
      <c r="D17296" t="s">
        <v>2480</v>
      </c>
      <c r="E17296" t="s">
        <v>65</v>
      </c>
    </row>
    <row r="17297" spans="1:5" x14ac:dyDescent="0.3">
      <c r="A17297" t="s">
        <v>2390</v>
      </c>
      <c r="B17297" t="s">
        <v>5021</v>
      </c>
      <c r="C17297">
        <v>3720.3286293311999</v>
      </c>
      <c r="D17297" t="s">
        <v>2480</v>
      </c>
      <c r="E17297" t="s">
        <v>65</v>
      </c>
    </row>
    <row r="17298" spans="1:5" x14ac:dyDescent="0.3">
      <c r="A17298" t="s">
        <v>2391</v>
      </c>
      <c r="B17298" t="s">
        <v>5021</v>
      </c>
      <c r="C17298">
        <v>3256.0189554807298</v>
      </c>
      <c r="D17298" t="s">
        <v>2480</v>
      </c>
      <c r="E17298" t="s">
        <v>65</v>
      </c>
    </row>
    <row r="17299" spans="1:5" x14ac:dyDescent="0.3">
      <c r="A17299" t="s">
        <v>2392</v>
      </c>
      <c r="B17299" t="s">
        <v>5021</v>
      </c>
      <c r="C17299">
        <v>2067.2206123308902</v>
      </c>
      <c r="D17299" t="s">
        <v>2480</v>
      </c>
      <c r="E17299" t="s">
        <v>65</v>
      </c>
    </row>
    <row r="17300" spans="1:5" x14ac:dyDescent="0.3">
      <c r="A17300" t="s">
        <v>2393</v>
      </c>
      <c r="B17300" t="s">
        <v>5021</v>
      </c>
      <c r="C17300">
        <v>5986.07052965605</v>
      </c>
      <c r="D17300" t="s">
        <v>2480</v>
      </c>
      <c r="E17300" t="s">
        <v>65</v>
      </c>
    </row>
    <row r="17301" spans="1:5" x14ac:dyDescent="0.3">
      <c r="A17301" t="s">
        <v>2394</v>
      </c>
      <c r="B17301" t="s">
        <v>5021</v>
      </c>
      <c r="C17301">
        <v>3987.33730214875</v>
      </c>
      <c r="D17301" t="s">
        <v>2480</v>
      </c>
      <c r="E17301" t="s">
        <v>65</v>
      </c>
    </row>
    <row r="17302" spans="1:5" x14ac:dyDescent="0.3">
      <c r="A17302" t="s">
        <v>2395</v>
      </c>
      <c r="B17302" t="s">
        <v>5021</v>
      </c>
      <c r="C17302">
        <v>7571.0112106449096</v>
      </c>
      <c r="D17302" t="s">
        <v>2480</v>
      </c>
      <c r="E17302" t="s">
        <v>65</v>
      </c>
    </row>
    <row r="17303" spans="1:5" x14ac:dyDescent="0.3">
      <c r="A17303" t="s">
        <v>2396</v>
      </c>
      <c r="B17303" t="s">
        <v>5021</v>
      </c>
      <c r="C17303">
        <v>2912.5794664474902</v>
      </c>
      <c r="D17303" t="s">
        <v>2480</v>
      </c>
      <c r="E17303" t="s">
        <v>65</v>
      </c>
    </row>
    <row r="17304" spans="1:5" x14ac:dyDescent="0.3">
      <c r="A17304" t="s">
        <v>2397</v>
      </c>
      <c r="B17304" t="s">
        <v>5021</v>
      </c>
      <c r="C17304">
        <v>2270.7404529239202</v>
      </c>
      <c r="D17304" t="s">
        <v>2480</v>
      </c>
      <c r="E17304" t="s">
        <v>65</v>
      </c>
    </row>
    <row r="17305" spans="1:5" x14ac:dyDescent="0.3">
      <c r="A17305" t="s">
        <v>2398</v>
      </c>
      <c r="B17305" t="s">
        <v>5021</v>
      </c>
      <c r="C17305">
        <v>1482.6736088923601</v>
      </c>
      <c r="D17305" t="s">
        <v>2480</v>
      </c>
      <c r="E17305" t="s">
        <v>65</v>
      </c>
    </row>
    <row r="17306" spans="1:5" x14ac:dyDescent="0.3">
      <c r="A17306" t="s">
        <v>2399</v>
      </c>
      <c r="B17306" t="s">
        <v>5021</v>
      </c>
      <c r="C17306">
        <v>4186.59047004272</v>
      </c>
      <c r="D17306" t="s">
        <v>2480</v>
      </c>
      <c r="E17306" t="s">
        <v>65</v>
      </c>
    </row>
    <row r="17307" spans="1:5" x14ac:dyDescent="0.3">
      <c r="A17307" t="s">
        <v>2400</v>
      </c>
      <c r="B17307" t="s">
        <v>5021</v>
      </c>
      <c r="C17307">
        <v>2109.0277250929798</v>
      </c>
      <c r="D17307" t="s">
        <v>2480</v>
      </c>
      <c r="E17307" t="s">
        <v>65</v>
      </c>
    </row>
    <row r="17308" spans="1:5" x14ac:dyDescent="0.3">
      <c r="A17308" t="s">
        <v>2401</v>
      </c>
      <c r="B17308" t="s">
        <v>5021</v>
      </c>
      <c r="C17308">
        <v>2585.8615660177902</v>
      </c>
      <c r="D17308" t="s">
        <v>2480</v>
      </c>
      <c r="E17308" t="s">
        <v>65</v>
      </c>
    </row>
    <row r="17309" spans="1:5" x14ac:dyDescent="0.3">
      <c r="A17309" t="s">
        <v>2402</v>
      </c>
      <c r="B17309" t="s">
        <v>5021</v>
      </c>
      <c r="C17309">
        <v>1755.5110375546799</v>
      </c>
      <c r="D17309" t="s">
        <v>2480</v>
      </c>
      <c r="E17309" t="s">
        <v>65</v>
      </c>
    </row>
    <row r="17310" spans="1:5" x14ac:dyDescent="0.3">
      <c r="A17310" t="s">
        <v>2403</v>
      </c>
      <c r="B17310" t="s">
        <v>5021</v>
      </c>
      <c r="C17310">
        <v>4239.5037894971319</v>
      </c>
      <c r="D17310" t="s">
        <v>2480</v>
      </c>
      <c r="E17310" t="s">
        <v>65</v>
      </c>
    </row>
    <row r="17311" spans="1:5" x14ac:dyDescent="0.3">
      <c r="A17311" t="s">
        <v>2404</v>
      </c>
      <c r="B17311" t="s">
        <v>5021</v>
      </c>
      <c r="C17311">
        <v>2057.0519500173659</v>
      </c>
      <c r="D17311" t="s">
        <v>2480</v>
      </c>
      <c r="E17311" t="s">
        <v>65</v>
      </c>
    </row>
    <row r="17312" spans="1:5" x14ac:dyDescent="0.3">
      <c r="A17312" t="s">
        <v>2405</v>
      </c>
      <c r="B17312" t="s">
        <v>5021</v>
      </c>
      <c r="C17312">
        <v>2716.5119336605999</v>
      </c>
      <c r="D17312" t="s">
        <v>2480</v>
      </c>
      <c r="E17312" t="s">
        <v>65</v>
      </c>
    </row>
    <row r="17313" spans="1:5" x14ac:dyDescent="0.3">
      <c r="A17313" t="s">
        <v>2406</v>
      </c>
      <c r="B17313" t="s">
        <v>5021</v>
      </c>
      <c r="C17313">
        <v>4273.0430962918299</v>
      </c>
      <c r="D17313" t="s">
        <v>2480</v>
      </c>
      <c r="E17313" t="s">
        <v>65</v>
      </c>
    </row>
    <row r="17314" spans="1:5" x14ac:dyDescent="0.3">
      <c r="A17314" t="s">
        <v>2407</v>
      </c>
      <c r="B17314" t="s">
        <v>5021</v>
      </c>
      <c r="C17314">
        <v>1845.78910997807</v>
      </c>
      <c r="D17314" t="s">
        <v>2480</v>
      </c>
      <c r="E17314" t="s">
        <v>65</v>
      </c>
    </row>
    <row r="17315" spans="1:5" x14ac:dyDescent="0.3">
      <c r="A17315" t="s">
        <v>2421</v>
      </c>
      <c r="B17315" t="s">
        <v>5021</v>
      </c>
      <c r="C17315">
        <v>8243.6919689585102</v>
      </c>
      <c r="D17315" t="s">
        <v>2480</v>
      </c>
      <c r="E17315" t="s">
        <v>65</v>
      </c>
    </row>
    <row r="17316" spans="1:5" x14ac:dyDescent="0.3">
      <c r="A17316" t="s">
        <v>2422</v>
      </c>
      <c r="B17316" t="s">
        <v>5021</v>
      </c>
      <c r="C17316">
        <v>7667.3065235184904</v>
      </c>
      <c r="D17316" t="s">
        <v>2480</v>
      </c>
      <c r="E17316" t="s">
        <v>65</v>
      </c>
    </row>
    <row r="17317" spans="1:5" x14ac:dyDescent="0.3">
      <c r="A17317" t="s">
        <v>2423</v>
      </c>
      <c r="B17317" t="s">
        <v>5021</v>
      </c>
      <c r="C17317">
        <v>11602.551023495</v>
      </c>
      <c r="D17317" t="s">
        <v>2480</v>
      </c>
      <c r="E17317" t="s">
        <v>65</v>
      </c>
    </row>
    <row r="17318" spans="1:5" x14ac:dyDescent="0.3">
      <c r="A17318" t="s">
        <v>2424</v>
      </c>
      <c r="B17318" t="s">
        <v>5021</v>
      </c>
      <c r="C17318">
        <v>6155.6396457476703</v>
      </c>
      <c r="D17318" t="s">
        <v>2480</v>
      </c>
      <c r="E17318" t="s">
        <v>65</v>
      </c>
    </row>
    <row r="17319" spans="1:5" x14ac:dyDescent="0.3">
      <c r="A17319" t="s">
        <v>2425</v>
      </c>
      <c r="B17319" t="s">
        <v>5021</v>
      </c>
      <c r="C17319">
        <v>7396.4225383439298</v>
      </c>
      <c r="D17319" t="s">
        <v>2480</v>
      </c>
      <c r="E17319" t="s">
        <v>65</v>
      </c>
    </row>
    <row r="17320" spans="1:5" x14ac:dyDescent="0.3">
      <c r="A17320" t="s">
        <v>2426</v>
      </c>
      <c r="B17320" t="s">
        <v>5021</v>
      </c>
      <c r="C17320">
        <v>10654.1913334866</v>
      </c>
      <c r="D17320" t="s">
        <v>2480</v>
      </c>
      <c r="E17320" t="s">
        <v>65</v>
      </c>
    </row>
    <row r="17321" spans="1:5" x14ac:dyDescent="0.3">
      <c r="A17321" t="s">
        <v>2427</v>
      </c>
      <c r="B17321" t="s">
        <v>5021</v>
      </c>
      <c r="C17321">
        <v>9152.0417824755696</v>
      </c>
      <c r="D17321" t="s">
        <v>2480</v>
      </c>
      <c r="E17321" t="s">
        <v>65</v>
      </c>
    </row>
    <row r="17322" spans="1:5" x14ac:dyDescent="0.3">
      <c r="A17322" t="s">
        <v>2428</v>
      </c>
      <c r="B17322" t="s">
        <v>5021</v>
      </c>
      <c r="C17322">
        <v>6311.2792763104899</v>
      </c>
      <c r="D17322" t="s">
        <v>2480</v>
      </c>
      <c r="E17322" t="s">
        <v>65</v>
      </c>
    </row>
    <row r="17323" spans="1:5" x14ac:dyDescent="0.3">
      <c r="A17323" t="s">
        <v>2429</v>
      </c>
      <c r="B17323" t="s">
        <v>5021</v>
      </c>
      <c r="C17323">
        <v>6540.9263318087606</v>
      </c>
      <c r="D17323" t="s">
        <v>2480</v>
      </c>
      <c r="E17323" t="s">
        <v>65</v>
      </c>
    </row>
    <row r="17324" spans="1:5" x14ac:dyDescent="0.3">
      <c r="A17324" t="s">
        <v>2430</v>
      </c>
      <c r="B17324" t="s">
        <v>5021</v>
      </c>
      <c r="C17324">
        <v>11499.199028388901</v>
      </c>
      <c r="D17324" t="s">
        <v>2480</v>
      </c>
      <c r="E17324" t="s">
        <v>65</v>
      </c>
    </row>
    <row r="17325" spans="1:5" x14ac:dyDescent="0.3">
      <c r="A17325" t="s">
        <v>2431</v>
      </c>
      <c r="B17325" t="s">
        <v>5021</v>
      </c>
      <c r="C17325">
        <v>12771.814075137299</v>
      </c>
      <c r="D17325" t="s">
        <v>2480</v>
      </c>
      <c r="E17325" t="s">
        <v>65</v>
      </c>
    </row>
    <row r="17326" spans="1:5" x14ac:dyDescent="0.3">
      <c r="A17326" t="s">
        <v>2432</v>
      </c>
      <c r="B17326" t="s">
        <v>5021</v>
      </c>
      <c r="C17326">
        <v>6411.3098475431798</v>
      </c>
      <c r="D17326" t="s">
        <v>2480</v>
      </c>
      <c r="E17326" t="s">
        <v>65</v>
      </c>
    </row>
  </sheetData>
  <sheetProtection algorithmName="SHA-512" hashValue="nP7LyhqxU6g/3d+ihRtnZYMm9SWTxfRBp+7lqIKTjNzI3wCqg80faETHQFIJAkIf2ka568Ceuc/YT2XddqpOMQ==" saltValue="cVpCGr9pxJXuZ+OMaqvtEA==" spinCount="100000" sheet="1" objects="1" scenario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A27A-93DC-46E1-BF01-5C67CD5E566C}">
  <sheetPr>
    <tabColor theme="2" tint="-9.9978637043366805E-2"/>
    <pageSetUpPr fitToPage="1"/>
  </sheetPr>
  <dimension ref="A1:E19"/>
  <sheetViews>
    <sheetView workbookViewId="0">
      <selection activeCell="D21" sqref="D21"/>
    </sheetView>
  </sheetViews>
  <sheetFormatPr defaultRowHeight="14.4" x14ac:dyDescent="0.3"/>
  <cols>
    <col min="1" max="1" width="27.88671875" customWidth="1"/>
    <col min="2" max="4" width="16.6640625" customWidth="1"/>
    <col min="5" max="5" width="45.5546875" bestFit="1" customWidth="1"/>
  </cols>
  <sheetData>
    <row r="1" spans="1:5" x14ac:dyDescent="0.3">
      <c r="A1" t="s">
        <v>2484</v>
      </c>
    </row>
    <row r="2" spans="1:5" x14ac:dyDescent="0.3">
      <c r="B2" s="53" t="s">
        <v>2485</v>
      </c>
      <c r="C2" s="53" t="s">
        <v>2486</v>
      </c>
      <c r="D2" s="53" t="s">
        <v>2487</v>
      </c>
    </row>
    <row r="3" spans="1:5" x14ac:dyDescent="0.3">
      <c r="A3" t="s">
        <v>108</v>
      </c>
      <c r="B3" s="59">
        <v>0.39</v>
      </c>
      <c r="C3" s="59">
        <v>0.25</v>
      </c>
      <c r="D3" s="59">
        <v>1.0000000000000001E-5</v>
      </c>
      <c r="E3" t="s">
        <v>2488</v>
      </c>
    </row>
    <row r="4" spans="1:5" x14ac:dyDescent="0.3">
      <c r="A4" t="s">
        <v>122</v>
      </c>
      <c r="B4" s="59">
        <v>0.25</v>
      </c>
      <c r="C4" s="59">
        <v>0.5</v>
      </c>
      <c r="D4" s="59">
        <v>0.5</v>
      </c>
      <c r="E4" t="s">
        <v>2489</v>
      </c>
    </row>
    <row r="5" spans="1:5" x14ac:dyDescent="0.3">
      <c r="B5" s="59"/>
      <c r="C5" s="59"/>
      <c r="D5" s="59"/>
    </row>
    <row r="6" spans="1:5" x14ac:dyDescent="0.3">
      <c r="A6" s="58" t="s">
        <v>4840</v>
      </c>
      <c r="B6" s="59"/>
      <c r="C6" s="59"/>
      <c r="D6" s="59"/>
    </row>
    <row r="7" spans="1:5" x14ac:dyDescent="0.3">
      <c r="A7" s="58" t="s">
        <v>4841</v>
      </c>
      <c r="B7" s="59"/>
      <c r="C7" s="59"/>
      <c r="D7" s="59"/>
    </row>
    <row r="8" spans="1:5" x14ac:dyDescent="0.3">
      <c r="A8" s="58" t="s">
        <v>4843</v>
      </c>
      <c r="B8" s="59"/>
      <c r="C8" s="59"/>
      <c r="D8" s="59"/>
    </row>
    <row r="9" spans="1:5" x14ac:dyDescent="0.3">
      <c r="A9" s="58" t="s">
        <v>4842</v>
      </c>
      <c r="B9" s="59"/>
      <c r="C9" s="59"/>
      <c r="D9" s="59"/>
    </row>
    <row r="10" spans="1:5" x14ac:dyDescent="0.3">
      <c r="A10" s="58" t="s">
        <v>4959</v>
      </c>
      <c r="B10" s="59"/>
      <c r="C10" s="59"/>
      <c r="D10" s="59"/>
    </row>
    <row r="14" spans="1:5" hidden="1" x14ac:dyDescent="0.3">
      <c r="A14" t="s">
        <v>4839</v>
      </c>
    </row>
    <row r="15" spans="1:5" hidden="1" x14ac:dyDescent="0.3">
      <c r="A15" t="s">
        <v>121</v>
      </c>
      <c r="B15" s="57" t="s">
        <v>2490</v>
      </c>
    </row>
    <row r="16" spans="1:5" hidden="1" x14ac:dyDescent="0.3">
      <c r="A16" t="s">
        <v>108</v>
      </c>
      <c r="B16" s="57" t="s">
        <v>2491</v>
      </c>
    </row>
    <row r="17" spans="1:2" hidden="1" x14ac:dyDescent="0.3">
      <c r="A17" t="s">
        <v>122</v>
      </c>
      <c r="B17" s="57" t="s">
        <v>2492</v>
      </c>
    </row>
    <row r="18" spans="1:2" hidden="1" x14ac:dyDescent="0.3">
      <c r="A18" t="s">
        <v>123</v>
      </c>
      <c r="B18" s="57" t="s">
        <v>2493</v>
      </c>
    </row>
    <row r="19" spans="1:2" hidden="1" x14ac:dyDescent="0.3">
      <c r="A19" t="s">
        <v>124</v>
      </c>
      <c r="B19" s="57" t="s">
        <v>2494</v>
      </c>
    </row>
  </sheetData>
  <sheetProtection algorithmName="SHA-512" hashValue="teG/HfybdJ/VHtjQWxgLfcbBP1QgdbQd/NUOgpb10ATbYtUVrTY9zkEkkMfVZ177Ii4pRKqcDQDgHRtmUXXjyQ==" saltValue="nw6KXFSPSPrxwjs1ht8P6g==" spinCount="100000" sheet="1" objects="1" scenarios="1"/>
  <pageMargins left="0.7" right="0.7" top="0.75" bottom="0.75" header="0.3" footer="0.3"/>
  <pageSetup scale="65" orientation="landscape" horizontalDpi="4294967293"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8E5B-148A-440B-9626-7909FA284566}">
  <sheetPr>
    <tabColor theme="2" tint="-9.9978637043366805E-2"/>
  </sheetPr>
  <dimension ref="A1:M43"/>
  <sheetViews>
    <sheetView workbookViewId="0">
      <selection activeCell="G22" sqref="G22"/>
    </sheetView>
  </sheetViews>
  <sheetFormatPr defaultRowHeight="14.4" x14ac:dyDescent="0.3"/>
  <cols>
    <col min="1" max="1" width="40.109375" customWidth="1"/>
    <col min="2" max="9" width="15.6640625" bestFit="1" customWidth="1"/>
    <col min="10" max="10" width="98.33203125" bestFit="1" customWidth="1"/>
    <col min="11" max="11" width="12.33203125" bestFit="1" customWidth="1"/>
    <col min="12" max="12" width="12.6640625" customWidth="1"/>
    <col min="13" max="13" width="12.33203125" bestFit="1" customWidth="1"/>
  </cols>
  <sheetData>
    <row r="1" spans="1:12" x14ac:dyDescent="0.3">
      <c r="A1" s="51" t="s">
        <v>2495</v>
      </c>
    </row>
    <row r="2" spans="1:12" x14ac:dyDescent="0.3">
      <c r="A2" s="51"/>
      <c r="C2" s="9" t="s">
        <v>2496</v>
      </c>
      <c r="D2" s="9" t="s">
        <v>2497</v>
      </c>
      <c r="E2" s="9" t="s">
        <v>2498</v>
      </c>
      <c r="F2" s="9" t="s">
        <v>2499</v>
      </c>
      <c r="G2" s="9" t="s">
        <v>2500</v>
      </c>
      <c r="H2" s="9" t="s">
        <v>2501</v>
      </c>
      <c r="I2" s="9" t="s">
        <v>2502</v>
      </c>
      <c r="K2" s="9" t="s">
        <v>4844</v>
      </c>
      <c r="L2" s="87" t="s">
        <v>4845</v>
      </c>
    </row>
    <row r="3" spans="1:12" s="9" customFormat="1" x14ac:dyDescent="0.3">
      <c r="A3" s="9" t="s">
        <v>2503</v>
      </c>
      <c r="B3" s="9" t="s">
        <v>2504</v>
      </c>
      <c r="C3" s="9" t="s">
        <v>310</v>
      </c>
      <c r="D3" s="9" t="s">
        <v>110</v>
      </c>
      <c r="E3" s="9" t="s">
        <v>60</v>
      </c>
      <c r="F3" s="9" t="s">
        <v>315</v>
      </c>
      <c r="G3" s="9" t="s">
        <v>317</v>
      </c>
      <c r="H3" s="9" t="s">
        <v>321</v>
      </c>
      <c r="I3" s="9" t="s">
        <v>324</v>
      </c>
      <c r="J3" s="9" t="s">
        <v>2505</v>
      </c>
    </row>
    <row r="4" spans="1:12" x14ac:dyDescent="0.3">
      <c r="A4" t="s">
        <v>234</v>
      </c>
      <c r="B4" s="31">
        <v>64321.474030436242</v>
      </c>
      <c r="C4" s="30">
        <v>108271.33751750851</v>
      </c>
      <c r="D4" s="30">
        <v>53947.042735204581</v>
      </c>
      <c r="E4" s="30">
        <v>59620.846796496553</v>
      </c>
      <c r="F4" s="30">
        <v>70546.132807575224</v>
      </c>
      <c r="G4" s="30">
        <v>58474.067300396579</v>
      </c>
      <c r="H4" s="30">
        <v>68093.994501429566</v>
      </c>
      <c r="I4" s="30">
        <v>43761.237463522601</v>
      </c>
    </row>
    <row r="5" spans="1:12" x14ac:dyDescent="0.3">
      <c r="A5" t="s">
        <v>108</v>
      </c>
      <c r="B5" s="19">
        <f>B43</f>
        <v>3484.8</v>
      </c>
      <c r="C5" s="31">
        <f>B5</f>
        <v>3484.8</v>
      </c>
      <c r="D5" s="31">
        <f t="shared" ref="D5:I5" si="0">C5</f>
        <v>3484.8</v>
      </c>
      <c r="E5" s="31">
        <f t="shared" si="0"/>
        <v>3484.8</v>
      </c>
      <c r="F5" s="31">
        <f t="shared" si="0"/>
        <v>3484.8</v>
      </c>
      <c r="G5" s="31">
        <f t="shared" si="0"/>
        <v>3484.8</v>
      </c>
      <c r="H5" s="31">
        <f t="shared" si="0"/>
        <v>3484.8</v>
      </c>
      <c r="I5" s="31">
        <f t="shared" si="0"/>
        <v>3484.8</v>
      </c>
      <c r="J5" t="s">
        <v>5111</v>
      </c>
    </row>
    <row r="6" spans="1:12" x14ac:dyDescent="0.3">
      <c r="A6" t="s">
        <v>237</v>
      </c>
      <c r="B6" s="19">
        <v>21056.70655096661</v>
      </c>
      <c r="C6" s="19">
        <v>35444.426862917397</v>
      </c>
      <c r="D6" s="19">
        <v>17660.463558875217</v>
      </c>
      <c r="E6" s="19">
        <v>21797.705021968362</v>
      </c>
      <c r="F6" s="19">
        <v>23094.452346221442</v>
      </c>
      <c r="G6" s="19">
        <v>19142.460500878733</v>
      </c>
      <c r="H6" s="19">
        <v>22291.704002636201</v>
      </c>
      <c r="I6" s="19">
        <v>14325.970439367311</v>
      </c>
    </row>
    <row r="7" spans="1:12" x14ac:dyDescent="0.3">
      <c r="A7" t="s">
        <v>238</v>
      </c>
      <c r="B7" s="19">
        <v>12605.940847373926</v>
      </c>
      <c r="C7" s="19">
        <v>21219.384300271649</v>
      </c>
      <c r="D7" s="19">
        <v>10572.724581668452</v>
      </c>
      <c r="E7" s="19">
        <v>13049.551668982391</v>
      </c>
      <c r="F7" s="19">
        <v>13825.870606797207</v>
      </c>
      <c r="G7" s="19">
        <v>11459.946224885387</v>
      </c>
      <c r="H7" s="19">
        <v>13345.292216721369</v>
      </c>
      <c r="I7" s="19">
        <v>8576.4758844303542</v>
      </c>
    </row>
    <row r="8" spans="1:12" x14ac:dyDescent="0.3">
      <c r="A8" t="s">
        <v>239</v>
      </c>
      <c r="B8" s="19">
        <v>33702.331972759232</v>
      </c>
      <c r="C8" s="19">
        <v>56730.611590509667</v>
      </c>
      <c r="D8" s="19">
        <v>28266.471977152902</v>
      </c>
      <c r="E8" s="19">
        <v>34888.337789982426</v>
      </c>
      <c r="F8" s="19">
        <v>36963.847970123024</v>
      </c>
      <c r="G8" s="19">
        <v>30638.483611599298</v>
      </c>
      <c r="H8" s="19">
        <v>35679.008334797894</v>
      </c>
      <c r="I8" s="19">
        <v>22929.445799648511</v>
      </c>
    </row>
    <row r="9" spans="1:12" x14ac:dyDescent="0.3">
      <c r="A9" t="s">
        <v>240</v>
      </c>
      <c r="B9" s="19">
        <v>871200</v>
      </c>
      <c r="C9" s="19">
        <v>871200</v>
      </c>
      <c r="D9" s="19">
        <v>871200</v>
      </c>
      <c r="E9" s="19">
        <v>871200</v>
      </c>
      <c r="F9" s="19">
        <v>871200</v>
      </c>
      <c r="G9" s="19">
        <v>871200</v>
      </c>
      <c r="H9" s="19">
        <v>871200</v>
      </c>
      <c r="I9" s="19">
        <v>871200</v>
      </c>
      <c r="J9" t="s">
        <v>2507</v>
      </c>
    </row>
    <row r="10" spans="1:12" x14ac:dyDescent="0.3">
      <c r="A10" t="s">
        <v>241</v>
      </c>
      <c r="B10" s="19">
        <v>63223.338776535609</v>
      </c>
      <c r="C10" s="19">
        <v>63223.338776535609</v>
      </c>
      <c r="D10" s="19">
        <v>63223.338776535609</v>
      </c>
      <c r="E10" s="19">
        <v>63223.338776535609</v>
      </c>
      <c r="F10" s="19">
        <v>63223.338776535609</v>
      </c>
      <c r="G10" s="19">
        <v>63223.338776535609</v>
      </c>
      <c r="H10" s="19">
        <v>63223.338776535609</v>
      </c>
      <c r="I10" s="19">
        <v>63223.338776535609</v>
      </c>
      <c r="J10" t="s">
        <v>2506</v>
      </c>
    </row>
    <row r="11" spans="1:12" x14ac:dyDescent="0.3">
      <c r="A11" t="s">
        <v>121</v>
      </c>
      <c r="B11" s="19">
        <v>711456.42061200261</v>
      </c>
      <c r="C11" s="19">
        <v>711456.42061200261</v>
      </c>
      <c r="D11" s="19">
        <v>711456.42061200261</v>
      </c>
      <c r="E11" s="19">
        <v>711456.42061200261</v>
      </c>
      <c r="F11" s="19">
        <v>711456.42061200261</v>
      </c>
      <c r="G11" s="19">
        <v>711456.42061200261</v>
      </c>
      <c r="H11" s="19">
        <v>711456.42061200261</v>
      </c>
      <c r="I11" s="19">
        <v>711456.42061200261</v>
      </c>
      <c r="J11" t="s">
        <v>2506</v>
      </c>
    </row>
    <row r="12" spans="1:12" x14ac:dyDescent="0.3">
      <c r="A12" t="s">
        <v>242</v>
      </c>
      <c r="B12" s="19">
        <v>29467.787680140602</v>
      </c>
      <c r="C12" s="19">
        <v>49602.668998242531</v>
      </c>
      <c r="D12" s="19">
        <v>24714.918699472761</v>
      </c>
      <c r="E12" s="19">
        <v>30504.777275922672</v>
      </c>
      <c r="F12" s="19">
        <v>32319.509068541305</v>
      </c>
      <c r="G12" s="19">
        <v>26788.897891036908</v>
      </c>
      <c r="H12" s="19">
        <v>31196.103673110723</v>
      </c>
      <c r="I12" s="19">
        <v>20048.465518453431</v>
      </c>
    </row>
    <row r="13" spans="1:12" x14ac:dyDescent="0.3">
      <c r="A13" t="s">
        <v>243</v>
      </c>
      <c r="B13" s="30">
        <v>159739.8634846994</v>
      </c>
      <c r="C13" s="30">
        <v>268887.62944345293</v>
      </c>
      <c r="D13" s="30">
        <v>133975.36937426397</v>
      </c>
      <c r="E13" s="30">
        <v>165361.20765424892</v>
      </c>
      <c r="F13" s="30">
        <v>175198.55995096063</v>
      </c>
      <c r="G13" s="30">
        <v>145218.05771336309</v>
      </c>
      <c r="H13" s="30">
        <v>169108.77043394861</v>
      </c>
      <c r="I13" s="30">
        <v>108679.3206112911</v>
      </c>
      <c r="J13" t="s">
        <v>2508</v>
      </c>
    </row>
    <row r="14" spans="1:12" x14ac:dyDescent="0.3">
      <c r="A14" t="s">
        <v>4801</v>
      </c>
      <c r="B14" t="s">
        <v>4822</v>
      </c>
      <c r="C14" t="s">
        <v>4822</v>
      </c>
      <c r="D14" t="s">
        <v>4822</v>
      </c>
      <c r="E14" t="s">
        <v>4822</v>
      </c>
      <c r="F14" t="s">
        <v>4822</v>
      </c>
      <c r="G14" t="s">
        <v>4822</v>
      </c>
      <c r="H14" t="s">
        <v>4822</v>
      </c>
      <c r="I14" t="s">
        <v>4822</v>
      </c>
    </row>
    <row r="15" spans="1:12" x14ac:dyDescent="0.3">
      <c r="A15" t="s">
        <v>4800</v>
      </c>
      <c r="B15" t="s">
        <v>4821</v>
      </c>
      <c r="C15" t="s">
        <v>4821</v>
      </c>
      <c r="D15" t="s">
        <v>4821</v>
      </c>
      <c r="E15" t="s">
        <v>4821</v>
      </c>
      <c r="F15" t="s">
        <v>4821</v>
      </c>
      <c r="G15" t="s">
        <v>4821</v>
      </c>
      <c r="H15" t="s">
        <v>4821</v>
      </c>
      <c r="I15" t="s">
        <v>4821</v>
      </c>
    </row>
    <row r="16" spans="1:12" x14ac:dyDescent="0.3">
      <c r="A16" t="s">
        <v>4820</v>
      </c>
      <c r="B16" t="s">
        <v>4823</v>
      </c>
      <c r="C16" t="s">
        <v>4823</v>
      </c>
      <c r="D16" t="s">
        <v>4823</v>
      </c>
      <c r="E16" t="s">
        <v>4823</v>
      </c>
      <c r="F16" t="s">
        <v>4823</v>
      </c>
      <c r="G16" t="s">
        <v>4823</v>
      </c>
      <c r="H16" t="s">
        <v>4823</v>
      </c>
      <c r="I16" t="s">
        <v>4823</v>
      </c>
    </row>
    <row r="17" spans="1:13" x14ac:dyDescent="0.3">
      <c r="A17" t="s">
        <v>122</v>
      </c>
      <c r="B17" s="19">
        <v>75625</v>
      </c>
      <c r="C17" s="19">
        <v>75625</v>
      </c>
      <c r="D17" s="19">
        <v>75625</v>
      </c>
      <c r="E17" s="19">
        <v>75625</v>
      </c>
      <c r="F17" s="19">
        <v>75625</v>
      </c>
      <c r="G17" s="19">
        <v>75625</v>
      </c>
      <c r="H17" s="19">
        <v>75625</v>
      </c>
      <c r="I17" s="19">
        <v>75625</v>
      </c>
      <c r="J17" t="s">
        <v>4847</v>
      </c>
      <c r="K17" s="19">
        <v>250</v>
      </c>
      <c r="L17" s="31">
        <f>K17*(43560/144)</f>
        <v>75625</v>
      </c>
      <c r="M17" s="31"/>
    </row>
    <row r="18" spans="1:13" x14ac:dyDescent="0.3">
      <c r="A18" t="s">
        <v>123</v>
      </c>
      <c r="B18" s="19">
        <v>45375</v>
      </c>
      <c r="C18" s="19">
        <v>45375</v>
      </c>
      <c r="D18" s="19">
        <v>45375</v>
      </c>
      <c r="E18" s="19">
        <v>45375</v>
      </c>
      <c r="F18" s="19">
        <v>45375</v>
      </c>
      <c r="G18" s="19">
        <v>45375</v>
      </c>
      <c r="H18" s="19">
        <v>45375</v>
      </c>
      <c r="I18" s="19">
        <v>45375</v>
      </c>
      <c r="J18" t="s">
        <v>4847</v>
      </c>
      <c r="K18" s="19">
        <v>150</v>
      </c>
      <c r="L18" s="31">
        <f t="shared" ref="L18:L19" si="1">K18*(43560/144)</f>
        <v>45375</v>
      </c>
      <c r="M18" s="31"/>
    </row>
    <row r="19" spans="1:13" x14ac:dyDescent="0.3">
      <c r="A19" t="s">
        <v>124</v>
      </c>
      <c r="B19" s="19">
        <v>136125</v>
      </c>
      <c r="C19" s="19">
        <v>136125</v>
      </c>
      <c r="D19" s="19">
        <v>136125</v>
      </c>
      <c r="E19" s="19">
        <v>136125</v>
      </c>
      <c r="F19" s="19">
        <v>136125</v>
      </c>
      <c r="G19" s="19">
        <v>136125</v>
      </c>
      <c r="H19" s="19">
        <v>136125</v>
      </c>
      <c r="I19" s="19">
        <v>136125</v>
      </c>
      <c r="J19" t="s">
        <v>4847</v>
      </c>
      <c r="K19" s="19">
        <v>450</v>
      </c>
      <c r="L19" s="31">
        <f t="shared" si="1"/>
        <v>136125</v>
      </c>
      <c r="M19" s="31"/>
    </row>
    <row r="20" spans="1:13" x14ac:dyDescent="0.3">
      <c r="A20" t="s">
        <v>244</v>
      </c>
      <c r="B20" s="30">
        <v>86430.355106549236</v>
      </c>
      <c r="C20" s="30">
        <v>145486.8734051591</v>
      </c>
      <c r="D20" s="30">
        <v>72489.975250654184</v>
      </c>
      <c r="E20" s="30">
        <v>89471.892529653589</v>
      </c>
      <c r="F20" s="30">
        <v>94794.583020086255</v>
      </c>
      <c r="G20" s="30">
        <v>78573.050096862935</v>
      </c>
      <c r="H20" s="30">
        <v>91499.584145056506</v>
      </c>
      <c r="I20" s="30">
        <v>58803.056846684522</v>
      </c>
    </row>
    <row r="21" spans="1:13" x14ac:dyDescent="0.3">
      <c r="A21" t="s">
        <v>245</v>
      </c>
      <c r="B21" s="19">
        <v>16873.274750989349</v>
      </c>
      <c r="C21" s="19">
        <v>28402.521135096438</v>
      </c>
      <c r="D21" s="19">
        <v>14151.778823410421</v>
      </c>
      <c r="E21" s="19">
        <v>17467.05568064293</v>
      </c>
      <c r="F21" s="19">
        <v>18506.172307536704</v>
      </c>
      <c r="G21" s="19">
        <v>15339.34068271759</v>
      </c>
      <c r="H21" s="19">
        <v>17862.909633745323</v>
      </c>
      <c r="I21" s="19">
        <v>11479.764639969293</v>
      </c>
    </row>
    <row r="27" spans="1:13" x14ac:dyDescent="0.3">
      <c r="A27" t="s">
        <v>4846</v>
      </c>
    </row>
    <row r="28" spans="1:13" x14ac:dyDescent="0.3">
      <c r="A28" t="s">
        <v>122</v>
      </c>
      <c r="B28" s="19">
        <v>3062.2580972222222</v>
      </c>
      <c r="C28" s="31">
        <f>F28</f>
        <v>4165.5466666666671</v>
      </c>
      <c r="D28" s="19">
        <v>3881.541666666667</v>
      </c>
      <c r="E28" s="19">
        <v>3947.9588888888889</v>
      </c>
      <c r="F28" s="19">
        <v>4165.5466666666671</v>
      </c>
      <c r="G28" s="19">
        <v>4062.4233333333332</v>
      </c>
      <c r="H28" s="19">
        <v>1207.221</v>
      </c>
      <c r="I28" s="19">
        <v>1108.8570277777778</v>
      </c>
    </row>
    <row r="29" spans="1:13" x14ac:dyDescent="0.3">
      <c r="A29" t="s">
        <v>123</v>
      </c>
      <c r="B29" s="19">
        <v>518.04047854286489</v>
      </c>
      <c r="C29" s="52">
        <v>872.00948587567279</v>
      </c>
      <c r="D29" s="19">
        <v>434.4855626488544</v>
      </c>
      <c r="E29" s="19">
        <v>536.270642010649</v>
      </c>
      <c r="F29" s="19">
        <v>568.17342807927116</v>
      </c>
      <c r="G29" s="19">
        <v>470.94588958442262</v>
      </c>
      <c r="H29" s="19">
        <v>548.424084322505</v>
      </c>
      <c r="I29" s="19">
        <v>352.44982704382602</v>
      </c>
    </row>
    <row r="30" spans="1:13" x14ac:dyDescent="0.3">
      <c r="A30" t="s">
        <v>124</v>
      </c>
      <c r="B30" s="19">
        <v>1100.6183076819887</v>
      </c>
      <c r="C30" s="31">
        <f>E30</f>
        <v>1490.7250737500003</v>
      </c>
      <c r="D30" s="19">
        <v>1458.5033052083331</v>
      </c>
      <c r="E30" s="19">
        <v>1490.7250737500003</v>
      </c>
      <c r="F30" s="19">
        <v>1448.2542279166667</v>
      </c>
      <c r="G30" s="19">
        <v>1433.8386461904761</v>
      </c>
      <c r="H30" s="19">
        <v>368.04846657142855</v>
      </c>
      <c r="I30" s="19">
        <v>404.34012645502645</v>
      </c>
    </row>
    <row r="41" spans="1:3" x14ac:dyDescent="0.3">
      <c r="A41" t="s">
        <v>5107</v>
      </c>
    </row>
    <row r="42" spans="1:3" x14ac:dyDescent="0.3">
      <c r="A42" t="s">
        <v>5108</v>
      </c>
      <c r="B42" t="s">
        <v>5109</v>
      </c>
    </row>
    <row r="43" spans="1:3" x14ac:dyDescent="0.3">
      <c r="B43" s="19">
        <f>80*(43560/1000)</f>
        <v>3484.8</v>
      </c>
      <c r="C43" t="s">
        <v>5110</v>
      </c>
    </row>
  </sheetData>
  <sheetProtection algorithmName="SHA-512" hashValue="qtditM+O8279m+H0qGzc0B6Cv+BdlIbwShif2hSzRRgkRXhRhsphXBTuV4o+s0c+gkZ4Nd9KjiC5VH3BMKz/zw==" saltValue="ZwR5DSjENKWXPGuh4xu09w==" spinCount="100000" sheet="1" objects="1" scenarios="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BBB1-D802-45B8-AEB9-1B6BA52F7C99}">
  <sheetPr>
    <tabColor theme="2" tint="-9.9978637043366805E-2"/>
  </sheetPr>
  <dimension ref="A1:M23"/>
  <sheetViews>
    <sheetView workbookViewId="0">
      <selection activeCell="C16" sqref="C16"/>
    </sheetView>
  </sheetViews>
  <sheetFormatPr defaultColWidth="8.88671875" defaultRowHeight="14.4" x14ac:dyDescent="0.3"/>
  <cols>
    <col min="1" max="2" width="14.6640625" style="34" customWidth="1"/>
    <col min="3" max="13" width="14.6640625" style="33" customWidth="1"/>
    <col min="14" max="16384" width="8.88671875" style="33"/>
  </cols>
  <sheetData>
    <row r="1" spans="1:13" s="35" customFormat="1" ht="57.6" x14ac:dyDescent="0.3">
      <c r="A1" s="36" t="s">
        <v>2509</v>
      </c>
      <c r="B1" s="36" t="s">
        <v>2510</v>
      </c>
      <c r="C1" s="36" t="s">
        <v>2511</v>
      </c>
      <c r="D1" s="36" t="s">
        <v>2512</v>
      </c>
      <c r="E1" s="36" t="s">
        <v>2513</v>
      </c>
      <c r="F1" s="36" t="s">
        <v>2514</v>
      </c>
      <c r="G1" s="36" t="s">
        <v>2515</v>
      </c>
      <c r="H1" s="36" t="s">
        <v>2516</v>
      </c>
      <c r="I1" s="36" t="s">
        <v>2517</v>
      </c>
      <c r="J1" s="36" t="s">
        <v>2518</v>
      </c>
      <c r="K1" s="36" t="s">
        <v>2519</v>
      </c>
      <c r="L1" s="37" t="s">
        <v>2520</v>
      </c>
      <c r="M1" s="37" t="s">
        <v>2521</v>
      </c>
    </row>
    <row r="2" spans="1:13" x14ac:dyDescent="0.3">
      <c r="A2" s="38">
        <v>1000</v>
      </c>
      <c r="B2" s="39">
        <v>1850</v>
      </c>
      <c r="C2" s="40">
        <f>75/12</f>
        <v>6.25</v>
      </c>
      <c r="D2" s="40">
        <f>65/12</f>
        <v>5.416666666666667</v>
      </c>
      <c r="E2" s="40">
        <f>C2+1</f>
        <v>7.25</v>
      </c>
      <c r="F2" s="41">
        <f>PI()*((E2/2)^2)</f>
        <v>41.282490963578375</v>
      </c>
      <c r="G2" s="39">
        <v>14</v>
      </c>
      <c r="H2" s="42">
        <f>ROUND((F2*G2),-1)</f>
        <v>580</v>
      </c>
      <c r="I2" s="42">
        <f>ROUND((B2*0.1),-1)</f>
        <v>190</v>
      </c>
      <c r="J2" s="42">
        <f>ROUND((B2*0.5),-1)</f>
        <v>930</v>
      </c>
      <c r="K2" s="42">
        <f>B2+H2+I2+J2</f>
        <v>3550</v>
      </c>
      <c r="L2" s="43">
        <v>28</v>
      </c>
      <c r="M2" s="44">
        <f>K2*L2</f>
        <v>99400</v>
      </c>
    </row>
    <row r="3" spans="1:13" x14ac:dyDescent="0.3">
      <c r="A3" s="38">
        <v>2500</v>
      </c>
      <c r="B3" s="39">
        <v>2730</v>
      </c>
      <c r="C3" s="40">
        <f>96/12</f>
        <v>8</v>
      </c>
      <c r="D3" s="40">
        <f>95/12</f>
        <v>7.916666666666667</v>
      </c>
      <c r="E3" s="40">
        <f t="shared" ref="E3:E7" si="0">C3+1</f>
        <v>9</v>
      </c>
      <c r="F3" s="41">
        <f t="shared" ref="F3:F7" si="1">PI()*((E3/2)^2)</f>
        <v>63.617251235193308</v>
      </c>
      <c r="G3" s="39">
        <v>14</v>
      </c>
      <c r="H3" s="42">
        <f t="shared" ref="H3:H7" si="2">ROUND((F3*G3),-1)</f>
        <v>890</v>
      </c>
      <c r="I3" s="42">
        <f t="shared" ref="I3:I7" si="3">ROUND((B3*0.1),-1)</f>
        <v>270</v>
      </c>
      <c r="J3" s="42">
        <f t="shared" ref="J3:J7" si="4">ROUND((B3*0.5),-1)</f>
        <v>1370</v>
      </c>
      <c r="K3" s="42">
        <f t="shared" ref="K3:K7" si="5">B3+H3+I3+J3</f>
        <v>5260</v>
      </c>
      <c r="L3" s="43">
        <v>11</v>
      </c>
      <c r="M3" s="44">
        <f t="shared" ref="M3:M7" si="6">K3*L3</f>
        <v>57860</v>
      </c>
    </row>
    <row r="4" spans="1:13" x14ac:dyDescent="0.3">
      <c r="A4" s="38">
        <v>5000</v>
      </c>
      <c r="B4" s="39">
        <v>5440</v>
      </c>
      <c r="C4" s="40">
        <f>129/12</f>
        <v>10.75</v>
      </c>
      <c r="D4" s="40">
        <f>96/12</f>
        <v>8</v>
      </c>
      <c r="E4" s="40">
        <f t="shared" si="0"/>
        <v>11.75</v>
      </c>
      <c r="F4" s="41">
        <f t="shared" si="1"/>
        <v>108.43403393406021</v>
      </c>
      <c r="G4" s="39">
        <v>14</v>
      </c>
      <c r="H4" s="42">
        <f t="shared" si="2"/>
        <v>1520</v>
      </c>
      <c r="I4" s="42">
        <f t="shared" si="3"/>
        <v>540</v>
      </c>
      <c r="J4" s="42">
        <f t="shared" si="4"/>
        <v>2720</v>
      </c>
      <c r="K4" s="42">
        <f t="shared" si="5"/>
        <v>10220</v>
      </c>
      <c r="L4" s="43">
        <v>6</v>
      </c>
      <c r="M4" s="44">
        <f t="shared" si="6"/>
        <v>61320</v>
      </c>
    </row>
    <row r="5" spans="1:13" x14ac:dyDescent="0.3">
      <c r="A5" s="38">
        <v>10000</v>
      </c>
      <c r="B5" s="39">
        <v>14400</v>
      </c>
      <c r="C5" s="40">
        <f>141/12</f>
        <v>11.75</v>
      </c>
      <c r="D5" s="40">
        <f>160/12</f>
        <v>13.333333333333334</v>
      </c>
      <c r="E5" s="40">
        <f t="shared" si="0"/>
        <v>12.75</v>
      </c>
      <c r="F5" s="41">
        <f t="shared" si="1"/>
        <v>127.67628893729768</v>
      </c>
      <c r="G5" s="39">
        <v>14</v>
      </c>
      <c r="H5" s="42">
        <f t="shared" si="2"/>
        <v>1790</v>
      </c>
      <c r="I5" s="42">
        <f t="shared" si="3"/>
        <v>1440</v>
      </c>
      <c r="J5" s="42">
        <f t="shared" si="4"/>
        <v>7200</v>
      </c>
      <c r="K5" s="42">
        <f t="shared" si="5"/>
        <v>24830</v>
      </c>
      <c r="L5" s="43">
        <v>3</v>
      </c>
      <c r="M5" s="44">
        <f t="shared" si="6"/>
        <v>74490</v>
      </c>
    </row>
    <row r="6" spans="1:13" x14ac:dyDescent="0.3">
      <c r="A6" s="38">
        <v>20000</v>
      </c>
      <c r="B6" s="39">
        <v>22260</v>
      </c>
      <c r="C6" s="40">
        <v>18</v>
      </c>
      <c r="D6" s="40">
        <v>16.082999999999998</v>
      </c>
      <c r="E6" s="40">
        <f t="shared" si="0"/>
        <v>19</v>
      </c>
      <c r="F6" s="41">
        <f t="shared" si="1"/>
        <v>283.5287369864788</v>
      </c>
      <c r="G6" s="39">
        <v>14</v>
      </c>
      <c r="H6" s="42">
        <f t="shared" si="2"/>
        <v>3970</v>
      </c>
      <c r="I6" s="42">
        <f t="shared" si="3"/>
        <v>2230</v>
      </c>
      <c r="J6" s="42">
        <f t="shared" si="4"/>
        <v>11130</v>
      </c>
      <c r="K6" s="42">
        <f t="shared" si="5"/>
        <v>39590</v>
      </c>
      <c r="L6" s="43">
        <v>2</v>
      </c>
      <c r="M6" s="44">
        <f t="shared" si="6"/>
        <v>79180</v>
      </c>
    </row>
    <row r="7" spans="1:13" x14ac:dyDescent="0.3">
      <c r="A7" s="38">
        <v>30000</v>
      </c>
      <c r="B7" s="39">
        <v>31800</v>
      </c>
      <c r="C7" s="40">
        <v>27</v>
      </c>
      <c r="D7" s="40">
        <v>14.5</v>
      </c>
      <c r="E7" s="40">
        <f t="shared" si="0"/>
        <v>28</v>
      </c>
      <c r="F7" s="41">
        <f t="shared" si="1"/>
        <v>615.75216010359941</v>
      </c>
      <c r="G7" s="39">
        <v>14</v>
      </c>
      <c r="H7" s="42">
        <f t="shared" si="2"/>
        <v>8620</v>
      </c>
      <c r="I7" s="42">
        <f t="shared" si="3"/>
        <v>3180</v>
      </c>
      <c r="J7" s="42">
        <f t="shared" si="4"/>
        <v>15900</v>
      </c>
      <c r="K7" s="42">
        <f t="shared" si="5"/>
        <v>59500</v>
      </c>
      <c r="L7" s="43">
        <v>1</v>
      </c>
      <c r="M7" s="44">
        <f t="shared" si="6"/>
        <v>59500</v>
      </c>
    </row>
    <row r="10" spans="1:13" x14ac:dyDescent="0.3">
      <c r="A10" s="45" t="s">
        <v>2522</v>
      </c>
    </row>
    <row r="11" spans="1:13" x14ac:dyDescent="0.3">
      <c r="A11" s="45" t="s">
        <v>2523</v>
      </c>
    </row>
    <row r="13" spans="1:13" x14ac:dyDescent="0.3">
      <c r="A13" s="45" t="s">
        <v>2524</v>
      </c>
    </row>
    <row r="14" spans="1:13" ht="15" thickBot="1" x14ac:dyDescent="0.35"/>
    <row r="15" spans="1:13" x14ac:dyDescent="0.3">
      <c r="A15" s="46" t="s">
        <v>2525</v>
      </c>
      <c r="C15" s="47">
        <v>12000</v>
      </c>
    </row>
    <row r="16" spans="1:13" ht="15" thickBot="1" x14ac:dyDescent="0.35">
      <c r="A16" s="48" t="s">
        <v>2526</v>
      </c>
      <c r="C16" s="49">
        <f>IF(AND(C15&gt;=2500,C15&lt;5000),ROUND(((1.984*C15)+300),-1),IF(AND(C15&gt;=500,C15&lt;2500),ROUND(((1.14*C15)+2410),-1),IF(AND(C15&gt;=5000,C15&lt;10000),ROUND(((2.922*C15)-4390),-1),IF(AND(C15&gt;=10000,C15&lt;20000),ROUND(((1.476*C15)+10070),-1),IF(AND(C15&gt;=20000,C15&lt;=30000),ROUND(((1.991*C15)-230),-1),"out of range")))))</f>
        <v>27780</v>
      </c>
    </row>
    <row r="17" spans="1:3" x14ac:dyDescent="0.3">
      <c r="A17" s="55"/>
      <c r="C17" s="50"/>
    </row>
    <row r="18" spans="1:3" x14ac:dyDescent="0.3">
      <c r="A18" s="55"/>
      <c r="C18" s="50"/>
    </row>
    <row r="19" spans="1:3" x14ac:dyDescent="0.3">
      <c r="A19" s="45" t="s">
        <v>2527</v>
      </c>
      <c r="B19" s="45"/>
      <c r="C19" s="34"/>
    </row>
    <row r="20" spans="1:3" x14ac:dyDescent="0.3">
      <c r="A20" s="45" t="s">
        <v>2528</v>
      </c>
      <c r="B20" s="34" t="s">
        <v>2529</v>
      </c>
    </row>
    <row r="21" spans="1:3" x14ac:dyDescent="0.3">
      <c r="A21" s="34">
        <v>0</v>
      </c>
      <c r="B21" s="56">
        <v>0</v>
      </c>
    </row>
    <row r="22" spans="1:3" x14ac:dyDescent="0.3">
      <c r="A22" s="34">
        <v>55</v>
      </c>
      <c r="B22" s="56">
        <v>100</v>
      </c>
    </row>
    <row r="23" spans="1:3" x14ac:dyDescent="0.3">
      <c r="A23" s="34">
        <v>100</v>
      </c>
      <c r="B23" s="56">
        <v>300</v>
      </c>
    </row>
  </sheetData>
  <pageMargins left="0.7" right="0.7" top="0.75" bottom="0.75" header="0.3" footer="0.3"/>
  <pageSetup orientation="portrait" horizontalDpi="4294967293"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EEFD3-FD05-4E44-8A9B-8321187CAE1D}">
  <sheetPr>
    <tabColor theme="2" tint="-9.9978637043366805E-2"/>
  </sheetPr>
  <dimension ref="A1:P34"/>
  <sheetViews>
    <sheetView zoomScale="120" zoomScaleNormal="120" workbookViewId="0">
      <selection activeCell="A16" sqref="A16"/>
    </sheetView>
  </sheetViews>
  <sheetFormatPr defaultRowHeight="14.4" x14ac:dyDescent="0.3"/>
  <cols>
    <col min="1" max="1" width="8.88671875" customWidth="1"/>
    <col min="2" max="8" width="12.6640625" customWidth="1"/>
    <col min="9" max="9" width="8.88671875" customWidth="1"/>
    <col min="10" max="10" width="27.33203125" bestFit="1" customWidth="1"/>
    <col min="11" max="16" width="12.6640625" customWidth="1"/>
    <col min="17" max="17" width="8.88671875" customWidth="1"/>
  </cols>
  <sheetData>
    <row r="1" spans="1:16" x14ac:dyDescent="0.3">
      <c r="A1" s="1" t="s">
        <v>4956</v>
      </c>
      <c r="J1" s="1" t="s">
        <v>4952</v>
      </c>
    </row>
    <row r="2" spans="1:16" ht="35.4" customHeight="1" x14ac:dyDescent="0.35">
      <c r="A2" s="115" t="s">
        <v>2433</v>
      </c>
      <c r="B2" s="463" t="s">
        <v>38</v>
      </c>
      <c r="C2" s="463"/>
      <c r="D2" s="464" t="s">
        <v>39</v>
      </c>
      <c r="E2" s="464"/>
      <c r="F2" s="462" t="s">
        <v>40</v>
      </c>
      <c r="G2" s="462"/>
      <c r="H2" s="123"/>
      <c r="J2" s="109"/>
      <c r="K2" s="463" t="s">
        <v>38</v>
      </c>
      <c r="L2" s="463"/>
      <c r="M2" s="464" t="s">
        <v>39</v>
      </c>
      <c r="N2" s="464"/>
      <c r="O2" s="462" t="s">
        <v>40</v>
      </c>
      <c r="P2" s="462"/>
    </row>
    <row r="3" spans="1:16" x14ac:dyDescent="0.3">
      <c r="A3" s="109"/>
      <c r="B3" s="111" t="s">
        <v>4950</v>
      </c>
      <c r="C3" s="111" t="s">
        <v>4951</v>
      </c>
      <c r="D3" s="118" t="s">
        <v>4950</v>
      </c>
      <c r="E3" s="118" t="s">
        <v>4951</v>
      </c>
      <c r="F3" s="112" t="s">
        <v>4950</v>
      </c>
      <c r="G3" s="112" t="s">
        <v>4951</v>
      </c>
      <c r="H3" s="53"/>
      <c r="J3" s="109" t="s">
        <v>18</v>
      </c>
      <c r="K3" s="111" t="s">
        <v>4950</v>
      </c>
      <c r="L3" s="111" t="s">
        <v>4951</v>
      </c>
      <c r="M3" s="118" t="s">
        <v>4950</v>
      </c>
      <c r="N3" s="118" t="s">
        <v>4951</v>
      </c>
      <c r="O3" s="112" t="s">
        <v>4950</v>
      </c>
      <c r="P3" s="112" t="s">
        <v>4951</v>
      </c>
    </row>
    <row r="4" spans="1:16" x14ac:dyDescent="0.3">
      <c r="A4" s="110">
        <v>0</v>
      </c>
      <c r="B4" s="116">
        <f t="shared" ref="B4:F12" si="0">C5+1</f>
        <v>16000</v>
      </c>
      <c r="C4" s="116"/>
      <c r="D4" s="119">
        <f t="shared" si="0"/>
        <v>250000</v>
      </c>
      <c r="E4" s="119"/>
      <c r="F4" s="117">
        <f t="shared" si="0"/>
        <v>500</v>
      </c>
      <c r="G4" s="117"/>
      <c r="H4" s="124"/>
      <c r="J4" s="109" t="s">
        <v>234</v>
      </c>
      <c r="K4" s="113">
        <v>339</v>
      </c>
      <c r="L4" s="113">
        <v>2078.9699999999998</v>
      </c>
      <c r="M4" s="120">
        <v>2934.83</v>
      </c>
      <c r="N4" s="120">
        <v>12500.51</v>
      </c>
      <c r="O4" s="114">
        <v>5.82</v>
      </c>
      <c r="P4" s="114">
        <v>22.25</v>
      </c>
    </row>
    <row r="5" spans="1:16" x14ac:dyDescent="0.3">
      <c r="A5" s="110">
        <v>1</v>
      </c>
      <c r="B5" s="116">
        <f t="shared" si="0"/>
        <v>14400</v>
      </c>
      <c r="C5" s="116">
        <v>15999</v>
      </c>
      <c r="D5" s="119">
        <f t="shared" si="0"/>
        <v>225000</v>
      </c>
      <c r="E5" s="119">
        <v>249999</v>
      </c>
      <c r="F5" s="117">
        <f t="shared" si="0"/>
        <v>450</v>
      </c>
      <c r="G5" s="117">
        <v>499</v>
      </c>
      <c r="H5" s="124"/>
      <c r="J5" s="109" t="s">
        <v>237</v>
      </c>
      <c r="K5" s="113">
        <v>309.13</v>
      </c>
      <c r="L5" s="113"/>
      <c r="M5" s="120">
        <v>2653.91</v>
      </c>
      <c r="N5" s="120"/>
      <c r="O5" s="114">
        <v>5.23</v>
      </c>
      <c r="P5" s="114"/>
    </row>
    <row r="6" spans="1:16" x14ac:dyDescent="0.3">
      <c r="A6" s="110">
        <v>2</v>
      </c>
      <c r="B6" s="116">
        <f t="shared" si="0"/>
        <v>12800</v>
      </c>
      <c r="C6" s="116">
        <f>C5-1600</f>
        <v>14399</v>
      </c>
      <c r="D6" s="119">
        <f t="shared" si="0"/>
        <v>200000</v>
      </c>
      <c r="E6" s="119">
        <f>E5-25000</f>
        <v>224999</v>
      </c>
      <c r="F6" s="117">
        <f t="shared" si="0"/>
        <v>400</v>
      </c>
      <c r="G6" s="117">
        <f>G5-50</f>
        <v>449</v>
      </c>
      <c r="H6" s="124"/>
      <c r="J6" s="109" t="s">
        <v>238</v>
      </c>
      <c r="K6" s="113"/>
      <c r="L6" s="113"/>
      <c r="M6" s="120"/>
      <c r="N6" s="120"/>
      <c r="O6" s="114"/>
      <c r="P6" s="114"/>
    </row>
    <row r="7" spans="1:16" x14ac:dyDescent="0.3">
      <c r="A7" s="110">
        <v>3</v>
      </c>
      <c r="B7" s="116">
        <f t="shared" si="0"/>
        <v>11200</v>
      </c>
      <c r="C7" s="116">
        <f t="shared" ref="C7:C14" si="1">C6-1600</f>
        <v>12799</v>
      </c>
      <c r="D7" s="119">
        <f t="shared" si="0"/>
        <v>175000</v>
      </c>
      <c r="E7" s="119">
        <f t="shared" ref="E7:E14" si="2">E6-25000</f>
        <v>199999</v>
      </c>
      <c r="F7" s="117">
        <f t="shared" si="0"/>
        <v>350</v>
      </c>
      <c r="G7" s="117">
        <f t="shared" ref="G7:G14" si="3">G6-50</f>
        <v>399</v>
      </c>
      <c r="H7" s="124"/>
      <c r="J7" s="109" t="s">
        <v>239</v>
      </c>
      <c r="K7" s="113">
        <v>979.43</v>
      </c>
      <c r="L7" s="113">
        <v>1065.3800000000001</v>
      </c>
      <c r="M7" s="120">
        <v>4541.97</v>
      </c>
      <c r="N7" s="120">
        <v>4940.5600000000004</v>
      </c>
      <c r="O7" s="114">
        <v>6.47</v>
      </c>
      <c r="P7" s="114">
        <v>7.04</v>
      </c>
    </row>
    <row r="8" spans="1:16" x14ac:dyDescent="0.3">
      <c r="A8" s="110">
        <v>4</v>
      </c>
      <c r="B8" s="116">
        <f t="shared" si="0"/>
        <v>9600</v>
      </c>
      <c r="C8" s="116">
        <f t="shared" si="1"/>
        <v>11199</v>
      </c>
      <c r="D8" s="119">
        <f t="shared" si="0"/>
        <v>150000</v>
      </c>
      <c r="E8" s="119">
        <f t="shared" si="2"/>
        <v>174999</v>
      </c>
      <c r="F8" s="117">
        <f t="shared" si="0"/>
        <v>300</v>
      </c>
      <c r="G8" s="117">
        <f t="shared" si="3"/>
        <v>349</v>
      </c>
      <c r="H8" s="124"/>
      <c r="J8" s="109" t="s">
        <v>240</v>
      </c>
      <c r="K8" s="113"/>
      <c r="L8" s="113"/>
      <c r="M8" s="120"/>
      <c r="N8" s="120"/>
      <c r="O8" s="114"/>
      <c r="P8" s="114"/>
    </row>
    <row r="9" spans="1:16" x14ac:dyDescent="0.3">
      <c r="A9" s="110">
        <v>5</v>
      </c>
      <c r="B9" s="116">
        <f t="shared" si="0"/>
        <v>8000</v>
      </c>
      <c r="C9" s="116">
        <f t="shared" si="1"/>
        <v>9599</v>
      </c>
      <c r="D9" s="119">
        <f t="shared" si="0"/>
        <v>125000</v>
      </c>
      <c r="E9" s="119">
        <f t="shared" si="2"/>
        <v>149999</v>
      </c>
      <c r="F9" s="117">
        <f t="shared" si="0"/>
        <v>250</v>
      </c>
      <c r="G9" s="117">
        <f t="shared" si="3"/>
        <v>299</v>
      </c>
      <c r="H9" s="124"/>
      <c r="J9" s="109" t="s">
        <v>241</v>
      </c>
      <c r="K9" s="113"/>
      <c r="L9" s="113"/>
      <c r="M9" s="120"/>
      <c r="N9" s="120"/>
      <c r="O9" s="114"/>
      <c r="P9" s="114"/>
    </row>
    <row r="10" spans="1:16" x14ac:dyDescent="0.3">
      <c r="A10" s="110">
        <v>6</v>
      </c>
      <c r="B10" s="116">
        <f t="shared" si="0"/>
        <v>6400</v>
      </c>
      <c r="C10" s="116">
        <f t="shared" si="1"/>
        <v>7999</v>
      </c>
      <c r="D10" s="119">
        <f t="shared" si="0"/>
        <v>100000</v>
      </c>
      <c r="E10" s="119">
        <f t="shared" si="2"/>
        <v>124999</v>
      </c>
      <c r="F10" s="117">
        <f t="shared" si="0"/>
        <v>200</v>
      </c>
      <c r="G10" s="117">
        <f t="shared" si="3"/>
        <v>249</v>
      </c>
      <c r="H10" s="124"/>
      <c r="J10" s="109" t="s">
        <v>242</v>
      </c>
      <c r="K10" s="113">
        <v>488.64</v>
      </c>
      <c r="L10" s="113">
        <v>496.65</v>
      </c>
      <c r="M10" s="120">
        <v>3251.47</v>
      </c>
      <c r="N10" s="120">
        <v>3398.98</v>
      </c>
      <c r="O10" s="114">
        <v>5.53</v>
      </c>
      <c r="P10" s="114">
        <v>5.78</v>
      </c>
    </row>
    <row r="11" spans="1:16" x14ac:dyDescent="0.3">
      <c r="A11" s="110">
        <v>7</v>
      </c>
      <c r="B11" s="116">
        <f t="shared" si="0"/>
        <v>4800</v>
      </c>
      <c r="C11" s="116">
        <f t="shared" si="1"/>
        <v>6399</v>
      </c>
      <c r="D11" s="119">
        <f t="shared" si="0"/>
        <v>75000</v>
      </c>
      <c r="E11" s="119">
        <f t="shared" si="2"/>
        <v>99999</v>
      </c>
      <c r="F11" s="117">
        <f t="shared" si="0"/>
        <v>150</v>
      </c>
      <c r="G11" s="117">
        <f t="shared" si="3"/>
        <v>199</v>
      </c>
      <c r="H11" s="124"/>
      <c r="J11" s="109" t="s">
        <v>243</v>
      </c>
      <c r="K11" s="113">
        <v>1926.47</v>
      </c>
      <c r="L11" s="113">
        <v>14448.56</v>
      </c>
      <c r="M11" s="120">
        <v>12563.1</v>
      </c>
      <c r="N11" s="120">
        <v>70342.02</v>
      </c>
      <c r="O11" s="114">
        <v>22.47</v>
      </c>
      <c r="P11" s="114">
        <v>48.61</v>
      </c>
    </row>
    <row r="12" spans="1:16" x14ac:dyDescent="0.3">
      <c r="A12" s="110">
        <v>8</v>
      </c>
      <c r="B12" s="116">
        <f t="shared" si="0"/>
        <v>3200</v>
      </c>
      <c r="C12" s="116">
        <f t="shared" si="1"/>
        <v>4799</v>
      </c>
      <c r="D12" s="119">
        <f t="shared" si="0"/>
        <v>50000</v>
      </c>
      <c r="E12" s="119">
        <f t="shared" si="2"/>
        <v>74999</v>
      </c>
      <c r="F12" s="117">
        <f t="shared" si="0"/>
        <v>100</v>
      </c>
      <c r="G12" s="117">
        <f t="shared" si="3"/>
        <v>149</v>
      </c>
      <c r="H12" s="124"/>
      <c r="J12" s="109" t="s">
        <v>244</v>
      </c>
      <c r="K12" s="113">
        <v>289.61</v>
      </c>
      <c r="L12" s="113">
        <v>1303.25</v>
      </c>
      <c r="M12" s="120">
        <v>2663.93</v>
      </c>
      <c r="N12" s="120">
        <v>11987.68</v>
      </c>
      <c r="O12" s="114">
        <v>3.6</v>
      </c>
      <c r="P12" s="114">
        <v>5.04</v>
      </c>
    </row>
    <row r="13" spans="1:16" x14ac:dyDescent="0.3">
      <c r="A13" s="110">
        <v>9</v>
      </c>
      <c r="B13" s="116">
        <f>C14+1</f>
        <v>1600</v>
      </c>
      <c r="C13" s="116">
        <f t="shared" si="1"/>
        <v>3199</v>
      </c>
      <c r="D13" s="119">
        <f>E14+1</f>
        <v>25000</v>
      </c>
      <c r="E13" s="119">
        <f t="shared" si="2"/>
        <v>49999</v>
      </c>
      <c r="F13" s="117">
        <f>G14+1</f>
        <v>50</v>
      </c>
      <c r="G13" s="117">
        <f t="shared" si="3"/>
        <v>99</v>
      </c>
      <c r="H13" s="124"/>
      <c r="J13" s="109" t="s">
        <v>245</v>
      </c>
      <c r="K13" s="113">
        <v>696.63</v>
      </c>
      <c r="L13" s="113"/>
      <c r="M13" s="120">
        <v>2847.91</v>
      </c>
      <c r="N13" s="120"/>
      <c r="O13" s="114">
        <v>4.49</v>
      </c>
      <c r="P13" s="114"/>
    </row>
    <row r="14" spans="1:16" x14ac:dyDescent="0.3">
      <c r="A14" s="110">
        <v>10</v>
      </c>
      <c r="B14" s="116">
        <v>0</v>
      </c>
      <c r="C14" s="116">
        <f t="shared" si="1"/>
        <v>1599</v>
      </c>
      <c r="D14" s="119">
        <v>0</v>
      </c>
      <c r="E14" s="119">
        <f t="shared" si="2"/>
        <v>24999</v>
      </c>
      <c r="F14" s="117">
        <v>0</v>
      </c>
      <c r="G14" s="117">
        <f t="shared" si="3"/>
        <v>49</v>
      </c>
      <c r="H14" s="124"/>
      <c r="J14" s="109" t="s">
        <v>121</v>
      </c>
      <c r="K14" s="113"/>
      <c r="L14" s="113">
        <v>2439.0500000000002</v>
      </c>
      <c r="M14" s="120"/>
      <c r="N14" s="120">
        <v>7354.09</v>
      </c>
      <c r="O14" s="114"/>
      <c r="P14" s="114">
        <v>11.96</v>
      </c>
    </row>
    <row r="15" spans="1:16" x14ac:dyDescent="0.3">
      <c r="A15" s="54" t="s">
        <v>4958</v>
      </c>
      <c r="J15" s="109" t="s">
        <v>108</v>
      </c>
      <c r="K15" s="113"/>
      <c r="L15" s="113"/>
      <c r="M15" s="120"/>
      <c r="N15" s="120"/>
      <c r="O15" s="114"/>
      <c r="P15" s="114"/>
    </row>
    <row r="16" spans="1:16" x14ac:dyDescent="0.3">
      <c r="J16" s="109" t="s">
        <v>122</v>
      </c>
      <c r="K16" s="113">
        <v>150.86000000000001</v>
      </c>
      <c r="L16" s="113"/>
      <c r="M16" s="120">
        <v>1851</v>
      </c>
      <c r="N16" s="120"/>
      <c r="O16" s="114">
        <v>7.66</v>
      </c>
      <c r="P16" s="114"/>
    </row>
    <row r="17" spans="10:16" x14ac:dyDescent="0.3">
      <c r="J17" s="109" t="s">
        <v>123</v>
      </c>
      <c r="K17" s="113"/>
      <c r="L17" s="113"/>
      <c r="M17" s="120"/>
      <c r="N17" s="120"/>
      <c r="O17" s="114"/>
      <c r="P17" s="114"/>
    </row>
    <row r="18" spans="10:16" x14ac:dyDescent="0.3">
      <c r="J18" s="109" t="s">
        <v>124</v>
      </c>
      <c r="K18" s="113">
        <v>657.58</v>
      </c>
      <c r="L18" s="113"/>
      <c r="M18" s="120">
        <v>9621.48</v>
      </c>
      <c r="N18" s="120"/>
      <c r="O18" s="114">
        <v>46.23</v>
      </c>
      <c r="P18" s="114"/>
    </row>
    <row r="19" spans="10:16" x14ac:dyDescent="0.3">
      <c r="J19" s="109" t="s">
        <v>4801</v>
      </c>
      <c r="K19" s="113"/>
      <c r="L19" s="113"/>
      <c r="M19" s="120"/>
      <c r="N19" s="120"/>
      <c r="O19" s="114"/>
      <c r="P19" s="114"/>
    </row>
    <row r="20" spans="10:16" x14ac:dyDescent="0.3">
      <c r="J20" s="109" t="s">
        <v>4800</v>
      </c>
      <c r="K20" s="113"/>
      <c r="L20" s="113"/>
      <c r="M20" s="120"/>
      <c r="N20" s="120"/>
      <c r="O20" s="114"/>
      <c r="P20" s="114"/>
    </row>
    <row r="21" spans="10:16" x14ac:dyDescent="0.3">
      <c r="J21" s="121" t="s">
        <v>4957</v>
      </c>
    </row>
    <row r="22" spans="10:16" x14ac:dyDescent="0.3">
      <c r="J22" t="s">
        <v>4953</v>
      </c>
      <c r="K22" s="31">
        <f t="shared" ref="K22:P22" si="4">AVERAGE(K4:K20)</f>
        <v>648.59444444444443</v>
      </c>
      <c r="L22" s="31">
        <f t="shared" si="4"/>
        <v>3638.643333333333</v>
      </c>
      <c r="M22" s="31">
        <f t="shared" si="4"/>
        <v>4769.9555555555544</v>
      </c>
      <c r="N22" s="31">
        <f t="shared" si="4"/>
        <v>18420.64</v>
      </c>
      <c r="O22" s="31">
        <f t="shared" si="4"/>
        <v>11.944444444444445</v>
      </c>
      <c r="P22" s="31">
        <f t="shared" si="4"/>
        <v>16.78</v>
      </c>
    </row>
    <row r="23" spans="10:16" x14ac:dyDescent="0.3">
      <c r="J23" t="s">
        <v>4953</v>
      </c>
      <c r="K23" s="31">
        <f>AVERAGE(K4:L20)</f>
        <v>1844.6140000000003</v>
      </c>
      <c r="M23" s="31">
        <f>AVERAGE(M4:N20)</f>
        <v>10230.229333333333</v>
      </c>
      <c r="O23" s="31">
        <f>AVERAGE(O4:P20)</f>
        <v>13.878666666666666</v>
      </c>
    </row>
    <row r="24" spans="10:16" x14ac:dyDescent="0.3">
      <c r="J24" t="s">
        <v>4954</v>
      </c>
      <c r="K24" s="31">
        <f>MIN(K4:L20)</f>
        <v>150.86000000000001</v>
      </c>
      <c r="M24" s="31">
        <f>MIN(M4:N20)</f>
        <v>1851</v>
      </c>
      <c r="O24" s="31">
        <f>MIN(O4:P20)</f>
        <v>3.6</v>
      </c>
    </row>
    <row r="25" spans="10:16" x14ac:dyDescent="0.3">
      <c r="J25" t="s">
        <v>4955</v>
      </c>
      <c r="K25" s="31">
        <f>MAX(K4:L20)</f>
        <v>14448.56</v>
      </c>
      <c r="M25" s="31">
        <f>MAX(M4:N20)</f>
        <v>70342.02</v>
      </c>
      <c r="O25" s="31">
        <f>MAX(O4:P20)</f>
        <v>48.61</v>
      </c>
    </row>
    <row r="29" spans="10:16" x14ac:dyDescent="0.3">
      <c r="J29" s="1" t="s">
        <v>4947</v>
      </c>
    </row>
    <row r="31" spans="10:16" x14ac:dyDescent="0.3">
      <c r="J31" s="109"/>
      <c r="K31" s="463" t="s">
        <v>38</v>
      </c>
      <c r="L31" s="463"/>
      <c r="M31" s="464" t="s">
        <v>39</v>
      </c>
      <c r="N31" s="464"/>
      <c r="O31" s="462" t="s">
        <v>40</v>
      </c>
      <c r="P31" s="462"/>
    </row>
    <row r="32" spans="10:16" x14ac:dyDescent="0.3">
      <c r="J32" s="109" t="s">
        <v>18</v>
      </c>
      <c r="K32" s="111" t="s">
        <v>4950</v>
      </c>
      <c r="L32" s="111" t="s">
        <v>4951</v>
      </c>
      <c r="M32" s="118" t="s">
        <v>4950</v>
      </c>
      <c r="N32" s="118" t="s">
        <v>4951</v>
      </c>
      <c r="O32" s="112" t="s">
        <v>4950</v>
      </c>
      <c r="P32" s="112" t="s">
        <v>4951</v>
      </c>
    </row>
    <row r="33" spans="10:16" ht="28.8" x14ac:dyDescent="0.3">
      <c r="J33" s="122" t="s">
        <v>4948</v>
      </c>
      <c r="K33" s="113">
        <v>1000</v>
      </c>
      <c r="L33" s="113">
        <v>16000</v>
      </c>
      <c r="M33" s="120">
        <v>1400</v>
      </c>
      <c r="N33" s="120">
        <v>66000</v>
      </c>
      <c r="O33" s="114">
        <v>12</v>
      </c>
      <c r="P33" s="114">
        <v>20000</v>
      </c>
    </row>
    <row r="34" spans="10:16" x14ac:dyDescent="0.3">
      <c r="J34" t="s">
        <v>4949</v>
      </c>
    </row>
  </sheetData>
  <mergeCells count="9">
    <mergeCell ref="O31:P31"/>
    <mergeCell ref="K2:L2"/>
    <mergeCell ref="M2:N2"/>
    <mergeCell ref="O2:P2"/>
    <mergeCell ref="B2:C2"/>
    <mergeCell ref="D2:E2"/>
    <mergeCell ref="F2:G2"/>
    <mergeCell ref="K31:L31"/>
    <mergeCell ref="M31:N31"/>
  </mergeCells>
  <pageMargins left="0.7" right="0.7" top="0.75" bottom="0.75" header="0.3" footer="0.3"/>
  <pageSetup orientation="portrait" horizontalDpi="4294967293" verticalDpi="0" r:id="rId1"/>
  <ignoredErrors>
    <ignoredError sqref="C6:C14 E6 E7:E1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B535-F63D-4052-9B32-CBFEAD6E096B}">
  <sheetPr>
    <tabColor theme="4" tint="0.59999389629810485"/>
    <pageSetUpPr fitToPage="1"/>
  </sheetPr>
  <dimension ref="A1:Z123"/>
  <sheetViews>
    <sheetView zoomScale="120" zoomScaleNormal="120" workbookViewId="0"/>
  </sheetViews>
  <sheetFormatPr defaultRowHeight="14.4" x14ac:dyDescent="0.3"/>
  <cols>
    <col min="1" max="1" width="40.6640625" customWidth="1"/>
    <col min="2" max="2" width="82.5546875" customWidth="1"/>
    <col min="3" max="3" width="58.44140625" customWidth="1"/>
  </cols>
  <sheetData>
    <row r="1" spans="1:26" s="179" customFormat="1" ht="25.8" x14ac:dyDescent="0.5">
      <c r="A1" s="176" t="s">
        <v>5048</v>
      </c>
      <c r="B1" s="177"/>
      <c r="C1" s="177"/>
      <c r="D1" s="178"/>
      <c r="E1" s="178"/>
      <c r="F1" s="178"/>
      <c r="G1" s="178"/>
      <c r="H1" s="178"/>
      <c r="I1" s="178"/>
      <c r="J1" s="178"/>
      <c r="K1" s="178"/>
      <c r="L1" s="178"/>
      <c r="M1" s="178"/>
      <c r="N1" s="178"/>
      <c r="O1" s="178"/>
      <c r="P1" s="178"/>
      <c r="Q1" s="178"/>
      <c r="R1" s="178"/>
      <c r="S1" s="178"/>
      <c r="T1" s="178"/>
      <c r="U1" s="178"/>
      <c r="V1" s="178"/>
      <c r="W1" s="178"/>
      <c r="X1" s="178"/>
      <c r="Y1" s="178"/>
      <c r="Z1" s="178"/>
    </row>
    <row r="2" spans="1:26" ht="28.95" customHeight="1" x14ac:dyDescent="0.3">
      <c r="A2" s="353" t="s">
        <v>5033</v>
      </c>
      <c r="B2" s="353"/>
      <c r="C2" s="353"/>
      <c r="D2" s="32"/>
      <c r="E2" s="32"/>
      <c r="F2" s="32"/>
      <c r="G2" s="32"/>
      <c r="H2" s="32"/>
      <c r="I2" s="32"/>
      <c r="J2" s="32"/>
      <c r="K2" s="32"/>
      <c r="L2" s="32"/>
      <c r="M2" s="32"/>
      <c r="N2" s="32"/>
      <c r="O2" s="32"/>
      <c r="P2" s="32"/>
      <c r="Q2" s="32"/>
      <c r="R2" s="32"/>
      <c r="S2" s="32"/>
      <c r="T2" s="32"/>
      <c r="U2" s="32"/>
      <c r="V2" s="32"/>
      <c r="W2" s="32"/>
      <c r="X2" s="32"/>
      <c r="Y2" s="32"/>
      <c r="Z2" s="32"/>
    </row>
    <row r="3" spans="1:26" s="170" customFormat="1" ht="21" x14ac:dyDescent="0.4">
      <c r="A3" s="167" t="s">
        <v>3</v>
      </c>
      <c r="B3" s="168"/>
      <c r="C3" s="168"/>
      <c r="D3" s="169"/>
      <c r="E3" s="169"/>
      <c r="F3" s="169"/>
      <c r="G3" s="169"/>
      <c r="H3" s="169"/>
      <c r="I3" s="169"/>
      <c r="J3" s="169"/>
      <c r="K3" s="169"/>
      <c r="L3" s="169"/>
      <c r="M3" s="169"/>
      <c r="N3" s="169"/>
      <c r="O3" s="169"/>
      <c r="P3" s="169"/>
      <c r="Q3" s="169"/>
      <c r="R3" s="169"/>
      <c r="S3" s="169"/>
      <c r="T3" s="169"/>
      <c r="U3" s="169"/>
      <c r="V3" s="169"/>
      <c r="W3" s="169"/>
      <c r="X3" s="169"/>
      <c r="Y3" s="169"/>
      <c r="Z3" s="169"/>
    </row>
    <row r="4" spans="1:26" x14ac:dyDescent="0.3">
      <c r="A4" s="384" t="s">
        <v>4</v>
      </c>
      <c r="B4" s="384"/>
      <c r="C4" s="32"/>
      <c r="D4" s="32"/>
      <c r="E4" s="32"/>
      <c r="F4" s="32"/>
      <c r="G4" s="32"/>
      <c r="H4" s="32"/>
      <c r="I4" s="32"/>
      <c r="J4" s="32"/>
      <c r="K4" s="32"/>
      <c r="L4" s="32"/>
      <c r="M4" s="32"/>
      <c r="N4" s="32"/>
      <c r="O4" s="32"/>
      <c r="P4" s="32"/>
      <c r="Q4" s="32"/>
      <c r="R4" s="32"/>
      <c r="S4" s="32"/>
      <c r="T4" s="32"/>
      <c r="U4" s="32"/>
      <c r="V4" s="32"/>
      <c r="W4" s="32"/>
      <c r="X4" s="32"/>
      <c r="Y4" s="32"/>
      <c r="Z4" s="32"/>
    </row>
    <row r="5" spans="1:26" x14ac:dyDescent="0.3">
      <c r="A5" s="384" t="s">
        <v>5</v>
      </c>
      <c r="B5" s="384"/>
      <c r="C5" s="32"/>
      <c r="D5" s="32"/>
      <c r="E5" s="32"/>
      <c r="F5" s="32"/>
      <c r="G5" s="32"/>
      <c r="H5" s="32"/>
      <c r="I5" s="32"/>
      <c r="J5" s="32"/>
      <c r="K5" s="32"/>
      <c r="L5" s="32"/>
      <c r="M5" s="32"/>
      <c r="N5" s="32"/>
      <c r="O5" s="32"/>
      <c r="P5" s="32"/>
      <c r="Q5" s="32"/>
      <c r="R5" s="32"/>
      <c r="S5" s="32"/>
      <c r="T5" s="32"/>
      <c r="U5" s="32"/>
      <c r="V5" s="32"/>
      <c r="W5" s="32"/>
      <c r="X5" s="32"/>
      <c r="Y5" s="32"/>
      <c r="Z5" s="32"/>
    </row>
    <row r="6" spans="1:26" x14ac:dyDescent="0.3">
      <c r="A6" s="385" t="s">
        <v>6</v>
      </c>
      <c r="B6" s="385"/>
      <c r="C6" s="128"/>
      <c r="D6" s="32"/>
      <c r="E6" s="32"/>
      <c r="F6" s="32"/>
      <c r="G6" s="32"/>
      <c r="H6" s="32"/>
      <c r="I6" s="32"/>
      <c r="J6" s="32"/>
      <c r="K6" s="32"/>
      <c r="L6" s="32"/>
      <c r="M6" s="32"/>
      <c r="N6" s="32"/>
      <c r="O6" s="32"/>
      <c r="P6" s="32"/>
      <c r="Q6" s="32"/>
      <c r="R6" s="32"/>
      <c r="S6" s="32"/>
      <c r="T6" s="32"/>
      <c r="U6" s="32"/>
      <c r="V6" s="32"/>
      <c r="W6" s="32"/>
      <c r="X6" s="32"/>
      <c r="Y6" s="32"/>
      <c r="Z6" s="32"/>
    </row>
    <row r="7" spans="1:26" x14ac:dyDescent="0.3">
      <c r="A7" s="143" t="s">
        <v>7</v>
      </c>
      <c r="B7" s="144" t="s">
        <v>8</v>
      </c>
      <c r="C7" s="32"/>
      <c r="D7" s="32"/>
      <c r="E7" s="32"/>
      <c r="F7" s="32"/>
      <c r="G7" s="32"/>
      <c r="H7" s="32"/>
      <c r="I7" s="32"/>
      <c r="J7" s="32"/>
      <c r="K7" s="32"/>
      <c r="L7" s="32"/>
      <c r="M7" s="32"/>
      <c r="N7" s="32"/>
      <c r="O7" s="32"/>
      <c r="P7" s="32"/>
      <c r="Q7" s="32"/>
      <c r="R7" s="32"/>
      <c r="S7" s="32"/>
      <c r="T7" s="32"/>
      <c r="U7" s="32"/>
      <c r="V7" s="32"/>
      <c r="W7" s="32"/>
      <c r="X7" s="32"/>
      <c r="Y7" s="32"/>
      <c r="Z7" s="32"/>
    </row>
    <row r="8" spans="1:26" x14ac:dyDescent="0.3">
      <c r="A8" s="145" t="s">
        <v>4874</v>
      </c>
      <c r="B8" s="146" t="s">
        <v>5123</v>
      </c>
      <c r="C8" s="32"/>
      <c r="D8" s="32"/>
      <c r="E8" s="32"/>
      <c r="F8" s="32"/>
      <c r="G8" s="32"/>
      <c r="H8" s="32"/>
      <c r="I8" s="32"/>
      <c r="J8" s="32"/>
      <c r="K8" s="32"/>
      <c r="L8" s="32"/>
      <c r="M8" s="32"/>
      <c r="N8" s="32"/>
      <c r="O8" s="32"/>
      <c r="P8" s="32"/>
      <c r="Q8" s="32"/>
      <c r="R8" s="32"/>
      <c r="S8" s="32"/>
      <c r="T8" s="32"/>
      <c r="U8" s="32"/>
      <c r="V8" s="32"/>
      <c r="W8" s="32"/>
      <c r="X8" s="32"/>
      <c r="Y8" s="32"/>
      <c r="Z8" s="32"/>
    </row>
    <row r="9" spans="1:26" x14ac:dyDescent="0.3">
      <c r="A9" s="145" t="s">
        <v>9</v>
      </c>
      <c r="B9" s="146" t="s">
        <v>5143</v>
      </c>
      <c r="C9" s="32"/>
      <c r="D9" s="32"/>
      <c r="E9" s="32"/>
      <c r="F9" s="32"/>
      <c r="G9" s="32"/>
      <c r="H9" s="32"/>
      <c r="I9" s="32"/>
      <c r="J9" s="32"/>
      <c r="K9" s="32"/>
      <c r="L9" s="32"/>
      <c r="M9" s="32"/>
      <c r="N9" s="32"/>
      <c r="O9" s="32"/>
      <c r="P9" s="32"/>
      <c r="Q9" s="32"/>
      <c r="R9" s="32"/>
      <c r="S9" s="32"/>
      <c r="T9" s="32"/>
      <c r="U9" s="32"/>
      <c r="V9" s="32"/>
      <c r="W9" s="32"/>
      <c r="X9" s="32"/>
      <c r="Y9" s="32"/>
      <c r="Z9" s="32"/>
    </row>
    <row r="10" spans="1:26" x14ac:dyDescent="0.3">
      <c r="A10" s="145"/>
      <c r="B10" s="146"/>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x14ac:dyDescent="0.3">
      <c r="A11" s="386" t="s">
        <v>10</v>
      </c>
      <c r="B11" s="386"/>
      <c r="C11" s="24"/>
      <c r="D11" s="32"/>
      <c r="E11" s="32"/>
      <c r="F11" s="32"/>
      <c r="G11" s="32"/>
      <c r="H11" s="32"/>
      <c r="I11" s="32"/>
      <c r="J11" s="32"/>
      <c r="K11" s="32"/>
      <c r="L11" s="32"/>
      <c r="M11" s="32"/>
      <c r="N11" s="32"/>
      <c r="O11" s="32"/>
      <c r="P11" s="32"/>
      <c r="Q11" s="32"/>
      <c r="R11" s="32"/>
      <c r="S11" s="32"/>
      <c r="T11" s="32"/>
      <c r="U11" s="32"/>
      <c r="V11" s="32"/>
      <c r="W11" s="32"/>
      <c r="X11" s="32"/>
      <c r="Y11" s="32"/>
      <c r="Z11" s="32"/>
    </row>
    <row r="12" spans="1:26" ht="28.95" customHeight="1" x14ac:dyDescent="0.3">
      <c r="A12" s="382" t="s">
        <v>5144</v>
      </c>
      <c r="B12" s="382"/>
      <c r="C12" s="382"/>
      <c r="D12" s="32"/>
      <c r="E12" s="32"/>
      <c r="F12" s="32"/>
      <c r="G12" s="32"/>
      <c r="H12" s="32"/>
      <c r="I12" s="32"/>
      <c r="J12" s="32"/>
      <c r="K12" s="32"/>
      <c r="L12" s="32"/>
      <c r="M12" s="32"/>
      <c r="N12" s="32"/>
      <c r="O12" s="32"/>
      <c r="P12" s="32"/>
      <c r="Q12" s="32"/>
      <c r="R12" s="32"/>
      <c r="S12" s="32"/>
      <c r="T12" s="32"/>
      <c r="U12" s="32"/>
      <c r="V12" s="32"/>
      <c r="W12" s="32"/>
      <c r="X12" s="32"/>
      <c r="Y12" s="32"/>
      <c r="Z12" s="32"/>
    </row>
    <row r="13" spans="1:26" x14ac:dyDescent="0.3">
      <c r="A13" s="159" t="s">
        <v>7</v>
      </c>
      <c r="B13" s="160" t="s">
        <v>8</v>
      </c>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45" customHeight="1" x14ac:dyDescent="0.3">
      <c r="A14" s="166" t="s">
        <v>246</v>
      </c>
      <c r="B14" s="357" t="s">
        <v>5136</v>
      </c>
      <c r="C14" s="357"/>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3">
      <c r="A15" s="161" t="s">
        <v>4796</v>
      </c>
      <c r="B15" s="146" t="s">
        <v>5124</v>
      </c>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3">
      <c r="A16" s="161" t="s">
        <v>127</v>
      </c>
      <c r="B16" s="146" t="s">
        <v>5125</v>
      </c>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3">
      <c r="A17" s="161" t="s">
        <v>4795</v>
      </c>
      <c r="B17" s="146" t="s">
        <v>5126</v>
      </c>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3">
      <c r="A18" s="142"/>
      <c r="B18" s="146"/>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3">
      <c r="A19" s="162" t="s">
        <v>11</v>
      </c>
      <c r="B19" s="146"/>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3">
      <c r="A20" s="163" t="s">
        <v>12</v>
      </c>
      <c r="B20" s="146"/>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x14ac:dyDescent="0.3">
      <c r="A21" s="164" t="s">
        <v>13</v>
      </c>
      <c r="B21" s="146"/>
      <c r="C21" s="32"/>
      <c r="D21" s="77"/>
      <c r="E21" s="32"/>
      <c r="F21" s="32"/>
      <c r="G21" s="32"/>
      <c r="H21" s="32"/>
      <c r="I21" s="32"/>
      <c r="J21" s="32"/>
      <c r="K21" s="32"/>
      <c r="L21" s="32"/>
      <c r="M21" s="32"/>
      <c r="N21" s="32"/>
      <c r="O21" s="32"/>
      <c r="P21" s="32"/>
      <c r="Q21" s="32"/>
      <c r="R21" s="32"/>
      <c r="S21" s="32"/>
      <c r="T21" s="32"/>
      <c r="U21" s="32"/>
      <c r="V21" s="32"/>
      <c r="W21" s="32"/>
      <c r="X21" s="32"/>
      <c r="Y21" s="32"/>
      <c r="Z21" s="32"/>
    </row>
    <row r="22" spans="1:26" x14ac:dyDescent="0.3">
      <c r="A22" s="165" t="s">
        <v>14</v>
      </c>
      <c r="B22" s="146"/>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4.4" customHeight="1" x14ac:dyDescent="0.3">
      <c r="A23" s="388" t="s">
        <v>5043</v>
      </c>
      <c r="B23" s="388"/>
      <c r="C23" s="388"/>
      <c r="D23" s="32"/>
      <c r="E23" s="32"/>
      <c r="F23" s="32"/>
      <c r="G23" s="32"/>
      <c r="H23" s="32"/>
      <c r="I23" s="32"/>
      <c r="J23" s="32"/>
      <c r="K23" s="32"/>
      <c r="L23" s="32"/>
      <c r="M23" s="32"/>
      <c r="N23" s="32"/>
      <c r="O23" s="32"/>
      <c r="P23" s="32"/>
      <c r="Q23" s="32"/>
      <c r="R23" s="32"/>
      <c r="S23" s="32"/>
      <c r="T23" s="32"/>
      <c r="U23" s="32"/>
      <c r="V23" s="32"/>
      <c r="W23" s="32"/>
      <c r="X23" s="32"/>
      <c r="Y23" s="32"/>
      <c r="Z23" s="32"/>
    </row>
    <row r="24" spans="1:26" x14ac:dyDescent="0.3">
      <c r="A24" s="149"/>
      <c r="B24" s="146"/>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x14ac:dyDescent="0.3">
      <c r="A25" s="387" t="s">
        <v>15</v>
      </c>
      <c r="B25" s="387"/>
      <c r="C25" s="129"/>
      <c r="D25" s="32"/>
      <c r="E25" s="32"/>
      <c r="F25" s="32"/>
      <c r="G25" s="32"/>
      <c r="H25" s="32"/>
      <c r="I25" s="32"/>
      <c r="J25" s="32"/>
      <c r="K25" s="32"/>
      <c r="L25" s="32"/>
      <c r="M25" s="32"/>
      <c r="N25" s="32"/>
      <c r="O25" s="32"/>
      <c r="P25" s="32"/>
      <c r="Q25" s="32"/>
      <c r="R25" s="32"/>
      <c r="S25" s="32"/>
      <c r="T25" s="32"/>
      <c r="U25" s="32"/>
      <c r="V25" s="32"/>
      <c r="W25" s="32"/>
      <c r="X25" s="32"/>
      <c r="Y25" s="32"/>
      <c r="Z25" s="32"/>
    </row>
    <row r="26" spans="1:26" x14ac:dyDescent="0.3">
      <c r="A26" s="159" t="s">
        <v>16</v>
      </c>
      <c r="B26" s="160" t="s">
        <v>8</v>
      </c>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8.8" customHeight="1" x14ac:dyDescent="0.3">
      <c r="A27" s="161" t="s">
        <v>4876</v>
      </c>
      <c r="B27" s="357" t="s">
        <v>5127</v>
      </c>
      <c r="C27" s="357"/>
      <c r="D27" s="32"/>
      <c r="E27" s="32"/>
      <c r="F27" s="32"/>
      <c r="G27" s="32"/>
      <c r="H27" s="32"/>
      <c r="I27" s="32"/>
      <c r="J27" s="32"/>
      <c r="K27" s="32"/>
      <c r="L27" s="32"/>
      <c r="M27" s="32"/>
      <c r="N27" s="32"/>
      <c r="O27" s="32"/>
      <c r="P27" s="32"/>
      <c r="Q27" s="32"/>
      <c r="R27" s="32"/>
      <c r="S27" s="32"/>
      <c r="T27" s="32"/>
      <c r="U27" s="32"/>
      <c r="V27" s="32"/>
      <c r="W27" s="32"/>
      <c r="X27" s="32"/>
      <c r="Y27" s="32"/>
      <c r="Z27" s="32"/>
    </row>
    <row r="28" spans="1:26" ht="14.4" customHeight="1" x14ac:dyDescent="0.3">
      <c r="A28" s="166" t="s">
        <v>4877</v>
      </c>
      <c r="B28" s="381" t="s">
        <v>5128</v>
      </c>
      <c r="C28" s="381"/>
      <c r="D28" s="32"/>
      <c r="E28" s="32"/>
      <c r="F28" s="32"/>
      <c r="G28" s="32"/>
      <c r="H28" s="32"/>
      <c r="I28" s="32"/>
      <c r="J28" s="32"/>
      <c r="K28" s="32"/>
      <c r="L28" s="32"/>
      <c r="M28" s="32"/>
      <c r="N28" s="32"/>
      <c r="O28" s="32"/>
      <c r="P28" s="32"/>
      <c r="Q28" s="32"/>
      <c r="R28" s="32"/>
      <c r="S28" s="32"/>
      <c r="T28" s="32"/>
      <c r="U28" s="32"/>
      <c r="V28" s="32"/>
      <c r="W28" s="32"/>
      <c r="X28" s="32"/>
      <c r="Y28" s="32"/>
      <c r="Z28" s="32"/>
    </row>
    <row r="29" spans="1:26" x14ac:dyDescent="0.3">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s="170" customFormat="1" ht="21" x14ac:dyDescent="0.4">
      <c r="A30" s="360" t="s">
        <v>17</v>
      </c>
      <c r="B30" s="360"/>
      <c r="C30" s="360"/>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spans="1:26" x14ac:dyDescent="0.3">
      <c r="A31" s="383" t="s">
        <v>5141</v>
      </c>
      <c r="B31" s="383"/>
      <c r="C31" s="383"/>
      <c r="D31" s="32"/>
      <c r="E31" s="32"/>
      <c r="F31" s="32"/>
      <c r="G31" s="32"/>
      <c r="H31" s="32"/>
      <c r="I31" s="32"/>
      <c r="J31" s="32"/>
      <c r="K31" s="32"/>
      <c r="L31" s="32"/>
      <c r="M31" s="32"/>
      <c r="N31" s="32"/>
      <c r="O31" s="32"/>
      <c r="P31" s="32"/>
      <c r="Q31" s="32"/>
      <c r="R31" s="32"/>
      <c r="S31" s="32"/>
      <c r="T31" s="32"/>
      <c r="U31" s="32"/>
      <c r="V31" s="32"/>
      <c r="W31" s="32"/>
      <c r="X31" s="32"/>
      <c r="Y31" s="32"/>
      <c r="Z31" s="32"/>
    </row>
    <row r="32" spans="1:26" ht="30" customHeight="1" x14ac:dyDescent="0.3">
      <c r="A32" s="377" t="s">
        <v>5130</v>
      </c>
      <c r="B32" s="377"/>
      <c r="C32" s="377"/>
      <c r="D32" s="32"/>
      <c r="E32" s="32"/>
      <c r="F32" s="32"/>
      <c r="G32" s="32"/>
      <c r="H32" s="32"/>
      <c r="I32" s="32"/>
      <c r="J32" s="32"/>
      <c r="K32" s="32"/>
      <c r="L32" s="32"/>
      <c r="M32" s="32"/>
      <c r="N32" s="32"/>
      <c r="O32" s="32"/>
      <c r="P32" s="32"/>
      <c r="Q32" s="32"/>
      <c r="R32" s="32"/>
      <c r="S32" s="32"/>
      <c r="T32" s="32"/>
      <c r="U32" s="32"/>
      <c r="V32" s="32"/>
      <c r="W32" s="32"/>
      <c r="X32" s="32"/>
      <c r="Y32" s="32"/>
      <c r="Z32" s="32"/>
    </row>
    <row r="33" spans="1:26" x14ac:dyDescent="0.3">
      <c r="A33" s="151"/>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s="175" customFormat="1" ht="18" x14ac:dyDescent="0.3">
      <c r="A34" s="359" t="s">
        <v>5129</v>
      </c>
      <c r="B34" s="359"/>
      <c r="C34" s="359"/>
      <c r="D34" s="171"/>
      <c r="E34" s="172"/>
      <c r="F34" s="173"/>
      <c r="G34" s="174"/>
      <c r="H34" s="174"/>
      <c r="I34" s="174"/>
      <c r="J34" s="174"/>
      <c r="K34" s="174"/>
      <c r="L34" s="174"/>
      <c r="M34" s="174"/>
      <c r="N34" s="174"/>
      <c r="O34" s="174"/>
      <c r="P34" s="174"/>
      <c r="Q34" s="174"/>
      <c r="R34" s="174"/>
      <c r="S34" s="174"/>
      <c r="T34" s="174"/>
      <c r="U34" s="174"/>
      <c r="V34" s="174"/>
      <c r="W34" s="174"/>
      <c r="X34" s="174"/>
      <c r="Y34" s="174"/>
      <c r="Z34" s="174"/>
    </row>
    <row r="35" spans="1:26" x14ac:dyDescent="0.3">
      <c r="A35" s="372" t="s">
        <v>4873</v>
      </c>
      <c r="B35" s="373"/>
      <c r="C35" s="374"/>
      <c r="D35" s="32"/>
      <c r="E35" s="32"/>
      <c r="F35" s="32"/>
      <c r="G35" s="32"/>
      <c r="H35" s="32"/>
      <c r="I35" s="32"/>
      <c r="J35" s="32"/>
      <c r="K35" s="32"/>
      <c r="L35" s="32"/>
      <c r="M35" s="32"/>
      <c r="N35" s="32"/>
      <c r="O35" s="32"/>
      <c r="P35" s="32"/>
      <c r="Q35" s="32"/>
      <c r="R35" s="32"/>
      <c r="S35" s="32"/>
      <c r="T35" s="32"/>
      <c r="U35" s="32"/>
      <c r="V35" s="32"/>
      <c r="W35" s="32"/>
      <c r="X35" s="32"/>
      <c r="Y35" s="32"/>
      <c r="Z35" s="32"/>
    </row>
    <row r="36" spans="1:26" x14ac:dyDescent="0.3">
      <c r="A36" s="156" t="s">
        <v>18</v>
      </c>
      <c r="B36" s="361" t="s">
        <v>4974</v>
      </c>
      <c r="C36" s="361"/>
      <c r="D36" s="32"/>
      <c r="E36" s="32"/>
      <c r="F36" s="32"/>
      <c r="G36" s="32"/>
      <c r="H36" s="32"/>
      <c r="I36" s="32"/>
      <c r="J36" s="32"/>
      <c r="K36" s="32"/>
      <c r="L36" s="32"/>
      <c r="M36" s="32"/>
      <c r="N36" s="32"/>
      <c r="O36" s="32"/>
      <c r="P36" s="32"/>
      <c r="Q36" s="32"/>
      <c r="R36" s="32"/>
      <c r="S36" s="32"/>
      <c r="T36" s="32"/>
      <c r="U36" s="32"/>
      <c r="V36" s="32"/>
      <c r="W36" s="32"/>
      <c r="X36" s="32"/>
      <c r="Y36" s="32"/>
      <c r="Z36" s="32"/>
    </row>
    <row r="37" spans="1:26" x14ac:dyDescent="0.3">
      <c r="A37" s="372" t="s">
        <v>4872</v>
      </c>
      <c r="B37" s="373"/>
      <c r="C37" s="374"/>
      <c r="D37" s="32"/>
      <c r="E37" s="32"/>
      <c r="F37" s="32"/>
      <c r="G37" s="32"/>
      <c r="H37" s="32"/>
      <c r="I37" s="32"/>
      <c r="J37" s="32"/>
      <c r="K37" s="32"/>
      <c r="L37" s="32"/>
      <c r="M37" s="32"/>
      <c r="N37" s="32"/>
      <c r="O37" s="32"/>
      <c r="P37" s="32"/>
      <c r="Q37" s="32"/>
      <c r="R37" s="32"/>
      <c r="S37" s="32"/>
      <c r="T37" s="32"/>
      <c r="U37" s="32"/>
      <c r="V37" s="32"/>
      <c r="W37" s="32"/>
      <c r="X37" s="32"/>
      <c r="Y37" s="32"/>
      <c r="Z37" s="32"/>
    </row>
    <row r="38" spans="1:26" x14ac:dyDescent="0.3">
      <c r="A38" s="156" t="s">
        <v>19</v>
      </c>
      <c r="B38" s="361" t="s">
        <v>4975</v>
      </c>
      <c r="C38" s="361"/>
      <c r="D38" s="32"/>
      <c r="E38" s="32"/>
      <c r="F38" s="32"/>
      <c r="G38" s="32"/>
      <c r="H38" s="32"/>
      <c r="I38" s="32"/>
      <c r="J38" s="32"/>
      <c r="K38" s="32"/>
      <c r="L38" s="32"/>
      <c r="M38" s="32"/>
      <c r="N38" s="32"/>
      <c r="O38" s="32"/>
      <c r="P38" s="32"/>
      <c r="Q38" s="32"/>
      <c r="R38" s="32"/>
      <c r="S38" s="32"/>
      <c r="T38" s="32"/>
      <c r="U38" s="32"/>
      <c r="V38" s="32"/>
      <c r="W38" s="32"/>
      <c r="X38" s="32"/>
      <c r="Y38" s="32"/>
      <c r="Z38" s="32"/>
    </row>
    <row r="39" spans="1:26" x14ac:dyDescent="0.3">
      <c r="A39" s="156" t="s">
        <v>20</v>
      </c>
      <c r="B39" s="361" t="s">
        <v>4976</v>
      </c>
      <c r="C39" s="361"/>
      <c r="D39" s="32"/>
      <c r="E39" s="32"/>
      <c r="F39" s="32"/>
      <c r="G39" s="32"/>
      <c r="H39" s="32"/>
      <c r="I39" s="32"/>
      <c r="J39" s="32"/>
      <c r="K39" s="32"/>
      <c r="L39" s="32"/>
      <c r="M39" s="32"/>
      <c r="N39" s="32"/>
      <c r="O39" s="32"/>
      <c r="P39" s="32"/>
      <c r="Q39" s="32"/>
      <c r="R39" s="32"/>
      <c r="S39" s="32"/>
      <c r="T39" s="32"/>
      <c r="U39" s="32"/>
      <c r="V39" s="32"/>
      <c r="W39" s="32"/>
      <c r="X39" s="32"/>
      <c r="Y39" s="32"/>
      <c r="Z39" s="32"/>
    </row>
    <row r="40" spans="1:26" ht="28.95" customHeight="1" x14ac:dyDescent="0.3">
      <c r="A40" s="369" t="s">
        <v>4977</v>
      </c>
      <c r="B40" s="361" t="s">
        <v>4978</v>
      </c>
      <c r="C40" s="361"/>
      <c r="D40" s="32"/>
      <c r="E40" s="32"/>
      <c r="F40" s="32"/>
      <c r="G40" s="32"/>
      <c r="H40" s="32"/>
      <c r="I40" s="32"/>
      <c r="J40" s="32"/>
      <c r="K40" s="32"/>
      <c r="L40" s="32"/>
      <c r="M40" s="32"/>
      <c r="N40" s="32"/>
      <c r="O40" s="32"/>
      <c r="P40" s="32"/>
      <c r="Q40" s="32"/>
      <c r="R40" s="32"/>
      <c r="S40" s="32"/>
      <c r="T40" s="32"/>
      <c r="U40" s="32"/>
      <c r="V40" s="32"/>
      <c r="W40" s="32"/>
      <c r="X40" s="32"/>
      <c r="Y40" s="32"/>
      <c r="Z40" s="32"/>
    </row>
    <row r="41" spans="1:26" x14ac:dyDescent="0.3">
      <c r="A41" s="370"/>
      <c r="B41" s="181" t="s">
        <v>4980</v>
      </c>
      <c r="C41" s="154" t="s">
        <v>131</v>
      </c>
      <c r="D41" s="32"/>
      <c r="E41" s="32"/>
      <c r="F41" s="32"/>
      <c r="G41" s="32"/>
      <c r="H41" s="32"/>
      <c r="I41" s="32"/>
      <c r="J41" s="32"/>
      <c r="K41" s="32"/>
      <c r="L41" s="32"/>
      <c r="M41" s="32"/>
      <c r="N41" s="32"/>
      <c r="O41" s="32"/>
      <c r="P41" s="32"/>
      <c r="Q41" s="32"/>
      <c r="R41" s="32"/>
      <c r="S41" s="32"/>
      <c r="T41" s="32"/>
      <c r="U41" s="32"/>
      <c r="V41" s="32"/>
      <c r="W41" s="32"/>
      <c r="X41" s="32"/>
      <c r="Y41" s="32"/>
      <c r="Z41" s="32"/>
    </row>
    <row r="42" spans="1:26" x14ac:dyDescent="0.3">
      <c r="A42" s="370"/>
      <c r="B42" s="358" t="s">
        <v>4979</v>
      </c>
      <c r="C42" s="358"/>
      <c r="D42" s="32"/>
      <c r="E42" s="32"/>
      <c r="F42" s="32"/>
      <c r="G42" s="32"/>
      <c r="H42" s="32"/>
      <c r="I42" s="32"/>
      <c r="J42" s="32"/>
      <c r="K42" s="32"/>
      <c r="L42" s="32"/>
      <c r="M42" s="32"/>
      <c r="N42" s="32"/>
      <c r="O42" s="32"/>
      <c r="P42" s="32"/>
      <c r="Q42" s="32"/>
      <c r="R42" s="32"/>
      <c r="S42" s="32"/>
      <c r="T42" s="32"/>
      <c r="U42" s="32"/>
      <c r="V42" s="32"/>
      <c r="W42" s="32"/>
      <c r="X42" s="32"/>
      <c r="Y42" s="32"/>
      <c r="Z42" s="32"/>
    </row>
    <row r="43" spans="1:26" x14ac:dyDescent="0.3">
      <c r="A43" s="370"/>
      <c r="B43" s="358" t="s">
        <v>5017</v>
      </c>
      <c r="C43" s="358"/>
      <c r="D43" s="32"/>
      <c r="E43" s="32"/>
      <c r="F43" s="32"/>
      <c r="G43" s="32"/>
      <c r="H43" s="32"/>
      <c r="I43" s="32"/>
      <c r="J43" s="32"/>
      <c r="K43" s="32"/>
      <c r="L43" s="32"/>
      <c r="M43" s="32"/>
      <c r="N43" s="32"/>
      <c r="O43" s="32"/>
      <c r="P43" s="32"/>
      <c r="Q43" s="32"/>
      <c r="R43" s="32"/>
      <c r="S43" s="32"/>
      <c r="T43" s="32"/>
      <c r="U43" s="32"/>
      <c r="V43" s="32"/>
      <c r="W43" s="32"/>
      <c r="X43" s="32"/>
      <c r="Y43" s="32"/>
      <c r="Z43" s="32"/>
    </row>
    <row r="44" spans="1:26" x14ac:dyDescent="0.3">
      <c r="A44" s="370"/>
      <c r="B44" s="358" t="s">
        <v>4981</v>
      </c>
      <c r="C44" s="358"/>
      <c r="D44" s="32"/>
      <c r="E44" s="32"/>
      <c r="F44" s="32"/>
      <c r="G44" s="32"/>
      <c r="H44" s="32"/>
      <c r="I44" s="32"/>
      <c r="J44" s="32"/>
      <c r="K44" s="32"/>
      <c r="L44" s="32"/>
      <c r="M44" s="32"/>
      <c r="N44" s="32"/>
      <c r="O44" s="32"/>
      <c r="P44" s="32"/>
      <c r="Q44" s="32"/>
      <c r="R44" s="32"/>
      <c r="S44" s="32"/>
      <c r="T44" s="32"/>
      <c r="U44" s="32"/>
      <c r="V44" s="32"/>
      <c r="W44" s="32"/>
      <c r="X44" s="32"/>
      <c r="Y44" s="32"/>
      <c r="Z44" s="32"/>
    </row>
    <row r="45" spans="1:26" x14ac:dyDescent="0.3">
      <c r="A45" s="370"/>
      <c r="B45" s="358" t="s">
        <v>4982</v>
      </c>
      <c r="C45" s="358"/>
      <c r="D45" s="32"/>
      <c r="E45" s="32"/>
      <c r="F45" s="32"/>
      <c r="G45" s="32"/>
      <c r="H45" s="32"/>
      <c r="I45" s="32"/>
      <c r="J45" s="32"/>
      <c r="K45" s="32"/>
      <c r="L45" s="32"/>
      <c r="M45" s="32"/>
      <c r="N45" s="32"/>
      <c r="O45" s="32"/>
      <c r="P45" s="32"/>
      <c r="Q45" s="32"/>
      <c r="R45" s="32"/>
      <c r="S45" s="32"/>
      <c r="T45" s="32"/>
      <c r="U45" s="32"/>
      <c r="V45" s="32"/>
      <c r="W45" s="32"/>
      <c r="X45" s="32"/>
      <c r="Y45" s="32"/>
      <c r="Z45" s="32"/>
    </row>
    <row r="46" spans="1:26" x14ac:dyDescent="0.3">
      <c r="A46" s="370"/>
      <c r="B46" s="358" t="s">
        <v>4983</v>
      </c>
      <c r="C46" s="358"/>
      <c r="D46" s="32"/>
      <c r="E46" s="32"/>
      <c r="F46" s="32"/>
      <c r="G46" s="32"/>
      <c r="H46" s="32"/>
      <c r="I46" s="32"/>
      <c r="J46" s="32"/>
      <c r="K46" s="32"/>
      <c r="L46" s="32"/>
      <c r="M46" s="32"/>
      <c r="N46" s="32"/>
      <c r="O46" s="32"/>
      <c r="P46" s="32"/>
      <c r="Q46" s="32"/>
      <c r="R46" s="32"/>
      <c r="S46" s="32"/>
      <c r="T46" s="32"/>
      <c r="U46" s="32"/>
      <c r="V46" s="32"/>
      <c r="W46" s="32"/>
      <c r="X46" s="32"/>
      <c r="Y46" s="32"/>
      <c r="Z46" s="32"/>
    </row>
    <row r="47" spans="1:26" x14ac:dyDescent="0.3">
      <c r="A47" s="370"/>
      <c r="B47" s="358" t="s">
        <v>4984</v>
      </c>
      <c r="C47" s="358"/>
      <c r="D47" s="32"/>
      <c r="E47" s="32"/>
      <c r="F47" s="32"/>
      <c r="G47" s="32"/>
      <c r="H47" s="32"/>
      <c r="I47" s="32"/>
      <c r="J47" s="32"/>
      <c r="K47" s="32"/>
      <c r="L47" s="32"/>
      <c r="M47" s="32"/>
      <c r="N47" s="32"/>
      <c r="O47" s="32"/>
      <c r="P47" s="32"/>
      <c r="Q47" s="32"/>
      <c r="R47" s="32"/>
      <c r="S47" s="32"/>
      <c r="T47" s="32"/>
      <c r="U47" s="32"/>
      <c r="V47" s="32"/>
      <c r="W47" s="32"/>
      <c r="X47" s="32"/>
      <c r="Y47" s="32"/>
      <c r="Z47" s="32"/>
    </row>
    <row r="48" spans="1:26" ht="32.4" customHeight="1" x14ac:dyDescent="0.3">
      <c r="A48" s="371"/>
      <c r="B48" s="363" t="s">
        <v>5095</v>
      </c>
      <c r="C48" s="364"/>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3">
      <c r="A49" s="155" t="s">
        <v>5131</v>
      </c>
      <c r="B49" s="379" t="s">
        <v>23</v>
      </c>
      <c r="C49" s="380"/>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3">
      <c r="A50" s="157" t="s">
        <v>24</v>
      </c>
      <c r="B50" s="362" t="s">
        <v>4985</v>
      </c>
      <c r="C50" s="36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3">
      <c r="A51" s="157" t="s">
        <v>25</v>
      </c>
      <c r="B51" s="362" t="s">
        <v>4986</v>
      </c>
      <c r="C51" s="36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3">
      <c r="A52" s="157" t="s">
        <v>26</v>
      </c>
      <c r="B52" s="362" t="s">
        <v>4987</v>
      </c>
      <c r="C52" s="36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3">
      <c r="A53" s="157" t="s">
        <v>27</v>
      </c>
      <c r="B53" s="362" t="s">
        <v>4988</v>
      </c>
      <c r="C53" s="36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3">
      <c r="A54" s="157" t="s">
        <v>28</v>
      </c>
      <c r="B54" s="362" t="s">
        <v>4989</v>
      </c>
      <c r="C54" s="36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3">
      <c r="A55" s="157" t="s">
        <v>29</v>
      </c>
      <c r="B55" s="362" t="s">
        <v>4990</v>
      </c>
      <c r="C55" s="36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3">
      <c r="A56" s="158" t="s">
        <v>30</v>
      </c>
      <c r="B56" s="362" t="s">
        <v>4991</v>
      </c>
      <c r="C56" s="362"/>
      <c r="D56" s="32"/>
      <c r="E56" s="32"/>
      <c r="F56" s="32"/>
      <c r="G56" s="32"/>
      <c r="H56" s="32"/>
      <c r="I56" s="32"/>
      <c r="J56" s="32"/>
      <c r="K56" s="32"/>
      <c r="L56" s="32"/>
      <c r="M56" s="32"/>
      <c r="N56" s="32"/>
      <c r="O56" s="32"/>
      <c r="P56" s="32"/>
      <c r="Q56" s="32"/>
      <c r="R56" s="32"/>
      <c r="S56" s="32"/>
      <c r="T56" s="32"/>
      <c r="U56" s="32"/>
      <c r="V56" s="32"/>
      <c r="W56" s="32"/>
      <c r="X56" s="32"/>
      <c r="Y56" s="32"/>
      <c r="Z56" s="32"/>
    </row>
    <row r="57" spans="1:26" ht="28.95" customHeight="1" x14ac:dyDescent="0.3">
      <c r="A57" s="158" t="s">
        <v>31</v>
      </c>
      <c r="B57" s="362" t="s">
        <v>4992</v>
      </c>
      <c r="C57" s="36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3">
      <c r="A58" s="372" t="s">
        <v>4871</v>
      </c>
      <c r="B58" s="373"/>
      <c r="C58" s="374"/>
      <c r="D58" s="32"/>
      <c r="E58" s="32"/>
      <c r="F58" s="32"/>
      <c r="G58" s="32"/>
      <c r="H58" s="32"/>
      <c r="I58" s="32"/>
      <c r="J58" s="32"/>
      <c r="K58" s="32"/>
      <c r="L58" s="32"/>
      <c r="M58" s="32"/>
      <c r="N58" s="32"/>
      <c r="O58" s="32"/>
      <c r="P58" s="32"/>
      <c r="Q58" s="32"/>
      <c r="R58" s="32"/>
      <c r="S58" s="32"/>
      <c r="T58" s="32"/>
      <c r="U58" s="32"/>
      <c r="V58" s="32"/>
      <c r="W58" s="32"/>
      <c r="X58" s="32"/>
      <c r="Y58" s="32"/>
      <c r="Z58" s="32"/>
    </row>
    <row r="59" spans="1:26" ht="43.95" customHeight="1" x14ac:dyDescent="0.3">
      <c r="A59" s="157" t="s">
        <v>5000</v>
      </c>
      <c r="B59" s="362" t="s">
        <v>5046</v>
      </c>
      <c r="C59" s="36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3">
      <c r="A60" s="157" t="s">
        <v>33</v>
      </c>
      <c r="B60" s="362" t="s">
        <v>4998</v>
      </c>
      <c r="C60" s="36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3">
      <c r="A61" s="158" t="s">
        <v>34</v>
      </c>
      <c r="B61" s="362" t="s">
        <v>4999</v>
      </c>
      <c r="C61" s="362"/>
      <c r="D61" s="32"/>
      <c r="E61" s="32"/>
      <c r="F61" s="32"/>
      <c r="G61" s="32"/>
      <c r="H61" s="32"/>
      <c r="I61" s="32"/>
      <c r="J61" s="32"/>
      <c r="K61" s="32"/>
      <c r="L61" s="32"/>
      <c r="M61" s="32"/>
      <c r="N61" s="32"/>
      <c r="O61" s="32"/>
      <c r="P61" s="32"/>
      <c r="Q61" s="32"/>
      <c r="R61" s="32"/>
      <c r="S61" s="32"/>
      <c r="T61" s="32"/>
      <c r="U61" s="32"/>
      <c r="V61" s="32"/>
      <c r="W61" s="32"/>
      <c r="X61" s="32"/>
      <c r="Y61" s="32"/>
      <c r="Z61" s="32"/>
    </row>
    <row r="62" spans="1:26" x14ac:dyDescent="0.3">
      <c r="A62" s="372" t="s">
        <v>4870</v>
      </c>
      <c r="B62" s="373"/>
      <c r="C62" s="180"/>
      <c r="D62" s="32"/>
      <c r="E62" s="32"/>
      <c r="F62" s="32"/>
      <c r="G62" s="32"/>
      <c r="H62" s="32"/>
      <c r="I62" s="32"/>
      <c r="J62" s="32"/>
      <c r="K62" s="32"/>
      <c r="L62" s="32"/>
      <c r="M62" s="32"/>
      <c r="N62" s="32"/>
      <c r="O62" s="32"/>
      <c r="P62" s="32"/>
      <c r="Q62" s="32"/>
      <c r="R62" s="32"/>
      <c r="S62" s="32"/>
      <c r="T62" s="32"/>
      <c r="U62" s="32"/>
      <c r="V62" s="32"/>
      <c r="W62" s="32"/>
      <c r="X62" s="32"/>
      <c r="Y62" s="32"/>
      <c r="Z62" s="32"/>
    </row>
    <row r="63" spans="1:26" ht="28.95" customHeight="1" x14ac:dyDescent="0.3">
      <c r="A63" s="156" t="s">
        <v>4882</v>
      </c>
      <c r="B63" s="361" t="s">
        <v>5002</v>
      </c>
      <c r="C63" s="361"/>
      <c r="D63" s="32"/>
      <c r="E63" s="32"/>
      <c r="F63" s="32"/>
      <c r="G63" s="32"/>
      <c r="H63" s="32"/>
      <c r="I63" s="32"/>
      <c r="J63" s="32"/>
      <c r="K63" s="32"/>
      <c r="L63" s="32"/>
      <c r="M63" s="32"/>
      <c r="N63" s="32"/>
      <c r="O63" s="32"/>
      <c r="P63" s="32"/>
      <c r="Q63" s="32"/>
      <c r="R63" s="32"/>
      <c r="S63" s="32"/>
      <c r="T63" s="32"/>
      <c r="U63" s="32"/>
      <c r="V63" s="32"/>
      <c r="W63" s="32"/>
      <c r="X63" s="32"/>
      <c r="Y63" s="32"/>
      <c r="Z63" s="32"/>
    </row>
    <row r="64" spans="1:26" ht="34.799999999999997" customHeight="1" x14ac:dyDescent="0.3">
      <c r="A64" s="157" t="s">
        <v>5004</v>
      </c>
      <c r="B64" s="361" t="s">
        <v>5005</v>
      </c>
      <c r="C64" s="361"/>
      <c r="D64" s="32"/>
      <c r="E64" s="32"/>
      <c r="F64" s="32"/>
      <c r="G64" s="32"/>
      <c r="H64" s="32"/>
      <c r="I64" s="32"/>
      <c r="J64" s="32"/>
      <c r="K64" s="32"/>
      <c r="L64" s="32"/>
      <c r="M64" s="32"/>
      <c r="N64" s="32"/>
      <c r="O64" s="32"/>
      <c r="P64" s="32"/>
      <c r="Q64" s="32"/>
      <c r="R64" s="32"/>
      <c r="S64" s="32"/>
      <c r="T64" s="32"/>
      <c r="U64" s="32"/>
      <c r="V64" s="32"/>
      <c r="W64" s="32"/>
      <c r="X64" s="32"/>
      <c r="Y64" s="32"/>
      <c r="Z64" s="32"/>
    </row>
    <row r="65" spans="1:26" ht="28.95" customHeight="1" x14ac:dyDescent="0.3">
      <c r="A65" s="158" t="s">
        <v>4886</v>
      </c>
      <c r="B65" s="361" t="s">
        <v>5007</v>
      </c>
      <c r="C65" s="361"/>
      <c r="D65" s="32"/>
      <c r="E65" s="32"/>
      <c r="F65" s="32"/>
      <c r="G65" s="32"/>
      <c r="H65" s="32"/>
      <c r="I65" s="32"/>
      <c r="J65" s="32"/>
      <c r="K65" s="32"/>
      <c r="L65" s="32"/>
      <c r="M65" s="32"/>
      <c r="N65" s="32"/>
      <c r="O65" s="32"/>
      <c r="P65" s="32"/>
      <c r="Q65" s="32"/>
      <c r="R65" s="32"/>
      <c r="S65" s="32"/>
      <c r="T65" s="32"/>
      <c r="U65" s="32"/>
      <c r="V65" s="32"/>
      <c r="W65" s="32"/>
      <c r="X65" s="32"/>
      <c r="Y65" s="32"/>
      <c r="Z65" s="32"/>
    </row>
    <row r="66" spans="1:26" x14ac:dyDescent="0.3">
      <c r="A66" s="158" t="s">
        <v>206</v>
      </c>
      <c r="B66" s="361" t="s">
        <v>5006</v>
      </c>
      <c r="C66" s="361"/>
      <c r="D66" s="32"/>
      <c r="E66" s="32"/>
      <c r="F66" s="32"/>
      <c r="G66" s="32"/>
      <c r="H66" s="32"/>
      <c r="I66" s="32"/>
      <c r="J66" s="32"/>
      <c r="K66" s="32"/>
      <c r="L66" s="32"/>
      <c r="M66" s="32"/>
      <c r="N66" s="32"/>
      <c r="O66" s="32"/>
      <c r="P66" s="32"/>
      <c r="Q66" s="32"/>
      <c r="R66" s="32"/>
      <c r="S66" s="32"/>
      <c r="T66" s="32"/>
      <c r="U66" s="32"/>
      <c r="V66" s="32"/>
      <c r="W66" s="32"/>
      <c r="X66" s="32"/>
      <c r="Y66" s="32"/>
      <c r="Z66" s="32"/>
    </row>
    <row r="67" spans="1:26" x14ac:dyDescent="0.3">
      <c r="A67" s="372" t="s">
        <v>4869</v>
      </c>
      <c r="B67" s="373"/>
      <c r="C67" s="374"/>
      <c r="D67" s="32"/>
      <c r="E67" s="32"/>
      <c r="F67" s="32"/>
      <c r="G67" s="32"/>
      <c r="H67" s="32"/>
      <c r="I67" s="32"/>
      <c r="J67" s="32"/>
      <c r="K67" s="32"/>
      <c r="L67" s="32"/>
      <c r="M67" s="32"/>
      <c r="N67" s="32"/>
      <c r="O67" s="32"/>
      <c r="P67" s="32"/>
      <c r="Q67" s="32"/>
      <c r="R67" s="32"/>
      <c r="S67" s="32"/>
      <c r="T67" s="32"/>
      <c r="U67" s="32"/>
      <c r="V67" s="32"/>
      <c r="W67" s="32"/>
      <c r="X67" s="32"/>
      <c r="Y67" s="32"/>
      <c r="Z67" s="32"/>
    </row>
    <row r="68" spans="1:26" ht="36.6" customHeight="1" x14ac:dyDescent="0.3">
      <c r="A68" s="158" t="s">
        <v>36</v>
      </c>
      <c r="B68" s="375" t="s">
        <v>5132</v>
      </c>
      <c r="C68" s="376"/>
      <c r="D68" s="32"/>
      <c r="E68" s="32"/>
      <c r="F68" s="32"/>
      <c r="G68" s="32"/>
      <c r="H68" s="32"/>
      <c r="I68" s="32"/>
      <c r="J68" s="32"/>
      <c r="K68" s="32"/>
      <c r="L68" s="32"/>
      <c r="M68" s="32"/>
      <c r="N68" s="32"/>
      <c r="O68" s="32"/>
      <c r="P68" s="32"/>
      <c r="Q68" s="32"/>
      <c r="R68" s="32"/>
      <c r="S68" s="32"/>
      <c r="T68" s="32"/>
      <c r="U68" s="32"/>
      <c r="V68" s="32"/>
      <c r="W68" s="32"/>
      <c r="X68" s="32"/>
      <c r="Y68" s="32"/>
      <c r="Z68" s="32"/>
    </row>
    <row r="69" spans="1:26" ht="32.4" customHeight="1" x14ac:dyDescent="0.3">
      <c r="A69" s="158" t="s">
        <v>37</v>
      </c>
      <c r="B69" s="375" t="s">
        <v>5008</v>
      </c>
      <c r="C69" s="376"/>
      <c r="D69" s="32"/>
      <c r="E69" s="32"/>
      <c r="F69" s="32"/>
      <c r="G69" s="32"/>
      <c r="H69" s="32"/>
      <c r="I69" s="32"/>
      <c r="J69" s="32"/>
      <c r="K69" s="32"/>
      <c r="L69" s="32"/>
      <c r="M69" s="32"/>
      <c r="N69" s="32"/>
      <c r="O69" s="32"/>
      <c r="P69" s="32"/>
      <c r="Q69" s="32"/>
      <c r="R69" s="32"/>
      <c r="S69" s="32"/>
      <c r="T69" s="32"/>
      <c r="U69" s="32"/>
      <c r="V69" s="32"/>
      <c r="W69" s="32"/>
      <c r="X69" s="32"/>
      <c r="Y69" s="32"/>
      <c r="Z69" s="32"/>
    </row>
    <row r="70" spans="1:26" x14ac:dyDescent="0.3">
      <c r="A70" s="155" t="s">
        <v>4868</v>
      </c>
      <c r="B70" s="367" t="s">
        <v>5102</v>
      </c>
      <c r="C70" s="368"/>
      <c r="D70" s="32"/>
      <c r="E70" s="32"/>
      <c r="F70" s="32"/>
      <c r="G70" s="32"/>
      <c r="H70" s="32"/>
      <c r="I70" s="32"/>
      <c r="J70" s="32"/>
      <c r="K70" s="32"/>
      <c r="L70" s="32"/>
      <c r="M70" s="32"/>
      <c r="N70" s="32"/>
      <c r="O70" s="32"/>
      <c r="P70" s="32"/>
      <c r="Q70" s="32"/>
      <c r="R70" s="32"/>
      <c r="S70" s="32"/>
      <c r="T70" s="32"/>
      <c r="U70" s="32"/>
      <c r="V70" s="32"/>
      <c r="W70" s="32"/>
      <c r="X70" s="32"/>
      <c r="Y70" s="32"/>
      <c r="Z70" s="32"/>
    </row>
    <row r="71" spans="1:26" x14ac:dyDescent="0.3">
      <c r="A71" s="158" t="s">
        <v>38</v>
      </c>
      <c r="B71" s="365" t="s">
        <v>5009</v>
      </c>
      <c r="C71" s="366"/>
      <c r="D71" s="32"/>
      <c r="E71" s="32"/>
      <c r="F71" s="32"/>
      <c r="G71" s="32"/>
      <c r="H71" s="32"/>
      <c r="I71" s="32"/>
      <c r="J71" s="32"/>
      <c r="K71" s="32"/>
      <c r="L71" s="32"/>
      <c r="M71" s="32"/>
      <c r="N71" s="32"/>
      <c r="O71" s="32"/>
      <c r="P71" s="32"/>
      <c r="Q71" s="32"/>
      <c r="R71" s="32"/>
      <c r="S71" s="32"/>
      <c r="T71" s="32"/>
      <c r="U71" s="32"/>
      <c r="V71" s="32"/>
      <c r="W71" s="32"/>
      <c r="X71" s="32"/>
      <c r="Y71" s="32"/>
      <c r="Z71" s="32"/>
    </row>
    <row r="72" spans="1:26" x14ac:dyDescent="0.3">
      <c r="A72" s="158" t="s">
        <v>39</v>
      </c>
      <c r="B72" s="365" t="s">
        <v>5010</v>
      </c>
      <c r="C72" s="366"/>
      <c r="D72" s="32"/>
      <c r="E72" s="32"/>
      <c r="F72" s="32"/>
      <c r="G72" s="32"/>
      <c r="H72" s="32"/>
      <c r="I72" s="32"/>
      <c r="J72" s="32"/>
      <c r="K72" s="32"/>
      <c r="L72" s="32"/>
      <c r="M72" s="32"/>
      <c r="N72" s="32"/>
      <c r="O72" s="32"/>
      <c r="P72" s="32"/>
      <c r="Q72" s="32"/>
      <c r="R72" s="32"/>
      <c r="S72" s="32"/>
      <c r="T72" s="32"/>
      <c r="U72" s="32"/>
      <c r="V72" s="32"/>
      <c r="W72" s="32"/>
      <c r="X72" s="32"/>
      <c r="Y72" s="32"/>
      <c r="Z72" s="32"/>
    </row>
    <row r="73" spans="1:26" x14ac:dyDescent="0.3">
      <c r="A73" s="158" t="s">
        <v>40</v>
      </c>
      <c r="B73" s="365" t="s">
        <v>5011</v>
      </c>
      <c r="C73" s="366"/>
      <c r="D73" s="32"/>
      <c r="E73" s="32"/>
      <c r="F73" s="32"/>
      <c r="G73" s="32"/>
      <c r="H73" s="32"/>
      <c r="I73" s="32"/>
      <c r="J73" s="32"/>
      <c r="K73" s="32"/>
      <c r="L73" s="32"/>
      <c r="M73" s="32"/>
      <c r="N73" s="32"/>
      <c r="O73" s="32"/>
      <c r="P73" s="32"/>
      <c r="Q73" s="32"/>
      <c r="R73" s="32"/>
      <c r="S73" s="32"/>
      <c r="T73" s="32"/>
      <c r="U73" s="32"/>
      <c r="V73" s="32"/>
      <c r="W73" s="32"/>
      <c r="X73" s="32"/>
      <c r="Y73" s="32"/>
      <c r="Z73" s="32"/>
    </row>
    <row r="74" spans="1:26" x14ac:dyDescent="0.3">
      <c r="A74" s="158" t="s">
        <v>41</v>
      </c>
      <c r="B74" s="365" t="s">
        <v>5012</v>
      </c>
      <c r="C74" s="366"/>
      <c r="D74" s="32"/>
      <c r="E74" s="32"/>
      <c r="F74" s="32"/>
      <c r="G74" s="32"/>
      <c r="H74" s="32"/>
      <c r="I74" s="32"/>
      <c r="J74" s="32"/>
      <c r="K74" s="32"/>
      <c r="L74" s="32"/>
      <c r="M74" s="32"/>
      <c r="N74" s="32"/>
      <c r="O74" s="32"/>
      <c r="P74" s="32"/>
      <c r="Q74" s="32"/>
      <c r="R74" s="32"/>
      <c r="S74" s="32"/>
      <c r="T74" s="32"/>
      <c r="U74" s="32"/>
      <c r="V74" s="32"/>
      <c r="W74" s="32"/>
      <c r="X74" s="32"/>
      <c r="Y74" s="32"/>
      <c r="Z74" s="32"/>
    </row>
    <row r="75" spans="1:26" x14ac:dyDescent="0.3">
      <c r="A75" s="156" t="s">
        <v>42</v>
      </c>
      <c r="B75" s="365" t="s">
        <v>5013</v>
      </c>
      <c r="C75" s="366"/>
      <c r="D75" s="32"/>
      <c r="E75" s="32"/>
      <c r="F75" s="32"/>
      <c r="G75" s="32"/>
      <c r="H75" s="32"/>
      <c r="I75" s="32"/>
      <c r="J75" s="32"/>
      <c r="K75" s="32"/>
      <c r="L75" s="32"/>
      <c r="M75" s="32"/>
      <c r="N75" s="32"/>
      <c r="O75" s="32"/>
      <c r="P75" s="32"/>
      <c r="Q75" s="32"/>
      <c r="R75" s="32"/>
      <c r="S75" s="32"/>
      <c r="T75" s="32"/>
      <c r="U75" s="32"/>
      <c r="V75" s="32"/>
      <c r="W75" s="32"/>
      <c r="X75" s="32"/>
      <c r="Y75" s="32"/>
      <c r="Z75" s="32"/>
    </row>
    <row r="76" spans="1:26" x14ac:dyDescent="0.3">
      <c r="A76" s="156" t="s">
        <v>43</v>
      </c>
      <c r="B76" s="365" t="s">
        <v>5014</v>
      </c>
      <c r="C76" s="366"/>
      <c r="D76" s="32"/>
      <c r="E76" s="32"/>
      <c r="F76" s="32"/>
      <c r="G76" s="32"/>
      <c r="H76" s="32"/>
      <c r="I76" s="32"/>
      <c r="J76" s="32"/>
      <c r="K76" s="32"/>
      <c r="L76" s="32"/>
      <c r="M76" s="32"/>
      <c r="N76" s="32"/>
      <c r="O76" s="32"/>
      <c r="P76" s="32"/>
      <c r="Q76" s="32"/>
      <c r="R76" s="32"/>
      <c r="S76" s="32"/>
      <c r="T76" s="32"/>
      <c r="U76" s="32"/>
      <c r="V76" s="32"/>
      <c r="W76" s="32"/>
      <c r="X76" s="32"/>
      <c r="Y76" s="32"/>
      <c r="Z76" s="32"/>
    </row>
    <row r="77" spans="1:26" x14ac:dyDescent="0.3">
      <c r="A77" s="156" t="s">
        <v>44</v>
      </c>
      <c r="B77" s="365" t="s">
        <v>5015</v>
      </c>
      <c r="C77" s="366"/>
      <c r="D77" s="32"/>
      <c r="E77" s="32"/>
      <c r="F77" s="32"/>
      <c r="G77" s="32"/>
      <c r="H77" s="32"/>
      <c r="I77" s="32"/>
      <c r="J77" s="32"/>
      <c r="K77" s="32"/>
      <c r="L77" s="32"/>
      <c r="M77" s="32"/>
      <c r="N77" s="32"/>
      <c r="O77" s="32"/>
      <c r="P77" s="32"/>
      <c r="Q77" s="32"/>
      <c r="R77" s="32"/>
      <c r="S77" s="32"/>
      <c r="T77" s="32"/>
      <c r="U77" s="32"/>
      <c r="V77" s="32"/>
      <c r="W77" s="32"/>
      <c r="X77" s="32"/>
      <c r="Y77" s="32"/>
      <c r="Z77" s="32"/>
    </row>
    <row r="78" spans="1:26" x14ac:dyDescent="0.3">
      <c r="A78" s="156" t="s">
        <v>45</v>
      </c>
      <c r="B78" s="365" t="s">
        <v>5016</v>
      </c>
      <c r="C78" s="366"/>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3">
      <c r="A79" s="155" t="s">
        <v>46</v>
      </c>
      <c r="B79" s="367" t="s">
        <v>5103</v>
      </c>
      <c r="C79" s="368"/>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3">
      <c r="A80" s="149"/>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3">
      <c r="A81" s="153"/>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s="175" customFormat="1" ht="18" x14ac:dyDescent="0.3">
      <c r="A82" s="359" t="s">
        <v>4803</v>
      </c>
      <c r="B82" s="359"/>
      <c r="C82" s="359"/>
      <c r="D82" s="171"/>
      <c r="E82" s="172"/>
      <c r="F82" s="173"/>
      <c r="G82" s="174"/>
      <c r="H82" s="174"/>
      <c r="I82" s="174"/>
      <c r="J82" s="174"/>
      <c r="K82" s="174"/>
      <c r="L82" s="174"/>
      <c r="M82" s="174"/>
      <c r="N82" s="174"/>
      <c r="O82" s="174"/>
      <c r="P82" s="174"/>
      <c r="Q82" s="174"/>
      <c r="R82" s="174"/>
      <c r="S82" s="174"/>
      <c r="T82" s="174"/>
      <c r="U82" s="174"/>
      <c r="V82" s="174"/>
      <c r="W82" s="174"/>
      <c r="X82" s="174"/>
      <c r="Y82" s="174"/>
      <c r="Z82" s="174"/>
    </row>
    <row r="83" spans="1:26" ht="28.95" customHeight="1" x14ac:dyDescent="0.3">
      <c r="A83" s="377" t="s">
        <v>5142</v>
      </c>
      <c r="B83" s="377"/>
      <c r="C83" s="377"/>
      <c r="D83" s="32"/>
      <c r="E83" s="32"/>
      <c r="F83" s="32"/>
      <c r="G83" s="32"/>
      <c r="H83" s="32"/>
      <c r="I83" s="32"/>
      <c r="J83" s="32"/>
      <c r="K83" s="32"/>
      <c r="L83" s="32"/>
      <c r="M83" s="32"/>
      <c r="N83" s="32"/>
      <c r="O83" s="32"/>
      <c r="P83" s="32"/>
      <c r="Q83" s="32"/>
      <c r="R83" s="32"/>
      <c r="S83" s="32"/>
      <c r="T83" s="32"/>
      <c r="U83" s="32"/>
      <c r="V83" s="32"/>
      <c r="W83" s="32"/>
      <c r="X83" s="32"/>
      <c r="Y83" s="32"/>
      <c r="Z83" s="32"/>
    </row>
    <row r="84" spans="1:26" ht="28.95" customHeight="1" x14ac:dyDescent="0.3">
      <c r="A84" s="377" t="s">
        <v>5083</v>
      </c>
      <c r="B84" s="377"/>
      <c r="C84" s="377"/>
      <c r="D84" s="32"/>
      <c r="E84" s="32"/>
      <c r="F84" s="32"/>
      <c r="G84" s="32"/>
      <c r="H84" s="32"/>
      <c r="I84" s="32"/>
      <c r="J84" s="32"/>
      <c r="K84" s="32"/>
      <c r="L84" s="32"/>
      <c r="M84" s="32"/>
      <c r="N84" s="32"/>
      <c r="O84" s="32"/>
      <c r="P84" s="32"/>
      <c r="Q84" s="32"/>
      <c r="R84" s="32"/>
      <c r="S84" s="32"/>
      <c r="T84" s="32"/>
      <c r="U84" s="32"/>
      <c r="V84" s="32"/>
      <c r="W84" s="32"/>
      <c r="X84" s="32"/>
      <c r="Y84" s="32"/>
      <c r="Z84" s="32"/>
    </row>
    <row r="85" spans="1:26" x14ac:dyDescent="0.3">
      <c r="A85" s="152" t="s">
        <v>4875</v>
      </c>
      <c r="B85" s="90"/>
      <c r="C85" s="90"/>
      <c r="D85" s="32"/>
      <c r="E85" s="32"/>
      <c r="F85" s="32"/>
      <c r="G85" s="32"/>
      <c r="H85" s="32"/>
      <c r="I85" s="32"/>
      <c r="J85" s="32"/>
      <c r="K85" s="32"/>
      <c r="L85" s="32"/>
      <c r="M85" s="32"/>
      <c r="N85" s="32"/>
      <c r="O85" s="32"/>
      <c r="P85" s="32"/>
      <c r="Q85" s="32"/>
      <c r="R85" s="32"/>
      <c r="S85" s="32"/>
      <c r="T85" s="32"/>
      <c r="U85" s="32"/>
      <c r="V85" s="32"/>
      <c r="W85" s="32"/>
      <c r="X85" s="32"/>
      <c r="Y85" s="32"/>
      <c r="Z85" s="32"/>
    </row>
    <row r="86" spans="1:26" ht="28.95" customHeight="1" x14ac:dyDescent="0.3">
      <c r="A86" s="378" t="s">
        <v>5020</v>
      </c>
      <c r="B86" s="378"/>
      <c r="C86" s="378"/>
      <c r="D86" s="32"/>
      <c r="E86" s="32"/>
      <c r="F86" s="32"/>
      <c r="G86" s="32"/>
      <c r="H86" s="32"/>
      <c r="I86" s="32"/>
      <c r="J86" s="32"/>
      <c r="K86" s="32"/>
      <c r="L86" s="32"/>
      <c r="M86" s="32"/>
      <c r="N86" s="32"/>
      <c r="O86" s="32"/>
      <c r="P86" s="32"/>
      <c r="Q86" s="32"/>
      <c r="R86" s="32"/>
      <c r="S86" s="32"/>
      <c r="T86" s="32"/>
      <c r="U86" s="32"/>
      <c r="V86" s="32"/>
      <c r="W86" s="32"/>
      <c r="X86" s="32"/>
      <c r="Y86" s="32"/>
      <c r="Z86" s="32"/>
    </row>
    <row r="87" spans="1:26" ht="43.95" customHeight="1" x14ac:dyDescent="0.3">
      <c r="A87" s="378" t="s">
        <v>5047</v>
      </c>
      <c r="B87" s="378"/>
      <c r="C87" s="378"/>
      <c r="D87" s="32"/>
      <c r="E87" s="32"/>
      <c r="F87" s="32"/>
      <c r="G87" s="32"/>
      <c r="H87" s="32"/>
      <c r="I87" s="32"/>
      <c r="J87" s="32"/>
      <c r="K87" s="32"/>
      <c r="L87" s="32"/>
      <c r="M87" s="32"/>
      <c r="N87" s="32"/>
      <c r="O87" s="32"/>
      <c r="P87" s="32"/>
      <c r="Q87" s="32"/>
      <c r="R87" s="32"/>
      <c r="S87" s="32"/>
      <c r="T87" s="32"/>
      <c r="U87" s="32"/>
      <c r="V87" s="32"/>
      <c r="W87" s="32"/>
      <c r="X87" s="32"/>
      <c r="Y87" s="32"/>
      <c r="Z87" s="32"/>
    </row>
    <row r="88" spans="1:26" x14ac:dyDescent="0.3">
      <c r="A88" s="362" t="s">
        <v>5133</v>
      </c>
      <c r="B88" s="362"/>
      <c r="C88" s="362"/>
      <c r="D88" s="32"/>
      <c r="E88" s="32"/>
      <c r="F88" s="32"/>
      <c r="G88" s="32"/>
      <c r="H88" s="32"/>
      <c r="I88" s="32"/>
      <c r="J88" s="32"/>
      <c r="K88" s="32"/>
      <c r="L88" s="32"/>
      <c r="M88" s="32"/>
      <c r="N88" s="32"/>
      <c r="O88" s="32"/>
      <c r="P88" s="32"/>
      <c r="Q88" s="32"/>
      <c r="R88" s="32"/>
      <c r="S88" s="32"/>
      <c r="T88" s="32"/>
      <c r="U88" s="32"/>
      <c r="V88" s="32"/>
      <c r="W88" s="32"/>
      <c r="X88" s="32"/>
      <c r="Y88" s="32"/>
      <c r="Z88" s="32"/>
    </row>
    <row r="89" spans="1:26" x14ac:dyDescent="0.3">
      <c r="A89" s="150"/>
      <c r="B89" s="150"/>
      <c r="C89" s="150"/>
      <c r="D89" s="32"/>
      <c r="E89" s="32"/>
      <c r="F89" s="32"/>
      <c r="G89" s="32"/>
      <c r="H89" s="32"/>
      <c r="I89" s="32"/>
      <c r="J89" s="32"/>
      <c r="K89" s="32"/>
      <c r="L89" s="32"/>
      <c r="M89" s="32"/>
      <c r="N89" s="32"/>
      <c r="O89" s="32"/>
      <c r="P89" s="32"/>
      <c r="Q89" s="32"/>
      <c r="R89" s="32"/>
      <c r="S89" s="32"/>
      <c r="T89" s="32"/>
      <c r="U89" s="32"/>
      <c r="V89" s="32"/>
      <c r="W89" s="32"/>
      <c r="X89" s="32"/>
      <c r="Y89" s="32"/>
      <c r="Z89" s="32"/>
    </row>
    <row r="90" spans="1:26"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s="175" customFormat="1" ht="18" x14ac:dyDescent="0.3">
      <c r="A91" s="359" t="s">
        <v>5049</v>
      </c>
      <c r="B91" s="359"/>
      <c r="C91" s="359"/>
      <c r="D91" s="171"/>
      <c r="E91" s="172"/>
      <c r="F91" s="173"/>
      <c r="G91" s="174"/>
      <c r="H91" s="174"/>
      <c r="I91" s="174"/>
      <c r="J91" s="174"/>
      <c r="K91" s="174"/>
      <c r="L91" s="174"/>
      <c r="M91" s="174"/>
      <c r="N91" s="174"/>
      <c r="O91" s="174"/>
      <c r="P91" s="174"/>
      <c r="Q91" s="174"/>
      <c r="R91" s="174"/>
      <c r="S91" s="174"/>
      <c r="T91" s="174"/>
      <c r="U91" s="174"/>
      <c r="V91" s="174"/>
      <c r="W91" s="174"/>
      <c r="X91" s="174"/>
      <c r="Y91" s="174"/>
      <c r="Z91" s="174"/>
    </row>
    <row r="92" spans="1:26" ht="30" customHeight="1" x14ac:dyDescent="0.3">
      <c r="A92" s="377" t="s">
        <v>5097</v>
      </c>
      <c r="B92" s="377"/>
      <c r="C92" s="377"/>
      <c r="D92" s="32"/>
      <c r="E92" s="32"/>
      <c r="F92" s="32"/>
      <c r="G92" s="32"/>
      <c r="H92" s="32"/>
      <c r="I92" s="32"/>
      <c r="J92" s="32"/>
      <c r="K92" s="32"/>
      <c r="L92" s="32"/>
      <c r="M92" s="32"/>
      <c r="N92" s="32"/>
      <c r="O92" s="32"/>
      <c r="P92" s="32"/>
      <c r="Q92" s="32"/>
      <c r="R92" s="32"/>
      <c r="S92" s="32"/>
      <c r="T92" s="32"/>
      <c r="U92" s="32"/>
      <c r="V92" s="32"/>
      <c r="W92" s="32"/>
      <c r="X92" s="32"/>
      <c r="Y92" s="32"/>
      <c r="Z92" s="32"/>
    </row>
    <row r="93" spans="1:26" ht="30" customHeight="1" x14ac:dyDescent="0.3">
      <c r="A93" s="361" t="s">
        <v>5096</v>
      </c>
      <c r="B93" s="361"/>
      <c r="C93" s="361"/>
      <c r="D93" s="32"/>
      <c r="E93" s="32"/>
      <c r="F93" s="32"/>
      <c r="G93" s="32"/>
      <c r="H93" s="32"/>
      <c r="I93" s="32"/>
      <c r="J93" s="32"/>
      <c r="K93" s="32"/>
      <c r="L93" s="32"/>
      <c r="M93" s="32"/>
      <c r="N93" s="32"/>
      <c r="O93" s="32"/>
      <c r="P93" s="32"/>
      <c r="Q93" s="32"/>
      <c r="R93" s="32"/>
      <c r="S93" s="32"/>
      <c r="T93" s="32"/>
      <c r="U93" s="32"/>
      <c r="V93" s="32"/>
      <c r="W93" s="32"/>
      <c r="X93" s="32"/>
      <c r="Y93" s="32"/>
      <c r="Z93" s="32"/>
    </row>
    <row r="94" spans="1:26" ht="45" customHeight="1" x14ac:dyDescent="0.3">
      <c r="A94" s="361" t="s">
        <v>5050</v>
      </c>
      <c r="B94" s="361"/>
      <c r="C94" s="361"/>
      <c r="D94" s="32"/>
      <c r="E94" s="32"/>
      <c r="F94" s="32"/>
      <c r="G94" s="32"/>
      <c r="H94" s="32"/>
      <c r="I94" s="32"/>
      <c r="J94" s="32"/>
      <c r="K94" s="32"/>
      <c r="L94" s="32"/>
      <c r="M94" s="32"/>
      <c r="N94" s="32"/>
      <c r="O94" s="32"/>
      <c r="P94" s="32"/>
      <c r="Q94" s="32"/>
      <c r="R94" s="32"/>
      <c r="S94" s="32"/>
      <c r="T94" s="32"/>
      <c r="U94" s="32"/>
      <c r="V94" s="32"/>
      <c r="W94" s="32"/>
      <c r="X94" s="32"/>
      <c r="Y94" s="32"/>
      <c r="Z94" s="32"/>
    </row>
    <row r="95" spans="1:26" ht="30" customHeight="1" x14ac:dyDescent="0.3">
      <c r="A95" s="361" t="s">
        <v>5093</v>
      </c>
      <c r="B95" s="361"/>
      <c r="C95" s="361"/>
      <c r="D95" s="32"/>
      <c r="E95" s="32"/>
      <c r="F95" s="32"/>
      <c r="G95" s="32"/>
      <c r="H95" s="32"/>
      <c r="I95" s="32"/>
      <c r="J95" s="32"/>
      <c r="K95" s="32"/>
      <c r="L95" s="32"/>
      <c r="M95" s="32"/>
      <c r="N95" s="32"/>
      <c r="O95" s="32"/>
      <c r="P95" s="32"/>
      <c r="Q95" s="32"/>
      <c r="R95" s="32"/>
      <c r="S95" s="32"/>
      <c r="T95" s="32"/>
      <c r="U95" s="32"/>
      <c r="V95" s="32"/>
      <c r="W95" s="32"/>
      <c r="X95" s="32"/>
      <c r="Y95" s="32"/>
      <c r="Z95" s="32"/>
    </row>
    <row r="96" spans="1:26" ht="18" customHeight="1" x14ac:dyDescent="0.3">
      <c r="A96" s="140" t="s">
        <v>5085</v>
      </c>
      <c r="B96" s="140" t="s">
        <v>5086</v>
      </c>
      <c r="C96" s="140" t="s">
        <v>5087</v>
      </c>
      <c r="D96" s="32"/>
      <c r="E96" s="32"/>
      <c r="F96" s="32"/>
      <c r="G96" s="32"/>
      <c r="H96" s="32"/>
      <c r="I96" s="32"/>
      <c r="J96" s="32"/>
      <c r="K96" s="32"/>
      <c r="L96" s="32"/>
      <c r="M96" s="32"/>
      <c r="N96" s="32"/>
      <c r="O96" s="32"/>
      <c r="P96" s="32"/>
      <c r="Q96" s="32"/>
      <c r="R96" s="32"/>
      <c r="S96" s="32"/>
      <c r="T96" s="32"/>
      <c r="U96" s="32"/>
      <c r="V96" s="32"/>
      <c r="W96" s="32"/>
      <c r="X96" s="32"/>
      <c r="Y96" s="32"/>
      <c r="Z96" s="32"/>
    </row>
    <row r="97" spans="1:26" ht="72" x14ac:dyDescent="0.3">
      <c r="A97" s="141" t="s">
        <v>106</v>
      </c>
      <c r="B97" s="13" t="s">
        <v>5077</v>
      </c>
      <c r="C97" s="185" t="s">
        <v>5116</v>
      </c>
      <c r="D97" s="32"/>
      <c r="E97" s="32"/>
      <c r="F97" s="32"/>
      <c r="G97" s="32"/>
      <c r="H97" s="32"/>
      <c r="I97" s="32"/>
      <c r="J97" s="32"/>
      <c r="K97" s="32"/>
      <c r="L97" s="32"/>
      <c r="M97" s="32"/>
      <c r="N97" s="32"/>
      <c r="O97" s="32"/>
      <c r="P97" s="32"/>
      <c r="Q97" s="32"/>
      <c r="R97" s="32"/>
      <c r="S97" s="32"/>
      <c r="T97" s="32"/>
      <c r="U97" s="32"/>
      <c r="V97" s="32"/>
      <c r="W97" s="32"/>
      <c r="X97" s="32"/>
      <c r="Y97" s="32"/>
      <c r="Z97" s="32"/>
    </row>
    <row r="98" spans="1:26" ht="57.6" x14ac:dyDescent="0.3">
      <c r="A98" s="141" t="s">
        <v>103</v>
      </c>
      <c r="B98" s="13" t="s">
        <v>5078</v>
      </c>
      <c r="C98" s="185" t="s">
        <v>5101</v>
      </c>
      <c r="D98" s="32"/>
      <c r="E98" s="32"/>
      <c r="F98" s="142"/>
      <c r="G98" s="32"/>
      <c r="H98" s="32"/>
      <c r="I98" s="32"/>
      <c r="J98" s="32"/>
      <c r="K98" s="32"/>
      <c r="L98" s="32"/>
      <c r="M98" s="32"/>
      <c r="N98" s="32"/>
      <c r="O98" s="32"/>
      <c r="P98" s="32"/>
      <c r="Q98" s="32"/>
      <c r="R98" s="32"/>
      <c r="S98" s="32"/>
      <c r="T98" s="32"/>
      <c r="U98" s="32"/>
      <c r="V98" s="32"/>
      <c r="W98" s="32"/>
      <c r="X98" s="32"/>
      <c r="Y98" s="32"/>
      <c r="Z98" s="32"/>
    </row>
    <row r="99" spans="1:26" ht="43.2" x14ac:dyDescent="0.3">
      <c r="A99" s="141" t="s">
        <v>125</v>
      </c>
      <c r="B99" s="13" t="s">
        <v>5079</v>
      </c>
      <c r="C99" s="185" t="s">
        <v>5114</v>
      </c>
      <c r="D99" s="32"/>
      <c r="E99" s="32"/>
      <c r="F99" s="147"/>
      <c r="G99" s="32"/>
      <c r="H99" s="32"/>
      <c r="I99" s="32"/>
      <c r="J99" s="32"/>
      <c r="K99" s="32"/>
      <c r="L99" s="32"/>
      <c r="M99" s="32"/>
      <c r="N99" s="32"/>
      <c r="O99" s="32"/>
      <c r="P99" s="32"/>
      <c r="Q99" s="32"/>
      <c r="R99" s="32"/>
      <c r="S99" s="32"/>
      <c r="T99" s="32"/>
      <c r="U99" s="32"/>
      <c r="V99" s="32"/>
      <c r="W99" s="32"/>
      <c r="X99" s="32"/>
      <c r="Y99" s="32"/>
      <c r="Z99" s="32"/>
    </row>
    <row r="100" spans="1:26" ht="43.2" x14ac:dyDescent="0.3">
      <c r="A100" s="141" t="s">
        <v>104</v>
      </c>
      <c r="B100" s="13" t="s">
        <v>5080</v>
      </c>
      <c r="C100" s="185" t="s">
        <v>5115</v>
      </c>
      <c r="D100" s="32"/>
      <c r="E100" s="32"/>
      <c r="F100" s="148"/>
      <c r="G100" s="32"/>
      <c r="H100" s="32"/>
      <c r="I100" s="32"/>
      <c r="J100" s="32"/>
      <c r="K100" s="32"/>
      <c r="L100" s="32"/>
      <c r="M100" s="32"/>
      <c r="N100" s="32"/>
      <c r="O100" s="32"/>
      <c r="P100" s="32"/>
      <c r="Q100" s="32"/>
      <c r="R100" s="32"/>
      <c r="S100" s="32"/>
      <c r="T100" s="32"/>
      <c r="U100" s="32"/>
      <c r="V100" s="32"/>
      <c r="W100" s="32"/>
      <c r="X100" s="32"/>
      <c r="Y100" s="32"/>
      <c r="Z100" s="32"/>
    </row>
    <row r="101" spans="1:26" ht="43.2" x14ac:dyDescent="0.3">
      <c r="A101" s="141" t="s">
        <v>175</v>
      </c>
      <c r="B101" s="13" t="s">
        <v>5098</v>
      </c>
      <c r="C101" s="185" t="s">
        <v>5092</v>
      </c>
      <c r="D101" s="32"/>
      <c r="E101" s="32"/>
      <c r="F101" s="149"/>
      <c r="G101" s="32"/>
      <c r="H101" s="32"/>
      <c r="I101" s="32"/>
      <c r="J101" s="32"/>
      <c r="K101" s="32"/>
      <c r="L101" s="32"/>
      <c r="M101" s="32"/>
      <c r="N101" s="32"/>
      <c r="O101" s="32"/>
      <c r="P101" s="32"/>
      <c r="Q101" s="32"/>
      <c r="R101" s="32"/>
      <c r="S101" s="32"/>
      <c r="T101" s="32"/>
      <c r="U101" s="32"/>
      <c r="V101" s="32"/>
      <c r="W101" s="32"/>
      <c r="X101" s="32"/>
      <c r="Y101" s="32"/>
      <c r="Z101" s="32"/>
    </row>
    <row r="102" spans="1:26" ht="43.2" x14ac:dyDescent="0.3">
      <c r="A102" s="141" t="s">
        <v>105</v>
      </c>
      <c r="B102" s="13" t="s">
        <v>5081</v>
      </c>
      <c r="C102" s="185" t="s">
        <v>5099</v>
      </c>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71.400000000000006" customHeight="1" x14ac:dyDescent="0.3">
      <c r="A103" s="141" t="s">
        <v>150</v>
      </c>
      <c r="B103" s="13" t="s">
        <v>5082</v>
      </c>
      <c r="C103" s="185" t="s">
        <v>5100</v>
      </c>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x14ac:dyDescent="0.3">
      <c r="A104" s="141" t="s">
        <v>2438</v>
      </c>
      <c r="B104" s="13" t="s">
        <v>5076</v>
      </c>
      <c r="C104" s="186" t="s">
        <v>257</v>
      </c>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x14ac:dyDescent="0.3">
      <c r="A105" s="139" t="s">
        <v>5088</v>
      </c>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x14ac:dyDescent="0.3">
      <c r="A123" s="32"/>
      <c r="B123" s="32"/>
      <c r="C123" s="32"/>
    </row>
  </sheetData>
  <sheetProtection algorithmName="SHA-512" hashValue="VntGLOSZe4i1YaPmoAvaW2eAfIrih6Zsiwa97RQtZ58uM8cJGFTSFo79sCw/K+npUnA1Hf2S8s4XCBlXwYfe+Q==" saltValue="5QyFUS8kxOGoaPTEczzinA==" spinCount="100000" sheet="1" objects="1" scenarios="1"/>
  <mergeCells count="71">
    <mergeCell ref="B79:C79"/>
    <mergeCell ref="B49:C49"/>
    <mergeCell ref="A2:C2"/>
    <mergeCell ref="B28:C28"/>
    <mergeCell ref="A12:C12"/>
    <mergeCell ref="A31:C31"/>
    <mergeCell ref="A32:C32"/>
    <mergeCell ref="A4:B4"/>
    <mergeCell ref="A5:B5"/>
    <mergeCell ref="A6:B6"/>
    <mergeCell ref="A11:B11"/>
    <mergeCell ref="A25:B25"/>
    <mergeCell ref="A23:C23"/>
    <mergeCell ref="B74:C74"/>
    <mergeCell ref="B75:C75"/>
    <mergeCell ref="B76:C76"/>
    <mergeCell ref="A92:C92"/>
    <mergeCell ref="A93:C93"/>
    <mergeCell ref="A94:C94"/>
    <mergeCell ref="A95:C95"/>
    <mergeCell ref="A83:C83"/>
    <mergeCell ref="A84:C84"/>
    <mergeCell ref="A86:C86"/>
    <mergeCell ref="A87:C87"/>
    <mergeCell ref="A82:C82"/>
    <mergeCell ref="A91:C91"/>
    <mergeCell ref="A40:A48"/>
    <mergeCell ref="A35:C35"/>
    <mergeCell ref="A37:C37"/>
    <mergeCell ref="A58:C58"/>
    <mergeCell ref="A62:B62"/>
    <mergeCell ref="A67:C67"/>
    <mergeCell ref="B68:C68"/>
    <mergeCell ref="B69:C69"/>
    <mergeCell ref="B71:C71"/>
    <mergeCell ref="B72:C72"/>
    <mergeCell ref="B73:C73"/>
    <mergeCell ref="A88:C88"/>
    <mergeCell ref="B40:C40"/>
    <mergeCell ref="B57:C57"/>
    <mergeCell ref="B77:C77"/>
    <mergeCell ref="B78:C78"/>
    <mergeCell ref="B64:C64"/>
    <mergeCell ref="B66:C66"/>
    <mergeCell ref="B70:C70"/>
    <mergeCell ref="B63:C63"/>
    <mergeCell ref="B65:C65"/>
    <mergeCell ref="B59:C59"/>
    <mergeCell ref="B45:C45"/>
    <mergeCell ref="B46:C46"/>
    <mergeCell ref="B47:C47"/>
    <mergeCell ref="B48:C48"/>
    <mergeCell ref="B60:C60"/>
    <mergeCell ref="B61:C61"/>
    <mergeCell ref="B50:C50"/>
    <mergeCell ref="B51:C51"/>
    <mergeCell ref="B52:C52"/>
    <mergeCell ref="B53:C53"/>
    <mergeCell ref="B54:C54"/>
    <mergeCell ref="B55:C55"/>
    <mergeCell ref="B56:C56"/>
    <mergeCell ref="B27:C27"/>
    <mergeCell ref="B14:C14"/>
    <mergeCell ref="B44:C44"/>
    <mergeCell ref="B43:C43"/>
    <mergeCell ref="A34:C34"/>
    <mergeCell ref="A30:C30"/>
    <mergeCell ref="B36:C36"/>
    <mergeCell ref="B38:C38"/>
    <mergeCell ref="B39:C39"/>
    <mergeCell ref="B42:C42"/>
  </mergeCells>
  <hyperlinks>
    <hyperlink ref="C41" r:id="rId1" xr:uid="{0E1E7666-0188-49B0-8E56-8146916B4DA0}"/>
  </hyperlinks>
  <pageMargins left="0.7" right="0.7" top="0.75" bottom="0.75" header="0.3" footer="0.3"/>
  <pageSetup scale="52"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49C4-0DAE-4CB5-A133-B5CB91B7163E}">
  <sheetPr>
    <tabColor theme="2" tint="-9.9978637043366805E-2"/>
  </sheetPr>
  <dimension ref="A1:D1926"/>
  <sheetViews>
    <sheetView workbookViewId="0"/>
  </sheetViews>
  <sheetFormatPr defaultRowHeight="14.4" x14ac:dyDescent="0.3"/>
  <cols>
    <col min="2" max="2" width="17.88671875" bestFit="1" customWidth="1"/>
    <col min="3" max="3" width="35.6640625" bestFit="1" customWidth="1"/>
    <col min="4" max="4" width="32.109375" bestFit="1" customWidth="1"/>
    <col min="5" max="5" width="12.6640625" customWidth="1"/>
  </cols>
  <sheetData>
    <row r="1" spans="1:4" s="1" customFormat="1" x14ac:dyDescent="0.3">
      <c r="A1" s="1" t="s">
        <v>19</v>
      </c>
      <c r="B1" s="1" t="s">
        <v>20</v>
      </c>
      <c r="C1" s="1" t="s">
        <v>309</v>
      </c>
      <c r="D1" s="1" t="s">
        <v>2530</v>
      </c>
    </row>
    <row r="2" spans="1:4" x14ac:dyDescent="0.3">
      <c r="A2" t="s">
        <v>321</v>
      </c>
      <c r="B2" t="s">
        <v>2531</v>
      </c>
      <c r="C2" t="s">
        <v>1788</v>
      </c>
      <c r="D2" t="s">
        <v>2532</v>
      </c>
    </row>
    <row r="3" spans="1:4" x14ac:dyDescent="0.3">
      <c r="A3" t="s">
        <v>321</v>
      </c>
      <c r="B3" t="s">
        <v>2533</v>
      </c>
      <c r="C3" t="s">
        <v>1964</v>
      </c>
      <c r="D3" t="s">
        <v>2534</v>
      </c>
    </row>
    <row r="4" spans="1:4" x14ac:dyDescent="0.3">
      <c r="A4" t="s">
        <v>324</v>
      </c>
      <c r="B4" t="s">
        <v>2535</v>
      </c>
      <c r="C4" t="s">
        <v>2428</v>
      </c>
      <c r="D4" t="s">
        <v>2536</v>
      </c>
    </row>
    <row r="5" spans="1:4" x14ac:dyDescent="0.3">
      <c r="A5" t="s">
        <v>317</v>
      </c>
      <c r="B5" t="s">
        <v>2537</v>
      </c>
      <c r="C5" t="s">
        <v>1397</v>
      </c>
      <c r="D5" t="s">
        <v>2538</v>
      </c>
    </row>
    <row r="6" spans="1:4" x14ac:dyDescent="0.3">
      <c r="A6" t="s">
        <v>310</v>
      </c>
      <c r="B6" t="s">
        <v>2539</v>
      </c>
      <c r="C6" t="s">
        <v>331</v>
      </c>
      <c r="D6" t="s">
        <v>2540</v>
      </c>
    </row>
    <row r="7" spans="1:4" x14ac:dyDescent="0.3">
      <c r="A7" t="s">
        <v>317</v>
      </c>
      <c r="B7" t="s">
        <v>2541</v>
      </c>
      <c r="C7" t="s">
        <v>1456</v>
      </c>
      <c r="D7" t="s">
        <v>2542</v>
      </c>
    </row>
    <row r="8" spans="1:4" x14ac:dyDescent="0.3">
      <c r="A8" t="s">
        <v>315</v>
      </c>
      <c r="B8" t="s">
        <v>2543</v>
      </c>
      <c r="C8" t="s">
        <v>1124</v>
      </c>
      <c r="D8" t="s">
        <v>2544</v>
      </c>
    </row>
    <row r="9" spans="1:4" x14ac:dyDescent="0.3">
      <c r="A9" t="s">
        <v>60</v>
      </c>
      <c r="B9" t="s">
        <v>2545</v>
      </c>
      <c r="C9" t="s">
        <v>857</v>
      </c>
      <c r="D9" t="s">
        <v>2546</v>
      </c>
    </row>
    <row r="10" spans="1:4" x14ac:dyDescent="0.3">
      <c r="A10" t="s">
        <v>60</v>
      </c>
      <c r="B10" t="s">
        <v>2547</v>
      </c>
      <c r="C10" t="s">
        <v>964</v>
      </c>
      <c r="D10" t="s">
        <v>2548</v>
      </c>
    </row>
    <row r="11" spans="1:4" x14ac:dyDescent="0.3">
      <c r="A11" t="s">
        <v>317</v>
      </c>
      <c r="B11" t="s">
        <v>2549</v>
      </c>
      <c r="C11" t="s">
        <v>1314</v>
      </c>
      <c r="D11" t="s">
        <v>2550</v>
      </c>
    </row>
    <row r="12" spans="1:4" x14ac:dyDescent="0.3">
      <c r="A12" t="s">
        <v>321</v>
      </c>
      <c r="B12" t="s">
        <v>2551</v>
      </c>
      <c r="C12" t="s">
        <v>2002</v>
      </c>
      <c r="D12" t="s">
        <v>2552</v>
      </c>
    </row>
    <row r="13" spans="1:4" x14ac:dyDescent="0.3">
      <c r="A13" t="s">
        <v>317</v>
      </c>
      <c r="B13" t="s">
        <v>2553</v>
      </c>
      <c r="C13" t="s">
        <v>1514</v>
      </c>
      <c r="D13" t="s">
        <v>2554</v>
      </c>
    </row>
    <row r="14" spans="1:4" x14ac:dyDescent="0.3">
      <c r="A14" t="s">
        <v>315</v>
      </c>
      <c r="B14" t="s">
        <v>2555</v>
      </c>
      <c r="C14" t="s">
        <v>1056</v>
      </c>
      <c r="D14" t="s">
        <v>2556</v>
      </c>
    </row>
    <row r="15" spans="1:4" x14ac:dyDescent="0.3">
      <c r="A15" t="s">
        <v>60</v>
      </c>
      <c r="B15" t="s">
        <v>2557</v>
      </c>
      <c r="C15" t="s">
        <v>570</v>
      </c>
      <c r="D15" t="s">
        <v>2558</v>
      </c>
    </row>
    <row r="16" spans="1:4" x14ac:dyDescent="0.3">
      <c r="A16" t="s">
        <v>60</v>
      </c>
      <c r="B16" t="s">
        <v>2559</v>
      </c>
      <c r="C16" t="s">
        <v>946</v>
      </c>
      <c r="D16" t="s">
        <v>2560</v>
      </c>
    </row>
    <row r="17" spans="1:4" x14ac:dyDescent="0.3">
      <c r="A17" t="s">
        <v>315</v>
      </c>
      <c r="B17" t="s">
        <v>2561</v>
      </c>
      <c r="C17" t="s">
        <v>1091</v>
      </c>
      <c r="D17" t="s">
        <v>2562</v>
      </c>
    </row>
    <row r="18" spans="1:4" x14ac:dyDescent="0.3">
      <c r="A18" t="s">
        <v>321</v>
      </c>
      <c r="B18" t="s">
        <v>2563</v>
      </c>
      <c r="C18" t="s">
        <v>2109</v>
      </c>
      <c r="D18" t="s">
        <v>2564</v>
      </c>
    </row>
    <row r="19" spans="1:4" x14ac:dyDescent="0.3">
      <c r="A19" t="s">
        <v>321</v>
      </c>
      <c r="B19" t="s">
        <v>2565</v>
      </c>
      <c r="C19" t="s">
        <v>2089</v>
      </c>
      <c r="D19" t="s">
        <v>2566</v>
      </c>
    </row>
    <row r="20" spans="1:4" x14ac:dyDescent="0.3">
      <c r="A20" t="s">
        <v>321</v>
      </c>
      <c r="B20" t="s">
        <v>2567</v>
      </c>
      <c r="C20" t="s">
        <v>2267</v>
      </c>
      <c r="D20" t="s">
        <v>2568</v>
      </c>
    </row>
    <row r="21" spans="1:4" x14ac:dyDescent="0.3">
      <c r="A21" t="s">
        <v>315</v>
      </c>
      <c r="B21" t="s">
        <v>2569</v>
      </c>
      <c r="C21" t="s">
        <v>1072</v>
      </c>
      <c r="D21" t="s">
        <v>2570</v>
      </c>
    </row>
    <row r="22" spans="1:4" x14ac:dyDescent="0.3">
      <c r="A22" t="s">
        <v>60</v>
      </c>
      <c r="B22" t="s">
        <v>2571</v>
      </c>
      <c r="C22" t="s">
        <v>800</v>
      </c>
      <c r="D22" t="s">
        <v>2572</v>
      </c>
    </row>
    <row r="23" spans="1:4" x14ac:dyDescent="0.3">
      <c r="A23" t="s">
        <v>324</v>
      </c>
      <c r="B23" t="s">
        <v>2535</v>
      </c>
      <c r="C23" t="s">
        <v>2425</v>
      </c>
      <c r="D23" t="s">
        <v>2573</v>
      </c>
    </row>
    <row r="24" spans="1:4" x14ac:dyDescent="0.3">
      <c r="A24" t="s">
        <v>317</v>
      </c>
      <c r="B24" t="s">
        <v>2574</v>
      </c>
      <c r="C24" t="s">
        <v>1565</v>
      </c>
      <c r="D24" t="s">
        <v>2575</v>
      </c>
    </row>
    <row r="25" spans="1:4" x14ac:dyDescent="0.3">
      <c r="A25" t="s">
        <v>321</v>
      </c>
      <c r="B25" t="s">
        <v>2576</v>
      </c>
      <c r="C25" t="s">
        <v>1953</v>
      </c>
      <c r="D25" t="s">
        <v>2577</v>
      </c>
    </row>
    <row r="26" spans="1:4" x14ac:dyDescent="0.3">
      <c r="A26" t="s">
        <v>321</v>
      </c>
      <c r="B26" t="s">
        <v>2578</v>
      </c>
      <c r="C26" t="s">
        <v>2043</v>
      </c>
      <c r="D26" t="s">
        <v>2579</v>
      </c>
    </row>
    <row r="27" spans="1:4" x14ac:dyDescent="0.3">
      <c r="A27" t="s">
        <v>321</v>
      </c>
      <c r="B27" t="s">
        <v>2580</v>
      </c>
      <c r="C27" t="s">
        <v>1990</v>
      </c>
      <c r="D27" t="s">
        <v>2581</v>
      </c>
    </row>
    <row r="28" spans="1:4" x14ac:dyDescent="0.3">
      <c r="A28" t="s">
        <v>317</v>
      </c>
      <c r="B28" t="s">
        <v>2582</v>
      </c>
      <c r="C28" t="s">
        <v>1436</v>
      </c>
      <c r="D28" t="s">
        <v>2583</v>
      </c>
    </row>
    <row r="29" spans="1:4" x14ac:dyDescent="0.3">
      <c r="A29" t="s">
        <v>321</v>
      </c>
      <c r="B29" t="s">
        <v>2563</v>
      </c>
      <c r="C29" t="s">
        <v>2113</v>
      </c>
      <c r="D29" t="s">
        <v>2584</v>
      </c>
    </row>
    <row r="30" spans="1:4" x14ac:dyDescent="0.3">
      <c r="A30" t="s">
        <v>321</v>
      </c>
      <c r="B30" t="s">
        <v>2585</v>
      </c>
      <c r="C30" t="s">
        <v>1751</v>
      </c>
      <c r="D30" t="s">
        <v>2586</v>
      </c>
    </row>
    <row r="31" spans="1:4" x14ac:dyDescent="0.3">
      <c r="A31" t="s">
        <v>60</v>
      </c>
      <c r="B31" t="s">
        <v>2587</v>
      </c>
      <c r="C31" t="s">
        <v>476</v>
      </c>
      <c r="D31" t="s">
        <v>2588</v>
      </c>
    </row>
    <row r="32" spans="1:4" x14ac:dyDescent="0.3">
      <c r="A32" t="s">
        <v>321</v>
      </c>
      <c r="B32" t="s">
        <v>2589</v>
      </c>
      <c r="C32" t="s">
        <v>1951</v>
      </c>
      <c r="D32" t="s">
        <v>2590</v>
      </c>
    </row>
    <row r="33" spans="1:4" x14ac:dyDescent="0.3">
      <c r="A33" t="s">
        <v>321</v>
      </c>
      <c r="B33" t="s">
        <v>2591</v>
      </c>
      <c r="C33" t="s">
        <v>1709</v>
      </c>
      <c r="D33" t="s">
        <v>2592</v>
      </c>
    </row>
    <row r="34" spans="1:4" x14ac:dyDescent="0.3">
      <c r="A34" t="s">
        <v>321</v>
      </c>
      <c r="B34" t="s">
        <v>2593</v>
      </c>
      <c r="C34" t="s">
        <v>1942</v>
      </c>
      <c r="D34" t="s">
        <v>2594</v>
      </c>
    </row>
    <row r="35" spans="1:4" x14ac:dyDescent="0.3">
      <c r="A35" t="s">
        <v>315</v>
      </c>
      <c r="B35" t="s">
        <v>2555</v>
      </c>
      <c r="C35" t="s">
        <v>1055</v>
      </c>
      <c r="D35" t="s">
        <v>2595</v>
      </c>
    </row>
    <row r="36" spans="1:4" x14ac:dyDescent="0.3">
      <c r="A36" t="s">
        <v>321</v>
      </c>
      <c r="B36" t="s">
        <v>2596</v>
      </c>
      <c r="C36" t="s">
        <v>2218</v>
      </c>
      <c r="D36" t="s">
        <v>2597</v>
      </c>
    </row>
    <row r="37" spans="1:4" x14ac:dyDescent="0.3">
      <c r="A37" t="s">
        <v>321</v>
      </c>
      <c r="B37" t="s">
        <v>2598</v>
      </c>
      <c r="C37" t="s">
        <v>2211</v>
      </c>
      <c r="D37" t="s">
        <v>2599</v>
      </c>
    </row>
    <row r="38" spans="1:4" x14ac:dyDescent="0.3">
      <c r="A38" t="s">
        <v>321</v>
      </c>
      <c r="B38" t="s">
        <v>2563</v>
      </c>
      <c r="C38" t="s">
        <v>2105</v>
      </c>
      <c r="D38" t="s">
        <v>2600</v>
      </c>
    </row>
    <row r="39" spans="1:4" x14ac:dyDescent="0.3">
      <c r="A39" t="s">
        <v>60</v>
      </c>
      <c r="B39" t="s">
        <v>2545</v>
      </c>
      <c r="C39" t="s">
        <v>852</v>
      </c>
      <c r="D39" t="s">
        <v>2601</v>
      </c>
    </row>
    <row r="40" spans="1:4" x14ac:dyDescent="0.3">
      <c r="A40" t="s">
        <v>60</v>
      </c>
      <c r="B40" t="s">
        <v>2547</v>
      </c>
      <c r="C40" t="s">
        <v>966</v>
      </c>
      <c r="D40" t="s">
        <v>2602</v>
      </c>
    </row>
    <row r="41" spans="1:4" x14ac:dyDescent="0.3">
      <c r="A41" t="s">
        <v>321</v>
      </c>
      <c r="B41" t="s">
        <v>2603</v>
      </c>
      <c r="C41" t="s">
        <v>2011</v>
      </c>
      <c r="D41" t="s">
        <v>2604</v>
      </c>
    </row>
    <row r="42" spans="1:4" x14ac:dyDescent="0.3">
      <c r="A42" t="s">
        <v>321</v>
      </c>
      <c r="B42" t="s">
        <v>2605</v>
      </c>
      <c r="C42" t="s">
        <v>1865</v>
      </c>
      <c r="D42" t="s">
        <v>2606</v>
      </c>
    </row>
    <row r="43" spans="1:4" x14ac:dyDescent="0.3">
      <c r="A43" t="s">
        <v>321</v>
      </c>
      <c r="B43" t="s">
        <v>2607</v>
      </c>
      <c r="C43" t="s">
        <v>2276</v>
      </c>
      <c r="D43" t="s">
        <v>2608</v>
      </c>
    </row>
    <row r="44" spans="1:4" x14ac:dyDescent="0.3">
      <c r="A44" t="s">
        <v>321</v>
      </c>
      <c r="B44" t="s">
        <v>2609</v>
      </c>
      <c r="C44" t="s">
        <v>2253</v>
      </c>
      <c r="D44" t="s">
        <v>2610</v>
      </c>
    </row>
    <row r="45" spans="1:4" x14ac:dyDescent="0.3">
      <c r="A45" t="s">
        <v>317</v>
      </c>
      <c r="B45" t="s">
        <v>2611</v>
      </c>
      <c r="C45" t="s">
        <v>1279</v>
      </c>
      <c r="D45" t="s">
        <v>2612</v>
      </c>
    </row>
    <row r="46" spans="1:4" x14ac:dyDescent="0.3">
      <c r="A46" t="s">
        <v>317</v>
      </c>
      <c r="B46" t="s">
        <v>2613</v>
      </c>
      <c r="C46" t="s">
        <v>1384</v>
      </c>
      <c r="D46" t="s">
        <v>2614</v>
      </c>
    </row>
    <row r="47" spans="1:4" x14ac:dyDescent="0.3">
      <c r="A47" t="s">
        <v>321</v>
      </c>
      <c r="B47" t="s">
        <v>2615</v>
      </c>
      <c r="C47" t="s">
        <v>2119</v>
      </c>
      <c r="D47" t="s">
        <v>2616</v>
      </c>
    </row>
    <row r="48" spans="1:4" x14ac:dyDescent="0.3">
      <c r="A48" t="s">
        <v>321</v>
      </c>
      <c r="B48" t="s">
        <v>2617</v>
      </c>
      <c r="C48" t="s">
        <v>1715</v>
      </c>
      <c r="D48" t="s">
        <v>2618</v>
      </c>
    </row>
    <row r="49" spans="1:4" x14ac:dyDescent="0.3">
      <c r="A49" t="s">
        <v>317</v>
      </c>
      <c r="B49" t="s">
        <v>2619</v>
      </c>
      <c r="C49" t="s">
        <v>1380</v>
      </c>
      <c r="D49" t="s">
        <v>2620</v>
      </c>
    </row>
    <row r="50" spans="1:4" x14ac:dyDescent="0.3">
      <c r="A50" t="s">
        <v>60</v>
      </c>
      <c r="B50" t="s">
        <v>2571</v>
      </c>
      <c r="C50" t="s">
        <v>806</v>
      </c>
      <c r="D50" t="s">
        <v>2621</v>
      </c>
    </row>
    <row r="51" spans="1:4" x14ac:dyDescent="0.3">
      <c r="A51" t="s">
        <v>60</v>
      </c>
      <c r="B51" t="s">
        <v>2622</v>
      </c>
      <c r="C51" t="s">
        <v>1006</v>
      </c>
      <c r="D51" t="s">
        <v>2623</v>
      </c>
    </row>
    <row r="52" spans="1:4" x14ac:dyDescent="0.3">
      <c r="A52" t="s">
        <v>324</v>
      </c>
      <c r="B52" t="s">
        <v>2535</v>
      </c>
      <c r="C52" t="s">
        <v>2417</v>
      </c>
      <c r="D52" t="s">
        <v>2624</v>
      </c>
    </row>
    <row r="53" spans="1:4" x14ac:dyDescent="0.3">
      <c r="A53" t="s">
        <v>317</v>
      </c>
      <c r="B53" t="s">
        <v>2625</v>
      </c>
      <c r="C53" t="s">
        <v>1449</v>
      </c>
      <c r="D53" t="s">
        <v>2626</v>
      </c>
    </row>
    <row r="54" spans="1:4" x14ac:dyDescent="0.3">
      <c r="A54" t="s">
        <v>317</v>
      </c>
      <c r="B54" t="s">
        <v>2549</v>
      </c>
      <c r="C54" t="s">
        <v>1320</v>
      </c>
      <c r="D54" t="s">
        <v>2627</v>
      </c>
    </row>
    <row r="55" spans="1:4" x14ac:dyDescent="0.3">
      <c r="A55" t="s">
        <v>60</v>
      </c>
      <c r="B55" t="s">
        <v>2628</v>
      </c>
      <c r="C55" t="s">
        <v>912</v>
      </c>
      <c r="D55" t="s">
        <v>2629</v>
      </c>
    </row>
    <row r="56" spans="1:4" x14ac:dyDescent="0.3">
      <c r="A56" t="s">
        <v>60</v>
      </c>
      <c r="B56" t="s">
        <v>2630</v>
      </c>
      <c r="C56" t="s">
        <v>740</v>
      </c>
      <c r="D56" t="s">
        <v>2631</v>
      </c>
    </row>
    <row r="57" spans="1:4" x14ac:dyDescent="0.3">
      <c r="A57" t="s">
        <v>315</v>
      </c>
      <c r="B57" t="s">
        <v>2569</v>
      </c>
      <c r="C57" t="s">
        <v>1071</v>
      </c>
      <c r="D57" t="s">
        <v>2632</v>
      </c>
    </row>
    <row r="58" spans="1:4" x14ac:dyDescent="0.3">
      <c r="A58" t="s">
        <v>317</v>
      </c>
      <c r="B58" t="s">
        <v>2633</v>
      </c>
      <c r="C58" t="s">
        <v>1676</v>
      </c>
      <c r="D58" t="s">
        <v>2634</v>
      </c>
    </row>
    <row r="59" spans="1:4" x14ac:dyDescent="0.3">
      <c r="A59" t="s">
        <v>321</v>
      </c>
      <c r="B59" t="s">
        <v>2635</v>
      </c>
      <c r="C59" t="s">
        <v>1903</v>
      </c>
      <c r="D59" t="s">
        <v>2636</v>
      </c>
    </row>
    <row r="60" spans="1:4" x14ac:dyDescent="0.3">
      <c r="A60" t="s">
        <v>317</v>
      </c>
      <c r="B60" t="s">
        <v>2637</v>
      </c>
      <c r="C60" t="s">
        <v>1368</v>
      </c>
      <c r="D60" t="s">
        <v>2638</v>
      </c>
    </row>
    <row r="61" spans="1:4" x14ac:dyDescent="0.3">
      <c r="A61" t="s">
        <v>324</v>
      </c>
      <c r="B61" t="s">
        <v>2535</v>
      </c>
      <c r="C61" t="s">
        <v>2422</v>
      </c>
      <c r="D61" t="s">
        <v>2639</v>
      </c>
    </row>
    <row r="62" spans="1:4" x14ac:dyDescent="0.3">
      <c r="A62" t="s">
        <v>317</v>
      </c>
      <c r="B62" t="s">
        <v>2619</v>
      </c>
      <c r="C62" t="s">
        <v>1372</v>
      </c>
      <c r="D62" t="s">
        <v>2640</v>
      </c>
    </row>
    <row r="63" spans="1:4" x14ac:dyDescent="0.3">
      <c r="A63" t="s">
        <v>321</v>
      </c>
      <c r="B63" t="s">
        <v>2641</v>
      </c>
      <c r="C63" t="s">
        <v>2177</v>
      </c>
      <c r="D63" t="s">
        <v>2642</v>
      </c>
    </row>
    <row r="64" spans="1:4" x14ac:dyDescent="0.3">
      <c r="A64" t="s">
        <v>321</v>
      </c>
      <c r="B64" t="s">
        <v>2643</v>
      </c>
      <c r="C64" t="s">
        <v>2231</v>
      </c>
      <c r="D64" t="s">
        <v>2644</v>
      </c>
    </row>
    <row r="65" spans="1:4" x14ac:dyDescent="0.3">
      <c r="A65" t="s">
        <v>315</v>
      </c>
      <c r="B65" t="s">
        <v>2645</v>
      </c>
      <c r="C65" t="s">
        <v>1104</v>
      </c>
      <c r="D65" t="s">
        <v>2646</v>
      </c>
    </row>
    <row r="66" spans="1:4" x14ac:dyDescent="0.3">
      <c r="A66" t="s">
        <v>321</v>
      </c>
      <c r="B66" t="s">
        <v>2607</v>
      </c>
      <c r="C66" t="s">
        <v>2277</v>
      </c>
      <c r="D66" t="s">
        <v>2647</v>
      </c>
    </row>
    <row r="67" spans="1:4" x14ac:dyDescent="0.3">
      <c r="A67" t="s">
        <v>317</v>
      </c>
      <c r="B67" t="s">
        <v>2648</v>
      </c>
      <c r="C67" t="s">
        <v>1663</v>
      </c>
      <c r="D67" t="s">
        <v>2649</v>
      </c>
    </row>
    <row r="68" spans="1:4" x14ac:dyDescent="0.3">
      <c r="A68" t="s">
        <v>60</v>
      </c>
      <c r="B68" t="s">
        <v>2650</v>
      </c>
      <c r="C68" t="s">
        <v>863</v>
      </c>
      <c r="D68" t="s">
        <v>2651</v>
      </c>
    </row>
    <row r="69" spans="1:4" x14ac:dyDescent="0.3">
      <c r="A69" t="s">
        <v>321</v>
      </c>
      <c r="B69" t="s">
        <v>2652</v>
      </c>
      <c r="C69" t="s">
        <v>2291</v>
      </c>
      <c r="D69" t="s">
        <v>2653</v>
      </c>
    </row>
    <row r="70" spans="1:4" x14ac:dyDescent="0.3">
      <c r="A70" t="s">
        <v>317</v>
      </c>
      <c r="B70" t="s">
        <v>2654</v>
      </c>
      <c r="C70" t="s">
        <v>1604</v>
      </c>
      <c r="D70" t="s">
        <v>2655</v>
      </c>
    </row>
    <row r="71" spans="1:4" x14ac:dyDescent="0.3">
      <c r="A71" t="s">
        <v>317</v>
      </c>
      <c r="B71" t="s">
        <v>2531</v>
      </c>
      <c r="C71" t="s">
        <v>1206</v>
      </c>
      <c r="D71" t="s">
        <v>2656</v>
      </c>
    </row>
    <row r="72" spans="1:4" x14ac:dyDescent="0.3">
      <c r="A72" t="s">
        <v>317</v>
      </c>
      <c r="B72" t="s">
        <v>2657</v>
      </c>
      <c r="C72" t="s">
        <v>1548</v>
      </c>
      <c r="D72" t="s">
        <v>2658</v>
      </c>
    </row>
    <row r="73" spans="1:4" x14ac:dyDescent="0.3">
      <c r="A73" t="s">
        <v>315</v>
      </c>
      <c r="B73" t="s">
        <v>2659</v>
      </c>
      <c r="C73" t="s">
        <v>1130</v>
      </c>
      <c r="D73" t="s">
        <v>2660</v>
      </c>
    </row>
    <row r="74" spans="1:4" x14ac:dyDescent="0.3">
      <c r="A74" t="s">
        <v>321</v>
      </c>
      <c r="B74" t="s">
        <v>2661</v>
      </c>
      <c r="C74" t="s">
        <v>1726</v>
      </c>
      <c r="D74" t="s">
        <v>2662</v>
      </c>
    </row>
    <row r="75" spans="1:4" x14ac:dyDescent="0.3">
      <c r="A75" t="s">
        <v>315</v>
      </c>
      <c r="B75" t="s">
        <v>2663</v>
      </c>
      <c r="C75" t="s">
        <v>1155</v>
      </c>
      <c r="D75" t="s">
        <v>2664</v>
      </c>
    </row>
    <row r="76" spans="1:4" x14ac:dyDescent="0.3">
      <c r="A76" t="s">
        <v>60</v>
      </c>
      <c r="B76" t="s">
        <v>2557</v>
      </c>
      <c r="C76" t="s">
        <v>580</v>
      </c>
      <c r="D76" t="s">
        <v>2665</v>
      </c>
    </row>
    <row r="77" spans="1:4" x14ac:dyDescent="0.3">
      <c r="A77" t="s">
        <v>60</v>
      </c>
      <c r="B77" t="s">
        <v>2557</v>
      </c>
      <c r="C77" t="s">
        <v>576</v>
      </c>
      <c r="D77" t="s">
        <v>2666</v>
      </c>
    </row>
    <row r="78" spans="1:4" x14ac:dyDescent="0.3">
      <c r="A78" t="s">
        <v>60</v>
      </c>
      <c r="B78" t="s">
        <v>2622</v>
      </c>
      <c r="C78" t="s">
        <v>1005</v>
      </c>
      <c r="D78" t="s">
        <v>2667</v>
      </c>
    </row>
    <row r="79" spans="1:4" x14ac:dyDescent="0.3">
      <c r="A79" t="s">
        <v>60</v>
      </c>
      <c r="B79" t="s">
        <v>2668</v>
      </c>
      <c r="C79" t="s">
        <v>712</v>
      </c>
      <c r="D79" t="s">
        <v>2669</v>
      </c>
    </row>
    <row r="80" spans="1:4" x14ac:dyDescent="0.3">
      <c r="A80" t="s">
        <v>317</v>
      </c>
      <c r="B80" t="s">
        <v>2611</v>
      </c>
      <c r="C80" t="s">
        <v>1282</v>
      </c>
      <c r="D80" t="s">
        <v>2670</v>
      </c>
    </row>
    <row r="81" spans="1:4" x14ac:dyDescent="0.3">
      <c r="A81" t="s">
        <v>60</v>
      </c>
      <c r="B81" t="s">
        <v>2545</v>
      </c>
      <c r="C81" t="s">
        <v>847</v>
      </c>
      <c r="D81" t="s">
        <v>2671</v>
      </c>
    </row>
    <row r="82" spans="1:4" x14ac:dyDescent="0.3">
      <c r="A82" t="s">
        <v>321</v>
      </c>
      <c r="B82" t="s">
        <v>2672</v>
      </c>
      <c r="C82" t="s">
        <v>1928</v>
      </c>
      <c r="D82" t="s">
        <v>2673</v>
      </c>
    </row>
    <row r="83" spans="1:4" x14ac:dyDescent="0.3">
      <c r="A83" t="s">
        <v>60</v>
      </c>
      <c r="B83" t="s">
        <v>2630</v>
      </c>
      <c r="C83" t="s">
        <v>763</v>
      </c>
      <c r="D83" t="s">
        <v>2674</v>
      </c>
    </row>
    <row r="84" spans="1:4" x14ac:dyDescent="0.3">
      <c r="A84" t="s">
        <v>317</v>
      </c>
      <c r="B84" t="s">
        <v>2582</v>
      </c>
      <c r="C84" t="s">
        <v>1432</v>
      </c>
      <c r="D84" t="s">
        <v>2675</v>
      </c>
    </row>
    <row r="85" spans="1:4" x14ac:dyDescent="0.3">
      <c r="A85" t="s">
        <v>321</v>
      </c>
      <c r="B85" t="s">
        <v>2676</v>
      </c>
      <c r="C85" t="s">
        <v>1746</v>
      </c>
      <c r="D85" t="s">
        <v>2677</v>
      </c>
    </row>
    <row r="86" spans="1:4" x14ac:dyDescent="0.3">
      <c r="A86" t="s">
        <v>315</v>
      </c>
      <c r="B86" t="s">
        <v>2561</v>
      </c>
      <c r="C86" t="s">
        <v>1088</v>
      </c>
      <c r="D86" t="s">
        <v>2678</v>
      </c>
    </row>
    <row r="87" spans="1:4" x14ac:dyDescent="0.3">
      <c r="A87" t="s">
        <v>60</v>
      </c>
      <c r="B87" t="s">
        <v>2679</v>
      </c>
      <c r="C87" t="s">
        <v>565</v>
      </c>
      <c r="D87" t="s">
        <v>2680</v>
      </c>
    </row>
    <row r="88" spans="1:4" x14ac:dyDescent="0.3">
      <c r="A88" t="s">
        <v>324</v>
      </c>
      <c r="B88" t="s">
        <v>2535</v>
      </c>
      <c r="C88" t="s">
        <v>2427</v>
      </c>
      <c r="D88" t="s">
        <v>2681</v>
      </c>
    </row>
    <row r="89" spans="1:4" x14ac:dyDescent="0.3">
      <c r="A89" t="s">
        <v>60</v>
      </c>
      <c r="B89" t="s">
        <v>2682</v>
      </c>
      <c r="C89" t="s">
        <v>876</v>
      </c>
      <c r="D89" t="s">
        <v>2683</v>
      </c>
    </row>
    <row r="90" spans="1:4" x14ac:dyDescent="0.3">
      <c r="A90" t="s">
        <v>321</v>
      </c>
      <c r="B90" t="s">
        <v>2684</v>
      </c>
      <c r="C90" t="s">
        <v>2021</v>
      </c>
      <c r="D90" t="s">
        <v>2685</v>
      </c>
    </row>
    <row r="91" spans="1:4" x14ac:dyDescent="0.3">
      <c r="A91" t="s">
        <v>321</v>
      </c>
      <c r="B91" t="s">
        <v>2686</v>
      </c>
      <c r="C91" t="s">
        <v>1835</v>
      </c>
      <c r="D91" t="s">
        <v>2687</v>
      </c>
    </row>
    <row r="92" spans="1:4" x14ac:dyDescent="0.3">
      <c r="A92" t="s">
        <v>317</v>
      </c>
      <c r="B92" t="s">
        <v>2688</v>
      </c>
      <c r="C92" t="s">
        <v>1570</v>
      </c>
      <c r="D92" t="s">
        <v>2689</v>
      </c>
    </row>
    <row r="93" spans="1:4" x14ac:dyDescent="0.3">
      <c r="A93" t="s">
        <v>60</v>
      </c>
      <c r="B93" t="s">
        <v>2690</v>
      </c>
      <c r="C93" t="s">
        <v>541</v>
      </c>
      <c r="D93" t="s">
        <v>2691</v>
      </c>
    </row>
    <row r="94" spans="1:4" x14ac:dyDescent="0.3">
      <c r="A94" t="s">
        <v>321</v>
      </c>
      <c r="B94" t="s">
        <v>2609</v>
      </c>
      <c r="C94" t="s">
        <v>2251</v>
      </c>
      <c r="D94" t="s">
        <v>2692</v>
      </c>
    </row>
    <row r="95" spans="1:4" x14ac:dyDescent="0.3">
      <c r="A95" t="s">
        <v>321</v>
      </c>
      <c r="B95" t="s">
        <v>2693</v>
      </c>
      <c r="C95" t="s">
        <v>1794</v>
      </c>
      <c r="D95" t="s">
        <v>2694</v>
      </c>
    </row>
    <row r="96" spans="1:4" x14ac:dyDescent="0.3">
      <c r="A96" t="s">
        <v>317</v>
      </c>
      <c r="B96" t="s">
        <v>2611</v>
      </c>
      <c r="C96" t="s">
        <v>1271</v>
      </c>
      <c r="D96" t="s">
        <v>2695</v>
      </c>
    </row>
    <row r="97" spans="1:4" x14ac:dyDescent="0.3">
      <c r="A97" t="s">
        <v>315</v>
      </c>
      <c r="B97" t="s">
        <v>2663</v>
      </c>
      <c r="C97" t="s">
        <v>1156</v>
      </c>
      <c r="D97" t="s">
        <v>2696</v>
      </c>
    </row>
    <row r="98" spans="1:4" x14ac:dyDescent="0.3">
      <c r="A98" t="s">
        <v>60</v>
      </c>
      <c r="B98" t="s">
        <v>2697</v>
      </c>
      <c r="C98" t="s">
        <v>775</v>
      </c>
      <c r="D98" t="s">
        <v>2698</v>
      </c>
    </row>
    <row r="99" spans="1:4" x14ac:dyDescent="0.3">
      <c r="A99" t="s">
        <v>317</v>
      </c>
      <c r="B99" t="s">
        <v>2654</v>
      </c>
      <c r="C99" t="s">
        <v>1603</v>
      </c>
      <c r="D99" t="s">
        <v>2699</v>
      </c>
    </row>
    <row r="100" spans="1:4" x14ac:dyDescent="0.3">
      <c r="A100" t="s">
        <v>321</v>
      </c>
      <c r="B100" t="s">
        <v>2700</v>
      </c>
      <c r="C100" t="s">
        <v>2244</v>
      </c>
      <c r="D100" t="s">
        <v>2701</v>
      </c>
    </row>
    <row r="101" spans="1:4" x14ac:dyDescent="0.3">
      <c r="A101" t="s">
        <v>60</v>
      </c>
      <c r="B101" t="s">
        <v>2630</v>
      </c>
      <c r="C101" t="s">
        <v>765</v>
      </c>
      <c r="D101" t="s">
        <v>2702</v>
      </c>
    </row>
    <row r="102" spans="1:4" x14ac:dyDescent="0.3">
      <c r="A102" t="s">
        <v>321</v>
      </c>
      <c r="B102" t="s">
        <v>2703</v>
      </c>
      <c r="C102" t="s">
        <v>1955</v>
      </c>
      <c r="D102" t="s">
        <v>2704</v>
      </c>
    </row>
    <row r="103" spans="1:4" x14ac:dyDescent="0.3">
      <c r="A103" t="s">
        <v>60</v>
      </c>
      <c r="B103" t="s">
        <v>2705</v>
      </c>
      <c r="C103" t="s">
        <v>990</v>
      </c>
      <c r="D103" t="s">
        <v>2706</v>
      </c>
    </row>
    <row r="104" spans="1:4" x14ac:dyDescent="0.3">
      <c r="A104" t="s">
        <v>60</v>
      </c>
      <c r="B104" t="s">
        <v>2707</v>
      </c>
      <c r="C104" t="s">
        <v>833</v>
      </c>
      <c r="D104" t="s">
        <v>2708</v>
      </c>
    </row>
    <row r="105" spans="1:4" x14ac:dyDescent="0.3">
      <c r="A105" t="s">
        <v>321</v>
      </c>
      <c r="B105" t="s">
        <v>2709</v>
      </c>
      <c r="C105" t="s">
        <v>2261</v>
      </c>
      <c r="D105" t="s">
        <v>2710</v>
      </c>
    </row>
    <row r="106" spans="1:4" x14ac:dyDescent="0.3">
      <c r="A106" t="s">
        <v>324</v>
      </c>
      <c r="B106" t="s">
        <v>2711</v>
      </c>
      <c r="C106" t="s">
        <v>2394</v>
      </c>
      <c r="D106" t="s">
        <v>2712</v>
      </c>
    </row>
    <row r="107" spans="1:4" x14ac:dyDescent="0.3">
      <c r="A107" t="s">
        <v>60</v>
      </c>
      <c r="B107" t="s">
        <v>2557</v>
      </c>
      <c r="C107" t="s">
        <v>586</v>
      </c>
      <c r="D107" t="s">
        <v>2713</v>
      </c>
    </row>
    <row r="108" spans="1:4" x14ac:dyDescent="0.3">
      <c r="A108" t="s">
        <v>60</v>
      </c>
      <c r="B108" t="s">
        <v>2705</v>
      </c>
      <c r="C108" t="s">
        <v>982</v>
      </c>
      <c r="D108" t="s">
        <v>2714</v>
      </c>
    </row>
    <row r="109" spans="1:4" x14ac:dyDescent="0.3">
      <c r="A109" t="s">
        <v>60</v>
      </c>
      <c r="B109" t="s">
        <v>2630</v>
      </c>
      <c r="C109" t="s">
        <v>758</v>
      </c>
      <c r="D109" t="s">
        <v>2715</v>
      </c>
    </row>
    <row r="110" spans="1:4" x14ac:dyDescent="0.3">
      <c r="A110" t="s">
        <v>321</v>
      </c>
      <c r="B110" t="s">
        <v>2709</v>
      </c>
      <c r="C110" t="s">
        <v>2256</v>
      </c>
      <c r="D110" t="s">
        <v>2716</v>
      </c>
    </row>
    <row r="111" spans="1:4" x14ac:dyDescent="0.3">
      <c r="A111" t="s">
        <v>317</v>
      </c>
      <c r="B111" t="s">
        <v>2717</v>
      </c>
      <c r="C111" t="s">
        <v>1616</v>
      </c>
      <c r="D111" t="s">
        <v>2718</v>
      </c>
    </row>
    <row r="112" spans="1:4" x14ac:dyDescent="0.3">
      <c r="A112" t="s">
        <v>317</v>
      </c>
      <c r="B112" t="s">
        <v>2717</v>
      </c>
      <c r="C112" t="s">
        <v>1633</v>
      </c>
      <c r="D112" t="s">
        <v>2719</v>
      </c>
    </row>
    <row r="113" spans="1:4" x14ac:dyDescent="0.3">
      <c r="A113" t="s">
        <v>315</v>
      </c>
      <c r="B113" t="s">
        <v>2659</v>
      </c>
      <c r="C113" t="s">
        <v>1133</v>
      </c>
      <c r="D113" t="s">
        <v>2720</v>
      </c>
    </row>
    <row r="114" spans="1:4" x14ac:dyDescent="0.3">
      <c r="A114" t="s">
        <v>317</v>
      </c>
      <c r="B114" t="s">
        <v>2688</v>
      </c>
      <c r="C114" t="s">
        <v>1571</v>
      </c>
      <c r="D114" t="s">
        <v>2721</v>
      </c>
    </row>
    <row r="115" spans="1:4" x14ac:dyDescent="0.3">
      <c r="A115" t="s">
        <v>310</v>
      </c>
      <c r="B115" t="s">
        <v>2539</v>
      </c>
      <c r="C115" t="s">
        <v>325</v>
      </c>
      <c r="D115" t="s">
        <v>2722</v>
      </c>
    </row>
    <row r="116" spans="1:4" x14ac:dyDescent="0.3">
      <c r="A116" t="s">
        <v>110</v>
      </c>
      <c r="B116" t="s">
        <v>2723</v>
      </c>
      <c r="C116" t="s">
        <v>374</v>
      </c>
      <c r="D116" t="s">
        <v>2724</v>
      </c>
    </row>
    <row r="117" spans="1:4" x14ac:dyDescent="0.3">
      <c r="A117" t="s">
        <v>60</v>
      </c>
      <c r="B117" t="s">
        <v>2630</v>
      </c>
      <c r="C117" t="s">
        <v>745</v>
      </c>
      <c r="D117" t="s">
        <v>2725</v>
      </c>
    </row>
    <row r="118" spans="1:4" x14ac:dyDescent="0.3">
      <c r="A118" t="s">
        <v>315</v>
      </c>
      <c r="B118" t="s">
        <v>2561</v>
      </c>
      <c r="C118" t="s">
        <v>1081</v>
      </c>
      <c r="D118" t="s">
        <v>2726</v>
      </c>
    </row>
    <row r="119" spans="1:4" x14ac:dyDescent="0.3">
      <c r="A119" t="s">
        <v>60</v>
      </c>
      <c r="B119" t="s">
        <v>2682</v>
      </c>
      <c r="C119" t="s">
        <v>898</v>
      </c>
      <c r="D119" t="s">
        <v>2727</v>
      </c>
    </row>
    <row r="120" spans="1:4" x14ac:dyDescent="0.3">
      <c r="A120" t="s">
        <v>60</v>
      </c>
      <c r="B120" t="s">
        <v>2545</v>
      </c>
      <c r="C120" t="s">
        <v>849</v>
      </c>
      <c r="D120" t="s">
        <v>2728</v>
      </c>
    </row>
    <row r="121" spans="1:4" x14ac:dyDescent="0.3">
      <c r="A121" t="s">
        <v>60</v>
      </c>
      <c r="B121" t="s">
        <v>2729</v>
      </c>
      <c r="C121" t="s">
        <v>694</v>
      </c>
      <c r="D121" t="s">
        <v>2730</v>
      </c>
    </row>
    <row r="122" spans="1:4" x14ac:dyDescent="0.3">
      <c r="A122" t="s">
        <v>324</v>
      </c>
      <c r="B122" t="s">
        <v>2731</v>
      </c>
      <c r="C122" t="s">
        <v>2352</v>
      </c>
      <c r="D122" t="s">
        <v>2732</v>
      </c>
    </row>
    <row r="123" spans="1:4" x14ac:dyDescent="0.3">
      <c r="A123" t="s">
        <v>315</v>
      </c>
      <c r="B123" t="s">
        <v>2659</v>
      </c>
      <c r="C123" t="s">
        <v>1136</v>
      </c>
      <c r="D123" t="s">
        <v>2733</v>
      </c>
    </row>
    <row r="124" spans="1:4" x14ac:dyDescent="0.3">
      <c r="A124" t="s">
        <v>110</v>
      </c>
      <c r="B124" t="s">
        <v>2723</v>
      </c>
      <c r="C124" t="s">
        <v>388</v>
      </c>
      <c r="D124" t="s">
        <v>2734</v>
      </c>
    </row>
    <row r="125" spans="1:4" x14ac:dyDescent="0.3">
      <c r="A125" t="s">
        <v>321</v>
      </c>
      <c r="B125" t="s">
        <v>2735</v>
      </c>
      <c r="C125" t="s">
        <v>2194</v>
      </c>
      <c r="D125" t="s">
        <v>2736</v>
      </c>
    </row>
    <row r="126" spans="1:4" x14ac:dyDescent="0.3">
      <c r="A126" t="s">
        <v>317</v>
      </c>
      <c r="B126" t="s">
        <v>2737</v>
      </c>
      <c r="C126" t="s">
        <v>1338</v>
      </c>
      <c r="D126" t="s">
        <v>2738</v>
      </c>
    </row>
    <row r="127" spans="1:4" x14ac:dyDescent="0.3">
      <c r="A127" t="s">
        <v>60</v>
      </c>
      <c r="B127" t="s">
        <v>2697</v>
      </c>
      <c r="C127" t="s">
        <v>778</v>
      </c>
      <c r="D127" t="s">
        <v>2739</v>
      </c>
    </row>
    <row r="128" spans="1:4" x14ac:dyDescent="0.3">
      <c r="A128" t="s">
        <v>60</v>
      </c>
      <c r="B128" t="s">
        <v>2628</v>
      </c>
      <c r="C128" t="s">
        <v>903</v>
      </c>
      <c r="D128" t="s">
        <v>2740</v>
      </c>
    </row>
    <row r="129" spans="1:4" x14ac:dyDescent="0.3">
      <c r="A129" t="s">
        <v>317</v>
      </c>
      <c r="B129" t="s">
        <v>2741</v>
      </c>
      <c r="C129" t="s">
        <v>1423</v>
      </c>
      <c r="D129" t="s">
        <v>2742</v>
      </c>
    </row>
    <row r="130" spans="1:4" x14ac:dyDescent="0.3">
      <c r="A130" t="s">
        <v>321</v>
      </c>
      <c r="B130" t="s">
        <v>2743</v>
      </c>
      <c r="C130" t="s">
        <v>2169</v>
      </c>
      <c r="D130" t="s">
        <v>2744</v>
      </c>
    </row>
    <row r="131" spans="1:4" x14ac:dyDescent="0.3">
      <c r="A131" t="s">
        <v>321</v>
      </c>
      <c r="B131" t="s">
        <v>2585</v>
      </c>
      <c r="C131" t="s">
        <v>1753</v>
      </c>
      <c r="D131" t="s">
        <v>2745</v>
      </c>
    </row>
    <row r="132" spans="1:4" x14ac:dyDescent="0.3">
      <c r="A132" t="s">
        <v>317</v>
      </c>
      <c r="B132" t="s">
        <v>2746</v>
      </c>
      <c r="C132" t="s">
        <v>1584</v>
      </c>
      <c r="D132" t="s">
        <v>2747</v>
      </c>
    </row>
    <row r="133" spans="1:4" x14ac:dyDescent="0.3">
      <c r="A133" t="s">
        <v>60</v>
      </c>
      <c r="B133" t="s">
        <v>2668</v>
      </c>
      <c r="C133" t="s">
        <v>717</v>
      </c>
      <c r="D133" t="s">
        <v>2748</v>
      </c>
    </row>
    <row r="134" spans="1:4" x14ac:dyDescent="0.3">
      <c r="A134" t="s">
        <v>321</v>
      </c>
      <c r="B134" t="s">
        <v>2686</v>
      </c>
      <c r="C134" t="s">
        <v>1832</v>
      </c>
      <c r="D134" t="s">
        <v>2749</v>
      </c>
    </row>
    <row r="135" spans="1:4" x14ac:dyDescent="0.3">
      <c r="A135" t="s">
        <v>317</v>
      </c>
      <c r="B135" t="s">
        <v>2746</v>
      </c>
      <c r="C135" t="s">
        <v>1594</v>
      </c>
      <c r="D135" t="s">
        <v>2750</v>
      </c>
    </row>
    <row r="136" spans="1:4" x14ac:dyDescent="0.3">
      <c r="A136" t="s">
        <v>317</v>
      </c>
      <c r="B136" t="s">
        <v>2737</v>
      </c>
      <c r="C136" t="s">
        <v>1328</v>
      </c>
      <c r="D136" t="s">
        <v>2751</v>
      </c>
    </row>
    <row r="137" spans="1:4" x14ac:dyDescent="0.3">
      <c r="A137" t="s">
        <v>321</v>
      </c>
      <c r="B137" t="s">
        <v>2593</v>
      </c>
      <c r="C137" t="s">
        <v>1940</v>
      </c>
      <c r="D137" t="s">
        <v>2752</v>
      </c>
    </row>
    <row r="138" spans="1:4" x14ac:dyDescent="0.3">
      <c r="A138" t="s">
        <v>60</v>
      </c>
      <c r="B138" t="s">
        <v>2697</v>
      </c>
      <c r="C138" t="s">
        <v>786</v>
      </c>
      <c r="D138" t="s">
        <v>2753</v>
      </c>
    </row>
    <row r="139" spans="1:4" x14ac:dyDescent="0.3">
      <c r="A139" t="s">
        <v>321</v>
      </c>
      <c r="B139" t="s">
        <v>2533</v>
      </c>
      <c r="C139" t="s">
        <v>1965</v>
      </c>
      <c r="D139" t="s">
        <v>2754</v>
      </c>
    </row>
    <row r="140" spans="1:4" x14ac:dyDescent="0.3">
      <c r="A140" t="s">
        <v>60</v>
      </c>
      <c r="B140" t="s">
        <v>2682</v>
      </c>
      <c r="C140" t="s">
        <v>892</v>
      </c>
      <c r="D140" t="s">
        <v>2755</v>
      </c>
    </row>
    <row r="141" spans="1:4" x14ac:dyDescent="0.3">
      <c r="A141" t="s">
        <v>60</v>
      </c>
      <c r="B141" t="s">
        <v>2622</v>
      </c>
      <c r="C141" t="s">
        <v>995</v>
      </c>
      <c r="D141" t="s">
        <v>2756</v>
      </c>
    </row>
    <row r="142" spans="1:4" x14ac:dyDescent="0.3">
      <c r="A142" t="s">
        <v>317</v>
      </c>
      <c r="B142" t="s">
        <v>2582</v>
      </c>
      <c r="C142" t="s">
        <v>1439</v>
      </c>
      <c r="D142" t="s">
        <v>2757</v>
      </c>
    </row>
    <row r="143" spans="1:4" x14ac:dyDescent="0.3">
      <c r="A143" t="s">
        <v>60</v>
      </c>
      <c r="B143" t="s">
        <v>2547</v>
      </c>
      <c r="C143" t="s">
        <v>969</v>
      </c>
      <c r="D143" t="s">
        <v>2758</v>
      </c>
    </row>
    <row r="144" spans="1:4" x14ac:dyDescent="0.3">
      <c r="A144" t="s">
        <v>317</v>
      </c>
      <c r="B144" t="s">
        <v>2759</v>
      </c>
      <c r="C144" t="s">
        <v>1287</v>
      </c>
      <c r="D144" t="s">
        <v>2760</v>
      </c>
    </row>
    <row r="145" spans="1:4" x14ac:dyDescent="0.3">
      <c r="A145" t="s">
        <v>60</v>
      </c>
      <c r="B145" t="s">
        <v>2630</v>
      </c>
      <c r="C145" t="s">
        <v>742</v>
      </c>
      <c r="D145" t="s">
        <v>2761</v>
      </c>
    </row>
    <row r="146" spans="1:4" x14ac:dyDescent="0.3">
      <c r="A146" t="s">
        <v>60</v>
      </c>
      <c r="B146" t="s">
        <v>2705</v>
      </c>
      <c r="C146" t="s">
        <v>989</v>
      </c>
      <c r="D146" t="s">
        <v>2762</v>
      </c>
    </row>
    <row r="147" spans="1:4" x14ac:dyDescent="0.3">
      <c r="A147" t="s">
        <v>315</v>
      </c>
      <c r="B147" t="s">
        <v>2659</v>
      </c>
      <c r="C147" t="s">
        <v>1138</v>
      </c>
      <c r="D147" t="s">
        <v>2763</v>
      </c>
    </row>
    <row r="148" spans="1:4" x14ac:dyDescent="0.3">
      <c r="A148" t="s">
        <v>60</v>
      </c>
      <c r="B148" t="s">
        <v>2545</v>
      </c>
      <c r="C148" t="s">
        <v>846</v>
      </c>
      <c r="D148" t="s">
        <v>2764</v>
      </c>
    </row>
    <row r="149" spans="1:4" x14ac:dyDescent="0.3">
      <c r="A149" t="s">
        <v>317</v>
      </c>
      <c r="B149" t="s">
        <v>2765</v>
      </c>
      <c r="C149" t="s">
        <v>1186</v>
      </c>
      <c r="D149" t="s">
        <v>2766</v>
      </c>
    </row>
    <row r="150" spans="1:4" x14ac:dyDescent="0.3">
      <c r="A150" t="s">
        <v>317</v>
      </c>
      <c r="B150" t="s">
        <v>2767</v>
      </c>
      <c r="C150" t="s">
        <v>1419</v>
      </c>
      <c r="D150" t="s">
        <v>2768</v>
      </c>
    </row>
    <row r="151" spans="1:4" x14ac:dyDescent="0.3">
      <c r="A151" t="s">
        <v>321</v>
      </c>
      <c r="B151" t="s">
        <v>2769</v>
      </c>
      <c r="C151" t="s">
        <v>2058</v>
      </c>
      <c r="D151" t="s">
        <v>2770</v>
      </c>
    </row>
    <row r="152" spans="1:4" x14ac:dyDescent="0.3">
      <c r="A152" t="s">
        <v>321</v>
      </c>
      <c r="B152" t="s">
        <v>2771</v>
      </c>
      <c r="C152" t="s">
        <v>2304</v>
      </c>
      <c r="D152" t="s">
        <v>2772</v>
      </c>
    </row>
    <row r="153" spans="1:4" x14ac:dyDescent="0.3">
      <c r="A153" t="s">
        <v>315</v>
      </c>
      <c r="B153" t="s">
        <v>2663</v>
      </c>
      <c r="C153" t="s">
        <v>1167</v>
      </c>
      <c r="D153" t="s">
        <v>2773</v>
      </c>
    </row>
    <row r="154" spans="1:4" x14ac:dyDescent="0.3">
      <c r="A154" t="s">
        <v>110</v>
      </c>
      <c r="B154" t="s">
        <v>2723</v>
      </c>
      <c r="C154" t="s">
        <v>370</v>
      </c>
      <c r="D154" t="s">
        <v>2774</v>
      </c>
    </row>
    <row r="155" spans="1:4" x14ac:dyDescent="0.3">
      <c r="A155" t="s">
        <v>321</v>
      </c>
      <c r="B155" t="s">
        <v>2693</v>
      </c>
      <c r="C155" t="s">
        <v>1800</v>
      </c>
      <c r="D155" t="s">
        <v>2775</v>
      </c>
    </row>
    <row r="156" spans="1:4" x14ac:dyDescent="0.3">
      <c r="A156" t="s">
        <v>317</v>
      </c>
      <c r="B156" t="s">
        <v>2637</v>
      </c>
      <c r="C156" t="s">
        <v>1366</v>
      </c>
      <c r="D156" t="s">
        <v>2776</v>
      </c>
    </row>
    <row r="157" spans="1:4" x14ac:dyDescent="0.3">
      <c r="A157" t="s">
        <v>60</v>
      </c>
      <c r="B157" t="s">
        <v>2545</v>
      </c>
      <c r="C157" t="s">
        <v>858</v>
      </c>
      <c r="D157" t="s">
        <v>2777</v>
      </c>
    </row>
    <row r="158" spans="1:4" x14ac:dyDescent="0.3">
      <c r="A158" t="s">
        <v>321</v>
      </c>
      <c r="B158" t="s">
        <v>2703</v>
      </c>
      <c r="C158" t="s">
        <v>1959</v>
      </c>
      <c r="D158" t="s">
        <v>2778</v>
      </c>
    </row>
    <row r="159" spans="1:4" x14ac:dyDescent="0.3">
      <c r="A159" t="s">
        <v>317</v>
      </c>
      <c r="B159" t="s">
        <v>2779</v>
      </c>
      <c r="C159" t="s">
        <v>1254</v>
      </c>
      <c r="D159" t="s">
        <v>2780</v>
      </c>
    </row>
    <row r="160" spans="1:4" x14ac:dyDescent="0.3">
      <c r="A160" t="s">
        <v>321</v>
      </c>
      <c r="B160" t="s">
        <v>2781</v>
      </c>
      <c r="C160" t="s">
        <v>1872</v>
      </c>
      <c r="D160" t="s">
        <v>2782</v>
      </c>
    </row>
    <row r="161" spans="1:4" x14ac:dyDescent="0.3">
      <c r="A161" t="s">
        <v>60</v>
      </c>
      <c r="B161" t="s">
        <v>2729</v>
      </c>
      <c r="C161" t="s">
        <v>670</v>
      </c>
      <c r="D161" t="s">
        <v>2783</v>
      </c>
    </row>
    <row r="162" spans="1:4" x14ac:dyDescent="0.3">
      <c r="A162" t="s">
        <v>317</v>
      </c>
      <c r="B162" t="s">
        <v>2741</v>
      </c>
      <c r="C162" t="s">
        <v>1421</v>
      </c>
      <c r="D162" t="s">
        <v>2784</v>
      </c>
    </row>
    <row r="163" spans="1:4" x14ac:dyDescent="0.3">
      <c r="A163" t="s">
        <v>60</v>
      </c>
      <c r="B163" t="s">
        <v>2622</v>
      </c>
      <c r="C163" t="s">
        <v>1012</v>
      </c>
      <c r="D163" t="s">
        <v>2785</v>
      </c>
    </row>
    <row r="164" spans="1:4" x14ac:dyDescent="0.3">
      <c r="A164" t="s">
        <v>315</v>
      </c>
      <c r="B164" t="s">
        <v>2786</v>
      </c>
      <c r="C164" t="s">
        <v>1095</v>
      </c>
      <c r="D164" t="s">
        <v>2787</v>
      </c>
    </row>
    <row r="165" spans="1:4" x14ac:dyDescent="0.3">
      <c r="A165" t="s">
        <v>315</v>
      </c>
      <c r="B165" t="s">
        <v>2717</v>
      </c>
      <c r="C165" t="s">
        <v>1170</v>
      </c>
      <c r="D165" t="s">
        <v>2788</v>
      </c>
    </row>
    <row r="166" spans="1:4" x14ac:dyDescent="0.3">
      <c r="A166" t="s">
        <v>321</v>
      </c>
      <c r="B166" t="s">
        <v>2735</v>
      </c>
      <c r="C166" t="s">
        <v>2196</v>
      </c>
      <c r="D166" t="s">
        <v>2789</v>
      </c>
    </row>
    <row r="167" spans="1:4" x14ac:dyDescent="0.3">
      <c r="A167" t="s">
        <v>317</v>
      </c>
      <c r="B167" t="s">
        <v>2790</v>
      </c>
      <c r="C167" t="s">
        <v>1546</v>
      </c>
      <c r="D167" t="s">
        <v>2791</v>
      </c>
    </row>
    <row r="168" spans="1:4" x14ac:dyDescent="0.3">
      <c r="A168" t="s">
        <v>324</v>
      </c>
      <c r="B168" t="s">
        <v>2792</v>
      </c>
      <c r="C168" t="s">
        <v>2348</v>
      </c>
      <c r="D168" t="s">
        <v>2793</v>
      </c>
    </row>
    <row r="169" spans="1:4" x14ac:dyDescent="0.3">
      <c r="A169" t="s">
        <v>321</v>
      </c>
      <c r="B169" t="s">
        <v>2794</v>
      </c>
      <c r="C169" t="s">
        <v>2015</v>
      </c>
      <c r="D169" t="s">
        <v>2795</v>
      </c>
    </row>
    <row r="170" spans="1:4" x14ac:dyDescent="0.3">
      <c r="A170" t="s">
        <v>324</v>
      </c>
      <c r="B170" t="s">
        <v>2792</v>
      </c>
      <c r="C170" t="s">
        <v>2340</v>
      </c>
      <c r="D170" t="s">
        <v>2796</v>
      </c>
    </row>
    <row r="171" spans="1:4" x14ac:dyDescent="0.3">
      <c r="A171" t="s">
        <v>60</v>
      </c>
      <c r="B171" t="s">
        <v>2729</v>
      </c>
      <c r="C171" t="s">
        <v>676</v>
      </c>
      <c r="D171" t="s">
        <v>2797</v>
      </c>
    </row>
    <row r="172" spans="1:4" x14ac:dyDescent="0.3">
      <c r="A172" t="s">
        <v>317</v>
      </c>
      <c r="B172" t="s">
        <v>2798</v>
      </c>
      <c r="C172" t="s">
        <v>1220</v>
      </c>
      <c r="D172" t="s">
        <v>2799</v>
      </c>
    </row>
    <row r="173" spans="1:4" x14ac:dyDescent="0.3">
      <c r="A173" t="s">
        <v>315</v>
      </c>
      <c r="B173" t="s">
        <v>2800</v>
      </c>
      <c r="C173" t="s">
        <v>1053</v>
      </c>
      <c r="D173" t="s">
        <v>2801</v>
      </c>
    </row>
    <row r="174" spans="1:4" x14ac:dyDescent="0.3">
      <c r="A174" t="s">
        <v>321</v>
      </c>
      <c r="B174" t="s">
        <v>2802</v>
      </c>
      <c r="C174" t="s">
        <v>1807</v>
      </c>
      <c r="D174" t="s">
        <v>2803</v>
      </c>
    </row>
    <row r="175" spans="1:4" x14ac:dyDescent="0.3">
      <c r="A175" t="s">
        <v>321</v>
      </c>
      <c r="B175" t="s">
        <v>2563</v>
      </c>
      <c r="C175" t="s">
        <v>2110</v>
      </c>
      <c r="D175" t="s">
        <v>2804</v>
      </c>
    </row>
    <row r="176" spans="1:4" x14ac:dyDescent="0.3">
      <c r="A176" t="s">
        <v>321</v>
      </c>
      <c r="B176" t="s">
        <v>2781</v>
      </c>
      <c r="C176" t="s">
        <v>1873</v>
      </c>
      <c r="D176" t="s">
        <v>2805</v>
      </c>
    </row>
    <row r="177" spans="1:4" x14ac:dyDescent="0.3">
      <c r="A177" t="s">
        <v>317</v>
      </c>
      <c r="B177" t="s">
        <v>2765</v>
      </c>
      <c r="C177" t="s">
        <v>1190</v>
      </c>
      <c r="D177" t="s">
        <v>2806</v>
      </c>
    </row>
    <row r="178" spans="1:4" x14ac:dyDescent="0.3">
      <c r="A178" t="s">
        <v>324</v>
      </c>
      <c r="B178" t="s">
        <v>2792</v>
      </c>
      <c r="C178" t="s">
        <v>2339</v>
      </c>
      <c r="D178" t="s">
        <v>2807</v>
      </c>
    </row>
    <row r="179" spans="1:4" x14ac:dyDescent="0.3">
      <c r="A179" t="s">
        <v>60</v>
      </c>
      <c r="B179" t="s">
        <v>2690</v>
      </c>
      <c r="C179" t="s">
        <v>515</v>
      </c>
      <c r="D179" t="s">
        <v>2808</v>
      </c>
    </row>
    <row r="180" spans="1:4" x14ac:dyDescent="0.3">
      <c r="A180" t="s">
        <v>321</v>
      </c>
      <c r="B180" t="s">
        <v>2809</v>
      </c>
      <c r="C180" t="s">
        <v>2145</v>
      </c>
      <c r="D180" t="s">
        <v>2810</v>
      </c>
    </row>
    <row r="181" spans="1:4" x14ac:dyDescent="0.3">
      <c r="A181" t="s">
        <v>315</v>
      </c>
      <c r="B181" t="s">
        <v>2659</v>
      </c>
      <c r="C181" t="s">
        <v>1128</v>
      </c>
      <c r="D181" t="s">
        <v>2811</v>
      </c>
    </row>
    <row r="182" spans="1:4" x14ac:dyDescent="0.3">
      <c r="A182" t="s">
        <v>315</v>
      </c>
      <c r="B182" t="s">
        <v>2555</v>
      </c>
      <c r="C182" t="s">
        <v>1054</v>
      </c>
      <c r="D182" t="s">
        <v>2812</v>
      </c>
    </row>
    <row r="183" spans="1:4" x14ac:dyDescent="0.3">
      <c r="A183" t="s">
        <v>317</v>
      </c>
      <c r="B183" t="s">
        <v>2531</v>
      </c>
      <c r="C183" t="s">
        <v>1202</v>
      </c>
      <c r="D183" t="s">
        <v>2813</v>
      </c>
    </row>
    <row r="184" spans="1:4" x14ac:dyDescent="0.3">
      <c r="A184" t="s">
        <v>317</v>
      </c>
      <c r="B184" t="s">
        <v>2814</v>
      </c>
      <c r="C184" t="s">
        <v>1235</v>
      </c>
      <c r="D184" t="s">
        <v>2815</v>
      </c>
    </row>
    <row r="185" spans="1:4" x14ac:dyDescent="0.3">
      <c r="A185" t="s">
        <v>315</v>
      </c>
      <c r="B185" t="s">
        <v>2659</v>
      </c>
      <c r="C185" t="s">
        <v>1146</v>
      </c>
      <c r="D185" t="s">
        <v>2816</v>
      </c>
    </row>
    <row r="186" spans="1:4" x14ac:dyDescent="0.3">
      <c r="A186" t="s">
        <v>317</v>
      </c>
      <c r="B186" t="s">
        <v>2648</v>
      </c>
      <c r="C186" t="s">
        <v>1658</v>
      </c>
      <c r="D186" t="s">
        <v>2817</v>
      </c>
    </row>
    <row r="187" spans="1:4" x14ac:dyDescent="0.3">
      <c r="A187" t="s">
        <v>324</v>
      </c>
      <c r="B187" t="s">
        <v>2818</v>
      </c>
      <c r="C187" t="s">
        <v>2372</v>
      </c>
      <c r="D187" t="s">
        <v>2819</v>
      </c>
    </row>
    <row r="188" spans="1:4" x14ac:dyDescent="0.3">
      <c r="A188" t="s">
        <v>317</v>
      </c>
      <c r="B188" t="s">
        <v>2648</v>
      </c>
      <c r="C188" t="s">
        <v>1665</v>
      </c>
      <c r="D188" t="s">
        <v>2820</v>
      </c>
    </row>
    <row r="189" spans="1:4" x14ac:dyDescent="0.3">
      <c r="A189" t="s">
        <v>317</v>
      </c>
      <c r="B189" t="s">
        <v>2790</v>
      </c>
      <c r="C189" t="s">
        <v>1540</v>
      </c>
      <c r="D189" t="s">
        <v>2821</v>
      </c>
    </row>
    <row r="190" spans="1:4" x14ac:dyDescent="0.3">
      <c r="A190" t="s">
        <v>60</v>
      </c>
      <c r="B190" t="s">
        <v>2628</v>
      </c>
      <c r="C190" t="s">
        <v>915</v>
      </c>
      <c r="D190" t="s">
        <v>2822</v>
      </c>
    </row>
    <row r="191" spans="1:4" x14ac:dyDescent="0.3">
      <c r="A191" t="s">
        <v>321</v>
      </c>
      <c r="B191" t="s">
        <v>2823</v>
      </c>
      <c r="C191" t="s">
        <v>2176</v>
      </c>
      <c r="D191" t="s">
        <v>2824</v>
      </c>
    </row>
    <row r="192" spans="1:4" x14ac:dyDescent="0.3">
      <c r="A192" t="s">
        <v>321</v>
      </c>
      <c r="B192" t="s">
        <v>2603</v>
      </c>
      <c r="C192" t="s">
        <v>2010</v>
      </c>
      <c r="D192" t="s">
        <v>2825</v>
      </c>
    </row>
    <row r="193" spans="1:4" x14ac:dyDescent="0.3">
      <c r="A193" t="s">
        <v>317</v>
      </c>
      <c r="B193" t="s">
        <v>2541</v>
      </c>
      <c r="C193" t="s">
        <v>1466</v>
      </c>
      <c r="D193" t="s">
        <v>2826</v>
      </c>
    </row>
    <row r="194" spans="1:4" x14ac:dyDescent="0.3">
      <c r="A194" t="s">
        <v>60</v>
      </c>
      <c r="B194" t="s">
        <v>2571</v>
      </c>
      <c r="C194" t="s">
        <v>816</v>
      </c>
      <c r="D194" t="s">
        <v>2827</v>
      </c>
    </row>
    <row r="195" spans="1:4" x14ac:dyDescent="0.3">
      <c r="A195" t="s">
        <v>60</v>
      </c>
      <c r="B195" t="s">
        <v>2682</v>
      </c>
      <c r="C195" t="s">
        <v>895</v>
      </c>
      <c r="D195" t="s">
        <v>2828</v>
      </c>
    </row>
    <row r="196" spans="1:4" x14ac:dyDescent="0.3">
      <c r="A196" t="s">
        <v>321</v>
      </c>
      <c r="B196" t="s">
        <v>2829</v>
      </c>
      <c r="C196" t="s">
        <v>1885</v>
      </c>
      <c r="D196" t="s">
        <v>2830</v>
      </c>
    </row>
    <row r="197" spans="1:4" x14ac:dyDescent="0.3">
      <c r="A197" t="s">
        <v>60</v>
      </c>
      <c r="B197" t="s">
        <v>2682</v>
      </c>
      <c r="C197" t="s">
        <v>877</v>
      </c>
      <c r="D197" t="s">
        <v>2831</v>
      </c>
    </row>
    <row r="198" spans="1:4" x14ac:dyDescent="0.3">
      <c r="A198" t="s">
        <v>317</v>
      </c>
      <c r="B198" t="s">
        <v>2790</v>
      </c>
      <c r="C198" t="s">
        <v>1538</v>
      </c>
      <c r="D198" t="s">
        <v>2832</v>
      </c>
    </row>
    <row r="199" spans="1:4" x14ac:dyDescent="0.3">
      <c r="A199" t="s">
        <v>60</v>
      </c>
      <c r="B199" t="s">
        <v>2833</v>
      </c>
      <c r="C199" t="s">
        <v>630</v>
      </c>
      <c r="D199" t="s">
        <v>2834</v>
      </c>
    </row>
    <row r="200" spans="1:4" x14ac:dyDescent="0.3">
      <c r="A200" t="s">
        <v>60</v>
      </c>
      <c r="B200" t="s">
        <v>2690</v>
      </c>
      <c r="C200" t="s">
        <v>491</v>
      </c>
      <c r="D200" t="s">
        <v>2835</v>
      </c>
    </row>
    <row r="201" spans="1:4" x14ac:dyDescent="0.3">
      <c r="A201" t="s">
        <v>60</v>
      </c>
      <c r="B201" t="s">
        <v>2705</v>
      </c>
      <c r="C201" t="s">
        <v>991</v>
      </c>
      <c r="D201" t="s">
        <v>2836</v>
      </c>
    </row>
    <row r="202" spans="1:4" x14ac:dyDescent="0.3">
      <c r="A202" t="s">
        <v>317</v>
      </c>
      <c r="B202" t="s">
        <v>2809</v>
      </c>
      <c r="C202" t="s">
        <v>1519</v>
      </c>
      <c r="D202" t="s">
        <v>2837</v>
      </c>
    </row>
    <row r="203" spans="1:4" x14ac:dyDescent="0.3">
      <c r="A203" t="s">
        <v>60</v>
      </c>
      <c r="B203" t="s">
        <v>2557</v>
      </c>
      <c r="C203" t="s">
        <v>574</v>
      </c>
      <c r="D203" t="s">
        <v>2838</v>
      </c>
    </row>
    <row r="204" spans="1:4" x14ac:dyDescent="0.3">
      <c r="A204" t="s">
        <v>317</v>
      </c>
      <c r="B204" t="s">
        <v>2574</v>
      </c>
      <c r="C204" t="s">
        <v>1566</v>
      </c>
      <c r="D204" t="s">
        <v>2839</v>
      </c>
    </row>
    <row r="205" spans="1:4" x14ac:dyDescent="0.3">
      <c r="A205" t="s">
        <v>315</v>
      </c>
      <c r="B205" t="s">
        <v>2786</v>
      </c>
      <c r="C205" t="s">
        <v>1094</v>
      </c>
      <c r="D205" t="s">
        <v>2840</v>
      </c>
    </row>
    <row r="206" spans="1:4" x14ac:dyDescent="0.3">
      <c r="A206" t="s">
        <v>321</v>
      </c>
      <c r="B206" t="s">
        <v>2809</v>
      </c>
      <c r="C206" t="s">
        <v>2139</v>
      </c>
      <c r="D206" t="s">
        <v>2841</v>
      </c>
    </row>
    <row r="207" spans="1:4" x14ac:dyDescent="0.3">
      <c r="A207" t="s">
        <v>317</v>
      </c>
      <c r="B207" t="s">
        <v>2619</v>
      </c>
      <c r="C207" t="s">
        <v>1379</v>
      </c>
      <c r="D207" t="s">
        <v>2842</v>
      </c>
    </row>
    <row r="208" spans="1:4" x14ac:dyDescent="0.3">
      <c r="A208" t="s">
        <v>321</v>
      </c>
      <c r="B208" t="s">
        <v>2582</v>
      </c>
      <c r="C208" t="s">
        <v>2053</v>
      </c>
      <c r="D208" t="s">
        <v>2843</v>
      </c>
    </row>
    <row r="209" spans="1:4" x14ac:dyDescent="0.3">
      <c r="A209" t="s">
        <v>321</v>
      </c>
      <c r="B209" t="s">
        <v>2844</v>
      </c>
      <c r="C209" t="s">
        <v>2130</v>
      </c>
      <c r="D209" t="s">
        <v>2845</v>
      </c>
    </row>
    <row r="210" spans="1:4" x14ac:dyDescent="0.3">
      <c r="A210" t="s">
        <v>317</v>
      </c>
      <c r="B210" t="s">
        <v>2637</v>
      </c>
      <c r="C210" t="s">
        <v>1367</v>
      </c>
      <c r="D210" t="s">
        <v>2846</v>
      </c>
    </row>
    <row r="211" spans="1:4" x14ac:dyDescent="0.3">
      <c r="A211" t="s">
        <v>315</v>
      </c>
      <c r="B211" t="s">
        <v>2663</v>
      </c>
      <c r="C211" t="s">
        <v>1159</v>
      </c>
      <c r="D211" t="s">
        <v>2847</v>
      </c>
    </row>
    <row r="212" spans="1:4" x14ac:dyDescent="0.3">
      <c r="A212" t="s">
        <v>321</v>
      </c>
      <c r="B212" t="s">
        <v>2700</v>
      </c>
      <c r="C212" t="s">
        <v>2241</v>
      </c>
      <c r="D212" t="s">
        <v>2848</v>
      </c>
    </row>
    <row r="213" spans="1:4" x14ac:dyDescent="0.3">
      <c r="A213" t="s">
        <v>324</v>
      </c>
      <c r="B213" t="s">
        <v>2792</v>
      </c>
      <c r="C213" t="s">
        <v>2333</v>
      </c>
      <c r="D213" t="s">
        <v>2849</v>
      </c>
    </row>
    <row r="214" spans="1:4" x14ac:dyDescent="0.3">
      <c r="A214" t="s">
        <v>60</v>
      </c>
      <c r="B214" t="s">
        <v>2697</v>
      </c>
      <c r="C214" t="s">
        <v>784</v>
      </c>
      <c r="D214" t="s">
        <v>2850</v>
      </c>
    </row>
    <row r="215" spans="1:4" x14ac:dyDescent="0.3">
      <c r="A215" t="s">
        <v>60</v>
      </c>
      <c r="B215" t="s">
        <v>2628</v>
      </c>
      <c r="C215" t="s">
        <v>907</v>
      </c>
      <c r="D215" t="s">
        <v>2851</v>
      </c>
    </row>
    <row r="216" spans="1:4" x14ac:dyDescent="0.3">
      <c r="A216" t="s">
        <v>321</v>
      </c>
      <c r="B216" t="s">
        <v>2563</v>
      </c>
      <c r="C216" t="s">
        <v>2100</v>
      </c>
      <c r="D216" t="s">
        <v>2852</v>
      </c>
    </row>
    <row r="217" spans="1:4" x14ac:dyDescent="0.3">
      <c r="A217" t="s">
        <v>60</v>
      </c>
      <c r="B217" t="s">
        <v>2729</v>
      </c>
      <c r="C217" t="s">
        <v>702</v>
      </c>
      <c r="D217" t="s">
        <v>2853</v>
      </c>
    </row>
    <row r="218" spans="1:4" x14ac:dyDescent="0.3">
      <c r="A218" t="s">
        <v>321</v>
      </c>
      <c r="B218" t="s">
        <v>2641</v>
      </c>
      <c r="C218" t="s">
        <v>2180</v>
      </c>
      <c r="D218" t="s">
        <v>2854</v>
      </c>
    </row>
    <row r="219" spans="1:4" x14ac:dyDescent="0.3">
      <c r="A219" t="s">
        <v>321</v>
      </c>
      <c r="B219" t="s">
        <v>2578</v>
      </c>
      <c r="C219" t="s">
        <v>2051</v>
      </c>
      <c r="D219" t="s">
        <v>2855</v>
      </c>
    </row>
    <row r="220" spans="1:4" x14ac:dyDescent="0.3">
      <c r="A220" t="s">
        <v>317</v>
      </c>
      <c r="B220" t="s">
        <v>2531</v>
      </c>
      <c r="C220" t="s">
        <v>1203</v>
      </c>
      <c r="D220" t="s">
        <v>2856</v>
      </c>
    </row>
    <row r="221" spans="1:4" x14ac:dyDescent="0.3">
      <c r="A221" t="s">
        <v>321</v>
      </c>
      <c r="B221" t="s">
        <v>2635</v>
      </c>
      <c r="C221" t="s">
        <v>1911</v>
      </c>
      <c r="D221" t="s">
        <v>2857</v>
      </c>
    </row>
    <row r="222" spans="1:4" x14ac:dyDescent="0.3">
      <c r="A222" t="s">
        <v>321</v>
      </c>
      <c r="B222" t="s">
        <v>2833</v>
      </c>
      <c r="C222" t="s">
        <v>1829</v>
      </c>
      <c r="D222" t="s">
        <v>2858</v>
      </c>
    </row>
    <row r="223" spans="1:4" x14ac:dyDescent="0.3">
      <c r="A223" t="s">
        <v>317</v>
      </c>
      <c r="B223" t="s">
        <v>2859</v>
      </c>
      <c r="C223" t="s">
        <v>1645</v>
      </c>
      <c r="D223" t="s">
        <v>2860</v>
      </c>
    </row>
    <row r="224" spans="1:4" x14ac:dyDescent="0.3">
      <c r="A224" t="s">
        <v>317</v>
      </c>
      <c r="B224" t="s">
        <v>2582</v>
      </c>
      <c r="C224" t="s">
        <v>1437</v>
      </c>
      <c r="D224" t="s">
        <v>2861</v>
      </c>
    </row>
    <row r="225" spans="1:4" x14ac:dyDescent="0.3">
      <c r="A225" t="s">
        <v>321</v>
      </c>
      <c r="B225" t="s">
        <v>2862</v>
      </c>
      <c r="C225" t="s">
        <v>2084</v>
      </c>
      <c r="D225" t="s">
        <v>2863</v>
      </c>
    </row>
    <row r="226" spans="1:4" x14ac:dyDescent="0.3">
      <c r="A226" t="s">
        <v>324</v>
      </c>
      <c r="B226" t="s">
        <v>2792</v>
      </c>
      <c r="C226" t="s">
        <v>2346</v>
      </c>
      <c r="D226" t="s">
        <v>2864</v>
      </c>
    </row>
    <row r="227" spans="1:4" x14ac:dyDescent="0.3">
      <c r="A227" t="s">
        <v>317</v>
      </c>
      <c r="B227" t="s">
        <v>2619</v>
      </c>
      <c r="C227" t="s">
        <v>1374</v>
      </c>
      <c r="D227" t="s">
        <v>2865</v>
      </c>
    </row>
    <row r="228" spans="1:4" x14ac:dyDescent="0.3">
      <c r="A228" t="s">
        <v>60</v>
      </c>
      <c r="B228" t="s">
        <v>2679</v>
      </c>
      <c r="C228" t="s">
        <v>550</v>
      </c>
      <c r="D228" t="s">
        <v>2866</v>
      </c>
    </row>
    <row r="229" spans="1:4" x14ac:dyDescent="0.3">
      <c r="A229" t="s">
        <v>317</v>
      </c>
      <c r="B229" t="s">
        <v>2790</v>
      </c>
      <c r="C229" t="s">
        <v>1537</v>
      </c>
      <c r="D229" t="s">
        <v>2867</v>
      </c>
    </row>
    <row r="230" spans="1:4" x14ac:dyDescent="0.3">
      <c r="A230" t="s">
        <v>315</v>
      </c>
      <c r="B230" t="s">
        <v>2659</v>
      </c>
      <c r="C230" t="s">
        <v>1131</v>
      </c>
      <c r="D230" t="s">
        <v>2868</v>
      </c>
    </row>
    <row r="231" spans="1:4" x14ac:dyDescent="0.3">
      <c r="A231" t="s">
        <v>321</v>
      </c>
      <c r="B231" t="s">
        <v>2615</v>
      </c>
      <c r="C231" t="s">
        <v>2118</v>
      </c>
      <c r="D231" t="s">
        <v>2869</v>
      </c>
    </row>
    <row r="232" spans="1:4" x14ac:dyDescent="0.3">
      <c r="A232" t="s">
        <v>317</v>
      </c>
      <c r="B232" t="s">
        <v>2870</v>
      </c>
      <c r="C232" t="s">
        <v>1505</v>
      </c>
      <c r="D232" t="s">
        <v>2871</v>
      </c>
    </row>
    <row r="233" spans="1:4" x14ac:dyDescent="0.3">
      <c r="A233" t="s">
        <v>60</v>
      </c>
      <c r="B233" t="s">
        <v>2800</v>
      </c>
      <c r="C233" t="s">
        <v>407</v>
      </c>
      <c r="D233" t="s">
        <v>2872</v>
      </c>
    </row>
    <row r="234" spans="1:4" x14ac:dyDescent="0.3">
      <c r="A234" t="s">
        <v>317</v>
      </c>
      <c r="B234" t="s">
        <v>2541</v>
      </c>
      <c r="C234" t="s">
        <v>1474</v>
      </c>
      <c r="D234" t="s">
        <v>2873</v>
      </c>
    </row>
    <row r="235" spans="1:4" x14ac:dyDescent="0.3">
      <c r="A235" t="s">
        <v>317</v>
      </c>
      <c r="B235" t="s">
        <v>2809</v>
      </c>
      <c r="C235" t="s">
        <v>1525</v>
      </c>
      <c r="D235" t="s">
        <v>2874</v>
      </c>
    </row>
    <row r="236" spans="1:4" x14ac:dyDescent="0.3">
      <c r="A236" t="s">
        <v>60</v>
      </c>
      <c r="B236" t="s">
        <v>2559</v>
      </c>
      <c r="C236" t="s">
        <v>934</v>
      </c>
      <c r="D236" t="s">
        <v>2875</v>
      </c>
    </row>
    <row r="237" spans="1:4" x14ac:dyDescent="0.3">
      <c r="A237" t="s">
        <v>321</v>
      </c>
      <c r="B237" t="s">
        <v>2672</v>
      </c>
      <c r="C237" t="s">
        <v>1932</v>
      </c>
      <c r="D237" t="s">
        <v>2876</v>
      </c>
    </row>
    <row r="238" spans="1:4" x14ac:dyDescent="0.3">
      <c r="A238" t="s">
        <v>315</v>
      </c>
      <c r="B238" t="s">
        <v>2645</v>
      </c>
      <c r="C238" t="s">
        <v>1109</v>
      </c>
      <c r="D238" t="s">
        <v>2877</v>
      </c>
    </row>
    <row r="239" spans="1:4" x14ac:dyDescent="0.3">
      <c r="A239" t="s">
        <v>321</v>
      </c>
      <c r="B239" t="s">
        <v>2878</v>
      </c>
      <c r="C239" t="s">
        <v>2000</v>
      </c>
      <c r="D239" t="s">
        <v>2879</v>
      </c>
    </row>
    <row r="240" spans="1:4" x14ac:dyDescent="0.3">
      <c r="A240" t="s">
        <v>321</v>
      </c>
      <c r="B240" t="s">
        <v>2563</v>
      </c>
      <c r="C240" t="s">
        <v>2115</v>
      </c>
      <c r="D240" t="s">
        <v>2880</v>
      </c>
    </row>
    <row r="241" spans="1:4" x14ac:dyDescent="0.3">
      <c r="A241" t="s">
        <v>317</v>
      </c>
      <c r="B241" t="s">
        <v>2574</v>
      </c>
      <c r="C241" t="s">
        <v>1561</v>
      </c>
      <c r="D241" t="s">
        <v>2881</v>
      </c>
    </row>
    <row r="242" spans="1:4" x14ac:dyDescent="0.3">
      <c r="A242" t="s">
        <v>60</v>
      </c>
      <c r="B242" t="s">
        <v>2622</v>
      </c>
      <c r="C242" t="s">
        <v>1014</v>
      </c>
      <c r="D242" t="s">
        <v>2882</v>
      </c>
    </row>
    <row r="243" spans="1:4" x14ac:dyDescent="0.3">
      <c r="A243" t="s">
        <v>321</v>
      </c>
      <c r="B243" t="s">
        <v>2883</v>
      </c>
      <c r="C243" t="s">
        <v>2060</v>
      </c>
      <c r="D243" t="s">
        <v>2884</v>
      </c>
    </row>
    <row r="244" spans="1:4" x14ac:dyDescent="0.3">
      <c r="A244" t="s">
        <v>60</v>
      </c>
      <c r="B244" t="s">
        <v>2729</v>
      </c>
      <c r="C244" t="s">
        <v>701</v>
      </c>
      <c r="D244" t="s">
        <v>2885</v>
      </c>
    </row>
    <row r="245" spans="1:4" x14ac:dyDescent="0.3">
      <c r="A245" t="s">
        <v>60</v>
      </c>
      <c r="B245" t="s">
        <v>2545</v>
      </c>
      <c r="C245" t="s">
        <v>840</v>
      </c>
      <c r="D245" t="s">
        <v>2886</v>
      </c>
    </row>
    <row r="246" spans="1:4" x14ac:dyDescent="0.3">
      <c r="A246" t="s">
        <v>315</v>
      </c>
      <c r="B246" t="s">
        <v>2561</v>
      </c>
      <c r="C246" t="s">
        <v>1086</v>
      </c>
      <c r="D246" t="s">
        <v>2887</v>
      </c>
    </row>
    <row r="247" spans="1:4" x14ac:dyDescent="0.3">
      <c r="A247" t="s">
        <v>317</v>
      </c>
      <c r="B247" t="s">
        <v>2888</v>
      </c>
      <c r="C247" t="s">
        <v>1353</v>
      </c>
      <c r="D247" t="s">
        <v>2889</v>
      </c>
    </row>
    <row r="248" spans="1:4" x14ac:dyDescent="0.3">
      <c r="A248" t="s">
        <v>321</v>
      </c>
      <c r="B248" t="s">
        <v>2700</v>
      </c>
      <c r="C248" t="s">
        <v>2233</v>
      </c>
      <c r="D248" t="s">
        <v>2890</v>
      </c>
    </row>
    <row r="249" spans="1:4" x14ac:dyDescent="0.3">
      <c r="A249" t="s">
        <v>321</v>
      </c>
      <c r="B249" t="s">
        <v>2591</v>
      </c>
      <c r="C249" t="s">
        <v>1707</v>
      </c>
      <c r="D249" t="s">
        <v>2891</v>
      </c>
    </row>
    <row r="250" spans="1:4" x14ac:dyDescent="0.3">
      <c r="A250" t="s">
        <v>60</v>
      </c>
      <c r="B250" t="s">
        <v>2650</v>
      </c>
      <c r="C250" t="s">
        <v>874</v>
      </c>
      <c r="D250" t="s">
        <v>2892</v>
      </c>
    </row>
    <row r="251" spans="1:4" x14ac:dyDescent="0.3">
      <c r="A251" t="s">
        <v>321</v>
      </c>
      <c r="B251" t="s">
        <v>2585</v>
      </c>
      <c r="C251" t="s">
        <v>1748</v>
      </c>
      <c r="D251" t="s">
        <v>2893</v>
      </c>
    </row>
    <row r="252" spans="1:4" x14ac:dyDescent="0.3">
      <c r="A252" t="s">
        <v>321</v>
      </c>
      <c r="B252" t="s">
        <v>2894</v>
      </c>
      <c r="C252" t="s">
        <v>1861</v>
      </c>
      <c r="D252" t="s">
        <v>2895</v>
      </c>
    </row>
    <row r="253" spans="1:4" x14ac:dyDescent="0.3">
      <c r="A253" t="s">
        <v>324</v>
      </c>
      <c r="B253" t="s">
        <v>2896</v>
      </c>
      <c r="C253" t="s">
        <v>2364</v>
      </c>
      <c r="D253" t="s">
        <v>2897</v>
      </c>
    </row>
    <row r="254" spans="1:4" x14ac:dyDescent="0.3">
      <c r="A254" t="s">
        <v>315</v>
      </c>
      <c r="B254" t="s">
        <v>2898</v>
      </c>
      <c r="C254" t="s">
        <v>1126</v>
      </c>
      <c r="D254" t="s">
        <v>2899</v>
      </c>
    </row>
    <row r="255" spans="1:4" x14ac:dyDescent="0.3">
      <c r="A255" t="s">
        <v>317</v>
      </c>
      <c r="B255" t="s">
        <v>2900</v>
      </c>
      <c r="C255" t="s">
        <v>1500</v>
      </c>
      <c r="D255" t="s">
        <v>2901</v>
      </c>
    </row>
    <row r="256" spans="1:4" x14ac:dyDescent="0.3">
      <c r="A256" t="s">
        <v>60</v>
      </c>
      <c r="B256" t="s">
        <v>2559</v>
      </c>
      <c r="C256" t="s">
        <v>944</v>
      </c>
      <c r="D256" t="s">
        <v>2902</v>
      </c>
    </row>
    <row r="257" spans="1:4" x14ac:dyDescent="0.3">
      <c r="A257" t="s">
        <v>317</v>
      </c>
      <c r="B257" t="s">
        <v>2814</v>
      </c>
      <c r="C257" t="s">
        <v>1239</v>
      </c>
      <c r="D257" t="s">
        <v>2903</v>
      </c>
    </row>
    <row r="258" spans="1:4" x14ac:dyDescent="0.3">
      <c r="A258" t="s">
        <v>317</v>
      </c>
      <c r="B258" t="s">
        <v>2798</v>
      </c>
      <c r="C258" t="s">
        <v>1218</v>
      </c>
      <c r="D258" t="s">
        <v>2904</v>
      </c>
    </row>
    <row r="259" spans="1:4" x14ac:dyDescent="0.3">
      <c r="A259" t="s">
        <v>317</v>
      </c>
      <c r="B259" t="s">
        <v>2888</v>
      </c>
      <c r="C259" t="s">
        <v>1356</v>
      </c>
      <c r="D259" t="s">
        <v>2905</v>
      </c>
    </row>
    <row r="260" spans="1:4" x14ac:dyDescent="0.3">
      <c r="A260" t="s">
        <v>60</v>
      </c>
      <c r="B260" t="s">
        <v>2571</v>
      </c>
      <c r="C260" t="s">
        <v>822</v>
      </c>
      <c r="D260" t="s">
        <v>2906</v>
      </c>
    </row>
    <row r="261" spans="1:4" x14ac:dyDescent="0.3">
      <c r="A261" t="s">
        <v>321</v>
      </c>
      <c r="B261" t="s">
        <v>2693</v>
      </c>
      <c r="C261" t="s">
        <v>1799</v>
      </c>
      <c r="D261" t="s">
        <v>2907</v>
      </c>
    </row>
    <row r="262" spans="1:4" x14ac:dyDescent="0.3">
      <c r="A262" t="s">
        <v>60</v>
      </c>
      <c r="B262" t="s">
        <v>2630</v>
      </c>
      <c r="C262" t="s">
        <v>752</v>
      </c>
      <c r="D262" t="s">
        <v>2908</v>
      </c>
    </row>
    <row r="263" spans="1:4" x14ac:dyDescent="0.3">
      <c r="A263" t="s">
        <v>317</v>
      </c>
      <c r="B263" t="s">
        <v>2759</v>
      </c>
      <c r="C263" t="s">
        <v>1288</v>
      </c>
      <c r="D263" t="s">
        <v>2909</v>
      </c>
    </row>
    <row r="264" spans="1:4" x14ac:dyDescent="0.3">
      <c r="A264" t="s">
        <v>324</v>
      </c>
      <c r="B264" t="s">
        <v>2792</v>
      </c>
      <c r="C264" t="s">
        <v>2338</v>
      </c>
      <c r="D264" t="s">
        <v>2910</v>
      </c>
    </row>
    <row r="265" spans="1:4" x14ac:dyDescent="0.3">
      <c r="A265" t="s">
        <v>315</v>
      </c>
      <c r="B265" t="s">
        <v>2717</v>
      </c>
      <c r="C265" t="s">
        <v>1177</v>
      </c>
      <c r="D265" t="s">
        <v>2911</v>
      </c>
    </row>
    <row r="266" spans="1:4" x14ac:dyDescent="0.3">
      <c r="A266" t="s">
        <v>317</v>
      </c>
      <c r="B266" t="s">
        <v>2746</v>
      </c>
      <c r="C266" t="s">
        <v>1593</v>
      </c>
      <c r="D266" t="s">
        <v>2912</v>
      </c>
    </row>
    <row r="267" spans="1:4" x14ac:dyDescent="0.3">
      <c r="A267" t="s">
        <v>321</v>
      </c>
      <c r="B267" t="s">
        <v>2676</v>
      </c>
      <c r="C267" t="s">
        <v>1742</v>
      </c>
      <c r="D267" t="s">
        <v>2913</v>
      </c>
    </row>
    <row r="268" spans="1:4" x14ac:dyDescent="0.3">
      <c r="A268" t="s">
        <v>317</v>
      </c>
      <c r="B268" t="s">
        <v>2611</v>
      </c>
      <c r="C268" t="s">
        <v>1272</v>
      </c>
      <c r="D268" t="s">
        <v>2914</v>
      </c>
    </row>
    <row r="269" spans="1:4" x14ac:dyDescent="0.3">
      <c r="A269" t="s">
        <v>315</v>
      </c>
      <c r="B269" t="s">
        <v>2663</v>
      </c>
      <c r="C269" t="s">
        <v>1165</v>
      </c>
      <c r="D269" t="s">
        <v>2915</v>
      </c>
    </row>
    <row r="270" spans="1:4" x14ac:dyDescent="0.3">
      <c r="A270" t="s">
        <v>60</v>
      </c>
      <c r="B270" t="s">
        <v>2630</v>
      </c>
      <c r="C270" t="s">
        <v>761</v>
      </c>
      <c r="D270" t="s">
        <v>2916</v>
      </c>
    </row>
    <row r="271" spans="1:4" x14ac:dyDescent="0.3">
      <c r="A271" t="s">
        <v>321</v>
      </c>
      <c r="B271" t="s">
        <v>2917</v>
      </c>
      <c r="C271" t="s">
        <v>1994</v>
      </c>
      <c r="D271" t="s">
        <v>2918</v>
      </c>
    </row>
    <row r="272" spans="1:4" x14ac:dyDescent="0.3">
      <c r="A272" t="s">
        <v>321</v>
      </c>
      <c r="B272" t="s">
        <v>2823</v>
      </c>
      <c r="C272" t="s">
        <v>2175</v>
      </c>
      <c r="D272" t="s">
        <v>2919</v>
      </c>
    </row>
    <row r="273" spans="1:4" x14ac:dyDescent="0.3">
      <c r="A273" t="s">
        <v>317</v>
      </c>
      <c r="B273" t="s">
        <v>2809</v>
      </c>
      <c r="C273" t="s">
        <v>1533</v>
      </c>
      <c r="D273" t="s">
        <v>2920</v>
      </c>
    </row>
    <row r="274" spans="1:4" x14ac:dyDescent="0.3">
      <c r="A274" t="s">
        <v>317</v>
      </c>
      <c r="B274" t="s">
        <v>2921</v>
      </c>
      <c r="C274" t="s">
        <v>1291</v>
      </c>
      <c r="D274" t="s">
        <v>2922</v>
      </c>
    </row>
    <row r="275" spans="1:4" x14ac:dyDescent="0.3">
      <c r="A275" t="s">
        <v>321</v>
      </c>
      <c r="B275" t="s">
        <v>2684</v>
      </c>
      <c r="C275" t="s">
        <v>2022</v>
      </c>
      <c r="D275" t="s">
        <v>2923</v>
      </c>
    </row>
    <row r="276" spans="1:4" x14ac:dyDescent="0.3">
      <c r="A276" t="s">
        <v>317</v>
      </c>
      <c r="B276" t="s">
        <v>2900</v>
      </c>
      <c r="C276" t="s">
        <v>1491</v>
      </c>
      <c r="D276" t="s">
        <v>2924</v>
      </c>
    </row>
    <row r="277" spans="1:4" x14ac:dyDescent="0.3">
      <c r="A277" t="s">
        <v>60</v>
      </c>
      <c r="B277" t="s">
        <v>2707</v>
      </c>
      <c r="C277" t="s">
        <v>826</v>
      </c>
      <c r="D277" t="s">
        <v>2925</v>
      </c>
    </row>
    <row r="278" spans="1:4" x14ac:dyDescent="0.3">
      <c r="A278" t="s">
        <v>321</v>
      </c>
      <c r="B278" t="s">
        <v>2771</v>
      </c>
      <c r="C278" t="s">
        <v>2298</v>
      </c>
      <c r="D278" t="s">
        <v>2926</v>
      </c>
    </row>
    <row r="279" spans="1:4" x14ac:dyDescent="0.3">
      <c r="A279" t="s">
        <v>324</v>
      </c>
      <c r="B279" t="s">
        <v>2792</v>
      </c>
      <c r="C279" t="s">
        <v>2345</v>
      </c>
      <c r="D279" t="s">
        <v>2927</v>
      </c>
    </row>
    <row r="280" spans="1:4" x14ac:dyDescent="0.3">
      <c r="A280" t="s">
        <v>321</v>
      </c>
      <c r="B280" t="s">
        <v>2578</v>
      </c>
      <c r="C280" t="s">
        <v>2048</v>
      </c>
      <c r="D280" t="s">
        <v>2928</v>
      </c>
    </row>
    <row r="281" spans="1:4" x14ac:dyDescent="0.3">
      <c r="A281" t="s">
        <v>60</v>
      </c>
      <c r="B281" t="s">
        <v>2557</v>
      </c>
      <c r="C281" t="s">
        <v>568</v>
      </c>
      <c r="D281" t="s">
        <v>2929</v>
      </c>
    </row>
    <row r="282" spans="1:4" x14ac:dyDescent="0.3">
      <c r="A282" t="s">
        <v>324</v>
      </c>
      <c r="B282" t="s">
        <v>2818</v>
      </c>
      <c r="C282" t="s">
        <v>2377</v>
      </c>
      <c r="D282" t="s">
        <v>2930</v>
      </c>
    </row>
    <row r="283" spans="1:4" x14ac:dyDescent="0.3">
      <c r="A283" t="s">
        <v>321</v>
      </c>
      <c r="B283" t="s">
        <v>2931</v>
      </c>
      <c r="C283" t="s">
        <v>1692</v>
      </c>
      <c r="D283" t="s">
        <v>2932</v>
      </c>
    </row>
    <row r="284" spans="1:4" x14ac:dyDescent="0.3">
      <c r="A284" t="s">
        <v>321</v>
      </c>
      <c r="B284" t="s">
        <v>2933</v>
      </c>
      <c r="C284" t="s">
        <v>1760</v>
      </c>
      <c r="D284" t="s">
        <v>2934</v>
      </c>
    </row>
    <row r="285" spans="1:4" x14ac:dyDescent="0.3">
      <c r="A285" t="s">
        <v>321</v>
      </c>
      <c r="B285" t="s">
        <v>2935</v>
      </c>
      <c r="C285" t="s">
        <v>2182</v>
      </c>
      <c r="D285" t="s">
        <v>2936</v>
      </c>
    </row>
    <row r="286" spans="1:4" x14ac:dyDescent="0.3">
      <c r="A286" t="s">
        <v>321</v>
      </c>
      <c r="B286" t="s">
        <v>2615</v>
      </c>
      <c r="C286" t="s">
        <v>2117</v>
      </c>
      <c r="D286" t="s">
        <v>2937</v>
      </c>
    </row>
    <row r="287" spans="1:4" x14ac:dyDescent="0.3">
      <c r="A287" t="s">
        <v>60</v>
      </c>
      <c r="B287" t="s">
        <v>2729</v>
      </c>
      <c r="C287" t="s">
        <v>708</v>
      </c>
      <c r="D287" t="s">
        <v>2938</v>
      </c>
    </row>
    <row r="288" spans="1:4" x14ac:dyDescent="0.3">
      <c r="A288" t="s">
        <v>317</v>
      </c>
      <c r="B288" t="s">
        <v>2737</v>
      </c>
      <c r="C288" t="s">
        <v>1321</v>
      </c>
      <c r="D288" t="s">
        <v>2939</v>
      </c>
    </row>
    <row r="289" spans="1:4" x14ac:dyDescent="0.3">
      <c r="A289" t="s">
        <v>317</v>
      </c>
      <c r="B289" t="s">
        <v>2767</v>
      </c>
      <c r="C289" t="s">
        <v>1414</v>
      </c>
      <c r="D289" t="s">
        <v>2940</v>
      </c>
    </row>
    <row r="290" spans="1:4" x14ac:dyDescent="0.3">
      <c r="A290" t="s">
        <v>317</v>
      </c>
      <c r="B290" t="s">
        <v>2900</v>
      </c>
      <c r="C290" t="s">
        <v>1492</v>
      </c>
      <c r="D290" t="s">
        <v>2941</v>
      </c>
    </row>
    <row r="291" spans="1:4" x14ac:dyDescent="0.3">
      <c r="A291" t="s">
        <v>60</v>
      </c>
      <c r="B291" t="s">
        <v>2559</v>
      </c>
      <c r="C291" t="s">
        <v>942</v>
      </c>
      <c r="D291" t="s">
        <v>2942</v>
      </c>
    </row>
    <row r="292" spans="1:4" x14ac:dyDescent="0.3">
      <c r="A292" t="s">
        <v>60</v>
      </c>
      <c r="B292" t="s">
        <v>2729</v>
      </c>
      <c r="C292" t="s">
        <v>696</v>
      </c>
      <c r="D292" t="s">
        <v>2943</v>
      </c>
    </row>
    <row r="293" spans="1:4" x14ac:dyDescent="0.3">
      <c r="A293" t="s">
        <v>317</v>
      </c>
      <c r="B293" t="s">
        <v>2648</v>
      </c>
      <c r="C293" t="s">
        <v>1657</v>
      </c>
      <c r="D293" t="s">
        <v>2944</v>
      </c>
    </row>
    <row r="294" spans="1:4" x14ac:dyDescent="0.3">
      <c r="A294" t="s">
        <v>60</v>
      </c>
      <c r="B294" t="s">
        <v>2668</v>
      </c>
      <c r="C294" t="s">
        <v>733</v>
      </c>
      <c r="D294" t="s">
        <v>2945</v>
      </c>
    </row>
    <row r="295" spans="1:4" x14ac:dyDescent="0.3">
      <c r="A295" t="s">
        <v>321</v>
      </c>
      <c r="B295" t="s">
        <v>2946</v>
      </c>
      <c r="C295" t="s">
        <v>2073</v>
      </c>
      <c r="D295" t="s">
        <v>2947</v>
      </c>
    </row>
    <row r="296" spans="1:4" x14ac:dyDescent="0.3">
      <c r="A296" t="s">
        <v>324</v>
      </c>
      <c r="B296" t="s">
        <v>2896</v>
      </c>
      <c r="C296" t="s">
        <v>2363</v>
      </c>
      <c r="D296" t="s">
        <v>2948</v>
      </c>
    </row>
    <row r="297" spans="1:4" x14ac:dyDescent="0.3">
      <c r="A297" t="s">
        <v>60</v>
      </c>
      <c r="B297" t="s">
        <v>2833</v>
      </c>
      <c r="C297" t="s">
        <v>611</v>
      </c>
      <c r="D297" t="s">
        <v>2949</v>
      </c>
    </row>
    <row r="298" spans="1:4" x14ac:dyDescent="0.3">
      <c r="A298" t="s">
        <v>321</v>
      </c>
      <c r="B298" t="s">
        <v>2551</v>
      </c>
      <c r="C298" t="s">
        <v>2003</v>
      </c>
      <c r="D298" t="s">
        <v>2950</v>
      </c>
    </row>
    <row r="299" spans="1:4" x14ac:dyDescent="0.3">
      <c r="A299" t="s">
        <v>324</v>
      </c>
      <c r="B299" t="s">
        <v>2896</v>
      </c>
      <c r="C299" t="s">
        <v>2361</v>
      </c>
      <c r="D299" t="s">
        <v>2951</v>
      </c>
    </row>
    <row r="300" spans="1:4" x14ac:dyDescent="0.3">
      <c r="A300" t="s">
        <v>317</v>
      </c>
      <c r="B300" t="s">
        <v>2537</v>
      </c>
      <c r="C300" t="s">
        <v>1404</v>
      </c>
      <c r="D300" t="s">
        <v>2952</v>
      </c>
    </row>
    <row r="301" spans="1:4" x14ac:dyDescent="0.3">
      <c r="A301" t="s">
        <v>317</v>
      </c>
      <c r="B301" t="s">
        <v>2737</v>
      </c>
      <c r="C301" t="s">
        <v>1335</v>
      </c>
      <c r="D301" t="s">
        <v>2953</v>
      </c>
    </row>
    <row r="302" spans="1:4" x14ac:dyDescent="0.3">
      <c r="A302" t="s">
        <v>321</v>
      </c>
      <c r="B302" t="s">
        <v>2954</v>
      </c>
      <c r="C302" t="s">
        <v>1756</v>
      </c>
      <c r="D302" t="s">
        <v>2955</v>
      </c>
    </row>
    <row r="303" spans="1:4" x14ac:dyDescent="0.3">
      <c r="A303" t="s">
        <v>315</v>
      </c>
      <c r="B303" t="s">
        <v>2659</v>
      </c>
      <c r="C303" t="s">
        <v>1134</v>
      </c>
      <c r="D303" t="s">
        <v>2956</v>
      </c>
    </row>
    <row r="304" spans="1:4" x14ac:dyDescent="0.3">
      <c r="A304" t="s">
        <v>60</v>
      </c>
      <c r="B304" t="s">
        <v>2587</v>
      </c>
      <c r="C304" t="s">
        <v>450</v>
      </c>
      <c r="D304" t="s">
        <v>2957</v>
      </c>
    </row>
    <row r="305" spans="1:4" x14ac:dyDescent="0.3">
      <c r="A305" t="s">
        <v>60</v>
      </c>
      <c r="B305" t="s">
        <v>2547</v>
      </c>
      <c r="C305" t="s">
        <v>959</v>
      </c>
      <c r="D305" t="s">
        <v>2958</v>
      </c>
    </row>
    <row r="306" spans="1:4" x14ac:dyDescent="0.3">
      <c r="A306" t="s">
        <v>60</v>
      </c>
      <c r="B306" t="s">
        <v>2571</v>
      </c>
      <c r="C306" t="s">
        <v>820</v>
      </c>
      <c r="D306" t="s">
        <v>2959</v>
      </c>
    </row>
    <row r="307" spans="1:4" x14ac:dyDescent="0.3">
      <c r="A307" t="s">
        <v>321</v>
      </c>
      <c r="B307" t="s">
        <v>2960</v>
      </c>
      <c r="C307" t="s">
        <v>1895</v>
      </c>
      <c r="D307" t="s">
        <v>2961</v>
      </c>
    </row>
    <row r="308" spans="1:4" x14ac:dyDescent="0.3">
      <c r="A308" t="s">
        <v>324</v>
      </c>
      <c r="B308" t="s">
        <v>2535</v>
      </c>
      <c r="C308" t="s">
        <v>2412</v>
      </c>
      <c r="D308" t="s">
        <v>2962</v>
      </c>
    </row>
    <row r="309" spans="1:4" x14ac:dyDescent="0.3">
      <c r="A309" t="s">
        <v>321</v>
      </c>
      <c r="B309" t="s">
        <v>2963</v>
      </c>
      <c r="C309" t="s">
        <v>2027</v>
      </c>
      <c r="D309" t="s">
        <v>2964</v>
      </c>
    </row>
    <row r="310" spans="1:4" x14ac:dyDescent="0.3">
      <c r="A310" t="s">
        <v>317</v>
      </c>
      <c r="B310" t="s">
        <v>2648</v>
      </c>
      <c r="C310" t="s">
        <v>1656</v>
      </c>
      <c r="D310" t="s">
        <v>2965</v>
      </c>
    </row>
    <row r="311" spans="1:4" x14ac:dyDescent="0.3">
      <c r="A311" t="s">
        <v>310</v>
      </c>
      <c r="B311" t="s">
        <v>2539</v>
      </c>
      <c r="C311" t="s">
        <v>333</v>
      </c>
      <c r="D311" t="s">
        <v>2966</v>
      </c>
    </row>
    <row r="312" spans="1:4" x14ac:dyDescent="0.3">
      <c r="A312" t="s">
        <v>60</v>
      </c>
      <c r="B312" t="s">
        <v>2650</v>
      </c>
      <c r="C312" t="s">
        <v>864</v>
      </c>
      <c r="D312" t="s">
        <v>2967</v>
      </c>
    </row>
    <row r="313" spans="1:4" x14ac:dyDescent="0.3">
      <c r="A313" t="s">
        <v>317</v>
      </c>
      <c r="B313" t="s">
        <v>2611</v>
      </c>
      <c r="C313" t="s">
        <v>1267</v>
      </c>
      <c r="D313" t="s">
        <v>2968</v>
      </c>
    </row>
    <row r="314" spans="1:4" x14ac:dyDescent="0.3">
      <c r="A314" t="s">
        <v>317</v>
      </c>
      <c r="B314" t="s">
        <v>2809</v>
      </c>
      <c r="C314" t="s">
        <v>1528</v>
      </c>
      <c r="D314" t="s">
        <v>2969</v>
      </c>
    </row>
    <row r="315" spans="1:4" x14ac:dyDescent="0.3">
      <c r="A315" t="s">
        <v>321</v>
      </c>
      <c r="B315" t="s">
        <v>2878</v>
      </c>
      <c r="C315" t="s">
        <v>1997</v>
      </c>
      <c r="D315" t="s">
        <v>2970</v>
      </c>
    </row>
    <row r="316" spans="1:4" x14ac:dyDescent="0.3">
      <c r="A316" t="s">
        <v>60</v>
      </c>
      <c r="B316" t="s">
        <v>2729</v>
      </c>
      <c r="C316" t="s">
        <v>707</v>
      </c>
      <c r="D316" t="s">
        <v>2971</v>
      </c>
    </row>
    <row r="317" spans="1:4" x14ac:dyDescent="0.3">
      <c r="A317" t="s">
        <v>60</v>
      </c>
      <c r="B317" t="s">
        <v>2571</v>
      </c>
      <c r="C317" t="s">
        <v>821</v>
      </c>
      <c r="D317" t="s">
        <v>2972</v>
      </c>
    </row>
    <row r="318" spans="1:4" x14ac:dyDescent="0.3">
      <c r="A318" t="s">
        <v>60</v>
      </c>
      <c r="B318" t="s">
        <v>2547</v>
      </c>
      <c r="C318" t="s">
        <v>956</v>
      </c>
      <c r="D318" t="s">
        <v>2973</v>
      </c>
    </row>
    <row r="319" spans="1:4" x14ac:dyDescent="0.3">
      <c r="A319" t="s">
        <v>321</v>
      </c>
      <c r="B319" t="s">
        <v>2883</v>
      </c>
      <c r="C319" t="s">
        <v>2065</v>
      </c>
      <c r="D319" t="s">
        <v>2974</v>
      </c>
    </row>
    <row r="320" spans="1:4" x14ac:dyDescent="0.3">
      <c r="A320" t="s">
        <v>321</v>
      </c>
      <c r="B320" t="s">
        <v>2771</v>
      </c>
      <c r="C320" t="s">
        <v>2303</v>
      </c>
      <c r="D320" t="s">
        <v>2975</v>
      </c>
    </row>
    <row r="321" spans="1:4" x14ac:dyDescent="0.3">
      <c r="A321" t="s">
        <v>60</v>
      </c>
      <c r="B321" t="s">
        <v>2630</v>
      </c>
      <c r="C321" t="s">
        <v>748</v>
      </c>
      <c r="D321" t="s">
        <v>2976</v>
      </c>
    </row>
    <row r="322" spans="1:4" x14ac:dyDescent="0.3">
      <c r="A322" t="s">
        <v>321</v>
      </c>
      <c r="B322" t="s">
        <v>2883</v>
      </c>
      <c r="C322" t="s">
        <v>2068</v>
      </c>
      <c r="D322" t="s">
        <v>2977</v>
      </c>
    </row>
    <row r="323" spans="1:4" x14ac:dyDescent="0.3">
      <c r="A323" t="s">
        <v>60</v>
      </c>
      <c r="B323" t="s">
        <v>2587</v>
      </c>
      <c r="C323" t="s">
        <v>464</v>
      </c>
      <c r="D323" t="s">
        <v>2978</v>
      </c>
    </row>
    <row r="324" spans="1:4" x14ac:dyDescent="0.3">
      <c r="A324" t="s">
        <v>60</v>
      </c>
      <c r="B324" t="s">
        <v>2622</v>
      </c>
      <c r="C324" t="s">
        <v>996</v>
      </c>
      <c r="D324" t="s">
        <v>2979</v>
      </c>
    </row>
    <row r="325" spans="1:4" x14ac:dyDescent="0.3">
      <c r="A325" t="s">
        <v>60</v>
      </c>
      <c r="B325" t="s">
        <v>2682</v>
      </c>
      <c r="C325" t="s">
        <v>883</v>
      </c>
      <c r="D325" t="s">
        <v>2980</v>
      </c>
    </row>
    <row r="326" spans="1:4" x14ac:dyDescent="0.3">
      <c r="A326" t="s">
        <v>317</v>
      </c>
      <c r="B326" t="s">
        <v>2717</v>
      </c>
      <c r="C326" t="s">
        <v>1627</v>
      </c>
      <c r="D326" t="s">
        <v>2981</v>
      </c>
    </row>
    <row r="327" spans="1:4" x14ac:dyDescent="0.3">
      <c r="A327" t="s">
        <v>321</v>
      </c>
      <c r="B327" t="s">
        <v>2700</v>
      </c>
      <c r="C327" t="s">
        <v>2239</v>
      </c>
      <c r="D327" t="s">
        <v>2982</v>
      </c>
    </row>
    <row r="328" spans="1:4" x14ac:dyDescent="0.3">
      <c r="A328" t="s">
        <v>317</v>
      </c>
      <c r="B328" t="s">
        <v>2633</v>
      </c>
      <c r="C328" t="s">
        <v>1679</v>
      </c>
      <c r="D328" t="s">
        <v>2983</v>
      </c>
    </row>
    <row r="329" spans="1:4" x14ac:dyDescent="0.3">
      <c r="A329" t="s">
        <v>317</v>
      </c>
      <c r="B329" t="s">
        <v>2537</v>
      </c>
      <c r="C329" t="s">
        <v>1401</v>
      </c>
      <c r="D329" t="s">
        <v>2984</v>
      </c>
    </row>
    <row r="330" spans="1:4" x14ac:dyDescent="0.3">
      <c r="A330" t="s">
        <v>315</v>
      </c>
      <c r="B330" t="s">
        <v>2561</v>
      </c>
      <c r="C330" t="s">
        <v>1080</v>
      </c>
      <c r="D330" t="s">
        <v>2985</v>
      </c>
    </row>
    <row r="331" spans="1:4" x14ac:dyDescent="0.3">
      <c r="A331" t="s">
        <v>60</v>
      </c>
      <c r="B331" t="s">
        <v>2622</v>
      </c>
      <c r="C331" t="s">
        <v>1002</v>
      </c>
      <c r="D331" t="s">
        <v>2986</v>
      </c>
    </row>
    <row r="332" spans="1:4" x14ac:dyDescent="0.3">
      <c r="A332" t="s">
        <v>321</v>
      </c>
      <c r="B332" t="s">
        <v>2603</v>
      </c>
      <c r="C332" t="s">
        <v>2012</v>
      </c>
      <c r="D332" t="s">
        <v>2987</v>
      </c>
    </row>
    <row r="333" spans="1:4" x14ac:dyDescent="0.3">
      <c r="A333" t="s">
        <v>60</v>
      </c>
      <c r="B333" t="s">
        <v>2557</v>
      </c>
      <c r="C333" t="s">
        <v>590</v>
      </c>
      <c r="D333" t="s">
        <v>2988</v>
      </c>
    </row>
    <row r="334" spans="1:4" x14ac:dyDescent="0.3">
      <c r="A334" t="s">
        <v>60</v>
      </c>
      <c r="B334" t="s">
        <v>2989</v>
      </c>
      <c r="C334" t="s">
        <v>651</v>
      </c>
      <c r="D334" t="s">
        <v>2990</v>
      </c>
    </row>
    <row r="335" spans="1:4" x14ac:dyDescent="0.3">
      <c r="A335" t="s">
        <v>60</v>
      </c>
      <c r="B335" t="s">
        <v>2729</v>
      </c>
      <c r="C335" t="s">
        <v>692</v>
      </c>
      <c r="D335" t="s">
        <v>2991</v>
      </c>
    </row>
    <row r="336" spans="1:4" x14ac:dyDescent="0.3">
      <c r="A336" t="s">
        <v>60</v>
      </c>
      <c r="B336" t="s">
        <v>2833</v>
      </c>
      <c r="C336" t="s">
        <v>615</v>
      </c>
      <c r="D336" t="s">
        <v>2992</v>
      </c>
    </row>
    <row r="337" spans="1:4" x14ac:dyDescent="0.3">
      <c r="A337" t="s">
        <v>321</v>
      </c>
      <c r="B337" t="s">
        <v>2533</v>
      </c>
      <c r="C337" t="s">
        <v>1962</v>
      </c>
      <c r="D337" t="s">
        <v>2993</v>
      </c>
    </row>
    <row r="338" spans="1:4" x14ac:dyDescent="0.3">
      <c r="A338" t="s">
        <v>321</v>
      </c>
      <c r="B338" t="s">
        <v>2585</v>
      </c>
      <c r="C338" t="s">
        <v>1749</v>
      </c>
      <c r="D338" t="s">
        <v>2994</v>
      </c>
    </row>
    <row r="339" spans="1:4" x14ac:dyDescent="0.3">
      <c r="A339" t="s">
        <v>321</v>
      </c>
      <c r="B339" t="s">
        <v>2995</v>
      </c>
      <c r="C339" t="s">
        <v>2097</v>
      </c>
      <c r="D339" t="s">
        <v>2996</v>
      </c>
    </row>
    <row r="340" spans="1:4" x14ac:dyDescent="0.3">
      <c r="A340" t="s">
        <v>321</v>
      </c>
      <c r="B340" t="s">
        <v>2997</v>
      </c>
      <c r="C340" t="s">
        <v>2031</v>
      </c>
      <c r="D340" t="s">
        <v>2998</v>
      </c>
    </row>
    <row r="341" spans="1:4" x14ac:dyDescent="0.3">
      <c r="A341" t="s">
        <v>317</v>
      </c>
      <c r="B341" t="s">
        <v>2633</v>
      </c>
      <c r="C341" t="s">
        <v>1671</v>
      </c>
      <c r="D341" t="s">
        <v>2999</v>
      </c>
    </row>
    <row r="342" spans="1:4" x14ac:dyDescent="0.3">
      <c r="A342" t="s">
        <v>317</v>
      </c>
      <c r="B342" t="s">
        <v>2582</v>
      </c>
      <c r="C342" t="s">
        <v>1440</v>
      </c>
      <c r="D342" t="s">
        <v>3000</v>
      </c>
    </row>
    <row r="343" spans="1:4" x14ac:dyDescent="0.3">
      <c r="A343" t="s">
        <v>60</v>
      </c>
      <c r="B343" t="s">
        <v>3001</v>
      </c>
      <c r="C343" t="s">
        <v>794</v>
      </c>
      <c r="D343" t="s">
        <v>3002</v>
      </c>
    </row>
    <row r="344" spans="1:4" x14ac:dyDescent="0.3">
      <c r="A344" t="s">
        <v>321</v>
      </c>
      <c r="B344" t="s">
        <v>2643</v>
      </c>
      <c r="C344" t="s">
        <v>2230</v>
      </c>
      <c r="D344" t="s">
        <v>3003</v>
      </c>
    </row>
    <row r="345" spans="1:4" x14ac:dyDescent="0.3">
      <c r="A345" t="s">
        <v>60</v>
      </c>
      <c r="B345" t="s">
        <v>2587</v>
      </c>
      <c r="C345" t="s">
        <v>448</v>
      </c>
      <c r="D345" t="s">
        <v>3004</v>
      </c>
    </row>
    <row r="346" spans="1:4" x14ac:dyDescent="0.3">
      <c r="A346" t="s">
        <v>321</v>
      </c>
      <c r="B346" t="s">
        <v>2585</v>
      </c>
      <c r="C346" t="s">
        <v>1752</v>
      </c>
      <c r="D346" t="s">
        <v>3005</v>
      </c>
    </row>
    <row r="347" spans="1:4" x14ac:dyDescent="0.3">
      <c r="A347" t="s">
        <v>321</v>
      </c>
      <c r="B347" t="s">
        <v>2700</v>
      </c>
      <c r="C347" t="s">
        <v>2236</v>
      </c>
      <c r="D347" t="s">
        <v>3006</v>
      </c>
    </row>
    <row r="348" spans="1:4" x14ac:dyDescent="0.3">
      <c r="A348" t="s">
        <v>60</v>
      </c>
      <c r="B348" t="s">
        <v>2729</v>
      </c>
      <c r="C348" t="s">
        <v>668</v>
      </c>
      <c r="D348" t="s">
        <v>3007</v>
      </c>
    </row>
    <row r="349" spans="1:4" x14ac:dyDescent="0.3">
      <c r="A349" t="s">
        <v>310</v>
      </c>
      <c r="B349" t="s">
        <v>2539</v>
      </c>
      <c r="C349" t="s">
        <v>326</v>
      </c>
      <c r="D349" t="s">
        <v>3008</v>
      </c>
    </row>
    <row r="350" spans="1:4" x14ac:dyDescent="0.3">
      <c r="A350" t="s">
        <v>321</v>
      </c>
      <c r="B350" t="s">
        <v>2563</v>
      </c>
      <c r="C350" t="s">
        <v>2111</v>
      </c>
      <c r="D350" t="s">
        <v>3009</v>
      </c>
    </row>
    <row r="351" spans="1:4" x14ac:dyDescent="0.3">
      <c r="A351" t="s">
        <v>321</v>
      </c>
      <c r="B351" t="s">
        <v>2596</v>
      </c>
      <c r="C351" t="s">
        <v>2217</v>
      </c>
      <c r="D351" t="s">
        <v>3010</v>
      </c>
    </row>
    <row r="352" spans="1:4" x14ac:dyDescent="0.3">
      <c r="A352" t="s">
        <v>321</v>
      </c>
      <c r="B352" t="s">
        <v>3011</v>
      </c>
      <c r="C352" t="s">
        <v>1971</v>
      </c>
      <c r="D352" t="s">
        <v>3012</v>
      </c>
    </row>
    <row r="353" spans="1:4" x14ac:dyDescent="0.3">
      <c r="A353" t="s">
        <v>60</v>
      </c>
      <c r="B353" t="s">
        <v>2571</v>
      </c>
      <c r="C353" t="s">
        <v>815</v>
      </c>
      <c r="D353" t="s">
        <v>3013</v>
      </c>
    </row>
    <row r="354" spans="1:4" x14ac:dyDescent="0.3">
      <c r="A354" t="s">
        <v>60</v>
      </c>
      <c r="B354" t="s">
        <v>2729</v>
      </c>
      <c r="C354" t="s">
        <v>664</v>
      </c>
      <c r="D354" t="s">
        <v>3014</v>
      </c>
    </row>
    <row r="355" spans="1:4" x14ac:dyDescent="0.3">
      <c r="A355" t="s">
        <v>315</v>
      </c>
      <c r="B355" t="s">
        <v>2561</v>
      </c>
      <c r="C355" t="s">
        <v>1093</v>
      </c>
      <c r="D355" t="s">
        <v>3015</v>
      </c>
    </row>
    <row r="356" spans="1:4" x14ac:dyDescent="0.3">
      <c r="A356" t="s">
        <v>321</v>
      </c>
      <c r="B356" t="s">
        <v>2635</v>
      </c>
      <c r="C356" t="s">
        <v>1916</v>
      </c>
      <c r="D356" t="s">
        <v>3016</v>
      </c>
    </row>
    <row r="357" spans="1:4" x14ac:dyDescent="0.3">
      <c r="A357" t="s">
        <v>321</v>
      </c>
      <c r="B357" t="s">
        <v>2686</v>
      </c>
      <c r="C357" t="s">
        <v>1830</v>
      </c>
      <c r="D357" t="s">
        <v>3017</v>
      </c>
    </row>
    <row r="358" spans="1:4" x14ac:dyDescent="0.3">
      <c r="A358" t="s">
        <v>110</v>
      </c>
      <c r="B358" t="s">
        <v>3018</v>
      </c>
      <c r="C358" t="s">
        <v>362</v>
      </c>
      <c r="D358" t="s">
        <v>3019</v>
      </c>
    </row>
    <row r="359" spans="1:4" x14ac:dyDescent="0.3">
      <c r="A359" t="s">
        <v>60</v>
      </c>
      <c r="B359" t="s">
        <v>2547</v>
      </c>
      <c r="C359" t="s">
        <v>952</v>
      </c>
      <c r="D359" t="s">
        <v>3020</v>
      </c>
    </row>
    <row r="360" spans="1:4" x14ac:dyDescent="0.3">
      <c r="A360" t="s">
        <v>60</v>
      </c>
      <c r="B360" t="s">
        <v>2729</v>
      </c>
      <c r="C360" t="s">
        <v>678</v>
      </c>
      <c r="D360" t="s">
        <v>3021</v>
      </c>
    </row>
    <row r="361" spans="1:4" x14ac:dyDescent="0.3">
      <c r="A361" t="s">
        <v>60</v>
      </c>
      <c r="B361" t="s">
        <v>2668</v>
      </c>
      <c r="C361" t="s">
        <v>711</v>
      </c>
      <c r="D361" t="s">
        <v>3022</v>
      </c>
    </row>
    <row r="362" spans="1:4" x14ac:dyDescent="0.3">
      <c r="A362" t="s">
        <v>317</v>
      </c>
      <c r="B362" t="s">
        <v>2870</v>
      </c>
      <c r="C362" t="s">
        <v>1506</v>
      </c>
      <c r="D362" t="s">
        <v>3023</v>
      </c>
    </row>
    <row r="363" spans="1:4" x14ac:dyDescent="0.3">
      <c r="A363" t="s">
        <v>317</v>
      </c>
      <c r="B363" t="s">
        <v>2746</v>
      </c>
      <c r="C363" t="s">
        <v>1592</v>
      </c>
      <c r="D363" t="s">
        <v>3024</v>
      </c>
    </row>
    <row r="364" spans="1:4" x14ac:dyDescent="0.3">
      <c r="A364" t="s">
        <v>60</v>
      </c>
      <c r="B364" t="s">
        <v>2628</v>
      </c>
      <c r="C364" t="s">
        <v>919</v>
      </c>
      <c r="D364" t="s">
        <v>3025</v>
      </c>
    </row>
    <row r="365" spans="1:4" x14ac:dyDescent="0.3">
      <c r="A365" t="s">
        <v>324</v>
      </c>
      <c r="B365" t="s">
        <v>3026</v>
      </c>
      <c r="C365" t="s">
        <v>2407</v>
      </c>
      <c r="D365" t="s">
        <v>3027</v>
      </c>
    </row>
    <row r="366" spans="1:4" x14ac:dyDescent="0.3">
      <c r="A366" t="s">
        <v>60</v>
      </c>
      <c r="B366" t="s">
        <v>2630</v>
      </c>
      <c r="C366" t="s">
        <v>769</v>
      </c>
      <c r="D366" t="s">
        <v>3028</v>
      </c>
    </row>
    <row r="367" spans="1:4" x14ac:dyDescent="0.3">
      <c r="A367" t="s">
        <v>317</v>
      </c>
      <c r="B367" t="s">
        <v>2809</v>
      </c>
      <c r="C367" t="s">
        <v>1532</v>
      </c>
      <c r="D367" t="s">
        <v>3029</v>
      </c>
    </row>
    <row r="368" spans="1:4" x14ac:dyDescent="0.3">
      <c r="A368" t="s">
        <v>317</v>
      </c>
      <c r="B368" t="s">
        <v>3030</v>
      </c>
      <c r="C368" t="s">
        <v>1247</v>
      </c>
      <c r="D368" t="s">
        <v>3031</v>
      </c>
    </row>
    <row r="369" spans="1:4" x14ac:dyDescent="0.3">
      <c r="A369" t="s">
        <v>60</v>
      </c>
      <c r="B369" t="s">
        <v>2729</v>
      </c>
      <c r="C369" t="s">
        <v>700</v>
      </c>
      <c r="D369" t="s">
        <v>3032</v>
      </c>
    </row>
    <row r="370" spans="1:4" x14ac:dyDescent="0.3">
      <c r="A370" t="s">
        <v>321</v>
      </c>
      <c r="B370" t="s">
        <v>2963</v>
      </c>
      <c r="C370" t="s">
        <v>2025</v>
      </c>
      <c r="D370" t="s">
        <v>3033</v>
      </c>
    </row>
    <row r="371" spans="1:4" x14ac:dyDescent="0.3">
      <c r="A371" t="s">
        <v>321</v>
      </c>
      <c r="B371" t="s">
        <v>2615</v>
      </c>
      <c r="C371" t="s">
        <v>2116</v>
      </c>
      <c r="D371" t="s">
        <v>3034</v>
      </c>
    </row>
    <row r="372" spans="1:4" x14ac:dyDescent="0.3">
      <c r="A372" t="s">
        <v>317</v>
      </c>
      <c r="B372" t="s">
        <v>2888</v>
      </c>
      <c r="C372" t="s">
        <v>1355</v>
      </c>
      <c r="D372" t="s">
        <v>3035</v>
      </c>
    </row>
    <row r="373" spans="1:4" x14ac:dyDescent="0.3">
      <c r="A373" t="s">
        <v>60</v>
      </c>
      <c r="B373" t="s">
        <v>2650</v>
      </c>
      <c r="C373" t="s">
        <v>866</v>
      </c>
      <c r="D373" t="s">
        <v>3036</v>
      </c>
    </row>
    <row r="374" spans="1:4" x14ac:dyDescent="0.3">
      <c r="A374" t="s">
        <v>321</v>
      </c>
      <c r="B374" t="s">
        <v>2643</v>
      </c>
      <c r="C374" t="s">
        <v>2225</v>
      </c>
      <c r="D374" t="s">
        <v>3037</v>
      </c>
    </row>
    <row r="375" spans="1:4" x14ac:dyDescent="0.3">
      <c r="A375" t="s">
        <v>324</v>
      </c>
      <c r="B375" t="s">
        <v>3038</v>
      </c>
      <c r="C375" t="s">
        <v>2324</v>
      </c>
      <c r="D375" t="s">
        <v>3039</v>
      </c>
    </row>
    <row r="376" spans="1:4" x14ac:dyDescent="0.3">
      <c r="A376" t="s">
        <v>60</v>
      </c>
      <c r="B376" t="s">
        <v>2690</v>
      </c>
      <c r="C376" t="s">
        <v>539</v>
      </c>
      <c r="D376" t="s">
        <v>3040</v>
      </c>
    </row>
    <row r="377" spans="1:4" x14ac:dyDescent="0.3">
      <c r="A377" t="s">
        <v>317</v>
      </c>
      <c r="B377" t="s">
        <v>2549</v>
      </c>
      <c r="C377" t="s">
        <v>1303</v>
      </c>
      <c r="D377" t="s">
        <v>3041</v>
      </c>
    </row>
    <row r="378" spans="1:4" x14ac:dyDescent="0.3">
      <c r="A378" t="s">
        <v>321</v>
      </c>
      <c r="B378" t="s">
        <v>2781</v>
      </c>
      <c r="C378" t="s">
        <v>1874</v>
      </c>
      <c r="D378" t="s">
        <v>3042</v>
      </c>
    </row>
    <row r="379" spans="1:4" x14ac:dyDescent="0.3">
      <c r="A379" t="s">
        <v>315</v>
      </c>
      <c r="B379" t="s">
        <v>2786</v>
      </c>
      <c r="C379" t="s">
        <v>1100</v>
      </c>
      <c r="D379" t="s">
        <v>3043</v>
      </c>
    </row>
    <row r="380" spans="1:4" x14ac:dyDescent="0.3">
      <c r="A380" t="s">
        <v>60</v>
      </c>
      <c r="B380" t="s">
        <v>2707</v>
      </c>
      <c r="C380" t="s">
        <v>829</v>
      </c>
      <c r="D380" t="s">
        <v>3044</v>
      </c>
    </row>
    <row r="381" spans="1:4" x14ac:dyDescent="0.3">
      <c r="A381" t="s">
        <v>321</v>
      </c>
      <c r="B381" t="s">
        <v>2693</v>
      </c>
      <c r="C381" t="s">
        <v>1806</v>
      </c>
      <c r="D381" t="s">
        <v>3045</v>
      </c>
    </row>
    <row r="382" spans="1:4" x14ac:dyDescent="0.3">
      <c r="A382" t="s">
        <v>317</v>
      </c>
      <c r="B382" t="s">
        <v>2765</v>
      </c>
      <c r="C382" t="s">
        <v>1185</v>
      </c>
      <c r="D382" t="s">
        <v>3046</v>
      </c>
    </row>
    <row r="383" spans="1:4" x14ac:dyDescent="0.3">
      <c r="A383" t="s">
        <v>321</v>
      </c>
      <c r="B383" t="s">
        <v>2735</v>
      </c>
      <c r="C383" t="s">
        <v>2191</v>
      </c>
      <c r="D383" t="s">
        <v>3047</v>
      </c>
    </row>
    <row r="384" spans="1:4" x14ac:dyDescent="0.3">
      <c r="A384" t="s">
        <v>317</v>
      </c>
      <c r="B384" t="s">
        <v>2549</v>
      </c>
      <c r="C384" t="s">
        <v>1316</v>
      </c>
      <c r="D384" t="s">
        <v>3048</v>
      </c>
    </row>
    <row r="385" spans="1:4" x14ac:dyDescent="0.3">
      <c r="A385" t="s">
        <v>321</v>
      </c>
      <c r="B385" t="s">
        <v>2933</v>
      </c>
      <c r="C385" t="s">
        <v>1767</v>
      </c>
      <c r="D385" t="s">
        <v>3049</v>
      </c>
    </row>
    <row r="386" spans="1:4" x14ac:dyDescent="0.3">
      <c r="A386" t="s">
        <v>317</v>
      </c>
      <c r="B386" t="s">
        <v>2549</v>
      </c>
      <c r="C386" t="s">
        <v>1306</v>
      </c>
      <c r="D386" t="s">
        <v>3050</v>
      </c>
    </row>
    <row r="387" spans="1:4" x14ac:dyDescent="0.3">
      <c r="A387" t="s">
        <v>321</v>
      </c>
      <c r="B387" t="s">
        <v>3051</v>
      </c>
      <c r="C387" t="s">
        <v>1922</v>
      </c>
      <c r="D387" t="s">
        <v>3052</v>
      </c>
    </row>
    <row r="388" spans="1:4" x14ac:dyDescent="0.3">
      <c r="A388" t="s">
        <v>321</v>
      </c>
      <c r="B388" t="s">
        <v>2567</v>
      </c>
      <c r="C388" t="s">
        <v>2264</v>
      </c>
      <c r="D388" t="s">
        <v>3053</v>
      </c>
    </row>
    <row r="389" spans="1:4" x14ac:dyDescent="0.3">
      <c r="A389" t="s">
        <v>324</v>
      </c>
      <c r="B389" t="s">
        <v>2818</v>
      </c>
      <c r="C389" t="s">
        <v>2378</v>
      </c>
      <c r="D389" t="s">
        <v>3054</v>
      </c>
    </row>
    <row r="390" spans="1:4" x14ac:dyDescent="0.3">
      <c r="A390" t="s">
        <v>317</v>
      </c>
      <c r="B390" t="s">
        <v>2737</v>
      </c>
      <c r="C390" t="s">
        <v>1332</v>
      </c>
      <c r="D390" t="s">
        <v>3055</v>
      </c>
    </row>
    <row r="391" spans="1:4" x14ac:dyDescent="0.3">
      <c r="A391" t="s">
        <v>317</v>
      </c>
      <c r="B391" t="s">
        <v>2900</v>
      </c>
      <c r="C391" t="s">
        <v>1499</v>
      </c>
      <c r="D391" t="s">
        <v>3056</v>
      </c>
    </row>
    <row r="392" spans="1:4" x14ac:dyDescent="0.3">
      <c r="A392" t="s">
        <v>317</v>
      </c>
      <c r="B392" t="s">
        <v>2633</v>
      </c>
      <c r="C392" t="s">
        <v>1688</v>
      </c>
      <c r="D392" t="s">
        <v>3057</v>
      </c>
    </row>
    <row r="393" spans="1:4" x14ac:dyDescent="0.3">
      <c r="A393" t="s">
        <v>321</v>
      </c>
      <c r="B393" t="s">
        <v>2709</v>
      </c>
      <c r="C393" t="s">
        <v>2258</v>
      </c>
      <c r="D393" t="s">
        <v>3058</v>
      </c>
    </row>
    <row r="394" spans="1:4" x14ac:dyDescent="0.3">
      <c r="A394" t="s">
        <v>317</v>
      </c>
      <c r="B394" t="s">
        <v>2900</v>
      </c>
      <c r="C394" t="s">
        <v>1488</v>
      </c>
      <c r="D394" t="s">
        <v>3059</v>
      </c>
    </row>
    <row r="395" spans="1:4" x14ac:dyDescent="0.3">
      <c r="A395" t="s">
        <v>315</v>
      </c>
      <c r="B395" t="s">
        <v>2659</v>
      </c>
      <c r="C395" t="s">
        <v>1144</v>
      </c>
      <c r="D395" t="s">
        <v>3060</v>
      </c>
    </row>
    <row r="396" spans="1:4" x14ac:dyDescent="0.3">
      <c r="A396" t="s">
        <v>317</v>
      </c>
      <c r="B396" t="s">
        <v>2859</v>
      </c>
      <c r="C396" t="s">
        <v>1638</v>
      </c>
      <c r="D396" t="s">
        <v>3061</v>
      </c>
    </row>
    <row r="397" spans="1:4" x14ac:dyDescent="0.3">
      <c r="A397" t="s">
        <v>60</v>
      </c>
      <c r="B397" t="s">
        <v>2630</v>
      </c>
      <c r="C397" t="s">
        <v>756</v>
      </c>
      <c r="D397" t="s">
        <v>3062</v>
      </c>
    </row>
    <row r="398" spans="1:4" x14ac:dyDescent="0.3">
      <c r="A398" t="s">
        <v>60</v>
      </c>
      <c r="B398" t="s">
        <v>2628</v>
      </c>
      <c r="C398" t="s">
        <v>905</v>
      </c>
      <c r="D398" t="s">
        <v>3063</v>
      </c>
    </row>
    <row r="399" spans="1:4" x14ac:dyDescent="0.3">
      <c r="A399" t="s">
        <v>321</v>
      </c>
      <c r="B399" t="s">
        <v>2700</v>
      </c>
      <c r="C399" t="s">
        <v>2232</v>
      </c>
      <c r="D399" t="s">
        <v>3064</v>
      </c>
    </row>
    <row r="400" spans="1:4" x14ac:dyDescent="0.3">
      <c r="A400" t="s">
        <v>321</v>
      </c>
      <c r="B400" t="s">
        <v>2703</v>
      </c>
      <c r="C400" t="s">
        <v>1958</v>
      </c>
      <c r="D400" t="s">
        <v>3065</v>
      </c>
    </row>
    <row r="401" spans="1:4" x14ac:dyDescent="0.3">
      <c r="A401" t="s">
        <v>324</v>
      </c>
      <c r="B401" t="s">
        <v>2731</v>
      </c>
      <c r="C401" t="s">
        <v>2357</v>
      </c>
      <c r="D401" t="s">
        <v>3066</v>
      </c>
    </row>
    <row r="402" spans="1:4" x14ac:dyDescent="0.3">
      <c r="A402" t="s">
        <v>315</v>
      </c>
      <c r="B402" t="s">
        <v>2717</v>
      </c>
      <c r="C402" t="s">
        <v>1171</v>
      </c>
      <c r="D402" t="s">
        <v>3067</v>
      </c>
    </row>
    <row r="403" spans="1:4" x14ac:dyDescent="0.3">
      <c r="A403" t="s">
        <v>321</v>
      </c>
      <c r="B403" t="s">
        <v>2551</v>
      </c>
      <c r="C403" t="s">
        <v>2005</v>
      </c>
      <c r="D403" t="s">
        <v>3068</v>
      </c>
    </row>
    <row r="404" spans="1:4" x14ac:dyDescent="0.3">
      <c r="A404" t="s">
        <v>321</v>
      </c>
      <c r="B404" t="s">
        <v>2563</v>
      </c>
      <c r="C404" t="s">
        <v>2108</v>
      </c>
      <c r="D404" t="s">
        <v>3069</v>
      </c>
    </row>
    <row r="405" spans="1:4" x14ac:dyDescent="0.3">
      <c r="A405" t="s">
        <v>60</v>
      </c>
      <c r="B405" t="s">
        <v>2547</v>
      </c>
      <c r="C405" t="s">
        <v>970</v>
      </c>
      <c r="D405" t="s">
        <v>3070</v>
      </c>
    </row>
    <row r="406" spans="1:4" x14ac:dyDescent="0.3">
      <c r="A406" t="s">
        <v>321</v>
      </c>
      <c r="B406" t="s">
        <v>2596</v>
      </c>
      <c r="C406" t="s">
        <v>2215</v>
      </c>
      <c r="D406" t="s">
        <v>3071</v>
      </c>
    </row>
    <row r="407" spans="1:4" x14ac:dyDescent="0.3">
      <c r="A407" t="s">
        <v>60</v>
      </c>
      <c r="B407" t="s">
        <v>2571</v>
      </c>
      <c r="C407" t="s">
        <v>804</v>
      </c>
      <c r="D407" t="s">
        <v>3072</v>
      </c>
    </row>
    <row r="408" spans="1:4" x14ac:dyDescent="0.3">
      <c r="A408" t="s">
        <v>317</v>
      </c>
      <c r="B408" t="s">
        <v>2859</v>
      </c>
      <c r="C408" t="s">
        <v>1637</v>
      </c>
      <c r="D408" t="s">
        <v>3073</v>
      </c>
    </row>
    <row r="409" spans="1:4" x14ac:dyDescent="0.3">
      <c r="A409" t="s">
        <v>317</v>
      </c>
      <c r="B409" t="s">
        <v>2717</v>
      </c>
      <c r="C409" t="s">
        <v>1626</v>
      </c>
      <c r="D409" t="s">
        <v>3074</v>
      </c>
    </row>
    <row r="410" spans="1:4" x14ac:dyDescent="0.3">
      <c r="A410" t="s">
        <v>321</v>
      </c>
      <c r="B410" t="s">
        <v>2580</v>
      </c>
      <c r="C410" t="s">
        <v>1983</v>
      </c>
      <c r="D410" t="s">
        <v>3075</v>
      </c>
    </row>
    <row r="411" spans="1:4" x14ac:dyDescent="0.3">
      <c r="A411" t="s">
        <v>60</v>
      </c>
      <c r="B411" t="s">
        <v>2705</v>
      </c>
      <c r="C411" t="s">
        <v>981</v>
      </c>
      <c r="D411" t="s">
        <v>3076</v>
      </c>
    </row>
    <row r="412" spans="1:4" x14ac:dyDescent="0.3">
      <c r="A412" t="s">
        <v>315</v>
      </c>
      <c r="B412" t="s">
        <v>2659</v>
      </c>
      <c r="C412" t="s">
        <v>1142</v>
      </c>
      <c r="D412" t="s">
        <v>3077</v>
      </c>
    </row>
    <row r="413" spans="1:4" x14ac:dyDescent="0.3">
      <c r="A413" t="s">
        <v>321</v>
      </c>
      <c r="B413" t="s">
        <v>2551</v>
      </c>
      <c r="C413" t="s">
        <v>2004</v>
      </c>
      <c r="D413" t="s">
        <v>3078</v>
      </c>
    </row>
    <row r="414" spans="1:4" x14ac:dyDescent="0.3">
      <c r="A414" t="s">
        <v>317</v>
      </c>
      <c r="B414" t="s">
        <v>2633</v>
      </c>
      <c r="C414" t="s">
        <v>1684</v>
      </c>
      <c r="D414" t="s">
        <v>3079</v>
      </c>
    </row>
    <row r="415" spans="1:4" x14ac:dyDescent="0.3">
      <c r="A415" t="s">
        <v>321</v>
      </c>
      <c r="B415" t="s">
        <v>2802</v>
      </c>
      <c r="C415" t="s">
        <v>1809</v>
      </c>
      <c r="D415" t="s">
        <v>3080</v>
      </c>
    </row>
    <row r="416" spans="1:4" x14ac:dyDescent="0.3">
      <c r="A416" t="s">
        <v>324</v>
      </c>
      <c r="B416" t="s">
        <v>3026</v>
      </c>
      <c r="C416" t="s">
        <v>2398</v>
      </c>
      <c r="D416" t="s">
        <v>3081</v>
      </c>
    </row>
    <row r="417" spans="1:4" x14ac:dyDescent="0.3">
      <c r="A417" t="s">
        <v>321</v>
      </c>
      <c r="B417" t="s">
        <v>2593</v>
      </c>
      <c r="C417" t="s">
        <v>1936</v>
      </c>
      <c r="D417" t="s">
        <v>3082</v>
      </c>
    </row>
    <row r="418" spans="1:4" x14ac:dyDescent="0.3">
      <c r="A418" t="s">
        <v>60</v>
      </c>
      <c r="B418" t="s">
        <v>2682</v>
      </c>
      <c r="C418" t="s">
        <v>894</v>
      </c>
      <c r="D418" t="s">
        <v>3083</v>
      </c>
    </row>
    <row r="419" spans="1:4" x14ac:dyDescent="0.3">
      <c r="A419" t="s">
        <v>324</v>
      </c>
      <c r="B419" t="s">
        <v>2792</v>
      </c>
      <c r="C419" t="s">
        <v>2349</v>
      </c>
      <c r="D419" t="s">
        <v>3084</v>
      </c>
    </row>
    <row r="420" spans="1:4" x14ac:dyDescent="0.3">
      <c r="A420" t="s">
        <v>315</v>
      </c>
      <c r="B420" t="s">
        <v>2561</v>
      </c>
      <c r="C420" t="s">
        <v>1092</v>
      </c>
      <c r="D420" t="s">
        <v>3085</v>
      </c>
    </row>
    <row r="421" spans="1:4" x14ac:dyDescent="0.3">
      <c r="A421" t="s">
        <v>324</v>
      </c>
      <c r="B421" t="s">
        <v>2711</v>
      </c>
      <c r="C421" t="s">
        <v>2389</v>
      </c>
      <c r="D421" t="s">
        <v>3086</v>
      </c>
    </row>
    <row r="422" spans="1:4" x14ac:dyDescent="0.3">
      <c r="A422" t="s">
        <v>60</v>
      </c>
      <c r="B422" t="s">
        <v>2547</v>
      </c>
      <c r="C422" t="s">
        <v>968</v>
      </c>
      <c r="D422" t="s">
        <v>3087</v>
      </c>
    </row>
    <row r="423" spans="1:4" x14ac:dyDescent="0.3">
      <c r="A423" t="s">
        <v>60</v>
      </c>
      <c r="B423" t="s">
        <v>2989</v>
      </c>
      <c r="C423" t="s">
        <v>641</v>
      </c>
      <c r="D423" t="s">
        <v>3088</v>
      </c>
    </row>
    <row r="424" spans="1:4" x14ac:dyDescent="0.3">
      <c r="A424" t="s">
        <v>60</v>
      </c>
      <c r="B424" t="s">
        <v>2557</v>
      </c>
      <c r="C424" t="s">
        <v>602</v>
      </c>
      <c r="D424" t="s">
        <v>3089</v>
      </c>
    </row>
    <row r="425" spans="1:4" x14ac:dyDescent="0.3">
      <c r="A425" t="s">
        <v>324</v>
      </c>
      <c r="B425" t="s">
        <v>2731</v>
      </c>
      <c r="C425" t="s">
        <v>2350</v>
      </c>
      <c r="D425" t="s">
        <v>3090</v>
      </c>
    </row>
    <row r="426" spans="1:4" x14ac:dyDescent="0.3">
      <c r="A426" t="s">
        <v>317</v>
      </c>
      <c r="B426" t="s">
        <v>2814</v>
      </c>
      <c r="C426" t="s">
        <v>1230</v>
      </c>
      <c r="D426" t="s">
        <v>3091</v>
      </c>
    </row>
    <row r="427" spans="1:4" x14ac:dyDescent="0.3">
      <c r="A427" t="s">
        <v>321</v>
      </c>
      <c r="B427" t="s">
        <v>2709</v>
      </c>
      <c r="C427" t="s">
        <v>2259</v>
      </c>
      <c r="D427" t="s">
        <v>3092</v>
      </c>
    </row>
    <row r="428" spans="1:4" x14ac:dyDescent="0.3">
      <c r="A428" t="s">
        <v>321</v>
      </c>
      <c r="B428" t="s">
        <v>2585</v>
      </c>
      <c r="C428" t="s">
        <v>1750</v>
      </c>
      <c r="D428" t="s">
        <v>3093</v>
      </c>
    </row>
    <row r="429" spans="1:4" x14ac:dyDescent="0.3">
      <c r="A429" t="s">
        <v>317</v>
      </c>
      <c r="B429" t="s">
        <v>2619</v>
      </c>
      <c r="C429" t="s">
        <v>1375</v>
      </c>
      <c r="D429" t="s">
        <v>3094</v>
      </c>
    </row>
    <row r="430" spans="1:4" x14ac:dyDescent="0.3">
      <c r="A430" t="s">
        <v>60</v>
      </c>
      <c r="B430" t="s">
        <v>2705</v>
      </c>
      <c r="C430" t="s">
        <v>983</v>
      </c>
      <c r="D430" t="s">
        <v>3095</v>
      </c>
    </row>
    <row r="431" spans="1:4" x14ac:dyDescent="0.3">
      <c r="A431" t="s">
        <v>321</v>
      </c>
      <c r="B431" t="s">
        <v>2933</v>
      </c>
      <c r="C431" t="s">
        <v>1758</v>
      </c>
      <c r="D431" t="s">
        <v>3096</v>
      </c>
    </row>
    <row r="432" spans="1:4" x14ac:dyDescent="0.3">
      <c r="A432" t="s">
        <v>321</v>
      </c>
      <c r="B432" t="s">
        <v>3097</v>
      </c>
      <c r="C432" t="s">
        <v>2158</v>
      </c>
      <c r="D432" t="s">
        <v>3098</v>
      </c>
    </row>
    <row r="433" spans="1:4" x14ac:dyDescent="0.3">
      <c r="A433" t="s">
        <v>321</v>
      </c>
      <c r="B433" t="s">
        <v>3099</v>
      </c>
      <c r="C433" t="s">
        <v>1848</v>
      </c>
      <c r="D433" t="s">
        <v>3100</v>
      </c>
    </row>
    <row r="434" spans="1:4" x14ac:dyDescent="0.3">
      <c r="A434" t="s">
        <v>321</v>
      </c>
      <c r="B434" t="s">
        <v>2700</v>
      </c>
      <c r="C434" t="s">
        <v>2246</v>
      </c>
      <c r="D434" t="s">
        <v>3101</v>
      </c>
    </row>
    <row r="435" spans="1:4" x14ac:dyDescent="0.3">
      <c r="A435" t="s">
        <v>60</v>
      </c>
      <c r="B435" t="s">
        <v>2697</v>
      </c>
      <c r="C435" t="s">
        <v>772</v>
      </c>
      <c r="D435" t="s">
        <v>3102</v>
      </c>
    </row>
    <row r="436" spans="1:4" x14ac:dyDescent="0.3">
      <c r="A436" t="s">
        <v>315</v>
      </c>
      <c r="B436" t="s">
        <v>2569</v>
      </c>
      <c r="C436" t="s">
        <v>1069</v>
      </c>
      <c r="D436" t="s">
        <v>3103</v>
      </c>
    </row>
    <row r="437" spans="1:4" x14ac:dyDescent="0.3">
      <c r="A437" t="s">
        <v>321</v>
      </c>
      <c r="B437" t="s">
        <v>2844</v>
      </c>
      <c r="C437" t="s">
        <v>2131</v>
      </c>
      <c r="D437" t="s">
        <v>3104</v>
      </c>
    </row>
    <row r="438" spans="1:4" x14ac:dyDescent="0.3">
      <c r="A438" t="s">
        <v>321</v>
      </c>
      <c r="B438" t="s">
        <v>2617</v>
      </c>
      <c r="C438" t="s">
        <v>1714</v>
      </c>
      <c r="D438" t="s">
        <v>3105</v>
      </c>
    </row>
    <row r="439" spans="1:4" x14ac:dyDescent="0.3">
      <c r="A439" t="s">
        <v>317</v>
      </c>
      <c r="B439" t="s">
        <v>2737</v>
      </c>
      <c r="C439" t="s">
        <v>1330</v>
      </c>
      <c r="D439" t="s">
        <v>3106</v>
      </c>
    </row>
    <row r="440" spans="1:4" x14ac:dyDescent="0.3">
      <c r="A440" t="s">
        <v>60</v>
      </c>
      <c r="B440" t="s">
        <v>2800</v>
      </c>
      <c r="C440" t="s">
        <v>401</v>
      </c>
      <c r="D440" t="s">
        <v>3107</v>
      </c>
    </row>
    <row r="441" spans="1:4" x14ac:dyDescent="0.3">
      <c r="A441" t="s">
        <v>317</v>
      </c>
      <c r="B441" t="s">
        <v>2900</v>
      </c>
      <c r="C441" t="s">
        <v>1497</v>
      </c>
      <c r="D441" t="s">
        <v>3108</v>
      </c>
    </row>
    <row r="442" spans="1:4" x14ac:dyDescent="0.3">
      <c r="A442" t="s">
        <v>60</v>
      </c>
      <c r="B442" t="s">
        <v>2989</v>
      </c>
      <c r="C442" t="s">
        <v>645</v>
      </c>
      <c r="D442" t="s">
        <v>3109</v>
      </c>
    </row>
    <row r="443" spans="1:4" x14ac:dyDescent="0.3">
      <c r="A443" t="s">
        <v>321</v>
      </c>
      <c r="B443" t="s">
        <v>2735</v>
      </c>
      <c r="C443" t="s">
        <v>2188</v>
      </c>
      <c r="D443" t="s">
        <v>3110</v>
      </c>
    </row>
    <row r="444" spans="1:4" x14ac:dyDescent="0.3">
      <c r="A444" t="s">
        <v>317</v>
      </c>
      <c r="B444" t="s">
        <v>2541</v>
      </c>
      <c r="C444" t="s">
        <v>1459</v>
      </c>
      <c r="D444" t="s">
        <v>3111</v>
      </c>
    </row>
    <row r="445" spans="1:4" x14ac:dyDescent="0.3">
      <c r="A445" t="s">
        <v>60</v>
      </c>
      <c r="B445" t="s">
        <v>2833</v>
      </c>
      <c r="C445" t="s">
        <v>609</v>
      </c>
      <c r="D445" t="s">
        <v>3112</v>
      </c>
    </row>
    <row r="446" spans="1:4" x14ac:dyDescent="0.3">
      <c r="A446" t="s">
        <v>317</v>
      </c>
      <c r="B446" t="s">
        <v>2790</v>
      </c>
      <c r="C446" t="s">
        <v>1544</v>
      </c>
      <c r="D446" t="s">
        <v>3113</v>
      </c>
    </row>
    <row r="447" spans="1:4" x14ac:dyDescent="0.3">
      <c r="A447" t="s">
        <v>321</v>
      </c>
      <c r="B447" t="s">
        <v>3114</v>
      </c>
      <c r="C447" t="s">
        <v>2155</v>
      </c>
      <c r="D447" t="s">
        <v>3115</v>
      </c>
    </row>
    <row r="448" spans="1:4" x14ac:dyDescent="0.3">
      <c r="A448" t="s">
        <v>321</v>
      </c>
      <c r="B448" t="s">
        <v>2697</v>
      </c>
      <c r="C448" t="s">
        <v>1945</v>
      </c>
      <c r="D448" t="s">
        <v>3116</v>
      </c>
    </row>
    <row r="449" spans="1:4" x14ac:dyDescent="0.3">
      <c r="A449" t="s">
        <v>321</v>
      </c>
      <c r="B449" t="s">
        <v>2997</v>
      </c>
      <c r="C449" t="s">
        <v>2041</v>
      </c>
      <c r="D449" t="s">
        <v>3117</v>
      </c>
    </row>
    <row r="450" spans="1:4" x14ac:dyDescent="0.3">
      <c r="A450" t="s">
        <v>110</v>
      </c>
      <c r="B450" t="s">
        <v>2545</v>
      </c>
      <c r="C450" t="s">
        <v>344</v>
      </c>
      <c r="D450" t="s">
        <v>3118</v>
      </c>
    </row>
    <row r="451" spans="1:4" x14ac:dyDescent="0.3">
      <c r="A451" t="s">
        <v>110</v>
      </c>
      <c r="B451" t="s">
        <v>2723</v>
      </c>
      <c r="C451" t="s">
        <v>382</v>
      </c>
      <c r="D451" t="s">
        <v>3119</v>
      </c>
    </row>
    <row r="452" spans="1:4" x14ac:dyDescent="0.3">
      <c r="A452" t="s">
        <v>317</v>
      </c>
      <c r="B452" t="s">
        <v>2633</v>
      </c>
      <c r="C452" t="s">
        <v>1669</v>
      </c>
      <c r="D452" t="s">
        <v>3120</v>
      </c>
    </row>
    <row r="453" spans="1:4" x14ac:dyDescent="0.3">
      <c r="A453" t="s">
        <v>317</v>
      </c>
      <c r="B453" t="s">
        <v>2737</v>
      </c>
      <c r="C453" t="s">
        <v>1324</v>
      </c>
      <c r="D453" t="s">
        <v>3121</v>
      </c>
    </row>
    <row r="454" spans="1:4" x14ac:dyDescent="0.3">
      <c r="A454" t="s">
        <v>321</v>
      </c>
      <c r="B454" t="s">
        <v>2686</v>
      </c>
      <c r="C454" t="s">
        <v>1836</v>
      </c>
      <c r="D454" t="s">
        <v>3122</v>
      </c>
    </row>
    <row r="455" spans="1:4" x14ac:dyDescent="0.3">
      <c r="A455" t="s">
        <v>324</v>
      </c>
      <c r="B455" t="s">
        <v>3026</v>
      </c>
      <c r="C455" t="s">
        <v>2400</v>
      </c>
      <c r="D455" t="s">
        <v>3123</v>
      </c>
    </row>
    <row r="456" spans="1:4" x14ac:dyDescent="0.3">
      <c r="A456" t="s">
        <v>321</v>
      </c>
      <c r="B456" t="s">
        <v>2823</v>
      </c>
      <c r="C456" t="s">
        <v>2171</v>
      </c>
      <c r="D456" t="s">
        <v>3124</v>
      </c>
    </row>
    <row r="457" spans="1:4" x14ac:dyDescent="0.3">
      <c r="A457" t="s">
        <v>315</v>
      </c>
      <c r="B457" t="s">
        <v>3125</v>
      </c>
      <c r="C457" t="s">
        <v>1180</v>
      </c>
      <c r="D457" t="s">
        <v>3126</v>
      </c>
    </row>
    <row r="458" spans="1:4" x14ac:dyDescent="0.3">
      <c r="A458" t="s">
        <v>317</v>
      </c>
      <c r="B458" t="s">
        <v>2553</v>
      </c>
      <c r="C458" t="s">
        <v>1515</v>
      </c>
      <c r="D458" t="s">
        <v>3127</v>
      </c>
    </row>
    <row r="459" spans="1:4" x14ac:dyDescent="0.3">
      <c r="A459" t="s">
        <v>321</v>
      </c>
      <c r="B459" t="s">
        <v>2829</v>
      </c>
      <c r="C459" t="s">
        <v>1882</v>
      </c>
      <c r="D459" t="s">
        <v>3128</v>
      </c>
    </row>
    <row r="460" spans="1:4" x14ac:dyDescent="0.3">
      <c r="A460" t="s">
        <v>317</v>
      </c>
      <c r="B460" t="s">
        <v>2779</v>
      </c>
      <c r="C460" t="s">
        <v>1256</v>
      </c>
      <c r="D460" t="s">
        <v>3129</v>
      </c>
    </row>
    <row r="461" spans="1:4" x14ac:dyDescent="0.3">
      <c r="A461" t="s">
        <v>321</v>
      </c>
      <c r="B461" t="s">
        <v>2933</v>
      </c>
      <c r="C461" t="s">
        <v>1775</v>
      </c>
      <c r="D461" t="s">
        <v>3130</v>
      </c>
    </row>
    <row r="462" spans="1:4" x14ac:dyDescent="0.3">
      <c r="A462" t="s">
        <v>321</v>
      </c>
      <c r="B462" t="s">
        <v>3131</v>
      </c>
      <c r="C462" t="s">
        <v>2200</v>
      </c>
      <c r="D462" t="s">
        <v>3132</v>
      </c>
    </row>
    <row r="463" spans="1:4" x14ac:dyDescent="0.3">
      <c r="A463" t="s">
        <v>317</v>
      </c>
      <c r="B463" t="s">
        <v>2888</v>
      </c>
      <c r="C463" t="s">
        <v>1361</v>
      </c>
      <c r="D463" t="s">
        <v>3133</v>
      </c>
    </row>
    <row r="464" spans="1:4" x14ac:dyDescent="0.3">
      <c r="A464" t="s">
        <v>315</v>
      </c>
      <c r="B464" t="s">
        <v>2561</v>
      </c>
      <c r="C464" t="s">
        <v>1090</v>
      </c>
      <c r="D464" t="s">
        <v>3134</v>
      </c>
    </row>
    <row r="465" spans="1:4" x14ac:dyDescent="0.3">
      <c r="A465" t="s">
        <v>321</v>
      </c>
      <c r="B465" t="s">
        <v>2794</v>
      </c>
      <c r="C465" t="s">
        <v>2013</v>
      </c>
      <c r="D465" t="s">
        <v>3135</v>
      </c>
    </row>
    <row r="466" spans="1:4" x14ac:dyDescent="0.3">
      <c r="A466" t="s">
        <v>60</v>
      </c>
      <c r="B466" t="s">
        <v>2690</v>
      </c>
      <c r="C466" t="s">
        <v>519</v>
      </c>
      <c r="D466" t="s">
        <v>3136</v>
      </c>
    </row>
    <row r="467" spans="1:4" x14ac:dyDescent="0.3">
      <c r="A467" t="s">
        <v>310</v>
      </c>
      <c r="B467" t="s">
        <v>2539</v>
      </c>
      <c r="C467" t="s">
        <v>319</v>
      </c>
      <c r="D467" t="s">
        <v>3137</v>
      </c>
    </row>
    <row r="468" spans="1:4" x14ac:dyDescent="0.3">
      <c r="A468" t="s">
        <v>60</v>
      </c>
      <c r="B468" t="s">
        <v>2547</v>
      </c>
      <c r="C468" t="s">
        <v>976</v>
      </c>
      <c r="D468" t="s">
        <v>3138</v>
      </c>
    </row>
    <row r="469" spans="1:4" x14ac:dyDescent="0.3">
      <c r="A469" t="s">
        <v>317</v>
      </c>
      <c r="B469" t="s">
        <v>2717</v>
      </c>
      <c r="C469" t="s">
        <v>1622</v>
      </c>
      <c r="D469" t="s">
        <v>3139</v>
      </c>
    </row>
    <row r="470" spans="1:4" x14ac:dyDescent="0.3">
      <c r="A470" t="s">
        <v>321</v>
      </c>
      <c r="B470" t="s">
        <v>2580</v>
      </c>
      <c r="C470" t="s">
        <v>1988</v>
      </c>
      <c r="D470" t="s">
        <v>3140</v>
      </c>
    </row>
    <row r="471" spans="1:4" x14ac:dyDescent="0.3">
      <c r="A471" t="s">
        <v>321</v>
      </c>
      <c r="B471" t="s">
        <v>2809</v>
      </c>
      <c r="C471" t="s">
        <v>2140</v>
      </c>
      <c r="D471" t="s">
        <v>3141</v>
      </c>
    </row>
    <row r="472" spans="1:4" x14ac:dyDescent="0.3">
      <c r="A472" t="s">
        <v>60</v>
      </c>
      <c r="B472" t="s">
        <v>3142</v>
      </c>
      <c r="C472" t="s">
        <v>1037</v>
      </c>
      <c r="D472" t="s">
        <v>3143</v>
      </c>
    </row>
    <row r="473" spans="1:4" x14ac:dyDescent="0.3">
      <c r="A473" t="s">
        <v>317</v>
      </c>
      <c r="B473" t="s">
        <v>2717</v>
      </c>
      <c r="C473" t="s">
        <v>1629</v>
      </c>
      <c r="D473" t="s">
        <v>3144</v>
      </c>
    </row>
    <row r="474" spans="1:4" x14ac:dyDescent="0.3">
      <c r="A474" t="s">
        <v>60</v>
      </c>
      <c r="B474" t="s">
        <v>2989</v>
      </c>
      <c r="C474" t="s">
        <v>657</v>
      </c>
      <c r="D474" t="s">
        <v>3145</v>
      </c>
    </row>
    <row r="475" spans="1:4" x14ac:dyDescent="0.3">
      <c r="A475" t="s">
        <v>321</v>
      </c>
      <c r="B475" t="s">
        <v>3146</v>
      </c>
      <c r="C475" t="s">
        <v>2284</v>
      </c>
      <c r="D475" t="s">
        <v>3147</v>
      </c>
    </row>
    <row r="476" spans="1:4" x14ac:dyDescent="0.3">
      <c r="A476" t="s">
        <v>321</v>
      </c>
      <c r="B476" t="s">
        <v>3131</v>
      </c>
      <c r="C476" t="s">
        <v>2207</v>
      </c>
      <c r="D476" t="s">
        <v>3148</v>
      </c>
    </row>
    <row r="477" spans="1:4" x14ac:dyDescent="0.3">
      <c r="A477" t="s">
        <v>60</v>
      </c>
      <c r="B477" t="s">
        <v>3149</v>
      </c>
      <c r="C477" t="s">
        <v>1049</v>
      </c>
      <c r="D477" t="s">
        <v>3150</v>
      </c>
    </row>
    <row r="478" spans="1:4" x14ac:dyDescent="0.3">
      <c r="A478" t="s">
        <v>315</v>
      </c>
      <c r="B478" t="s">
        <v>2862</v>
      </c>
      <c r="C478" t="s">
        <v>1118</v>
      </c>
      <c r="D478" t="s">
        <v>3151</v>
      </c>
    </row>
    <row r="479" spans="1:4" x14ac:dyDescent="0.3">
      <c r="A479" t="s">
        <v>321</v>
      </c>
      <c r="B479" t="s">
        <v>2643</v>
      </c>
      <c r="C479" t="s">
        <v>2226</v>
      </c>
      <c r="D479" t="s">
        <v>3152</v>
      </c>
    </row>
    <row r="480" spans="1:4" x14ac:dyDescent="0.3">
      <c r="A480" t="s">
        <v>321</v>
      </c>
      <c r="B480" t="s">
        <v>2700</v>
      </c>
      <c r="C480" t="s">
        <v>2238</v>
      </c>
      <c r="D480" t="s">
        <v>3153</v>
      </c>
    </row>
    <row r="481" spans="1:4" x14ac:dyDescent="0.3">
      <c r="A481" t="s">
        <v>317</v>
      </c>
      <c r="B481" t="s">
        <v>2633</v>
      </c>
      <c r="C481" t="s">
        <v>1672</v>
      </c>
      <c r="D481" t="s">
        <v>3154</v>
      </c>
    </row>
    <row r="482" spans="1:4" x14ac:dyDescent="0.3">
      <c r="A482" t="s">
        <v>317</v>
      </c>
      <c r="B482" t="s">
        <v>2582</v>
      </c>
      <c r="C482" t="s">
        <v>1435</v>
      </c>
      <c r="D482" t="s">
        <v>3155</v>
      </c>
    </row>
    <row r="483" spans="1:4" x14ac:dyDescent="0.3">
      <c r="A483" t="s">
        <v>317</v>
      </c>
      <c r="B483" t="s">
        <v>2717</v>
      </c>
      <c r="C483" t="s">
        <v>1634</v>
      </c>
      <c r="D483" t="s">
        <v>3156</v>
      </c>
    </row>
    <row r="484" spans="1:4" x14ac:dyDescent="0.3">
      <c r="A484" t="s">
        <v>317</v>
      </c>
      <c r="B484" t="s">
        <v>2888</v>
      </c>
      <c r="C484" t="s">
        <v>1359</v>
      </c>
      <c r="D484" t="s">
        <v>3157</v>
      </c>
    </row>
    <row r="485" spans="1:4" x14ac:dyDescent="0.3">
      <c r="A485" t="s">
        <v>321</v>
      </c>
      <c r="B485" t="s">
        <v>2563</v>
      </c>
      <c r="C485" t="s">
        <v>2106</v>
      </c>
      <c r="D485" t="s">
        <v>3158</v>
      </c>
    </row>
    <row r="486" spans="1:4" x14ac:dyDescent="0.3">
      <c r="A486" t="s">
        <v>317</v>
      </c>
      <c r="B486" t="s">
        <v>2611</v>
      </c>
      <c r="C486" t="s">
        <v>1275</v>
      </c>
      <c r="D486" t="s">
        <v>3159</v>
      </c>
    </row>
    <row r="487" spans="1:4" x14ac:dyDescent="0.3">
      <c r="A487" t="s">
        <v>324</v>
      </c>
      <c r="B487" t="s">
        <v>2896</v>
      </c>
      <c r="C487" t="s">
        <v>2360</v>
      </c>
      <c r="D487" t="s">
        <v>3160</v>
      </c>
    </row>
    <row r="488" spans="1:4" x14ac:dyDescent="0.3">
      <c r="A488" t="s">
        <v>321</v>
      </c>
      <c r="B488" t="s">
        <v>2833</v>
      </c>
      <c r="C488" t="s">
        <v>1823</v>
      </c>
      <c r="D488" t="s">
        <v>3161</v>
      </c>
    </row>
    <row r="489" spans="1:4" x14ac:dyDescent="0.3">
      <c r="A489" t="s">
        <v>60</v>
      </c>
      <c r="B489" t="s">
        <v>2628</v>
      </c>
      <c r="C489" t="s">
        <v>923</v>
      </c>
      <c r="D489" t="s">
        <v>3162</v>
      </c>
    </row>
    <row r="490" spans="1:4" x14ac:dyDescent="0.3">
      <c r="A490" t="s">
        <v>324</v>
      </c>
      <c r="B490" t="s">
        <v>2896</v>
      </c>
      <c r="C490" t="s">
        <v>2369</v>
      </c>
      <c r="D490" t="s">
        <v>3163</v>
      </c>
    </row>
    <row r="491" spans="1:4" x14ac:dyDescent="0.3">
      <c r="A491" t="s">
        <v>60</v>
      </c>
      <c r="B491" t="s">
        <v>2690</v>
      </c>
      <c r="C491" t="s">
        <v>525</v>
      </c>
      <c r="D491" t="s">
        <v>3164</v>
      </c>
    </row>
    <row r="492" spans="1:4" x14ac:dyDescent="0.3">
      <c r="A492" t="s">
        <v>60</v>
      </c>
      <c r="B492" t="s">
        <v>2622</v>
      </c>
      <c r="C492" t="s">
        <v>1016</v>
      </c>
      <c r="D492" t="s">
        <v>3165</v>
      </c>
    </row>
    <row r="493" spans="1:4" x14ac:dyDescent="0.3">
      <c r="A493" t="s">
        <v>321</v>
      </c>
      <c r="B493" t="s">
        <v>2894</v>
      </c>
      <c r="C493" t="s">
        <v>1860</v>
      </c>
      <c r="D493" t="s">
        <v>3166</v>
      </c>
    </row>
    <row r="494" spans="1:4" x14ac:dyDescent="0.3">
      <c r="A494" t="s">
        <v>317</v>
      </c>
      <c r="B494" t="s">
        <v>2790</v>
      </c>
      <c r="C494" t="s">
        <v>1547</v>
      </c>
      <c r="D494" t="s">
        <v>3167</v>
      </c>
    </row>
    <row r="495" spans="1:4" x14ac:dyDescent="0.3">
      <c r="A495" t="s">
        <v>317</v>
      </c>
      <c r="B495" t="s">
        <v>2549</v>
      </c>
      <c r="C495" t="s">
        <v>1317</v>
      </c>
      <c r="D495" t="s">
        <v>3168</v>
      </c>
    </row>
    <row r="496" spans="1:4" x14ac:dyDescent="0.3">
      <c r="A496" t="s">
        <v>317</v>
      </c>
      <c r="B496" t="s">
        <v>2625</v>
      </c>
      <c r="C496" t="s">
        <v>1447</v>
      </c>
      <c r="D496" t="s">
        <v>3169</v>
      </c>
    </row>
    <row r="497" spans="1:4" x14ac:dyDescent="0.3">
      <c r="A497" t="s">
        <v>317</v>
      </c>
      <c r="B497" t="s">
        <v>2549</v>
      </c>
      <c r="C497" t="s">
        <v>1307</v>
      </c>
      <c r="D497" t="s">
        <v>3170</v>
      </c>
    </row>
    <row r="498" spans="1:4" x14ac:dyDescent="0.3">
      <c r="A498" t="s">
        <v>321</v>
      </c>
      <c r="B498" t="s">
        <v>3114</v>
      </c>
      <c r="C498" t="s">
        <v>2152</v>
      </c>
      <c r="D498" t="s">
        <v>3171</v>
      </c>
    </row>
    <row r="499" spans="1:4" x14ac:dyDescent="0.3">
      <c r="A499" t="s">
        <v>321</v>
      </c>
      <c r="B499" t="s">
        <v>2635</v>
      </c>
      <c r="C499" t="s">
        <v>1906</v>
      </c>
      <c r="D499" t="s">
        <v>3172</v>
      </c>
    </row>
    <row r="500" spans="1:4" x14ac:dyDescent="0.3">
      <c r="A500" t="s">
        <v>317</v>
      </c>
      <c r="B500" t="s">
        <v>2921</v>
      </c>
      <c r="C500" t="s">
        <v>1302</v>
      </c>
      <c r="D500" t="s">
        <v>3173</v>
      </c>
    </row>
    <row r="501" spans="1:4" x14ac:dyDescent="0.3">
      <c r="A501" t="s">
        <v>60</v>
      </c>
      <c r="B501" t="s">
        <v>2668</v>
      </c>
      <c r="C501" t="s">
        <v>725</v>
      </c>
      <c r="D501" t="s">
        <v>3174</v>
      </c>
    </row>
    <row r="502" spans="1:4" x14ac:dyDescent="0.3">
      <c r="A502" t="s">
        <v>321</v>
      </c>
      <c r="B502" t="s">
        <v>2605</v>
      </c>
      <c r="C502" t="s">
        <v>1863</v>
      </c>
      <c r="D502" t="s">
        <v>3175</v>
      </c>
    </row>
    <row r="503" spans="1:4" x14ac:dyDescent="0.3">
      <c r="A503" t="s">
        <v>317</v>
      </c>
      <c r="B503" t="s">
        <v>2829</v>
      </c>
      <c r="C503" t="s">
        <v>1341</v>
      </c>
      <c r="D503" t="s">
        <v>3176</v>
      </c>
    </row>
    <row r="504" spans="1:4" x14ac:dyDescent="0.3">
      <c r="A504" t="s">
        <v>321</v>
      </c>
      <c r="B504" t="s">
        <v>2809</v>
      </c>
      <c r="C504" t="s">
        <v>2144</v>
      </c>
      <c r="D504" t="s">
        <v>3177</v>
      </c>
    </row>
    <row r="505" spans="1:4" x14ac:dyDescent="0.3">
      <c r="A505" t="s">
        <v>317</v>
      </c>
      <c r="B505" t="s">
        <v>2790</v>
      </c>
      <c r="C505" t="s">
        <v>1543</v>
      </c>
      <c r="D505" t="s">
        <v>3178</v>
      </c>
    </row>
    <row r="506" spans="1:4" x14ac:dyDescent="0.3">
      <c r="A506" t="s">
        <v>317</v>
      </c>
      <c r="B506" t="s">
        <v>2741</v>
      </c>
      <c r="C506" t="s">
        <v>1424</v>
      </c>
      <c r="D506" t="s">
        <v>3179</v>
      </c>
    </row>
    <row r="507" spans="1:4" x14ac:dyDescent="0.3">
      <c r="A507" t="s">
        <v>60</v>
      </c>
      <c r="B507" t="s">
        <v>2571</v>
      </c>
      <c r="C507" t="s">
        <v>812</v>
      </c>
      <c r="D507" t="s">
        <v>3180</v>
      </c>
    </row>
    <row r="508" spans="1:4" x14ac:dyDescent="0.3">
      <c r="A508" t="s">
        <v>321</v>
      </c>
      <c r="B508" t="s">
        <v>2935</v>
      </c>
      <c r="C508" t="s">
        <v>2183</v>
      </c>
      <c r="D508" t="s">
        <v>3181</v>
      </c>
    </row>
    <row r="509" spans="1:4" x14ac:dyDescent="0.3">
      <c r="A509" t="s">
        <v>60</v>
      </c>
      <c r="B509" t="s">
        <v>2559</v>
      </c>
      <c r="C509" t="s">
        <v>941</v>
      </c>
      <c r="D509" t="s">
        <v>3182</v>
      </c>
    </row>
    <row r="510" spans="1:4" x14ac:dyDescent="0.3">
      <c r="A510" t="s">
        <v>317</v>
      </c>
      <c r="B510" t="s">
        <v>2921</v>
      </c>
      <c r="C510" t="s">
        <v>1298</v>
      </c>
      <c r="D510" t="s">
        <v>3183</v>
      </c>
    </row>
    <row r="511" spans="1:4" x14ac:dyDescent="0.3">
      <c r="A511" t="s">
        <v>317</v>
      </c>
      <c r="B511" t="s">
        <v>2900</v>
      </c>
      <c r="C511" t="s">
        <v>1498</v>
      </c>
      <c r="D511" t="s">
        <v>3184</v>
      </c>
    </row>
    <row r="512" spans="1:4" x14ac:dyDescent="0.3">
      <c r="A512" t="s">
        <v>324</v>
      </c>
      <c r="B512" t="s">
        <v>2535</v>
      </c>
      <c r="C512" t="s">
        <v>2415</v>
      </c>
      <c r="D512" t="s">
        <v>3185</v>
      </c>
    </row>
    <row r="513" spans="1:4" x14ac:dyDescent="0.3">
      <c r="A513" t="s">
        <v>315</v>
      </c>
      <c r="B513" t="s">
        <v>2717</v>
      </c>
      <c r="C513" t="s">
        <v>1178</v>
      </c>
      <c r="D513" t="s">
        <v>3186</v>
      </c>
    </row>
    <row r="514" spans="1:4" x14ac:dyDescent="0.3">
      <c r="A514" t="s">
        <v>324</v>
      </c>
      <c r="B514" t="s">
        <v>3038</v>
      </c>
      <c r="C514" t="s">
        <v>2328</v>
      </c>
      <c r="D514" t="s">
        <v>3187</v>
      </c>
    </row>
    <row r="515" spans="1:4" x14ac:dyDescent="0.3">
      <c r="A515" t="s">
        <v>60</v>
      </c>
      <c r="B515" t="s">
        <v>2559</v>
      </c>
      <c r="C515" t="s">
        <v>928</v>
      </c>
      <c r="D515" t="s">
        <v>3188</v>
      </c>
    </row>
    <row r="516" spans="1:4" x14ac:dyDescent="0.3">
      <c r="A516" t="s">
        <v>321</v>
      </c>
      <c r="B516" t="s">
        <v>2591</v>
      </c>
      <c r="C516" t="s">
        <v>1700</v>
      </c>
      <c r="D516" t="s">
        <v>3189</v>
      </c>
    </row>
    <row r="517" spans="1:4" x14ac:dyDescent="0.3">
      <c r="A517" t="s">
        <v>317</v>
      </c>
      <c r="B517" t="s">
        <v>2537</v>
      </c>
      <c r="C517" t="s">
        <v>1395</v>
      </c>
      <c r="D517" t="s">
        <v>3190</v>
      </c>
    </row>
    <row r="518" spans="1:4" x14ac:dyDescent="0.3">
      <c r="A518" t="s">
        <v>321</v>
      </c>
      <c r="B518" t="s">
        <v>3099</v>
      </c>
      <c r="C518" t="s">
        <v>1853</v>
      </c>
      <c r="D518" t="s">
        <v>3191</v>
      </c>
    </row>
    <row r="519" spans="1:4" x14ac:dyDescent="0.3">
      <c r="A519" t="s">
        <v>321</v>
      </c>
      <c r="B519" t="s">
        <v>3192</v>
      </c>
      <c r="C519" t="s">
        <v>1839</v>
      </c>
      <c r="D519" t="s">
        <v>3193</v>
      </c>
    </row>
    <row r="520" spans="1:4" x14ac:dyDescent="0.3">
      <c r="A520" t="s">
        <v>315</v>
      </c>
      <c r="B520" t="s">
        <v>2862</v>
      </c>
      <c r="C520" t="s">
        <v>1119</v>
      </c>
      <c r="D520" t="s">
        <v>3194</v>
      </c>
    </row>
    <row r="521" spans="1:4" x14ac:dyDescent="0.3">
      <c r="A521" t="s">
        <v>321</v>
      </c>
      <c r="B521" t="s">
        <v>2771</v>
      </c>
      <c r="C521" t="s">
        <v>2305</v>
      </c>
      <c r="D521" t="s">
        <v>3195</v>
      </c>
    </row>
    <row r="522" spans="1:4" x14ac:dyDescent="0.3">
      <c r="A522" t="s">
        <v>317</v>
      </c>
      <c r="B522" t="s">
        <v>2654</v>
      </c>
      <c r="C522" t="s">
        <v>1610</v>
      </c>
      <c r="D522" t="s">
        <v>3196</v>
      </c>
    </row>
    <row r="523" spans="1:4" x14ac:dyDescent="0.3">
      <c r="A523" t="s">
        <v>110</v>
      </c>
      <c r="B523" t="s">
        <v>3018</v>
      </c>
      <c r="C523" t="s">
        <v>358</v>
      </c>
      <c r="D523" t="s">
        <v>3197</v>
      </c>
    </row>
    <row r="524" spans="1:4" x14ac:dyDescent="0.3">
      <c r="A524" t="s">
        <v>317</v>
      </c>
      <c r="B524" t="s">
        <v>2637</v>
      </c>
      <c r="C524" t="s">
        <v>1365</v>
      </c>
      <c r="D524" t="s">
        <v>3198</v>
      </c>
    </row>
    <row r="525" spans="1:4" x14ac:dyDescent="0.3">
      <c r="A525" t="s">
        <v>60</v>
      </c>
      <c r="B525" t="s">
        <v>2545</v>
      </c>
      <c r="C525" t="s">
        <v>856</v>
      </c>
      <c r="D525" t="s">
        <v>3199</v>
      </c>
    </row>
    <row r="526" spans="1:4" x14ac:dyDescent="0.3">
      <c r="A526" t="s">
        <v>317</v>
      </c>
      <c r="B526" t="s">
        <v>2798</v>
      </c>
      <c r="C526" t="s">
        <v>1215</v>
      </c>
      <c r="D526" t="s">
        <v>3200</v>
      </c>
    </row>
    <row r="527" spans="1:4" x14ac:dyDescent="0.3">
      <c r="A527" t="s">
        <v>315</v>
      </c>
      <c r="B527" t="s">
        <v>2786</v>
      </c>
      <c r="C527" t="s">
        <v>1097</v>
      </c>
      <c r="D527" t="s">
        <v>3201</v>
      </c>
    </row>
    <row r="528" spans="1:4" x14ac:dyDescent="0.3">
      <c r="A528" t="s">
        <v>317</v>
      </c>
      <c r="B528" t="s">
        <v>2625</v>
      </c>
      <c r="C528" t="s">
        <v>1444</v>
      </c>
      <c r="D528" t="s">
        <v>3202</v>
      </c>
    </row>
    <row r="529" spans="1:4" x14ac:dyDescent="0.3">
      <c r="A529" t="s">
        <v>317</v>
      </c>
      <c r="B529" t="s">
        <v>2574</v>
      </c>
      <c r="C529" t="s">
        <v>1562</v>
      </c>
      <c r="D529" t="s">
        <v>3203</v>
      </c>
    </row>
    <row r="530" spans="1:4" x14ac:dyDescent="0.3">
      <c r="A530" t="s">
        <v>315</v>
      </c>
      <c r="B530" t="s">
        <v>2561</v>
      </c>
      <c r="C530" t="s">
        <v>1084</v>
      </c>
      <c r="D530" t="s">
        <v>3204</v>
      </c>
    </row>
    <row r="531" spans="1:4" x14ac:dyDescent="0.3">
      <c r="A531" t="s">
        <v>321</v>
      </c>
      <c r="B531" t="s">
        <v>2781</v>
      </c>
      <c r="C531" t="s">
        <v>1876</v>
      </c>
      <c r="D531" t="s">
        <v>3205</v>
      </c>
    </row>
    <row r="532" spans="1:4" x14ac:dyDescent="0.3">
      <c r="A532" t="s">
        <v>317</v>
      </c>
      <c r="B532" t="s">
        <v>2779</v>
      </c>
      <c r="C532" t="s">
        <v>1261</v>
      </c>
      <c r="D532" t="s">
        <v>3206</v>
      </c>
    </row>
    <row r="533" spans="1:4" x14ac:dyDescent="0.3">
      <c r="A533" t="s">
        <v>317</v>
      </c>
      <c r="B533" t="s">
        <v>2531</v>
      </c>
      <c r="C533" t="s">
        <v>1204</v>
      </c>
      <c r="D533" t="s">
        <v>3207</v>
      </c>
    </row>
    <row r="534" spans="1:4" x14ac:dyDescent="0.3">
      <c r="A534" t="s">
        <v>324</v>
      </c>
      <c r="B534" t="s">
        <v>2711</v>
      </c>
      <c r="C534" t="s">
        <v>2386</v>
      </c>
      <c r="D534" t="s">
        <v>3208</v>
      </c>
    </row>
    <row r="535" spans="1:4" x14ac:dyDescent="0.3">
      <c r="A535" t="s">
        <v>60</v>
      </c>
      <c r="B535" t="s">
        <v>2668</v>
      </c>
      <c r="C535" t="s">
        <v>716</v>
      </c>
      <c r="D535" t="s">
        <v>3209</v>
      </c>
    </row>
    <row r="536" spans="1:4" x14ac:dyDescent="0.3">
      <c r="A536" t="s">
        <v>60</v>
      </c>
      <c r="B536" t="s">
        <v>2729</v>
      </c>
      <c r="C536" t="s">
        <v>684</v>
      </c>
      <c r="D536" t="s">
        <v>3210</v>
      </c>
    </row>
    <row r="537" spans="1:4" x14ac:dyDescent="0.3">
      <c r="A537" t="s">
        <v>321</v>
      </c>
      <c r="B537" t="s">
        <v>2607</v>
      </c>
      <c r="C537" t="s">
        <v>2274</v>
      </c>
      <c r="D537" t="s">
        <v>3211</v>
      </c>
    </row>
    <row r="538" spans="1:4" x14ac:dyDescent="0.3">
      <c r="A538" t="s">
        <v>321</v>
      </c>
      <c r="B538" t="s">
        <v>2633</v>
      </c>
      <c r="C538" t="s">
        <v>2319</v>
      </c>
      <c r="D538" t="s">
        <v>3212</v>
      </c>
    </row>
    <row r="539" spans="1:4" x14ac:dyDescent="0.3">
      <c r="A539" t="s">
        <v>317</v>
      </c>
      <c r="B539" t="s">
        <v>2541</v>
      </c>
      <c r="C539" t="s">
        <v>1461</v>
      </c>
      <c r="D539" t="s">
        <v>3213</v>
      </c>
    </row>
    <row r="540" spans="1:4" x14ac:dyDescent="0.3">
      <c r="A540" t="s">
        <v>321</v>
      </c>
      <c r="B540" t="s">
        <v>3214</v>
      </c>
      <c r="C540" t="s">
        <v>2282</v>
      </c>
      <c r="D540" t="s">
        <v>3215</v>
      </c>
    </row>
    <row r="541" spans="1:4" x14ac:dyDescent="0.3">
      <c r="A541" t="s">
        <v>321</v>
      </c>
      <c r="B541" t="s">
        <v>2580</v>
      </c>
      <c r="C541" t="s">
        <v>1981</v>
      </c>
      <c r="D541" t="s">
        <v>3216</v>
      </c>
    </row>
    <row r="542" spans="1:4" x14ac:dyDescent="0.3">
      <c r="A542" t="s">
        <v>315</v>
      </c>
      <c r="B542" t="s">
        <v>2862</v>
      </c>
      <c r="C542" t="s">
        <v>1121</v>
      </c>
      <c r="D542" t="s">
        <v>3217</v>
      </c>
    </row>
    <row r="543" spans="1:4" x14ac:dyDescent="0.3">
      <c r="A543" t="s">
        <v>317</v>
      </c>
      <c r="B543" t="s">
        <v>2717</v>
      </c>
      <c r="C543" t="s">
        <v>1617</v>
      </c>
      <c r="D543" t="s">
        <v>3218</v>
      </c>
    </row>
    <row r="544" spans="1:4" x14ac:dyDescent="0.3">
      <c r="A544" t="s">
        <v>321</v>
      </c>
      <c r="B544" t="s">
        <v>3011</v>
      </c>
      <c r="C544" t="s">
        <v>1972</v>
      </c>
      <c r="D544" t="s">
        <v>3219</v>
      </c>
    </row>
    <row r="545" spans="1:4" x14ac:dyDescent="0.3">
      <c r="A545" t="s">
        <v>60</v>
      </c>
      <c r="B545" t="s">
        <v>2705</v>
      </c>
      <c r="C545" t="s">
        <v>988</v>
      </c>
      <c r="D545" t="s">
        <v>3220</v>
      </c>
    </row>
    <row r="546" spans="1:4" x14ac:dyDescent="0.3">
      <c r="A546" t="s">
        <v>60</v>
      </c>
      <c r="B546" t="s">
        <v>2545</v>
      </c>
      <c r="C546" t="s">
        <v>836</v>
      </c>
      <c r="D546" t="s">
        <v>3221</v>
      </c>
    </row>
    <row r="547" spans="1:4" x14ac:dyDescent="0.3">
      <c r="A547" t="s">
        <v>317</v>
      </c>
      <c r="B547" t="s">
        <v>2779</v>
      </c>
      <c r="C547" t="s">
        <v>1249</v>
      </c>
      <c r="D547" t="s">
        <v>3222</v>
      </c>
    </row>
    <row r="548" spans="1:4" x14ac:dyDescent="0.3">
      <c r="A548" t="s">
        <v>321</v>
      </c>
      <c r="B548" t="s">
        <v>2635</v>
      </c>
      <c r="C548" t="s">
        <v>1899</v>
      </c>
      <c r="D548" t="s">
        <v>3223</v>
      </c>
    </row>
    <row r="549" spans="1:4" x14ac:dyDescent="0.3">
      <c r="A549" t="s">
        <v>317</v>
      </c>
      <c r="B549" t="s">
        <v>2759</v>
      </c>
      <c r="C549" t="s">
        <v>1286</v>
      </c>
      <c r="D549" t="s">
        <v>3224</v>
      </c>
    </row>
    <row r="550" spans="1:4" x14ac:dyDescent="0.3">
      <c r="A550" t="s">
        <v>110</v>
      </c>
      <c r="B550" t="s">
        <v>3018</v>
      </c>
      <c r="C550" t="s">
        <v>360</v>
      </c>
      <c r="D550" t="s">
        <v>3225</v>
      </c>
    </row>
    <row r="551" spans="1:4" x14ac:dyDescent="0.3">
      <c r="A551" t="s">
        <v>317</v>
      </c>
      <c r="B551" t="s">
        <v>2541</v>
      </c>
      <c r="C551" t="s">
        <v>1465</v>
      </c>
      <c r="D551" t="s">
        <v>3226</v>
      </c>
    </row>
    <row r="552" spans="1:4" x14ac:dyDescent="0.3">
      <c r="A552" t="s">
        <v>317</v>
      </c>
      <c r="B552" t="s">
        <v>2633</v>
      </c>
      <c r="C552" t="s">
        <v>1680</v>
      </c>
      <c r="D552" t="s">
        <v>3227</v>
      </c>
    </row>
    <row r="553" spans="1:4" x14ac:dyDescent="0.3">
      <c r="A553" t="s">
        <v>324</v>
      </c>
      <c r="B553" t="s">
        <v>2535</v>
      </c>
      <c r="C553" t="s">
        <v>2423</v>
      </c>
      <c r="D553" t="s">
        <v>3228</v>
      </c>
    </row>
    <row r="554" spans="1:4" x14ac:dyDescent="0.3">
      <c r="A554" t="s">
        <v>317</v>
      </c>
      <c r="B554" t="s">
        <v>2767</v>
      </c>
      <c r="C554" t="s">
        <v>1417</v>
      </c>
      <c r="D554" t="s">
        <v>3229</v>
      </c>
    </row>
    <row r="555" spans="1:4" x14ac:dyDescent="0.3">
      <c r="A555" t="s">
        <v>317</v>
      </c>
      <c r="B555" t="s">
        <v>2809</v>
      </c>
      <c r="C555" t="s">
        <v>1529</v>
      </c>
      <c r="D555" t="s">
        <v>3230</v>
      </c>
    </row>
    <row r="556" spans="1:4" x14ac:dyDescent="0.3">
      <c r="A556" t="s">
        <v>60</v>
      </c>
      <c r="B556" t="s">
        <v>3142</v>
      </c>
      <c r="C556" t="s">
        <v>1030</v>
      </c>
      <c r="D556" t="s">
        <v>3231</v>
      </c>
    </row>
    <row r="557" spans="1:4" x14ac:dyDescent="0.3">
      <c r="A557" t="s">
        <v>317</v>
      </c>
      <c r="B557" t="s">
        <v>2790</v>
      </c>
      <c r="C557" t="s">
        <v>1535</v>
      </c>
      <c r="D557" t="s">
        <v>3232</v>
      </c>
    </row>
    <row r="558" spans="1:4" x14ac:dyDescent="0.3">
      <c r="A558" t="s">
        <v>317</v>
      </c>
      <c r="B558" t="s">
        <v>2809</v>
      </c>
      <c r="C558" t="s">
        <v>1534</v>
      </c>
      <c r="D558" t="s">
        <v>3233</v>
      </c>
    </row>
    <row r="559" spans="1:4" x14ac:dyDescent="0.3">
      <c r="A559" t="s">
        <v>60</v>
      </c>
      <c r="B559" t="s">
        <v>2587</v>
      </c>
      <c r="C559" t="s">
        <v>488</v>
      </c>
      <c r="D559" t="s">
        <v>3234</v>
      </c>
    </row>
    <row r="560" spans="1:4" x14ac:dyDescent="0.3">
      <c r="A560" t="s">
        <v>60</v>
      </c>
      <c r="B560" t="s">
        <v>2668</v>
      </c>
      <c r="C560" t="s">
        <v>729</v>
      </c>
      <c r="D560" t="s">
        <v>3235</v>
      </c>
    </row>
    <row r="561" spans="1:4" x14ac:dyDescent="0.3">
      <c r="A561" t="s">
        <v>317</v>
      </c>
      <c r="B561" t="s">
        <v>2859</v>
      </c>
      <c r="C561" t="s">
        <v>1643</v>
      </c>
      <c r="D561" t="s">
        <v>3236</v>
      </c>
    </row>
    <row r="562" spans="1:4" x14ac:dyDescent="0.3">
      <c r="A562" t="s">
        <v>321</v>
      </c>
      <c r="B562" t="s">
        <v>3131</v>
      </c>
      <c r="C562" t="s">
        <v>2203</v>
      </c>
      <c r="D562" t="s">
        <v>3237</v>
      </c>
    </row>
    <row r="563" spans="1:4" x14ac:dyDescent="0.3">
      <c r="A563" t="s">
        <v>60</v>
      </c>
      <c r="B563" t="s">
        <v>2587</v>
      </c>
      <c r="C563" t="s">
        <v>470</v>
      </c>
      <c r="D563" t="s">
        <v>3238</v>
      </c>
    </row>
    <row r="564" spans="1:4" x14ac:dyDescent="0.3">
      <c r="A564" t="s">
        <v>321</v>
      </c>
      <c r="B564" t="s">
        <v>2862</v>
      </c>
      <c r="C564" t="s">
        <v>2083</v>
      </c>
      <c r="D564" t="s">
        <v>3239</v>
      </c>
    </row>
    <row r="565" spans="1:4" x14ac:dyDescent="0.3">
      <c r="A565" t="s">
        <v>321</v>
      </c>
      <c r="B565" t="s">
        <v>2582</v>
      </c>
      <c r="C565" t="s">
        <v>2057</v>
      </c>
      <c r="D565" t="s">
        <v>3240</v>
      </c>
    </row>
    <row r="566" spans="1:4" x14ac:dyDescent="0.3">
      <c r="A566" t="s">
        <v>317</v>
      </c>
      <c r="B566" t="s">
        <v>2553</v>
      </c>
      <c r="C566" t="s">
        <v>1511</v>
      </c>
      <c r="D566" t="s">
        <v>3241</v>
      </c>
    </row>
    <row r="567" spans="1:4" x14ac:dyDescent="0.3">
      <c r="A567" t="s">
        <v>317</v>
      </c>
      <c r="B567" t="s">
        <v>2921</v>
      </c>
      <c r="C567" t="s">
        <v>1295</v>
      </c>
      <c r="D567" t="s">
        <v>3242</v>
      </c>
    </row>
    <row r="568" spans="1:4" x14ac:dyDescent="0.3">
      <c r="A568" t="s">
        <v>321</v>
      </c>
      <c r="B568" t="s">
        <v>2531</v>
      </c>
      <c r="C568" t="s">
        <v>1789</v>
      </c>
      <c r="D568" t="s">
        <v>3243</v>
      </c>
    </row>
    <row r="569" spans="1:4" x14ac:dyDescent="0.3">
      <c r="A569" t="s">
        <v>317</v>
      </c>
      <c r="B569" t="s">
        <v>2625</v>
      </c>
      <c r="C569" t="s">
        <v>1443</v>
      </c>
      <c r="D569" t="s">
        <v>3244</v>
      </c>
    </row>
    <row r="570" spans="1:4" x14ac:dyDescent="0.3">
      <c r="A570" t="s">
        <v>110</v>
      </c>
      <c r="B570" t="s">
        <v>3018</v>
      </c>
      <c r="C570" t="s">
        <v>130</v>
      </c>
      <c r="D570" t="s">
        <v>3245</v>
      </c>
    </row>
    <row r="571" spans="1:4" x14ac:dyDescent="0.3">
      <c r="A571" t="s">
        <v>60</v>
      </c>
      <c r="B571" t="s">
        <v>2622</v>
      </c>
      <c r="C571" t="s">
        <v>1009</v>
      </c>
      <c r="D571" t="s">
        <v>3246</v>
      </c>
    </row>
    <row r="572" spans="1:4" x14ac:dyDescent="0.3">
      <c r="A572" t="s">
        <v>321</v>
      </c>
      <c r="B572" t="s">
        <v>2598</v>
      </c>
      <c r="C572" t="s">
        <v>2213</v>
      </c>
      <c r="D572" t="s">
        <v>3247</v>
      </c>
    </row>
    <row r="573" spans="1:4" x14ac:dyDescent="0.3">
      <c r="A573" t="s">
        <v>321</v>
      </c>
      <c r="B573" t="s">
        <v>2591</v>
      </c>
      <c r="C573" t="s">
        <v>1706</v>
      </c>
      <c r="D573" t="s">
        <v>3248</v>
      </c>
    </row>
    <row r="574" spans="1:4" x14ac:dyDescent="0.3">
      <c r="A574" t="s">
        <v>321</v>
      </c>
      <c r="B574" t="s">
        <v>2833</v>
      </c>
      <c r="C574" t="s">
        <v>1828</v>
      </c>
      <c r="D574" t="s">
        <v>3249</v>
      </c>
    </row>
    <row r="575" spans="1:4" x14ac:dyDescent="0.3">
      <c r="A575" t="s">
        <v>321</v>
      </c>
      <c r="B575" t="s">
        <v>3250</v>
      </c>
      <c r="C575" t="s">
        <v>2094</v>
      </c>
      <c r="D575" t="s">
        <v>3251</v>
      </c>
    </row>
    <row r="576" spans="1:4" x14ac:dyDescent="0.3">
      <c r="A576" t="s">
        <v>60</v>
      </c>
      <c r="B576" t="s">
        <v>2622</v>
      </c>
      <c r="C576" t="s">
        <v>1001</v>
      </c>
      <c r="D576" t="s">
        <v>3252</v>
      </c>
    </row>
    <row r="577" spans="1:4" x14ac:dyDescent="0.3">
      <c r="A577" t="s">
        <v>317</v>
      </c>
      <c r="B577" t="s">
        <v>2814</v>
      </c>
      <c r="C577" t="s">
        <v>1231</v>
      </c>
      <c r="D577" t="s">
        <v>3253</v>
      </c>
    </row>
    <row r="578" spans="1:4" x14ac:dyDescent="0.3">
      <c r="A578" t="s">
        <v>321</v>
      </c>
      <c r="B578" t="s">
        <v>2933</v>
      </c>
      <c r="C578" t="s">
        <v>1759</v>
      </c>
      <c r="D578" t="s">
        <v>3254</v>
      </c>
    </row>
    <row r="579" spans="1:4" x14ac:dyDescent="0.3">
      <c r="A579" t="s">
        <v>317</v>
      </c>
      <c r="B579" t="s">
        <v>2779</v>
      </c>
      <c r="C579" t="s">
        <v>1251</v>
      </c>
      <c r="D579" t="s">
        <v>3255</v>
      </c>
    </row>
    <row r="580" spans="1:4" x14ac:dyDescent="0.3">
      <c r="A580" t="s">
        <v>60</v>
      </c>
      <c r="B580" t="s">
        <v>2707</v>
      </c>
      <c r="C580" t="s">
        <v>830</v>
      </c>
      <c r="D580" t="s">
        <v>3256</v>
      </c>
    </row>
    <row r="581" spans="1:4" x14ac:dyDescent="0.3">
      <c r="A581" t="s">
        <v>324</v>
      </c>
      <c r="B581" t="s">
        <v>2711</v>
      </c>
      <c r="C581" t="s">
        <v>2384</v>
      </c>
      <c r="D581" t="s">
        <v>3257</v>
      </c>
    </row>
    <row r="582" spans="1:4" x14ac:dyDescent="0.3">
      <c r="A582" t="s">
        <v>321</v>
      </c>
      <c r="B582" t="s">
        <v>2700</v>
      </c>
      <c r="C582" t="s">
        <v>2237</v>
      </c>
      <c r="D582" t="s">
        <v>3258</v>
      </c>
    </row>
    <row r="583" spans="1:4" x14ac:dyDescent="0.3">
      <c r="A583" t="s">
        <v>60</v>
      </c>
      <c r="B583" t="s">
        <v>2557</v>
      </c>
      <c r="C583" t="s">
        <v>596</v>
      </c>
      <c r="D583" t="s">
        <v>3259</v>
      </c>
    </row>
    <row r="584" spans="1:4" x14ac:dyDescent="0.3">
      <c r="A584" t="s">
        <v>324</v>
      </c>
      <c r="B584" t="s">
        <v>2792</v>
      </c>
      <c r="C584" t="s">
        <v>2341</v>
      </c>
      <c r="D584" t="s">
        <v>3260</v>
      </c>
    </row>
    <row r="585" spans="1:4" x14ac:dyDescent="0.3">
      <c r="A585" t="s">
        <v>317</v>
      </c>
      <c r="B585" t="s">
        <v>2759</v>
      </c>
      <c r="C585" t="s">
        <v>1285</v>
      </c>
      <c r="D585" t="s">
        <v>3261</v>
      </c>
    </row>
    <row r="586" spans="1:4" x14ac:dyDescent="0.3">
      <c r="A586" t="s">
        <v>321</v>
      </c>
      <c r="B586" t="s">
        <v>2995</v>
      </c>
      <c r="C586" t="s">
        <v>2095</v>
      </c>
      <c r="D586" t="s">
        <v>3262</v>
      </c>
    </row>
    <row r="587" spans="1:4" x14ac:dyDescent="0.3">
      <c r="A587" t="s">
        <v>60</v>
      </c>
      <c r="B587" t="s">
        <v>2559</v>
      </c>
      <c r="C587" t="s">
        <v>943</v>
      </c>
      <c r="D587" t="s">
        <v>3263</v>
      </c>
    </row>
    <row r="588" spans="1:4" x14ac:dyDescent="0.3">
      <c r="A588" t="s">
        <v>60</v>
      </c>
      <c r="B588" t="s">
        <v>2559</v>
      </c>
      <c r="C588" t="s">
        <v>933</v>
      </c>
      <c r="D588" t="s">
        <v>3264</v>
      </c>
    </row>
    <row r="589" spans="1:4" x14ac:dyDescent="0.3">
      <c r="A589" t="s">
        <v>321</v>
      </c>
      <c r="B589" t="s">
        <v>2963</v>
      </c>
      <c r="C589" t="s">
        <v>2023</v>
      </c>
      <c r="D589" t="s">
        <v>3265</v>
      </c>
    </row>
    <row r="590" spans="1:4" x14ac:dyDescent="0.3">
      <c r="A590" t="s">
        <v>317</v>
      </c>
      <c r="B590" t="s">
        <v>2633</v>
      </c>
      <c r="C590" t="s">
        <v>1674</v>
      </c>
      <c r="D590" t="s">
        <v>3266</v>
      </c>
    </row>
    <row r="591" spans="1:4" x14ac:dyDescent="0.3">
      <c r="A591" t="s">
        <v>315</v>
      </c>
      <c r="B591" t="s">
        <v>2569</v>
      </c>
      <c r="C591" t="s">
        <v>1070</v>
      </c>
      <c r="D591" t="s">
        <v>3267</v>
      </c>
    </row>
    <row r="592" spans="1:4" x14ac:dyDescent="0.3">
      <c r="A592" t="s">
        <v>110</v>
      </c>
      <c r="B592" t="s">
        <v>2545</v>
      </c>
      <c r="C592" t="s">
        <v>350</v>
      </c>
      <c r="D592" t="s">
        <v>3268</v>
      </c>
    </row>
    <row r="593" spans="1:4" x14ac:dyDescent="0.3">
      <c r="A593" t="s">
        <v>317</v>
      </c>
      <c r="B593" t="s">
        <v>2625</v>
      </c>
      <c r="C593" t="s">
        <v>1451</v>
      </c>
      <c r="D593" t="s">
        <v>3269</v>
      </c>
    </row>
    <row r="594" spans="1:4" x14ac:dyDescent="0.3">
      <c r="A594" t="s">
        <v>60</v>
      </c>
      <c r="B594" t="s">
        <v>3001</v>
      </c>
      <c r="C594" t="s">
        <v>793</v>
      </c>
      <c r="D594" t="s">
        <v>3270</v>
      </c>
    </row>
    <row r="595" spans="1:4" x14ac:dyDescent="0.3">
      <c r="A595" t="s">
        <v>60</v>
      </c>
      <c r="B595" t="s">
        <v>2682</v>
      </c>
      <c r="C595" t="s">
        <v>882</v>
      </c>
      <c r="D595" t="s">
        <v>3271</v>
      </c>
    </row>
    <row r="596" spans="1:4" x14ac:dyDescent="0.3">
      <c r="A596" t="s">
        <v>321</v>
      </c>
      <c r="B596" t="s">
        <v>2931</v>
      </c>
      <c r="C596" t="s">
        <v>1696</v>
      </c>
      <c r="D596" t="s">
        <v>3272</v>
      </c>
    </row>
    <row r="597" spans="1:4" x14ac:dyDescent="0.3">
      <c r="A597" t="s">
        <v>60</v>
      </c>
      <c r="B597" t="s">
        <v>2628</v>
      </c>
      <c r="C597" t="s">
        <v>908</v>
      </c>
      <c r="D597" t="s">
        <v>3273</v>
      </c>
    </row>
    <row r="598" spans="1:4" x14ac:dyDescent="0.3">
      <c r="A598" t="s">
        <v>317</v>
      </c>
      <c r="B598" t="s">
        <v>2900</v>
      </c>
      <c r="C598" t="s">
        <v>1494</v>
      </c>
      <c r="D598" t="s">
        <v>3274</v>
      </c>
    </row>
    <row r="599" spans="1:4" x14ac:dyDescent="0.3">
      <c r="A599" t="s">
        <v>60</v>
      </c>
      <c r="B599" t="s">
        <v>3142</v>
      </c>
      <c r="C599" t="s">
        <v>1025</v>
      </c>
      <c r="D599" t="s">
        <v>3275</v>
      </c>
    </row>
    <row r="600" spans="1:4" x14ac:dyDescent="0.3">
      <c r="A600" t="s">
        <v>321</v>
      </c>
      <c r="B600" t="s">
        <v>2697</v>
      </c>
      <c r="C600" t="s">
        <v>1947</v>
      </c>
      <c r="D600" t="s">
        <v>3276</v>
      </c>
    </row>
    <row r="601" spans="1:4" x14ac:dyDescent="0.3">
      <c r="A601" t="s">
        <v>321</v>
      </c>
      <c r="B601" t="s">
        <v>2643</v>
      </c>
      <c r="C601" t="s">
        <v>2228</v>
      </c>
      <c r="D601" t="s">
        <v>3277</v>
      </c>
    </row>
    <row r="602" spans="1:4" x14ac:dyDescent="0.3">
      <c r="A602" t="s">
        <v>317</v>
      </c>
      <c r="B602" t="s">
        <v>2648</v>
      </c>
      <c r="C602" t="s">
        <v>1664</v>
      </c>
      <c r="D602" t="s">
        <v>3278</v>
      </c>
    </row>
    <row r="603" spans="1:4" x14ac:dyDescent="0.3">
      <c r="A603" t="s">
        <v>324</v>
      </c>
      <c r="B603" t="s">
        <v>2792</v>
      </c>
      <c r="C603" t="s">
        <v>2332</v>
      </c>
      <c r="D603" t="s">
        <v>3279</v>
      </c>
    </row>
    <row r="604" spans="1:4" x14ac:dyDescent="0.3">
      <c r="A604" t="s">
        <v>321</v>
      </c>
      <c r="B604" t="s">
        <v>3114</v>
      </c>
      <c r="C604" t="s">
        <v>2154</v>
      </c>
      <c r="D604" t="s">
        <v>3280</v>
      </c>
    </row>
    <row r="605" spans="1:4" x14ac:dyDescent="0.3">
      <c r="A605" t="s">
        <v>321</v>
      </c>
      <c r="B605" t="s">
        <v>3281</v>
      </c>
      <c r="C605" t="s">
        <v>2312</v>
      </c>
      <c r="D605" t="s">
        <v>3282</v>
      </c>
    </row>
    <row r="606" spans="1:4" x14ac:dyDescent="0.3">
      <c r="A606" t="s">
        <v>321</v>
      </c>
      <c r="B606" t="s">
        <v>2643</v>
      </c>
      <c r="C606" t="s">
        <v>2221</v>
      </c>
      <c r="D606" t="s">
        <v>3283</v>
      </c>
    </row>
    <row r="607" spans="1:4" x14ac:dyDescent="0.3">
      <c r="A607" t="s">
        <v>60</v>
      </c>
      <c r="B607" t="s">
        <v>2630</v>
      </c>
      <c r="C607" t="s">
        <v>746</v>
      </c>
      <c r="D607" t="s">
        <v>3284</v>
      </c>
    </row>
    <row r="608" spans="1:4" x14ac:dyDescent="0.3">
      <c r="A608" t="s">
        <v>317</v>
      </c>
      <c r="B608" t="s">
        <v>2900</v>
      </c>
      <c r="C608" t="s">
        <v>1496</v>
      </c>
      <c r="D608" t="s">
        <v>3285</v>
      </c>
    </row>
    <row r="609" spans="1:4" x14ac:dyDescent="0.3">
      <c r="A609" t="s">
        <v>60</v>
      </c>
      <c r="B609" t="s">
        <v>2705</v>
      </c>
      <c r="C609" t="s">
        <v>979</v>
      </c>
      <c r="D609" t="s">
        <v>3286</v>
      </c>
    </row>
    <row r="610" spans="1:4" x14ac:dyDescent="0.3">
      <c r="A610" t="s">
        <v>60</v>
      </c>
      <c r="B610" t="s">
        <v>2587</v>
      </c>
      <c r="C610" t="s">
        <v>480</v>
      </c>
      <c r="D610" t="s">
        <v>3287</v>
      </c>
    </row>
    <row r="611" spans="1:4" x14ac:dyDescent="0.3">
      <c r="A611" t="s">
        <v>317</v>
      </c>
      <c r="B611" t="s">
        <v>2717</v>
      </c>
      <c r="C611" t="s">
        <v>1630</v>
      </c>
      <c r="D611" t="s">
        <v>3288</v>
      </c>
    </row>
    <row r="612" spans="1:4" x14ac:dyDescent="0.3">
      <c r="A612" t="s">
        <v>60</v>
      </c>
      <c r="B612" t="s">
        <v>2800</v>
      </c>
      <c r="C612" t="s">
        <v>425</v>
      </c>
      <c r="D612" t="s">
        <v>3289</v>
      </c>
    </row>
    <row r="613" spans="1:4" x14ac:dyDescent="0.3">
      <c r="A613" t="s">
        <v>321</v>
      </c>
      <c r="B613" t="s">
        <v>2598</v>
      </c>
      <c r="C613" t="s">
        <v>2214</v>
      </c>
      <c r="D613" t="s">
        <v>3290</v>
      </c>
    </row>
    <row r="614" spans="1:4" x14ac:dyDescent="0.3">
      <c r="A614" t="s">
        <v>321</v>
      </c>
      <c r="B614" t="s">
        <v>2605</v>
      </c>
      <c r="C614" t="s">
        <v>1869</v>
      </c>
      <c r="D614" t="s">
        <v>3291</v>
      </c>
    </row>
    <row r="615" spans="1:4" x14ac:dyDescent="0.3">
      <c r="A615" t="s">
        <v>321</v>
      </c>
      <c r="B615" t="s">
        <v>2931</v>
      </c>
      <c r="C615" t="s">
        <v>1693</v>
      </c>
      <c r="D615" t="s">
        <v>3292</v>
      </c>
    </row>
    <row r="616" spans="1:4" x14ac:dyDescent="0.3">
      <c r="A616" t="s">
        <v>60</v>
      </c>
      <c r="B616" t="s">
        <v>2800</v>
      </c>
      <c r="C616" t="s">
        <v>419</v>
      </c>
      <c r="D616" t="s">
        <v>3293</v>
      </c>
    </row>
    <row r="617" spans="1:4" x14ac:dyDescent="0.3">
      <c r="A617" t="s">
        <v>317</v>
      </c>
      <c r="B617" t="s">
        <v>2625</v>
      </c>
      <c r="C617" t="s">
        <v>1450</v>
      </c>
      <c r="D617" t="s">
        <v>3294</v>
      </c>
    </row>
    <row r="618" spans="1:4" x14ac:dyDescent="0.3">
      <c r="A618" t="s">
        <v>317</v>
      </c>
      <c r="B618" t="s">
        <v>2746</v>
      </c>
      <c r="C618" t="s">
        <v>1591</v>
      </c>
      <c r="D618" t="s">
        <v>3295</v>
      </c>
    </row>
    <row r="619" spans="1:4" x14ac:dyDescent="0.3">
      <c r="A619" t="s">
        <v>321</v>
      </c>
      <c r="B619" t="s">
        <v>2641</v>
      </c>
      <c r="C619" t="s">
        <v>2179</v>
      </c>
      <c r="D619" t="s">
        <v>3296</v>
      </c>
    </row>
    <row r="620" spans="1:4" x14ac:dyDescent="0.3">
      <c r="A620" t="s">
        <v>317</v>
      </c>
      <c r="B620" t="s">
        <v>2737</v>
      </c>
      <c r="C620" t="s">
        <v>1326</v>
      </c>
      <c r="D620" t="s">
        <v>3297</v>
      </c>
    </row>
    <row r="621" spans="1:4" x14ac:dyDescent="0.3">
      <c r="A621" t="s">
        <v>60</v>
      </c>
      <c r="B621" t="s">
        <v>2628</v>
      </c>
      <c r="C621" t="s">
        <v>920</v>
      </c>
      <c r="D621" t="s">
        <v>3298</v>
      </c>
    </row>
    <row r="622" spans="1:4" x14ac:dyDescent="0.3">
      <c r="A622" t="s">
        <v>321</v>
      </c>
      <c r="B622" t="s">
        <v>2578</v>
      </c>
      <c r="C622" t="s">
        <v>2049</v>
      </c>
      <c r="D622" t="s">
        <v>3299</v>
      </c>
    </row>
    <row r="623" spans="1:4" x14ac:dyDescent="0.3">
      <c r="A623" t="s">
        <v>324</v>
      </c>
      <c r="B623" t="s">
        <v>2731</v>
      </c>
      <c r="C623" t="s">
        <v>2353</v>
      </c>
      <c r="D623" t="s">
        <v>3300</v>
      </c>
    </row>
    <row r="624" spans="1:4" x14ac:dyDescent="0.3">
      <c r="A624" t="s">
        <v>321</v>
      </c>
      <c r="B624" t="s">
        <v>3301</v>
      </c>
      <c r="C624" t="s">
        <v>1854</v>
      </c>
      <c r="D624" t="s">
        <v>3302</v>
      </c>
    </row>
    <row r="625" spans="1:4" x14ac:dyDescent="0.3">
      <c r="A625" t="s">
        <v>317</v>
      </c>
      <c r="B625" t="s">
        <v>2531</v>
      </c>
      <c r="C625" t="s">
        <v>1196</v>
      </c>
      <c r="D625" t="s">
        <v>3303</v>
      </c>
    </row>
    <row r="626" spans="1:4" x14ac:dyDescent="0.3">
      <c r="A626" t="s">
        <v>317</v>
      </c>
      <c r="B626" t="s">
        <v>2779</v>
      </c>
      <c r="C626" t="s">
        <v>1257</v>
      </c>
      <c r="D626" t="s">
        <v>3304</v>
      </c>
    </row>
    <row r="627" spans="1:4" x14ac:dyDescent="0.3">
      <c r="A627" t="s">
        <v>324</v>
      </c>
      <c r="B627" t="s">
        <v>3038</v>
      </c>
      <c r="C627" t="s">
        <v>2325</v>
      </c>
      <c r="D627" t="s">
        <v>3305</v>
      </c>
    </row>
    <row r="628" spans="1:4" x14ac:dyDescent="0.3">
      <c r="A628" t="s">
        <v>315</v>
      </c>
      <c r="B628" t="s">
        <v>2561</v>
      </c>
      <c r="C628" t="s">
        <v>1083</v>
      </c>
      <c r="D628" t="s">
        <v>3306</v>
      </c>
    </row>
    <row r="629" spans="1:4" x14ac:dyDescent="0.3">
      <c r="A629" t="s">
        <v>60</v>
      </c>
      <c r="B629" t="s">
        <v>2668</v>
      </c>
      <c r="C629" t="s">
        <v>730</v>
      </c>
      <c r="D629" t="s">
        <v>3307</v>
      </c>
    </row>
    <row r="630" spans="1:4" x14ac:dyDescent="0.3">
      <c r="A630" t="s">
        <v>315</v>
      </c>
      <c r="B630" t="s">
        <v>2555</v>
      </c>
      <c r="C630" t="s">
        <v>1057</v>
      </c>
      <c r="D630" t="s">
        <v>3308</v>
      </c>
    </row>
    <row r="631" spans="1:4" x14ac:dyDescent="0.3">
      <c r="A631" t="s">
        <v>321</v>
      </c>
      <c r="B631" t="s">
        <v>3309</v>
      </c>
      <c r="C631" t="s">
        <v>1819</v>
      </c>
      <c r="D631" t="s">
        <v>3310</v>
      </c>
    </row>
    <row r="632" spans="1:4" x14ac:dyDescent="0.3">
      <c r="A632" t="s">
        <v>321</v>
      </c>
      <c r="B632" t="s">
        <v>2578</v>
      </c>
      <c r="C632" t="s">
        <v>2052</v>
      </c>
      <c r="D632" t="s">
        <v>3311</v>
      </c>
    </row>
    <row r="633" spans="1:4" x14ac:dyDescent="0.3">
      <c r="A633" t="s">
        <v>321</v>
      </c>
      <c r="B633" t="s">
        <v>2700</v>
      </c>
      <c r="C633" t="s">
        <v>2242</v>
      </c>
      <c r="D633" t="s">
        <v>3312</v>
      </c>
    </row>
    <row r="634" spans="1:4" x14ac:dyDescent="0.3">
      <c r="A634" t="s">
        <v>60</v>
      </c>
      <c r="B634" t="s">
        <v>2989</v>
      </c>
      <c r="C634" t="s">
        <v>639</v>
      </c>
      <c r="D634" t="s">
        <v>3313</v>
      </c>
    </row>
    <row r="635" spans="1:4" x14ac:dyDescent="0.3">
      <c r="A635" t="s">
        <v>60</v>
      </c>
      <c r="B635" t="s">
        <v>2571</v>
      </c>
      <c r="C635" t="s">
        <v>802</v>
      </c>
      <c r="D635" t="s">
        <v>3314</v>
      </c>
    </row>
    <row r="636" spans="1:4" x14ac:dyDescent="0.3">
      <c r="A636" t="s">
        <v>317</v>
      </c>
      <c r="B636" t="s">
        <v>2625</v>
      </c>
      <c r="C636" t="s">
        <v>1452</v>
      </c>
      <c r="D636" t="s">
        <v>3315</v>
      </c>
    </row>
    <row r="637" spans="1:4" x14ac:dyDescent="0.3">
      <c r="A637" t="s">
        <v>317</v>
      </c>
      <c r="B637" t="s">
        <v>3316</v>
      </c>
      <c r="C637" t="s">
        <v>1501</v>
      </c>
      <c r="D637" t="s">
        <v>3317</v>
      </c>
    </row>
    <row r="638" spans="1:4" x14ac:dyDescent="0.3">
      <c r="A638" t="s">
        <v>321</v>
      </c>
      <c r="B638" t="s">
        <v>2593</v>
      </c>
      <c r="C638" t="s">
        <v>1935</v>
      </c>
      <c r="D638" t="s">
        <v>3318</v>
      </c>
    </row>
    <row r="639" spans="1:4" x14ac:dyDescent="0.3">
      <c r="A639" t="s">
        <v>317</v>
      </c>
      <c r="B639" t="s">
        <v>2859</v>
      </c>
      <c r="C639" t="s">
        <v>1647</v>
      </c>
      <c r="D639" t="s">
        <v>3319</v>
      </c>
    </row>
    <row r="640" spans="1:4" x14ac:dyDescent="0.3">
      <c r="A640" t="s">
        <v>315</v>
      </c>
      <c r="B640" t="s">
        <v>2786</v>
      </c>
      <c r="C640" t="s">
        <v>1101</v>
      </c>
      <c r="D640" t="s">
        <v>3320</v>
      </c>
    </row>
    <row r="641" spans="1:4" x14ac:dyDescent="0.3">
      <c r="A641" t="s">
        <v>315</v>
      </c>
      <c r="B641" t="s">
        <v>2561</v>
      </c>
      <c r="C641" t="s">
        <v>1076</v>
      </c>
      <c r="D641" t="s">
        <v>3321</v>
      </c>
    </row>
    <row r="642" spans="1:4" x14ac:dyDescent="0.3">
      <c r="A642" t="s">
        <v>317</v>
      </c>
      <c r="B642" t="s">
        <v>2582</v>
      </c>
      <c r="C642" t="s">
        <v>1428</v>
      </c>
      <c r="D642" t="s">
        <v>3322</v>
      </c>
    </row>
    <row r="643" spans="1:4" x14ac:dyDescent="0.3">
      <c r="A643" t="s">
        <v>321</v>
      </c>
      <c r="B643" t="s">
        <v>2700</v>
      </c>
      <c r="C643" t="s">
        <v>2247</v>
      </c>
      <c r="D643" t="s">
        <v>3323</v>
      </c>
    </row>
    <row r="644" spans="1:4" x14ac:dyDescent="0.3">
      <c r="A644" t="s">
        <v>317</v>
      </c>
      <c r="B644" t="s">
        <v>2633</v>
      </c>
      <c r="C644" t="s">
        <v>1677</v>
      </c>
      <c r="D644" t="s">
        <v>3324</v>
      </c>
    </row>
    <row r="645" spans="1:4" x14ac:dyDescent="0.3">
      <c r="A645" t="s">
        <v>60</v>
      </c>
      <c r="B645" t="s">
        <v>2545</v>
      </c>
      <c r="C645" t="s">
        <v>839</v>
      </c>
      <c r="D645" t="s">
        <v>3325</v>
      </c>
    </row>
    <row r="646" spans="1:4" x14ac:dyDescent="0.3">
      <c r="A646" t="s">
        <v>321</v>
      </c>
      <c r="B646" t="s">
        <v>2591</v>
      </c>
      <c r="C646" t="s">
        <v>1705</v>
      </c>
      <c r="D646" t="s">
        <v>3326</v>
      </c>
    </row>
    <row r="647" spans="1:4" x14ac:dyDescent="0.3">
      <c r="A647" t="s">
        <v>321</v>
      </c>
      <c r="B647" t="s">
        <v>2883</v>
      </c>
      <c r="C647" t="s">
        <v>2067</v>
      </c>
      <c r="D647" t="s">
        <v>3327</v>
      </c>
    </row>
    <row r="648" spans="1:4" x14ac:dyDescent="0.3">
      <c r="A648" t="s">
        <v>321</v>
      </c>
      <c r="B648" t="s">
        <v>3328</v>
      </c>
      <c r="C648" t="s">
        <v>2135</v>
      </c>
      <c r="D648" t="s">
        <v>3329</v>
      </c>
    </row>
    <row r="649" spans="1:4" x14ac:dyDescent="0.3">
      <c r="A649" t="s">
        <v>315</v>
      </c>
      <c r="B649" t="s">
        <v>2659</v>
      </c>
      <c r="C649" t="s">
        <v>1132</v>
      </c>
      <c r="D649" t="s">
        <v>3330</v>
      </c>
    </row>
    <row r="650" spans="1:4" x14ac:dyDescent="0.3">
      <c r="A650" t="s">
        <v>321</v>
      </c>
      <c r="B650" t="s">
        <v>2693</v>
      </c>
      <c r="C650" t="s">
        <v>1795</v>
      </c>
      <c r="D650" t="s">
        <v>3331</v>
      </c>
    </row>
    <row r="651" spans="1:4" x14ac:dyDescent="0.3">
      <c r="A651" t="s">
        <v>60</v>
      </c>
      <c r="B651" t="s">
        <v>2630</v>
      </c>
      <c r="C651" t="s">
        <v>770</v>
      </c>
      <c r="D651" t="s">
        <v>3332</v>
      </c>
    </row>
    <row r="652" spans="1:4" x14ac:dyDescent="0.3">
      <c r="A652" t="s">
        <v>321</v>
      </c>
      <c r="B652" t="s">
        <v>2946</v>
      </c>
      <c r="C652" t="s">
        <v>2074</v>
      </c>
      <c r="D652" t="s">
        <v>3333</v>
      </c>
    </row>
    <row r="653" spans="1:4" x14ac:dyDescent="0.3">
      <c r="A653" t="s">
        <v>321</v>
      </c>
      <c r="B653" t="s">
        <v>2802</v>
      </c>
      <c r="C653" t="s">
        <v>1810</v>
      </c>
      <c r="D653" t="s">
        <v>3334</v>
      </c>
    </row>
    <row r="654" spans="1:4" x14ac:dyDescent="0.3">
      <c r="A654" t="s">
        <v>321</v>
      </c>
      <c r="B654" t="s">
        <v>3131</v>
      </c>
      <c r="C654" t="s">
        <v>2204</v>
      </c>
      <c r="D654" t="s">
        <v>3335</v>
      </c>
    </row>
    <row r="655" spans="1:4" x14ac:dyDescent="0.3">
      <c r="A655" t="s">
        <v>317</v>
      </c>
      <c r="B655" t="s">
        <v>2829</v>
      </c>
      <c r="C655" t="s">
        <v>1343</v>
      </c>
      <c r="D655" t="s">
        <v>3336</v>
      </c>
    </row>
    <row r="656" spans="1:4" x14ac:dyDescent="0.3">
      <c r="A656" t="s">
        <v>110</v>
      </c>
      <c r="B656" t="s">
        <v>3018</v>
      </c>
      <c r="C656" t="s">
        <v>355</v>
      </c>
      <c r="D656" t="s">
        <v>3337</v>
      </c>
    </row>
    <row r="657" spans="1:4" x14ac:dyDescent="0.3">
      <c r="A657" t="s">
        <v>60</v>
      </c>
      <c r="B657" t="s">
        <v>2547</v>
      </c>
      <c r="C657" t="s">
        <v>977</v>
      </c>
      <c r="D657" t="s">
        <v>3338</v>
      </c>
    </row>
    <row r="658" spans="1:4" x14ac:dyDescent="0.3">
      <c r="A658" t="s">
        <v>310</v>
      </c>
      <c r="B658" t="s">
        <v>2539</v>
      </c>
      <c r="C658" t="s">
        <v>327</v>
      </c>
      <c r="D658" t="s">
        <v>3339</v>
      </c>
    </row>
    <row r="659" spans="1:4" x14ac:dyDescent="0.3">
      <c r="A659" t="s">
        <v>321</v>
      </c>
      <c r="B659" t="s">
        <v>3214</v>
      </c>
      <c r="C659" t="s">
        <v>2283</v>
      </c>
      <c r="D659" t="s">
        <v>3340</v>
      </c>
    </row>
    <row r="660" spans="1:4" x14ac:dyDescent="0.3">
      <c r="A660" t="s">
        <v>317</v>
      </c>
      <c r="B660" t="s">
        <v>2814</v>
      </c>
      <c r="C660" t="s">
        <v>1242</v>
      </c>
      <c r="D660" t="s">
        <v>3341</v>
      </c>
    </row>
    <row r="661" spans="1:4" x14ac:dyDescent="0.3">
      <c r="A661" t="s">
        <v>317</v>
      </c>
      <c r="B661" t="s">
        <v>2888</v>
      </c>
      <c r="C661" t="s">
        <v>1363</v>
      </c>
      <c r="D661" t="s">
        <v>3342</v>
      </c>
    </row>
    <row r="662" spans="1:4" x14ac:dyDescent="0.3">
      <c r="A662" t="s">
        <v>321</v>
      </c>
      <c r="B662" t="s">
        <v>2931</v>
      </c>
      <c r="C662" t="s">
        <v>1694</v>
      </c>
      <c r="D662" t="s">
        <v>3343</v>
      </c>
    </row>
    <row r="663" spans="1:4" x14ac:dyDescent="0.3">
      <c r="A663" t="s">
        <v>321</v>
      </c>
      <c r="B663" t="s">
        <v>3344</v>
      </c>
      <c r="C663" t="s">
        <v>1786</v>
      </c>
      <c r="D663" t="s">
        <v>3345</v>
      </c>
    </row>
    <row r="664" spans="1:4" x14ac:dyDescent="0.3">
      <c r="A664" t="s">
        <v>317</v>
      </c>
      <c r="B664" t="s">
        <v>2859</v>
      </c>
      <c r="C664" t="s">
        <v>1650</v>
      </c>
      <c r="D664" t="s">
        <v>3346</v>
      </c>
    </row>
    <row r="665" spans="1:4" x14ac:dyDescent="0.3">
      <c r="A665" t="s">
        <v>317</v>
      </c>
      <c r="B665" t="s">
        <v>2829</v>
      </c>
      <c r="C665" t="s">
        <v>1344</v>
      </c>
      <c r="D665" t="s">
        <v>3347</v>
      </c>
    </row>
    <row r="666" spans="1:4" x14ac:dyDescent="0.3">
      <c r="A666" t="s">
        <v>60</v>
      </c>
      <c r="B666" t="s">
        <v>2690</v>
      </c>
      <c r="C666" t="s">
        <v>505</v>
      </c>
      <c r="D666" t="s">
        <v>3348</v>
      </c>
    </row>
    <row r="667" spans="1:4" x14ac:dyDescent="0.3">
      <c r="A667" t="s">
        <v>321</v>
      </c>
      <c r="B667" t="s">
        <v>2829</v>
      </c>
      <c r="C667" t="s">
        <v>1884</v>
      </c>
      <c r="D667" t="s">
        <v>3349</v>
      </c>
    </row>
    <row r="668" spans="1:4" x14ac:dyDescent="0.3">
      <c r="A668" t="s">
        <v>60</v>
      </c>
      <c r="B668" t="s">
        <v>2682</v>
      </c>
      <c r="C668" t="s">
        <v>879</v>
      </c>
      <c r="D668" t="s">
        <v>3350</v>
      </c>
    </row>
    <row r="669" spans="1:4" x14ac:dyDescent="0.3">
      <c r="A669" t="s">
        <v>315</v>
      </c>
      <c r="B669" t="s">
        <v>2561</v>
      </c>
      <c r="C669" t="s">
        <v>1079</v>
      </c>
      <c r="D669" t="s">
        <v>3351</v>
      </c>
    </row>
    <row r="670" spans="1:4" x14ac:dyDescent="0.3">
      <c r="A670" t="s">
        <v>321</v>
      </c>
      <c r="B670" t="s">
        <v>2567</v>
      </c>
      <c r="C670" t="s">
        <v>2272</v>
      </c>
      <c r="D670" t="s">
        <v>3352</v>
      </c>
    </row>
    <row r="671" spans="1:4" x14ac:dyDescent="0.3">
      <c r="A671" t="s">
        <v>321</v>
      </c>
      <c r="B671" t="s">
        <v>2844</v>
      </c>
      <c r="C671" t="s">
        <v>2134</v>
      </c>
      <c r="D671" t="s">
        <v>3353</v>
      </c>
    </row>
    <row r="672" spans="1:4" x14ac:dyDescent="0.3">
      <c r="A672" t="s">
        <v>60</v>
      </c>
      <c r="B672" t="s">
        <v>2628</v>
      </c>
      <c r="C672" t="s">
        <v>924</v>
      </c>
      <c r="D672" t="s">
        <v>3354</v>
      </c>
    </row>
    <row r="673" spans="1:4" x14ac:dyDescent="0.3">
      <c r="A673" t="s">
        <v>60</v>
      </c>
      <c r="B673" t="s">
        <v>2682</v>
      </c>
      <c r="C673" t="s">
        <v>899</v>
      </c>
      <c r="D673" t="s">
        <v>3355</v>
      </c>
    </row>
    <row r="674" spans="1:4" x14ac:dyDescent="0.3">
      <c r="A674" t="s">
        <v>321</v>
      </c>
      <c r="B674" t="s">
        <v>2697</v>
      </c>
      <c r="C674" t="s">
        <v>1949</v>
      </c>
      <c r="D674" t="s">
        <v>3356</v>
      </c>
    </row>
    <row r="675" spans="1:4" x14ac:dyDescent="0.3">
      <c r="A675" t="s">
        <v>317</v>
      </c>
      <c r="B675" t="s">
        <v>2767</v>
      </c>
      <c r="C675" t="s">
        <v>1415</v>
      </c>
      <c r="D675" t="s">
        <v>3357</v>
      </c>
    </row>
    <row r="676" spans="1:4" x14ac:dyDescent="0.3">
      <c r="A676" t="s">
        <v>321</v>
      </c>
      <c r="B676" t="s">
        <v>2686</v>
      </c>
      <c r="C676" t="s">
        <v>1833</v>
      </c>
      <c r="D676" t="s">
        <v>3358</v>
      </c>
    </row>
    <row r="677" spans="1:4" x14ac:dyDescent="0.3">
      <c r="A677" t="s">
        <v>321</v>
      </c>
      <c r="B677" t="s">
        <v>2700</v>
      </c>
      <c r="C677" t="s">
        <v>2235</v>
      </c>
      <c r="D677" t="s">
        <v>3359</v>
      </c>
    </row>
    <row r="678" spans="1:4" x14ac:dyDescent="0.3">
      <c r="A678" t="s">
        <v>321</v>
      </c>
      <c r="B678" t="s">
        <v>2551</v>
      </c>
      <c r="C678" t="s">
        <v>2001</v>
      </c>
      <c r="D678" t="s">
        <v>3360</v>
      </c>
    </row>
    <row r="679" spans="1:4" x14ac:dyDescent="0.3">
      <c r="A679" t="s">
        <v>321</v>
      </c>
      <c r="B679" t="s">
        <v>2676</v>
      </c>
      <c r="C679" t="s">
        <v>1745</v>
      </c>
      <c r="D679" t="s">
        <v>3361</v>
      </c>
    </row>
    <row r="680" spans="1:4" x14ac:dyDescent="0.3">
      <c r="A680" t="s">
        <v>315</v>
      </c>
      <c r="B680" t="s">
        <v>2561</v>
      </c>
      <c r="C680" t="s">
        <v>1078</v>
      </c>
      <c r="D680" t="s">
        <v>3362</v>
      </c>
    </row>
    <row r="681" spans="1:4" x14ac:dyDescent="0.3">
      <c r="A681" t="s">
        <v>321</v>
      </c>
      <c r="B681" t="s">
        <v>3146</v>
      </c>
      <c r="C681" t="s">
        <v>2285</v>
      </c>
      <c r="D681" t="s">
        <v>3363</v>
      </c>
    </row>
    <row r="682" spans="1:4" x14ac:dyDescent="0.3">
      <c r="A682" t="s">
        <v>317</v>
      </c>
      <c r="B682" t="s">
        <v>2900</v>
      </c>
      <c r="C682" t="s">
        <v>1476</v>
      </c>
      <c r="D682" t="s">
        <v>3364</v>
      </c>
    </row>
    <row r="683" spans="1:4" x14ac:dyDescent="0.3">
      <c r="A683" t="s">
        <v>315</v>
      </c>
      <c r="B683" t="s">
        <v>2663</v>
      </c>
      <c r="C683" t="s">
        <v>1162</v>
      </c>
      <c r="D683" t="s">
        <v>3365</v>
      </c>
    </row>
    <row r="684" spans="1:4" x14ac:dyDescent="0.3">
      <c r="A684" t="s">
        <v>324</v>
      </c>
      <c r="B684" t="s">
        <v>2711</v>
      </c>
      <c r="C684" t="s">
        <v>2392</v>
      </c>
      <c r="D684" t="s">
        <v>3366</v>
      </c>
    </row>
    <row r="685" spans="1:4" x14ac:dyDescent="0.3">
      <c r="A685" t="s">
        <v>321</v>
      </c>
      <c r="B685" t="s">
        <v>2794</v>
      </c>
      <c r="C685" t="s">
        <v>2014</v>
      </c>
      <c r="D685" t="s">
        <v>3367</v>
      </c>
    </row>
    <row r="686" spans="1:4" x14ac:dyDescent="0.3">
      <c r="A686" t="s">
        <v>317</v>
      </c>
      <c r="B686" t="s">
        <v>2611</v>
      </c>
      <c r="C686" t="s">
        <v>1264</v>
      </c>
      <c r="D686" t="s">
        <v>3368</v>
      </c>
    </row>
    <row r="687" spans="1:4" x14ac:dyDescent="0.3">
      <c r="A687" t="s">
        <v>321</v>
      </c>
      <c r="B687" t="s">
        <v>2997</v>
      </c>
      <c r="C687" t="s">
        <v>2034</v>
      </c>
      <c r="D687" t="s">
        <v>3369</v>
      </c>
    </row>
    <row r="688" spans="1:4" x14ac:dyDescent="0.3">
      <c r="A688" t="s">
        <v>317</v>
      </c>
      <c r="B688" t="s">
        <v>3370</v>
      </c>
      <c r="C688" t="s">
        <v>1409</v>
      </c>
      <c r="D688" t="s">
        <v>3371</v>
      </c>
    </row>
    <row r="689" spans="1:4" x14ac:dyDescent="0.3">
      <c r="A689" t="s">
        <v>317</v>
      </c>
      <c r="B689" t="s">
        <v>2541</v>
      </c>
      <c r="C689" t="s">
        <v>1454</v>
      </c>
      <c r="D689" t="s">
        <v>3372</v>
      </c>
    </row>
    <row r="690" spans="1:4" x14ac:dyDescent="0.3">
      <c r="A690" t="s">
        <v>60</v>
      </c>
      <c r="B690" t="s">
        <v>2571</v>
      </c>
      <c r="C690" t="s">
        <v>803</v>
      </c>
      <c r="D690" t="s">
        <v>3373</v>
      </c>
    </row>
    <row r="691" spans="1:4" x14ac:dyDescent="0.3">
      <c r="A691" t="s">
        <v>321</v>
      </c>
      <c r="B691" t="s">
        <v>2771</v>
      </c>
      <c r="C691" t="s">
        <v>2299</v>
      </c>
      <c r="D691" t="s">
        <v>3374</v>
      </c>
    </row>
    <row r="692" spans="1:4" x14ac:dyDescent="0.3">
      <c r="A692" t="s">
        <v>321</v>
      </c>
      <c r="B692" t="s">
        <v>3146</v>
      </c>
      <c r="C692" t="s">
        <v>2286</v>
      </c>
      <c r="D692" t="s">
        <v>3375</v>
      </c>
    </row>
    <row r="693" spans="1:4" x14ac:dyDescent="0.3">
      <c r="A693" t="s">
        <v>60</v>
      </c>
      <c r="B693" t="s">
        <v>2690</v>
      </c>
      <c r="C693" t="s">
        <v>545</v>
      </c>
      <c r="D693" t="s">
        <v>3376</v>
      </c>
    </row>
    <row r="694" spans="1:4" x14ac:dyDescent="0.3">
      <c r="A694" t="s">
        <v>60</v>
      </c>
      <c r="B694" t="s">
        <v>3142</v>
      </c>
      <c r="C694" t="s">
        <v>1032</v>
      </c>
      <c r="D694" t="s">
        <v>3377</v>
      </c>
    </row>
    <row r="695" spans="1:4" x14ac:dyDescent="0.3">
      <c r="A695" t="s">
        <v>321</v>
      </c>
      <c r="B695" t="s">
        <v>2676</v>
      </c>
      <c r="C695" t="s">
        <v>1737</v>
      </c>
      <c r="D695" t="s">
        <v>3378</v>
      </c>
    </row>
    <row r="696" spans="1:4" x14ac:dyDescent="0.3">
      <c r="A696" t="s">
        <v>110</v>
      </c>
      <c r="B696" t="s">
        <v>2723</v>
      </c>
      <c r="C696" t="s">
        <v>368</v>
      </c>
      <c r="D696" t="s">
        <v>3379</v>
      </c>
    </row>
    <row r="697" spans="1:4" x14ac:dyDescent="0.3">
      <c r="A697" t="s">
        <v>317</v>
      </c>
      <c r="B697" t="s">
        <v>2657</v>
      </c>
      <c r="C697" t="s">
        <v>1554</v>
      </c>
      <c r="D697" t="s">
        <v>3380</v>
      </c>
    </row>
    <row r="698" spans="1:4" x14ac:dyDescent="0.3">
      <c r="A698" t="s">
        <v>321</v>
      </c>
      <c r="B698" t="s">
        <v>2607</v>
      </c>
      <c r="C698" t="s">
        <v>2275</v>
      </c>
      <c r="D698" t="s">
        <v>3381</v>
      </c>
    </row>
    <row r="699" spans="1:4" x14ac:dyDescent="0.3">
      <c r="A699" t="s">
        <v>317</v>
      </c>
      <c r="B699" t="s">
        <v>2870</v>
      </c>
      <c r="C699" t="s">
        <v>1509</v>
      </c>
      <c r="D699" t="s">
        <v>3382</v>
      </c>
    </row>
    <row r="700" spans="1:4" x14ac:dyDescent="0.3">
      <c r="A700" t="s">
        <v>317</v>
      </c>
      <c r="B700" t="s">
        <v>2798</v>
      </c>
      <c r="C700" t="s">
        <v>1214</v>
      </c>
      <c r="D700" t="s">
        <v>3383</v>
      </c>
    </row>
    <row r="701" spans="1:4" x14ac:dyDescent="0.3">
      <c r="A701" t="s">
        <v>321</v>
      </c>
      <c r="B701" t="s">
        <v>2633</v>
      </c>
      <c r="C701" t="s">
        <v>2318</v>
      </c>
      <c r="D701" t="s">
        <v>3384</v>
      </c>
    </row>
    <row r="702" spans="1:4" x14ac:dyDescent="0.3">
      <c r="A702" t="s">
        <v>317</v>
      </c>
      <c r="B702" t="s">
        <v>2779</v>
      </c>
      <c r="C702" t="s">
        <v>1259</v>
      </c>
      <c r="D702" t="s">
        <v>3385</v>
      </c>
    </row>
    <row r="703" spans="1:4" x14ac:dyDescent="0.3">
      <c r="A703" t="s">
        <v>321</v>
      </c>
      <c r="B703" t="s">
        <v>2580</v>
      </c>
      <c r="C703" t="s">
        <v>1979</v>
      </c>
      <c r="D703" t="s">
        <v>3386</v>
      </c>
    </row>
    <row r="704" spans="1:4" x14ac:dyDescent="0.3">
      <c r="A704" t="s">
        <v>60</v>
      </c>
      <c r="B704" t="s">
        <v>2682</v>
      </c>
      <c r="C704" t="s">
        <v>890</v>
      </c>
      <c r="D704" t="s">
        <v>3387</v>
      </c>
    </row>
    <row r="705" spans="1:4" x14ac:dyDescent="0.3">
      <c r="A705" t="s">
        <v>321</v>
      </c>
      <c r="B705" t="s">
        <v>2771</v>
      </c>
      <c r="C705" t="s">
        <v>2308</v>
      </c>
      <c r="D705" t="s">
        <v>3388</v>
      </c>
    </row>
    <row r="706" spans="1:4" x14ac:dyDescent="0.3">
      <c r="A706" t="s">
        <v>321</v>
      </c>
      <c r="B706" t="s">
        <v>2917</v>
      </c>
      <c r="C706" t="s">
        <v>1993</v>
      </c>
      <c r="D706" t="s">
        <v>3389</v>
      </c>
    </row>
    <row r="707" spans="1:4" x14ac:dyDescent="0.3">
      <c r="A707" t="s">
        <v>60</v>
      </c>
      <c r="B707" t="s">
        <v>2800</v>
      </c>
      <c r="C707" t="s">
        <v>403</v>
      </c>
      <c r="D707" t="s">
        <v>3390</v>
      </c>
    </row>
    <row r="708" spans="1:4" x14ac:dyDescent="0.3">
      <c r="A708" t="s">
        <v>60</v>
      </c>
      <c r="B708" t="s">
        <v>3142</v>
      </c>
      <c r="C708" t="s">
        <v>1021</v>
      </c>
      <c r="D708" t="s">
        <v>3391</v>
      </c>
    </row>
    <row r="709" spans="1:4" x14ac:dyDescent="0.3">
      <c r="A709" t="s">
        <v>60</v>
      </c>
      <c r="B709" t="s">
        <v>2833</v>
      </c>
      <c r="C709" t="s">
        <v>617</v>
      </c>
      <c r="D709" t="s">
        <v>3392</v>
      </c>
    </row>
    <row r="710" spans="1:4" x14ac:dyDescent="0.3">
      <c r="A710" t="s">
        <v>315</v>
      </c>
      <c r="B710" t="s">
        <v>2555</v>
      </c>
      <c r="C710" t="s">
        <v>1060</v>
      </c>
      <c r="D710" t="s">
        <v>3393</v>
      </c>
    </row>
    <row r="711" spans="1:4" x14ac:dyDescent="0.3">
      <c r="A711" t="s">
        <v>321</v>
      </c>
      <c r="B711" t="s">
        <v>2576</v>
      </c>
      <c r="C711" t="s">
        <v>1954</v>
      </c>
      <c r="D711" t="s">
        <v>3394</v>
      </c>
    </row>
    <row r="712" spans="1:4" x14ac:dyDescent="0.3">
      <c r="A712" t="s">
        <v>324</v>
      </c>
      <c r="B712" t="s">
        <v>2535</v>
      </c>
      <c r="C712" t="s">
        <v>2426</v>
      </c>
      <c r="D712" t="s">
        <v>3395</v>
      </c>
    </row>
    <row r="713" spans="1:4" x14ac:dyDescent="0.3">
      <c r="A713" t="s">
        <v>321</v>
      </c>
      <c r="B713" t="s">
        <v>2735</v>
      </c>
      <c r="C713" t="s">
        <v>2187</v>
      </c>
      <c r="D713" t="s">
        <v>3396</v>
      </c>
    </row>
    <row r="714" spans="1:4" x14ac:dyDescent="0.3">
      <c r="A714" t="s">
        <v>324</v>
      </c>
      <c r="B714" t="s">
        <v>3026</v>
      </c>
      <c r="C714" t="s">
        <v>2402</v>
      </c>
      <c r="D714" t="s">
        <v>3397</v>
      </c>
    </row>
    <row r="715" spans="1:4" x14ac:dyDescent="0.3">
      <c r="A715" t="s">
        <v>321</v>
      </c>
      <c r="B715" t="s">
        <v>2591</v>
      </c>
      <c r="C715" t="s">
        <v>1708</v>
      </c>
      <c r="D715" t="s">
        <v>3398</v>
      </c>
    </row>
    <row r="716" spans="1:4" x14ac:dyDescent="0.3">
      <c r="A716" t="s">
        <v>321</v>
      </c>
      <c r="B716" t="s">
        <v>2672</v>
      </c>
      <c r="C716" t="s">
        <v>1933</v>
      </c>
      <c r="D716" t="s">
        <v>3399</v>
      </c>
    </row>
    <row r="717" spans="1:4" x14ac:dyDescent="0.3">
      <c r="A717" t="s">
        <v>321</v>
      </c>
      <c r="B717" t="s">
        <v>2878</v>
      </c>
      <c r="C717" t="s">
        <v>1998</v>
      </c>
      <c r="D717" t="s">
        <v>3400</v>
      </c>
    </row>
    <row r="718" spans="1:4" x14ac:dyDescent="0.3">
      <c r="A718" t="s">
        <v>321</v>
      </c>
      <c r="B718" t="s">
        <v>2605</v>
      </c>
      <c r="C718" t="s">
        <v>1864</v>
      </c>
      <c r="D718" t="s">
        <v>3401</v>
      </c>
    </row>
    <row r="719" spans="1:4" x14ac:dyDescent="0.3">
      <c r="A719" t="s">
        <v>60</v>
      </c>
      <c r="B719" t="s">
        <v>2628</v>
      </c>
      <c r="C719" t="s">
        <v>926</v>
      </c>
      <c r="D719" t="s">
        <v>3402</v>
      </c>
    </row>
    <row r="720" spans="1:4" x14ac:dyDescent="0.3">
      <c r="A720" t="s">
        <v>60</v>
      </c>
      <c r="B720" t="s">
        <v>2622</v>
      </c>
      <c r="C720" t="s">
        <v>1004</v>
      </c>
      <c r="D720" t="s">
        <v>3403</v>
      </c>
    </row>
    <row r="721" spans="1:4" x14ac:dyDescent="0.3">
      <c r="A721" t="s">
        <v>315</v>
      </c>
      <c r="B721" t="s">
        <v>2663</v>
      </c>
      <c r="C721" t="s">
        <v>1163</v>
      </c>
      <c r="D721" t="s">
        <v>3404</v>
      </c>
    </row>
    <row r="722" spans="1:4" x14ac:dyDescent="0.3">
      <c r="A722" t="s">
        <v>315</v>
      </c>
      <c r="B722" t="s">
        <v>2717</v>
      </c>
      <c r="C722" t="s">
        <v>1175</v>
      </c>
      <c r="D722" t="s">
        <v>3405</v>
      </c>
    </row>
    <row r="723" spans="1:4" x14ac:dyDescent="0.3">
      <c r="A723" t="s">
        <v>315</v>
      </c>
      <c r="B723" t="s">
        <v>2659</v>
      </c>
      <c r="C723" t="s">
        <v>1140</v>
      </c>
      <c r="D723" t="s">
        <v>3406</v>
      </c>
    </row>
    <row r="724" spans="1:4" x14ac:dyDescent="0.3">
      <c r="A724" t="s">
        <v>317</v>
      </c>
      <c r="B724" t="s">
        <v>2746</v>
      </c>
      <c r="C724" t="s">
        <v>1596</v>
      </c>
      <c r="D724" t="s">
        <v>3407</v>
      </c>
    </row>
    <row r="725" spans="1:4" x14ac:dyDescent="0.3">
      <c r="A725" t="s">
        <v>315</v>
      </c>
      <c r="B725" t="s">
        <v>3125</v>
      </c>
      <c r="C725" t="s">
        <v>1179</v>
      </c>
      <c r="D725" t="s">
        <v>3408</v>
      </c>
    </row>
    <row r="726" spans="1:4" x14ac:dyDescent="0.3">
      <c r="A726" t="s">
        <v>60</v>
      </c>
      <c r="B726" t="s">
        <v>2800</v>
      </c>
      <c r="C726" t="s">
        <v>409</v>
      </c>
      <c r="D726" t="s">
        <v>3409</v>
      </c>
    </row>
    <row r="727" spans="1:4" x14ac:dyDescent="0.3">
      <c r="A727" t="s">
        <v>60</v>
      </c>
      <c r="B727" t="s">
        <v>2800</v>
      </c>
      <c r="C727" t="s">
        <v>399</v>
      </c>
      <c r="D727" t="s">
        <v>3410</v>
      </c>
    </row>
    <row r="728" spans="1:4" x14ac:dyDescent="0.3">
      <c r="A728" t="s">
        <v>60</v>
      </c>
      <c r="B728" t="s">
        <v>2545</v>
      </c>
      <c r="C728" t="s">
        <v>844</v>
      </c>
      <c r="D728" t="s">
        <v>3411</v>
      </c>
    </row>
    <row r="729" spans="1:4" x14ac:dyDescent="0.3">
      <c r="A729" t="s">
        <v>60</v>
      </c>
      <c r="B729" t="s">
        <v>2833</v>
      </c>
      <c r="C729" t="s">
        <v>613</v>
      </c>
      <c r="D729" t="s">
        <v>3412</v>
      </c>
    </row>
    <row r="730" spans="1:4" x14ac:dyDescent="0.3">
      <c r="A730" t="s">
        <v>321</v>
      </c>
      <c r="B730" t="s">
        <v>3344</v>
      </c>
      <c r="C730" t="s">
        <v>1777</v>
      </c>
      <c r="D730" t="s">
        <v>3413</v>
      </c>
    </row>
    <row r="731" spans="1:4" x14ac:dyDescent="0.3">
      <c r="A731" t="s">
        <v>60</v>
      </c>
      <c r="B731" t="s">
        <v>2547</v>
      </c>
      <c r="C731" t="s">
        <v>972</v>
      </c>
      <c r="D731" t="s">
        <v>3414</v>
      </c>
    </row>
    <row r="732" spans="1:4" x14ac:dyDescent="0.3">
      <c r="A732" t="s">
        <v>60</v>
      </c>
      <c r="B732" t="s">
        <v>2630</v>
      </c>
      <c r="C732" t="s">
        <v>759</v>
      </c>
      <c r="D732" t="s">
        <v>3415</v>
      </c>
    </row>
    <row r="733" spans="1:4" x14ac:dyDescent="0.3">
      <c r="A733" t="s">
        <v>60</v>
      </c>
      <c r="B733" t="s">
        <v>2547</v>
      </c>
      <c r="C733" t="s">
        <v>951</v>
      </c>
      <c r="D733" t="s">
        <v>3416</v>
      </c>
    </row>
    <row r="734" spans="1:4" x14ac:dyDescent="0.3">
      <c r="A734" t="s">
        <v>321</v>
      </c>
      <c r="B734" t="s">
        <v>3417</v>
      </c>
      <c r="C734" t="s">
        <v>1917</v>
      </c>
      <c r="D734" t="s">
        <v>3418</v>
      </c>
    </row>
    <row r="735" spans="1:4" x14ac:dyDescent="0.3">
      <c r="A735" t="s">
        <v>321</v>
      </c>
      <c r="B735" t="s">
        <v>2693</v>
      </c>
      <c r="C735" t="s">
        <v>1801</v>
      </c>
      <c r="D735" t="s">
        <v>3419</v>
      </c>
    </row>
    <row r="736" spans="1:4" x14ac:dyDescent="0.3">
      <c r="A736" t="s">
        <v>317</v>
      </c>
      <c r="B736" t="s">
        <v>2541</v>
      </c>
      <c r="C736" t="s">
        <v>1472</v>
      </c>
      <c r="D736" t="s">
        <v>3420</v>
      </c>
    </row>
    <row r="737" spans="1:4" x14ac:dyDescent="0.3">
      <c r="A737" t="s">
        <v>317</v>
      </c>
      <c r="B737" t="s">
        <v>2717</v>
      </c>
      <c r="C737" t="s">
        <v>1621</v>
      </c>
      <c r="D737" t="s">
        <v>3421</v>
      </c>
    </row>
    <row r="738" spans="1:4" x14ac:dyDescent="0.3">
      <c r="A738" t="s">
        <v>321</v>
      </c>
      <c r="B738" t="s">
        <v>3422</v>
      </c>
      <c r="C738" t="s">
        <v>2310</v>
      </c>
      <c r="D738" t="s">
        <v>3423</v>
      </c>
    </row>
    <row r="739" spans="1:4" x14ac:dyDescent="0.3">
      <c r="A739" t="s">
        <v>60</v>
      </c>
      <c r="B739" t="s">
        <v>2628</v>
      </c>
      <c r="C739" t="s">
        <v>916</v>
      </c>
      <c r="D739" t="s">
        <v>3424</v>
      </c>
    </row>
    <row r="740" spans="1:4" x14ac:dyDescent="0.3">
      <c r="A740" t="s">
        <v>60</v>
      </c>
      <c r="B740" t="s">
        <v>2571</v>
      </c>
      <c r="C740" t="s">
        <v>799</v>
      </c>
      <c r="D740" t="s">
        <v>3425</v>
      </c>
    </row>
    <row r="741" spans="1:4" x14ac:dyDescent="0.3">
      <c r="A741" t="s">
        <v>321</v>
      </c>
      <c r="B741" t="s">
        <v>2684</v>
      </c>
      <c r="C741" t="s">
        <v>2018</v>
      </c>
      <c r="D741" t="s">
        <v>3426</v>
      </c>
    </row>
    <row r="742" spans="1:4" x14ac:dyDescent="0.3">
      <c r="A742" t="s">
        <v>317</v>
      </c>
      <c r="B742" t="s">
        <v>2798</v>
      </c>
      <c r="C742" t="s">
        <v>1216</v>
      </c>
      <c r="D742" t="s">
        <v>3427</v>
      </c>
    </row>
    <row r="743" spans="1:4" x14ac:dyDescent="0.3">
      <c r="A743" t="s">
        <v>310</v>
      </c>
      <c r="B743" t="s">
        <v>2539</v>
      </c>
      <c r="C743" t="s">
        <v>334</v>
      </c>
      <c r="D743" t="s">
        <v>3428</v>
      </c>
    </row>
    <row r="744" spans="1:4" x14ac:dyDescent="0.3">
      <c r="A744" t="s">
        <v>317</v>
      </c>
      <c r="B744" t="s">
        <v>2531</v>
      </c>
      <c r="C744" t="s">
        <v>1207</v>
      </c>
      <c r="D744" t="s">
        <v>3429</v>
      </c>
    </row>
    <row r="745" spans="1:4" x14ac:dyDescent="0.3">
      <c r="A745" t="s">
        <v>324</v>
      </c>
      <c r="B745" t="s">
        <v>3026</v>
      </c>
      <c r="C745" t="s">
        <v>2401</v>
      </c>
      <c r="D745" t="s">
        <v>3430</v>
      </c>
    </row>
    <row r="746" spans="1:4" x14ac:dyDescent="0.3">
      <c r="A746" t="s">
        <v>321</v>
      </c>
      <c r="B746" t="s">
        <v>2997</v>
      </c>
      <c r="C746" t="s">
        <v>2037</v>
      </c>
      <c r="D746" t="s">
        <v>3431</v>
      </c>
    </row>
    <row r="747" spans="1:4" x14ac:dyDescent="0.3">
      <c r="A747" t="s">
        <v>324</v>
      </c>
      <c r="B747" t="s">
        <v>2711</v>
      </c>
      <c r="C747" t="s">
        <v>2390</v>
      </c>
      <c r="D747" t="s">
        <v>3432</v>
      </c>
    </row>
    <row r="748" spans="1:4" x14ac:dyDescent="0.3">
      <c r="A748" t="s">
        <v>60</v>
      </c>
      <c r="B748" t="s">
        <v>2630</v>
      </c>
      <c r="C748" t="s">
        <v>764</v>
      </c>
      <c r="D748" t="s">
        <v>3433</v>
      </c>
    </row>
    <row r="749" spans="1:4" x14ac:dyDescent="0.3">
      <c r="A749" t="s">
        <v>60</v>
      </c>
      <c r="B749" t="s">
        <v>2682</v>
      </c>
      <c r="C749" t="s">
        <v>885</v>
      </c>
      <c r="D749" t="s">
        <v>3434</v>
      </c>
    </row>
    <row r="750" spans="1:4" x14ac:dyDescent="0.3">
      <c r="A750" t="s">
        <v>60</v>
      </c>
      <c r="B750" t="s">
        <v>2697</v>
      </c>
      <c r="C750" t="s">
        <v>787</v>
      </c>
      <c r="D750" t="s">
        <v>3435</v>
      </c>
    </row>
    <row r="751" spans="1:4" x14ac:dyDescent="0.3">
      <c r="A751" t="s">
        <v>317</v>
      </c>
      <c r="B751" t="s">
        <v>2654</v>
      </c>
      <c r="C751" t="s">
        <v>1598</v>
      </c>
      <c r="D751" t="s">
        <v>3436</v>
      </c>
    </row>
    <row r="752" spans="1:4" x14ac:dyDescent="0.3">
      <c r="A752" t="s">
        <v>60</v>
      </c>
      <c r="B752" t="s">
        <v>2628</v>
      </c>
      <c r="C752" t="s">
        <v>917</v>
      </c>
      <c r="D752" t="s">
        <v>3437</v>
      </c>
    </row>
    <row r="753" spans="1:4" x14ac:dyDescent="0.3">
      <c r="A753" t="s">
        <v>315</v>
      </c>
      <c r="B753" t="s">
        <v>2561</v>
      </c>
      <c r="C753" t="s">
        <v>1075</v>
      </c>
      <c r="D753" t="s">
        <v>3438</v>
      </c>
    </row>
    <row r="754" spans="1:4" x14ac:dyDescent="0.3">
      <c r="A754" t="s">
        <v>60</v>
      </c>
      <c r="B754" t="s">
        <v>2545</v>
      </c>
      <c r="C754" t="s">
        <v>848</v>
      </c>
      <c r="D754" t="s">
        <v>3439</v>
      </c>
    </row>
    <row r="755" spans="1:4" x14ac:dyDescent="0.3">
      <c r="A755" t="s">
        <v>317</v>
      </c>
      <c r="B755" t="s">
        <v>2619</v>
      </c>
      <c r="C755" t="s">
        <v>1378</v>
      </c>
      <c r="D755" t="s">
        <v>3440</v>
      </c>
    </row>
    <row r="756" spans="1:4" x14ac:dyDescent="0.3">
      <c r="A756" t="s">
        <v>315</v>
      </c>
      <c r="B756" t="s">
        <v>2717</v>
      </c>
      <c r="C756" t="s">
        <v>1168</v>
      </c>
      <c r="D756" t="s">
        <v>3441</v>
      </c>
    </row>
    <row r="757" spans="1:4" x14ac:dyDescent="0.3">
      <c r="A757" t="s">
        <v>317</v>
      </c>
      <c r="B757" t="s">
        <v>2888</v>
      </c>
      <c r="C757" t="s">
        <v>1364</v>
      </c>
      <c r="D757" t="s">
        <v>3442</v>
      </c>
    </row>
    <row r="758" spans="1:4" x14ac:dyDescent="0.3">
      <c r="A758" t="s">
        <v>321</v>
      </c>
      <c r="B758" t="s">
        <v>2672</v>
      </c>
      <c r="C758" t="s">
        <v>1925</v>
      </c>
      <c r="D758" t="s">
        <v>3443</v>
      </c>
    </row>
    <row r="759" spans="1:4" x14ac:dyDescent="0.3">
      <c r="A759" t="s">
        <v>317</v>
      </c>
      <c r="B759" t="s">
        <v>2531</v>
      </c>
      <c r="C759" t="s">
        <v>1193</v>
      </c>
      <c r="D759" t="s">
        <v>3444</v>
      </c>
    </row>
    <row r="760" spans="1:4" x14ac:dyDescent="0.3">
      <c r="A760" t="s">
        <v>321</v>
      </c>
      <c r="B760" t="s">
        <v>2802</v>
      </c>
      <c r="C760" t="s">
        <v>1816</v>
      </c>
      <c r="D760" t="s">
        <v>3445</v>
      </c>
    </row>
    <row r="761" spans="1:4" x14ac:dyDescent="0.3">
      <c r="A761" t="s">
        <v>315</v>
      </c>
      <c r="B761" t="s">
        <v>3446</v>
      </c>
      <c r="C761" t="s">
        <v>1114</v>
      </c>
      <c r="D761" t="s">
        <v>3447</v>
      </c>
    </row>
    <row r="762" spans="1:4" x14ac:dyDescent="0.3">
      <c r="A762" t="s">
        <v>317</v>
      </c>
      <c r="B762" t="s">
        <v>2765</v>
      </c>
      <c r="C762" t="s">
        <v>1187</v>
      </c>
      <c r="D762" t="s">
        <v>3448</v>
      </c>
    </row>
    <row r="763" spans="1:4" x14ac:dyDescent="0.3">
      <c r="A763" t="s">
        <v>321</v>
      </c>
      <c r="B763" t="s">
        <v>2633</v>
      </c>
      <c r="C763" t="s">
        <v>2313</v>
      </c>
      <c r="D763" t="s">
        <v>3449</v>
      </c>
    </row>
    <row r="764" spans="1:4" x14ac:dyDescent="0.3">
      <c r="A764" t="s">
        <v>321</v>
      </c>
      <c r="B764" t="s">
        <v>2933</v>
      </c>
      <c r="C764" t="s">
        <v>1766</v>
      </c>
      <c r="D764" t="s">
        <v>3450</v>
      </c>
    </row>
    <row r="765" spans="1:4" x14ac:dyDescent="0.3">
      <c r="A765" t="s">
        <v>60</v>
      </c>
      <c r="B765" t="s">
        <v>2800</v>
      </c>
      <c r="C765" t="s">
        <v>411</v>
      </c>
      <c r="D765" t="s">
        <v>3451</v>
      </c>
    </row>
    <row r="766" spans="1:4" x14ac:dyDescent="0.3">
      <c r="A766" t="s">
        <v>315</v>
      </c>
      <c r="B766" t="s">
        <v>2717</v>
      </c>
      <c r="C766" t="s">
        <v>1172</v>
      </c>
      <c r="D766" t="s">
        <v>3452</v>
      </c>
    </row>
    <row r="767" spans="1:4" x14ac:dyDescent="0.3">
      <c r="A767" t="s">
        <v>321</v>
      </c>
      <c r="B767" t="s">
        <v>3453</v>
      </c>
      <c r="C767" t="s">
        <v>1732</v>
      </c>
      <c r="D767" t="s">
        <v>3454</v>
      </c>
    </row>
    <row r="768" spans="1:4" x14ac:dyDescent="0.3">
      <c r="A768" t="s">
        <v>321</v>
      </c>
      <c r="B768" t="s">
        <v>2672</v>
      </c>
      <c r="C768" t="s">
        <v>1923</v>
      </c>
      <c r="D768" t="s">
        <v>3455</v>
      </c>
    </row>
    <row r="769" spans="1:4" x14ac:dyDescent="0.3">
      <c r="A769" t="s">
        <v>317</v>
      </c>
      <c r="B769" t="s">
        <v>2717</v>
      </c>
      <c r="C769" t="s">
        <v>1625</v>
      </c>
      <c r="D769" t="s">
        <v>3456</v>
      </c>
    </row>
    <row r="770" spans="1:4" x14ac:dyDescent="0.3">
      <c r="A770" t="s">
        <v>317</v>
      </c>
      <c r="B770" t="s">
        <v>2582</v>
      </c>
      <c r="C770" t="s">
        <v>1427</v>
      </c>
      <c r="D770" t="s">
        <v>3457</v>
      </c>
    </row>
    <row r="771" spans="1:4" x14ac:dyDescent="0.3">
      <c r="A771" t="s">
        <v>321</v>
      </c>
      <c r="B771" t="s">
        <v>3458</v>
      </c>
      <c r="C771" t="s">
        <v>2090</v>
      </c>
      <c r="D771" t="s">
        <v>3459</v>
      </c>
    </row>
    <row r="772" spans="1:4" x14ac:dyDescent="0.3">
      <c r="A772" t="s">
        <v>60</v>
      </c>
      <c r="B772" t="s">
        <v>2729</v>
      </c>
      <c r="C772" t="s">
        <v>666</v>
      </c>
      <c r="D772" t="s">
        <v>3460</v>
      </c>
    </row>
    <row r="773" spans="1:4" x14ac:dyDescent="0.3">
      <c r="A773" t="s">
        <v>321</v>
      </c>
      <c r="B773" t="s">
        <v>2652</v>
      </c>
      <c r="C773" t="s">
        <v>2289</v>
      </c>
      <c r="D773" t="s">
        <v>3461</v>
      </c>
    </row>
    <row r="774" spans="1:4" x14ac:dyDescent="0.3">
      <c r="A774" t="s">
        <v>60</v>
      </c>
      <c r="B774" t="s">
        <v>2559</v>
      </c>
      <c r="C774" t="s">
        <v>937</v>
      </c>
      <c r="D774" t="s">
        <v>3462</v>
      </c>
    </row>
    <row r="775" spans="1:4" x14ac:dyDescent="0.3">
      <c r="A775" t="s">
        <v>324</v>
      </c>
      <c r="B775" t="s">
        <v>2818</v>
      </c>
      <c r="C775" t="s">
        <v>2379</v>
      </c>
      <c r="D775" t="s">
        <v>3463</v>
      </c>
    </row>
    <row r="776" spans="1:4" x14ac:dyDescent="0.3">
      <c r="A776" t="s">
        <v>317</v>
      </c>
      <c r="B776" t="s">
        <v>2654</v>
      </c>
      <c r="C776" t="s">
        <v>1614</v>
      </c>
      <c r="D776" t="s">
        <v>3464</v>
      </c>
    </row>
    <row r="777" spans="1:4" x14ac:dyDescent="0.3">
      <c r="A777" t="s">
        <v>317</v>
      </c>
      <c r="B777" t="s">
        <v>2654</v>
      </c>
      <c r="C777" t="s">
        <v>1608</v>
      </c>
      <c r="D777" t="s">
        <v>3465</v>
      </c>
    </row>
    <row r="778" spans="1:4" x14ac:dyDescent="0.3">
      <c r="A778" t="s">
        <v>321</v>
      </c>
      <c r="B778" t="s">
        <v>2615</v>
      </c>
      <c r="C778" t="s">
        <v>2120</v>
      </c>
      <c r="D778" t="s">
        <v>3466</v>
      </c>
    </row>
    <row r="779" spans="1:4" x14ac:dyDescent="0.3">
      <c r="A779" t="s">
        <v>317</v>
      </c>
      <c r="B779" t="s">
        <v>2814</v>
      </c>
      <c r="C779" t="s">
        <v>1240</v>
      </c>
      <c r="D779" t="s">
        <v>3467</v>
      </c>
    </row>
    <row r="780" spans="1:4" x14ac:dyDescent="0.3">
      <c r="A780" t="s">
        <v>60</v>
      </c>
      <c r="B780" t="s">
        <v>2557</v>
      </c>
      <c r="C780" t="s">
        <v>604</v>
      </c>
      <c r="D780" t="s">
        <v>3468</v>
      </c>
    </row>
    <row r="781" spans="1:4" x14ac:dyDescent="0.3">
      <c r="A781" t="s">
        <v>60</v>
      </c>
      <c r="B781" t="s">
        <v>2697</v>
      </c>
      <c r="C781" t="s">
        <v>776</v>
      </c>
      <c r="D781" t="s">
        <v>3469</v>
      </c>
    </row>
    <row r="782" spans="1:4" x14ac:dyDescent="0.3">
      <c r="A782" t="s">
        <v>60</v>
      </c>
      <c r="B782" t="s">
        <v>2800</v>
      </c>
      <c r="C782" t="s">
        <v>397</v>
      </c>
      <c r="D782" t="s">
        <v>3470</v>
      </c>
    </row>
    <row r="783" spans="1:4" x14ac:dyDescent="0.3">
      <c r="A783" t="s">
        <v>60</v>
      </c>
      <c r="B783" t="s">
        <v>2630</v>
      </c>
      <c r="C783" t="s">
        <v>749</v>
      </c>
      <c r="D783" t="s">
        <v>3471</v>
      </c>
    </row>
    <row r="784" spans="1:4" x14ac:dyDescent="0.3">
      <c r="A784" t="s">
        <v>321</v>
      </c>
      <c r="B784" t="s">
        <v>2960</v>
      </c>
      <c r="C784" t="s">
        <v>1896</v>
      </c>
      <c r="D784" t="s">
        <v>3472</v>
      </c>
    </row>
    <row r="785" spans="1:4" x14ac:dyDescent="0.3">
      <c r="A785" t="s">
        <v>321</v>
      </c>
      <c r="B785" t="s">
        <v>2672</v>
      </c>
      <c r="C785" t="s">
        <v>1930</v>
      </c>
      <c r="D785" t="s">
        <v>3473</v>
      </c>
    </row>
    <row r="786" spans="1:4" x14ac:dyDescent="0.3">
      <c r="A786" t="s">
        <v>321</v>
      </c>
      <c r="B786" t="s">
        <v>2735</v>
      </c>
      <c r="C786" t="s">
        <v>2198</v>
      </c>
      <c r="D786" t="s">
        <v>3474</v>
      </c>
    </row>
    <row r="787" spans="1:4" x14ac:dyDescent="0.3">
      <c r="A787" t="s">
        <v>110</v>
      </c>
      <c r="B787" t="s">
        <v>2545</v>
      </c>
      <c r="C787" t="s">
        <v>340</v>
      </c>
      <c r="D787" t="s">
        <v>3475</v>
      </c>
    </row>
    <row r="788" spans="1:4" x14ac:dyDescent="0.3">
      <c r="A788" t="s">
        <v>60</v>
      </c>
      <c r="B788" t="s">
        <v>2690</v>
      </c>
      <c r="C788" t="s">
        <v>497</v>
      </c>
      <c r="D788" t="s">
        <v>3476</v>
      </c>
    </row>
    <row r="789" spans="1:4" x14ac:dyDescent="0.3">
      <c r="A789" t="s">
        <v>321</v>
      </c>
      <c r="B789" t="s">
        <v>2697</v>
      </c>
      <c r="C789" t="s">
        <v>1943</v>
      </c>
      <c r="D789" t="s">
        <v>3477</v>
      </c>
    </row>
    <row r="790" spans="1:4" x14ac:dyDescent="0.3">
      <c r="A790" t="s">
        <v>60</v>
      </c>
      <c r="B790" t="s">
        <v>2571</v>
      </c>
      <c r="C790" t="s">
        <v>811</v>
      </c>
      <c r="D790" t="s">
        <v>3478</v>
      </c>
    </row>
    <row r="791" spans="1:4" x14ac:dyDescent="0.3">
      <c r="A791" t="s">
        <v>60</v>
      </c>
      <c r="B791" t="s">
        <v>2545</v>
      </c>
      <c r="C791" t="s">
        <v>843</v>
      </c>
      <c r="D791" t="s">
        <v>3479</v>
      </c>
    </row>
    <row r="792" spans="1:4" x14ac:dyDescent="0.3">
      <c r="A792" t="s">
        <v>321</v>
      </c>
      <c r="B792" t="s">
        <v>2563</v>
      </c>
      <c r="C792" t="s">
        <v>2114</v>
      </c>
      <c r="D792" t="s">
        <v>3480</v>
      </c>
    </row>
    <row r="793" spans="1:4" x14ac:dyDescent="0.3">
      <c r="A793" t="s">
        <v>60</v>
      </c>
      <c r="B793" t="s">
        <v>2557</v>
      </c>
      <c r="C793" t="s">
        <v>578</v>
      </c>
      <c r="D793" t="s">
        <v>3481</v>
      </c>
    </row>
    <row r="794" spans="1:4" x14ac:dyDescent="0.3">
      <c r="A794" t="s">
        <v>317</v>
      </c>
      <c r="B794" t="s">
        <v>2625</v>
      </c>
      <c r="C794" t="s">
        <v>1441</v>
      </c>
      <c r="D794" t="s">
        <v>3482</v>
      </c>
    </row>
    <row r="795" spans="1:4" x14ac:dyDescent="0.3">
      <c r="A795" t="s">
        <v>60</v>
      </c>
      <c r="B795" t="s">
        <v>2690</v>
      </c>
      <c r="C795" t="s">
        <v>511</v>
      </c>
      <c r="D795" t="s">
        <v>3483</v>
      </c>
    </row>
    <row r="796" spans="1:4" x14ac:dyDescent="0.3">
      <c r="A796" t="s">
        <v>315</v>
      </c>
      <c r="B796" t="s">
        <v>2569</v>
      </c>
      <c r="C796" t="s">
        <v>1067</v>
      </c>
      <c r="D796" t="s">
        <v>3484</v>
      </c>
    </row>
    <row r="797" spans="1:4" x14ac:dyDescent="0.3">
      <c r="A797" t="s">
        <v>321</v>
      </c>
      <c r="B797" t="s">
        <v>2563</v>
      </c>
      <c r="C797" t="s">
        <v>2101</v>
      </c>
      <c r="D797" t="s">
        <v>3485</v>
      </c>
    </row>
    <row r="798" spans="1:4" x14ac:dyDescent="0.3">
      <c r="A798" t="s">
        <v>321</v>
      </c>
      <c r="B798" t="s">
        <v>2672</v>
      </c>
      <c r="C798" t="s">
        <v>1926</v>
      </c>
      <c r="D798" t="s">
        <v>3486</v>
      </c>
    </row>
    <row r="799" spans="1:4" x14ac:dyDescent="0.3">
      <c r="A799" t="s">
        <v>60</v>
      </c>
      <c r="B799" t="s">
        <v>2682</v>
      </c>
      <c r="C799" t="s">
        <v>878</v>
      </c>
      <c r="D799" t="s">
        <v>3487</v>
      </c>
    </row>
    <row r="800" spans="1:4" x14ac:dyDescent="0.3">
      <c r="A800" t="s">
        <v>317</v>
      </c>
      <c r="B800" t="s">
        <v>2611</v>
      </c>
      <c r="C800" t="s">
        <v>1277</v>
      </c>
      <c r="D800" t="s">
        <v>3488</v>
      </c>
    </row>
    <row r="801" spans="1:4" x14ac:dyDescent="0.3">
      <c r="A801" t="s">
        <v>324</v>
      </c>
      <c r="B801" t="s">
        <v>3038</v>
      </c>
      <c r="C801" t="s">
        <v>2326</v>
      </c>
      <c r="D801" t="s">
        <v>3489</v>
      </c>
    </row>
    <row r="802" spans="1:4" x14ac:dyDescent="0.3">
      <c r="A802" t="s">
        <v>321</v>
      </c>
      <c r="B802" t="s">
        <v>2931</v>
      </c>
      <c r="C802" t="s">
        <v>1697</v>
      </c>
      <c r="D802" t="s">
        <v>3490</v>
      </c>
    </row>
    <row r="803" spans="1:4" x14ac:dyDescent="0.3">
      <c r="A803" t="s">
        <v>317</v>
      </c>
      <c r="B803" t="s">
        <v>2648</v>
      </c>
      <c r="C803" t="s">
        <v>1660</v>
      </c>
      <c r="D803" t="s">
        <v>3491</v>
      </c>
    </row>
    <row r="804" spans="1:4" x14ac:dyDescent="0.3">
      <c r="A804" t="s">
        <v>310</v>
      </c>
      <c r="B804" t="s">
        <v>2539</v>
      </c>
      <c r="C804" t="s">
        <v>329</v>
      </c>
      <c r="D804" t="s">
        <v>3492</v>
      </c>
    </row>
    <row r="805" spans="1:4" x14ac:dyDescent="0.3">
      <c r="A805" t="s">
        <v>321</v>
      </c>
      <c r="B805" t="s">
        <v>2771</v>
      </c>
      <c r="C805" t="s">
        <v>2300</v>
      </c>
      <c r="D805" t="s">
        <v>3493</v>
      </c>
    </row>
    <row r="806" spans="1:4" x14ac:dyDescent="0.3">
      <c r="A806" t="s">
        <v>60</v>
      </c>
      <c r="B806" t="s">
        <v>2705</v>
      </c>
      <c r="C806" t="s">
        <v>978</v>
      </c>
      <c r="D806" t="s">
        <v>3494</v>
      </c>
    </row>
    <row r="807" spans="1:4" x14ac:dyDescent="0.3">
      <c r="A807" t="s">
        <v>317</v>
      </c>
      <c r="B807" t="s">
        <v>3030</v>
      </c>
      <c r="C807" t="s">
        <v>1244</v>
      </c>
      <c r="D807" t="s">
        <v>3495</v>
      </c>
    </row>
    <row r="808" spans="1:4" x14ac:dyDescent="0.3">
      <c r="A808" t="s">
        <v>60</v>
      </c>
      <c r="B808" t="s">
        <v>2729</v>
      </c>
      <c r="C808" t="s">
        <v>677</v>
      </c>
      <c r="D808" t="s">
        <v>3496</v>
      </c>
    </row>
    <row r="809" spans="1:4" x14ac:dyDescent="0.3">
      <c r="A809" t="s">
        <v>321</v>
      </c>
      <c r="B809" t="s">
        <v>2693</v>
      </c>
      <c r="C809" t="s">
        <v>1803</v>
      </c>
      <c r="D809" t="s">
        <v>3497</v>
      </c>
    </row>
    <row r="810" spans="1:4" x14ac:dyDescent="0.3">
      <c r="A810" t="s">
        <v>315</v>
      </c>
      <c r="B810" t="s">
        <v>2561</v>
      </c>
      <c r="C810" t="s">
        <v>1082</v>
      </c>
      <c r="D810" t="s">
        <v>3498</v>
      </c>
    </row>
    <row r="811" spans="1:4" x14ac:dyDescent="0.3">
      <c r="A811" t="s">
        <v>60</v>
      </c>
      <c r="B811" t="s">
        <v>2587</v>
      </c>
      <c r="C811" t="s">
        <v>460</v>
      </c>
      <c r="D811" t="s">
        <v>3499</v>
      </c>
    </row>
    <row r="812" spans="1:4" x14ac:dyDescent="0.3">
      <c r="A812" t="s">
        <v>60</v>
      </c>
      <c r="B812" t="s">
        <v>2630</v>
      </c>
      <c r="C812" t="s">
        <v>741</v>
      </c>
      <c r="D812" t="s">
        <v>3500</v>
      </c>
    </row>
    <row r="813" spans="1:4" x14ac:dyDescent="0.3">
      <c r="A813" t="s">
        <v>317</v>
      </c>
      <c r="B813" t="s">
        <v>2798</v>
      </c>
      <c r="C813" t="s">
        <v>1217</v>
      </c>
      <c r="D813" t="s">
        <v>3501</v>
      </c>
    </row>
    <row r="814" spans="1:4" x14ac:dyDescent="0.3">
      <c r="A814" t="s">
        <v>324</v>
      </c>
      <c r="B814" t="s">
        <v>2535</v>
      </c>
      <c r="C814" t="s">
        <v>2411</v>
      </c>
      <c r="D814" t="s">
        <v>3502</v>
      </c>
    </row>
    <row r="815" spans="1:4" x14ac:dyDescent="0.3">
      <c r="A815" t="s">
        <v>321</v>
      </c>
      <c r="B815" t="s">
        <v>2578</v>
      </c>
      <c r="C815" t="s">
        <v>2042</v>
      </c>
      <c r="D815" t="s">
        <v>3503</v>
      </c>
    </row>
    <row r="816" spans="1:4" x14ac:dyDescent="0.3">
      <c r="A816" t="s">
        <v>110</v>
      </c>
      <c r="B816" t="s">
        <v>3018</v>
      </c>
      <c r="C816" t="s">
        <v>364</v>
      </c>
      <c r="D816" t="s">
        <v>3504</v>
      </c>
    </row>
    <row r="817" spans="1:4" x14ac:dyDescent="0.3">
      <c r="A817" t="s">
        <v>321</v>
      </c>
      <c r="B817" t="s">
        <v>2997</v>
      </c>
      <c r="C817" t="s">
        <v>2040</v>
      </c>
      <c r="D817" t="s">
        <v>3505</v>
      </c>
    </row>
    <row r="818" spans="1:4" x14ac:dyDescent="0.3">
      <c r="A818" t="s">
        <v>317</v>
      </c>
      <c r="B818" t="s">
        <v>2765</v>
      </c>
      <c r="C818" t="s">
        <v>1189</v>
      </c>
      <c r="D818" t="s">
        <v>3506</v>
      </c>
    </row>
    <row r="819" spans="1:4" x14ac:dyDescent="0.3">
      <c r="A819" t="s">
        <v>317</v>
      </c>
      <c r="B819" t="s">
        <v>2582</v>
      </c>
      <c r="C819" t="s">
        <v>1426</v>
      </c>
      <c r="D819" t="s">
        <v>3507</v>
      </c>
    </row>
    <row r="820" spans="1:4" x14ac:dyDescent="0.3">
      <c r="A820" t="s">
        <v>317</v>
      </c>
      <c r="B820" t="s">
        <v>2537</v>
      </c>
      <c r="C820" t="s">
        <v>1407</v>
      </c>
      <c r="D820" t="s">
        <v>3508</v>
      </c>
    </row>
    <row r="821" spans="1:4" x14ac:dyDescent="0.3">
      <c r="A821" t="s">
        <v>60</v>
      </c>
      <c r="B821" t="s">
        <v>2559</v>
      </c>
      <c r="C821" t="s">
        <v>947</v>
      </c>
      <c r="D821" t="s">
        <v>3509</v>
      </c>
    </row>
    <row r="822" spans="1:4" x14ac:dyDescent="0.3">
      <c r="A822" t="s">
        <v>315</v>
      </c>
      <c r="B822" t="s">
        <v>2659</v>
      </c>
      <c r="C822" t="s">
        <v>1141</v>
      </c>
      <c r="D822" t="s">
        <v>3510</v>
      </c>
    </row>
    <row r="823" spans="1:4" x14ac:dyDescent="0.3">
      <c r="A823" t="s">
        <v>317</v>
      </c>
      <c r="B823" t="s">
        <v>2657</v>
      </c>
      <c r="C823" t="s">
        <v>1549</v>
      </c>
      <c r="D823" t="s">
        <v>3511</v>
      </c>
    </row>
    <row r="824" spans="1:4" x14ac:dyDescent="0.3">
      <c r="A824" t="s">
        <v>321</v>
      </c>
      <c r="B824" t="s">
        <v>2686</v>
      </c>
      <c r="C824" t="s">
        <v>1831</v>
      </c>
      <c r="D824" t="s">
        <v>3512</v>
      </c>
    </row>
    <row r="825" spans="1:4" x14ac:dyDescent="0.3">
      <c r="A825" t="s">
        <v>324</v>
      </c>
      <c r="B825" t="s">
        <v>2711</v>
      </c>
      <c r="C825" t="s">
        <v>2391</v>
      </c>
      <c r="D825" t="s">
        <v>3513</v>
      </c>
    </row>
    <row r="826" spans="1:4" x14ac:dyDescent="0.3">
      <c r="A826" t="s">
        <v>321</v>
      </c>
      <c r="B826" t="s">
        <v>2661</v>
      </c>
      <c r="C826" t="s">
        <v>1724</v>
      </c>
      <c r="D826" t="s">
        <v>3514</v>
      </c>
    </row>
    <row r="827" spans="1:4" x14ac:dyDescent="0.3">
      <c r="A827" t="s">
        <v>317</v>
      </c>
      <c r="B827" t="s">
        <v>2746</v>
      </c>
      <c r="C827" t="s">
        <v>1581</v>
      </c>
      <c r="D827" t="s">
        <v>3515</v>
      </c>
    </row>
    <row r="828" spans="1:4" x14ac:dyDescent="0.3">
      <c r="A828" t="s">
        <v>315</v>
      </c>
      <c r="B828" t="s">
        <v>2898</v>
      </c>
      <c r="C828" t="s">
        <v>1125</v>
      </c>
      <c r="D828" t="s">
        <v>3516</v>
      </c>
    </row>
    <row r="829" spans="1:4" x14ac:dyDescent="0.3">
      <c r="A829" t="s">
        <v>324</v>
      </c>
      <c r="B829" t="s">
        <v>2535</v>
      </c>
      <c r="C829" t="s">
        <v>2409</v>
      </c>
      <c r="D829" t="s">
        <v>3517</v>
      </c>
    </row>
    <row r="830" spans="1:4" x14ac:dyDescent="0.3">
      <c r="A830" t="s">
        <v>321</v>
      </c>
      <c r="B830" t="s">
        <v>2580</v>
      </c>
      <c r="C830" t="s">
        <v>1986</v>
      </c>
      <c r="D830" t="s">
        <v>3518</v>
      </c>
    </row>
    <row r="831" spans="1:4" x14ac:dyDescent="0.3">
      <c r="A831" t="s">
        <v>60</v>
      </c>
      <c r="B831" t="s">
        <v>3149</v>
      </c>
      <c r="C831" t="s">
        <v>1044</v>
      </c>
      <c r="D831" t="s">
        <v>3519</v>
      </c>
    </row>
    <row r="832" spans="1:4" x14ac:dyDescent="0.3">
      <c r="A832" t="s">
        <v>317</v>
      </c>
      <c r="B832" t="s">
        <v>2798</v>
      </c>
      <c r="C832" t="s">
        <v>1219</v>
      </c>
      <c r="D832" t="s">
        <v>3520</v>
      </c>
    </row>
    <row r="833" spans="1:4" x14ac:dyDescent="0.3">
      <c r="A833" t="s">
        <v>324</v>
      </c>
      <c r="B833" t="s">
        <v>2535</v>
      </c>
      <c r="C833" t="s">
        <v>2420</v>
      </c>
      <c r="D833" t="s">
        <v>3521</v>
      </c>
    </row>
    <row r="834" spans="1:4" x14ac:dyDescent="0.3">
      <c r="A834" t="s">
        <v>321</v>
      </c>
      <c r="B834" t="s">
        <v>2605</v>
      </c>
      <c r="C834" t="s">
        <v>1866</v>
      </c>
      <c r="D834" t="s">
        <v>3522</v>
      </c>
    </row>
    <row r="835" spans="1:4" x14ac:dyDescent="0.3">
      <c r="A835" t="s">
        <v>321</v>
      </c>
      <c r="B835" t="s">
        <v>2563</v>
      </c>
      <c r="C835" t="s">
        <v>2102</v>
      </c>
      <c r="D835" t="s">
        <v>3523</v>
      </c>
    </row>
    <row r="836" spans="1:4" x14ac:dyDescent="0.3">
      <c r="A836" t="s">
        <v>317</v>
      </c>
      <c r="B836" t="s">
        <v>2619</v>
      </c>
      <c r="C836" t="s">
        <v>1370</v>
      </c>
      <c r="D836" t="s">
        <v>3524</v>
      </c>
    </row>
    <row r="837" spans="1:4" x14ac:dyDescent="0.3">
      <c r="A837" t="s">
        <v>60</v>
      </c>
      <c r="B837" t="s">
        <v>2571</v>
      </c>
      <c r="C837" t="s">
        <v>817</v>
      </c>
      <c r="D837" t="s">
        <v>3525</v>
      </c>
    </row>
    <row r="838" spans="1:4" x14ac:dyDescent="0.3">
      <c r="A838" t="s">
        <v>60</v>
      </c>
      <c r="B838" t="s">
        <v>2682</v>
      </c>
      <c r="C838" t="s">
        <v>891</v>
      </c>
      <c r="D838" t="s">
        <v>3526</v>
      </c>
    </row>
    <row r="839" spans="1:4" x14ac:dyDescent="0.3">
      <c r="A839" t="s">
        <v>317</v>
      </c>
      <c r="B839" t="s">
        <v>2814</v>
      </c>
      <c r="C839" t="s">
        <v>1232</v>
      </c>
      <c r="D839" t="s">
        <v>3527</v>
      </c>
    </row>
    <row r="840" spans="1:4" x14ac:dyDescent="0.3">
      <c r="A840" t="s">
        <v>324</v>
      </c>
      <c r="B840" t="s">
        <v>2535</v>
      </c>
      <c r="C840" t="s">
        <v>2430</v>
      </c>
      <c r="D840" t="s">
        <v>3528</v>
      </c>
    </row>
    <row r="841" spans="1:4" x14ac:dyDescent="0.3">
      <c r="A841" t="s">
        <v>321</v>
      </c>
      <c r="B841" t="s">
        <v>2567</v>
      </c>
      <c r="C841" t="s">
        <v>2266</v>
      </c>
      <c r="D841" t="s">
        <v>3529</v>
      </c>
    </row>
    <row r="842" spans="1:4" x14ac:dyDescent="0.3">
      <c r="A842" t="s">
        <v>324</v>
      </c>
      <c r="B842" t="s">
        <v>2896</v>
      </c>
      <c r="C842" t="s">
        <v>2371</v>
      </c>
      <c r="D842" t="s">
        <v>3530</v>
      </c>
    </row>
    <row r="843" spans="1:4" x14ac:dyDescent="0.3">
      <c r="A843" t="s">
        <v>60</v>
      </c>
      <c r="B843" t="s">
        <v>2690</v>
      </c>
      <c r="C843" t="s">
        <v>499</v>
      </c>
      <c r="D843" t="s">
        <v>3531</v>
      </c>
    </row>
    <row r="844" spans="1:4" x14ac:dyDescent="0.3">
      <c r="A844" t="s">
        <v>321</v>
      </c>
      <c r="B844" t="s">
        <v>2781</v>
      </c>
      <c r="C844" t="s">
        <v>1878</v>
      </c>
      <c r="D844" t="s">
        <v>3532</v>
      </c>
    </row>
    <row r="845" spans="1:4" x14ac:dyDescent="0.3">
      <c r="A845" t="s">
        <v>60</v>
      </c>
      <c r="B845" t="s">
        <v>3149</v>
      </c>
      <c r="C845" t="s">
        <v>1046</v>
      </c>
      <c r="D845" t="s">
        <v>3533</v>
      </c>
    </row>
    <row r="846" spans="1:4" x14ac:dyDescent="0.3">
      <c r="A846" t="s">
        <v>317</v>
      </c>
      <c r="B846" t="s">
        <v>2767</v>
      </c>
      <c r="C846" t="s">
        <v>1412</v>
      </c>
      <c r="D846" t="s">
        <v>3534</v>
      </c>
    </row>
    <row r="847" spans="1:4" x14ac:dyDescent="0.3">
      <c r="A847" t="s">
        <v>317</v>
      </c>
      <c r="B847" t="s">
        <v>2654</v>
      </c>
      <c r="C847" t="s">
        <v>1600</v>
      </c>
      <c r="D847" t="s">
        <v>3535</v>
      </c>
    </row>
    <row r="848" spans="1:4" x14ac:dyDescent="0.3">
      <c r="A848" t="s">
        <v>317</v>
      </c>
      <c r="B848" t="s">
        <v>2549</v>
      </c>
      <c r="C848" t="s">
        <v>1305</v>
      </c>
      <c r="D848" t="s">
        <v>3536</v>
      </c>
    </row>
    <row r="849" spans="1:4" x14ac:dyDescent="0.3">
      <c r="A849" t="s">
        <v>60</v>
      </c>
      <c r="B849" t="s">
        <v>2690</v>
      </c>
      <c r="C849" t="s">
        <v>517</v>
      </c>
      <c r="D849" t="s">
        <v>3537</v>
      </c>
    </row>
    <row r="850" spans="1:4" x14ac:dyDescent="0.3">
      <c r="A850" t="s">
        <v>321</v>
      </c>
      <c r="B850" t="s">
        <v>2598</v>
      </c>
      <c r="C850" t="s">
        <v>2209</v>
      </c>
      <c r="D850" t="s">
        <v>3538</v>
      </c>
    </row>
    <row r="851" spans="1:4" x14ac:dyDescent="0.3">
      <c r="A851" t="s">
        <v>321</v>
      </c>
      <c r="B851" t="s">
        <v>2672</v>
      </c>
      <c r="C851" t="s">
        <v>1924</v>
      </c>
      <c r="D851" t="s">
        <v>3539</v>
      </c>
    </row>
    <row r="852" spans="1:4" x14ac:dyDescent="0.3">
      <c r="A852" t="s">
        <v>60</v>
      </c>
      <c r="B852" t="s">
        <v>2729</v>
      </c>
      <c r="C852" t="s">
        <v>698</v>
      </c>
      <c r="D852" t="s">
        <v>3540</v>
      </c>
    </row>
    <row r="853" spans="1:4" x14ac:dyDescent="0.3">
      <c r="A853" t="s">
        <v>321</v>
      </c>
      <c r="B853" t="s">
        <v>2693</v>
      </c>
      <c r="C853" t="s">
        <v>1791</v>
      </c>
      <c r="D853" t="s">
        <v>3541</v>
      </c>
    </row>
    <row r="854" spans="1:4" x14ac:dyDescent="0.3">
      <c r="A854" t="s">
        <v>317</v>
      </c>
      <c r="B854" t="s">
        <v>2625</v>
      </c>
      <c r="C854" t="s">
        <v>1448</v>
      </c>
      <c r="D854" t="s">
        <v>3542</v>
      </c>
    </row>
    <row r="855" spans="1:4" x14ac:dyDescent="0.3">
      <c r="A855" t="s">
        <v>60</v>
      </c>
      <c r="B855" t="s">
        <v>2800</v>
      </c>
      <c r="C855" t="s">
        <v>404</v>
      </c>
      <c r="D855" t="s">
        <v>3543</v>
      </c>
    </row>
    <row r="856" spans="1:4" x14ac:dyDescent="0.3">
      <c r="A856" t="s">
        <v>321</v>
      </c>
      <c r="B856" t="s">
        <v>2883</v>
      </c>
      <c r="C856" t="s">
        <v>2063</v>
      </c>
      <c r="D856" t="s">
        <v>3544</v>
      </c>
    </row>
    <row r="857" spans="1:4" x14ac:dyDescent="0.3">
      <c r="A857" t="s">
        <v>317</v>
      </c>
      <c r="B857" t="s">
        <v>2537</v>
      </c>
      <c r="C857" t="s">
        <v>1405</v>
      </c>
      <c r="D857" t="s">
        <v>3545</v>
      </c>
    </row>
    <row r="858" spans="1:4" x14ac:dyDescent="0.3">
      <c r="A858" t="s">
        <v>317</v>
      </c>
      <c r="B858" t="s">
        <v>2657</v>
      </c>
      <c r="C858" t="s">
        <v>1559</v>
      </c>
      <c r="D858" t="s">
        <v>3546</v>
      </c>
    </row>
    <row r="859" spans="1:4" x14ac:dyDescent="0.3">
      <c r="A859" t="s">
        <v>321</v>
      </c>
      <c r="B859" t="s">
        <v>2580</v>
      </c>
      <c r="C859" t="s">
        <v>1989</v>
      </c>
      <c r="D859" t="s">
        <v>3547</v>
      </c>
    </row>
    <row r="860" spans="1:4" x14ac:dyDescent="0.3">
      <c r="A860" t="s">
        <v>60</v>
      </c>
      <c r="B860" t="s">
        <v>2630</v>
      </c>
      <c r="C860" t="s">
        <v>751</v>
      </c>
      <c r="D860" t="s">
        <v>3548</v>
      </c>
    </row>
    <row r="861" spans="1:4" x14ac:dyDescent="0.3">
      <c r="A861" t="s">
        <v>321</v>
      </c>
      <c r="B861" t="s">
        <v>2829</v>
      </c>
      <c r="C861" t="s">
        <v>1886</v>
      </c>
      <c r="D861" t="s">
        <v>3549</v>
      </c>
    </row>
    <row r="862" spans="1:4" x14ac:dyDescent="0.3">
      <c r="A862" t="s">
        <v>60</v>
      </c>
      <c r="B862" t="s">
        <v>2557</v>
      </c>
      <c r="C862" t="s">
        <v>588</v>
      </c>
      <c r="D862" t="s">
        <v>3550</v>
      </c>
    </row>
    <row r="863" spans="1:4" x14ac:dyDescent="0.3">
      <c r="A863" t="s">
        <v>60</v>
      </c>
      <c r="B863" t="s">
        <v>2833</v>
      </c>
      <c r="C863" t="s">
        <v>619</v>
      </c>
      <c r="D863" t="s">
        <v>3551</v>
      </c>
    </row>
    <row r="864" spans="1:4" x14ac:dyDescent="0.3">
      <c r="A864" t="s">
        <v>321</v>
      </c>
      <c r="B864" t="s">
        <v>2591</v>
      </c>
      <c r="C864" t="s">
        <v>1711</v>
      </c>
      <c r="D864" t="s">
        <v>3552</v>
      </c>
    </row>
    <row r="865" spans="1:4" x14ac:dyDescent="0.3">
      <c r="A865" t="s">
        <v>317</v>
      </c>
      <c r="B865" t="s">
        <v>2541</v>
      </c>
      <c r="C865" t="s">
        <v>1471</v>
      </c>
      <c r="D865" t="s">
        <v>3553</v>
      </c>
    </row>
    <row r="866" spans="1:4" x14ac:dyDescent="0.3">
      <c r="A866" t="s">
        <v>324</v>
      </c>
      <c r="B866" t="s">
        <v>2896</v>
      </c>
      <c r="C866" t="s">
        <v>2368</v>
      </c>
      <c r="D866" t="s">
        <v>3554</v>
      </c>
    </row>
    <row r="867" spans="1:4" x14ac:dyDescent="0.3">
      <c r="A867" t="s">
        <v>60</v>
      </c>
      <c r="B867" t="s">
        <v>3142</v>
      </c>
      <c r="C867" t="s">
        <v>1022</v>
      </c>
      <c r="D867" t="s">
        <v>3555</v>
      </c>
    </row>
    <row r="868" spans="1:4" x14ac:dyDescent="0.3">
      <c r="A868" t="s">
        <v>317</v>
      </c>
      <c r="B868" t="s">
        <v>2688</v>
      </c>
      <c r="C868" t="s">
        <v>1573</v>
      </c>
      <c r="D868" t="s">
        <v>3556</v>
      </c>
    </row>
    <row r="869" spans="1:4" x14ac:dyDescent="0.3">
      <c r="A869" t="s">
        <v>321</v>
      </c>
      <c r="B869" t="s">
        <v>2676</v>
      </c>
      <c r="C869" t="s">
        <v>1743</v>
      </c>
      <c r="D869" t="s">
        <v>3557</v>
      </c>
    </row>
    <row r="870" spans="1:4" x14ac:dyDescent="0.3">
      <c r="A870" t="s">
        <v>60</v>
      </c>
      <c r="B870" t="s">
        <v>2557</v>
      </c>
      <c r="C870" t="s">
        <v>584</v>
      </c>
      <c r="D870" t="s">
        <v>3558</v>
      </c>
    </row>
    <row r="871" spans="1:4" x14ac:dyDescent="0.3">
      <c r="A871" t="s">
        <v>317</v>
      </c>
      <c r="B871" t="s">
        <v>2746</v>
      </c>
      <c r="C871" t="s">
        <v>1580</v>
      </c>
      <c r="D871" t="s">
        <v>3559</v>
      </c>
    </row>
    <row r="872" spans="1:4" x14ac:dyDescent="0.3">
      <c r="A872" t="s">
        <v>321</v>
      </c>
      <c r="B872" t="s">
        <v>2563</v>
      </c>
      <c r="C872" t="s">
        <v>2104</v>
      </c>
      <c r="D872" t="s">
        <v>3560</v>
      </c>
    </row>
    <row r="873" spans="1:4" x14ac:dyDescent="0.3">
      <c r="A873" t="s">
        <v>324</v>
      </c>
      <c r="B873" t="s">
        <v>2792</v>
      </c>
      <c r="C873" t="s">
        <v>2347</v>
      </c>
      <c r="D873" t="s">
        <v>3561</v>
      </c>
    </row>
    <row r="874" spans="1:4" x14ac:dyDescent="0.3">
      <c r="A874" t="s">
        <v>317</v>
      </c>
      <c r="B874" t="s">
        <v>2531</v>
      </c>
      <c r="C874" t="s">
        <v>1192</v>
      </c>
      <c r="D874" t="s">
        <v>3562</v>
      </c>
    </row>
    <row r="875" spans="1:4" x14ac:dyDescent="0.3">
      <c r="A875" t="s">
        <v>60</v>
      </c>
      <c r="B875" t="s">
        <v>3142</v>
      </c>
      <c r="C875" t="s">
        <v>1035</v>
      </c>
      <c r="D875" t="s">
        <v>3563</v>
      </c>
    </row>
    <row r="876" spans="1:4" x14ac:dyDescent="0.3">
      <c r="A876" t="s">
        <v>321</v>
      </c>
      <c r="B876" t="s">
        <v>3564</v>
      </c>
      <c r="C876" t="s">
        <v>1976</v>
      </c>
      <c r="D876" t="s">
        <v>3565</v>
      </c>
    </row>
    <row r="877" spans="1:4" x14ac:dyDescent="0.3">
      <c r="A877" t="s">
        <v>317</v>
      </c>
      <c r="B877" t="s">
        <v>2613</v>
      </c>
      <c r="C877" t="s">
        <v>1385</v>
      </c>
      <c r="D877" t="s">
        <v>3566</v>
      </c>
    </row>
    <row r="878" spans="1:4" x14ac:dyDescent="0.3">
      <c r="A878" t="s">
        <v>110</v>
      </c>
      <c r="B878" t="s">
        <v>2545</v>
      </c>
      <c r="C878" t="s">
        <v>342</v>
      </c>
      <c r="D878" t="s">
        <v>3567</v>
      </c>
    </row>
    <row r="879" spans="1:4" x14ac:dyDescent="0.3">
      <c r="A879" t="s">
        <v>317</v>
      </c>
      <c r="B879" t="s">
        <v>2829</v>
      </c>
      <c r="C879" t="s">
        <v>1345</v>
      </c>
      <c r="D879" t="s">
        <v>3568</v>
      </c>
    </row>
    <row r="880" spans="1:4" x14ac:dyDescent="0.3">
      <c r="A880" t="s">
        <v>317</v>
      </c>
      <c r="B880" t="s">
        <v>2688</v>
      </c>
      <c r="C880" t="s">
        <v>1567</v>
      </c>
      <c r="D880" t="s">
        <v>3569</v>
      </c>
    </row>
    <row r="881" spans="1:4" x14ac:dyDescent="0.3">
      <c r="A881" t="s">
        <v>60</v>
      </c>
      <c r="B881" t="s">
        <v>2559</v>
      </c>
      <c r="C881" t="s">
        <v>930</v>
      </c>
      <c r="D881" t="s">
        <v>3570</v>
      </c>
    </row>
    <row r="882" spans="1:4" x14ac:dyDescent="0.3">
      <c r="A882" t="s">
        <v>321</v>
      </c>
      <c r="B882" t="s">
        <v>3571</v>
      </c>
      <c r="C882" t="s">
        <v>2126</v>
      </c>
      <c r="D882" t="s">
        <v>3572</v>
      </c>
    </row>
    <row r="883" spans="1:4" x14ac:dyDescent="0.3">
      <c r="A883" t="s">
        <v>317</v>
      </c>
      <c r="B883" t="s">
        <v>2829</v>
      </c>
      <c r="C883" t="s">
        <v>1347</v>
      </c>
      <c r="D883" t="s">
        <v>3573</v>
      </c>
    </row>
    <row r="884" spans="1:4" x14ac:dyDescent="0.3">
      <c r="A884" t="s">
        <v>317</v>
      </c>
      <c r="B884" t="s">
        <v>2888</v>
      </c>
      <c r="C884" t="s">
        <v>1360</v>
      </c>
      <c r="D884" t="s">
        <v>3574</v>
      </c>
    </row>
    <row r="885" spans="1:4" x14ac:dyDescent="0.3">
      <c r="A885" t="s">
        <v>60</v>
      </c>
      <c r="B885" t="s">
        <v>2587</v>
      </c>
      <c r="C885" t="s">
        <v>436</v>
      </c>
      <c r="D885" t="s">
        <v>3575</v>
      </c>
    </row>
    <row r="886" spans="1:4" x14ac:dyDescent="0.3">
      <c r="A886" t="s">
        <v>60</v>
      </c>
      <c r="B886" t="s">
        <v>2559</v>
      </c>
      <c r="C886" t="s">
        <v>936</v>
      </c>
      <c r="D886" t="s">
        <v>3576</v>
      </c>
    </row>
    <row r="887" spans="1:4" x14ac:dyDescent="0.3">
      <c r="A887" t="s">
        <v>317</v>
      </c>
      <c r="B887" t="s">
        <v>2814</v>
      </c>
      <c r="C887" t="s">
        <v>1222</v>
      </c>
      <c r="D887" t="s">
        <v>3577</v>
      </c>
    </row>
    <row r="888" spans="1:4" x14ac:dyDescent="0.3">
      <c r="A888" t="s">
        <v>60</v>
      </c>
      <c r="B888" t="s">
        <v>2800</v>
      </c>
      <c r="C888" t="s">
        <v>413</v>
      </c>
      <c r="D888" t="s">
        <v>3578</v>
      </c>
    </row>
    <row r="889" spans="1:4" x14ac:dyDescent="0.3">
      <c r="A889" t="s">
        <v>317</v>
      </c>
      <c r="B889" t="s">
        <v>3579</v>
      </c>
      <c r="C889" t="s">
        <v>1209</v>
      </c>
      <c r="D889" t="s">
        <v>3580</v>
      </c>
    </row>
    <row r="890" spans="1:4" x14ac:dyDescent="0.3">
      <c r="A890" t="s">
        <v>321</v>
      </c>
      <c r="B890" t="s">
        <v>2829</v>
      </c>
      <c r="C890" t="s">
        <v>1879</v>
      </c>
      <c r="D890" t="s">
        <v>3581</v>
      </c>
    </row>
    <row r="891" spans="1:4" x14ac:dyDescent="0.3">
      <c r="A891" t="s">
        <v>321</v>
      </c>
      <c r="B891" t="s">
        <v>2591</v>
      </c>
      <c r="C891" t="s">
        <v>1710</v>
      </c>
      <c r="D891" t="s">
        <v>3582</v>
      </c>
    </row>
    <row r="892" spans="1:4" x14ac:dyDescent="0.3">
      <c r="A892" t="s">
        <v>324</v>
      </c>
      <c r="B892" t="s">
        <v>3583</v>
      </c>
      <c r="C892" t="s">
        <v>2395</v>
      </c>
      <c r="D892" t="s">
        <v>3584</v>
      </c>
    </row>
    <row r="893" spans="1:4" x14ac:dyDescent="0.3">
      <c r="A893" t="s">
        <v>321</v>
      </c>
      <c r="B893" t="s">
        <v>2735</v>
      </c>
      <c r="C893" t="s">
        <v>2192</v>
      </c>
      <c r="D893" t="s">
        <v>3585</v>
      </c>
    </row>
    <row r="894" spans="1:4" x14ac:dyDescent="0.3">
      <c r="A894" t="s">
        <v>321</v>
      </c>
      <c r="B894" t="s">
        <v>2633</v>
      </c>
      <c r="C894" t="s">
        <v>2315</v>
      </c>
      <c r="D894" t="s">
        <v>3586</v>
      </c>
    </row>
    <row r="895" spans="1:4" x14ac:dyDescent="0.3">
      <c r="A895" t="s">
        <v>324</v>
      </c>
      <c r="B895" t="s">
        <v>2896</v>
      </c>
      <c r="C895" t="s">
        <v>2359</v>
      </c>
      <c r="D895" t="s">
        <v>3587</v>
      </c>
    </row>
    <row r="896" spans="1:4" x14ac:dyDescent="0.3">
      <c r="A896" t="s">
        <v>321</v>
      </c>
      <c r="B896" t="s">
        <v>2605</v>
      </c>
      <c r="C896" t="s">
        <v>1868</v>
      </c>
      <c r="D896" t="s">
        <v>3588</v>
      </c>
    </row>
    <row r="897" spans="1:4" x14ac:dyDescent="0.3">
      <c r="A897" t="s">
        <v>321</v>
      </c>
      <c r="B897" t="s">
        <v>2676</v>
      </c>
      <c r="C897" t="s">
        <v>1738</v>
      </c>
      <c r="D897" t="s">
        <v>3589</v>
      </c>
    </row>
    <row r="898" spans="1:4" x14ac:dyDescent="0.3">
      <c r="A898" t="s">
        <v>110</v>
      </c>
      <c r="B898" t="s">
        <v>2723</v>
      </c>
      <c r="C898" t="s">
        <v>372</v>
      </c>
      <c r="D898" t="s">
        <v>3590</v>
      </c>
    </row>
    <row r="899" spans="1:4" x14ac:dyDescent="0.3">
      <c r="A899" t="s">
        <v>321</v>
      </c>
      <c r="B899" t="s">
        <v>3591</v>
      </c>
      <c r="C899" t="s">
        <v>2146</v>
      </c>
      <c r="D899" t="s">
        <v>3592</v>
      </c>
    </row>
    <row r="900" spans="1:4" x14ac:dyDescent="0.3">
      <c r="A900" t="s">
        <v>321</v>
      </c>
      <c r="B900" t="s">
        <v>2771</v>
      </c>
      <c r="C900" t="s">
        <v>2306</v>
      </c>
      <c r="D900" t="s">
        <v>3593</v>
      </c>
    </row>
    <row r="901" spans="1:4" x14ac:dyDescent="0.3">
      <c r="A901" t="s">
        <v>321</v>
      </c>
      <c r="B901" t="s">
        <v>2933</v>
      </c>
      <c r="C901" t="s">
        <v>1773</v>
      </c>
      <c r="D901" t="s">
        <v>3594</v>
      </c>
    </row>
    <row r="902" spans="1:4" x14ac:dyDescent="0.3">
      <c r="A902" t="s">
        <v>324</v>
      </c>
      <c r="B902" t="s">
        <v>2711</v>
      </c>
      <c r="C902" t="s">
        <v>2388</v>
      </c>
      <c r="D902" t="s">
        <v>3595</v>
      </c>
    </row>
    <row r="903" spans="1:4" x14ac:dyDescent="0.3">
      <c r="A903" t="s">
        <v>321</v>
      </c>
      <c r="B903" t="s">
        <v>2960</v>
      </c>
      <c r="C903" t="s">
        <v>1890</v>
      </c>
      <c r="D903" t="s">
        <v>3596</v>
      </c>
    </row>
    <row r="904" spans="1:4" x14ac:dyDescent="0.3">
      <c r="A904" t="s">
        <v>317</v>
      </c>
      <c r="B904" t="s">
        <v>2654</v>
      </c>
      <c r="C904" t="s">
        <v>1611</v>
      </c>
      <c r="D904" t="s">
        <v>3597</v>
      </c>
    </row>
    <row r="905" spans="1:4" x14ac:dyDescent="0.3">
      <c r="A905" t="s">
        <v>321</v>
      </c>
      <c r="B905" t="s">
        <v>3422</v>
      </c>
      <c r="C905" t="s">
        <v>2309</v>
      </c>
      <c r="D905" t="s">
        <v>3598</v>
      </c>
    </row>
    <row r="906" spans="1:4" x14ac:dyDescent="0.3">
      <c r="A906" t="s">
        <v>60</v>
      </c>
      <c r="B906" t="s">
        <v>2628</v>
      </c>
      <c r="C906" t="s">
        <v>911</v>
      </c>
      <c r="D906" t="s">
        <v>3599</v>
      </c>
    </row>
    <row r="907" spans="1:4" x14ac:dyDescent="0.3">
      <c r="A907" t="s">
        <v>321</v>
      </c>
      <c r="B907" t="s">
        <v>2582</v>
      </c>
      <c r="C907" t="s">
        <v>2056</v>
      </c>
      <c r="D907" t="s">
        <v>3600</v>
      </c>
    </row>
    <row r="908" spans="1:4" x14ac:dyDescent="0.3">
      <c r="A908" t="s">
        <v>321</v>
      </c>
      <c r="B908" t="s">
        <v>3114</v>
      </c>
      <c r="C908" t="s">
        <v>2153</v>
      </c>
      <c r="D908" t="s">
        <v>3601</v>
      </c>
    </row>
    <row r="909" spans="1:4" x14ac:dyDescent="0.3">
      <c r="A909" t="s">
        <v>317</v>
      </c>
      <c r="B909" t="s">
        <v>2648</v>
      </c>
      <c r="C909" t="s">
        <v>1662</v>
      </c>
      <c r="D909" t="s">
        <v>3602</v>
      </c>
    </row>
    <row r="910" spans="1:4" x14ac:dyDescent="0.3">
      <c r="A910" t="s">
        <v>317</v>
      </c>
      <c r="B910" t="s">
        <v>3579</v>
      </c>
      <c r="C910" t="s">
        <v>1211</v>
      </c>
      <c r="D910" t="s">
        <v>3603</v>
      </c>
    </row>
    <row r="911" spans="1:4" x14ac:dyDescent="0.3">
      <c r="A911" t="s">
        <v>310</v>
      </c>
      <c r="B911" t="s">
        <v>2539</v>
      </c>
      <c r="C911" t="s">
        <v>316</v>
      </c>
      <c r="D911" t="s">
        <v>3604</v>
      </c>
    </row>
    <row r="912" spans="1:4" x14ac:dyDescent="0.3">
      <c r="A912" t="s">
        <v>317</v>
      </c>
      <c r="B912" t="s">
        <v>2541</v>
      </c>
      <c r="C912" t="s">
        <v>1467</v>
      </c>
      <c r="D912" t="s">
        <v>3605</v>
      </c>
    </row>
    <row r="913" spans="1:4" x14ac:dyDescent="0.3">
      <c r="A913" t="s">
        <v>317</v>
      </c>
      <c r="B913" t="s">
        <v>2549</v>
      </c>
      <c r="C913" t="s">
        <v>1309</v>
      </c>
      <c r="D913" t="s">
        <v>3606</v>
      </c>
    </row>
    <row r="914" spans="1:4" x14ac:dyDescent="0.3">
      <c r="A914" t="s">
        <v>317</v>
      </c>
      <c r="B914" t="s">
        <v>2900</v>
      </c>
      <c r="C914" t="s">
        <v>1493</v>
      </c>
      <c r="D914" t="s">
        <v>3607</v>
      </c>
    </row>
    <row r="915" spans="1:4" x14ac:dyDescent="0.3">
      <c r="A915" t="s">
        <v>324</v>
      </c>
      <c r="B915" t="s">
        <v>2535</v>
      </c>
      <c r="C915" t="s">
        <v>2421</v>
      </c>
      <c r="D915" t="s">
        <v>3608</v>
      </c>
    </row>
    <row r="916" spans="1:4" x14ac:dyDescent="0.3">
      <c r="A916" t="s">
        <v>321</v>
      </c>
      <c r="B916" t="s">
        <v>2735</v>
      </c>
      <c r="C916" t="s">
        <v>2197</v>
      </c>
      <c r="D916" t="s">
        <v>3609</v>
      </c>
    </row>
    <row r="917" spans="1:4" x14ac:dyDescent="0.3">
      <c r="A917" t="s">
        <v>321</v>
      </c>
      <c r="B917" t="s">
        <v>2580</v>
      </c>
      <c r="C917" t="s">
        <v>1982</v>
      </c>
      <c r="D917" t="s">
        <v>3610</v>
      </c>
    </row>
    <row r="918" spans="1:4" x14ac:dyDescent="0.3">
      <c r="A918" t="s">
        <v>321</v>
      </c>
      <c r="B918" t="s">
        <v>3611</v>
      </c>
      <c r="C918" t="s">
        <v>1858</v>
      </c>
      <c r="D918" t="s">
        <v>3612</v>
      </c>
    </row>
    <row r="919" spans="1:4" x14ac:dyDescent="0.3">
      <c r="A919" t="s">
        <v>321</v>
      </c>
      <c r="B919" t="s">
        <v>2643</v>
      </c>
      <c r="C919" t="s">
        <v>2229</v>
      </c>
      <c r="D919" t="s">
        <v>3613</v>
      </c>
    </row>
    <row r="920" spans="1:4" x14ac:dyDescent="0.3">
      <c r="A920" t="s">
        <v>317</v>
      </c>
      <c r="B920" t="s">
        <v>2613</v>
      </c>
      <c r="C920" t="s">
        <v>1390</v>
      </c>
      <c r="D920" t="s">
        <v>3614</v>
      </c>
    </row>
    <row r="921" spans="1:4" x14ac:dyDescent="0.3">
      <c r="A921" t="s">
        <v>321</v>
      </c>
      <c r="B921" t="s">
        <v>2771</v>
      </c>
      <c r="C921" t="s">
        <v>2301</v>
      </c>
      <c r="D921" t="s">
        <v>3615</v>
      </c>
    </row>
    <row r="922" spans="1:4" x14ac:dyDescent="0.3">
      <c r="A922" t="s">
        <v>317</v>
      </c>
      <c r="B922" t="s">
        <v>2541</v>
      </c>
      <c r="C922" t="s">
        <v>1470</v>
      </c>
      <c r="D922" t="s">
        <v>3616</v>
      </c>
    </row>
    <row r="923" spans="1:4" x14ac:dyDescent="0.3">
      <c r="A923" t="s">
        <v>60</v>
      </c>
      <c r="B923" t="s">
        <v>3001</v>
      </c>
      <c r="C923" t="s">
        <v>789</v>
      </c>
      <c r="D923" t="s">
        <v>3617</v>
      </c>
    </row>
    <row r="924" spans="1:4" x14ac:dyDescent="0.3">
      <c r="A924" t="s">
        <v>60</v>
      </c>
      <c r="B924" t="s">
        <v>2690</v>
      </c>
      <c r="C924" t="s">
        <v>495</v>
      </c>
      <c r="D924" t="s">
        <v>3618</v>
      </c>
    </row>
    <row r="925" spans="1:4" x14ac:dyDescent="0.3">
      <c r="A925" t="s">
        <v>317</v>
      </c>
      <c r="B925" t="s">
        <v>2648</v>
      </c>
      <c r="C925" t="s">
        <v>1655</v>
      </c>
      <c r="D925" t="s">
        <v>3619</v>
      </c>
    </row>
    <row r="926" spans="1:4" x14ac:dyDescent="0.3">
      <c r="A926" t="s">
        <v>321</v>
      </c>
      <c r="B926" t="s">
        <v>2617</v>
      </c>
      <c r="C926" t="s">
        <v>1718</v>
      </c>
      <c r="D926" t="s">
        <v>3620</v>
      </c>
    </row>
    <row r="927" spans="1:4" x14ac:dyDescent="0.3">
      <c r="A927" t="s">
        <v>317</v>
      </c>
      <c r="B927" t="s">
        <v>2611</v>
      </c>
      <c r="C927" t="s">
        <v>1273</v>
      </c>
      <c r="D927" t="s">
        <v>3621</v>
      </c>
    </row>
    <row r="928" spans="1:4" x14ac:dyDescent="0.3">
      <c r="A928" t="s">
        <v>317</v>
      </c>
      <c r="B928" t="s">
        <v>2633</v>
      </c>
      <c r="C928" t="s">
        <v>1681</v>
      </c>
      <c r="D928" t="s">
        <v>3622</v>
      </c>
    </row>
    <row r="929" spans="1:4" x14ac:dyDescent="0.3">
      <c r="A929" t="s">
        <v>321</v>
      </c>
      <c r="B929" t="s">
        <v>2802</v>
      </c>
      <c r="C929" t="s">
        <v>1808</v>
      </c>
      <c r="D929" t="s">
        <v>3623</v>
      </c>
    </row>
    <row r="930" spans="1:4" x14ac:dyDescent="0.3">
      <c r="A930" t="s">
        <v>321</v>
      </c>
      <c r="B930" t="s">
        <v>2933</v>
      </c>
      <c r="C930" t="s">
        <v>1765</v>
      </c>
      <c r="D930" t="s">
        <v>3624</v>
      </c>
    </row>
    <row r="931" spans="1:4" x14ac:dyDescent="0.3">
      <c r="A931" t="s">
        <v>60</v>
      </c>
      <c r="B931" t="s">
        <v>2587</v>
      </c>
      <c r="C931" t="s">
        <v>446</v>
      </c>
      <c r="D931" t="s">
        <v>3625</v>
      </c>
    </row>
    <row r="932" spans="1:4" x14ac:dyDescent="0.3">
      <c r="A932" t="s">
        <v>321</v>
      </c>
      <c r="B932" t="s">
        <v>2676</v>
      </c>
      <c r="C932" t="s">
        <v>1739</v>
      </c>
      <c r="D932" t="s">
        <v>3626</v>
      </c>
    </row>
    <row r="933" spans="1:4" x14ac:dyDescent="0.3">
      <c r="A933" t="s">
        <v>317</v>
      </c>
      <c r="B933" t="s">
        <v>2648</v>
      </c>
      <c r="C933" t="s">
        <v>1666</v>
      </c>
      <c r="D933" t="s">
        <v>3627</v>
      </c>
    </row>
    <row r="934" spans="1:4" x14ac:dyDescent="0.3">
      <c r="A934" t="s">
        <v>317</v>
      </c>
      <c r="B934" t="s">
        <v>2737</v>
      </c>
      <c r="C934" t="s">
        <v>1337</v>
      </c>
      <c r="D934" t="s">
        <v>3628</v>
      </c>
    </row>
    <row r="935" spans="1:4" x14ac:dyDescent="0.3">
      <c r="A935" t="s">
        <v>324</v>
      </c>
      <c r="B935" t="s">
        <v>2792</v>
      </c>
      <c r="C935" t="s">
        <v>2342</v>
      </c>
      <c r="D935" t="s">
        <v>3629</v>
      </c>
    </row>
    <row r="936" spans="1:4" x14ac:dyDescent="0.3">
      <c r="A936" t="s">
        <v>315</v>
      </c>
      <c r="B936" t="s">
        <v>3630</v>
      </c>
      <c r="C936" t="s">
        <v>1151</v>
      </c>
      <c r="D936" t="s">
        <v>3631</v>
      </c>
    </row>
    <row r="937" spans="1:4" x14ac:dyDescent="0.3">
      <c r="A937" t="s">
        <v>60</v>
      </c>
      <c r="B937" t="s">
        <v>2557</v>
      </c>
      <c r="C937" t="s">
        <v>594</v>
      </c>
      <c r="D937" t="s">
        <v>3632</v>
      </c>
    </row>
    <row r="938" spans="1:4" x14ac:dyDescent="0.3">
      <c r="A938" t="s">
        <v>321</v>
      </c>
      <c r="B938" t="s">
        <v>2703</v>
      </c>
      <c r="C938" t="s">
        <v>1960</v>
      </c>
      <c r="D938" t="s">
        <v>3633</v>
      </c>
    </row>
    <row r="939" spans="1:4" x14ac:dyDescent="0.3">
      <c r="A939" t="s">
        <v>321</v>
      </c>
      <c r="B939" t="s">
        <v>2703</v>
      </c>
      <c r="C939" t="s">
        <v>1957</v>
      </c>
      <c r="D939" t="s">
        <v>3634</v>
      </c>
    </row>
    <row r="940" spans="1:4" x14ac:dyDescent="0.3">
      <c r="A940" t="s">
        <v>317</v>
      </c>
      <c r="B940" t="s">
        <v>2633</v>
      </c>
      <c r="C940" t="s">
        <v>1685</v>
      </c>
      <c r="D940" t="s">
        <v>3635</v>
      </c>
    </row>
    <row r="941" spans="1:4" x14ac:dyDescent="0.3">
      <c r="A941" t="s">
        <v>321</v>
      </c>
      <c r="B941" t="s">
        <v>2954</v>
      </c>
      <c r="C941" t="s">
        <v>1754</v>
      </c>
      <c r="D941" t="s">
        <v>3636</v>
      </c>
    </row>
    <row r="942" spans="1:4" x14ac:dyDescent="0.3">
      <c r="A942" t="s">
        <v>321</v>
      </c>
      <c r="B942" t="s">
        <v>2609</v>
      </c>
      <c r="C942" t="s">
        <v>2249</v>
      </c>
      <c r="D942" t="s">
        <v>3637</v>
      </c>
    </row>
    <row r="943" spans="1:4" x14ac:dyDescent="0.3">
      <c r="A943" t="s">
        <v>60</v>
      </c>
      <c r="B943" t="s">
        <v>2989</v>
      </c>
      <c r="C943" t="s">
        <v>659</v>
      </c>
      <c r="D943" t="s">
        <v>3638</v>
      </c>
    </row>
    <row r="944" spans="1:4" x14ac:dyDescent="0.3">
      <c r="A944" t="s">
        <v>60</v>
      </c>
      <c r="B944" t="s">
        <v>2707</v>
      </c>
      <c r="C944" t="s">
        <v>827</v>
      </c>
      <c r="D944" t="s">
        <v>3639</v>
      </c>
    </row>
    <row r="945" spans="1:4" x14ac:dyDescent="0.3">
      <c r="A945" t="s">
        <v>317</v>
      </c>
      <c r="B945" t="s">
        <v>2809</v>
      </c>
      <c r="C945" t="s">
        <v>1523</v>
      </c>
      <c r="D945" t="s">
        <v>3640</v>
      </c>
    </row>
    <row r="946" spans="1:4" x14ac:dyDescent="0.3">
      <c r="A946" t="s">
        <v>324</v>
      </c>
      <c r="B946" t="s">
        <v>2535</v>
      </c>
      <c r="C946" t="s">
        <v>2408</v>
      </c>
      <c r="D946" t="s">
        <v>3641</v>
      </c>
    </row>
    <row r="947" spans="1:4" x14ac:dyDescent="0.3">
      <c r="A947" t="s">
        <v>321</v>
      </c>
      <c r="B947" t="s">
        <v>2743</v>
      </c>
      <c r="C947" t="s">
        <v>2166</v>
      </c>
      <c r="D947" t="s">
        <v>3642</v>
      </c>
    </row>
    <row r="948" spans="1:4" x14ac:dyDescent="0.3">
      <c r="A948" t="s">
        <v>321</v>
      </c>
      <c r="B948" t="s">
        <v>3643</v>
      </c>
      <c r="C948" t="s">
        <v>2164</v>
      </c>
      <c r="D948" t="s">
        <v>3644</v>
      </c>
    </row>
    <row r="949" spans="1:4" x14ac:dyDescent="0.3">
      <c r="A949" t="s">
        <v>317</v>
      </c>
      <c r="B949" t="s">
        <v>2900</v>
      </c>
      <c r="C949" t="s">
        <v>1495</v>
      </c>
      <c r="D949" t="s">
        <v>3645</v>
      </c>
    </row>
    <row r="950" spans="1:4" x14ac:dyDescent="0.3">
      <c r="A950" t="s">
        <v>317</v>
      </c>
      <c r="B950" t="s">
        <v>2537</v>
      </c>
      <c r="C950" t="s">
        <v>1406</v>
      </c>
      <c r="D950" t="s">
        <v>3646</v>
      </c>
    </row>
    <row r="951" spans="1:4" x14ac:dyDescent="0.3">
      <c r="A951" t="s">
        <v>324</v>
      </c>
      <c r="B951" t="s">
        <v>2896</v>
      </c>
      <c r="C951" t="s">
        <v>2366</v>
      </c>
      <c r="D951" t="s">
        <v>3647</v>
      </c>
    </row>
    <row r="952" spans="1:4" x14ac:dyDescent="0.3">
      <c r="A952" t="s">
        <v>317</v>
      </c>
      <c r="B952" t="s">
        <v>2633</v>
      </c>
      <c r="C952" t="s">
        <v>1683</v>
      </c>
      <c r="D952" t="s">
        <v>3648</v>
      </c>
    </row>
    <row r="953" spans="1:4" x14ac:dyDescent="0.3">
      <c r="A953" t="s">
        <v>60</v>
      </c>
      <c r="B953" t="s">
        <v>2650</v>
      </c>
      <c r="C953" t="s">
        <v>871</v>
      </c>
      <c r="D953" t="s">
        <v>3649</v>
      </c>
    </row>
    <row r="954" spans="1:4" x14ac:dyDescent="0.3">
      <c r="A954" t="s">
        <v>324</v>
      </c>
      <c r="B954" t="s">
        <v>2818</v>
      </c>
      <c r="C954" t="s">
        <v>2376</v>
      </c>
      <c r="D954" t="s">
        <v>3650</v>
      </c>
    </row>
    <row r="955" spans="1:4" x14ac:dyDescent="0.3">
      <c r="A955" t="s">
        <v>60</v>
      </c>
      <c r="B955" t="s">
        <v>2690</v>
      </c>
      <c r="C955" t="s">
        <v>535</v>
      </c>
      <c r="D955" t="s">
        <v>3651</v>
      </c>
    </row>
    <row r="956" spans="1:4" x14ac:dyDescent="0.3">
      <c r="A956" t="s">
        <v>321</v>
      </c>
      <c r="B956" t="s">
        <v>3453</v>
      </c>
      <c r="C956" t="s">
        <v>1733</v>
      </c>
      <c r="D956" t="s">
        <v>3652</v>
      </c>
    </row>
    <row r="957" spans="1:4" x14ac:dyDescent="0.3">
      <c r="A957" t="s">
        <v>317</v>
      </c>
      <c r="B957" t="s">
        <v>2633</v>
      </c>
      <c r="C957" t="s">
        <v>1673</v>
      </c>
      <c r="D957" t="s">
        <v>3653</v>
      </c>
    </row>
    <row r="958" spans="1:4" x14ac:dyDescent="0.3">
      <c r="A958" t="s">
        <v>321</v>
      </c>
      <c r="B958" t="s">
        <v>2833</v>
      </c>
      <c r="C958" t="s">
        <v>1827</v>
      </c>
      <c r="D958" t="s">
        <v>3654</v>
      </c>
    </row>
    <row r="959" spans="1:4" x14ac:dyDescent="0.3">
      <c r="A959" t="s">
        <v>60</v>
      </c>
      <c r="B959" t="s">
        <v>2690</v>
      </c>
      <c r="C959" t="s">
        <v>513</v>
      </c>
      <c r="D959" t="s">
        <v>3655</v>
      </c>
    </row>
    <row r="960" spans="1:4" x14ac:dyDescent="0.3">
      <c r="A960" t="s">
        <v>321</v>
      </c>
      <c r="B960" t="s">
        <v>3344</v>
      </c>
      <c r="C960" t="s">
        <v>1780</v>
      </c>
      <c r="D960" t="s">
        <v>3656</v>
      </c>
    </row>
    <row r="961" spans="1:4" x14ac:dyDescent="0.3">
      <c r="A961" t="s">
        <v>317</v>
      </c>
      <c r="B961" t="s">
        <v>2814</v>
      </c>
      <c r="C961" t="s">
        <v>1227</v>
      </c>
      <c r="D961" t="s">
        <v>3657</v>
      </c>
    </row>
    <row r="962" spans="1:4" x14ac:dyDescent="0.3">
      <c r="A962" t="s">
        <v>60</v>
      </c>
      <c r="B962" t="s">
        <v>2650</v>
      </c>
      <c r="C962" t="s">
        <v>875</v>
      </c>
      <c r="D962" t="s">
        <v>3658</v>
      </c>
    </row>
    <row r="963" spans="1:4" x14ac:dyDescent="0.3">
      <c r="A963" t="s">
        <v>321</v>
      </c>
      <c r="B963" t="s">
        <v>2802</v>
      </c>
      <c r="C963" t="s">
        <v>1815</v>
      </c>
      <c r="D963" t="s">
        <v>3659</v>
      </c>
    </row>
    <row r="964" spans="1:4" x14ac:dyDescent="0.3">
      <c r="A964" t="s">
        <v>321</v>
      </c>
      <c r="B964" t="s">
        <v>2672</v>
      </c>
      <c r="C964" t="s">
        <v>1927</v>
      </c>
      <c r="D964" t="s">
        <v>3660</v>
      </c>
    </row>
    <row r="965" spans="1:4" x14ac:dyDescent="0.3">
      <c r="A965" t="s">
        <v>60</v>
      </c>
      <c r="B965" t="s">
        <v>2833</v>
      </c>
      <c r="C965" t="s">
        <v>236</v>
      </c>
      <c r="D965" t="s">
        <v>3661</v>
      </c>
    </row>
    <row r="966" spans="1:4" x14ac:dyDescent="0.3">
      <c r="A966" t="s">
        <v>317</v>
      </c>
      <c r="B966" t="s">
        <v>2611</v>
      </c>
      <c r="C966" t="s">
        <v>1280</v>
      </c>
      <c r="D966" t="s">
        <v>3662</v>
      </c>
    </row>
    <row r="967" spans="1:4" x14ac:dyDescent="0.3">
      <c r="A967" t="s">
        <v>315</v>
      </c>
      <c r="B967" t="s">
        <v>2561</v>
      </c>
      <c r="C967" t="s">
        <v>1087</v>
      </c>
      <c r="D967" t="s">
        <v>3663</v>
      </c>
    </row>
    <row r="968" spans="1:4" x14ac:dyDescent="0.3">
      <c r="A968" t="s">
        <v>321</v>
      </c>
      <c r="B968" t="s">
        <v>2551</v>
      </c>
      <c r="C968" t="s">
        <v>2006</v>
      </c>
      <c r="D968" t="s">
        <v>3664</v>
      </c>
    </row>
    <row r="969" spans="1:4" x14ac:dyDescent="0.3">
      <c r="A969" t="s">
        <v>324</v>
      </c>
      <c r="B969" t="s">
        <v>2731</v>
      </c>
      <c r="C969" t="s">
        <v>2356</v>
      </c>
      <c r="D969" t="s">
        <v>3665</v>
      </c>
    </row>
    <row r="970" spans="1:4" x14ac:dyDescent="0.3">
      <c r="A970" t="s">
        <v>317</v>
      </c>
      <c r="B970" t="s">
        <v>2741</v>
      </c>
      <c r="C970" t="s">
        <v>1420</v>
      </c>
      <c r="D970" t="s">
        <v>3666</v>
      </c>
    </row>
    <row r="971" spans="1:4" x14ac:dyDescent="0.3">
      <c r="A971" t="s">
        <v>317</v>
      </c>
      <c r="B971" t="s">
        <v>2900</v>
      </c>
      <c r="C971" t="s">
        <v>1487</v>
      </c>
      <c r="D971" t="s">
        <v>3667</v>
      </c>
    </row>
    <row r="972" spans="1:4" x14ac:dyDescent="0.3">
      <c r="A972" t="s">
        <v>324</v>
      </c>
      <c r="B972" t="s">
        <v>2535</v>
      </c>
      <c r="C972" t="s">
        <v>2414</v>
      </c>
      <c r="D972" t="s">
        <v>3668</v>
      </c>
    </row>
    <row r="973" spans="1:4" x14ac:dyDescent="0.3">
      <c r="A973" t="s">
        <v>321</v>
      </c>
      <c r="B973" t="s">
        <v>3453</v>
      </c>
      <c r="C973" t="s">
        <v>1736</v>
      </c>
      <c r="D973" t="s">
        <v>3669</v>
      </c>
    </row>
    <row r="974" spans="1:4" x14ac:dyDescent="0.3">
      <c r="A974" t="s">
        <v>317</v>
      </c>
      <c r="B974" t="s">
        <v>2531</v>
      </c>
      <c r="C974" t="s">
        <v>1197</v>
      </c>
      <c r="D974" t="s">
        <v>3670</v>
      </c>
    </row>
    <row r="975" spans="1:4" x14ac:dyDescent="0.3">
      <c r="A975" t="s">
        <v>60</v>
      </c>
      <c r="B975" t="s">
        <v>2547</v>
      </c>
      <c r="C975" t="s">
        <v>948</v>
      </c>
      <c r="D975" t="s">
        <v>3671</v>
      </c>
    </row>
    <row r="976" spans="1:4" x14ac:dyDescent="0.3">
      <c r="A976" t="s">
        <v>60</v>
      </c>
      <c r="B976" t="s">
        <v>2682</v>
      </c>
      <c r="C976" t="s">
        <v>887</v>
      </c>
      <c r="D976" t="s">
        <v>3672</v>
      </c>
    </row>
    <row r="977" spans="1:4" x14ac:dyDescent="0.3">
      <c r="A977" t="s">
        <v>315</v>
      </c>
      <c r="B977" t="s">
        <v>2786</v>
      </c>
      <c r="C977" t="s">
        <v>1096</v>
      </c>
      <c r="D977" t="s">
        <v>3673</v>
      </c>
    </row>
    <row r="978" spans="1:4" x14ac:dyDescent="0.3">
      <c r="A978" t="s">
        <v>317</v>
      </c>
      <c r="B978" t="s">
        <v>2888</v>
      </c>
      <c r="C978" t="s">
        <v>1350</v>
      </c>
      <c r="D978" t="s">
        <v>3674</v>
      </c>
    </row>
    <row r="979" spans="1:4" x14ac:dyDescent="0.3">
      <c r="A979" t="s">
        <v>317</v>
      </c>
      <c r="B979" t="s">
        <v>2809</v>
      </c>
      <c r="C979" t="s">
        <v>1520</v>
      </c>
      <c r="D979" t="s">
        <v>3675</v>
      </c>
    </row>
    <row r="980" spans="1:4" x14ac:dyDescent="0.3">
      <c r="A980" t="s">
        <v>317</v>
      </c>
      <c r="B980" t="s">
        <v>2541</v>
      </c>
      <c r="C980" t="s">
        <v>1464</v>
      </c>
      <c r="D980" t="s">
        <v>3676</v>
      </c>
    </row>
    <row r="981" spans="1:4" x14ac:dyDescent="0.3">
      <c r="A981" t="s">
        <v>317</v>
      </c>
      <c r="B981" t="s">
        <v>2574</v>
      </c>
      <c r="C981" t="s">
        <v>1564</v>
      </c>
      <c r="D981" t="s">
        <v>3677</v>
      </c>
    </row>
    <row r="982" spans="1:4" x14ac:dyDescent="0.3">
      <c r="A982" t="s">
        <v>317</v>
      </c>
      <c r="B982" t="s">
        <v>2870</v>
      </c>
      <c r="C982" t="s">
        <v>1507</v>
      </c>
      <c r="D982" t="s">
        <v>3678</v>
      </c>
    </row>
    <row r="983" spans="1:4" x14ac:dyDescent="0.3">
      <c r="A983" t="s">
        <v>321</v>
      </c>
      <c r="B983" t="s">
        <v>2833</v>
      </c>
      <c r="C983" t="s">
        <v>1825</v>
      </c>
      <c r="D983" t="s">
        <v>3679</v>
      </c>
    </row>
    <row r="984" spans="1:4" x14ac:dyDescent="0.3">
      <c r="A984" t="s">
        <v>321</v>
      </c>
      <c r="B984" t="s">
        <v>2735</v>
      </c>
      <c r="C984" t="s">
        <v>2185</v>
      </c>
      <c r="D984" t="s">
        <v>3680</v>
      </c>
    </row>
    <row r="985" spans="1:4" x14ac:dyDescent="0.3">
      <c r="A985" t="s">
        <v>317</v>
      </c>
      <c r="B985" t="s">
        <v>2737</v>
      </c>
      <c r="C985" t="s">
        <v>1331</v>
      </c>
      <c r="D985" t="s">
        <v>3681</v>
      </c>
    </row>
    <row r="986" spans="1:4" x14ac:dyDescent="0.3">
      <c r="A986" t="s">
        <v>321</v>
      </c>
      <c r="B986" t="s">
        <v>3146</v>
      </c>
      <c r="C986" t="s">
        <v>2287</v>
      </c>
      <c r="D986" t="s">
        <v>3682</v>
      </c>
    </row>
    <row r="987" spans="1:4" x14ac:dyDescent="0.3">
      <c r="A987" t="s">
        <v>60</v>
      </c>
      <c r="B987" t="s">
        <v>3149</v>
      </c>
      <c r="C987" t="s">
        <v>1047</v>
      </c>
      <c r="D987" t="s">
        <v>3683</v>
      </c>
    </row>
    <row r="988" spans="1:4" x14ac:dyDescent="0.3">
      <c r="A988" t="s">
        <v>60</v>
      </c>
      <c r="B988" t="s">
        <v>2707</v>
      </c>
      <c r="C988" t="s">
        <v>828</v>
      </c>
      <c r="D988" t="s">
        <v>3684</v>
      </c>
    </row>
    <row r="989" spans="1:4" x14ac:dyDescent="0.3">
      <c r="A989" t="s">
        <v>321</v>
      </c>
      <c r="B989" t="s">
        <v>2963</v>
      </c>
      <c r="C989" t="s">
        <v>2028</v>
      </c>
      <c r="D989" t="s">
        <v>3685</v>
      </c>
    </row>
    <row r="990" spans="1:4" x14ac:dyDescent="0.3">
      <c r="A990" t="s">
        <v>60</v>
      </c>
      <c r="B990" t="s">
        <v>3001</v>
      </c>
      <c r="C990" t="s">
        <v>796</v>
      </c>
      <c r="D990" t="s">
        <v>3686</v>
      </c>
    </row>
    <row r="991" spans="1:4" x14ac:dyDescent="0.3">
      <c r="A991" t="s">
        <v>60</v>
      </c>
      <c r="B991" t="s">
        <v>2668</v>
      </c>
      <c r="C991" t="s">
        <v>731</v>
      </c>
      <c r="D991" t="s">
        <v>3687</v>
      </c>
    </row>
    <row r="992" spans="1:4" x14ac:dyDescent="0.3">
      <c r="A992" t="s">
        <v>317</v>
      </c>
      <c r="B992" t="s">
        <v>2549</v>
      </c>
      <c r="C992" t="s">
        <v>1311</v>
      </c>
      <c r="D992" t="s">
        <v>3688</v>
      </c>
    </row>
    <row r="993" spans="1:4" x14ac:dyDescent="0.3">
      <c r="A993" t="s">
        <v>60</v>
      </c>
      <c r="B993" t="s">
        <v>2587</v>
      </c>
      <c r="C993" t="s">
        <v>452</v>
      </c>
      <c r="D993" t="s">
        <v>3689</v>
      </c>
    </row>
    <row r="994" spans="1:4" x14ac:dyDescent="0.3">
      <c r="A994" t="s">
        <v>60</v>
      </c>
      <c r="B994" t="s">
        <v>2587</v>
      </c>
      <c r="C994" t="s">
        <v>432</v>
      </c>
      <c r="D994" t="s">
        <v>3690</v>
      </c>
    </row>
    <row r="995" spans="1:4" x14ac:dyDescent="0.3">
      <c r="A995" t="s">
        <v>317</v>
      </c>
      <c r="B995" t="s">
        <v>2654</v>
      </c>
      <c r="C995" t="s">
        <v>1601</v>
      </c>
      <c r="D995" t="s">
        <v>3691</v>
      </c>
    </row>
    <row r="996" spans="1:4" x14ac:dyDescent="0.3">
      <c r="A996" t="s">
        <v>317</v>
      </c>
      <c r="B996" t="s">
        <v>2809</v>
      </c>
      <c r="C996" t="s">
        <v>1531</v>
      </c>
      <c r="D996" t="s">
        <v>3692</v>
      </c>
    </row>
    <row r="997" spans="1:4" x14ac:dyDescent="0.3">
      <c r="A997" t="s">
        <v>321</v>
      </c>
      <c r="B997" t="s">
        <v>2931</v>
      </c>
      <c r="C997" t="s">
        <v>1698</v>
      </c>
      <c r="D997" t="s">
        <v>3693</v>
      </c>
    </row>
    <row r="998" spans="1:4" x14ac:dyDescent="0.3">
      <c r="A998" t="s">
        <v>321</v>
      </c>
      <c r="B998" t="s">
        <v>2960</v>
      </c>
      <c r="C998" t="s">
        <v>1894</v>
      </c>
      <c r="D998" t="s">
        <v>3694</v>
      </c>
    </row>
    <row r="999" spans="1:4" x14ac:dyDescent="0.3">
      <c r="A999" t="s">
        <v>321</v>
      </c>
      <c r="B999" t="s">
        <v>3131</v>
      </c>
      <c r="C999" t="s">
        <v>2206</v>
      </c>
      <c r="D999" t="s">
        <v>3695</v>
      </c>
    </row>
    <row r="1000" spans="1:4" x14ac:dyDescent="0.3">
      <c r="A1000" t="s">
        <v>317</v>
      </c>
      <c r="B1000" t="s">
        <v>2921</v>
      </c>
      <c r="C1000" t="s">
        <v>1297</v>
      </c>
      <c r="D1000" t="s">
        <v>3696</v>
      </c>
    </row>
    <row r="1001" spans="1:4" x14ac:dyDescent="0.3">
      <c r="A1001" t="s">
        <v>317</v>
      </c>
      <c r="B1001" t="s">
        <v>2814</v>
      </c>
      <c r="C1001" t="s">
        <v>1236</v>
      </c>
      <c r="D1001" t="s">
        <v>3697</v>
      </c>
    </row>
    <row r="1002" spans="1:4" x14ac:dyDescent="0.3">
      <c r="A1002" t="s">
        <v>321</v>
      </c>
      <c r="B1002" t="s">
        <v>2946</v>
      </c>
      <c r="C1002" t="s">
        <v>2070</v>
      </c>
      <c r="D1002" t="s">
        <v>3698</v>
      </c>
    </row>
    <row r="1003" spans="1:4" x14ac:dyDescent="0.3">
      <c r="A1003" t="s">
        <v>317</v>
      </c>
      <c r="B1003" t="s">
        <v>2921</v>
      </c>
      <c r="C1003" t="s">
        <v>1293</v>
      </c>
      <c r="D1003" t="s">
        <v>3699</v>
      </c>
    </row>
    <row r="1004" spans="1:4" x14ac:dyDescent="0.3">
      <c r="A1004" t="s">
        <v>321</v>
      </c>
      <c r="B1004" t="s">
        <v>2591</v>
      </c>
      <c r="C1004" t="s">
        <v>1702</v>
      </c>
      <c r="D1004" t="s">
        <v>3700</v>
      </c>
    </row>
    <row r="1005" spans="1:4" x14ac:dyDescent="0.3">
      <c r="A1005" t="s">
        <v>317</v>
      </c>
      <c r="B1005" t="s">
        <v>2619</v>
      </c>
      <c r="C1005" t="s">
        <v>1381</v>
      </c>
      <c r="D1005" t="s">
        <v>3701</v>
      </c>
    </row>
    <row r="1006" spans="1:4" x14ac:dyDescent="0.3">
      <c r="A1006" t="s">
        <v>60</v>
      </c>
      <c r="B1006" t="s">
        <v>2630</v>
      </c>
      <c r="C1006" t="s">
        <v>757</v>
      </c>
      <c r="D1006" t="s">
        <v>3702</v>
      </c>
    </row>
    <row r="1007" spans="1:4" x14ac:dyDescent="0.3">
      <c r="A1007" t="s">
        <v>317</v>
      </c>
      <c r="B1007" t="s">
        <v>2531</v>
      </c>
      <c r="C1007" t="s">
        <v>1198</v>
      </c>
      <c r="D1007" t="s">
        <v>3703</v>
      </c>
    </row>
    <row r="1008" spans="1:4" x14ac:dyDescent="0.3">
      <c r="A1008" t="s">
        <v>321</v>
      </c>
      <c r="B1008" t="s">
        <v>2607</v>
      </c>
      <c r="C1008" t="s">
        <v>2278</v>
      </c>
      <c r="D1008" t="s">
        <v>3704</v>
      </c>
    </row>
    <row r="1009" spans="1:4" x14ac:dyDescent="0.3">
      <c r="A1009" t="s">
        <v>317</v>
      </c>
      <c r="B1009" t="s">
        <v>2888</v>
      </c>
      <c r="C1009" t="s">
        <v>1354</v>
      </c>
      <c r="D1009" t="s">
        <v>3705</v>
      </c>
    </row>
    <row r="1010" spans="1:4" x14ac:dyDescent="0.3">
      <c r="A1010" t="s">
        <v>321</v>
      </c>
      <c r="B1010" t="s">
        <v>2635</v>
      </c>
      <c r="C1010" t="s">
        <v>1904</v>
      </c>
      <c r="D1010" t="s">
        <v>3706</v>
      </c>
    </row>
    <row r="1011" spans="1:4" x14ac:dyDescent="0.3">
      <c r="A1011" t="s">
        <v>321</v>
      </c>
      <c r="B1011" t="s">
        <v>2615</v>
      </c>
      <c r="C1011" t="s">
        <v>2121</v>
      </c>
      <c r="D1011" t="s">
        <v>3707</v>
      </c>
    </row>
    <row r="1012" spans="1:4" x14ac:dyDescent="0.3">
      <c r="A1012" t="s">
        <v>321</v>
      </c>
      <c r="B1012" t="s">
        <v>2580</v>
      </c>
      <c r="C1012" t="s">
        <v>1992</v>
      </c>
      <c r="D1012" t="s">
        <v>3708</v>
      </c>
    </row>
    <row r="1013" spans="1:4" x14ac:dyDescent="0.3">
      <c r="A1013" t="s">
        <v>60</v>
      </c>
      <c r="B1013" t="s">
        <v>2630</v>
      </c>
      <c r="C1013" t="s">
        <v>767</v>
      </c>
      <c r="D1013" t="s">
        <v>3709</v>
      </c>
    </row>
    <row r="1014" spans="1:4" x14ac:dyDescent="0.3">
      <c r="A1014" t="s">
        <v>317</v>
      </c>
      <c r="B1014" t="s">
        <v>2746</v>
      </c>
      <c r="C1014" t="s">
        <v>1587</v>
      </c>
      <c r="D1014" t="s">
        <v>3710</v>
      </c>
    </row>
    <row r="1015" spans="1:4" x14ac:dyDescent="0.3">
      <c r="A1015" t="s">
        <v>317</v>
      </c>
      <c r="B1015" t="s">
        <v>2779</v>
      </c>
      <c r="C1015" t="s">
        <v>1253</v>
      </c>
      <c r="D1015" t="s">
        <v>3711</v>
      </c>
    </row>
    <row r="1016" spans="1:4" x14ac:dyDescent="0.3">
      <c r="A1016" t="s">
        <v>317</v>
      </c>
      <c r="B1016" t="s">
        <v>3712</v>
      </c>
      <c r="C1016" t="s">
        <v>1651</v>
      </c>
      <c r="D1016" t="s">
        <v>3713</v>
      </c>
    </row>
    <row r="1017" spans="1:4" x14ac:dyDescent="0.3">
      <c r="A1017" t="s">
        <v>317</v>
      </c>
      <c r="B1017" t="s">
        <v>2611</v>
      </c>
      <c r="C1017" t="s">
        <v>1283</v>
      </c>
      <c r="D1017" t="s">
        <v>3714</v>
      </c>
    </row>
    <row r="1018" spans="1:4" x14ac:dyDescent="0.3">
      <c r="A1018" t="s">
        <v>317</v>
      </c>
      <c r="B1018" t="s">
        <v>2613</v>
      </c>
      <c r="C1018" t="s">
        <v>1387</v>
      </c>
      <c r="D1018" t="s">
        <v>3715</v>
      </c>
    </row>
    <row r="1019" spans="1:4" x14ac:dyDescent="0.3">
      <c r="A1019" t="s">
        <v>60</v>
      </c>
      <c r="B1019" t="s">
        <v>2547</v>
      </c>
      <c r="C1019" t="s">
        <v>967</v>
      </c>
      <c r="D1019" t="s">
        <v>3716</v>
      </c>
    </row>
    <row r="1020" spans="1:4" x14ac:dyDescent="0.3">
      <c r="A1020" t="s">
        <v>321</v>
      </c>
      <c r="B1020" t="s">
        <v>2676</v>
      </c>
      <c r="C1020" t="s">
        <v>1740</v>
      </c>
      <c r="D1020" t="s">
        <v>3717</v>
      </c>
    </row>
    <row r="1021" spans="1:4" x14ac:dyDescent="0.3">
      <c r="A1021" t="s">
        <v>317</v>
      </c>
      <c r="B1021" t="s">
        <v>2779</v>
      </c>
      <c r="C1021" t="s">
        <v>1255</v>
      </c>
      <c r="D1021" t="s">
        <v>3718</v>
      </c>
    </row>
    <row r="1022" spans="1:4" x14ac:dyDescent="0.3">
      <c r="A1022" t="s">
        <v>317</v>
      </c>
      <c r="B1022" t="s">
        <v>2737</v>
      </c>
      <c r="C1022" t="s">
        <v>1339</v>
      </c>
      <c r="D1022" t="s">
        <v>3719</v>
      </c>
    </row>
    <row r="1023" spans="1:4" x14ac:dyDescent="0.3">
      <c r="A1023" t="s">
        <v>60</v>
      </c>
      <c r="B1023" t="s">
        <v>2587</v>
      </c>
      <c r="C1023" t="s">
        <v>434</v>
      </c>
      <c r="D1023" t="s">
        <v>3720</v>
      </c>
    </row>
    <row r="1024" spans="1:4" x14ac:dyDescent="0.3">
      <c r="A1024" t="s">
        <v>321</v>
      </c>
      <c r="B1024" t="s">
        <v>2829</v>
      </c>
      <c r="C1024" t="s">
        <v>1883</v>
      </c>
      <c r="D1024" t="s">
        <v>3721</v>
      </c>
    </row>
    <row r="1025" spans="1:4" x14ac:dyDescent="0.3">
      <c r="A1025" t="s">
        <v>317</v>
      </c>
      <c r="B1025" t="s">
        <v>2814</v>
      </c>
      <c r="C1025" t="s">
        <v>1229</v>
      </c>
      <c r="D1025" t="s">
        <v>3722</v>
      </c>
    </row>
    <row r="1026" spans="1:4" x14ac:dyDescent="0.3">
      <c r="A1026" t="s">
        <v>321</v>
      </c>
      <c r="B1026" t="s">
        <v>2735</v>
      </c>
      <c r="C1026" t="s">
        <v>2193</v>
      </c>
      <c r="D1026" t="s">
        <v>3723</v>
      </c>
    </row>
    <row r="1027" spans="1:4" x14ac:dyDescent="0.3">
      <c r="A1027" t="s">
        <v>321</v>
      </c>
      <c r="B1027" t="s">
        <v>2609</v>
      </c>
      <c r="C1027" t="s">
        <v>2252</v>
      </c>
      <c r="D1027" t="s">
        <v>3724</v>
      </c>
    </row>
    <row r="1028" spans="1:4" x14ac:dyDescent="0.3">
      <c r="A1028" t="s">
        <v>315</v>
      </c>
      <c r="B1028" t="s">
        <v>3125</v>
      </c>
      <c r="C1028" t="s">
        <v>1183</v>
      </c>
      <c r="D1028" t="s">
        <v>3725</v>
      </c>
    </row>
    <row r="1029" spans="1:4" x14ac:dyDescent="0.3">
      <c r="A1029" t="s">
        <v>317</v>
      </c>
      <c r="B1029" t="s">
        <v>2814</v>
      </c>
      <c r="C1029" t="s">
        <v>1225</v>
      </c>
      <c r="D1029" t="s">
        <v>3726</v>
      </c>
    </row>
    <row r="1030" spans="1:4" x14ac:dyDescent="0.3">
      <c r="A1030" t="s">
        <v>60</v>
      </c>
      <c r="B1030" t="s">
        <v>3142</v>
      </c>
      <c r="C1030" t="s">
        <v>1029</v>
      </c>
      <c r="D1030" t="s">
        <v>3727</v>
      </c>
    </row>
    <row r="1031" spans="1:4" x14ac:dyDescent="0.3">
      <c r="A1031" t="s">
        <v>321</v>
      </c>
      <c r="B1031" t="s">
        <v>2551</v>
      </c>
      <c r="C1031" t="s">
        <v>2009</v>
      </c>
      <c r="D1031" t="s">
        <v>3728</v>
      </c>
    </row>
    <row r="1032" spans="1:4" x14ac:dyDescent="0.3">
      <c r="A1032" t="s">
        <v>60</v>
      </c>
      <c r="B1032" t="s">
        <v>2630</v>
      </c>
      <c r="C1032" t="s">
        <v>768</v>
      </c>
      <c r="D1032" t="s">
        <v>3729</v>
      </c>
    </row>
    <row r="1033" spans="1:4" x14ac:dyDescent="0.3">
      <c r="A1033" t="s">
        <v>317</v>
      </c>
      <c r="B1033" t="s">
        <v>2611</v>
      </c>
      <c r="C1033" t="s">
        <v>1263</v>
      </c>
      <c r="D1033" t="s">
        <v>3730</v>
      </c>
    </row>
    <row r="1034" spans="1:4" x14ac:dyDescent="0.3">
      <c r="A1034" t="s">
        <v>321</v>
      </c>
      <c r="B1034" t="s">
        <v>3097</v>
      </c>
      <c r="C1034" t="s">
        <v>2162</v>
      </c>
      <c r="D1034" t="s">
        <v>3731</v>
      </c>
    </row>
    <row r="1035" spans="1:4" x14ac:dyDescent="0.3">
      <c r="A1035" t="s">
        <v>321</v>
      </c>
      <c r="B1035" t="s">
        <v>2946</v>
      </c>
      <c r="C1035" t="s">
        <v>2071</v>
      </c>
      <c r="D1035" t="s">
        <v>3732</v>
      </c>
    </row>
    <row r="1036" spans="1:4" x14ac:dyDescent="0.3">
      <c r="A1036" t="s">
        <v>60</v>
      </c>
      <c r="B1036" t="s">
        <v>3142</v>
      </c>
      <c r="C1036" t="s">
        <v>1031</v>
      </c>
      <c r="D1036" t="s">
        <v>3733</v>
      </c>
    </row>
    <row r="1037" spans="1:4" x14ac:dyDescent="0.3">
      <c r="A1037" t="s">
        <v>321</v>
      </c>
      <c r="B1037" t="s">
        <v>3344</v>
      </c>
      <c r="C1037" t="s">
        <v>1778</v>
      </c>
      <c r="D1037" t="s">
        <v>3734</v>
      </c>
    </row>
    <row r="1038" spans="1:4" x14ac:dyDescent="0.3">
      <c r="A1038" t="s">
        <v>321</v>
      </c>
      <c r="B1038" t="s">
        <v>3099</v>
      </c>
      <c r="C1038" t="s">
        <v>1841</v>
      </c>
      <c r="D1038" t="s">
        <v>3735</v>
      </c>
    </row>
    <row r="1039" spans="1:4" x14ac:dyDescent="0.3">
      <c r="A1039" t="s">
        <v>321</v>
      </c>
      <c r="B1039" t="s">
        <v>2931</v>
      </c>
      <c r="C1039" t="s">
        <v>1690</v>
      </c>
      <c r="D1039" t="s">
        <v>3736</v>
      </c>
    </row>
    <row r="1040" spans="1:4" x14ac:dyDescent="0.3">
      <c r="A1040" t="s">
        <v>317</v>
      </c>
      <c r="B1040" t="s">
        <v>2859</v>
      </c>
      <c r="C1040" t="s">
        <v>1636</v>
      </c>
      <c r="D1040" t="s">
        <v>3737</v>
      </c>
    </row>
    <row r="1041" spans="1:4" x14ac:dyDescent="0.3">
      <c r="A1041" t="s">
        <v>60</v>
      </c>
      <c r="B1041" t="s">
        <v>3142</v>
      </c>
      <c r="C1041" t="s">
        <v>1041</v>
      </c>
      <c r="D1041" t="s">
        <v>3738</v>
      </c>
    </row>
    <row r="1042" spans="1:4" x14ac:dyDescent="0.3">
      <c r="A1042" t="s">
        <v>315</v>
      </c>
      <c r="B1042" t="s">
        <v>2659</v>
      </c>
      <c r="C1042" t="s">
        <v>1139</v>
      </c>
      <c r="D1042" t="s">
        <v>3739</v>
      </c>
    </row>
    <row r="1043" spans="1:4" x14ac:dyDescent="0.3">
      <c r="A1043" t="s">
        <v>321</v>
      </c>
      <c r="B1043" t="s">
        <v>2533</v>
      </c>
      <c r="C1043" t="s">
        <v>1963</v>
      </c>
      <c r="D1043" t="s">
        <v>3740</v>
      </c>
    </row>
    <row r="1044" spans="1:4" x14ac:dyDescent="0.3">
      <c r="A1044" t="s">
        <v>321</v>
      </c>
      <c r="B1044" t="s">
        <v>2650</v>
      </c>
      <c r="C1044" t="s">
        <v>2099</v>
      </c>
      <c r="D1044" t="s">
        <v>3741</v>
      </c>
    </row>
    <row r="1045" spans="1:4" x14ac:dyDescent="0.3">
      <c r="A1045" t="s">
        <v>317</v>
      </c>
      <c r="B1045" t="s">
        <v>2633</v>
      </c>
      <c r="C1045" t="s">
        <v>1686</v>
      </c>
      <c r="D1045" t="s">
        <v>3742</v>
      </c>
    </row>
    <row r="1046" spans="1:4" x14ac:dyDescent="0.3">
      <c r="A1046" t="s">
        <v>60</v>
      </c>
      <c r="B1046" t="s">
        <v>2989</v>
      </c>
      <c r="C1046" t="s">
        <v>649</v>
      </c>
      <c r="D1046" t="s">
        <v>3743</v>
      </c>
    </row>
    <row r="1047" spans="1:4" x14ac:dyDescent="0.3">
      <c r="A1047" t="s">
        <v>60</v>
      </c>
      <c r="B1047" t="s">
        <v>2622</v>
      </c>
      <c r="C1047" t="s">
        <v>1010</v>
      </c>
      <c r="D1047" t="s">
        <v>3744</v>
      </c>
    </row>
    <row r="1048" spans="1:4" x14ac:dyDescent="0.3">
      <c r="A1048" t="s">
        <v>60</v>
      </c>
      <c r="B1048" t="s">
        <v>3142</v>
      </c>
      <c r="C1048" t="s">
        <v>1023</v>
      </c>
      <c r="D1048" t="s">
        <v>3745</v>
      </c>
    </row>
    <row r="1049" spans="1:4" x14ac:dyDescent="0.3">
      <c r="A1049" t="s">
        <v>321</v>
      </c>
      <c r="B1049" t="s">
        <v>2700</v>
      </c>
      <c r="C1049" t="s">
        <v>2248</v>
      </c>
      <c r="D1049" t="s">
        <v>3746</v>
      </c>
    </row>
    <row r="1050" spans="1:4" x14ac:dyDescent="0.3">
      <c r="A1050" t="s">
        <v>60</v>
      </c>
      <c r="B1050" t="s">
        <v>2800</v>
      </c>
      <c r="C1050" t="s">
        <v>415</v>
      </c>
      <c r="D1050" t="s">
        <v>3747</v>
      </c>
    </row>
    <row r="1051" spans="1:4" x14ac:dyDescent="0.3">
      <c r="A1051" t="s">
        <v>315</v>
      </c>
      <c r="B1051" t="s">
        <v>2663</v>
      </c>
      <c r="C1051" t="s">
        <v>1157</v>
      </c>
      <c r="D1051" t="s">
        <v>3748</v>
      </c>
    </row>
    <row r="1052" spans="1:4" x14ac:dyDescent="0.3">
      <c r="A1052" t="s">
        <v>321</v>
      </c>
      <c r="B1052" t="s">
        <v>2693</v>
      </c>
      <c r="C1052" t="s">
        <v>1792</v>
      </c>
      <c r="D1052" t="s">
        <v>3749</v>
      </c>
    </row>
    <row r="1053" spans="1:4" x14ac:dyDescent="0.3">
      <c r="A1053" t="s">
        <v>315</v>
      </c>
      <c r="B1053" t="s">
        <v>2645</v>
      </c>
      <c r="C1053" t="s">
        <v>1103</v>
      </c>
      <c r="D1053" t="s">
        <v>3750</v>
      </c>
    </row>
    <row r="1054" spans="1:4" x14ac:dyDescent="0.3">
      <c r="A1054" t="s">
        <v>321</v>
      </c>
      <c r="B1054" t="s">
        <v>2862</v>
      </c>
      <c r="C1054" t="s">
        <v>2079</v>
      </c>
      <c r="D1054" t="s">
        <v>3751</v>
      </c>
    </row>
    <row r="1055" spans="1:4" x14ac:dyDescent="0.3">
      <c r="A1055" t="s">
        <v>60</v>
      </c>
      <c r="B1055" t="s">
        <v>2800</v>
      </c>
      <c r="C1055" t="s">
        <v>421</v>
      </c>
      <c r="D1055" t="s">
        <v>3752</v>
      </c>
    </row>
    <row r="1056" spans="1:4" x14ac:dyDescent="0.3">
      <c r="A1056" t="s">
        <v>317</v>
      </c>
      <c r="B1056" t="s">
        <v>2859</v>
      </c>
      <c r="C1056" t="s">
        <v>1639</v>
      </c>
      <c r="D1056" t="s">
        <v>3753</v>
      </c>
    </row>
    <row r="1057" spans="1:4" x14ac:dyDescent="0.3">
      <c r="A1057" t="s">
        <v>321</v>
      </c>
      <c r="B1057" t="s">
        <v>2809</v>
      </c>
      <c r="C1057" t="s">
        <v>2142</v>
      </c>
      <c r="D1057" t="s">
        <v>3754</v>
      </c>
    </row>
    <row r="1058" spans="1:4" x14ac:dyDescent="0.3">
      <c r="A1058" t="s">
        <v>321</v>
      </c>
      <c r="B1058" t="s">
        <v>3099</v>
      </c>
      <c r="C1058" t="s">
        <v>1847</v>
      </c>
      <c r="D1058" t="s">
        <v>3755</v>
      </c>
    </row>
    <row r="1059" spans="1:4" x14ac:dyDescent="0.3">
      <c r="A1059" t="s">
        <v>317</v>
      </c>
      <c r="B1059" t="s">
        <v>2790</v>
      </c>
      <c r="C1059" t="s">
        <v>1536</v>
      </c>
      <c r="D1059" t="s">
        <v>3756</v>
      </c>
    </row>
    <row r="1060" spans="1:4" x14ac:dyDescent="0.3">
      <c r="A1060" t="s">
        <v>324</v>
      </c>
      <c r="B1060" t="s">
        <v>2792</v>
      </c>
      <c r="C1060" t="s">
        <v>2335</v>
      </c>
      <c r="D1060" t="s">
        <v>3757</v>
      </c>
    </row>
    <row r="1061" spans="1:4" x14ac:dyDescent="0.3">
      <c r="A1061" t="s">
        <v>317</v>
      </c>
      <c r="B1061" t="s">
        <v>2657</v>
      </c>
      <c r="C1061" t="s">
        <v>1553</v>
      </c>
      <c r="D1061" t="s">
        <v>3758</v>
      </c>
    </row>
    <row r="1062" spans="1:4" x14ac:dyDescent="0.3">
      <c r="A1062" t="s">
        <v>321</v>
      </c>
      <c r="B1062" t="s">
        <v>2883</v>
      </c>
      <c r="C1062" t="s">
        <v>2059</v>
      </c>
      <c r="D1062" t="s">
        <v>3759</v>
      </c>
    </row>
    <row r="1063" spans="1:4" x14ac:dyDescent="0.3">
      <c r="A1063" t="s">
        <v>321</v>
      </c>
      <c r="B1063" t="s">
        <v>2946</v>
      </c>
      <c r="C1063" t="s">
        <v>2076</v>
      </c>
      <c r="D1063" t="s">
        <v>3760</v>
      </c>
    </row>
    <row r="1064" spans="1:4" x14ac:dyDescent="0.3">
      <c r="A1064" t="s">
        <v>321</v>
      </c>
      <c r="B1064" t="s">
        <v>2995</v>
      </c>
      <c r="C1064" t="s">
        <v>2098</v>
      </c>
      <c r="D1064" t="s">
        <v>3761</v>
      </c>
    </row>
    <row r="1065" spans="1:4" x14ac:dyDescent="0.3">
      <c r="A1065" t="s">
        <v>60</v>
      </c>
      <c r="B1065" t="s">
        <v>2547</v>
      </c>
      <c r="C1065" t="s">
        <v>963</v>
      </c>
      <c r="D1065" t="s">
        <v>3762</v>
      </c>
    </row>
    <row r="1066" spans="1:4" x14ac:dyDescent="0.3">
      <c r="A1066" t="s">
        <v>324</v>
      </c>
      <c r="B1066" t="s">
        <v>2792</v>
      </c>
      <c r="C1066" t="s">
        <v>2330</v>
      </c>
      <c r="D1066" t="s">
        <v>3763</v>
      </c>
    </row>
    <row r="1067" spans="1:4" x14ac:dyDescent="0.3">
      <c r="A1067" t="s">
        <v>321</v>
      </c>
      <c r="B1067" t="s">
        <v>2883</v>
      </c>
      <c r="C1067" t="s">
        <v>2061</v>
      </c>
      <c r="D1067" t="s">
        <v>3764</v>
      </c>
    </row>
    <row r="1068" spans="1:4" x14ac:dyDescent="0.3">
      <c r="A1068" t="s">
        <v>315</v>
      </c>
      <c r="B1068" t="s">
        <v>2645</v>
      </c>
      <c r="C1068" t="s">
        <v>1111</v>
      </c>
      <c r="D1068" t="s">
        <v>3765</v>
      </c>
    </row>
    <row r="1069" spans="1:4" x14ac:dyDescent="0.3">
      <c r="A1069" t="s">
        <v>321</v>
      </c>
      <c r="B1069" t="s">
        <v>2960</v>
      </c>
      <c r="C1069" t="s">
        <v>1893</v>
      </c>
      <c r="D1069" t="s">
        <v>3766</v>
      </c>
    </row>
    <row r="1070" spans="1:4" x14ac:dyDescent="0.3">
      <c r="A1070" t="s">
        <v>321</v>
      </c>
      <c r="B1070" t="s">
        <v>2862</v>
      </c>
      <c r="C1070" t="s">
        <v>2080</v>
      </c>
      <c r="D1070" t="s">
        <v>3767</v>
      </c>
    </row>
    <row r="1071" spans="1:4" x14ac:dyDescent="0.3">
      <c r="A1071" t="s">
        <v>317</v>
      </c>
      <c r="B1071" t="s">
        <v>2779</v>
      </c>
      <c r="C1071" t="s">
        <v>1260</v>
      </c>
      <c r="D1071" t="s">
        <v>3768</v>
      </c>
    </row>
    <row r="1072" spans="1:4" x14ac:dyDescent="0.3">
      <c r="A1072" t="s">
        <v>321</v>
      </c>
      <c r="B1072" t="s">
        <v>3114</v>
      </c>
      <c r="C1072" t="s">
        <v>2157</v>
      </c>
      <c r="D1072" t="s">
        <v>3769</v>
      </c>
    </row>
    <row r="1073" spans="1:4" x14ac:dyDescent="0.3">
      <c r="A1073" t="s">
        <v>317</v>
      </c>
      <c r="B1073" t="s">
        <v>2541</v>
      </c>
      <c r="C1073" t="s">
        <v>1473</v>
      </c>
      <c r="D1073" t="s">
        <v>3770</v>
      </c>
    </row>
    <row r="1074" spans="1:4" x14ac:dyDescent="0.3">
      <c r="A1074" t="s">
        <v>317</v>
      </c>
      <c r="B1074" t="s">
        <v>2537</v>
      </c>
      <c r="C1074" t="s">
        <v>1398</v>
      </c>
      <c r="D1074" t="s">
        <v>3771</v>
      </c>
    </row>
    <row r="1075" spans="1:4" x14ac:dyDescent="0.3">
      <c r="A1075" t="s">
        <v>321</v>
      </c>
      <c r="B1075" t="s">
        <v>3097</v>
      </c>
      <c r="C1075" t="s">
        <v>2161</v>
      </c>
      <c r="D1075" t="s">
        <v>3772</v>
      </c>
    </row>
    <row r="1076" spans="1:4" x14ac:dyDescent="0.3">
      <c r="A1076" t="s">
        <v>60</v>
      </c>
      <c r="B1076" t="s">
        <v>2668</v>
      </c>
      <c r="C1076" t="s">
        <v>715</v>
      </c>
      <c r="D1076" t="s">
        <v>3773</v>
      </c>
    </row>
    <row r="1077" spans="1:4" x14ac:dyDescent="0.3">
      <c r="A1077" t="s">
        <v>321</v>
      </c>
      <c r="B1077" t="s">
        <v>2960</v>
      </c>
      <c r="C1077" t="s">
        <v>1892</v>
      </c>
      <c r="D1077" t="s">
        <v>3774</v>
      </c>
    </row>
    <row r="1078" spans="1:4" x14ac:dyDescent="0.3">
      <c r="A1078" t="s">
        <v>317</v>
      </c>
      <c r="B1078" t="s">
        <v>2737</v>
      </c>
      <c r="C1078" t="s">
        <v>1322</v>
      </c>
      <c r="D1078" t="s">
        <v>3775</v>
      </c>
    </row>
    <row r="1079" spans="1:4" x14ac:dyDescent="0.3">
      <c r="A1079" t="s">
        <v>321</v>
      </c>
      <c r="B1079" t="s">
        <v>3776</v>
      </c>
      <c r="C1079" t="s">
        <v>2220</v>
      </c>
      <c r="D1079" t="s">
        <v>3777</v>
      </c>
    </row>
    <row r="1080" spans="1:4" x14ac:dyDescent="0.3">
      <c r="A1080" t="s">
        <v>321</v>
      </c>
      <c r="B1080" t="s">
        <v>2844</v>
      </c>
      <c r="C1080" t="s">
        <v>2129</v>
      </c>
      <c r="D1080" t="s">
        <v>3778</v>
      </c>
    </row>
    <row r="1081" spans="1:4" x14ac:dyDescent="0.3">
      <c r="A1081" t="s">
        <v>317</v>
      </c>
      <c r="B1081" t="s">
        <v>2809</v>
      </c>
      <c r="C1081" t="s">
        <v>1530</v>
      </c>
      <c r="D1081" t="s">
        <v>3779</v>
      </c>
    </row>
    <row r="1082" spans="1:4" x14ac:dyDescent="0.3">
      <c r="A1082" t="s">
        <v>60</v>
      </c>
      <c r="B1082" t="s">
        <v>3142</v>
      </c>
      <c r="C1082" t="s">
        <v>1039</v>
      </c>
      <c r="D1082" t="s">
        <v>3780</v>
      </c>
    </row>
    <row r="1083" spans="1:4" x14ac:dyDescent="0.3">
      <c r="A1083" t="s">
        <v>321</v>
      </c>
      <c r="B1083" t="s">
        <v>2593</v>
      </c>
      <c r="C1083" t="s">
        <v>1938</v>
      </c>
      <c r="D1083" t="s">
        <v>3781</v>
      </c>
    </row>
    <row r="1084" spans="1:4" x14ac:dyDescent="0.3">
      <c r="A1084" t="s">
        <v>317</v>
      </c>
      <c r="B1084" t="s">
        <v>2549</v>
      </c>
      <c r="C1084" t="s">
        <v>1304</v>
      </c>
      <c r="D1084" t="s">
        <v>3782</v>
      </c>
    </row>
    <row r="1085" spans="1:4" x14ac:dyDescent="0.3">
      <c r="A1085" t="s">
        <v>321</v>
      </c>
      <c r="B1085" t="s">
        <v>2643</v>
      </c>
      <c r="C1085" t="s">
        <v>2227</v>
      </c>
      <c r="D1085" t="s">
        <v>3783</v>
      </c>
    </row>
    <row r="1086" spans="1:4" x14ac:dyDescent="0.3">
      <c r="A1086" t="s">
        <v>317</v>
      </c>
      <c r="B1086" t="s">
        <v>2619</v>
      </c>
      <c r="C1086" t="s">
        <v>1376</v>
      </c>
      <c r="D1086" t="s">
        <v>3784</v>
      </c>
    </row>
    <row r="1087" spans="1:4" x14ac:dyDescent="0.3">
      <c r="A1087" t="s">
        <v>324</v>
      </c>
      <c r="B1087" t="s">
        <v>2731</v>
      </c>
      <c r="C1087" t="s">
        <v>2351</v>
      </c>
      <c r="D1087" t="s">
        <v>3785</v>
      </c>
    </row>
    <row r="1088" spans="1:4" x14ac:dyDescent="0.3">
      <c r="A1088" t="s">
        <v>321</v>
      </c>
      <c r="B1088" t="s">
        <v>2609</v>
      </c>
      <c r="C1088" t="s">
        <v>2250</v>
      </c>
      <c r="D1088" t="s">
        <v>3786</v>
      </c>
    </row>
    <row r="1089" spans="1:4" x14ac:dyDescent="0.3">
      <c r="A1089" t="s">
        <v>317</v>
      </c>
      <c r="B1089" t="s">
        <v>2537</v>
      </c>
      <c r="C1089" t="s">
        <v>1392</v>
      </c>
      <c r="D1089" t="s">
        <v>3787</v>
      </c>
    </row>
    <row r="1090" spans="1:4" x14ac:dyDescent="0.3">
      <c r="A1090" t="s">
        <v>321</v>
      </c>
      <c r="B1090" t="s">
        <v>2823</v>
      </c>
      <c r="C1090" t="s">
        <v>2172</v>
      </c>
      <c r="D1090" t="s">
        <v>3788</v>
      </c>
    </row>
    <row r="1091" spans="1:4" x14ac:dyDescent="0.3">
      <c r="A1091" t="s">
        <v>315</v>
      </c>
      <c r="B1091" t="s">
        <v>2645</v>
      </c>
      <c r="C1091" t="s">
        <v>1102</v>
      </c>
      <c r="D1091" t="s">
        <v>3789</v>
      </c>
    </row>
    <row r="1092" spans="1:4" x14ac:dyDescent="0.3">
      <c r="A1092" t="s">
        <v>60</v>
      </c>
      <c r="B1092" t="s">
        <v>2989</v>
      </c>
      <c r="C1092" t="s">
        <v>637</v>
      </c>
      <c r="D1092" t="s">
        <v>3790</v>
      </c>
    </row>
    <row r="1093" spans="1:4" x14ac:dyDescent="0.3">
      <c r="A1093" t="s">
        <v>60</v>
      </c>
      <c r="B1093" t="s">
        <v>3149</v>
      </c>
      <c r="C1093" t="s">
        <v>1045</v>
      </c>
      <c r="D1093" t="s">
        <v>3791</v>
      </c>
    </row>
    <row r="1094" spans="1:4" x14ac:dyDescent="0.3">
      <c r="A1094" t="s">
        <v>60</v>
      </c>
      <c r="B1094" t="s">
        <v>2668</v>
      </c>
      <c r="C1094" t="s">
        <v>720</v>
      </c>
      <c r="D1094" t="s">
        <v>3792</v>
      </c>
    </row>
    <row r="1095" spans="1:4" x14ac:dyDescent="0.3">
      <c r="A1095" t="s">
        <v>324</v>
      </c>
      <c r="B1095" t="s">
        <v>3038</v>
      </c>
      <c r="C1095" t="s">
        <v>2327</v>
      </c>
      <c r="D1095" t="s">
        <v>3793</v>
      </c>
    </row>
    <row r="1096" spans="1:4" x14ac:dyDescent="0.3">
      <c r="A1096" t="s">
        <v>321</v>
      </c>
      <c r="B1096" t="s">
        <v>3571</v>
      </c>
      <c r="C1096" t="s">
        <v>2125</v>
      </c>
      <c r="D1096" t="s">
        <v>3794</v>
      </c>
    </row>
    <row r="1097" spans="1:4" x14ac:dyDescent="0.3">
      <c r="A1097" t="s">
        <v>321</v>
      </c>
      <c r="B1097" t="s">
        <v>2563</v>
      </c>
      <c r="C1097" t="s">
        <v>2112</v>
      </c>
      <c r="D1097" t="s">
        <v>3795</v>
      </c>
    </row>
    <row r="1098" spans="1:4" x14ac:dyDescent="0.3">
      <c r="A1098" t="s">
        <v>60</v>
      </c>
      <c r="B1098" t="s">
        <v>2679</v>
      </c>
      <c r="C1098" t="s">
        <v>63</v>
      </c>
      <c r="D1098" t="s">
        <v>3796</v>
      </c>
    </row>
    <row r="1099" spans="1:4" x14ac:dyDescent="0.3">
      <c r="A1099" t="s">
        <v>324</v>
      </c>
      <c r="B1099" t="s">
        <v>2711</v>
      </c>
      <c r="C1099" t="s">
        <v>2382</v>
      </c>
      <c r="D1099" t="s">
        <v>3797</v>
      </c>
    </row>
    <row r="1100" spans="1:4" x14ac:dyDescent="0.3">
      <c r="A1100" t="s">
        <v>321</v>
      </c>
      <c r="B1100" t="s">
        <v>2633</v>
      </c>
      <c r="C1100" t="s">
        <v>2314</v>
      </c>
      <c r="D1100" t="s">
        <v>3798</v>
      </c>
    </row>
    <row r="1101" spans="1:4" x14ac:dyDescent="0.3">
      <c r="A1101" t="s">
        <v>321</v>
      </c>
      <c r="B1101" t="s">
        <v>2563</v>
      </c>
      <c r="C1101" t="s">
        <v>2103</v>
      </c>
      <c r="D1101" t="s">
        <v>3799</v>
      </c>
    </row>
    <row r="1102" spans="1:4" x14ac:dyDescent="0.3">
      <c r="A1102" t="s">
        <v>315</v>
      </c>
      <c r="B1102" t="s">
        <v>2555</v>
      </c>
      <c r="C1102" t="s">
        <v>1066</v>
      </c>
      <c r="D1102" t="s">
        <v>3800</v>
      </c>
    </row>
    <row r="1103" spans="1:4" x14ac:dyDescent="0.3">
      <c r="A1103" t="s">
        <v>60</v>
      </c>
      <c r="B1103" t="s">
        <v>2587</v>
      </c>
      <c r="C1103" t="s">
        <v>440</v>
      </c>
      <c r="D1103" t="s">
        <v>3801</v>
      </c>
    </row>
    <row r="1104" spans="1:4" x14ac:dyDescent="0.3">
      <c r="A1104" t="s">
        <v>60</v>
      </c>
      <c r="B1104" t="s">
        <v>2547</v>
      </c>
      <c r="C1104" t="s">
        <v>974</v>
      </c>
      <c r="D1104" t="s">
        <v>3802</v>
      </c>
    </row>
    <row r="1105" spans="1:4" x14ac:dyDescent="0.3">
      <c r="A1105" t="s">
        <v>317</v>
      </c>
      <c r="B1105" t="s">
        <v>2619</v>
      </c>
      <c r="C1105" t="s">
        <v>1382</v>
      </c>
      <c r="D1105" t="s">
        <v>3803</v>
      </c>
    </row>
    <row r="1106" spans="1:4" x14ac:dyDescent="0.3">
      <c r="A1106" t="s">
        <v>324</v>
      </c>
      <c r="B1106" t="s">
        <v>2792</v>
      </c>
      <c r="C1106" t="s">
        <v>2331</v>
      </c>
      <c r="D1106" t="s">
        <v>3804</v>
      </c>
    </row>
    <row r="1107" spans="1:4" x14ac:dyDescent="0.3">
      <c r="A1107" t="s">
        <v>321</v>
      </c>
      <c r="B1107" t="s">
        <v>3011</v>
      </c>
      <c r="C1107" t="s">
        <v>1973</v>
      </c>
      <c r="D1107" t="s">
        <v>3805</v>
      </c>
    </row>
    <row r="1108" spans="1:4" x14ac:dyDescent="0.3">
      <c r="A1108" t="s">
        <v>324</v>
      </c>
      <c r="B1108" t="s">
        <v>2818</v>
      </c>
      <c r="C1108" t="s">
        <v>2373</v>
      </c>
      <c r="D1108" t="s">
        <v>3806</v>
      </c>
    </row>
    <row r="1109" spans="1:4" x14ac:dyDescent="0.3">
      <c r="A1109" t="s">
        <v>60</v>
      </c>
      <c r="B1109" t="s">
        <v>2557</v>
      </c>
      <c r="C1109" t="s">
        <v>592</v>
      </c>
      <c r="D1109" t="s">
        <v>3807</v>
      </c>
    </row>
    <row r="1110" spans="1:4" x14ac:dyDescent="0.3">
      <c r="A1110" t="s">
        <v>324</v>
      </c>
      <c r="B1110" t="s">
        <v>2731</v>
      </c>
      <c r="C1110" t="s">
        <v>2358</v>
      </c>
      <c r="D1110" t="s">
        <v>3808</v>
      </c>
    </row>
    <row r="1111" spans="1:4" x14ac:dyDescent="0.3">
      <c r="A1111" t="s">
        <v>321</v>
      </c>
      <c r="B1111" t="s">
        <v>3309</v>
      </c>
      <c r="C1111" t="s">
        <v>1818</v>
      </c>
      <c r="D1111" t="s">
        <v>3809</v>
      </c>
    </row>
    <row r="1112" spans="1:4" x14ac:dyDescent="0.3">
      <c r="A1112" t="s">
        <v>324</v>
      </c>
      <c r="B1112" t="s">
        <v>2711</v>
      </c>
      <c r="C1112" t="s">
        <v>2383</v>
      </c>
      <c r="D1112" t="s">
        <v>3810</v>
      </c>
    </row>
    <row r="1113" spans="1:4" x14ac:dyDescent="0.3">
      <c r="A1113" t="s">
        <v>60</v>
      </c>
      <c r="B1113" t="s">
        <v>2587</v>
      </c>
      <c r="C1113" t="s">
        <v>462</v>
      </c>
      <c r="D1113" t="s">
        <v>3811</v>
      </c>
    </row>
    <row r="1114" spans="1:4" x14ac:dyDescent="0.3">
      <c r="A1114" t="s">
        <v>321</v>
      </c>
      <c r="B1114" t="s">
        <v>3097</v>
      </c>
      <c r="C1114" t="s">
        <v>2159</v>
      </c>
      <c r="D1114" t="s">
        <v>3812</v>
      </c>
    </row>
    <row r="1115" spans="1:4" x14ac:dyDescent="0.3">
      <c r="A1115" t="s">
        <v>321</v>
      </c>
      <c r="B1115" t="s">
        <v>2946</v>
      </c>
      <c r="C1115" t="s">
        <v>2069</v>
      </c>
      <c r="D1115" t="s">
        <v>3813</v>
      </c>
    </row>
    <row r="1116" spans="1:4" x14ac:dyDescent="0.3">
      <c r="A1116" t="s">
        <v>321</v>
      </c>
      <c r="B1116" t="s">
        <v>3214</v>
      </c>
      <c r="C1116" t="s">
        <v>2280</v>
      </c>
      <c r="D1116" t="s">
        <v>3814</v>
      </c>
    </row>
    <row r="1117" spans="1:4" x14ac:dyDescent="0.3">
      <c r="A1117" t="s">
        <v>321</v>
      </c>
      <c r="B1117" t="s">
        <v>2661</v>
      </c>
      <c r="C1117" t="s">
        <v>1725</v>
      </c>
      <c r="D1117" t="s">
        <v>3815</v>
      </c>
    </row>
    <row r="1118" spans="1:4" x14ac:dyDescent="0.3">
      <c r="A1118" t="s">
        <v>321</v>
      </c>
      <c r="B1118" t="s">
        <v>2933</v>
      </c>
      <c r="C1118" t="s">
        <v>1763</v>
      </c>
      <c r="D1118" t="s">
        <v>3816</v>
      </c>
    </row>
    <row r="1119" spans="1:4" x14ac:dyDescent="0.3">
      <c r="A1119" t="s">
        <v>321</v>
      </c>
      <c r="B1119" t="s">
        <v>3099</v>
      </c>
      <c r="C1119" t="s">
        <v>1842</v>
      </c>
      <c r="D1119" t="s">
        <v>3817</v>
      </c>
    </row>
    <row r="1120" spans="1:4" x14ac:dyDescent="0.3">
      <c r="A1120" t="s">
        <v>321</v>
      </c>
      <c r="B1120" t="s">
        <v>3301</v>
      </c>
      <c r="C1120" t="s">
        <v>1856</v>
      </c>
      <c r="D1120" t="s">
        <v>3818</v>
      </c>
    </row>
    <row r="1121" spans="1:4" x14ac:dyDescent="0.3">
      <c r="A1121" t="s">
        <v>315</v>
      </c>
      <c r="B1121" t="s">
        <v>2800</v>
      </c>
      <c r="C1121" t="s">
        <v>1052</v>
      </c>
      <c r="D1121" t="s">
        <v>3819</v>
      </c>
    </row>
    <row r="1122" spans="1:4" x14ac:dyDescent="0.3">
      <c r="A1122" t="s">
        <v>317</v>
      </c>
      <c r="B1122" t="s">
        <v>2537</v>
      </c>
      <c r="C1122" t="s">
        <v>1393</v>
      </c>
      <c r="D1122" t="s">
        <v>3820</v>
      </c>
    </row>
    <row r="1123" spans="1:4" x14ac:dyDescent="0.3">
      <c r="A1123" t="s">
        <v>315</v>
      </c>
      <c r="B1123" t="s">
        <v>2569</v>
      </c>
      <c r="C1123" t="s">
        <v>1068</v>
      </c>
      <c r="D1123" t="s">
        <v>3821</v>
      </c>
    </row>
    <row r="1124" spans="1:4" x14ac:dyDescent="0.3">
      <c r="A1124" t="s">
        <v>60</v>
      </c>
      <c r="B1124" t="s">
        <v>2707</v>
      </c>
      <c r="C1124" t="s">
        <v>823</v>
      </c>
      <c r="D1124" t="s">
        <v>3822</v>
      </c>
    </row>
    <row r="1125" spans="1:4" x14ac:dyDescent="0.3">
      <c r="A1125" t="s">
        <v>60</v>
      </c>
      <c r="B1125" t="s">
        <v>2690</v>
      </c>
      <c r="C1125" t="s">
        <v>509</v>
      </c>
      <c r="D1125" t="s">
        <v>3823</v>
      </c>
    </row>
    <row r="1126" spans="1:4" x14ac:dyDescent="0.3">
      <c r="A1126" t="s">
        <v>317</v>
      </c>
      <c r="B1126" t="s">
        <v>2582</v>
      </c>
      <c r="C1126" t="s">
        <v>1433</v>
      </c>
      <c r="D1126" t="s">
        <v>3824</v>
      </c>
    </row>
    <row r="1127" spans="1:4" x14ac:dyDescent="0.3">
      <c r="A1127" t="s">
        <v>60</v>
      </c>
      <c r="B1127" t="s">
        <v>2622</v>
      </c>
      <c r="C1127" t="s">
        <v>1017</v>
      </c>
      <c r="D1127" t="s">
        <v>3825</v>
      </c>
    </row>
    <row r="1128" spans="1:4" x14ac:dyDescent="0.3">
      <c r="A1128" t="s">
        <v>321</v>
      </c>
      <c r="B1128" t="s">
        <v>2802</v>
      </c>
      <c r="C1128" t="s">
        <v>1813</v>
      </c>
      <c r="D1128" t="s">
        <v>3826</v>
      </c>
    </row>
    <row r="1129" spans="1:4" x14ac:dyDescent="0.3">
      <c r="A1129" t="s">
        <v>317</v>
      </c>
      <c r="B1129" t="s">
        <v>2633</v>
      </c>
      <c r="C1129" t="s">
        <v>1670</v>
      </c>
      <c r="D1129" t="s">
        <v>3827</v>
      </c>
    </row>
    <row r="1130" spans="1:4" x14ac:dyDescent="0.3">
      <c r="A1130" t="s">
        <v>60</v>
      </c>
      <c r="B1130" t="s">
        <v>2630</v>
      </c>
      <c r="C1130" t="s">
        <v>747</v>
      </c>
      <c r="D1130" t="s">
        <v>3828</v>
      </c>
    </row>
    <row r="1131" spans="1:4" x14ac:dyDescent="0.3">
      <c r="A1131" t="s">
        <v>324</v>
      </c>
      <c r="B1131" t="s">
        <v>3038</v>
      </c>
      <c r="C1131" t="s">
        <v>2320</v>
      </c>
      <c r="D1131" t="s">
        <v>3829</v>
      </c>
    </row>
    <row r="1132" spans="1:4" x14ac:dyDescent="0.3">
      <c r="A1132" t="s">
        <v>324</v>
      </c>
      <c r="B1132" t="s">
        <v>2792</v>
      </c>
      <c r="C1132" t="s">
        <v>2344</v>
      </c>
      <c r="D1132" t="s">
        <v>3830</v>
      </c>
    </row>
    <row r="1133" spans="1:4" x14ac:dyDescent="0.3">
      <c r="A1133" t="s">
        <v>60</v>
      </c>
      <c r="B1133" t="s">
        <v>2545</v>
      </c>
      <c r="C1133" t="s">
        <v>850</v>
      </c>
      <c r="D1133" t="s">
        <v>3831</v>
      </c>
    </row>
    <row r="1134" spans="1:4" x14ac:dyDescent="0.3">
      <c r="A1134" t="s">
        <v>317</v>
      </c>
      <c r="B1134" t="s">
        <v>2798</v>
      </c>
      <c r="C1134" t="s">
        <v>1212</v>
      </c>
      <c r="D1134" t="s">
        <v>3832</v>
      </c>
    </row>
    <row r="1135" spans="1:4" x14ac:dyDescent="0.3">
      <c r="A1135" t="s">
        <v>60</v>
      </c>
      <c r="B1135" t="s">
        <v>2557</v>
      </c>
      <c r="C1135" t="s">
        <v>600</v>
      </c>
      <c r="D1135" t="s">
        <v>3833</v>
      </c>
    </row>
    <row r="1136" spans="1:4" x14ac:dyDescent="0.3">
      <c r="A1136" t="s">
        <v>317</v>
      </c>
      <c r="B1136" t="s">
        <v>2921</v>
      </c>
      <c r="C1136" t="s">
        <v>1300</v>
      </c>
      <c r="D1136" t="s">
        <v>3834</v>
      </c>
    </row>
    <row r="1137" spans="1:4" x14ac:dyDescent="0.3">
      <c r="A1137" t="s">
        <v>321</v>
      </c>
      <c r="B1137" t="s">
        <v>2960</v>
      </c>
      <c r="C1137" t="s">
        <v>1891</v>
      </c>
      <c r="D1137" t="s">
        <v>3835</v>
      </c>
    </row>
    <row r="1138" spans="1:4" x14ac:dyDescent="0.3">
      <c r="A1138" t="s">
        <v>60</v>
      </c>
      <c r="B1138" t="s">
        <v>2557</v>
      </c>
      <c r="C1138" t="s">
        <v>598</v>
      </c>
      <c r="D1138" t="s">
        <v>3836</v>
      </c>
    </row>
    <row r="1139" spans="1:4" x14ac:dyDescent="0.3">
      <c r="A1139" t="s">
        <v>60</v>
      </c>
      <c r="B1139" t="s">
        <v>2682</v>
      </c>
      <c r="C1139" t="s">
        <v>889</v>
      </c>
      <c r="D1139" t="s">
        <v>3837</v>
      </c>
    </row>
    <row r="1140" spans="1:4" x14ac:dyDescent="0.3">
      <c r="A1140" t="s">
        <v>317</v>
      </c>
      <c r="B1140" t="s">
        <v>2809</v>
      </c>
      <c r="C1140" t="s">
        <v>1522</v>
      </c>
      <c r="D1140" t="s">
        <v>3838</v>
      </c>
    </row>
    <row r="1141" spans="1:4" x14ac:dyDescent="0.3">
      <c r="A1141" t="s">
        <v>321</v>
      </c>
      <c r="B1141" t="s">
        <v>2593</v>
      </c>
      <c r="C1141" t="s">
        <v>1934</v>
      </c>
      <c r="D1141" t="s">
        <v>3839</v>
      </c>
    </row>
    <row r="1142" spans="1:4" x14ac:dyDescent="0.3">
      <c r="A1142" t="s">
        <v>317</v>
      </c>
      <c r="B1142" t="s">
        <v>2531</v>
      </c>
      <c r="C1142" t="s">
        <v>1201</v>
      </c>
      <c r="D1142" t="s">
        <v>3840</v>
      </c>
    </row>
    <row r="1143" spans="1:4" x14ac:dyDescent="0.3">
      <c r="A1143" t="s">
        <v>321</v>
      </c>
      <c r="B1143" t="s">
        <v>2615</v>
      </c>
      <c r="C1143" t="s">
        <v>2124</v>
      </c>
      <c r="D1143" t="s">
        <v>3841</v>
      </c>
    </row>
    <row r="1144" spans="1:4" x14ac:dyDescent="0.3">
      <c r="A1144" t="s">
        <v>321</v>
      </c>
      <c r="B1144" t="s">
        <v>2693</v>
      </c>
      <c r="C1144" t="s">
        <v>1805</v>
      </c>
      <c r="D1144" t="s">
        <v>3842</v>
      </c>
    </row>
    <row r="1145" spans="1:4" x14ac:dyDescent="0.3">
      <c r="A1145" t="s">
        <v>324</v>
      </c>
      <c r="B1145" t="s">
        <v>2711</v>
      </c>
      <c r="C1145" t="s">
        <v>2387</v>
      </c>
      <c r="D1145" t="s">
        <v>3843</v>
      </c>
    </row>
    <row r="1146" spans="1:4" x14ac:dyDescent="0.3">
      <c r="A1146" t="s">
        <v>317</v>
      </c>
      <c r="B1146" t="s">
        <v>2900</v>
      </c>
      <c r="C1146" t="s">
        <v>1481</v>
      </c>
      <c r="D1146" t="s">
        <v>3844</v>
      </c>
    </row>
    <row r="1147" spans="1:4" x14ac:dyDescent="0.3">
      <c r="A1147" t="s">
        <v>317</v>
      </c>
      <c r="B1147" t="s">
        <v>2633</v>
      </c>
      <c r="C1147" t="s">
        <v>1675</v>
      </c>
      <c r="D1147" t="s">
        <v>3845</v>
      </c>
    </row>
    <row r="1148" spans="1:4" x14ac:dyDescent="0.3">
      <c r="A1148" t="s">
        <v>321</v>
      </c>
      <c r="B1148" t="s">
        <v>3453</v>
      </c>
      <c r="C1148" t="s">
        <v>1735</v>
      </c>
      <c r="D1148" t="s">
        <v>3846</v>
      </c>
    </row>
    <row r="1149" spans="1:4" x14ac:dyDescent="0.3">
      <c r="A1149" t="s">
        <v>60</v>
      </c>
      <c r="B1149" t="s">
        <v>2679</v>
      </c>
      <c r="C1149" t="s">
        <v>552</v>
      </c>
      <c r="D1149" t="s">
        <v>3847</v>
      </c>
    </row>
    <row r="1150" spans="1:4" x14ac:dyDescent="0.3">
      <c r="A1150" t="s">
        <v>60</v>
      </c>
      <c r="B1150" t="s">
        <v>2729</v>
      </c>
      <c r="C1150" t="s">
        <v>662</v>
      </c>
      <c r="D1150" t="s">
        <v>3848</v>
      </c>
    </row>
    <row r="1151" spans="1:4" x14ac:dyDescent="0.3">
      <c r="A1151" t="s">
        <v>321</v>
      </c>
      <c r="B1151" t="s">
        <v>2635</v>
      </c>
      <c r="C1151" t="s">
        <v>1912</v>
      </c>
      <c r="D1151" t="s">
        <v>3849</v>
      </c>
    </row>
    <row r="1152" spans="1:4" x14ac:dyDescent="0.3">
      <c r="A1152" t="s">
        <v>321</v>
      </c>
      <c r="B1152" t="s">
        <v>2743</v>
      </c>
      <c r="C1152" t="s">
        <v>2170</v>
      </c>
      <c r="D1152" t="s">
        <v>3850</v>
      </c>
    </row>
    <row r="1153" spans="1:4" x14ac:dyDescent="0.3">
      <c r="A1153" t="s">
        <v>110</v>
      </c>
      <c r="B1153" t="s">
        <v>2545</v>
      </c>
      <c r="C1153" t="s">
        <v>346</v>
      </c>
      <c r="D1153" t="s">
        <v>3851</v>
      </c>
    </row>
    <row r="1154" spans="1:4" x14ac:dyDescent="0.3">
      <c r="A1154" t="s">
        <v>60</v>
      </c>
      <c r="B1154" t="s">
        <v>2630</v>
      </c>
      <c r="C1154" t="s">
        <v>755</v>
      </c>
      <c r="D1154" t="s">
        <v>3852</v>
      </c>
    </row>
    <row r="1155" spans="1:4" x14ac:dyDescent="0.3">
      <c r="A1155" t="s">
        <v>60</v>
      </c>
      <c r="B1155" t="s">
        <v>2630</v>
      </c>
      <c r="C1155" t="s">
        <v>737</v>
      </c>
      <c r="D1155" t="s">
        <v>3853</v>
      </c>
    </row>
    <row r="1156" spans="1:4" x14ac:dyDescent="0.3">
      <c r="A1156" t="s">
        <v>60</v>
      </c>
      <c r="B1156" t="s">
        <v>2587</v>
      </c>
      <c r="C1156" t="s">
        <v>468</v>
      </c>
      <c r="D1156" t="s">
        <v>3854</v>
      </c>
    </row>
    <row r="1157" spans="1:4" x14ac:dyDescent="0.3">
      <c r="A1157" t="s">
        <v>60</v>
      </c>
      <c r="B1157" t="s">
        <v>2705</v>
      </c>
      <c r="C1157" t="s">
        <v>985</v>
      </c>
      <c r="D1157" t="s">
        <v>3855</v>
      </c>
    </row>
    <row r="1158" spans="1:4" x14ac:dyDescent="0.3">
      <c r="A1158" t="s">
        <v>60</v>
      </c>
      <c r="B1158" t="s">
        <v>2650</v>
      </c>
      <c r="C1158" t="s">
        <v>873</v>
      </c>
      <c r="D1158" t="s">
        <v>3856</v>
      </c>
    </row>
    <row r="1159" spans="1:4" x14ac:dyDescent="0.3">
      <c r="A1159" t="s">
        <v>317</v>
      </c>
      <c r="B1159" t="s">
        <v>2657</v>
      </c>
      <c r="C1159" t="s">
        <v>1551</v>
      </c>
      <c r="D1159" t="s">
        <v>3857</v>
      </c>
    </row>
    <row r="1160" spans="1:4" x14ac:dyDescent="0.3">
      <c r="A1160" t="s">
        <v>60</v>
      </c>
      <c r="B1160" t="s">
        <v>2630</v>
      </c>
      <c r="C1160" t="s">
        <v>739</v>
      </c>
      <c r="D1160" t="s">
        <v>3858</v>
      </c>
    </row>
    <row r="1161" spans="1:4" x14ac:dyDescent="0.3">
      <c r="A1161" t="s">
        <v>321</v>
      </c>
      <c r="B1161" t="s">
        <v>2693</v>
      </c>
      <c r="C1161" t="s">
        <v>1797</v>
      </c>
      <c r="D1161" t="s">
        <v>3859</v>
      </c>
    </row>
    <row r="1162" spans="1:4" x14ac:dyDescent="0.3">
      <c r="A1162" t="s">
        <v>324</v>
      </c>
      <c r="B1162" t="s">
        <v>2792</v>
      </c>
      <c r="C1162" t="s">
        <v>2336</v>
      </c>
      <c r="D1162" t="s">
        <v>3860</v>
      </c>
    </row>
    <row r="1163" spans="1:4" x14ac:dyDescent="0.3">
      <c r="A1163" t="s">
        <v>321</v>
      </c>
      <c r="B1163" t="s">
        <v>2582</v>
      </c>
      <c r="C1163" t="s">
        <v>2055</v>
      </c>
      <c r="D1163" t="s">
        <v>3861</v>
      </c>
    </row>
    <row r="1164" spans="1:4" x14ac:dyDescent="0.3">
      <c r="A1164" t="s">
        <v>317</v>
      </c>
      <c r="B1164" t="s">
        <v>2611</v>
      </c>
      <c r="C1164" t="s">
        <v>1266</v>
      </c>
      <c r="D1164" t="s">
        <v>3862</v>
      </c>
    </row>
    <row r="1165" spans="1:4" x14ac:dyDescent="0.3">
      <c r="A1165" t="s">
        <v>60</v>
      </c>
      <c r="B1165" t="s">
        <v>2547</v>
      </c>
      <c r="C1165" t="s">
        <v>975</v>
      </c>
      <c r="D1165" t="s">
        <v>3863</v>
      </c>
    </row>
    <row r="1166" spans="1:4" x14ac:dyDescent="0.3">
      <c r="A1166" t="s">
        <v>321</v>
      </c>
      <c r="B1166" t="s">
        <v>2591</v>
      </c>
      <c r="C1166" t="s">
        <v>1712</v>
      </c>
      <c r="D1166" t="s">
        <v>3864</v>
      </c>
    </row>
    <row r="1167" spans="1:4" x14ac:dyDescent="0.3">
      <c r="A1167" t="s">
        <v>321</v>
      </c>
      <c r="B1167" t="s">
        <v>3192</v>
      </c>
      <c r="C1167" t="s">
        <v>1840</v>
      </c>
      <c r="D1167" t="s">
        <v>3865</v>
      </c>
    </row>
    <row r="1168" spans="1:4" x14ac:dyDescent="0.3">
      <c r="A1168" t="s">
        <v>321</v>
      </c>
      <c r="B1168" t="s">
        <v>2617</v>
      </c>
      <c r="C1168" t="s">
        <v>1717</v>
      </c>
      <c r="D1168" t="s">
        <v>3866</v>
      </c>
    </row>
    <row r="1169" spans="1:4" x14ac:dyDescent="0.3">
      <c r="A1169" t="s">
        <v>60</v>
      </c>
      <c r="B1169" t="s">
        <v>2833</v>
      </c>
      <c r="C1169" t="s">
        <v>607</v>
      </c>
      <c r="D1169" t="s">
        <v>3867</v>
      </c>
    </row>
    <row r="1170" spans="1:4" x14ac:dyDescent="0.3">
      <c r="A1170" t="s">
        <v>60</v>
      </c>
      <c r="B1170" t="s">
        <v>2705</v>
      </c>
      <c r="C1170" t="s">
        <v>984</v>
      </c>
      <c r="D1170" t="s">
        <v>3868</v>
      </c>
    </row>
    <row r="1171" spans="1:4" x14ac:dyDescent="0.3">
      <c r="A1171" t="s">
        <v>317</v>
      </c>
      <c r="B1171" t="s">
        <v>2790</v>
      </c>
      <c r="C1171" t="s">
        <v>1539</v>
      </c>
      <c r="D1171" t="s">
        <v>3869</v>
      </c>
    </row>
    <row r="1172" spans="1:4" x14ac:dyDescent="0.3">
      <c r="A1172" t="s">
        <v>315</v>
      </c>
      <c r="B1172" t="s">
        <v>2663</v>
      </c>
      <c r="C1172" t="s">
        <v>1152</v>
      </c>
      <c r="D1172" t="s">
        <v>3870</v>
      </c>
    </row>
    <row r="1173" spans="1:4" x14ac:dyDescent="0.3">
      <c r="A1173" t="s">
        <v>60</v>
      </c>
      <c r="B1173" t="s">
        <v>2545</v>
      </c>
      <c r="C1173" t="s">
        <v>838</v>
      </c>
      <c r="D1173" t="s">
        <v>3871</v>
      </c>
    </row>
    <row r="1174" spans="1:4" x14ac:dyDescent="0.3">
      <c r="A1174" t="s">
        <v>321</v>
      </c>
      <c r="B1174" t="s">
        <v>2697</v>
      </c>
      <c r="C1174" t="s">
        <v>1946</v>
      </c>
      <c r="D1174" t="s">
        <v>3872</v>
      </c>
    </row>
    <row r="1175" spans="1:4" x14ac:dyDescent="0.3">
      <c r="A1175" t="s">
        <v>317</v>
      </c>
      <c r="B1175" t="s">
        <v>2814</v>
      </c>
      <c r="C1175" t="s">
        <v>1237</v>
      </c>
      <c r="D1175" t="s">
        <v>3873</v>
      </c>
    </row>
    <row r="1176" spans="1:4" x14ac:dyDescent="0.3">
      <c r="A1176" t="s">
        <v>60</v>
      </c>
      <c r="B1176" t="s">
        <v>2587</v>
      </c>
      <c r="C1176" t="s">
        <v>474</v>
      </c>
      <c r="D1176" t="s">
        <v>3874</v>
      </c>
    </row>
    <row r="1177" spans="1:4" x14ac:dyDescent="0.3">
      <c r="A1177" t="s">
        <v>60</v>
      </c>
      <c r="B1177" t="s">
        <v>2729</v>
      </c>
      <c r="C1177" t="s">
        <v>686</v>
      </c>
      <c r="D1177" t="s">
        <v>3875</v>
      </c>
    </row>
    <row r="1178" spans="1:4" x14ac:dyDescent="0.3">
      <c r="A1178" t="s">
        <v>60</v>
      </c>
      <c r="B1178" t="s">
        <v>3142</v>
      </c>
      <c r="C1178" t="s">
        <v>1034</v>
      </c>
      <c r="D1178" t="s">
        <v>3876</v>
      </c>
    </row>
    <row r="1179" spans="1:4" x14ac:dyDescent="0.3">
      <c r="A1179" t="s">
        <v>321</v>
      </c>
      <c r="B1179" t="s">
        <v>2862</v>
      </c>
      <c r="C1179" t="s">
        <v>2085</v>
      </c>
      <c r="D1179" t="s">
        <v>3877</v>
      </c>
    </row>
    <row r="1180" spans="1:4" x14ac:dyDescent="0.3">
      <c r="A1180" t="s">
        <v>317</v>
      </c>
      <c r="B1180" t="s">
        <v>2921</v>
      </c>
      <c r="C1180" t="s">
        <v>1296</v>
      </c>
      <c r="D1180" t="s">
        <v>3878</v>
      </c>
    </row>
    <row r="1181" spans="1:4" x14ac:dyDescent="0.3">
      <c r="A1181" t="s">
        <v>60</v>
      </c>
      <c r="B1181" t="s">
        <v>2668</v>
      </c>
      <c r="C1181" t="s">
        <v>718</v>
      </c>
      <c r="D1181" t="s">
        <v>3879</v>
      </c>
    </row>
    <row r="1182" spans="1:4" x14ac:dyDescent="0.3">
      <c r="A1182" t="s">
        <v>321</v>
      </c>
      <c r="B1182" t="s">
        <v>2633</v>
      </c>
      <c r="C1182" t="s">
        <v>2317</v>
      </c>
      <c r="D1182" t="s">
        <v>3880</v>
      </c>
    </row>
    <row r="1183" spans="1:4" x14ac:dyDescent="0.3">
      <c r="A1183" t="s">
        <v>60</v>
      </c>
      <c r="B1183" t="s">
        <v>3001</v>
      </c>
      <c r="C1183" t="s">
        <v>797</v>
      </c>
      <c r="D1183" t="s">
        <v>3881</v>
      </c>
    </row>
    <row r="1184" spans="1:4" x14ac:dyDescent="0.3">
      <c r="A1184" t="s">
        <v>317</v>
      </c>
      <c r="B1184" t="s">
        <v>2746</v>
      </c>
      <c r="C1184" t="s">
        <v>1582</v>
      </c>
      <c r="D1184" t="s">
        <v>3882</v>
      </c>
    </row>
    <row r="1185" spans="1:4" x14ac:dyDescent="0.3">
      <c r="A1185" t="s">
        <v>321</v>
      </c>
      <c r="B1185" t="s">
        <v>3097</v>
      </c>
      <c r="C1185" t="s">
        <v>2160</v>
      </c>
      <c r="D1185" t="s">
        <v>3883</v>
      </c>
    </row>
    <row r="1186" spans="1:4" x14ac:dyDescent="0.3">
      <c r="A1186" t="s">
        <v>60</v>
      </c>
      <c r="B1186" t="s">
        <v>2679</v>
      </c>
      <c r="C1186" t="s">
        <v>561</v>
      </c>
      <c r="D1186" t="s">
        <v>3884</v>
      </c>
    </row>
    <row r="1187" spans="1:4" x14ac:dyDescent="0.3">
      <c r="A1187" t="s">
        <v>321</v>
      </c>
      <c r="B1187" t="s">
        <v>2578</v>
      </c>
      <c r="C1187" t="s">
        <v>2046</v>
      </c>
      <c r="D1187" t="s">
        <v>3885</v>
      </c>
    </row>
    <row r="1188" spans="1:4" x14ac:dyDescent="0.3">
      <c r="A1188" t="s">
        <v>60</v>
      </c>
      <c r="B1188" t="s">
        <v>2545</v>
      </c>
      <c r="C1188" t="s">
        <v>853</v>
      </c>
      <c r="D1188" t="s">
        <v>3886</v>
      </c>
    </row>
    <row r="1189" spans="1:4" x14ac:dyDescent="0.3">
      <c r="A1189" t="s">
        <v>324</v>
      </c>
      <c r="B1189" t="s">
        <v>2731</v>
      </c>
      <c r="C1189" t="s">
        <v>2354</v>
      </c>
      <c r="D1189" t="s">
        <v>3887</v>
      </c>
    </row>
    <row r="1190" spans="1:4" x14ac:dyDescent="0.3">
      <c r="A1190" t="s">
        <v>321</v>
      </c>
      <c r="B1190" t="s">
        <v>2703</v>
      </c>
      <c r="C1190" t="s">
        <v>1961</v>
      </c>
      <c r="D1190" t="s">
        <v>3888</v>
      </c>
    </row>
    <row r="1191" spans="1:4" x14ac:dyDescent="0.3">
      <c r="A1191" t="s">
        <v>321</v>
      </c>
      <c r="B1191" t="s">
        <v>2878</v>
      </c>
      <c r="C1191" t="s">
        <v>1999</v>
      </c>
      <c r="D1191" t="s">
        <v>3889</v>
      </c>
    </row>
    <row r="1192" spans="1:4" x14ac:dyDescent="0.3">
      <c r="A1192" t="s">
        <v>321</v>
      </c>
      <c r="B1192" t="s">
        <v>2635</v>
      </c>
      <c r="C1192" t="s">
        <v>1914</v>
      </c>
      <c r="D1192" t="s">
        <v>3890</v>
      </c>
    </row>
    <row r="1193" spans="1:4" x14ac:dyDescent="0.3">
      <c r="A1193" t="s">
        <v>321</v>
      </c>
      <c r="B1193" t="s">
        <v>2878</v>
      </c>
      <c r="C1193" t="s">
        <v>1996</v>
      </c>
      <c r="D1193" t="s">
        <v>3891</v>
      </c>
    </row>
    <row r="1194" spans="1:4" x14ac:dyDescent="0.3">
      <c r="A1194" t="s">
        <v>110</v>
      </c>
      <c r="B1194" t="s">
        <v>2723</v>
      </c>
      <c r="C1194" t="s">
        <v>380</v>
      </c>
      <c r="D1194" t="s">
        <v>3892</v>
      </c>
    </row>
    <row r="1195" spans="1:4" x14ac:dyDescent="0.3">
      <c r="A1195" t="s">
        <v>60</v>
      </c>
      <c r="B1195" t="s">
        <v>2697</v>
      </c>
      <c r="C1195" t="s">
        <v>785</v>
      </c>
      <c r="D1195" t="s">
        <v>3893</v>
      </c>
    </row>
    <row r="1196" spans="1:4" x14ac:dyDescent="0.3">
      <c r="A1196" t="s">
        <v>317</v>
      </c>
      <c r="B1196" t="s">
        <v>2541</v>
      </c>
      <c r="C1196" t="s">
        <v>1457</v>
      </c>
      <c r="D1196" t="s">
        <v>3894</v>
      </c>
    </row>
    <row r="1197" spans="1:4" x14ac:dyDescent="0.3">
      <c r="A1197" t="s">
        <v>321</v>
      </c>
      <c r="B1197" t="s">
        <v>2589</v>
      </c>
      <c r="C1197" t="s">
        <v>1952</v>
      </c>
      <c r="D1197" t="s">
        <v>3895</v>
      </c>
    </row>
    <row r="1198" spans="1:4" x14ac:dyDescent="0.3">
      <c r="A1198" t="s">
        <v>60</v>
      </c>
      <c r="B1198" t="s">
        <v>2650</v>
      </c>
      <c r="C1198" t="s">
        <v>869</v>
      </c>
      <c r="D1198" t="s">
        <v>3896</v>
      </c>
    </row>
    <row r="1199" spans="1:4" x14ac:dyDescent="0.3">
      <c r="A1199" t="s">
        <v>324</v>
      </c>
      <c r="B1199" t="s">
        <v>2711</v>
      </c>
      <c r="C1199" t="s">
        <v>2385</v>
      </c>
      <c r="D1199" t="s">
        <v>3897</v>
      </c>
    </row>
    <row r="1200" spans="1:4" x14ac:dyDescent="0.3">
      <c r="A1200" t="s">
        <v>60</v>
      </c>
      <c r="B1200" t="s">
        <v>2690</v>
      </c>
      <c r="C1200" t="s">
        <v>523</v>
      </c>
      <c r="D1200" t="s">
        <v>3898</v>
      </c>
    </row>
    <row r="1201" spans="1:4" x14ac:dyDescent="0.3">
      <c r="A1201" t="s">
        <v>315</v>
      </c>
      <c r="B1201" t="s">
        <v>2659</v>
      </c>
      <c r="C1201" t="s">
        <v>1129</v>
      </c>
      <c r="D1201" t="s">
        <v>3899</v>
      </c>
    </row>
    <row r="1202" spans="1:4" x14ac:dyDescent="0.3">
      <c r="A1202" t="s">
        <v>60</v>
      </c>
      <c r="B1202" t="s">
        <v>2628</v>
      </c>
      <c r="C1202" t="s">
        <v>927</v>
      </c>
      <c r="D1202" t="s">
        <v>3900</v>
      </c>
    </row>
    <row r="1203" spans="1:4" x14ac:dyDescent="0.3">
      <c r="A1203" t="s">
        <v>60</v>
      </c>
      <c r="B1203" t="s">
        <v>2587</v>
      </c>
      <c r="C1203" t="s">
        <v>486</v>
      </c>
      <c r="D1203" t="s">
        <v>3901</v>
      </c>
    </row>
    <row r="1204" spans="1:4" x14ac:dyDescent="0.3">
      <c r="A1204" t="s">
        <v>321</v>
      </c>
      <c r="B1204" t="s">
        <v>2596</v>
      </c>
      <c r="C1204" t="s">
        <v>2216</v>
      </c>
      <c r="D1204" t="s">
        <v>3902</v>
      </c>
    </row>
    <row r="1205" spans="1:4" x14ac:dyDescent="0.3">
      <c r="A1205" t="s">
        <v>321</v>
      </c>
      <c r="B1205" t="s">
        <v>2781</v>
      </c>
      <c r="C1205" t="s">
        <v>1877</v>
      </c>
      <c r="D1205" t="s">
        <v>3903</v>
      </c>
    </row>
    <row r="1206" spans="1:4" x14ac:dyDescent="0.3">
      <c r="A1206" t="s">
        <v>321</v>
      </c>
      <c r="B1206" t="s">
        <v>2935</v>
      </c>
      <c r="C1206" t="s">
        <v>2181</v>
      </c>
      <c r="D1206" t="s">
        <v>3904</v>
      </c>
    </row>
    <row r="1207" spans="1:4" x14ac:dyDescent="0.3">
      <c r="A1207" t="s">
        <v>317</v>
      </c>
      <c r="B1207" t="s">
        <v>2549</v>
      </c>
      <c r="C1207" t="s">
        <v>1308</v>
      </c>
      <c r="D1207" t="s">
        <v>3905</v>
      </c>
    </row>
    <row r="1208" spans="1:4" x14ac:dyDescent="0.3">
      <c r="A1208" t="s">
        <v>317</v>
      </c>
      <c r="B1208" t="s">
        <v>2717</v>
      </c>
      <c r="C1208" t="s">
        <v>1619</v>
      </c>
      <c r="D1208" t="s">
        <v>3906</v>
      </c>
    </row>
    <row r="1209" spans="1:4" x14ac:dyDescent="0.3">
      <c r="A1209" t="s">
        <v>321</v>
      </c>
      <c r="B1209" t="s">
        <v>3564</v>
      </c>
      <c r="C1209" t="s">
        <v>1974</v>
      </c>
      <c r="D1209" t="s">
        <v>3907</v>
      </c>
    </row>
    <row r="1210" spans="1:4" x14ac:dyDescent="0.3">
      <c r="A1210" t="s">
        <v>60</v>
      </c>
      <c r="B1210" t="s">
        <v>2697</v>
      </c>
      <c r="C1210" t="s">
        <v>777</v>
      </c>
      <c r="D1210" t="s">
        <v>3908</v>
      </c>
    </row>
    <row r="1211" spans="1:4" x14ac:dyDescent="0.3">
      <c r="A1211" t="s">
        <v>321</v>
      </c>
      <c r="B1211" t="s">
        <v>2567</v>
      </c>
      <c r="C1211" t="s">
        <v>2263</v>
      </c>
      <c r="D1211" t="s">
        <v>3909</v>
      </c>
    </row>
    <row r="1212" spans="1:4" x14ac:dyDescent="0.3">
      <c r="A1212" t="s">
        <v>324</v>
      </c>
      <c r="B1212" t="s">
        <v>3026</v>
      </c>
      <c r="C1212" t="s">
        <v>2405</v>
      </c>
      <c r="D1212" t="s">
        <v>3910</v>
      </c>
    </row>
    <row r="1213" spans="1:4" x14ac:dyDescent="0.3">
      <c r="A1213" t="s">
        <v>321</v>
      </c>
      <c r="B1213" t="s">
        <v>2580</v>
      </c>
      <c r="C1213" t="s">
        <v>1980</v>
      </c>
      <c r="D1213" t="s">
        <v>3911</v>
      </c>
    </row>
    <row r="1214" spans="1:4" x14ac:dyDescent="0.3">
      <c r="A1214" t="s">
        <v>60</v>
      </c>
      <c r="B1214" t="s">
        <v>2682</v>
      </c>
      <c r="C1214" t="s">
        <v>902</v>
      </c>
      <c r="D1214" t="s">
        <v>3912</v>
      </c>
    </row>
    <row r="1215" spans="1:4" x14ac:dyDescent="0.3">
      <c r="A1215" t="s">
        <v>60</v>
      </c>
      <c r="B1215" t="s">
        <v>2630</v>
      </c>
      <c r="C1215" t="s">
        <v>738</v>
      </c>
      <c r="D1215" t="s">
        <v>3913</v>
      </c>
    </row>
    <row r="1216" spans="1:4" x14ac:dyDescent="0.3">
      <c r="A1216" t="s">
        <v>324</v>
      </c>
      <c r="B1216" t="s">
        <v>3038</v>
      </c>
      <c r="C1216" t="s">
        <v>2323</v>
      </c>
      <c r="D1216" t="s">
        <v>3914</v>
      </c>
    </row>
    <row r="1217" spans="1:4" x14ac:dyDescent="0.3">
      <c r="A1217" t="s">
        <v>321</v>
      </c>
      <c r="B1217" t="s">
        <v>2802</v>
      </c>
      <c r="C1217" t="s">
        <v>1814</v>
      </c>
      <c r="D1217" t="s">
        <v>3915</v>
      </c>
    </row>
    <row r="1218" spans="1:4" x14ac:dyDescent="0.3">
      <c r="A1218" t="s">
        <v>60</v>
      </c>
      <c r="B1218" t="s">
        <v>2690</v>
      </c>
      <c r="C1218" t="s">
        <v>501</v>
      </c>
      <c r="D1218" t="s">
        <v>3916</v>
      </c>
    </row>
    <row r="1219" spans="1:4" x14ac:dyDescent="0.3">
      <c r="A1219" t="s">
        <v>60</v>
      </c>
      <c r="B1219" t="s">
        <v>2705</v>
      </c>
      <c r="C1219" t="s">
        <v>980</v>
      </c>
      <c r="D1219" t="s">
        <v>3917</v>
      </c>
    </row>
    <row r="1220" spans="1:4" x14ac:dyDescent="0.3">
      <c r="A1220" t="s">
        <v>321</v>
      </c>
      <c r="B1220" t="s">
        <v>3099</v>
      </c>
      <c r="C1220" t="s">
        <v>1846</v>
      </c>
      <c r="D1220" t="s">
        <v>3918</v>
      </c>
    </row>
    <row r="1221" spans="1:4" x14ac:dyDescent="0.3">
      <c r="A1221" t="s">
        <v>315</v>
      </c>
      <c r="B1221" t="s">
        <v>3446</v>
      </c>
      <c r="C1221" t="s">
        <v>1115</v>
      </c>
      <c r="D1221" t="s">
        <v>3919</v>
      </c>
    </row>
    <row r="1222" spans="1:4" x14ac:dyDescent="0.3">
      <c r="A1222" t="s">
        <v>60</v>
      </c>
      <c r="B1222" t="s">
        <v>2622</v>
      </c>
      <c r="C1222" t="s">
        <v>1015</v>
      </c>
      <c r="D1222" t="s">
        <v>3920</v>
      </c>
    </row>
    <row r="1223" spans="1:4" x14ac:dyDescent="0.3">
      <c r="A1223" t="s">
        <v>321</v>
      </c>
      <c r="B1223" t="s">
        <v>2862</v>
      </c>
      <c r="C1223" t="s">
        <v>2086</v>
      </c>
      <c r="D1223" t="s">
        <v>3921</v>
      </c>
    </row>
    <row r="1224" spans="1:4" x14ac:dyDescent="0.3">
      <c r="A1224" t="s">
        <v>317</v>
      </c>
      <c r="B1224" t="s">
        <v>2790</v>
      </c>
      <c r="C1224" t="s">
        <v>1541</v>
      </c>
      <c r="D1224" t="s">
        <v>3922</v>
      </c>
    </row>
    <row r="1225" spans="1:4" x14ac:dyDescent="0.3">
      <c r="A1225" t="s">
        <v>317</v>
      </c>
      <c r="B1225" t="s">
        <v>2541</v>
      </c>
      <c r="C1225" t="s">
        <v>1458</v>
      </c>
      <c r="D1225" t="s">
        <v>3923</v>
      </c>
    </row>
    <row r="1226" spans="1:4" x14ac:dyDescent="0.3">
      <c r="A1226" t="s">
        <v>317</v>
      </c>
      <c r="B1226" t="s">
        <v>2818</v>
      </c>
      <c r="C1226" t="s">
        <v>1410</v>
      </c>
      <c r="D1226" t="s">
        <v>3924</v>
      </c>
    </row>
    <row r="1227" spans="1:4" x14ac:dyDescent="0.3">
      <c r="A1227" t="s">
        <v>60</v>
      </c>
      <c r="B1227" t="s">
        <v>3149</v>
      </c>
      <c r="C1227" t="s">
        <v>1042</v>
      </c>
      <c r="D1227" t="s">
        <v>3925</v>
      </c>
    </row>
    <row r="1228" spans="1:4" x14ac:dyDescent="0.3">
      <c r="A1228" t="s">
        <v>60</v>
      </c>
      <c r="B1228" t="s">
        <v>2650</v>
      </c>
      <c r="C1228" t="s">
        <v>867</v>
      </c>
      <c r="D1228" t="s">
        <v>3926</v>
      </c>
    </row>
    <row r="1229" spans="1:4" x14ac:dyDescent="0.3">
      <c r="A1229" t="s">
        <v>321</v>
      </c>
      <c r="B1229" t="s">
        <v>2635</v>
      </c>
      <c r="C1229" t="s">
        <v>1905</v>
      </c>
      <c r="D1229" t="s">
        <v>3927</v>
      </c>
    </row>
    <row r="1230" spans="1:4" x14ac:dyDescent="0.3">
      <c r="A1230" t="s">
        <v>321</v>
      </c>
      <c r="B1230" t="s">
        <v>3011</v>
      </c>
      <c r="C1230" t="s">
        <v>1967</v>
      </c>
      <c r="D1230" t="s">
        <v>3928</v>
      </c>
    </row>
    <row r="1231" spans="1:4" x14ac:dyDescent="0.3">
      <c r="A1231" t="s">
        <v>321</v>
      </c>
      <c r="B1231" t="s">
        <v>2963</v>
      </c>
      <c r="C1231" t="s">
        <v>2026</v>
      </c>
      <c r="D1231" t="s">
        <v>3929</v>
      </c>
    </row>
    <row r="1232" spans="1:4" x14ac:dyDescent="0.3">
      <c r="A1232" t="s">
        <v>321</v>
      </c>
      <c r="B1232" t="s">
        <v>2833</v>
      </c>
      <c r="C1232" t="s">
        <v>1822</v>
      </c>
      <c r="D1232" t="s">
        <v>3930</v>
      </c>
    </row>
    <row r="1233" spans="1:4" x14ac:dyDescent="0.3">
      <c r="A1233" t="s">
        <v>321</v>
      </c>
      <c r="B1233" t="s">
        <v>3099</v>
      </c>
      <c r="C1233" t="s">
        <v>1849</v>
      </c>
      <c r="D1233" t="s">
        <v>3931</v>
      </c>
    </row>
    <row r="1234" spans="1:4" x14ac:dyDescent="0.3">
      <c r="A1234" t="s">
        <v>321</v>
      </c>
      <c r="B1234" t="s">
        <v>2781</v>
      </c>
      <c r="C1234" t="s">
        <v>1875</v>
      </c>
      <c r="D1234" t="s">
        <v>3932</v>
      </c>
    </row>
    <row r="1235" spans="1:4" x14ac:dyDescent="0.3">
      <c r="A1235" t="s">
        <v>317</v>
      </c>
      <c r="B1235" t="s">
        <v>2717</v>
      </c>
      <c r="C1235" t="s">
        <v>1628</v>
      </c>
      <c r="D1235" t="s">
        <v>3933</v>
      </c>
    </row>
    <row r="1236" spans="1:4" x14ac:dyDescent="0.3">
      <c r="A1236" t="s">
        <v>321</v>
      </c>
      <c r="B1236" t="s">
        <v>2693</v>
      </c>
      <c r="C1236" t="s">
        <v>1798</v>
      </c>
      <c r="D1236" t="s">
        <v>3934</v>
      </c>
    </row>
    <row r="1237" spans="1:4" x14ac:dyDescent="0.3">
      <c r="A1237" t="s">
        <v>317</v>
      </c>
      <c r="B1237" t="s">
        <v>2767</v>
      </c>
      <c r="C1237" t="s">
        <v>1411</v>
      </c>
      <c r="D1237" t="s">
        <v>3935</v>
      </c>
    </row>
    <row r="1238" spans="1:4" x14ac:dyDescent="0.3">
      <c r="A1238" t="s">
        <v>321</v>
      </c>
      <c r="B1238" t="s">
        <v>3192</v>
      </c>
      <c r="C1238" t="s">
        <v>1838</v>
      </c>
      <c r="D1238" t="s">
        <v>3936</v>
      </c>
    </row>
    <row r="1239" spans="1:4" x14ac:dyDescent="0.3">
      <c r="A1239" t="s">
        <v>317</v>
      </c>
      <c r="B1239" t="s">
        <v>2859</v>
      </c>
      <c r="C1239" t="s">
        <v>1640</v>
      </c>
      <c r="D1239" t="s">
        <v>3937</v>
      </c>
    </row>
    <row r="1240" spans="1:4" x14ac:dyDescent="0.3">
      <c r="A1240" t="s">
        <v>60</v>
      </c>
      <c r="B1240" t="s">
        <v>3142</v>
      </c>
      <c r="C1240" t="s">
        <v>1026</v>
      </c>
      <c r="D1240" t="s">
        <v>3938</v>
      </c>
    </row>
    <row r="1241" spans="1:4" x14ac:dyDescent="0.3">
      <c r="A1241" t="s">
        <v>324</v>
      </c>
      <c r="B1241" t="s">
        <v>2818</v>
      </c>
      <c r="C1241" t="s">
        <v>2375</v>
      </c>
      <c r="D1241" t="s">
        <v>3939</v>
      </c>
    </row>
    <row r="1242" spans="1:4" x14ac:dyDescent="0.3">
      <c r="A1242" t="s">
        <v>60</v>
      </c>
      <c r="B1242" t="s">
        <v>2557</v>
      </c>
      <c r="C1242" t="s">
        <v>572</v>
      </c>
      <c r="D1242" t="s">
        <v>3940</v>
      </c>
    </row>
    <row r="1243" spans="1:4" x14ac:dyDescent="0.3">
      <c r="A1243" t="s">
        <v>60</v>
      </c>
      <c r="B1243" t="s">
        <v>2682</v>
      </c>
      <c r="C1243" t="s">
        <v>900</v>
      </c>
      <c r="D1243" t="s">
        <v>3941</v>
      </c>
    </row>
    <row r="1244" spans="1:4" x14ac:dyDescent="0.3">
      <c r="A1244" t="s">
        <v>317</v>
      </c>
      <c r="B1244" t="s">
        <v>2767</v>
      </c>
      <c r="C1244" t="s">
        <v>1418</v>
      </c>
      <c r="D1244" t="s">
        <v>3942</v>
      </c>
    </row>
    <row r="1245" spans="1:4" x14ac:dyDescent="0.3">
      <c r="A1245" t="s">
        <v>321</v>
      </c>
      <c r="B1245" t="s">
        <v>3611</v>
      </c>
      <c r="C1245" t="s">
        <v>1857</v>
      </c>
      <c r="D1245" t="s">
        <v>3943</v>
      </c>
    </row>
    <row r="1246" spans="1:4" x14ac:dyDescent="0.3">
      <c r="A1246" t="s">
        <v>317</v>
      </c>
      <c r="B1246" t="s">
        <v>2888</v>
      </c>
      <c r="C1246" t="s">
        <v>1352</v>
      </c>
      <c r="D1246" t="s">
        <v>3944</v>
      </c>
    </row>
    <row r="1247" spans="1:4" x14ac:dyDescent="0.3">
      <c r="A1247" t="s">
        <v>60</v>
      </c>
      <c r="B1247" t="s">
        <v>2571</v>
      </c>
      <c r="C1247" t="s">
        <v>813</v>
      </c>
      <c r="D1247" t="s">
        <v>3945</v>
      </c>
    </row>
    <row r="1248" spans="1:4" x14ac:dyDescent="0.3">
      <c r="A1248" t="s">
        <v>317</v>
      </c>
      <c r="B1248" t="s">
        <v>2625</v>
      </c>
      <c r="C1248" t="s">
        <v>1453</v>
      </c>
      <c r="D1248" t="s">
        <v>3946</v>
      </c>
    </row>
    <row r="1249" spans="1:4" x14ac:dyDescent="0.3">
      <c r="A1249" t="s">
        <v>321</v>
      </c>
      <c r="B1249" t="s">
        <v>3099</v>
      </c>
      <c r="C1249" t="s">
        <v>1843</v>
      </c>
      <c r="D1249" t="s">
        <v>3947</v>
      </c>
    </row>
    <row r="1250" spans="1:4" x14ac:dyDescent="0.3">
      <c r="A1250" t="s">
        <v>60</v>
      </c>
      <c r="B1250" t="s">
        <v>2587</v>
      </c>
      <c r="C1250" t="s">
        <v>466</v>
      </c>
      <c r="D1250" t="s">
        <v>3948</v>
      </c>
    </row>
    <row r="1251" spans="1:4" x14ac:dyDescent="0.3">
      <c r="A1251" t="s">
        <v>60</v>
      </c>
      <c r="B1251" t="s">
        <v>2547</v>
      </c>
      <c r="C1251" t="s">
        <v>961</v>
      </c>
      <c r="D1251" t="s">
        <v>3949</v>
      </c>
    </row>
    <row r="1252" spans="1:4" x14ac:dyDescent="0.3">
      <c r="A1252" t="s">
        <v>321</v>
      </c>
      <c r="B1252" t="s">
        <v>2693</v>
      </c>
      <c r="C1252" t="s">
        <v>1804</v>
      </c>
      <c r="D1252" t="s">
        <v>3950</v>
      </c>
    </row>
    <row r="1253" spans="1:4" x14ac:dyDescent="0.3">
      <c r="A1253" t="s">
        <v>321</v>
      </c>
      <c r="B1253" t="s">
        <v>2997</v>
      </c>
      <c r="C1253" t="s">
        <v>2033</v>
      </c>
      <c r="D1253" t="s">
        <v>3951</v>
      </c>
    </row>
    <row r="1254" spans="1:4" x14ac:dyDescent="0.3">
      <c r="A1254" t="s">
        <v>317</v>
      </c>
      <c r="B1254" t="s">
        <v>2553</v>
      </c>
      <c r="C1254" t="s">
        <v>1518</v>
      </c>
      <c r="D1254" t="s">
        <v>3952</v>
      </c>
    </row>
    <row r="1255" spans="1:4" x14ac:dyDescent="0.3">
      <c r="A1255" t="s">
        <v>317</v>
      </c>
      <c r="B1255" t="s">
        <v>2829</v>
      </c>
      <c r="C1255" t="s">
        <v>1342</v>
      </c>
      <c r="D1255" t="s">
        <v>3953</v>
      </c>
    </row>
    <row r="1256" spans="1:4" x14ac:dyDescent="0.3">
      <c r="A1256" t="s">
        <v>60</v>
      </c>
      <c r="B1256" t="s">
        <v>2833</v>
      </c>
      <c r="C1256" t="s">
        <v>621</v>
      </c>
      <c r="D1256" t="s">
        <v>3954</v>
      </c>
    </row>
    <row r="1257" spans="1:4" x14ac:dyDescent="0.3">
      <c r="A1257" t="s">
        <v>324</v>
      </c>
      <c r="B1257" t="s">
        <v>3955</v>
      </c>
      <c r="C1257" t="s">
        <v>2431</v>
      </c>
      <c r="D1257" t="s">
        <v>3956</v>
      </c>
    </row>
    <row r="1258" spans="1:4" x14ac:dyDescent="0.3">
      <c r="A1258" t="s">
        <v>317</v>
      </c>
      <c r="B1258" t="s">
        <v>2541</v>
      </c>
      <c r="C1258" t="s">
        <v>1460</v>
      </c>
      <c r="D1258" t="s">
        <v>3957</v>
      </c>
    </row>
    <row r="1259" spans="1:4" x14ac:dyDescent="0.3">
      <c r="A1259" t="s">
        <v>321</v>
      </c>
      <c r="B1259" t="s">
        <v>2935</v>
      </c>
      <c r="C1259" t="s">
        <v>2184</v>
      </c>
      <c r="D1259" t="s">
        <v>3958</v>
      </c>
    </row>
    <row r="1260" spans="1:4" x14ac:dyDescent="0.3">
      <c r="A1260" t="s">
        <v>317</v>
      </c>
      <c r="B1260" t="s">
        <v>2541</v>
      </c>
      <c r="C1260" t="s">
        <v>1462</v>
      </c>
      <c r="D1260" t="s">
        <v>3959</v>
      </c>
    </row>
    <row r="1261" spans="1:4" x14ac:dyDescent="0.3">
      <c r="A1261" t="s">
        <v>60</v>
      </c>
      <c r="B1261" t="s">
        <v>2697</v>
      </c>
      <c r="C1261" t="s">
        <v>783</v>
      </c>
      <c r="D1261" t="s">
        <v>3960</v>
      </c>
    </row>
    <row r="1262" spans="1:4" x14ac:dyDescent="0.3">
      <c r="A1262" t="s">
        <v>317</v>
      </c>
      <c r="B1262" t="s">
        <v>2553</v>
      </c>
      <c r="C1262" t="s">
        <v>1517</v>
      </c>
      <c r="D1262" t="s">
        <v>3961</v>
      </c>
    </row>
    <row r="1263" spans="1:4" x14ac:dyDescent="0.3">
      <c r="A1263" t="s">
        <v>321</v>
      </c>
      <c r="B1263" t="s">
        <v>2693</v>
      </c>
      <c r="C1263" t="s">
        <v>1802</v>
      </c>
      <c r="D1263" t="s">
        <v>3962</v>
      </c>
    </row>
    <row r="1264" spans="1:4" x14ac:dyDescent="0.3">
      <c r="A1264" t="s">
        <v>324</v>
      </c>
      <c r="B1264" t="s">
        <v>3963</v>
      </c>
      <c r="C1264" t="s">
        <v>2432</v>
      </c>
      <c r="D1264" t="s">
        <v>3964</v>
      </c>
    </row>
    <row r="1265" spans="1:4" x14ac:dyDescent="0.3">
      <c r="A1265" t="s">
        <v>60</v>
      </c>
      <c r="B1265" t="s">
        <v>2697</v>
      </c>
      <c r="C1265" t="s">
        <v>782</v>
      </c>
      <c r="D1265" t="s">
        <v>3965</v>
      </c>
    </row>
    <row r="1266" spans="1:4" x14ac:dyDescent="0.3">
      <c r="A1266" t="s">
        <v>315</v>
      </c>
      <c r="B1266" t="s">
        <v>2862</v>
      </c>
      <c r="C1266" t="s">
        <v>1120</v>
      </c>
      <c r="D1266" t="s">
        <v>3966</v>
      </c>
    </row>
    <row r="1267" spans="1:4" x14ac:dyDescent="0.3">
      <c r="A1267" t="s">
        <v>60</v>
      </c>
      <c r="B1267" t="s">
        <v>2587</v>
      </c>
      <c r="C1267" t="s">
        <v>484</v>
      </c>
      <c r="D1267" t="s">
        <v>3967</v>
      </c>
    </row>
    <row r="1268" spans="1:4" x14ac:dyDescent="0.3">
      <c r="A1268" t="s">
        <v>321</v>
      </c>
      <c r="B1268" t="s">
        <v>2693</v>
      </c>
      <c r="C1268" t="s">
        <v>1796</v>
      </c>
      <c r="D1268" t="s">
        <v>3968</v>
      </c>
    </row>
    <row r="1269" spans="1:4" x14ac:dyDescent="0.3">
      <c r="A1269" t="s">
        <v>321</v>
      </c>
      <c r="B1269" t="s">
        <v>2933</v>
      </c>
      <c r="C1269" t="s">
        <v>1771</v>
      </c>
      <c r="D1269" t="s">
        <v>3969</v>
      </c>
    </row>
    <row r="1270" spans="1:4" x14ac:dyDescent="0.3">
      <c r="A1270" t="s">
        <v>317</v>
      </c>
      <c r="B1270" t="s">
        <v>2717</v>
      </c>
      <c r="C1270" t="s">
        <v>1624</v>
      </c>
      <c r="D1270" t="s">
        <v>3970</v>
      </c>
    </row>
    <row r="1271" spans="1:4" x14ac:dyDescent="0.3">
      <c r="A1271" t="s">
        <v>321</v>
      </c>
      <c r="B1271" t="s">
        <v>2676</v>
      </c>
      <c r="C1271" t="s">
        <v>1741</v>
      </c>
      <c r="D1271" t="s">
        <v>3971</v>
      </c>
    </row>
    <row r="1272" spans="1:4" x14ac:dyDescent="0.3">
      <c r="A1272" t="s">
        <v>60</v>
      </c>
      <c r="B1272" t="s">
        <v>2559</v>
      </c>
      <c r="C1272" t="s">
        <v>945</v>
      </c>
      <c r="D1272" t="s">
        <v>3972</v>
      </c>
    </row>
    <row r="1273" spans="1:4" x14ac:dyDescent="0.3">
      <c r="A1273" t="s">
        <v>317</v>
      </c>
      <c r="B1273" t="s">
        <v>2717</v>
      </c>
      <c r="C1273" t="s">
        <v>1615</v>
      </c>
      <c r="D1273" t="s">
        <v>3973</v>
      </c>
    </row>
    <row r="1274" spans="1:4" x14ac:dyDescent="0.3">
      <c r="A1274" t="s">
        <v>60</v>
      </c>
      <c r="B1274" t="s">
        <v>3001</v>
      </c>
      <c r="C1274" t="s">
        <v>791</v>
      </c>
      <c r="D1274" t="s">
        <v>3974</v>
      </c>
    </row>
    <row r="1275" spans="1:4" x14ac:dyDescent="0.3">
      <c r="A1275" t="s">
        <v>321</v>
      </c>
      <c r="B1275" t="s">
        <v>2661</v>
      </c>
      <c r="C1275" t="s">
        <v>1720</v>
      </c>
      <c r="D1275" t="s">
        <v>3975</v>
      </c>
    </row>
    <row r="1276" spans="1:4" x14ac:dyDescent="0.3">
      <c r="A1276" t="s">
        <v>321</v>
      </c>
      <c r="B1276" t="s">
        <v>2661</v>
      </c>
      <c r="C1276" t="s">
        <v>1721</v>
      </c>
      <c r="D1276" t="s">
        <v>3976</v>
      </c>
    </row>
    <row r="1277" spans="1:4" x14ac:dyDescent="0.3">
      <c r="A1277" t="s">
        <v>321</v>
      </c>
      <c r="B1277" t="s">
        <v>3114</v>
      </c>
      <c r="C1277" t="s">
        <v>2156</v>
      </c>
      <c r="D1277" t="s">
        <v>3977</v>
      </c>
    </row>
    <row r="1278" spans="1:4" x14ac:dyDescent="0.3">
      <c r="A1278" t="s">
        <v>315</v>
      </c>
      <c r="B1278" t="s">
        <v>2555</v>
      </c>
      <c r="C1278" t="s">
        <v>1058</v>
      </c>
      <c r="D1278" t="s">
        <v>3978</v>
      </c>
    </row>
    <row r="1279" spans="1:4" x14ac:dyDescent="0.3">
      <c r="A1279" t="s">
        <v>317</v>
      </c>
      <c r="B1279" t="s">
        <v>2888</v>
      </c>
      <c r="C1279" t="s">
        <v>1357</v>
      </c>
      <c r="D1279" t="s">
        <v>3979</v>
      </c>
    </row>
    <row r="1280" spans="1:4" x14ac:dyDescent="0.3">
      <c r="A1280" t="s">
        <v>60</v>
      </c>
      <c r="B1280" t="s">
        <v>2682</v>
      </c>
      <c r="C1280" t="s">
        <v>886</v>
      </c>
      <c r="D1280" t="s">
        <v>3980</v>
      </c>
    </row>
    <row r="1281" spans="1:4" x14ac:dyDescent="0.3">
      <c r="A1281" t="s">
        <v>321</v>
      </c>
      <c r="B1281" t="s">
        <v>3981</v>
      </c>
      <c r="C1281" t="s">
        <v>2163</v>
      </c>
      <c r="D1281" t="s">
        <v>3982</v>
      </c>
    </row>
    <row r="1282" spans="1:4" x14ac:dyDescent="0.3">
      <c r="A1282" t="s">
        <v>317</v>
      </c>
      <c r="B1282" t="s">
        <v>2553</v>
      </c>
      <c r="C1282" t="s">
        <v>1512</v>
      </c>
      <c r="D1282" t="s">
        <v>3983</v>
      </c>
    </row>
    <row r="1283" spans="1:4" x14ac:dyDescent="0.3">
      <c r="A1283" t="s">
        <v>321</v>
      </c>
      <c r="B1283" t="s">
        <v>2709</v>
      </c>
      <c r="C1283" t="s">
        <v>2257</v>
      </c>
      <c r="D1283" t="s">
        <v>3984</v>
      </c>
    </row>
    <row r="1284" spans="1:4" x14ac:dyDescent="0.3">
      <c r="A1284" t="s">
        <v>60</v>
      </c>
      <c r="B1284" t="s">
        <v>2571</v>
      </c>
      <c r="C1284" t="s">
        <v>818</v>
      </c>
      <c r="D1284" t="s">
        <v>3985</v>
      </c>
    </row>
    <row r="1285" spans="1:4" x14ac:dyDescent="0.3">
      <c r="A1285" t="s">
        <v>315</v>
      </c>
      <c r="B1285" t="s">
        <v>3986</v>
      </c>
      <c r="C1285" t="s">
        <v>1184</v>
      </c>
      <c r="D1285" t="s">
        <v>3987</v>
      </c>
    </row>
    <row r="1286" spans="1:4" x14ac:dyDescent="0.3">
      <c r="A1286" t="s">
        <v>315</v>
      </c>
      <c r="B1286" t="s">
        <v>2555</v>
      </c>
      <c r="C1286" t="s">
        <v>1064</v>
      </c>
      <c r="D1286" t="s">
        <v>3988</v>
      </c>
    </row>
    <row r="1287" spans="1:4" x14ac:dyDescent="0.3">
      <c r="A1287" t="s">
        <v>60</v>
      </c>
      <c r="B1287" t="s">
        <v>2690</v>
      </c>
      <c r="C1287" t="s">
        <v>547</v>
      </c>
      <c r="D1287" t="s">
        <v>3989</v>
      </c>
    </row>
    <row r="1288" spans="1:4" x14ac:dyDescent="0.3">
      <c r="A1288" t="s">
        <v>60</v>
      </c>
      <c r="B1288" t="s">
        <v>3142</v>
      </c>
      <c r="C1288" t="s">
        <v>1038</v>
      </c>
      <c r="D1288" t="s">
        <v>3990</v>
      </c>
    </row>
    <row r="1289" spans="1:4" x14ac:dyDescent="0.3">
      <c r="A1289" t="s">
        <v>60</v>
      </c>
      <c r="B1289" t="s">
        <v>2545</v>
      </c>
      <c r="C1289" t="s">
        <v>841</v>
      </c>
      <c r="D1289" t="s">
        <v>3991</v>
      </c>
    </row>
    <row r="1290" spans="1:4" x14ac:dyDescent="0.3">
      <c r="A1290" t="s">
        <v>321</v>
      </c>
      <c r="B1290" t="s">
        <v>3344</v>
      </c>
      <c r="C1290" t="s">
        <v>1784</v>
      </c>
      <c r="D1290" t="s">
        <v>3992</v>
      </c>
    </row>
    <row r="1291" spans="1:4" x14ac:dyDescent="0.3">
      <c r="A1291" t="s">
        <v>60</v>
      </c>
      <c r="B1291" t="s">
        <v>2707</v>
      </c>
      <c r="C1291" t="s">
        <v>831</v>
      </c>
      <c r="D1291" t="s">
        <v>3993</v>
      </c>
    </row>
    <row r="1292" spans="1:4" x14ac:dyDescent="0.3">
      <c r="A1292" t="s">
        <v>321</v>
      </c>
      <c r="B1292" t="s">
        <v>2567</v>
      </c>
      <c r="C1292" t="s">
        <v>2269</v>
      </c>
      <c r="D1292" t="s">
        <v>3994</v>
      </c>
    </row>
    <row r="1293" spans="1:4" x14ac:dyDescent="0.3">
      <c r="A1293" t="s">
        <v>317</v>
      </c>
      <c r="B1293" t="s">
        <v>2814</v>
      </c>
      <c r="C1293" t="s">
        <v>1238</v>
      </c>
      <c r="D1293" t="s">
        <v>3995</v>
      </c>
    </row>
    <row r="1294" spans="1:4" x14ac:dyDescent="0.3">
      <c r="A1294" t="s">
        <v>60</v>
      </c>
      <c r="B1294" t="s">
        <v>2545</v>
      </c>
      <c r="C1294" t="s">
        <v>842</v>
      </c>
      <c r="D1294" t="s">
        <v>3996</v>
      </c>
    </row>
    <row r="1295" spans="1:4" x14ac:dyDescent="0.3">
      <c r="A1295" t="s">
        <v>60</v>
      </c>
      <c r="B1295" t="s">
        <v>2547</v>
      </c>
      <c r="C1295" t="s">
        <v>971</v>
      </c>
      <c r="D1295" t="s">
        <v>3997</v>
      </c>
    </row>
    <row r="1296" spans="1:4" x14ac:dyDescent="0.3">
      <c r="A1296" t="s">
        <v>60</v>
      </c>
      <c r="B1296" t="s">
        <v>2587</v>
      </c>
      <c r="C1296" t="s">
        <v>428</v>
      </c>
      <c r="D1296" t="s">
        <v>3998</v>
      </c>
    </row>
    <row r="1297" spans="1:4" x14ac:dyDescent="0.3">
      <c r="A1297" t="s">
        <v>60</v>
      </c>
      <c r="B1297" t="s">
        <v>2630</v>
      </c>
      <c r="C1297" t="s">
        <v>762</v>
      </c>
      <c r="D1297" t="s">
        <v>3999</v>
      </c>
    </row>
    <row r="1298" spans="1:4" x14ac:dyDescent="0.3">
      <c r="A1298" t="s">
        <v>60</v>
      </c>
      <c r="B1298" t="s">
        <v>2690</v>
      </c>
      <c r="C1298" t="s">
        <v>527</v>
      </c>
      <c r="D1298" t="s">
        <v>4000</v>
      </c>
    </row>
    <row r="1299" spans="1:4" x14ac:dyDescent="0.3">
      <c r="A1299" t="s">
        <v>321</v>
      </c>
      <c r="B1299" t="s">
        <v>2829</v>
      </c>
      <c r="C1299" t="s">
        <v>1881</v>
      </c>
      <c r="D1299" t="s">
        <v>4001</v>
      </c>
    </row>
    <row r="1300" spans="1:4" x14ac:dyDescent="0.3">
      <c r="A1300" t="s">
        <v>60</v>
      </c>
      <c r="B1300" t="s">
        <v>2587</v>
      </c>
      <c r="C1300" t="s">
        <v>482</v>
      </c>
      <c r="D1300" t="s">
        <v>4002</v>
      </c>
    </row>
    <row r="1301" spans="1:4" x14ac:dyDescent="0.3">
      <c r="A1301" t="s">
        <v>60</v>
      </c>
      <c r="B1301" t="s">
        <v>2697</v>
      </c>
      <c r="C1301" t="s">
        <v>780</v>
      </c>
      <c r="D1301" t="s">
        <v>4003</v>
      </c>
    </row>
    <row r="1302" spans="1:4" x14ac:dyDescent="0.3">
      <c r="A1302" t="s">
        <v>317</v>
      </c>
      <c r="B1302" t="s">
        <v>2611</v>
      </c>
      <c r="C1302" t="s">
        <v>1274</v>
      </c>
      <c r="D1302" t="s">
        <v>4004</v>
      </c>
    </row>
    <row r="1303" spans="1:4" x14ac:dyDescent="0.3">
      <c r="A1303" t="s">
        <v>321</v>
      </c>
      <c r="B1303" t="s">
        <v>3099</v>
      </c>
      <c r="C1303" t="s">
        <v>1844</v>
      </c>
      <c r="D1303" t="s">
        <v>4005</v>
      </c>
    </row>
    <row r="1304" spans="1:4" x14ac:dyDescent="0.3">
      <c r="A1304" t="s">
        <v>317</v>
      </c>
      <c r="B1304" t="s">
        <v>2619</v>
      </c>
      <c r="C1304" t="s">
        <v>1371</v>
      </c>
      <c r="D1304" t="s">
        <v>4006</v>
      </c>
    </row>
    <row r="1305" spans="1:4" x14ac:dyDescent="0.3">
      <c r="A1305" t="s">
        <v>321</v>
      </c>
      <c r="B1305" t="s">
        <v>2684</v>
      </c>
      <c r="C1305" t="s">
        <v>2019</v>
      </c>
      <c r="D1305" t="s">
        <v>4007</v>
      </c>
    </row>
    <row r="1306" spans="1:4" x14ac:dyDescent="0.3">
      <c r="A1306" t="s">
        <v>317</v>
      </c>
      <c r="B1306" t="s">
        <v>2870</v>
      </c>
      <c r="C1306" t="s">
        <v>1510</v>
      </c>
      <c r="D1306" t="s">
        <v>4008</v>
      </c>
    </row>
    <row r="1307" spans="1:4" x14ac:dyDescent="0.3">
      <c r="A1307" t="s">
        <v>321</v>
      </c>
      <c r="B1307" t="s">
        <v>2580</v>
      </c>
      <c r="C1307" t="s">
        <v>1984</v>
      </c>
      <c r="D1307" t="s">
        <v>4009</v>
      </c>
    </row>
    <row r="1308" spans="1:4" x14ac:dyDescent="0.3">
      <c r="A1308" t="s">
        <v>321</v>
      </c>
      <c r="B1308" t="s">
        <v>3011</v>
      </c>
      <c r="C1308" t="s">
        <v>1969</v>
      </c>
      <c r="D1308" t="s">
        <v>4010</v>
      </c>
    </row>
    <row r="1309" spans="1:4" x14ac:dyDescent="0.3">
      <c r="A1309" t="s">
        <v>321</v>
      </c>
      <c r="B1309" t="s">
        <v>2578</v>
      </c>
      <c r="C1309" t="s">
        <v>2045</v>
      </c>
      <c r="D1309" t="s">
        <v>4011</v>
      </c>
    </row>
    <row r="1310" spans="1:4" x14ac:dyDescent="0.3">
      <c r="A1310" t="s">
        <v>321</v>
      </c>
      <c r="B1310" t="s">
        <v>4012</v>
      </c>
      <c r="C1310" t="s">
        <v>1837</v>
      </c>
      <c r="D1310" t="s">
        <v>4013</v>
      </c>
    </row>
    <row r="1311" spans="1:4" x14ac:dyDescent="0.3">
      <c r="A1311" t="s">
        <v>60</v>
      </c>
      <c r="B1311" t="s">
        <v>2690</v>
      </c>
      <c r="C1311" t="s">
        <v>537</v>
      </c>
      <c r="D1311" t="s">
        <v>4014</v>
      </c>
    </row>
    <row r="1312" spans="1:4" x14ac:dyDescent="0.3">
      <c r="A1312" t="s">
        <v>321</v>
      </c>
      <c r="B1312" t="s">
        <v>2567</v>
      </c>
      <c r="C1312" t="s">
        <v>2271</v>
      </c>
      <c r="D1312" t="s">
        <v>4015</v>
      </c>
    </row>
    <row r="1313" spans="1:4" x14ac:dyDescent="0.3">
      <c r="A1313" t="s">
        <v>60</v>
      </c>
      <c r="B1313" t="s">
        <v>2668</v>
      </c>
      <c r="C1313" t="s">
        <v>721</v>
      </c>
      <c r="D1313" t="s">
        <v>4016</v>
      </c>
    </row>
    <row r="1314" spans="1:4" x14ac:dyDescent="0.3">
      <c r="A1314" t="s">
        <v>321</v>
      </c>
      <c r="B1314" t="s">
        <v>2963</v>
      </c>
      <c r="C1314" t="s">
        <v>2029</v>
      </c>
      <c r="D1314" t="s">
        <v>4017</v>
      </c>
    </row>
    <row r="1315" spans="1:4" x14ac:dyDescent="0.3">
      <c r="A1315" t="s">
        <v>315</v>
      </c>
      <c r="B1315" t="s">
        <v>2663</v>
      </c>
      <c r="C1315" t="s">
        <v>1153</v>
      </c>
      <c r="D1315" t="s">
        <v>4018</v>
      </c>
    </row>
    <row r="1316" spans="1:4" x14ac:dyDescent="0.3">
      <c r="A1316" t="s">
        <v>60</v>
      </c>
      <c r="B1316" t="s">
        <v>2707</v>
      </c>
      <c r="C1316" t="s">
        <v>825</v>
      </c>
      <c r="D1316" t="s">
        <v>4019</v>
      </c>
    </row>
    <row r="1317" spans="1:4" x14ac:dyDescent="0.3">
      <c r="A1317" t="s">
        <v>60</v>
      </c>
      <c r="B1317" t="s">
        <v>2628</v>
      </c>
      <c r="C1317" t="s">
        <v>904</v>
      </c>
      <c r="D1317" t="s">
        <v>4020</v>
      </c>
    </row>
    <row r="1318" spans="1:4" x14ac:dyDescent="0.3">
      <c r="A1318" t="s">
        <v>321</v>
      </c>
      <c r="B1318" t="s">
        <v>2635</v>
      </c>
      <c r="C1318" t="s">
        <v>1900</v>
      </c>
      <c r="D1318" t="s">
        <v>4021</v>
      </c>
    </row>
    <row r="1319" spans="1:4" x14ac:dyDescent="0.3">
      <c r="A1319" t="s">
        <v>317</v>
      </c>
      <c r="B1319" t="s">
        <v>2765</v>
      </c>
      <c r="C1319" t="s">
        <v>1188</v>
      </c>
      <c r="D1319" t="s">
        <v>4022</v>
      </c>
    </row>
    <row r="1320" spans="1:4" x14ac:dyDescent="0.3">
      <c r="A1320" t="s">
        <v>321</v>
      </c>
      <c r="B1320" t="s">
        <v>2676</v>
      </c>
      <c r="C1320" t="s">
        <v>1744</v>
      </c>
      <c r="D1320" t="s">
        <v>4023</v>
      </c>
    </row>
    <row r="1321" spans="1:4" x14ac:dyDescent="0.3">
      <c r="A1321" t="s">
        <v>321</v>
      </c>
      <c r="B1321" t="s">
        <v>3344</v>
      </c>
      <c r="C1321" t="s">
        <v>1781</v>
      </c>
      <c r="D1321" t="s">
        <v>4024</v>
      </c>
    </row>
    <row r="1322" spans="1:4" x14ac:dyDescent="0.3">
      <c r="A1322" t="s">
        <v>317</v>
      </c>
      <c r="B1322" t="s">
        <v>2759</v>
      </c>
      <c r="C1322" t="s">
        <v>1289</v>
      </c>
      <c r="D1322" t="s">
        <v>4025</v>
      </c>
    </row>
    <row r="1323" spans="1:4" x14ac:dyDescent="0.3">
      <c r="A1323" t="s">
        <v>315</v>
      </c>
      <c r="B1323" t="s">
        <v>2659</v>
      </c>
      <c r="C1323" t="s">
        <v>1135</v>
      </c>
      <c r="D1323" t="s">
        <v>4026</v>
      </c>
    </row>
    <row r="1324" spans="1:4" x14ac:dyDescent="0.3">
      <c r="A1324" t="s">
        <v>60</v>
      </c>
      <c r="B1324" t="s">
        <v>2622</v>
      </c>
      <c r="C1324" t="s">
        <v>998</v>
      </c>
      <c r="D1324" t="s">
        <v>4027</v>
      </c>
    </row>
    <row r="1325" spans="1:4" x14ac:dyDescent="0.3">
      <c r="A1325" t="s">
        <v>321</v>
      </c>
      <c r="B1325" t="s">
        <v>2652</v>
      </c>
      <c r="C1325" t="s">
        <v>2288</v>
      </c>
      <c r="D1325" t="s">
        <v>4028</v>
      </c>
    </row>
    <row r="1326" spans="1:4" x14ac:dyDescent="0.3">
      <c r="A1326" t="s">
        <v>321</v>
      </c>
      <c r="B1326" t="s">
        <v>2781</v>
      </c>
      <c r="C1326" t="s">
        <v>1870</v>
      </c>
      <c r="D1326" t="s">
        <v>4029</v>
      </c>
    </row>
    <row r="1327" spans="1:4" x14ac:dyDescent="0.3">
      <c r="A1327" t="s">
        <v>321</v>
      </c>
      <c r="B1327" t="s">
        <v>2946</v>
      </c>
      <c r="C1327" t="s">
        <v>2077</v>
      </c>
      <c r="D1327" t="s">
        <v>4030</v>
      </c>
    </row>
    <row r="1328" spans="1:4" x14ac:dyDescent="0.3">
      <c r="A1328" t="s">
        <v>317</v>
      </c>
      <c r="B1328" t="s">
        <v>2900</v>
      </c>
      <c r="C1328" t="s">
        <v>1485</v>
      </c>
      <c r="D1328" t="s">
        <v>4031</v>
      </c>
    </row>
    <row r="1329" spans="1:4" x14ac:dyDescent="0.3">
      <c r="A1329" t="s">
        <v>321</v>
      </c>
      <c r="B1329" t="s">
        <v>2551</v>
      </c>
      <c r="C1329" t="s">
        <v>2007</v>
      </c>
      <c r="D1329" t="s">
        <v>4032</v>
      </c>
    </row>
    <row r="1330" spans="1:4" x14ac:dyDescent="0.3">
      <c r="A1330" t="s">
        <v>60</v>
      </c>
      <c r="B1330" t="s">
        <v>2697</v>
      </c>
      <c r="C1330" t="s">
        <v>774</v>
      </c>
      <c r="D1330" t="s">
        <v>4033</v>
      </c>
    </row>
    <row r="1331" spans="1:4" x14ac:dyDescent="0.3">
      <c r="A1331" t="s">
        <v>317</v>
      </c>
      <c r="B1331" t="s">
        <v>2611</v>
      </c>
      <c r="C1331" t="s">
        <v>1276</v>
      </c>
      <c r="D1331" t="s">
        <v>4034</v>
      </c>
    </row>
    <row r="1332" spans="1:4" x14ac:dyDescent="0.3">
      <c r="A1332" t="s">
        <v>324</v>
      </c>
      <c r="B1332" t="s">
        <v>2896</v>
      </c>
      <c r="C1332" t="s">
        <v>2362</v>
      </c>
      <c r="D1332" t="s">
        <v>4035</v>
      </c>
    </row>
    <row r="1333" spans="1:4" x14ac:dyDescent="0.3">
      <c r="A1333" t="s">
        <v>60</v>
      </c>
      <c r="B1333" t="s">
        <v>2989</v>
      </c>
      <c r="C1333" t="s">
        <v>643</v>
      </c>
      <c r="D1333" t="s">
        <v>4036</v>
      </c>
    </row>
    <row r="1334" spans="1:4" x14ac:dyDescent="0.3">
      <c r="A1334" t="s">
        <v>321</v>
      </c>
      <c r="B1334" t="s">
        <v>2591</v>
      </c>
      <c r="C1334" t="s">
        <v>1701</v>
      </c>
      <c r="D1334" t="s">
        <v>4037</v>
      </c>
    </row>
    <row r="1335" spans="1:4" x14ac:dyDescent="0.3">
      <c r="A1335" t="s">
        <v>321</v>
      </c>
      <c r="B1335" t="s">
        <v>3344</v>
      </c>
      <c r="C1335" t="s">
        <v>1785</v>
      </c>
      <c r="D1335" t="s">
        <v>4038</v>
      </c>
    </row>
    <row r="1336" spans="1:4" x14ac:dyDescent="0.3">
      <c r="A1336" t="s">
        <v>317</v>
      </c>
      <c r="B1336" t="s">
        <v>2809</v>
      </c>
      <c r="C1336" t="s">
        <v>1526</v>
      </c>
      <c r="D1336" t="s">
        <v>4039</v>
      </c>
    </row>
    <row r="1337" spans="1:4" x14ac:dyDescent="0.3">
      <c r="A1337" t="s">
        <v>317</v>
      </c>
      <c r="B1337" t="s">
        <v>2888</v>
      </c>
      <c r="C1337" t="s">
        <v>1351</v>
      </c>
      <c r="D1337" t="s">
        <v>4040</v>
      </c>
    </row>
    <row r="1338" spans="1:4" x14ac:dyDescent="0.3">
      <c r="A1338" t="s">
        <v>317</v>
      </c>
      <c r="B1338" t="s">
        <v>2531</v>
      </c>
      <c r="C1338" t="s">
        <v>1191</v>
      </c>
      <c r="D1338" t="s">
        <v>4041</v>
      </c>
    </row>
    <row r="1339" spans="1:4" x14ac:dyDescent="0.3">
      <c r="A1339" t="s">
        <v>315</v>
      </c>
      <c r="B1339" t="s">
        <v>2645</v>
      </c>
      <c r="C1339" t="s">
        <v>1110</v>
      </c>
      <c r="D1339" t="s">
        <v>4042</v>
      </c>
    </row>
    <row r="1340" spans="1:4" x14ac:dyDescent="0.3">
      <c r="A1340" t="s">
        <v>317</v>
      </c>
      <c r="B1340" t="s">
        <v>2688</v>
      </c>
      <c r="C1340" t="s">
        <v>1569</v>
      </c>
      <c r="D1340" t="s">
        <v>4043</v>
      </c>
    </row>
    <row r="1341" spans="1:4" x14ac:dyDescent="0.3">
      <c r="A1341" t="s">
        <v>321</v>
      </c>
      <c r="B1341" t="s">
        <v>2697</v>
      </c>
      <c r="C1341" t="s">
        <v>1944</v>
      </c>
      <c r="D1341" t="s">
        <v>4044</v>
      </c>
    </row>
    <row r="1342" spans="1:4" x14ac:dyDescent="0.3">
      <c r="A1342" t="s">
        <v>317</v>
      </c>
      <c r="B1342" t="s">
        <v>2790</v>
      </c>
      <c r="C1342" t="s">
        <v>1542</v>
      </c>
      <c r="D1342" t="s">
        <v>4045</v>
      </c>
    </row>
    <row r="1343" spans="1:4" x14ac:dyDescent="0.3">
      <c r="A1343" t="s">
        <v>321</v>
      </c>
      <c r="B1343" t="s">
        <v>3099</v>
      </c>
      <c r="C1343" t="s">
        <v>1850</v>
      </c>
      <c r="D1343" t="s">
        <v>4046</v>
      </c>
    </row>
    <row r="1344" spans="1:4" x14ac:dyDescent="0.3">
      <c r="A1344" t="s">
        <v>317</v>
      </c>
      <c r="B1344" t="s">
        <v>2582</v>
      </c>
      <c r="C1344" t="s">
        <v>1438</v>
      </c>
      <c r="D1344" t="s">
        <v>4047</v>
      </c>
    </row>
    <row r="1345" spans="1:4" x14ac:dyDescent="0.3">
      <c r="A1345" t="s">
        <v>60</v>
      </c>
      <c r="B1345" t="s">
        <v>2705</v>
      </c>
      <c r="C1345" t="s">
        <v>993</v>
      </c>
      <c r="D1345" t="s">
        <v>4048</v>
      </c>
    </row>
    <row r="1346" spans="1:4" x14ac:dyDescent="0.3">
      <c r="A1346" t="s">
        <v>321</v>
      </c>
      <c r="B1346" t="s">
        <v>2661</v>
      </c>
      <c r="C1346" t="s">
        <v>1719</v>
      </c>
      <c r="D1346" t="s">
        <v>4049</v>
      </c>
    </row>
    <row r="1347" spans="1:4" x14ac:dyDescent="0.3">
      <c r="A1347" t="s">
        <v>60</v>
      </c>
      <c r="B1347" t="s">
        <v>2668</v>
      </c>
      <c r="C1347" t="s">
        <v>726</v>
      </c>
      <c r="D1347" t="s">
        <v>4050</v>
      </c>
    </row>
    <row r="1348" spans="1:4" x14ac:dyDescent="0.3">
      <c r="A1348" t="s">
        <v>60</v>
      </c>
      <c r="B1348" t="s">
        <v>3001</v>
      </c>
      <c r="C1348" t="s">
        <v>798</v>
      </c>
      <c r="D1348" t="s">
        <v>4051</v>
      </c>
    </row>
    <row r="1349" spans="1:4" x14ac:dyDescent="0.3">
      <c r="A1349" t="s">
        <v>60</v>
      </c>
      <c r="B1349" t="s">
        <v>2989</v>
      </c>
      <c r="C1349" t="s">
        <v>635</v>
      </c>
      <c r="D1349" t="s">
        <v>4052</v>
      </c>
    </row>
    <row r="1350" spans="1:4" x14ac:dyDescent="0.3">
      <c r="A1350" t="s">
        <v>310</v>
      </c>
      <c r="B1350" t="s">
        <v>2539</v>
      </c>
      <c r="C1350" t="s">
        <v>322</v>
      </c>
      <c r="D1350" t="s">
        <v>4053</v>
      </c>
    </row>
    <row r="1351" spans="1:4" x14ac:dyDescent="0.3">
      <c r="A1351" t="s">
        <v>317</v>
      </c>
      <c r="B1351" t="s">
        <v>2648</v>
      </c>
      <c r="C1351" t="s">
        <v>1668</v>
      </c>
      <c r="D1351" t="s">
        <v>4054</v>
      </c>
    </row>
    <row r="1352" spans="1:4" x14ac:dyDescent="0.3">
      <c r="A1352" t="s">
        <v>60</v>
      </c>
      <c r="B1352" t="s">
        <v>2729</v>
      </c>
      <c r="C1352" t="s">
        <v>706</v>
      </c>
      <c r="D1352" t="s">
        <v>4055</v>
      </c>
    </row>
    <row r="1353" spans="1:4" x14ac:dyDescent="0.3">
      <c r="A1353" t="s">
        <v>321</v>
      </c>
      <c r="B1353" t="s">
        <v>3011</v>
      </c>
      <c r="C1353" t="s">
        <v>1970</v>
      </c>
      <c r="D1353" t="s">
        <v>4056</v>
      </c>
    </row>
    <row r="1354" spans="1:4" x14ac:dyDescent="0.3">
      <c r="A1354" t="s">
        <v>321</v>
      </c>
      <c r="B1354" t="s">
        <v>2567</v>
      </c>
      <c r="C1354" t="s">
        <v>2262</v>
      </c>
      <c r="D1354" t="s">
        <v>4057</v>
      </c>
    </row>
    <row r="1355" spans="1:4" x14ac:dyDescent="0.3">
      <c r="A1355" t="s">
        <v>321</v>
      </c>
      <c r="B1355" t="s">
        <v>2615</v>
      </c>
      <c r="C1355" t="s">
        <v>2123</v>
      </c>
      <c r="D1355" t="s">
        <v>4058</v>
      </c>
    </row>
    <row r="1356" spans="1:4" x14ac:dyDescent="0.3">
      <c r="A1356" t="s">
        <v>60</v>
      </c>
      <c r="B1356" t="s">
        <v>2628</v>
      </c>
      <c r="C1356" t="s">
        <v>906</v>
      </c>
      <c r="D1356" t="s">
        <v>4059</v>
      </c>
    </row>
    <row r="1357" spans="1:4" x14ac:dyDescent="0.3">
      <c r="A1357" t="s">
        <v>60</v>
      </c>
      <c r="B1357" t="s">
        <v>2729</v>
      </c>
      <c r="C1357" t="s">
        <v>688</v>
      </c>
      <c r="D1357" t="s">
        <v>4060</v>
      </c>
    </row>
    <row r="1358" spans="1:4" x14ac:dyDescent="0.3">
      <c r="A1358" t="s">
        <v>317</v>
      </c>
      <c r="B1358" t="s">
        <v>2613</v>
      </c>
      <c r="C1358" t="s">
        <v>1389</v>
      </c>
      <c r="D1358" t="s">
        <v>4061</v>
      </c>
    </row>
    <row r="1359" spans="1:4" x14ac:dyDescent="0.3">
      <c r="A1359" t="s">
        <v>60</v>
      </c>
      <c r="B1359" t="s">
        <v>2707</v>
      </c>
      <c r="C1359" t="s">
        <v>824</v>
      </c>
      <c r="D1359" t="s">
        <v>4062</v>
      </c>
    </row>
    <row r="1360" spans="1:4" x14ac:dyDescent="0.3">
      <c r="A1360" t="s">
        <v>60</v>
      </c>
      <c r="B1360" t="s">
        <v>2547</v>
      </c>
      <c r="C1360" t="s">
        <v>958</v>
      </c>
      <c r="D1360" t="s">
        <v>4063</v>
      </c>
    </row>
    <row r="1361" spans="1:4" x14ac:dyDescent="0.3">
      <c r="A1361" t="s">
        <v>317</v>
      </c>
      <c r="B1361" t="s">
        <v>2737</v>
      </c>
      <c r="C1361" t="s">
        <v>1323</v>
      </c>
      <c r="D1361" t="s">
        <v>4064</v>
      </c>
    </row>
    <row r="1362" spans="1:4" x14ac:dyDescent="0.3">
      <c r="A1362" t="s">
        <v>60</v>
      </c>
      <c r="B1362" t="s">
        <v>3001</v>
      </c>
      <c r="C1362" t="s">
        <v>790</v>
      </c>
      <c r="D1362" t="s">
        <v>4065</v>
      </c>
    </row>
    <row r="1363" spans="1:4" x14ac:dyDescent="0.3">
      <c r="A1363" t="s">
        <v>321</v>
      </c>
      <c r="B1363" t="s">
        <v>2693</v>
      </c>
      <c r="C1363" t="s">
        <v>1793</v>
      </c>
      <c r="D1363" t="s">
        <v>4066</v>
      </c>
    </row>
    <row r="1364" spans="1:4" x14ac:dyDescent="0.3">
      <c r="A1364" t="s">
        <v>60</v>
      </c>
      <c r="B1364" t="s">
        <v>2630</v>
      </c>
      <c r="C1364" t="s">
        <v>766</v>
      </c>
      <c r="D1364" t="s">
        <v>4067</v>
      </c>
    </row>
    <row r="1365" spans="1:4" x14ac:dyDescent="0.3">
      <c r="A1365" t="s">
        <v>317</v>
      </c>
      <c r="B1365" t="s">
        <v>2657</v>
      </c>
      <c r="C1365" t="s">
        <v>1555</v>
      </c>
      <c r="D1365" t="s">
        <v>4068</v>
      </c>
    </row>
    <row r="1366" spans="1:4" x14ac:dyDescent="0.3">
      <c r="A1366" t="s">
        <v>60</v>
      </c>
      <c r="B1366" t="s">
        <v>2690</v>
      </c>
      <c r="C1366" t="s">
        <v>529</v>
      </c>
      <c r="D1366" t="s">
        <v>4069</v>
      </c>
    </row>
    <row r="1367" spans="1:4" x14ac:dyDescent="0.3">
      <c r="A1367" t="s">
        <v>60</v>
      </c>
      <c r="B1367" t="s">
        <v>2705</v>
      </c>
      <c r="C1367" t="s">
        <v>987</v>
      </c>
      <c r="D1367" t="s">
        <v>4070</v>
      </c>
    </row>
    <row r="1368" spans="1:4" x14ac:dyDescent="0.3">
      <c r="A1368" t="s">
        <v>317</v>
      </c>
      <c r="B1368" t="s">
        <v>2809</v>
      </c>
      <c r="C1368" t="s">
        <v>1524</v>
      </c>
      <c r="D1368" t="s">
        <v>4071</v>
      </c>
    </row>
    <row r="1369" spans="1:4" x14ac:dyDescent="0.3">
      <c r="A1369" t="s">
        <v>315</v>
      </c>
      <c r="B1369" t="s">
        <v>2645</v>
      </c>
      <c r="C1369" t="s">
        <v>1108</v>
      </c>
      <c r="D1369" t="s">
        <v>4072</v>
      </c>
    </row>
    <row r="1370" spans="1:4" x14ac:dyDescent="0.3">
      <c r="A1370" t="s">
        <v>324</v>
      </c>
      <c r="B1370" t="s">
        <v>3026</v>
      </c>
      <c r="C1370" t="s">
        <v>2404</v>
      </c>
      <c r="D1370" t="s">
        <v>4073</v>
      </c>
    </row>
    <row r="1371" spans="1:4" x14ac:dyDescent="0.3">
      <c r="A1371" t="s">
        <v>317</v>
      </c>
      <c r="B1371" t="s">
        <v>2746</v>
      </c>
      <c r="C1371" t="s">
        <v>1589</v>
      </c>
      <c r="D1371" t="s">
        <v>4074</v>
      </c>
    </row>
    <row r="1372" spans="1:4" x14ac:dyDescent="0.3">
      <c r="A1372" t="s">
        <v>321</v>
      </c>
      <c r="B1372" t="s">
        <v>2635</v>
      </c>
      <c r="C1372" t="s">
        <v>1898</v>
      </c>
      <c r="D1372" t="s">
        <v>4075</v>
      </c>
    </row>
    <row r="1373" spans="1:4" x14ac:dyDescent="0.3">
      <c r="A1373" t="s">
        <v>60</v>
      </c>
      <c r="B1373" t="s">
        <v>2690</v>
      </c>
      <c r="C1373" t="s">
        <v>503</v>
      </c>
      <c r="D1373" t="s">
        <v>4076</v>
      </c>
    </row>
    <row r="1374" spans="1:4" x14ac:dyDescent="0.3">
      <c r="A1374" t="s">
        <v>317</v>
      </c>
      <c r="B1374" t="s">
        <v>2537</v>
      </c>
      <c r="C1374" t="s">
        <v>1399</v>
      </c>
      <c r="D1374" t="s">
        <v>4077</v>
      </c>
    </row>
    <row r="1375" spans="1:4" x14ac:dyDescent="0.3">
      <c r="A1375" t="s">
        <v>317</v>
      </c>
      <c r="B1375" t="s">
        <v>2814</v>
      </c>
      <c r="C1375" t="s">
        <v>1226</v>
      </c>
      <c r="D1375" t="s">
        <v>4078</v>
      </c>
    </row>
    <row r="1376" spans="1:4" x14ac:dyDescent="0.3">
      <c r="A1376" t="s">
        <v>321</v>
      </c>
      <c r="B1376" t="s">
        <v>2809</v>
      </c>
      <c r="C1376" t="s">
        <v>2143</v>
      </c>
      <c r="D1376" t="s">
        <v>4079</v>
      </c>
    </row>
    <row r="1377" spans="1:4" x14ac:dyDescent="0.3">
      <c r="A1377" t="s">
        <v>317</v>
      </c>
      <c r="B1377" t="s">
        <v>2559</v>
      </c>
      <c r="C1377" t="s">
        <v>1579</v>
      </c>
      <c r="D1377" t="s">
        <v>4080</v>
      </c>
    </row>
    <row r="1378" spans="1:4" x14ac:dyDescent="0.3">
      <c r="A1378" t="s">
        <v>317</v>
      </c>
      <c r="B1378" t="s">
        <v>2549</v>
      </c>
      <c r="C1378" t="s">
        <v>1315</v>
      </c>
      <c r="D1378" t="s">
        <v>4081</v>
      </c>
    </row>
    <row r="1379" spans="1:4" x14ac:dyDescent="0.3">
      <c r="A1379" t="s">
        <v>317</v>
      </c>
      <c r="B1379" t="s">
        <v>2859</v>
      </c>
      <c r="C1379" t="s">
        <v>1642</v>
      </c>
      <c r="D1379" t="s">
        <v>4082</v>
      </c>
    </row>
    <row r="1380" spans="1:4" x14ac:dyDescent="0.3">
      <c r="A1380" t="s">
        <v>60</v>
      </c>
      <c r="B1380" t="s">
        <v>2729</v>
      </c>
      <c r="C1380" t="s">
        <v>690</v>
      </c>
      <c r="D1380" t="s">
        <v>4083</v>
      </c>
    </row>
    <row r="1381" spans="1:4" x14ac:dyDescent="0.3">
      <c r="A1381" t="s">
        <v>324</v>
      </c>
      <c r="B1381" t="s">
        <v>2535</v>
      </c>
      <c r="C1381" t="s">
        <v>2419</v>
      </c>
      <c r="D1381" t="s">
        <v>4084</v>
      </c>
    </row>
    <row r="1382" spans="1:4" x14ac:dyDescent="0.3">
      <c r="A1382" t="s">
        <v>321</v>
      </c>
      <c r="B1382" t="s">
        <v>2661</v>
      </c>
      <c r="C1382" t="s">
        <v>1723</v>
      </c>
      <c r="D1382" t="s">
        <v>4085</v>
      </c>
    </row>
    <row r="1383" spans="1:4" x14ac:dyDescent="0.3">
      <c r="A1383" t="s">
        <v>317</v>
      </c>
      <c r="B1383" t="s">
        <v>2717</v>
      </c>
      <c r="C1383" t="s">
        <v>1631</v>
      </c>
      <c r="D1383" t="s">
        <v>4086</v>
      </c>
    </row>
    <row r="1384" spans="1:4" x14ac:dyDescent="0.3">
      <c r="A1384" t="s">
        <v>321</v>
      </c>
      <c r="B1384" t="s">
        <v>2933</v>
      </c>
      <c r="C1384" t="s">
        <v>1761</v>
      </c>
      <c r="D1384" t="s">
        <v>4087</v>
      </c>
    </row>
    <row r="1385" spans="1:4" x14ac:dyDescent="0.3">
      <c r="A1385" t="s">
        <v>321</v>
      </c>
      <c r="B1385" t="s">
        <v>3776</v>
      </c>
      <c r="C1385" t="s">
        <v>2219</v>
      </c>
      <c r="D1385" t="s">
        <v>4088</v>
      </c>
    </row>
    <row r="1386" spans="1:4" x14ac:dyDescent="0.3">
      <c r="A1386" t="s">
        <v>315</v>
      </c>
      <c r="B1386" t="s">
        <v>2561</v>
      </c>
      <c r="C1386" t="s">
        <v>1077</v>
      </c>
      <c r="D1386" t="s">
        <v>4089</v>
      </c>
    </row>
    <row r="1387" spans="1:4" x14ac:dyDescent="0.3">
      <c r="A1387" t="s">
        <v>324</v>
      </c>
      <c r="B1387" t="s">
        <v>2896</v>
      </c>
      <c r="C1387" t="s">
        <v>2370</v>
      </c>
      <c r="D1387" t="s">
        <v>4090</v>
      </c>
    </row>
    <row r="1388" spans="1:4" x14ac:dyDescent="0.3">
      <c r="A1388" t="s">
        <v>317</v>
      </c>
      <c r="B1388" t="s">
        <v>2531</v>
      </c>
      <c r="C1388" t="s">
        <v>1194</v>
      </c>
      <c r="D1388" t="s">
        <v>4091</v>
      </c>
    </row>
    <row r="1389" spans="1:4" x14ac:dyDescent="0.3">
      <c r="A1389" t="s">
        <v>317</v>
      </c>
      <c r="B1389" t="s">
        <v>2900</v>
      </c>
      <c r="C1389" t="s">
        <v>1478</v>
      </c>
      <c r="D1389" t="s">
        <v>4092</v>
      </c>
    </row>
    <row r="1390" spans="1:4" x14ac:dyDescent="0.3">
      <c r="A1390" t="s">
        <v>321</v>
      </c>
      <c r="B1390" t="s">
        <v>2567</v>
      </c>
      <c r="C1390" t="s">
        <v>2268</v>
      </c>
      <c r="D1390" t="s">
        <v>4093</v>
      </c>
    </row>
    <row r="1391" spans="1:4" x14ac:dyDescent="0.3">
      <c r="A1391" t="s">
        <v>321</v>
      </c>
      <c r="B1391" t="s">
        <v>2946</v>
      </c>
      <c r="C1391" t="s">
        <v>2072</v>
      </c>
      <c r="D1391" t="s">
        <v>4094</v>
      </c>
    </row>
    <row r="1392" spans="1:4" x14ac:dyDescent="0.3">
      <c r="A1392" t="s">
        <v>315</v>
      </c>
      <c r="B1392" t="s">
        <v>2862</v>
      </c>
      <c r="C1392" t="s">
        <v>1117</v>
      </c>
      <c r="D1392" t="s">
        <v>4095</v>
      </c>
    </row>
    <row r="1393" spans="1:4" x14ac:dyDescent="0.3">
      <c r="A1393" t="s">
        <v>317</v>
      </c>
      <c r="B1393" t="s">
        <v>2688</v>
      </c>
      <c r="C1393" t="s">
        <v>1572</v>
      </c>
      <c r="D1393" t="s">
        <v>4096</v>
      </c>
    </row>
    <row r="1394" spans="1:4" x14ac:dyDescent="0.3">
      <c r="A1394" t="s">
        <v>317</v>
      </c>
      <c r="B1394" t="s">
        <v>2654</v>
      </c>
      <c r="C1394" t="s">
        <v>1606</v>
      </c>
      <c r="D1394" t="s">
        <v>4097</v>
      </c>
    </row>
    <row r="1395" spans="1:4" x14ac:dyDescent="0.3">
      <c r="A1395" t="s">
        <v>60</v>
      </c>
      <c r="B1395" t="s">
        <v>2571</v>
      </c>
      <c r="C1395" t="s">
        <v>810</v>
      </c>
      <c r="D1395" t="s">
        <v>4098</v>
      </c>
    </row>
    <row r="1396" spans="1:4" x14ac:dyDescent="0.3">
      <c r="A1396" t="s">
        <v>317</v>
      </c>
      <c r="B1396" t="s">
        <v>2657</v>
      </c>
      <c r="C1396" t="s">
        <v>1556</v>
      </c>
      <c r="D1396" t="s">
        <v>4099</v>
      </c>
    </row>
    <row r="1397" spans="1:4" x14ac:dyDescent="0.3">
      <c r="A1397" t="s">
        <v>317</v>
      </c>
      <c r="B1397" t="s">
        <v>2633</v>
      </c>
      <c r="C1397" t="s">
        <v>1689</v>
      </c>
      <c r="D1397" t="s">
        <v>4100</v>
      </c>
    </row>
    <row r="1398" spans="1:4" x14ac:dyDescent="0.3">
      <c r="A1398" t="s">
        <v>315</v>
      </c>
      <c r="B1398" t="s">
        <v>2555</v>
      </c>
      <c r="C1398" t="s">
        <v>1063</v>
      </c>
      <c r="D1398" t="s">
        <v>4101</v>
      </c>
    </row>
    <row r="1399" spans="1:4" x14ac:dyDescent="0.3">
      <c r="A1399" t="s">
        <v>321</v>
      </c>
      <c r="B1399" t="s">
        <v>2833</v>
      </c>
      <c r="C1399" t="s">
        <v>1820</v>
      </c>
      <c r="D1399" t="s">
        <v>4102</v>
      </c>
    </row>
    <row r="1400" spans="1:4" x14ac:dyDescent="0.3">
      <c r="A1400" t="s">
        <v>321</v>
      </c>
      <c r="B1400" t="s">
        <v>2591</v>
      </c>
      <c r="C1400" t="s">
        <v>1704</v>
      </c>
      <c r="D1400" t="s">
        <v>4103</v>
      </c>
    </row>
    <row r="1401" spans="1:4" x14ac:dyDescent="0.3">
      <c r="A1401" t="s">
        <v>60</v>
      </c>
      <c r="B1401" t="s">
        <v>2833</v>
      </c>
      <c r="C1401" t="s">
        <v>632</v>
      </c>
      <c r="D1401" t="s">
        <v>4104</v>
      </c>
    </row>
    <row r="1402" spans="1:4" x14ac:dyDescent="0.3">
      <c r="A1402" t="s">
        <v>317</v>
      </c>
      <c r="B1402" t="s">
        <v>2870</v>
      </c>
      <c r="C1402" t="s">
        <v>1508</v>
      </c>
      <c r="D1402" t="s">
        <v>4105</v>
      </c>
    </row>
    <row r="1403" spans="1:4" x14ac:dyDescent="0.3">
      <c r="A1403" t="s">
        <v>60</v>
      </c>
      <c r="B1403" t="s">
        <v>2690</v>
      </c>
      <c r="C1403" t="s">
        <v>490</v>
      </c>
      <c r="D1403" t="s">
        <v>4106</v>
      </c>
    </row>
    <row r="1404" spans="1:4" x14ac:dyDescent="0.3">
      <c r="A1404" t="s">
        <v>324</v>
      </c>
      <c r="B1404" t="s">
        <v>2792</v>
      </c>
      <c r="C1404" t="s">
        <v>2337</v>
      </c>
      <c r="D1404" t="s">
        <v>4107</v>
      </c>
    </row>
    <row r="1405" spans="1:4" x14ac:dyDescent="0.3">
      <c r="A1405" t="s">
        <v>321</v>
      </c>
      <c r="B1405" t="s">
        <v>3131</v>
      </c>
      <c r="C1405" t="s">
        <v>2199</v>
      </c>
      <c r="D1405" t="s">
        <v>4108</v>
      </c>
    </row>
    <row r="1406" spans="1:4" x14ac:dyDescent="0.3">
      <c r="A1406" t="s">
        <v>317</v>
      </c>
      <c r="B1406" t="s">
        <v>2737</v>
      </c>
      <c r="C1406" t="s">
        <v>1333</v>
      </c>
      <c r="D1406" t="s">
        <v>4109</v>
      </c>
    </row>
    <row r="1407" spans="1:4" x14ac:dyDescent="0.3">
      <c r="A1407" t="s">
        <v>317</v>
      </c>
      <c r="B1407" t="s">
        <v>2619</v>
      </c>
      <c r="C1407" t="s">
        <v>1369</v>
      </c>
      <c r="D1407" t="s">
        <v>4110</v>
      </c>
    </row>
    <row r="1408" spans="1:4" x14ac:dyDescent="0.3">
      <c r="A1408" t="s">
        <v>315</v>
      </c>
      <c r="B1408" t="s">
        <v>2659</v>
      </c>
      <c r="C1408" t="s">
        <v>1137</v>
      </c>
      <c r="D1408" t="s">
        <v>4111</v>
      </c>
    </row>
    <row r="1409" spans="1:4" x14ac:dyDescent="0.3">
      <c r="A1409" t="s">
        <v>321</v>
      </c>
      <c r="B1409" t="s">
        <v>2615</v>
      </c>
      <c r="C1409" t="s">
        <v>2122</v>
      </c>
      <c r="D1409" t="s">
        <v>4112</v>
      </c>
    </row>
    <row r="1410" spans="1:4" x14ac:dyDescent="0.3">
      <c r="A1410" t="s">
        <v>321</v>
      </c>
      <c r="B1410" t="s">
        <v>2635</v>
      </c>
      <c r="C1410" t="s">
        <v>1909</v>
      </c>
      <c r="D1410" t="s">
        <v>4113</v>
      </c>
    </row>
    <row r="1411" spans="1:4" x14ac:dyDescent="0.3">
      <c r="A1411" t="s">
        <v>317</v>
      </c>
      <c r="B1411" t="s">
        <v>2870</v>
      </c>
      <c r="C1411" t="s">
        <v>1504</v>
      </c>
      <c r="D1411" t="s">
        <v>4114</v>
      </c>
    </row>
    <row r="1412" spans="1:4" x14ac:dyDescent="0.3">
      <c r="A1412" t="s">
        <v>321</v>
      </c>
      <c r="B1412" t="s">
        <v>2641</v>
      </c>
      <c r="C1412" t="s">
        <v>2178</v>
      </c>
      <c r="D1412" t="s">
        <v>4115</v>
      </c>
    </row>
    <row r="1413" spans="1:4" x14ac:dyDescent="0.3">
      <c r="A1413" t="s">
        <v>317</v>
      </c>
      <c r="B1413" t="s">
        <v>2737</v>
      </c>
      <c r="C1413" t="s">
        <v>1336</v>
      </c>
      <c r="D1413" t="s">
        <v>4116</v>
      </c>
    </row>
    <row r="1414" spans="1:4" x14ac:dyDescent="0.3">
      <c r="A1414" t="s">
        <v>60</v>
      </c>
      <c r="B1414" t="s">
        <v>2682</v>
      </c>
      <c r="C1414" t="s">
        <v>884</v>
      </c>
      <c r="D1414" t="s">
        <v>4117</v>
      </c>
    </row>
    <row r="1415" spans="1:4" x14ac:dyDescent="0.3">
      <c r="A1415" t="s">
        <v>317</v>
      </c>
      <c r="B1415" t="s">
        <v>2582</v>
      </c>
      <c r="C1415" t="s">
        <v>1430</v>
      </c>
      <c r="D1415" t="s">
        <v>4118</v>
      </c>
    </row>
    <row r="1416" spans="1:4" x14ac:dyDescent="0.3">
      <c r="A1416" t="s">
        <v>321</v>
      </c>
      <c r="B1416" t="s">
        <v>2565</v>
      </c>
      <c r="C1416" t="s">
        <v>2087</v>
      </c>
      <c r="D1416" t="s">
        <v>4119</v>
      </c>
    </row>
    <row r="1417" spans="1:4" x14ac:dyDescent="0.3">
      <c r="A1417" t="s">
        <v>321</v>
      </c>
      <c r="B1417" t="s">
        <v>2883</v>
      </c>
      <c r="C1417" t="s">
        <v>2062</v>
      </c>
      <c r="D1417" t="s">
        <v>4120</v>
      </c>
    </row>
    <row r="1418" spans="1:4" x14ac:dyDescent="0.3">
      <c r="A1418" t="s">
        <v>315</v>
      </c>
      <c r="B1418" t="s">
        <v>2786</v>
      </c>
      <c r="C1418" t="s">
        <v>1098</v>
      </c>
      <c r="D1418" t="s">
        <v>4121</v>
      </c>
    </row>
    <row r="1419" spans="1:4" x14ac:dyDescent="0.3">
      <c r="A1419" t="s">
        <v>60</v>
      </c>
      <c r="B1419" t="s">
        <v>2547</v>
      </c>
      <c r="C1419" t="s">
        <v>960</v>
      </c>
      <c r="D1419" t="s">
        <v>4122</v>
      </c>
    </row>
    <row r="1420" spans="1:4" x14ac:dyDescent="0.3">
      <c r="A1420" t="s">
        <v>321</v>
      </c>
      <c r="B1420" t="s">
        <v>3328</v>
      </c>
      <c r="C1420" t="s">
        <v>2137</v>
      </c>
      <c r="D1420" t="s">
        <v>4123</v>
      </c>
    </row>
    <row r="1421" spans="1:4" x14ac:dyDescent="0.3">
      <c r="A1421" t="s">
        <v>60</v>
      </c>
      <c r="B1421" t="s">
        <v>2559</v>
      </c>
      <c r="C1421" t="s">
        <v>938</v>
      </c>
      <c r="D1421" t="s">
        <v>4124</v>
      </c>
    </row>
    <row r="1422" spans="1:4" x14ac:dyDescent="0.3">
      <c r="A1422" t="s">
        <v>60</v>
      </c>
      <c r="B1422" t="s">
        <v>2587</v>
      </c>
      <c r="C1422" t="s">
        <v>438</v>
      </c>
      <c r="D1422" t="s">
        <v>4125</v>
      </c>
    </row>
    <row r="1423" spans="1:4" x14ac:dyDescent="0.3">
      <c r="A1423" t="s">
        <v>315</v>
      </c>
      <c r="B1423" t="s">
        <v>2663</v>
      </c>
      <c r="C1423" t="s">
        <v>1164</v>
      </c>
      <c r="D1423" t="s">
        <v>4126</v>
      </c>
    </row>
    <row r="1424" spans="1:4" x14ac:dyDescent="0.3">
      <c r="A1424" t="s">
        <v>315</v>
      </c>
      <c r="B1424" t="s">
        <v>3630</v>
      </c>
      <c r="C1424" t="s">
        <v>1150</v>
      </c>
      <c r="D1424" t="s">
        <v>4127</v>
      </c>
    </row>
    <row r="1425" spans="1:4" x14ac:dyDescent="0.3">
      <c r="A1425" t="s">
        <v>317</v>
      </c>
      <c r="B1425" t="s">
        <v>2737</v>
      </c>
      <c r="C1425" t="s">
        <v>1334</v>
      </c>
      <c r="D1425" t="s">
        <v>4128</v>
      </c>
    </row>
    <row r="1426" spans="1:4" x14ac:dyDescent="0.3">
      <c r="A1426" t="s">
        <v>60</v>
      </c>
      <c r="B1426" t="s">
        <v>2690</v>
      </c>
      <c r="C1426" t="s">
        <v>507</v>
      </c>
      <c r="D1426" t="s">
        <v>4129</v>
      </c>
    </row>
    <row r="1427" spans="1:4" x14ac:dyDescent="0.3">
      <c r="A1427" t="s">
        <v>321</v>
      </c>
      <c r="B1427" t="s">
        <v>3131</v>
      </c>
      <c r="C1427" t="s">
        <v>2202</v>
      </c>
      <c r="D1427" t="s">
        <v>4130</v>
      </c>
    </row>
    <row r="1428" spans="1:4" x14ac:dyDescent="0.3">
      <c r="A1428" t="s">
        <v>317</v>
      </c>
      <c r="B1428" t="s">
        <v>2746</v>
      </c>
      <c r="C1428" t="s">
        <v>1585</v>
      </c>
      <c r="D1428" t="s">
        <v>4131</v>
      </c>
    </row>
    <row r="1429" spans="1:4" x14ac:dyDescent="0.3">
      <c r="A1429" t="s">
        <v>317</v>
      </c>
      <c r="B1429" t="s">
        <v>3579</v>
      </c>
      <c r="C1429" t="s">
        <v>1208</v>
      </c>
      <c r="D1429" t="s">
        <v>4132</v>
      </c>
    </row>
    <row r="1430" spans="1:4" x14ac:dyDescent="0.3">
      <c r="A1430" t="s">
        <v>60</v>
      </c>
      <c r="B1430" t="s">
        <v>2628</v>
      </c>
      <c r="C1430" t="s">
        <v>918</v>
      </c>
      <c r="D1430" t="s">
        <v>4133</v>
      </c>
    </row>
    <row r="1431" spans="1:4" x14ac:dyDescent="0.3">
      <c r="A1431" t="s">
        <v>324</v>
      </c>
      <c r="B1431" t="s">
        <v>3583</v>
      </c>
      <c r="C1431" t="s">
        <v>2396</v>
      </c>
      <c r="D1431" t="s">
        <v>4134</v>
      </c>
    </row>
    <row r="1432" spans="1:4" x14ac:dyDescent="0.3">
      <c r="A1432" t="s">
        <v>60</v>
      </c>
      <c r="B1432" t="s">
        <v>2587</v>
      </c>
      <c r="C1432" t="s">
        <v>454</v>
      </c>
      <c r="D1432" t="s">
        <v>4135</v>
      </c>
    </row>
    <row r="1433" spans="1:4" x14ac:dyDescent="0.3">
      <c r="A1433" t="s">
        <v>60</v>
      </c>
      <c r="B1433" t="s">
        <v>2571</v>
      </c>
      <c r="C1433" t="s">
        <v>805</v>
      </c>
      <c r="D1433" t="s">
        <v>4136</v>
      </c>
    </row>
    <row r="1434" spans="1:4" x14ac:dyDescent="0.3">
      <c r="A1434" t="s">
        <v>317</v>
      </c>
      <c r="B1434" t="s">
        <v>2767</v>
      </c>
      <c r="C1434" t="s">
        <v>1416</v>
      </c>
      <c r="D1434" t="s">
        <v>4137</v>
      </c>
    </row>
    <row r="1435" spans="1:4" x14ac:dyDescent="0.3">
      <c r="A1435" t="s">
        <v>317</v>
      </c>
      <c r="B1435" t="s">
        <v>2559</v>
      </c>
      <c r="C1435" t="s">
        <v>1577</v>
      </c>
      <c r="D1435" t="s">
        <v>4138</v>
      </c>
    </row>
    <row r="1436" spans="1:4" x14ac:dyDescent="0.3">
      <c r="A1436" t="s">
        <v>321</v>
      </c>
      <c r="B1436" t="s">
        <v>2652</v>
      </c>
      <c r="C1436" t="s">
        <v>2293</v>
      </c>
      <c r="D1436" t="s">
        <v>4139</v>
      </c>
    </row>
    <row r="1437" spans="1:4" x14ac:dyDescent="0.3">
      <c r="A1437" t="s">
        <v>317</v>
      </c>
      <c r="B1437" t="s">
        <v>2737</v>
      </c>
      <c r="C1437" t="s">
        <v>1325</v>
      </c>
      <c r="D1437" t="s">
        <v>4140</v>
      </c>
    </row>
    <row r="1438" spans="1:4" x14ac:dyDescent="0.3">
      <c r="A1438" t="s">
        <v>321</v>
      </c>
      <c r="B1438" t="s">
        <v>2933</v>
      </c>
      <c r="C1438" t="s">
        <v>1770</v>
      </c>
      <c r="D1438" t="s">
        <v>4141</v>
      </c>
    </row>
    <row r="1439" spans="1:4" x14ac:dyDescent="0.3">
      <c r="A1439" t="s">
        <v>60</v>
      </c>
      <c r="B1439" t="s">
        <v>2690</v>
      </c>
      <c r="C1439" t="s">
        <v>543</v>
      </c>
      <c r="D1439" t="s">
        <v>4142</v>
      </c>
    </row>
    <row r="1440" spans="1:4" x14ac:dyDescent="0.3">
      <c r="A1440" t="s">
        <v>321</v>
      </c>
      <c r="B1440" t="s">
        <v>3214</v>
      </c>
      <c r="C1440" t="s">
        <v>2281</v>
      </c>
      <c r="D1440" t="s">
        <v>4143</v>
      </c>
    </row>
    <row r="1441" spans="1:4" x14ac:dyDescent="0.3">
      <c r="A1441" t="s">
        <v>60</v>
      </c>
      <c r="B1441" t="s">
        <v>2628</v>
      </c>
      <c r="C1441" t="s">
        <v>913</v>
      </c>
      <c r="D1441" t="s">
        <v>4144</v>
      </c>
    </row>
    <row r="1442" spans="1:4" x14ac:dyDescent="0.3">
      <c r="A1442" t="s">
        <v>315</v>
      </c>
      <c r="B1442" t="s">
        <v>2717</v>
      </c>
      <c r="C1442" t="s">
        <v>1169</v>
      </c>
      <c r="D1442" t="s">
        <v>4145</v>
      </c>
    </row>
    <row r="1443" spans="1:4" x14ac:dyDescent="0.3">
      <c r="A1443" t="s">
        <v>60</v>
      </c>
      <c r="B1443" t="s">
        <v>2622</v>
      </c>
      <c r="C1443" t="s">
        <v>1003</v>
      </c>
      <c r="D1443" t="s">
        <v>4146</v>
      </c>
    </row>
    <row r="1444" spans="1:4" x14ac:dyDescent="0.3">
      <c r="A1444" t="s">
        <v>321</v>
      </c>
      <c r="B1444" t="s">
        <v>3099</v>
      </c>
      <c r="C1444" t="s">
        <v>1845</v>
      </c>
      <c r="D1444" t="s">
        <v>4147</v>
      </c>
    </row>
    <row r="1445" spans="1:4" x14ac:dyDescent="0.3">
      <c r="A1445" t="s">
        <v>321</v>
      </c>
      <c r="B1445" t="s">
        <v>3051</v>
      </c>
      <c r="C1445" t="s">
        <v>1921</v>
      </c>
      <c r="D1445" t="s">
        <v>4148</v>
      </c>
    </row>
    <row r="1446" spans="1:4" x14ac:dyDescent="0.3">
      <c r="A1446" t="s">
        <v>60</v>
      </c>
      <c r="B1446" t="s">
        <v>2668</v>
      </c>
      <c r="C1446" t="s">
        <v>714</v>
      </c>
      <c r="D1446" t="s">
        <v>4149</v>
      </c>
    </row>
    <row r="1447" spans="1:4" x14ac:dyDescent="0.3">
      <c r="A1447" t="s">
        <v>317</v>
      </c>
      <c r="B1447" t="s">
        <v>2654</v>
      </c>
      <c r="C1447" t="s">
        <v>1613</v>
      </c>
      <c r="D1447" t="s">
        <v>4150</v>
      </c>
    </row>
    <row r="1448" spans="1:4" x14ac:dyDescent="0.3">
      <c r="A1448" t="s">
        <v>317</v>
      </c>
      <c r="B1448" t="s">
        <v>2790</v>
      </c>
      <c r="C1448" t="s">
        <v>1545</v>
      </c>
      <c r="D1448" t="s">
        <v>4151</v>
      </c>
    </row>
    <row r="1449" spans="1:4" x14ac:dyDescent="0.3">
      <c r="A1449" t="s">
        <v>60</v>
      </c>
      <c r="B1449" t="s">
        <v>2571</v>
      </c>
      <c r="C1449" t="s">
        <v>801</v>
      </c>
      <c r="D1449" t="s">
        <v>4152</v>
      </c>
    </row>
    <row r="1450" spans="1:4" x14ac:dyDescent="0.3">
      <c r="A1450" t="s">
        <v>317</v>
      </c>
      <c r="B1450" t="s">
        <v>2537</v>
      </c>
      <c r="C1450" t="s">
        <v>1408</v>
      </c>
      <c r="D1450" t="s">
        <v>4153</v>
      </c>
    </row>
    <row r="1451" spans="1:4" x14ac:dyDescent="0.3">
      <c r="A1451" t="s">
        <v>60</v>
      </c>
      <c r="B1451" t="s">
        <v>2622</v>
      </c>
      <c r="C1451" t="s">
        <v>1013</v>
      </c>
      <c r="D1451" t="s">
        <v>4154</v>
      </c>
    </row>
    <row r="1452" spans="1:4" x14ac:dyDescent="0.3">
      <c r="A1452" t="s">
        <v>321</v>
      </c>
      <c r="B1452" t="s">
        <v>2709</v>
      </c>
      <c r="C1452" t="s">
        <v>2255</v>
      </c>
      <c r="D1452" t="s">
        <v>4155</v>
      </c>
    </row>
    <row r="1453" spans="1:4" x14ac:dyDescent="0.3">
      <c r="A1453" t="s">
        <v>317</v>
      </c>
      <c r="B1453" t="s">
        <v>2582</v>
      </c>
      <c r="C1453" t="s">
        <v>1429</v>
      </c>
      <c r="D1453" t="s">
        <v>4156</v>
      </c>
    </row>
    <row r="1454" spans="1:4" x14ac:dyDescent="0.3">
      <c r="A1454" t="s">
        <v>60</v>
      </c>
      <c r="B1454" t="s">
        <v>2679</v>
      </c>
      <c r="C1454" t="s">
        <v>563</v>
      </c>
      <c r="D1454" t="s">
        <v>4157</v>
      </c>
    </row>
    <row r="1455" spans="1:4" x14ac:dyDescent="0.3">
      <c r="A1455" t="s">
        <v>321</v>
      </c>
      <c r="B1455" t="s">
        <v>3564</v>
      </c>
      <c r="C1455" t="s">
        <v>1977</v>
      </c>
      <c r="D1455" t="s">
        <v>4158</v>
      </c>
    </row>
    <row r="1456" spans="1:4" x14ac:dyDescent="0.3">
      <c r="A1456" t="s">
        <v>317</v>
      </c>
      <c r="B1456" t="s">
        <v>3316</v>
      </c>
      <c r="C1456" t="s">
        <v>1502</v>
      </c>
      <c r="D1456" t="s">
        <v>4159</v>
      </c>
    </row>
    <row r="1457" spans="1:4" x14ac:dyDescent="0.3">
      <c r="A1457" t="s">
        <v>317</v>
      </c>
      <c r="B1457" t="s">
        <v>2688</v>
      </c>
      <c r="C1457" t="s">
        <v>1568</v>
      </c>
      <c r="D1457" t="s">
        <v>4160</v>
      </c>
    </row>
    <row r="1458" spans="1:4" x14ac:dyDescent="0.3">
      <c r="A1458" t="s">
        <v>317</v>
      </c>
      <c r="B1458" t="s">
        <v>2859</v>
      </c>
      <c r="C1458" t="s">
        <v>1646</v>
      </c>
      <c r="D1458" t="s">
        <v>4161</v>
      </c>
    </row>
    <row r="1459" spans="1:4" x14ac:dyDescent="0.3">
      <c r="A1459" t="s">
        <v>321</v>
      </c>
      <c r="B1459" t="s">
        <v>2643</v>
      </c>
      <c r="C1459" t="s">
        <v>2223</v>
      </c>
      <c r="D1459" t="s">
        <v>4162</v>
      </c>
    </row>
    <row r="1460" spans="1:4" x14ac:dyDescent="0.3">
      <c r="A1460" t="s">
        <v>317</v>
      </c>
      <c r="B1460" t="s">
        <v>3030</v>
      </c>
      <c r="C1460" t="s">
        <v>1245</v>
      </c>
      <c r="D1460" t="s">
        <v>4163</v>
      </c>
    </row>
    <row r="1461" spans="1:4" x14ac:dyDescent="0.3">
      <c r="A1461" t="s">
        <v>321</v>
      </c>
      <c r="B1461" t="s">
        <v>3417</v>
      </c>
      <c r="C1461" t="s">
        <v>1919</v>
      </c>
      <c r="D1461" t="s">
        <v>4164</v>
      </c>
    </row>
    <row r="1462" spans="1:4" x14ac:dyDescent="0.3">
      <c r="A1462" t="s">
        <v>317</v>
      </c>
      <c r="B1462" t="s">
        <v>2814</v>
      </c>
      <c r="C1462" t="s">
        <v>1224</v>
      </c>
      <c r="D1462" t="s">
        <v>4165</v>
      </c>
    </row>
    <row r="1463" spans="1:4" x14ac:dyDescent="0.3">
      <c r="A1463" t="s">
        <v>60</v>
      </c>
      <c r="B1463" t="s">
        <v>2668</v>
      </c>
      <c r="C1463" t="s">
        <v>722</v>
      </c>
      <c r="D1463" t="s">
        <v>4166</v>
      </c>
    </row>
    <row r="1464" spans="1:4" x14ac:dyDescent="0.3">
      <c r="A1464" t="s">
        <v>321</v>
      </c>
      <c r="B1464" t="s">
        <v>2933</v>
      </c>
      <c r="C1464" t="s">
        <v>1764</v>
      </c>
      <c r="D1464" t="s">
        <v>4167</v>
      </c>
    </row>
    <row r="1465" spans="1:4" x14ac:dyDescent="0.3">
      <c r="A1465" t="s">
        <v>321</v>
      </c>
      <c r="B1465" t="s">
        <v>2652</v>
      </c>
      <c r="C1465" t="s">
        <v>2292</v>
      </c>
      <c r="D1465" t="s">
        <v>4168</v>
      </c>
    </row>
    <row r="1466" spans="1:4" x14ac:dyDescent="0.3">
      <c r="A1466" t="s">
        <v>317</v>
      </c>
      <c r="B1466" t="s">
        <v>2654</v>
      </c>
      <c r="C1466" t="s">
        <v>1602</v>
      </c>
      <c r="D1466" t="s">
        <v>4169</v>
      </c>
    </row>
    <row r="1467" spans="1:4" x14ac:dyDescent="0.3">
      <c r="A1467" t="s">
        <v>60</v>
      </c>
      <c r="B1467" t="s">
        <v>2650</v>
      </c>
      <c r="C1467" t="s">
        <v>862</v>
      </c>
      <c r="D1467" t="s">
        <v>4170</v>
      </c>
    </row>
    <row r="1468" spans="1:4" x14ac:dyDescent="0.3">
      <c r="A1468" t="s">
        <v>321</v>
      </c>
      <c r="B1468" t="s">
        <v>4171</v>
      </c>
      <c r="C1468" t="s">
        <v>2297</v>
      </c>
      <c r="D1468" t="s">
        <v>4172</v>
      </c>
    </row>
    <row r="1469" spans="1:4" x14ac:dyDescent="0.3">
      <c r="A1469" t="s">
        <v>317</v>
      </c>
      <c r="B1469" t="s">
        <v>2611</v>
      </c>
      <c r="C1469" t="s">
        <v>1268</v>
      </c>
      <c r="D1469" t="s">
        <v>4173</v>
      </c>
    </row>
    <row r="1470" spans="1:4" x14ac:dyDescent="0.3">
      <c r="A1470" t="s">
        <v>317</v>
      </c>
      <c r="B1470" t="s">
        <v>2611</v>
      </c>
      <c r="C1470" t="s">
        <v>1278</v>
      </c>
      <c r="D1470" t="s">
        <v>4174</v>
      </c>
    </row>
    <row r="1471" spans="1:4" x14ac:dyDescent="0.3">
      <c r="A1471" t="s">
        <v>317</v>
      </c>
      <c r="B1471" t="s">
        <v>2798</v>
      </c>
      <c r="C1471" t="s">
        <v>1213</v>
      </c>
      <c r="D1471" t="s">
        <v>4175</v>
      </c>
    </row>
    <row r="1472" spans="1:4" x14ac:dyDescent="0.3">
      <c r="A1472" t="s">
        <v>321</v>
      </c>
      <c r="B1472" t="s">
        <v>2643</v>
      </c>
      <c r="C1472" t="s">
        <v>2224</v>
      </c>
      <c r="D1472" t="s">
        <v>4176</v>
      </c>
    </row>
    <row r="1473" spans="1:4" x14ac:dyDescent="0.3">
      <c r="A1473" t="s">
        <v>60</v>
      </c>
      <c r="B1473" t="s">
        <v>3001</v>
      </c>
      <c r="C1473" t="s">
        <v>792</v>
      </c>
      <c r="D1473" t="s">
        <v>4177</v>
      </c>
    </row>
    <row r="1474" spans="1:4" x14ac:dyDescent="0.3">
      <c r="A1474" t="s">
        <v>321</v>
      </c>
      <c r="B1474" t="s">
        <v>2933</v>
      </c>
      <c r="C1474" t="s">
        <v>1772</v>
      </c>
      <c r="D1474" t="s">
        <v>4178</v>
      </c>
    </row>
    <row r="1475" spans="1:4" x14ac:dyDescent="0.3">
      <c r="A1475" t="s">
        <v>60</v>
      </c>
      <c r="B1475" t="s">
        <v>2705</v>
      </c>
      <c r="C1475" t="s">
        <v>986</v>
      </c>
      <c r="D1475" t="s">
        <v>4179</v>
      </c>
    </row>
    <row r="1476" spans="1:4" x14ac:dyDescent="0.3">
      <c r="A1476" t="s">
        <v>60</v>
      </c>
      <c r="B1476" t="s">
        <v>2628</v>
      </c>
      <c r="C1476" t="s">
        <v>922</v>
      </c>
      <c r="D1476" t="s">
        <v>4180</v>
      </c>
    </row>
    <row r="1477" spans="1:4" x14ac:dyDescent="0.3">
      <c r="A1477" t="s">
        <v>321</v>
      </c>
      <c r="B1477" t="s">
        <v>2997</v>
      </c>
      <c r="C1477" t="s">
        <v>2032</v>
      </c>
      <c r="D1477" t="s">
        <v>4181</v>
      </c>
    </row>
    <row r="1478" spans="1:4" x14ac:dyDescent="0.3">
      <c r="A1478" t="s">
        <v>321</v>
      </c>
      <c r="B1478" t="s">
        <v>2933</v>
      </c>
      <c r="C1478" t="s">
        <v>1762</v>
      </c>
      <c r="D1478" t="s">
        <v>4182</v>
      </c>
    </row>
    <row r="1479" spans="1:4" x14ac:dyDescent="0.3">
      <c r="A1479" t="s">
        <v>60</v>
      </c>
      <c r="B1479" t="s">
        <v>2650</v>
      </c>
      <c r="C1479" t="s">
        <v>868</v>
      </c>
      <c r="D1479" t="s">
        <v>4183</v>
      </c>
    </row>
    <row r="1480" spans="1:4" x14ac:dyDescent="0.3">
      <c r="A1480" t="s">
        <v>321</v>
      </c>
      <c r="B1480" t="s">
        <v>2700</v>
      </c>
      <c r="C1480" t="s">
        <v>2240</v>
      </c>
      <c r="D1480" t="s">
        <v>4184</v>
      </c>
    </row>
    <row r="1481" spans="1:4" x14ac:dyDescent="0.3">
      <c r="A1481" t="s">
        <v>321</v>
      </c>
      <c r="B1481" t="s">
        <v>2609</v>
      </c>
      <c r="C1481" t="s">
        <v>2254</v>
      </c>
      <c r="D1481" t="s">
        <v>4185</v>
      </c>
    </row>
    <row r="1482" spans="1:4" x14ac:dyDescent="0.3">
      <c r="A1482" t="s">
        <v>321</v>
      </c>
      <c r="B1482" t="s">
        <v>2771</v>
      </c>
      <c r="C1482" t="s">
        <v>2307</v>
      </c>
      <c r="D1482" t="s">
        <v>4186</v>
      </c>
    </row>
    <row r="1483" spans="1:4" x14ac:dyDescent="0.3">
      <c r="A1483" t="s">
        <v>317</v>
      </c>
      <c r="B1483" t="s">
        <v>2859</v>
      </c>
      <c r="C1483" t="s">
        <v>1644</v>
      </c>
      <c r="D1483" t="s">
        <v>4187</v>
      </c>
    </row>
    <row r="1484" spans="1:4" x14ac:dyDescent="0.3">
      <c r="A1484" t="s">
        <v>321</v>
      </c>
      <c r="B1484" t="s">
        <v>2709</v>
      </c>
      <c r="C1484" t="s">
        <v>2260</v>
      </c>
      <c r="D1484" t="s">
        <v>4188</v>
      </c>
    </row>
    <row r="1485" spans="1:4" x14ac:dyDescent="0.3">
      <c r="A1485" t="s">
        <v>315</v>
      </c>
      <c r="B1485" t="s">
        <v>2786</v>
      </c>
      <c r="C1485" t="s">
        <v>1099</v>
      </c>
      <c r="D1485" t="s">
        <v>4189</v>
      </c>
    </row>
    <row r="1486" spans="1:4" x14ac:dyDescent="0.3">
      <c r="A1486" t="s">
        <v>315</v>
      </c>
      <c r="B1486" t="s">
        <v>2645</v>
      </c>
      <c r="C1486" t="s">
        <v>1107</v>
      </c>
      <c r="D1486" t="s">
        <v>4190</v>
      </c>
    </row>
    <row r="1487" spans="1:4" x14ac:dyDescent="0.3">
      <c r="A1487" t="s">
        <v>60</v>
      </c>
      <c r="B1487" t="s">
        <v>2679</v>
      </c>
      <c r="C1487" t="s">
        <v>554</v>
      </c>
      <c r="D1487" t="s">
        <v>4191</v>
      </c>
    </row>
    <row r="1488" spans="1:4" x14ac:dyDescent="0.3">
      <c r="A1488" t="s">
        <v>321</v>
      </c>
      <c r="B1488" t="s">
        <v>2997</v>
      </c>
      <c r="C1488" t="s">
        <v>2039</v>
      </c>
      <c r="D1488" t="s">
        <v>4192</v>
      </c>
    </row>
    <row r="1489" spans="1:4" x14ac:dyDescent="0.3">
      <c r="A1489" t="s">
        <v>317</v>
      </c>
      <c r="B1489" t="s">
        <v>2657</v>
      </c>
      <c r="C1489" t="s">
        <v>1557</v>
      </c>
      <c r="D1489" t="s">
        <v>4193</v>
      </c>
    </row>
    <row r="1490" spans="1:4" x14ac:dyDescent="0.3">
      <c r="A1490" t="s">
        <v>317</v>
      </c>
      <c r="B1490" t="s">
        <v>2829</v>
      </c>
      <c r="C1490" t="s">
        <v>1349</v>
      </c>
      <c r="D1490" t="s">
        <v>4194</v>
      </c>
    </row>
    <row r="1491" spans="1:4" x14ac:dyDescent="0.3">
      <c r="A1491" t="s">
        <v>60</v>
      </c>
      <c r="B1491" t="s">
        <v>2559</v>
      </c>
      <c r="C1491" t="s">
        <v>935</v>
      </c>
      <c r="D1491" t="s">
        <v>4195</v>
      </c>
    </row>
    <row r="1492" spans="1:4" x14ac:dyDescent="0.3">
      <c r="A1492" t="s">
        <v>321</v>
      </c>
      <c r="B1492" t="s">
        <v>3591</v>
      </c>
      <c r="C1492" t="s">
        <v>2149</v>
      </c>
      <c r="D1492" t="s">
        <v>4196</v>
      </c>
    </row>
    <row r="1493" spans="1:4" x14ac:dyDescent="0.3">
      <c r="A1493" t="s">
        <v>321</v>
      </c>
      <c r="B1493" t="s">
        <v>2686</v>
      </c>
      <c r="C1493" t="s">
        <v>1834</v>
      </c>
      <c r="D1493" t="s">
        <v>4197</v>
      </c>
    </row>
    <row r="1494" spans="1:4" x14ac:dyDescent="0.3">
      <c r="A1494" t="s">
        <v>60</v>
      </c>
      <c r="B1494" t="s">
        <v>2571</v>
      </c>
      <c r="C1494" t="s">
        <v>809</v>
      </c>
      <c r="D1494" t="s">
        <v>4198</v>
      </c>
    </row>
    <row r="1495" spans="1:4" x14ac:dyDescent="0.3">
      <c r="A1495" t="s">
        <v>321</v>
      </c>
      <c r="B1495" t="s">
        <v>2933</v>
      </c>
      <c r="C1495" t="s">
        <v>1768</v>
      </c>
      <c r="D1495" t="s">
        <v>4199</v>
      </c>
    </row>
    <row r="1496" spans="1:4" x14ac:dyDescent="0.3">
      <c r="A1496" t="s">
        <v>60</v>
      </c>
      <c r="B1496" t="s">
        <v>2547</v>
      </c>
      <c r="C1496" t="s">
        <v>962</v>
      </c>
      <c r="D1496" t="s">
        <v>4200</v>
      </c>
    </row>
    <row r="1497" spans="1:4" x14ac:dyDescent="0.3">
      <c r="A1497" t="s">
        <v>321</v>
      </c>
      <c r="B1497" t="s">
        <v>3114</v>
      </c>
      <c r="C1497" t="s">
        <v>2151</v>
      </c>
      <c r="D1497" t="s">
        <v>4201</v>
      </c>
    </row>
    <row r="1498" spans="1:4" x14ac:dyDescent="0.3">
      <c r="A1498" t="s">
        <v>315</v>
      </c>
      <c r="B1498" t="s">
        <v>3125</v>
      </c>
      <c r="C1498" t="s">
        <v>1182</v>
      </c>
      <c r="D1498" t="s">
        <v>4202</v>
      </c>
    </row>
    <row r="1499" spans="1:4" x14ac:dyDescent="0.3">
      <c r="A1499" t="s">
        <v>317</v>
      </c>
      <c r="B1499" t="s">
        <v>2921</v>
      </c>
      <c r="C1499" t="s">
        <v>1292</v>
      </c>
      <c r="D1499" t="s">
        <v>4203</v>
      </c>
    </row>
    <row r="1500" spans="1:4" x14ac:dyDescent="0.3">
      <c r="A1500" t="s">
        <v>317</v>
      </c>
      <c r="B1500" t="s">
        <v>2531</v>
      </c>
      <c r="C1500" t="s">
        <v>1195</v>
      </c>
      <c r="D1500" t="s">
        <v>4204</v>
      </c>
    </row>
    <row r="1501" spans="1:4" x14ac:dyDescent="0.3">
      <c r="A1501" t="s">
        <v>321</v>
      </c>
      <c r="B1501" t="s">
        <v>2743</v>
      </c>
      <c r="C1501" t="s">
        <v>2165</v>
      </c>
      <c r="D1501" t="s">
        <v>4205</v>
      </c>
    </row>
    <row r="1502" spans="1:4" x14ac:dyDescent="0.3">
      <c r="A1502" t="s">
        <v>321</v>
      </c>
      <c r="B1502" t="s">
        <v>4206</v>
      </c>
      <c r="C1502" t="s">
        <v>2078</v>
      </c>
      <c r="D1502" t="s">
        <v>4207</v>
      </c>
    </row>
    <row r="1503" spans="1:4" x14ac:dyDescent="0.3">
      <c r="A1503" t="s">
        <v>321</v>
      </c>
      <c r="B1503" t="s">
        <v>2894</v>
      </c>
      <c r="C1503" t="s">
        <v>1859</v>
      </c>
      <c r="D1503" t="s">
        <v>4208</v>
      </c>
    </row>
    <row r="1504" spans="1:4" x14ac:dyDescent="0.3">
      <c r="A1504" t="s">
        <v>317</v>
      </c>
      <c r="B1504" t="s">
        <v>2900</v>
      </c>
      <c r="C1504" t="s">
        <v>1475</v>
      </c>
      <c r="D1504" t="s">
        <v>4209</v>
      </c>
    </row>
    <row r="1505" spans="1:4" x14ac:dyDescent="0.3">
      <c r="A1505" t="s">
        <v>60</v>
      </c>
      <c r="B1505" t="s">
        <v>2707</v>
      </c>
      <c r="C1505" t="s">
        <v>832</v>
      </c>
      <c r="D1505" t="s">
        <v>4210</v>
      </c>
    </row>
    <row r="1506" spans="1:4" x14ac:dyDescent="0.3">
      <c r="A1506" t="s">
        <v>317</v>
      </c>
      <c r="B1506" t="s">
        <v>2746</v>
      </c>
      <c r="C1506" t="s">
        <v>1595</v>
      </c>
      <c r="D1506" t="s">
        <v>4211</v>
      </c>
    </row>
    <row r="1507" spans="1:4" x14ac:dyDescent="0.3">
      <c r="A1507" t="s">
        <v>324</v>
      </c>
      <c r="B1507" t="s">
        <v>2711</v>
      </c>
      <c r="C1507" t="s">
        <v>2380</v>
      </c>
      <c r="D1507" t="s">
        <v>4212</v>
      </c>
    </row>
    <row r="1508" spans="1:4" x14ac:dyDescent="0.3">
      <c r="A1508" t="s">
        <v>317</v>
      </c>
      <c r="B1508" t="s">
        <v>2779</v>
      </c>
      <c r="C1508" t="s">
        <v>1252</v>
      </c>
      <c r="D1508" t="s">
        <v>4213</v>
      </c>
    </row>
    <row r="1509" spans="1:4" x14ac:dyDescent="0.3">
      <c r="A1509" t="s">
        <v>321</v>
      </c>
      <c r="B1509" t="s">
        <v>3250</v>
      </c>
      <c r="C1509" t="s">
        <v>2093</v>
      </c>
      <c r="D1509" t="s">
        <v>4214</v>
      </c>
    </row>
    <row r="1510" spans="1:4" x14ac:dyDescent="0.3">
      <c r="A1510" t="s">
        <v>60</v>
      </c>
      <c r="B1510" t="s">
        <v>2571</v>
      </c>
      <c r="C1510" t="s">
        <v>808</v>
      </c>
      <c r="D1510" t="s">
        <v>4215</v>
      </c>
    </row>
    <row r="1511" spans="1:4" x14ac:dyDescent="0.3">
      <c r="A1511" t="s">
        <v>317</v>
      </c>
      <c r="B1511" t="s">
        <v>2619</v>
      </c>
      <c r="C1511" t="s">
        <v>1373</v>
      </c>
      <c r="D1511" t="s">
        <v>4216</v>
      </c>
    </row>
    <row r="1512" spans="1:4" x14ac:dyDescent="0.3">
      <c r="A1512" t="s">
        <v>60</v>
      </c>
      <c r="B1512" t="s">
        <v>2545</v>
      </c>
      <c r="C1512" t="s">
        <v>845</v>
      </c>
      <c r="D1512" t="s">
        <v>4217</v>
      </c>
    </row>
    <row r="1513" spans="1:4" x14ac:dyDescent="0.3">
      <c r="A1513" t="s">
        <v>321</v>
      </c>
      <c r="B1513" t="s">
        <v>3281</v>
      </c>
      <c r="C1513" t="s">
        <v>2311</v>
      </c>
      <c r="D1513" t="s">
        <v>4218</v>
      </c>
    </row>
    <row r="1514" spans="1:4" x14ac:dyDescent="0.3">
      <c r="A1514" t="s">
        <v>315</v>
      </c>
      <c r="B1514" t="s">
        <v>2663</v>
      </c>
      <c r="C1514" t="s">
        <v>1154</v>
      </c>
      <c r="D1514" t="s">
        <v>4219</v>
      </c>
    </row>
    <row r="1515" spans="1:4" x14ac:dyDescent="0.3">
      <c r="A1515" t="s">
        <v>321</v>
      </c>
      <c r="B1515" t="s">
        <v>2578</v>
      </c>
      <c r="C1515" t="s">
        <v>2044</v>
      </c>
      <c r="D1515" t="s">
        <v>4220</v>
      </c>
    </row>
    <row r="1516" spans="1:4" x14ac:dyDescent="0.3">
      <c r="A1516" t="s">
        <v>317</v>
      </c>
      <c r="B1516" t="s">
        <v>2654</v>
      </c>
      <c r="C1516" t="s">
        <v>1607</v>
      </c>
      <c r="D1516" t="s">
        <v>4221</v>
      </c>
    </row>
    <row r="1517" spans="1:4" x14ac:dyDescent="0.3">
      <c r="A1517" t="s">
        <v>317</v>
      </c>
      <c r="B1517" t="s">
        <v>2829</v>
      </c>
      <c r="C1517" t="s">
        <v>1340</v>
      </c>
      <c r="D1517" t="s">
        <v>4222</v>
      </c>
    </row>
    <row r="1518" spans="1:4" x14ac:dyDescent="0.3">
      <c r="A1518" t="s">
        <v>317</v>
      </c>
      <c r="B1518" t="s">
        <v>2900</v>
      </c>
      <c r="C1518" t="s">
        <v>1483</v>
      </c>
      <c r="D1518" t="s">
        <v>4223</v>
      </c>
    </row>
    <row r="1519" spans="1:4" x14ac:dyDescent="0.3">
      <c r="A1519" t="s">
        <v>321</v>
      </c>
      <c r="B1519" t="s">
        <v>3011</v>
      </c>
      <c r="C1519" t="s">
        <v>1968</v>
      </c>
      <c r="D1519" t="s">
        <v>4224</v>
      </c>
    </row>
    <row r="1520" spans="1:4" x14ac:dyDescent="0.3">
      <c r="A1520" t="s">
        <v>321</v>
      </c>
      <c r="B1520" t="s">
        <v>3571</v>
      </c>
      <c r="C1520" t="s">
        <v>2127</v>
      </c>
      <c r="D1520" t="s">
        <v>4225</v>
      </c>
    </row>
    <row r="1521" spans="1:4" x14ac:dyDescent="0.3">
      <c r="A1521" t="s">
        <v>321</v>
      </c>
      <c r="B1521" t="s">
        <v>2635</v>
      </c>
      <c r="C1521" t="s">
        <v>1907</v>
      </c>
      <c r="D1521" t="s">
        <v>4226</v>
      </c>
    </row>
    <row r="1522" spans="1:4" x14ac:dyDescent="0.3">
      <c r="A1522" t="s">
        <v>321</v>
      </c>
      <c r="B1522" t="s">
        <v>2684</v>
      </c>
      <c r="C1522" t="s">
        <v>2020</v>
      </c>
      <c r="D1522" t="s">
        <v>4227</v>
      </c>
    </row>
    <row r="1523" spans="1:4" x14ac:dyDescent="0.3">
      <c r="A1523" t="s">
        <v>60</v>
      </c>
      <c r="B1523" t="s">
        <v>2559</v>
      </c>
      <c r="C1523" t="s">
        <v>940</v>
      </c>
      <c r="D1523" t="s">
        <v>4228</v>
      </c>
    </row>
    <row r="1524" spans="1:4" x14ac:dyDescent="0.3">
      <c r="A1524" t="s">
        <v>317</v>
      </c>
      <c r="B1524" t="s">
        <v>2746</v>
      </c>
      <c r="C1524" t="s">
        <v>1583</v>
      </c>
      <c r="D1524" t="s">
        <v>4229</v>
      </c>
    </row>
    <row r="1525" spans="1:4" x14ac:dyDescent="0.3">
      <c r="A1525" t="s">
        <v>60</v>
      </c>
      <c r="B1525" t="s">
        <v>2668</v>
      </c>
      <c r="C1525" t="s">
        <v>735</v>
      </c>
      <c r="D1525" t="s">
        <v>4230</v>
      </c>
    </row>
    <row r="1526" spans="1:4" x14ac:dyDescent="0.3">
      <c r="A1526" t="s">
        <v>315</v>
      </c>
      <c r="B1526" t="s">
        <v>2663</v>
      </c>
      <c r="C1526" t="s">
        <v>1161</v>
      </c>
      <c r="D1526" t="s">
        <v>4231</v>
      </c>
    </row>
    <row r="1527" spans="1:4" x14ac:dyDescent="0.3">
      <c r="A1527" t="s">
        <v>321</v>
      </c>
      <c r="B1527" t="s">
        <v>2823</v>
      </c>
      <c r="C1527" t="s">
        <v>2173</v>
      </c>
      <c r="D1527" t="s">
        <v>4232</v>
      </c>
    </row>
    <row r="1528" spans="1:4" x14ac:dyDescent="0.3">
      <c r="A1528" t="s">
        <v>60</v>
      </c>
      <c r="B1528" t="s">
        <v>2682</v>
      </c>
      <c r="C1528" t="s">
        <v>881</v>
      </c>
      <c r="D1528" t="s">
        <v>4233</v>
      </c>
    </row>
    <row r="1529" spans="1:4" x14ac:dyDescent="0.3">
      <c r="A1529" t="s">
        <v>60</v>
      </c>
      <c r="B1529" t="s">
        <v>2628</v>
      </c>
      <c r="C1529" t="s">
        <v>925</v>
      </c>
      <c r="D1529" t="s">
        <v>4234</v>
      </c>
    </row>
    <row r="1530" spans="1:4" x14ac:dyDescent="0.3">
      <c r="A1530" t="s">
        <v>317</v>
      </c>
      <c r="B1530" t="s">
        <v>2859</v>
      </c>
      <c r="C1530" t="s">
        <v>1649</v>
      </c>
      <c r="D1530" t="s">
        <v>4235</v>
      </c>
    </row>
    <row r="1531" spans="1:4" x14ac:dyDescent="0.3">
      <c r="A1531" t="s">
        <v>60</v>
      </c>
      <c r="B1531" t="s">
        <v>2989</v>
      </c>
      <c r="C1531" t="s">
        <v>653</v>
      </c>
      <c r="D1531" t="s">
        <v>4236</v>
      </c>
    </row>
    <row r="1532" spans="1:4" x14ac:dyDescent="0.3">
      <c r="A1532" t="s">
        <v>317</v>
      </c>
      <c r="B1532" t="s">
        <v>3030</v>
      </c>
      <c r="C1532" t="s">
        <v>1243</v>
      </c>
      <c r="D1532" t="s">
        <v>4237</v>
      </c>
    </row>
    <row r="1533" spans="1:4" x14ac:dyDescent="0.3">
      <c r="A1533" t="s">
        <v>60</v>
      </c>
      <c r="B1533" t="s">
        <v>2668</v>
      </c>
      <c r="C1533" t="s">
        <v>728</v>
      </c>
      <c r="D1533" t="s">
        <v>4238</v>
      </c>
    </row>
    <row r="1534" spans="1:4" x14ac:dyDescent="0.3">
      <c r="A1534" t="s">
        <v>310</v>
      </c>
      <c r="B1534" t="s">
        <v>2539</v>
      </c>
      <c r="C1534" t="s">
        <v>336</v>
      </c>
      <c r="D1534" t="s">
        <v>4239</v>
      </c>
    </row>
    <row r="1535" spans="1:4" x14ac:dyDescent="0.3">
      <c r="A1535" t="s">
        <v>324</v>
      </c>
      <c r="B1535" t="s">
        <v>2535</v>
      </c>
      <c r="C1535" t="s">
        <v>2424</v>
      </c>
      <c r="D1535" t="s">
        <v>4240</v>
      </c>
    </row>
    <row r="1536" spans="1:4" x14ac:dyDescent="0.3">
      <c r="A1536" t="s">
        <v>60</v>
      </c>
      <c r="B1536" t="s">
        <v>2630</v>
      </c>
      <c r="C1536" t="s">
        <v>760</v>
      </c>
      <c r="D1536" t="s">
        <v>4241</v>
      </c>
    </row>
    <row r="1537" spans="1:4" x14ac:dyDescent="0.3">
      <c r="A1537" t="s">
        <v>317</v>
      </c>
      <c r="B1537" t="s">
        <v>2859</v>
      </c>
      <c r="C1537" t="s">
        <v>1641</v>
      </c>
      <c r="D1537" t="s">
        <v>4242</v>
      </c>
    </row>
    <row r="1538" spans="1:4" x14ac:dyDescent="0.3">
      <c r="A1538" t="s">
        <v>317</v>
      </c>
      <c r="B1538" t="s">
        <v>2648</v>
      </c>
      <c r="C1538" t="s">
        <v>1659</v>
      </c>
      <c r="D1538" t="s">
        <v>4243</v>
      </c>
    </row>
    <row r="1539" spans="1:4" x14ac:dyDescent="0.3">
      <c r="A1539" t="s">
        <v>315</v>
      </c>
      <c r="B1539" t="s">
        <v>2663</v>
      </c>
      <c r="C1539" t="s">
        <v>1158</v>
      </c>
      <c r="D1539" t="s">
        <v>4244</v>
      </c>
    </row>
    <row r="1540" spans="1:4" x14ac:dyDescent="0.3">
      <c r="A1540" t="s">
        <v>60</v>
      </c>
      <c r="B1540" t="s">
        <v>2559</v>
      </c>
      <c r="C1540" t="s">
        <v>932</v>
      </c>
      <c r="D1540" t="s">
        <v>4245</v>
      </c>
    </row>
    <row r="1541" spans="1:4" x14ac:dyDescent="0.3">
      <c r="A1541" t="s">
        <v>321</v>
      </c>
      <c r="B1541" t="s">
        <v>2598</v>
      </c>
      <c r="C1541" t="s">
        <v>2208</v>
      </c>
      <c r="D1541" t="s">
        <v>4246</v>
      </c>
    </row>
    <row r="1542" spans="1:4" x14ac:dyDescent="0.3">
      <c r="A1542" t="s">
        <v>60</v>
      </c>
      <c r="B1542" t="s">
        <v>2547</v>
      </c>
      <c r="C1542" t="s">
        <v>973</v>
      </c>
      <c r="D1542" t="s">
        <v>4247</v>
      </c>
    </row>
    <row r="1543" spans="1:4" x14ac:dyDescent="0.3">
      <c r="A1543" t="s">
        <v>60</v>
      </c>
      <c r="B1543" t="s">
        <v>2833</v>
      </c>
      <c r="C1543" t="s">
        <v>625</v>
      </c>
      <c r="D1543" t="s">
        <v>4248</v>
      </c>
    </row>
    <row r="1544" spans="1:4" x14ac:dyDescent="0.3">
      <c r="A1544" t="s">
        <v>60</v>
      </c>
      <c r="B1544" t="s">
        <v>2690</v>
      </c>
      <c r="C1544" t="s">
        <v>533</v>
      </c>
      <c r="D1544" t="s">
        <v>4249</v>
      </c>
    </row>
    <row r="1545" spans="1:4" x14ac:dyDescent="0.3">
      <c r="A1545" t="s">
        <v>321</v>
      </c>
      <c r="B1545" t="s">
        <v>3099</v>
      </c>
      <c r="C1545" t="s">
        <v>1851</v>
      </c>
      <c r="D1545" t="s">
        <v>4250</v>
      </c>
    </row>
    <row r="1546" spans="1:4" x14ac:dyDescent="0.3">
      <c r="A1546" t="s">
        <v>317</v>
      </c>
      <c r="B1546" t="s">
        <v>2829</v>
      </c>
      <c r="C1546" t="s">
        <v>1346</v>
      </c>
      <c r="D1546" t="s">
        <v>4251</v>
      </c>
    </row>
    <row r="1547" spans="1:4" x14ac:dyDescent="0.3">
      <c r="A1547" t="s">
        <v>60</v>
      </c>
      <c r="B1547" t="s">
        <v>2571</v>
      </c>
      <c r="C1547" t="s">
        <v>807</v>
      </c>
      <c r="D1547" t="s">
        <v>4252</v>
      </c>
    </row>
    <row r="1548" spans="1:4" x14ac:dyDescent="0.3">
      <c r="A1548" t="s">
        <v>321</v>
      </c>
      <c r="B1548" t="s">
        <v>2781</v>
      </c>
      <c r="C1548" t="s">
        <v>1871</v>
      </c>
      <c r="D1548" t="s">
        <v>4253</v>
      </c>
    </row>
    <row r="1549" spans="1:4" x14ac:dyDescent="0.3">
      <c r="A1549" t="s">
        <v>317</v>
      </c>
      <c r="B1549" t="s">
        <v>2582</v>
      </c>
      <c r="C1549" t="s">
        <v>1434</v>
      </c>
      <c r="D1549" t="s">
        <v>4254</v>
      </c>
    </row>
    <row r="1550" spans="1:4" x14ac:dyDescent="0.3">
      <c r="A1550" t="s">
        <v>321</v>
      </c>
      <c r="B1550" t="s">
        <v>2580</v>
      </c>
      <c r="C1550" t="s">
        <v>1985</v>
      </c>
      <c r="D1550" t="s">
        <v>4255</v>
      </c>
    </row>
    <row r="1551" spans="1:4" x14ac:dyDescent="0.3">
      <c r="A1551" t="s">
        <v>321</v>
      </c>
      <c r="B1551" t="s">
        <v>2661</v>
      </c>
      <c r="C1551" t="s">
        <v>1722</v>
      </c>
      <c r="D1551" t="s">
        <v>4256</v>
      </c>
    </row>
    <row r="1552" spans="1:4" x14ac:dyDescent="0.3">
      <c r="A1552" t="s">
        <v>321</v>
      </c>
      <c r="B1552" t="s">
        <v>4257</v>
      </c>
      <c r="C1552" t="s">
        <v>1887</v>
      </c>
      <c r="D1552" t="s">
        <v>4258</v>
      </c>
    </row>
    <row r="1553" spans="1:4" x14ac:dyDescent="0.3">
      <c r="A1553" t="s">
        <v>321</v>
      </c>
      <c r="B1553" t="s">
        <v>3344</v>
      </c>
      <c r="C1553" t="s">
        <v>1776</v>
      </c>
      <c r="D1553" t="s">
        <v>4259</v>
      </c>
    </row>
    <row r="1554" spans="1:4" x14ac:dyDescent="0.3">
      <c r="A1554" t="s">
        <v>321</v>
      </c>
      <c r="B1554" t="s">
        <v>3131</v>
      </c>
      <c r="C1554" t="s">
        <v>2201</v>
      </c>
      <c r="D1554" t="s">
        <v>4260</v>
      </c>
    </row>
    <row r="1555" spans="1:4" x14ac:dyDescent="0.3">
      <c r="A1555" t="s">
        <v>60</v>
      </c>
      <c r="B1555" t="s">
        <v>2587</v>
      </c>
      <c r="C1555" t="s">
        <v>472</v>
      </c>
      <c r="D1555" t="s">
        <v>4261</v>
      </c>
    </row>
    <row r="1556" spans="1:4" x14ac:dyDescent="0.3">
      <c r="A1556" t="s">
        <v>60</v>
      </c>
      <c r="B1556" t="s">
        <v>2989</v>
      </c>
      <c r="C1556" t="s">
        <v>655</v>
      </c>
      <c r="D1556" t="s">
        <v>4262</v>
      </c>
    </row>
    <row r="1557" spans="1:4" x14ac:dyDescent="0.3">
      <c r="A1557" t="s">
        <v>60</v>
      </c>
      <c r="B1557" t="s">
        <v>2622</v>
      </c>
      <c r="C1557" t="s">
        <v>1020</v>
      </c>
      <c r="D1557" t="s">
        <v>4263</v>
      </c>
    </row>
    <row r="1558" spans="1:4" x14ac:dyDescent="0.3">
      <c r="A1558" t="s">
        <v>321</v>
      </c>
      <c r="B1558" t="s">
        <v>3344</v>
      </c>
      <c r="C1558" t="s">
        <v>1779</v>
      </c>
      <c r="D1558" t="s">
        <v>4264</v>
      </c>
    </row>
    <row r="1559" spans="1:4" x14ac:dyDescent="0.3">
      <c r="A1559" t="s">
        <v>317</v>
      </c>
      <c r="B1559" t="s">
        <v>2611</v>
      </c>
      <c r="C1559" t="s">
        <v>1281</v>
      </c>
      <c r="D1559" t="s">
        <v>4265</v>
      </c>
    </row>
    <row r="1560" spans="1:4" x14ac:dyDescent="0.3">
      <c r="A1560" t="s">
        <v>321</v>
      </c>
      <c r="B1560" t="s">
        <v>2697</v>
      </c>
      <c r="C1560" t="s">
        <v>1950</v>
      </c>
      <c r="D1560" t="s">
        <v>4266</v>
      </c>
    </row>
    <row r="1561" spans="1:4" x14ac:dyDescent="0.3">
      <c r="A1561" t="s">
        <v>317</v>
      </c>
      <c r="B1561" t="s">
        <v>2613</v>
      </c>
      <c r="C1561" t="s">
        <v>1388</v>
      </c>
      <c r="D1561" t="s">
        <v>4267</v>
      </c>
    </row>
    <row r="1562" spans="1:4" x14ac:dyDescent="0.3">
      <c r="A1562" t="s">
        <v>317</v>
      </c>
      <c r="B1562" t="s">
        <v>2900</v>
      </c>
      <c r="C1562" t="s">
        <v>1477</v>
      </c>
      <c r="D1562" t="s">
        <v>4268</v>
      </c>
    </row>
    <row r="1563" spans="1:4" x14ac:dyDescent="0.3">
      <c r="A1563" t="s">
        <v>321</v>
      </c>
      <c r="B1563" t="s">
        <v>2567</v>
      </c>
      <c r="C1563" t="s">
        <v>2265</v>
      </c>
      <c r="D1563" t="s">
        <v>4269</v>
      </c>
    </row>
    <row r="1564" spans="1:4" x14ac:dyDescent="0.3">
      <c r="A1564" t="s">
        <v>60</v>
      </c>
      <c r="B1564" t="s">
        <v>2682</v>
      </c>
      <c r="C1564" t="s">
        <v>880</v>
      </c>
      <c r="D1564" t="s">
        <v>4270</v>
      </c>
    </row>
    <row r="1565" spans="1:4" x14ac:dyDescent="0.3">
      <c r="A1565" t="s">
        <v>324</v>
      </c>
      <c r="B1565" t="s">
        <v>2535</v>
      </c>
      <c r="C1565" t="s">
        <v>2413</v>
      </c>
      <c r="D1565" t="s">
        <v>4271</v>
      </c>
    </row>
    <row r="1566" spans="1:4" x14ac:dyDescent="0.3">
      <c r="A1566" t="s">
        <v>60</v>
      </c>
      <c r="B1566" t="s">
        <v>2668</v>
      </c>
      <c r="C1566" t="s">
        <v>723</v>
      </c>
      <c r="D1566" t="s">
        <v>4272</v>
      </c>
    </row>
    <row r="1567" spans="1:4" x14ac:dyDescent="0.3">
      <c r="A1567" t="s">
        <v>315</v>
      </c>
      <c r="B1567" t="s">
        <v>2561</v>
      </c>
      <c r="C1567" t="s">
        <v>1089</v>
      </c>
      <c r="D1567" t="s">
        <v>4273</v>
      </c>
    </row>
    <row r="1568" spans="1:4" x14ac:dyDescent="0.3">
      <c r="A1568" t="s">
        <v>321</v>
      </c>
      <c r="B1568" t="s">
        <v>2917</v>
      </c>
      <c r="C1568" t="s">
        <v>1995</v>
      </c>
      <c r="D1568" t="s">
        <v>4274</v>
      </c>
    </row>
    <row r="1569" spans="1:4" x14ac:dyDescent="0.3">
      <c r="A1569" t="s">
        <v>60</v>
      </c>
      <c r="B1569" t="s">
        <v>2729</v>
      </c>
      <c r="C1569" t="s">
        <v>682</v>
      </c>
      <c r="D1569" t="s">
        <v>4275</v>
      </c>
    </row>
    <row r="1570" spans="1:4" x14ac:dyDescent="0.3">
      <c r="A1570" t="s">
        <v>317</v>
      </c>
      <c r="B1570" t="s">
        <v>2611</v>
      </c>
      <c r="C1570" t="s">
        <v>1269</v>
      </c>
      <c r="D1570" t="s">
        <v>4276</v>
      </c>
    </row>
    <row r="1571" spans="1:4" x14ac:dyDescent="0.3">
      <c r="A1571" t="s">
        <v>321</v>
      </c>
      <c r="B1571" t="s">
        <v>2931</v>
      </c>
      <c r="C1571" t="s">
        <v>1695</v>
      </c>
      <c r="D1571" t="s">
        <v>4277</v>
      </c>
    </row>
    <row r="1572" spans="1:4" x14ac:dyDescent="0.3">
      <c r="A1572" t="s">
        <v>110</v>
      </c>
      <c r="B1572" t="s">
        <v>2723</v>
      </c>
      <c r="C1572" t="s">
        <v>376</v>
      </c>
      <c r="D1572" t="s">
        <v>4278</v>
      </c>
    </row>
    <row r="1573" spans="1:4" x14ac:dyDescent="0.3">
      <c r="A1573" t="s">
        <v>321</v>
      </c>
      <c r="B1573" t="s">
        <v>2963</v>
      </c>
      <c r="C1573" t="s">
        <v>2030</v>
      </c>
      <c r="D1573" t="s">
        <v>4279</v>
      </c>
    </row>
    <row r="1574" spans="1:4" x14ac:dyDescent="0.3">
      <c r="A1574" t="s">
        <v>321</v>
      </c>
      <c r="B1574" t="s">
        <v>2703</v>
      </c>
      <c r="C1574" t="s">
        <v>1956</v>
      </c>
      <c r="D1574" t="s">
        <v>4280</v>
      </c>
    </row>
    <row r="1575" spans="1:4" x14ac:dyDescent="0.3">
      <c r="A1575" t="s">
        <v>317</v>
      </c>
      <c r="B1575" t="s">
        <v>2829</v>
      </c>
      <c r="C1575" t="s">
        <v>1348</v>
      </c>
      <c r="D1575" t="s">
        <v>4281</v>
      </c>
    </row>
    <row r="1576" spans="1:4" x14ac:dyDescent="0.3">
      <c r="A1576" t="s">
        <v>317</v>
      </c>
      <c r="B1576" t="s">
        <v>2633</v>
      </c>
      <c r="C1576" t="s">
        <v>1687</v>
      </c>
      <c r="D1576" t="s">
        <v>4282</v>
      </c>
    </row>
    <row r="1577" spans="1:4" x14ac:dyDescent="0.3">
      <c r="A1577" t="s">
        <v>321</v>
      </c>
      <c r="B1577" t="s">
        <v>2652</v>
      </c>
      <c r="C1577" t="s">
        <v>2294</v>
      </c>
      <c r="D1577" t="s">
        <v>4283</v>
      </c>
    </row>
    <row r="1578" spans="1:4" x14ac:dyDescent="0.3">
      <c r="A1578" t="s">
        <v>60</v>
      </c>
      <c r="B1578" t="s">
        <v>2679</v>
      </c>
      <c r="C1578" t="s">
        <v>557</v>
      </c>
      <c r="D1578" t="s">
        <v>4284</v>
      </c>
    </row>
    <row r="1579" spans="1:4" x14ac:dyDescent="0.3">
      <c r="A1579" t="s">
        <v>60</v>
      </c>
      <c r="B1579" t="s">
        <v>2587</v>
      </c>
      <c r="C1579" t="s">
        <v>456</v>
      </c>
      <c r="D1579" t="s">
        <v>4285</v>
      </c>
    </row>
    <row r="1580" spans="1:4" x14ac:dyDescent="0.3">
      <c r="A1580" t="s">
        <v>60</v>
      </c>
      <c r="B1580" t="s">
        <v>2545</v>
      </c>
      <c r="C1580" t="s">
        <v>834</v>
      </c>
      <c r="D1580" t="s">
        <v>4286</v>
      </c>
    </row>
    <row r="1581" spans="1:4" x14ac:dyDescent="0.3">
      <c r="A1581" t="s">
        <v>60</v>
      </c>
      <c r="B1581" t="s">
        <v>2650</v>
      </c>
      <c r="C1581" t="s">
        <v>865</v>
      </c>
      <c r="D1581" t="s">
        <v>4287</v>
      </c>
    </row>
    <row r="1582" spans="1:4" x14ac:dyDescent="0.3">
      <c r="A1582" t="s">
        <v>321</v>
      </c>
      <c r="B1582" t="s">
        <v>2700</v>
      </c>
      <c r="C1582" t="s">
        <v>2245</v>
      </c>
      <c r="D1582" t="s">
        <v>4288</v>
      </c>
    </row>
    <row r="1583" spans="1:4" x14ac:dyDescent="0.3">
      <c r="A1583" t="s">
        <v>321</v>
      </c>
      <c r="B1583" t="s">
        <v>2697</v>
      </c>
      <c r="C1583" t="s">
        <v>1948</v>
      </c>
      <c r="D1583" t="s">
        <v>4289</v>
      </c>
    </row>
    <row r="1584" spans="1:4" x14ac:dyDescent="0.3">
      <c r="A1584" t="s">
        <v>60</v>
      </c>
      <c r="B1584" t="s">
        <v>2697</v>
      </c>
      <c r="C1584" t="s">
        <v>788</v>
      </c>
      <c r="D1584" t="s">
        <v>4290</v>
      </c>
    </row>
    <row r="1585" spans="1:4" x14ac:dyDescent="0.3">
      <c r="A1585" t="s">
        <v>321</v>
      </c>
      <c r="B1585" t="s">
        <v>2591</v>
      </c>
      <c r="C1585" t="s">
        <v>1703</v>
      </c>
      <c r="D1585" t="s">
        <v>4291</v>
      </c>
    </row>
    <row r="1586" spans="1:4" x14ac:dyDescent="0.3">
      <c r="A1586" t="s">
        <v>317</v>
      </c>
      <c r="B1586" t="s">
        <v>2717</v>
      </c>
      <c r="C1586" t="s">
        <v>1620</v>
      </c>
      <c r="D1586" t="s">
        <v>4292</v>
      </c>
    </row>
    <row r="1587" spans="1:4" x14ac:dyDescent="0.3">
      <c r="A1587" t="s">
        <v>317</v>
      </c>
      <c r="B1587" t="s">
        <v>2549</v>
      </c>
      <c r="C1587" t="s">
        <v>1319</v>
      </c>
      <c r="D1587" t="s">
        <v>4293</v>
      </c>
    </row>
    <row r="1588" spans="1:4" x14ac:dyDescent="0.3">
      <c r="A1588" t="s">
        <v>315</v>
      </c>
      <c r="B1588" t="s">
        <v>2663</v>
      </c>
      <c r="C1588" t="s">
        <v>1160</v>
      </c>
      <c r="D1588" t="s">
        <v>4294</v>
      </c>
    </row>
    <row r="1589" spans="1:4" x14ac:dyDescent="0.3">
      <c r="A1589" t="s">
        <v>315</v>
      </c>
      <c r="B1589" t="s">
        <v>2645</v>
      </c>
      <c r="C1589" t="s">
        <v>1105</v>
      </c>
      <c r="D1589" t="s">
        <v>4295</v>
      </c>
    </row>
    <row r="1590" spans="1:4" x14ac:dyDescent="0.3">
      <c r="A1590" t="s">
        <v>321</v>
      </c>
      <c r="B1590" t="s">
        <v>2700</v>
      </c>
      <c r="C1590" t="s">
        <v>2243</v>
      </c>
      <c r="D1590" t="s">
        <v>4296</v>
      </c>
    </row>
    <row r="1591" spans="1:4" x14ac:dyDescent="0.3">
      <c r="A1591" t="s">
        <v>321</v>
      </c>
      <c r="B1591" t="s">
        <v>2633</v>
      </c>
      <c r="C1591" t="s">
        <v>2316</v>
      </c>
      <c r="D1591" t="s">
        <v>4297</v>
      </c>
    </row>
    <row r="1592" spans="1:4" x14ac:dyDescent="0.3">
      <c r="A1592" t="s">
        <v>321</v>
      </c>
      <c r="B1592" t="s">
        <v>4298</v>
      </c>
      <c r="C1592" t="s">
        <v>1817</v>
      </c>
      <c r="D1592" t="s">
        <v>4299</v>
      </c>
    </row>
    <row r="1593" spans="1:4" x14ac:dyDescent="0.3">
      <c r="A1593" t="s">
        <v>60</v>
      </c>
      <c r="B1593" t="s">
        <v>2545</v>
      </c>
      <c r="C1593" t="s">
        <v>851</v>
      </c>
      <c r="D1593" t="s">
        <v>4300</v>
      </c>
    </row>
    <row r="1594" spans="1:4" x14ac:dyDescent="0.3">
      <c r="A1594" t="s">
        <v>60</v>
      </c>
      <c r="B1594" t="s">
        <v>2668</v>
      </c>
      <c r="C1594" t="s">
        <v>710</v>
      </c>
      <c r="D1594" t="s">
        <v>4301</v>
      </c>
    </row>
    <row r="1595" spans="1:4" x14ac:dyDescent="0.3">
      <c r="A1595" t="s">
        <v>317</v>
      </c>
      <c r="B1595" t="s">
        <v>2531</v>
      </c>
      <c r="C1595" t="s">
        <v>1205</v>
      </c>
      <c r="D1595" t="s">
        <v>4302</v>
      </c>
    </row>
    <row r="1596" spans="1:4" x14ac:dyDescent="0.3">
      <c r="A1596" t="s">
        <v>60</v>
      </c>
      <c r="B1596" t="s">
        <v>2668</v>
      </c>
      <c r="C1596" t="s">
        <v>732</v>
      </c>
      <c r="D1596" t="s">
        <v>4303</v>
      </c>
    </row>
    <row r="1597" spans="1:4" x14ac:dyDescent="0.3">
      <c r="A1597" t="s">
        <v>317</v>
      </c>
      <c r="B1597" t="s">
        <v>2541</v>
      </c>
      <c r="C1597" t="s">
        <v>1455</v>
      </c>
      <c r="D1597" t="s">
        <v>4304</v>
      </c>
    </row>
    <row r="1598" spans="1:4" x14ac:dyDescent="0.3">
      <c r="A1598" t="s">
        <v>60</v>
      </c>
      <c r="B1598" t="s">
        <v>2650</v>
      </c>
      <c r="C1598" t="s">
        <v>870</v>
      </c>
      <c r="D1598" t="s">
        <v>4305</v>
      </c>
    </row>
    <row r="1599" spans="1:4" x14ac:dyDescent="0.3">
      <c r="A1599" t="s">
        <v>321</v>
      </c>
      <c r="B1599" t="s">
        <v>3301</v>
      </c>
      <c r="C1599" t="s">
        <v>1855</v>
      </c>
      <c r="D1599" t="s">
        <v>4306</v>
      </c>
    </row>
    <row r="1600" spans="1:4" x14ac:dyDescent="0.3">
      <c r="A1600" t="s">
        <v>60</v>
      </c>
      <c r="B1600" t="s">
        <v>2668</v>
      </c>
      <c r="C1600" t="s">
        <v>713</v>
      </c>
      <c r="D1600" t="s">
        <v>4307</v>
      </c>
    </row>
    <row r="1601" spans="1:4" x14ac:dyDescent="0.3">
      <c r="A1601" t="s">
        <v>321</v>
      </c>
      <c r="B1601" t="s">
        <v>2635</v>
      </c>
      <c r="C1601" t="s">
        <v>1915</v>
      </c>
      <c r="D1601" t="s">
        <v>4308</v>
      </c>
    </row>
    <row r="1602" spans="1:4" x14ac:dyDescent="0.3">
      <c r="A1602" t="s">
        <v>110</v>
      </c>
      <c r="B1602" t="s">
        <v>2723</v>
      </c>
      <c r="C1602" t="s">
        <v>367</v>
      </c>
      <c r="D1602" t="s">
        <v>4309</v>
      </c>
    </row>
    <row r="1603" spans="1:4" x14ac:dyDescent="0.3">
      <c r="A1603" t="s">
        <v>60</v>
      </c>
      <c r="B1603" t="s">
        <v>2622</v>
      </c>
      <c r="C1603" t="s">
        <v>999</v>
      </c>
      <c r="D1603" t="s">
        <v>4310</v>
      </c>
    </row>
    <row r="1604" spans="1:4" x14ac:dyDescent="0.3">
      <c r="A1604" t="s">
        <v>321</v>
      </c>
      <c r="B1604" t="s">
        <v>2997</v>
      </c>
      <c r="C1604" t="s">
        <v>2035</v>
      </c>
      <c r="D1604" t="s">
        <v>4311</v>
      </c>
    </row>
    <row r="1605" spans="1:4" x14ac:dyDescent="0.3">
      <c r="A1605" t="s">
        <v>321</v>
      </c>
      <c r="B1605" t="s">
        <v>2743</v>
      </c>
      <c r="C1605" t="s">
        <v>2167</v>
      </c>
      <c r="D1605" t="s">
        <v>4312</v>
      </c>
    </row>
    <row r="1606" spans="1:4" x14ac:dyDescent="0.3">
      <c r="A1606" t="s">
        <v>317</v>
      </c>
      <c r="B1606" t="s">
        <v>2688</v>
      </c>
      <c r="C1606" t="s">
        <v>1576</v>
      </c>
      <c r="D1606" t="s">
        <v>4313</v>
      </c>
    </row>
    <row r="1607" spans="1:4" x14ac:dyDescent="0.3">
      <c r="A1607" t="s">
        <v>315</v>
      </c>
      <c r="B1607" t="s">
        <v>3446</v>
      </c>
      <c r="C1607" t="s">
        <v>1113</v>
      </c>
      <c r="D1607" t="s">
        <v>4314</v>
      </c>
    </row>
    <row r="1608" spans="1:4" x14ac:dyDescent="0.3">
      <c r="A1608" t="s">
        <v>321</v>
      </c>
      <c r="B1608" t="s">
        <v>2565</v>
      </c>
      <c r="C1608" t="s">
        <v>2088</v>
      </c>
      <c r="D1608" t="s">
        <v>4315</v>
      </c>
    </row>
    <row r="1609" spans="1:4" x14ac:dyDescent="0.3">
      <c r="A1609" t="s">
        <v>60</v>
      </c>
      <c r="B1609" t="s">
        <v>2559</v>
      </c>
      <c r="C1609" t="s">
        <v>931</v>
      </c>
      <c r="D1609" t="s">
        <v>4316</v>
      </c>
    </row>
    <row r="1610" spans="1:4" x14ac:dyDescent="0.3">
      <c r="A1610" t="s">
        <v>321</v>
      </c>
      <c r="B1610" t="s">
        <v>2997</v>
      </c>
      <c r="C1610" t="s">
        <v>2036</v>
      </c>
      <c r="D1610" t="s">
        <v>4317</v>
      </c>
    </row>
    <row r="1611" spans="1:4" x14ac:dyDescent="0.3">
      <c r="A1611" t="s">
        <v>321</v>
      </c>
      <c r="B1611" t="s">
        <v>2551</v>
      </c>
      <c r="C1611" t="s">
        <v>2008</v>
      </c>
      <c r="D1611" t="s">
        <v>4318</v>
      </c>
    </row>
    <row r="1612" spans="1:4" x14ac:dyDescent="0.3">
      <c r="A1612" t="s">
        <v>60</v>
      </c>
      <c r="B1612" t="s">
        <v>2628</v>
      </c>
      <c r="C1612" t="s">
        <v>909</v>
      </c>
      <c r="D1612" t="s">
        <v>4319</v>
      </c>
    </row>
    <row r="1613" spans="1:4" x14ac:dyDescent="0.3">
      <c r="A1613" t="s">
        <v>317</v>
      </c>
      <c r="B1613" t="s">
        <v>2688</v>
      </c>
      <c r="C1613" t="s">
        <v>1574</v>
      </c>
      <c r="D1613" t="s">
        <v>4320</v>
      </c>
    </row>
    <row r="1614" spans="1:4" x14ac:dyDescent="0.3">
      <c r="A1614" t="s">
        <v>315</v>
      </c>
      <c r="B1614" t="s">
        <v>2717</v>
      </c>
      <c r="C1614" t="s">
        <v>1176</v>
      </c>
      <c r="D1614" t="s">
        <v>4321</v>
      </c>
    </row>
    <row r="1615" spans="1:4" x14ac:dyDescent="0.3">
      <c r="A1615" t="s">
        <v>317</v>
      </c>
      <c r="B1615" t="s">
        <v>2619</v>
      </c>
      <c r="C1615" t="s">
        <v>1377</v>
      </c>
      <c r="D1615" t="s">
        <v>4322</v>
      </c>
    </row>
    <row r="1616" spans="1:4" x14ac:dyDescent="0.3">
      <c r="A1616" t="s">
        <v>321</v>
      </c>
      <c r="B1616" t="s">
        <v>2598</v>
      </c>
      <c r="C1616" t="s">
        <v>2212</v>
      </c>
      <c r="D1616" t="s">
        <v>4323</v>
      </c>
    </row>
    <row r="1617" spans="1:4" x14ac:dyDescent="0.3">
      <c r="A1617" t="s">
        <v>60</v>
      </c>
      <c r="B1617" t="s">
        <v>2571</v>
      </c>
      <c r="C1617" t="s">
        <v>814</v>
      </c>
      <c r="D1617" t="s">
        <v>4324</v>
      </c>
    </row>
    <row r="1618" spans="1:4" x14ac:dyDescent="0.3">
      <c r="A1618" t="s">
        <v>317</v>
      </c>
      <c r="B1618" t="s">
        <v>2625</v>
      </c>
      <c r="C1618" t="s">
        <v>1446</v>
      </c>
      <c r="D1618" t="s">
        <v>4325</v>
      </c>
    </row>
    <row r="1619" spans="1:4" x14ac:dyDescent="0.3">
      <c r="A1619" t="s">
        <v>321</v>
      </c>
      <c r="B1619" t="s">
        <v>2735</v>
      </c>
      <c r="C1619" t="s">
        <v>2186</v>
      </c>
      <c r="D1619" t="s">
        <v>4326</v>
      </c>
    </row>
    <row r="1620" spans="1:4" x14ac:dyDescent="0.3">
      <c r="A1620" t="s">
        <v>317</v>
      </c>
      <c r="B1620" t="s">
        <v>2537</v>
      </c>
      <c r="C1620" t="s">
        <v>1394</v>
      </c>
      <c r="D1620" t="s">
        <v>4327</v>
      </c>
    </row>
    <row r="1621" spans="1:4" x14ac:dyDescent="0.3">
      <c r="A1621" t="s">
        <v>321</v>
      </c>
      <c r="B1621" t="s">
        <v>4257</v>
      </c>
      <c r="C1621" t="s">
        <v>1888</v>
      </c>
      <c r="D1621" t="s">
        <v>4328</v>
      </c>
    </row>
    <row r="1622" spans="1:4" x14ac:dyDescent="0.3">
      <c r="A1622" t="s">
        <v>321</v>
      </c>
      <c r="B1622" t="s">
        <v>2833</v>
      </c>
      <c r="C1622" t="s">
        <v>1826</v>
      </c>
      <c r="D1622" t="s">
        <v>4329</v>
      </c>
    </row>
    <row r="1623" spans="1:4" x14ac:dyDescent="0.3">
      <c r="A1623" t="s">
        <v>321</v>
      </c>
      <c r="B1623" t="s">
        <v>2563</v>
      </c>
      <c r="C1623" t="s">
        <v>2107</v>
      </c>
      <c r="D1623" t="s">
        <v>4330</v>
      </c>
    </row>
    <row r="1624" spans="1:4" x14ac:dyDescent="0.3">
      <c r="A1624" t="s">
        <v>321</v>
      </c>
      <c r="B1624" t="s">
        <v>2598</v>
      </c>
      <c r="C1624" t="s">
        <v>2210</v>
      </c>
      <c r="D1624" t="s">
        <v>4331</v>
      </c>
    </row>
    <row r="1625" spans="1:4" x14ac:dyDescent="0.3">
      <c r="A1625" t="s">
        <v>317</v>
      </c>
      <c r="B1625" t="s">
        <v>2814</v>
      </c>
      <c r="C1625" t="s">
        <v>1221</v>
      </c>
      <c r="D1625" t="s">
        <v>4332</v>
      </c>
    </row>
    <row r="1626" spans="1:4" x14ac:dyDescent="0.3">
      <c r="A1626" t="s">
        <v>321</v>
      </c>
      <c r="B1626" t="s">
        <v>2735</v>
      </c>
      <c r="C1626" t="s">
        <v>2195</v>
      </c>
      <c r="D1626" t="s">
        <v>4333</v>
      </c>
    </row>
    <row r="1627" spans="1:4" x14ac:dyDescent="0.3">
      <c r="A1627" t="s">
        <v>315</v>
      </c>
      <c r="B1627" t="s">
        <v>3125</v>
      </c>
      <c r="C1627" t="s">
        <v>1181</v>
      </c>
      <c r="D1627" t="s">
        <v>4334</v>
      </c>
    </row>
    <row r="1628" spans="1:4" x14ac:dyDescent="0.3">
      <c r="A1628" t="s">
        <v>317</v>
      </c>
      <c r="B1628" t="s">
        <v>2688</v>
      </c>
      <c r="C1628" t="s">
        <v>1575</v>
      </c>
      <c r="D1628" t="s">
        <v>4335</v>
      </c>
    </row>
    <row r="1629" spans="1:4" x14ac:dyDescent="0.3">
      <c r="A1629" t="s">
        <v>315</v>
      </c>
      <c r="B1629" t="s">
        <v>4336</v>
      </c>
      <c r="C1629" t="s">
        <v>1116</v>
      </c>
      <c r="D1629" t="s">
        <v>4337</v>
      </c>
    </row>
    <row r="1630" spans="1:4" x14ac:dyDescent="0.3">
      <c r="A1630" t="s">
        <v>60</v>
      </c>
      <c r="B1630" t="s">
        <v>2800</v>
      </c>
      <c r="C1630" t="s">
        <v>423</v>
      </c>
      <c r="D1630" t="s">
        <v>4338</v>
      </c>
    </row>
    <row r="1631" spans="1:4" x14ac:dyDescent="0.3">
      <c r="A1631" t="s">
        <v>321</v>
      </c>
      <c r="B1631" t="s">
        <v>3591</v>
      </c>
      <c r="C1631" t="s">
        <v>2148</v>
      </c>
      <c r="D1631" t="s">
        <v>4339</v>
      </c>
    </row>
    <row r="1632" spans="1:4" x14ac:dyDescent="0.3">
      <c r="A1632" t="s">
        <v>60</v>
      </c>
      <c r="B1632" t="s">
        <v>2587</v>
      </c>
      <c r="C1632" t="s">
        <v>442</v>
      </c>
      <c r="D1632" t="s">
        <v>4340</v>
      </c>
    </row>
    <row r="1633" spans="1:4" x14ac:dyDescent="0.3">
      <c r="A1633" t="s">
        <v>60</v>
      </c>
      <c r="B1633" t="s">
        <v>2668</v>
      </c>
      <c r="C1633" t="s">
        <v>736</v>
      </c>
      <c r="D1633" t="s">
        <v>4341</v>
      </c>
    </row>
    <row r="1634" spans="1:4" x14ac:dyDescent="0.3">
      <c r="A1634" t="s">
        <v>321</v>
      </c>
      <c r="B1634" t="s">
        <v>2802</v>
      </c>
      <c r="C1634" t="s">
        <v>1811</v>
      </c>
      <c r="D1634" t="s">
        <v>4342</v>
      </c>
    </row>
    <row r="1635" spans="1:4" x14ac:dyDescent="0.3">
      <c r="A1635" t="s">
        <v>321</v>
      </c>
      <c r="B1635" t="s">
        <v>3591</v>
      </c>
      <c r="C1635" t="s">
        <v>2150</v>
      </c>
      <c r="D1635" t="s">
        <v>4343</v>
      </c>
    </row>
    <row r="1636" spans="1:4" x14ac:dyDescent="0.3">
      <c r="A1636" t="s">
        <v>321</v>
      </c>
      <c r="B1636" t="s">
        <v>3564</v>
      </c>
      <c r="C1636" t="s">
        <v>1975</v>
      </c>
      <c r="D1636" t="s">
        <v>4344</v>
      </c>
    </row>
    <row r="1637" spans="1:4" x14ac:dyDescent="0.3">
      <c r="A1637" t="s">
        <v>60</v>
      </c>
      <c r="B1637" t="s">
        <v>2545</v>
      </c>
      <c r="C1637" t="s">
        <v>837</v>
      </c>
      <c r="D1637" t="s">
        <v>4345</v>
      </c>
    </row>
    <row r="1638" spans="1:4" x14ac:dyDescent="0.3">
      <c r="A1638" t="s">
        <v>315</v>
      </c>
      <c r="B1638" t="s">
        <v>2561</v>
      </c>
      <c r="C1638" t="s">
        <v>1073</v>
      </c>
      <c r="D1638" t="s">
        <v>4346</v>
      </c>
    </row>
    <row r="1639" spans="1:4" x14ac:dyDescent="0.3">
      <c r="A1639" t="s">
        <v>60</v>
      </c>
      <c r="B1639" t="s">
        <v>3149</v>
      </c>
      <c r="C1639" t="s">
        <v>1051</v>
      </c>
      <c r="D1639" t="s">
        <v>4347</v>
      </c>
    </row>
    <row r="1640" spans="1:4" x14ac:dyDescent="0.3">
      <c r="A1640" t="s">
        <v>110</v>
      </c>
      <c r="B1640" t="s">
        <v>2723</v>
      </c>
      <c r="C1640" t="s">
        <v>384</v>
      </c>
      <c r="D1640" t="s">
        <v>4348</v>
      </c>
    </row>
    <row r="1641" spans="1:4" x14ac:dyDescent="0.3">
      <c r="A1641" t="s">
        <v>321</v>
      </c>
      <c r="B1641" t="s">
        <v>2684</v>
      </c>
      <c r="C1641" t="s">
        <v>2016</v>
      </c>
      <c r="D1641" t="s">
        <v>4349</v>
      </c>
    </row>
    <row r="1642" spans="1:4" x14ac:dyDescent="0.3">
      <c r="A1642" t="s">
        <v>315</v>
      </c>
      <c r="B1642" t="s">
        <v>2645</v>
      </c>
      <c r="C1642" t="s">
        <v>1106</v>
      </c>
      <c r="D1642" t="s">
        <v>4350</v>
      </c>
    </row>
    <row r="1643" spans="1:4" x14ac:dyDescent="0.3">
      <c r="A1643" t="s">
        <v>317</v>
      </c>
      <c r="B1643" t="s">
        <v>2717</v>
      </c>
      <c r="C1643" t="s">
        <v>1635</v>
      </c>
      <c r="D1643" t="s">
        <v>4351</v>
      </c>
    </row>
    <row r="1644" spans="1:4" x14ac:dyDescent="0.3">
      <c r="A1644" t="s">
        <v>321</v>
      </c>
      <c r="B1644" t="s">
        <v>2635</v>
      </c>
      <c r="C1644" t="s">
        <v>1913</v>
      </c>
      <c r="D1644" t="s">
        <v>4352</v>
      </c>
    </row>
    <row r="1645" spans="1:4" x14ac:dyDescent="0.3">
      <c r="A1645" t="s">
        <v>321</v>
      </c>
      <c r="B1645" t="s">
        <v>3453</v>
      </c>
      <c r="C1645" t="s">
        <v>1734</v>
      </c>
      <c r="D1645" t="s">
        <v>4353</v>
      </c>
    </row>
    <row r="1646" spans="1:4" x14ac:dyDescent="0.3">
      <c r="A1646" t="s">
        <v>60</v>
      </c>
      <c r="B1646" t="s">
        <v>2705</v>
      </c>
      <c r="C1646" t="s">
        <v>992</v>
      </c>
      <c r="D1646" t="s">
        <v>4354</v>
      </c>
    </row>
    <row r="1647" spans="1:4" x14ac:dyDescent="0.3">
      <c r="A1647" t="s">
        <v>60</v>
      </c>
      <c r="B1647" t="s">
        <v>2559</v>
      </c>
      <c r="C1647" t="s">
        <v>929</v>
      </c>
      <c r="D1647" t="s">
        <v>4355</v>
      </c>
    </row>
    <row r="1648" spans="1:4" x14ac:dyDescent="0.3">
      <c r="A1648" t="s">
        <v>324</v>
      </c>
      <c r="B1648" t="s">
        <v>2792</v>
      </c>
      <c r="C1648" t="s">
        <v>2334</v>
      </c>
      <c r="D1648" t="s">
        <v>4356</v>
      </c>
    </row>
    <row r="1649" spans="1:4" x14ac:dyDescent="0.3">
      <c r="A1649" t="s">
        <v>60</v>
      </c>
      <c r="B1649" t="s">
        <v>2622</v>
      </c>
      <c r="C1649" t="s">
        <v>1008</v>
      </c>
      <c r="D1649" t="s">
        <v>4357</v>
      </c>
    </row>
    <row r="1650" spans="1:4" x14ac:dyDescent="0.3">
      <c r="A1650" t="s">
        <v>60</v>
      </c>
      <c r="B1650" t="s">
        <v>3142</v>
      </c>
      <c r="C1650" t="s">
        <v>1040</v>
      </c>
      <c r="D1650" t="s">
        <v>4358</v>
      </c>
    </row>
    <row r="1651" spans="1:4" x14ac:dyDescent="0.3">
      <c r="A1651" t="s">
        <v>60</v>
      </c>
      <c r="B1651" t="s">
        <v>2833</v>
      </c>
      <c r="C1651" t="s">
        <v>623</v>
      </c>
      <c r="D1651" t="s">
        <v>4359</v>
      </c>
    </row>
    <row r="1652" spans="1:4" x14ac:dyDescent="0.3">
      <c r="A1652" t="s">
        <v>60</v>
      </c>
      <c r="B1652" t="s">
        <v>2729</v>
      </c>
      <c r="C1652" t="s">
        <v>672</v>
      </c>
      <c r="D1652" t="s">
        <v>4360</v>
      </c>
    </row>
    <row r="1653" spans="1:4" x14ac:dyDescent="0.3">
      <c r="A1653" t="s">
        <v>321</v>
      </c>
      <c r="B1653" t="s">
        <v>2591</v>
      </c>
      <c r="C1653" t="s">
        <v>1699</v>
      </c>
      <c r="D1653" t="s">
        <v>4361</v>
      </c>
    </row>
    <row r="1654" spans="1:4" x14ac:dyDescent="0.3">
      <c r="A1654" t="s">
        <v>60</v>
      </c>
      <c r="B1654" t="s">
        <v>2682</v>
      </c>
      <c r="C1654" t="s">
        <v>893</v>
      </c>
      <c r="D1654" t="s">
        <v>4362</v>
      </c>
    </row>
    <row r="1655" spans="1:4" x14ac:dyDescent="0.3">
      <c r="A1655" t="s">
        <v>321</v>
      </c>
      <c r="B1655" t="s">
        <v>2844</v>
      </c>
      <c r="C1655" t="s">
        <v>2132</v>
      </c>
      <c r="D1655" t="s">
        <v>4363</v>
      </c>
    </row>
    <row r="1656" spans="1:4" x14ac:dyDescent="0.3">
      <c r="A1656" t="s">
        <v>321</v>
      </c>
      <c r="B1656" t="s">
        <v>2995</v>
      </c>
      <c r="C1656" t="s">
        <v>2096</v>
      </c>
      <c r="D1656" t="s">
        <v>4364</v>
      </c>
    </row>
    <row r="1657" spans="1:4" x14ac:dyDescent="0.3">
      <c r="A1657" t="s">
        <v>321</v>
      </c>
      <c r="B1657" t="s">
        <v>2635</v>
      </c>
      <c r="C1657" t="s">
        <v>1902</v>
      </c>
      <c r="D1657" t="s">
        <v>4365</v>
      </c>
    </row>
    <row r="1658" spans="1:4" x14ac:dyDescent="0.3">
      <c r="A1658" t="s">
        <v>60</v>
      </c>
      <c r="B1658" t="s">
        <v>2547</v>
      </c>
      <c r="C1658" t="s">
        <v>950</v>
      </c>
      <c r="D1658" t="s">
        <v>4366</v>
      </c>
    </row>
    <row r="1659" spans="1:4" x14ac:dyDescent="0.3">
      <c r="A1659" t="s">
        <v>321</v>
      </c>
      <c r="B1659" t="s">
        <v>2954</v>
      </c>
      <c r="C1659" t="s">
        <v>1755</v>
      </c>
      <c r="D1659" t="s">
        <v>4367</v>
      </c>
    </row>
    <row r="1660" spans="1:4" x14ac:dyDescent="0.3">
      <c r="A1660" t="s">
        <v>321</v>
      </c>
      <c r="B1660" t="s">
        <v>2533</v>
      </c>
      <c r="C1660" t="s">
        <v>1966</v>
      </c>
      <c r="D1660" t="s">
        <v>4368</v>
      </c>
    </row>
    <row r="1661" spans="1:4" x14ac:dyDescent="0.3">
      <c r="A1661" t="s">
        <v>60</v>
      </c>
      <c r="B1661" t="s">
        <v>2559</v>
      </c>
      <c r="C1661" t="s">
        <v>939</v>
      </c>
      <c r="D1661" t="s">
        <v>4369</v>
      </c>
    </row>
    <row r="1662" spans="1:4" x14ac:dyDescent="0.3">
      <c r="A1662" t="s">
        <v>324</v>
      </c>
      <c r="B1662" t="s">
        <v>2818</v>
      </c>
      <c r="C1662" t="s">
        <v>2374</v>
      </c>
      <c r="D1662" t="s">
        <v>4370</v>
      </c>
    </row>
    <row r="1663" spans="1:4" x14ac:dyDescent="0.3">
      <c r="A1663" t="s">
        <v>60</v>
      </c>
      <c r="B1663" t="s">
        <v>2622</v>
      </c>
      <c r="C1663" t="s">
        <v>994</v>
      </c>
      <c r="D1663" t="s">
        <v>4371</v>
      </c>
    </row>
    <row r="1664" spans="1:4" x14ac:dyDescent="0.3">
      <c r="A1664" t="s">
        <v>321</v>
      </c>
      <c r="B1664" t="s">
        <v>2567</v>
      </c>
      <c r="C1664" t="s">
        <v>2270</v>
      </c>
      <c r="D1664" t="s">
        <v>4372</v>
      </c>
    </row>
    <row r="1665" spans="1:4" x14ac:dyDescent="0.3">
      <c r="A1665" t="s">
        <v>317</v>
      </c>
      <c r="B1665" t="s">
        <v>2574</v>
      </c>
      <c r="C1665" t="s">
        <v>1560</v>
      </c>
      <c r="D1665" t="s">
        <v>4373</v>
      </c>
    </row>
    <row r="1666" spans="1:4" x14ac:dyDescent="0.3">
      <c r="A1666" t="s">
        <v>60</v>
      </c>
      <c r="B1666" t="s">
        <v>2729</v>
      </c>
      <c r="C1666" t="s">
        <v>709</v>
      </c>
      <c r="D1666" t="s">
        <v>4374</v>
      </c>
    </row>
    <row r="1667" spans="1:4" x14ac:dyDescent="0.3">
      <c r="A1667" t="s">
        <v>315</v>
      </c>
      <c r="B1667" t="s">
        <v>2561</v>
      </c>
      <c r="C1667" t="s">
        <v>1074</v>
      </c>
      <c r="D1667" t="s">
        <v>4375</v>
      </c>
    </row>
    <row r="1668" spans="1:4" x14ac:dyDescent="0.3">
      <c r="A1668" t="s">
        <v>60</v>
      </c>
      <c r="B1668" t="s">
        <v>2800</v>
      </c>
      <c r="C1668" t="s">
        <v>393</v>
      </c>
      <c r="D1668" t="s">
        <v>4376</v>
      </c>
    </row>
    <row r="1669" spans="1:4" x14ac:dyDescent="0.3">
      <c r="A1669" t="s">
        <v>60</v>
      </c>
      <c r="B1669" t="s">
        <v>3149</v>
      </c>
      <c r="C1669" t="s">
        <v>1050</v>
      </c>
      <c r="D1669" t="s">
        <v>4377</v>
      </c>
    </row>
    <row r="1670" spans="1:4" x14ac:dyDescent="0.3">
      <c r="A1670" t="s">
        <v>321</v>
      </c>
      <c r="B1670" t="s">
        <v>2661</v>
      </c>
      <c r="C1670" t="s">
        <v>1728</v>
      </c>
      <c r="D1670" t="s">
        <v>4378</v>
      </c>
    </row>
    <row r="1671" spans="1:4" x14ac:dyDescent="0.3">
      <c r="A1671" t="s">
        <v>60</v>
      </c>
      <c r="B1671" t="s">
        <v>2833</v>
      </c>
      <c r="C1671" t="s">
        <v>627</v>
      </c>
      <c r="D1671" t="s">
        <v>4379</v>
      </c>
    </row>
    <row r="1672" spans="1:4" x14ac:dyDescent="0.3">
      <c r="A1672" t="s">
        <v>60</v>
      </c>
      <c r="B1672" t="s">
        <v>2697</v>
      </c>
      <c r="C1672" t="s">
        <v>779</v>
      </c>
      <c r="D1672" t="s">
        <v>4380</v>
      </c>
    </row>
    <row r="1673" spans="1:4" x14ac:dyDescent="0.3">
      <c r="A1673" t="s">
        <v>317</v>
      </c>
      <c r="B1673" t="s">
        <v>2717</v>
      </c>
      <c r="C1673" t="s">
        <v>1618</v>
      </c>
      <c r="D1673" t="s">
        <v>4381</v>
      </c>
    </row>
    <row r="1674" spans="1:4" x14ac:dyDescent="0.3">
      <c r="A1674" t="s">
        <v>321</v>
      </c>
      <c r="B1674" t="s">
        <v>2693</v>
      </c>
      <c r="C1674" t="s">
        <v>1790</v>
      </c>
      <c r="D1674" t="s">
        <v>4382</v>
      </c>
    </row>
    <row r="1675" spans="1:4" x14ac:dyDescent="0.3">
      <c r="A1675" t="s">
        <v>321</v>
      </c>
      <c r="B1675" t="s">
        <v>2700</v>
      </c>
      <c r="C1675" t="s">
        <v>2234</v>
      </c>
      <c r="D1675" t="s">
        <v>4383</v>
      </c>
    </row>
    <row r="1676" spans="1:4" x14ac:dyDescent="0.3">
      <c r="A1676" t="s">
        <v>321</v>
      </c>
      <c r="B1676" t="s">
        <v>2954</v>
      </c>
      <c r="C1676" t="s">
        <v>1757</v>
      </c>
      <c r="D1676" t="s">
        <v>4384</v>
      </c>
    </row>
    <row r="1677" spans="1:4" x14ac:dyDescent="0.3">
      <c r="A1677" t="s">
        <v>317</v>
      </c>
      <c r="B1677" t="s">
        <v>3712</v>
      </c>
      <c r="C1677" t="s">
        <v>1653</v>
      </c>
      <c r="D1677" t="s">
        <v>4385</v>
      </c>
    </row>
    <row r="1678" spans="1:4" x14ac:dyDescent="0.3">
      <c r="A1678" t="s">
        <v>317</v>
      </c>
      <c r="B1678" t="s">
        <v>2900</v>
      </c>
      <c r="C1678" t="s">
        <v>1482</v>
      </c>
      <c r="D1678" t="s">
        <v>4386</v>
      </c>
    </row>
    <row r="1679" spans="1:4" x14ac:dyDescent="0.3">
      <c r="A1679" t="s">
        <v>321</v>
      </c>
      <c r="B1679" t="s">
        <v>2661</v>
      </c>
      <c r="C1679" t="s">
        <v>1727</v>
      </c>
      <c r="D1679" t="s">
        <v>4387</v>
      </c>
    </row>
    <row r="1680" spans="1:4" x14ac:dyDescent="0.3">
      <c r="A1680" t="s">
        <v>324</v>
      </c>
      <c r="B1680" t="s">
        <v>2535</v>
      </c>
      <c r="C1680" t="s">
        <v>2418</v>
      </c>
      <c r="D1680" t="s">
        <v>4388</v>
      </c>
    </row>
    <row r="1681" spans="1:4" x14ac:dyDescent="0.3">
      <c r="A1681" t="s">
        <v>60</v>
      </c>
      <c r="B1681" t="s">
        <v>2682</v>
      </c>
      <c r="C1681" t="s">
        <v>901</v>
      </c>
      <c r="D1681" t="s">
        <v>4389</v>
      </c>
    </row>
    <row r="1682" spans="1:4" x14ac:dyDescent="0.3">
      <c r="A1682" t="s">
        <v>317</v>
      </c>
      <c r="B1682" t="s">
        <v>2900</v>
      </c>
      <c r="C1682" t="s">
        <v>1479</v>
      </c>
      <c r="D1682" t="s">
        <v>4390</v>
      </c>
    </row>
    <row r="1683" spans="1:4" x14ac:dyDescent="0.3">
      <c r="A1683" t="s">
        <v>321</v>
      </c>
      <c r="B1683" t="s">
        <v>2933</v>
      </c>
      <c r="C1683" t="s">
        <v>1769</v>
      </c>
      <c r="D1683" t="s">
        <v>4391</v>
      </c>
    </row>
    <row r="1684" spans="1:4" x14ac:dyDescent="0.3">
      <c r="A1684" t="s">
        <v>60</v>
      </c>
      <c r="B1684" t="s">
        <v>2571</v>
      </c>
      <c r="C1684" t="s">
        <v>819</v>
      </c>
      <c r="D1684" t="s">
        <v>4392</v>
      </c>
    </row>
    <row r="1685" spans="1:4" x14ac:dyDescent="0.3">
      <c r="A1685" t="s">
        <v>60</v>
      </c>
      <c r="B1685" t="s">
        <v>2729</v>
      </c>
      <c r="C1685" t="s">
        <v>705</v>
      </c>
      <c r="D1685" t="s">
        <v>4393</v>
      </c>
    </row>
    <row r="1686" spans="1:4" x14ac:dyDescent="0.3">
      <c r="A1686" t="s">
        <v>317</v>
      </c>
      <c r="B1686" t="s">
        <v>2625</v>
      </c>
      <c r="C1686" t="s">
        <v>1445</v>
      </c>
      <c r="D1686" t="s">
        <v>4394</v>
      </c>
    </row>
    <row r="1687" spans="1:4" x14ac:dyDescent="0.3">
      <c r="A1687" t="s">
        <v>317</v>
      </c>
      <c r="B1687" t="s">
        <v>2553</v>
      </c>
      <c r="C1687" t="s">
        <v>1513</v>
      </c>
      <c r="D1687" t="s">
        <v>4395</v>
      </c>
    </row>
    <row r="1688" spans="1:4" x14ac:dyDescent="0.3">
      <c r="A1688" t="s">
        <v>60</v>
      </c>
      <c r="B1688" t="s">
        <v>2800</v>
      </c>
      <c r="C1688" t="s">
        <v>405</v>
      </c>
      <c r="D1688" t="s">
        <v>4396</v>
      </c>
    </row>
    <row r="1689" spans="1:4" x14ac:dyDescent="0.3">
      <c r="A1689" t="s">
        <v>60</v>
      </c>
      <c r="B1689" t="s">
        <v>2587</v>
      </c>
      <c r="C1689" t="s">
        <v>458</v>
      </c>
      <c r="D1689" t="s">
        <v>4397</v>
      </c>
    </row>
    <row r="1690" spans="1:4" x14ac:dyDescent="0.3">
      <c r="A1690" t="s">
        <v>60</v>
      </c>
      <c r="B1690" t="s">
        <v>2668</v>
      </c>
      <c r="C1690" t="s">
        <v>724</v>
      </c>
      <c r="D1690" t="s">
        <v>4398</v>
      </c>
    </row>
    <row r="1691" spans="1:4" x14ac:dyDescent="0.3">
      <c r="A1691" t="s">
        <v>317</v>
      </c>
      <c r="B1691" t="s">
        <v>2746</v>
      </c>
      <c r="C1691" t="s">
        <v>1586</v>
      </c>
      <c r="D1691" t="s">
        <v>4399</v>
      </c>
    </row>
    <row r="1692" spans="1:4" x14ac:dyDescent="0.3">
      <c r="A1692" t="s">
        <v>60</v>
      </c>
      <c r="B1692" t="s">
        <v>3142</v>
      </c>
      <c r="C1692" t="s">
        <v>1036</v>
      </c>
      <c r="D1692" t="s">
        <v>4400</v>
      </c>
    </row>
    <row r="1693" spans="1:4" x14ac:dyDescent="0.3">
      <c r="A1693" t="s">
        <v>317</v>
      </c>
      <c r="B1693" t="s">
        <v>2654</v>
      </c>
      <c r="C1693" t="s">
        <v>1599</v>
      </c>
      <c r="D1693" t="s">
        <v>4401</v>
      </c>
    </row>
    <row r="1694" spans="1:4" x14ac:dyDescent="0.3">
      <c r="A1694" t="s">
        <v>60</v>
      </c>
      <c r="B1694" t="s">
        <v>2800</v>
      </c>
      <c r="C1694" t="s">
        <v>395</v>
      </c>
      <c r="D1694" t="s">
        <v>4402</v>
      </c>
    </row>
    <row r="1695" spans="1:4" x14ac:dyDescent="0.3">
      <c r="A1695" t="s">
        <v>321</v>
      </c>
      <c r="B1695" t="s">
        <v>2580</v>
      </c>
      <c r="C1695" t="s">
        <v>1991</v>
      </c>
      <c r="D1695" t="s">
        <v>4403</v>
      </c>
    </row>
    <row r="1696" spans="1:4" x14ac:dyDescent="0.3">
      <c r="A1696" t="s">
        <v>317</v>
      </c>
      <c r="B1696" t="s">
        <v>2746</v>
      </c>
      <c r="C1696" t="s">
        <v>1588</v>
      </c>
      <c r="D1696" t="s">
        <v>4404</v>
      </c>
    </row>
    <row r="1697" spans="1:4" x14ac:dyDescent="0.3">
      <c r="A1697" t="s">
        <v>321</v>
      </c>
      <c r="B1697" t="s">
        <v>2593</v>
      </c>
      <c r="C1697" t="s">
        <v>1941</v>
      </c>
      <c r="D1697" t="s">
        <v>4405</v>
      </c>
    </row>
    <row r="1698" spans="1:4" x14ac:dyDescent="0.3">
      <c r="A1698" t="s">
        <v>317</v>
      </c>
      <c r="B1698" t="s">
        <v>2619</v>
      </c>
      <c r="C1698" t="s">
        <v>1383</v>
      </c>
      <c r="D1698" t="s">
        <v>4406</v>
      </c>
    </row>
    <row r="1699" spans="1:4" x14ac:dyDescent="0.3">
      <c r="A1699" t="s">
        <v>321</v>
      </c>
      <c r="B1699" t="s">
        <v>3564</v>
      </c>
      <c r="C1699" t="s">
        <v>1978</v>
      </c>
      <c r="D1699" t="s">
        <v>4407</v>
      </c>
    </row>
    <row r="1700" spans="1:4" x14ac:dyDescent="0.3">
      <c r="A1700" t="s">
        <v>317</v>
      </c>
      <c r="B1700" t="s">
        <v>2900</v>
      </c>
      <c r="C1700" t="s">
        <v>1489</v>
      </c>
      <c r="D1700" t="s">
        <v>4408</v>
      </c>
    </row>
    <row r="1701" spans="1:4" x14ac:dyDescent="0.3">
      <c r="A1701" t="s">
        <v>324</v>
      </c>
      <c r="B1701" t="s">
        <v>3026</v>
      </c>
      <c r="C1701" t="s">
        <v>2399</v>
      </c>
      <c r="D1701" t="s">
        <v>4409</v>
      </c>
    </row>
    <row r="1702" spans="1:4" x14ac:dyDescent="0.3">
      <c r="A1702" t="s">
        <v>60</v>
      </c>
      <c r="B1702" t="s">
        <v>2630</v>
      </c>
      <c r="C1702" t="s">
        <v>753</v>
      </c>
      <c r="D1702" t="s">
        <v>4410</v>
      </c>
    </row>
    <row r="1703" spans="1:4" x14ac:dyDescent="0.3">
      <c r="A1703" t="s">
        <v>321</v>
      </c>
      <c r="B1703" t="s">
        <v>3344</v>
      </c>
      <c r="C1703" t="s">
        <v>1782</v>
      </c>
      <c r="D1703" t="s">
        <v>4411</v>
      </c>
    </row>
    <row r="1704" spans="1:4" x14ac:dyDescent="0.3">
      <c r="A1704" t="s">
        <v>60</v>
      </c>
      <c r="B1704" t="s">
        <v>2547</v>
      </c>
      <c r="C1704" t="s">
        <v>953</v>
      </c>
      <c r="D1704" t="s">
        <v>4412</v>
      </c>
    </row>
    <row r="1705" spans="1:4" x14ac:dyDescent="0.3">
      <c r="A1705" t="s">
        <v>60</v>
      </c>
      <c r="B1705" t="s">
        <v>2679</v>
      </c>
      <c r="C1705" t="s">
        <v>559</v>
      </c>
      <c r="D1705" t="s">
        <v>4413</v>
      </c>
    </row>
    <row r="1706" spans="1:4" x14ac:dyDescent="0.3">
      <c r="A1706" t="s">
        <v>324</v>
      </c>
      <c r="B1706" t="s">
        <v>3038</v>
      </c>
      <c r="C1706" t="s">
        <v>2321</v>
      </c>
      <c r="D1706" t="s">
        <v>4414</v>
      </c>
    </row>
    <row r="1707" spans="1:4" x14ac:dyDescent="0.3">
      <c r="A1707" t="s">
        <v>324</v>
      </c>
      <c r="B1707" t="s">
        <v>2792</v>
      </c>
      <c r="C1707" t="s">
        <v>2329</v>
      </c>
      <c r="D1707" t="s">
        <v>4415</v>
      </c>
    </row>
    <row r="1708" spans="1:4" x14ac:dyDescent="0.3">
      <c r="A1708" t="s">
        <v>321</v>
      </c>
      <c r="B1708" t="s">
        <v>2823</v>
      </c>
      <c r="C1708" t="s">
        <v>2174</v>
      </c>
      <c r="D1708" t="s">
        <v>4416</v>
      </c>
    </row>
    <row r="1709" spans="1:4" x14ac:dyDescent="0.3">
      <c r="A1709" t="s">
        <v>317</v>
      </c>
      <c r="B1709" t="s">
        <v>2779</v>
      </c>
      <c r="C1709" t="s">
        <v>1258</v>
      </c>
      <c r="D1709" t="s">
        <v>4417</v>
      </c>
    </row>
    <row r="1710" spans="1:4" x14ac:dyDescent="0.3">
      <c r="A1710" t="s">
        <v>60</v>
      </c>
      <c r="B1710" t="s">
        <v>2547</v>
      </c>
      <c r="C1710" t="s">
        <v>957</v>
      </c>
      <c r="D1710" t="s">
        <v>4418</v>
      </c>
    </row>
    <row r="1711" spans="1:4" x14ac:dyDescent="0.3">
      <c r="A1711" t="s">
        <v>317</v>
      </c>
      <c r="B1711" t="s">
        <v>2613</v>
      </c>
      <c r="C1711" t="s">
        <v>1386</v>
      </c>
      <c r="D1711" t="s">
        <v>4419</v>
      </c>
    </row>
    <row r="1712" spans="1:4" x14ac:dyDescent="0.3">
      <c r="A1712" t="s">
        <v>321</v>
      </c>
      <c r="B1712" t="s">
        <v>2593</v>
      </c>
      <c r="C1712" t="s">
        <v>1937</v>
      </c>
      <c r="D1712" t="s">
        <v>4420</v>
      </c>
    </row>
    <row r="1713" spans="1:4" x14ac:dyDescent="0.3">
      <c r="A1713" t="s">
        <v>315</v>
      </c>
      <c r="B1713" t="s">
        <v>2555</v>
      </c>
      <c r="C1713" t="s">
        <v>1059</v>
      </c>
      <c r="D1713" t="s">
        <v>4421</v>
      </c>
    </row>
    <row r="1714" spans="1:4" x14ac:dyDescent="0.3">
      <c r="A1714" t="s">
        <v>317</v>
      </c>
      <c r="B1714" t="s">
        <v>2921</v>
      </c>
      <c r="C1714" t="s">
        <v>1299</v>
      </c>
      <c r="D1714" t="s">
        <v>4422</v>
      </c>
    </row>
    <row r="1715" spans="1:4" x14ac:dyDescent="0.3">
      <c r="A1715" t="s">
        <v>321</v>
      </c>
      <c r="B1715" t="s">
        <v>2809</v>
      </c>
      <c r="C1715" t="s">
        <v>2141</v>
      </c>
      <c r="D1715" t="s">
        <v>4423</v>
      </c>
    </row>
    <row r="1716" spans="1:4" x14ac:dyDescent="0.3">
      <c r="A1716" t="s">
        <v>321</v>
      </c>
      <c r="B1716" t="s">
        <v>2960</v>
      </c>
      <c r="C1716" t="s">
        <v>1889</v>
      </c>
      <c r="D1716" t="s">
        <v>4424</v>
      </c>
    </row>
    <row r="1717" spans="1:4" x14ac:dyDescent="0.3">
      <c r="A1717" t="s">
        <v>321</v>
      </c>
      <c r="B1717" t="s">
        <v>2605</v>
      </c>
      <c r="C1717" t="s">
        <v>1862</v>
      </c>
      <c r="D1717" t="s">
        <v>4425</v>
      </c>
    </row>
    <row r="1718" spans="1:4" x14ac:dyDescent="0.3">
      <c r="A1718" t="s">
        <v>60</v>
      </c>
      <c r="B1718" t="s">
        <v>2622</v>
      </c>
      <c r="C1718" t="s">
        <v>1000</v>
      </c>
      <c r="D1718" t="s">
        <v>4426</v>
      </c>
    </row>
    <row r="1719" spans="1:4" x14ac:dyDescent="0.3">
      <c r="A1719" t="s">
        <v>60</v>
      </c>
      <c r="B1719" t="s">
        <v>3142</v>
      </c>
      <c r="C1719" t="s">
        <v>1027</v>
      </c>
      <c r="D1719" t="s">
        <v>4427</v>
      </c>
    </row>
    <row r="1720" spans="1:4" x14ac:dyDescent="0.3">
      <c r="A1720" t="s">
        <v>317</v>
      </c>
      <c r="B1720" t="s">
        <v>2900</v>
      </c>
      <c r="C1720" t="s">
        <v>1486</v>
      </c>
      <c r="D1720" t="s">
        <v>4428</v>
      </c>
    </row>
    <row r="1721" spans="1:4" x14ac:dyDescent="0.3">
      <c r="A1721" t="s">
        <v>60</v>
      </c>
      <c r="B1721" t="s">
        <v>2547</v>
      </c>
      <c r="C1721" t="s">
        <v>949</v>
      </c>
      <c r="D1721" t="s">
        <v>4429</v>
      </c>
    </row>
    <row r="1722" spans="1:4" x14ac:dyDescent="0.3">
      <c r="A1722" t="s">
        <v>317</v>
      </c>
      <c r="B1722" t="s">
        <v>2900</v>
      </c>
      <c r="C1722" t="s">
        <v>1484</v>
      </c>
      <c r="D1722" t="s">
        <v>4430</v>
      </c>
    </row>
    <row r="1723" spans="1:4" x14ac:dyDescent="0.3">
      <c r="A1723" t="s">
        <v>60</v>
      </c>
      <c r="B1723" t="s">
        <v>2622</v>
      </c>
      <c r="C1723" t="s">
        <v>1019</v>
      </c>
      <c r="D1723" t="s">
        <v>4431</v>
      </c>
    </row>
    <row r="1724" spans="1:4" x14ac:dyDescent="0.3">
      <c r="A1724" t="s">
        <v>317</v>
      </c>
      <c r="B1724" t="s">
        <v>2717</v>
      </c>
      <c r="C1724" t="s">
        <v>1632</v>
      </c>
      <c r="D1724" t="s">
        <v>4432</v>
      </c>
    </row>
    <row r="1725" spans="1:4" x14ac:dyDescent="0.3">
      <c r="A1725" t="s">
        <v>317</v>
      </c>
      <c r="B1725" t="s">
        <v>2531</v>
      </c>
      <c r="C1725" t="s">
        <v>1199</v>
      </c>
      <c r="D1725" t="s">
        <v>4433</v>
      </c>
    </row>
    <row r="1726" spans="1:4" x14ac:dyDescent="0.3">
      <c r="A1726" t="s">
        <v>321</v>
      </c>
      <c r="B1726" t="s">
        <v>4171</v>
      </c>
      <c r="C1726" t="s">
        <v>2296</v>
      </c>
      <c r="D1726" t="s">
        <v>4434</v>
      </c>
    </row>
    <row r="1727" spans="1:4" x14ac:dyDescent="0.3">
      <c r="A1727" t="s">
        <v>321</v>
      </c>
      <c r="B1727" t="s">
        <v>2582</v>
      </c>
      <c r="C1727" t="s">
        <v>2054</v>
      </c>
      <c r="D1727" t="s">
        <v>4435</v>
      </c>
    </row>
    <row r="1728" spans="1:4" x14ac:dyDescent="0.3">
      <c r="A1728" t="s">
        <v>321</v>
      </c>
      <c r="B1728" t="s">
        <v>3453</v>
      </c>
      <c r="C1728" t="s">
        <v>1730</v>
      </c>
      <c r="D1728" t="s">
        <v>4436</v>
      </c>
    </row>
    <row r="1729" spans="1:4" x14ac:dyDescent="0.3">
      <c r="A1729" t="s">
        <v>321</v>
      </c>
      <c r="B1729" t="s">
        <v>2676</v>
      </c>
      <c r="C1729" t="s">
        <v>1747</v>
      </c>
      <c r="D1729" t="s">
        <v>4437</v>
      </c>
    </row>
    <row r="1730" spans="1:4" x14ac:dyDescent="0.3">
      <c r="A1730" t="s">
        <v>60</v>
      </c>
      <c r="B1730" t="s">
        <v>2989</v>
      </c>
      <c r="C1730" t="s">
        <v>647</v>
      </c>
      <c r="D1730" t="s">
        <v>4438</v>
      </c>
    </row>
    <row r="1731" spans="1:4" x14ac:dyDescent="0.3">
      <c r="A1731" t="s">
        <v>317</v>
      </c>
      <c r="B1731" t="s">
        <v>2717</v>
      </c>
      <c r="C1731" t="s">
        <v>1623</v>
      </c>
      <c r="D1731" t="s">
        <v>4439</v>
      </c>
    </row>
    <row r="1732" spans="1:4" x14ac:dyDescent="0.3">
      <c r="A1732" t="s">
        <v>315</v>
      </c>
      <c r="B1732" t="s">
        <v>2561</v>
      </c>
      <c r="C1732" t="s">
        <v>1085</v>
      </c>
      <c r="D1732" t="s">
        <v>4440</v>
      </c>
    </row>
    <row r="1733" spans="1:4" x14ac:dyDescent="0.3">
      <c r="A1733" t="s">
        <v>317</v>
      </c>
      <c r="B1733" t="s">
        <v>2531</v>
      </c>
      <c r="C1733" t="s">
        <v>1200</v>
      </c>
      <c r="D1733" t="s">
        <v>4441</v>
      </c>
    </row>
    <row r="1734" spans="1:4" x14ac:dyDescent="0.3">
      <c r="A1734" t="s">
        <v>60</v>
      </c>
      <c r="B1734" t="s">
        <v>2668</v>
      </c>
      <c r="C1734" t="s">
        <v>734</v>
      </c>
      <c r="D1734" t="s">
        <v>4442</v>
      </c>
    </row>
    <row r="1735" spans="1:4" x14ac:dyDescent="0.3">
      <c r="A1735" t="s">
        <v>321</v>
      </c>
      <c r="B1735" t="s">
        <v>3417</v>
      </c>
      <c r="C1735" t="s">
        <v>1918</v>
      </c>
      <c r="D1735" t="s">
        <v>4443</v>
      </c>
    </row>
    <row r="1736" spans="1:4" x14ac:dyDescent="0.3">
      <c r="A1736" t="s">
        <v>60</v>
      </c>
      <c r="B1736" t="s">
        <v>2668</v>
      </c>
      <c r="C1736" t="s">
        <v>719</v>
      </c>
      <c r="D1736" t="s">
        <v>4444</v>
      </c>
    </row>
    <row r="1737" spans="1:4" x14ac:dyDescent="0.3">
      <c r="A1737" t="s">
        <v>60</v>
      </c>
      <c r="B1737" t="s">
        <v>3149</v>
      </c>
      <c r="C1737" t="s">
        <v>1043</v>
      </c>
      <c r="D1737" t="s">
        <v>4445</v>
      </c>
    </row>
    <row r="1738" spans="1:4" x14ac:dyDescent="0.3">
      <c r="A1738" t="s">
        <v>321</v>
      </c>
      <c r="B1738" t="s">
        <v>2946</v>
      </c>
      <c r="C1738" t="s">
        <v>2075</v>
      </c>
      <c r="D1738" t="s">
        <v>4446</v>
      </c>
    </row>
    <row r="1739" spans="1:4" x14ac:dyDescent="0.3">
      <c r="A1739" t="s">
        <v>321</v>
      </c>
      <c r="B1739" t="s">
        <v>2862</v>
      </c>
      <c r="C1739" t="s">
        <v>2082</v>
      </c>
      <c r="D1739" t="s">
        <v>4447</v>
      </c>
    </row>
    <row r="1740" spans="1:4" x14ac:dyDescent="0.3">
      <c r="A1740" t="s">
        <v>60</v>
      </c>
      <c r="B1740" t="s">
        <v>2729</v>
      </c>
      <c r="C1740" t="s">
        <v>674</v>
      </c>
      <c r="D1740" t="s">
        <v>4448</v>
      </c>
    </row>
    <row r="1741" spans="1:4" x14ac:dyDescent="0.3">
      <c r="A1741" t="s">
        <v>321</v>
      </c>
      <c r="B1741" t="s">
        <v>2833</v>
      </c>
      <c r="C1741" t="s">
        <v>1824</v>
      </c>
      <c r="D1741" t="s">
        <v>4449</v>
      </c>
    </row>
    <row r="1742" spans="1:4" x14ac:dyDescent="0.3">
      <c r="A1742" t="s">
        <v>321</v>
      </c>
      <c r="B1742" t="s">
        <v>2635</v>
      </c>
      <c r="C1742" t="s">
        <v>1910</v>
      </c>
      <c r="D1742" t="s">
        <v>4450</v>
      </c>
    </row>
    <row r="1743" spans="1:4" x14ac:dyDescent="0.3">
      <c r="A1743" t="s">
        <v>317</v>
      </c>
      <c r="B1743" t="s">
        <v>2648</v>
      </c>
      <c r="C1743" t="s">
        <v>1667</v>
      </c>
      <c r="D1743" t="s">
        <v>4451</v>
      </c>
    </row>
    <row r="1744" spans="1:4" x14ac:dyDescent="0.3">
      <c r="A1744" t="s">
        <v>321</v>
      </c>
      <c r="B1744" t="s">
        <v>2672</v>
      </c>
      <c r="C1744" t="s">
        <v>1929</v>
      </c>
      <c r="D1744" t="s">
        <v>4452</v>
      </c>
    </row>
    <row r="1745" spans="1:4" x14ac:dyDescent="0.3">
      <c r="A1745" t="s">
        <v>321</v>
      </c>
      <c r="B1745" t="s">
        <v>2578</v>
      </c>
      <c r="C1745" t="s">
        <v>2050</v>
      </c>
      <c r="D1745" t="s">
        <v>4453</v>
      </c>
    </row>
    <row r="1746" spans="1:4" x14ac:dyDescent="0.3">
      <c r="A1746" t="s">
        <v>321</v>
      </c>
      <c r="B1746" t="s">
        <v>2771</v>
      </c>
      <c r="C1746" t="s">
        <v>2302</v>
      </c>
      <c r="D1746" t="s">
        <v>4454</v>
      </c>
    </row>
    <row r="1747" spans="1:4" x14ac:dyDescent="0.3">
      <c r="A1747" t="s">
        <v>321</v>
      </c>
      <c r="B1747" t="s">
        <v>4455</v>
      </c>
      <c r="C1747" t="s">
        <v>2273</v>
      </c>
      <c r="D1747" t="s">
        <v>4456</v>
      </c>
    </row>
    <row r="1748" spans="1:4" x14ac:dyDescent="0.3">
      <c r="A1748" t="s">
        <v>321</v>
      </c>
      <c r="B1748" t="s">
        <v>3591</v>
      </c>
      <c r="C1748" t="s">
        <v>2147</v>
      </c>
      <c r="D1748" t="s">
        <v>4457</v>
      </c>
    </row>
    <row r="1749" spans="1:4" x14ac:dyDescent="0.3">
      <c r="A1749" t="s">
        <v>60</v>
      </c>
      <c r="B1749" t="s">
        <v>2630</v>
      </c>
      <c r="C1749" t="s">
        <v>754</v>
      </c>
      <c r="D1749" t="s">
        <v>4458</v>
      </c>
    </row>
    <row r="1750" spans="1:4" x14ac:dyDescent="0.3">
      <c r="A1750" t="s">
        <v>321</v>
      </c>
      <c r="B1750" t="s">
        <v>3250</v>
      </c>
      <c r="C1750" t="s">
        <v>2092</v>
      </c>
      <c r="D1750" t="s">
        <v>4459</v>
      </c>
    </row>
    <row r="1751" spans="1:4" x14ac:dyDescent="0.3">
      <c r="A1751" t="s">
        <v>60</v>
      </c>
      <c r="B1751" t="s">
        <v>2650</v>
      </c>
      <c r="C1751" t="s">
        <v>859</v>
      </c>
      <c r="D1751" t="s">
        <v>4460</v>
      </c>
    </row>
    <row r="1752" spans="1:4" x14ac:dyDescent="0.3">
      <c r="A1752" t="s">
        <v>317</v>
      </c>
      <c r="B1752" t="s">
        <v>2654</v>
      </c>
      <c r="C1752" t="s">
        <v>1612</v>
      </c>
      <c r="D1752" t="s">
        <v>4461</v>
      </c>
    </row>
    <row r="1753" spans="1:4" x14ac:dyDescent="0.3">
      <c r="A1753" t="s">
        <v>110</v>
      </c>
      <c r="B1753" t="s">
        <v>3018</v>
      </c>
      <c r="C1753" t="s">
        <v>353</v>
      </c>
      <c r="D1753" t="s">
        <v>4462</v>
      </c>
    </row>
    <row r="1754" spans="1:4" x14ac:dyDescent="0.3">
      <c r="A1754" t="s">
        <v>315</v>
      </c>
      <c r="B1754" t="s">
        <v>2717</v>
      </c>
      <c r="C1754" t="s">
        <v>1174</v>
      </c>
      <c r="D1754" t="s">
        <v>4463</v>
      </c>
    </row>
    <row r="1755" spans="1:4" x14ac:dyDescent="0.3">
      <c r="A1755" t="s">
        <v>324</v>
      </c>
      <c r="B1755" t="s">
        <v>2711</v>
      </c>
      <c r="C1755" t="s">
        <v>2393</v>
      </c>
      <c r="D1755" t="s">
        <v>4464</v>
      </c>
    </row>
    <row r="1756" spans="1:4" x14ac:dyDescent="0.3">
      <c r="A1756" t="s">
        <v>60</v>
      </c>
      <c r="B1756" t="s">
        <v>2557</v>
      </c>
      <c r="C1756" t="s">
        <v>582</v>
      </c>
      <c r="D1756" t="s">
        <v>4465</v>
      </c>
    </row>
    <row r="1757" spans="1:4" x14ac:dyDescent="0.3">
      <c r="A1757" t="s">
        <v>317</v>
      </c>
      <c r="B1757" t="s">
        <v>3030</v>
      </c>
      <c r="C1757" t="s">
        <v>1246</v>
      </c>
      <c r="D1757" t="s">
        <v>4466</v>
      </c>
    </row>
    <row r="1758" spans="1:4" x14ac:dyDescent="0.3">
      <c r="A1758" t="s">
        <v>317</v>
      </c>
      <c r="B1758" t="s">
        <v>2625</v>
      </c>
      <c r="C1758" t="s">
        <v>1442</v>
      </c>
      <c r="D1758" t="s">
        <v>4467</v>
      </c>
    </row>
    <row r="1759" spans="1:4" x14ac:dyDescent="0.3">
      <c r="A1759" t="s">
        <v>60</v>
      </c>
      <c r="B1759" t="s">
        <v>3142</v>
      </c>
      <c r="C1759" t="s">
        <v>1028</v>
      </c>
      <c r="D1759" t="s">
        <v>4468</v>
      </c>
    </row>
    <row r="1760" spans="1:4" x14ac:dyDescent="0.3">
      <c r="A1760" t="s">
        <v>315</v>
      </c>
      <c r="B1760" t="s">
        <v>2659</v>
      </c>
      <c r="C1760" t="s">
        <v>1145</v>
      </c>
      <c r="D1760" t="s">
        <v>4469</v>
      </c>
    </row>
    <row r="1761" spans="1:4" x14ac:dyDescent="0.3">
      <c r="A1761" t="s">
        <v>321</v>
      </c>
      <c r="B1761" t="s">
        <v>2960</v>
      </c>
      <c r="C1761" t="s">
        <v>1897</v>
      </c>
      <c r="D1761" t="s">
        <v>4470</v>
      </c>
    </row>
    <row r="1762" spans="1:4" x14ac:dyDescent="0.3">
      <c r="A1762" t="s">
        <v>324</v>
      </c>
      <c r="B1762" t="s">
        <v>2896</v>
      </c>
      <c r="C1762" t="s">
        <v>2367</v>
      </c>
      <c r="D1762" t="s">
        <v>4471</v>
      </c>
    </row>
    <row r="1763" spans="1:4" x14ac:dyDescent="0.3">
      <c r="A1763" t="s">
        <v>321</v>
      </c>
      <c r="B1763" t="s">
        <v>3344</v>
      </c>
      <c r="C1763" t="s">
        <v>1787</v>
      </c>
      <c r="D1763" t="s">
        <v>4472</v>
      </c>
    </row>
    <row r="1764" spans="1:4" x14ac:dyDescent="0.3">
      <c r="A1764" t="s">
        <v>60</v>
      </c>
      <c r="B1764" t="s">
        <v>2545</v>
      </c>
      <c r="C1764" t="s">
        <v>854</v>
      </c>
      <c r="D1764" t="s">
        <v>4473</v>
      </c>
    </row>
    <row r="1765" spans="1:4" x14ac:dyDescent="0.3">
      <c r="A1765" t="s">
        <v>321</v>
      </c>
      <c r="B1765" t="s">
        <v>2743</v>
      </c>
      <c r="C1765" t="s">
        <v>2168</v>
      </c>
      <c r="D1765" t="s">
        <v>4474</v>
      </c>
    </row>
    <row r="1766" spans="1:4" x14ac:dyDescent="0.3">
      <c r="A1766" t="s">
        <v>60</v>
      </c>
      <c r="B1766" t="s">
        <v>2650</v>
      </c>
      <c r="C1766" t="s">
        <v>860</v>
      </c>
      <c r="D1766" t="s">
        <v>4475</v>
      </c>
    </row>
    <row r="1767" spans="1:4" x14ac:dyDescent="0.3">
      <c r="A1767" t="s">
        <v>321</v>
      </c>
      <c r="B1767" t="s">
        <v>3214</v>
      </c>
      <c r="C1767" t="s">
        <v>2279</v>
      </c>
      <c r="D1767" t="s">
        <v>4476</v>
      </c>
    </row>
    <row r="1768" spans="1:4" x14ac:dyDescent="0.3">
      <c r="A1768" t="s">
        <v>321</v>
      </c>
      <c r="B1768" t="s">
        <v>2883</v>
      </c>
      <c r="C1768" t="s">
        <v>2066</v>
      </c>
      <c r="D1768" t="s">
        <v>4477</v>
      </c>
    </row>
    <row r="1769" spans="1:4" x14ac:dyDescent="0.3">
      <c r="A1769" t="s">
        <v>321</v>
      </c>
      <c r="B1769" t="s">
        <v>2635</v>
      </c>
      <c r="C1769" t="s">
        <v>1908</v>
      </c>
      <c r="D1769" t="s">
        <v>4478</v>
      </c>
    </row>
    <row r="1770" spans="1:4" x14ac:dyDescent="0.3">
      <c r="A1770" t="s">
        <v>317</v>
      </c>
      <c r="B1770" t="s">
        <v>2611</v>
      </c>
      <c r="C1770" t="s">
        <v>1270</v>
      </c>
      <c r="D1770" t="s">
        <v>4479</v>
      </c>
    </row>
    <row r="1771" spans="1:4" x14ac:dyDescent="0.3">
      <c r="A1771" t="s">
        <v>60</v>
      </c>
      <c r="B1771" t="s">
        <v>2729</v>
      </c>
      <c r="C1771" t="s">
        <v>680</v>
      </c>
      <c r="D1771" t="s">
        <v>4480</v>
      </c>
    </row>
    <row r="1772" spans="1:4" x14ac:dyDescent="0.3">
      <c r="A1772" t="s">
        <v>60</v>
      </c>
      <c r="B1772" t="s">
        <v>2628</v>
      </c>
      <c r="C1772" t="s">
        <v>914</v>
      </c>
      <c r="D1772" t="s">
        <v>4481</v>
      </c>
    </row>
    <row r="1773" spans="1:4" x14ac:dyDescent="0.3">
      <c r="A1773" t="s">
        <v>321</v>
      </c>
      <c r="B1773" t="s">
        <v>2833</v>
      </c>
      <c r="C1773" t="s">
        <v>1821</v>
      </c>
      <c r="D1773" t="s">
        <v>4482</v>
      </c>
    </row>
    <row r="1774" spans="1:4" x14ac:dyDescent="0.3">
      <c r="A1774" t="s">
        <v>317</v>
      </c>
      <c r="B1774" t="s">
        <v>2921</v>
      </c>
      <c r="C1774" t="s">
        <v>1301</v>
      </c>
      <c r="D1774" t="s">
        <v>4483</v>
      </c>
    </row>
    <row r="1775" spans="1:4" x14ac:dyDescent="0.3">
      <c r="A1775" t="s">
        <v>60</v>
      </c>
      <c r="B1775" t="s">
        <v>2587</v>
      </c>
      <c r="C1775" t="s">
        <v>444</v>
      </c>
      <c r="D1775" t="s">
        <v>4484</v>
      </c>
    </row>
    <row r="1776" spans="1:4" x14ac:dyDescent="0.3">
      <c r="A1776" t="s">
        <v>317</v>
      </c>
      <c r="B1776" t="s">
        <v>2859</v>
      </c>
      <c r="C1776" t="s">
        <v>1648</v>
      </c>
      <c r="D1776" t="s">
        <v>4485</v>
      </c>
    </row>
    <row r="1777" spans="1:4" x14ac:dyDescent="0.3">
      <c r="A1777" t="s">
        <v>317</v>
      </c>
      <c r="B1777" t="s">
        <v>2611</v>
      </c>
      <c r="C1777" t="s">
        <v>1265</v>
      </c>
      <c r="D1777" t="s">
        <v>4486</v>
      </c>
    </row>
    <row r="1778" spans="1:4" x14ac:dyDescent="0.3">
      <c r="A1778" t="s">
        <v>321</v>
      </c>
      <c r="B1778" t="s">
        <v>2963</v>
      </c>
      <c r="C1778" t="s">
        <v>2024</v>
      </c>
      <c r="D1778" t="s">
        <v>4487</v>
      </c>
    </row>
    <row r="1779" spans="1:4" x14ac:dyDescent="0.3">
      <c r="A1779" t="s">
        <v>324</v>
      </c>
      <c r="B1779" t="s">
        <v>2896</v>
      </c>
      <c r="C1779" t="s">
        <v>2365</v>
      </c>
      <c r="D1779" t="s">
        <v>4488</v>
      </c>
    </row>
    <row r="1780" spans="1:4" x14ac:dyDescent="0.3">
      <c r="A1780" t="s">
        <v>317</v>
      </c>
      <c r="B1780" t="s">
        <v>2737</v>
      </c>
      <c r="C1780" t="s">
        <v>1329</v>
      </c>
      <c r="D1780" t="s">
        <v>4489</v>
      </c>
    </row>
    <row r="1781" spans="1:4" x14ac:dyDescent="0.3">
      <c r="A1781" t="s">
        <v>321</v>
      </c>
      <c r="B1781" t="s">
        <v>2580</v>
      </c>
      <c r="C1781" t="s">
        <v>1987</v>
      </c>
      <c r="D1781" t="s">
        <v>4490</v>
      </c>
    </row>
    <row r="1782" spans="1:4" x14ac:dyDescent="0.3">
      <c r="A1782" t="s">
        <v>317</v>
      </c>
      <c r="B1782" t="s">
        <v>2537</v>
      </c>
      <c r="C1782" t="s">
        <v>1400</v>
      </c>
      <c r="D1782" t="s">
        <v>4491</v>
      </c>
    </row>
    <row r="1783" spans="1:4" x14ac:dyDescent="0.3">
      <c r="A1783" t="s">
        <v>60</v>
      </c>
      <c r="B1783" t="s">
        <v>2668</v>
      </c>
      <c r="C1783" t="s">
        <v>727</v>
      </c>
      <c r="D1783" t="s">
        <v>4492</v>
      </c>
    </row>
    <row r="1784" spans="1:4" x14ac:dyDescent="0.3">
      <c r="A1784" t="s">
        <v>321</v>
      </c>
      <c r="B1784" t="s">
        <v>2593</v>
      </c>
      <c r="C1784" t="s">
        <v>1939</v>
      </c>
      <c r="D1784" t="s">
        <v>4493</v>
      </c>
    </row>
    <row r="1785" spans="1:4" x14ac:dyDescent="0.3">
      <c r="A1785" t="s">
        <v>60</v>
      </c>
      <c r="B1785" t="s">
        <v>2682</v>
      </c>
      <c r="C1785" t="s">
        <v>888</v>
      </c>
      <c r="D1785" t="s">
        <v>4494</v>
      </c>
    </row>
    <row r="1786" spans="1:4" x14ac:dyDescent="0.3">
      <c r="A1786" t="s">
        <v>321</v>
      </c>
      <c r="B1786" t="s">
        <v>2652</v>
      </c>
      <c r="C1786" t="s">
        <v>2290</v>
      </c>
      <c r="D1786" t="s">
        <v>4495</v>
      </c>
    </row>
    <row r="1787" spans="1:4" x14ac:dyDescent="0.3">
      <c r="A1787" t="s">
        <v>110</v>
      </c>
      <c r="B1787" t="s">
        <v>2723</v>
      </c>
      <c r="C1787" t="s">
        <v>386</v>
      </c>
      <c r="D1787" t="s">
        <v>4496</v>
      </c>
    </row>
    <row r="1788" spans="1:4" x14ac:dyDescent="0.3">
      <c r="A1788" t="s">
        <v>315</v>
      </c>
      <c r="B1788" t="s">
        <v>2659</v>
      </c>
      <c r="C1788" t="s">
        <v>1143</v>
      </c>
      <c r="D1788" t="s">
        <v>4497</v>
      </c>
    </row>
    <row r="1789" spans="1:4" x14ac:dyDescent="0.3">
      <c r="A1789" t="s">
        <v>60</v>
      </c>
      <c r="B1789" t="s">
        <v>2545</v>
      </c>
      <c r="C1789" t="s">
        <v>855</v>
      </c>
      <c r="D1789" t="s">
        <v>4498</v>
      </c>
    </row>
    <row r="1790" spans="1:4" x14ac:dyDescent="0.3">
      <c r="A1790" t="s">
        <v>60</v>
      </c>
      <c r="B1790" t="s">
        <v>2587</v>
      </c>
      <c r="C1790" t="s">
        <v>430</v>
      </c>
      <c r="D1790" t="s">
        <v>4499</v>
      </c>
    </row>
    <row r="1791" spans="1:4" x14ac:dyDescent="0.3">
      <c r="A1791" t="s">
        <v>321</v>
      </c>
      <c r="B1791" t="s">
        <v>4171</v>
      </c>
      <c r="C1791" t="s">
        <v>2295</v>
      </c>
      <c r="D1791" t="s">
        <v>4500</v>
      </c>
    </row>
    <row r="1792" spans="1:4" x14ac:dyDescent="0.3">
      <c r="A1792" t="s">
        <v>317</v>
      </c>
      <c r="B1792" t="s">
        <v>2759</v>
      </c>
      <c r="C1792" t="s">
        <v>1284</v>
      </c>
      <c r="D1792" t="s">
        <v>4501</v>
      </c>
    </row>
    <row r="1793" spans="1:4" x14ac:dyDescent="0.3">
      <c r="A1793" t="s">
        <v>60</v>
      </c>
      <c r="B1793" t="s">
        <v>2628</v>
      </c>
      <c r="C1793" t="s">
        <v>921</v>
      </c>
      <c r="D1793" t="s">
        <v>4502</v>
      </c>
    </row>
    <row r="1794" spans="1:4" x14ac:dyDescent="0.3">
      <c r="A1794" t="s">
        <v>317</v>
      </c>
      <c r="B1794" t="s">
        <v>2809</v>
      </c>
      <c r="C1794" t="s">
        <v>1521</v>
      </c>
      <c r="D1794" t="s">
        <v>4503</v>
      </c>
    </row>
    <row r="1795" spans="1:4" x14ac:dyDescent="0.3">
      <c r="A1795" t="s">
        <v>317</v>
      </c>
      <c r="B1795" t="s">
        <v>2633</v>
      </c>
      <c r="C1795" t="s">
        <v>1678</v>
      </c>
      <c r="D1795" t="s">
        <v>4504</v>
      </c>
    </row>
    <row r="1796" spans="1:4" x14ac:dyDescent="0.3">
      <c r="A1796" t="s">
        <v>321</v>
      </c>
      <c r="B1796" t="s">
        <v>3099</v>
      </c>
      <c r="C1796" t="s">
        <v>1852</v>
      </c>
      <c r="D1796" t="s">
        <v>4505</v>
      </c>
    </row>
    <row r="1797" spans="1:4" x14ac:dyDescent="0.3">
      <c r="A1797" t="s">
        <v>317</v>
      </c>
      <c r="B1797" t="s">
        <v>2549</v>
      </c>
      <c r="C1797" t="s">
        <v>1310</v>
      </c>
      <c r="D1797" t="s">
        <v>4506</v>
      </c>
    </row>
    <row r="1798" spans="1:4" x14ac:dyDescent="0.3">
      <c r="A1798" t="s">
        <v>324</v>
      </c>
      <c r="B1798" t="s">
        <v>2535</v>
      </c>
      <c r="C1798" t="s">
        <v>2416</v>
      </c>
      <c r="D1798" t="s">
        <v>4507</v>
      </c>
    </row>
    <row r="1799" spans="1:4" x14ac:dyDescent="0.3">
      <c r="A1799" t="s">
        <v>321</v>
      </c>
      <c r="B1799" t="s">
        <v>3250</v>
      </c>
      <c r="C1799" t="s">
        <v>2091</v>
      </c>
      <c r="D1799" t="s">
        <v>4508</v>
      </c>
    </row>
    <row r="1800" spans="1:4" x14ac:dyDescent="0.3">
      <c r="A1800" t="s">
        <v>317</v>
      </c>
      <c r="B1800" t="s">
        <v>2541</v>
      </c>
      <c r="C1800" t="s">
        <v>1463</v>
      </c>
      <c r="D1800" t="s">
        <v>4509</v>
      </c>
    </row>
    <row r="1801" spans="1:4" x14ac:dyDescent="0.3">
      <c r="A1801" t="s">
        <v>317</v>
      </c>
      <c r="B1801" t="s">
        <v>2633</v>
      </c>
      <c r="C1801" t="s">
        <v>1682</v>
      </c>
      <c r="D1801" t="s">
        <v>4510</v>
      </c>
    </row>
    <row r="1802" spans="1:4" x14ac:dyDescent="0.3">
      <c r="A1802" t="s">
        <v>324</v>
      </c>
      <c r="B1802" t="s">
        <v>3038</v>
      </c>
      <c r="C1802" t="s">
        <v>2322</v>
      </c>
      <c r="D1802" t="s">
        <v>4511</v>
      </c>
    </row>
    <row r="1803" spans="1:4" x14ac:dyDescent="0.3">
      <c r="A1803" t="s">
        <v>317</v>
      </c>
      <c r="B1803" t="s">
        <v>2574</v>
      </c>
      <c r="C1803" t="s">
        <v>1563</v>
      </c>
      <c r="D1803" t="s">
        <v>4512</v>
      </c>
    </row>
    <row r="1804" spans="1:4" x14ac:dyDescent="0.3">
      <c r="A1804" t="s">
        <v>315</v>
      </c>
      <c r="B1804" t="s">
        <v>2717</v>
      </c>
      <c r="C1804" t="s">
        <v>1173</v>
      </c>
      <c r="D1804" t="s">
        <v>4513</v>
      </c>
    </row>
    <row r="1805" spans="1:4" x14ac:dyDescent="0.3">
      <c r="A1805" t="s">
        <v>317</v>
      </c>
      <c r="B1805" t="s">
        <v>2541</v>
      </c>
      <c r="C1805" t="s">
        <v>1468</v>
      </c>
      <c r="D1805" t="s">
        <v>4514</v>
      </c>
    </row>
    <row r="1806" spans="1:4" x14ac:dyDescent="0.3">
      <c r="A1806" t="s">
        <v>321</v>
      </c>
      <c r="B1806" t="s">
        <v>3417</v>
      </c>
      <c r="C1806" t="s">
        <v>1920</v>
      </c>
      <c r="D1806" t="s">
        <v>4515</v>
      </c>
    </row>
    <row r="1807" spans="1:4" x14ac:dyDescent="0.3">
      <c r="A1807" t="s">
        <v>317</v>
      </c>
      <c r="B1807" t="s">
        <v>2814</v>
      </c>
      <c r="C1807" t="s">
        <v>1234</v>
      </c>
      <c r="D1807" t="s">
        <v>4516</v>
      </c>
    </row>
    <row r="1808" spans="1:4" x14ac:dyDescent="0.3">
      <c r="A1808" t="s">
        <v>317</v>
      </c>
      <c r="B1808" t="s">
        <v>3579</v>
      </c>
      <c r="C1808" t="s">
        <v>1210</v>
      </c>
      <c r="D1808" t="s">
        <v>4517</v>
      </c>
    </row>
    <row r="1809" spans="1:4" x14ac:dyDescent="0.3">
      <c r="A1809" t="s">
        <v>317</v>
      </c>
      <c r="B1809" t="s">
        <v>3712</v>
      </c>
      <c r="C1809" t="s">
        <v>1652</v>
      </c>
      <c r="D1809" t="s">
        <v>4518</v>
      </c>
    </row>
    <row r="1810" spans="1:4" x14ac:dyDescent="0.3">
      <c r="A1810" t="s">
        <v>60</v>
      </c>
      <c r="B1810" t="s">
        <v>2729</v>
      </c>
      <c r="C1810" t="s">
        <v>704</v>
      </c>
      <c r="D1810" t="s">
        <v>4519</v>
      </c>
    </row>
    <row r="1811" spans="1:4" x14ac:dyDescent="0.3">
      <c r="A1811" t="s">
        <v>60</v>
      </c>
      <c r="B1811" t="s">
        <v>2630</v>
      </c>
      <c r="C1811" t="s">
        <v>744</v>
      </c>
      <c r="D1811" t="s">
        <v>4520</v>
      </c>
    </row>
    <row r="1812" spans="1:4" x14ac:dyDescent="0.3">
      <c r="A1812" t="s">
        <v>60</v>
      </c>
      <c r="B1812" t="s">
        <v>3142</v>
      </c>
      <c r="C1812" t="s">
        <v>1033</v>
      </c>
      <c r="D1812" t="s">
        <v>4521</v>
      </c>
    </row>
    <row r="1813" spans="1:4" x14ac:dyDescent="0.3">
      <c r="A1813" t="s">
        <v>317</v>
      </c>
      <c r="B1813" t="s">
        <v>2537</v>
      </c>
      <c r="C1813" t="s">
        <v>1402</v>
      </c>
      <c r="D1813" t="s">
        <v>4522</v>
      </c>
    </row>
    <row r="1814" spans="1:4" x14ac:dyDescent="0.3">
      <c r="A1814" t="s">
        <v>317</v>
      </c>
      <c r="B1814" t="s">
        <v>2900</v>
      </c>
      <c r="C1814" t="s">
        <v>1490</v>
      </c>
      <c r="D1814" t="s">
        <v>4523</v>
      </c>
    </row>
    <row r="1815" spans="1:4" x14ac:dyDescent="0.3">
      <c r="A1815" t="s">
        <v>324</v>
      </c>
      <c r="B1815" t="s">
        <v>3026</v>
      </c>
      <c r="C1815" t="s">
        <v>2406</v>
      </c>
      <c r="D1815" t="s">
        <v>4524</v>
      </c>
    </row>
    <row r="1816" spans="1:4" x14ac:dyDescent="0.3">
      <c r="A1816" t="s">
        <v>317</v>
      </c>
      <c r="B1816" t="s">
        <v>2549</v>
      </c>
      <c r="C1816" t="s">
        <v>1313</v>
      </c>
      <c r="D1816" t="s">
        <v>4525</v>
      </c>
    </row>
    <row r="1817" spans="1:4" x14ac:dyDescent="0.3">
      <c r="A1817" t="s">
        <v>317</v>
      </c>
      <c r="B1817" t="s">
        <v>2657</v>
      </c>
      <c r="C1817" t="s">
        <v>1550</v>
      </c>
      <c r="D1817" t="s">
        <v>4526</v>
      </c>
    </row>
    <row r="1818" spans="1:4" x14ac:dyDescent="0.3">
      <c r="A1818" t="s">
        <v>324</v>
      </c>
      <c r="B1818" t="s">
        <v>2535</v>
      </c>
      <c r="C1818" t="s">
        <v>2410</v>
      </c>
      <c r="D1818" t="s">
        <v>4527</v>
      </c>
    </row>
    <row r="1819" spans="1:4" x14ac:dyDescent="0.3">
      <c r="A1819" t="s">
        <v>315</v>
      </c>
      <c r="B1819" t="s">
        <v>2663</v>
      </c>
      <c r="C1819" t="s">
        <v>1166</v>
      </c>
      <c r="D1819" t="s">
        <v>4528</v>
      </c>
    </row>
    <row r="1820" spans="1:4" x14ac:dyDescent="0.3">
      <c r="A1820" t="s">
        <v>321</v>
      </c>
      <c r="B1820" t="s">
        <v>2829</v>
      </c>
      <c r="C1820" t="s">
        <v>1880</v>
      </c>
      <c r="D1820" t="s">
        <v>4529</v>
      </c>
    </row>
    <row r="1821" spans="1:4" x14ac:dyDescent="0.3">
      <c r="A1821" t="s">
        <v>60</v>
      </c>
      <c r="B1821" t="s">
        <v>3001</v>
      </c>
      <c r="C1821" t="s">
        <v>795</v>
      </c>
      <c r="D1821" t="s">
        <v>4530</v>
      </c>
    </row>
    <row r="1822" spans="1:4" x14ac:dyDescent="0.3">
      <c r="A1822" t="s">
        <v>315</v>
      </c>
      <c r="B1822" t="s">
        <v>2862</v>
      </c>
      <c r="C1822" t="s">
        <v>1122</v>
      </c>
      <c r="D1822" t="s">
        <v>4531</v>
      </c>
    </row>
    <row r="1823" spans="1:4" x14ac:dyDescent="0.3">
      <c r="A1823" t="s">
        <v>60</v>
      </c>
      <c r="B1823" t="s">
        <v>2622</v>
      </c>
      <c r="C1823" t="s">
        <v>1018</v>
      </c>
      <c r="D1823" t="s">
        <v>4532</v>
      </c>
    </row>
    <row r="1824" spans="1:4" x14ac:dyDescent="0.3">
      <c r="A1824" t="s">
        <v>321</v>
      </c>
      <c r="B1824" t="s">
        <v>2844</v>
      </c>
      <c r="C1824" t="s">
        <v>2128</v>
      </c>
      <c r="D1824" t="s">
        <v>4533</v>
      </c>
    </row>
    <row r="1825" spans="1:4" x14ac:dyDescent="0.3">
      <c r="A1825" t="s">
        <v>315</v>
      </c>
      <c r="B1825" t="s">
        <v>2555</v>
      </c>
      <c r="C1825" t="s">
        <v>1062</v>
      </c>
      <c r="D1825" t="s">
        <v>4534</v>
      </c>
    </row>
    <row r="1826" spans="1:4" x14ac:dyDescent="0.3">
      <c r="A1826" t="s">
        <v>317</v>
      </c>
      <c r="B1826" t="s">
        <v>2888</v>
      </c>
      <c r="C1826" t="s">
        <v>1362</v>
      </c>
      <c r="D1826" t="s">
        <v>4535</v>
      </c>
    </row>
    <row r="1827" spans="1:4" x14ac:dyDescent="0.3">
      <c r="A1827" t="s">
        <v>324</v>
      </c>
      <c r="B1827" t="s">
        <v>2792</v>
      </c>
      <c r="C1827" t="s">
        <v>2343</v>
      </c>
      <c r="D1827" t="s">
        <v>4536</v>
      </c>
    </row>
    <row r="1828" spans="1:4" x14ac:dyDescent="0.3">
      <c r="A1828" t="s">
        <v>321</v>
      </c>
      <c r="B1828" t="s">
        <v>2844</v>
      </c>
      <c r="C1828" t="s">
        <v>2133</v>
      </c>
      <c r="D1828" t="s">
        <v>4537</v>
      </c>
    </row>
    <row r="1829" spans="1:4" x14ac:dyDescent="0.3">
      <c r="A1829" t="s">
        <v>317</v>
      </c>
      <c r="B1829" t="s">
        <v>2559</v>
      </c>
      <c r="C1829" t="s">
        <v>1578</v>
      </c>
      <c r="D1829" t="s">
        <v>4538</v>
      </c>
    </row>
    <row r="1830" spans="1:4" x14ac:dyDescent="0.3">
      <c r="A1830" t="s">
        <v>321</v>
      </c>
      <c r="B1830" t="s">
        <v>2661</v>
      </c>
      <c r="C1830" t="s">
        <v>1729</v>
      </c>
      <c r="D1830" t="s">
        <v>4539</v>
      </c>
    </row>
    <row r="1831" spans="1:4" x14ac:dyDescent="0.3">
      <c r="A1831" t="s">
        <v>321</v>
      </c>
      <c r="B1831" t="s">
        <v>2735</v>
      </c>
      <c r="C1831" t="s">
        <v>2190</v>
      </c>
      <c r="D1831" t="s">
        <v>4540</v>
      </c>
    </row>
    <row r="1832" spans="1:4" x14ac:dyDescent="0.3">
      <c r="A1832" t="s">
        <v>317</v>
      </c>
      <c r="B1832" t="s">
        <v>2654</v>
      </c>
      <c r="C1832" t="s">
        <v>1609</v>
      </c>
      <c r="D1832" t="s">
        <v>4541</v>
      </c>
    </row>
    <row r="1833" spans="1:4" x14ac:dyDescent="0.3">
      <c r="A1833" t="s">
        <v>315</v>
      </c>
      <c r="B1833" t="s">
        <v>4542</v>
      </c>
      <c r="C1833" t="s">
        <v>1147</v>
      </c>
      <c r="D1833" t="s">
        <v>4543</v>
      </c>
    </row>
    <row r="1834" spans="1:4" x14ac:dyDescent="0.3">
      <c r="A1834" t="s">
        <v>60</v>
      </c>
      <c r="B1834" t="s">
        <v>2547</v>
      </c>
      <c r="C1834" t="s">
        <v>954</v>
      </c>
      <c r="D1834" t="s">
        <v>4544</v>
      </c>
    </row>
    <row r="1835" spans="1:4" x14ac:dyDescent="0.3">
      <c r="A1835" t="s">
        <v>60</v>
      </c>
      <c r="B1835" t="s">
        <v>2690</v>
      </c>
      <c r="C1835" t="s">
        <v>531</v>
      </c>
      <c r="D1835" t="s">
        <v>4545</v>
      </c>
    </row>
    <row r="1836" spans="1:4" x14ac:dyDescent="0.3">
      <c r="A1836" t="s">
        <v>60</v>
      </c>
      <c r="B1836" t="s">
        <v>2630</v>
      </c>
      <c r="C1836" t="s">
        <v>743</v>
      </c>
      <c r="D1836" t="s">
        <v>4546</v>
      </c>
    </row>
    <row r="1837" spans="1:4" x14ac:dyDescent="0.3">
      <c r="A1837" t="s">
        <v>60</v>
      </c>
      <c r="B1837" t="s">
        <v>3149</v>
      </c>
      <c r="C1837" t="s">
        <v>1048</v>
      </c>
      <c r="D1837" t="s">
        <v>4547</v>
      </c>
    </row>
    <row r="1838" spans="1:4" x14ac:dyDescent="0.3">
      <c r="A1838" t="s">
        <v>317</v>
      </c>
      <c r="B1838" t="s">
        <v>2541</v>
      </c>
      <c r="C1838" t="s">
        <v>1469</v>
      </c>
      <c r="D1838" t="s">
        <v>4548</v>
      </c>
    </row>
    <row r="1839" spans="1:4" x14ac:dyDescent="0.3">
      <c r="A1839" t="s">
        <v>317</v>
      </c>
      <c r="B1839" t="s">
        <v>2741</v>
      </c>
      <c r="C1839" t="s">
        <v>1425</v>
      </c>
      <c r="D1839" t="s">
        <v>4549</v>
      </c>
    </row>
    <row r="1840" spans="1:4" x14ac:dyDescent="0.3">
      <c r="A1840" t="s">
        <v>315</v>
      </c>
      <c r="B1840" t="s">
        <v>2555</v>
      </c>
      <c r="C1840" t="s">
        <v>1061</v>
      </c>
      <c r="D1840" t="s">
        <v>4550</v>
      </c>
    </row>
    <row r="1841" spans="1:4" x14ac:dyDescent="0.3">
      <c r="A1841" t="s">
        <v>324</v>
      </c>
      <c r="B1841" t="s">
        <v>3026</v>
      </c>
      <c r="C1841" t="s">
        <v>2403</v>
      </c>
      <c r="D1841" t="s">
        <v>4551</v>
      </c>
    </row>
    <row r="1842" spans="1:4" x14ac:dyDescent="0.3">
      <c r="A1842" t="s">
        <v>317</v>
      </c>
      <c r="B1842" t="s">
        <v>2537</v>
      </c>
      <c r="C1842" t="s">
        <v>1396</v>
      </c>
      <c r="D1842" t="s">
        <v>4552</v>
      </c>
    </row>
    <row r="1843" spans="1:4" x14ac:dyDescent="0.3">
      <c r="A1843" t="s">
        <v>60</v>
      </c>
      <c r="B1843" t="s">
        <v>2630</v>
      </c>
      <c r="C1843" t="s">
        <v>750</v>
      </c>
      <c r="D1843" t="s">
        <v>4553</v>
      </c>
    </row>
    <row r="1844" spans="1:4" x14ac:dyDescent="0.3">
      <c r="A1844" t="s">
        <v>317</v>
      </c>
      <c r="B1844" t="s">
        <v>2746</v>
      </c>
      <c r="C1844" t="s">
        <v>1590</v>
      </c>
      <c r="D1844" t="s">
        <v>4554</v>
      </c>
    </row>
    <row r="1845" spans="1:4" x14ac:dyDescent="0.3">
      <c r="A1845" t="s">
        <v>60</v>
      </c>
      <c r="B1845" t="s">
        <v>2622</v>
      </c>
      <c r="C1845" t="s">
        <v>1007</v>
      </c>
      <c r="D1845" t="s">
        <v>4555</v>
      </c>
    </row>
    <row r="1846" spans="1:4" x14ac:dyDescent="0.3">
      <c r="A1846" t="s">
        <v>310</v>
      </c>
      <c r="B1846" t="s">
        <v>2539</v>
      </c>
      <c r="C1846" t="s">
        <v>314</v>
      </c>
      <c r="D1846" t="s">
        <v>4556</v>
      </c>
    </row>
    <row r="1847" spans="1:4" x14ac:dyDescent="0.3">
      <c r="A1847" t="s">
        <v>321</v>
      </c>
      <c r="B1847" t="s">
        <v>2997</v>
      </c>
      <c r="C1847" t="s">
        <v>2038</v>
      </c>
      <c r="D1847" t="s">
        <v>4557</v>
      </c>
    </row>
    <row r="1848" spans="1:4" x14ac:dyDescent="0.3">
      <c r="A1848" t="s">
        <v>321</v>
      </c>
      <c r="B1848" t="s">
        <v>2617</v>
      </c>
      <c r="C1848" t="s">
        <v>1716</v>
      </c>
      <c r="D1848" t="s">
        <v>4558</v>
      </c>
    </row>
    <row r="1849" spans="1:4" x14ac:dyDescent="0.3">
      <c r="A1849" t="s">
        <v>317</v>
      </c>
      <c r="B1849" t="s">
        <v>2900</v>
      </c>
      <c r="C1849" t="s">
        <v>1480</v>
      </c>
      <c r="D1849" t="s">
        <v>4559</v>
      </c>
    </row>
    <row r="1850" spans="1:4" x14ac:dyDescent="0.3">
      <c r="A1850" t="s">
        <v>60</v>
      </c>
      <c r="B1850" t="s">
        <v>2628</v>
      </c>
      <c r="C1850" t="s">
        <v>910</v>
      </c>
      <c r="D1850" t="s">
        <v>4560</v>
      </c>
    </row>
    <row r="1851" spans="1:4" x14ac:dyDescent="0.3">
      <c r="A1851" t="s">
        <v>60</v>
      </c>
      <c r="B1851" t="s">
        <v>2697</v>
      </c>
      <c r="C1851" t="s">
        <v>773</v>
      </c>
      <c r="D1851" t="s">
        <v>4561</v>
      </c>
    </row>
    <row r="1852" spans="1:4" x14ac:dyDescent="0.3">
      <c r="A1852" t="s">
        <v>317</v>
      </c>
      <c r="B1852" t="s">
        <v>3712</v>
      </c>
      <c r="C1852" t="s">
        <v>1654</v>
      </c>
      <c r="D1852" t="s">
        <v>4562</v>
      </c>
    </row>
    <row r="1853" spans="1:4" x14ac:dyDescent="0.3">
      <c r="A1853" t="s">
        <v>60</v>
      </c>
      <c r="B1853" t="s">
        <v>2545</v>
      </c>
      <c r="C1853" t="s">
        <v>835</v>
      </c>
      <c r="D1853" t="s">
        <v>4563</v>
      </c>
    </row>
    <row r="1854" spans="1:4" x14ac:dyDescent="0.3">
      <c r="A1854" t="s">
        <v>317</v>
      </c>
      <c r="B1854" t="s">
        <v>2767</v>
      </c>
      <c r="C1854" t="s">
        <v>1413</v>
      </c>
      <c r="D1854" t="s">
        <v>4564</v>
      </c>
    </row>
    <row r="1855" spans="1:4" x14ac:dyDescent="0.3">
      <c r="A1855" t="s">
        <v>324</v>
      </c>
      <c r="B1855" t="s">
        <v>2711</v>
      </c>
      <c r="C1855" t="s">
        <v>2381</v>
      </c>
      <c r="D1855" t="s">
        <v>4565</v>
      </c>
    </row>
    <row r="1856" spans="1:4" x14ac:dyDescent="0.3">
      <c r="A1856" t="s">
        <v>317</v>
      </c>
      <c r="B1856" t="s">
        <v>2741</v>
      </c>
      <c r="C1856" t="s">
        <v>1422</v>
      </c>
      <c r="D1856" t="s">
        <v>4566</v>
      </c>
    </row>
    <row r="1857" spans="1:4" x14ac:dyDescent="0.3">
      <c r="A1857" t="s">
        <v>321</v>
      </c>
      <c r="B1857" t="s">
        <v>2605</v>
      </c>
      <c r="C1857" t="s">
        <v>1867</v>
      </c>
      <c r="D1857" t="s">
        <v>4567</v>
      </c>
    </row>
    <row r="1858" spans="1:4" x14ac:dyDescent="0.3">
      <c r="A1858" t="s">
        <v>60</v>
      </c>
      <c r="B1858" t="s">
        <v>2690</v>
      </c>
      <c r="C1858" t="s">
        <v>521</v>
      </c>
      <c r="D1858" t="s">
        <v>4568</v>
      </c>
    </row>
    <row r="1859" spans="1:4" x14ac:dyDescent="0.3">
      <c r="A1859" t="s">
        <v>324</v>
      </c>
      <c r="B1859" t="s">
        <v>2535</v>
      </c>
      <c r="C1859" t="s">
        <v>2429</v>
      </c>
      <c r="D1859" t="s">
        <v>4569</v>
      </c>
    </row>
    <row r="1860" spans="1:4" x14ac:dyDescent="0.3">
      <c r="A1860" t="s">
        <v>60</v>
      </c>
      <c r="B1860" t="s">
        <v>2622</v>
      </c>
      <c r="C1860" t="s">
        <v>1011</v>
      </c>
      <c r="D1860" t="s">
        <v>4570</v>
      </c>
    </row>
    <row r="1861" spans="1:4" x14ac:dyDescent="0.3">
      <c r="A1861" t="s">
        <v>321</v>
      </c>
      <c r="B1861" t="s">
        <v>2635</v>
      </c>
      <c r="C1861" t="s">
        <v>1901</v>
      </c>
      <c r="D1861" t="s">
        <v>4571</v>
      </c>
    </row>
    <row r="1862" spans="1:4" x14ac:dyDescent="0.3">
      <c r="A1862" t="s">
        <v>321</v>
      </c>
      <c r="B1862" t="s">
        <v>2735</v>
      </c>
      <c r="C1862" t="s">
        <v>2189</v>
      </c>
      <c r="D1862" t="s">
        <v>4572</v>
      </c>
    </row>
    <row r="1863" spans="1:4" x14ac:dyDescent="0.3">
      <c r="A1863" t="s">
        <v>321</v>
      </c>
      <c r="B1863" t="s">
        <v>2672</v>
      </c>
      <c r="C1863" t="s">
        <v>1931</v>
      </c>
      <c r="D1863" t="s">
        <v>4573</v>
      </c>
    </row>
    <row r="1864" spans="1:4" x14ac:dyDescent="0.3">
      <c r="A1864" t="s">
        <v>321</v>
      </c>
      <c r="B1864" t="s">
        <v>2862</v>
      </c>
      <c r="C1864" t="s">
        <v>2081</v>
      </c>
      <c r="D1864" t="s">
        <v>4574</v>
      </c>
    </row>
    <row r="1865" spans="1:4" x14ac:dyDescent="0.3">
      <c r="A1865" t="s">
        <v>317</v>
      </c>
      <c r="B1865" t="s">
        <v>2814</v>
      </c>
      <c r="C1865" t="s">
        <v>1241</v>
      </c>
      <c r="D1865" t="s">
        <v>4575</v>
      </c>
    </row>
    <row r="1866" spans="1:4" x14ac:dyDescent="0.3">
      <c r="A1866" t="s">
        <v>317</v>
      </c>
      <c r="B1866" t="s">
        <v>2553</v>
      </c>
      <c r="C1866" t="s">
        <v>1516</v>
      </c>
      <c r="D1866" t="s">
        <v>4576</v>
      </c>
    </row>
    <row r="1867" spans="1:4" x14ac:dyDescent="0.3">
      <c r="A1867" t="s">
        <v>60</v>
      </c>
      <c r="B1867" t="s">
        <v>2650</v>
      </c>
      <c r="C1867" t="s">
        <v>861</v>
      </c>
      <c r="D1867" t="s">
        <v>4577</v>
      </c>
    </row>
    <row r="1868" spans="1:4" x14ac:dyDescent="0.3">
      <c r="A1868" t="s">
        <v>324</v>
      </c>
      <c r="B1868" t="s">
        <v>3026</v>
      </c>
      <c r="C1868" t="s">
        <v>2397</v>
      </c>
      <c r="D1868" t="s">
        <v>4578</v>
      </c>
    </row>
    <row r="1869" spans="1:4" x14ac:dyDescent="0.3">
      <c r="A1869" t="s">
        <v>321</v>
      </c>
      <c r="B1869" t="s">
        <v>2617</v>
      </c>
      <c r="C1869" t="s">
        <v>1713</v>
      </c>
      <c r="D1869" t="s">
        <v>4579</v>
      </c>
    </row>
    <row r="1870" spans="1:4" x14ac:dyDescent="0.3">
      <c r="A1870" t="s">
        <v>321</v>
      </c>
      <c r="B1870" t="s">
        <v>3453</v>
      </c>
      <c r="C1870" t="s">
        <v>1731</v>
      </c>
      <c r="D1870" t="s">
        <v>4580</v>
      </c>
    </row>
    <row r="1871" spans="1:4" x14ac:dyDescent="0.3">
      <c r="A1871" t="s">
        <v>317</v>
      </c>
      <c r="B1871" t="s">
        <v>2648</v>
      </c>
      <c r="C1871" t="s">
        <v>1661</v>
      </c>
      <c r="D1871" t="s">
        <v>4581</v>
      </c>
    </row>
    <row r="1872" spans="1:4" x14ac:dyDescent="0.3">
      <c r="A1872" t="s">
        <v>317</v>
      </c>
      <c r="B1872" t="s">
        <v>2549</v>
      </c>
      <c r="C1872" t="s">
        <v>1318</v>
      </c>
      <c r="D1872" t="s">
        <v>4582</v>
      </c>
    </row>
    <row r="1873" spans="1:4" x14ac:dyDescent="0.3">
      <c r="A1873" t="s">
        <v>321</v>
      </c>
      <c r="B1873" t="s">
        <v>2578</v>
      </c>
      <c r="C1873" t="s">
        <v>2047</v>
      </c>
      <c r="D1873" t="s">
        <v>4583</v>
      </c>
    </row>
    <row r="1874" spans="1:4" x14ac:dyDescent="0.3">
      <c r="A1874" t="s">
        <v>317</v>
      </c>
      <c r="B1874" t="s">
        <v>2737</v>
      </c>
      <c r="C1874" t="s">
        <v>1327</v>
      </c>
      <c r="D1874" t="s">
        <v>4584</v>
      </c>
    </row>
    <row r="1875" spans="1:4" x14ac:dyDescent="0.3">
      <c r="A1875" t="s">
        <v>317</v>
      </c>
      <c r="B1875" t="s">
        <v>2921</v>
      </c>
      <c r="C1875" t="s">
        <v>1294</v>
      </c>
      <c r="D1875" t="s">
        <v>4585</v>
      </c>
    </row>
    <row r="1876" spans="1:4" x14ac:dyDescent="0.3">
      <c r="A1876" t="s">
        <v>317</v>
      </c>
      <c r="B1876" t="s">
        <v>2613</v>
      </c>
      <c r="C1876" t="s">
        <v>1391</v>
      </c>
      <c r="D1876" t="s">
        <v>4586</v>
      </c>
    </row>
    <row r="1877" spans="1:4" x14ac:dyDescent="0.3">
      <c r="A1877" t="s">
        <v>317</v>
      </c>
      <c r="B1877" t="s">
        <v>2814</v>
      </c>
      <c r="C1877" t="s">
        <v>1223</v>
      </c>
      <c r="D1877" t="s">
        <v>4587</v>
      </c>
    </row>
    <row r="1878" spans="1:4" x14ac:dyDescent="0.3">
      <c r="A1878" t="s">
        <v>317</v>
      </c>
      <c r="B1878" t="s">
        <v>2779</v>
      </c>
      <c r="C1878" t="s">
        <v>1250</v>
      </c>
      <c r="D1878" t="s">
        <v>4588</v>
      </c>
    </row>
    <row r="1879" spans="1:4" x14ac:dyDescent="0.3">
      <c r="A1879" t="s">
        <v>60</v>
      </c>
      <c r="B1879" t="s">
        <v>2547</v>
      </c>
      <c r="C1879" t="s">
        <v>965</v>
      </c>
      <c r="D1879" t="s">
        <v>4589</v>
      </c>
    </row>
    <row r="1880" spans="1:4" x14ac:dyDescent="0.3">
      <c r="A1880" t="s">
        <v>60</v>
      </c>
      <c r="B1880" t="s">
        <v>2547</v>
      </c>
      <c r="C1880" t="s">
        <v>955</v>
      </c>
      <c r="D1880" t="s">
        <v>4590</v>
      </c>
    </row>
    <row r="1881" spans="1:4" x14ac:dyDescent="0.3">
      <c r="A1881" t="s">
        <v>317</v>
      </c>
      <c r="B1881" t="s">
        <v>2814</v>
      </c>
      <c r="C1881" t="s">
        <v>1233</v>
      </c>
      <c r="D1881" t="s">
        <v>4591</v>
      </c>
    </row>
    <row r="1882" spans="1:4" x14ac:dyDescent="0.3">
      <c r="A1882" t="s">
        <v>315</v>
      </c>
      <c r="B1882" t="s">
        <v>3630</v>
      </c>
      <c r="C1882" t="s">
        <v>1148</v>
      </c>
      <c r="D1882" t="s">
        <v>4592</v>
      </c>
    </row>
    <row r="1883" spans="1:4" x14ac:dyDescent="0.3">
      <c r="A1883" t="s">
        <v>110</v>
      </c>
      <c r="B1883" t="s">
        <v>2723</v>
      </c>
      <c r="C1883" t="s">
        <v>112</v>
      </c>
      <c r="D1883" t="s">
        <v>4593</v>
      </c>
    </row>
    <row r="1884" spans="1:4" x14ac:dyDescent="0.3">
      <c r="A1884" t="s">
        <v>317</v>
      </c>
      <c r="B1884" t="s">
        <v>2582</v>
      </c>
      <c r="C1884" t="s">
        <v>1431</v>
      </c>
      <c r="D1884" t="s">
        <v>4594</v>
      </c>
    </row>
    <row r="1885" spans="1:4" x14ac:dyDescent="0.3">
      <c r="A1885" t="s">
        <v>60</v>
      </c>
      <c r="B1885" t="s">
        <v>2729</v>
      </c>
      <c r="C1885" t="s">
        <v>703</v>
      </c>
      <c r="D1885" t="s">
        <v>4595</v>
      </c>
    </row>
    <row r="1886" spans="1:4" x14ac:dyDescent="0.3">
      <c r="A1886" t="s">
        <v>321</v>
      </c>
      <c r="B1886" t="s">
        <v>2684</v>
      </c>
      <c r="C1886" t="s">
        <v>2017</v>
      </c>
      <c r="D1886" t="s">
        <v>4596</v>
      </c>
    </row>
    <row r="1887" spans="1:4" x14ac:dyDescent="0.3">
      <c r="A1887" t="s">
        <v>321</v>
      </c>
      <c r="B1887" t="s">
        <v>2883</v>
      </c>
      <c r="C1887" t="s">
        <v>2064</v>
      </c>
      <c r="D1887" t="s">
        <v>4597</v>
      </c>
    </row>
    <row r="1888" spans="1:4" x14ac:dyDescent="0.3">
      <c r="A1888" t="s">
        <v>317</v>
      </c>
      <c r="B1888" t="s">
        <v>4598</v>
      </c>
      <c r="C1888" t="s">
        <v>1262</v>
      </c>
      <c r="D1888" t="s">
        <v>4599</v>
      </c>
    </row>
    <row r="1889" spans="1:4" x14ac:dyDescent="0.3">
      <c r="A1889" t="s">
        <v>317</v>
      </c>
      <c r="B1889" t="s">
        <v>2888</v>
      </c>
      <c r="C1889" t="s">
        <v>1358</v>
      </c>
      <c r="D1889" t="s">
        <v>4600</v>
      </c>
    </row>
    <row r="1890" spans="1:4" x14ac:dyDescent="0.3">
      <c r="A1890" t="s">
        <v>317</v>
      </c>
      <c r="B1890" t="s">
        <v>2921</v>
      </c>
      <c r="C1890" t="s">
        <v>1290</v>
      </c>
      <c r="D1890" t="s">
        <v>4601</v>
      </c>
    </row>
    <row r="1891" spans="1:4" x14ac:dyDescent="0.3">
      <c r="A1891" t="s">
        <v>321</v>
      </c>
      <c r="B1891" t="s">
        <v>3131</v>
      </c>
      <c r="C1891" t="s">
        <v>2205</v>
      </c>
      <c r="D1891" t="s">
        <v>4602</v>
      </c>
    </row>
    <row r="1892" spans="1:4" x14ac:dyDescent="0.3">
      <c r="A1892" t="s">
        <v>317</v>
      </c>
      <c r="B1892" t="s">
        <v>3030</v>
      </c>
      <c r="C1892" t="s">
        <v>1248</v>
      </c>
      <c r="D1892" t="s">
        <v>4603</v>
      </c>
    </row>
    <row r="1893" spans="1:4" x14ac:dyDescent="0.3">
      <c r="A1893" t="s">
        <v>321</v>
      </c>
      <c r="B1893" t="s">
        <v>3328</v>
      </c>
      <c r="C1893" t="s">
        <v>2138</v>
      </c>
      <c r="D1893" t="s">
        <v>4604</v>
      </c>
    </row>
    <row r="1894" spans="1:4" x14ac:dyDescent="0.3">
      <c r="A1894" t="s">
        <v>324</v>
      </c>
      <c r="B1894" t="s">
        <v>2731</v>
      </c>
      <c r="C1894" t="s">
        <v>2355</v>
      </c>
      <c r="D1894" t="s">
        <v>4605</v>
      </c>
    </row>
    <row r="1895" spans="1:4" x14ac:dyDescent="0.3">
      <c r="A1895" t="s">
        <v>60</v>
      </c>
      <c r="B1895" t="s">
        <v>2650</v>
      </c>
      <c r="C1895" t="s">
        <v>872</v>
      </c>
      <c r="D1895" t="s">
        <v>4606</v>
      </c>
    </row>
    <row r="1896" spans="1:4" x14ac:dyDescent="0.3">
      <c r="A1896" t="s">
        <v>317</v>
      </c>
      <c r="B1896" t="s">
        <v>2809</v>
      </c>
      <c r="C1896" t="s">
        <v>1527</v>
      </c>
      <c r="D1896" t="s">
        <v>4607</v>
      </c>
    </row>
    <row r="1897" spans="1:4" x14ac:dyDescent="0.3">
      <c r="A1897" t="s">
        <v>60</v>
      </c>
      <c r="B1897" t="s">
        <v>2697</v>
      </c>
      <c r="C1897" t="s">
        <v>781</v>
      </c>
      <c r="D1897" t="s">
        <v>4608</v>
      </c>
    </row>
    <row r="1898" spans="1:4" x14ac:dyDescent="0.3">
      <c r="A1898" t="s">
        <v>110</v>
      </c>
      <c r="B1898" t="s">
        <v>2545</v>
      </c>
      <c r="C1898" t="s">
        <v>348</v>
      </c>
      <c r="D1898" t="s">
        <v>4609</v>
      </c>
    </row>
    <row r="1899" spans="1:4" x14ac:dyDescent="0.3">
      <c r="A1899" t="s">
        <v>321</v>
      </c>
      <c r="B1899" t="s">
        <v>3328</v>
      </c>
      <c r="C1899" t="s">
        <v>2136</v>
      </c>
      <c r="D1899" t="s">
        <v>4610</v>
      </c>
    </row>
    <row r="1900" spans="1:4" x14ac:dyDescent="0.3">
      <c r="A1900" t="s">
        <v>60</v>
      </c>
      <c r="B1900" t="s">
        <v>2800</v>
      </c>
      <c r="C1900" t="s">
        <v>417</v>
      </c>
      <c r="D1900" t="s">
        <v>4611</v>
      </c>
    </row>
    <row r="1901" spans="1:4" x14ac:dyDescent="0.3">
      <c r="A1901" t="s">
        <v>315</v>
      </c>
      <c r="B1901" t="s">
        <v>2555</v>
      </c>
      <c r="C1901" t="s">
        <v>1065</v>
      </c>
      <c r="D1901" t="s">
        <v>4612</v>
      </c>
    </row>
    <row r="1902" spans="1:4" x14ac:dyDescent="0.3">
      <c r="A1902" t="s">
        <v>315</v>
      </c>
      <c r="B1902" t="s">
        <v>3630</v>
      </c>
      <c r="C1902" t="s">
        <v>1149</v>
      </c>
      <c r="D1902" t="s">
        <v>4613</v>
      </c>
    </row>
    <row r="1903" spans="1:4" x14ac:dyDescent="0.3">
      <c r="A1903" t="s">
        <v>317</v>
      </c>
      <c r="B1903" t="s">
        <v>2657</v>
      </c>
      <c r="C1903" t="s">
        <v>1558</v>
      </c>
      <c r="D1903" t="s">
        <v>4614</v>
      </c>
    </row>
    <row r="1904" spans="1:4" x14ac:dyDescent="0.3">
      <c r="A1904" t="s">
        <v>317</v>
      </c>
      <c r="B1904" t="s">
        <v>2870</v>
      </c>
      <c r="C1904" t="s">
        <v>1503</v>
      </c>
      <c r="D1904" t="s">
        <v>4615</v>
      </c>
    </row>
    <row r="1905" spans="1:4" x14ac:dyDescent="0.3">
      <c r="A1905" t="s">
        <v>110</v>
      </c>
      <c r="B1905" t="s">
        <v>2723</v>
      </c>
      <c r="C1905" t="s">
        <v>378</v>
      </c>
      <c r="D1905" t="s">
        <v>4616</v>
      </c>
    </row>
    <row r="1906" spans="1:4" x14ac:dyDescent="0.3">
      <c r="A1906" t="s">
        <v>60</v>
      </c>
      <c r="B1906" t="s">
        <v>2682</v>
      </c>
      <c r="C1906" t="s">
        <v>896</v>
      </c>
      <c r="D1906" t="s">
        <v>4617</v>
      </c>
    </row>
    <row r="1907" spans="1:4" x14ac:dyDescent="0.3">
      <c r="A1907" t="s">
        <v>317</v>
      </c>
      <c r="B1907" t="s">
        <v>2654</v>
      </c>
      <c r="C1907" t="s">
        <v>1605</v>
      </c>
      <c r="D1907" t="s">
        <v>4618</v>
      </c>
    </row>
    <row r="1908" spans="1:4" x14ac:dyDescent="0.3">
      <c r="A1908" t="s">
        <v>60</v>
      </c>
      <c r="B1908" t="s">
        <v>3142</v>
      </c>
      <c r="C1908" t="s">
        <v>1024</v>
      </c>
      <c r="D1908" t="s">
        <v>4619</v>
      </c>
    </row>
    <row r="1909" spans="1:4" x14ac:dyDescent="0.3">
      <c r="A1909" t="s">
        <v>317</v>
      </c>
      <c r="B1909" t="s">
        <v>2537</v>
      </c>
      <c r="C1909" t="s">
        <v>1403</v>
      </c>
      <c r="D1909" t="s">
        <v>4620</v>
      </c>
    </row>
    <row r="1910" spans="1:4" x14ac:dyDescent="0.3">
      <c r="A1910" t="s">
        <v>317</v>
      </c>
      <c r="B1910" t="s">
        <v>2657</v>
      </c>
      <c r="C1910" t="s">
        <v>1552</v>
      </c>
      <c r="D1910" t="s">
        <v>4621</v>
      </c>
    </row>
    <row r="1911" spans="1:4" x14ac:dyDescent="0.3">
      <c r="A1911" t="s">
        <v>317</v>
      </c>
      <c r="B1911" t="s">
        <v>2549</v>
      </c>
      <c r="C1911" t="s">
        <v>1312</v>
      </c>
      <c r="D1911" t="s">
        <v>4622</v>
      </c>
    </row>
    <row r="1912" spans="1:4" x14ac:dyDescent="0.3">
      <c r="A1912" t="s">
        <v>60</v>
      </c>
      <c r="B1912" t="s">
        <v>2697</v>
      </c>
      <c r="C1912" t="s">
        <v>771</v>
      </c>
      <c r="D1912" t="s">
        <v>4623</v>
      </c>
    </row>
    <row r="1913" spans="1:4" x14ac:dyDescent="0.3">
      <c r="A1913" t="s">
        <v>321</v>
      </c>
      <c r="B1913" t="s">
        <v>2643</v>
      </c>
      <c r="C1913" t="s">
        <v>2222</v>
      </c>
      <c r="D1913" t="s">
        <v>4624</v>
      </c>
    </row>
    <row r="1914" spans="1:4" x14ac:dyDescent="0.3">
      <c r="A1914" t="s">
        <v>60</v>
      </c>
      <c r="B1914" t="s">
        <v>2690</v>
      </c>
      <c r="C1914" t="s">
        <v>493</v>
      </c>
      <c r="D1914" t="s">
        <v>4625</v>
      </c>
    </row>
    <row r="1915" spans="1:4" x14ac:dyDescent="0.3">
      <c r="A1915" t="s">
        <v>321</v>
      </c>
      <c r="B1915" t="s">
        <v>3344</v>
      </c>
      <c r="C1915" t="s">
        <v>1783</v>
      </c>
      <c r="D1915" t="s">
        <v>4626</v>
      </c>
    </row>
    <row r="1916" spans="1:4" x14ac:dyDescent="0.3">
      <c r="A1916" t="s">
        <v>60</v>
      </c>
      <c r="B1916" t="s">
        <v>2622</v>
      </c>
      <c r="C1916" t="s">
        <v>997</v>
      </c>
      <c r="D1916" t="s">
        <v>4627</v>
      </c>
    </row>
    <row r="1917" spans="1:4" x14ac:dyDescent="0.3">
      <c r="A1917" t="s">
        <v>317</v>
      </c>
      <c r="B1917" t="s">
        <v>2746</v>
      </c>
      <c r="C1917" t="s">
        <v>1597</v>
      </c>
      <c r="D1917" t="s">
        <v>4628</v>
      </c>
    </row>
    <row r="1918" spans="1:4" x14ac:dyDescent="0.3">
      <c r="A1918" t="s">
        <v>315</v>
      </c>
      <c r="B1918" t="s">
        <v>4629</v>
      </c>
      <c r="C1918" t="s">
        <v>1127</v>
      </c>
      <c r="D1918" t="s">
        <v>4630</v>
      </c>
    </row>
    <row r="1919" spans="1:4" x14ac:dyDescent="0.3">
      <c r="A1919" t="s">
        <v>317</v>
      </c>
      <c r="B1919" t="s">
        <v>2814</v>
      </c>
      <c r="C1919" t="s">
        <v>1228</v>
      </c>
      <c r="D1919" t="s">
        <v>4631</v>
      </c>
    </row>
    <row r="1920" spans="1:4" x14ac:dyDescent="0.3">
      <c r="A1920" t="s">
        <v>60</v>
      </c>
      <c r="B1920" t="s">
        <v>2682</v>
      </c>
      <c r="C1920" t="s">
        <v>897</v>
      </c>
      <c r="D1920" t="s">
        <v>4632</v>
      </c>
    </row>
    <row r="1921" spans="1:4" x14ac:dyDescent="0.3">
      <c r="A1921" t="s">
        <v>315</v>
      </c>
      <c r="B1921" t="s">
        <v>3446</v>
      </c>
      <c r="C1921" t="s">
        <v>1112</v>
      </c>
      <c r="D1921" t="s">
        <v>4633</v>
      </c>
    </row>
    <row r="1922" spans="1:4" x14ac:dyDescent="0.3">
      <c r="A1922" t="s">
        <v>315</v>
      </c>
      <c r="B1922" t="s">
        <v>2543</v>
      </c>
      <c r="C1922" t="s">
        <v>1123</v>
      </c>
      <c r="D1922" t="s">
        <v>4634</v>
      </c>
    </row>
    <row r="1923" spans="1:4" x14ac:dyDescent="0.3">
      <c r="A1923" t="s">
        <v>321</v>
      </c>
      <c r="B1923" t="s">
        <v>2802</v>
      </c>
      <c r="C1923" t="s">
        <v>1812</v>
      </c>
      <c r="D1923" t="s">
        <v>4635</v>
      </c>
    </row>
    <row r="1924" spans="1:4" x14ac:dyDescent="0.3">
      <c r="A1924" t="s">
        <v>60</v>
      </c>
      <c r="B1924" t="s">
        <v>2587</v>
      </c>
      <c r="C1924" t="s">
        <v>478</v>
      </c>
      <c r="D1924" t="s">
        <v>4636</v>
      </c>
    </row>
    <row r="1925" spans="1:4" x14ac:dyDescent="0.3">
      <c r="A1925" t="s">
        <v>321</v>
      </c>
      <c r="B1925" t="s">
        <v>2933</v>
      </c>
      <c r="C1925" t="s">
        <v>1774</v>
      </c>
      <c r="D1925" t="s">
        <v>4637</v>
      </c>
    </row>
    <row r="1926" spans="1:4" x14ac:dyDescent="0.3">
      <c r="A1926" t="s">
        <v>321</v>
      </c>
      <c r="B1926" t="s">
        <v>2931</v>
      </c>
      <c r="C1926" t="s">
        <v>1691</v>
      </c>
      <c r="D1926" t="s">
        <v>4638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D166-7CAF-4438-A27F-8CD711529480}">
  <sheetPr>
    <tabColor theme="5"/>
  </sheetPr>
  <dimension ref="A1:E25"/>
  <sheetViews>
    <sheetView topLeftCell="A6" workbookViewId="0">
      <selection activeCell="A13" sqref="A13"/>
    </sheetView>
  </sheetViews>
  <sheetFormatPr defaultRowHeight="14.4" x14ac:dyDescent="0.3"/>
  <cols>
    <col min="1" max="1" width="37.44140625" bestFit="1" customWidth="1"/>
    <col min="2" max="2" width="28.109375" customWidth="1"/>
    <col min="3" max="3" width="41.109375" customWidth="1"/>
    <col min="4" max="4" width="116" customWidth="1"/>
    <col min="5" max="5" width="15.5546875" bestFit="1" customWidth="1"/>
  </cols>
  <sheetData>
    <row r="1" spans="1:5" s="2" customFormat="1" x14ac:dyDescent="0.3">
      <c r="A1" s="8" t="s">
        <v>18</v>
      </c>
      <c r="B1" s="8" t="s">
        <v>4639</v>
      </c>
      <c r="C1" s="8" t="s">
        <v>4640</v>
      </c>
      <c r="D1" s="8" t="s">
        <v>4641</v>
      </c>
      <c r="E1" s="8" t="s">
        <v>4642</v>
      </c>
    </row>
    <row r="2" spans="1:5" ht="188.4" customHeight="1" x14ac:dyDescent="0.3">
      <c r="A2" s="12" t="s">
        <v>234</v>
      </c>
      <c r="B2" s="13" t="s">
        <v>4643</v>
      </c>
      <c r="C2" s="13" t="s">
        <v>4644</v>
      </c>
      <c r="D2" s="13" t="s">
        <v>4645</v>
      </c>
      <c r="E2" s="13" t="s">
        <v>4646</v>
      </c>
    </row>
    <row r="3" spans="1:5" ht="72" x14ac:dyDescent="0.3">
      <c r="A3" s="12" t="s">
        <v>245</v>
      </c>
      <c r="B3" s="13" t="s">
        <v>4647</v>
      </c>
      <c r="C3" s="13" t="s">
        <v>4648</v>
      </c>
      <c r="D3" s="13" t="s">
        <v>4649</v>
      </c>
      <c r="E3" s="13" t="s">
        <v>4646</v>
      </c>
    </row>
    <row r="4" spans="1:5" ht="49.95" customHeight="1" x14ac:dyDescent="0.3">
      <c r="A4" s="12" t="s">
        <v>237</v>
      </c>
      <c r="B4" s="13" t="s">
        <v>4643</v>
      </c>
      <c r="C4" s="13" t="s">
        <v>4650</v>
      </c>
      <c r="D4" s="13" t="s">
        <v>4651</v>
      </c>
      <c r="E4" s="13" t="s">
        <v>4646</v>
      </c>
    </row>
    <row r="5" spans="1:5" ht="55.2" customHeight="1" x14ac:dyDescent="0.3">
      <c r="A5" s="12" t="s">
        <v>4652</v>
      </c>
      <c r="B5" s="13" t="s">
        <v>4643</v>
      </c>
      <c r="C5" s="13" t="s">
        <v>4653</v>
      </c>
      <c r="D5" s="13" t="s">
        <v>4654</v>
      </c>
      <c r="E5" s="13" t="s">
        <v>4646</v>
      </c>
    </row>
    <row r="6" spans="1:5" ht="66.599999999999994" customHeight="1" x14ac:dyDescent="0.3">
      <c r="A6" s="12" t="s">
        <v>4655</v>
      </c>
      <c r="B6" s="13" t="s">
        <v>4647</v>
      </c>
      <c r="C6" s="13" t="s">
        <v>4656</v>
      </c>
      <c r="D6" s="13" t="s">
        <v>4657</v>
      </c>
      <c r="E6" s="13" t="s">
        <v>4646</v>
      </c>
    </row>
    <row r="7" spans="1:5" ht="72" x14ac:dyDescent="0.3">
      <c r="A7" s="12" t="s">
        <v>239</v>
      </c>
      <c r="B7" s="13" t="s">
        <v>4647</v>
      </c>
      <c r="C7" s="13" t="s">
        <v>4658</v>
      </c>
      <c r="D7" s="13" t="s">
        <v>4659</v>
      </c>
      <c r="E7" s="13" t="s">
        <v>4646</v>
      </c>
    </row>
    <row r="8" spans="1:5" x14ac:dyDescent="0.3">
      <c r="A8" s="12" t="s">
        <v>240</v>
      </c>
      <c r="B8" s="13" t="s">
        <v>4643</v>
      </c>
      <c r="C8" s="13" t="s">
        <v>4660</v>
      </c>
      <c r="D8" s="14" t="s">
        <v>4661</v>
      </c>
      <c r="E8" s="13" t="s">
        <v>4662</v>
      </c>
    </row>
    <row r="9" spans="1:5" ht="76.2" customHeight="1" x14ac:dyDescent="0.3">
      <c r="A9" s="12" t="s">
        <v>241</v>
      </c>
      <c r="B9" s="13" t="s">
        <v>4643</v>
      </c>
      <c r="C9" s="13" t="s">
        <v>4663</v>
      </c>
      <c r="D9" s="13" t="s">
        <v>4664</v>
      </c>
      <c r="E9" s="13" t="s">
        <v>4646</v>
      </c>
    </row>
    <row r="10" spans="1:5" x14ac:dyDescent="0.3">
      <c r="A10" s="12" t="s">
        <v>121</v>
      </c>
      <c r="B10" s="13" t="s">
        <v>109</v>
      </c>
      <c r="C10" s="13" t="s">
        <v>4665</v>
      </c>
      <c r="D10" s="13" t="s">
        <v>4666</v>
      </c>
      <c r="E10" s="13" t="s">
        <v>4646</v>
      </c>
    </row>
    <row r="11" spans="1:5" ht="115.2" x14ac:dyDescent="0.3">
      <c r="A11" s="12" t="s">
        <v>242</v>
      </c>
      <c r="B11" s="13" t="s">
        <v>4643</v>
      </c>
      <c r="C11" s="13" t="s">
        <v>4667</v>
      </c>
      <c r="D11" s="13" t="s">
        <v>4668</v>
      </c>
      <c r="E11" s="13" t="s">
        <v>4646</v>
      </c>
    </row>
    <row r="12" spans="1:5" ht="357" customHeight="1" x14ac:dyDescent="0.3">
      <c r="A12" s="12" t="s">
        <v>243</v>
      </c>
      <c r="B12" s="13" t="s">
        <v>4643</v>
      </c>
      <c r="C12" s="13" t="s">
        <v>4669</v>
      </c>
      <c r="D12" s="13" t="s">
        <v>4670</v>
      </c>
      <c r="E12" s="13" t="s">
        <v>4646</v>
      </c>
    </row>
    <row r="13" spans="1:5" x14ac:dyDescent="0.3">
      <c r="A13" s="12" t="s">
        <v>4671</v>
      </c>
      <c r="B13" s="13" t="s">
        <v>4643</v>
      </c>
      <c r="C13" s="13" t="s">
        <v>4660</v>
      </c>
      <c r="D13" s="14" t="s">
        <v>4672</v>
      </c>
      <c r="E13" s="13" t="s">
        <v>4662</v>
      </c>
    </row>
    <row r="14" spans="1:5" x14ac:dyDescent="0.3">
      <c r="A14" s="17" t="s">
        <v>272</v>
      </c>
      <c r="B14" s="13" t="s">
        <v>4673</v>
      </c>
      <c r="C14" s="13"/>
      <c r="D14" s="14"/>
      <c r="E14" s="13"/>
    </row>
    <row r="15" spans="1:5" s="10" customFormat="1" x14ac:dyDescent="0.3">
      <c r="A15" s="15" t="s">
        <v>4674</v>
      </c>
      <c r="B15" s="16" t="s">
        <v>4643</v>
      </c>
      <c r="C15" s="16" t="s">
        <v>4660</v>
      </c>
      <c r="D15" s="16" t="s">
        <v>4675</v>
      </c>
      <c r="E15" s="16" t="s">
        <v>4662</v>
      </c>
    </row>
    <row r="16" spans="1:5" s="6" customFormat="1" ht="115.2" x14ac:dyDescent="0.3">
      <c r="A16" s="15" t="s">
        <v>4676</v>
      </c>
      <c r="B16" s="16" t="s">
        <v>4643</v>
      </c>
      <c r="C16" s="16" t="s">
        <v>4677</v>
      </c>
      <c r="D16" s="16" t="s">
        <v>4678</v>
      </c>
      <c r="E16" s="16" t="s">
        <v>4646</v>
      </c>
    </row>
    <row r="17" spans="1:5" ht="43.2" x14ac:dyDescent="0.3">
      <c r="A17" s="12" t="s">
        <v>122</v>
      </c>
      <c r="B17" s="13" t="s">
        <v>4679</v>
      </c>
      <c r="C17" s="13" t="s">
        <v>4680</v>
      </c>
      <c r="D17" s="13" t="s">
        <v>4681</v>
      </c>
      <c r="E17" s="13" t="s">
        <v>4646</v>
      </c>
    </row>
    <row r="18" spans="1:5" ht="43.2" x14ac:dyDescent="0.3">
      <c r="A18" s="12" t="s">
        <v>123</v>
      </c>
      <c r="B18" s="13" t="s">
        <v>109</v>
      </c>
      <c r="C18" s="13" t="s">
        <v>4682</v>
      </c>
      <c r="D18" s="13" t="s">
        <v>4683</v>
      </c>
      <c r="E18" s="13" t="s">
        <v>4646</v>
      </c>
    </row>
    <row r="19" spans="1:5" ht="28.8" x14ac:dyDescent="0.3">
      <c r="A19" s="12" t="s">
        <v>124</v>
      </c>
      <c r="B19" s="13" t="s">
        <v>109</v>
      </c>
      <c r="C19" s="13" t="s">
        <v>4684</v>
      </c>
      <c r="D19" s="13" t="s">
        <v>4685</v>
      </c>
      <c r="E19" s="13" t="s">
        <v>4646</v>
      </c>
    </row>
    <row r="20" spans="1:5" ht="86.4" x14ac:dyDescent="0.3">
      <c r="A20" s="12" t="s">
        <v>244</v>
      </c>
      <c r="B20" s="13" t="s">
        <v>4643</v>
      </c>
      <c r="C20" s="13" t="s">
        <v>4686</v>
      </c>
      <c r="D20" s="13" t="s">
        <v>4687</v>
      </c>
      <c r="E20" s="13" t="s">
        <v>4646</v>
      </c>
    </row>
    <row r="21" spans="1:5" s="6" customFormat="1" ht="57.6" x14ac:dyDescent="0.3">
      <c r="A21" s="15" t="s">
        <v>4688</v>
      </c>
      <c r="B21" s="16" t="s">
        <v>4647</v>
      </c>
      <c r="C21" s="16" t="s">
        <v>4689</v>
      </c>
      <c r="D21" s="16" t="s">
        <v>4690</v>
      </c>
      <c r="E21" s="16" t="s">
        <v>4646</v>
      </c>
    </row>
    <row r="22" spans="1:5" ht="57.6" x14ac:dyDescent="0.3">
      <c r="A22" s="15" t="s">
        <v>4691</v>
      </c>
      <c r="B22" s="16" t="s">
        <v>4647</v>
      </c>
      <c r="C22" s="16" t="s">
        <v>4689</v>
      </c>
      <c r="D22" s="16" t="s">
        <v>4690</v>
      </c>
      <c r="E22" s="16" t="s">
        <v>4646</v>
      </c>
    </row>
    <row r="23" spans="1:5" ht="144" x14ac:dyDescent="0.3">
      <c r="A23" s="17" t="s">
        <v>54</v>
      </c>
      <c r="B23" s="13" t="s">
        <v>4692</v>
      </c>
      <c r="C23" s="13" t="s">
        <v>4693</v>
      </c>
      <c r="D23" s="13" t="s">
        <v>4694</v>
      </c>
      <c r="E23" s="12" t="s">
        <v>4646</v>
      </c>
    </row>
    <row r="24" spans="1:5" ht="28.8" x14ac:dyDescent="0.3">
      <c r="A24" s="17" t="s">
        <v>108</v>
      </c>
      <c r="B24" s="13" t="s">
        <v>4695</v>
      </c>
      <c r="C24" s="13" t="s">
        <v>4696</v>
      </c>
      <c r="D24" s="13" t="s">
        <v>4697</v>
      </c>
      <c r="E24" s="12" t="s">
        <v>4646</v>
      </c>
    </row>
    <row r="25" spans="1:5" x14ac:dyDescent="0.3">
      <c r="A25" s="15" t="s">
        <v>4698</v>
      </c>
      <c r="B25" s="16" t="s">
        <v>4699</v>
      </c>
      <c r="C25" s="15" t="s">
        <v>4700</v>
      </c>
      <c r="D25" s="15" t="s">
        <v>4701</v>
      </c>
      <c r="E25" s="15" t="s">
        <v>4646</v>
      </c>
    </row>
  </sheetData>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FBF46-893B-4160-8575-152A5A69C11A}">
  <sheetPr>
    <tabColor theme="5"/>
  </sheetPr>
  <dimension ref="A1:M93"/>
  <sheetViews>
    <sheetView workbookViewId="0">
      <selection activeCell="F77" sqref="F77"/>
    </sheetView>
  </sheetViews>
  <sheetFormatPr defaultRowHeight="14.4" x14ac:dyDescent="0.3"/>
  <cols>
    <col min="1" max="1" width="73.5546875" customWidth="1"/>
    <col min="2" max="2" width="40.109375" customWidth="1"/>
    <col min="3" max="3" width="19.33203125" customWidth="1"/>
    <col min="4" max="4" width="79.5546875" customWidth="1"/>
    <col min="5" max="5" width="15.6640625" bestFit="1" customWidth="1"/>
    <col min="6" max="6" width="15.109375" customWidth="1"/>
    <col min="7" max="7" width="14.44140625" customWidth="1"/>
    <col min="8" max="8" width="15.109375" customWidth="1"/>
    <col min="9" max="9" width="14.44140625" customWidth="1"/>
    <col min="10" max="10" width="15.109375" customWidth="1"/>
    <col min="11" max="11" width="16.33203125" customWidth="1"/>
    <col min="12" max="12" width="14.5546875" customWidth="1"/>
  </cols>
  <sheetData>
    <row r="1" spans="1:13" x14ac:dyDescent="0.3">
      <c r="A1" s="7" t="s">
        <v>4702</v>
      </c>
      <c r="B1" t="s">
        <v>4703</v>
      </c>
    </row>
    <row r="2" spans="1:13" x14ac:dyDescent="0.3">
      <c r="A2" s="22" t="s">
        <v>4704</v>
      </c>
      <c r="B2" t="s">
        <v>4705</v>
      </c>
    </row>
    <row r="3" spans="1:13" x14ac:dyDescent="0.3">
      <c r="A3" s="23" t="s">
        <v>4706</v>
      </c>
    </row>
    <row r="5" spans="1:13" s="9" customFormat="1" x14ac:dyDescent="0.3">
      <c r="A5" s="9" t="s">
        <v>4707</v>
      </c>
      <c r="B5" s="9" t="s">
        <v>2503</v>
      </c>
      <c r="C5" s="9" t="s">
        <v>4708</v>
      </c>
      <c r="D5" s="9" t="s">
        <v>4709</v>
      </c>
      <c r="E5" s="9" t="s">
        <v>2504</v>
      </c>
      <c r="F5" s="9" t="s">
        <v>2496</v>
      </c>
      <c r="G5" s="9" t="s">
        <v>2497</v>
      </c>
      <c r="H5" s="9" t="s">
        <v>2498</v>
      </c>
      <c r="I5" s="9" t="s">
        <v>2499</v>
      </c>
      <c r="J5" s="9" t="s">
        <v>2500</v>
      </c>
      <c r="K5" s="9" t="s">
        <v>2501</v>
      </c>
      <c r="L5" s="9" t="s">
        <v>2502</v>
      </c>
      <c r="M5" s="9" t="s">
        <v>4710</v>
      </c>
    </row>
    <row r="6" spans="1:13" x14ac:dyDescent="0.3">
      <c r="A6" s="11" t="s">
        <v>4711</v>
      </c>
      <c r="B6" t="s">
        <v>234</v>
      </c>
      <c r="C6" t="s">
        <v>4712</v>
      </c>
      <c r="D6" t="s">
        <v>4713</v>
      </c>
      <c r="E6" s="19">
        <v>19492.057459819091</v>
      </c>
      <c r="F6" s="19">
        <v>32810.677366381693</v>
      </c>
      <c r="G6" s="19">
        <v>16348.177224364397</v>
      </c>
      <c r="H6" s="19">
        <v>29055.685401288698</v>
      </c>
      <c r="I6" s="19">
        <v>21378.385601091904</v>
      </c>
      <c r="J6" s="19">
        <v>17720.052236199168</v>
      </c>
      <c r="K6" s="19">
        <v>20635.286636348068</v>
      </c>
      <c r="L6" s="19">
        <v>13261.458447736153</v>
      </c>
    </row>
    <row r="7" spans="1:13" x14ac:dyDescent="0.3">
      <c r="A7" s="24" t="s">
        <v>4714</v>
      </c>
      <c r="B7" t="s">
        <v>234</v>
      </c>
      <c r="C7" t="s">
        <v>4715</v>
      </c>
      <c r="D7" s="25" t="s">
        <v>4713</v>
      </c>
      <c r="E7" s="19">
        <v>43315.683244042433</v>
      </c>
      <c r="F7" s="19">
        <v>72912.616369737108</v>
      </c>
      <c r="G7" s="19">
        <v>36329.282720809773</v>
      </c>
      <c r="H7" s="19">
        <v>44839.988812747732</v>
      </c>
      <c r="I7" s="19">
        <v>47507.523557982015</v>
      </c>
      <c r="J7" s="19">
        <v>39377.893858220392</v>
      </c>
      <c r="K7" s="19">
        <v>45856.192525217935</v>
      </c>
      <c r="L7" s="19">
        <v>29469.907661635905</v>
      </c>
    </row>
    <row r="8" spans="1:13" x14ac:dyDescent="0.3">
      <c r="A8" s="24" t="s">
        <v>4716</v>
      </c>
      <c r="B8" t="s">
        <v>234</v>
      </c>
      <c r="C8" t="s">
        <v>4717</v>
      </c>
      <c r="D8" s="25" t="s">
        <v>4713</v>
      </c>
      <c r="E8" s="19">
        <v>54593.856765957302</v>
      </c>
      <c r="F8" s="19">
        <v>91896.990567916378</v>
      </c>
      <c r="G8" s="19">
        <v>45788.395997254505</v>
      </c>
      <c r="H8" s="19">
        <v>45788.395997254505</v>
      </c>
      <c r="I8" s="19">
        <v>59877.133227178972</v>
      </c>
      <c r="J8" s="19">
        <v>49630.778878142999</v>
      </c>
      <c r="K8" s="19">
        <v>57795.842500031038</v>
      </c>
      <c r="L8" s="19">
        <v>37143.034515255407</v>
      </c>
    </row>
    <row r="9" spans="1:13" x14ac:dyDescent="0.3">
      <c r="A9" t="s">
        <v>4718</v>
      </c>
      <c r="B9" t="s">
        <v>245</v>
      </c>
      <c r="C9" t="s">
        <v>4719</v>
      </c>
      <c r="D9" s="25" t="s">
        <v>4713</v>
      </c>
      <c r="E9" s="19">
        <v>12654.956063242011</v>
      </c>
      <c r="F9" s="19">
        <v>21301.890851322329</v>
      </c>
      <c r="G9" s="19">
        <v>10613.834117557815</v>
      </c>
      <c r="H9" s="19">
        <v>13100.291760482198</v>
      </c>
      <c r="I9" s="19">
        <v>13879.629230652528</v>
      </c>
      <c r="J9" s="19">
        <v>11504.505512038191</v>
      </c>
      <c r="K9" s="19">
        <v>13397.182225308992</v>
      </c>
      <c r="L9" s="19">
        <v>8609.8234799769707</v>
      </c>
    </row>
    <row r="10" spans="1:13" x14ac:dyDescent="0.3">
      <c r="A10" t="s">
        <v>4720</v>
      </c>
      <c r="B10" t="s">
        <v>237</v>
      </c>
      <c r="C10" t="s">
        <v>252</v>
      </c>
      <c r="D10" s="25" t="s">
        <v>4713</v>
      </c>
      <c r="E10" s="19">
        <v>19162.869901415306</v>
      </c>
      <c r="F10" s="19">
        <v>32256.561065725466</v>
      </c>
      <c r="G10" s="19">
        <v>16072.084433445092</v>
      </c>
      <c r="H10" s="19">
        <v>19837.223094426983</v>
      </c>
      <c r="I10" s="19">
        <v>21017.34118219743</v>
      </c>
      <c r="J10" s="19">
        <v>17420.790819468457</v>
      </c>
      <c r="K10" s="19">
        <v>20286.791889768108</v>
      </c>
      <c r="L10" s="19">
        <v>13037.495064892524</v>
      </c>
    </row>
    <row r="11" spans="1:13" x14ac:dyDescent="0.3">
      <c r="A11" t="s">
        <v>4721</v>
      </c>
      <c r="B11" t="s">
        <v>4722</v>
      </c>
      <c r="C11" t="s">
        <v>4723</v>
      </c>
      <c r="D11" s="18" t="s">
        <v>4724</v>
      </c>
      <c r="E11" s="19">
        <v>12605.940847373926</v>
      </c>
      <c r="F11" s="19">
        <v>21219.384300271649</v>
      </c>
      <c r="G11" s="19">
        <v>10572.724581668452</v>
      </c>
      <c r="H11" s="19">
        <v>13049.551668982391</v>
      </c>
      <c r="I11" s="19">
        <v>13825.870606797207</v>
      </c>
      <c r="J11" s="19">
        <v>11459.946224885387</v>
      </c>
      <c r="K11" s="19">
        <v>13345.292216721369</v>
      </c>
      <c r="L11" s="19">
        <v>8576.4758844303542</v>
      </c>
    </row>
    <row r="12" spans="1:13" x14ac:dyDescent="0.3">
      <c r="A12" t="s">
        <v>4725</v>
      </c>
      <c r="B12" t="s">
        <v>4722</v>
      </c>
      <c r="C12" t="s">
        <v>4723</v>
      </c>
      <c r="D12" s="18" t="s">
        <v>4726</v>
      </c>
      <c r="E12" s="19">
        <v>12605.940847373926</v>
      </c>
      <c r="F12" s="19">
        <v>21219.384300271649</v>
      </c>
      <c r="G12" s="19">
        <v>10572.724581668452</v>
      </c>
      <c r="H12" s="19">
        <v>13049.551668982391</v>
      </c>
      <c r="I12" s="19">
        <v>13825.870606797207</v>
      </c>
      <c r="J12" s="19">
        <v>11459.946224885387</v>
      </c>
      <c r="K12" s="19">
        <v>13345.292216721369</v>
      </c>
      <c r="L12" s="19">
        <v>8576.4758844303542</v>
      </c>
    </row>
    <row r="13" spans="1:13" x14ac:dyDescent="0.3">
      <c r="A13" t="s">
        <v>4727</v>
      </c>
      <c r="B13" t="s">
        <v>239</v>
      </c>
      <c r="C13" t="s">
        <v>255</v>
      </c>
      <c r="D13" s="25" t="s">
        <v>4713</v>
      </c>
      <c r="E13" s="19">
        <v>28344.273645698013</v>
      </c>
      <c r="F13" s="19">
        <v>47711.475286306915</v>
      </c>
      <c r="G13" s="19">
        <v>23772.616606069299</v>
      </c>
      <c r="H13" s="19">
        <v>29341.726090707911</v>
      </c>
      <c r="I13" s="19">
        <v>31087.267869475239</v>
      </c>
      <c r="J13" s="19">
        <v>25767.521496089103</v>
      </c>
      <c r="K13" s="19">
        <v>30006.69438738118</v>
      </c>
      <c r="L13" s="19">
        <v>19284.080603524748</v>
      </c>
    </row>
    <row r="14" spans="1:13" x14ac:dyDescent="0.3">
      <c r="A14" s="7" t="s">
        <v>4728</v>
      </c>
      <c r="B14" s="7" t="s">
        <v>240</v>
      </c>
      <c r="C14" s="7"/>
      <c r="D14" s="21" t="s">
        <v>4729</v>
      </c>
      <c r="E14" s="22">
        <v>871200</v>
      </c>
      <c r="F14" s="21" t="s">
        <v>4729</v>
      </c>
      <c r="G14" s="21" t="s">
        <v>4729</v>
      </c>
      <c r="H14" s="21" t="s">
        <v>4729</v>
      </c>
      <c r="I14" s="21" t="s">
        <v>4729</v>
      </c>
      <c r="J14" s="21" t="s">
        <v>4729</v>
      </c>
      <c r="K14" s="21" t="s">
        <v>4729</v>
      </c>
      <c r="L14" s="21" t="s">
        <v>4729</v>
      </c>
    </row>
    <row r="15" spans="1:13" x14ac:dyDescent="0.3">
      <c r="A15" t="s">
        <v>4730</v>
      </c>
      <c r="B15" t="s">
        <v>241</v>
      </c>
      <c r="C15" t="s">
        <v>241</v>
      </c>
      <c r="D15" s="18" t="s">
        <v>4731</v>
      </c>
      <c r="E15">
        <v>63223.338776535609</v>
      </c>
      <c r="F15" s="7" t="s">
        <v>4732</v>
      </c>
      <c r="G15" s="7" t="s">
        <v>4732</v>
      </c>
      <c r="H15" s="7" t="s">
        <v>4732</v>
      </c>
      <c r="I15" s="7" t="s">
        <v>4732</v>
      </c>
      <c r="J15" s="7" t="s">
        <v>4732</v>
      </c>
      <c r="K15" s="7" t="s">
        <v>4732</v>
      </c>
      <c r="L15" s="7" t="s">
        <v>4732</v>
      </c>
      <c r="M15" t="s">
        <v>4733</v>
      </c>
    </row>
    <row r="16" spans="1:13" x14ac:dyDescent="0.3">
      <c r="A16" t="s">
        <v>4734</v>
      </c>
      <c r="B16" t="s">
        <v>121</v>
      </c>
      <c r="C16" t="s">
        <v>4735</v>
      </c>
      <c r="D16" s="18" t="s">
        <v>4736</v>
      </c>
      <c r="E16">
        <v>711456.42061200261</v>
      </c>
      <c r="F16" s="7" t="s">
        <v>4732</v>
      </c>
      <c r="G16" s="7" t="s">
        <v>4732</v>
      </c>
      <c r="H16" s="7" t="s">
        <v>4732</v>
      </c>
      <c r="I16" s="7" t="s">
        <v>4732</v>
      </c>
      <c r="J16" s="7" t="s">
        <v>4732</v>
      </c>
      <c r="K16" s="7" t="s">
        <v>4732</v>
      </c>
      <c r="L16" s="7" t="s">
        <v>4732</v>
      </c>
    </row>
    <row r="17" spans="1:13" x14ac:dyDescent="0.3">
      <c r="A17" t="s">
        <v>4737</v>
      </c>
      <c r="B17" t="s">
        <v>242</v>
      </c>
      <c r="C17" t="s">
        <v>4738</v>
      </c>
      <c r="D17" s="25" t="s">
        <v>4713</v>
      </c>
      <c r="E17" s="19">
        <v>25829.116915813924</v>
      </c>
      <c r="F17" s="19">
        <v>43477.751054771819</v>
      </c>
      <c r="G17" s="19">
        <v>21663.130316489092</v>
      </c>
      <c r="H17" s="19">
        <v>26738.059446575702</v>
      </c>
      <c r="I17" s="19">
        <v>28328.708875408818</v>
      </c>
      <c r="J17" s="19">
        <v>23481.015378012657</v>
      </c>
      <c r="K17" s="19">
        <v>27344.021133750222</v>
      </c>
      <c r="L17" s="20">
        <v>17572.888928061086</v>
      </c>
    </row>
    <row r="18" spans="1:13" x14ac:dyDescent="0.3">
      <c r="A18" s="22" t="s">
        <v>4739</v>
      </c>
      <c r="B18" t="s">
        <v>242</v>
      </c>
      <c r="C18" t="s">
        <v>4740</v>
      </c>
      <c r="D18" s="25" t="s">
        <v>4713</v>
      </c>
      <c r="E18" s="19">
        <v>23991.310714813924</v>
      </c>
      <c r="F18" s="19">
        <v>40384.20044077182</v>
      </c>
      <c r="G18" s="19">
        <v>20121.744470489095</v>
      </c>
      <c r="H18" s="19">
        <v>24835.579713575702</v>
      </c>
      <c r="I18" s="19">
        <v>26313.050461408817</v>
      </c>
      <c r="J18" s="19">
        <v>21810.282468012654</v>
      </c>
      <c r="K18" s="19">
        <v>25398.425712750221</v>
      </c>
      <c r="L18" s="19">
        <v>16322.533976061086</v>
      </c>
    </row>
    <row r="19" spans="1:13" x14ac:dyDescent="0.3">
      <c r="A19" t="s">
        <v>4741</v>
      </c>
      <c r="B19" t="s">
        <v>243</v>
      </c>
      <c r="C19" t="s">
        <v>4742</v>
      </c>
      <c r="D19" s="18" t="s">
        <v>4743</v>
      </c>
      <c r="E19" s="19">
        <v>137563.15234552691</v>
      </c>
      <c r="F19" s="19">
        <v>231557.91626490449</v>
      </c>
      <c r="G19" s="19">
        <v>115375.54712850641</v>
      </c>
      <c r="H19" s="19">
        <v>142404.0843928768</v>
      </c>
      <c r="I19" s="19">
        <v>150875.71547573918</v>
      </c>
      <c r="J19" s="19">
        <v>125057.41122320626</v>
      </c>
      <c r="K19" s="19">
        <v>145631.37242444343</v>
      </c>
      <c r="L19" s="19">
        <v>93591.352915431795</v>
      </c>
      <c r="M19" t="s">
        <v>4744</v>
      </c>
    </row>
    <row r="20" spans="1:13" x14ac:dyDescent="0.3">
      <c r="A20" t="s">
        <v>4745</v>
      </c>
      <c r="B20" t="s">
        <v>243</v>
      </c>
      <c r="C20" t="s">
        <v>4746</v>
      </c>
      <c r="D20" s="18" t="s">
        <v>4743</v>
      </c>
      <c r="E20" s="19">
        <v>181916.57462387191</v>
      </c>
      <c r="F20" s="19">
        <v>306217.34262200136</v>
      </c>
      <c r="G20" s="19">
        <v>152575.19162002156</v>
      </c>
      <c r="H20" s="19">
        <v>188318.33091562105</v>
      </c>
      <c r="I20" s="19">
        <v>199521.40442618207</v>
      </c>
      <c r="J20" s="19">
        <v>165378.70420351991</v>
      </c>
      <c r="K20" s="19">
        <v>192586.16844345382</v>
      </c>
      <c r="L20" s="19">
        <v>123767.28830715039</v>
      </c>
      <c r="M20" t="s">
        <v>4744</v>
      </c>
    </row>
    <row r="21" spans="1:13" x14ac:dyDescent="0.3">
      <c r="A21" t="s">
        <v>4747</v>
      </c>
      <c r="B21" t="s">
        <v>243</v>
      </c>
      <c r="C21" t="s">
        <v>4742</v>
      </c>
      <c r="D21" s="18" t="s">
        <v>4743</v>
      </c>
      <c r="E21" s="19">
        <v>137563.15234552691</v>
      </c>
      <c r="F21" s="19">
        <v>231557.91626490449</v>
      </c>
      <c r="G21" s="19">
        <v>115375.54712850641</v>
      </c>
      <c r="H21" s="19">
        <v>142404.0843928768</v>
      </c>
      <c r="I21" s="19">
        <v>150875.71547573918</v>
      </c>
      <c r="J21" s="19">
        <v>125057.41122320626</v>
      </c>
      <c r="K21" s="19">
        <v>145631.37242444343</v>
      </c>
      <c r="L21" s="19">
        <v>93591.352915431795</v>
      </c>
      <c r="M21" t="s">
        <v>4744</v>
      </c>
    </row>
    <row r="22" spans="1:13" x14ac:dyDescent="0.3">
      <c r="A22" t="s">
        <v>4748</v>
      </c>
      <c r="B22" t="s">
        <v>243</v>
      </c>
      <c r="C22" t="s">
        <v>4742</v>
      </c>
      <c r="D22" s="18" t="s">
        <v>4743</v>
      </c>
      <c r="E22" s="19">
        <v>137563.15234552691</v>
      </c>
      <c r="F22" s="19">
        <v>231557.91626490449</v>
      </c>
      <c r="G22" s="19">
        <v>115375.54712850641</v>
      </c>
      <c r="H22" s="19">
        <v>142404.0843928768</v>
      </c>
      <c r="I22" s="19">
        <v>150875.71547573918</v>
      </c>
      <c r="J22" s="19">
        <v>125057.41122320626</v>
      </c>
      <c r="K22" s="19">
        <v>145631.37242444343</v>
      </c>
      <c r="L22" s="19">
        <v>93591.352915431795</v>
      </c>
      <c r="M22" t="s">
        <v>4744</v>
      </c>
    </row>
    <row r="23" spans="1:13" x14ac:dyDescent="0.3">
      <c r="A23" s="24" t="s">
        <v>4749</v>
      </c>
      <c r="B23" t="s">
        <v>243</v>
      </c>
      <c r="C23" t="s">
        <v>4746</v>
      </c>
      <c r="D23" s="18" t="s">
        <v>4743</v>
      </c>
      <c r="E23" s="19">
        <v>181916.57462387191</v>
      </c>
      <c r="F23" s="19">
        <v>306217.34262200136</v>
      </c>
      <c r="G23" s="19">
        <v>152575.19162002156</v>
      </c>
      <c r="H23" s="19">
        <v>188318.33091562105</v>
      </c>
      <c r="I23" s="19">
        <v>199521.40442618207</v>
      </c>
      <c r="J23" s="19">
        <v>165378.70420351991</v>
      </c>
      <c r="K23" s="19">
        <v>192586.16844345382</v>
      </c>
      <c r="L23" s="19">
        <v>123767.28830715039</v>
      </c>
      <c r="M23" t="s">
        <v>4744</v>
      </c>
    </row>
    <row r="24" spans="1:13" x14ac:dyDescent="0.3">
      <c r="A24" s="24" t="s">
        <v>4750</v>
      </c>
      <c r="B24" t="s">
        <v>243</v>
      </c>
      <c r="C24" t="s">
        <v>4742</v>
      </c>
      <c r="D24" s="18" t="s">
        <v>4743</v>
      </c>
      <c r="E24" s="19">
        <v>137563.15234552691</v>
      </c>
      <c r="F24" s="19">
        <v>231557.91626490449</v>
      </c>
      <c r="G24" s="19">
        <v>115375.54712850641</v>
      </c>
      <c r="H24" s="19">
        <v>142404.0843928768</v>
      </c>
      <c r="I24" s="19">
        <v>150875.71547573918</v>
      </c>
      <c r="J24" s="19">
        <v>125057.41122320626</v>
      </c>
      <c r="K24" s="19">
        <v>145631.37242444343</v>
      </c>
      <c r="L24" s="19">
        <v>93591.352915431795</v>
      </c>
      <c r="M24" t="s">
        <v>4744</v>
      </c>
    </row>
    <row r="25" spans="1:13" x14ac:dyDescent="0.3">
      <c r="A25" s="7" t="s">
        <v>4751</v>
      </c>
      <c r="B25" s="7" t="s">
        <v>4671</v>
      </c>
      <c r="C25" s="7"/>
      <c r="D25" s="21" t="s">
        <v>4729</v>
      </c>
      <c r="E25" s="21"/>
      <c r="F25" s="21" t="s">
        <v>4729</v>
      </c>
      <c r="G25" s="21" t="s">
        <v>4729</v>
      </c>
      <c r="H25" s="21" t="s">
        <v>4729</v>
      </c>
      <c r="I25" s="21" t="s">
        <v>4729</v>
      </c>
      <c r="J25" s="21" t="s">
        <v>4729</v>
      </c>
      <c r="K25" s="21" t="s">
        <v>4729</v>
      </c>
      <c r="L25" s="21" t="s">
        <v>4729</v>
      </c>
    </row>
    <row r="26" spans="1:13" x14ac:dyDescent="0.3">
      <c r="A26" t="s">
        <v>4752</v>
      </c>
      <c r="B26" t="s">
        <v>122</v>
      </c>
      <c r="C26" t="s">
        <v>4753</v>
      </c>
      <c r="D26" s="18" t="s">
        <v>4754</v>
      </c>
      <c r="E26" s="19">
        <v>3062.2580972222222</v>
      </c>
      <c r="F26" s="7" t="s">
        <v>4732</v>
      </c>
      <c r="G26" s="19">
        <v>3881.541666666667</v>
      </c>
      <c r="H26" s="19">
        <v>3947.9588888888889</v>
      </c>
      <c r="I26" s="19">
        <v>4165.5466666666671</v>
      </c>
      <c r="J26" s="19">
        <v>4062.4233333333332</v>
      </c>
      <c r="K26" s="19">
        <v>1207.221</v>
      </c>
      <c r="L26" s="19">
        <v>1108.8570277777778</v>
      </c>
    </row>
    <row r="27" spans="1:13" x14ac:dyDescent="0.3">
      <c r="A27" t="s">
        <v>4755</v>
      </c>
      <c r="B27" t="s">
        <v>123</v>
      </c>
      <c r="C27" t="s">
        <v>4756</v>
      </c>
      <c r="D27" s="18" t="s">
        <v>4757</v>
      </c>
      <c r="E27" s="19">
        <v>518.04047854286489</v>
      </c>
      <c r="F27" s="19">
        <v>872.00948587567279</v>
      </c>
      <c r="G27" s="19">
        <v>434.4855626488544</v>
      </c>
      <c r="H27" s="19">
        <v>536.270642010649</v>
      </c>
      <c r="I27" s="19">
        <v>568.17342807927116</v>
      </c>
      <c r="J27" s="19">
        <v>470.94588958442262</v>
      </c>
      <c r="K27" s="19">
        <v>548.424084322505</v>
      </c>
      <c r="L27" s="19">
        <v>352.44982704382602</v>
      </c>
    </row>
    <row r="28" spans="1:13" x14ac:dyDescent="0.3">
      <c r="A28" t="s">
        <v>4758</v>
      </c>
      <c r="B28" t="s">
        <v>124</v>
      </c>
      <c r="C28" t="s">
        <v>124</v>
      </c>
      <c r="D28" s="18" t="s">
        <v>4754</v>
      </c>
      <c r="E28" s="19">
        <v>1100.6183076819887</v>
      </c>
      <c r="F28" s="7" t="s">
        <v>4732</v>
      </c>
      <c r="G28" s="19">
        <v>1458.5033052083331</v>
      </c>
      <c r="H28" s="19">
        <v>1490.7250737500003</v>
      </c>
      <c r="I28" s="19">
        <v>1448.2542279166667</v>
      </c>
      <c r="J28" s="19">
        <v>1433.8386461904761</v>
      </c>
      <c r="K28" s="19">
        <v>368.04846657142855</v>
      </c>
      <c r="L28" s="19">
        <v>404.34012645502645</v>
      </c>
    </row>
    <row r="29" spans="1:13" x14ac:dyDescent="0.3">
      <c r="A29" s="24" t="s">
        <v>4759</v>
      </c>
      <c r="B29" t="s">
        <v>244</v>
      </c>
      <c r="C29" t="s">
        <v>4760</v>
      </c>
      <c r="D29" s="25" t="s">
        <v>4713</v>
      </c>
      <c r="E29" s="19">
        <v>49048.050266381579</v>
      </c>
      <c r="F29" s="19">
        <v>82561.820683000056</v>
      </c>
      <c r="G29" s="19">
        <v>41137.074416965188</v>
      </c>
      <c r="H29" s="19">
        <v>50774.081360799682</v>
      </c>
      <c r="I29" s="19">
        <v>53794.635776031406</v>
      </c>
      <c r="J29" s="19">
        <v>44589.136605801432</v>
      </c>
      <c r="K29" s="19">
        <v>51924.768757078433</v>
      </c>
      <c r="L29" s="19">
        <v>33369.934492083652</v>
      </c>
    </row>
    <row r="30" spans="1:13" x14ac:dyDescent="0.3">
      <c r="A30" s="24" t="s">
        <v>4761</v>
      </c>
      <c r="B30" t="s">
        <v>244</v>
      </c>
      <c r="C30" t="s">
        <v>4762</v>
      </c>
      <c r="D30" s="25" t="s">
        <v>4713</v>
      </c>
      <c r="E30" s="19">
        <v>80597.482393442275</v>
      </c>
      <c r="F30" s="19">
        <v>135668.48942473857</v>
      </c>
      <c r="G30" s="19">
        <v>67597.888459016089</v>
      </c>
      <c r="H30" s="19">
        <v>83433.757433680701</v>
      </c>
      <c r="I30" s="19">
        <v>88397.238754097969</v>
      </c>
      <c r="J30" s="19">
        <v>73270.43853949297</v>
      </c>
      <c r="K30" s="19">
        <v>85324.607460506319</v>
      </c>
      <c r="L30" s="19">
        <v>54834.650777943127</v>
      </c>
    </row>
    <row r="31" spans="1:13" x14ac:dyDescent="0.3">
      <c r="A31" s="26" t="s">
        <v>4763</v>
      </c>
      <c r="B31" t="s">
        <v>54</v>
      </c>
      <c r="C31" t="s">
        <v>4764</v>
      </c>
      <c r="D31" s="18" t="s">
        <v>4765</v>
      </c>
      <c r="E31" s="19">
        <v>3819.4961021371259</v>
      </c>
      <c r="F31" s="7" t="s">
        <v>4732</v>
      </c>
      <c r="G31" s="7" t="s">
        <v>4732</v>
      </c>
      <c r="H31" s="7" t="s">
        <v>4732</v>
      </c>
      <c r="I31" s="7" t="s">
        <v>4732</v>
      </c>
      <c r="J31" s="7" t="s">
        <v>4732</v>
      </c>
      <c r="K31" s="7" t="s">
        <v>4732</v>
      </c>
      <c r="L31" s="7" t="s">
        <v>4732</v>
      </c>
    </row>
    <row r="32" spans="1:13" x14ac:dyDescent="0.3">
      <c r="A32" t="s">
        <v>4766</v>
      </c>
      <c r="B32" t="s">
        <v>54</v>
      </c>
      <c r="C32" t="s">
        <v>4764</v>
      </c>
      <c r="D32" s="18" t="s">
        <v>4767</v>
      </c>
      <c r="E32" s="19">
        <v>7638.9922042742519</v>
      </c>
      <c r="F32" s="7" t="s">
        <v>4732</v>
      </c>
      <c r="G32" s="7" t="s">
        <v>4732</v>
      </c>
      <c r="H32" s="7" t="s">
        <v>4732</v>
      </c>
      <c r="I32" s="7" t="s">
        <v>4732</v>
      </c>
      <c r="J32" s="7" t="s">
        <v>4732</v>
      </c>
      <c r="K32" s="7" t="s">
        <v>4732</v>
      </c>
      <c r="L32" s="7" t="s">
        <v>4732</v>
      </c>
    </row>
    <row r="33" spans="1:13" x14ac:dyDescent="0.3">
      <c r="A33" t="s">
        <v>4768</v>
      </c>
      <c r="B33" t="s">
        <v>54</v>
      </c>
      <c r="C33" t="s">
        <v>4764</v>
      </c>
      <c r="D33" s="18" t="s">
        <v>4769</v>
      </c>
      <c r="E33" s="19">
        <v>11458.488306411378</v>
      </c>
      <c r="F33" s="7" t="s">
        <v>4732</v>
      </c>
      <c r="G33" s="7" t="s">
        <v>4732</v>
      </c>
      <c r="H33" s="7" t="s">
        <v>4732</v>
      </c>
      <c r="I33" s="7" t="s">
        <v>4732</v>
      </c>
      <c r="J33" s="7" t="s">
        <v>4732</v>
      </c>
      <c r="K33" s="7" t="s">
        <v>4732</v>
      </c>
      <c r="L33" s="7" t="s">
        <v>4732</v>
      </c>
    </row>
    <row r="34" spans="1:13" x14ac:dyDescent="0.3">
      <c r="A34" t="s">
        <v>4770</v>
      </c>
      <c r="B34" t="s">
        <v>54</v>
      </c>
      <c r="C34" t="s">
        <v>4764</v>
      </c>
      <c r="D34" s="18" t="s">
        <v>4771</v>
      </c>
      <c r="E34" s="19">
        <v>15277.984408548504</v>
      </c>
      <c r="F34" s="7" t="s">
        <v>4732</v>
      </c>
      <c r="G34" s="7" t="s">
        <v>4732</v>
      </c>
      <c r="H34" s="7" t="s">
        <v>4732</v>
      </c>
      <c r="I34" s="7" t="s">
        <v>4732</v>
      </c>
      <c r="J34" s="7" t="s">
        <v>4732</v>
      </c>
      <c r="K34" s="7" t="s">
        <v>4732</v>
      </c>
      <c r="L34" s="7" t="s">
        <v>4732</v>
      </c>
    </row>
    <row r="35" spans="1:13" x14ac:dyDescent="0.3">
      <c r="A35" t="s">
        <v>4772</v>
      </c>
      <c r="B35" t="s">
        <v>54</v>
      </c>
      <c r="C35" t="s">
        <v>4764</v>
      </c>
      <c r="D35" s="18" t="s">
        <v>4773</v>
      </c>
      <c r="E35" s="19">
        <v>19097.480510685633</v>
      </c>
      <c r="F35" s="7" t="s">
        <v>4732</v>
      </c>
      <c r="G35" s="7" t="s">
        <v>4732</v>
      </c>
      <c r="H35" s="7" t="s">
        <v>4732</v>
      </c>
      <c r="I35" s="7" t="s">
        <v>4732</v>
      </c>
      <c r="J35" s="7" t="s">
        <v>4732</v>
      </c>
      <c r="K35" s="7" t="s">
        <v>4732</v>
      </c>
      <c r="L35" s="7" t="s">
        <v>4732</v>
      </c>
    </row>
    <row r="36" spans="1:13" x14ac:dyDescent="0.3">
      <c r="A36" t="s">
        <v>4774</v>
      </c>
      <c r="B36" t="s">
        <v>108</v>
      </c>
      <c r="C36" t="s">
        <v>4775</v>
      </c>
      <c r="D36" t="s">
        <v>4776</v>
      </c>
      <c r="E36" s="19">
        <v>202.61445065350347</v>
      </c>
      <c r="F36" s="7" t="s">
        <v>4732</v>
      </c>
      <c r="G36" s="19">
        <v>213.65721896246623</v>
      </c>
      <c r="H36" s="19">
        <v>195.09176865046103</v>
      </c>
      <c r="I36" s="19">
        <v>206.67199403930334</v>
      </c>
      <c r="J36" s="19">
        <v>206.89865325509919</v>
      </c>
      <c r="K36" s="19">
        <v>197.35836080841949</v>
      </c>
      <c r="L36" s="19">
        <v>196.00870820527149</v>
      </c>
    </row>
    <row r="39" spans="1:13" s="29" customFormat="1" x14ac:dyDescent="0.3">
      <c r="A39" s="28" t="s">
        <v>4777</v>
      </c>
    </row>
    <row r="40" spans="1:13" s="9" customFormat="1" x14ac:dyDescent="0.3">
      <c r="A40" s="9" t="s">
        <v>4707</v>
      </c>
      <c r="B40" s="9" t="s">
        <v>2503</v>
      </c>
      <c r="C40" s="27" t="s">
        <v>4729</v>
      </c>
      <c r="D40" s="9" t="s">
        <v>4709</v>
      </c>
      <c r="E40" s="9" t="s">
        <v>2504</v>
      </c>
      <c r="F40" s="9" t="s">
        <v>2496</v>
      </c>
      <c r="G40" s="9" t="s">
        <v>2497</v>
      </c>
      <c r="H40" s="9" t="s">
        <v>2498</v>
      </c>
      <c r="I40" s="9" t="s">
        <v>2499</v>
      </c>
      <c r="J40" s="9" t="s">
        <v>2500</v>
      </c>
      <c r="K40" s="9" t="s">
        <v>2501</v>
      </c>
      <c r="L40" s="9" t="s">
        <v>2502</v>
      </c>
    </row>
    <row r="41" spans="1:13" x14ac:dyDescent="0.3">
      <c r="A41" s="24" t="s">
        <v>4714</v>
      </c>
      <c r="B41" t="s">
        <v>234</v>
      </c>
      <c r="C41" t="s">
        <v>4715</v>
      </c>
      <c r="D41" t="s">
        <v>4778</v>
      </c>
      <c r="E41" s="19">
        <v>57754.244325389911</v>
      </c>
      <c r="F41" s="19">
        <v>97216.82182631614</v>
      </c>
      <c r="G41" s="19">
        <v>48439.043627746367</v>
      </c>
      <c r="H41" s="19">
        <v>59786.651750330311</v>
      </c>
      <c r="I41" s="19">
        <v>63343.364743976024</v>
      </c>
      <c r="J41" s="19">
        <v>52503.858477627189</v>
      </c>
      <c r="K41" s="19">
        <v>61141.590033623914</v>
      </c>
      <c r="L41" s="19">
        <v>39293.21021551454</v>
      </c>
      <c r="M41" t="s">
        <v>4779</v>
      </c>
    </row>
    <row r="42" spans="1:13" x14ac:dyDescent="0.3">
      <c r="A42" s="24" t="s">
        <v>4716</v>
      </c>
      <c r="B42" t="s">
        <v>234</v>
      </c>
      <c r="C42" t="s">
        <v>4717</v>
      </c>
      <c r="D42" t="s">
        <v>4778</v>
      </c>
      <c r="E42" s="19">
        <v>70888.703735482573</v>
      </c>
      <c r="F42" s="19">
        <v>119325.85320870086</v>
      </c>
      <c r="G42" s="19">
        <v>59455.041842662802</v>
      </c>
      <c r="H42" s="19">
        <v>59455.041842662802</v>
      </c>
      <c r="I42" s="19">
        <v>77748.900871174439</v>
      </c>
      <c r="J42" s="19">
        <v>64444.276123165975</v>
      </c>
      <c r="K42" s="19">
        <v>75046.398969235219</v>
      </c>
      <c r="L42" s="19">
        <v>48229.264711530668</v>
      </c>
    </row>
    <row r="43" spans="1:13" x14ac:dyDescent="0.3">
      <c r="A43" t="s">
        <v>4718</v>
      </c>
      <c r="B43" t="s">
        <v>245</v>
      </c>
      <c r="C43" t="s">
        <v>4719</v>
      </c>
      <c r="D43" t="s">
        <v>4778</v>
      </c>
      <c r="E43" s="19">
        <v>16873.274750989349</v>
      </c>
      <c r="F43" s="19">
        <v>28402.521135096438</v>
      </c>
      <c r="G43" s="19">
        <v>14151.778823410421</v>
      </c>
      <c r="H43" s="19">
        <v>17467.05568064293</v>
      </c>
      <c r="I43" s="19">
        <v>18506.172307536704</v>
      </c>
      <c r="J43" s="19">
        <v>15339.34068271759</v>
      </c>
      <c r="K43" s="19">
        <v>17862.909633745323</v>
      </c>
      <c r="L43" s="19">
        <v>11479.764639969293</v>
      </c>
    </row>
    <row r="44" spans="1:13" x14ac:dyDescent="0.3">
      <c r="A44" t="s">
        <v>4720</v>
      </c>
      <c r="B44" t="s">
        <v>237</v>
      </c>
      <c r="C44" t="s">
        <v>252</v>
      </c>
      <c r="D44" t="s">
        <v>4778</v>
      </c>
      <c r="E44" s="19">
        <v>21056.70655096661</v>
      </c>
      <c r="F44" s="19">
        <v>35444.426862917397</v>
      </c>
      <c r="G44" s="19">
        <v>17660.463558875217</v>
      </c>
      <c r="H44" s="19">
        <v>21797.705021968362</v>
      </c>
      <c r="I44" s="19">
        <v>23094.452346221442</v>
      </c>
      <c r="J44" s="19">
        <v>19142.460500878733</v>
      </c>
      <c r="K44" s="19">
        <v>22291.704002636201</v>
      </c>
      <c r="L44" s="19">
        <v>14325.970439367311</v>
      </c>
    </row>
    <row r="45" spans="1:13" x14ac:dyDescent="0.3">
      <c r="A45" t="s">
        <v>4721</v>
      </c>
      <c r="B45" t="s">
        <v>4722</v>
      </c>
      <c r="C45" t="s">
        <v>4723</v>
      </c>
      <c r="D45" s="18" t="s">
        <v>4724</v>
      </c>
      <c r="E45" s="19">
        <v>12605.940847373926</v>
      </c>
      <c r="F45" s="19">
        <v>21219.384300271649</v>
      </c>
      <c r="G45" s="19">
        <v>10572.724581668452</v>
      </c>
      <c r="H45" s="19">
        <v>13049.551668982391</v>
      </c>
      <c r="I45" s="19">
        <v>13825.870606797207</v>
      </c>
      <c r="J45" s="19">
        <v>11459.946224885387</v>
      </c>
      <c r="K45" s="19">
        <v>13345.292216721369</v>
      </c>
      <c r="L45" s="19">
        <v>8576.4758844303542</v>
      </c>
    </row>
    <row r="46" spans="1:13" x14ac:dyDescent="0.3">
      <c r="A46" t="s">
        <v>4725</v>
      </c>
      <c r="B46" t="s">
        <v>4722</v>
      </c>
      <c r="C46" t="s">
        <v>4723</v>
      </c>
      <c r="D46" s="18" t="s">
        <v>4726</v>
      </c>
      <c r="E46" s="19">
        <v>12605.940847373926</v>
      </c>
      <c r="F46" s="19">
        <v>21219.384300271649</v>
      </c>
      <c r="G46" s="19">
        <v>10572.724581668452</v>
      </c>
      <c r="H46" s="19">
        <v>13049.551668982391</v>
      </c>
      <c r="I46" s="19">
        <v>13825.870606797207</v>
      </c>
      <c r="J46" s="19">
        <v>11459.946224885387</v>
      </c>
      <c r="K46" s="19">
        <v>13345.292216721369</v>
      </c>
      <c r="L46" s="19">
        <v>8576.4758844303542</v>
      </c>
    </row>
    <row r="47" spans="1:13" x14ac:dyDescent="0.3">
      <c r="A47" t="s">
        <v>4727</v>
      </c>
      <c r="B47" t="s">
        <v>239</v>
      </c>
      <c r="C47" t="s">
        <v>255</v>
      </c>
      <c r="D47" t="s">
        <v>4780</v>
      </c>
      <c r="E47" s="19">
        <v>33702.331972759232</v>
      </c>
      <c r="F47" s="19">
        <v>56730.611590509667</v>
      </c>
      <c r="G47" s="19">
        <v>28266.471977152902</v>
      </c>
      <c r="H47" s="19">
        <v>34888.337789982426</v>
      </c>
      <c r="I47" s="19">
        <v>36963.847970123024</v>
      </c>
      <c r="J47" s="19">
        <v>30638.483611599298</v>
      </c>
      <c r="K47" s="19">
        <v>35679.008334797894</v>
      </c>
      <c r="L47" s="19">
        <v>22929.445799648511</v>
      </c>
    </row>
    <row r="48" spans="1:13" x14ac:dyDescent="0.3">
      <c r="A48" s="7" t="s">
        <v>4728</v>
      </c>
      <c r="B48" s="7" t="s">
        <v>240</v>
      </c>
      <c r="C48" s="18" t="s">
        <v>4729</v>
      </c>
      <c r="D48" t="s">
        <v>4729</v>
      </c>
      <c r="E48" s="19">
        <v>871200</v>
      </c>
      <c r="F48" s="19">
        <v>871200</v>
      </c>
      <c r="G48" s="19">
        <v>871200</v>
      </c>
      <c r="H48" s="19">
        <v>871200</v>
      </c>
      <c r="I48" s="19">
        <v>871200</v>
      </c>
      <c r="J48" s="19">
        <v>871200</v>
      </c>
      <c r="K48" s="19">
        <v>871200</v>
      </c>
      <c r="L48" s="19">
        <v>871200</v>
      </c>
      <c r="M48" t="s">
        <v>2507</v>
      </c>
    </row>
    <row r="49" spans="1:13" x14ac:dyDescent="0.3">
      <c r="A49" t="s">
        <v>4730</v>
      </c>
      <c r="B49" t="s">
        <v>241</v>
      </c>
      <c r="C49" t="s">
        <v>241</v>
      </c>
      <c r="D49" s="18" t="s">
        <v>4731</v>
      </c>
      <c r="E49" s="19">
        <v>63223.338776535609</v>
      </c>
      <c r="F49" s="19">
        <v>63223.338776535609</v>
      </c>
      <c r="G49" s="19">
        <v>63223.338776535609</v>
      </c>
      <c r="H49" s="19">
        <v>63223.338776535609</v>
      </c>
      <c r="I49" s="19">
        <v>63223.338776535609</v>
      </c>
      <c r="J49" s="19">
        <v>63223.338776535609</v>
      </c>
      <c r="K49" s="19">
        <v>63223.338776535609</v>
      </c>
      <c r="L49" s="19">
        <v>63223.338776535609</v>
      </c>
      <c r="M49" t="s">
        <v>2506</v>
      </c>
    </row>
    <row r="50" spans="1:13" x14ac:dyDescent="0.3">
      <c r="A50" t="s">
        <v>4734</v>
      </c>
      <c r="B50" t="s">
        <v>121</v>
      </c>
      <c r="C50" t="s">
        <v>4735</v>
      </c>
      <c r="D50" s="18" t="s">
        <v>4736</v>
      </c>
      <c r="E50" s="19">
        <v>711456.42061200261</v>
      </c>
      <c r="F50" s="19">
        <v>711456.42061200261</v>
      </c>
      <c r="G50" s="19">
        <v>711456.42061200261</v>
      </c>
      <c r="H50" s="19">
        <v>711456.42061200261</v>
      </c>
      <c r="I50" s="19">
        <v>711456.42061200261</v>
      </c>
      <c r="J50" s="19">
        <v>711456.42061200261</v>
      </c>
      <c r="K50" s="19">
        <v>711456.42061200261</v>
      </c>
      <c r="L50" s="19">
        <v>711456.42061200261</v>
      </c>
      <c r="M50" t="s">
        <v>2506</v>
      </c>
    </row>
    <row r="51" spans="1:13" x14ac:dyDescent="0.3">
      <c r="A51" s="24" t="s">
        <v>4739</v>
      </c>
      <c r="B51" t="s">
        <v>242</v>
      </c>
      <c r="C51" t="s">
        <v>4740</v>
      </c>
      <c r="D51" t="s">
        <v>4778</v>
      </c>
      <c r="E51" s="19">
        <v>29467.787680140602</v>
      </c>
      <c r="F51" s="19">
        <v>49602.668998242531</v>
      </c>
      <c r="G51" s="19">
        <v>24714.918699472761</v>
      </c>
      <c r="H51" s="19">
        <v>30504.777275922672</v>
      </c>
      <c r="I51" s="19">
        <v>32319.509068541305</v>
      </c>
      <c r="J51" s="19">
        <v>26788.897891036908</v>
      </c>
      <c r="K51" s="19">
        <v>31196.103673110723</v>
      </c>
      <c r="L51" s="19">
        <v>20048.465518453431</v>
      </c>
    </row>
    <row r="52" spans="1:13" x14ac:dyDescent="0.3">
      <c r="A52" s="24" t="s">
        <v>4749</v>
      </c>
      <c r="B52" t="s">
        <v>243</v>
      </c>
      <c r="C52" t="s">
        <v>4746</v>
      </c>
      <c r="D52" s="18" t="s">
        <v>4743</v>
      </c>
      <c r="E52" s="19">
        <v>181916.57462387191</v>
      </c>
      <c r="F52" s="19">
        <v>306217.34262200136</v>
      </c>
      <c r="G52" s="19">
        <v>152575.19162002156</v>
      </c>
      <c r="H52" s="19">
        <v>188318.33091562105</v>
      </c>
      <c r="I52" s="19">
        <v>199521.40442618207</v>
      </c>
      <c r="J52" s="19">
        <v>165378.70420351991</v>
      </c>
      <c r="K52" s="19">
        <v>192586.16844345382</v>
      </c>
      <c r="L52" s="19">
        <v>123767.28830715039</v>
      </c>
    </row>
    <row r="53" spans="1:13" x14ac:dyDescent="0.3">
      <c r="A53" s="24" t="s">
        <v>4750</v>
      </c>
      <c r="B53" t="s">
        <v>243</v>
      </c>
      <c r="C53" t="s">
        <v>4742</v>
      </c>
      <c r="D53" s="18" t="s">
        <v>4743</v>
      </c>
      <c r="E53" s="19">
        <v>137563.15234552691</v>
      </c>
      <c r="F53" s="19">
        <v>231557.91626490449</v>
      </c>
      <c r="G53" s="19">
        <v>115375.54712850641</v>
      </c>
      <c r="H53" s="19">
        <v>142404.0843928768</v>
      </c>
      <c r="I53" s="19">
        <v>150875.71547573918</v>
      </c>
      <c r="J53" s="19">
        <v>125057.41122320626</v>
      </c>
      <c r="K53" s="19">
        <v>145631.37242444343</v>
      </c>
      <c r="L53" s="19">
        <v>93591.352915431795</v>
      </c>
    </row>
    <row r="54" spans="1:13" x14ac:dyDescent="0.3">
      <c r="A54" s="7" t="s">
        <v>4751</v>
      </c>
      <c r="B54" s="7" t="s">
        <v>4671</v>
      </c>
      <c r="C54" s="18" t="s">
        <v>4729</v>
      </c>
      <c r="D54" t="s">
        <v>4729</v>
      </c>
      <c r="E54" s="7"/>
      <c r="F54" s="7"/>
      <c r="G54" s="7"/>
      <c r="H54" s="7"/>
      <c r="I54" s="7"/>
      <c r="J54" s="7"/>
      <c r="K54" s="7"/>
      <c r="L54" s="7"/>
      <c r="M54" t="s">
        <v>4781</v>
      </c>
    </row>
    <row r="55" spans="1:13" x14ac:dyDescent="0.3">
      <c r="A55" t="s">
        <v>4752</v>
      </c>
      <c r="B55" t="s">
        <v>122</v>
      </c>
      <c r="C55" t="s">
        <v>4753</v>
      </c>
      <c r="D55" s="18" t="s">
        <v>4754</v>
      </c>
      <c r="E55" s="19">
        <v>3062.2580972222222</v>
      </c>
      <c r="F55" s="7" t="s">
        <v>4732</v>
      </c>
      <c r="G55" s="19">
        <v>3881.541666666667</v>
      </c>
      <c r="H55" s="19">
        <v>3947.9588888888889</v>
      </c>
      <c r="I55" s="19">
        <v>4165.5466666666671</v>
      </c>
      <c r="J55" s="19">
        <v>4062.4233333333332</v>
      </c>
      <c r="K55" s="19">
        <v>1207.221</v>
      </c>
      <c r="L55" s="19">
        <v>1108.8570277777778</v>
      </c>
      <c r="M55" t="s">
        <v>4782</v>
      </c>
    </row>
    <row r="56" spans="1:13" x14ac:dyDescent="0.3">
      <c r="A56" t="s">
        <v>4755</v>
      </c>
      <c r="B56" t="s">
        <v>123</v>
      </c>
      <c r="C56" t="s">
        <v>4756</v>
      </c>
      <c r="D56" s="18" t="s">
        <v>4757</v>
      </c>
      <c r="E56" s="19">
        <v>518.04047854286489</v>
      </c>
      <c r="F56" s="19">
        <v>872.00948587567279</v>
      </c>
      <c r="G56" s="19">
        <v>434.4855626488544</v>
      </c>
      <c r="H56" s="19">
        <v>536.270642010649</v>
      </c>
      <c r="I56" s="19">
        <v>568.17342807927116</v>
      </c>
      <c r="J56" s="19">
        <v>470.94588958442262</v>
      </c>
      <c r="K56" s="19">
        <v>548.424084322505</v>
      </c>
      <c r="L56" s="19">
        <v>352.44982704382602</v>
      </c>
    </row>
    <row r="57" spans="1:13" x14ac:dyDescent="0.3">
      <c r="A57" t="s">
        <v>4758</v>
      </c>
      <c r="B57" t="s">
        <v>124</v>
      </c>
      <c r="C57" t="s">
        <v>124</v>
      </c>
      <c r="D57" s="18" t="s">
        <v>4754</v>
      </c>
      <c r="E57" s="19">
        <v>1100.6183076819887</v>
      </c>
      <c r="F57" s="7" t="s">
        <v>4732</v>
      </c>
      <c r="G57" s="19">
        <v>1458.5033052083331</v>
      </c>
      <c r="H57" s="19">
        <v>1490.7250737500003</v>
      </c>
      <c r="I57" s="19">
        <v>1448.2542279166667</v>
      </c>
      <c r="J57" s="19">
        <v>1433.8386461904761</v>
      </c>
      <c r="K57" s="19">
        <v>368.04846657142855</v>
      </c>
      <c r="L57" s="19">
        <v>404.34012645502645</v>
      </c>
      <c r="M57" t="s">
        <v>4782</v>
      </c>
    </row>
    <row r="58" spans="1:13" x14ac:dyDescent="0.3">
      <c r="A58" s="24" t="s">
        <v>4759</v>
      </c>
      <c r="B58" t="s">
        <v>244</v>
      </c>
      <c r="C58" t="s">
        <v>4760</v>
      </c>
      <c r="D58" t="s">
        <v>4778</v>
      </c>
      <c r="E58" s="19">
        <v>65397.400355175436</v>
      </c>
      <c r="F58" s="19">
        <v>110082.42757733341</v>
      </c>
      <c r="G58" s="19">
        <v>54849.432555953579</v>
      </c>
      <c r="H58" s="19">
        <v>67698.775147732915</v>
      </c>
      <c r="I58" s="19">
        <v>71726.181034708541</v>
      </c>
      <c r="J58" s="19">
        <v>59452.182141068573</v>
      </c>
      <c r="K58" s="19">
        <v>69233.025009437915</v>
      </c>
      <c r="L58" s="19">
        <v>44493.245989444869</v>
      </c>
    </row>
    <row r="59" spans="1:13" x14ac:dyDescent="0.3">
      <c r="A59" s="24" t="s">
        <v>4761</v>
      </c>
      <c r="B59" t="s">
        <v>244</v>
      </c>
      <c r="C59" t="s">
        <v>4762</v>
      </c>
      <c r="D59" t="s">
        <v>4778</v>
      </c>
      <c r="E59" s="19">
        <v>107463.30985792303</v>
      </c>
      <c r="F59" s="19">
        <v>180891.31923298477</v>
      </c>
      <c r="G59" s="19">
        <v>90130.51794535479</v>
      </c>
      <c r="H59" s="19">
        <v>111245.00991157426</v>
      </c>
      <c r="I59" s="19">
        <v>117862.98500546395</v>
      </c>
      <c r="J59" s="19">
        <v>97693.918052657289</v>
      </c>
      <c r="K59" s="19">
        <v>113766.1432806751</v>
      </c>
      <c r="L59" s="19">
        <v>73112.867703924174</v>
      </c>
    </row>
    <row r="60" spans="1:13" x14ac:dyDescent="0.3">
      <c r="A60" s="24" t="s">
        <v>4763</v>
      </c>
      <c r="B60" t="s">
        <v>54</v>
      </c>
      <c r="C60" t="s">
        <v>4764</v>
      </c>
      <c r="D60" s="18" t="s">
        <v>4765</v>
      </c>
      <c r="E60" s="19">
        <v>3819.4961021371259</v>
      </c>
      <c r="F60" s="19">
        <v>3819.4961021371259</v>
      </c>
      <c r="G60" s="19">
        <v>3819.4961021371259</v>
      </c>
      <c r="H60" s="19">
        <v>3819.4961021371259</v>
      </c>
      <c r="I60" s="19">
        <v>3819.4961021371259</v>
      </c>
      <c r="J60" s="19">
        <v>3819.4961021371259</v>
      </c>
      <c r="K60" s="19">
        <v>3819.4961021371259</v>
      </c>
      <c r="L60" s="19">
        <v>3819.4961021371259</v>
      </c>
      <c r="M60" t="s">
        <v>2506</v>
      </c>
    </row>
    <row r="61" spans="1:13" x14ac:dyDescent="0.3">
      <c r="A61" t="s">
        <v>4774</v>
      </c>
      <c r="B61" t="s">
        <v>108</v>
      </c>
      <c r="C61" t="s">
        <v>4775</v>
      </c>
      <c r="D61" t="s">
        <v>4776</v>
      </c>
      <c r="E61" s="19">
        <v>202.61445065350347</v>
      </c>
      <c r="F61" s="7" t="s">
        <v>4732</v>
      </c>
      <c r="G61" s="19">
        <v>213.65721896246623</v>
      </c>
      <c r="H61" s="19">
        <v>195.09176865046103</v>
      </c>
      <c r="I61" s="19">
        <v>206.67199403930334</v>
      </c>
      <c r="J61" s="19">
        <v>206.89865325509919</v>
      </c>
      <c r="K61" s="19">
        <v>197.35836080841949</v>
      </c>
      <c r="L61" s="19">
        <v>196.00870820527149</v>
      </c>
      <c r="M61" t="s">
        <v>4782</v>
      </c>
    </row>
    <row r="64" spans="1:13" s="29" customFormat="1" x14ac:dyDescent="0.3">
      <c r="A64" s="28" t="s">
        <v>4783</v>
      </c>
    </row>
    <row r="65" spans="2:13" x14ac:dyDescent="0.3">
      <c r="B65" t="s">
        <v>234</v>
      </c>
      <c r="C65" t="str">
        <f>C41&amp;" &amp; "&amp;C42</f>
        <v>Bioretention underdrain AB Soil &amp; Bioretention underdrain CD</v>
      </c>
      <c r="D65" t="s">
        <v>4784</v>
      </c>
      <c r="E65" s="31">
        <f>AVERAGE(E41:E42)</f>
        <v>64321.474030436242</v>
      </c>
      <c r="F65" s="30">
        <f t="shared" ref="F65:L65" si="0">AVERAGE(F41:F42)</f>
        <v>108271.33751750851</v>
      </c>
      <c r="G65" s="30">
        <f t="shared" si="0"/>
        <v>53947.042735204581</v>
      </c>
      <c r="H65" s="30">
        <f t="shared" si="0"/>
        <v>59620.846796496553</v>
      </c>
      <c r="I65" s="30">
        <f t="shared" si="0"/>
        <v>70546.132807575224</v>
      </c>
      <c r="J65" s="30">
        <f t="shared" si="0"/>
        <v>58474.067300396579</v>
      </c>
      <c r="K65" s="30">
        <f t="shared" si="0"/>
        <v>68093.994501429566</v>
      </c>
      <c r="L65" s="30">
        <f t="shared" si="0"/>
        <v>43761.237463522601</v>
      </c>
    </row>
    <row r="66" spans="2:13" x14ac:dyDescent="0.3">
      <c r="B66" t="s">
        <v>245</v>
      </c>
      <c r="C66" t="s">
        <v>4719</v>
      </c>
      <c r="D66" t="s">
        <v>4778</v>
      </c>
      <c r="E66" s="19">
        <v>16873.274750989349</v>
      </c>
      <c r="F66" s="19">
        <v>28402.521135096438</v>
      </c>
      <c r="G66" s="19">
        <v>14151.778823410421</v>
      </c>
      <c r="H66" s="19">
        <v>17467.05568064293</v>
      </c>
      <c r="I66" s="19">
        <v>18506.172307536704</v>
      </c>
      <c r="J66" s="19">
        <v>15339.34068271759</v>
      </c>
      <c r="K66" s="19">
        <v>17862.909633745323</v>
      </c>
      <c r="L66" s="19">
        <v>11479.764639969293</v>
      </c>
    </row>
    <row r="67" spans="2:13" x14ac:dyDescent="0.3">
      <c r="B67" t="s">
        <v>237</v>
      </c>
      <c r="C67" t="s">
        <v>252</v>
      </c>
      <c r="D67" t="s">
        <v>4778</v>
      </c>
      <c r="E67" s="19">
        <v>21056.70655096661</v>
      </c>
      <c r="F67" s="19">
        <v>35444.426862917397</v>
      </c>
      <c r="G67" s="19">
        <v>17660.463558875217</v>
      </c>
      <c r="H67" s="19">
        <v>21797.705021968362</v>
      </c>
      <c r="I67" s="19">
        <v>23094.452346221442</v>
      </c>
      <c r="J67" s="19">
        <v>19142.460500878733</v>
      </c>
      <c r="K67" s="19">
        <v>22291.704002636201</v>
      </c>
      <c r="L67" s="19">
        <v>14325.970439367311</v>
      </c>
    </row>
    <row r="68" spans="2:13" x14ac:dyDescent="0.3">
      <c r="B68" t="s">
        <v>4722</v>
      </c>
      <c r="C68" t="s">
        <v>4723</v>
      </c>
      <c r="D68" s="18" t="s">
        <v>4724</v>
      </c>
      <c r="E68" s="19">
        <v>12605.940847373926</v>
      </c>
      <c r="F68" s="19">
        <v>21219.384300271649</v>
      </c>
      <c r="G68" s="19">
        <v>10572.724581668452</v>
      </c>
      <c r="H68" s="19">
        <v>13049.551668982391</v>
      </c>
      <c r="I68" s="19">
        <v>13825.870606797207</v>
      </c>
      <c r="J68" s="19">
        <v>11459.946224885387</v>
      </c>
      <c r="K68" s="19">
        <v>13345.292216721369</v>
      </c>
      <c r="L68" s="19">
        <v>8576.4758844303542</v>
      </c>
    </row>
    <row r="69" spans="2:13" x14ac:dyDescent="0.3">
      <c r="B69" t="s">
        <v>4722</v>
      </c>
      <c r="C69" t="s">
        <v>4723</v>
      </c>
      <c r="D69" s="18" t="s">
        <v>4726</v>
      </c>
      <c r="E69" s="19">
        <v>12605.940847373926</v>
      </c>
      <c r="F69" s="19">
        <v>21219.384300271649</v>
      </c>
      <c r="G69" s="19">
        <v>10572.724581668452</v>
      </c>
      <c r="H69" s="19">
        <v>13049.551668982391</v>
      </c>
      <c r="I69" s="19">
        <v>13825.870606797207</v>
      </c>
      <c r="J69" s="19">
        <v>11459.946224885387</v>
      </c>
      <c r="K69" s="19">
        <v>13345.292216721369</v>
      </c>
      <c r="L69" s="19">
        <v>8576.4758844303542</v>
      </c>
    </row>
    <row r="70" spans="2:13" x14ac:dyDescent="0.3">
      <c r="B70" t="s">
        <v>239</v>
      </c>
      <c r="C70" t="s">
        <v>255</v>
      </c>
      <c r="D70" t="s">
        <v>4780</v>
      </c>
      <c r="E70" s="19">
        <v>33702.331972759232</v>
      </c>
      <c r="F70" s="19">
        <v>56730.611590509667</v>
      </c>
      <c r="G70" s="19">
        <v>28266.471977152902</v>
      </c>
      <c r="H70" s="19">
        <v>34888.337789982426</v>
      </c>
      <c r="I70" s="19">
        <v>36963.847970123024</v>
      </c>
      <c r="J70" s="19">
        <v>30638.483611599298</v>
      </c>
      <c r="K70" s="19">
        <v>35679.008334797894</v>
      </c>
      <c r="L70" s="19">
        <v>22929.445799648511</v>
      </c>
    </row>
    <row r="71" spans="2:13" x14ac:dyDescent="0.3">
      <c r="B71" s="7" t="s">
        <v>240</v>
      </c>
      <c r="C71" s="18" t="s">
        <v>4729</v>
      </c>
      <c r="D71" t="s">
        <v>4729</v>
      </c>
      <c r="E71" s="19">
        <v>871200</v>
      </c>
      <c r="F71" s="19">
        <v>871200</v>
      </c>
      <c r="G71" s="19">
        <v>871200</v>
      </c>
      <c r="H71" s="19">
        <v>871200</v>
      </c>
      <c r="I71" s="19">
        <v>871200</v>
      </c>
      <c r="J71" s="19">
        <v>871200</v>
      </c>
      <c r="K71" s="19">
        <v>871200</v>
      </c>
      <c r="L71" s="19">
        <v>871200</v>
      </c>
      <c r="M71" t="s">
        <v>2507</v>
      </c>
    </row>
    <row r="72" spans="2:13" x14ac:dyDescent="0.3">
      <c r="B72" t="s">
        <v>241</v>
      </c>
      <c r="C72" t="s">
        <v>241</v>
      </c>
      <c r="D72" s="18" t="s">
        <v>4731</v>
      </c>
      <c r="E72" s="19">
        <v>63223.338776535609</v>
      </c>
      <c r="F72" s="19">
        <v>63223.338776535609</v>
      </c>
      <c r="G72" s="19">
        <v>63223.338776535609</v>
      </c>
      <c r="H72" s="19">
        <v>63223.338776535609</v>
      </c>
      <c r="I72" s="19">
        <v>63223.338776535609</v>
      </c>
      <c r="J72" s="19">
        <v>63223.338776535609</v>
      </c>
      <c r="K72" s="19">
        <v>63223.338776535609</v>
      </c>
      <c r="L72" s="19">
        <v>63223.338776535609</v>
      </c>
      <c r="M72" t="s">
        <v>2506</v>
      </c>
    </row>
    <row r="73" spans="2:13" x14ac:dyDescent="0.3">
      <c r="B73" t="s">
        <v>121</v>
      </c>
      <c r="C73" t="s">
        <v>4735</v>
      </c>
      <c r="D73" s="18" t="s">
        <v>4736</v>
      </c>
      <c r="E73" s="19">
        <v>711456.42061200261</v>
      </c>
      <c r="F73" s="19">
        <v>711456.42061200261</v>
      </c>
      <c r="G73" s="19">
        <v>711456.42061200261</v>
      </c>
      <c r="H73" s="19">
        <v>711456.42061200261</v>
      </c>
      <c r="I73" s="19">
        <v>711456.42061200261</v>
      </c>
      <c r="J73" s="19">
        <v>711456.42061200261</v>
      </c>
      <c r="K73" s="19">
        <v>711456.42061200261</v>
      </c>
      <c r="L73" s="19">
        <v>711456.42061200261</v>
      </c>
      <c r="M73" t="s">
        <v>2506</v>
      </c>
    </row>
    <row r="74" spans="2:13" x14ac:dyDescent="0.3">
      <c r="B74" t="s">
        <v>242</v>
      </c>
      <c r="C74" t="s">
        <v>4740</v>
      </c>
      <c r="D74" t="s">
        <v>4778</v>
      </c>
      <c r="E74" s="19">
        <v>29467.787680140602</v>
      </c>
      <c r="F74" s="19">
        <v>49602.668998242531</v>
      </c>
      <c r="G74" s="19">
        <v>24714.918699472761</v>
      </c>
      <c r="H74" s="19">
        <v>30504.777275922672</v>
      </c>
      <c r="I74" s="19">
        <v>32319.509068541305</v>
      </c>
      <c r="J74" s="19">
        <v>26788.897891036908</v>
      </c>
      <c r="K74" s="19">
        <v>31196.103673110723</v>
      </c>
      <c r="L74" s="19">
        <v>20048.465518453431</v>
      </c>
    </row>
    <row r="75" spans="2:13" x14ac:dyDescent="0.3">
      <c r="B75" t="s">
        <v>243</v>
      </c>
      <c r="C75" t="str">
        <f>C52&amp;" &amp; "&amp;C53</f>
        <v>Permeable Pavement_Underdrain &amp; Permeable Pavement_NoUnderdrain</v>
      </c>
      <c r="D75" t="s">
        <v>4785</v>
      </c>
      <c r="E75" s="30">
        <f>AVERAGE(E52:E53)</f>
        <v>159739.8634846994</v>
      </c>
      <c r="F75" s="30">
        <f t="shared" ref="F75:L75" si="1">AVERAGE(F52:F53)</f>
        <v>268887.62944345293</v>
      </c>
      <c r="G75" s="30">
        <f t="shared" si="1"/>
        <v>133975.36937426397</v>
      </c>
      <c r="H75" s="30">
        <f t="shared" si="1"/>
        <v>165361.20765424892</v>
      </c>
      <c r="I75" s="30">
        <f t="shared" si="1"/>
        <v>175198.55995096063</v>
      </c>
      <c r="J75" s="30">
        <f t="shared" si="1"/>
        <v>145218.05771336309</v>
      </c>
      <c r="K75" s="30">
        <f t="shared" si="1"/>
        <v>169108.77043394861</v>
      </c>
      <c r="L75" s="30">
        <f t="shared" si="1"/>
        <v>108679.3206112911</v>
      </c>
      <c r="M75" t="s">
        <v>2508</v>
      </c>
    </row>
    <row r="76" spans="2:13" x14ac:dyDescent="0.3">
      <c r="B76" s="7" t="s">
        <v>4671</v>
      </c>
      <c r="C76" s="18" t="s">
        <v>4729</v>
      </c>
      <c r="D76" t="s">
        <v>4729</v>
      </c>
      <c r="E76" s="7"/>
      <c r="F76" s="7"/>
      <c r="G76" s="7"/>
      <c r="H76" s="7"/>
      <c r="I76" s="7"/>
      <c r="J76" s="7"/>
      <c r="K76" s="7"/>
      <c r="L76" s="7"/>
      <c r="M76" t="s">
        <v>4781</v>
      </c>
    </row>
    <row r="77" spans="2:13" x14ac:dyDescent="0.3">
      <c r="B77" t="s">
        <v>122</v>
      </c>
      <c r="C77" t="s">
        <v>4753</v>
      </c>
      <c r="D77" s="18" t="s">
        <v>4754</v>
      </c>
      <c r="E77" s="19">
        <v>3062.2580972222222</v>
      </c>
      <c r="F77" s="7" t="s">
        <v>4732</v>
      </c>
      <c r="G77" s="19">
        <v>3881.541666666667</v>
      </c>
      <c r="H77" s="19">
        <v>3947.9588888888889</v>
      </c>
      <c r="I77" s="19">
        <v>4165.5466666666671</v>
      </c>
      <c r="J77" s="19">
        <v>4062.4233333333332</v>
      </c>
      <c r="K77" s="19">
        <v>1207.221</v>
      </c>
      <c r="L77" s="19">
        <v>1108.8570277777778</v>
      </c>
      <c r="M77" t="s">
        <v>4782</v>
      </c>
    </row>
    <row r="78" spans="2:13" x14ac:dyDescent="0.3">
      <c r="B78" t="s">
        <v>123</v>
      </c>
      <c r="C78" t="s">
        <v>4756</v>
      </c>
      <c r="D78" s="18" t="s">
        <v>4757</v>
      </c>
      <c r="E78" s="19">
        <v>518.04047854286489</v>
      </c>
      <c r="F78" s="19">
        <v>872.00948587567279</v>
      </c>
      <c r="G78" s="19">
        <v>434.4855626488544</v>
      </c>
      <c r="H78" s="19">
        <v>536.270642010649</v>
      </c>
      <c r="I78" s="19">
        <v>568.17342807927116</v>
      </c>
      <c r="J78" s="19">
        <v>470.94588958442262</v>
      </c>
      <c r="K78" s="19">
        <v>548.424084322505</v>
      </c>
      <c r="L78" s="19">
        <v>352.44982704382602</v>
      </c>
    </row>
    <row r="79" spans="2:13" x14ac:dyDescent="0.3">
      <c r="B79" t="s">
        <v>124</v>
      </c>
      <c r="C79" t="s">
        <v>124</v>
      </c>
      <c r="D79" s="18" t="s">
        <v>4754</v>
      </c>
      <c r="E79" s="19">
        <v>1100.6183076819887</v>
      </c>
      <c r="F79" s="7" t="s">
        <v>4732</v>
      </c>
      <c r="G79" s="19">
        <v>1458.5033052083331</v>
      </c>
      <c r="H79" s="19">
        <v>1490.7250737500003</v>
      </c>
      <c r="I79" s="19">
        <v>1448.2542279166667</v>
      </c>
      <c r="J79" s="19">
        <v>1433.8386461904761</v>
      </c>
      <c r="K79" s="19">
        <v>368.04846657142855</v>
      </c>
      <c r="L79" s="19">
        <v>404.34012645502645</v>
      </c>
      <c r="M79" t="s">
        <v>4782</v>
      </c>
    </row>
    <row r="80" spans="2:13" x14ac:dyDescent="0.3">
      <c r="B80" t="s">
        <v>244</v>
      </c>
      <c r="C80" t="str">
        <f>C58&amp;" &amp; "&amp;C59</f>
        <v>Vegetated Open Channel AB &amp; Vegetated Channel CD</v>
      </c>
      <c r="D80" t="s">
        <v>4786</v>
      </c>
      <c r="E80" s="30">
        <f>AVERAGE(E58:E59)</f>
        <v>86430.355106549236</v>
      </c>
      <c r="F80" s="30">
        <f t="shared" ref="F80:L80" si="2">AVERAGE(F58:F59)</f>
        <v>145486.8734051591</v>
      </c>
      <c r="G80" s="30">
        <f t="shared" si="2"/>
        <v>72489.975250654184</v>
      </c>
      <c r="H80" s="30">
        <f t="shared" si="2"/>
        <v>89471.892529653589</v>
      </c>
      <c r="I80" s="30">
        <f t="shared" si="2"/>
        <v>94794.583020086255</v>
      </c>
      <c r="J80" s="30">
        <f t="shared" si="2"/>
        <v>78573.050096862935</v>
      </c>
      <c r="K80" s="30">
        <f t="shared" si="2"/>
        <v>91499.584145056506</v>
      </c>
      <c r="L80" s="30">
        <f t="shared" si="2"/>
        <v>58803.056846684522</v>
      </c>
    </row>
    <row r="81" spans="2:13" x14ac:dyDescent="0.3">
      <c r="B81" t="s">
        <v>54</v>
      </c>
      <c r="C81" t="s">
        <v>4764</v>
      </c>
      <c r="D81" s="18" t="s">
        <v>4765</v>
      </c>
      <c r="E81" s="19">
        <v>3819.4961021371259</v>
      </c>
      <c r="F81" s="19">
        <v>3819.4961021371259</v>
      </c>
      <c r="G81" s="19">
        <v>3819.4961021371259</v>
      </c>
      <c r="H81" s="19">
        <v>3819.4961021371259</v>
      </c>
      <c r="I81" s="19">
        <v>3819.4961021371259</v>
      </c>
      <c r="J81" s="19">
        <v>3819.4961021371259</v>
      </c>
      <c r="K81" s="19">
        <v>3819.4961021371259</v>
      </c>
      <c r="L81" s="19">
        <v>3819.4961021371259</v>
      </c>
      <c r="M81" t="s">
        <v>2506</v>
      </c>
    </row>
    <row r="82" spans="2:13" x14ac:dyDescent="0.3">
      <c r="B82" t="s">
        <v>108</v>
      </c>
      <c r="C82" t="s">
        <v>4775</v>
      </c>
      <c r="D82" t="s">
        <v>4776</v>
      </c>
      <c r="E82" s="19">
        <v>202.61445065350347</v>
      </c>
      <c r="F82" s="7" t="s">
        <v>4732</v>
      </c>
      <c r="G82" s="19">
        <v>213.65721896246623</v>
      </c>
      <c r="H82" s="19">
        <v>195.09176865046103</v>
      </c>
      <c r="I82" s="19">
        <v>206.67199403930334</v>
      </c>
      <c r="J82" s="19">
        <v>206.89865325509919</v>
      </c>
      <c r="K82" s="19">
        <v>197.35836080841949</v>
      </c>
      <c r="L82" s="19">
        <v>196.00870820527149</v>
      </c>
      <c r="M82" t="s">
        <v>4782</v>
      </c>
    </row>
    <row r="86" spans="2:13" x14ac:dyDescent="0.3">
      <c r="B86" t="s">
        <v>4787</v>
      </c>
      <c r="H86" s="31">
        <f>E77*1.15</f>
        <v>3521.5968118055553</v>
      </c>
    </row>
    <row r="87" spans="2:13" x14ac:dyDescent="0.3">
      <c r="B87" t="s">
        <v>4788</v>
      </c>
      <c r="E87" s="31">
        <f>SUM(E65:E86)-E77-E79-E82</f>
        <v>2087020.971240507</v>
      </c>
      <c r="F87" s="31">
        <f>SUM(F65:F86)</f>
        <v>2385836.1025299807</v>
      </c>
    </row>
    <row r="88" spans="2:13" x14ac:dyDescent="0.3">
      <c r="B88" t="s">
        <v>4789</v>
      </c>
      <c r="F88">
        <f>F87/E87</f>
        <v>1.1431778287842793</v>
      </c>
    </row>
    <row r="90" spans="2:13" x14ac:dyDescent="0.3">
      <c r="B90" t="s">
        <v>4790</v>
      </c>
    </row>
    <row r="92" spans="2:13" x14ac:dyDescent="0.3">
      <c r="B92" t="s">
        <v>4791</v>
      </c>
    </row>
    <row r="93" spans="2:13" x14ac:dyDescent="0.3">
      <c r="B93" t="s">
        <v>4792</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0D31-10B4-47B7-A34F-A821105AD9B7}">
  <sheetPr>
    <tabColor theme="5"/>
  </sheetPr>
  <dimension ref="A1:B4"/>
  <sheetViews>
    <sheetView workbookViewId="0">
      <selection activeCell="A5" sqref="A5"/>
    </sheetView>
  </sheetViews>
  <sheetFormatPr defaultRowHeight="14.4" x14ac:dyDescent="0.3"/>
  <cols>
    <col min="1" max="1" width="148" bestFit="1" customWidth="1"/>
  </cols>
  <sheetData>
    <row r="1" spans="1:2" x14ac:dyDescent="0.3">
      <c r="A1" s="23" t="s">
        <v>5042</v>
      </c>
    </row>
    <row r="2" spans="1:2" x14ac:dyDescent="0.3">
      <c r="A2" t="s">
        <v>47</v>
      </c>
    </row>
    <row r="3" spans="1:2" x14ac:dyDescent="0.3">
      <c r="A3" t="s">
        <v>4918</v>
      </c>
    </row>
    <row r="4" spans="1:2" x14ac:dyDescent="0.3">
      <c r="A4" t="s">
        <v>4944</v>
      </c>
      <c r="B4" s="82"/>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4855C-F023-44BE-BC8E-BA1F3E1412F7}">
  <sheetPr>
    <tabColor theme="9" tint="0.59999389629810485"/>
  </sheetPr>
  <dimension ref="A1:I67"/>
  <sheetViews>
    <sheetView zoomScaleNormal="100" workbookViewId="0">
      <pane ySplit="6" topLeftCell="A7" activePane="bottomLeft" state="frozen"/>
      <selection pane="bottomLeft" activeCell="E21" sqref="E21"/>
    </sheetView>
  </sheetViews>
  <sheetFormatPr defaultColWidth="8.88671875" defaultRowHeight="14.4" x14ac:dyDescent="0.3"/>
  <cols>
    <col min="1" max="1" width="51.88671875" style="32" customWidth="1"/>
    <col min="2" max="3" width="16.6640625" style="32" customWidth="1"/>
    <col min="4" max="4" width="23.77734375" style="32" customWidth="1"/>
    <col min="5" max="5" width="35.109375" style="76" customWidth="1"/>
    <col min="6" max="6" width="68.33203125" style="32" bestFit="1" customWidth="1"/>
    <col min="7" max="7" width="33.44140625" style="32" bestFit="1" customWidth="1"/>
    <col min="8" max="9" width="29.88671875" style="32" customWidth="1"/>
    <col min="10" max="10" width="28" style="32" customWidth="1"/>
    <col min="11" max="11" width="26.6640625" style="32" bestFit="1" customWidth="1"/>
    <col min="12" max="12" width="28.88671875" style="32" bestFit="1" customWidth="1"/>
    <col min="13" max="13" width="28.88671875" style="32" customWidth="1"/>
    <col min="14" max="14" width="38.109375" style="32" bestFit="1" customWidth="1"/>
    <col min="15" max="15" width="25.33203125" style="32" bestFit="1" customWidth="1"/>
    <col min="16" max="16" width="26.109375" style="32" bestFit="1" customWidth="1"/>
    <col min="17" max="17" width="106" style="32" bestFit="1" customWidth="1"/>
    <col min="18" max="18" width="27.109375" style="32" bestFit="1" customWidth="1"/>
    <col min="19" max="19" width="27.109375" style="32" customWidth="1"/>
    <col min="20" max="20" width="26.109375" style="32" bestFit="1" customWidth="1"/>
    <col min="21" max="21" width="30.5546875" style="32" customWidth="1"/>
    <col min="22" max="16384" width="8.88671875" style="32"/>
  </cols>
  <sheetData>
    <row r="1" spans="1:9" s="74" customFormat="1" ht="21" x14ac:dyDescent="0.4">
      <c r="A1" s="244" t="s">
        <v>4797</v>
      </c>
      <c r="B1" s="187"/>
      <c r="C1" s="187"/>
      <c r="D1" s="187"/>
      <c r="E1" s="245"/>
      <c r="F1" s="187"/>
    </row>
    <row r="2" spans="1:9" s="75" customFormat="1" ht="31.95" customHeight="1" x14ac:dyDescent="0.3">
      <c r="A2" s="389" t="s">
        <v>5134</v>
      </c>
      <c r="B2" s="389"/>
      <c r="C2" s="389"/>
      <c r="D2" s="389"/>
      <c r="E2" s="389"/>
      <c r="F2" s="389"/>
    </row>
    <row r="3" spans="1:9" x14ac:dyDescent="0.3">
      <c r="A3" s="247" t="s">
        <v>48</v>
      </c>
    </row>
    <row r="4" spans="1:9" x14ac:dyDescent="0.3">
      <c r="A4" s="32" t="s">
        <v>49</v>
      </c>
    </row>
    <row r="5" spans="1:9" x14ac:dyDescent="0.3">
      <c r="A5" s="32" t="s">
        <v>50</v>
      </c>
    </row>
    <row r="6" spans="1:9" x14ac:dyDescent="0.3">
      <c r="A6" s="77" t="s">
        <v>51</v>
      </c>
    </row>
    <row r="7" spans="1:9" s="80" customFormat="1" ht="15" thickBot="1" x14ac:dyDescent="0.35">
      <c r="A7" s="215" t="s">
        <v>52</v>
      </c>
      <c r="B7" s="216"/>
      <c r="C7" s="216"/>
      <c r="D7" s="216"/>
      <c r="E7" s="217"/>
      <c r="F7" s="235"/>
    </row>
    <row r="8" spans="1:9" x14ac:dyDescent="0.3">
      <c r="A8" s="212" t="s">
        <v>18</v>
      </c>
      <c r="B8" s="397" t="s">
        <v>53</v>
      </c>
      <c r="C8" s="397"/>
      <c r="D8" s="397"/>
      <c r="E8" s="191" t="s">
        <v>234</v>
      </c>
      <c r="F8" s="243" t="s">
        <v>4915</v>
      </c>
    </row>
    <row r="9" spans="1:9" hidden="1" x14ac:dyDescent="0.3">
      <c r="A9" s="208" t="s">
        <v>55</v>
      </c>
      <c r="B9" s="399" t="s">
        <v>57</v>
      </c>
      <c r="C9" s="399"/>
      <c r="D9" s="399"/>
      <c r="E9" s="242" t="str">
        <f>VLOOKUP(E8,DropDown_Rankings!A2:B11,2,FALSE)</f>
        <v>RR</v>
      </c>
      <c r="F9" s="211"/>
    </row>
    <row r="10" spans="1:9" s="80" customFormat="1" ht="15" thickBot="1" x14ac:dyDescent="0.35">
      <c r="A10" s="215" t="s">
        <v>58</v>
      </c>
      <c r="B10" s="216"/>
      <c r="C10" s="216"/>
      <c r="D10" s="216"/>
      <c r="E10" s="217"/>
      <c r="F10" s="235"/>
    </row>
    <row r="11" spans="1:9" x14ac:dyDescent="0.3">
      <c r="A11" s="212" t="s">
        <v>19</v>
      </c>
      <c r="B11" s="394" t="s">
        <v>59</v>
      </c>
      <c r="C11" s="394"/>
      <c r="D11" s="394"/>
      <c r="E11" s="192" t="s">
        <v>60</v>
      </c>
      <c r="F11" s="237"/>
    </row>
    <row r="12" spans="1:9" x14ac:dyDescent="0.3">
      <c r="A12" s="212" t="s">
        <v>20</v>
      </c>
      <c r="B12" s="394" t="s">
        <v>61</v>
      </c>
      <c r="C12" s="394"/>
      <c r="D12" s="394"/>
      <c r="E12" s="192" t="s">
        <v>356</v>
      </c>
      <c r="F12" s="237"/>
    </row>
    <row r="13" spans="1:9" ht="233.4" customHeight="1" x14ac:dyDescent="0.3">
      <c r="A13" s="212" t="s">
        <v>4977</v>
      </c>
      <c r="B13" s="402" t="s">
        <v>5084</v>
      </c>
      <c r="C13" s="402"/>
      <c r="D13" s="402"/>
      <c r="E13" s="192" t="s">
        <v>910</v>
      </c>
      <c r="F13" s="241" t="s">
        <v>131</v>
      </c>
    </row>
    <row r="14" spans="1:9" s="80" customFormat="1" ht="15" thickBot="1" x14ac:dyDescent="0.35">
      <c r="A14" s="215" t="s">
        <v>67</v>
      </c>
      <c r="B14" s="216"/>
      <c r="C14" s="216"/>
      <c r="D14" s="216"/>
      <c r="E14" s="190"/>
      <c r="F14" s="235"/>
    </row>
    <row r="15" spans="1:9" x14ac:dyDescent="0.3">
      <c r="A15" s="212" t="s">
        <v>24</v>
      </c>
      <c r="B15" s="394" t="s">
        <v>68</v>
      </c>
      <c r="C15" s="394"/>
      <c r="D15" s="394"/>
      <c r="E15" s="193">
        <v>0.5</v>
      </c>
      <c r="F15" s="237" t="s">
        <v>69</v>
      </c>
    </row>
    <row r="16" spans="1:9" x14ac:dyDescent="0.3">
      <c r="A16" s="212" t="s">
        <v>25</v>
      </c>
      <c r="B16" s="394" t="s">
        <v>4993</v>
      </c>
      <c r="C16" s="394"/>
      <c r="D16" s="394"/>
      <c r="E16" s="194">
        <v>0.75</v>
      </c>
      <c r="F16" s="237"/>
      <c r="G16" s="81"/>
      <c r="H16" s="81"/>
      <c r="I16" s="81"/>
    </row>
    <row r="17" spans="1:6" ht="28.95" customHeight="1" x14ac:dyDescent="0.3">
      <c r="A17" s="212" t="s">
        <v>4825</v>
      </c>
      <c r="B17" s="394" t="s">
        <v>4994</v>
      </c>
      <c r="C17" s="394"/>
      <c r="D17" s="394"/>
      <c r="E17" s="194">
        <v>0.25</v>
      </c>
      <c r="F17" s="237"/>
    </row>
    <row r="18" spans="1:6" x14ac:dyDescent="0.3">
      <c r="A18" s="212" t="s">
        <v>27</v>
      </c>
      <c r="B18" s="394" t="s">
        <v>4995</v>
      </c>
      <c r="C18" s="394"/>
      <c r="D18" s="394"/>
      <c r="E18" s="194">
        <v>0</v>
      </c>
      <c r="F18" s="237"/>
    </row>
    <row r="19" spans="1:6" x14ac:dyDescent="0.3">
      <c r="A19" s="212" t="s">
        <v>28</v>
      </c>
      <c r="B19" s="394" t="s">
        <v>4996</v>
      </c>
      <c r="C19" s="394"/>
      <c r="D19" s="394"/>
      <c r="E19" s="194">
        <v>0</v>
      </c>
      <c r="F19" s="237"/>
    </row>
    <row r="20" spans="1:6" ht="28.95" customHeight="1" x14ac:dyDescent="0.3">
      <c r="A20" s="212" t="s">
        <v>4826</v>
      </c>
      <c r="B20" s="394" t="s">
        <v>4997</v>
      </c>
      <c r="C20" s="394"/>
      <c r="D20" s="394"/>
      <c r="E20" s="194">
        <v>0.1</v>
      </c>
      <c r="F20" s="237"/>
    </row>
    <row r="21" spans="1:6" x14ac:dyDescent="0.3">
      <c r="A21" s="212" t="s">
        <v>4817</v>
      </c>
      <c r="B21" s="394" t="s">
        <v>73</v>
      </c>
      <c r="C21" s="394"/>
      <c r="D21" s="394"/>
      <c r="E21" s="238">
        <f>SUM(E16:E20)</f>
        <v>1.1000000000000001</v>
      </c>
      <c r="F21" s="237" t="s">
        <v>74</v>
      </c>
    </row>
    <row r="22" spans="1:6" ht="28.95" customHeight="1" x14ac:dyDescent="0.3">
      <c r="A22" s="212" t="s">
        <v>4818</v>
      </c>
      <c r="B22" s="394" t="s">
        <v>75</v>
      </c>
      <c r="C22" s="394"/>
      <c r="D22" s="394"/>
      <c r="E22" s="239" t="str" cm="1">
        <f t="array" ref="E22">_xlfn.IFS(E21=100%,"Proceed to next step.",E21&lt;100%,"The DA total is less than 100%. Revise the DA definition.",E21&gt;100%,"The DA total is greater than 100%. Revise the DA definition.")</f>
        <v>The DA total is greater than 100%. Revise the DA definition.</v>
      </c>
      <c r="F22"/>
    </row>
    <row r="23" spans="1:6" ht="28.95" hidden="1" customHeight="1" x14ac:dyDescent="0.3">
      <c r="A23" s="208" t="s">
        <v>76</v>
      </c>
      <c r="B23" s="228"/>
      <c r="C23" s="228"/>
      <c r="D23" s="228"/>
      <c r="E23" s="240">
        <f>E15*E16</f>
        <v>0.375</v>
      </c>
      <c r="F23" s="211"/>
    </row>
    <row r="24" spans="1:6" ht="28.95" hidden="1" customHeight="1" x14ac:dyDescent="0.3">
      <c r="A24" s="208" t="s">
        <v>77</v>
      </c>
      <c r="B24" s="228"/>
      <c r="C24" s="228"/>
      <c r="D24" s="228"/>
      <c r="E24" s="240">
        <f>E23*43560</f>
        <v>16335</v>
      </c>
      <c r="F24" s="211"/>
    </row>
    <row r="25" spans="1:6" ht="28.95" hidden="1" customHeight="1" x14ac:dyDescent="0.3">
      <c r="A25" s="208" t="s">
        <v>4825</v>
      </c>
      <c r="B25" s="228"/>
      <c r="C25" s="228"/>
      <c r="D25" s="228"/>
      <c r="E25" s="240">
        <f>E15*E17</f>
        <v>0.125</v>
      </c>
      <c r="F25" s="211"/>
    </row>
    <row r="26" spans="1:6" ht="28.95" hidden="1" customHeight="1" x14ac:dyDescent="0.3">
      <c r="A26" s="208" t="s">
        <v>4894</v>
      </c>
      <c r="B26" s="228"/>
      <c r="C26" s="228"/>
      <c r="D26" s="228"/>
      <c r="E26" s="240">
        <f>E25*43560</f>
        <v>5445</v>
      </c>
      <c r="F26" s="211"/>
    </row>
    <row r="27" spans="1:6" ht="28.95" hidden="1" customHeight="1" x14ac:dyDescent="0.3">
      <c r="A27" s="208" t="s">
        <v>80</v>
      </c>
      <c r="B27" s="228"/>
      <c r="C27" s="228"/>
      <c r="D27" s="228"/>
      <c r="E27" s="240">
        <f>E15*E18</f>
        <v>0</v>
      </c>
      <c r="F27" s="211"/>
    </row>
    <row r="28" spans="1:6" ht="28.95" hidden="1" customHeight="1" x14ac:dyDescent="0.3">
      <c r="A28" s="208" t="s">
        <v>81</v>
      </c>
      <c r="B28" s="228"/>
      <c r="C28" s="228"/>
      <c r="D28" s="228"/>
      <c r="E28" s="240">
        <f>E27*43560</f>
        <v>0</v>
      </c>
      <c r="F28" s="211"/>
    </row>
    <row r="29" spans="1:6" ht="28.95" hidden="1" customHeight="1" x14ac:dyDescent="0.3">
      <c r="A29" s="208" t="s">
        <v>82</v>
      </c>
      <c r="B29" s="228"/>
      <c r="C29" s="228"/>
      <c r="D29" s="228"/>
      <c r="E29" s="240">
        <f>E15*E19</f>
        <v>0</v>
      </c>
      <c r="F29" s="211"/>
    </row>
    <row r="30" spans="1:6" ht="28.95" hidden="1" customHeight="1" x14ac:dyDescent="0.3">
      <c r="A30" s="208" t="s">
        <v>83</v>
      </c>
      <c r="B30" s="228"/>
      <c r="C30" s="228"/>
      <c r="D30" s="228"/>
      <c r="E30" s="240">
        <f>E29*43560</f>
        <v>0</v>
      </c>
      <c r="F30" s="211"/>
    </row>
    <row r="31" spans="1:6" ht="28.95" hidden="1" customHeight="1" x14ac:dyDescent="0.3">
      <c r="A31" s="208" t="s">
        <v>4895</v>
      </c>
      <c r="B31" s="228"/>
      <c r="C31" s="228"/>
      <c r="D31" s="228"/>
      <c r="E31" s="240">
        <f>E15*E20</f>
        <v>0.05</v>
      </c>
      <c r="F31" s="211"/>
    </row>
    <row r="32" spans="1:6" ht="28.95" hidden="1" customHeight="1" x14ac:dyDescent="0.3">
      <c r="A32" s="208" t="s">
        <v>4896</v>
      </c>
      <c r="B32" s="228"/>
      <c r="C32" s="228"/>
      <c r="D32" s="228"/>
      <c r="E32" s="240">
        <f>E31*43560</f>
        <v>2178</v>
      </c>
      <c r="F32" s="211"/>
    </row>
    <row r="33" spans="1:7" s="80" customFormat="1" ht="15" thickBot="1" x14ac:dyDescent="0.35">
      <c r="A33" s="215" t="s">
        <v>86</v>
      </c>
      <c r="B33" s="216"/>
      <c r="C33" s="216"/>
      <c r="D33" s="216"/>
      <c r="E33" s="217"/>
      <c r="F33" s="235"/>
    </row>
    <row r="34" spans="1:7" ht="43.95" customHeight="1" x14ac:dyDescent="0.3">
      <c r="A34" s="212" t="s">
        <v>5000</v>
      </c>
      <c r="B34" s="397" t="s">
        <v>5001</v>
      </c>
      <c r="C34" s="397"/>
      <c r="D34" s="397"/>
      <c r="E34" s="195">
        <v>1</v>
      </c>
      <c r="F34" s="237" t="s">
        <v>5140</v>
      </c>
      <c r="G34" s="32" t="s">
        <v>5145</v>
      </c>
    </row>
    <row r="35" spans="1:7" hidden="1" x14ac:dyDescent="0.3">
      <c r="A35" s="230" t="s">
        <v>87</v>
      </c>
      <c r="B35" s="399" t="s">
        <v>88</v>
      </c>
      <c r="C35" s="399"/>
      <c r="D35" s="399"/>
      <c r="E35" s="231">
        <f>(E24*BMP_Size!C36+'Stormwater BMPs'!E26*BMP_Size!C37+'Stormwater BMPs'!E28*BMP_Size!C38+'Stormwater BMPs'!E30*BMP_Size!C39+'Stormwater BMPs'!E32*BMP_Size!C40)*(E34/12)</f>
        <v>1433.85</v>
      </c>
      <c r="F35" s="211"/>
    </row>
    <row r="36" spans="1:7" x14ac:dyDescent="0.3">
      <c r="A36" s="212" t="s">
        <v>33</v>
      </c>
      <c r="B36" s="394" t="s">
        <v>89</v>
      </c>
      <c r="C36" s="394"/>
      <c r="D36" s="394"/>
      <c r="E36" s="197">
        <v>5</v>
      </c>
      <c r="F36"/>
    </row>
    <row r="37" spans="1:7" s="63" customFormat="1" hidden="1" x14ac:dyDescent="0.3">
      <c r="A37" s="208" t="s">
        <v>5034</v>
      </c>
      <c r="B37" s="228"/>
      <c r="C37" s="228"/>
      <c r="D37" s="228"/>
      <c r="E37" s="229">
        <f>E23*E34</f>
        <v>0.375</v>
      </c>
    </row>
    <row r="38" spans="1:7" s="63" customFormat="1" hidden="1" x14ac:dyDescent="0.3">
      <c r="A38" s="230" t="s">
        <v>90</v>
      </c>
      <c r="B38" s="228"/>
      <c r="C38" s="228"/>
      <c r="D38" s="228"/>
      <c r="E38" s="231">
        <f>IF(E8="Bioretention or Rain Garden",E36*((BMP_Size!$C$2*BMP_Size!$C$3)+(BMP_Size!$C$4*BMP_Size!$C$5))+(E36*BMP_Size!$C$6),IF(E8="Dry Swale or Bioswale",E36*((BMP_Size!$C$7*BMP_Size!$C$8)+(BMP_Size!$C$9*BMP_Size!$C$10))+(E36*BMP_Size!$C$11),IF(E8="Filter Strip",E36*BMP_Size!$C$13*BMP_Size!$C$14*((BMP_Size!$C$15+BMP_Size!$C$12)/BMP_Size!$C$12),IF(E8="Filtering Practice",E36*BMP_Size!$C$17*BMP_Size!$C$18*((BMP_Size!$C$19+BMP_Size!$C$16)/BMP_Size!$C$16),IF(E8="Green Roof",E36*((BMP_Size!$C$20*BMP_Size!$C$21)/12),IF(E8="Impervious Disconnection",BMP_Size!C22*(E36/100),IF(E8="Infiltration Practice",E36*((BMP_Size!$C$23*BMP_Size!$C$24)+(BMP_Size!$C$25*BMP_Size!$C$26)),IF(E8="Permeable Pavement",E36*(BMP_Size!$C$27*BMP_Size!$C$28),IF(E8="Vegetated Open Channel",E36*(BMP_Size!$C$29),IF(E8="Wet Pond or Wetlands",E36*(BMP_Size!$C$30),"0"))))))))))</f>
        <v>7</v>
      </c>
      <c r="G38" s="138"/>
    </row>
    <row r="39" spans="1:7" customFormat="1" x14ac:dyDescent="0.3">
      <c r="A39" s="212" t="s">
        <v>5035</v>
      </c>
      <c r="B39" s="206"/>
      <c r="C39" s="206"/>
      <c r="D39" s="206"/>
      <c r="E39" s="232">
        <f>E38/E35</f>
        <v>4.8819611535376789E-3</v>
      </c>
      <c r="F39" s="233"/>
    </row>
    <row r="40" spans="1:7" ht="43.2" x14ac:dyDescent="0.3">
      <c r="A40" s="212" t="s">
        <v>34</v>
      </c>
      <c r="B40" s="395" t="s">
        <v>91</v>
      </c>
      <c r="C40" s="395"/>
      <c r="D40" s="395"/>
      <c r="E40" s="234" t="str" cm="1">
        <f t="array" ref="E40">_xlfn.IFS(E39&gt;1.25,"BMP might be oversized.  Cost effectiveness of the practice might be reduced.",E39&lt;0.75,"BMP might be undersized.  Pollutant removal may improve if a bigger practice can be installed.",E39&gt;=0.75,"Yes",E39&lt;=1.25,"Yes")</f>
        <v>BMP might be undersized.  Pollutant removal may improve if a bigger practice can be installed.</v>
      </c>
      <c r="F40"/>
    </row>
    <row r="41" spans="1:7" s="80" customFormat="1" ht="15" thickBot="1" x14ac:dyDescent="0.35">
      <c r="A41" s="215" t="s">
        <v>4804</v>
      </c>
      <c r="B41" s="216"/>
      <c r="C41" s="216"/>
      <c r="D41" s="216"/>
      <c r="E41" s="217"/>
      <c r="F41" s="235"/>
    </row>
    <row r="42" spans="1:7" x14ac:dyDescent="0.3">
      <c r="A42" s="212" t="s">
        <v>4882</v>
      </c>
      <c r="B42" s="401"/>
      <c r="C42" s="401"/>
      <c r="D42" s="401"/>
      <c r="E42" s="192" t="s">
        <v>4885</v>
      </c>
      <c r="F42" s="214" t="s">
        <v>5003</v>
      </c>
    </row>
    <row r="43" spans="1:7" x14ac:dyDescent="0.3">
      <c r="A43" s="212" t="s">
        <v>35</v>
      </c>
      <c r="B43" s="401" t="s">
        <v>4883</v>
      </c>
      <c r="C43" s="401"/>
      <c r="D43" s="401"/>
      <c r="E43" s="200">
        <v>30000</v>
      </c>
      <c r="F43" s="214"/>
    </row>
    <row r="44" spans="1:7" hidden="1" x14ac:dyDescent="0.3">
      <c r="A44" s="208" t="s">
        <v>92</v>
      </c>
      <c r="B44" s="398" t="s">
        <v>94</v>
      </c>
      <c r="C44" s="398"/>
      <c r="D44" s="398"/>
      <c r="E44" s="210">
        <f>INDEX((BMP_Costs!C4:I21),MATCH('Stormwater BMPs'!E8,BMP_Costs!A4:A21,0),MATCH('Stormwater BMPs'!E11,BMP_Costs!C3:I3,0))</f>
        <v>59620.846796496553</v>
      </c>
      <c r="F44" s="211"/>
    </row>
    <row r="45" spans="1:7" ht="28.8" x14ac:dyDescent="0.3">
      <c r="A45" s="212" t="s">
        <v>4886</v>
      </c>
      <c r="B45" s="396" t="s">
        <v>4887</v>
      </c>
      <c r="C45" s="396"/>
      <c r="D45" s="396"/>
      <c r="E45" s="213">
        <f>E44*E37</f>
        <v>22357.817548686209</v>
      </c>
      <c r="F45" s="214" t="s">
        <v>95</v>
      </c>
    </row>
    <row r="46" spans="1:7" ht="57.6" x14ac:dyDescent="0.3">
      <c r="A46" s="212" t="s">
        <v>4867</v>
      </c>
      <c r="B46" s="58"/>
      <c r="C46" s="58"/>
      <c r="D46" s="58"/>
      <c r="E46" s="213">
        <f>IF(E42="Yes",E43/E23,IF(E42="No",E45/E23))</f>
        <v>59620.84679649656</v>
      </c>
      <c r="F46" s="214" t="s">
        <v>5135</v>
      </c>
    </row>
    <row r="47" spans="1:7" s="80" customFormat="1" ht="15" thickBot="1" x14ac:dyDescent="0.35">
      <c r="A47" s="215" t="s">
        <v>4812</v>
      </c>
      <c r="B47" s="216"/>
      <c r="C47" s="216"/>
      <c r="D47" s="216"/>
      <c r="E47" s="217"/>
      <c r="F47" s="218"/>
    </row>
    <row r="48" spans="1:7" ht="28.8" x14ac:dyDescent="0.3">
      <c r="A48"/>
      <c r="B48" s="219" t="s">
        <v>97</v>
      </c>
      <c r="C48" s="219" t="s">
        <v>98</v>
      </c>
      <c r="D48" s="219" t="s">
        <v>99</v>
      </c>
      <c r="E48" s="390" t="s">
        <v>5094</v>
      </c>
      <c r="F48" s="393" t="s">
        <v>5089</v>
      </c>
    </row>
    <row r="49" spans="1:6" s="63" customFormat="1" ht="14.4" hidden="1" customHeight="1" x14ac:dyDescent="0.3">
      <c r="A49" s="208" t="s">
        <v>100</v>
      </c>
      <c r="B49" s="220">
        <f>IF(E9="RR",IF((0.0308*(E34^5)-0.2562*(E34^4)+0.8634*(E34^3)-1.5285*(E34^2)+1.501*E34-0.013)&gt;0.677,0.677,IF((0.0308*(E34^5)-0.2562*(E34^4)+0.8634*(E34^3)-1.5285*(E34^2)+1.501*E34-0.013)&lt;0,0,(0.0308*(E34^5)-0.2562*(E34^4)+0.8634*(E34^3)-1.5285*(E34^2)+1.501*E34-0.013))),IF((0.0152*(E34^5)-0.131*(E34^4)+0.4581*(E34^3)-0.8418*(E34^2)+0.8536*E34-0.0046)&gt;0.393,0.393,IF((0.0152*(E34^5)-0.131*(E34^4)+0.4581*(E34^3)-0.8418*(E34^2)+0.8536*E34-0.0046)&lt;0,0,(0.0152*(E34^5)-0.131*(E34^4)+0.4581*(E34^3)-0.8418*(E34^2)+0.8536*E34-0.0046))))</f>
        <v>0.59749999999999981</v>
      </c>
      <c r="C49" s="220">
        <f>IF(E9="RR",IF((0.0304*(E34^5)-0.2619*(E34^4)+0.9161*(E34^3)-1.6837*(E34^2)+1.7072*E34-0.0091)&gt;0.788,0.788,IF((0.0304*(E34^5)-0.2619*(E34^4)+0.9161*(E34^3)-1.6837*(E34^2)+1.7072*E34-0.0091)&lt;0,0,(0.0304*(E34^5)-0.2619*(E34^4)+0.9161*(E34^3)-1.6837*(E34^2)+1.7072*E34-0.0091))),IF((0.0239*(E34^5)-0.2058*(E34^4)+0.7198*(E34^3)-1.3229*(E34^2)+1.3414*E34-0.0072)&gt;0.62,0.62,IF((0.0239*(E34^5)-0.2058*(E34^4)+0.7198*(E34^3)-1.3229*(E34^2)+1.3414*E34-0.0072)&lt;0,0,(0.0239*(E34^5)-0.2058*(E34^4)+0.7198*(E34^3)-1.3229*(E34^2)+1.3414*E34-0.0072))))</f>
        <v>0.69900000000000007</v>
      </c>
      <c r="D49" s="220">
        <f>IF(E9="RR",IF((0.0326*(E34^5)-0.2806*(E34^4)+0.9816*(E34^3)-1.8039*(E34^2)+1.8292*E34-0.0098)&gt;0.849,0.849,IF((0.0326*(E34^5)-0.2806*(E34^4)+0.9816*(E34^3)-1.8039*(E34^2)+1.8292*E34-0.0098)&lt;0,0,(0.0326*(E34^5)-0.2806*(E34^4)+0.9816*(E34^3)-1.8039*(E34^2)+1.8292*E34-0.0098))),IF((0.0304*(E34^5)-0.2619*(E34^4)+0.9161*(E34^3)-1.6837*(E34^2)+1.7072*E34-0.0091)&gt;0.788,0.788,IF((0.0304*(E34^5)-0.2619*(E34^4)+0.9161*(E34^3)-1.6837*(E34^2)+1.7072*E34-0.0091)&lt;0,0,(0.0304*(E34^5)-0.2619*(E34^4)+0.9161*(E34^3)-1.6837*(E34^2)+1.7072*E34-0.0091))))</f>
        <v>0.74909999999999988</v>
      </c>
      <c r="E49" s="391"/>
      <c r="F49" s="394"/>
    </row>
    <row r="50" spans="1:6" s="63" customFormat="1" ht="14.4" hidden="1" customHeight="1" x14ac:dyDescent="0.3">
      <c r="A50" s="221" t="s">
        <v>4892</v>
      </c>
      <c r="B50" s="222" cm="1">
        <f t="array" ref="B50">VLOOKUP($E$13&amp;"|"&amp;"Urban Impervious",CHOOSE({1,2},TN_Loading_Rates!$A$2:$A$17326&amp;"|"&amp;TN_Loading_Rates!$B$2:$B$17326,TN_Loading_Rates!$C$2:$C$17326),2,0)</f>
        <v>16.421050057829799</v>
      </c>
      <c r="C50" s="222" cm="1">
        <f t="array" ref="C50">VLOOKUP($E$13&amp;"|"&amp;"Urban Impervious",CHOOSE({1,2},TP_Loading_Rates!$A$2:$A$17326&amp;"|"&amp;TP_Loading_Rates!$B$2:$B$17326,TP_Loading_Rates!$C$2:$C$17326),2,0)</f>
        <v>0.65984058415023505</v>
      </c>
      <c r="D50" s="222" cm="1">
        <f t="array" ref="D50">VLOOKUP($E$13&amp;"|"&amp;"Urban Impervious",CHOOSE({1,2},TSS_Loading_Rates!$A$2:$A$17326&amp;"|"&amp;TSS_Loading_Rates!$B$2:$B$17326,TSS_Loading_Rates!$C$2:$C$17326),2,0)</f>
        <v>327.74858093372899</v>
      </c>
      <c r="E50" s="391"/>
      <c r="F50" s="394"/>
    </row>
    <row r="51" spans="1:6" s="63" customFormat="1" ht="14.4" hidden="1" customHeight="1" x14ac:dyDescent="0.3">
      <c r="A51" s="221" t="s">
        <v>4897</v>
      </c>
      <c r="B51" s="222" cm="1">
        <f t="array" ref="B51">VLOOKUP($E$13&amp;"|"&amp;"Turf",CHOOSE({1,2},TN_Loading_Rates!$A$2:$A$17326&amp;"|"&amp;TN_Loading_Rates!$B$2:$B$17326,TN_Loading_Rates!$C$2:$C$17326),2,0)</f>
        <v>10.2708414072449</v>
      </c>
      <c r="C51" s="222" cm="1">
        <f t="array" ref="C51">VLOOKUP($E$13&amp;"|"&amp;"Turf",CHOOSE({1,2},TP_Loading_Rates!$A$2:$A$17326&amp;"|"&amp;TP_Loading_Rates!$B$2:$B$17326,TP_Loading_Rates!$C$2:$C$17326),2,0)</f>
        <v>0.97644153367704989</v>
      </c>
      <c r="D51" s="222" cm="1">
        <f t="array" ref="D51">VLOOKUP($E$13&amp;"|"&amp;"Turf",CHOOSE({1,2},TSS_Loading_Rates!$A$2:$A$17326&amp;"|"&amp;TSS_Loading_Rates!$B$2:$B$17326,TSS_Loading_Rates!$C$2:$C$17326),2,0)</f>
        <v>115.16485035322501</v>
      </c>
      <c r="E51" s="391"/>
      <c r="F51" s="394"/>
    </row>
    <row r="52" spans="1:6" s="63" customFormat="1" ht="14.4" hidden="1" customHeight="1" x14ac:dyDescent="0.3">
      <c r="A52" s="221" t="s">
        <v>4893</v>
      </c>
      <c r="B52" s="222" cm="1">
        <f t="array" ref="B52">VLOOKUP($E$13&amp;"|"&amp;"Forest",CHOOSE({1,2},TN_Loading_Rates!$A$2:$A$17326&amp;"|"&amp;TN_Loading_Rates!$B$2:$B$17326,TN_Loading_Rates!$C$2:$C$17326),2,0)</f>
        <v>1.60240239596395</v>
      </c>
      <c r="C52" s="222" cm="1">
        <f t="array" ref="C52">VLOOKUP($E$13&amp;"|"&amp;"Forest",CHOOSE({1,2},TP_Loading_Rates!$A$2:$A$17326&amp;"|"&amp;TP_Loading_Rates!$B$2:$B$17326,TP_Loading_Rates!$C$2:$C$17326),2,0)</f>
        <v>3.7410068605050903E-2</v>
      </c>
      <c r="D52" s="222" cm="1">
        <f t="array" ref="D52">VLOOKUP($E$13&amp;"|"&amp;"Forest",CHOOSE({1,2},TSS_Loading_Rates!$A$2:$A$17326&amp;"|"&amp;TSS_Loading_Rates!$B$2:$B$17326,TSS_Loading_Rates!$C$2:$C$17326),2,0)</f>
        <v>2.9062695964493801</v>
      </c>
      <c r="E52" s="391"/>
      <c r="F52" s="394"/>
    </row>
    <row r="53" spans="1:6" s="63" customFormat="1" ht="14.4" hidden="1" customHeight="1" x14ac:dyDescent="0.3">
      <c r="A53" s="221" t="s">
        <v>4898</v>
      </c>
      <c r="B53" s="222" cm="1">
        <f t="array" ref="B53">VLOOKUP($E$13&amp;"|"&amp;"Agriculture",CHOOSE({1,2},TN_Loading_Rates!$A$2:$A$17326&amp;"|"&amp;TN_Loading_Rates!$B$2:$B$17326,TN_Loading_Rates!$C$2:$C$17326),2,0)</f>
        <v>35.027017551569315</v>
      </c>
      <c r="C53" s="222" cm="1">
        <f t="array" ref="C53">VLOOKUP($E$13&amp;"|"&amp;"Agriculture",CHOOSE({1,2},TP_Loading_Rates!$A$2:$A$17326&amp;"|"&amp;TP_Loading_Rates!$B$2:$B$17326,TP_Loading_Rates!$C$2:$C$17326),2,0)</f>
        <v>0.7801862191331248</v>
      </c>
      <c r="D53" s="222" cm="1">
        <f t="array" ref="D53">VLOOKUP($E$13&amp;"|"&amp;"Agriculture",CHOOSE({1,2},TSS_Loading_Rates!$A$2:$A$17326&amp;"|"&amp;TSS_Loading_Rates!$B$2:$B$17326,TSS_Loading_Rates!$C$2:$C$17326),2,0)</f>
        <v>339.9798221276809</v>
      </c>
      <c r="E53" s="391"/>
      <c r="F53" s="394"/>
    </row>
    <row r="54" spans="1:6" s="63" customFormat="1" ht="14.4" hidden="1" customHeight="1" x14ac:dyDescent="0.3">
      <c r="A54" s="221" t="s">
        <v>4899</v>
      </c>
      <c r="B54" s="222" cm="1">
        <f t="array" ref="B54">VLOOKUP($E$13&amp;"|"&amp;"Open Space",CHOOSE({1,2},TN_Loading_Rates!$A$2:$A$17326&amp;"|"&amp;TN_Loading_Rates!$B$2:$B$17326,TN_Loading_Rates!$C$2:$C$17326),2,0)</f>
        <v>2.1693390033997999</v>
      </c>
      <c r="C54" s="222" cm="1">
        <f t="array" ref="C54">VLOOKUP($E$13&amp;"|"&amp;"Open Space",CHOOSE({1,2},TP_Loading_Rates!$A$2:$A$17326&amp;"|"&amp;TP_Loading_Rates!$B$2:$B$17326,TP_Loading_Rates!$C$2:$C$17326),2,0)</f>
        <v>0.14101588437739199</v>
      </c>
      <c r="D54" s="222" cm="1">
        <f t="array" ref="D54">VLOOKUP($E$13&amp;"|"&amp;"Open Space",CHOOSE({1,2},TSS_Loading_Rates!$A$2:$A$17326&amp;"|"&amp;TSS_Loading_Rates!$B$2:$B$17326,TSS_Loading_Rates!$C$2:$C$17326),2,0)</f>
        <v>138.032177356847</v>
      </c>
      <c r="E54" s="391"/>
      <c r="F54" s="394"/>
    </row>
    <row r="55" spans="1:6" s="63" customFormat="1" ht="14.4" hidden="1" customHeight="1" x14ac:dyDescent="0.3">
      <c r="A55" s="223" t="s">
        <v>4900</v>
      </c>
      <c r="B55" s="224">
        <f>($E$16*B50)+($E$17*B51)+($E$18*B52)+($E$19*B53)+($E$20*B54)</f>
        <v>15.100431795523553</v>
      </c>
      <c r="C55" s="224">
        <f>($E$16*C50)+($E$17*C51)+($E$18*C52)+($E$19*C53)+($E$20*C54)</f>
        <v>0.75309240996967797</v>
      </c>
      <c r="D55" s="224">
        <f>($E$16*D50)+($E$17*D51)+($E$18*D52)+($E$19*D53)+($E$20*D54)</f>
        <v>288.40586602428766</v>
      </c>
      <c r="E55" s="391"/>
      <c r="F55" s="394"/>
    </row>
    <row r="56" spans="1:6" x14ac:dyDescent="0.3">
      <c r="A56" s="212" t="s">
        <v>36</v>
      </c>
      <c r="B56" s="225">
        <f>B49*B55*$E$37</f>
        <v>3.3834404991844949</v>
      </c>
      <c r="C56" s="225">
        <f>C49*C55*$E$37</f>
        <v>0.19740434796330186</v>
      </c>
      <c r="D56" s="225">
        <f>D49*D55*$E$37</f>
        <v>81.016812839547697</v>
      </c>
      <c r="E56" s="391"/>
      <c r="F56" s="394"/>
    </row>
    <row r="57" spans="1:6" x14ac:dyDescent="0.3">
      <c r="A57" s="226" t="s">
        <v>37</v>
      </c>
      <c r="B57" s="213">
        <f>IF($E$42="Yes",$E$43/B56, IF($E$42="No",$E$45/B56))</f>
        <v>6608.0126291788129</v>
      </c>
      <c r="C57" s="213">
        <f t="shared" ref="C57:D57" si="0">IF($E$42="Yes",$E$43/C56, IF($E$42="No",$E$45/C56))</f>
        <v>113258.99241511439</v>
      </c>
      <c r="D57" s="213">
        <f t="shared" si="0"/>
        <v>275.96515791068521</v>
      </c>
      <c r="E57" s="392"/>
      <c r="F57" s="395"/>
    </row>
    <row r="58" spans="1:6" s="80" customFormat="1" ht="15" thickBot="1" x14ac:dyDescent="0.35">
      <c r="A58" s="215" t="s">
        <v>5091</v>
      </c>
      <c r="B58" s="216"/>
      <c r="C58" s="216"/>
      <c r="D58" s="216"/>
      <c r="E58" s="217"/>
      <c r="F58" s="218"/>
    </row>
    <row r="59" spans="1:6" ht="14.4" customHeight="1" x14ac:dyDescent="0.3">
      <c r="A59" s="207" t="s">
        <v>4814</v>
      </c>
      <c r="B59" s="400" t="s">
        <v>102</v>
      </c>
      <c r="C59" s="400"/>
      <c r="D59" s="400"/>
      <c r="E59" s="227">
        <f>IF(AND(B57&gt;0,B57&lt;1599),10,IF(AND(B57&gt;1600,B57&lt;3199),9,IF(AND(B57&gt;3200,B57&lt;4799),8,IF(AND(B57&gt;4800,B57&lt;6399),7,IF(AND(B57&gt;6400,B57&lt;7999),6,IF(AND(B57&gt;8000,B57&lt;9599),5,IF(AND(B57&gt;9600,B57&lt;11199),4,IF(AND(B57&gt;11200,B57&lt;12799),3,IF(AND(B57&gt;12800,B57&lt;14399),2,IF(AND(B57&gt;14400,B57&lt;15999),1,IF((B57&gt;16000),0,"0")))))))))))</f>
        <v>6</v>
      </c>
      <c r="F59"/>
    </row>
    <row r="60" spans="1:6" x14ac:dyDescent="0.3">
      <c r="A60" s="207" t="s">
        <v>4815</v>
      </c>
      <c r="B60" s="397"/>
      <c r="C60" s="397"/>
      <c r="D60" s="397"/>
      <c r="E60" s="227">
        <f>IF(AND(C57&gt;0,C57&lt;24999),10,IF(AND(C57&gt;25000,C57&lt;49999),9,IF(AND(C57&gt;50000,C57&lt;74999),8,IF(AND(C57&gt;75000,C57&lt;99999),7,IF(AND(C57&gt;100000,C57&lt;124999),6,IF(AND(C57&gt;125000,C57&lt;149999),5,IF(AND(C57&gt;150000,C57&lt;174999),4,IF(AND(C57&gt;175000,C57&lt;199999),3,IF(AND(C57&gt;200000,C57&lt;224999),2,IF(AND(C57&gt;225000,C57&lt;249999),1,IF((C57&gt;250000),0,"0")))))))))))</f>
        <v>6</v>
      </c>
      <c r="F60"/>
    </row>
    <row r="61" spans="1:6" x14ac:dyDescent="0.3">
      <c r="A61" s="207" t="s">
        <v>4816</v>
      </c>
      <c r="B61" s="397"/>
      <c r="C61" s="397"/>
      <c r="D61" s="397"/>
      <c r="E61" s="227">
        <f>IF(AND(D57&gt;0,D57&lt;49),10,IF(AND(D57&gt;50,D57&lt;99),9,IF(AND(D57&gt;100,D57&lt;149),8,IF(AND(D57&gt;150,D57&lt;199),7,IF(AND(D57&gt;200,D57&lt;249),6,IF(AND(D57&gt;250,D57&lt;299),5,IF(AND(D57&gt;300,D57&lt;349),4,IF(AND(D57&gt;350,D57&lt;399),3,IF(AND(D57&gt;400,D57&lt;449),2,IF(AND(D57&gt;450,D57&lt;499),1,IF((D57&gt;500),0,"0")))))))))))</f>
        <v>5</v>
      </c>
      <c r="F61"/>
    </row>
    <row r="62" spans="1:6" x14ac:dyDescent="0.3">
      <c r="A62" s="207" t="s">
        <v>41</v>
      </c>
      <c r="B62" s="397"/>
      <c r="C62" s="397"/>
      <c r="D62" s="397"/>
      <c r="E62" s="227">
        <f>VLOOKUP(E8,DropDown_Rankings!$A$2:$C$19,3,FALSE)</f>
        <v>1</v>
      </c>
      <c r="F62"/>
    </row>
    <row r="63" spans="1:6" x14ac:dyDescent="0.3">
      <c r="A63" s="201" t="s">
        <v>103</v>
      </c>
      <c r="B63" s="394" t="s">
        <v>5073</v>
      </c>
      <c r="C63" s="396"/>
      <c r="D63" s="396"/>
      <c r="E63" s="202">
        <v>0</v>
      </c>
      <c r="F63"/>
    </row>
    <row r="64" spans="1:6" x14ac:dyDescent="0.3">
      <c r="A64" s="201" t="s">
        <v>175</v>
      </c>
      <c r="B64" s="396"/>
      <c r="C64" s="396"/>
      <c r="D64" s="396"/>
      <c r="E64" s="202">
        <v>9</v>
      </c>
      <c r="F64"/>
    </row>
    <row r="65" spans="1:6" x14ac:dyDescent="0.3">
      <c r="A65" s="201" t="s">
        <v>105</v>
      </c>
      <c r="B65" s="396"/>
      <c r="C65" s="396"/>
      <c r="D65" s="396"/>
      <c r="E65" s="202">
        <v>6</v>
      </c>
      <c r="F65"/>
    </row>
    <row r="66" spans="1:6" x14ac:dyDescent="0.3">
      <c r="A66" s="201" t="s">
        <v>106</v>
      </c>
      <c r="B66" s="396"/>
      <c r="C66" s="396"/>
      <c r="D66" s="396"/>
      <c r="E66" s="202">
        <v>9</v>
      </c>
      <c r="F66"/>
    </row>
    <row r="67" spans="1:6" ht="15" thickBot="1" x14ac:dyDescent="0.35">
      <c r="A67" s="203" t="s">
        <v>46</v>
      </c>
      <c r="B67" s="204" t="s">
        <v>107</v>
      </c>
      <c r="C67" s="204"/>
      <c r="D67" s="204"/>
      <c r="E67" s="205">
        <f>AVERAGE(E59:E66)</f>
        <v>5.25</v>
      </c>
      <c r="F67" s="204"/>
    </row>
  </sheetData>
  <sheetProtection algorithmName="SHA-512" hashValue="c5DOZFppe9nopvnZNJZp9848J62B9RP2VSpg0ITPDlbhM3pYnwTDE6aIrsN8hCIT98Q7lqIXtQPdItfywdwMlg==" saltValue="iABzkGxdzP0carSkLrxUtg==" spinCount="100000" sheet="1" objects="1" scenarios="1"/>
  <protectedRanges>
    <protectedRange algorithmName="SHA-512" hashValue="02hJyvwDebUcNp0/QGM/U93IZyi//amdOUwUw6RCa0724dJlQ1FELsTXZEST6ojdcYeaFN7DUg7We/kVOiwSNw==" saltValue="ZjhoOeHYWXuvl/ksElGpiw==" spinCount="100000" sqref="E21:E22" name="StormwaterBMPs_Step3"/>
  </protectedRanges>
  <mergeCells count="26">
    <mergeCell ref="B20:D20"/>
    <mergeCell ref="B21:D21"/>
    <mergeCell ref="B15:D15"/>
    <mergeCell ref="B16:D16"/>
    <mergeCell ref="B17:D17"/>
    <mergeCell ref="B11:D11"/>
    <mergeCell ref="B12:D12"/>
    <mergeCell ref="B13:D13"/>
    <mergeCell ref="B18:D18"/>
    <mergeCell ref="B19:D19"/>
    <mergeCell ref="A2:F2"/>
    <mergeCell ref="E48:E57"/>
    <mergeCell ref="F48:F57"/>
    <mergeCell ref="B63:D66"/>
    <mergeCell ref="B22:D22"/>
    <mergeCell ref="B34:D34"/>
    <mergeCell ref="B36:D36"/>
    <mergeCell ref="B44:D44"/>
    <mergeCell ref="B45:D45"/>
    <mergeCell ref="B35:D35"/>
    <mergeCell ref="B40:D40"/>
    <mergeCell ref="B59:D62"/>
    <mergeCell ref="B42:D42"/>
    <mergeCell ref="B43:D43"/>
    <mergeCell ref="B8:D8"/>
    <mergeCell ref="B9:D9"/>
  </mergeCells>
  <conditionalFormatting sqref="E45">
    <cfRule type="expression" dxfId="133" priority="3">
      <formula>$E$42="Yes"</formula>
    </cfRule>
  </conditionalFormatting>
  <conditionalFormatting sqref="E43">
    <cfRule type="expression" dxfId="132" priority="2">
      <formula>$E$42="No"</formula>
    </cfRule>
  </conditionalFormatting>
  <conditionalFormatting sqref="F8">
    <cfRule type="expression" dxfId="131" priority="1">
      <formula>$E$8="Filter Strip"</formula>
    </cfRule>
  </conditionalFormatting>
  <dataValidations count="5">
    <dataValidation type="list" allowBlank="1" showInputMessage="1" showErrorMessage="1" sqref="E11" xr:uid="{E2DE9D6D-9626-4F47-BDB7-23B3F1131C56}">
      <formula1>States</formula1>
    </dataValidation>
    <dataValidation type="list" allowBlank="1" showInputMessage="1" showErrorMessage="1" sqref="E12" xr:uid="{69108272-F4CF-42FA-8822-8D893D28DB5C}">
      <formula1>INDIRECT($E$11)</formula1>
    </dataValidation>
    <dataValidation type="list" allowBlank="1" showInputMessage="1" showErrorMessage="1" sqref="E13" xr:uid="{AF0ED3FD-B8D8-419E-8CB2-2FA639D2F5F4}">
      <formula1>INDIRECT(SUBSTITUTE(SUBSTITUTE(E12," ","_"),",",""))</formula1>
    </dataValidation>
    <dataValidation type="decimal" allowBlank="1" showInputMessage="1" showErrorMessage="1" error="Enter a design storm between 0 and 2.5 inches." sqref="E34" xr:uid="{8FBF4CF0-79F6-4EF2-A250-80CCFCFEC91F}">
      <formula1>0</formula1>
      <formula2>2.5</formula2>
    </dataValidation>
    <dataValidation type="decimal" allowBlank="1" showInputMessage="1" showErrorMessage="1" error="The available area for the BMP should be less than the drainage area." sqref="E36" xr:uid="{471ED56C-4081-431F-99E2-EF9B325E45F2}">
      <formula1>0</formula1>
      <formula2>E15*43560</formula2>
    </dataValidation>
  </dataValidations>
  <hyperlinks>
    <hyperlink ref="F13" r:id="rId1" xr:uid="{16B92F8B-81B9-484C-8693-0B12FEFEE5D8}"/>
  </hyperlinks>
  <pageMargins left="0.7" right="0.7" top="0.75" bottom="0.75" header="0.3" footer="0.3"/>
  <pageSetup orientation="portrait" r:id="rId2"/>
  <ignoredErrors>
    <ignoredError sqref="E21" formulaRange="1"/>
  </ignoredErrors>
  <extLst>
    <ext xmlns:x14="http://schemas.microsoft.com/office/spreadsheetml/2009/9/main" uri="{CCE6A557-97BC-4b89-ADB6-D9C93CAAB3DF}">
      <x14:dataValidations xmlns:xm="http://schemas.microsoft.com/office/excel/2006/main" count="4">
        <x14:dataValidation type="list" allowBlank="1" showInputMessage="1" showErrorMessage="1" xr:uid="{C3F06BF3-D4F0-4FAD-9793-FD5F109DD21D}">
          <x14:formula1>
            <xm:f>DropDown_Rankings!$A$26:$A$33</xm:f>
          </x14:formula1>
          <xm:sqref>A63:A66</xm:sqref>
        </x14:dataValidation>
        <x14:dataValidation type="list" allowBlank="1" showInputMessage="1" showErrorMessage="1" xr:uid="{097ACBE2-AF5B-4A01-AE92-8F399E23E130}">
          <x14:formula1>
            <xm:f>DropDown_Rankings!$A$2:$A$11</xm:f>
          </x14:formula1>
          <xm:sqref>E8</xm:sqref>
        </x14:dataValidation>
        <x14:dataValidation type="list" allowBlank="1" showInputMessage="1" showErrorMessage="1" xr:uid="{9D7878CD-6566-4B38-877F-9115AC036C80}">
          <x14:formula1>
            <xm:f>DropDown_Rankings!$A$48:$A$49</xm:f>
          </x14:formula1>
          <xm:sqref>E42</xm:sqref>
        </x14:dataValidation>
        <x14:dataValidation type="list" allowBlank="1" showInputMessage="1" showErrorMessage="1" xr:uid="{45603EA4-58AF-493D-9D97-D8229703D7F2}">
          <x14:formula1>
            <xm:f>DropDown_Rankings!$E$2:$E$13</xm:f>
          </x14:formula1>
          <xm:sqref>E64:E66 E63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E42C-3D43-4B03-B6F9-8A7AA39D9601}">
  <sheetPr>
    <tabColor theme="9" tint="0.59999389629810485"/>
  </sheetPr>
  <dimension ref="A1:F53"/>
  <sheetViews>
    <sheetView zoomScaleNormal="100" workbookViewId="0">
      <pane ySplit="6" topLeftCell="A7" activePane="bottomLeft" state="frozen"/>
      <selection pane="bottomLeft" activeCell="E21" sqref="E21"/>
    </sheetView>
  </sheetViews>
  <sheetFormatPr defaultColWidth="8.88671875" defaultRowHeight="14.4" x14ac:dyDescent="0.3"/>
  <cols>
    <col min="1" max="1" width="51.88671875" style="188" customWidth="1"/>
    <col min="2" max="3" width="16.6640625" style="188" customWidth="1"/>
    <col min="4" max="4" width="18.21875" style="188" customWidth="1"/>
    <col min="5" max="5" width="35.109375" style="189" customWidth="1"/>
    <col min="6" max="6" width="58.33203125" style="188" bestFit="1" customWidth="1"/>
    <col min="7" max="7" width="33.44140625" style="188" bestFit="1" customWidth="1"/>
    <col min="8" max="9" width="29.88671875" style="188" customWidth="1"/>
    <col min="10" max="10" width="28" style="188" customWidth="1"/>
    <col min="11" max="11" width="26.6640625" style="188" bestFit="1" customWidth="1"/>
    <col min="12" max="12" width="28.88671875" style="188" bestFit="1" customWidth="1"/>
    <col min="13" max="13" width="28.88671875" style="188" customWidth="1"/>
    <col min="14" max="14" width="38.109375" style="188" bestFit="1" customWidth="1"/>
    <col min="15" max="15" width="25.33203125" style="188" bestFit="1" customWidth="1"/>
    <col min="16" max="16" width="26.109375" style="188" bestFit="1" customWidth="1"/>
    <col min="17" max="17" width="106" style="188" bestFit="1" customWidth="1"/>
    <col min="18" max="18" width="27.109375" style="188" bestFit="1" customWidth="1"/>
    <col min="19" max="19" width="27.109375" style="188" customWidth="1"/>
    <col min="20" max="20" width="26.109375" style="188" bestFit="1" customWidth="1"/>
    <col min="21" max="21" width="30.5546875" style="188" customWidth="1"/>
    <col min="22" max="16384" width="8.88671875" style="188"/>
  </cols>
  <sheetData>
    <row r="1" spans="1:6" s="248" customFormat="1" ht="21" x14ac:dyDescent="0.4">
      <c r="A1" s="244" t="s">
        <v>4798</v>
      </c>
      <c r="B1" s="187"/>
      <c r="C1" s="187"/>
      <c r="D1" s="187"/>
      <c r="E1" s="245"/>
      <c r="F1" s="187"/>
    </row>
    <row r="2" spans="1:6" s="249" customFormat="1" ht="15.6" x14ac:dyDescent="0.3">
      <c r="A2" s="72" t="s">
        <v>5137</v>
      </c>
      <c r="B2" s="73"/>
      <c r="C2" s="73"/>
      <c r="D2" s="73"/>
      <c r="E2" s="246"/>
      <c r="F2" s="73"/>
    </row>
    <row r="3" spans="1:6" x14ac:dyDescent="0.3">
      <c r="A3" s="247" t="s">
        <v>48</v>
      </c>
      <c r="B3" s="32"/>
      <c r="C3" s="32"/>
      <c r="D3" s="32"/>
      <c r="E3" s="76"/>
      <c r="F3" s="32"/>
    </row>
    <row r="4" spans="1:6" x14ac:dyDescent="0.3">
      <c r="A4" s="32" t="s">
        <v>49</v>
      </c>
      <c r="B4" s="32"/>
      <c r="C4" s="32"/>
      <c r="D4" s="32"/>
      <c r="E4" s="76"/>
      <c r="F4" s="32"/>
    </row>
    <row r="5" spans="1:6" x14ac:dyDescent="0.3">
      <c r="A5" s="32" t="s">
        <v>50</v>
      </c>
      <c r="B5" s="32"/>
      <c r="C5" s="32"/>
      <c r="D5" s="32"/>
      <c r="E5" s="76"/>
      <c r="F5" s="32"/>
    </row>
    <row r="6" spans="1:6" x14ac:dyDescent="0.3">
      <c r="A6" s="77" t="s">
        <v>51</v>
      </c>
      <c r="B6" s="32"/>
      <c r="C6" s="32"/>
      <c r="D6" s="32"/>
      <c r="E6" s="76"/>
      <c r="F6" s="32"/>
    </row>
    <row r="7" spans="1:6" s="250" customFormat="1" ht="15" thickBot="1" x14ac:dyDescent="0.35">
      <c r="A7" s="215" t="s">
        <v>52</v>
      </c>
      <c r="B7" s="216"/>
      <c r="C7" s="216"/>
      <c r="D7" s="216"/>
      <c r="E7" s="217"/>
      <c r="F7" s="235"/>
    </row>
    <row r="8" spans="1:6" x14ac:dyDescent="0.3">
      <c r="A8" s="212" t="s">
        <v>18</v>
      </c>
      <c r="B8" s="397" t="s">
        <v>53</v>
      </c>
      <c r="C8" s="397"/>
      <c r="D8" s="397"/>
      <c r="E8" s="191" t="s">
        <v>124</v>
      </c>
      <c r="F8" s="237"/>
    </row>
    <row r="9" spans="1:6" s="251" customFormat="1" ht="15" thickBot="1" x14ac:dyDescent="0.35">
      <c r="A9" s="215" t="s">
        <v>58</v>
      </c>
      <c r="B9" s="256"/>
      <c r="C9" s="256"/>
      <c r="D9" s="256"/>
      <c r="E9" s="257"/>
      <c r="F9" s="258"/>
    </row>
    <row r="10" spans="1:6" x14ac:dyDescent="0.3">
      <c r="A10" s="212" t="s">
        <v>19</v>
      </c>
      <c r="B10" s="394" t="s">
        <v>59</v>
      </c>
      <c r="C10" s="394"/>
      <c r="D10" s="394"/>
      <c r="E10" s="192" t="s">
        <v>60</v>
      </c>
      <c r="F10" s="237"/>
    </row>
    <row r="11" spans="1:6" x14ac:dyDescent="0.3">
      <c r="A11" s="212" t="s">
        <v>20</v>
      </c>
      <c r="B11" s="394" t="s">
        <v>61</v>
      </c>
      <c r="C11" s="394"/>
      <c r="D11" s="394"/>
      <c r="E11" s="192" t="s">
        <v>343</v>
      </c>
      <c r="F11" s="237"/>
    </row>
    <row r="12" spans="1:6" ht="238.2" customHeight="1" x14ac:dyDescent="0.3">
      <c r="A12" s="212" t="s">
        <v>4977</v>
      </c>
      <c r="B12" s="402" t="s">
        <v>5084</v>
      </c>
      <c r="C12" s="402"/>
      <c r="D12" s="402"/>
      <c r="E12" s="192" t="s">
        <v>783</v>
      </c>
      <c r="F12" s="241" t="s">
        <v>64</v>
      </c>
    </row>
    <row r="13" spans="1:6" ht="43.95" customHeight="1" x14ac:dyDescent="0.3">
      <c r="A13" s="212" t="s">
        <v>4833</v>
      </c>
      <c r="B13" s="394" t="s">
        <v>5022</v>
      </c>
      <c r="C13" s="394"/>
      <c r="D13" s="394"/>
      <c r="E13" s="252" t="s">
        <v>5021</v>
      </c>
      <c r="F13" s="259" t="s">
        <v>4879</v>
      </c>
    </row>
    <row r="14" spans="1:6" s="199" customFormat="1" ht="43.95" hidden="1" customHeight="1" x14ac:dyDescent="0.3">
      <c r="A14" s="208" t="s">
        <v>4961</v>
      </c>
      <c r="B14" s="228"/>
      <c r="C14" s="228"/>
      <c r="D14" s="228"/>
      <c r="E14" s="253" t="str">
        <f>IF(E13="Turf","Canopy over Turf",IF(E13="Roads","Canopy over Impervious"))</f>
        <v>Canopy over Impervious</v>
      </c>
      <c r="F14" s="260"/>
    </row>
    <row r="15" spans="1:6" ht="28.95" customHeight="1" x14ac:dyDescent="0.3">
      <c r="A15" s="212" t="s">
        <v>4834</v>
      </c>
      <c r="B15" s="394" t="s">
        <v>4880</v>
      </c>
      <c r="C15" s="394"/>
      <c r="D15" s="394"/>
      <c r="E15" s="254" t="s">
        <v>311</v>
      </c>
      <c r="F15" s="259" t="s">
        <v>4878</v>
      </c>
    </row>
    <row r="16" spans="1:6" x14ac:dyDescent="0.3">
      <c r="A16" s="212" t="s">
        <v>33</v>
      </c>
      <c r="B16" s="394" t="s">
        <v>89</v>
      </c>
      <c r="C16" s="394"/>
      <c r="D16" s="394"/>
      <c r="E16" s="255">
        <v>200000</v>
      </c>
      <c r="F16" s="237" t="s">
        <v>4819</v>
      </c>
    </row>
    <row r="17" spans="1:6" s="199" customFormat="1" hidden="1" x14ac:dyDescent="0.3">
      <c r="A17" s="208" t="s">
        <v>115</v>
      </c>
      <c r="B17" s="228"/>
      <c r="C17" s="228"/>
      <c r="D17" s="228"/>
      <c r="E17" s="198">
        <f>E16/43560</f>
        <v>4.5913682277318637</v>
      </c>
      <c r="F17" s="261"/>
    </row>
    <row r="18" spans="1:6" x14ac:dyDescent="0.3">
      <c r="A18" s="212" t="s">
        <v>116</v>
      </c>
      <c r="B18" s="394" t="s">
        <v>5018</v>
      </c>
      <c r="C18" s="394"/>
      <c r="D18" s="394"/>
      <c r="E18" s="252">
        <v>275</v>
      </c>
      <c r="F18" s="259" t="s">
        <v>4879</v>
      </c>
    </row>
    <row r="19" spans="1:6" s="199" customFormat="1" hidden="1" x14ac:dyDescent="0.3">
      <c r="A19" s="208" t="s">
        <v>117</v>
      </c>
      <c r="B19" s="262" t="s">
        <v>118</v>
      </c>
      <c r="C19" s="228"/>
      <c r="D19" s="228"/>
      <c r="E19" s="229">
        <f>(E18*144)/43560</f>
        <v>0.90909090909090906</v>
      </c>
      <c r="F19" s="63"/>
    </row>
    <row r="20" spans="1:6" s="250" customFormat="1" ht="15" thickBot="1" x14ac:dyDescent="0.35">
      <c r="A20" s="263" t="s">
        <v>4805</v>
      </c>
      <c r="B20" s="216"/>
      <c r="C20" s="216"/>
      <c r="D20" s="216"/>
      <c r="E20" s="217"/>
      <c r="F20" s="235"/>
    </row>
    <row r="21" spans="1:6" ht="28.8" x14ac:dyDescent="0.3">
      <c r="A21" s="212" t="s">
        <v>4882</v>
      </c>
      <c r="B21" s="401"/>
      <c r="C21" s="401"/>
      <c r="D21" s="401"/>
      <c r="E21" s="192" t="s">
        <v>4885</v>
      </c>
      <c r="F21" s="214" t="s">
        <v>5003</v>
      </c>
    </row>
    <row r="22" spans="1:6" x14ac:dyDescent="0.3">
      <c r="A22" s="212" t="s">
        <v>35</v>
      </c>
      <c r="B22" s="401" t="s">
        <v>4883</v>
      </c>
      <c r="C22" s="401"/>
      <c r="D22" s="401"/>
      <c r="E22" s="200">
        <v>7500</v>
      </c>
      <c r="F22" s="214"/>
    </row>
    <row r="23" spans="1:6" hidden="1" x14ac:dyDescent="0.3">
      <c r="A23" s="208" t="s">
        <v>119</v>
      </c>
      <c r="B23" s="398" t="s">
        <v>93</v>
      </c>
      <c r="C23" s="398"/>
      <c r="D23" s="398"/>
      <c r="E23" s="264">
        <f>INDEX((BMP_Costs!C4:I21),MATCH('Community Greening'!E8,BMP_Costs!A4:A21,0),MATCH('Community Greening'!E10,BMP_Costs!C3:I3,0))</f>
        <v>136125</v>
      </c>
      <c r="F23" s="261"/>
    </row>
    <row r="24" spans="1:6" x14ac:dyDescent="0.3">
      <c r="A24" s="212" t="s">
        <v>4886</v>
      </c>
      <c r="B24" s="401" t="s">
        <v>4887</v>
      </c>
      <c r="C24" s="401"/>
      <c r="D24" s="401"/>
      <c r="E24" s="265" cm="1">
        <f t="array" ref="E24">_xlfn.IFS(E8=DropDown_Rankings!A16,E23*E19,E8=DropDown_Rankings!A12,E23*E17,E8=DropDown_Rankings!A13,E23*E17,E8=DropDown_Rankings!A14,E23*E17,E8=DropDown_Rankings!A15,E23*E17)</f>
        <v>123750</v>
      </c>
      <c r="F24" s="214"/>
    </row>
    <row r="25" spans="1:6" s="250" customFormat="1" ht="15" thickBot="1" x14ac:dyDescent="0.35">
      <c r="A25" s="263" t="s">
        <v>4811</v>
      </c>
      <c r="B25" s="216"/>
      <c r="C25" s="216"/>
      <c r="D25" s="216"/>
      <c r="E25" s="217"/>
      <c r="F25" s="218"/>
    </row>
    <row r="26" spans="1:6" ht="45" customHeight="1" x14ac:dyDescent="0.3">
      <c r="A26"/>
      <c r="B26" s="219" t="s">
        <v>97</v>
      </c>
      <c r="C26" s="219" t="s">
        <v>98</v>
      </c>
      <c r="D26" s="219" t="s">
        <v>99</v>
      </c>
      <c r="E26" s="390" t="s">
        <v>5094</v>
      </c>
      <c r="F26" s="393" t="s">
        <v>5146</v>
      </c>
    </row>
    <row r="27" spans="1:6" ht="14.4" hidden="1" customHeight="1" x14ac:dyDescent="0.3">
      <c r="A27" s="63" t="s">
        <v>4836</v>
      </c>
      <c r="B27" s="266" cm="1">
        <f t="array" ref="B27">VLOOKUP($E$12&amp;"|"&amp;"Forest",CHOOSE({1,2},TN_Loading_Rates!$A$2:$A$17326&amp;"|"&amp;TN_Loading_Rates!$B$2:$B$17326,TN_Loading_Rates!$C$2:$C$17326),2,0)</f>
        <v>2.3082199822581302</v>
      </c>
      <c r="C27" s="266" cm="1">
        <f t="array" ref="C27">VLOOKUP($E$12&amp;"|"&amp;"Forest",CHOOSE({1,2},TP_Loading_Rates!$A$2:$A$17326&amp;"|"&amp;TP_Loading_Rates!$B$2:$B$17326,TP_Loading_Rates!$C$2:$C$17326),2,0)</f>
        <v>4.31111072665461E-2</v>
      </c>
      <c r="D27" s="266" cm="1">
        <f t="array" ref="D27">VLOOKUP($E$12&amp;"|"&amp;"Forest",CHOOSE({1,2},TSS_Loading_Rates!$A$2:$A$17326&amp;"|"&amp;TSS_Loading_Rates!$B$2:$B$17326,TSS_Loading_Rates!$C$2:$C$17326),2,0)</f>
        <v>44.657142735359997</v>
      </c>
      <c r="E27" s="391"/>
      <c r="F27" s="394"/>
    </row>
    <row r="28" spans="1:6" ht="14.4" hidden="1" customHeight="1" x14ac:dyDescent="0.3">
      <c r="A28" s="63" t="s">
        <v>120</v>
      </c>
      <c r="B28" s="266" cm="1">
        <f t="array" ref="B28">VLOOKUP($E$12&amp;"|"&amp;"Urban Impervious",CHOOSE({1,2},TN_Loading_Rates!$A$2:$A$17326&amp;"|"&amp;TN_Loading_Rates!$B$2:$B$17326,TN_Loading_Rates!$C$2:$C$17326),2,0)</f>
        <v>22.4569784059161</v>
      </c>
      <c r="C28" s="266" cm="1">
        <f t="array" ref="C28">VLOOKUP($E$12&amp;"|"&amp;"Urban Impervious",CHOOSE({1,2},TP_Loading_Rates!$A$2:$A$17326&amp;"|"&amp;TP_Loading_Rates!$B$2:$B$17326,TP_Loading_Rates!$C$2:$C$17326),2,0)</f>
        <v>0.71562440278173101</v>
      </c>
      <c r="D28" s="266" cm="1">
        <f t="array" ref="D28">VLOOKUP($E$12&amp;"|"&amp;"Urban Impervious",CHOOSE({1,2},TSS_Loading_Rates!$A$2:$A$17326&amp;"|"&amp;TSS_Loading_Rates!$B$2:$B$17326,TSS_Loading_Rates!$C$2:$C$17326),2,0)</f>
        <v>1452.1459420865101</v>
      </c>
      <c r="E28" s="391"/>
      <c r="F28" s="394"/>
    </row>
    <row r="29" spans="1:6" ht="14.4" hidden="1" customHeight="1" x14ac:dyDescent="0.3">
      <c r="A29" s="63" t="s">
        <v>4835</v>
      </c>
      <c r="B29" s="266" cm="1">
        <f t="array" ref="B29">VLOOKUP($E$12&amp;"|"&amp;"Canopy over Turf",CHOOSE({1,2},TN_Loading_Rates!$A$2:$A$17326&amp;"|"&amp;TN_Loading_Rates!$B$2:$B$17326,TN_Loading_Rates!$C$2:$C$17326),2,0)</f>
        <v>11.48247423229876</v>
      </c>
      <c r="C29" s="266" cm="1">
        <f t="array" ref="C29">VLOOKUP($E$12&amp;"|"&amp;"Canopy over Turf",CHOOSE({1,2},TP_Loading_Rates!$A$2:$A$17326&amp;"|"&amp;TP_Loading_Rates!$B$2:$B$17326,TP_Loading_Rates!$C$2:$C$17326),2,0)</f>
        <v>0.79910343273686424</v>
      </c>
      <c r="D29" s="266" cm="1">
        <f t="array" ref="D29">VLOOKUP($E$12&amp;"|"&amp;"Canopy over Turf",CHOOSE({1,2},TSS_Loading_Rates!$A$2:$A$17326&amp;"|"&amp;TSS_Loading_Rates!$B$2:$B$17326,TSS_Loading_Rates!$C$2:$C$17326),2,0)</f>
        <v>459.63933676931055</v>
      </c>
      <c r="E29" s="391"/>
      <c r="F29" s="394"/>
    </row>
    <row r="30" spans="1:6" ht="14.4" hidden="1" customHeight="1" x14ac:dyDescent="0.3">
      <c r="A30" s="63" t="s">
        <v>4960</v>
      </c>
      <c r="B30" s="266" cm="1">
        <f t="array" ref="B30">VLOOKUP($E$12&amp;"|"&amp;"Canopy over Impervious",CHOOSE({1,2},TN_Loading_Rates!$A$2:$A$17326&amp;"|"&amp;TN_Loading_Rates!$B$2:$B$17326,TN_Loading_Rates!$C$2:$C$17326),2,0)</f>
        <v>24.649829989758452</v>
      </c>
      <c r="C30" s="266" cm="1">
        <f t="array" ref="C30">VLOOKUP($E$12&amp;"|"&amp;"Canopy over Impervious",CHOOSE({1,2},TP_Loading_Rates!$A$2:$A$17326&amp;"|"&amp;TP_Loading_Rates!$B$2:$B$17326,TP_Loading_Rates!$C$2:$C$17326),2,0)</f>
        <v>0.77726172487102152</v>
      </c>
      <c r="D30" s="266" cm="1">
        <f t="array" ref="D30">VLOOKUP($E$12&amp;"|"&amp;"Canopy over Impervious",CHOOSE({1,2},TSS_Loading_Rates!$A$2:$A$17326&amp;"|"&amp;TSS_Loading_Rates!$B$2:$B$17326,TSS_Loading_Rates!$C$2:$C$17326),2,0)</f>
        <v>1579.3388430027271</v>
      </c>
      <c r="E30" s="391"/>
      <c r="F30" s="394"/>
    </row>
    <row r="31" spans="1:6" ht="14.4" hidden="1" customHeight="1" x14ac:dyDescent="0.3">
      <c r="A31" s="63" t="s">
        <v>4837</v>
      </c>
      <c r="B31" s="266" cm="1">
        <f t="array" ref="B31">VLOOKUP($E$12&amp;"|"&amp;"Turf",CHOOSE({1,2},TN_Loading_Rates!$A$2:$A$17326&amp;"|"&amp;TN_Loading_Rates!$B$2:$B$17326,TN_Loading_Rates!$C$2:$C$17326),2,0)</f>
        <v>15.071122202345038</v>
      </c>
      <c r="C31" s="266" cm="1">
        <f t="array" ref="C31">VLOOKUP($E$12&amp;"|"&amp;"Turf",CHOOSE({1,2},TP_Loading_Rates!$A$2:$A$17326&amp;"|"&amp;TP_Loading_Rates!$B$2:$B$17326,TP_Loading_Rates!$C$2:$C$17326),2,0)</f>
        <v>1.0461938458785287</v>
      </c>
      <c r="D31" s="266" cm="1">
        <f t="array" ref="D31">VLOOKUP($E$12&amp;"|"&amp;"Turf",CHOOSE({1,2},TSS_Loading_Rates!$A$2:$A$17326&amp;"|"&amp;TSS_Loading_Rates!$B$2:$B$17326,TSS_Loading_Rates!$C$2:$C$17326),2,0)</f>
        <v>544.71430715614406</v>
      </c>
      <c r="E31" s="391"/>
      <c r="F31" s="394"/>
    </row>
    <row r="32" spans="1:6" ht="14.4" hidden="1" customHeight="1" x14ac:dyDescent="0.3">
      <c r="A32" s="63" t="s">
        <v>5023</v>
      </c>
      <c r="B32" s="266" cm="1">
        <f t="array" ref="B32">VLOOKUP($E$12&amp;"|"&amp;"Roads",CHOOSE({1,2},TN_Loading_Rates!$A$2:$A$17326&amp;"|"&amp;TN_Loading_Rates!$B$2:$B$17326,TN_Loading_Rates!$C$2:$C$17326),2,0)</f>
        <v>27.682892853207207</v>
      </c>
      <c r="C32" s="266" cm="1">
        <f t="array" ref="C32">VLOOKUP($E$12&amp;"|"&amp;"Roads",CHOOSE({1,2},TP_Loading_Rates!$A$2:$A$17326&amp;"|"&amp;TP_Loading_Rates!$B$2:$B$17326,TP_Loading_Rates!$C$2:$C$17326),2,0)</f>
        <v>0.88889529387592869</v>
      </c>
      <c r="D32" s="266" cm="1">
        <f t="array" ref="D32">VLOOKUP($E$12&amp;"|"&amp;"Roads",CHOOSE({1,2},TSS_Loading_Rates!$A$2:$A$17326&amp;"|"&amp;TSS_Loading_Rates!$B$2:$B$17326,TSS_Loading_Rates!$C$2:$C$17326),2,0)</f>
        <v>1590.7787065019972</v>
      </c>
      <c r="E32" s="391"/>
      <c r="F32" s="394"/>
    </row>
    <row r="33" spans="1:6" s="199" customFormat="1" ht="14.4" hidden="1" customHeight="1" x14ac:dyDescent="0.3">
      <c r="A33" s="63" t="s">
        <v>4963</v>
      </c>
      <c r="B33" s="266" cm="1">
        <f t="array" ref="B33">VLOOKUP(E12&amp;"|"&amp;E13,CHOOSE({1,2},TN_Loading_Rates!$A$2:$A$17326&amp;"|"&amp;TN_Loading_Rates!$B$2:$B$17326,TN_Loading_Rates!$C$2:$C$17326),2,0)</f>
        <v>27.682892853207207</v>
      </c>
      <c r="C33" s="266" cm="1">
        <f t="array" ref="C33">VLOOKUP(E12&amp;"|"&amp;E13,CHOOSE({1,2},TP_Loading_Rates!$A$2:$A$17326&amp;"|"&amp;TP_Loading_Rates!$B$2:$B$17326,TP_Loading_Rates!$C$2:$C$17326),2,0)</f>
        <v>0.88889529387592869</v>
      </c>
      <c r="D33" s="266" cm="1">
        <f t="array" ref="D33">VLOOKUP(E12&amp;"|"&amp;E13,CHOOSE({1,2},TSS_Loading_Rates!$A$2:$A$17326&amp;"|"&amp;TSS_Loading_Rates!$B$2:$B$17326,TSS_Loading_Rates!$C$2:$C$17326),2,0)</f>
        <v>1590.7787065019972</v>
      </c>
      <c r="E33" s="391"/>
      <c r="F33" s="394"/>
    </row>
    <row r="34" spans="1:6" s="199" customFormat="1" ht="14.4" hidden="1" customHeight="1" x14ac:dyDescent="0.3">
      <c r="A34" s="63" t="s">
        <v>4962</v>
      </c>
      <c r="B34" s="266" cm="1">
        <f t="array" ref="B34">VLOOKUP(E12&amp;"|"&amp;E14,CHOOSE({1,2},TN_Loading_Rates!$A$2:$A$17326&amp;"|"&amp;TN_Loading_Rates!$B$2:$B$17326,TN_Loading_Rates!$C$2:$C$17326),2,0)</f>
        <v>24.649829989758452</v>
      </c>
      <c r="C34" s="266" cm="1">
        <f t="array" ref="C34">VLOOKUP(E12&amp;"|"&amp;E14,CHOOSE({1,2},TP_Loading_Rates!$A$2:$A$17326&amp;"|"&amp;TP_Loading_Rates!$B$2:$B$17326,TP_Loading_Rates!$C$2:$C$17326),2,0)</f>
        <v>0.77726172487102152</v>
      </c>
      <c r="D34" s="266" cm="1">
        <f t="array" ref="D34">VLOOKUP(E12&amp;"|"&amp;E14,CHOOSE({1,2},TSS_Loading_Rates!$A$2:$A$17326&amp;"|"&amp;TSS_Loading_Rates!$B$2:$B$17326,TSS_Loading_Rates!$C$2:$C$17326),2,0)</f>
        <v>1579.3388430027271</v>
      </c>
      <c r="E34" s="391"/>
      <c r="F34" s="394"/>
    </row>
    <row r="35" spans="1:6" s="199" customFormat="1" ht="14.4" hidden="1" customHeight="1" x14ac:dyDescent="0.3">
      <c r="A35" s="63" t="s">
        <v>4838</v>
      </c>
      <c r="B35" s="266" cm="1">
        <f t="array" ref="B35">VLOOKUP(E12&amp;"|"&amp;E15,CHOOSE({1,2},TN_Loading_Rates!$A$2:$A$17326&amp;"|"&amp;TN_Loading_Rates!$B$2:$B$17326,TN_Loading_Rates!$C$2:$C$17326),2,0)</f>
        <v>39.722454141999997</v>
      </c>
      <c r="C35" s="266" cm="1">
        <f t="array" ref="C35">VLOOKUP(E12&amp;"|"&amp;E15,CHOOSE({1,2},TP_Loading_Rates!$A$2:$A$17326&amp;"|"&amp;TP_Loading_Rates!$B$2:$B$17326,TP_Loading_Rates!$C$2:$C$17326),2,0)</f>
        <v>0.84540769762036549</v>
      </c>
      <c r="D35" s="266" cm="1">
        <f t="array" ref="D35">VLOOKUP(E12&amp;"|"&amp;E15,CHOOSE({1,2},TSS_Loading_Rates!$A$2:$A$17326&amp;"|"&amp;TSS_Loading_Rates!$B$2:$B$17326,TSS_Loading_Rates!$C$2:$C$17326),2,0)</f>
        <v>1538.3226591120888</v>
      </c>
      <c r="E35" s="391"/>
      <c r="F35" s="394"/>
    </row>
    <row r="36" spans="1:6" ht="14.4" hidden="1" customHeight="1" x14ac:dyDescent="0.3">
      <c r="A36" s="209" t="s">
        <v>4919</v>
      </c>
      <c r="B36" s="222"/>
      <c r="C36" s="222"/>
      <c r="D36" s="222"/>
      <c r="E36" s="391"/>
      <c r="F36" s="394"/>
    </row>
    <row r="37" spans="1:6" s="199" customFormat="1" ht="14.4" hidden="1" customHeight="1" x14ac:dyDescent="0.3">
      <c r="A37" s="208" t="s">
        <v>121</v>
      </c>
      <c r="B37" s="222">
        <f>(B28-B31)*$E$17</f>
        <v>33.911185507672464</v>
      </c>
      <c r="C37" s="222">
        <f>(C28-C31)*$E$17</f>
        <v>-1.5177660380936533</v>
      </c>
      <c r="D37" s="222">
        <f>(D28-D31)*$E$17</f>
        <v>4166.3527774580625</v>
      </c>
      <c r="E37" s="391"/>
      <c r="F37" s="394"/>
    </row>
    <row r="38" spans="1:6" s="199" customFormat="1" ht="14.4" hidden="1" customHeight="1" x14ac:dyDescent="0.3">
      <c r="A38" s="208" t="s">
        <v>108</v>
      </c>
      <c r="B38" s="222">
        <f>B31*LCC_Loading!B3*$E$17</f>
        <v>26.986857938083396</v>
      </c>
      <c r="C38" s="222">
        <f>C31*LCC_Loading!C3*$E$17</f>
        <v>1.2008652960038206</v>
      </c>
      <c r="D38" s="222">
        <f>D31*LCC_Loading!D3*$E$17</f>
        <v>2.5009839630676958E-2</v>
      </c>
      <c r="E38" s="391"/>
      <c r="F38" s="394"/>
    </row>
    <row r="39" spans="1:6" s="199" customFormat="1" ht="14.4" hidden="1" customHeight="1" x14ac:dyDescent="0.3">
      <c r="A39" s="208" t="s">
        <v>122</v>
      </c>
      <c r="B39" s="222">
        <f>((B31-B27)*$E$17)+(B35*LCC_Loading!B4*1)</f>
        <v>68.52979728245549</v>
      </c>
      <c r="C39" s="222">
        <f>((C31-C27)*$E$17)+(C35*LCC_Loading!C4*1)</f>
        <v>5.0282260646595054</v>
      </c>
      <c r="D39" s="222">
        <f>((D31-D27)*$E$17)+(D35*LCC_Loading!D4*1)</f>
        <v>3065.107906327321</v>
      </c>
      <c r="E39" s="391"/>
      <c r="F39" s="394"/>
    </row>
    <row r="40" spans="1:6" s="199" customFormat="1" ht="14.4" hidden="1" customHeight="1" x14ac:dyDescent="0.3">
      <c r="A40" s="208" t="s">
        <v>123</v>
      </c>
      <c r="B40" s="222">
        <f>(B31-B27)*$E$17</f>
        <v>58.599183746955489</v>
      </c>
      <c r="C40" s="222">
        <f>(C31-C27)*$E$17</f>
        <v>4.605522215849323</v>
      </c>
      <c r="D40" s="222">
        <f>(D31-D27)*$E$17</f>
        <v>2295.9465767712763</v>
      </c>
      <c r="E40" s="391"/>
      <c r="F40" s="394"/>
    </row>
    <row r="41" spans="1:6" s="199" customFormat="1" ht="14.4" hidden="1" customHeight="1" x14ac:dyDescent="0.3">
      <c r="A41" s="208" t="s">
        <v>124</v>
      </c>
      <c r="B41" s="222">
        <f>(B33-B34)*$E$19</f>
        <v>2.7573298758625047</v>
      </c>
      <c r="C41" s="222">
        <f>(C33-C34)*$E$19</f>
        <v>0.10148506273173379</v>
      </c>
      <c r="D41" s="222">
        <f>(D33-D34)*$E$19</f>
        <v>10.399875908427392</v>
      </c>
      <c r="E41" s="391"/>
      <c r="F41" s="394"/>
    </row>
    <row r="42" spans="1:6" ht="30" customHeight="1" x14ac:dyDescent="0.3">
      <c r="A42" s="212" t="s">
        <v>36</v>
      </c>
      <c r="B42" s="225">
        <f>VLOOKUP($E$8,$A$37:$D$41,2,FALSE)</f>
        <v>2.7573298758625047</v>
      </c>
      <c r="C42" s="225">
        <f>VLOOKUP($E$8,$A$37:$D$41,3,FALSE)</f>
        <v>0.10148506273173379</v>
      </c>
      <c r="D42" s="225">
        <f>VLOOKUP($E$8,$A$37:$D$41,4,FALSE)</f>
        <v>10.399875908427392</v>
      </c>
      <c r="E42" s="391"/>
      <c r="F42" s="394"/>
    </row>
    <row r="43" spans="1:6" ht="30" customHeight="1" x14ac:dyDescent="0.3">
      <c r="A43" s="226" t="s">
        <v>37</v>
      </c>
      <c r="B43" s="213">
        <f>IF($E$21="Yes",$E$22/B42, IF($E$21="No",$E$24/B42))</f>
        <v>44880.375425261904</v>
      </c>
      <c r="C43" s="213">
        <f t="shared" ref="C43:D43" si="0">IF($E$21="Yes",$E$22/C42, IF($E$21="No",$E$24/C42))</f>
        <v>1219391.2746265081</v>
      </c>
      <c r="D43" s="213">
        <f t="shared" si="0"/>
        <v>11899.180441155162</v>
      </c>
      <c r="E43" s="392"/>
      <c r="F43" s="395"/>
    </row>
    <row r="44" spans="1:6" s="250" customFormat="1" ht="15" thickBot="1" x14ac:dyDescent="0.35">
      <c r="A44" s="215" t="s">
        <v>5091</v>
      </c>
      <c r="B44" s="216"/>
      <c r="C44" s="216"/>
      <c r="D44" s="216"/>
      <c r="E44" s="217"/>
      <c r="F44" s="218"/>
    </row>
    <row r="45" spans="1:6" ht="14.4" customHeight="1" x14ac:dyDescent="0.3">
      <c r="A45" s="207" t="s">
        <v>4814</v>
      </c>
      <c r="B45" s="400" t="s">
        <v>102</v>
      </c>
      <c r="C45" s="400"/>
      <c r="D45" s="400"/>
      <c r="E45" s="227">
        <f>IF(AND(B43&gt;0,B43&lt;1599),10,IF(AND(B43&gt;1600,B43&lt;3199),9,IF(AND(B43&gt;3200,B43&lt;4799),8,IF(AND(B43&gt;4800,B43&lt;6399),7,IF(AND(B43&gt;6400,B43&lt;7999),6,IF(AND(B43&gt;8000,B43&lt;9599),5,IF(AND(B43&gt;9600,B43&lt;11199),4,IF(AND(B43&gt;11200,B43&lt;12799),3,IF(AND(B43&gt;12800,B43&lt;14399),2,IF(AND(B43&gt;14400,B43&lt;15999),1,IF((B43&gt;16000),0,"0")))))))))))</f>
        <v>0</v>
      </c>
      <c r="F45"/>
    </row>
    <row r="46" spans="1:6" x14ac:dyDescent="0.3">
      <c r="A46" s="207" t="s">
        <v>4815</v>
      </c>
      <c r="B46" s="397"/>
      <c r="C46" s="397"/>
      <c r="D46" s="397"/>
      <c r="E46" s="227">
        <f>IF(AND(C43&gt;0,C43&lt;24999),10,IF(AND(C43&gt;25000,C43&lt;49999),9,IF(AND(C43&gt;50000,C43&lt;74999),8,IF(AND(C43&gt;75000,C43&lt;99999),7,IF(AND(C43&gt;100000,C43&lt;124999),6,IF(AND(C43&gt;125000,C43&lt;149999),5,IF(AND(C43&gt;150000,C43&lt;174999),4,IF(AND(C43&gt;175000,C43&lt;199999),3,IF(AND(C43&gt;200000,C43&lt;224999),2,IF(AND(C43&gt;225000,C43&lt;249999),1,IF((C43&gt;250000),0,"0")))))))))))</f>
        <v>0</v>
      </c>
      <c r="F46"/>
    </row>
    <row r="47" spans="1:6" x14ac:dyDescent="0.3">
      <c r="A47" s="207" t="s">
        <v>4816</v>
      </c>
      <c r="B47" s="397"/>
      <c r="C47" s="397"/>
      <c r="D47" s="397"/>
      <c r="E47" s="227">
        <f>IF(AND(D43&gt;0,D43&lt;49),10,IF(AND(D43&gt;50,D43&lt;99),9,IF(AND(D43&gt;100,D43&lt;149),8,IF(AND(D43&gt;150,D43&lt;199),7,IF(AND(D43&gt;200,D43&lt;249),6,IF(AND(D43&gt;250,D43&lt;299),5,IF(AND(D43&gt;300,D43&lt;349),4,IF(AND(D43&gt;350,D43&lt;399),3,IF(AND(D43&gt;400,D43&lt;449),2,IF(AND(D43&gt;450,D43&lt;499),1,IF((D43&gt;500),0,"0")))))))))))</f>
        <v>0</v>
      </c>
      <c r="F47"/>
    </row>
    <row r="48" spans="1:6" x14ac:dyDescent="0.3">
      <c r="A48" s="207" t="s">
        <v>41</v>
      </c>
      <c r="B48" s="397"/>
      <c r="C48" s="397"/>
      <c r="D48" s="397"/>
      <c r="E48" s="227">
        <f>VLOOKUP(E8,DropDown_Rankings!$A$2:$C$19,3,FALSE)</f>
        <v>10</v>
      </c>
      <c r="F48"/>
    </row>
    <row r="49" spans="1:6" x14ac:dyDescent="0.3">
      <c r="A49" s="201" t="s">
        <v>125</v>
      </c>
      <c r="B49" s="394" t="s">
        <v>5073</v>
      </c>
      <c r="C49" s="396"/>
      <c r="D49" s="396"/>
      <c r="E49" s="202">
        <v>3</v>
      </c>
      <c r="F49"/>
    </row>
    <row r="50" spans="1:6" x14ac:dyDescent="0.3">
      <c r="A50" s="201" t="s">
        <v>104</v>
      </c>
      <c r="B50" s="396"/>
      <c r="C50" s="396"/>
      <c r="D50" s="396"/>
      <c r="E50" s="202">
        <v>2</v>
      </c>
      <c r="F50"/>
    </row>
    <row r="51" spans="1:6" x14ac:dyDescent="0.3">
      <c r="A51" s="201" t="s">
        <v>105</v>
      </c>
      <c r="B51" s="396"/>
      <c r="C51" s="396"/>
      <c r="D51" s="396"/>
      <c r="E51" s="202">
        <v>6</v>
      </c>
      <c r="F51"/>
    </row>
    <row r="52" spans="1:6" x14ac:dyDescent="0.3">
      <c r="A52" s="201" t="s">
        <v>106</v>
      </c>
      <c r="B52" s="396"/>
      <c r="C52" s="396"/>
      <c r="D52" s="396"/>
      <c r="E52" s="202">
        <v>2</v>
      </c>
      <c r="F52"/>
    </row>
    <row r="53" spans="1:6" ht="15" thickBot="1" x14ac:dyDescent="0.35">
      <c r="A53" s="203" t="s">
        <v>46</v>
      </c>
      <c r="B53" s="204" t="s">
        <v>107</v>
      </c>
      <c r="C53" s="204"/>
      <c r="D53" s="204"/>
      <c r="E53" s="205">
        <f>AVERAGE(E45:E52)</f>
        <v>2.875</v>
      </c>
      <c r="F53" s="204"/>
    </row>
  </sheetData>
  <sheetProtection algorithmName="SHA-512" hashValue="GfO4q5YZZziVESd16GlmQY/1Sry4mTrOnkv7xKo6Y/ujjezW/v/+fmiSKXOX5U0ddctcaM2nbXtnlCfZ/KZcvA==" saltValue="kj2s85nzaf3sqpIhJNa4CA==" spinCount="100000" sheet="1" objects="1" scenarios="1"/>
  <mergeCells count="16">
    <mergeCell ref="E26:E43"/>
    <mergeCell ref="F26:F43"/>
    <mergeCell ref="B49:D52"/>
    <mergeCell ref="B8:D8"/>
    <mergeCell ref="B10:D10"/>
    <mergeCell ref="B11:D11"/>
    <mergeCell ref="B12:D12"/>
    <mergeCell ref="B24:D24"/>
    <mergeCell ref="B45:D48"/>
    <mergeCell ref="B13:D13"/>
    <mergeCell ref="B16:D16"/>
    <mergeCell ref="B23:D23"/>
    <mergeCell ref="B18:D18"/>
    <mergeCell ref="B15:D15"/>
    <mergeCell ref="B21:D21"/>
    <mergeCell ref="B22:D22"/>
  </mergeCells>
  <conditionalFormatting sqref="E16">
    <cfRule type="expression" dxfId="130" priority="8">
      <formula>$E$8="Urban Tree Planting"</formula>
    </cfRule>
  </conditionalFormatting>
  <conditionalFormatting sqref="E18">
    <cfRule type="expression" dxfId="129" priority="7">
      <formula>$E$8="Urban Tree Planting"</formula>
    </cfRule>
  </conditionalFormatting>
  <conditionalFormatting sqref="E13">
    <cfRule type="expression" dxfId="128" priority="6">
      <formula>$E$8="Urban Tree Planting"</formula>
    </cfRule>
  </conditionalFormatting>
  <conditionalFormatting sqref="E15">
    <cfRule type="expression" dxfId="127" priority="5">
      <formula>$E$8="Urban Forest Buffers"</formula>
    </cfRule>
  </conditionalFormatting>
  <conditionalFormatting sqref="E22">
    <cfRule type="expression" dxfId="126" priority="2">
      <formula>$E$21="No"</formula>
    </cfRule>
    <cfRule type="expression" dxfId="125" priority="3">
      <formula>$E$49="No"</formula>
    </cfRule>
  </conditionalFormatting>
  <conditionalFormatting sqref="E24">
    <cfRule type="expression" dxfId="124" priority="1">
      <formula>$E$21="Yes"</formula>
    </cfRule>
  </conditionalFormatting>
  <dataValidations count="3">
    <dataValidation type="list" allowBlank="1" showInputMessage="1" showErrorMessage="1" sqref="E12" xr:uid="{EE7BB55A-E5F3-4B11-B87B-C1F4A7536D8F}">
      <formula1>INDIRECT(SUBSTITUTE(SUBSTITUTE(E11," ","_"),",",""))</formula1>
    </dataValidation>
    <dataValidation type="list" allowBlank="1" showInputMessage="1" showErrorMessage="1" sqref="E11" xr:uid="{834953DE-AF02-46BF-AE6D-6595E425F204}">
      <formula1>INDIRECT($E$10)</formula1>
    </dataValidation>
    <dataValidation type="list" allowBlank="1" showInputMessage="1" showErrorMessage="1" sqref="E10" xr:uid="{7C68AE67-1E8E-47AA-A08F-2F04BAA4EEBF}">
      <formula1>States</formula1>
    </dataValidation>
  </dataValidations>
  <hyperlinks>
    <hyperlink ref="F12" r:id="rId1" xr:uid="{37DA5180-B3EA-4B18-9A9C-57743E6EB43A}"/>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6">
        <x14:dataValidation type="list" allowBlank="1" showInputMessage="1" showErrorMessage="1" xr:uid="{5DCDDC12-4BE4-4A0A-9915-DED833A9BC7A}">
          <x14:formula1>
            <xm:f>DropDown_Rankings!$A$12:$A$16</xm:f>
          </x14:formula1>
          <xm:sqref>E8</xm:sqref>
        </x14:dataValidation>
        <x14:dataValidation type="list" allowBlank="1" showInputMessage="1" showErrorMessage="1" xr:uid="{6991BBAD-0248-4C8C-BBD4-EC42C80DE4A1}">
          <x14:formula1>
            <xm:f>DropDown_Rankings!$A$26:$A$33</xm:f>
          </x14:formula1>
          <xm:sqref>A49:A52</xm:sqref>
        </x14:dataValidation>
        <x14:dataValidation type="list" allowBlank="1" showInputMessage="1" showErrorMessage="1" xr:uid="{364A4356-96E0-4F87-AF1F-07DF9E3529A2}">
          <x14:formula1>
            <xm:f>Dependent_DropDown_Options!$I$25:$I$26</xm:f>
          </x14:formula1>
          <xm:sqref>E13</xm:sqref>
        </x14:dataValidation>
        <x14:dataValidation type="list" allowBlank="1" showInputMessage="1" showErrorMessage="1" xr:uid="{2E8694F0-ED95-4006-ABB0-40064E52796A}">
          <x14:formula1>
            <xm:f>Dependent_DropDown_Options!$I$17:$I$22</xm:f>
          </x14:formula1>
          <xm:sqref>E15</xm:sqref>
        </x14:dataValidation>
        <x14:dataValidation type="list" allowBlank="1" showInputMessage="1" showErrorMessage="1" xr:uid="{09076131-CB5A-4E94-ADA9-366A18FC33E7}">
          <x14:formula1>
            <xm:f>DropDown_Rankings!$A$48:$A$49</xm:f>
          </x14:formula1>
          <xm:sqref>E21</xm:sqref>
        </x14:dataValidation>
        <x14:dataValidation type="list" allowBlank="1" showInputMessage="1" showErrorMessage="1" xr:uid="{A2DCD154-29F5-4BB9-B56E-00278991720C}">
          <x14:formula1>
            <xm:f>DropDown_Rankings!$E$2:$E$13</xm:f>
          </x14:formula1>
          <xm:sqref>E49:E52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373F-3A74-4C72-8049-AFB315421ACF}">
  <sheetPr>
    <tabColor theme="9" tint="0.59999389629810485"/>
  </sheetPr>
  <dimension ref="A1:G72"/>
  <sheetViews>
    <sheetView zoomScaleNormal="100" workbookViewId="0">
      <pane ySplit="6" topLeftCell="A7" activePane="bottomLeft" state="frozen"/>
      <selection pane="bottomLeft" activeCell="E19" sqref="E19"/>
    </sheetView>
  </sheetViews>
  <sheetFormatPr defaultColWidth="8.88671875" defaultRowHeight="14.4" x14ac:dyDescent="0.3"/>
  <cols>
    <col min="1" max="1" width="51.88671875" style="32" customWidth="1"/>
    <col min="2" max="3" width="16.6640625" style="32" customWidth="1"/>
    <col min="4" max="4" width="23.5546875" style="32" customWidth="1"/>
    <col min="5" max="5" width="35.109375" style="76" customWidth="1"/>
    <col min="6" max="6" width="58.33203125" style="32" bestFit="1" customWidth="1"/>
    <col min="7" max="7" width="33.44140625" style="32" bestFit="1" customWidth="1"/>
    <col min="8" max="9" width="29.88671875" style="32" customWidth="1"/>
    <col min="10" max="10" width="28" style="32" customWidth="1"/>
    <col min="11" max="11" width="26.6640625" style="32" bestFit="1" customWidth="1"/>
    <col min="12" max="12" width="28.88671875" style="32" bestFit="1" customWidth="1"/>
    <col min="13" max="13" width="28.88671875" style="32" customWidth="1"/>
    <col min="14" max="14" width="38.109375" style="32" bestFit="1" customWidth="1"/>
    <col min="15" max="15" width="25.33203125" style="32" bestFit="1" customWidth="1"/>
    <col min="16" max="16" width="26.109375" style="32" bestFit="1" customWidth="1"/>
    <col min="17" max="17" width="106" style="32" bestFit="1" customWidth="1"/>
    <col min="18" max="18" width="27.109375" style="32" bestFit="1" customWidth="1"/>
    <col min="19" max="19" width="27.109375" style="32" customWidth="1"/>
    <col min="20" max="20" width="26.109375" style="32" bestFit="1" customWidth="1"/>
    <col min="21" max="21" width="30.5546875" style="32" customWidth="1"/>
    <col min="22" max="16384" width="8.88671875" style="32"/>
  </cols>
  <sheetData>
    <row r="1" spans="1:6" s="74" customFormat="1" ht="21" x14ac:dyDescent="0.4">
      <c r="A1" s="244" t="s">
        <v>4799</v>
      </c>
      <c r="B1" s="187"/>
      <c r="C1" s="187"/>
      <c r="D1" s="187"/>
      <c r="E1" s="245"/>
      <c r="F1" s="187"/>
    </row>
    <row r="2" spans="1:6" s="75" customFormat="1" ht="15.6" x14ac:dyDescent="0.3">
      <c r="A2" s="72" t="s">
        <v>5138</v>
      </c>
      <c r="B2" s="73"/>
      <c r="C2" s="73"/>
      <c r="D2" s="73"/>
      <c r="E2" s="246"/>
      <c r="F2" s="73"/>
    </row>
    <row r="3" spans="1:6" x14ac:dyDescent="0.3">
      <c r="A3" s="247" t="s">
        <v>48</v>
      </c>
    </row>
    <row r="4" spans="1:6" x14ac:dyDescent="0.3">
      <c r="A4" s="32" t="s">
        <v>49</v>
      </c>
    </row>
    <row r="5" spans="1:6" x14ac:dyDescent="0.3">
      <c r="A5" s="32" t="s">
        <v>50</v>
      </c>
    </row>
    <row r="6" spans="1:6" x14ac:dyDescent="0.3">
      <c r="A6" s="77" t="s">
        <v>51</v>
      </c>
    </row>
    <row r="7" spans="1:6" s="79" customFormat="1" ht="15" thickBot="1" x14ac:dyDescent="0.35">
      <c r="A7" s="269" t="s">
        <v>126</v>
      </c>
      <c r="B7" s="270"/>
      <c r="C7" s="270"/>
      <c r="D7" s="270"/>
      <c r="E7" s="271"/>
      <c r="F7" s="272"/>
    </row>
    <row r="8" spans="1:6" x14ac:dyDescent="0.3">
      <c r="A8" s="212" t="s">
        <v>18</v>
      </c>
      <c r="B8" s="397" t="s">
        <v>53</v>
      </c>
      <c r="C8" s="397"/>
      <c r="D8" s="397"/>
      <c r="E8" s="191" t="s">
        <v>4800</v>
      </c>
      <c r="F8"/>
    </row>
    <row r="9" spans="1:6" hidden="1" x14ac:dyDescent="0.3">
      <c r="A9" s="208" t="s">
        <v>55</v>
      </c>
      <c r="B9" s="399" t="s">
        <v>56</v>
      </c>
      <c r="C9" s="399"/>
      <c r="D9" s="399"/>
      <c r="E9" s="242" t="s">
        <v>2434</v>
      </c>
      <c r="F9" s="261" t="s">
        <v>57</v>
      </c>
    </row>
    <row r="10" spans="1:6" s="79" customFormat="1" ht="15" thickBot="1" x14ac:dyDescent="0.35">
      <c r="A10" s="269" t="s">
        <v>128</v>
      </c>
      <c r="B10" s="270"/>
      <c r="C10" s="270"/>
      <c r="D10" s="270"/>
      <c r="E10" s="271"/>
      <c r="F10" s="272"/>
    </row>
    <row r="11" spans="1:6" x14ac:dyDescent="0.3">
      <c r="A11" s="212" t="s">
        <v>19</v>
      </c>
      <c r="B11" s="394" t="s">
        <v>59</v>
      </c>
      <c r="C11" s="394"/>
      <c r="D11" s="394"/>
      <c r="E11" s="192" t="s">
        <v>60</v>
      </c>
      <c r="F11" s="237"/>
    </row>
    <row r="12" spans="1:6" x14ac:dyDescent="0.3">
      <c r="A12" s="212" t="s">
        <v>20</v>
      </c>
      <c r="B12" s="394" t="s">
        <v>61</v>
      </c>
      <c r="C12" s="394"/>
      <c r="D12" s="394"/>
      <c r="E12" s="192" t="s">
        <v>357</v>
      </c>
      <c r="F12" s="237"/>
    </row>
    <row r="13" spans="1:6" ht="240.6" customHeight="1" x14ac:dyDescent="0.3">
      <c r="A13" s="212" t="s">
        <v>4977</v>
      </c>
      <c r="B13" s="402" t="s">
        <v>5084</v>
      </c>
      <c r="C13" s="402"/>
      <c r="D13" s="402"/>
      <c r="E13" s="192" t="s">
        <v>930</v>
      </c>
      <c r="F13" s="241" t="s">
        <v>131</v>
      </c>
    </row>
    <row r="14" spans="1:6" s="79" customFormat="1" ht="15" thickBot="1" x14ac:dyDescent="0.35">
      <c r="A14" s="269" t="s">
        <v>133</v>
      </c>
      <c r="B14" s="270"/>
      <c r="C14" s="270"/>
      <c r="D14" s="270"/>
      <c r="E14" s="271"/>
      <c r="F14" s="272"/>
    </row>
    <row r="15" spans="1:6" x14ac:dyDescent="0.3">
      <c r="A15" s="212" t="s">
        <v>24</v>
      </c>
      <c r="B15" s="394" t="s">
        <v>68</v>
      </c>
      <c r="C15" s="394"/>
      <c r="D15" s="394"/>
      <c r="E15" s="193">
        <v>0.5</v>
      </c>
      <c r="F15" s="237" t="s">
        <v>69</v>
      </c>
    </row>
    <row r="16" spans="1:6" x14ac:dyDescent="0.3">
      <c r="A16" s="212" t="s">
        <v>25</v>
      </c>
      <c r="B16" s="394" t="s">
        <v>4993</v>
      </c>
      <c r="C16" s="394"/>
      <c r="D16" s="394"/>
      <c r="E16" s="194">
        <v>0.95</v>
      </c>
      <c r="F16" s="237"/>
    </row>
    <row r="17" spans="1:6" ht="28.95" customHeight="1" x14ac:dyDescent="0.3">
      <c r="A17" s="212" t="s">
        <v>4825</v>
      </c>
      <c r="B17" s="394" t="s">
        <v>5019</v>
      </c>
      <c r="C17" s="394"/>
      <c r="D17" s="394"/>
      <c r="E17" s="194">
        <v>0</v>
      </c>
      <c r="F17" s="237"/>
    </row>
    <row r="18" spans="1:6" x14ac:dyDescent="0.3">
      <c r="A18" s="212" t="s">
        <v>27</v>
      </c>
      <c r="B18" s="394" t="s">
        <v>4995</v>
      </c>
      <c r="C18" s="394"/>
      <c r="D18" s="394"/>
      <c r="E18" s="194">
        <v>0</v>
      </c>
      <c r="F18" s="237"/>
    </row>
    <row r="19" spans="1:6" x14ac:dyDescent="0.3">
      <c r="A19" s="212" t="s">
        <v>28</v>
      </c>
      <c r="B19" s="394" t="s">
        <v>4996</v>
      </c>
      <c r="C19" s="394"/>
      <c r="D19" s="394"/>
      <c r="E19" s="194">
        <v>0</v>
      </c>
      <c r="F19" s="237"/>
    </row>
    <row r="20" spans="1:6" ht="28.95" customHeight="1" x14ac:dyDescent="0.3">
      <c r="A20" s="212" t="s">
        <v>4826</v>
      </c>
      <c r="B20" s="394" t="s">
        <v>4997</v>
      </c>
      <c r="C20" s="394"/>
      <c r="D20" s="394"/>
      <c r="E20" s="194">
        <v>0.05</v>
      </c>
      <c r="F20" s="237"/>
    </row>
    <row r="21" spans="1:6" x14ac:dyDescent="0.3">
      <c r="A21" s="212" t="s">
        <v>4817</v>
      </c>
      <c r="B21" s="394" t="s">
        <v>73</v>
      </c>
      <c r="C21" s="394"/>
      <c r="D21" s="394"/>
      <c r="E21" s="238">
        <f>SUM(E16:E20)</f>
        <v>1</v>
      </c>
      <c r="F21" s="237" t="s">
        <v>74</v>
      </c>
    </row>
    <row r="22" spans="1:6" ht="28.95" customHeight="1" x14ac:dyDescent="0.3">
      <c r="A22" s="212" t="s">
        <v>4818</v>
      </c>
      <c r="B22" s="394" t="s">
        <v>75</v>
      </c>
      <c r="C22" s="394"/>
      <c r="D22" s="394"/>
      <c r="E22" s="239" t="str" cm="1">
        <f t="array" ref="E22">_xlfn.IFS(E21=100%,"Proceed to next step.",E21&lt;100%,"The DA total is less than 100%. Revise the DA definition.",E21&gt;100%,"The DA total is greater than 100%. Revise the DA definition.")</f>
        <v>Proceed to next step.</v>
      </c>
      <c r="F22"/>
    </row>
    <row r="23" spans="1:6" ht="28.95" hidden="1" customHeight="1" x14ac:dyDescent="0.3">
      <c r="A23" s="208" t="s">
        <v>76</v>
      </c>
      <c r="B23" s="228"/>
      <c r="C23" s="228"/>
      <c r="D23" s="228"/>
      <c r="E23" s="240">
        <f>E15*E16</f>
        <v>0.47499999999999998</v>
      </c>
      <c r="F23" s="63"/>
    </row>
    <row r="24" spans="1:6" ht="28.95" hidden="1" customHeight="1" x14ac:dyDescent="0.3">
      <c r="A24" s="208" t="s">
        <v>77</v>
      </c>
      <c r="B24" s="228"/>
      <c r="C24" s="228"/>
      <c r="D24" s="228"/>
      <c r="E24" s="240">
        <f>E23*43560</f>
        <v>20691</v>
      </c>
      <c r="F24" s="63"/>
    </row>
    <row r="25" spans="1:6" ht="28.95" hidden="1" customHeight="1" x14ac:dyDescent="0.3">
      <c r="A25" s="208" t="s">
        <v>78</v>
      </c>
      <c r="B25" s="228"/>
      <c r="C25" s="228"/>
      <c r="D25" s="228"/>
      <c r="E25" s="240">
        <f>E15*E17</f>
        <v>0</v>
      </c>
      <c r="F25" s="63"/>
    </row>
    <row r="26" spans="1:6" ht="28.95" hidden="1" customHeight="1" x14ac:dyDescent="0.3">
      <c r="A26" s="208" t="s">
        <v>79</v>
      </c>
      <c r="B26" s="228"/>
      <c r="C26" s="228"/>
      <c r="D26" s="228"/>
      <c r="E26" s="240">
        <f>E25*43560</f>
        <v>0</v>
      </c>
      <c r="F26" s="63"/>
    </row>
    <row r="27" spans="1:6" ht="28.95" hidden="1" customHeight="1" x14ac:dyDescent="0.3">
      <c r="A27" s="208" t="s">
        <v>80</v>
      </c>
      <c r="B27" s="228"/>
      <c r="C27" s="228"/>
      <c r="D27" s="228"/>
      <c r="E27" s="240">
        <f>E15*E18</f>
        <v>0</v>
      </c>
      <c r="F27" s="63"/>
    </row>
    <row r="28" spans="1:6" ht="28.95" hidden="1" customHeight="1" x14ac:dyDescent="0.3">
      <c r="A28" s="208" t="s">
        <v>81</v>
      </c>
      <c r="B28" s="228"/>
      <c r="C28" s="228"/>
      <c r="D28" s="228"/>
      <c r="E28" s="240">
        <f>E27*43560</f>
        <v>0</v>
      </c>
      <c r="F28" s="63"/>
    </row>
    <row r="29" spans="1:6" ht="28.95" hidden="1" customHeight="1" x14ac:dyDescent="0.3">
      <c r="A29" s="208" t="s">
        <v>82</v>
      </c>
      <c r="B29" s="228"/>
      <c r="C29" s="228"/>
      <c r="D29" s="228"/>
      <c r="E29" s="240">
        <f>E15*E19</f>
        <v>0</v>
      </c>
      <c r="F29" s="63"/>
    </row>
    <row r="30" spans="1:6" ht="28.95" hidden="1" customHeight="1" x14ac:dyDescent="0.3">
      <c r="A30" s="208" t="s">
        <v>83</v>
      </c>
      <c r="B30" s="228"/>
      <c r="C30" s="228"/>
      <c r="D30" s="228"/>
      <c r="E30" s="240">
        <f>E29*43560</f>
        <v>0</v>
      </c>
      <c r="F30" s="63"/>
    </row>
    <row r="31" spans="1:6" ht="28.95" hidden="1" customHeight="1" x14ac:dyDescent="0.3">
      <c r="A31" s="208" t="s">
        <v>84</v>
      </c>
      <c r="B31" s="228"/>
      <c r="C31" s="228"/>
      <c r="D31" s="228"/>
      <c r="E31" s="240">
        <f>E15*E20</f>
        <v>2.5000000000000001E-2</v>
      </c>
      <c r="F31" s="63"/>
    </row>
    <row r="32" spans="1:6" ht="28.95" hidden="1" customHeight="1" x14ac:dyDescent="0.3">
      <c r="A32" s="208" t="s">
        <v>85</v>
      </c>
      <c r="B32" s="228"/>
      <c r="C32" s="228"/>
      <c r="D32" s="228"/>
      <c r="E32" s="240">
        <f>E31*43560</f>
        <v>1089</v>
      </c>
      <c r="F32" s="63"/>
    </row>
    <row r="33" spans="1:7" s="79" customFormat="1" ht="15" thickBot="1" x14ac:dyDescent="0.35">
      <c r="A33" s="269" t="s">
        <v>134</v>
      </c>
      <c r="B33" s="270"/>
      <c r="C33" s="270"/>
      <c r="D33" s="270"/>
      <c r="E33" s="271"/>
      <c r="F33" s="272"/>
    </row>
    <row r="34" spans="1:7" ht="43.95" customHeight="1" x14ac:dyDescent="0.3">
      <c r="A34" s="212" t="s">
        <v>32</v>
      </c>
      <c r="B34" s="397" t="s">
        <v>114</v>
      </c>
      <c r="C34" s="397"/>
      <c r="D34" s="397"/>
      <c r="E34" s="195">
        <v>1</v>
      </c>
      <c r="F34" s="237" t="s">
        <v>5070</v>
      </c>
    </row>
    <row r="35" spans="1:7" ht="43.95" hidden="1" customHeight="1" x14ac:dyDescent="0.3">
      <c r="A35" s="230" t="s">
        <v>87</v>
      </c>
      <c r="B35" s="399" t="s">
        <v>88</v>
      </c>
      <c r="C35" s="399"/>
      <c r="D35" s="399"/>
      <c r="E35" s="196">
        <f>(E24*BMP_Size!C36+E26*BMP_Size!C37+E28*BMP_Size!C38+E30*BMP_Size!C39+E32*BMP_Size!C40)*(E34/12)</f>
        <v>1651.6499999999999</v>
      </c>
      <c r="F35" s="261"/>
    </row>
    <row r="36" spans="1:7" ht="43.95" hidden="1" customHeight="1" x14ac:dyDescent="0.3">
      <c r="A36" s="230" t="s">
        <v>135</v>
      </c>
      <c r="B36" s="236"/>
      <c r="C36" s="236"/>
      <c r="D36" s="236"/>
      <c r="E36" s="196">
        <f>E35*7.48</f>
        <v>12354.342000000001</v>
      </c>
      <c r="F36" s="261"/>
    </row>
    <row r="37" spans="1:7" x14ac:dyDescent="0.3">
      <c r="A37" s="212" t="s">
        <v>136</v>
      </c>
      <c r="B37" s="397" t="s">
        <v>137</v>
      </c>
      <c r="C37" s="397"/>
      <c r="D37" s="397"/>
      <c r="E37" s="267">
        <v>100</v>
      </c>
      <c r="F37" s="237"/>
    </row>
    <row r="38" spans="1:7" x14ac:dyDescent="0.3">
      <c r="A38" s="212" t="s">
        <v>138</v>
      </c>
      <c r="B38" s="397" t="s">
        <v>139</v>
      </c>
      <c r="C38" s="397"/>
      <c r="D38" s="397"/>
      <c r="E38" s="268">
        <v>10</v>
      </c>
      <c r="F38" s="237"/>
    </row>
    <row r="39" spans="1:7" x14ac:dyDescent="0.3">
      <c r="A39" s="212" t="s">
        <v>140</v>
      </c>
      <c r="B39" s="397" t="s">
        <v>141</v>
      </c>
      <c r="C39" s="397"/>
      <c r="D39" s="397"/>
      <c r="E39" s="255">
        <v>1000</v>
      </c>
      <c r="F39" s="237" t="s">
        <v>142</v>
      </c>
    </row>
    <row r="40" spans="1:7" x14ac:dyDescent="0.3">
      <c r="A40" s="212" t="s">
        <v>143</v>
      </c>
      <c r="B40" s="397" t="s">
        <v>144</v>
      </c>
      <c r="C40" s="397"/>
      <c r="D40" s="397"/>
      <c r="E40" s="268">
        <v>5</v>
      </c>
      <c r="F40" s="237"/>
    </row>
    <row r="41" spans="1:7" hidden="1" x14ac:dyDescent="0.3">
      <c r="A41" s="230" t="s">
        <v>5034</v>
      </c>
      <c r="B41" s="228"/>
      <c r="C41" s="228"/>
      <c r="D41" s="228"/>
      <c r="E41" s="229">
        <f>E23*E34</f>
        <v>0.47499999999999998</v>
      </c>
      <c r="F41" s="261"/>
    </row>
    <row r="42" spans="1:7" hidden="1" x14ac:dyDescent="0.3">
      <c r="A42" s="230" t="s">
        <v>5036</v>
      </c>
      <c r="B42" s="228"/>
      <c r="C42" s="228"/>
      <c r="D42" s="228"/>
      <c r="E42" s="231">
        <f>IF(E8="Both Rain Barrels and Cisterns",(E37*E38*0.5)+(E39*E40*0.5),IF(E8="Cistern",E39*E40*0.5,IF(E8="Rain Barrel",E37*E38*0.5)))</f>
        <v>2500</v>
      </c>
      <c r="F42" s="261"/>
    </row>
    <row r="43" spans="1:7" customFormat="1" x14ac:dyDescent="0.3">
      <c r="A43" s="212" t="s">
        <v>5037</v>
      </c>
      <c r="B43" s="206"/>
      <c r="C43" s="206"/>
      <c r="D43" s="206"/>
      <c r="E43" s="232">
        <f>E42/E36</f>
        <v>0.20235800498318729</v>
      </c>
      <c r="F43" s="237" t="s">
        <v>5038</v>
      </c>
    </row>
    <row r="44" spans="1:7" ht="42" customHeight="1" x14ac:dyDescent="0.3">
      <c r="A44" s="212" t="s">
        <v>34</v>
      </c>
      <c r="B44" s="395" t="s">
        <v>91</v>
      </c>
      <c r="C44" s="395"/>
      <c r="D44" s="395"/>
      <c r="E44" s="234" t="str" cm="1">
        <f t="array" ref="E44">_xlfn.IFS(E43&gt;1.25,"BMP might be oversized.  Cost effectiveness of the practice might be reduced.",E43&lt;0.75,"BMP might be undersized.  Polluntant removal may improve if a bigger practice can be installed.",E43&gt;=0.75,"Yes",E43&lt;=1.25,"Yes")</f>
        <v>BMP might be undersized.  Polluntant removal may improve if a bigger practice can be installed.</v>
      </c>
      <c r="F44" s="237"/>
      <c r="G44" s="79"/>
    </row>
    <row r="45" spans="1:7" s="79" customFormat="1" ht="15" thickBot="1" x14ac:dyDescent="0.35">
      <c r="A45" s="269" t="s">
        <v>4806</v>
      </c>
      <c r="B45" s="270"/>
      <c r="C45" s="270"/>
      <c r="D45" s="270"/>
      <c r="E45" s="271"/>
      <c r="F45" s="272"/>
    </row>
    <row r="46" spans="1:7" ht="28.8" x14ac:dyDescent="0.3">
      <c r="A46" s="212" t="s">
        <v>4882</v>
      </c>
      <c r="B46" s="401"/>
      <c r="C46" s="401"/>
      <c r="D46" s="401"/>
      <c r="E46" s="192" t="s">
        <v>4885</v>
      </c>
      <c r="F46" s="214" t="s">
        <v>5003</v>
      </c>
    </row>
    <row r="47" spans="1:7" x14ac:dyDescent="0.3">
      <c r="A47" s="212" t="s">
        <v>35</v>
      </c>
      <c r="B47" s="401" t="s">
        <v>4883</v>
      </c>
      <c r="C47" s="401"/>
      <c r="D47" s="401"/>
      <c r="E47" s="200">
        <v>40000</v>
      </c>
      <c r="F47" s="214"/>
    </row>
    <row r="48" spans="1:7" hidden="1" x14ac:dyDescent="0.3">
      <c r="A48" s="208" t="s">
        <v>92</v>
      </c>
      <c r="B48" s="398" t="s">
        <v>145</v>
      </c>
      <c r="C48" s="398"/>
      <c r="D48" s="398"/>
      <c r="E48" s="264">
        <f>VLOOKUP(E37,cistern!A21:B23,2)</f>
        <v>300</v>
      </c>
      <c r="F48" s="261" t="s">
        <v>146</v>
      </c>
    </row>
    <row r="49" spans="1:6" hidden="1" x14ac:dyDescent="0.3">
      <c r="A49" s="208" t="s">
        <v>92</v>
      </c>
      <c r="B49" s="398" t="s">
        <v>147</v>
      </c>
      <c r="C49" s="398"/>
      <c r="D49" s="398"/>
      <c r="E49" s="264">
        <f>IF(AND(E39&gt;=2500,E39&lt;5000),ROUND(((1.984*E39)+300),-1),IF(AND(E39&gt;=500,E39&lt;2500),ROUND(((1.14*E39)+2410),-1),IF(AND(E39&gt;=5000,E39&lt;10000),ROUND(((2.922*E39)-4390),-1),IF(AND(E39&gt;=10000,E39&lt;20000),ROUND(((1.476*E39)+10070),-1),IF(AND(E39&gt;=20000,E39&lt;=30000),ROUND(((1.991*E39)-230),-1),"0")))))</f>
        <v>3550</v>
      </c>
      <c r="F49" s="261" t="s">
        <v>148</v>
      </c>
    </row>
    <row r="50" spans="1:6" x14ac:dyDescent="0.3">
      <c r="A50" s="212" t="s">
        <v>4886</v>
      </c>
      <c r="B50" s="401"/>
      <c r="C50" s="401"/>
      <c r="D50" s="401"/>
      <c r="E50" s="213">
        <f>IF(E8="Rain Barrel",E48*E38,IF(E8="Cistern",E40*E49,IF(E8="Both Rain Barrels and Cisterns",(E48*E38)+(E49*E40))))</f>
        <v>17750</v>
      </c>
      <c r="F50" s="214" t="s">
        <v>149</v>
      </c>
    </row>
    <row r="51" spans="1:6" x14ac:dyDescent="0.3">
      <c r="A51" s="212" t="s">
        <v>4867</v>
      </c>
      <c r="B51" s="58"/>
      <c r="C51" s="58"/>
      <c r="D51" s="58"/>
      <c r="E51" s="213">
        <f>IF(E46="Yes",E47/E23,IF(E46="No",E50/E23))</f>
        <v>37368.42105263158</v>
      </c>
      <c r="F51" s="214" t="s">
        <v>96</v>
      </c>
    </row>
    <row r="52" spans="1:6" s="79" customFormat="1" ht="15" thickBot="1" x14ac:dyDescent="0.35">
      <c r="A52" s="269" t="s">
        <v>4813</v>
      </c>
      <c r="B52" s="270"/>
      <c r="C52" s="270"/>
      <c r="D52" s="270"/>
      <c r="E52" s="271"/>
      <c r="F52" s="273"/>
    </row>
    <row r="53" spans="1:6" ht="28.8" x14ac:dyDescent="0.3">
      <c r="A53"/>
      <c r="B53" s="219" t="s">
        <v>97</v>
      </c>
      <c r="C53" s="219" t="s">
        <v>98</v>
      </c>
      <c r="D53" s="219" t="s">
        <v>99</v>
      </c>
      <c r="E53" s="390" t="s">
        <v>5094</v>
      </c>
      <c r="F53" s="403" t="s">
        <v>101</v>
      </c>
    </row>
    <row r="54" spans="1:6" ht="14.4" hidden="1" customHeight="1" x14ac:dyDescent="0.3">
      <c r="A54" s="208" t="s">
        <v>100</v>
      </c>
      <c r="B54" s="220">
        <f>IF(E9="RR",IF((0.0308*(E34^5)-0.2562*(E34^4)+0.8634*(E34^3)-1.5285*(E34^2)+1.501*E34-0.013)&gt;0.677,0.677,IF((0.0308*(E34^5)-0.2562*(E34^4)+0.8634*(E34^3)-1.5285*(E34^2)+1.501*E34-0.013)&lt;0,0,(0.0308*(E34^5)-0.2562*(E34^4)+0.8634*(E34^3)-1.5285*(E34^2)+1.501*E34-0.013))),IF((0.0152*(E34^5)-0.131*(E34^4)+0.4581*(E34^3)-0.8418*(E34^2)+0.8536*E34-0.0046)&gt;0.393,0.393,IF((0.0152*(E34^5)-0.131*(E34^4)+0.4581*(E34^3)-0.8418*(E34^2)+0.8536*E34-0.0046)&lt;0,0,(0.0152*(E34^5)-0.131*(E34^4)+0.4581*(E34^3)-0.8418*(E34^2)+0.8536*E34-0.0046))))</f>
        <v>0.59749999999999981</v>
      </c>
      <c r="C54" s="220">
        <f>IF(E9="RR",IF((0.0304*(E34^5)-0.2619*(E34^4)+0.9161*(E34^3)-1.6837*(E34^2)+1.7072*E34-0.0091)&gt;0.788,0.788,IF((0.0304*(E34^5)-0.2619*(E34^4)+0.9161*(E34^3)-1.6837*(E34^2)+1.7072*E34-0.0091)&lt;0,0,(0.0304*(E34^5)-0.2619*(E34^4)+0.9161*(E34^3)-1.6837*(E34^2)+1.7072*E34-0.0091))),IF((0.0239*(E34^5)-0.2058*(E34^4)+0.7198*(E34^3)-1.3229*(E34^2)+1.3414*E34-0.0072)&gt;0.62,0.62,IF((0.0239*(E34^5)-0.2058*(E34^4)+0.7198*(E34^3)-1.3229*(E34^2)+1.3414*E34-0.0072)&lt;0,0,(0.0239*(E34^5)-0.2058*(E34^4)+0.7198*(E34^3)-1.3229*(E34^2)+1.3414*E34-0.0072))))</f>
        <v>0.69900000000000007</v>
      </c>
      <c r="D54" s="220">
        <f>IF(E9="RR",IF((0.0326*(E34^5)-0.2806*(E34^4)+0.9816*(E34^3)-1.8039*(E34^2)+1.8292*E34-0.0098)&gt;0.849,0.849,IF((0.0326*(E34^5)-0.2806*(E34^4)+0.9816*(E34^3)-1.8039*(E34^2)+1.8292*E34-0.0098)&lt;0,0,(0.0326*(E34^5)-0.2806*(E34^4)+0.9816*(E34^3)-1.8039*(E34^2)+1.8292*E34-0.0098))),IF((0.0304*(E34^5)-0.2619*(E34^4)+0.9161*(E34^3)-1.6837*(E34^2)+1.7072*E34-0.0091)&gt;0.788,0.788,IF((0.0304*(E34^5)-0.2619*(E34^4)+0.9161*(E34^3)-1.6837*(E34^2)+1.7072*E34-0.0091)&lt;0,0,(0.0304*(E34^5)-0.2619*(E34^4)+0.9161*(E34^3)-1.6837*(E34^2)+1.7072*E34-0.0091))))</f>
        <v>0.74909999999999988</v>
      </c>
      <c r="E54" s="391"/>
      <c r="F54" s="396"/>
    </row>
    <row r="55" spans="1:6" s="63" customFormat="1" ht="14.4" hidden="1" customHeight="1" x14ac:dyDescent="0.3">
      <c r="A55" s="221" t="s">
        <v>4892</v>
      </c>
      <c r="B55" s="222" cm="1">
        <f t="array" ref="B55">VLOOKUP($E$13&amp;"|"&amp;"Urban Impervious",CHOOSE({1,2},TN_Loading_Rates!$A$2:$A$17326&amp;"|"&amp;TN_Loading_Rates!$B$2:$B$17326,TN_Loading_Rates!$C$2:$C$17326),2,0)</f>
        <v>13.068329739500101</v>
      </c>
      <c r="C55" s="222" cm="1">
        <f t="array" ref="C55">VLOOKUP($E$13&amp;"|"&amp;"Urban Impervious",CHOOSE({1,2},TP_Loading_Rates!$A$2:$A$17326&amp;"|"&amp;TP_Loading_Rates!$B$2:$B$17326,TP_Loading_Rates!$C$2:$C$17326),2,0)</f>
        <v>0.73949647500942794</v>
      </c>
      <c r="D55" s="222" cm="1">
        <f t="array" ref="D55">VLOOKUP($E$13&amp;"|"&amp;"Urban Impervious",CHOOSE({1,2},TSS_Loading_Rates!$A$2:$A$17326&amp;"|"&amp;TSS_Loading_Rates!$B$2:$B$17326,TSS_Loading_Rates!$C$2:$C$17326),2,0)</f>
        <v>298.57466453682702</v>
      </c>
      <c r="E55" s="391"/>
      <c r="F55" s="396"/>
    </row>
    <row r="56" spans="1:6" s="63" customFormat="1" ht="14.4" hidden="1" customHeight="1" x14ac:dyDescent="0.3">
      <c r="A56" s="221" t="s">
        <v>4897</v>
      </c>
      <c r="B56" s="222" cm="1">
        <f t="array" ref="B56">VLOOKUP($E$13&amp;"|"&amp;"Turf",CHOOSE({1,2},TN_Loading_Rates!$A$2:$A$17326&amp;"|"&amp;TN_Loading_Rates!$B$2:$B$17326,TN_Loading_Rates!$C$2:$C$17326),2,0)</f>
        <v>8.1212798127912293</v>
      </c>
      <c r="C56" s="222" cm="1">
        <f t="array" ref="C56">VLOOKUP($E$13&amp;"|"&amp;"Turf",CHOOSE({1,2},TP_Loading_Rates!$A$2:$A$17326&amp;"|"&amp;TP_Loading_Rates!$B$2:$B$17326,TP_Loading_Rates!$C$2:$C$17326),2,0)</f>
        <v>1.1154907966297201</v>
      </c>
      <c r="D56" s="222" cm="1">
        <f t="array" ref="D56">VLOOKUP($E$13&amp;"|"&amp;"Turf",CHOOSE({1,2},TSS_Loading_Rates!$A$2:$A$17326&amp;"|"&amp;TSS_Loading_Rates!$B$2:$B$17326,TSS_Loading_Rates!$C$2:$C$17326),2,0)</f>
        <v>113.74927210409</v>
      </c>
      <c r="E56" s="391"/>
      <c r="F56" s="396"/>
    </row>
    <row r="57" spans="1:6" s="63" customFormat="1" ht="14.4" hidden="1" customHeight="1" x14ac:dyDescent="0.3">
      <c r="A57" s="221" t="s">
        <v>4893</v>
      </c>
      <c r="B57" s="222" cm="1">
        <f t="array" ref="B57">VLOOKUP($E$13&amp;"|"&amp;"Forest",CHOOSE({1,2},TN_Loading_Rates!$A$2:$A$17326&amp;"|"&amp;TN_Loading_Rates!$B$2:$B$17326,TN_Loading_Rates!$C$2:$C$17326),2,0)</f>
        <v>1.23785956803667</v>
      </c>
      <c r="C57" s="222" cm="1">
        <f t="array" ref="C57">VLOOKUP($E$13&amp;"|"&amp;"Forest",CHOOSE({1,2},TP_Loading_Rates!$A$2:$A$17326&amp;"|"&amp;TP_Loading_Rates!$B$2:$B$17326,TP_Loading_Rates!$C$2:$C$17326),2,0)</f>
        <v>8.6581565469797395E-2</v>
      </c>
      <c r="D57" s="222" cm="1">
        <f t="array" ref="D57">VLOOKUP($E$13&amp;"|"&amp;"Forest",CHOOSE({1,2},TSS_Loading_Rates!$A$2:$A$17326&amp;"|"&amp;TSS_Loading_Rates!$B$2:$B$17326,TSS_Loading_Rates!$C$2:$C$17326),2,0)</f>
        <v>2.0390713370608502</v>
      </c>
      <c r="E57" s="391"/>
      <c r="F57" s="396"/>
    </row>
    <row r="58" spans="1:6" s="63" customFormat="1" ht="14.4" hidden="1" customHeight="1" x14ac:dyDescent="0.3">
      <c r="A58" s="221" t="s">
        <v>4898</v>
      </c>
      <c r="B58" s="222" cm="1">
        <f t="array" ref="B58">VLOOKUP($E$13&amp;"|"&amp;"Agriculture",CHOOSE({1,2},TN_Loading_Rates!$A$2:$A$17326&amp;"|"&amp;TN_Loading_Rates!$B$2:$B$17326,TN_Loading_Rates!$C$2:$C$17326),2,0)</f>
        <v>44.03075202361476</v>
      </c>
      <c r="C58" s="222" cm="1">
        <f t="array" ref="C58">VLOOKUP($E$13&amp;"|"&amp;"Agriculture",CHOOSE({1,2},TP_Loading_Rates!$A$2:$A$17326&amp;"|"&amp;TP_Loading_Rates!$B$2:$B$17326,TP_Loading_Rates!$C$2:$C$17326),2,0)</f>
        <v>4.8938032879586579</v>
      </c>
      <c r="D58" s="222" cm="1">
        <f t="array" ref="D58">VLOOKUP($E$13&amp;"|"&amp;"Agriculture",CHOOSE({1,2},TSS_Loading_Rates!$A$2:$A$17326&amp;"|"&amp;TSS_Loading_Rates!$B$2:$B$17326,TSS_Loading_Rates!$C$2:$C$17326),2,0)</f>
        <v>528.06861447323422</v>
      </c>
      <c r="E58" s="391"/>
      <c r="F58" s="396"/>
    </row>
    <row r="59" spans="1:6" s="63" customFormat="1" ht="14.4" hidden="1" customHeight="1" x14ac:dyDescent="0.3">
      <c r="A59" s="221" t="s">
        <v>4899</v>
      </c>
      <c r="B59" s="222" cm="1">
        <f t="array" ref="B59">VLOOKUP($E$13&amp;"|"&amp;"Open Space",CHOOSE({1,2},TN_Loading_Rates!$A$2:$A$17326&amp;"|"&amp;TN_Loading_Rates!$B$2:$B$17326,TN_Loading_Rates!$C$2:$C$17326),2,0)</f>
        <v>1.7177905823294899</v>
      </c>
      <c r="C59" s="222" cm="1">
        <f t="array" ref="C59">VLOOKUP($E$13&amp;"|"&amp;"Open Space",CHOOSE({1,2},TP_Loading_Rates!$A$2:$A$17326&amp;"|"&amp;TP_Loading_Rates!$B$2:$B$17326,TP_Loading_Rates!$C$2:$C$17326),2,0)</f>
        <v>0.41815385857919901</v>
      </c>
      <c r="D59" s="222" cm="1">
        <f t="array" ref="D59">VLOOKUP($E$13&amp;"|"&amp;"Open Space",CHOOSE({1,2},TSS_Loading_Rates!$A$2:$A$17326&amp;"|"&amp;TSS_Loading_Rates!$B$2:$B$17326,TSS_Loading_Rates!$C$2:$C$17326),2,0)</f>
        <v>98.3985990378835</v>
      </c>
      <c r="E59" s="391"/>
      <c r="F59" s="396"/>
    </row>
    <row r="60" spans="1:6" s="63" customFormat="1" ht="14.4" hidden="1" customHeight="1" x14ac:dyDescent="0.3">
      <c r="A60" s="223" t="s">
        <v>4900</v>
      </c>
      <c r="B60" s="224">
        <f>($E$16*B55)+($E$17*B56)+($E$18*B57)+($E$19*B58)+($E$20*B59)</f>
        <v>12.500802781641569</v>
      </c>
      <c r="C60" s="224">
        <f t="shared" ref="C60" si="0">($E$16*C55)+($E$17*C56)+($E$18*C57)+($E$19*C58)+($E$20*C59)</f>
        <v>0.72342934418791649</v>
      </c>
      <c r="D60" s="224">
        <f>($E$16*D55)+($E$17*D56)+($E$18*D57)+($E$19*D58)+($E$20*D59)</f>
        <v>288.56586126187983</v>
      </c>
      <c r="E60" s="391"/>
      <c r="F60" s="396"/>
    </row>
    <row r="61" spans="1:6" x14ac:dyDescent="0.3">
      <c r="A61" s="212" t="s">
        <v>36</v>
      </c>
      <c r="B61" s="225">
        <f>B54*B60*$E$41</f>
        <v>3.5478840894646466</v>
      </c>
      <c r="C61" s="225">
        <f>C54*C60*$E$41</f>
        <v>0.24019662800399297</v>
      </c>
      <c r="D61" s="225">
        <f>D54*D60*$E$41</f>
        <v>102.67822616885522</v>
      </c>
      <c r="E61" s="391"/>
      <c r="F61" s="396"/>
    </row>
    <row r="62" spans="1:6" x14ac:dyDescent="0.3">
      <c r="A62" s="226" t="s">
        <v>37</v>
      </c>
      <c r="B62" s="213">
        <f>IF($E$46="Yes",$E$47/B61, IF($E$46="No",$E$50/B61))</f>
        <v>5002.9819330085174</v>
      </c>
      <c r="C62" s="213">
        <f t="shared" ref="C62" si="1">IF($E$46="Yes",$E$47/C61, IF($E$46="No",$E$50/C61))</f>
        <v>73897.790104301253</v>
      </c>
      <c r="D62" s="213">
        <f>IF($E$46="Yes",$E$47/D61, IF($E$46="No",$E$50/D61))</f>
        <v>172.87014649834302</v>
      </c>
      <c r="E62" s="392"/>
      <c r="F62" s="404"/>
    </row>
    <row r="63" spans="1:6" s="79" customFormat="1" ht="15" thickBot="1" x14ac:dyDescent="0.35">
      <c r="A63" s="215" t="s">
        <v>5091</v>
      </c>
      <c r="B63" s="270"/>
      <c r="C63" s="270"/>
      <c r="D63" s="270"/>
      <c r="E63" s="271"/>
      <c r="F63" s="273"/>
    </row>
    <row r="64" spans="1:6" x14ac:dyDescent="0.3">
      <c r="A64" s="207" t="s">
        <v>4814</v>
      </c>
      <c r="B64" s="400" t="s">
        <v>102</v>
      </c>
      <c r="C64" s="400"/>
      <c r="D64" s="400"/>
      <c r="E64" s="227">
        <f>IF(AND(B62&gt;0,B62&lt;1599),10,IF(AND(B62&gt;1600,B62&lt;3199),9,IF(AND(B62&gt;3200,B62&lt;4799),8,IF(AND(B62&gt;4800,B62&lt;6399),7,IF(AND(B62&gt;6400,B62&lt;7999),6,IF(AND(B62&gt;8000,B62&lt;9599),5,IF(AND(B62&gt;9600,B62&lt;11199),4,IF(AND(B62&gt;11200,B62&lt;12799),3,IF(AND(B62&gt;12800,B62&lt;14399),2,IF(AND(B62&gt;14400,B62&lt;15999),1,IF((B62&gt;16000),0,"0")))))))))))</f>
        <v>7</v>
      </c>
      <c r="F64"/>
    </row>
    <row r="65" spans="1:6" x14ac:dyDescent="0.3">
      <c r="A65" s="207" t="s">
        <v>4815</v>
      </c>
      <c r="B65" s="397"/>
      <c r="C65" s="397"/>
      <c r="D65" s="397"/>
      <c r="E65" s="227">
        <f>IF(AND(C62&gt;0,C62&lt;24999),10,IF(AND(C62&gt;25000,C62&lt;49999),9,IF(AND(C62&gt;50000,C62&lt;74999),8,IF(AND(C62&gt;75000,C62&lt;99999),7,IF(AND(C62&gt;100000,C62&lt;124999),6,IF(AND(C62&gt;125000,C62&lt;149999),5,IF(AND(C62&gt;150000,C62&lt;174999),4,IF(AND(C62&gt;175000,C62&lt;199999),3,IF(AND(C62&gt;200000,C62&lt;224999),2,IF(AND(C62&gt;225000,C62&lt;249999),1,IF((C62&gt;250000),0,"0")))))))))))</f>
        <v>8</v>
      </c>
      <c r="F65"/>
    </row>
    <row r="66" spans="1:6" x14ac:dyDescent="0.3">
      <c r="A66" s="207" t="s">
        <v>4816</v>
      </c>
      <c r="B66" s="397"/>
      <c r="C66" s="397"/>
      <c r="D66" s="397"/>
      <c r="E66" s="227">
        <f>IF(AND(D62&gt;0,D62&lt;49),10,IF(AND(D62&gt;50,D62&lt;99),9,IF(AND(D62&gt;100,D62&lt;149),8,IF(AND(D62&gt;150,D62&lt;199),7,IF(AND(D62&gt;200,D62&lt;249),6,IF(AND(D62&gt;250,D62&lt;299),5,IF(AND(D62&gt;300,D62&lt;349),4,IF(AND(D62&gt;350,D62&lt;399),3,IF(AND(D62&gt;400,D62&lt;449),2,IF(AND(D62&gt;450,D62&lt;499),1,IF((D62&gt;500),0,"0")))))))))))</f>
        <v>7</v>
      </c>
      <c r="F66"/>
    </row>
    <row r="67" spans="1:6" x14ac:dyDescent="0.3">
      <c r="A67" s="207" t="s">
        <v>41</v>
      </c>
      <c r="B67" s="397"/>
      <c r="C67" s="397"/>
      <c r="D67" s="397"/>
      <c r="E67" s="227">
        <f>VLOOKUP(E8,DropDown_Rankings!$A$2:$C$19,3,FALSE)</f>
        <v>1</v>
      </c>
      <c r="F67"/>
    </row>
    <row r="68" spans="1:6" x14ac:dyDescent="0.3">
      <c r="A68" s="201" t="s">
        <v>125</v>
      </c>
      <c r="B68" s="394" t="s">
        <v>5073</v>
      </c>
      <c r="C68" s="396"/>
      <c r="D68" s="396"/>
      <c r="E68" s="202">
        <v>8</v>
      </c>
      <c r="F68"/>
    </row>
    <row r="69" spans="1:6" x14ac:dyDescent="0.3">
      <c r="A69" s="201" t="s">
        <v>104</v>
      </c>
      <c r="B69" s="396"/>
      <c r="C69" s="396"/>
      <c r="D69" s="396"/>
      <c r="E69" s="202">
        <v>9</v>
      </c>
      <c r="F69"/>
    </row>
    <row r="70" spans="1:6" x14ac:dyDescent="0.3">
      <c r="A70" s="201" t="s">
        <v>105</v>
      </c>
      <c r="B70" s="396"/>
      <c r="C70" s="396"/>
      <c r="D70" s="396"/>
      <c r="E70" s="202">
        <v>10</v>
      </c>
      <c r="F70"/>
    </row>
    <row r="71" spans="1:6" x14ac:dyDescent="0.3">
      <c r="A71" s="201" t="s">
        <v>2438</v>
      </c>
      <c r="B71" s="396"/>
      <c r="C71" s="396"/>
      <c r="D71" s="396"/>
      <c r="E71" s="202">
        <v>3</v>
      </c>
      <c r="F71"/>
    </row>
    <row r="72" spans="1:6" ht="15" thickBot="1" x14ac:dyDescent="0.35">
      <c r="A72" s="203" t="s">
        <v>46</v>
      </c>
      <c r="B72" s="204" t="s">
        <v>107</v>
      </c>
      <c r="C72" s="204"/>
      <c r="D72" s="204"/>
      <c r="E72" s="205">
        <f>AVERAGE(E64:E71)</f>
        <v>6.625</v>
      </c>
      <c r="F72" s="204"/>
    </row>
  </sheetData>
  <sheetProtection algorithmName="SHA-512" hashValue="Rd7/6De23ZxoH0MbF8qmXTo5eQhiiyvg5dAV+dDYsNoz4cLfwQYVrIUtHmfjP9rGCzzRXWCGN1rGnyaad13PSQ==" saltValue="S8o5Zjhk+hOrcyk7iQX6TQ==" spinCount="100000" sheet="1" objects="1" scenarios="1"/>
  <mergeCells count="29">
    <mergeCell ref="F53:F62"/>
    <mergeCell ref="E53:E62"/>
    <mergeCell ref="B68:D71"/>
    <mergeCell ref="B19:D19"/>
    <mergeCell ref="B8:D8"/>
    <mergeCell ref="B9:D9"/>
    <mergeCell ref="B11:D11"/>
    <mergeCell ref="B12:D12"/>
    <mergeCell ref="B13:D13"/>
    <mergeCell ref="B15:D15"/>
    <mergeCell ref="B16:D16"/>
    <mergeCell ref="B17:D17"/>
    <mergeCell ref="B18:D18"/>
    <mergeCell ref="B50:D50"/>
    <mergeCell ref="B20:D20"/>
    <mergeCell ref="B21:D21"/>
    <mergeCell ref="B22:D22"/>
    <mergeCell ref="B34:D34"/>
    <mergeCell ref="B64:D67"/>
    <mergeCell ref="B49:D49"/>
    <mergeCell ref="B38:D38"/>
    <mergeCell ref="B40:D40"/>
    <mergeCell ref="B35:D35"/>
    <mergeCell ref="B48:D48"/>
    <mergeCell ref="B37:D37"/>
    <mergeCell ref="B39:D39"/>
    <mergeCell ref="B44:D44"/>
    <mergeCell ref="B46:D46"/>
    <mergeCell ref="B47:D47"/>
  </mergeCells>
  <conditionalFormatting sqref="E37">
    <cfRule type="expression" dxfId="123" priority="8">
      <formula>$E$8="Cistern"</formula>
    </cfRule>
  </conditionalFormatting>
  <conditionalFormatting sqref="E38">
    <cfRule type="expression" dxfId="122" priority="4">
      <formula>$E$8="Cistern"</formula>
    </cfRule>
  </conditionalFormatting>
  <conditionalFormatting sqref="E39:E40">
    <cfRule type="expression" dxfId="121" priority="3">
      <formula>$E$8="Rain Barrel"</formula>
    </cfRule>
  </conditionalFormatting>
  <conditionalFormatting sqref="E47">
    <cfRule type="expression" dxfId="120" priority="2">
      <formula>$E$46="No"</formula>
    </cfRule>
  </conditionalFormatting>
  <conditionalFormatting sqref="E50">
    <cfRule type="expression" dxfId="119" priority="1">
      <formula>$E$46="Yes"</formula>
    </cfRule>
  </conditionalFormatting>
  <dataValidations count="5">
    <dataValidation type="list" allowBlank="1" showInputMessage="1" showErrorMessage="1" sqref="E13" xr:uid="{D183943A-784A-4243-8AB1-17F5D6984312}">
      <formula1>INDIRECT(SUBSTITUTE(SUBSTITUTE(E12," ","_"),",",""))</formula1>
    </dataValidation>
    <dataValidation type="list" allowBlank="1" showInputMessage="1" showErrorMessage="1" sqref="E12" xr:uid="{8F1662D9-5C13-4432-B293-A8E2065FD1AC}">
      <formula1>INDIRECT($E$11)</formula1>
    </dataValidation>
    <dataValidation type="list" allowBlank="1" showInputMessage="1" showErrorMessage="1" sqref="E11" xr:uid="{CB62D7B6-8C11-48AE-A9B8-07EDCE5E3F2F}">
      <formula1>States</formula1>
    </dataValidation>
    <dataValidation type="whole" allowBlank="1" showInputMessage="1" showErrorMessage="1" error="Cistern size must be between 1,000 gallons and 30,000 gallons." sqref="E39" xr:uid="{A366D820-CF02-46AA-A25D-E5FFD37B4C74}">
      <formula1>1000</formula1>
      <formula2>30000</formula2>
    </dataValidation>
    <dataValidation type="decimal" allowBlank="1" showInputMessage="1" showErrorMessage="1" error="Enter a design storm between 0 and 2.5 inches." sqref="E34" xr:uid="{0A7EAD78-B4D3-492E-8BBF-358814F0BDCE}">
      <formula1>0</formula1>
      <formula2>2.5</formula2>
    </dataValidation>
  </dataValidations>
  <hyperlinks>
    <hyperlink ref="F13" r:id="rId1" xr:uid="{7FBF99E3-79D6-42A8-B378-F5625B4FC46E}"/>
  </hyperlinks>
  <pageMargins left="0.7" right="0.7" top="0.75" bottom="0.75" header="0.3" footer="0.3"/>
  <pageSetup orientation="portrait" r:id="rId2"/>
  <ignoredErrors>
    <ignoredError sqref="E21" formulaRange="1"/>
  </ignoredErrors>
  <extLst>
    <ext xmlns:x14="http://schemas.microsoft.com/office/spreadsheetml/2009/9/main" uri="{CCE6A557-97BC-4b89-ADB6-D9C93CAAB3DF}">
      <x14:dataValidations xmlns:xm="http://schemas.microsoft.com/office/excel/2006/main" count="5">
        <x14:dataValidation type="list" allowBlank="1" showInputMessage="1" showErrorMessage="1" xr:uid="{59D0EB20-27A4-4B3E-A493-4C4C7D2863D7}">
          <x14:formula1>
            <xm:f>DropDown_Rankings!$A$17:$A$19</xm:f>
          </x14:formula1>
          <xm:sqref>E8</xm:sqref>
        </x14:dataValidation>
        <x14:dataValidation type="list" allowBlank="1" showInputMessage="1" showErrorMessage="1" xr:uid="{EBD5DBBB-12D1-4101-B52B-EF9439460292}">
          <x14:formula1>
            <xm:f>cistern!$A$22:$A$23</xm:f>
          </x14:formula1>
          <xm:sqref>E37</xm:sqref>
        </x14:dataValidation>
        <x14:dataValidation type="list" allowBlank="1" showInputMessage="1" showErrorMessage="1" xr:uid="{EA86A241-7207-40CF-A6B2-415D720378CE}">
          <x14:formula1>
            <xm:f>DropDown_Rankings!$A$26:$A$33</xm:f>
          </x14:formula1>
          <xm:sqref>A68:A71</xm:sqref>
        </x14:dataValidation>
        <x14:dataValidation type="list" allowBlank="1" showInputMessage="1" showErrorMessage="1" xr:uid="{74A60C59-576B-411C-BE65-7B2E1F940B1B}">
          <x14:formula1>
            <xm:f>DropDown_Rankings!$A$48:$A$49</xm:f>
          </x14:formula1>
          <xm:sqref>E46</xm:sqref>
        </x14:dataValidation>
        <x14:dataValidation type="list" allowBlank="1" showInputMessage="1" showErrorMessage="1" xr:uid="{BD6C9C58-A2BF-4FC9-AA02-AF748B363F26}">
          <x14:formula1>
            <xm:f>DropDown_Rankings!$E$2:$E$13</xm:f>
          </x14:formula1>
          <xm:sqref>E68:E71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40B43-3657-461E-BBE5-5E946AC78B1B}">
  <sheetPr>
    <tabColor theme="9" tint="0.59999389629810485"/>
  </sheetPr>
  <dimension ref="A1:DG150"/>
  <sheetViews>
    <sheetView zoomScale="88" zoomScaleNormal="110" workbookViewId="0">
      <pane xSplit="3" ySplit="11" topLeftCell="D12" activePane="bottomRight" state="frozen"/>
      <selection pane="topRight" activeCell="D1" sqref="D1"/>
      <selection pane="bottomLeft" activeCell="A12" sqref="A12"/>
      <selection pane="bottomRight" activeCell="B20" sqref="B20"/>
    </sheetView>
  </sheetViews>
  <sheetFormatPr defaultColWidth="8.88671875" defaultRowHeight="14.4" x14ac:dyDescent="0.3"/>
  <cols>
    <col min="1" max="1" width="25.33203125" style="33" customWidth="1"/>
    <col min="2" max="2" width="29.109375" style="33" customWidth="1"/>
    <col min="3" max="3" width="20.6640625" style="33" hidden="1" customWidth="1"/>
    <col min="4" max="4" width="13.6640625" style="33" customWidth="1"/>
    <col min="5" max="5" width="22.6640625" style="33" customWidth="1"/>
    <col min="6" max="6" width="31.6640625" style="33" customWidth="1"/>
    <col min="7" max="9" width="20.6640625" style="33" customWidth="1"/>
    <col min="10" max="11" width="20.6640625" style="33" hidden="1" customWidth="1"/>
    <col min="12" max="12" width="20.6640625" style="33" customWidth="1"/>
    <col min="13" max="13" width="16" style="33" customWidth="1"/>
    <col min="14" max="15" width="12.6640625" style="33" customWidth="1"/>
    <col min="16" max="16" width="12.33203125" style="33" customWidth="1"/>
    <col min="17" max="17" width="14" style="33" customWidth="1"/>
    <col min="18" max="18" width="22.33203125" style="33" customWidth="1"/>
    <col min="19" max="19" width="55.44140625" style="33" bestFit="1" customWidth="1"/>
    <col min="20" max="20" width="18.6640625" style="33" hidden="1" customWidth="1"/>
    <col min="21" max="29" width="12.6640625" style="33" hidden="1" customWidth="1"/>
    <col min="30" max="30" width="30.6640625" style="33" customWidth="1"/>
    <col min="31" max="31" width="20.6640625" style="33" customWidth="1"/>
    <col min="32" max="33" width="12.6640625" style="33" hidden="1" customWidth="1"/>
    <col min="34" max="34" width="22.33203125" style="33" customWidth="1"/>
    <col min="35" max="37" width="20.6640625" style="33" customWidth="1"/>
    <col min="38" max="38" width="19" style="33" hidden="1" customWidth="1"/>
    <col min="39" max="39" width="22.33203125" style="33" hidden="1" customWidth="1"/>
    <col min="40" max="40" width="31.33203125" style="33" customWidth="1"/>
    <col min="41" max="41" width="86.6640625" style="33" bestFit="1" customWidth="1"/>
    <col min="42" max="42" width="33.44140625" style="33" hidden="1" customWidth="1"/>
    <col min="43" max="43" width="21.6640625" style="33" hidden="1" customWidth="1"/>
    <col min="44" max="44" width="18.33203125" style="33" hidden="1" customWidth="1"/>
    <col min="45" max="45" width="14.6640625" style="33" customWidth="1"/>
    <col min="46" max="46" width="20.6640625" style="33" customWidth="1"/>
    <col min="47" max="47" width="22.77734375" style="33" customWidth="1"/>
    <col min="48" max="48" width="23.44140625" style="33" customWidth="1"/>
    <col min="49" max="49" width="21.6640625" style="33" hidden="1" customWidth="1"/>
    <col min="50" max="78" width="12.6640625" style="33" hidden="1" customWidth="1"/>
    <col min="79" max="79" width="23.21875" style="33" customWidth="1"/>
    <col min="80" max="80" width="21.77734375" style="33" customWidth="1"/>
    <col min="81" max="81" width="23.88671875" style="33" customWidth="1"/>
    <col min="82" max="82" width="23.21875" style="33" customWidth="1"/>
    <col min="83" max="83" width="22.33203125" style="33" customWidth="1"/>
    <col min="84" max="84" width="22.88671875" style="33" customWidth="1"/>
    <col min="85" max="85" width="15.77734375" style="33" customWidth="1"/>
    <col min="86" max="86" width="14.6640625" style="33" customWidth="1"/>
    <col min="87" max="87" width="15.33203125" style="33" customWidth="1"/>
    <col min="88" max="88" width="17.33203125" style="33" customWidth="1"/>
    <col min="89" max="89" width="14.44140625" style="33" customWidth="1"/>
    <col min="90" max="90" width="15.6640625" style="33" customWidth="1"/>
    <col min="91" max="92" width="14.6640625" style="33" customWidth="1"/>
    <col min="93" max="93" width="19.77734375" style="33" customWidth="1"/>
    <col min="94" max="94" width="16" style="33" customWidth="1"/>
    <col min="95" max="95" width="14.6640625" style="33" customWidth="1"/>
    <col min="96" max="96" width="16" style="33" customWidth="1"/>
    <col min="97" max="97" width="14.6640625" style="33" customWidth="1"/>
    <col min="98" max="98" width="17.33203125" style="33" customWidth="1"/>
    <col min="99" max="99" width="15" style="33" bestFit="1" customWidth="1"/>
    <col min="100" max="16384" width="8.88671875" style="33"/>
  </cols>
  <sheetData>
    <row r="1" spans="1:111" s="337" customFormat="1" ht="21" x14ac:dyDescent="0.4">
      <c r="A1" s="244" t="s">
        <v>4803</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c r="CD1" s="187"/>
      <c r="CE1" s="187"/>
      <c r="CF1" s="187"/>
      <c r="CG1" s="187"/>
      <c r="CH1" s="187"/>
      <c r="CI1" s="187"/>
      <c r="CJ1" s="187"/>
      <c r="CK1" s="187"/>
      <c r="CL1" s="187"/>
      <c r="CM1" s="187"/>
      <c r="CN1" s="187"/>
      <c r="CO1" s="187"/>
      <c r="CP1" s="248"/>
      <c r="CQ1" s="248"/>
      <c r="CR1" s="248"/>
      <c r="CS1" s="248"/>
      <c r="CT1" s="248"/>
      <c r="CU1" s="248"/>
      <c r="CV1" s="248"/>
      <c r="CW1" s="248"/>
      <c r="CX1" s="248"/>
      <c r="CY1" s="248"/>
      <c r="CZ1" s="248"/>
      <c r="DA1" s="248"/>
      <c r="DB1" s="248"/>
      <c r="DC1" s="248"/>
      <c r="DD1" s="248"/>
      <c r="DE1" s="248"/>
      <c r="DF1" s="248"/>
      <c r="DG1" s="248"/>
    </row>
    <row r="2" spans="1:111" s="338" customFormat="1" ht="15.6" x14ac:dyDescent="0.3">
      <c r="A2" s="72" t="s">
        <v>5139</v>
      </c>
      <c r="B2" s="73"/>
      <c r="C2" s="73"/>
      <c r="D2" s="73"/>
      <c r="E2" s="246"/>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249"/>
      <c r="CQ2" s="249"/>
      <c r="CR2" s="249"/>
      <c r="CS2" s="249"/>
      <c r="CT2" s="249"/>
      <c r="CU2" s="249"/>
      <c r="CV2" s="249"/>
      <c r="CW2" s="249"/>
      <c r="CX2" s="249"/>
      <c r="CY2" s="249"/>
      <c r="CZ2" s="249"/>
      <c r="DA2" s="249"/>
      <c r="DB2" s="249"/>
      <c r="DC2" s="249"/>
      <c r="DD2" s="249"/>
      <c r="DE2" s="249"/>
      <c r="DF2" s="249"/>
      <c r="DG2" s="249"/>
    </row>
    <row r="3" spans="1:111" s="338" customFormat="1" ht="15.6" x14ac:dyDescent="0.3">
      <c r="A3" s="305" t="s">
        <v>151</v>
      </c>
      <c r="B3" s="306"/>
      <c r="C3" s="306"/>
      <c r="D3" s="306"/>
      <c r="E3" s="307"/>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249"/>
      <c r="CQ3" s="249"/>
      <c r="CR3" s="249"/>
      <c r="CS3" s="249"/>
      <c r="CT3" s="249"/>
      <c r="CU3" s="249"/>
      <c r="CV3" s="249"/>
      <c r="CW3" s="249"/>
      <c r="CX3" s="249"/>
      <c r="CY3" s="249"/>
      <c r="CZ3" s="249"/>
      <c r="DA3" s="249"/>
      <c r="DB3" s="249"/>
      <c r="DC3" s="249"/>
      <c r="DD3" s="249"/>
      <c r="DE3" s="249"/>
      <c r="DF3" s="249"/>
      <c r="DG3" s="249"/>
    </row>
    <row r="4" spans="1:111" x14ac:dyDescent="0.3">
      <c r="A4" s="247" t="s">
        <v>48</v>
      </c>
      <c r="B4" s="247"/>
      <c r="C4" s="247"/>
      <c r="D4" s="247"/>
      <c r="E4" s="76"/>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188"/>
      <c r="CQ4" s="188"/>
      <c r="CR4" s="188"/>
      <c r="CS4" s="188"/>
      <c r="CT4" s="188"/>
      <c r="CU4" s="188"/>
      <c r="CV4" s="188"/>
      <c r="CW4" s="188"/>
      <c r="CX4" s="188"/>
      <c r="CY4" s="188"/>
      <c r="CZ4" s="188"/>
      <c r="DA4" s="188"/>
      <c r="DB4" s="188"/>
      <c r="DC4" s="188"/>
      <c r="DD4" s="188"/>
      <c r="DE4" s="188"/>
      <c r="DF4" s="188"/>
      <c r="DG4" s="188"/>
    </row>
    <row r="5" spans="1:111" x14ac:dyDescent="0.3">
      <c r="A5" s="308" t="s">
        <v>49</v>
      </c>
      <c r="B5" s="32"/>
      <c r="C5" s="308"/>
      <c r="D5" s="32"/>
      <c r="E5" s="76"/>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188"/>
      <c r="CQ5" s="188"/>
      <c r="CR5" s="188"/>
      <c r="CS5" s="188"/>
      <c r="CT5" s="188"/>
      <c r="CU5" s="188"/>
      <c r="CV5" s="188"/>
      <c r="CW5" s="188"/>
      <c r="CX5" s="188"/>
      <c r="CY5" s="188"/>
      <c r="CZ5" s="188"/>
      <c r="DA5" s="188"/>
      <c r="DB5" s="188"/>
      <c r="DC5" s="188"/>
      <c r="DD5" s="188"/>
      <c r="DE5" s="188"/>
      <c r="DF5" s="188"/>
      <c r="DG5" s="188"/>
    </row>
    <row r="6" spans="1:111" x14ac:dyDescent="0.3">
      <c r="A6" s="308" t="s">
        <v>50</v>
      </c>
      <c r="B6" s="308"/>
      <c r="C6" s="308"/>
      <c r="D6" s="32"/>
      <c r="E6" s="7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188"/>
      <c r="CQ6" s="188"/>
      <c r="CR6" s="188"/>
      <c r="CS6" s="188"/>
      <c r="CT6" s="188"/>
      <c r="CU6" s="188"/>
      <c r="CV6" s="188"/>
      <c r="CW6" s="188"/>
      <c r="CX6" s="188"/>
      <c r="CY6" s="188"/>
      <c r="CZ6" s="188"/>
      <c r="DA6" s="188"/>
      <c r="DB6" s="188"/>
      <c r="DC6" s="188"/>
      <c r="DD6" s="188"/>
      <c r="DE6" s="188"/>
      <c r="DF6" s="188"/>
      <c r="DG6" s="188"/>
    </row>
    <row r="7" spans="1:111" x14ac:dyDescent="0.3">
      <c r="A7" s="142" t="s">
        <v>51</v>
      </c>
      <c r="B7" s="32"/>
      <c r="C7" s="32"/>
      <c r="D7" s="32"/>
      <c r="E7" s="76"/>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188"/>
      <c r="CQ7" s="188"/>
      <c r="CR7" s="188"/>
      <c r="CS7" s="188"/>
      <c r="CT7" s="188"/>
      <c r="CU7" s="188"/>
      <c r="CV7" s="188"/>
      <c r="CW7" s="188"/>
      <c r="CX7" s="188"/>
      <c r="CY7" s="188"/>
      <c r="CZ7" s="188"/>
      <c r="DA7" s="188"/>
      <c r="DB7" s="188"/>
      <c r="DC7" s="188"/>
      <c r="DD7" s="188"/>
      <c r="DE7" s="188"/>
      <c r="DF7" s="188"/>
      <c r="DG7" s="188"/>
    </row>
    <row r="8" spans="1:111" s="339" customFormat="1" x14ac:dyDescent="0.3">
      <c r="A8" s="405" t="s">
        <v>152</v>
      </c>
      <c r="B8" s="406"/>
      <c r="C8" s="309" t="s">
        <v>4913</v>
      </c>
      <c r="D8" s="405" t="s">
        <v>153</v>
      </c>
      <c r="E8" s="410"/>
      <c r="F8" s="406"/>
      <c r="G8" s="405" t="s">
        <v>153</v>
      </c>
      <c r="H8" s="410"/>
      <c r="I8" s="406"/>
      <c r="J8" s="310" t="s">
        <v>4913</v>
      </c>
      <c r="K8" s="310" t="s">
        <v>4913</v>
      </c>
      <c r="L8" s="405" t="s">
        <v>154</v>
      </c>
      <c r="M8" s="410"/>
      <c r="N8" s="410"/>
      <c r="O8" s="410"/>
      <c r="P8" s="410"/>
      <c r="Q8" s="410"/>
      <c r="R8" s="410"/>
      <c r="S8" s="406"/>
      <c r="T8" s="426" t="s">
        <v>4913</v>
      </c>
      <c r="U8" s="414"/>
      <c r="V8" s="414"/>
      <c r="W8" s="414"/>
      <c r="X8" s="414"/>
      <c r="Y8" s="414"/>
      <c r="Z8" s="414"/>
      <c r="AA8" s="414"/>
      <c r="AB8" s="414"/>
      <c r="AC8" s="427"/>
      <c r="AD8" s="405" t="s">
        <v>155</v>
      </c>
      <c r="AE8" s="406"/>
      <c r="AF8" s="310" t="s">
        <v>4913</v>
      </c>
      <c r="AG8" s="309" t="s">
        <v>4913</v>
      </c>
      <c r="AH8" s="405" t="s">
        <v>155</v>
      </c>
      <c r="AI8" s="410"/>
      <c r="AJ8" s="410"/>
      <c r="AK8" s="406"/>
      <c r="AL8" s="309" t="s">
        <v>4913</v>
      </c>
      <c r="AM8" s="311" t="s">
        <v>4913</v>
      </c>
      <c r="AN8" s="405" t="s">
        <v>155</v>
      </c>
      <c r="AO8" s="406"/>
      <c r="AP8" s="309" t="s">
        <v>4913</v>
      </c>
      <c r="AQ8" s="309" t="s">
        <v>4913</v>
      </c>
      <c r="AR8" s="309" t="s">
        <v>4913</v>
      </c>
      <c r="AS8" s="405" t="s">
        <v>4807</v>
      </c>
      <c r="AT8" s="410"/>
      <c r="AU8" s="410"/>
      <c r="AV8" s="406"/>
      <c r="AW8" s="414" t="s">
        <v>4913</v>
      </c>
      <c r="AX8" s="414"/>
      <c r="AY8" s="414"/>
      <c r="AZ8" s="311"/>
      <c r="BA8" s="312" t="s">
        <v>4913</v>
      </c>
      <c r="BB8" s="311"/>
      <c r="BC8" s="311"/>
      <c r="BD8" s="311"/>
      <c r="BE8" s="311"/>
      <c r="BF8" s="311"/>
      <c r="BG8" s="312" t="s">
        <v>4913</v>
      </c>
      <c r="BH8" s="311"/>
      <c r="BI8" s="311"/>
      <c r="BJ8" s="312" t="s">
        <v>4913</v>
      </c>
      <c r="BK8" s="311"/>
      <c r="BL8" s="311"/>
      <c r="BM8" s="312" t="s">
        <v>4913</v>
      </c>
      <c r="BN8" s="311"/>
      <c r="BO8" s="311"/>
      <c r="BP8" s="312" t="s">
        <v>4913</v>
      </c>
      <c r="BQ8" s="311"/>
      <c r="BR8" s="311"/>
      <c r="BS8" s="312" t="s">
        <v>4913</v>
      </c>
      <c r="BT8" s="311"/>
      <c r="BU8" s="311"/>
      <c r="BV8" s="312" t="s">
        <v>4913</v>
      </c>
      <c r="BW8" s="311"/>
      <c r="BX8" s="311"/>
      <c r="BY8" s="312" t="s">
        <v>4913</v>
      </c>
      <c r="BZ8" s="311"/>
      <c r="CA8" s="410" t="s">
        <v>4810</v>
      </c>
      <c r="CB8" s="410"/>
      <c r="CC8" s="406"/>
      <c r="CD8" s="405" t="s">
        <v>4810</v>
      </c>
      <c r="CE8" s="410"/>
      <c r="CF8" s="406"/>
      <c r="CG8" s="405" t="s">
        <v>4808</v>
      </c>
      <c r="CH8" s="410"/>
      <c r="CI8" s="410"/>
      <c r="CJ8" s="410"/>
      <c r="CK8" s="410"/>
      <c r="CL8" s="410"/>
      <c r="CM8" s="410"/>
      <c r="CN8" s="406"/>
      <c r="CO8" s="8" t="s">
        <v>4809</v>
      </c>
      <c r="CP8" s="274"/>
      <c r="CQ8" s="274"/>
      <c r="CR8" s="274"/>
      <c r="CS8" s="274"/>
      <c r="CT8" s="274"/>
      <c r="CU8" s="274"/>
      <c r="CV8" s="274"/>
      <c r="CW8" s="274"/>
      <c r="CX8" s="274"/>
      <c r="CY8" s="274"/>
      <c r="CZ8" s="274"/>
      <c r="DA8" s="274"/>
      <c r="DB8" s="274"/>
      <c r="DC8" s="274"/>
      <c r="DD8" s="274"/>
      <c r="DE8" s="274"/>
      <c r="DF8" s="274"/>
      <c r="DG8" s="274"/>
    </row>
    <row r="9" spans="1:111" s="340" customFormat="1" ht="69" x14ac:dyDescent="0.3">
      <c r="A9" s="411" t="s">
        <v>156</v>
      </c>
      <c r="B9" s="411" t="s">
        <v>53</v>
      </c>
      <c r="C9" s="411" t="s">
        <v>157</v>
      </c>
      <c r="D9" s="411" t="s">
        <v>59</v>
      </c>
      <c r="E9" s="411" t="s">
        <v>61</v>
      </c>
      <c r="F9" s="411" t="s">
        <v>4794</v>
      </c>
      <c r="G9" s="313" t="s">
        <v>4833</v>
      </c>
      <c r="H9" s="313" t="s">
        <v>4834</v>
      </c>
      <c r="I9" s="313" t="s">
        <v>4881</v>
      </c>
      <c r="J9" s="313" t="s">
        <v>4971</v>
      </c>
      <c r="K9" s="411" t="s">
        <v>4863</v>
      </c>
      <c r="L9" s="411" t="s">
        <v>68</v>
      </c>
      <c r="M9" s="413" t="s">
        <v>70</v>
      </c>
      <c r="N9" s="413" t="s">
        <v>4827</v>
      </c>
      <c r="O9" s="413" t="s">
        <v>71</v>
      </c>
      <c r="P9" s="413" t="s">
        <v>72</v>
      </c>
      <c r="Q9" s="413" t="s">
        <v>4828</v>
      </c>
      <c r="R9" s="411" t="s">
        <v>158</v>
      </c>
      <c r="S9" s="411" t="s">
        <v>159</v>
      </c>
      <c r="T9" s="313" t="s">
        <v>160</v>
      </c>
      <c r="U9" s="313" t="s">
        <v>161</v>
      </c>
      <c r="V9" s="313" t="s">
        <v>78</v>
      </c>
      <c r="W9" s="313" t="s">
        <v>79</v>
      </c>
      <c r="X9" s="313" t="s">
        <v>80</v>
      </c>
      <c r="Y9" s="313" t="s">
        <v>81</v>
      </c>
      <c r="Z9" s="313" t="s">
        <v>82</v>
      </c>
      <c r="AA9" s="313" t="s">
        <v>83</v>
      </c>
      <c r="AB9" s="313" t="s">
        <v>84</v>
      </c>
      <c r="AC9" s="313" t="s">
        <v>85</v>
      </c>
      <c r="AD9" s="315" t="s">
        <v>162</v>
      </c>
      <c r="AE9" s="314" t="s">
        <v>89</v>
      </c>
      <c r="AF9" s="424" t="s">
        <v>87</v>
      </c>
      <c r="AG9" s="411" t="s">
        <v>4861</v>
      </c>
      <c r="AH9" s="314" t="s">
        <v>4848</v>
      </c>
      <c r="AI9" s="411" t="s">
        <v>4849</v>
      </c>
      <c r="AJ9" s="314" t="s">
        <v>4851</v>
      </c>
      <c r="AK9" s="411" t="s">
        <v>4852</v>
      </c>
      <c r="AL9" s="411" t="s">
        <v>5034</v>
      </c>
      <c r="AM9" s="411" t="s">
        <v>90</v>
      </c>
      <c r="AN9" s="411" t="s">
        <v>5035</v>
      </c>
      <c r="AO9" s="411" t="s">
        <v>4945</v>
      </c>
      <c r="AP9" s="411" t="s">
        <v>163</v>
      </c>
      <c r="AQ9" s="411" t="s">
        <v>164</v>
      </c>
      <c r="AR9" s="411" t="s">
        <v>165</v>
      </c>
      <c r="AS9" s="411" t="s">
        <v>4882</v>
      </c>
      <c r="AT9" s="313" t="s">
        <v>4888</v>
      </c>
      <c r="AU9" s="411" t="s">
        <v>5069</v>
      </c>
      <c r="AV9" s="313" t="s">
        <v>4867</v>
      </c>
      <c r="AW9" s="314" t="s">
        <v>166</v>
      </c>
      <c r="AX9" s="314" t="s">
        <v>167</v>
      </c>
      <c r="AY9" s="314" t="s">
        <v>168</v>
      </c>
      <c r="AZ9" s="317" t="s">
        <v>169</v>
      </c>
      <c r="BA9" s="317" t="s">
        <v>170</v>
      </c>
      <c r="BB9" s="317" t="s">
        <v>171</v>
      </c>
      <c r="BC9" s="317" t="s">
        <v>169</v>
      </c>
      <c r="BD9" s="317" t="s">
        <v>170</v>
      </c>
      <c r="BE9" s="317" t="s">
        <v>171</v>
      </c>
      <c r="BF9" s="317" t="s">
        <v>169</v>
      </c>
      <c r="BG9" s="317" t="s">
        <v>170</v>
      </c>
      <c r="BH9" s="317" t="s">
        <v>171</v>
      </c>
      <c r="BI9" s="317" t="s">
        <v>169</v>
      </c>
      <c r="BJ9" s="317" t="s">
        <v>170</v>
      </c>
      <c r="BK9" s="317" t="s">
        <v>171</v>
      </c>
      <c r="BL9" s="317" t="s">
        <v>169</v>
      </c>
      <c r="BM9" s="317" t="s">
        <v>170</v>
      </c>
      <c r="BN9" s="317" t="s">
        <v>171</v>
      </c>
      <c r="BO9" s="317" t="s">
        <v>169</v>
      </c>
      <c r="BP9" s="317" t="s">
        <v>170</v>
      </c>
      <c r="BQ9" s="317" t="s">
        <v>171</v>
      </c>
      <c r="BR9" s="317" t="s">
        <v>169</v>
      </c>
      <c r="BS9" s="317" t="s">
        <v>170</v>
      </c>
      <c r="BT9" s="317" t="s">
        <v>171</v>
      </c>
      <c r="BU9" s="317" t="s">
        <v>169</v>
      </c>
      <c r="BV9" s="317" t="s">
        <v>170</v>
      </c>
      <c r="BW9" s="317" t="s">
        <v>171</v>
      </c>
      <c r="BX9" s="317" t="s">
        <v>169</v>
      </c>
      <c r="BY9" s="317" t="s">
        <v>170</v>
      </c>
      <c r="BZ9" s="317" t="s">
        <v>171</v>
      </c>
      <c r="CA9" s="313" t="s">
        <v>172</v>
      </c>
      <c r="CB9" s="313" t="s">
        <v>173</v>
      </c>
      <c r="CC9" s="313" t="s">
        <v>174</v>
      </c>
      <c r="CD9" s="313" t="s">
        <v>38</v>
      </c>
      <c r="CE9" s="313" t="s">
        <v>39</v>
      </c>
      <c r="CF9" s="313" t="s">
        <v>40</v>
      </c>
      <c r="CG9" s="313" t="s">
        <v>4814</v>
      </c>
      <c r="CH9" s="313" t="s">
        <v>4815</v>
      </c>
      <c r="CI9" s="313" t="s">
        <v>4816</v>
      </c>
      <c r="CJ9" s="316" t="s">
        <v>41</v>
      </c>
      <c r="CK9" s="275" t="s">
        <v>125</v>
      </c>
      <c r="CL9" s="275" t="s">
        <v>175</v>
      </c>
      <c r="CM9" s="275" t="s">
        <v>150</v>
      </c>
      <c r="CN9" s="275" t="s">
        <v>104</v>
      </c>
      <c r="CO9" s="413" t="s">
        <v>4864</v>
      </c>
      <c r="CP9" s="276"/>
      <c r="CQ9" s="276"/>
      <c r="CR9" s="276"/>
      <c r="CS9" s="276"/>
      <c r="CT9" s="276"/>
      <c r="CU9" s="276"/>
      <c r="CV9" s="276"/>
      <c r="CW9" s="276"/>
      <c r="CX9" s="276"/>
      <c r="CY9" s="276"/>
      <c r="CZ9" s="276"/>
      <c r="DA9" s="276"/>
      <c r="DB9" s="276"/>
      <c r="DC9" s="276"/>
      <c r="DD9" s="276"/>
      <c r="DE9" s="276"/>
      <c r="DF9" s="276"/>
      <c r="DG9" s="276"/>
    </row>
    <row r="10" spans="1:111" s="341" customFormat="1" ht="57.6" customHeight="1" x14ac:dyDescent="0.3">
      <c r="A10" s="412"/>
      <c r="B10" s="412"/>
      <c r="C10" s="412"/>
      <c r="D10" s="412"/>
      <c r="E10" s="412"/>
      <c r="F10" s="412"/>
      <c r="G10" s="318" t="s">
        <v>4853</v>
      </c>
      <c r="H10" s="318" t="s">
        <v>4854</v>
      </c>
      <c r="I10" s="318" t="s">
        <v>4853</v>
      </c>
      <c r="J10" s="318" t="s">
        <v>4853</v>
      </c>
      <c r="K10" s="412"/>
      <c r="L10" s="412"/>
      <c r="M10" s="413"/>
      <c r="N10" s="413"/>
      <c r="O10" s="413"/>
      <c r="P10" s="413"/>
      <c r="Q10" s="413"/>
      <c r="R10" s="412"/>
      <c r="S10" s="412"/>
      <c r="T10" s="319"/>
      <c r="U10" s="319"/>
      <c r="V10" s="319"/>
      <c r="W10" s="319"/>
      <c r="X10" s="319"/>
      <c r="Y10" s="319"/>
      <c r="Z10" s="319"/>
      <c r="AA10" s="319"/>
      <c r="AB10" s="319"/>
      <c r="AC10" s="319"/>
      <c r="AD10" s="315" t="s">
        <v>5070</v>
      </c>
      <c r="AE10" s="314" t="s">
        <v>5071</v>
      </c>
      <c r="AF10" s="425"/>
      <c r="AG10" s="412"/>
      <c r="AH10" s="313" t="s">
        <v>4850</v>
      </c>
      <c r="AI10" s="412"/>
      <c r="AJ10" s="313" t="s">
        <v>176</v>
      </c>
      <c r="AK10" s="412"/>
      <c r="AL10" s="412"/>
      <c r="AM10" s="412"/>
      <c r="AN10" s="412"/>
      <c r="AO10" s="412"/>
      <c r="AP10" s="412"/>
      <c r="AQ10" s="412"/>
      <c r="AR10" s="412"/>
      <c r="AS10" s="412"/>
      <c r="AT10" s="314" t="s">
        <v>4883</v>
      </c>
      <c r="AU10" s="412"/>
      <c r="AV10" s="313" t="s">
        <v>4831</v>
      </c>
      <c r="AW10" s="411" t="s">
        <v>101</v>
      </c>
      <c r="AX10" s="411"/>
      <c r="AY10" s="411"/>
      <c r="AZ10" s="407" t="s">
        <v>5024</v>
      </c>
      <c r="BA10" s="408"/>
      <c r="BB10" s="409"/>
      <c r="BC10" s="407" t="s">
        <v>4964</v>
      </c>
      <c r="BD10" s="408"/>
      <c r="BE10" s="409"/>
      <c r="BF10" s="407" t="s">
        <v>4865</v>
      </c>
      <c r="BG10" s="408"/>
      <c r="BH10" s="409"/>
      <c r="BI10" s="407" t="s">
        <v>177</v>
      </c>
      <c r="BJ10" s="408"/>
      <c r="BK10" s="409"/>
      <c r="BL10" s="407" t="s">
        <v>178</v>
      </c>
      <c r="BM10" s="408"/>
      <c r="BN10" s="409"/>
      <c r="BO10" s="407" t="s">
        <v>179</v>
      </c>
      <c r="BP10" s="408"/>
      <c r="BQ10" s="409"/>
      <c r="BR10" s="407" t="s">
        <v>4901</v>
      </c>
      <c r="BS10" s="408"/>
      <c r="BT10" s="409"/>
      <c r="BU10" s="407" t="s">
        <v>4902</v>
      </c>
      <c r="BV10" s="408"/>
      <c r="BW10" s="409"/>
      <c r="BX10" s="407" t="s">
        <v>4912</v>
      </c>
      <c r="BY10" s="408"/>
      <c r="BZ10" s="409"/>
      <c r="CA10" s="411" t="s">
        <v>180</v>
      </c>
      <c r="CB10" s="411"/>
      <c r="CC10" s="411"/>
      <c r="CD10" s="415" t="s">
        <v>37</v>
      </c>
      <c r="CE10" s="416"/>
      <c r="CF10" s="417"/>
      <c r="CG10" s="421" t="s">
        <v>4832</v>
      </c>
      <c r="CH10" s="422"/>
      <c r="CI10" s="422"/>
      <c r="CJ10" s="423"/>
      <c r="CK10" s="418" t="s">
        <v>5090</v>
      </c>
      <c r="CL10" s="419"/>
      <c r="CM10" s="419"/>
      <c r="CN10" s="420"/>
      <c r="CO10" s="413"/>
      <c r="CP10" s="277"/>
      <c r="CQ10" s="277"/>
      <c r="CR10" s="277"/>
      <c r="CS10" s="277"/>
      <c r="CT10" s="277"/>
      <c r="CU10" s="277"/>
      <c r="CV10" s="277"/>
      <c r="CW10" s="277"/>
      <c r="CX10" s="277"/>
      <c r="CY10" s="277"/>
      <c r="CZ10" s="277"/>
      <c r="DA10" s="277"/>
      <c r="DB10" s="277"/>
      <c r="DC10" s="277"/>
      <c r="DD10" s="277"/>
      <c r="DE10" s="277"/>
      <c r="DF10" s="277"/>
      <c r="DG10" s="277"/>
    </row>
    <row r="11" spans="1:111" s="342" customFormat="1" ht="41.4" x14ac:dyDescent="0.3">
      <c r="A11" s="320" t="s">
        <v>181</v>
      </c>
      <c r="B11" s="320" t="s">
        <v>18</v>
      </c>
      <c r="C11" s="320" t="s">
        <v>55</v>
      </c>
      <c r="D11" s="320" t="s">
        <v>19</v>
      </c>
      <c r="E11" s="320" t="s">
        <v>20</v>
      </c>
      <c r="F11" s="320" t="s">
        <v>4793</v>
      </c>
      <c r="G11" s="320" t="s">
        <v>4972</v>
      </c>
      <c r="H11" s="320" t="s">
        <v>4855</v>
      </c>
      <c r="I11" s="320" t="s">
        <v>197</v>
      </c>
      <c r="J11" s="320" t="s">
        <v>4973</v>
      </c>
      <c r="K11" s="320" t="s">
        <v>4862</v>
      </c>
      <c r="L11" s="320" t="s">
        <v>24</v>
      </c>
      <c r="M11" s="320" t="s">
        <v>182</v>
      </c>
      <c r="N11" s="320" t="s">
        <v>4829</v>
      </c>
      <c r="O11" s="320" t="s">
        <v>183</v>
      </c>
      <c r="P11" s="320" t="s">
        <v>184</v>
      </c>
      <c r="Q11" s="320" t="s">
        <v>4830</v>
      </c>
      <c r="R11" s="320" t="s">
        <v>185</v>
      </c>
      <c r="S11" s="320" t="s">
        <v>31</v>
      </c>
      <c r="T11" s="320" t="s">
        <v>4914</v>
      </c>
      <c r="U11" s="320" t="s">
        <v>186</v>
      </c>
      <c r="V11" s="320" t="s">
        <v>187</v>
      </c>
      <c r="W11" s="320" t="s">
        <v>188</v>
      </c>
      <c r="X11" s="320" t="s">
        <v>189</v>
      </c>
      <c r="Y11" s="320" t="s">
        <v>190</v>
      </c>
      <c r="Z11" s="320" t="s">
        <v>191</v>
      </c>
      <c r="AA11" s="320" t="s">
        <v>192</v>
      </c>
      <c r="AB11" s="320" t="s">
        <v>193</v>
      </c>
      <c r="AC11" s="320" t="s">
        <v>194</v>
      </c>
      <c r="AD11" s="320" t="s">
        <v>195</v>
      </c>
      <c r="AE11" s="320" t="s">
        <v>4859</v>
      </c>
      <c r="AF11" s="320" t="s">
        <v>196</v>
      </c>
      <c r="AG11" s="320" t="s">
        <v>4860</v>
      </c>
      <c r="AH11" s="321" t="s">
        <v>198</v>
      </c>
      <c r="AI11" s="321" t="s">
        <v>199</v>
      </c>
      <c r="AJ11" s="321" t="s">
        <v>200</v>
      </c>
      <c r="AK11" s="321" t="s">
        <v>143</v>
      </c>
      <c r="AL11" s="320" t="s">
        <v>5041</v>
      </c>
      <c r="AM11" s="320" t="s">
        <v>201</v>
      </c>
      <c r="AN11" s="320" t="s">
        <v>202</v>
      </c>
      <c r="AO11" s="320" t="s">
        <v>203</v>
      </c>
      <c r="AP11" s="320" t="s">
        <v>204</v>
      </c>
      <c r="AQ11" s="320" t="s">
        <v>4866</v>
      </c>
      <c r="AR11" s="320" t="s">
        <v>205</v>
      </c>
      <c r="AS11" s="320" t="s">
        <v>4889</v>
      </c>
      <c r="AT11" s="320" t="s">
        <v>4891</v>
      </c>
      <c r="AU11" s="320" t="s">
        <v>4890</v>
      </c>
      <c r="AV11" s="320" t="s">
        <v>206</v>
      </c>
      <c r="AW11" s="320" t="s">
        <v>207</v>
      </c>
      <c r="AX11" s="320" t="s">
        <v>208</v>
      </c>
      <c r="AY11" s="320" t="s">
        <v>209</v>
      </c>
      <c r="AZ11" s="320" t="s">
        <v>4965</v>
      </c>
      <c r="BA11" s="320" t="s">
        <v>4966</v>
      </c>
      <c r="BB11" s="320" t="s">
        <v>4967</v>
      </c>
      <c r="BC11" s="320" t="s">
        <v>4968</v>
      </c>
      <c r="BD11" s="320" t="s">
        <v>4969</v>
      </c>
      <c r="BE11" s="320" t="s">
        <v>4970</v>
      </c>
      <c r="BF11" s="320" t="s">
        <v>4856</v>
      </c>
      <c r="BG11" s="320" t="s">
        <v>4857</v>
      </c>
      <c r="BH11" s="320" t="s">
        <v>4858</v>
      </c>
      <c r="BI11" s="320" t="s">
        <v>210</v>
      </c>
      <c r="BJ11" s="320" t="s">
        <v>211</v>
      </c>
      <c r="BK11" s="320" t="s">
        <v>212</v>
      </c>
      <c r="BL11" s="320" t="s">
        <v>213</v>
      </c>
      <c r="BM11" s="320" t="s">
        <v>214</v>
      </c>
      <c r="BN11" s="320" t="s">
        <v>215</v>
      </c>
      <c r="BO11" s="320" t="s">
        <v>216</v>
      </c>
      <c r="BP11" s="320" t="s">
        <v>217</v>
      </c>
      <c r="BQ11" s="320" t="s">
        <v>218</v>
      </c>
      <c r="BR11" s="320" t="s">
        <v>4903</v>
      </c>
      <c r="BS11" s="320" t="s">
        <v>4904</v>
      </c>
      <c r="BT11" s="320" t="s">
        <v>4905</v>
      </c>
      <c r="BU11" s="320" t="s">
        <v>4906</v>
      </c>
      <c r="BV11" s="320" t="s">
        <v>4907</v>
      </c>
      <c r="BW11" s="320" t="s">
        <v>4908</v>
      </c>
      <c r="BX11" s="320" t="s">
        <v>4909</v>
      </c>
      <c r="BY11" s="320" t="s">
        <v>4910</v>
      </c>
      <c r="BZ11" s="320" t="s">
        <v>4911</v>
      </c>
      <c r="CA11" s="320" t="s">
        <v>219</v>
      </c>
      <c r="CB11" s="320" t="s">
        <v>220</v>
      </c>
      <c r="CC11" s="320" t="s">
        <v>221</v>
      </c>
      <c r="CD11" s="320" t="s">
        <v>222</v>
      </c>
      <c r="CE11" s="320" t="s">
        <v>223</v>
      </c>
      <c r="CF11" s="320" t="s">
        <v>224</v>
      </c>
      <c r="CG11" s="320" t="s">
        <v>225</v>
      </c>
      <c r="CH11" s="320" t="s">
        <v>226</v>
      </c>
      <c r="CI11" s="320" t="s">
        <v>227</v>
      </c>
      <c r="CJ11" s="320" t="s">
        <v>228</v>
      </c>
      <c r="CK11" s="320" t="s">
        <v>229</v>
      </c>
      <c r="CL11" s="320" t="s">
        <v>230</v>
      </c>
      <c r="CM11" s="320" t="s">
        <v>231</v>
      </c>
      <c r="CN11" s="320" t="s">
        <v>232</v>
      </c>
      <c r="CO11" s="322" t="s">
        <v>233</v>
      </c>
      <c r="CP11" s="278"/>
      <c r="CQ11" s="278"/>
      <c r="CR11" s="278"/>
      <c r="CS11" s="278"/>
      <c r="CT11" s="278"/>
      <c r="CU11" s="278"/>
      <c r="CV11" s="278"/>
      <c r="CW11" s="278"/>
      <c r="CX11" s="278"/>
      <c r="CY11" s="278"/>
      <c r="CZ11" s="278"/>
      <c r="DA11" s="278"/>
      <c r="DB11" s="278"/>
      <c r="DC11" s="278"/>
      <c r="DD11" s="278"/>
      <c r="DE11" s="278"/>
      <c r="DF11" s="278"/>
      <c r="DG11" s="278"/>
    </row>
    <row r="12" spans="1:111" x14ac:dyDescent="0.3">
      <c r="A12" s="279" t="s">
        <v>5039</v>
      </c>
      <c r="B12" s="280" t="s">
        <v>234</v>
      </c>
      <c r="C12" s="281" t="str">
        <f>VLOOKUP(Calculator[[#This Row],[BMP Type]],DropDown_Rankings!$A$2:$B$19,2,FALSE)</f>
        <v>RR</v>
      </c>
      <c r="D12" s="202" t="s">
        <v>60</v>
      </c>
      <c r="E12" s="202" t="s">
        <v>352</v>
      </c>
      <c r="F12" s="201" t="s">
        <v>860</v>
      </c>
      <c r="G12" s="282" t="s">
        <v>5021</v>
      </c>
      <c r="H12" s="282" t="s">
        <v>311</v>
      </c>
      <c r="I12" s="283">
        <v>0</v>
      </c>
      <c r="J12" s="284" t="str">
        <f>IF(Calculator[[#This Row],[Tree Land Use Before]]="Turf","Canopy over Turf",IF(Calculator[[#This Row],[Tree Land Use Before]]="Roads","Canopy over Impervious"))</f>
        <v>Canopy over Impervious</v>
      </c>
      <c r="K12" s="285">
        <f>Calculator[[#This Row],[Trees]]*144/43560</f>
        <v>0</v>
      </c>
      <c r="L12" s="286">
        <v>0.5</v>
      </c>
      <c r="M12" s="287">
        <v>0.75</v>
      </c>
      <c r="N12" s="287">
        <v>0.2</v>
      </c>
      <c r="O12" s="287">
        <v>0</v>
      </c>
      <c r="P12" s="287">
        <v>0</v>
      </c>
      <c r="Q12" s="287">
        <v>0.05</v>
      </c>
      <c r="R12" s="323">
        <f>SUM(Calculator[[#This Row],[Percent Impervious]:[Percent Open Space]])</f>
        <v>1</v>
      </c>
      <c r="S12"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2" s="288">
        <f>Calculator[[#This Row],[Drainage Area Size (acres)]]*Calculator[[#This Row],[Percent Impervious]]</f>
        <v>0.375</v>
      </c>
      <c r="U12" s="289">
        <f>Calculator[[#This Row],[Imp_ac]]*43560</f>
        <v>16335</v>
      </c>
      <c r="V12" s="288">
        <f>Calculator[[#This Row],[Drainage Area Size (acres)]]*Calculator[[#This Row],[Percent Grass_Lawn]]</f>
        <v>0.1</v>
      </c>
      <c r="W12" s="289">
        <f>Calculator[[#This Row],[Turf_ac]]*43560</f>
        <v>4356</v>
      </c>
      <c r="X12" s="288">
        <f>Calculator[[#This Row],[Drainage Area Size (acres)]]*Calculator[[#This Row],[Percent Forest]]</f>
        <v>0</v>
      </c>
      <c r="Y12" s="289">
        <f>Calculator[[#This Row],[Forest_ac]]*43560</f>
        <v>0</v>
      </c>
      <c r="Z12" s="288">
        <f>Calculator[[#This Row],[Drainage Area Size (acres)]]*Calculator[[#This Row],[Percent Agriculture]]</f>
        <v>0</v>
      </c>
      <c r="AA12" s="289">
        <f>Calculator[[#This Row],[Ag_ac]]*43560</f>
        <v>0</v>
      </c>
      <c r="AB12" s="288">
        <f>Calculator[[#This Row],[Drainage Area Size (acres)]]*Calculator[[#This Row],[Percent Open Space]]</f>
        <v>2.5000000000000001E-2</v>
      </c>
      <c r="AC12" s="289">
        <f>Calculator[[#This Row],[Mixed_open_ac]]*43560</f>
        <v>1089</v>
      </c>
      <c r="AD12" s="290">
        <v>1</v>
      </c>
      <c r="AE12" s="291">
        <v>1000</v>
      </c>
      <c r="AF12" s="292">
        <f>((Calculator[[#This Row],[Imp_sf]]*BMP_Size!$C$36)+(Calculator[[#This Row],[Turf_sf]]*BMP_Size!$C$37)+(Calculator[[#This Row],[Forest_sf]]*BMP_Size!$C$38)+(Calculator[[#This Row],[Ag_sf]]*BMP_Size!$C$39)+(Calculator[[#This Row],[Mixed_open_sf]]*BMP_Size!$C$40))*(Calculator[[#This Row],[Design Storm]]/12)</f>
        <v>1397.5499999999997</v>
      </c>
      <c r="AG12" s="293">
        <f>Calculator[[#This Row],[BMP_sf]]/43560</f>
        <v>2.2956841138659319E-2</v>
      </c>
      <c r="AH12" s="294">
        <v>55</v>
      </c>
      <c r="AI12" s="283">
        <v>0</v>
      </c>
      <c r="AJ12" s="283">
        <v>1000</v>
      </c>
      <c r="AK12" s="283">
        <v>0</v>
      </c>
      <c r="AL12" s="295">
        <f>Calculator[[#This Row],[Imp_ac]]*Calculator[[#This Row],[Design Storm]]</f>
        <v>0.375</v>
      </c>
      <c r="AM12"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12" s="323">
        <f>IFERROR(IF(Calculator[[#This Row],[Classification]]="RR",Calculator[[#This Row],[Sv]]/Calculator[[#This Row],[SWRv]],IF(Calculator[[#This Row],[Classification]]="ST",Calculator[[#This Row],[Sv]]/Calculator[[#This Row],[SWRv]],IF(Calculator[[#This Row],[Classification]]="LCC","n/a",0))), "Missing required values in Step 4")</f>
        <v>1.0017530678687705</v>
      </c>
      <c r="AO12" s="325" t="str" cm="1">
        <f t="array" ref="AO12">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12" s="297">
        <f>INDEX((BMP_Costs!$C$4:$I$21),MATCH(Calculator[[#This Row],[BMP Type]],BMP_Costs!$A$4:$A$21,0),MATCH(Calculator[[#This Row],[State]],BMP_Costs!$C$3:$I$3,0))</f>
        <v>59620.846796496553</v>
      </c>
      <c r="AQ12" s="297">
        <f>VLOOKUP(Calculator[[#This Row],[Rain Barrel Size (gal)]],cistern!$A$21:$B$23,2)</f>
        <v>100</v>
      </c>
      <c r="AR12"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2" s="298" t="s">
        <v>4885</v>
      </c>
      <c r="AT12" s="299">
        <v>40000</v>
      </c>
      <c r="AU12"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12" s="326">
        <f>IF(Calculator[[#This Row],[Are costs known?]]="Yes",Calculator[[#This Row],[Total Project Cost]]/Calculator[[#This Row],[Imp_ac]],IF(Calculator[[#This Row],[Are costs known?]]="No",Calculator[[#This Row],[Total Cost Planning]]/Calculator[[#This Row],[Imp_ac]], "Missing required values"))</f>
        <v>59620.84679649656</v>
      </c>
      <c r="AW12"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2"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2"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2" s="328" cm="1">
        <f t="array" ref="AZ12">VLOOKUP(Calculator[[#This Row],[Watershed]]&amp;"|"&amp;Calculator[[#This Row],[Tree Land Use Before]],CHOOSE({1,2},TN_Loading_Rates!$A$2:$A$17326&amp;"|"&amp;TN_Loading_Rates!$B$2:$B$17326,TN_Loading_Rates!$C$2:$C$17326),2,0)</f>
        <v>14.770993677427914</v>
      </c>
      <c r="BA12" s="328" cm="1">
        <f t="array" ref="BA12">VLOOKUP(Calculator[[#This Row],[Watershed]]&amp;"|"&amp;Calculator[[#This Row],[Tree Land Use Before]],CHOOSE({1,2},TP_Loading_Rates!$A$2:$A$17326&amp;"|"&amp;TP_Loading_Rates!$B$2:$B$17326,TP_Loading_Rates!$C$2:$C$17326),2,0)</f>
        <v>0.71858643423277291</v>
      </c>
      <c r="BB12" s="328" cm="1">
        <f t="array" ref="BB12">VLOOKUP(Calculator[[#This Row],[Watershed]]&amp;"|"&amp;Calculator[[#This Row],[Tree Land Use Before]],CHOOSE({1,2},TSS_Loading_Rates!$A$2:$A$17326&amp;"|"&amp;TSS_Loading_Rates!$B$2:$B$17326,TSS_Loading_Rates!$C$2:$C$17326),2,0)</f>
        <v>1716.5932312479065</v>
      </c>
      <c r="BC12" s="328" cm="1">
        <f t="array" ref="BC12">VLOOKUP(Calculator[[#This Row],[Watershed]]&amp;"|"&amp;Calculator[[#This Row],[Tree Land Use After]],CHOOSE({1,2},TN_Loading_Rates!$A$2:$A$17326&amp;"|"&amp;TN_Loading_Rates!$B$2:$B$17326,TN_Loading_Rates!$C$2:$C$17326),2,0)</f>
        <v>13.142947088262975</v>
      </c>
      <c r="BD12" s="328" cm="1">
        <f t="array" ref="BD12">VLOOKUP(Calculator[[#This Row],[Watershed]]&amp;"|"&amp;Calculator[[#This Row],[Tree Land Use After]],CHOOSE({1,2},TP_Loading_Rates!$A$2:$A$17326&amp;"|"&amp;TP_Loading_Rates!$B$2:$B$17326,TP_Loading_Rates!$C$2:$C$17326),2,0)</f>
        <v>0.62726643379030544</v>
      </c>
      <c r="BE12" s="328" cm="1">
        <f t="array" ref="BE12">VLOOKUP(Calculator[[#This Row],[Watershed]]&amp;"|"&amp;Calculator[[#This Row],[Tree Land Use After]],CHOOSE({1,2},TSS_Loading_Rates!$A$2:$A$17326&amp;"|"&amp;TSS_Loading_Rates!$B$2:$B$17326,TSS_Loading_Rates!$C$2:$C$17326),2,0)</f>
        <v>1709.4091643696408</v>
      </c>
      <c r="BF12" s="328" cm="1">
        <f t="array" ref="BF12">VLOOKUP(Calculator[[#This Row],[Watershed]]&amp;"|"&amp;Calculator[[#This Row],[Adjacent to Forest Buffer]],CHOOSE({1,2},TN_Loading_Rates!$A$2:$A$17326&amp;"|"&amp;TN_Loading_Rates!$B$2:$B$17326,TN_Loading_Rates!$C$2:$C$17326),2,0)</f>
        <v>14.364195280391453</v>
      </c>
      <c r="BG12" s="328" cm="1">
        <f t="array" ref="BG12">VLOOKUP(Calculator[[#This Row],[Watershed]]&amp;"|"&amp;Calculator[[#This Row],[Adjacent to Forest Buffer]],CHOOSE({1,2},TP_Loading_Rates!$A$2:$A$17326&amp;"|"&amp;TP_Loading_Rates!$B$2:$B$17326,TP_Loading_Rates!$C$2:$C$17326),2,0)</f>
        <v>0.53356830169871261</v>
      </c>
      <c r="BH12" s="328" cm="1">
        <f t="array" ref="BH12">VLOOKUP(Calculator[[#This Row],[Watershed]]&amp;"|"&amp;Calculator[[#This Row],[Adjacent to Forest Buffer]],CHOOSE({1,2},TSS_Loading_Rates!$A$2:$A$17326&amp;"|"&amp;TSS_Loading_Rates!$B$2:$B$17326,TSS_Loading_Rates!$C$2:$C$17326),2,0)</f>
        <v>1054.9688238479901</v>
      </c>
      <c r="BI12" s="329" cm="1">
        <f t="array" ref="BI12">VLOOKUP(Calculator[[#This Row],[Watershed]]&amp;"|"&amp;"Urban Impervious",CHOOSE({1,2},TN_Loading_Rates!$A$2:$A$17326&amp;"|"&amp;TN_Loading_Rates!$B$2:$B$17326,TN_Loading_Rates!$C$2:$C$17326),2,0)</f>
        <v>11.631564675601799</v>
      </c>
      <c r="BJ12" s="329" cm="1">
        <f t="array" ref="BJ12">VLOOKUP(Calculator[[#This Row],[Watershed]]&amp;"|"&amp;"Urban Impervious",CHOOSE({1,2},TP_Loading_Rates!$A$2:$A$17326&amp;"|"&amp;TP_Loading_Rates!$B$2:$B$17326,TP_Loading_Rates!$C$2:$C$17326),2,0)</f>
        <v>0.54067735190327104</v>
      </c>
      <c r="BK12" s="329" cm="1">
        <f t="array" ref="BK12">VLOOKUP(Calculator[[#This Row],[Watershed]]&amp;"|"&amp;"Urban Impervious",CHOOSE({1,2},TSS_Loading_Rates!$A$2:$A$17326&amp;"|"&amp;TSS_Loading_Rates!$B$2:$B$17326,TSS_Loading_Rates!$C$2:$C$17326),2,0)</f>
        <v>1431.1451151297699</v>
      </c>
      <c r="BL12" s="329" cm="1">
        <f t="array" ref="BL12">VLOOKUP(Calculator[[#This Row],[Watershed]]&amp;"|"&amp;"Turf",CHOOSE({1,2},TN_Loading_Rates!$A$2:$A$17326&amp;"|"&amp;TN_Loading_Rates!$B$2:$B$17326,TN_Loading_Rates!$C$2:$C$17326),2,0)</f>
        <v>8.0094525959803402</v>
      </c>
      <c r="BM12" s="329" cm="1">
        <f t="array" ref="BM12">VLOOKUP(Calculator[[#This Row],[Watershed]]&amp;"|"&amp;"Turf",CHOOSE({1,2},TP_Loading_Rates!$A$2:$A$17326&amp;"|"&amp;TP_Loading_Rates!$B$2:$B$17326,TP_Loading_Rates!$C$2:$C$17326),2,0)</f>
        <v>0.83732588401710306</v>
      </c>
      <c r="BN12" s="329" cm="1">
        <f t="array" ref="BN12">VLOOKUP(Calculator[[#This Row],[Watershed]]&amp;"|"&amp;"Turf",CHOOSE({1,2},TSS_Loading_Rates!$A$2:$A$17326&amp;"|"&amp;TSS_Loading_Rates!$B$2:$B$17326,TSS_Loading_Rates!$C$2:$C$17326),2,0)</f>
        <v>594.00169412253888</v>
      </c>
      <c r="BO12" s="329" cm="1">
        <f t="array" ref="BO12">VLOOKUP(Calculator[[#This Row],[Watershed]]&amp;"|"&amp;"Forest",CHOOSE({1,2},TN_Loading_Rates!$A$2:$A$17326&amp;"|"&amp;TN_Loading_Rates!$B$2:$B$17326,TN_Loading_Rates!$C$2:$C$17326),2,0)</f>
        <v>1.24917211566019</v>
      </c>
      <c r="BP12" s="329" cm="1">
        <f t="array" ref="BP12">VLOOKUP(Calculator[[#This Row],[Watershed]]&amp;"|"&amp;"Forest",CHOOSE({1,2},TP_Loading_Rates!$A$2:$A$17326&amp;"|"&amp;TP_Loading_Rates!$B$2:$B$17326,TP_Loading_Rates!$C$2:$C$17326),2,0)</f>
        <v>2.2097199641346901E-2</v>
      </c>
      <c r="BQ12" s="329" cm="1">
        <f t="array" ref="BQ12">VLOOKUP(Calculator[[#This Row],[Watershed]]&amp;"|"&amp;"Forest",CHOOSE({1,2},TSS_Loading_Rates!$A$2:$A$17326&amp;"|"&amp;TSS_Loading_Rates!$B$2:$B$17326,TSS_Loading_Rates!$C$2:$C$17326),2,0)</f>
        <v>36.770479804481099</v>
      </c>
      <c r="BR12" s="329" cm="1">
        <f t="array" ref="BR12">VLOOKUP(Calculator[[#This Row],[Watershed]]&amp;"|"&amp;"Agriculture",CHOOSE({1,2},TN_Loading_Rates!$A$2:$A$17326&amp;"|"&amp;TN_Loading_Rates!$B$2:$B$17326,TN_Loading_Rates!$C$2:$C$17326),2,0)</f>
        <v>14.364195280391453</v>
      </c>
      <c r="BS12" s="329" cm="1">
        <f t="array" ref="BS12">VLOOKUP(Calculator[[#This Row],[Watershed]]&amp;"|"&amp;"Agriculture",CHOOSE({1,2},TP_Loading_Rates!$A$2:$A$17326&amp;"|"&amp;TP_Loading_Rates!$B$2:$B$17326,TP_Loading_Rates!$C$2:$C$17326),2,0)</f>
        <v>0.53356830169871261</v>
      </c>
      <c r="BT12" s="329" cm="1">
        <f t="array" ref="BT12">VLOOKUP(Calculator[[#This Row],[Watershed]]&amp;"|"&amp;"Agriculture",CHOOSE({1,2},TSS_Loading_Rates!$A$2:$A$17326&amp;"|"&amp;TSS_Loading_Rates!$B$2:$B$17326,TSS_Loading_Rates!$C$2:$C$17326),2,0)</f>
        <v>1054.9688238479901</v>
      </c>
      <c r="BU12" s="329" cm="1">
        <f t="array" ref="BU12">VLOOKUP(Calculator[[#This Row],[Watershed]]&amp;"|"&amp;"Open Space",CHOOSE({1,2},TN_Loading_Rates!$A$2:$A$17326&amp;"|"&amp;TN_Loading_Rates!$B$2:$B$17326,TN_Loading_Rates!$C$2:$C$17326),2,0)</f>
        <v>1.72605405329157</v>
      </c>
      <c r="BV12" s="329" cm="1">
        <f t="array" ref="BV12">VLOOKUP(Calculator[[#This Row],[Watershed]]&amp;"|"&amp;"Open Space",CHOOSE({1,2},TP_Loading_Rates!$A$2:$A$17326&amp;"|"&amp;TP_Loading_Rates!$B$2:$B$17326,TP_Loading_Rates!$C$2:$C$17326),2,0)</f>
        <v>0.145862165989745</v>
      </c>
      <c r="BW12" s="329" cm="1">
        <f t="array" ref="BW12">VLOOKUP(Calculator[[#This Row],[Watershed]]&amp;"|"&amp;"Open Space",CHOOSE({1,2},TSS_Loading_Rates!$A$2:$A$17326&amp;"|"&amp;TSS_Loading_Rates!$B$2:$B$17326,TSS_Loading_Rates!$C$2:$C$17326),2,0)</f>
        <v>967.64431953455301</v>
      </c>
      <c r="BX12"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2"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2"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2"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12"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12"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12" s="326">
        <f>IF(Calculator[[#This Row],[Are costs known?]]="Yes",Calculator[[#This Row],[Total Project Cost]]/Calculator[[#This Row],[TN Reduction]],IF(Calculator[[#This Row],[Are costs known?]]="No",Calculator[[#This Row],[Total Cost Planning]]/Calculator[[#This Row],[TN Reduction]], "Missing required values"))</f>
        <v>9583.6651209858774</v>
      </c>
      <c r="CE12" s="326">
        <f>IF(Calculator[[#This Row],[Are costs known?]]="Yes",Calculator[[#This Row],[Total Project Cost]]/Calculator[[#This Row],[TP Reduction]],IF(Calculator[[#This Row],[Are costs known?]]="No",Calculator[[#This Row],[Total Cost Planning]]/Calculator[[#This Row],[TP Reduction]],"Missing required values"))</f>
        <v>146991.97194661331</v>
      </c>
      <c r="CF12" s="326">
        <f>IF(Calculator[[#This Row],[Are costs known?]]="Yes",Calculator[[#This Row],[Total Project Cost]]/Calculator[[#This Row],[TSS Reduction]],IF(Calculator[[#This Row],[Are costs known?]]="No",Calculator[[#This Row],[Total Cost Planning]]/Calculator[[#This Row],[TSS Reduction]],"Missing required values"))</f>
        <v>64.157448455687259</v>
      </c>
      <c r="CG12"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12"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12"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12" s="331">
        <f>IFERROR(VLOOKUP(Calculator[[#This Row],[BMP Type]],DropDown_Rankings!$A$2:$C$19,3,FALSE), "Missing BMP Type")</f>
        <v>1</v>
      </c>
      <c r="CK12" s="300">
        <v>8</v>
      </c>
      <c r="CL12" s="300">
        <v>10</v>
      </c>
      <c r="CM12" s="300">
        <v>6</v>
      </c>
      <c r="CN12" s="300">
        <v>0</v>
      </c>
      <c r="CO12" s="332">
        <f>AVERAGE(Calculator[[#This Row],[Rank TN Removal Cost Effectiveness]:[Other Ranking 4]])</f>
        <v>5.5</v>
      </c>
      <c r="CP12" s="188"/>
      <c r="CQ12" s="188"/>
      <c r="CR12" s="188"/>
      <c r="CS12" s="188"/>
      <c r="CT12" s="188"/>
      <c r="CU12" s="188"/>
      <c r="CV12" s="188"/>
      <c r="CW12" s="188"/>
      <c r="CX12" s="188"/>
      <c r="CY12" s="188"/>
      <c r="CZ12" s="188"/>
      <c r="DA12" s="188"/>
      <c r="DB12" s="188"/>
      <c r="DC12" s="188"/>
      <c r="DD12" s="188"/>
      <c r="DE12" s="188"/>
      <c r="DF12" s="188"/>
      <c r="DG12" s="188"/>
    </row>
    <row r="13" spans="1:111" x14ac:dyDescent="0.3">
      <c r="A13" s="279" t="s">
        <v>5051</v>
      </c>
      <c r="B13" s="280" t="s">
        <v>237</v>
      </c>
      <c r="C13" s="281" t="str">
        <f>VLOOKUP(Calculator[[#This Row],[BMP Type]],DropDown_Rankings!$A$2:$B$19,2,FALSE)</f>
        <v>RR</v>
      </c>
      <c r="D13" s="202" t="s">
        <v>60</v>
      </c>
      <c r="E13" s="202" t="s">
        <v>352</v>
      </c>
      <c r="F13" s="201" t="s">
        <v>860</v>
      </c>
      <c r="G13" s="282" t="s">
        <v>5021</v>
      </c>
      <c r="H13" s="282" t="s">
        <v>311</v>
      </c>
      <c r="I13" s="283">
        <v>0</v>
      </c>
      <c r="J13" s="284" t="str">
        <f>IF(Calculator[[#This Row],[Tree Land Use Before]]="Turf","Canopy over Turf",IF(Calculator[[#This Row],[Tree Land Use Before]]="Roads","Canopy over Impervious"))</f>
        <v>Canopy over Impervious</v>
      </c>
      <c r="K13" s="285">
        <f>Calculator[[#This Row],[Trees]]*144/43560</f>
        <v>0</v>
      </c>
      <c r="L13" s="286">
        <v>0.5</v>
      </c>
      <c r="M13" s="287">
        <v>0.75</v>
      </c>
      <c r="N13" s="287">
        <v>0.2</v>
      </c>
      <c r="O13" s="287">
        <v>0</v>
      </c>
      <c r="P13" s="287">
        <v>0</v>
      </c>
      <c r="Q13" s="287">
        <v>0.05</v>
      </c>
      <c r="R13" s="323">
        <f>SUM(Calculator[[#This Row],[Percent Impervious]:[Percent Open Space]])</f>
        <v>1</v>
      </c>
      <c r="S13"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3" s="288">
        <f>Calculator[[#This Row],[Drainage Area Size (acres)]]*Calculator[[#This Row],[Percent Impervious]]</f>
        <v>0.375</v>
      </c>
      <c r="U13" s="289">
        <f>Calculator[[#This Row],[Imp_ac]]*43560</f>
        <v>16335</v>
      </c>
      <c r="V13" s="288">
        <f>Calculator[[#This Row],[Drainage Area Size (acres)]]*Calculator[[#This Row],[Percent Grass_Lawn]]</f>
        <v>0.1</v>
      </c>
      <c r="W13" s="289">
        <f>Calculator[[#This Row],[Turf_ac]]*43560</f>
        <v>4356</v>
      </c>
      <c r="X13" s="288">
        <f>Calculator[[#This Row],[Drainage Area Size (acres)]]*Calculator[[#This Row],[Percent Forest]]</f>
        <v>0</v>
      </c>
      <c r="Y13" s="289">
        <f>Calculator[[#This Row],[Forest_ac]]*43560</f>
        <v>0</v>
      </c>
      <c r="Z13" s="288">
        <f>Calculator[[#This Row],[Drainage Area Size (acres)]]*Calculator[[#This Row],[Percent Agriculture]]</f>
        <v>0</v>
      </c>
      <c r="AA13" s="289">
        <f>Calculator[[#This Row],[Ag_ac]]*43560</f>
        <v>0</v>
      </c>
      <c r="AB13" s="288">
        <f>Calculator[[#This Row],[Drainage Area Size (acres)]]*Calculator[[#This Row],[Percent Open Space]]</f>
        <v>2.5000000000000001E-2</v>
      </c>
      <c r="AC13" s="289">
        <f>Calculator[[#This Row],[Mixed_open_ac]]*43560</f>
        <v>1089</v>
      </c>
      <c r="AD13" s="290">
        <v>1</v>
      </c>
      <c r="AE13" s="291">
        <v>50000</v>
      </c>
      <c r="AF13" s="292">
        <f>((Calculator[[#This Row],[Imp_sf]]*BMP_Size!$C$36)+(Calculator[[#This Row],[Turf_sf]]*BMP_Size!$C$37)+(Calculator[[#This Row],[Forest_sf]]*BMP_Size!$C$38)+(Calculator[[#This Row],[Ag_sf]]*BMP_Size!$C$39)+(Calculator[[#This Row],[Mixed_open_sf]]*BMP_Size!$C$40))*(Calculator[[#This Row],[Design Storm]]/12)</f>
        <v>1397.5499999999997</v>
      </c>
      <c r="AG13" s="293">
        <f>Calculator[[#This Row],[BMP_sf]]/43560</f>
        <v>1.1478420569329659</v>
      </c>
      <c r="AH13" s="294">
        <v>55</v>
      </c>
      <c r="AI13" s="283">
        <v>0</v>
      </c>
      <c r="AJ13" s="283">
        <v>30000</v>
      </c>
      <c r="AK13" s="283">
        <v>1</v>
      </c>
      <c r="AL13" s="295">
        <f>Calculator[[#This Row],[Imp_ac]]*Calculator[[#This Row],[Design Storm]]</f>
        <v>0.375</v>
      </c>
      <c r="AM13"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53750</v>
      </c>
      <c r="AN13" s="323">
        <f>IFERROR(IF(Calculator[[#This Row],[Classification]]="RR",Calculator[[#This Row],[Sv]]/Calculator[[#This Row],[SWRv]],IF(Calculator[[#This Row],[Classification]]="ST",Calculator[[#This Row],[Sv]]/Calculator[[#This Row],[SWRv]],IF(Calculator[[#This Row],[Classification]]="LCC","n/a",0))), "Missing required values in Step 4")</f>
        <v>38.460162427104585</v>
      </c>
      <c r="AO13" s="325" t="str" cm="1">
        <f t="array" ref="AO13">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BMP might be oversized.  Cost effectiveness of the practice might be reduced.</v>
      </c>
      <c r="AP13" s="297">
        <f>INDEX((BMP_Costs!$C$4:$I$21),MATCH(Calculator[[#This Row],[BMP Type]],BMP_Costs!$A$4:$A$21,0),MATCH(Calculator[[#This Row],[State]],BMP_Costs!$C$3:$I$3,0))</f>
        <v>21797.705021968362</v>
      </c>
      <c r="AQ13" s="297">
        <f>VLOOKUP(Calculator[[#This Row],[Rain Barrel Size (gal)]],cistern!$A$21:$B$23,2)</f>
        <v>100</v>
      </c>
      <c r="AR13"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59500</v>
      </c>
      <c r="AS13" s="298" t="s">
        <v>4885</v>
      </c>
      <c r="AT13" s="299">
        <v>150000</v>
      </c>
      <c r="AU13"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8174.1393832381364</v>
      </c>
      <c r="AV13" s="326">
        <f>IF(Calculator[[#This Row],[Are costs known?]]="Yes",Calculator[[#This Row],[Total Project Cost]]/Calculator[[#This Row],[Imp_ac]],IF(Calculator[[#This Row],[Are costs known?]]="No",Calculator[[#This Row],[Total Cost Planning]]/Calculator[[#This Row],[Imp_ac]], "Missing required values"))</f>
        <v>21797.705021968362</v>
      </c>
      <c r="AW13"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3"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3"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3" s="328" cm="1">
        <f t="array" ref="AZ13">VLOOKUP(Calculator[[#This Row],[Watershed]]&amp;"|"&amp;Calculator[[#This Row],[Tree Land Use Before]],CHOOSE({1,2},TN_Loading_Rates!$A$2:$A$17326&amp;"|"&amp;TN_Loading_Rates!$B$2:$B$17326,TN_Loading_Rates!$C$2:$C$17326),2,0)</f>
        <v>14.770993677427914</v>
      </c>
      <c r="BA13" s="328" cm="1">
        <f t="array" ref="BA13">VLOOKUP(Calculator[[#This Row],[Watershed]]&amp;"|"&amp;Calculator[[#This Row],[Tree Land Use Before]],CHOOSE({1,2},TP_Loading_Rates!$A$2:$A$17326&amp;"|"&amp;TP_Loading_Rates!$B$2:$B$17326,TP_Loading_Rates!$C$2:$C$17326),2,0)</f>
        <v>0.71858643423277291</v>
      </c>
      <c r="BB13" s="328" cm="1">
        <f t="array" ref="BB13">VLOOKUP(Calculator[[#This Row],[Watershed]]&amp;"|"&amp;Calculator[[#This Row],[Tree Land Use Before]],CHOOSE({1,2},TSS_Loading_Rates!$A$2:$A$17326&amp;"|"&amp;TSS_Loading_Rates!$B$2:$B$17326,TSS_Loading_Rates!$C$2:$C$17326),2,0)</f>
        <v>1716.5932312479065</v>
      </c>
      <c r="BC13" s="328" cm="1">
        <f t="array" ref="BC13">VLOOKUP(Calculator[[#This Row],[Watershed]]&amp;"|"&amp;Calculator[[#This Row],[Tree Land Use After]],CHOOSE({1,2},TN_Loading_Rates!$A$2:$A$17326&amp;"|"&amp;TN_Loading_Rates!$B$2:$B$17326,TN_Loading_Rates!$C$2:$C$17326),2,0)</f>
        <v>13.142947088262975</v>
      </c>
      <c r="BD13" s="328" cm="1">
        <f t="array" ref="BD13">VLOOKUP(Calculator[[#This Row],[Watershed]]&amp;"|"&amp;Calculator[[#This Row],[Tree Land Use After]],CHOOSE({1,2},TP_Loading_Rates!$A$2:$A$17326&amp;"|"&amp;TP_Loading_Rates!$B$2:$B$17326,TP_Loading_Rates!$C$2:$C$17326),2,0)</f>
        <v>0.62726643379030544</v>
      </c>
      <c r="BE13" s="328" cm="1">
        <f t="array" ref="BE13">VLOOKUP(Calculator[[#This Row],[Watershed]]&amp;"|"&amp;Calculator[[#This Row],[Tree Land Use After]],CHOOSE({1,2},TSS_Loading_Rates!$A$2:$A$17326&amp;"|"&amp;TSS_Loading_Rates!$B$2:$B$17326,TSS_Loading_Rates!$C$2:$C$17326),2,0)</f>
        <v>1709.4091643696408</v>
      </c>
      <c r="BF13" s="328" cm="1">
        <f t="array" ref="BF13">VLOOKUP(Calculator[[#This Row],[Watershed]]&amp;"|"&amp;Calculator[[#This Row],[Adjacent to Forest Buffer]],CHOOSE({1,2},TN_Loading_Rates!$A$2:$A$17326&amp;"|"&amp;TN_Loading_Rates!$B$2:$B$17326,TN_Loading_Rates!$C$2:$C$17326),2,0)</f>
        <v>14.364195280391453</v>
      </c>
      <c r="BG13" s="328" cm="1">
        <f t="array" ref="BG13">VLOOKUP(Calculator[[#This Row],[Watershed]]&amp;"|"&amp;Calculator[[#This Row],[Adjacent to Forest Buffer]],CHOOSE({1,2},TP_Loading_Rates!$A$2:$A$17326&amp;"|"&amp;TP_Loading_Rates!$B$2:$B$17326,TP_Loading_Rates!$C$2:$C$17326),2,0)</f>
        <v>0.53356830169871261</v>
      </c>
      <c r="BH13" s="328" cm="1">
        <f t="array" ref="BH13">VLOOKUP(Calculator[[#This Row],[Watershed]]&amp;"|"&amp;Calculator[[#This Row],[Adjacent to Forest Buffer]],CHOOSE({1,2},TSS_Loading_Rates!$A$2:$A$17326&amp;"|"&amp;TSS_Loading_Rates!$B$2:$B$17326,TSS_Loading_Rates!$C$2:$C$17326),2,0)</f>
        <v>1054.9688238479901</v>
      </c>
      <c r="BI13" s="329" cm="1">
        <f t="array" ref="BI13">VLOOKUP(Calculator[[#This Row],[Watershed]]&amp;"|"&amp;"Urban Impervious",CHOOSE({1,2},TN_Loading_Rates!$A$2:$A$17326&amp;"|"&amp;TN_Loading_Rates!$B$2:$B$17326,TN_Loading_Rates!$C$2:$C$17326),2,0)</f>
        <v>11.631564675601799</v>
      </c>
      <c r="BJ13" s="329" cm="1">
        <f t="array" ref="BJ13">VLOOKUP(Calculator[[#This Row],[Watershed]]&amp;"|"&amp;"Urban Impervious",CHOOSE({1,2},TP_Loading_Rates!$A$2:$A$17326&amp;"|"&amp;TP_Loading_Rates!$B$2:$B$17326,TP_Loading_Rates!$C$2:$C$17326),2,0)</f>
        <v>0.54067735190327104</v>
      </c>
      <c r="BK13" s="329" cm="1">
        <f t="array" ref="BK13">VLOOKUP(Calculator[[#This Row],[Watershed]]&amp;"|"&amp;"Urban Impervious",CHOOSE({1,2},TSS_Loading_Rates!$A$2:$A$17326&amp;"|"&amp;TSS_Loading_Rates!$B$2:$B$17326,TSS_Loading_Rates!$C$2:$C$17326),2,0)</f>
        <v>1431.1451151297699</v>
      </c>
      <c r="BL13" s="329" cm="1">
        <f t="array" ref="BL13">VLOOKUP(Calculator[[#This Row],[Watershed]]&amp;"|"&amp;"Turf",CHOOSE({1,2},TN_Loading_Rates!$A$2:$A$17326&amp;"|"&amp;TN_Loading_Rates!$B$2:$B$17326,TN_Loading_Rates!$C$2:$C$17326),2,0)</f>
        <v>8.0094525959803402</v>
      </c>
      <c r="BM13" s="329" cm="1">
        <f t="array" ref="BM13">VLOOKUP(Calculator[[#This Row],[Watershed]]&amp;"|"&amp;"Turf",CHOOSE({1,2},TP_Loading_Rates!$A$2:$A$17326&amp;"|"&amp;TP_Loading_Rates!$B$2:$B$17326,TP_Loading_Rates!$C$2:$C$17326),2,0)</f>
        <v>0.83732588401710306</v>
      </c>
      <c r="BN13" s="329" cm="1">
        <f t="array" ref="BN13">VLOOKUP(Calculator[[#This Row],[Watershed]]&amp;"|"&amp;"Turf",CHOOSE({1,2},TSS_Loading_Rates!$A$2:$A$17326&amp;"|"&amp;TSS_Loading_Rates!$B$2:$B$17326,TSS_Loading_Rates!$C$2:$C$17326),2,0)</f>
        <v>594.00169412253888</v>
      </c>
      <c r="BO13" s="329" cm="1">
        <f t="array" ref="BO13">VLOOKUP(Calculator[[#This Row],[Watershed]]&amp;"|"&amp;"Forest",CHOOSE({1,2},TN_Loading_Rates!$A$2:$A$17326&amp;"|"&amp;TN_Loading_Rates!$B$2:$B$17326,TN_Loading_Rates!$C$2:$C$17326),2,0)</f>
        <v>1.24917211566019</v>
      </c>
      <c r="BP13" s="329" cm="1">
        <f t="array" ref="BP13">VLOOKUP(Calculator[[#This Row],[Watershed]]&amp;"|"&amp;"Forest",CHOOSE({1,2},TP_Loading_Rates!$A$2:$A$17326&amp;"|"&amp;TP_Loading_Rates!$B$2:$B$17326,TP_Loading_Rates!$C$2:$C$17326),2,0)</f>
        <v>2.2097199641346901E-2</v>
      </c>
      <c r="BQ13" s="329" cm="1">
        <f t="array" ref="BQ13">VLOOKUP(Calculator[[#This Row],[Watershed]]&amp;"|"&amp;"Forest",CHOOSE({1,2},TSS_Loading_Rates!$A$2:$A$17326&amp;"|"&amp;TSS_Loading_Rates!$B$2:$B$17326,TSS_Loading_Rates!$C$2:$C$17326),2,0)</f>
        <v>36.770479804481099</v>
      </c>
      <c r="BR13" s="329" cm="1">
        <f t="array" ref="BR13">VLOOKUP(Calculator[[#This Row],[Watershed]]&amp;"|"&amp;"Agriculture",CHOOSE({1,2},TN_Loading_Rates!$A$2:$A$17326&amp;"|"&amp;TN_Loading_Rates!$B$2:$B$17326,TN_Loading_Rates!$C$2:$C$17326),2,0)</f>
        <v>14.364195280391453</v>
      </c>
      <c r="BS13" s="329" cm="1">
        <f t="array" ref="BS13">VLOOKUP(Calculator[[#This Row],[Watershed]]&amp;"|"&amp;"Agriculture",CHOOSE({1,2},TP_Loading_Rates!$A$2:$A$17326&amp;"|"&amp;TP_Loading_Rates!$B$2:$B$17326,TP_Loading_Rates!$C$2:$C$17326),2,0)</f>
        <v>0.53356830169871261</v>
      </c>
      <c r="BT13" s="329" cm="1">
        <f t="array" ref="BT13">VLOOKUP(Calculator[[#This Row],[Watershed]]&amp;"|"&amp;"Agriculture",CHOOSE({1,2},TSS_Loading_Rates!$A$2:$A$17326&amp;"|"&amp;TSS_Loading_Rates!$B$2:$B$17326,TSS_Loading_Rates!$C$2:$C$17326),2,0)</f>
        <v>1054.9688238479901</v>
      </c>
      <c r="BU13" s="329" cm="1">
        <f t="array" ref="BU13">VLOOKUP(Calculator[[#This Row],[Watershed]]&amp;"|"&amp;"Open Space",CHOOSE({1,2},TN_Loading_Rates!$A$2:$A$17326&amp;"|"&amp;TN_Loading_Rates!$B$2:$B$17326,TN_Loading_Rates!$C$2:$C$17326),2,0)</f>
        <v>1.72605405329157</v>
      </c>
      <c r="BV13" s="329" cm="1">
        <f t="array" ref="BV13">VLOOKUP(Calculator[[#This Row],[Watershed]]&amp;"|"&amp;"Open Space",CHOOSE({1,2},TP_Loading_Rates!$A$2:$A$17326&amp;"|"&amp;TP_Loading_Rates!$B$2:$B$17326,TP_Loading_Rates!$C$2:$C$17326),2,0)</f>
        <v>0.145862165989745</v>
      </c>
      <c r="BW13" s="329" cm="1">
        <f t="array" ref="BW13">VLOOKUP(Calculator[[#This Row],[Watershed]]&amp;"|"&amp;"Open Space",CHOOSE({1,2},TSS_Loading_Rates!$A$2:$A$17326&amp;"|"&amp;TSS_Loading_Rates!$B$2:$B$17326,TSS_Loading_Rates!$C$2:$C$17326),2,0)</f>
        <v>967.64431953455301</v>
      </c>
      <c r="BX13"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3"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3"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3"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13"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13"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13" s="326">
        <f>IF(Calculator[[#This Row],[Are costs known?]]="Yes",Calculator[[#This Row],[Total Project Cost]]/Calculator[[#This Row],[TN Reduction]],IF(Calculator[[#This Row],[Are costs known?]]="No",Calculator[[#This Row],[Total Cost Planning]]/Calculator[[#This Row],[TN Reduction]], "Missing required values"))</f>
        <v>3503.8399580203954</v>
      </c>
      <c r="CE13" s="326">
        <f>IF(Calculator[[#This Row],[Are costs known?]]="Yes",Calculator[[#This Row],[Total Project Cost]]/Calculator[[#This Row],[TP Reduction]],IF(Calculator[[#This Row],[Are costs known?]]="No",Calculator[[#This Row],[Total Cost Planning]]/Calculator[[#This Row],[TP Reduction]],"Missing required values"))</f>
        <v>53741.062350660955</v>
      </c>
      <c r="CF13" s="326">
        <f>IF(Calculator[[#This Row],[Are costs known?]]="Yes",Calculator[[#This Row],[Total Project Cost]]/Calculator[[#This Row],[TSS Reduction]],IF(Calculator[[#This Row],[Are costs known?]]="No",Calculator[[#This Row],[Total Cost Planning]]/Calculator[[#This Row],[TSS Reduction]],"Missing required values"))</f>
        <v>23.456311198877309</v>
      </c>
      <c r="CG13"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8</v>
      </c>
      <c r="CH13"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8</v>
      </c>
      <c r="CI13"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10</v>
      </c>
      <c r="CJ13" s="331">
        <f>IFERROR(VLOOKUP(Calculator[[#This Row],[BMP Type]],DropDown_Rankings!$A$2:$C$19,3,FALSE), "Missing BMP Type")</f>
        <v>1</v>
      </c>
      <c r="CK13" s="300">
        <v>4</v>
      </c>
      <c r="CL13" s="300">
        <v>0</v>
      </c>
      <c r="CM13" s="300">
        <v>8</v>
      </c>
      <c r="CN13" s="300"/>
      <c r="CO13" s="332">
        <f>AVERAGE(Calculator[[#This Row],[Rank TN Removal Cost Effectiveness]:[Other Ranking 4]])</f>
        <v>5.5714285714285712</v>
      </c>
      <c r="CP13" s="188"/>
      <c r="CQ13" s="188"/>
      <c r="CR13" s="188"/>
      <c r="CS13" s="188"/>
      <c r="CT13" s="188"/>
      <c r="CU13" s="188"/>
      <c r="CV13" s="188"/>
      <c r="CW13" s="188"/>
      <c r="CX13" s="188"/>
      <c r="CY13" s="188"/>
      <c r="CZ13" s="188"/>
      <c r="DA13" s="188"/>
      <c r="DB13" s="188"/>
      <c r="DC13" s="188"/>
      <c r="DD13" s="188"/>
      <c r="DE13" s="188"/>
      <c r="DF13" s="188"/>
      <c r="DG13" s="188"/>
    </row>
    <row r="14" spans="1:111" x14ac:dyDescent="0.3">
      <c r="A14" s="279" t="s">
        <v>5052</v>
      </c>
      <c r="B14" s="280" t="s">
        <v>122</v>
      </c>
      <c r="C14" s="281" t="str">
        <f>VLOOKUP(Calculator[[#This Row],[BMP Type]],DropDown_Rankings!$A$2:$B$19,2,FALSE)</f>
        <v>LCC</v>
      </c>
      <c r="D14" s="202" t="s">
        <v>60</v>
      </c>
      <c r="E14" s="202" t="s">
        <v>352</v>
      </c>
      <c r="F14" s="201" t="s">
        <v>860</v>
      </c>
      <c r="G14" s="282" t="s">
        <v>113</v>
      </c>
      <c r="H14" s="282" t="s">
        <v>311</v>
      </c>
      <c r="I14" s="283">
        <v>0</v>
      </c>
      <c r="J14" s="284" t="str">
        <f>IF(Calculator[[#This Row],[Tree Land Use Before]]="Turf","Canopy over Turf",IF(Calculator[[#This Row],[Tree Land Use Before]]="Roads","Canopy over Impervious"))</f>
        <v>Canopy over Turf</v>
      </c>
      <c r="K14" s="285">
        <f>Calculator[[#This Row],[Trees]]*144/43560</f>
        <v>0</v>
      </c>
      <c r="L14" s="286">
        <v>0.5</v>
      </c>
      <c r="M14" s="287">
        <v>0.75</v>
      </c>
      <c r="N14" s="287">
        <v>0.2</v>
      </c>
      <c r="O14" s="287">
        <v>0</v>
      </c>
      <c r="P14" s="287">
        <v>0</v>
      </c>
      <c r="Q14" s="287">
        <v>0.05</v>
      </c>
      <c r="R14" s="323">
        <f>SUM(Calculator[[#This Row],[Percent Impervious]:[Percent Open Space]])</f>
        <v>1</v>
      </c>
      <c r="S14"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4" s="288">
        <f>Calculator[[#This Row],[Drainage Area Size (acres)]]*Calculator[[#This Row],[Percent Impervious]]</f>
        <v>0.375</v>
      </c>
      <c r="U14" s="289">
        <f>Calculator[[#This Row],[Imp_ac]]*43560</f>
        <v>16335</v>
      </c>
      <c r="V14" s="288">
        <f>Calculator[[#This Row],[Drainage Area Size (acres)]]*Calculator[[#This Row],[Percent Grass_Lawn]]</f>
        <v>0.1</v>
      </c>
      <c r="W14" s="289">
        <f>Calculator[[#This Row],[Turf_ac]]*43560</f>
        <v>4356</v>
      </c>
      <c r="X14" s="288">
        <f>Calculator[[#This Row],[Drainage Area Size (acres)]]*Calculator[[#This Row],[Percent Forest]]</f>
        <v>0</v>
      </c>
      <c r="Y14" s="289">
        <f>Calculator[[#This Row],[Forest_ac]]*43560</f>
        <v>0</v>
      </c>
      <c r="Z14" s="288">
        <f>Calculator[[#This Row],[Drainage Area Size (acres)]]*Calculator[[#This Row],[Percent Agriculture]]</f>
        <v>0</v>
      </c>
      <c r="AA14" s="289">
        <f>Calculator[[#This Row],[Ag_ac]]*43560</f>
        <v>0</v>
      </c>
      <c r="AB14" s="288">
        <f>Calculator[[#This Row],[Drainage Area Size (acres)]]*Calculator[[#This Row],[Percent Open Space]]</f>
        <v>2.5000000000000001E-2</v>
      </c>
      <c r="AC14" s="289">
        <f>Calculator[[#This Row],[Mixed_open_ac]]*43560</f>
        <v>1089</v>
      </c>
      <c r="AD14" s="290">
        <v>1</v>
      </c>
      <c r="AE14" s="291">
        <v>20000</v>
      </c>
      <c r="AF14" s="292">
        <f>((Calculator[[#This Row],[Imp_sf]]*BMP_Size!$C$36)+(Calculator[[#This Row],[Turf_sf]]*BMP_Size!$C$37)+(Calculator[[#This Row],[Forest_sf]]*BMP_Size!$C$38)+(Calculator[[#This Row],[Ag_sf]]*BMP_Size!$C$39)+(Calculator[[#This Row],[Mixed_open_sf]]*BMP_Size!$C$40))*(Calculator[[#This Row],[Design Storm]]/12)</f>
        <v>1397.5499999999997</v>
      </c>
      <c r="AG14" s="293">
        <f>Calculator[[#This Row],[BMP_sf]]/43560</f>
        <v>0.4591368227731864</v>
      </c>
      <c r="AH14" s="294">
        <v>55</v>
      </c>
      <c r="AI14" s="283">
        <v>0</v>
      </c>
      <c r="AJ14" s="283">
        <v>1000</v>
      </c>
      <c r="AK14" s="283">
        <v>0</v>
      </c>
      <c r="AL14" s="295">
        <f>Calculator[[#This Row],[Imp_ac]]*Calculator[[#This Row],[Design Storm]]</f>
        <v>0.375</v>
      </c>
      <c r="AM14"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n/a</v>
      </c>
      <c r="AN14" s="323" t="str">
        <f>IFERROR(IF(Calculator[[#This Row],[Classification]]="RR",Calculator[[#This Row],[Sv]]/Calculator[[#This Row],[SWRv]],IF(Calculator[[#This Row],[Classification]]="ST",Calculator[[#This Row],[Sv]]/Calculator[[#This Row],[SWRv]],IF(Calculator[[#This Row],[Classification]]="LCC","n/a",0))), "Missing required values in Step 4")</f>
        <v>n/a</v>
      </c>
      <c r="AO14" s="325" t="str" cm="1">
        <f t="array" ref="AO14">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Not applicable</v>
      </c>
      <c r="AP14" s="297">
        <f>INDEX((BMP_Costs!$C$4:$I$21),MATCH(Calculator[[#This Row],[BMP Type]],BMP_Costs!$A$4:$A$21,0),MATCH(Calculator[[#This Row],[State]],BMP_Costs!$C$3:$I$3,0))</f>
        <v>75625</v>
      </c>
      <c r="AQ14" s="297">
        <f>VLOOKUP(Calculator[[#This Row],[Rain Barrel Size (gal)]],cistern!$A$21:$B$23,2)</f>
        <v>100</v>
      </c>
      <c r="AR14"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4" s="298" t="s">
        <v>4885</v>
      </c>
      <c r="AT14" s="299">
        <v>25000</v>
      </c>
      <c r="AU14"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34722.222222222219</v>
      </c>
      <c r="AV14" s="326">
        <f>IF(Calculator[[#This Row],[Are costs known?]]="Yes",Calculator[[#This Row],[Total Project Cost]]/Calculator[[#This Row],[Imp_ac]],IF(Calculator[[#This Row],[Are costs known?]]="No",Calculator[[#This Row],[Total Cost Planning]]/Calculator[[#This Row],[Imp_ac]], "Missing required values"))</f>
        <v>92592.592592592584</v>
      </c>
      <c r="AW14"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v>
      </c>
      <c r="AX14"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v>
      </c>
      <c r="AY14"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v>
      </c>
      <c r="AZ14" s="328" cm="1">
        <f t="array" ref="AZ14">VLOOKUP(Calculator[[#This Row],[Watershed]]&amp;"|"&amp;Calculator[[#This Row],[Tree Land Use Before]],CHOOSE({1,2},TN_Loading_Rates!$A$2:$A$17326&amp;"|"&amp;TN_Loading_Rates!$B$2:$B$17326,TN_Loading_Rates!$C$2:$C$17326),2,0)</f>
        <v>8.0094525959803402</v>
      </c>
      <c r="BA14" s="328" cm="1">
        <f t="array" ref="BA14">VLOOKUP(Calculator[[#This Row],[Watershed]]&amp;"|"&amp;Calculator[[#This Row],[Tree Land Use Before]],CHOOSE({1,2},TP_Loading_Rates!$A$2:$A$17326&amp;"|"&amp;TP_Loading_Rates!$B$2:$B$17326,TP_Loading_Rates!$C$2:$C$17326),2,0)</f>
        <v>0.83732588401710306</v>
      </c>
      <c r="BB14" s="328" cm="1">
        <f t="array" ref="BB14">VLOOKUP(Calculator[[#This Row],[Watershed]]&amp;"|"&amp;Calculator[[#This Row],[Tree Land Use Before]],CHOOSE({1,2},TSS_Loading_Rates!$A$2:$A$17326&amp;"|"&amp;TSS_Loading_Rates!$B$2:$B$17326,TSS_Loading_Rates!$C$2:$C$17326),2,0)</f>
        <v>594.00169412253888</v>
      </c>
      <c r="BC14" s="328" cm="1">
        <f t="array" ref="BC14">VLOOKUP(Calculator[[#This Row],[Watershed]]&amp;"|"&amp;Calculator[[#This Row],[Tree Land Use After]],CHOOSE({1,2},TN_Loading_Rates!$A$2:$A$17326&amp;"|"&amp;TN_Loading_Rates!$B$2:$B$17326,TN_Loading_Rates!$C$2:$C$17326),2,0)</f>
        <v>6.1019160438482283</v>
      </c>
      <c r="BD14" s="328" cm="1">
        <f t="array" ref="BD14">VLOOKUP(Calculator[[#This Row],[Watershed]]&amp;"|"&amp;Calculator[[#This Row],[Tree Land Use After]],CHOOSE({1,2},TP_Loading_Rates!$A$2:$A$17326&amp;"|"&amp;TP_Loading_Rates!$B$2:$B$17326,TP_Loading_Rates!$C$2:$C$17326),2,0)</f>
        <v>0.64008140771317534</v>
      </c>
      <c r="BE14" s="328" cm="1">
        <f t="array" ref="BE14">VLOOKUP(Calculator[[#This Row],[Watershed]]&amp;"|"&amp;Calculator[[#This Row],[Tree Land Use After]],CHOOSE({1,2},TSS_Loading_Rates!$A$2:$A$17326&amp;"|"&amp;TSS_Loading_Rates!$B$2:$B$17326,TSS_Loading_Rates!$C$2:$C$17326),2,0)</f>
        <v>416.9137096699518</v>
      </c>
      <c r="BF14" s="328" cm="1">
        <f t="array" ref="BF14">VLOOKUP(Calculator[[#This Row],[Watershed]]&amp;"|"&amp;Calculator[[#This Row],[Adjacent to Forest Buffer]],CHOOSE({1,2},TN_Loading_Rates!$A$2:$A$17326&amp;"|"&amp;TN_Loading_Rates!$B$2:$B$17326,TN_Loading_Rates!$C$2:$C$17326),2,0)</f>
        <v>14.364195280391453</v>
      </c>
      <c r="BG14" s="328" cm="1">
        <f t="array" ref="BG14">VLOOKUP(Calculator[[#This Row],[Watershed]]&amp;"|"&amp;Calculator[[#This Row],[Adjacent to Forest Buffer]],CHOOSE({1,2},TP_Loading_Rates!$A$2:$A$17326&amp;"|"&amp;TP_Loading_Rates!$B$2:$B$17326,TP_Loading_Rates!$C$2:$C$17326),2,0)</f>
        <v>0.53356830169871261</v>
      </c>
      <c r="BH14" s="328" cm="1">
        <f t="array" ref="BH14">VLOOKUP(Calculator[[#This Row],[Watershed]]&amp;"|"&amp;Calculator[[#This Row],[Adjacent to Forest Buffer]],CHOOSE({1,2},TSS_Loading_Rates!$A$2:$A$17326&amp;"|"&amp;TSS_Loading_Rates!$B$2:$B$17326,TSS_Loading_Rates!$C$2:$C$17326),2,0)</f>
        <v>1054.9688238479901</v>
      </c>
      <c r="BI14" s="329" cm="1">
        <f t="array" ref="BI14">VLOOKUP(Calculator[[#This Row],[Watershed]]&amp;"|"&amp;"Urban Impervious",CHOOSE({1,2},TN_Loading_Rates!$A$2:$A$17326&amp;"|"&amp;TN_Loading_Rates!$B$2:$B$17326,TN_Loading_Rates!$C$2:$C$17326),2,0)</f>
        <v>11.631564675601799</v>
      </c>
      <c r="BJ14" s="329" cm="1">
        <f t="array" ref="BJ14">VLOOKUP(Calculator[[#This Row],[Watershed]]&amp;"|"&amp;"Urban Impervious",CHOOSE({1,2},TP_Loading_Rates!$A$2:$A$17326&amp;"|"&amp;TP_Loading_Rates!$B$2:$B$17326,TP_Loading_Rates!$C$2:$C$17326),2,0)</f>
        <v>0.54067735190327104</v>
      </c>
      <c r="BK14" s="329" cm="1">
        <f t="array" ref="BK14">VLOOKUP(Calculator[[#This Row],[Watershed]]&amp;"|"&amp;"Urban Impervious",CHOOSE({1,2},TSS_Loading_Rates!$A$2:$A$17326&amp;"|"&amp;TSS_Loading_Rates!$B$2:$B$17326,TSS_Loading_Rates!$C$2:$C$17326),2,0)</f>
        <v>1431.1451151297699</v>
      </c>
      <c r="BL14" s="329" cm="1">
        <f t="array" ref="BL14">VLOOKUP(Calculator[[#This Row],[Watershed]]&amp;"|"&amp;"Turf",CHOOSE({1,2},TN_Loading_Rates!$A$2:$A$17326&amp;"|"&amp;TN_Loading_Rates!$B$2:$B$17326,TN_Loading_Rates!$C$2:$C$17326),2,0)</f>
        <v>8.0094525959803402</v>
      </c>
      <c r="BM14" s="329" cm="1">
        <f t="array" ref="BM14">VLOOKUP(Calculator[[#This Row],[Watershed]]&amp;"|"&amp;"Turf",CHOOSE({1,2},TP_Loading_Rates!$A$2:$A$17326&amp;"|"&amp;TP_Loading_Rates!$B$2:$B$17326,TP_Loading_Rates!$C$2:$C$17326),2,0)</f>
        <v>0.83732588401710306</v>
      </c>
      <c r="BN14" s="329" cm="1">
        <f t="array" ref="BN14">VLOOKUP(Calculator[[#This Row],[Watershed]]&amp;"|"&amp;"Turf",CHOOSE({1,2},TSS_Loading_Rates!$A$2:$A$17326&amp;"|"&amp;TSS_Loading_Rates!$B$2:$B$17326,TSS_Loading_Rates!$C$2:$C$17326),2,0)</f>
        <v>594.00169412253888</v>
      </c>
      <c r="BO14" s="329" cm="1">
        <f t="array" ref="BO14">VLOOKUP(Calculator[[#This Row],[Watershed]]&amp;"|"&amp;"Forest",CHOOSE({1,2},TN_Loading_Rates!$A$2:$A$17326&amp;"|"&amp;TN_Loading_Rates!$B$2:$B$17326,TN_Loading_Rates!$C$2:$C$17326),2,0)</f>
        <v>1.24917211566019</v>
      </c>
      <c r="BP14" s="329" cm="1">
        <f t="array" ref="BP14">VLOOKUP(Calculator[[#This Row],[Watershed]]&amp;"|"&amp;"Forest",CHOOSE({1,2},TP_Loading_Rates!$A$2:$A$17326&amp;"|"&amp;TP_Loading_Rates!$B$2:$B$17326,TP_Loading_Rates!$C$2:$C$17326),2,0)</f>
        <v>2.2097199641346901E-2</v>
      </c>
      <c r="BQ14" s="329" cm="1">
        <f t="array" ref="BQ14">VLOOKUP(Calculator[[#This Row],[Watershed]]&amp;"|"&amp;"Forest",CHOOSE({1,2},TSS_Loading_Rates!$A$2:$A$17326&amp;"|"&amp;TSS_Loading_Rates!$B$2:$B$17326,TSS_Loading_Rates!$C$2:$C$17326),2,0)</f>
        <v>36.770479804481099</v>
      </c>
      <c r="BR14" s="329" cm="1">
        <f t="array" ref="BR14">VLOOKUP(Calculator[[#This Row],[Watershed]]&amp;"|"&amp;"Agriculture",CHOOSE({1,2},TN_Loading_Rates!$A$2:$A$17326&amp;"|"&amp;TN_Loading_Rates!$B$2:$B$17326,TN_Loading_Rates!$C$2:$C$17326),2,0)</f>
        <v>14.364195280391453</v>
      </c>
      <c r="BS14" s="329" cm="1">
        <f t="array" ref="BS14">VLOOKUP(Calculator[[#This Row],[Watershed]]&amp;"|"&amp;"Agriculture",CHOOSE({1,2},TP_Loading_Rates!$A$2:$A$17326&amp;"|"&amp;TP_Loading_Rates!$B$2:$B$17326,TP_Loading_Rates!$C$2:$C$17326),2,0)</f>
        <v>0.53356830169871261</v>
      </c>
      <c r="BT14" s="329" cm="1">
        <f t="array" ref="BT14">VLOOKUP(Calculator[[#This Row],[Watershed]]&amp;"|"&amp;"Agriculture",CHOOSE({1,2},TSS_Loading_Rates!$A$2:$A$17326&amp;"|"&amp;TSS_Loading_Rates!$B$2:$B$17326,TSS_Loading_Rates!$C$2:$C$17326),2,0)</f>
        <v>1054.9688238479901</v>
      </c>
      <c r="BU14" s="329" cm="1">
        <f t="array" ref="BU14">VLOOKUP(Calculator[[#This Row],[Watershed]]&amp;"|"&amp;"Open Space",CHOOSE({1,2},TN_Loading_Rates!$A$2:$A$17326&amp;"|"&amp;TN_Loading_Rates!$B$2:$B$17326,TN_Loading_Rates!$C$2:$C$17326),2,0)</f>
        <v>1.72605405329157</v>
      </c>
      <c r="BV14" s="329" cm="1">
        <f t="array" ref="BV14">VLOOKUP(Calculator[[#This Row],[Watershed]]&amp;"|"&amp;"Open Space",CHOOSE({1,2},TP_Loading_Rates!$A$2:$A$17326&amp;"|"&amp;TP_Loading_Rates!$B$2:$B$17326,TP_Loading_Rates!$C$2:$C$17326),2,0)</f>
        <v>0.145862165989745</v>
      </c>
      <c r="BW14" s="329" cm="1">
        <f t="array" ref="BW14">VLOOKUP(Calculator[[#This Row],[Watershed]]&amp;"|"&amp;"Open Space",CHOOSE({1,2},TSS_Loading_Rates!$A$2:$A$17326&amp;"|"&amp;TSS_Loading_Rates!$B$2:$B$17326,TSS_Loading_Rates!$C$2:$C$17326),2,0)</f>
        <v>967.64431953455301</v>
      </c>
      <c r="BX14"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4"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4"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4"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6.694942520887647</v>
      </c>
      <c r="CB14"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0.64108565882720581</v>
      </c>
      <c r="CC14"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783.32978121603264</v>
      </c>
      <c r="CD14" s="326">
        <f>IF(Calculator[[#This Row],[Are costs known?]]="Yes",Calculator[[#This Row],[Total Project Cost]]/Calculator[[#This Row],[TN Reduction]],IF(Calculator[[#This Row],[Are costs known?]]="No",Calculator[[#This Row],[Total Cost Planning]]/Calculator[[#This Row],[TN Reduction]], "Missing required values"))</f>
        <v>5186.3361207197613</v>
      </c>
      <c r="CE14" s="326">
        <f>IF(Calculator[[#This Row],[Are costs known?]]="Yes",Calculator[[#This Row],[Total Project Cost]]/Calculator[[#This Row],[TP Reduction]],IF(Calculator[[#This Row],[Are costs known?]]="No",Calculator[[#This Row],[Total Cost Planning]]/Calculator[[#This Row],[TP Reduction]],"Missing required values"))</f>
        <v>54161.595637223618</v>
      </c>
      <c r="CF14" s="326">
        <f>IF(Calculator[[#This Row],[Are costs known?]]="Yes",Calculator[[#This Row],[Total Project Cost]]/Calculator[[#This Row],[TSS Reduction]],IF(Calculator[[#This Row],[Are costs known?]]="No",Calculator[[#This Row],[Total Cost Planning]]/Calculator[[#This Row],[TSS Reduction]],"Missing required values"))</f>
        <v>44.32644213822666</v>
      </c>
      <c r="CG14"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7</v>
      </c>
      <c r="CH14"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8</v>
      </c>
      <c r="CI14"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10</v>
      </c>
      <c r="CJ14" s="331">
        <f>IFERROR(VLOOKUP(Calculator[[#This Row],[BMP Type]],DropDown_Rankings!$A$2:$C$19,3,FALSE), "Missing BMP Type")</f>
        <v>10</v>
      </c>
      <c r="CK14" s="300">
        <v>6</v>
      </c>
      <c r="CL14" s="300">
        <v>5</v>
      </c>
      <c r="CM14" s="300">
        <v>9</v>
      </c>
      <c r="CN14" s="300"/>
      <c r="CO14" s="332">
        <f>AVERAGE(Calculator[[#This Row],[Rank TN Removal Cost Effectiveness]:[Other Ranking 4]])</f>
        <v>7.8571428571428568</v>
      </c>
      <c r="CP14" s="188"/>
      <c r="CQ14" s="188"/>
      <c r="CR14" s="188"/>
      <c r="CS14" s="188"/>
      <c r="CT14" s="188"/>
      <c r="CU14" s="188"/>
      <c r="CV14" s="188"/>
      <c r="CW14" s="188"/>
      <c r="CX14" s="188"/>
      <c r="CY14" s="188"/>
      <c r="CZ14" s="188"/>
      <c r="DA14" s="188"/>
      <c r="DB14" s="188"/>
      <c r="DC14" s="188"/>
      <c r="DD14" s="188"/>
      <c r="DE14" s="188"/>
      <c r="DF14" s="188"/>
      <c r="DG14" s="188"/>
    </row>
    <row r="15" spans="1:111" x14ac:dyDescent="0.3">
      <c r="A15" s="279" t="s">
        <v>5053</v>
      </c>
      <c r="B15" s="280" t="s">
        <v>124</v>
      </c>
      <c r="C15" s="281" t="str">
        <f>VLOOKUP(Calculator[[#This Row],[BMP Type]],DropDown_Rankings!$A$2:$B$19,2,FALSE)</f>
        <v>LCC</v>
      </c>
      <c r="D15" s="202" t="s">
        <v>60</v>
      </c>
      <c r="E15" s="202" t="s">
        <v>352</v>
      </c>
      <c r="F15" s="201" t="s">
        <v>860</v>
      </c>
      <c r="G15" s="301" t="s">
        <v>113</v>
      </c>
      <c r="H15" s="301" t="s">
        <v>311</v>
      </c>
      <c r="I15" s="283">
        <v>150</v>
      </c>
      <c r="J15" s="284" t="str">
        <f>IF(Calculator[[#This Row],[Tree Land Use Before]]="Turf","Canopy over Turf",IF(Calculator[[#This Row],[Tree Land Use Before]]="Roads","Canopy over Impervious"))</f>
        <v>Canopy over Turf</v>
      </c>
      <c r="K15" s="285">
        <f>Calculator[[#This Row],[Trees]]*144/43560</f>
        <v>0.49586776859504134</v>
      </c>
      <c r="L15" s="286">
        <v>0.5</v>
      </c>
      <c r="M15" s="287">
        <v>0.75</v>
      </c>
      <c r="N15" s="287">
        <v>0.2</v>
      </c>
      <c r="O15" s="287">
        <v>0</v>
      </c>
      <c r="P15" s="287">
        <v>0</v>
      </c>
      <c r="Q15" s="287">
        <v>0.05</v>
      </c>
      <c r="R15" s="323">
        <f>SUM(Calculator[[#This Row],[Percent Impervious]:[Percent Open Space]])</f>
        <v>1</v>
      </c>
      <c r="S15"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5" s="288">
        <f>Calculator[[#This Row],[Drainage Area Size (acres)]]*Calculator[[#This Row],[Percent Impervious]]</f>
        <v>0.375</v>
      </c>
      <c r="U15" s="289">
        <f>Calculator[[#This Row],[Imp_ac]]*43560</f>
        <v>16335</v>
      </c>
      <c r="V15" s="288">
        <f>Calculator[[#This Row],[Drainage Area Size (acres)]]*Calculator[[#This Row],[Percent Grass_Lawn]]</f>
        <v>0.1</v>
      </c>
      <c r="W15" s="289">
        <f>Calculator[[#This Row],[Turf_ac]]*43560</f>
        <v>4356</v>
      </c>
      <c r="X15" s="288">
        <f>Calculator[[#This Row],[Drainage Area Size (acres)]]*Calculator[[#This Row],[Percent Forest]]</f>
        <v>0</v>
      </c>
      <c r="Y15" s="289">
        <f>Calculator[[#This Row],[Forest_ac]]*43560</f>
        <v>0</v>
      </c>
      <c r="Z15" s="288">
        <f>Calculator[[#This Row],[Drainage Area Size (acres)]]*Calculator[[#This Row],[Percent Agriculture]]</f>
        <v>0</v>
      </c>
      <c r="AA15" s="289">
        <f>Calculator[[#This Row],[Ag_ac]]*43560</f>
        <v>0</v>
      </c>
      <c r="AB15" s="288">
        <f>Calculator[[#This Row],[Drainage Area Size (acres)]]*Calculator[[#This Row],[Percent Open Space]]</f>
        <v>2.5000000000000001E-2</v>
      </c>
      <c r="AC15" s="289">
        <f>Calculator[[#This Row],[Mixed_open_ac]]*43560</f>
        <v>1089</v>
      </c>
      <c r="AD15" s="290">
        <v>1</v>
      </c>
      <c r="AE15" s="291">
        <v>5000</v>
      </c>
      <c r="AF15" s="302">
        <f>((Calculator[[#This Row],[Imp_sf]]*BMP_Size!$C$36)+(Calculator[[#This Row],[Turf_sf]]*BMP_Size!$C$37)+(Calculator[[#This Row],[Forest_sf]]*BMP_Size!$C$38)+(Calculator[[#This Row],[Ag_sf]]*BMP_Size!$C$39)+(Calculator[[#This Row],[Mixed_open_sf]]*BMP_Size!$C$40))*(Calculator[[#This Row],[Design Storm]]/12)</f>
        <v>1397.5499999999997</v>
      </c>
      <c r="AG15" s="293">
        <f>Calculator[[#This Row],[BMP_sf]]/43560</f>
        <v>0.1147842056932966</v>
      </c>
      <c r="AH15" s="282">
        <v>100</v>
      </c>
      <c r="AI15" s="282">
        <v>0</v>
      </c>
      <c r="AJ15" s="282">
        <v>1000</v>
      </c>
      <c r="AK15" s="282">
        <v>0</v>
      </c>
      <c r="AL15" s="295">
        <f>Calculator[[#This Row],[Imp_ac]]*Calculator[[#This Row],[Design Storm]]</f>
        <v>0.375</v>
      </c>
      <c r="AM15"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n/a</v>
      </c>
      <c r="AN15" s="323" t="str">
        <f>IFERROR(IF(Calculator[[#This Row],[Classification]]="RR",Calculator[[#This Row],[Sv]]/Calculator[[#This Row],[SWRv]],IF(Calculator[[#This Row],[Classification]]="ST",Calculator[[#This Row],[Sv]]/Calculator[[#This Row],[SWRv]],IF(Calculator[[#This Row],[Classification]]="LCC","n/a",0))), "Missing required values in Step 4")</f>
        <v>n/a</v>
      </c>
      <c r="AO15" s="325" t="str" cm="1">
        <f t="array" ref="AO15">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Not applicable</v>
      </c>
      <c r="AP15" s="297">
        <f>INDEX((BMP_Costs!$C$4:$I$21),MATCH(Calculator[[#This Row],[BMP Type]],BMP_Costs!$A$4:$A$21,0),MATCH(Calculator[[#This Row],[State]],BMP_Costs!$C$3:$I$3,0))</f>
        <v>136125</v>
      </c>
      <c r="AQ15" s="297">
        <f>VLOOKUP(Calculator[[#This Row],[Rain Barrel Size (gal)]],cistern!$A$21:$B$23,2)</f>
        <v>300</v>
      </c>
      <c r="AR15"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5" s="298" t="s">
        <v>4885</v>
      </c>
      <c r="AT15" s="299"/>
      <c r="AU15"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67500</v>
      </c>
      <c r="AV15" s="326">
        <f>IF(Calculator[[#This Row],[Are costs known?]]="Yes",Calculator[[#This Row],[Total Project Cost]]/Calculator[[#This Row],[Imp_ac]],IF(Calculator[[#This Row],[Are costs known?]]="No",Calculator[[#This Row],[Total Cost Planning]]/Calculator[[#This Row],[Imp_ac]], "Missing required values"))</f>
        <v>180000</v>
      </c>
      <c r="AW15"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v>
      </c>
      <c r="AX15"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v>
      </c>
      <c r="AY15"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v>
      </c>
      <c r="AZ15" s="328" cm="1">
        <f t="array" ref="AZ15">VLOOKUP(Calculator[[#This Row],[Watershed]]&amp;"|"&amp;Calculator[[#This Row],[Tree Land Use Before]],CHOOSE({1,2},TN_Loading_Rates!$A$2:$A$15401&amp;"|"&amp;TN_Loading_Rates!$B$2:$B$15401,TN_Loading_Rates!$C$2:$C$15401),2,0)</f>
        <v>8.0094525959803402</v>
      </c>
      <c r="BA15" s="328" cm="1">
        <f t="array" ref="BA15">VLOOKUP(Calculator[[#This Row],[Watershed]]&amp;"|"&amp;Calculator[[#This Row],[Tree Land Use Before]],CHOOSE({1,2},TP_Loading_Rates!$A$2:$A$15401&amp;"|"&amp;TP_Loading_Rates!$B$2:$B$15401,TP_Loading_Rates!$C$2:$C$15401),2,0)</f>
        <v>0.83732588401710306</v>
      </c>
      <c r="BB15" s="328" cm="1">
        <f t="array" ref="BB15">VLOOKUP(Calculator[[#This Row],[Watershed]]&amp;"|"&amp;Calculator[[#This Row],[Tree Land Use Before]],CHOOSE({1,2},TSS_Loading_Rates!$A$2:$A$17326&amp;"|"&amp;TSS_Loading_Rates!$B$2:$B$17326,TSS_Loading_Rates!$C$2:$C$17326),2,0)</f>
        <v>594.00169412253888</v>
      </c>
      <c r="BC15" s="328" cm="1">
        <f t="array" ref="BC15">VLOOKUP(Calculator[[#This Row],[Watershed]]&amp;"|"&amp;Calculator[[#This Row],[Tree Land Use After]],CHOOSE({1,2},TN_Loading_Rates!$A$2:$A$15401&amp;"|"&amp;TN_Loading_Rates!$B$2:$B$15401,TN_Loading_Rates!$C$2:$C$15401),2,0)</f>
        <v>6.1019160438482283</v>
      </c>
      <c r="BD15" s="328" cm="1">
        <f t="array" ref="BD15">VLOOKUP(Calculator[[#This Row],[Watershed]]&amp;"|"&amp;Calculator[[#This Row],[Tree Land Use After]],CHOOSE({1,2},TP_Loading_Rates!$A$2:$A$15401&amp;"|"&amp;TP_Loading_Rates!$B$2:$B$15401,TP_Loading_Rates!$C$2:$C$15401),2,0)</f>
        <v>0.64008140771317534</v>
      </c>
      <c r="BE15" s="328" cm="1">
        <f t="array" ref="BE15">VLOOKUP(Calculator[[#This Row],[Watershed]]&amp;"|"&amp;Calculator[[#This Row],[Tree Land Use After]],CHOOSE({1,2},TSS_Loading_Rates!$A$2:$A$17326&amp;"|"&amp;TSS_Loading_Rates!$B$2:$B$17326,TSS_Loading_Rates!$C$2:$C$17326),2,0)</f>
        <v>416.9137096699518</v>
      </c>
      <c r="BF15" s="328" cm="1">
        <f t="array" ref="BF15">VLOOKUP(Calculator[[#This Row],[Watershed]]&amp;"|"&amp;Calculator[[#This Row],[Adjacent to Forest Buffer]],CHOOSE({1,2},TN_Loading_Rates!$A$2:$A$15401&amp;"|"&amp;TN_Loading_Rates!$B$2:$B$15401,TN_Loading_Rates!$C$2:$C$15401),2,0)</f>
        <v>14.364195280391453</v>
      </c>
      <c r="BG15" s="328" cm="1">
        <f t="array" ref="BG15">VLOOKUP(Calculator[[#This Row],[Watershed]]&amp;"|"&amp;Calculator[[#This Row],[Adjacent to Forest Buffer]],CHOOSE({1,2},TP_Loading_Rates!$A$2:$A$15401&amp;"|"&amp;TP_Loading_Rates!$B$2:$B$15401,TP_Loading_Rates!$C$2:$C$15401),2,0)</f>
        <v>0.53356830169871261</v>
      </c>
      <c r="BH15" s="328" cm="1">
        <f t="array" ref="BH15">VLOOKUP(Calculator[[#This Row],[Watershed]]&amp;"|"&amp;Calculator[[#This Row],[Adjacent to Forest Buffer]],CHOOSE({1,2},TSS_Loading_Rates!$A$2:$A$17326&amp;"|"&amp;TSS_Loading_Rates!$B$2:$B$17326,TSS_Loading_Rates!$C$2:$C$17326),2,0)</f>
        <v>1054.9688238479901</v>
      </c>
      <c r="BI15" s="329" cm="1">
        <f t="array" ref="BI15">VLOOKUP(Calculator[[#This Row],[Watershed]]&amp;"|"&amp;"Urban Impervious",CHOOSE({1,2},TN_Loading_Rates!$A$2:$A$15401&amp;"|"&amp;TN_Loading_Rates!$B$2:$B$15401,TN_Loading_Rates!$C$2:$C$15401),2,0)</f>
        <v>11.631564675601799</v>
      </c>
      <c r="BJ15" s="329" cm="1">
        <f t="array" ref="BJ15">VLOOKUP(Calculator[[#This Row],[Watershed]]&amp;"|"&amp;"Urban Impervious",CHOOSE({1,2},TP_Loading_Rates!$A$2:$A$15401&amp;"|"&amp;TP_Loading_Rates!$B$2:$B$15401,TP_Loading_Rates!$C$2:$C$15401),2,0)</f>
        <v>0.54067735190327104</v>
      </c>
      <c r="BK15" s="329" cm="1">
        <f t="array" ref="BK15">VLOOKUP(Calculator[[#This Row],[Watershed]]&amp;"|"&amp;"Urban Impervious",CHOOSE({1,2},TSS_Loading_Rates!$A$2:$A$17326&amp;"|"&amp;TSS_Loading_Rates!$B$2:$B$17326,TSS_Loading_Rates!$C$2:$C$17326),2,0)</f>
        <v>1431.1451151297699</v>
      </c>
      <c r="BL15" s="329" cm="1">
        <f t="array" ref="BL15">VLOOKUP(Calculator[[#This Row],[Watershed]]&amp;"|"&amp;"Turf",CHOOSE({1,2},TN_Loading_Rates!$A$2:$A$15401&amp;"|"&amp;TN_Loading_Rates!$B$2:$B$15401,TN_Loading_Rates!$C$2:$C$15401),2,0)</f>
        <v>8.0094525959803402</v>
      </c>
      <c r="BM15" s="329" cm="1">
        <f t="array" ref="BM15">VLOOKUP(Calculator[[#This Row],[Watershed]]&amp;"|"&amp;"Turf",CHOOSE({1,2},TP_Loading_Rates!$A$2:$A$15401&amp;"|"&amp;TP_Loading_Rates!$B$2:$B$15401,TP_Loading_Rates!$C$2:$C$15401),2,0)</f>
        <v>0.83732588401710306</v>
      </c>
      <c r="BN15" s="329" cm="1">
        <f t="array" ref="BN15">VLOOKUP(Calculator[[#This Row],[Watershed]]&amp;"|"&amp;"Turf",CHOOSE({1,2},TSS_Loading_Rates!$A$2:$A$17326&amp;"|"&amp;TSS_Loading_Rates!$B$2:$B$17326,TSS_Loading_Rates!$C$2:$C$17326),2,0)</f>
        <v>594.00169412253888</v>
      </c>
      <c r="BO15" s="329" cm="1">
        <f t="array" ref="BO15">VLOOKUP(Calculator[[#This Row],[Watershed]]&amp;"|"&amp;"Forest",CHOOSE({1,2},TN_Loading_Rates!$A$2:$A$15401&amp;"|"&amp;TN_Loading_Rates!$B$2:$B$15401,TN_Loading_Rates!$C$2:$C$15401),2,0)</f>
        <v>1.24917211566019</v>
      </c>
      <c r="BP15" s="329" cm="1">
        <f t="array" ref="BP15">VLOOKUP(Calculator[[#This Row],[Watershed]]&amp;"|"&amp;"Forest",CHOOSE({1,2},TP_Loading_Rates!$A$2:$A$15401&amp;"|"&amp;TP_Loading_Rates!$B$2:$B$15401,TP_Loading_Rates!$C$2:$C$15401),2,0)</f>
        <v>2.2097199641346901E-2</v>
      </c>
      <c r="BQ15" s="329" cm="1">
        <f t="array" ref="BQ15">VLOOKUP(Calculator[[#This Row],[Watershed]]&amp;"|"&amp;"Forest",CHOOSE({1,2},TSS_Loading_Rates!$A$2:$A$17326&amp;"|"&amp;TSS_Loading_Rates!$B$2:$B$17326,TSS_Loading_Rates!$C$2:$C$17326),2,0)</f>
        <v>36.770479804481099</v>
      </c>
      <c r="BR15" s="329" cm="1">
        <f t="array" ref="BR15">VLOOKUP(Calculator[[#This Row],[Watershed]]&amp;"|"&amp;"Agriculture",CHOOSE({1,2},TN_Loading_Rates!$A$2:$A$15401&amp;"|"&amp;TN_Loading_Rates!$B$2:$B$15401,TN_Loading_Rates!$C$2:$C$15401),2,0)</f>
        <v>14.364195280391453</v>
      </c>
      <c r="BS15" s="329" cm="1">
        <f t="array" ref="BS15">VLOOKUP(Calculator[[#This Row],[Watershed]]&amp;"|"&amp;"Agriculture",CHOOSE({1,2},TP_Loading_Rates!$A$2:$A$15401&amp;"|"&amp;TP_Loading_Rates!$B$2:$B$15401,TP_Loading_Rates!$C$2:$C$15401),2,0)</f>
        <v>0.53356830169871261</v>
      </c>
      <c r="BT15" s="329" cm="1">
        <f t="array" ref="BT15">VLOOKUP(Calculator[[#This Row],[Watershed]]&amp;"|"&amp;"Agriculture",CHOOSE({1,2},TSS_Loading_Rates!$A$2:$A$17326&amp;"|"&amp;TSS_Loading_Rates!$B$2:$B$17326,TSS_Loading_Rates!$C$2:$C$17326),2,0)</f>
        <v>1054.9688238479901</v>
      </c>
      <c r="BU15" s="329" cm="1">
        <f t="array" ref="BU15">VLOOKUP(Calculator[[#This Row],[Watershed]]&amp;"|"&amp;"Open Space",CHOOSE({1,2},TN_Loading_Rates!$A$2:$A$15401&amp;"|"&amp;TN_Loading_Rates!$B$2:$B$15401,TN_Loading_Rates!$C$2:$C$15401),2,0)</f>
        <v>1.72605405329157</v>
      </c>
      <c r="BV15" s="329" cm="1">
        <f t="array" ref="BV15">VLOOKUP(Calculator[[#This Row],[Watershed]]&amp;"|"&amp;"Open Space",CHOOSE({1,2},TP_Loading_Rates!$A$2:$A$15401&amp;"|"&amp;TP_Loading_Rates!$B$2:$B$15401,TP_Loading_Rates!$C$2:$C$15401),2,0)</f>
        <v>0.145862165989745</v>
      </c>
      <c r="BW15" s="329" cm="1">
        <f t="array" ref="BW15">VLOOKUP(Calculator[[#This Row],[Watershed]]&amp;"|"&amp;"Open Space",CHOOSE({1,2},TSS_Loading_Rates!$A$2:$A$17326&amp;"|"&amp;TSS_Loading_Rates!$B$2:$B$17326,TSS_Loading_Rates!$C$2:$C$17326),2,0)</f>
        <v>967.64431953455301</v>
      </c>
      <c r="BX15"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5"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5"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5"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0.94588589361922903</v>
      </c>
      <c r="CB15"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9.780717833252614E-2</v>
      </c>
      <c r="CC15"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87.812223695497721</v>
      </c>
      <c r="CD15" s="326">
        <f>IF(Calculator[[#This Row],[Are costs known?]]="Yes",Calculator[[#This Row],[Total Project Cost]]/Calculator[[#This Row],[TN Reduction]],IF(Calculator[[#This Row],[Are costs known?]]="No",Calculator[[#This Row],[Total Cost Planning]]/Calculator[[#This Row],[TN Reduction]], "Missing required values"))</f>
        <v>71361.673173627481</v>
      </c>
      <c r="CE15" s="326">
        <f>IF(Calculator[[#This Row],[Are costs known?]]="Yes",Calculator[[#This Row],[Total Project Cost]]/Calculator[[#This Row],[TP Reduction]],IF(Calculator[[#This Row],[Are costs known?]]="No",Calculator[[#This Row],[Total Cost Planning]]/Calculator[[#This Row],[TP Reduction]],"Missing required values"))</f>
        <v>690133.39461151417</v>
      </c>
      <c r="CF15" s="326">
        <f>IF(Calculator[[#This Row],[Are costs known?]]="Yes",Calculator[[#This Row],[Total Project Cost]]/Calculator[[#This Row],[TSS Reduction]],IF(Calculator[[#This Row],[Are costs known?]]="No",Calculator[[#This Row],[Total Cost Planning]]/Calculator[[#This Row],[TSS Reduction]],"Missing required values"))</f>
        <v>768.68569271251511</v>
      </c>
      <c r="CG15"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15"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15"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15" s="331">
        <f>IFERROR(VLOOKUP(Calculator[[#This Row],[BMP Type]],DropDown_Rankings!$A$2:$C$19,3,FALSE), "Missing BMP Type")</f>
        <v>10</v>
      </c>
      <c r="CK15" s="300">
        <v>9</v>
      </c>
      <c r="CL15" s="300">
        <v>8</v>
      </c>
      <c r="CM15" s="300">
        <v>4</v>
      </c>
      <c r="CN15" s="300"/>
      <c r="CO15" s="332">
        <f>AVERAGE(Calculator[[#This Row],[Rank TN Removal Cost Effectiveness]:[Other Ranking 4]])</f>
        <v>4.4285714285714288</v>
      </c>
      <c r="CP15" s="188"/>
      <c r="CQ15" s="188"/>
      <c r="CR15" s="188"/>
      <c r="CS15" s="188"/>
      <c r="CT15" s="188"/>
      <c r="CU15" s="188"/>
      <c r="CV15" s="188"/>
      <c r="CW15" s="188"/>
      <c r="CX15" s="188"/>
      <c r="CY15" s="188"/>
      <c r="CZ15" s="188"/>
      <c r="DA15" s="188"/>
      <c r="DB15" s="188"/>
      <c r="DC15" s="188"/>
      <c r="DD15" s="188"/>
      <c r="DE15" s="188"/>
      <c r="DF15" s="188"/>
      <c r="DG15" s="188"/>
    </row>
    <row r="16" spans="1:111" x14ac:dyDescent="0.3">
      <c r="A16" s="279" t="s">
        <v>5054</v>
      </c>
      <c r="B16" s="280" t="s">
        <v>234</v>
      </c>
      <c r="C16" s="281" t="str">
        <f>VLOOKUP(Calculator[[#This Row],[BMP Type]],DropDown_Rankings!$A$2:$B$19,2,FALSE)</f>
        <v>RR</v>
      </c>
      <c r="D16" s="202" t="s">
        <v>60</v>
      </c>
      <c r="E16" s="202" t="s">
        <v>352</v>
      </c>
      <c r="F16" s="201" t="s">
        <v>860</v>
      </c>
      <c r="G16" s="301" t="s">
        <v>113</v>
      </c>
      <c r="H16" s="301" t="s">
        <v>311</v>
      </c>
      <c r="I16" s="283">
        <v>0</v>
      </c>
      <c r="J16" s="284" t="str">
        <f>IF(Calculator[[#This Row],[Tree Land Use Before]]="Turf","Canopy over Turf",IF(Calculator[[#This Row],[Tree Land Use Before]]="Roads","Canopy over Impervious"))</f>
        <v>Canopy over Turf</v>
      </c>
      <c r="K16" s="285">
        <f>Calculator[[#This Row],[Trees]]*144/43560</f>
        <v>0</v>
      </c>
      <c r="L16" s="286">
        <v>0.5</v>
      </c>
      <c r="M16" s="287">
        <v>0.75</v>
      </c>
      <c r="N16" s="287">
        <v>0.2</v>
      </c>
      <c r="O16" s="287">
        <v>0</v>
      </c>
      <c r="P16" s="287">
        <v>0</v>
      </c>
      <c r="Q16" s="287">
        <v>0.05</v>
      </c>
      <c r="R16" s="323">
        <f>SUM(Calculator[[#This Row],[Percent Impervious]:[Percent Open Space]])</f>
        <v>1</v>
      </c>
      <c r="S16"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6" s="288">
        <f>Calculator[[#This Row],[Drainage Area Size (acres)]]*Calculator[[#This Row],[Percent Impervious]]</f>
        <v>0.375</v>
      </c>
      <c r="U16" s="289">
        <f>Calculator[[#This Row],[Imp_ac]]*43560</f>
        <v>16335</v>
      </c>
      <c r="V16" s="288">
        <f>Calculator[[#This Row],[Drainage Area Size (acres)]]*Calculator[[#This Row],[Percent Grass_Lawn]]</f>
        <v>0.1</v>
      </c>
      <c r="W16" s="289">
        <f>Calculator[[#This Row],[Turf_ac]]*43560</f>
        <v>4356</v>
      </c>
      <c r="X16" s="288">
        <f>Calculator[[#This Row],[Drainage Area Size (acres)]]*Calculator[[#This Row],[Percent Forest]]</f>
        <v>0</v>
      </c>
      <c r="Y16" s="289">
        <f>Calculator[[#This Row],[Forest_ac]]*43560</f>
        <v>0</v>
      </c>
      <c r="Z16" s="288">
        <f>Calculator[[#This Row],[Drainage Area Size (acres)]]*Calculator[[#This Row],[Percent Agriculture]]</f>
        <v>0</v>
      </c>
      <c r="AA16" s="289">
        <f>Calculator[[#This Row],[Ag_ac]]*43560</f>
        <v>0</v>
      </c>
      <c r="AB16" s="288">
        <f>Calculator[[#This Row],[Drainage Area Size (acres)]]*Calculator[[#This Row],[Percent Open Space]]</f>
        <v>2.5000000000000001E-2</v>
      </c>
      <c r="AC16" s="289">
        <f>Calculator[[#This Row],[Mixed_open_ac]]*43560</f>
        <v>1089</v>
      </c>
      <c r="AD16" s="290">
        <v>1</v>
      </c>
      <c r="AE16" s="291">
        <v>1500</v>
      </c>
      <c r="AF16" s="302">
        <f>((Calculator[[#This Row],[Imp_sf]]*BMP_Size!$C$36)+(Calculator[[#This Row],[Turf_sf]]*BMP_Size!$C$37)+(Calculator[[#This Row],[Forest_sf]]*BMP_Size!$C$38)+(Calculator[[#This Row],[Ag_sf]]*BMP_Size!$C$39)+(Calculator[[#This Row],[Mixed_open_sf]]*BMP_Size!$C$40))*(Calculator[[#This Row],[Design Storm]]/12)</f>
        <v>1397.5499999999997</v>
      </c>
      <c r="AG16" s="293">
        <f>Calculator[[#This Row],[BMP_sf]]/43560</f>
        <v>3.4435261707988982E-2</v>
      </c>
      <c r="AH16" s="282">
        <v>100</v>
      </c>
      <c r="AI16" s="282">
        <v>0</v>
      </c>
      <c r="AJ16" s="282">
        <v>1000</v>
      </c>
      <c r="AK16" s="282">
        <v>0</v>
      </c>
      <c r="AL16" s="295">
        <f>Calculator[[#This Row],[Imp_ac]]*Calculator[[#This Row],[Design Storm]]</f>
        <v>0.375</v>
      </c>
      <c r="AM16"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2100</v>
      </c>
      <c r="AN16" s="323">
        <f>IFERROR(IF(Calculator[[#This Row],[Classification]]="RR",Calculator[[#This Row],[Sv]]/Calculator[[#This Row],[SWRv]],IF(Calculator[[#This Row],[Classification]]="ST",Calculator[[#This Row],[Sv]]/Calculator[[#This Row],[SWRv]],IF(Calculator[[#This Row],[Classification]]="LCC","n/a",0))), "Missing required values in Step 4")</f>
        <v>1.5026296018031557</v>
      </c>
      <c r="AO16" s="325" t="str" cm="1">
        <f t="array" ref="AO16">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BMP might be oversized.  Cost effectiveness of the practice might be reduced.</v>
      </c>
      <c r="AP16" s="303">
        <f>INDEX((BMP_Costs!$C$4:$I$21),MATCH(Calculator[[#This Row],[BMP Type]],BMP_Costs!$A$4:$A$21,0),MATCH(Calculator[[#This Row],[State]],BMP_Costs!$C$3:$I$3,0))</f>
        <v>59620.846796496553</v>
      </c>
      <c r="AQ16" s="297">
        <f>VLOOKUP(Calculator[[#This Row],[Rain Barrel Size (gal)]],cistern!$A$21:$B$23,2)</f>
        <v>300</v>
      </c>
      <c r="AR16"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6" s="298" t="s">
        <v>4885</v>
      </c>
      <c r="AT16" s="299"/>
      <c r="AU16"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16" s="326">
        <f>IF(Calculator[[#This Row],[Are costs known?]]="Yes",Calculator[[#This Row],[Total Project Cost]]/Calculator[[#This Row],[Imp_ac]],IF(Calculator[[#This Row],[Are costs known?]]="No",Calculator[[#This Row],[Total Cost Planning]]/Calculator[[#This Row],[Imp_ac]], "Missing required values"))</f>
        <v>59620.84679649656</v>
      </c>
      <c r="AW16"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6"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6"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6" s="328" cm="1">
        <f t="array" ref="AZ16">VLOOKUP(Calculator[[#This Row],[Watershed]]&amp;"|"&amp;Calculator[[#This Row],[Tree Land Use Before]],CHOOSE({1,2},TN_Loading_Rates!$A$2:$A$15401&amp;"|"&amp;TN_Loading_Rates!$B$2:$B$15401,TN_Loading_Rates!$C$2:$C$15401),2,0)</f>
        <v>8.0094525959803402</v>
      </c>
      <c r="BA16" s="328" cm="1">
        <f t="array" ref="BA16">VLOOKUP(Calculator[[#This Row],[Watershed]]&amp;"|"&amp;Calculator[[#This Row],[Tree Land Use Before]],CHOOSE({1,2},TP_Loading_Rates!$A$2:$A$15401&amp;"|"&amp;TP_Loading_Rates!$B$2:$B$15401,TP_Loading_Rates!$C$2:$C$15401),2,0)</f>
        <v>0.83732588401710306</v>
      </c>
      <c r="BB16" s="328" cm="1">
        <f t="array" ref="BB16">VLOOKUP(Calculator[[#This Row],[Watershed]]&amp;"|"&amp;Calculator[[#This Row],[Tree Land Use Before]],CHOOSE({1,2},TSS_Loading_Rates!$A$2:$A$17326&amp;"|"&amp;TSS_Loading_Rates!$B$2:$B$17326,TSS_Loading_Rates!$C$2:$C$17326),2,0)</f>
        <v>594.00169412253888</v>
      </c>
      <c r="BC16" s="328" cm="1">
        <f t="array" ref="BC16">VLOOKUP(Calculator[[#This Row],[Watershed]]&amp;"|"&amp;Calculator[[#This Row],[Tree Land Use After]],CHOOSE({1,2},TN_Loading_Rates!$A$2:$A$15401&amp;"|"&amp;TN_Loading_Rates!$B$2:$B$15401,TN_Loading_Rates!$C$2:$C$15401),2,0)</f>
        <v>6.1019160438482283</v>
      </c>
      <c r="BD16" s="328" cm="1">
        <f t="array" ref="BD16">VLOOKUP(Calculator[[#This Row],[Watershed]]&amp;"|"&amp;Calculator[[#This Row],[Tree Land Use After]],CHOOSE({1,2},TP_Loading_Rates!$A$2:$A$15401&amp;"|"&amp;TP_Loading_Rates!$B$2:$B$15401,TP_Loading_Rates!$C$2:$C$15401),2,0)</f>
        <v>0.64008140771317534</v>
      </c>
      <c r="BE16" s="328" cm="1">
        <f t="array" ref="BE16">VLOOKUP(Calculator[[#This Row],[Watershed]]&amp;"|"&amp;Calculator[[#This Row],[Tree Land Use After]],CHOOSE({1,2},TSS_Loading_Rates!$A$2:$A$17326&amp;"|"&amp;TSS_Loading_Rates!$B$2:$B$17326,TSS_Loading_Rates!$C$2:$C$17326),2,0)</f>
        <v>416.9137096699518</v>
      </c>
      <c r="BF16" s="328" cm="1">
        <f t="array" ref="BF16">VLOOKUP(Calculator[[#This Row],[Watershed]]&amp;"|"&amp;Calculator[[#This Row],[Adjacent to Forest Buffer]],CHOOSE({1,2},TN_Loading_Rates!$A$2:$A$15401&amp;"|"&amp;TN_Loading_Rates!$B$2:$B$15401,TN_Loading_Rates!$C$2:$C$15401),2,0)</f>
        <v>14.364195280391453</v>
      </c>
      <c r="BG16" s="328" cm="1">
        <f t="array" ref="BG16">VLOOKUP(Calculator[[#This Row],[Watershed]]&amp;"|"&amp;Calculator[[#This Row],[Adjacent to Forest Buffer]],CHOOSE({1,2},TP_Loading_Rates!$A$2:$A$15401&amp;"|"&amp;TP_Loading_Rates!$B$2:$B$15401,TP_Loading_Rates!$C$2:$C$15401),2,0)</f>
        <v>0.53356830169871261</v>
      </c>
      <c r="BH16" s="328" cm="1">
        <f t="array" ref="BH16">VLOOKUP(Calculator[[#This Row],[Watershed]]&amp;"|"&amp;Calculator[[#This Row],[Adjacent to Forest Buffer]],CHOOSE({1,2},TSS_Loading_Rates!$A$2:$A$17326&amp;"|"&amp;TSS_Loading_Rates!$B$2:$B$17326,TSS_Loading_Rates!$C$2:$C$17326),2,0)</f>
        <v>1054.9688238479901</v>
      </c>
      <c r="BI16" s="329" cm="1">
        <f t="array" ref="BI16">VLOOKUP(Calculator[[#This Row],[Watershed]]&amp;"|"&amp;"Urban Impervious",CHOOSE({1,2},TN_Loading_Rates!$A$2:$A$15401&amp;"|"&amp;TN_Loading_Rates!$B$2:$B$15401,TN_Loading_Rates!$C$2:$C$15401),2,0)</f>
        <v>11.631564675601799</v>
      </c>
      <c r="BJ16" s="329" cm="1">
        <f t="array" ref="BJ16">VLOOKUP(Calculator[[#This Row],[Watershed]]&amp;"|"&amp;"Urban Impervious",CHOOSE({1,2},TP_Loading_Rates!$A$2:$A$15401&amp;"|"&amp;TP_Loading_Rates!$B$2:$B$15401,TP_Loading_Rates!$C$2:$C$15401),2,0)</f>
        <v>0.54067735190327104</v>
      </c>
      <c r="BK16" s="329" cm="1">
        <f t="array" ref="BK16">VLOOKUP(Calculator[[#This Row],[Watershed]]&amp;"|"&amp;"Urban Impervious",CHOOSE({1,2},TSS_Loading_Rates!$A$2:$A$17326&amp;"|"&amp;TSS_Loading_Rates!$B$2:$B$17326,TSS_Loading_Rates!$C$2:$C$17326),2,0)</f>
        <v>1431.1451151297699</v>
      </c>
      <c r="BL16" s="329" cm="1">
        <f t="array" ref="BL16">VLOOKUP(Calculator[[#This Row],[Watershed]]&amp;"|"&amp;"Turf",CHOOSE({1,2},TN_Loading_Rates!$A$2:$A$15401&amp;"|"&amp;TN_Loading_Rates!$B$2:$B$15401,TN_Loading_Rates!$C$2:$C$15401),2,0)</f>
        <v>8.0094525959803402</v>
      </c>
      <c r="BM16" s="329" cm="1">
        <f t="array" ref="BM16">VLOOKUP(Calculator[[#This Row],[Watershed]]&amp;"|"&amp;"Turf",CHOOSE({1,2},TP_Loading_Rates!$A$2:$A$15401&amp;"|"&amp;TP_Loading_Rates!$B$2:$B$15401,TP_Loading_Rates!$C$2:$C$15401),2,0)</f>
        <v>0.83732588401710306</v>
      </c>
      <c r="BN16" s="329" cm="1">
        <f t="array" ref="BN16">VLOOKUP(Calculator[[#This Row],[Watershed]]&amp;"|"&amp;"Turf",CHOOSE({1,2},TSS_Loading_Rates!$A$2:$A$17326&amp;"|"&amp;TSS_Loading_Rates!$B$2:$B$17326,TSS_Loading_Rates!$C$2:$C$17326),2,0)</f>
        <v>594.00169412253888</v>
      </c>
      <c r="BO16" s="329" cm="1">
        <f t="array" ref="BO16">VLOOKUP(Calculator[[#This Row],[Watershed]]&amp;"|"&amp;"Forest",CHOOSE({1,2},TN_Loading_Rates!$A$2:$A$15401&amp;"|"&amp;TN_Loading_Rates!$B$2:$B$15401,TN_Loading_Rates!$C$2:$C$15401),2,0)</f>
        <v>1.24917211566019</v>
      </c>
      <c r="BP16" s="329" cm="1">
        <f t="array" ref="BP16">VLOOKUP(Calculator[[#This Row],[Watershed]]&amp;"|"&amp;"Forest",CHOOSE({1,2},TP_Loading_Rates!$A$2:$A$15401&amp;"|"&amp;TP_Loading_Rates!$B$2:$B$15401,TP_Loading_Rates!$C$2:$C$15401),2,0)</f>
        <v>2.2097199641346901E-2</v>
      </c>
      <c r="BQ16" s="329" cm="1">
        <f t="array" ref="BQ16">VLOOKUP(Calculator[[#This Row],[Watershed]]&amp;"|"&amp;"Forest",CHOOSE({1,2},TSS_Loading_Rates!$A$2:$A$17326&amp;"|"&amp;TSS_Loading_Rates!$B$2:$B$17326,TSS_Loading_Rates!$C$2:$C$17326),2,0)</f>
        <v>36.770479804481099</v>
      </c>
      <c r="BR16" s="329" cm="1">
        <f t="array" ref="BR16">VLOOKUP(Calculator[[#This Row],[Watershed]]&amp;"|"&amp;"Agriculture",CHOOSE({1,2},TN_Loading_Rates!$A$2:$A$15401&amp;"|"&amp;TN_Loading_Rates!$B$2:$B$15401,TN_Loading_Rates!$C$2:$C$15401),2,0)</f>
        <v>14.364195280391453</v>
      </c>
      <c r="BS16" s="329" cm="1">
        <f t="array" ref="BS16">VLOOKUP(Calculator[[#This Row],[Watershed]]&amp;"|"&amp;"Agriculture",CHOOSE({1,2},TP_Loading_Rates!$A$2:$A$15401&amp;"|"&amp;TP_Loading_Rates!$B$2:$B$15401,TP_Loading_Rates!$C$2:$C$15401),2,0)</f>
        <v>0.53356830169871261</v>
      </c>
      <c r="BT16" s="329" cm="1">
        <f t="array" ref="BT16">VLOOKUP(Calculator[[#This Row],[Watershed]]&amp;"|"&amp;"Agriculture",CHOOSE({1,2},TSS_Loading_Rates!$A$2:$A$17326&amp;"|"&amp;TSS_Loading_Rates!$B$2:$B$17326,TSS_Loading_Rates!$C$2:$C$17326),2,0)</f>
        <v>1054.9688238479901</v>
      </c>
      <c r="BU16" s="329" cm="1">
        <f t="array" ref="BU16">VLOOKUP(Calculator[[#This Row],[Watershed]]&amp;"|"&amp;"Open Space",CHOOSE({1,2},TN_Loading_Rates!$A$2:$A$15401&amp;"|"&amp;TN_Loading_Rates!$B$2:$B$15401,TN_Loading_Rates!$C$2:$C$15401),2,0)</f>
        <v>1.72605405329157</v>
      </c>
      <c r="BV16" s="329" cm="1">
        <f t="array" ref="BV16">VLOOKUP(Calculator[[#This Row],[Watershed]]&amp;"|"&amp;"Open Space",CHOOSE({1,2},TP_Loading_Rates!$A$2:$A$15401&amp;"|"&amp;TP_Loading_Rates!$B$2:$B$15401,TP_Loading_Rates!$C$2:$C$15401),2,0)</f>
        <v>0.145862165989745</v>
      </c>
      <c r="BW16" s="329" cm="1">
        <f t="array" ref="BW16">VLOOKUP(Calculator[[#This Row],[Watershed]]&amp;"|"&amp;"Open Space",CHOOSE({1,2},TSS_Loading_Rates!$A$2:$A$17326&amp;"|"&amp;TSS_Loading_Rates!$B$2:$B$17326,TSS_Loading_Rates!$C$2:$C$17326),2,0)</f>
        <v>967.64431953455301</v>
      </c>
      <c r="BX16"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6"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6"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6"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16"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16"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16" s="326">
        <f>IF(Calculator[[#This Row],[Are costs known?]]="Yes",Calculator[[#This Row],[Total Project Cost]]/Calculator[[#This Row],[TN Reduction]],IF(Calculator[[#This Row],[Are costs known?]]="No",Calculator[[#This Row],[Total Cost Planning]]/Calculator[[#This Row],[TN Reduction]], "Missing required values"))</f>
        <v>9583.6651209858774</v>
      </c>
      <c r="CE16" s="326">
        <f>IF(Calculator[[#This Row],[Are costs known?]]="Yes",Calculator[[#This Row],[Total Project Cost]]/Calculator[[#This Row],[TP Reduction]],IF(Calculator[[#This Row],[Are costs known?]]="No",Calculator[[#This Row],[Total Cost Planning]]/Calculator[[#This Row],[TP Reduction]],"Missing required values"))</f>
        <v>146991.97194661331</v>
      </c>
      <c r="CF16" s="326">
        <f>IF(Calculator[[#This Row],[Are costs known?]]="Yes",Calculator[[#This Row],[Total Project Cost]]/Calculator[[#This Row],[TSS Reduction]],IF(Calculator[[#This Row],[Are costs known?]]="No",Calculator[[#This Row],[Total Cost Planning]]/Calculator[[#This Row],[TSS Reduction]],"Missing required values"))</f>
        <v>64.157448455687259</v>
      </c>
      <c r="CG16"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16"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16"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16" s="331">
        <f>IFERROR(VLOOKUP(Calculator[[#This Row],[BMP Type]],DropDown_Rankings!$A$2:$C$19,3,FALSE), "Missing BMP Type")</f>
        <v>1</v>
      </c>
      <c r="CK16" s="300">
        <v>5</v>
      </c>
      <c r="CL16" s="300"/>
      <c r="CM16" s="300"/>
      <c r="CN16" s="300"/>
      <c r="CO16" s="332">
        <f>AVERAGE(Calculator[[#This Row],[Rank TN Removal Cost Effectiveness]:[Other Ranking 4]])</f>
        <v>5</v>
      </c>
      <c r="CP16" s="188"/>
      <c r="CQ16" s="188"/>
      <c r="CR16" s="188"/>
      <c r="CS16" s="188"/>
      <c r="CT16" s="188"/>
      <c r="CU16" s="188"/>
      <c r="CV16" s="188"/>
      <c r="CW16" s="188"/>
      <c r="CX16" s="188"/>
      <c r="CY16" s="188"/>
      <c r="CZ16" s="188"/>
      <c r="DA16" s="188"/>
      <c r="DB16" s="188"/>
      <c r="DC16" s="188"/>
      <c r="DD16" s="188"/>
      <c r="DE16" s="188"/>
      <c r="DF16" s="188"/>
      <c r="DG16" s="188"/>
    </row>
    <row r="17" spans="1:111" x14ac:dyDescent="0.3">
      <c r="A17" s="279" t="s">
        <v>5055</v>
      </c>
      <c r="B17" s="280" t="s">
        <v>234</v>
      </c>
      <c r="C17" s="281" t="str">
        <f>VLOOKUP(Calculator[[#This Row],[BMP Type]],DropDown_Rankings!$A$2:$B$19,2,FALSE)</f>
        <v>RR</v>
      </c>
      <c r="D17" s="202" t="s">
        <v>60</v>
      </c>
      <c r="E17" s="202" t="s">
        <v>352</v>
      </c>
      <c r="F17" s="201" t="s">
        <v>860</v>
      </c>
      <c r="G17" s="282" t="s">
        <v>113</v>
      </c>
      <c r="H17" s="282" t="s">
        <v>311</v>
      </c>
      <c r="I17" s="283">
        <v>0</v>
      </c>
      <c r="J17" s="284" t="str">
        <f>IF(Calculator[[#This Row],[Tree Land Use Before]]="Turf","Canopy over Turf",IF(Calculator[[#This Row],[Tree Land Use Before]]="Roads","Canopy over Impervious"))</f>
        <v>Canopy over Turf</v>
      </c>
      <c r="K17" s="285">
        <f>Calculator[[#This Row],[Trees]]*144/43560</f>
        <v>0</v>
      </c>
      <c r="L17" s="286">
        <v>0.5</v>
      </c>
      <c r="M17" s="287">
        <v>0.75</v>
      </c>
      <c r="N17" s="287">
        <v>0.2</v>
      </c>
      <c r="O17" s="287">
        <v>0</v>
      </c>
      <c r="P17" s="287">
        <v>0</v>
      </c>
      <c r="Q17" s="287">
        <v>0.05</v>
      </c>
      <c r="R17" s="323">
        <f>SUM(Calculator[[#This Row],[Percent Impervious]:[Percent Open Space]])</f>
        <v>1</v>
      </c>
      <c r="S17"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17" s="288">
        <f>Calculator[[#This Row],[Drainage Area Size (acres)]]*Calculator[[#This Row],[Percent Impervious]]</f>
        <v>0.375</v>
      </c>
      <c r="U17" s="289">
        <f>Calculator[[#This Row],[Imp_ac]]*43560</f>
        <v>16335</v>
      </c>
      <c r="V17" s="288">
        <f>Calculator[[#This Row],[Drainage Area Size (acres)]]*Calculator[[#This Row],[Percent Grass_Lawn]]</f>
        <v>0.1</v>
      </c>
      <c r="W17" s="289">
        <f>Calculator[[#This Row],[Turf_ac]]*43560</f>
        <v>4356</v>
      </c>
      <c r="X17" s="288">
        <f>Calculator[[#This Row],[Drainage Area Size (acres)]]*Calculator[[#This Row],[Percent Forest]]</f>
        <v>0</v>
      </c>
      <c r="Y17" s="289">
        <f>Calculator[[#This Row],[Forest_ac]]*43560</f>
        <v>0</v>
      </c>
      <c r="Z17" s="288">
        <f>Calculator[[#This Row],[Drainage Area Size (acres)]]*Calculator[[#This Row],[Percent Agriculture]]</f>
        <v>0</v>
      </c>
      <c r="AA17" s="289">
        <f>Calculator[[#This Row],[Ag_ac]]*43560</f>
        <v>0</v>
      </c>
      <c r="AB17" s="288">
        <f>Calculator[[#This Row],[Drainage Area Size (acres)]]*Calculator[[#This Row],[Percent Open Space]]</f>
        <v>2.5000000000000001E-2</v>
      </c>
      <c r="AC17" s="289">
        <f>Calculator[[#This Row],[Mixed_open_ac]]*43560</f>
        <v>1089</v>
      </c>
      <c r="AD17" s="290">
        <v>1</v>
      </c>
      <c r="AE17" s="291">
        <v>500</v>
      </c>
      <c r="AF17" s="292">
        <f>((Calculator[[#This Row],[Imp_sf]]*BMP_Size!$C$36)+(Calculator[[#This Row],[Turf_sf]]*BMP_Size!$C$37)+(Calculator[[#This Row],[Forest_sf]]*BMP_Size!$C$38)+(Calculator[[#This Row],[Ag_sf]]*BMP_Size!$C$39)+(Calculator[[#This Row],[Mixed_open_sf]]*BMP_Size!$C$40))*(Calculator[[#This Row],[Design Storm]]/12)</f>
        <v>1397.5499999999997</v>
      </c>
      <c r="AG17" s="293">
        <f>Calculator[[#This Row],[BMP_sf]]/43560</f>
        <v>1.1478420569329659E-2</v>
      </c>
      <c r="AH17" s="294">
        <v>55</v>
      </c>
      <c r="AI17" s="304">
        <v>0</v>
      </c>
      <c r="AJ17" s="304">
        <v>1000</v>
      </c>
      <c r="AK17" s="304">
        <v>0</v>
      </c>
      <c r="AL17" s="295">
        <f>Calculator[[#This Row],[Imp_ac]]*Calculator[[#This Row],[Design Storm]]</f>
        <v>0.375</v>
      </c>
      <c r="AM17"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700</v>
      </c>
      <c r="AN17" s="323">
        <f>IFERROR(IF(Calculator[[#This Row],[Classification]]="RR",Calculator[[#This Row],[Sv]]/Calculator[[#This Row],[SWRv]],IF(Calculator[[#This Row],[Classification]]="ST",Calculator[[#This Row],[Sv]]/Calculator[[#This Row],[SWRv]],IF(Calculator[[#This Row],[Classification]]="LCC","n/a",0))), "Missing required values in Step 4")</f>
        <v>0.50087653393438525</v>
      </c>
      <c r="AO17" s="325" t="str" cm="1">
        <f t="array" ref="AO17">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BMP might be undersized.  Pollutant removal may improve if a bigger practice can be installed.</v>
      </c>
      <c r="AP17" s="297">
        <f>INDEX((BMP_Costs!$C$4:$I$21),MATCH(Calculator[[#This Row],[BMP Type]],BMP_Costs!$A$4:$A$21,0),MATCH(Calculator[[#This Row],[State]],BMP_Costs!$C$3:$I$3,0))</f>
        <v>59620.846796496553</v>
      </c>
      <c r="AQ17" s="297">
        <f>VLOOKUP(Calculator[[#This Row],[Rain Barrel Size (gal)]],cistern!$A$21:$B$23,2)</f>
        <v>100</v>
      </c>
      <c r="AR17"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7" s="298" t="s">
        <v>4885</v>
      </c>
      <c r="AT17" s="299">
        <v>50000</v>
      </c>
      <c r="AU17"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17" s="326">
        <f>IF(Calculator[[#This Row],[Are costs known?]]="Yes",Calculator[[#This Row],[Total Project Cost]]/Calculator[[#This Row],[Imp_ac]],IF(Calculator[[#This Row],[Are costs known?]]="No",Calculator[[#This Row],[Total Cost Planning]]/Calculator[[#This Row],[Imp_ac]], "Missing required values"))</f>
        <v>59620.84679649656</v>
      </c>
      <c r="AW17"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7"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7"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7" s="328" cm="1">
        <f t="array" ref="AZ17">VLOOKUP(Calculator[[#This Row],[Watershed]]&amp;"|"&amp;Calculator[[#This Row],[Tree Land Use Before]],CHOOSE({1,2},TN_Loading_Rates!$A$2:$A$17326&amp;"|"&amp;TN_Loading_Rates!$B$2:$B$17326,TN_Loading_Rates!$C$2:$C$17326),2,0)</f>
        <v>8.0094525959803402</v>
      </c>
      <c r="BA17" s="328" cm="1">
        <f t="array" ref="BA17">VLOOKUP(Calculator[[#This Row],[Watershed]]&amp;"|"&amp;Calculator[[#This Row],[Tree Land Use Before]],CHOOSE({1,2},TP_Loading_Rates!$A$2:$A$17326&amp;"|"&amp;TP_Loading_Rates!$B$2:$B$17326,TP_Loading_Rates!$C$2:$C$17326),2,0)</f>
        <v>0.83732588401710306</v>
      </c>
      <c r="BB17" s="328" cm="1">
        <f t="array" ref="BB17">VLOOKUP(Calculator[[#This Row],[Watershed]]&amp;"|"&amp;Calculator[[#This Row],[Tree Land Use Before]],CHOOSE({1,2},TSS_Loading_Rates!$A$2:$A$17326&amp;"|"&amp;TSS_Loading_Rates!$B$2:$B$17326,TSS_Loading_Rates!$C$2:$C$17326),2,0)</f>
        <v>594.00169412253888</v>
      </c>
      <c r="BC17" s="328" cm="1">
        <f t="array" ref="BC17">VLOOKUP(Calculator[[#This Row],[Watershed]]&amp;"|"&amp;Calculator[[#This Row],[Tree Land Use After]],CHOOSE({1,2},TN_Loading_Rates!$A$2:$A$17326&amp;"|"&amp;TN_Loading_Rates!$B$2:$B$17326,TN_Loading_Rates!$C$2:$C$17326),2,0)</f>
        <v>6.1019160438482283</v>
      </c>
      <c r="BD17" s="328" cm="1">
        <f t="array" ref="BD17">VLOOKUP(Calculator[[#This Row],[Watershed]]&amp;"|"&amp;Calculator[[#This Row],[Tree Land Use After]],CHOOSE({1,2},TP_Loading_Rates!$A$2:$A$17326&amp;"|"&amp;TP_Loading_Rates!$B$2:$B$17326,TP_Loading_Rates!$C$2:$C$17326),2,0)</f>
        <v>0.64008140771317534</v>
      </c>
      <c r="BE17" s="328" cm="1">
        <f t="array" ref="BE17">VLOOKUP(Calculator[[#This Row],[Watershed]]&amp;"|"&amp;Calculator[[#This Row],[Tree Land Use After]],CHOOSE({1,2},TSS_Loading_Rates!$A$2:$A$17326&amp;"|"&amp;TSS_Loading_Rates!$B$2:$B$17326,TSS_Loading_Rates!$C$2:$C$17326),2,0)</f>
        <v>416.9137096699518</v>
      </c>
      <c r="BF17" s="328" cm="1">
        <f t="array" ref="BF17">VLOOKUP(Calculator[[#This Row],[Watershed]]&amp;"|"&amp;Calculator[[#This Row],[Adjacent to Forest Buffer]],CHOOSE({1,2},TN_Loading_Rates!$A$2:$A$17326&amp;"|"&amp;TN_Loading_Rates!$B$2:$B$17326,TN_Loading_Rates!$C$2:$C$17326),2,0)</f>
        <v>14.364195280391453</v>
      </c>
      <c r="BG17" s="328" cm="1">
        <f t="array" ref="BG17">VLOOKUP(Calculator[[#This Row],[Watershed]]&amp;"|"&amp;Calculator[[#This Row],[Adjacent to Forest Buffer]],CHOOSE({1,2},TP_Loading_Rates!$A$2:$A$17326&amp;"|"&amp;TP_Loading_Rates!$B$2:$B$17326,TP_Loading_Rates!$C$2:$C$17326),2,0)</f>
        <v>0.53356830169871261</v>
      </c>
      <c r="BH17" s="328" cm="1">
        <f t="array" ref="BH17">VLOOKUP(Calculator[[#This Row],[Watershed]]&amp;"|"&amp;Calculator[[#This Row],[Adjacent to Forest Buffer]],CHOOSE({1,2},TSS_Loading_Rates!$A$2:$A$17326&amp;"|"&amp;TSS_Loading_Rates!$B$2:$B$17326,TSS_Loading_Rates!$C$2:$C$17326),2,0)</f>
        <v>1054.9688238479901</v>
      </c>
      <c r="BI17" s="329" cm="1">
        <f t="array" ref="BI17">VLOOKUP(Calculator[[#This Row],[Watershed]]&amp;"|"&amp;"Urban Impervious",CHOOSE({1,2},TN_Loading_Rates!$A$2:$A$17326&amp;"|"&amp;TN_Loading_Rates!$B$2:$B$17326,TN_Loading_Rates!$C$2:$C$17326),2,0)</f>
        <v>11.631564675601799</v>
      </c>
      <c r="BJ17" s="329" cm="1">
        <f t="array" ref="BJ17">VLOOKUP(Calculator[[#This Row],[Watershed]]&amp;"|"&amp;"Urban Impervious",CHOOSE({1,2},TP_Loading_Rates!$A$2:$A$17326&amp;"|"&amp;TP_Loading_Rates!$B$2:$B$17326,TP_Loading_Rates!$C$2:$C$17326),2,0)</f>
        <v>0.54067735190327104</v>
      </c>
      <c r="BK17" s="329" cm="1">
        <f t="array" ref="BK17">VLOOKUP(Calculator[[#This Row],[Watershed]]&amp;"|"&amp;"Urban Impervious",CHOOSE({1,2},TSS_Loading_Rates!$A$2:$A$17326&amp;"|"&amp;TSS_Loading_Rates!$B$2:$B$17326,TSS_Loading_Rates!$C$2:$C$17326),2,0)</f>
        <v>1431.1451151297699</v>
      </c>
      <c r="BL17" s="329" cm="1">
        <f t="array" ref="BL17">VLOOKUP(Calculator[[#This Row],[Watershed]]&amp;"|"&amp;"Turf",CHOOSE({1,2},TN_Loading_Rates!$A$2:$A$17326&amp;"|"&amp;TN_Loading_Rates!$B$2:$B$17326,TN_Loading_Rates!$C$2:$C$17326),2,0)</f>
        <v>8.0094525959803402</v>
      </c>
      <c r="BM17" s="329" cm="1">
        <f t="array" ref="BM17">VLOOKUP(Calculator[[#This Row],[Watershed]]&amp;"|"&amp;"Turf",CHOOSE({1,2},TP_Loading_Rates!$A$2:$A$17326&amp;"|"&amp;TP_Loading_Rates!$B$2:$B$17326,TP_Loading_Rates!$C$2:$C$17326),2,0)</f>
        <v>0.83732588401710306</v>
      </c>
      <c r="BN17" s="329" cm="1">
        <f t="array" ref="BN17">VLOOKUP(Calculator[[#This Row],[Watershed]]&amp;"|"&amp;"Turf",CHOOSE({1,2},TSS_Loading_Rates!$A$2:$A$17326&amp;"|"&amp;TSS_Loading_Rates!$B$2:$B$17326,TSS_Loading_Rates!$C$2:$C$17326),2,0)</f>
        <v>594.00169412253888</v>
      </c>
      <c r="BO17" s="329" cm="1">
        <f t="array" ref="BO17">VLOOKUP(Calculator[[#This Row],[Watershed]]&amp;"|"&amp;"Forest",CHOOSE({1,2},TN_Loading_Rates!$A$2:$A$17326&amp;"|"&amp;TN_Loading_Rates!$B$2:$B$17326,TN_Loading_Rates!$C$2:$C$17326),2,0)</f>
        <v>1.24917211566019</v>
      </c>
      <c r="BP17" s="329" cm="1">
        <f t="array" ref="BP17">VLOOKUP(Calculator[[#This Row],[Watershed]]&amp;"|"&amp;"Forest",CHOOSE({1,2},TP_Loading_Rates!$A$2:$A$17326&amp;"|"&amp;TP_Loading_Rates!$B$2:$B$17326,TP_Loading_Rates!$C$2:$C$17326),2,0)</f>
        <v>2.2097199641346901E-2</v>
      </c>
      <c r="BQ17" s="329" cm="1">
        <f t="array" ref="BQ17">VLOOKUP(Calculator[[#This Row],[Watershed]]&amp;"|"&amp;"Forest",CHOOSE({1,2},TSS_Loading_Rates!$A$2:$A$17326&amp;"|"&amp;TSS_Loading_Rates!$B$2:$B$17326,TSS_Loading_Rates!$C$2:$C$17326),2,0)</f>
        <v>36.770479804481099</v>
      </c>
      <c r="BR17" s="329" cm="1">
        <f t="array" ref="BR17">VLOOKUP(Calculator[[#This Row],[Watershed]]&amp;"|"&amp;"Agriculture",CHOOSE({1,2},TN_Loading_Rates!$A$2:$A$17326&amp;"|"&amp;TN_Loading_Rates!$B$2:$B$17326,TN_Loading_Rates!$C$2:$C$17326),2,0)</f>
        <v>14.364195280391453</v>
      </c>
      <c r="BS17" s="329" cm="1">
        <f t="array" ref="BS17">VLOOKUP(Calculator[[#This Row],[Watershed]]&amp;"|"&amp;"Agriculture",CHOOSE({1,2},TP_Loading_Rates!$A$2:$A$17326&amp;"|"&amp;TP_Loading_Rates!$B$2:$B$17326,TP_Loading_Rates!$C$2:$C$17326),2,0)</f>
        <v>0.53356830169871261</v>
      </c>
      <c r="BT17" s="329" cm="1">
        <f t="array" ref="BT17">VLOOKUP(Calculator[[#This Row],[Watershed]]&amp;"|"&amp;"Agriculture",CHOOSE({1,2},TSS_Loading_Rates!$A$2:$A$17326&amp;"|"&amp;TSS_Loading_Rates!$B$2:$B$17326,TSS_Loading_Rates!$C$2:$C$17326),2,0)</f>
        <v>1054.9688238479901</v>
      </c>
      <c r="BU17" s="329" cm="1">
        <f t="array" ref="BU17">VLOOKUP(Calculator[[#This Row],[Watershed]]&amp;"|"&amp;"Open Space",CHOOSE({1,2},TN_Loading_Rates!$A$2:$A$17326&amp;"|"&amp;TN_Loading_Rates!$B$2:$B$17326,TN_Loading_Rates!$C$2:$C$17326),2,0)</f>
        <v>1.72605405329157</v>
      </c>
      <c r="BV17" s="329" cm="1">
        <f t="array" ref="BV17">VLOOKUP(Calculator[[#This Row],[Watershed]]&amp;"|"&amp;"Open Space",CHOOSE({1,2},TP_Loading_Rates!$A$2:$A$17326&amp;"|"&amp;TP_Loading_Rates!$B$2:$B$17326,TP_Loading_Rates!$C$2:$C$17326),2,0)</f>
        <v>0.145862165989745</v>
      </c>
      <c r="BW17" s="329" cm="1">
        <f t="array" ref="BW17">VLOOKUP(Calculator[[#This Row],[Watershed]]&amp;"|"&amp;"Open Space",CHOOSE({1,2},TSS_Loading_Rates!$A$2:$A$17326&amp;"|"&amp;TSS_Loading_Rates!$B$2:$B$17326,TSS_Loading_Rates!$C$2:$C$17326),2,0)</f>
        <v>967.64431953455301</v>
      </c>
      <c r="BX17"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17"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17"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17"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17"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17"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17" s="326">
        <f>IF(Calculator[[#This Row],[Are costs known?]]="Yes",Calculator[[#This Row],[Total Project Cost]]/Calculator[[#This Row],[TN Reduction]],IF(Calculator[[#This Row],[Are costs known?]]="No",Calculator[[#This Row],[Total Cost Planning]]/Calculator[[#This Row],[TN Reduction]], "Missing required values"))</f>
        <v>9583.6651209858774</v>
      </c>
      <c r="CE17" s="326">
        <f>IF(Calculator[[#This Row],[Are costs known?]]="Yes",Calculator[[#This Row],[Total Project Cost]]/Calculator[[#This Row],[TP Reduction]],IF(Calculator[[#This Row],[Are costs known?]]="No",Calculator[[#This Row],[Total Cost Planning]]/Calculator[[#This Row],[TP Reduction]],"Missing required values"))</f>
        <v>146991.97194661331</v>
      </c>
      <c r="CF17" s="326">
        <f>IF(Calculator[[#This Row],[Are costs known?]]="Yes",Calculator[[#This Row],[Total Project Cost]]/Calculator[[#This Row],[TSS Reduction]],IF(Calculator[[#This Row],[Are costs known?]]="No",Calculator[[#This Row],[Total Cost Planning]]/Calculator[[#This Row],[TSS Reduction]],"Missing required values"))</f>
        <v>64.157448455687259</v>
      </c>
      <c r="CG17"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17"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17"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17" s="331">
        <f>IFERROR(VLOOKUP(Calculator[[#This Row],[BMP Type]],DropDown_Rankings!$A$2:$C$19,3,FALSE), "Missing BMP Type")</f>
        <v>1</v>
      </c>
      <c r="CK17" s="300"/>
      <c r="CL17" s="300"/>
      <c r="CM17" s="300"/>
      <c r="CN17" s="300"/>
      <c r="CO17" s="332">
        <f>AVERAGE(Calculator[[#This Row],[Rank TN Removal Cost Effectiveness]:[Other Ranking 4]])</f>
        <v>5</v>
      </c>
      <c r="CP17" s="188"/>
      <c r="CQ17" s="188"/>
      <c r="CR17" s="188"/>
      <c r="CS17" s="188"/>
      <c r="CT17" s="188"/>
      <c r="CU17" s="188"/>
      <c r="CV17" s="188"/>
      <c r="CW17" s="188"/>
      <c r="CX17" s="188"/>
      <c r="CY17" s="188"/>
      <c r="CZ17" s="188"/>
      <c r="DA17" s="188"/>
      <c r="DB17" s="188"/>
      <c r="DC17" s="188"/>
      <c r="DD17" s="188"/>
      <c r="DE17" s="188"/>
      <c r="DF17" s="188"/>
      <c r="DG17" s="188"/>
    </row>
    <row r="18" spans="1:111" x14ac:dyDescent="0.3">
      <c r="A18" s="279" t="s">
        <v>5067</v>
      </c>
      <c r="B18" s="280" t="s">
        <v>234</v>
      </c>
      <c r="C18" s="281" t="str">
        <f>VLOOKUP(Calculator[[#This Row],[BMP Type]],DropDown_Rankings!$A$2:$B$19,2,FALSE)</f>
        <v>RR</v>
      </c>
      <c r="D18" s="202" t="s">
        <v>60</v>
      </c>
      <c r="E18" s="202" t="s">
        <v>352</v>
      </c>
      <c r="F18" s="201" t="s">
        <v>860</v>
      </c>
      <c r="G18" s="282" t="s">
        <v>113</v>
      </c>
      <c r="H18" s="282" t="s">
        <v>311</v>
      </c>
      <c r="I18" s="283">
        <v>0</v>
      </c>
      <c r="J18" s="284" t="str">
        <f>IF(Calculator[[#This Row],[Tree Land Use Before]]="Turf","Canopy over Turf",IF(Calculator[[#This Row],[Tree Land Use Before]]="Roads","Canopy over Impervious"))</f>
        <v>Canopy over Turf</v>
      </c>
      <c r="K18" s="285">
        <f>Calculator[[#This Row],[Trees]]*144/43560</f>
        <v>0</v>
      </c>
      <c r="L18" s="286">
        <v>0.5</v>
      </c>
      <c r="M18" s="287">
        <v>0.5</v>
      </c>
      <c r="N18" s="287">
        <v>0.2</v>
      </c>
      <c r="O18" s="287">
        <v>0</v>
      </c>
      <c r="P18" s="287">
        <v>0</v>
      </c>
      <c r="Q18" s="287">
        <v>0.05</v>
      </c>
      <c r="R18" s="323">
        <f>SUM(Calculator[[#This Row],[Percent Impervious]:[Percent Open Space]])</f>
        <v>0.75</v>
      </c>
      <c r="S18"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18" s="288">
        <f>Calculator[[#This Row],[Drainage Area Size (acres)]]*Calculator[[#This Row],[Percent Impervious]]</f>
        <v>0.25</v>
      </c>
      <c r="U18" s="289">
        <f>Calculator[[#This Row],[Imp_ac]]*43560</f>
        <v>10890</v>
      </c>
      <c r="V18" s="288">
        <f>Calculator[[#This Row],[Drainage Area Size (acres)]]*Calculator[[#This Row],[Percent Grass_Lawn]]</f>
        <v>0.1</v>
      </c>
      <c r="W18" s="289">
        <f>Calculator[[#This Row],[Turf_ac]]*43560</f>
        <v>4356</v>
      </c>
      <c r="X18" s="288">
        <f>Calculator[[#This Row],[Drainage Area Size (acres)]]*Calculator[[#This Row],[Percent Forest]]</f>
        <v>0</v>
      </c>
      <c r="Y18" s="289">
        <f>Calculator[[#This Row],[Forest_ac]]*43560</f>
        <v>0</v>
      </c>
      <c r="Z18" s="288">
        <f>Calculator[[#This Row],[Drainage Area Size (acres)]]*Calculator[[#This Row],[Percent Agriculture]]</f>
        <v>0</v>
      </c>
      <c r="AA18" s="289">
        <f>Calculator[[#This Row],[Ag_ac]]*43560</f>
        <v>0</v>
      </c>
      <c r="AB18" s="288">
        <f>Calculator[[#This Row],[Drainage Area Size (acres)]]*Calculator[[#This Row],[Percent Open Space]]</f>
        <v>2.5000000000000001E-2</v>
      </c>
      <c r="AC18" s="289">
        <f>Calculator[[#This Row],[Mixed_open_ac]]*43560</f>
        <v>1089</v>
      </c>
      <c r="AD18" s="290">
        <v>1</v>
      </c>
      <c r="AE18" s="291">
        <v>1000</v>
      </c>
      <c r="AF18" s="292">
        <f>((Calculator[[#This Row],[Imp_sf]]*BMP_Size!$C$36)+(Calculator[[#This Row],[Turf_sf]]*BMP_Size!$C$37)+(Calculator[[#This Row],[Forest_sf]]*BMP_Size!$C$38)+(Calculator[[#This Row],[Ag_sf]]*BMP_Size!$C$39)+(Calculator[[#This Row],[Mixed_open_sf]]*BMP_Size!$C$40))*(Calculator[[#This Row],[Design Storm]]/12)</f>
        <v>966.48749999999995</v>
      </c>
      <c r="AG18" s="293">
        <f>Calculator[[#This Row],[BMP_sf]]/43560</f>
        <v>2.2956841138659319E-2</v>
      </c>
      <c r="AH18" s="294">
        <v>55</v>
      </c>
      <c r="AI18" s="283">
        <v>0</v>
      </c>
      <c r="AJ18" s="283">
        <v>1000</v>
      </c>
      <c r="AK18" s="283">
        <v>0</v>
      </c>
      <c r="AL18" s="295">
        <f>Calculator[[#This Row],[Imp_ac]]*Calculator[[#This Row],[Design Storm]]</f>
        <v>0.25</v>
      </c>
      <c r="AM18"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18" s="323">
        <f>IFERROR(IF(Calculator[[#This Row],[Classification]]="RR",Calculator[[#This Row],[Sv]]/Calculator[[#This Row],[SWRv]],IF(Calculator[[#This Row],[Classification]]="ST",Calculator[[#This Row],[Sv]]/Calculator[[#This Row],[SWRv]],IF(Calculator[[#This Row],[Classification]]="LCC","n/a",0))), "Missing required values in Step 4")</f>
        <v>1.4485443422703346</v>
      </c>
      <c r="AO18" s="325" t="str" cm="1">
        <f t="array" ref="AO18">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BMP might be oversized.  Cost effectiveness of the practice might be reduced.</v>
      </c>
      <c r="AP18" s="297">
        <f>INDEX((BMP_Costs!$C$4:$I$21),MATCH(Calculator[[#This Row],[BMP Type]],BMP_Costs!$A$4:$A$21,0),MATCH(Calculator[[#This Row],[State]],BMP_Costs!$C$3:$I$3,0))</f>
        <v>59620.846796496553</v>
      </c>
      <c r="AQ18" s="297">
        <f>VLOOKUP(Calculator[[#This Row],[Rain Barrel Size (gal)]],cistern!$A$21:$B$23,2)</f>
        <v>100</v>
      </c>
      <c r="AR18"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8" s="298" t="s">
        <v>4885</v>
      </c>
      <c r="AT18" s="299">
        <v>25000</v>
      </c>
      <c r="AU18"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14905.211699124138</v>
      </c>
      <c r="AV18" s="326">
        <f>IF(Calculator[[#This Row],[Are costs known?]]="Yes",Calculator[[#This Row],[Total Project Cost]]/Calculator[[#This Row],[Imp_ac]],IF(Calculator[[#This Row],[Are costs known?]]="No",Calculator[[#This Row],[Total Cost Planning]]/Calculator[[#This Row],[Imp_ac]], "Missing required values"))</f>
        <v>59620.846796496553</v>
      </c>
      <c r="AW18"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8"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8"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8" s="328" cm="1">
        <f t="array" ref="AZ18">VLOOKUP(Calculator[[#This Row],[Watershed]]&amp;"|"&amp;Calculator[[#This Row],[Tree Land Use Before]],CHOOSE({1,2},TN_Loading_Rates!$A$2:$A$17326&amp;"|"&amp;TN_Loading_Rates!$B$2:$B$17326,TN_Loading_Rates!$C$2:$C$17326),2,0)</f>
        <v>8.0094525959803402</v>
      </c>
      <c r="BA18" s="328" cm="1">
        <f t="array" ref="BA18">VLOOKUP(Calculator[[#This Row],[Watershed]]&amp;"|"&amp;Calculator[[#This Row],[Tree Land Use Before]],CHOOSE({1,2},TP_Loading_Rates!$A$2:$A$17326&amp;"|"&amp;TP_Loading_Rates!$B$2:$B$17326,TP_Loading_Rates!$C$2:$C$17326),2,0)</f>
        <v>0.83732588401710306</v>
      </c>
      <c r="BB18" s="328" cm="1">
        <f t="array" ref="BB18">VLOOKUP(Calculator[[#This Row],[Watershed]]&amp;"|"&amp;Calculator[[#This Row],[Tree Land Use Before]],CHOOSE({1,2},TSS_Loading_Rates!$A$2:$A$17326&amp;"|"&amp;TSS_Loading_Rates!$B$2:$B$17326,TSS_Loading_Rates!$C$2:$C$17326),2,0)</f>
        <v>594.00169412253888</v>
      </c>
      <c r="BC18" s="328" cm="1">
        <f t="array" ref="BC18">VLOOKUP(Calculator[[#This Row],[Watershed]]&amp;"|"&amp;Calculator[[#This Row],[Tree Land Use After]],CHOOSE({1,2},TN_Loading_Rates!$A$2:$A$17326&amp;"|"&amp;TN_Loading_Rates!$B$2:$B$17326,TN_Loading_Rates!$C$2:$C$17326),2,0)</f>
        <v>6.1019160438482283</v>
      </c>
      <c r="BD18" s="328" cm="1">
        <f t="array" ref="BD18">VLOOKUP(Calculator[[#This Row],[Watershed]]&amp;"|"&amp;Calculator[[#This Row],[Tree Land Use After]],CHOOSE({1,2},TP_Loading_Rates!$A$2:$A$17326&amp;"|"&amp;TP_Loading_Rates!$B$2:$B$17326,TP_Loading_Rates!$C$2:$C$17326),2,0)</f>
        <v>0.64008140771317534</v>
      </c>
      <c r="BE18" s="328" cm="1">
        <f t="array" ref="BE18">VLOOKUP(Calculator[[#This Row],[Watershed]]&amp;"|"&amp;Calculator[[#This Row],[Tree Land Use After]],CHOOSE({1,2},TSS_Loading_Rates!$A$2:$A$17326&amp;"|"&amp;TSS_Loading_Rates!$B$2:$B$17326,TSS_Loading_Rates!$C$2:$C$17326),2,0)</f>
        <v>416.9137096699518</v>
      </c>
      <c r="BF18" s="328" cm="1">
        <f t="array" ref="BF18">VLOOKUP(Calculator[[#This Row],[Watershed]]&amp;"|"&amp;Calculator[[#This Row],[Adjacent to Forest Buffer]],CHOOSE({1,2},TN_Loading_Rates!$A$2:$A$17326&amp;"|"&amp;TN_Loading_Rates!$B$2:$B$17326,TN_Loading_Rates!$C$2:$C$17326),2,0)</f>
        <v>14.364195280391453</v>
      </c>
      <c r="BG18" s="328" cm="1">
        <f t="array" ref="BG18">VLOOKUP(Calculator[[#This Row],[Watershed]]&amp;"|"&amp;Calculator[[#This Row],[Adjacent to Forest Buffer]],CHOOSE({1,2},TP_Loading_Rates!$A$2:$A$17326&amp;"|"&amp;TP_Loading_Rates!$B$2:$B$17326,TP_Loading_Rates!$C$2:$C$17326),2,0)</f>
        <v>0.53356830169871261</v>
      </c>
      <c r="BH18" s="328" cm="1">
        <f t="array" ref="BH18">VLOOKUP(Calculator[[#This Row],[Watershed]]&amp;"|"&amp;Calculator[[#This Row],[Adjacent to Forest Buffer]],CHOOSE({1,2},TSS_Loading_Rates!$A$2:$A$17326&amp;"|"&amp;TSS_Loading_Rates!$B$2:$B$17326,TSS_Loading_Rates!$C$2:$C$17326),2,0)</f>
        <v>1054.9688238479901</v>
      </c>
      <c r="BI18" s="329" cm="1">
        <f t="array" ref="BI18">VLOOKUP(Calculator[[#This Row],[Watershed]]&amp;"|"&amp;"Urban Impervious",CHOOSE({1,2},TN_Loading_Rates!$A$2:$A$17326&amp;"|"&amp;TN_Loading_Rates!$B$2:$B$17326,TN_Loading_Rates!$C$2:$C$17326),2,0)</f>
        <v>11.631564675601799</v>
      </c>
      <c r="BJ18" s="329" cm="1">
        <f t="array" ref="BJ18">VLOOKUP(Calculator[[#This Row],[Watershed]]&amp;"|"&amp;"Urban Impervious",CHOOSE({1,2},TP_Loading_Rates!$A$2:$A$17326&amp;"|"&amp;TP_Loading_Rates!$B$2:$B$17326,TP_Loading_Rates!$C$2:$C$17326),2,0)</f>
        <v>0.54067735190327104</v>
      </c>
      <c r="BK18" s="329" cm="1">
        <f t="array" ref="BK18">VLOOKUP(Calculator[[#This Row],[Watershed]]&amp;"|"&amp;"Urban Impervious",CHOOSE({1,2},TSS_Loading_Rates!$A$2:$A$17326&amp;"|"&amp;TSS_Loading_Rates!$B$2:$B$17326,TSS_Loading_Rates!$C$2:$C$17326),2,0)</f>
        <v>1431.1451151297699</v>
      </c>
      <c r="BL18" s="329" cm="1">
        <f t="array" ref="BL18">VLOOKUP(Calculator[[#This Row],[Watershed]]&amp;"|"&amp;"Turf",CHOOSE({1,2},TN_Loading_Rates!$A$2:$A$17326&amp;"|"&amp;TN_Loading_Rates!$B$2:$B$17326,TN_Loading_Rates!$C$2:$C$17326),2,0)</f>
        <v>8.0094525959803402</v>
      </c>
      <c r="BM18" s="329" cm="1">
        <f t="array" ref="BM18">VLOOKUP(Calculator[[#This Row],[Watershed]]&amp;"|"&amp;"Turf",CHOOSE({1,2},TP_Loading_Rates!$A$2:$A$17326&amp;"|"&amp;TP_Loading_Rates!$B$2:$B$17326,TP_Loading_Rates!$C$2:$C$17326),2,0)</f>
        <v>0.83732588401710306</v>
      </c>
      <c r="BN18" s="329" cm="1">
        <f t="array" ref="BN18">VLOOKUP(Calculator[[#This Row],[Watershed]]&amp;"|"&amp;"Turf",CHOOSE({1,2},TSS_Loading_Rates!$A$2:$A$17326&amp;"|"&amp;TSS_Loading_Rates!$B$2:$B$17326,TSS_Loading_Rates!$C$2:$C$17326),2,0)</f>
        <v>594.00169412253888</v>
      </c>
      <c r="BO18" s="329" cm="1">
        <f t="array" ref="BO18">VLOOKUP(Calculator[[#This Row],[Watershed]]&amp;"|"&amp;"Forest",CHOOSE({1,2},TN_Loading_Rates!$A$2:$A$17326&amp;"|"&amp;TN_Loading_Rates!$B$2:$B$17326,TN_Loading_Rates!$C$2:$C$17326),2,0)</f>
        <v>1.24917211566019</v>
      </c>
      <c r="BP18" s="329" cm="1">
        <f t="array" ref="BP18">VLOOKUP(Calculator[[#This Row],[Watershed]]&amp;"|"&amp;"Forest",CHOOSE({1,2},TP_Loading_Rates!$A$2:$A$17326&amp;"|"&amp;TP_Loading_Rates!$B$2:$B$17326,TP_Loading_Rates!$C$2:$C$17326),2,0)</f>
        <v>2.2097199641346901E-2</v>
      </c>
      <c r="BQ18" s="329" cm="1">
        <f t="array" ref="BQ18">VLOOKUP(Calculator[[#This Row],[Watershed]]&amp;"|"&amp;"Forest",CHOOSE({1,2},TSS_Loading_Rates!$A$2:$A$17326&amp;"|"&amp;TSS_Loading_Rates!$B$2:$B$17326,TSS_Loading_Rates!$C$2:$C$17326),2,0)</f>
        <v>36.770479804481099</v>
      </c>
      <c r="BR18" s="329" cm="1">
        <f t="array" ref="BR18">VLOOKUP(Calculator[[#This Row],[Watershed]]&amp;"|"&amp;"Agriculture",CHOOSE({1,2},TN_Loading_Rates!$A$2:$A$17326&amp;"|"&amp;TN_Loading_Rates!$B$2:$B$17326,TN_Loading_Rates!$C$2:$C$17326),2,0)</f>
        <v>14.364195280391453</v>
      </c>
      <c r="BS18" s="329" cm="1">
        <f t="array" ref="BS18">VLOOKUP(Calculator[[#This Row],[Watershed]]&amp;"|"&amp;"Agriculture",CHOOSE({1,2},TP_Loading_Rates!$A$2:$A$17326&amp;"|"&amp;TP_Loading_Rates!$B$2:$B$17326,TP_Loading_Rates!$C$2:$C$17326),2,0)</f>
        <v>0.53356830169871261</v>
      </c>
      <c r="BT18" s="329" cm="1">
        <f t="array" ref="BT18">VLOOKUP(Calculator[[#This Row],[Watershed]]&amp;"|"&amp;"Agriculture",CHOOSE({1,2},TSS_Loading_Rates!$A$2:$A$17326&amp;"|"&amp;TSS_Loading_Rates!$B$2:$B$17326,TSS_Loading_Rates!$C$2:$C$17326),2,0)</f>
        <v>1054.9688238479901</v>
      </c>
      <c r="BU18" s="329" cm="1">
        <f t="array" ref="BU18">VLOOKUP(Calculator[[#This Row],[Watershed]]&amp;"|"&amp;"Open Space",CHOOSE({1,2},TN_Loading_Rates!$A$2:$A$17326&amp;"|"&amp;TN_Loading_Rates!$B$2:$B$17326,TN_Loading_Rates!$C$2:$C$17326),2,0)</f>
        <v>1.72605405329157</v>
      </c>
      <c r="BV18" s="329" cm="1">
        <f t="array" ref="BV18">VLOOKUP(Calculator[[#This Row],[Watershed]]&amp;"|"&amp;"Open Space",CHOOSE({1,2},TP_Loading_Rates!$A$2:$A$17326&amp;"|"&amp;TP_Loading_Rates!$B$2:$B$17326,TP_Loading_Rates!$C$2:$C$17326),2,0)</f>
        <v>0.145862165989745</v>
      </c>
      <c r="BW18" s="329" cm="1">
        <f t="array" ref="BW18">VLOOKUP(Calculator[[#This Row],[Watershed]]&amp;"|"&amp;"Open Space",CHOOSE({1,2},TSS_Loading_Rates!$A$2:$A$17326&amp;"|"&amp;TSS_Loading_Rates!$B$2:$B$17326,TSS_Loading_Rates!$C$2:$C$17326),2,0)</f>
        <v>967.64431953455301</v>
      </c>
      <c r="BX18"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7.5039755596615469</v>
      </c>
      <c r="BY18"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0.44509696105454344</v>
      </c>
      <c r="BZ18"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882.75511236612033</v>
      </c>
      <c r="CA18"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1.1209063492244433</v>
      </c>
      <c r="CB18"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7.778069394428147E-2</v>
      </c>
      <c r="CC18"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165.31796366836517</v>
      </c>
      <c r="CD18" s="326">
        <f>IF(Calculator[[#This Row],[Are costs known?]]="Yes",Calculator[[#This Row],[Total Project Cost]]/Calculator[[#This Row],[TN Reduction]],IF(Calculator[[#This Row],[Are costs known?]]="No",Calculator[[#This Row],[Total Cost Planning]]/Calculator[[#This Row],[TN Reduction]], "Missing required values"))</f>
        <v>13297.463886645904</v>
      </c>
      <c r="CE18" s="326">
        <f>IF(Calculator[[#This Row],[Are costs known?]]="Yes",Calculator[[#This Row],[Total Project Cost]]/Calculator[[#This Row],[TP Reduction]],IF(Calculator[[#This Row],[Are costs known?]]="No",Calculator[[#This Row],[Total Cost Planning]]/Calculator[[#This Row],[TP Reduction]],"Missing required values"))</f>
        <v>191631.2511919931</v>
      </c>
      <c r="CF18" s="326">
        <f>IF(Calculator[[#This Row],[Are costs known?]]="Yes",Calculator[[#This Row],[Total Project Cost]]/Calculator[[#This Row],[TSS Reduction]],IF(Calculator[[#This Row],[Are costs known?]]="No",Calculator[[#This Row],[Total Cost Planning]]/Calculator[[#This Row],[TSS Reduction]],"Missing required values"))</f>
        <v>90.160871622061734</v>
      </c>
      <c r="CG18"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2</v>
      </c>
      <c r="CH18"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3</v>
      </c>
      <c r="CI18"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18" s="331">
        <f>IFERROR(VLOOKUP(Calculator[[#This Row],[BMP Type]],DropDown_Rankings!$A$2:$C$19,3,FALSE), "Missing BMP Type")</f>
        <v>1</v>
      </c>
      <c r="CK18" s="300"/>
      <c r="CL18" s="300"/>
      <c r="CM18" s="300"/>
      <c r="CN18" s="300"/>
      <c r="CO18" s="332">
        <f>AVERAGE(Calculator[[#This Row],[Rank TN Removal Cost Effectiveness]:[Other Ranking 4]])</f>
        <v>3.75</v>
      </c>
      <c r="CP18" s="188"/>
      <c r="CQ18" s="188"/>
      <c r="CR18" s="188"/>
      <c r="CS18" s="188"/>
      <c r="CT18" s="188"/>
      <c r="CU18" s="188"/>
      <c r="CV18" s="188"/>
      <c r="CW18" s="188"/>
      <c r="CX18" s="188"/>
      <c r="CY18" s="188"/>
      <c r="CZ18" s="188"/>
      <c r="DA18" s="188"/>
      <c r="DB18" s="188"/>
      <c r="DC18" s="188"/>
      <c r="DD18" s="188"/>
      <c r="DE18" s="188"/>
      <c r="DF18" s="188"/>
      <c r="DG18" s="188"/>
    </row>
    <row r="19" spans="1:111" x14ac:dyDescent="0.3">
      <c r="A19" s="279" t="s">
        <v>5040</v>
      </c>
      <c r="B19" s="280" t="s">
        <v>234</v>
      </c>
      <c r="C19" s="281" t="str">
        <f>VLOOKUP(Calculator[[#This Row],[BMP Type]],DropDown_Rankings!$A$2:$B$19,2,FALSE)</f>
        <v>RR</v>
      </c>
      <c r="D19" s="202" t="s">
        <v>60</v>
      </c>
      <c r="E19" s="202" t="s">
        <v>352</v>
      </c>
      <c r="F19" s="201" t="s">
        <v>860</v>
      </c>
      <c r="G19" s="282" t="s">
        <v>5021</v>
      </c>
      <c r="H19" s="282" t="s">
        <v>311</v>
      </c>
      <c r="I19" s="283">
        <v>0</v>
      </c>
      <c r="J19" s="284" t="str">
        <f>IF(Calculator[[#This Row],[Tree Land Use Before]]="Turf","Canopy over Turf",IF(Calculator[[#This Row],[Tree Land Use Before]]="Roads","Canopy over Impervious"))</f>
        <v>Canopy over Impervious</v>
      </c>
      <c r="K19" s="285">
        <f>Calculator[[#This Row],[Trees]]*144/43560</f>
        <v>0</v>
      </c>
      <c r="L19" s="286">
        <v>0.5</v>
      </c>
      <c r="M19" s="287">
        <v>0.75</v>
      </c>
      <c r="N19" s="287">
        <v>0.2</v>
      </c>
      <c r="O19" s="287">
        <v>0</v>
      </c>
      <c r="P19" s="287">
        <v>0</v>
      </c>
      <c r="Q19" s="287">
        <v>0.25</v>
      </c>
      <c r="R19" s="323">
        <f>SUM(Calculator[[#This Row],[Percent Impervious]:[Percent Open Space]])</f>
        <v>1.2</v>
      </c>
      <c r="S19"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greater than 100%.  Revise the DA definition.</v>
      </c>
      <c r="T19" s="288">
        <f>Calculator[[#This Row],[Drainage Area Size (acres)]]*Calculator[[#This Row],[Percent Impervious]]</f>
        <v>0.375</v>
      </c>
      <c r="U19" s="289">
        <f>Calculator[[#This Row],[Imp_ac]]*43560</f>
        <v>16335</v>
      </c>
      <c r="V19" s="288">
        <f>Calculator[[#This Row],[Drainage Area Size (acres)]]*Calculator[[#This Row],[Percent Grass_Lawn]]</f>
        <v>0.1</v>
      </c>
      <c r="W19" s="289">
        <f>Calculator[[#This Row],[Turf_ac]]*43560</f>
        <v>4356</v>
      </c>
      <c r="X19" s="288">
        <f>Calculator[[#This Row],[Drainage Area Size (acres)]]*Calculator[[#This Row],[Percent Forest]]</f>
        <v>0</v>
      </c>
      <c r="Y19" s="289">
        <f>Calculator[[#This Row],[Forest_ac]]*43560</f>
        <v>0</v>
      </c>
      <c r="Z19" s="288">
        <f>Calculator[[#This Row],[Drainage Area Size (acres)]]*Calculator[[#This Row],[Percent Agriculture]]</f>
        <v>0</v>
      </c>
      <c r="AA19" s="289">
        <f>Calculator[[#This Row],[Ag_ac]]*43560</f>
        <v>0</v>
      </c>
      <c r="AB19" s="288">
        <f>Calculator[[#This Row],[Drainage Area Size (acres)]]*Calculator[[#This Row],[Percent Open Space]]</f>
        <v>0.125</v>
      </c>
      <c r="AC19" s="289">
        <f>Calculator[[#This Row],[Mixed_open_ac]]*43560</f>
        <v>5445</v>
      </c>
      <c r="AD19" s="290">
        <v>1</v>
      </c>
      <c r="AE19" s="291">
        <v>1000</v>
      </c>
      <c r="AF19" s="292">
        <f>((Calculator[[#This Row],[Imp_sf]]*BMP_Size!$C$36)+(Calculator[[#This Row],[Turf_sf]]*BMP_Size!$C$37)+(Calculator[[#This Row],[Forest_sf]]*BMP_Size!$C$38)+(Calculator[[#This Row],[Ag_sf]]*BMP_Size!$C$39)+(Calculator[[#This Row],[Mixed_open_sf]]*BMP_Size!$C$40))*(Calculator[[#This Row],[Design Storm]]/12)</f>
        <v>1452</v>
      </c>
      <c r="AG19" s="293">
        <f>Calculator[[#This Row],[BMP_sf]]/43560</f>
        <v>2.2956841138659319E-2</v>
      </c>
      <c r="AH19" s="294">
        <v>55</v>
      </c>
      <c r="AI19" s="283">
        <v>0</v>
      </c>
      <c r="AJ19" s="283">
        <v>1000</v>
      </c>
      <c r="AK19" s="283">
        <v>0</v>
      </c>
      <c r="AL19" s="295">
        <f>Calculator[[#This Row],[Imp_ac]]*Calculator[[#This Row],[Design Storm]]</f>
        <v>0.375</v>
      </c>
      <c r="AM19"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19" s="323">
        <f>IFERROR(IF(Calculator[[#This Row],[Classification]]="RR",Calculator[[#This Row],[Sv]]/Calculator[[#This Row],[SWRv]],IF(Calculator[[#This Row],[Classification]]="ST",Calculator[[#This Row],[Sv]]/Calculator[[#This Row],[SWRv]],IF(Calculator[[#This Row],[Classification]]="LCC","n/a",0))), "Missing required values in Step 4")</f>
        <v>0.96418732782369143</v>
      </c>
      <c r="AO19" s="325" t="str" cm="1">
        <f t="array" ref="AO19">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19" s="297">
        <f>INDEX((BMP_Costs!$C$4:$I$21),MATCH(Calculator[[#This Row],[BMP Type]],BMP_Costs!$A$4:$A$21,0),MATCH(Calculator[[#This Row],[State]],BMP_Costs!$C$3:$I$3,0))</f>
        <v>59620.846796496553</v>
      </c>
      <c r="AQ19" s="297">
        <f>VLOOKUP(Calculator[[#This Row],[Rain Barrel Size (gal)]],cistern!$A$21:$B$23,2)</f>
        <v>100</v>
      </c>
      <c r="AR19"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19" s="298" t="s">
        <v>4884</v>
      </c>
      <c r="AT19" s="299">
        <v>25000</v>
      </c>
      <c r="AU19"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19" s="326">
        <f>IF(Calculator[[#This Row],[Are costs known?]]="Yes",Calculator[[#This Row],[Total Project Cost]]/Calculator[[#This Row],[Imp_ac]],IF(Calculator[[#This Row],[Are costs known?]]="No",Calculator[[#This Row],[Total Cost Planning]]/Calculator[[#This Row],[Imp_ac]], "Missing required values"))</f>
        <v>66666.666666666672</v>
      </c>
      <c r="AW19"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19"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19"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19" s="328" cm="1">
        <f t="array" ref="AZ19">VLOOKUP(Calculator[[#This Row],[Watershed]]&amp;"|"&amp;Calculator[[#This Row],[Tree Land Use Before]],CHOOSE({1,2},TN_Loading_Rates!$A$2:$A$17326&amp;"|"&amp;TN_Loading_Rates!$B$2:$B$17326,TN_Loading_Rates!$C$2:$C$17326),2,0)</f>
        <v>14.770993677427914</v>
      </c>
      <c r="BA19" s="328" cm="1">
        <f t="array" ref="BA19">VLOOKUP(Calculator[[#This Row],[Watershed]]&amp;"|"&amp;Calculator[[#This Row],[Tree Land Use Before]],CHOOSE({1,2},TP_Loading_Rates!$A$2:$A$17326&amp;"|"&amp;TP_Loading_Rates!$B$2:$B$17326,TP_Loading_Rates!$C$2:$C$17326),2,0)</f>
        <v>0.71858643423277291</v>
      </c>
      <c r="BB19" s="328" cm="1">
        <f t="array" ref="BB19">VLOOKUP(Calculator[[#This Row],[Watershed]]&amp;"|"&amp;Calculator[[#This Row],[Tree Land Use Before]],CHOOSE({1,2},TSS_Loading_Rates!$A$2:$A$17326&amp;"|"&amp;TSS_Loading_Rates!$B$2:$B$17326,TSS_Loading_Rates!$C$2:$C$17326),2,0)</f>
        <v>1716.5932312479065</v>
      </c>
      <c r="BC19" s="328" cm="1">
        <f t="array" ref="BC19">VLOOKUP(Calculator[[#This Row],[Watershed]]&amp;"|"&amp;Calculator[[#This Row],[Tree Land Use After]],CHOOSE({1,2},TN_Loading_Rates!$A$2:$A$17326&amp;"|"&amp;TN_Loading_Rates!$B$2:$B$17326,TN_Loading_Rates!$C$2:$C$17326),2,0)</f>
        <v>13.142947088262975</v>
      </c>
      <c r="BD19" s="328" cm="1">
        <f t="array" ref="BD19">VLOOKUP(Calculator[[#This Row],[Watershed]]&amp;"|"&amp;Calculator[[#This Row],[Tree Land Use After]],CHOOSE({1,2},TP_Loading_Rates!$A$2:$A$17326&amp;"|"&amp;TP_Loading_Rates!$B$2:$B$17326,TP_Loading_Rates!$C$2:$C$17326),2,0)</f>
        <v>0.62726643379030544</v>
      </c>
      <c r="BE19" s="328" cm="1">
        <f t="array" ref="BE19">VLOOKUP(Calculator[[#This Row],[Watershed]]&amp;"|"&amp;Calculator[[#This Row],[Tree Land Use After]],CHOOSE({1,2},TSS_Loading_Rates!$A$2:$A$17326&amp;"|"&amp;TSS_Loading_Rates!$B$2:$B$17326,TSS_Loading_Rates!$C$2:$C$17326),2,0)</f>
        <v>1709.4091643696408</v>
      </c>
      <c r="BF19" s="328" cm="1">
        <f t="array" ref="BF19">VLOOKUP(Calculator[[#This Row],[Watershed]]&amp;"|"&amp;Calculator[[#This Row],[Adjacent to Forest Buffer]],CHOOSE({1,2},TN_Loading_Rates!$A$2:$A$17326&amp;"|"&amp;TN_Loading_Rates!$B$2:$B$17326,TN_Loading_Rates!$C$2:$C$17326),2,0)</f>
        <v>14.364195280391453</v>
      </c>
      <c r="BG19" s="328" cm="1">
        <f t="array" ref="BG19">VLOOKUP(Calculator[[#This Row],[Watershed]]&amp;"|"&amp;Calculator[[#This Row],[Adjacent to Forest Buffer]],CHOOSE({1,2},TP_Loading_Rates!$A$2:$A$17326&amp;"|"&amp;TP_Loading_Rates!$B$2:$B$17326,TP_Loading_Rates!$C$2:$C$17326),2,0)</f>
        <v>0.53356830169871261</v>
      </c>
      <c r="BH19" s="328" cm="1">
        <f t="array" ref="BH19">VLOOKUP(Calculator[[#This Row],[Watershed]]&amp;"|"&amp;Calculator[[#This Row],[Adjacent to Forest Buffer]],CHOOSE({1,2},TSS_Loading_Rates!$A$2:$A$17326&amp;"|"&amp;TSS_Loading_Rates!$B$2:$B$17326,TSS_Loading_Rates!$C$2:$C$17326),2,0)</f>
        <v>1054.9688238479901</v>
      </c>
      <c r="BI19" s="329" cm="1">
        <f t="array" ref="BI19">VLOOKUP(Calculator[[#This Row],[Watershed]]&amp;"|"&amp;"Urban Impervious",CHOOSE({1,2},TN_Loading_Rates!$A$2:$A$17326&amp;"|"&amp;TN_Loading_Rates!$B$2:$B$17326,TN_Loading_Rates!$C$2:$C$17326),2,0)</f>
        <v>11.631564675601799</v>
      </c>
      <c r="BJ19" s="329" cm="1">
        <f t="array" ref="BJ19">VLOOKUP(Calculator[[#This Row],[Watershed]]&amp;"|"&amp;"Urban Impervious",CHOOSE({1,2},TP_Loading_Rates!$A$2:$A$17326&amp;"|"&amp;TP_Loading_Rates!$B$2:$B$17326,TP_Loading_Rates!$C$2:$C$17326),2,0)</f>
        <v>0.54067735190327104</v>
      </c>
      <c r="BK19" s="329" cm="1">
        <f t="array" ref="BK19">VLOOKUP(Calculator[[#This Row],[Watershed]]&amp;"|"&amp;"Urban Impervious",CHOOSE({1,2},TSS_Loading_Rates!$A$2:$A$17326&amp;"|"&amp;TSS_Loading_Rates!$B$2:$B$17326,TSS_Loading_Rates!$C$2:$C$17326),2,0)</f>
        <v>1431.1451151297699</v>
      </c>
      <c r="BL19" s="329" cm="1">
        <f t="array" ref="BL19">VLOOKUP(Calculator[[#This Row],[Watershed]]&amp;"|"&amp;"Turf",CHOOSE({1,2},TN_Loading_Rates!$A$2:$A$17326&amp;"|"&amp;TN_Loading_Rates!$B$2:$B$17326,TN_Loading_Rates!$C$2:$C$17326),2,0)</f>
        <v>8.0094525959803402</v>
      </c>
      <c r="BM19" s="329" cm="1">
        <f t="array" ref="BM19">VLOOKUP(Calculator[[#This Row],[Watershed]]&amp;"|"&amp;"Turf",CHOOSE({1,2},TP_Loading_Rates!$A$2:$A$17326&amp;"|"&amp;TP_Loading_Rates!$B$2:$B$17326,TP_Loading_Rates!$C$2:$C$17326),2,0)</f>
        <v>0.83732588401710306</v>
      </c>
      <c r="BN19" s="329" cm="1">
        <f t="array" ref="BN19">VLOOKUP(Calculator[[#This Row],[Watershed]]&amp;"|"&amp;"Turf",CHOOSE({1,2},TSS_Loading_Rates!$A$2:$A$17326&amp;"|"&amp;TSS_Loading_Rates!$B$2:$B$17326,TSS_Loading_Rates!$C$2:$C$17326),2,0)</f>
        <v>594.00169412253888</v>
      </c>
      <c r="BO19" s="329" cm="1">
        <f t="array" ref="BO19">VLOOKUP(Calculator[[#This Row],[Watershed]]&amp;"|"&amp;"Forest",CHOOSE({1,2},TN_Loading_Rates!$A$2:$A$17326&amp;"|"&amp;TN_Loading_Rates!$B$2:$B$17326,TN_Loading_Rates!$C$2:$C$17326),2,0)</f>
        <v>1.24917211566019</v>
      </c>
      <c r="BP19" s="329" cm="1">
        <f t="array" ref="BP19">VLOOKUP(Calculator[[#This Row],[Watershed]]&amp;"|"&amp;"Forest",CHOOSE({1,2},TP_Loading_Rates!$A$2:$A$17326&amp;"|"&amp;TP_Loading_Rates!$B$2:$B$17326,TP_Loading_Rates!$C$2:$C$17326),2,0)</f>
        <v>2.2097199641346901E-2</v>
      </c>
      <c r="BQ19" s="329" cm="1">
        <f t="array" ref="BQ19">VLOOKUP(Calculator[[#This Row],[Watershed]]&amp;"|"&amp;"Forest",CHOOSE({1,2},TSS_Loading_Rates!$A$2:$A$17326&amp;"|"&amp;TSS_Loading_Rates!$B$2:$B$17326,TSS_Loading_Rates!$C$2:$C$17326),2,0)</f>
        <v>36.770479804481099</v>
      </c>
      <c r="BR19" s="329" cm="1">
        <f t="array" ref="BR19">VLOOKUP(Calculator[[#This Row],[Watershed]]&amp;"|"&amp;"Agriculture",CHOOSE({1,2},TN_Loading_Rates!$A$2:$A$17326&amp;"|"&amp;TN_Loading_Rates!$B$2:$B$17326,TN_Loading_Rates!$C$2:$C$17326),2,0)</f>
        <v>14.364195280391453</v>
      </c>
      <c r="BS19" s="329" cm="1">
        <f t="array" ref="BS19">VLOOKUP(Calculator[[#This Row],[Watershed]]&amp;"|"&amp;"Agriculture",CHOOSE({1,2},TP_Loading_Rates!$A$2:$A$17326&amp;"|"&amp;TP_Loading_Rates!$B$2:$B$17326,TP_Loading_Rates!$C$2:$C$17326),2,0)</f>
        <v>0.53356830169871261</v>
      </c>
      <c r="BT19" s="329" cm="1">
        <f t="array" ref="BT19">VLOOKUP(Calculator[[#This Row],[Watershed]]&amp;"|"&amp;"Agriculture",CHOOSE({1,2},TSS_Loading_Rates!$A$2:$A$17326&amp;"|"&amp;TSS_Loading_Rates!$B$2:$B$17326,TSS_Loading_Rates!$C$2:$C$17326),2,0)</f>
        <v>1054.9688238479901</v>
      </c>
      <c r="BU19" s="329" cm="1">
        <f t="array" ref="BU19">VLOOKUP(Calculator[[#This Row],[Watershed]]&amp;"|"&amp;"Open Space",CHOOSE({1,2},TN_Loading_Rates!$A$2:$A$17326&amp;"|"&amp;TN_Loading_Rates!$B$2:$B$17326,TN_Loading_Rates!$C$2:$C$17326),2,0)</f>
        <v>1.72605405329157</v>
      </c>
      <c r="BV19" s="329" cm="1">
        <f t="array" ref="BV19">VLOOKUP(Calculator[[#This Row],[Watershed]]&amp;"|"&amp;"Open Space",CHOOSE({1,2},TP_Loading_Rates!$A$2:$A$17326&amp;"|"&amp;TP_Loading_Rates!$B$2:$B$17326,TP_Loading_Rates!$C$2:$C$17326),2,0)</f>
        <v>0.145862165989745</v>
      </c>
      <c r="BW19" s="329" cm="1">
        <f t="array" ref="BW19">VLOOKUP(Calculator[[#This Row],[Watershed]]&amp;"|"&amp;"Open Space",CHOOSE({1,2},TSS_Loading_Rates!$A$2:$A$17326&amp;"|"&amp;TSS_Loading_Rates!$B$2:$B$17326,TSS_Loading_Rates!$C$2:$C$17326),2,0)</f>
        <v>967.64431953455301</v>
      </c>
      <c r="BX19"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10.75707753922031</v>
      </c>
      <c r="BY19"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0.60943873222831013</v>
      </c>
      <c r="BZ19"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1434.0702550554734</v>
      </c>
      <c r="CA19"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2.4102576861315499</v>
      </c>
      <c r="CB19"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0.1597491276853458</v>
      </c>
      <c r="CC19"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402.8482605232706</v>
      </c>
      <c r="CD19" s="326">
        <f>IF(Calculator[[#This Row],[Are costs known?]]="Yes",Calculator[[#This Row],[Total Project Cost]]/Calculator[[#This Row],[TN Reduction]],IF(Calculator[[#This Row],[Are costs known?]]="No",Calculator[[#This Row],[Total Cost Planning]]/Calculator[[#This Row],[TN Reduction]], "Missing required values"))</f>
        <v>10372.334934910989</v>
      </c>
      <c r="CE19" s="326">
        <f>IF(Calculator[[#This Row],[Are costs known?]]="Yes",Calculator[[#This Row],[Total Project Cost]]/Calculator[[#This Row],[TP Reduction]],IF(Calculator[[#This Row],[Are costs known?]]="No",Calculator[[#This Row],[Total Cost Planning]]/Calculator[[#This Row],[TP Reduction]],"Missing required values"))</f>
        <v>156495.37723449687</v>
      </c>
      <c r="CF19" s="326">
        <f>IF(Calculator[[#This Row],[Are costs known?]]="Yes",Calculator[[#This Row],[Total Project Cost]]/Calculator[[#This Row],[TSS Reduction]],IF(Calculator[[#This Row],[Are costs known?]]="No",Calculator[[#This Row],[Total Cost Planning]]/Calculator[[#This Row],[TSS Reduction]],"Missing required values"))</f>
        <v>62.058105867273248</v>
      </c>
      <c r="CG19"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4</v>
      </c>
      <c r="CH19"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4</v>
      </c>
      <c r="CI19"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19" s="331">
        <f>IFERROR(VLOOKUP(Calculator[[#This Row],[BMP Type]],DropDown_Rankings!$A$2:$C$19,3,FALSE), "Missing BMP Type")</f>
        <v>1</v>
      </c>
      <c r="CK19" s="300"/>
      <c r="CL19" s="300"/>
      <c r="CM19" s="300"/>
      <c r="CN19" s="300"/>
      <c r="CO19" s="332">
        <f>AVERAGE(Calculator[[#This Row],[Rank TN Removal Cost Effectiveness]:[Other Ranking 4]])</f>
        <v>4.5</v>
      </c>
      <c r="CP19" s="188"/>
      <c r="CQ19" s="188"/>
      <c r="CR19" s="188"/>
      <c r="CS19" s="188"/>
      <c r="CT19" s="188"/>
      <c r="CU19" s="188"/>
      <c r="CV19" s="188"/>
      <c r="CW19" s="188"/>
      <c r="CX19" s="188"/>
      <c r="CY19" s="188"/>
      <c r="CZ19" s="188"/>
      <c r="DA19" s="188"/>
      <c r="DB19" s="188"/>
      <c r="DC19" s="188"/>
      <c r="DD19" s="188"/>
      <c r="DE19" s="188"/>
      <c r="DF19" s="188"/>
      <c r="DG19" s="188"/>
    </row>
    <row r="20" spans="1:111" x14ac:dyDescent="0.3">
      <c r="A20" s="279" t="s">
        <v>5056</v>
      </c>
      <c r="B20" s="280" t="s">
        <v>234</v>
      </c>
      <c r="C20" s="281" t="str">
        <f>VLOOKUP(Calculator[[#This Row],[BMP Type]],DropDown_Rankings!$A$2:$B$19,2,FALSE)</f>
        <v>RR</v>
      </c>
      <c r="D20" s="202" t="s">
        <v>60</v>
      </c>
      <c r="E20" s="202" t="s">
        <v>352</v>
      </c>
      <c r="F20" s="201" t="s">
        <v>860</v>
      </c>
      <c r="G20" s="282" t="s">
        <v>113</v>
      </c>
      <c r="H20" s="282" t="s">
        <v>311</v>
      </c>
      <c r="I20" s="283">
        <v>0</v>
      </c>
      <c r="J20" s="284" t="str">
        <f>IF(Calculator[[#This Row],[Tree Land Use Before]]="Turf","Canopy over Turf",IF(Calculator[[#This Row],[Tree Land Use Before]]="Roads","Canopy over Impervious"))</f>
        <v>Canopy over Turf</v>
      </c>
      <c r="K20" s="285">
        <f>Calculator[[#This Row],[Trees]]*144/43560</f>
        <v>0</v>
      </c>
      <c r="L20" s="286">
        <v>0.5</v>
      </c>
      <c r="M20" s="287">
        <v>0.75</v>
      </c>
      <c r="N20" s="287">
        <v>0.2</v>
      </c>
      <c r="O20" s="287">
        <v>0</v>
      </c>
      <c r="P20" s="287">
        <v>0</v>
      </c>
      <c r="Q20" s="287">
        <v>0.05</v>
      </c>
      <c r="R20" s="323">
        <f>SUM(Calculator[[#This Row],[Percent Impervious]:[Percent Open Space]])</f>
        <v>1</v>
      </c>
      <c r="S20"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0" s="288">
        <f>Calculator[[#This Row],[Drainage Area Size (acres)]]*Calculator[[#This Row],[Percent Impervious]]</f>
        <v>0.375</v>
      </c>
      <c r="U20" s="289">
        <f>Calculator[[#This Row],[Imp_ac]]*43560</f>
        <v>16335</v>
      </c>
      <c r="V20" s="288">
        <f>Calculator[[#This Row],[Drainage Area Size (acres)]]*Calculator[[#This Row],[Percent Grass_Lawn]]</f>
        <v>0.1</v>
      </c>
      <c r="W20" s="289">
        <f>Calculator[[#This Row],[Turf_ac]]*43560</f>
        <v>4356</v>
      </c>
      <c r="X20" s="288">
        <f>Calculator[[#This Row],[Drainage Area Size (acres)]]*Calculator[[#This Row],[Percent Forest]]</f>
        <v>0</v>
      </c>
      <c r="Y20" s="289">
        <f>Calculator[[#This Row],[Forest_ac]]*43560</f>
        <v>0</v>
      </c>
      <c r="Z20" s="288">
        <f>Calculator[[#This Row],[Drainage Area Size (acres)]]*Calculator[[#This Row],[Percent Agriculture]]</f>
        <v>0</v>
      </c>
      <c r="AA20" s="289">
        <f>Calculator[[#This Row],[Ag_ac]]*43560</f>
        <v>0</v>
      </c>
      <c r="AB20" s="288">
        <f>Calculator[[#This Row],[Drainage Area Size (acres)]]*Calculator[[#This Row],[Percent Open Space]]</f>
        <v>2.5000000000000001E-2</v>
      </c>
      <c r="AC20" s="289">
        <f>Calculator[[#This Row],[Mixed_open_ac]]*43560</f>
        <v>1089</v>
      </c>
      <c r="AD20" s="290">
        <v>1</v>
      </c>
      <c r="AE20" s="291">
        <v>1000</v>
      </c>
      <c r="AF20" s="292">
        <f>((Calculator[[#This Row],[Imp_sf]]*BMP_Size!$C$36)+(Calculator[[#This Row],[Turf_sf]]*BMP_Size!$C$37)+(Calculator[[#This Row],[Forest_sf]]*BMP_Size!$C$38)+(Calculator[[#This Row],[Ag_sf]]*BMP_Size!$C$39)+(Calculator[[#This Row],[Mixed_open_sf]]*BMP_Size!$C$40))*(Calculator[[#This Row],[Design Storm]]/12)</f>
        <v>1397.5499999999997</v>
      </c>
      <c r="AG20" s="293">
        <f>Calculator[[#This Row],[BMP_sf]]/43560</f>
        <v>2.2956841138659319E-2</v>
      </c>
      <c r="AH20" s="294">
        <v>55</v>
      </c>
      <c r="AI20" s="283">
        <v>0</v>
      </c>
      <c r="AJ20" s="283">
        <v>1000</v>
      </c>
      <c r="AK20" s="283">
        <v>2</v>
      </c>
      <c r="AL20" s="295">
        <f>Calculator[[#This Row],[Imp_ac]]*Calculator[[#This Row],[Design Storm]]</f>
        <v>0.375</v>
      </c>
      <c r="AM20"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0" s="323">
        <f>IFERROR(IF(Calculator[[#This Row],[Classification]]="RR",Calculator[[#This Row],[Sv]]/Calculator[[#This Row],[SWRv]],IF(Calculator[[#This Row],[Classification]]="ST",Calculator[[#This Row],[Sv]]/Calculator[[#This Row],[SWRv]],IF(Calculator[[#This Row],[Classification]]="LCC","n/a",0))), "Missing required values in Step 4")</f>
        <v>1.0017530678687705</v>
      </c>
      <c r="AO20" s="325" t="str" cm="1">
        <f t="array" ref="AO20">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0" s="297">
        <f>INDEX((BMP_Costs!$C$4:$I$21),MATCH(Calculator[[#This Row],[BMP Type]],BMP_Costs!$A$4:$A$21,0),MATCH(Calculator[[#This Row],[State]],BMP_Costs!$C$3:$I$3,0))</f>
        <v>59620.846796496553</v>
      </c>
      <c r="AQ20" s="297">
        <f>VLOOKUP(Calculator[[#This Row],[Rain Barrel Size (gal)]],cistern!$A$21:$B$23,2)</f>
        <v>100</v>
      </c>
      <c r="AR20"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0" s="298" t="s">
        <v>4884</v>
      </c>
      <c r="AT20" s="299">
        <v>30000</v>
      </c>
      <c r="AU20"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0" s="326">
        <f>IF(Calculator[[#This Row],[Are costs known?]]="Yes",Calculator[[#This Row],[Total Project Cost]]/Calculator[[#This Row],[Imp_ac]],IF(Calculator[[#This Row],[Are costs known?]]="No",Calculator[[#This Row],[Total Cost Planning]]/Calculator[[#This Row],[Imp_ac]], "Missing required values"))</f>
        <v>80000</v>
      </c>
      <c r="AW20"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0"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0"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0" s="328" cm="1">
        <f t="array" ref="AZ20">VLOOKUP(Calculator[[#This Row],[Watershed]]&amp;"|"&amp;Calculator[[#This Row],[Tree Land Use Before]],CHOOSE({1,2},TN_Loading_Rates!$A$2:$A$17326&amp;"|"&amp;TN_Loading_Rates!$B$2:$B$17326,TN_Loading_Rates!$C$2:$C$17326),2,0)</f>
        <v>8.0094525959803402</v>
      </c>
      <c r="BA20" s="328" cm="1">
        <f t="array" ref="BA20">VLOOKUP(Calculator[[#This Row],[Watershed]]&amp;"|"&amp;Calculator[[#This Row],[Tree Land Use Before]],CHOOSE({1,2},TP_Loading_Rates!$A$2:$A$17326&amp;"|"&amp;TP_Loading_Rates!$B$2:$B$17326,TP_Loading_Rates!$C$2:$C$17326),2,0)</f>
        <v>0.83732588401710306</v>
      </c>
      <c r="BB20" s="328" cm="1">
        <f t="array" ref="BB20">VLOOKUP(Calculator[[#This Row],[Watershed]]&amp;"|"&amp;Calculator[[#This Row],[Tree Land Use Before]],CHOOSE({1,2},TSS_Loading_Rates!$A$2:$A$17326&amp;"|"&amp;TSS_Loading_Rates!$B$2:$B$17326,TSS_Loading_Rates!$C$2:$C$17326),2,0)</f>
        <v>594.00169412253888</v>
      </c>
      <c r="BC20" s="328" cm="1">
        <f t="array" ref="BC20">VLOOKUP(Calculator[[#This Row],[Watershed]]&amp;"|"&amp;Calculator[[#This Row],[Tree Land Use After]],CHOOSE({1,2},TN_Loading_Rates!$A$2:$A$17326&amp;"|"&amp;TN_Loading_Rates!$B$2:$B$17326,TN_Loading_Rates!$C$2:$C$17326),2,0)</f>
        <v>6.1019160438482283</v>
      </c>
      <c r="BD20" s="328" cm="1">
        <f t="array" ref="BD20">VLOOKUP(Calculator[[#This Row],[Watershed]]&amp;"|"&amp;Calculator[[#This Row],[Tree Land Use After]],CHOOSE({1,2},TP_Loading_Rates!$A$2:$A$17326&amp;"|"&amp;TP_Loading_Rates!$B$2:$B$17326,TP_Loading_Rates!$C$2:$C$17326),2,0)</f>
        <v>0.64008140771317534</v>
      </c>
      <c r="BE20" s="328" cm="1">
        <f t="array" ref="BE20">VLOOKUP(Calculator[[#This Row],[Watershed]]&amp;"|"&amp;Calculator[[#This Row],[Tree Land Use After]],CHOOSE({1,2},TSS_Loading_Rates!$A$2:$A$17326&amp;"|"&amp;TSS_Loading_Rates!$B$2:$B$17326,TSS_Loading_Rates!$C$2:$C$17326),2,0)</f>
        <v>416.9137096699518</v>
      </c>
      <c r="BF20" s="328" cm="1">
        <f t="array" ref="BF20">VLOOKUP(Calculator[[#This Row],[Watershed]]&amp;"|"&amp;Calculator[[#This Row],[Adjacent to Forest Buffer]],CHOOSE({1,2},TN_Loading_Rates!$A$2:$A$17326&amp;"|"&amp;TN_Loading_Rates!$B$2:$B$17326,TN_Loading_Rates!$C$2:$C$17326),2,0)</f>
        <v>14.364195280391453</v>
      </c>
      <c r="BG20" s="328" cm="1">
        <f t="array" ref="BG20">VLOOKUP(Calculator[[#This Row],[Watershed]]&amp;"|"&amp;Calculator[[#This Row],[Adjacent to Forest Buffer]],CHOOSE({1,2},TP_Loading_Rates!$A$2:$A$17326&amp;"|"&amp;TP_Loading_Rates!$B$2:$B$17326,TP_Loading_Rates!$C$2:$C$17326),2,0)</f>
        <v>0.53356830169871261</v>
      </c>
      <c r="BH20" s="328" cm="1">
        <f t="array" ref="BH20">VLOOKUP(Calculator[[#This Row],[Watershed]]&amp;"|"&amp;Calculator[[#This Row],[Adjacent to Forest Buffer]],CHOOSE({1,2},TSS_Loading_Rates!$A$2:$A$17326&amp;"|"&amp;TSS_Loading_Rates!$B$2:$B$17326,TSS_Loading_Rates!$C$2:$C$17326),2,0)</f>
        <v>1054.9688238479901</v>
      </c>
      <c r="BI20" s="329" cm="1">
        <f t="array" ref="BI20">VLOOKUP(Calculator[[#This Row],[Watershed]]&amp;"|"&amp;"Urban Impervious",CHOOSE({1,2},TN_Loading_Rates!$A$2:$A$17326&amp;"|"&amp;TN_Loading_Rates!$B$2:$B$17326,TN_Loading_Rates!$C$2:$C$17326),2,0)</f>
        <v>11.631564675601799</v>
      </c>
      <c r="BJ20" s="329" cm="1">
        <f t="array" ref="BJ20">VLOOKUP(Calculator[[#This Row],[Watershed]]&amp;"|"&amp;"Urban Impervious",CHOOSE({1,2},TP_Loading_Rates!$A$2:$A$17326&amp;"|"&amp;TP_Loading_Rates!$B$2:$B$17326,TP_Loading_Rates!$C$2:$C$17326),2,0)</f>
        <v>0.54067735190327104</v>
      </c>
      <c r="BK20" s="329" cm="1">
        <f t="array" ref="BK20">VLOOKUP(Calculator[[#This Row],[Watershed]]&amp;"|"&amp;"Urban Impervious",CHOOSE({1,2},TSS_Loading_Rates!$A$2:$A$17326&amp;"|"&amp;TSS_Loading_Rates!$B$2:$B$17326,TSS_Loading_Rates!$C$2:$C$17326),2,0)</f>
        <v>1431.1451151297699</v>
      </c>
      <c r="BL20" s="329" cm="1">
        <f t="array" ref="BL20">VLOOKUP(Calculator[[#This Row],[Watershed]]&amp;"|"&amp;"Turf",CHOOSE({1,2},TN_Loading_Rates!$A$2:$A$17326&amp;"|"&amp;TN_Loading_Rates!$B$2:$B$17326,TN_Loading_Rates!$C$2:$C$17326),2,0)</f>
        <v>8.0094525959803402</v>
      </c>
      <c r="BM20" s="329" cm="1">
        <f t="array" ref="BM20">VLOOKUP(Calculator[[#This Row],[Watershed]]&amp;"|"&amp;"Turf",CHOOSE({1,2},TP_Loading_Rates!$A$2:$A$17326&amp;"|"&amp;TP_Loading_Rates!$B$2:$B$17326,TP_Loading_Rates!$C$2:$C$17326),2,0)</f>
        <v>0.83732588401710306</v>
      </c>
      <c r="BN20" s="329" cm="1">
        <f t="array" ref="BN20">VLOOKUP(Calculator[[#This Row],[Watershed]]&amp;"|"&amp;"Turf",CHOOSE({1,2},TSS_Loading_Rates!$A$2:$A$17326&amp;"|"&amp;TSS_Loading_Rates!$B$2:$B$17326,TSS_Loading_Rates!$C$2:$C$17326),2,0)</f>
        <v>594.00169412253888</v>
      </c>
      <c r="BO20" s="329" cm="1">
        <f t="array" ref="BO20">VLOOKUP(Calculator[[#This Row],[Watershed]]&amp;"|"&amp;"Forest",CHOOSE({1,2},TN_Loading_Rates!$A$2:$A$17326&amp;"|"&amp;TN_Loading_Rates!$B$2:$B$17326,TN_Loading_Rates!$C$2:$C$17326),2,0)</f>
        <v>1.24917211566019</v>
      </c>
      <c r="BP20" s="329" cm="1">
        <f t="array" ref="BP20">VLOOKUP(Calculator[[#This Row],[Watershed]]&amp;"|"&amp;"Forest",CHOOSE({1,2},TP_Loading_Rates!$A$2:$A$17326&amp;"|"&amp;TP_Loading_Rates!$B$2:$B$17326,TP_Loading_Rates!$C$2:$C$17326),2,0)</f>
        <v>2.2097199641346901E-2</v>
      </c>
      <c r="BQ20" s="329" cm="1">
        <f t="array" ref="BQ20">VLOOKUP(Calculator[[#This Row],[Watershed]]&amp;"|"&amp;"Forest",CHOOSE({1,2},TSS_Loading_Rates!$A$2:$A$17326&amp;"|"&amp;TSS_Loading_Rates!$B$2:$B$17326,TSS_Loading_Rates!$C$2:$C$17326),2,0)</f>
        <v>36.770479804481099</v>
      </c>
      <c r="BR20" s="329" cm="1">
        <f t="array" ref="BR20">VLOOKUP(Calculator[[#This Row],[Watershed]]&amp;"|"&amp;"Agriculture",CHOOSE({1,2},TN_Loading_Rates!$A$2:$A$17326&amp;"|"&amp;TN_Loading_Rates!$B$2:$B$17326,TN_Loading_Rates!$C$2:$C$17326),2,0)</f>
        <v>14.364195280391453</v>
      </c>
      <c r="BS20" s="329" cm="1">
        <f t="array" ref="BS20">VLOOKUP(Calculator[[#This Row],[Watershed]]&amp;"|"&amp;"Agriculture",CHOOSE({1,2},TP_Loading_Rates!$A$2:$A$17326&amp;"|"&amp;TP_Loading_Rates!$B$2:$B$17326,TP_Loading_Rates!$C$2:$C$17326),2,0)</f>
        <v>0.53356830169871261</v>
      </c>
      <c r="BT20" s="329" cm="1">
        <f t="array" ref="BT20">VLOOKUP(Calculator[[#This Row],[Watershed]]&amp;"|"&amp;"Agriculture",CHOOSE({1,2},TSS_Loading_Rates!$A$2:$A$17326&amp;"|"&amp;TSS_Loading_Rates!$B$2:$B$17326,TSS_Loading_Rates!$C$2:$C$17326),2,0)</f>
        <v>1054.9688238479901</v>
      </c>
      <c r="BU20" s="329" cm="1">
        <f t="array" ref="BU20">VLOOKUP(Calculator[[#This Row],[Watershed]]&amp;"|"&amp;"Open Space",CHOOSE({1,2},TN_Loading_Rates!$A$2:$A$17326&amp;"|"&amp;TN_Loading_Rates!$B$2:$B$17326,TN_Loading_Rates!$C$2:$C$17326),2,0)</f>
        <v>1.72605405329157</v>
      </c>
      <c r="BV20" s="329" cm="1">
        <f t="array" ref="BV20">VLOOKUP(Calculator[[#This Row],[Watershed]]&amp;"|"&amp;"Open Space",CHOOSE({1,2},TP_Loading_Rates!$A$2:$A$17326&amp;"|"&amp;TP_Loading_Rates!$B$2:$B$17326,TP_Loading_Rates!$C$2:$C$17326),2,0)</f>
        <v>0.145862165989745</v>
      </c>
      <c r="BW20" s="329" cm="1">
        <f t="array" ref="BW20">VLOOKUP(Calculator[[#This Row],[Watershed]]&amp;"|"&amp;"Open Space",CHOOSE({1,2},TSS_Loading_Rates!$A$2:$A$17326&amp;"|"&amp;TSS_Loading_Rates!$B$2:$B$17326,TSS_Loading_Rates!$C$2:$C$17326),2,0)</f>
        <v>967.64431953455301</v>
      </c>
      <c r="BX20"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0"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0"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0"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0"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0"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0" s="326">
        <f>IF(Calculator[[#This Row],[Are costs known?]]="Yes",Calculator[[#This Row],[Total Project Cost]]/Calculator[[#This Row],[TN Reduction]],IF(Calculator[[#This Row],[Are costs known?]]="No",Calculator[[#This Row],[Total Cost Planning]]/Calculator[[#This Row],[TN Reduction]], "Missing required values"))</f>
        <v>12859.482058277688</v>
      </c>
      <c r="CE20" s="326">
        <f>IF(Calculator[[#This Row],[Are costs known?]]="Yes",Calculator[[#This Row],[Total Project Cost]]/Calculator[[#This Row],[TP Reduction]],IF(Calculator[[#This Row],[Are costs known?]]="No",Calculator[[#This Row],[Total Cost Planning]]/Calculator[[#This Row],[TP Reduction]],"Missing required values"))</f>
        <v>197235.67154064757</v>
      </c>
      <c r="CF20" s="326">
        <f>IF(Calculator[[#This Row],[Are costs known?]]="Yes",Calculator[[#This Row],[Total Project Cost]]/Calculator[[#This Row],[TSS Reduction]],IF(Calculator[[#This Row],[Are costs known?]]="No",Calculator[[#This Row],[Total Cost Planning]]/Calculator[[#This Row],[TSS Reduction]],"Missing required values"))</f>
        <v>86.087269004649258</v>
      </c>
      <c r="CG20"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2</v>
      </c>
      <c r="CH20"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3</v>
      </c>
      <c r="CI20"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0" s="331">
        <f>IFERROR(VLOOKUP(Calculator[[#This Row],[BMP Type]],DropDown_Rankings!$A$2:$C$19,3,FALSE), "Missing BMP Type")</f>
        <v>1</v>
      </c>
      <c r="CK20" s="300"/>
      <c r="CL20" s="300"/>
      <c r="CM20" s="300"/>
      <c r="CN20" s="300"/>
      <c r="CO20" s="332">
        <f>AVERAGE(Calculator[[#This Row],[Rank TN Removal Cost Effectiveness]:[Other Ranking 4]])</f>
        <v>3.75</v>
      </c>
      <c r="CP20" s="188"/>
      <c r="CQ20" s="188"/>
      <c r="CR20" s="188"/>
      <c r="CS20" s="188"/>
      <c r="CT20" s="188"/>
      <c r="CU20" s="188"/>
      <c r="CV20" s="188"/>
      <c r="CW20" s="188"/>
      <c r="CX20" s="188"/>
      <c r="CY20" s="188"/>
      <c r="CZ20" s="188"/>
      <c r="DA20" s="188"/>
      <c r="DB20" s="188"/>
      <c r="DC20" s="188"/>
      <c r="DD20" s="188"/>
      <c r="DE20" s="188"/>
      <c r="DF20" s="188"/>
      <c r="DG20" s="188"/>
    </row>
    <row r="21" spans="1:111" x14ac:dyDescent="0.3">
      <c r="A21" s="279" t="s">
        <v>5057</v>
      </c>
      <c r="B21" s="280" t="s">
        <v>234</v>
      </c>
      <c r="C21" s="281" t="str">
        <f>VLOOKUP(Calculator[[#This Row],[BMP Type]],DropDown_Rankings!$A$2:$B$19,2,FALSE)</f>
        <v>RR</v>
      </c>
      <c r="D21" s="202" t="s">
        <v>60</v>
      </c>
      <c r="E21" s="202" t="s">
        <v>352</v>
      </c>
      <c r="F21" s="201" t="s">
        <v>860</v>
      </c>
      <c r="G21" s="282" t="s">
        <v>113</v>
      </c>
      <c r="H21" s="282" t="s">
        <v>311</v>
      </c>
      <c r="I21" s="283">
        <v>0</v>
      </c>
      <c r="J21" s="284" t="str">
        <f>IF(Calculator[[#This Row],[Tree Land Use Before]]="Turf","Canopy over Turf",IF(Calculator[[#This Row],[Tree Land Use Before]]="Roads","Canopy over Impervious"))</f>
        <v>Canopy over Turf</v>
      </c>
      <c r="K21" s="285">
        <f>Calculator[[#This Row],[Trees]]*144/43560</f>
        <v>0</v>
      </c>
      <c r="L21" s="286">
        <v>0.5</v>
      </c>
      <c r="M21" s="287">
        <v>0.75</v>
      </c>
      <c r="N21" s="287">
        <v>0.2</v>
      </c>
      <c r="O21" s="287">
        <v>0</v>
      </c>
      <c r="P21" s="287">
        <v>0</v>
      </c>
      <c r="Q21" s="287">
        <v>0.05</v>
      </c>
      <c r="R21" s="323">
        <f>SUM(Calculator[[#This Row],[Percent Impervious]:[Percent Open Space]])</f>
        <v>1</v>
      </c>
      <c r="S21"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1" s="288">
        <f>Calculator[[#This Row],[Drainage Area Size (acres)]]*Calculator[[#This Row],[Percent Impervious]]</f>
        <v>0.375</v>
      </c>
      <c r="U21" s="289">
        <f>Calculator[[#This Row],[Imp_ac]]*43560</f>
        <v>16335</v>
      </c>
      <c r="V21" s="288">
        <f>Calculator[[#This Row],[Drainage Area Size (acres)]]*Calculator[[#This Row],[Percent Grass_Lawn]]</f>
        <v>0.1</v>
      </c>
      <c r="W21" s="289">
        <f>Calculator[[#This Row],[Turf_ac]]*43560</f>
        <v>4356</v>
      </c>
      <c r="X21" s="288">
        <f>Calculator[[#This Row],[Drainage Area Size (acres)]]*Calculator[[#This Row],[Percent Forest]]</f>
        <v>0</v>
      </c>
      <c r="Y21" s="289">
        <f>Calculator[[#This Row],[Forest_ac]]*43560</f>
        <v>0</v>
      </c>
      <c r="Z21" s="288">
        <f>Calculator[[#This Row],[Drainage Area Size (acres)]]*Calculator[[#This Row],[Percent Agriculture]]</f>
        <v>0</v>
      </c>
      <c r="AA21" s="289">
        <f>Calculator[[#This Row],[Ag_ac]]*43560</f>
        <v>0</v>
      </c>
      <c r="AB21" s="288">
        <f>Calculator[[#This Row],[Drainage Area Size (acres)]]*Calculator[[#This Row],[Percent Open Space]]</f>
        <v>2.5000000000000001E-2</v>
      </c>
      <c r="AC21" s="289">
        <f>Calculator[[#This Row],[Mixed_open_ac]]*43560</f>
        <v>1089</v>
      </c>
      <c r="AD21" s="290">
        <v>1</v>
      </c>
      <c r="AE21" s="291">
        <v>1000</v>
      </c>
      <c r="AF21" s="292">
        <f>((Calculator[[#This Row],[Imp_sf]]*BMP_Size!$C$36)+(Calculator[[#This Row],[Turf_sf]]*BMP_Size!$C$37)+(Calculator[[#This Row],[Forest_sf]]*BMP_Size!$C$38)+(Calculator[[#This Row],[Ag_sf]]*BMP_Size!$C$39)+(Calculator[[#This Row],[Mixed_open_sf]]*BMP_Size!$C$40))*(Calculator[[#This Row],[Design Storm]]/12)</f>
        <v>1397.5499999999997</v>
      </c>
      <c r="AG21" s="293">
        <f>Calculator[[#This Row],[BMP_sf]]/43560</f>
        <v>2.2956841138659319E-2</v>
      </c>
      <c r="AH21" s="294">
        <v>55</v>
      </c>
      <c r="AI21" s="283">
        <v>0</v>
      </c>
      <c r="AJ21" s="283">
        <v>1000</v>
      </c>
      <c r="AK21" s="283">
        <v>0</v>
      </c>
      <c r="AL21" s="295">
        <f>Calculator[[#This Row],[Imp_ac]]*Calculator[[#This Row],[Design Storm]]</f>
        <v>0.375</v>
      </c>
      <c r="AM21"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1" s="323">
        <f>IFERROR(IF(Calculator[[#This Row],[Classification]]="RR",Calculator[[#This Row],[Sv]]/Calculator[[#This Row],[SWRv]],IF(Calculator[[#This Row],[Classification]]="ST",Calculator[[#This Row],[Sv]]/Calculator[[#This Row],[SWRv]],IF(Calculator[[#This Row],[Classification]]="LCC","n/a",0))), "Missing required values in Step 4")</f>
        <v>1.0017530678687705</v>
      </c>
      <c r="AO21" s="325" t="str" cm="1">
        <f t="array" ref="AO2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1" s="297">
        <f>INDEX((BMP_Costs!$C$4:$I$21),MATCH(Calculator[[#This Row],[BMP Type]],BMP_Costs!$A$4:$A$21,0),MATCH(Calculator[[#This Row],[State]],BMP_Costs!$C$3:$I$3,0))</f>
        <v>59620.846796496553</v>
      </c>
      <c r="AQ21" s="297">
        <f>VLOOKUP(Calculator[[#This Row],[Rain Barrel Size (gal)]],cistern!$A$21:$B$23,2)</f>
        <v>100</v>
      </c>
      <c r="AR21"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1" s="298" t="s">
        <v>4885</v>
      </c>
      <c r="AT21" s="299">
        <v>25000</v>
      </c>
      <c r="AU21"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1" s="326">
        <f>IF(Calculator[[#This Row],[Are costs known?]]="Yes",Calculator[[#This Row],[Total Project Cost]]/Calculator[[#This Row],[Imp_ac]],IF(Calculator[[#This Row],[Are costs known?]]="No",Calculator[[#This Row],[Total Cost Planning]]/Calculator[[#This Row],[Imp_ac]], "Missing required values"))</f>
        <v>59620.84679649656</v>
      </c>
      <c r="AW21"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1"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1"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1" s="328" cm="1">
        <f t="array" ref="AZ21">VLOOKUP(Calculator[[#This Row],[Watershed]]&amp;"|"&amp;Calculator[[#This Row],[Tree Land Use Before]],CHOOSE({1,2},TN_Loading_Rates!$A$2:$A$17326&amp;"|"&amp;TN_Loading_Rates!$B$2:$B$17326,TN_Loading_Rates!$C$2:$C$17326),2,0)</f>
        <v>8.0094525959803402</v>
      </c>
      <c r="BA21" s="328" cm="1">
        <f t="array" ref="BA21">VLOOKUP(Calculator[[#This Row],[Watershed]]&amp;"|"&amp;Calculator[[#This Row],[Tree Land Use Before]],CHOOSE({1,2},TP_Loading_Rates!$A$2:$A$17326&amp;"|"&amp;TP_Loading_Rates!$B$2:$B$17326,TP_Loading_Rates!$C$2:$C$17326),2,0)</f>
        <v>0.83732588401710306</v>
      </c>
      <c r="BB21" s="328" cm="1">
        <f t="array" ref="BB21">VLOOKUP(Calculator[[#This Row],[Watershed]]&amp;"|"&amp;Calculator[[#This Row],[Tree Land Use Before]],CHOOSE({1,2},TSS_Loading_Rates!$A$2:$A$17326&amp;"|"&amp;TSS_Loading_Rates!$B$2:$B$17326,TSS_Loading_Rates!$C$2:$C$17326),2,0)</f>
        <v>594.00169412253888</v>
      </c>
      <c r="BC21" s="328" cm="1">
        <f t="array" ref="BC21">VLOOKUP(Calculator[[#This Row],[Watershed]]&amp;"|"&amp;Calculator[[#This Row],[Tree Land Use After]],CHOOSE({1,2},TN_Loading_Rates!$A$2:$A$17326&amp;"|"&amp;TN_Loading_Rates!$B$2:$B$17326,TN_Loading_Rates!$C$2:$C$17326),2,0)</f>
        <v>6.1019160438482283</v>
      </c>
      <c r="BD21" s="328" cm="1">
        <f t="array" ref="BD21">VLOOKUP(Calculator[[#This Row],[Watershed]]&amp;"|"&amp;Calculator[[#This Row],[Tree Land Use After]],CHOOSE({1,2},TP_Loading_Rates!$A$2:$A$17326&amp;"|"&amp;TP_Loading_Rates!$B$2:$B$17326,TP_Loading_Rates!$C$2:$C$17326),2,0)</f>
        <v>0.64008140771317534</v>
      </c>
      <c r="BE21" s="328" cm="1">
        <f t="array" ref="BE21">VLOOKUP(Calculator[[#This Row],[Watershed]]&amp;"|"&amp;Calculator[[#This Row],[Tree Land Use After]],CHOOSE({1,2},TSS_Loading_Rates!$A$2:$A$17326&amp;"|"&amp;TSS_Loading_Rates!$B$2:$B$17326,TSS_Loading_Rates!$C$2:$C$17326),2,0)</f>
        <v>416.9137096699518</v>
      </c>
      <c r="BF21" s="328" cm="1">
        <f t="array" ref="BF21">VLOOKUP(Calculator[[#This Row],[Watershed]]&amp;"|"&amp;Calculator[[#This Row],[Adjacent to Forest Buffer]],CHOOSE({1,2},TN_Loading_Rates!$A$2:$A$17326&amp;"|"&amp;TN_Loading_Rates!$B$2:$B$17326,TN_Loading_Rates!$C$2:$C$17326),2,0)</f>
        <v>14.364195280391453</v>
      </c>
      <c r="BG21" s="328" cm="1">
        <f t="array" ref="BG21">VLOOKUP(Calculator[[#This Row],[Watershed]]&amp;"|"&amp;Calculator[[#This Row],[Adjacent to Forest Buffer]],CHOOSE({1,2},TP_Loading_Rates!$A$2:$A$17326&amp;"|"&amp;TP_Loading_Rates!$B$2:$B$17326,TP_Loading_Rates!$C$2:$C$17326),2,0)</f>
        <v>0.53356830169871261</v>
      </c>
      <c r="BH21" s="328" cm="1">
        <f t="array" ref="BH21">VLOOKUP(Calculator[[#This Row],[Watershed]]&amp;"|"&amp;Calculator[[#This Row],[Adjacent to Forest Buffer]],CHOOSE({1,2},TSS_Loading_Rates!$A$2:$A$17326&amp;"|"&amp;TSS_Loading_Rates!$B$2:$B$17326,TSS_Loading_Rates!$C$2:$C$17326),2,0)</f>
        <v>1054.9688238479901</v>
      </c>
      <c r="BI21" s="329" cm="1">
        <f t="array" ref="BI21">VLOOKUP(Calculator[[#This Row],[Watershed]]&amp;"|"&amp;"Urban Impervious",CHOOSE({1,2},TN_Loading_Rates!$A$2:$A$17326&amp;"|"&amp;TN_Loading_Rates!$B$2:$B$17326,TN_Loading_Rates!$C$2:$C$17326),2,0)</f>
        <v>11.631564675601799</v>
      </c>
      <c r="BJ21" s="329" cm="1">
        <f t="array" ref="BJ21">VLOOKUP(Calculator[[#This Row],[Watershed]]&amp;"|"&amp;"Urban Impervious",CHOOSE({1,2},TP_Loading_Rates!$A$2:$A$17326&amp;"|"&amp;TP_Loading_Rates!$B$2:$B$17326,TP_Loading_Rates!$C$2:$C$17326),2,0)</f>
        <v>0.54067735190327104</v>
      </c>
      <c r="BK21" s="329" cm="1">
        <f t="array" ref="BK21">VLOOKUP(Calculator[[#This Row],[Watershed]]&amp;"|"&amp;"Urban Impervious",CHOOSE({1,2},TSS_Loading_Rates!$A$2:$A$17326&amp;"|"&amp;TSS_Loading_Rates!$B$2:$B$17326,TSS_Loading_Rates!$C$2:$C$17326),2,0)</f>
        <v>1431.1451151297699</v>
      </c>
      <c r="BL21" s="329" cm="1">
        <f t="array" ref="BL21">VLOOKUP(Calculator[[#This Row],[Watershed]]&amp;"|"&amp;"Turf",CHOOSE({1,2},TN_Loading_Rates!$A$2:$A$17326&amp;"|"&amp;TN_Loading_Rates!$B$2:$B$17326,TN_Loading_Rates!$C$2:$C$17326),2,0)</f>
        <v>8.0094525959803402</v>
      </c>
      <c r="BM21" s="329" cm="1">
        <f t="array" ref="BM21">VLOOKUP(Calculator[[#This Row],[Watershed]]&amp;"|"&amp;"Turf",CHOOSE({1,2},TP_Loading_Rates!$A$2:$A$17326&amp;"|"&amp;TP_Loading_Rates!$B$2:$B$17326,TP_Loading_Rates!$C$2:$C$17326),2,0)</f>
        <v>0.83732588401710306</v>
      </c>
      <c r="BN21" s="329" cm="1">
        <f t="array" ref="BN21">VLOOKUP(Calculator[[#This Row],[Watershed]]&amp;"|"&amp;"Turf",CHOOSE({1,2},TSS_Loading_Rates!$A$2:$A$17326&amp;"|"&amp;TSS_Loading_Rates!$B$2:$B$17326,TSS_Loading_Rates!$C$2:$C$17326),2,0)</f>
        <v>594.00169412253888</v>
      </c>
      <c r="BO21" s="329" cm="1">
        <f t="array" ref="BO21">VLOOKUP(Calculator[[#This Row],[Watershed]]&amp;"|"&amp;"Forest",CHOOSE({1,2},TN_Loading_Rates!$A$2:$A$17326&amp;"|"&amp;TN_Loading_Rates!$B$2:$B$17326,TN_Loading_Rates!$C$2:$C$17326),2,0)</f>
        <v>1.24917211566019</v>
      </c>
      <c r="BP21" s="329" cm="1">
        <f t="array" ref="BP21">VLOOKUP(Calculator[[#This Row],[Watershed]]&amp;"|"&amp;"Forest",CHOOSE({1,2},TP_Loading_Rates!$A$2:$A$17326&amp;"|"&amp;TP_Loading_Rates!$B$2:$B$17326,TP_Loading_Rates!$C$2:$C$17326),2,0)</f>
        <v>2.2097199641346901E-2</v>
      </c>
      <c r="BQ21" s="329" cm="1">
        <f t="array" ref="BQ21">VLOOKUP(Calculator[[#This Row],[Watershed]]&amp;"|"&amp;"Forest",CHOOSE({1,2},TSS_Loading_Rates!$A$2:$A$17326&amp;"|"&amp;TSS_Loading_Rates!$B$2:$B$17326,TSS_Loading_Rates!$C$2:$C$17326),2,0)</f>
        <v>36.770479804481099</v>
      </c>
      <c r="BR21" s="329" cm="1">
        <f t="array" ref="BR21">VLOOKUP(Calculator[[#This Row],[Watershed]]&amp;"|"&amp;"Agriculture",CHOOSE({1,2},TN_Loading_Rates!$A$2:$A$17326&amp;"|"&amp;TN_Loading_Rates!$B$2:$B$17326,TN_Loading_Rates!$C$2:$C$17326),2,0)</f>
        <v>14.364195280391453</v>
      </c>
      <c r="BS21" s="329" cm="1">
        <f t="array" ref="BS21">VLOOKUP(Calculator[[#This Row],[Watershed]]&amp;"|"&amp;"Agriculture",CHOOSE({1,2},TP_Loading_Rates!$A$2:$A$17326&amp;"|"&amp;TP_Loading_Rates!$B$2:$B$17326,TP_Loading_Rates!$C$2:$C$17326),2,0)</f>
        <v>0.53356830169871261</v>
      </c>
      <c r="BT21" s="329" cm="1">
        <f t="array" ref="BT21">VLOOKUP(Calculator[[#This Row],[Watershed]]&amp;"|"&amp;"Agriculture",CHOOSE({1,2},TSS_Loading_Rates!$A$2:$A$17326&amp;"|"&amp;TSS_Loading_Rates!$B$2:$B$17326,TSS_Loading_Rates!$C$2:$C$17326),2,0)</f>
        <v>1054.9688238479901</v>
      </c>
      <c r="BU21" s="329" cm="1">
        <f t="array" ref="BU21">VLOOKUP(Calculator[[#This Row],[Watershed]]&amp;"|"&amp;"Open Space",CHOOSE({1,2},TN_Loading_Rates!$A$2:$A$17326&amp;"|"&amp;TN_Loading_Rates!$B$2:$B$17326,TN_Loading_Rates!$C$2:$C$17326),2,0)</f>
        <v>1.72605405329157</v>
      </c>
      <c r="BV21" s="329" cm="1">
        <f t="array" ref="BV21">VLOOKUP(Calculator[[#This Row],[Watershed]]&amp;"|"&amp;"Open Space",CHOOSE({1,2},TP_Loading_Rates!$A$2:$A$17326&amp;"|"&amp;TP_Loading_Rates!$B$2:$B$17326,TP_Loading_Rates!$C$2:$C$17326),2,0)</f>
        <v>0.145862165989745</v>
      </c>
      <c r="BW21" s="329" cm="1">
        <f t="array" ref="BW21">VLOOKUP(Calculator[[#This Row],[Watershed]]&amp;"|"&amp;"Open Space",CHOOSE({1,2},TSS_Loading_Rates!$A$2:$A$17326&amp;"|"&amp;TSS_Loading_Rates!$B$2:$B$17326,TSS_Loading_Rates!$C$2:$C$17326),2,0)</f>
        <v>967.64431953455301</v>
      </c>
      <c r="BX21"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1"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1"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1"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1"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1"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1" s="326">
        <f>IF(Calculator[[#This Row],[Are costs known?]]="Yes",Calculator[[#This Row],[Total Project Cost]]/Calculator[[#This Row],[TN Reduction]],IF(Calculator[[#This Row],[Are costs known?]]="No",Calculator[[#This Row],[Total Cost Planning]]/Calculator[[#This Row],[TN Reduction]], "Missing required values"))</f>
        <v>9583.6651209858774</v>
      </c>
      <c r="CE21" s="326">
        <f>IF(Calculator[[#This Row],[Are costs known?]]="Yes",Calculator[[#This Row],[Total Project Cost]]/Calculator[[#This Row],[TP Reduction]],IF(Calculator[[#This Row],[Are costs known?]]="No",Calculator[[#This Row],[Total Cost Planning]]/Calculator[[#This Row],[TP Reduction]],"Missing required values"))</f>
        <v>146991.97194661331</v>
      </c>
      <c r="CF21" s="326">
        <f>IF(Calculator[[#This Row],[Are costs known?]]="Yes",Calculator[[#This Row],[Total Project Cost]]/Calculator[[#This Row],[TSS Reduction]],IF(Calculator[[#This Row],[Are costs known?]]="No",Calculator[[#This Row],[Total Cost Planning]]/Calculator[[#This Row],[TSS Reduction]],"Missing required values"))</f>
        <v>64.157448455687259</v>
      </c>
      <c r="CG21"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1"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1"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1" s="331">
        <f>IFERROR(VLOOKUP(Calculator[[#This Row],[BMP Type]],DropDown_Rankings!$A$2:$C$19,3,FALSE), "Missing BMP Type")</f>
        <v>1</v>
      </c>
      <c r="CK21" s="300"/>
      <c r="CL21" s="300"/>
      <c r="CM21" s="300"/>
      <c r="CN21" s="300"/>
      <c r="CO21" s="332">
        <f>AVERAGE(Calculator[[#This Row],[Rank TN Removal Cost Effectiveness]:[Other Ranking 4]])</f>
        <v>5</v>
      </c>
      <c r="CP21" s="188"/>
      <c r="CQ21" s="188"/>
      <c r="CR21" s="188"/>
      <c r="CS21" s="188"/>
      <c r="CT21" s="188"/>
      <c r="CU21" s="188"/>
      <c r="CV21" s="188"/>
      <c r="CW21" s="188"/>
      <c r="CX21" s="188"/>
      <c r="CY21" s="188"/>
      <c r="CZ21" s="188"/>
      <c r="DA21" s="188"/>
      <c r="DB21" s="188"/>
      <c r="DC21" s="188"/>
      <c r="DD21" s="188"/>
      <c r="DE21" s="188"/>
      <c r="DF21" s="188"/>
      <c r="DG21" s="188"/>
    </row>
    <row r="22" spans="1:111" x14ac:dyDescent="0.3">
      <c r="A22" s="279" t="s">
        <v>5058</v>
      </c>
      <c r="B22" s="280" t="s">
        <v>234</v>
      </c>
      <c r="C22" s="281" t="str">
        <f>VLOOKUP(Calculator[[#This Row],[BMP Type]],DropDown_Rankings!$A$2:$B$19,2,FALSE)</f>
        <v>RR</v>
      </c>
      <c r="D22" s="202" t="s">
        <v>60</v>
      </c>
      <c r="E22" s="202" t="s">
        <v>352</v>
      </c>
      <c r="F22" s="201" t="s">
        <v>860</v>
      </c>
      <c r="G22" s="282" t="s">
        <v>113</v>
      </c>
      <c r="H22" s="282" t="s">
        <v>311</v>
      </c>
      <c r="I22" s="283">
        <v>0</v>
      </c>
      <c r="J22" s="284" t="str">
        <f>IF(Calculator[[#This Row],[Tree Land Use Before]]="Turf","Canopy over Turf",IF(Calculator[[#This Row],[Tree Land Use Before]]="Roads","Canopy over Impervious"))</f>
        <v>Canopy over Turf</v>
      </c>
      <c r="K22" s="285">
        <f>Calculator[[#This Row],[Trees]]*144/43560</f>
        <v>0</v>
      </c>
      <c r="L22" s="286">
        <v>0.5</v>
      </c>
      <c r="M22" s="287">
        <v>0.75</v>
      </c>
      <c r="N22" s="287">
        <v>0.2</v>
      </c>
      <c r="O22" s="287">
        <v>0</v>
      </c>
      <c r="P22" s="287">
        <v>0</v>
      </c>
      <c r="Q22" s="287">
        <v>0.05</v>
      </c>
      <c r="R22" s="323">
        <f>SUM(Calculator[[#This Row],[Percent Impervious]:[Percent Open Space]])</f>
        <v>1</v>
      </c>
      <c r="S22"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2" s="288">
        <f>Calculator[[#This Row],[Drainage Area Size (acres)]]*Calculator[[#This Row],[Percent Impervious]]</f>
        <v>0.375</v>
      </c>
      <c r="U22" s="289">
        <f>Calculator[[#This Row],[Imp_ac]]*43560</f>
        <v>16335</v>
      </c>
      <c r="V22" s="288">
        <f>Calculator[[#This Row],[Drainage Area Size (acres)]]*Calculator[[#This Row],[Percent Grass_Lawn]]</f>
        <v>0.1</v>
      </c>
      <c r="W22" s="289">
        <f>Calculator[[#This Row],[Turf_ac]]*43560</f>
        <v>4356</v>
      </c>
      <c r="X22" s="288">
        <f>Calculator[[#This Row],[Drainage Area Size (acres)]]*Calculator[[#This Row],[Percent Forest]]</f>
        <v>0</v>
      </c>
      <c r="Y22" s="289">
        <f>Calculator[[#This Row],[Forest_ac]]*43560</f>
        <v>0</v>
      </c>
      <c r="Z22" s="288">
        <f>Calculator[[#This Row],[Drainage Area Size (acres)]]*Calculator[[#This Row],[Percent Agriculture]]</f>
        <v>0</v>
      </c>
      <c r="AA22" s="289">
        <f>Calculator[[#This Row],[Ag_ac]]*43560</f>
        <v>0</v>
      </c>
      <c r="AB22" s="288">
        <f>Calculator[[#This Row],[Drainage Area Size (acres)]]*Calculator[[#This Row],[Percent Open Space]]</f>
        <v>2.5000000000000001E-2</v>
      </c>
      <c r="AC22" s="289">
        <f>Calculator[[#This Row],[Mixed_open_ac]]*43560</f>
        <v>1089</v>
      </c>
      <c r="AD22" s="290">
        <v>1</v>
      </c>
      <c r="AE22" s="291">
        <v>1000</v>
      </c>
      <c r="AF22" s="292">
        <f>((Calculator[[#This Row],[Imp_sf]]*BMP_Size!$C$36)+(Calculator[[#This Row],[Turf_sf]]*BMP_Size!$C$37)+(Calculator[[#This Row],[Forest_sf]]*BMP_Size!$C$38)+(Calculator[[#This Row],[Ag_sf]]*BMP_Size!$C$39)+(Calculator[[#This Row],[Mixed_open_sf]]*BMP_Size!$C$40))*(Calculator[[#This Row],[Design Storm]]/12)</f>
        <v>1397.5499999999997</v>
      </c>
      <c r="AG22" s="293">
        <f>Calculator[[#This Row],[BMP_sf]]/43560</f>
        <v>2.2956841138659319E-2</v>
      </c>
      <c r="AH22" s="294">
        <v>55</v>
      </c>
      <c r="AI22" s="283">
        <v>0</v>
      </c>
      <c r="AJ22" s="283">
        <v>1000</v>
      </c>
      <c r="AK22" s="283">
        <v>0</v>
      </c>
      <c r="AL22" s="295">
        <f>Calculator[[#This Row],[Imp_ac]]*Calculator[[#This Row],[Design Storm]]</f>
        <v>0.375</v>
      </c>
      <c r="AM22"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2" s="323">
        <f>IFERROR(IF(Calculator[[#This Row],[Classification]]="RR",Calculator[[#This Row],[Sv]]/Calculator[[#This Row],[SWRv]],IF(Calculator[[#This Row],[Classification]]="ST",Calculator[[#This Row],[Sv]]/Calculator[[#This Row],[SWRv]],IF(Calculator[[#This Row],[Classification]]="LCC","n/a",0))), "Missing required values in Step 4")</f>
        <v>1.0017530678687705</v>
      </c>
      <c r="AO22" s="325" t="str" cm="1">
        <f t="array" ref="AO22">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2" s="297">
        <f>INDEX((BMP_Costs!$C$4:$I$21),MATCH(Calculator[[#This Row],[BMP Type]],BMP_Costs!$A$4:$A$21,0),MATCH(Calculator[[#This Row],[State]],BMP_Costs!$C$3:$I$3,0))</f>
        <v>59620.846796496553</v>
      </c>
      <c r="AQ22" s="297">
        <f>VLOOKUP(Calculator[[#This Row],[Rain Barrel Size (gal)]],cistern!$A$21:$B$23,2)</f>
        <v>100</v>
      </c>
      <c r="AR22"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2" s="298" t="s">
        <v>4885</v>
      </c>
      <c r="AT22" s="299">
        <v>25000</v>
      </c>
      <c r="AU22"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2" s="326">
        <f>IF(Calculator[[#This Row],[Are costs known?]]="Yes",Calculator[[#This Row],[Total Project Cost]]/Calculator[[#This Row],[Imp_ac]],IF(Calculator[[#This Row],[Are costs known?]]="No",Calculator[[#This Row],[Total Cost Planning]]/Calculator[[#This Row],[Imp_ac]], "Missing required values"))</f>
        <v>59620.84679649656</v>
      </c>
      <c r="AW22"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2"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2"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2" s="328" cm="1">
        <f t="array" ref="AZ22">VLOOKUP(Calculator[[#This Row],[Watershed]]&amp;"|"&amp;Calculator[[#This Row],[Tree Land Use Before]],CHOOSE({1,2},TN_Loading_Rates!$A$2:$A$17326&amp;"|"&amp;TN_Loading_Rates!$B$2:$B$17326,TN_Loading_Rates!$C$2:$C$17326),2,0)</f>
        <v>8.0094525959803402</v>
      </c>
      <c r="BA22" s="328" cm="1">
        <f t="array" ref="BA22">VLOOKUP(Calculator[[#This Row],[Watershed]]&amp;"|"&amp;Calculator[[#This Row],[Tree Land Use Before]],CHOOSE({1,2},TP_Loading_Rates!$A$2:$A$17326&amp;"|"&amp;TP_Loading_Rates!$B$2:$B$17326,TP_Loading_Rates!$C$2:$C$17326),2,0)</f>
        <v>0.83732588401710306</v>
      </c>
      <c r="BB22" s="328" cm="1">
        <f t="array" ref="BB22">VLOOKUP(Calculator[[#This Row],[Watershed]]&amp;"|"&amp;Calculator[[#This Row],[Tree Land Use Before]],CHOOSE({1,2},TSS_Loading_Rates!$A$2:$A$17326&amp;"|"&amp;TSS_Loading_Rates!$B$2:$B$17326,TSS_Loading_Rates!$C$2:$C$17326),2,0)</f>
        <v>594.00169412253888</v>
      </c>
      <c r="BC22" s="328" cm="1">
        <f t="array" ref="BC22">VLOOKUP(Calculator[[#This Row],[Watershed]]&amp;"|"&amp;Calculator[[#This Row],[Tree Land Use After]],CHOOSE({1,2},TN_Loading_Rates!$A$2:$A$17326&amp;"|"&amp;TN_Loading_Rates!$B$2:$B$17326,TN_Loading_Rates!$C$2:$C$17326),2,0)</f>
        <v>6.1019160438482283</v>
      </c>
      <c r="BD22" s="328" cm="1">
        <f t="array" ref="BD22">VLOOKUP(Calculator[[#This Row],[Watershed]]&amp;"|"&amp;Calculator[[#This Row],[Tree Land Use After]],CHOOSE({1,2},TP_Loading_Rates!$A$2:$A$17326&amp;"|"&amp;TP_Loading_Rates!$B$2:$B$17326,TP_Loading_Rates!$C$2:$C$17326),2,0)</f>
        <v>0.64008140771317534</v>
      </c>
      <c r="BE22" s="328" cm="1">
        <f t="array" ref="BE22">VLOOKUP(Calculator[[#This Row],[Watershed]]&amp;"|"&amp;Calculator[[#This Row],[Tree Land Use After]],CHOOSE({1,2},TSS_Loading_Rates!$A$2:$A$17326&amp;"|"&amp;TSS_Loading_Rates!$B$2:$B$17326,TSS_Loading_Rates!$C$2:$C$17326),2,0)</f>
        <v>416.9137096699518</v>
      </c>
      <c r="BF22" s="328" cm="1">
        <f t="array" ref="BF22">VLOOKUP(Calculator[[#This Row],[Watershed]]&amp;"|"&amp;Calculator[[#This Row],[Adjacent to Forest Buffer]],CHOOSE({1,2},TN_Loading_Rates!$A$2:$A$17326&amp;"|"&amp;TN_Loading_Rates!$B$2:$B$17326,TN_Loading_Rates!$C$2:$C$17326),2,0)</f>
        <v>14.364195280391453</v>
      </c>
      <c r="BG22" s="328" cm="1">
        <f t="array" ref="BG22">VLOOKUP(Calculator[[#This Row],[Watershed]]&amp;"|"&amp;Calculator[[#This Row],[Adjacent to Forest Buffer]],CHOOSE({1,2},TP_Loading_Rates!$A$2:$A$17326&amp;"|"&amp;TP_Loading_Rates!$B$2:$B$17326,TP_Loading_Rates!$C$2:$C$17326),2,0)</f>
        <v>0.53356830169871261</v>
      </c>
      <c r="BH22" s="328" cm="1">
        <f t="array" ref="BH22">VLOOKUP(Calculator[[#This Row],[Watershed]]&amp;"|"&amp;Calculator[[#This Row],[Adjacent to Forest Buffer]],CHOOSE({1,2},TSS_Loading_Rates!$A$2:$A$17326&amp;"|"&amp;TSS_Loading_Rates!$B$2:$B$17326,TSS_Loading_Rates!$C$2:$C$17326),2,0)</f>
        <v>1054.9688238479901</v>
      </c>
      <c r="BI22" s="329" cm="1">
        <f t="array" ref="BI22">VLOOKUP(Calculator[[#This Row],[Watershed]]&amp;"|"&amp;"Urban Impervious",CHOOSE({1,2},TN_Loading_Rates!$A$2:$A$17326&amp;"|"&amp;TN_Loading_Rates!$B$2:$B$17326,TN_Loading_Rates!$C$2:$C$17326),2,0)</f>
        <v>11.631564675601799</v>
      </c>
      <c r="BJ22" s="329" cm="1">
        <f t="array" ref="BJ22">VLOOKUP(Calculator[[#This Row],[Watershed]]&amp;"|"&amp;"Urban Impervious",CHOOSE({1,2},TP_Loading_Rates!$A$2:$A$17326&amp;"|"&amp;TP_Loading_Rates!$B$2:$B$17326,TP_Loading_Rates!$C$2:$C$17326),2,0)</f>
        <v>0.54067735190327104</v>
      </c>
      <c r="BK22" s="329" cm="1">
        <f t="array" ref="BK22">VLOOKUP(Calculator[[#This Row],[Watershed]]&amp;"|"&amp;"Urban Impervious",CHOOSE({1,2},TSS_Loading_Rates!$A$2:$A$17326&amp;"|"&amp;TSS_Loading_Rates!$B$2:$B$17326,TSS_Loading_Rates!$C$2:$C$17326),2,0)</f>
        <v>1431.1451151297699</v>
      </c>
      <c r="BL22" s="329" cm="1">
        <f t="array" ref="BL22">VLOOKUP(Calculator[[#This Row],[Watershed]]&amp;"|"&amp;"Turf",CHOOSE({1,2},TN_Loading_Rates!$A$2:$A$17326&amp;"|"&amp;TN_Loading_Rates!$B$2:$B$17326,TN_Loading_Rates!$C$2:$C$17326),2,0)</f>
        <v>8.0094525959803402</v>
      </c>
      <c r="BM22" s="329" cm="1">
        <f t="array" ref="BM22">VLOOKUP(Calculator[[#This Row],[Watershed]]&amp;"|"&amp;"Turf",CHOOSE({1,2},TP_Loading_Rates!$A$2:$A$17326&amp;"|"&amp;TP_Loading_Rates!$B$2:$B$17326,TP_Loading_Rates!$C$2:$C$17326),2,0)</f>
        <v>0.83732588401710306</v>
      </c>
      <c r="BN22" s="329" cm="1">
        <f t="array" ref="BN22">VLOOKUP(Calculator[[#This Row],[Watershed]]&amp;"|"&amp;"Turf",CHOOSE({1,2},TSS_Loading_Rates!$A$2:$A$17326&amp;"|"&amp;TSS_Loading_Rates!$B$2:$B$17326,TSS_Loading_Rates!$C$2:$C$17326),2,0)</f>
        <v>594.00169412253888</v>
      </c>
      <c r="BO22" s="329" cm="1">
        <f t="array" ref="BO22">VLOOKUP(Calculator[[#This Row],[Watershed]]&amp;"|"&amp;"Forest",CHOOSE({1,2},TN_Loading_Rates!$A$2:$A$17326&amp;"|"&amp;TN_Loading_Rates!$B$2:$B$17326,TN_Loading_Rates!$C$2:$C$17326),2,0)</f>
        <v>1.24917211566019</v>
      </c>
      <c r="BP22" s="329" cm="1">
        <f t="array" ref="BP22">VLOOKUP(Calculator[[#This Row],[Watershed]]&amp;"|"&amp;"Forest",CHOOSE({1,2},TP_Loading_Rates!$A$2:$A$17326&amp;"|"&amp;TP_Loading_Rates!$B$2:$B$17326,TP_Loading_Rates!$C$2:$C$17326),2,0)</f>
        <v>2.2097199641346901E-2</v>
      </c>
      <c r="BQ22" s="329" cm="1">
        <f t="array" ref="BQ22">VLOOKUP(Calculator[[#This Row],[Watershed]]&amp;"|"&amp;"Forest",CHOOSE({1,2},TSS_Loading_Rates!$A$2:$A$17326&amp;"|"&amp;TSS_Loading_Rates!$B$2:$B$17326,TSS_Loading_Rates!$C$2:$C$17326),2,0)</f>
        <v>36.770479804481099</v>
      </c>
      <c r="BR22" s="329" cm="1">
        <f t="array" ref="BR22">VLOOKUP(Calculator[[#This Row],[Watershed]]&amp;"|"&amp;"Agriculture",CHOOSE({1,2},TN_Loading_Rates!$A$2:$A$17326&amp;"|"&amp;TN_Loading_Rates!$B$2:$B$17326,TN_Loading_Rates!$C$2:$C$17326),2,0)</f>
        <v>14.364195280391453</v>
      </c>
      <c r="BS22" s="329" cm="1">
        <f t="array" ref="BS22">VLOOKUP(Calculator[[#This Row],[Watershed]]&amp;"|"&amp;"Agriculture",CHOOSE({1,2},TP_Loading_Rates!$A$2:$A$17326&amp;"|"&amp;TP_Loading_Rates!$B$2:$B$17326,TP_Loading_Rates!$C$2:$C$17326),2,0)</f>
        <v>0.53356830169871261</v>
      </c>
      <c r="BT22" s="329" cm="1">
        <f t="array" ref="BT22">VLOOKUP(Calculator[[#This Row],[Watershed]]&amp;"|"&amp;"Agriculture",CHOOSE({1,2},TSS_Loading_Rates!$A$2:$A$17326&amp;"|"&amp;TSS_Loading_Rates!$B$2:$B$17326,TSS_Loading_Rates!$C$2:$C$17326),2,0)</f>
        <v>1054.9688238479901</v>
      </c>
      <c r="BU22" s="329" cm="1">
        <f t="array" ref="BU22">VLOOKUP(Calculator[[#This Row],[Watershed]]&amp;"|"&amp;"Open Space",CHOOSE({1,2},TN_Loading_Rates!$A$2:$A$17326&amp;"|"&amp;TN_Loading_Rates!$B$2:$B$17326,TN_Loading_Rates!$C$2:$C$17326),2,0)</f>
        <v>1.72605405329157</v>
      </c>
      <c r="BV22" s="329" cm="1">
        <f t="array" ref="BV22">VLOOKUP(Calculator[[#This Row],[Watershed]]&amp;"|"&amp;"Open Space",CHOOSE({1,2},TP_Loading_Rates!$A$2:$A$17326&amp;"|"&amp;TP_Loading_Rates!$B$2:$B$17326,TP_Loading_Rates!$C$2:$C$17326),2,0)</f>
        <v>0.145862165989745</v>
      </c>
      <c r="BW22" s="329" cm="1">
        <f t="array" ref="BW22">VLOOKUP(Calculator[[#This Row],[Watershed]]&amp;"|"&amp;"Open Space",CHOOSE({1,2},TSS_Loading_Rates!$A$2:$A$17326&amp;"|"&amp;TSS_Loading_Rates!$B$2:$B$17326,TSS_Loading_Rates!$C$2:$C$17326),2,0)</f>
        <v>967.64431953455301</v>
      </c>
      <c r="BX22"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2"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2"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2"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2"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2"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2" s="326">
        <f>IF(Calculator[[#This Row],[Are costs known?]]="Yes",Calculator[[#This Row],[Total Project Cost]]/Calculator[[#This Row],[TN Reduction]],IF(Calculator[[#This Row],[Are costs known?]]="No",Calculator[[#This Row],[Total Cost Planning]]/Calculator[[#This Row],[TN Reduction]], "Missing required values"))</f>
        <v>9583.6651209858774</v>
      </c>
      <c r="CE22" s="326">
        <f>IF(Calculator[[#This Row],[Are costs known?]]="Yes",Calculator[[#This Row],[Total Project Cost]]/Calculator[[#This Row],[TP Reduction]],IF(Calculator[[#This Row],[Are costs known?]]="No",Calculator[[#This Row],[Total Cost Planning]]/Calculator[[#This Row],[TP Reduction]],"Missing required values"))</f>
        <v>146991.97194661331</v>
      </c>
      <c r="CF22" s="326">
        <f>IF(Calculator[[#This Row],[Are costs known?]]="Yes",Calculator[[#This Row],[Total Project Cost]]/Calculator[[#This Row],[TSS Reduction]],IF(Calculator[[#This Row],[Are costs known?]]="No",Calculator[[#This Row],[Total Cost Planning]]/Calculator[[#This Row],[TSS Reduction]],"Missing required values"))</f>
        <v>64.157448455687259</v>
      </c>
      <c r="CG22"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2"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2"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2" s="331">
        <f>IFERROR(VLOOKUP(Calculator[[#This Row],[BMP Type]],DropDown_Rankings!$A$2:$C$19,3,FALSE), "Missing BMP Type")</f>
        <v>1</v>
      </c>
      <c r="CK22" s="300"/>
      <c r="CL22" s="300"/>
      <c r="CM22" s="300"/>
      <c r="CN22" s="300"/>
      <c r="CO22" s="332">
        <f>AVERAGE(Calculator[[#This Row],[Rank TN Removal Cost Effectiveness]:[Other Ranking 4]])</f>
        <v>5</v>
      </c>
      <c r="CP22" s="188"/>
      <c r="CQ22" s="188"/>
      <c r="CR22" s="188"/>
      <c r="CS22" s="188"/>
      <c r="CT22" s="188"/>
      <c r="CU22" s="188"/>
      <c r="CV22" s="188"/>
      <c r="CW22" s="188"/>
      <c r="CX22" s="188"/>
      <c r="CY22" s="188"/>
      <c r="CZ22" s="188"/>
      <c r="DA22" s="188"/>
      <c r="DB22" s="188"/>
      <c r="DC22" s="188"/>
      <c r="DD22" s="188"/>
      <c r="DE22" s="188"/>
      <c r="DF22" s="188"/>
      <c r="DG22" s="188"/>
    </row>
    <row r="23" spans="1:111" x14ac:dyDescent="0.3">
      <c r="A23" s="279" t="s">
        <v>5059</v>
      </c>
      <c r="B23" s="280" t="s">
        <v>234</v>
      </c>
      <c r="C23" s="281" t="str">
        <f>VLOOKUP(Calculator[[#This Row],[BMP Type]],DropDown_Rankings!$A$2:$B$19,2,FALSE)</f>
        <v>RR</v>
      </c>
      <c r="D23" s="202" t="s">
        <v>60</v>
      </c>
      <c r="E23" s="202" t="s">
        <v>352</v>
      </c>
      <c r="F23" s="201" t="s">
        <v>860</v>
      </c>
      <c r="G23" s="282" t="s">
        <v>5021</v>
      </c>
      <c r="H23" s="282" t="s">
        <v>311</v>
      </c>
      <c r="I23" s="283">
        <v>0</v>
      </c>
      <c r="J23" s="284" t="str">
        <f>IF(Calculator[[#This Row],[Tree Land Use Before]]="Turf","Canopy over Turf",IF(Calculator[[#This Row],[Tree Land Use Before]]="Roads","Canopy over Impervious"))</f>
        <v>Canopy over Impervious</v>
      </c>
      <c r="K23" s="285">
        <f>Calculator[[#This Row],[Trees]]*144/43560</f>
        <v>0</v>
      </c>
      <c r="L23" s="286">
        <v>0.5</v>
      </c>
      <c r="M23" s="287">
        <v>0.75</v>
      </c>
      <c r="N23" s="287">
        <v>0.2</v>
      </c>
      <c r="O23" s="287">
        <v>0</v>
      </c>
      <c r="P23" s="287">
        <v>0</v>
      </c>
      <c r="Q23" s="287">
        <v>0.05</v>
      </c>
      <c r="R23" s="323">
        <f>SUM(Calculator[[#This Row],[Percent Impervious]:[Percent Open Space]])</f>
        <v>1</v>
      </c>
      <c r="S23"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3" s="288">
        <f>Calculator[[#This Row],[Drainage Area Size (acres)]]*Calculator[[#This Row],[Percent Impervious]]</f>
        <v>0.375</v>
      </c>
      <c r="U23" s="289">
        <f>Calculator[[#This Row],[Imp_ac]]*43560</f>
        <v>16335</v>
      </c>
      <c r="V23" s="288">
        <f>Calculator[[#This Row],[Drainage Area Size (acres)]]*Calculator[[#This Row],[Percent Grass_Lawn]]</f>
        <v>0.1</v>
      </c>
      <c r="W23" s="289">
        <f>Calculator[[#This Row],[Turf_ac]]*43560</f>
        <v>4356</v>
      </c>
      <c r="X23" s="288">
        <f>Calculator[[#This Row],[Drainage Area Size (acres)]]*Calculator[[#This Row],[Percent Forest]]</f>
        <v>0</v>
      </c>
      <c r="Y23" s="289">
        <f>Calculator[[#This Row],[Forest_ac]]*43560</f>
        <v>0</v>
      </c>
      <c r="Z23" s="288">
        <f>Calculator[[#This Row],[Drainage Area Size (acres)]]*Calculator[[#This Row],[Percent Agriculture]]</f>
        <v>0</v>
      </c>
      <c r="AA23" s="289">
        <f>Calculator[[#This Row],[Ag_ac]]*43560</f>
        <v>0</v>
      </c>
      <c r="AB23" s="288">
        <f>Calculator[[#This Row],[Drainage Area Size (acres)]]*Calculator[[#This Row],[Percent Open Space]]</f>
        <v>2.5000000000000001E-2</v>
      </c>
      <c r="AC23" s="289">
        <f>Calculator[[#This Row],[Mixed_open_ac]]*43560</f>
        <v>1089</v>
      </c>
      <c r="AD23" s="290">
        <v>1</v>
      </c>
      <c r="AE23" s="291">
        <v>1000</v>
      </c>
      <c r="AF23" s="292">
        <f>((Calculator[[#This Row],[Imp_sf]]*BMP_Size!$C$36)+(Calculator[[#This Row],[Turf_sf]]*BMP_Size!$C$37)+(Calculator[[#This Row],[Forest_sf]]*BMP_Size!$C$38)+(Calculator[[#This Row],[Ag_sf]]*BMP_Size!$C$39)+(Calculator[[#This Row],[Mixed_open_sf]]*BMP_Size!$C$40))*(Calculator[[#This Row],[Design Storm]]/12)</f>
        <v>1397.5499999999997</v>
      </c>
      <c r="AG23" s="293">
        <f>Calculator[[#This Row],[BMP_sf]]/43560</f>
        <v>2.2956841138659319E-2</v>
      </c>
      <c r="AH23" s="294">
        <v>55</v>
      </c>
      <c r="AI23" s="283">
        <v>0</v>
      </c>
      <c r="AJ23" s="283">
        <v>1000</v>
      </c>
      <c r="AK23" s="283">
        <v>0</v>
      </c>
      <c r="AL23" s="295">
        <f>Calculator[[#This Row],[Imp_ac]]*Calculator[[#This Row],[Design Storm]]</f>
        <v>0.375</v>
      </c>
      <c r="AM23"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3" s="323">
        <f>IFERROR(IF(Calculator[[#This Row],[Classification]]="RR",Calculator[[#This Row],[Sv]]/Calculator[[#This Row],[SWRv]],IF(Calculator[[#This Row],[Classification]]="ST",Calculator[[#This Row],[Sv]]/Calculator[[#This Row],[SWRv]],IF(Calculator[[#This Row],[Classification]]="LCC","n/a",0))), "Missing required values in Step 4")</f>
        <v>1.0017530678687705</v>
      </c>
      <c r="AO23" s="325" t="str" cm="1">
        <f t="array" ref="AO23">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3" s="297">
        <f>INDEX((BMP_Costs!$C$4:$I$21),MATCH(Calculator[[#This Row],[BMP Type]],BMP_Costs!$A$4:$A$21,0),MATCH(Calculator[[#This Row],[State]],BMP_Costs!$C$3:$I$3,0))</f>
        <v>59620.846796496553</v>
      </c>
      <c r="AQ23" s="297">
        <f>VLOOKUP(Calculator[[#This Row],[Rain Barrel Size (gal)]],cistern!$A$21:$B$23,2)</f>
        <v>100</v>
      </c>
      <c r="AR23"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3" s="298" t="s">
        <v>4885</v>
      </c>
      <c r="AT23" s="299">
        <v>5000</v>
      </c>
      <c r="AU23"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3" s="326">
        <f>IF(Calculator[[#This Row],[Are costs known?]]="Yes",Calculator[[#This Row],[Total Project Cost]]/Calculator[[#This Row],[Imp_ac]],IF(Calculator[[#This Row],[Are costs known?]]="No",Calculator[[#This Row],[Total Cost Planning]]/Calculator[[#This Row],[Imp_ac]], "Missing required values"))</f>
        <v>59620.84679649656</v>
      </c>
      <c r="AW23"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3"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3"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3" s="328" cm="1">
        <f t="array" ref="AZ23">VLOOKUP(Calculator[[#This Row],[Watershed]]&amp;"|"&amp;Calculator[[#This Row],[Tree Land Use Before]],CHOOSE({1,2},TN_Loading_Rates!$A$2:$A$17326&amp;"|"&amp;TN_Loading_Rates!$B$2:$B$17326,TN_Loading_Rates!$C$2:$C$17326),2,0)</f>
        <v>14.770993677427914</v>
      </c>
      <c r="BA23" s="328" cm="1">
        <f t="array" ref="BA23">VLOOKUP(Calculator[[#This Row],[Watershed]]&amp;"|"&amp;Calculator[[#This Row],[Tree Land Use Before]],CHOOSE({1,2},TP_Loading_Rates!$A$2:$A$17326&amp;"|"&amp;TP_Loading_Rates!$B$2:$B$17326,TP_Loading_Rates!$C$2:$C$17326),2,0)</f>
        <v>0.71858643423277291</v>
      </c>
      <c r="BB23" s="328" cm="1">
        <f t="array" ref="BB23">VLOOKUP(Calculator[[#This Row],[Watershed]]&amp;"|"&amp;Calculator[[#This Row],[Tree Land Use Before]],CHOOSE({1,2},TSS_Loading_Rates!$A$2:$A$17326&amp;"|"&amp;TSS_Loading_Rates!$B$2:$B$17326,TSS_Loading_Rates!$C$2:$C$17326),2,0)</f>
        <v>1716.5932312479065</v>
      </c>
      <c r="BC23" s="328" cm="1">
        <f t="array" ref="BC23">VLOOKUP(Calculator[[#This Row],[Watershed]]&amp;"|"&amp;Calculator[[#This Row],[Tree Land Use After]],CHOOSE({1,2},TN_Loading_Rates!$A$2:$A$17326&amp;"|"&amp;TN_Loading_Rates!$B$2:$B$17326,TN_Loading_Rates!$C$2:$C$17326),2,0)</f>
        <v>13.142947088262975</v>
      </c>
      <c r="BD23" s="328" cm="1">
        <f t="array" ref="BD23">VLOOKUP(Calculator[[#This Row],[Watershed]]&amp;"|"&amp;Calculator[[#This Row],[Tree Land Use After]],CHOOSE({1,2},TP_Loading_Rates!$A$2:$A$17326&amp;"|"&amp;TP_Loading_Rates!$B$2:$B$17326,TP_Loading_Rates!$C$2:$C$17326),2,0)</f>
        <v>0.62726643379030544</v>
      </c>
      <c r="BE23" s="328" cm="1">
        <f t="array" ref="BE23">VLOOKUP(Calculator[[#This Row],[Watershed]]&amp;"|"&amp;Calculator[[#This Row],[Tree Land Use After]],CHOOSE({1,2},TSS_Loading_Rates!$A$2:$A$17326&amp;"|"&amp;TSS_Loading_Rates!$B$2:$B$17326,TSS_Loading_Rates!$C$2:$C$17326),2,0)</f>
        <v>1709.4091643696408</v>
      </c>
      <c r="BF23" s="328" cm="1">
        <f t="array" ref="BF23">VLOOKUP(Calculator[[#This Row],[Watershed]]&amp;"|"&amp;Calculator[[#This Row],[Adjacent to Forest Buffer]],CHOOSE({1,2},TN_Loading_Rates!$A$2:$A$17326&amp;"|"&amp;TN_Loading_Rates!$B$2:$B$17326,TN_Loading_Rates!$C$2:$C$17326),2,0)</f>
        <v>14.364195280391453</v>
      </c>
      <c r="BG23" s="328" cm="1">
        <f t="array" ref="BG23">VLOOKUP(Calculator[[#This Row],[Watershed]]&amp;"|"&amp;Calculator[[#This Row],[Adjacent to Forest Buffer]],CHOOSE({1,2},TP_Loading_Rates!$A$2:$A$17326&amp;"|"&amp;TP_Loading_Rates!$B$2:$B$17326,TP_Loading_Rates!$C$2:$C$17326),2,0)</f>
        <v>0.53356830169871261</v>
      </c>
      <c r="BH23" s="328" cm="1">
        <f t="array" ref="BH23">VLOOKUP(Calculator[[#This Row],[Watershed]]&amp;"|"&amp;Calculator[[#This Row],[Adjacent to Forest Buffer]],CHOOSE({1,2},TSS_Loading_Rates!$A$2:$A$17326&amp;"|"&amp;TSS_Loading_Rates!$B$2:$B$17326,TSS_Loading_Rates!$C$2:$C$17326),2,0)</f>
        <v>1054.9688238479901</v>
      </c>
      <c r="BI23" s="329" cm="1">
        <f t="array" ref="BI23">VLOOKUP(Calculator[[#This Row],[Watershed]]&amp;"|"&amp;"Urban Impervious",CHOOSE({1,2},TN_Loading_Rates!$A$2:$A$17326&amp;"|"&amp;TN_Loading_Rates!$B$2:$B$17326,TN_Loading_Rates!$C$2:$C$17326),2,0)</f>
        <v>11.631564675601799</v>
      </c>
      <c r="BJ23" s="329" cm="1">
        <f t="array" ref="BJ23">VLOOKUP(Calculator[[#This Row],[Watershed]]&amp;"|"&amp;"Urban Impervious",CHOOSE({1,2},TP_Loading_Rates!$A$2:$A$17326&amp;"|"&amp;TP_Loading_Rates!$B$2:$B$17326,TP_Loading_Rates!$C$2:$C$17326),2,0)</f>
        <v>0.54067735190327104</v>
      </c>
      <c r="BK23" s="329" cm="1">
        <f t="array" ref="BK23">VLOOKUP(Calculator[[#This Row],[Watershed]]&amp;"|"&amp;"Urban Impervious",CHOOSE({1,2},TSS_Loading_Rates!$A$2:$A$17326&amp;"|"&amp;TSS_Loading_Rates!$B$2:$B$17326,TSS_Loading_Rates!$C$2:$C$17326),2,0)</f>
        <v>1431.1451151297699</v>
      </c>
      <c r="BL23" s="329" cm="1">
        <f t="array" ref="BL23">VLOOKUP(Calculator[[#This Row],[Watershed]]&amp;"|"&amp;"Turf",CHOOSE({1,2},TN_Loading_Rates!$A$2:$A$17326&amp;"|"&amp;TN_Loading_Rates!$B$2:$B$17326,TN_Loading_Rates!$C$2:$C$17326),2,0)</f>
        <v>8.0094525959803402</v>
      </c>
      <c r="BM23" s="329" cm="1">
        <f t="array" ref="BM23">VLOOKUP(Calculator[[#This Row],[Watershed]]&amp;"|"&amp;"Turf",CHOOSE({1,2},TP_Loading_Rates!$A$2:$A$17326&amp;"|"&amp;TP_Loading_Rates!$B$2:$B$17326,TP_Loading_Rates!$C$2:$C$17326),2,0)</f>
        <v>0.83732588401710306</v>
      </c>
      <c r="BN23" s="329" cm="1">
        <f t="array" ref="BN23">VLOOKUP(Calculator[[#This Row],[Watershed]]&amp;"|"&amp;"Turf",CHOOSE({1,2},TSS_Loading_Rates!$A$2:$A$17326&amp;"|"&amp;TSS_Loading_Rates!$B$2:$B$17326,TSS_Loading_Rates!$C$2:$C$17326),2,0)</f>
        <v>594.00169412253888</v>
      </c>
      <c r="BO23" s="329" cm="1">
        <f t="array" ref="BO23">VLOOKUP(Calculator[[#This Row],[Watershed]]&amp;"|"&amp;"Forest",CHOOSE({1,2},TN_Loading_Rates!$A$2:$A$17326&amp;"|"&amp;TN_Loading_Rates!$B$2:$B$17326,TN_Loading_Rates!$C$2:$C$17326),2,0)</f>
        <v>1.24917211566019</v>
      </c>
      <c r="BP23" s="329" cm="1">
        <f t="array" ref="BP23">VLOOKUP(Calculator[[#This Row],[Watershed]]&amp;"|"&amp;"Forest",CHOOSE({1,2},TP_Loading_Rates!$A$2:$A$17326&amp;"|"&amp;TP_Loading_Rates!$B$2:$B$17326,TP_Loading_Rates!$C$2:$C$17326),2,0)</f>
        <v>2.2097199641346901E-2</v>
      </c>
      <c r="BQ23" s="329" cm="1">
        <f t="array" ref="BQ23">VLOOKUP(Calculator[[#This Row],[Watershed]]&amp;"|"&amp;"Forest",CHOOSE({1,2},TSS_Loading_Rates!$A$2:$A$17326&amp;"|"&amp;TSS_Loading_Rates!$B$2:$B$17326,TSS_Loading_Rates!$C$2:$C$17326),2,0)</f>
        <v>36.770479804481099</v>
      </c>
      <c r="BR23" s="329" cm="1">
        <f t="array" ref="BR23">VLOOKUP(Calculator[[#This Row],[Watershed]]&amp;"|"&amp;"Agriculture",CHOOSE({1,2},TN_Loading_Rates!$A$2:$A$17326&amp;"|"&amp;TN_Loading_Rates!$B$2:$B$17326,TN_Loading_Rates!$C$2:$C$17326),2,0)</f>
        <v>14.364195280391453</v>
      </c>
      <c r="BS23" s="329" cm="1">
        <f t="array" ref="BS23">VLOOKUP(Calculator[[#This Row],[Watershed]]&amp;"|"&amp;"Agriculture",CHOOSE({1,2},TP_Loading_Rates!$A$2:$A$17326&amp;"|"&amp;TP_Loading_Rates!$B$2:$B$17326,TP_Loading_Rates!$C$2:$C$17326),2,0)</f>
        <v>0.53356830169871261</v>
      </c>
      <c r="BT23" s="329" cm="1">
        <f t="array" ref="BT23">VLOOKUP(Calculator[[#This Row],[Watershed]]&amp;"|"&amp;"Agriculture",CHOOSE({1,2},TSS_Loading_Rates!$A$2:$A$17326&amp;"|"&amp;TSS_Loading_Rates!$B$2:$B$17326,TSS_Loading_Rates!$C$2:$C$17326),2,0)</f>
        <v>1054.9688238479901</v>
      </c>
      <c r="BU23" s="329" cm="1">
        <f t="array" ref="BU23">VLOOKUP(Calculator[[#This Row],[Watershed]]&amp;"|"&amp;"Open Space",CHOOSE({1,2},TN_Loading_Rates!$A$2:$A$17326&amp;"|"&amp;TN_Loading_Rates!$B$2:$B$17326,TN_Loading_Rates!$C$2:$C$17326),2,0)</f>
        <v>1.72605405329157</v>
      </c>
      <c r="BV23" s="329" cm="1">
        <f t="array" ref="BV23">VLOOKUP(Calculator[[#This Row],[Watershed]]&amp;"|"&amp;"Open Space",CHOOSE({1,2},TP_Loading_Rates!$A$2:$A$17326&amp;"|"&amp;TP_Loading_Rates!$B$2:$B$17326,TP_Loading_Rates!$C$2:$C$17326),2,0)</f>
        <v>0.145862165989745</v>
      </c>
      <c r="BW23" s="329" cm="1">
        <f t="array" ref="BW23">VLOOKUP(Calculator[[#This Row],[Watershed]]&amp;"|"&amp;"Open Space",CHOOSE({1,2},TSS_Loading_Rates!$A$2:$A$17326&amp;"|"&amp;TSS_Loading_Rates!$B$2:$B$17326,TSS_Loading_Rates!$C$2:$C$17326),2,0)</f>
        <v>967.64431953455301</v>
      </c>
      <c r="BX23"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3"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3"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3"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3"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3"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3" s="326">
        <f>IF(Calculator[[#This Row],[Are costs known?]]="Yes",Calculator[[#This Row],[Total Project Cost]]/Calculator[[#This Row],[TN Reduction]],IF(Calculator[[#This Row],[Are costs known?]]="No",Calculator[[#This Row],[Total Cost Planning]]/Calculator[[#This Row],[TN Reduction]], "Missing required values"))</f>
        <v>9583.6651209858774</v>
      </c>
      <c r="CE23" s="326">
        <f>IF(Calculator[[#This Row],[Are costs known?]]="Yes",Calculator[[#This Row],[Total Project Cost]]/Calculator[[#This Row],[TP Reduction]],IF(Calculator[[#This Row],[Are costs known?]]="No",Calculator[[#This Row],[Total Cost Planning]]/Calculator[[#This Row],[TP Reduction]],"Missing required values"))</f>
        <v>146991.97194661331</v>
      </c>
      <c r="CF23" s="326">
        <f>IF(Calculator[[#This Row],[Are costs known?]]="Yes",Calculator[[#This Row],[Total Project Cost]]/Calculator[[#This Row],[TSS Reduction]],IF(Calculator[[#This Row],[Are costs known?]]="No",Calculator[[#This Row],[Total Cost Planning]]/Calculator[[#This Row],[TSS Reduction]],"Missing required values"))</f>
        <v>64.157448455687259</v>
      </c>
      <c r="CG23"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3"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3"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3" s="331">
        <f>IFERROR(VLOOKUP(Calculator[[#This Row],[BMP Type]],DropDown_Rankings!$A$2:$C$19,3,FALSE), "Missing BMP Type")</f>
        <v>1</v>
      </c>
      <c r="CK23" s="300"/>
      <c r="CL23" s="300"/>
      <c r="CM23" s="300"/>
      <c r="CN23" s="300"/>
      <c r="CO23" s="332">
        <f>AVERAGE(Calculator[[#This Row],[Rank TN Removal Cost Effectiveness]:[Other Ranking 4]])</f>
        <v>5</v>
      </c>
      <c r="CP23" s="188"/>
      <c r="CQ23" s="188"/>
      <c r="CR23" s="188"/>
      <c r="CS23" s="188"/>
      <c r="CT23" s="188"/>
      <c r="CU23" s="188"/>
      <c r="CV23" s="188"/>
      <c r="CW23" s="188"/>
      <c r="CX23" s="188"/>
      <c r="CY23" s="188"/>
      <c r="CZ23" s="188"/>
      <c r="DA23" s="188"/>
      <c r="DB23" s="188"/>
      <c r="DC23" s="188"/>
      <c r="DD23" s="188"/>
      <c r="DE23" s="188"/>
      <c r="DF23" s="188"/>
      <c r="DG23" s="188"/>
    </row>
    <row r="24" spans="1:111" x14ac:dyDescent="0.3">
      <c r="A24" s="279" t="s">
        <v>5068</v>
      </c>
      <c r="B24" s="280" t="s">
        <v>234</v>
      </c>
      <c r="C24" s="281" t="str">
        <f>VLOOKUP(Calculator[[#This Row],[BMP Type]],DropDown_Rankings!$A$2:$B$19,2,FALSE)</f>
        <v>RR</v>
      </c>
      <c r="D24" s="202" t="s">
        <v>60</v>
      </c>
      <c r="E24" s="202" t="s">
        <v>352</v>
      </c>
      <c r="F24" s="201" t="s">
        <v>860</v>
      </c>
      <c r="G24" s="282" t="s">
        <v>113</v>
      </c>
      <c r="H24" s="282" t="s">
        <v>113</v>
      </c>
      <c r="I24" s="283">
        <v>0</v>
      </c>
      <c r="J24" s="284" t="str">
        <f>IF(Calculator[[#This Row],[Tree Land Use Before]]="Turf","Canopy over Turf",IF(Calculator[[#This Row],[Tree Land Use Before]]="Roads","Canopy over Impervious"))</f>
        <v>Canopy over Turf</v>
      </c>
      <c r="K24" s="285">
        <f>Calculator[[#This Row],[Trees]]*144/43560</f>
        <v>0</v>
      </c>
      <c r="L24" s="286">
        <v>0.5</v>
      </c>
      <c r="M24" s="287">
        <v>0.75</v>
      </c>
      <c r="N24" s="287">
        <v>0.2</v>
      </c>
      <c r="O24" s="287">
        <v>0</v>
      </c>
      <c r="P24" s="287">
        <v>0</v>
      </c>
      <c r="Q24" s="287">
        <v>0.05</v>
      </c>
      <c r="R24" s="323">
        <f>SUM(Calculator[[#This Row],[Percent Impervious]:[Percent Open Space]])</f>
        <v>1</v>
      </c>
      <c r="S24"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4" s="288">
        <f>Calculator[[#This Row],[Drainage Area Size (acres)]]*Calculator[[#This Row],[Percent Impervious]]</f>
        <v>0.375</v>
      </c>
      <c r="U24" s="289">
        <f>Calculator[[#This Row],[Imp_ac]]*43560</f>
        <v>16335</v>
      </c>
      <c r="V24" s="288">
        <f>Calculator[[#This Row],[Drainage Area Size (acres)]]*Calculator[[#This Row],[Percent Grass_Lawn]]</f>
        <v>0.1</v>
      </c>
      <c r="W24" s="289">
        <f>Calculator[[#This Row],[Turf_ac]]*43560</f>
        <v>4356</v>
      </c>
      <c r="X24" s="288">
        <f>Calculator[[#This Row],[Drainage Area Size (acres)]]*Calculator[[#This Row],[Percent Forest]]</f>
        <v>0</v>
      </c>
      <c r="Y24" s="289">
        <f>Calculator[[#This Row],[Forest_ac]]*43560</f>
        <v>0</v>
      </c>
      <c r="Z24" s="288">
        <f>Calculator[[#This Row],[Drainage Area Size (acres)]]*Calculator[[#This Row],[Percent Agriculture]]</f>
        <v>0</v>
      </c>
      <c r="AA24" s="289">
        <f>Calculator[[#This Row],[Ag_ac]]*43560</f>
        <v>0</v>
      </c>
      <c r="AB24" s="288">
        <f>Calculator[[#This Row],[Drainage Area Size (acres)]]*Calculator[[#This Row],[Percent Open Space]]</f>
        <v>2.5000000000000001E-2</v>
      </c>
      <c r="AC24" s="289">
        <f>Calculator[[#This Row],[Mixed_open_ac]]*43560</f>
        <v>1089</v>
      </c>
      <c r="AD24" s="290">
        <v>1</v>
      </c>
      <c r="AE24" s="291">
        <v>1000</v>
      </c>
      <c r="AF24" s="292">
        <f>((Calculator[[#This Row],[Imp_sf]]*BMP_Size!$C$36)+(Calculator[[#This Row],[Turf_sf]]*BMP_Size!$C$37)+(Calculator[[#This Row],[Forest_sf]]*BMP_Size!$C$38)+(Calculator[[#This Row],[Ag_sf]]*BMP_Size!$C$39)+(Calculator[[#This Row],[Mixed_open_sf]]*BMP_Size!$C$40))*(Calculator[[#This Row],[Design Storm]]/12)</f>
        <v>1397.5499999999997</v>
      </c>
      <c r="AG24" s="293">
        <f>Calculator[[#This Row],[BMP_sf]]/43560</f>
        <v>2.2956841138659319E-2</v>
      </c>
      <c r="AH24" s="294">
        <v>100</v>
      </c>
      <c r="AI24" s="283">
        <v>5</v>
      </c>
      <c r="AJ24" s="283">
        <v>1000</v>
      </c>
      <c r="AK24" s="283">
        <v>5</v>
      </c>
      <c r="AL24" s="295">
        <f>Calculator[[#This Row],[Imp_ac]]*Calculator[[#This Row],[Design Storm]]</f>
        <v>0.375</v>
      </c>
      <c r="AM24"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4" s="323">
        <f>IFERROR(IF(Calculator[[#This Row],[Classification]]="RR",Calculator[[#This Row],[Sv]]/Calculator[[#This Row],[SWRv]],IF(Calculator[[#This Row],[Classification]]="ST",Calculator[[#This Row],[Sv]]/Calculator[[#This Row],[SWRv]],IF(Calculator[[#This Row],[Classification]]="LCC","n/a",0))), "Missing required values in Step 4")</f>
        <v>1.0017530678687705</v>
      </c>
      <c r="AO24" s="325" t="str" cm="1">
        <f t="array" ref="AO24">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4" s="297">
        <f>INDEX((BMP_Costs!$C$4:$I$21),MATCH(Calculator[[#This Row],[BMP Type]],BMP_Costs!$A$4:$A$21,0),MATCH(Calculator[[#This Row],[State]],BMP_Costs!$C$3:$I$3,0))</f>
        <v>59620.846796496553</v>
      </c>
      <c r="AQ24" s="297">
        <f>VLOOKUP(Calculator[[#This Row],[Rain Barrel Size (gal)]],cistern!$A$21:$B$23,2)</f>
        <v>300</v>
      </c>
      <c r="AR24"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4" s="298" t="s">
        <v>4885</v>
      </c>
      <c r="AT24" s="299">
        <v>2000</v>
      </c>
      <c r="AU24"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4" s="326">
        <f>IF(Calculator[[#This Row],[Are costs known?]]="Yes",Calculator[[#This Row],[Total Project Cost]]/Calculator[[#This Row],[Imp_ac]],IF(Calculator[[#This Row],[Are costs known?]]="No",Calculator[[#This Row],[Total Cost Planning]]/Calculator[[#This Row],[Imp_ac]], "Missing required values"))</f>
        <v>59620.84679649656</v>
      </c>
      <c r="AW24"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4"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4"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4" s="328" cm="1">
        <f t="array" ref="AZ24">VLOOKUP(Calculator[[#This Row],[Watershed]]&amp;"|"&amp;Calculator[[#This Row],[Tree Land Use Before]],CHOOSE({1,2},TN_Loading_Rates!$A$2:$A$17326&amp;"|"&amp;TN_Loading_Rates!$B$2:$B$17326,TN_Loading_Rates!$C$2:$C$17326),2,0)</f>
        <v>8.0094525959803402</v>
      </c>
      <c r="BA24" s="328" cm="1">
        <f t="array" ref="BA24">VLOOKUP(Calculator[[#This Row],[Watershed]]&amp;"|"&amp;Calculator[[#This Row],[Tree Land Use Before]],CHOOSE({1,2},TP_Loading_Rates!$A$2:$A$17326&amp;"|"&amp;TP_Loading_Rates!$B$2:$B$17326,TP_Loading_Rates!$C$2:$C$17326),2,0)</f>
        <v>0.83732588401710306</v>
      </c>
      <c r="BB24" s="328" cm="1">
        <f t="array" ref="BB24">VLOOKUP(Calculator[[#This Row],[Watershed]]&amp;"|"&amp;Calculator[[#This Row],[Tree Land Use Before]],CHOOSE({1,2},TSS_Loading_Rates!$A$2:$A$17326&amp;"|"&amp;TSS_Loading_Rates!$B$2:$B$17326,TSS_Loading_Rates!$C$2:$C$17326),2,0)</f>
        <v>594.00169412253888</v>
      </c>
      <c r="BC24" s="328" cm="1">
        <f t="array" ref="BC24">VLOOKUP(Calculator[[#This Row],[Watershed]]&amp;"|"&amp;Calculator[[#This Row],[Tree Land Use After]],CHOOSE({1,2},TN_Loading_Rates!$A$2:$A$17326&amp;"|"&amp;TN_Loading_Rates!$B$2:$B$17326,TN_Loading_Rates!$C$2:$C$17326),2,0)</f>
        <v>6.1019160438482283</v>
      </c>
      <c r="BD24" s="328" cm="1">
        <f t="array" ref="BD24">VLOOKUP(Calculator[[#This Row],[Watershed]]&amp;"|"&amp;Calculator[[#This Row],[Tree Land Use After]],CHOOSE({1,2},TP_Loading_Rates!$A$2:$A$17326&amp;"|"&amp;TP_Loading_Rates!$B$2:$B$17326,TP_Loading_Rates!$C$2:$C$17326),2,0)</f>
        <v>0.64008140771317534</v>
      </c>
      <c r="BE24" s="328" cm="1">
        <f t="array" ref="BE24">VLOOKUP(Calculator[[#This Row],[Watershed]]&amp;"|"&amp;Calculator[[#This Row],[Tree Land Use After]],CHOOSE({1,2},TSS_Loading_Rates!$A$2:$A$17326&amp;"|"&amp;TSS_Loading_Rates!$B$2:$B$17326,TSS_Loading_Rates!$C$2:$C$17326),2,0)</f>
        <v>416.9137096699518</v>
      </c>
      <c r="BF24" s="328" cm="1">
        <f t="array" ref="BF24">VLOOKUP(Calculator[[#This Row],[Watershed]]&amp;"|"&amp;Calculator[[#This Row],[Adjacent to Forest Buffer]],CHOOSE({1,2},TN_Loading_Rates!$A$2:$A$17326&amp;"|"&amp;TN_Loading_Rates!$B$2:$B$17326,TN_Loading_Rates!$C$2:$C$17326),2,0)</f>
        <v>8.0094525959803402</v>
      </c>
      <c r="BG24" s="328" cm="1">
        <f t="array" ref="BG24">VLOOKUP(Calculator[[#This Row],[Watershed]]&amp;"|"&amp;Calculator[[#This Row],[Adjacent to Forest Buffer]],CHOOSE({1,2},TP_Loading_Rates!$A$2:$A$17326&amp;"|"&amp;TP_Loading_Rates!$B$2:$B$17326,TP_Loading_Rates!$C$2:$C$17326),2,0)</f>
        <v>0.83732588401710306</v>
      </c>
      <c r="BH24" s="328" cm="1">
        <f t="array" ref="BH24">VLOOKUP(Calculator[[#This Row],[Watershed]]&amp;"|"&amp;Calculator[[#This Row],[Adjacent to Forest Buffer]],CHOOSE({1,2},TSS_Loading_Rates!$A$2:$A$17326&amp;"|"&amp;TSS_Loading_Rates!$B$2:$B$17326,TSS_Loading_Rates!$C$2:$C$17326),2,0)</f>
        <v>594.00169412253888</v>
      </c>
      <c r="BI24" s="329" cm="1">
        <f t="array" ref="BI24">VLOOKUP(Calculator[[#This Row],[Watershed]]&amp;"|"&amp;"Urban Impervious",CHOOSE({1,2},TN_Loading_Rates!$A$2:$A$17326&amp;"|"&amp;TN_Loading_Rates!$B$2:$B$17326,TN_Loading_Rates!$C$2:$C$17326),2,0)</f>
        <v>11.631564675601799</v>
      </c>
      <c r="BJ24" s="329" cm="1">
        <f t="array" ref="BJ24">VLOOKUP(Calculator[[#This Row],[Watershed]]&amp;"|"&amp;"Urban Impervious",CHOOSE({1,2},TP_Loading_Rates!$A$2:$A$17326&amp;"|"&amp;TP_Loading_Rates!$B$2:$B$17326,TP_Loading_Rates!$C$2:$C$17326),2,0)</f>
        <v>0.54067735190327104</v>
      </c>
      <c r="BK24" s="329" cm="1">
        <f t="array" ref="BK24">VLOOKUP(Calculator[[#This Row],[Watershed]]&amp;"|"&amp;"Urban Impervious",CHOOSE({1,2},TSS_Loading_Rates!$A$2:$A$17326&amp;"|"&amp;TSS_Loading_Rates!$B$2:$B$17326,TSS_Loading_Rates!$C$2:$C$17326),2,0)</f>
        <v>1431.1451151297699</v>
      </c>
      <c r="BL24" s="329" cm="1">
        <f t="array" ref="BL24">VLOOKUP(Calculator[[#This Row],[Watershed]]&amp;"|"&amp;"Turf",CHOOSE({1,2},TN_Loading_Rates!$A$2:$A$17326&amp;"|"&amp;TN_Loading_Rates!$B$2:$B$17326,TN_Loading_Rates!$C$2:$C$17326),2,0)</f>
        <v>8.0094525959803402</v>
      </c>
      <c r="BM24" s="329" cm="1">
        <f t="array" ref="BM24">VLOOKUP(Calculator[[#This Row],[Watershed]]&amp;"|"&amp;"Turf",CHOOSE({1,2},TP_Loading_Rates!$A$2:$A$17326&amp;"|"&amp;TP_Loading_Rates!$B$2:$B$17326,TP_Loading_Rates!$C$2:$C$17326),2,0)</f>
        <v>0.83732588401710306</v>
      </c>
      <c r="BN24" s="329" cm="1">
        <f t="array" ref="BN24">VLOOKUP(Calculator[[#This Row],[Watershed]]&amp;"|"&amp;"Turf",CHOOSE({1,2},TSS_Loading_Rates!$A$2:$A$17326&amp;"|"&amp;TSS_Loading_Rates!$B$2:$B$17326,TSS_Loading_Rates!$C$2:$C$17326),2,0)</f>
        <v>594.00169412253888</v>
      </c>
      <c r="BO24" s="329" cm="1">
        <f t="array" ref="BO24">VLOOKUP(Calculator[[#This Row],[Watershed]]&amp;"|"&amp;"Forest",CHOOSE({1,2},TN_Loading_Rates!$A$2:$A$17326&amp;"|"&amp;TN_Loading_Rates!$B$2:$B$17326,TN_Loading_Rates!$C$2:$C$17326),2,0)</f>
        <v>1.24917211566019</v>
      </c>
      <c r="BP24" s="329" cm="1">
        <f t="array" ref="BP24">VLOOKUP(Calculator[[#This Row],[Watershed]]&amp;"|"&amp;"Forest",CHOOSE({1,2},TP_Loading_Rates!$A$2:$A$17326&amp;"|"&amp;TP_Loading_Rates!$B$2:$B$17326,TP_Loading_Rates!$C$2:$C$17326),2,0)</f>
        <v>2.2097199641346901E-2</v>
      </c>
      <c r="BQ24" s="329" cm="1">
        <f t="array" ref="BQ24">VLOOKUP(Calculator[[#This Row],[Watershed]]&amp;"|"&amp;"Forest",CHOOSE({1,2},TSS_Loading_Rates!$A$2:$A$17326&amp;"|"&amp;TSS_Loading_Rates!$B$2:$B$17326,TSS_Loading_Rates!$C$2:$C$17326),2,0)</f>
        <v>36.770479804481099</v>
      </c>
      <c r="BR24" s="329" cm="1">
        <f t="array" ref="BR24">VLOOKUP(Calculator[[#This Row],[Watershed]]&amp;"|"&amp;"Agriculture",CHOOSE({1,2},TN_Loading_Rates!$A$2:$A$17326&amp;"|"&amp;TN_Loading_Rates!$B$2:$B$17326,TN_Loading_Rates!$C$2:$C$17326),2,0)</f>
        <v>14.364195280391453</v>
      </c>
      <c r="BS24" s="329" cm="1">
        <f t="array" ref="BS24">VLOOKUP(Calculator[[#This Row],[Watershed]]&amp;"|"&amp;"Agriculture",CHOOSE({1,2},TP_Loading_Rates!$A$2:$A$17326&amp;"|"&amp;TP_Loading_Rates!$B$2:$B$17326,TP_Loading_Rates!$C$2:$C$17326),2,0)</f>
        <v>0.53356830169871261</v>
      </c>
      <c r="BT24" s="329" cm="1">
        <f t="array" ref="BT24">VLOOKUP(Calculator[[#This Row],[Watershed]]&amp;"|"&amp;"Agriculture",CHOOSE({1,2},TSS_Loading_Rates!$A$2:$A$17326&amp;"|"&amp;TSS_Loading_Rates!$B$2:$B$17326,TSS_Loading_Rates!$C$2:$C$17326),2,0)</f>
        <v>1054.9688238479901</v>
      </c>
      <c r="BU24" s="329" cm="1">
        <f t="array" ref="BU24">VLOOKUP(Calculator[[#This Row],[Watershed]]&amp;"|"&amp;"Open Space",CHOOSE({1,2},TN_Loading_Rates!$A$2:$A$17326&amp;"|"&amp;TN_Loading_Rates!$B$2:$B$17326,TN_Loading_Rates!$C$2:$C$17326),2,0)</f>
        <v>1.72605405329157</v>
      </c>
      <c r="BV24" s="329" cm="1">
        <f t="array" ref="BV24">VLOOKUP(Calculator[[#This Row],[Watershed]]&amp;"|"&amp;"Open Space",CHOOSE({1,2},TP_Loading_Rates!$A$2:$A$17326&amp;"|"&amp;TP_Loading_Rates!$B$2:$B$17326,TP_Loading_Rates!$C$2:$C$17326),2,0)</f>
        <v>0.145862165989745</v>
      </c>
      <c r="BW24" s="329" cm="1">
        <f t="array" ref="BW24">VLOOKUP(Calculator[[#This Row],[Watershed]]&amp;"|"&amp;"Open Space",CHOOSE({1,2},TSS_Loading_Rates!$A$2:$A$17326&amp;"|"&amp;TSS_Loading_Rates!$B$2:$B$17326,TSS_Loading_Rates!$C$2:$C$17326),2,0)</f>
        <v>967.64431953455301</v>
      </c>
      <c r="BX24"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4"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4"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4"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4"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4"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4" s="326">
        <f>IF(Calculator[[#This Row],[Are costs known?]]="Yes",Calculator[[#This Row],[Total Project Cost]]/Calculator[[#This Row],[TN Reduction]],IF(Calculator[[#This Row],[Are costs known?]]="No",Calculator[[#This Row],[Total Cost Planning]]/Calculator[[#This Row],[TN Reduction]], "Missing required values"))</f>
        <v>9583.6651209858774</v>
      </c>
      <c r="CE24" s="326">
        <f>IF(Calculator[[#This Row],[Are costs known?]]="Yes",Calculator[[#This Row],[Total Project Cost]]/Calculator[[#This Row],[TP Reduction]],IF(Calculator[[#This Row],[Are costs known?]]="No",Calculator[[#This Row],[Total Cost Planning]]/Calculator[[#This Row],[TP Reduction]],"Missing required values"))</f>
        <v>146991.97194661331</v>
      </c>
      <c r="CF24" s="326">
        <f>IF(Calculator[[#This Row],[Are costs known?]]="Yes",Calculator[[#This Row],[Total Project Cost]]/Calculator[[#This Row],[TSS Reduction]],IF(Calculator[[#This Row],[Are costs known?]]="No",Calculator[[#This Row],[Total Cost Planning]]/Calculator[[#This Row],[TSS Reduction]],"Missing required values"))</f>
        <v>64.157448455687259</v>
      </c>
      <c r="CG24"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4"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4"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4" s="331">
        <f>IFERROR(VLOOKUP(Calculator[[#This Row],[BMP Type]],DropDown_Rankings!$A$2:$C$19,3,FALSE), "Missing BMP Type")</f>
        <v>1</v>
      </c>
      <c r="CK24" s="300"/>
      <c r="CL24" s="300"/>
      <c r="CM24" s="300"/>
      <c r="CN24" s="300"/>
      <c r="CO24" s="332">
        <f>AVERAGE(Calculator[[#This Row],[Rank TN Removal Cost Effectiveness]:[Other Ranking 4]])</f>
        <v>5</v>
      </c>
      <c r="CP24" s="188"/>
      <c r="CQ24" s="188"/>
      <c r="CR24" s="188"/>
      <c r="CS24" s="188"/>
      <c r="CT24" s="188"/>
      <c r="CU24" s="188"/>
      <c r="CV24" s="188"/>
      <c r="CW24" s="188"/>
      <c r="CX24" s="188"/>
      <c r="CY24" s="188"/>
      <c r="CZ24" s="188"/>
      <c r="DA24" s="188"/>
      <c r="DB24" s="188"/>
      <c r="DC24" s="188"/>
      <c r="DD24" s="188"/>
      <c r="DE24" s="188"/>
      <c r="DF24" s="188"/>
      <c r="DG24" s="188"/>
    </row>
    <row r="25" spans="1:111" x14ac:dyDescent="0.3">
      <c r="A25" s="279" t="s">
        <v>5060</v>
      </c>
      <c r="B25" s="280" t="s">
        <v>234</v>
      </c>
      <c r="C25" s="281" t="str">
        <f>VLOOKUP(Calculator[[#This Row],[BMP Type]],DropDown_Rankings!$A$2:$B$19,2,FALSE)</f>
        <v>RR</v>
      </c>
      <c r="D25" s="202" t="s">
        <v>60</v>
      </c>
      <c r="E25" s="202" t="s">
        <v>352</v>
      </c>
      <c r="F25" s="201" t="s">
        <v>860</v>
      </c>
      <c r="G25" s="282" t="s">
        <v>5021</v>
      </c>
      <c r="H25" s="282" t="s">
        <v>132</v>
      </c>
      <c r="I25" s="283">
        <v>0</v>
      </c>
      <c r="J25" s="284" t="str">
        <f>IF(Calculator[[#This Row],[Tree Land Use Before]]="Turf","Canopy over Turf",IF(Calculator[[#This Row],[Tree Land Use Before]]="Roads","Canopy over Impervious"))</f>
        <v>Canopy over Impervious</v>
      </c>
      <c r="K25" s="285">
        <f>Calculator[[#This Row],[Trees]]*144/43560</f>
        <v>0</v>
      </c>
      <c r="L25" s="286">
        <v>0.5</v>
      </c>
      <c r="M25" s="287">
        <v>0.75</v>
      </c>
      <c r="N25" s="287">
        <v>0.2</v>
      </c>
      <c r="O25" s="287">
        <v>0</v>
      </c>
      <c r="P25" s="287">
        <v>0</v>
      </c>
      <c r="Q25" s="287">
        <v>0.05</v>
      </c>
      <c r="R25" s="323">
        <f>SUM(Calculator[[#This Row],[Percent Impervious]:[Percent Open Space]])</f>
        <v>1</v>
      </c>
      <c r="S25"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5" s="288">
        <f>Calculator[[#This Row],[Drainage Area Size (acres)]]*Calculator[[#This Row],[Percent Impervious]]</f>
        <v>0.375</v>
      </c>
      <c r="U25" s="289">
        <f>Calculator[[#This Row],[Imp_ac]]*43560</f>
        <v>16335</v>
      </c>
      <c r="V25" s="288">
        <f>Calculator[[#This Row],[Drainage Area Size (acres)]]*Calculator[[#This Row],[Percent Grass_Lawn]]</f>
        <v>0.1</v>
      </c>
      <c r="W25" s="289">
        <f>Calculator[[#This Row],[Turf_ac]]*43560</f>
        <v>4356</v>
      </c>
      <c r="X25" s="288">
        <f>Calculator[[#This Row],[Drainage Area Size (acres)]]*Calculator[[#This Row],[Percent Forest]]</f>
        <v>0</v>
      </c>
      <c r="Y25" s="289">
        <f>Calculator[[#This Row],[Forest_ac]]*43560</f>
        <v>0</v>
      </c>
      <c r="Z25" s="288">
        <f>Calculator[[#This Row],[Drainage Area Size (acres)]]*Calculator[[#This Row],[Percent Agriculture]]</f>
        <v>0</v>
      </c>
      <c r="AA25" s="289">
        <f>Calculator[[#This Row],[Ag_ac]]*43560</f>
        <v>0</v>
      </c>
      <c r="AB25" s="288">
        <f>Calculator[[#This Row],[Drainage Area Size (acres)]]*Calculator[[#This Row],[Percent Open Space]]</f>
        <v>2.5000000000000001E-2</v>
      </c>
      <c r="AC25" s="289">
        <f>Calculator[[#This Row],[Mixed_open_ac]]*43560</f>
        <v>1089</v>
      </c>
      <c r="AD25" s="290">
        <v>1</v>
      </c>
      <c r="AE25" s="291">
        <v>1000</v>
      </c>
      <c r="AF25" s="292">
        <f>((Calculator[[#This Row],[Imp_sf]]*BMP_Size!$C$36)+(Calculator[[#This Row],[Turf_sf]]*BMP_Size!$C$37)+(Calculator[[#This Row],[Forest_sf]]*BMP_Size!$C$38)+(Calculator[[#This Row],[Ag_sf]]*BMP_Size!$C$39)+(Calculator[[#This Row],[Mixed_open_sf]]*BMP_Size!$C$40))*(Calculator[[#This Row],[Design Storm]]/12)</f>
        <v>1397.5499999999997</v>
      </c>
      <c r="AG25" s="293">
        <f>Calculator[[#This Row],[BMP_sf]]/43560</f>
        <v>2.2956841138659319E-2</v>
      </c>
      <c r="AH25" s="294">
        <v>100</v>
      </c>
      <c r="AI25" s="283">
        <v>10</v>
      </c>
      <c r="AJ25" s="283">
        <v>12000</v>
      </c>
      <c r="AK25" s="283">
        <v>2</v>
      </c>
      <c r="AL25" s="295">
        <f>Calculator[[#This Row],[Imp_ac]]*Calculator[[#This Row],[Design Storm]]</f>
        <v>0.375</v>
      </c>
      <c r="AM25"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5" s="323">
        <f>IFERROR(IF(Calculator[[#This Row],[Classification]]="RR",Calculator[[#This Row],[Sv]]/Calculator[[#This Row],[SWRv]],IF(Calculator[[#This Row],[Classification]]="ST",Calculator[[#This Row],[Sv]]/Calculator[[#This Row],[SWRv]],IF(Calculator[[#This Row],[Classification]]="LCC","n/a",0))), "Missing required values in Step 4")</f>
        <v>1.0017530678687705</v>
      </c>
      <c r="AO25" s="325" t="str" cm="1">
        <f t="array" ref="AO25">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5" s="297">
        <f>INDEX((BMP_Costs!$C$4:$I$21),MATCH(Calculator[[#This Row],[BMP Type]],BMP_Costs!$A$4:$A$21,0),MATCH(Calculator[[#This Row],[State]],BMP_Costs!$C$3:$I$3,0))</f>
        <v>59620.846796496553</v>
      </c>
      <c r="AQ25" s="297">
        <f>VLOOKUP(Calculator[[#This Row],[Rain Barrel Size (gal)]],cistern!$A$21:$B$23,2)</f>
        <v>300</v>
      </c>
      <c r="AR25"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27780</v>
      </c>
      <c r="AS25" s="298" t="s">
        <v>4885</v>
      </c>
      <c r="AT25" s="299">
        <v>18000</v>
      </c>
      <c r="AU25"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5" s="326">
        <f>IF(Calculator[[#This Row],[Are costs known?]]="Yes",Calculator[[#This Row],[Total Project Cost]]/Calculator[[#This Row],[Imp_ac]],IF(Calculator[[#This Row],[Are costs known?]]="No",Calculator[[#This Row],[Total Cost Planning]]/Calculator[[#This Row],[Imp_ac]], "Missing required values"))</f>
        <v>59620.84679649656</v>
      </c>
      <c r="AW25"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5"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5"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5" s="328" cm="1">
        <f t="array" ref="AZ25">VLOOKUP(Calculator[[#This Row],[Watershed]]&amp;"|"&amp;Calculator[[#This Row],[Tree Land Use Before]],CHOOSE({1,2},TN_Loading_Rates!$A$2:$A$17326&amp;"|"&amp;TN_Loading_Rates!$B$2:$B$17326,TN_Loading_Rates!$C$2:$C$17326),2,0)</f>
        <v>14.770993677427914</v>
      </c>
      <c r="BA25" s="328" cm="1">
        <f t="array" ref="BA25">VLOOKUP(Calculator[[#This Row],[Watershed]]&amp;"|"&amp;Calculator[[#This Row],[Tree Land Use Before]],CHOOSE({1,2},TP_Loading_Rates!$A$2:$A$17326&amp;"|"&amp;TP_Loading_Rates!$B$2:$B$17326,TP_Loading_Rates!$C$2:$C$17326),2,0)</f>
        <v>0.71858643423277291</v>
      </c>
      <c r="BB25" s="328" cm="1">
        <f t="array" ref="BB25">VLOOKUP(Calculator[[#This Row],[Watershed]]&amp;"|"&amp;Calculator[[#This Row],[Tree Land Use Before]],CHOOSE({1,2},TSS_Loading_Rates!$A$2:$A$17326&amp;"|"&amp;TSS_Loading_Rates!$B$2:$B$17326,TSS_Loading_Rates!$C$2:$C$17326),2,0)</f>
        <v>1716.5932312479065</v>
      </c>
      <c r="BC25" s="328" cm="1">
        <f t="array" ref="BC25">VLOOKUP(Calculator[[#This Row],[Watershed]]&amp;"|"&amp;Calculator[[#This Row],[Tree Land Use After]],CHOOSE({1,2},TN_Loading_Rates!$A$2:$A$17326&amp;"|"&amp;TN_Loading_Rates!$B$2:$B$17326,TN_Loading_Rates!$C$2:$C$17326),2,0)</f>
        <v>13.142947088262975</v>
      </c>
      <c r="BD25" s="328" cm="1">
        <f t="array" ref="BD25">VLOOKUP(Calculator[[#This Row],[Watershed]]&amp;"|"&amp;Calculator[[#This Row],[Tree Land Use After]],CHOOSE({1,2},TP_Loading_Rates!$A$2:$A$17326&amp;"|"&amp;TP_Loading_Rates!$B$2:$B$17326,TP_Loading_Rates!$C$2:$C$17326),2,0)</f>
        <v>0.62726643379030544</v>
      </c>
      <c r="BE25" s="328" cm="1">
        <f t="array" ref="BE25">VLOOKUP(Calculator[[#This Row],[Watershed]]&amp;"|"&amp;Calculator[[#This Row],[Tree Land Use After]],CHOOSE({1,2},TSS_Loading_Rates!$A$2:$A$17326&amp;"|"&amp;TSS_Loading_Rates!$B$2:$B$17326,TSS_Loading_Rates!$C$2:$C$17326),2,0)</f>
        <v>1709.4091643696408</v>
      </c>
      <c r="BF25" s="328" cm="1">
        <f t="array" ref="BF25">VLOOKUP(Calculator[[#This Row],[Watershed]]&amp;"|"&amp;Calculator[[#This Row],[Adjacent to Forest Buffer]],CHOOSE({1,2},TN_Loading_Rates!$A$2:$A$17326&amp;"|"&amp;TN_Loading_Rates!$B$2:$B$17326,TN_Loading_Rates!$C$2:$C$17326),2,0)</f>
        <v>11.631564675601799</v>
      </c>
      <c r="BG25" s="328" cm="1">
        <f t="array" ref="BG25">VLOOKUP(Calculator[[#This Row],[Watershed]]&amp;"|"&amp;Calculator[[#This Row],[Adjacent to Forest Buffer]],CHOOSE({1,2},TP_Loading_Rates!$A$2:$A$17326&amp;"|"&amp;TP_Loading_Rates!$B$2:$B$17326,TP_Loading_Rates!$C$2:$C$17326),2,0)</f>
        <v>0.54067735190327104</v>
      </c>
      <c r="BH25" s="328" cm="1">
        <f t="array" ref="BH25">VLOOKUP(Calculator[[#This Row],[Watershed]]&amp;"|"&amp;Calculator[[#This Row],[Adjacent to Forest Buffer]],CHOOSE({1,2},TSS_Loading_Rates!$A$2:$A$17326&amp;"|"&amp;TSS_Loading_Rates!$B$2:$B$17326,TSS_Loading_Rates!$C$2:$C$17326),2,0)</f>
        <v>1431.1451151297699</v>
      </c>
      <c r="BI25" s="329" cm="1">
        <f t="array" ref="BI25">VLOOKUP(Calculator[[#This Row],[Watershed]]&amp;"|"&amp;"Urban Impervious",CHOOSE({1,2},TN_Loading_Rates!$A$2:$A$17326&amp;"|"&amp;TN_Loading_Rates!$B$2:$B$17326,TN_Loading_Rates!$C$2:$C$17326),2,0)</f>
        <v>11.631564675601799</v>
      </c>
      <c r="BJ25" s="329" cm="1">
        <f t="array" ref="BJ25">VLOOKUP(Calculator[[#This Row],[Watershed]]&amp;"|"&amp;"Urban Impervious",CHOOSE({1,2},TP_Loading_Rates!$A$2:$A$17326&amp;"|"&amp;TP_Loading_Rates!$B$2:$B$17326,TP_Loading_Rates!$C$2:$C$17326),2,0)</f>
        <v>0.54067735190327104</v>
      </c>
      <c r="BK25" s="329" cm="1">
        <f t="array" ref="BK25">VLOOKUP(Calculator[[#This Row],[Watershed]]&amp;"|"&amp;"Urban Impervious",CHOOSE({1,2},TSS_Loading_Rates!$A$2:$A$17326&amp;"|"&amp;TSS_Loading_Rates!$B$2:$B$17326,TSS_Loading_Rates!$C$2:$C$17326),2,0)</f>
        <v>1431.1451151297699</v>
      </c>
      <c r="BL25" s="329" cm="1">
        <f t="array" ref="BL25">VLOOKUP(Calculator[[#This Row],[Watershed]]&amp;"|"&amp;"Turf",CHOOSE({1,2},TN_Loading_Rates!$A$2:$A$17326&amp;"|"&amp;TN_Loading_Rates!$B$2:$B$17326,TN_Loading_Rates!$C$2:$C$17326),2,0)</f>
        <v>8.0094525959803402</v>
      </c>
      <c r="BM25" s="329" cm="1">
        <f t="array" ref="BM25">VLOOKUP(Calculator[[#This Row],[Watershed]]&amp;"|"&amp;"Turf",CHOOSE({1,2},TP_Loading_Rates!$A$2:$A$17326&amp;"|"&amp;TP_Loading_Rates!$B$2:$B$17326,TP_Loading_Rates!$C$2:$C$17326),2,0)</f>
        <v>0.83732588401710306</v>
      </c>
      <c r="BN25" s="329" cm="1">
        <f t="array" ref="BN25">VLOOKUP(Calculator[[#This Row],[Watershed]]&amp;"|"&amp;"Turf",CHOOSE({1,2},TSS_Loading_Rates!$A$2:$A$17326&amp;"|"&amp;TSS_Loading_Rates!$B$2:$B$17326,TSS_Loading_Rates!$C$2:$C$17326),2,0)</f>
        <v>594.00169412253888</v>
      </c>
      <c r="BO25" s="329" cm="1">
        <f t="array" ref="BO25">VLOOKUP(Calculator[[#This Row],[Watershed]]&amp;"|"&amp;"Forest",CHOOSE({1,2},TN_Loading_Rates!$A$2:$A$17326&amp;"|"&amp;TN_Loading_Rates!$B$2:$B$17326,TN_Loading_Rates!$C$2:$C$17326),2,0)</f>
        <v>1.24917211566019</v>
      </c>
      <c r="BP25" s="329" cm="1">
        <f t="array" ref="BP25">VLOOKUP(Calculator[[#This Row],[Watershed]]&amp;"|"&amp;"Forest",CHOOSE({1,2},TP_Loading_Rates!$A$2:$A$17326&amp;"|"&amp;TP_Loading_Rates!$B$2:$B$17326,TP_Loading_Rates!$C$2:$C$17326),2,0)</f>
        <v>2.2097199641346901E-2</v>
      </c>
      <c r="BQ25" s="329" cm="1">
        <f t="array" ref="BQ25">VLOOKUP(Calculator[[#This Row],[Watershed]]&amp;"|"&amp;"Forest",CHOOSE({1,2},TSS_Loading_Rates!$A$2:$A$17326&amp;"|"&amp;TSS_Loading_Rates!$B$2:$B$17326,TSS_Loading_Rates!$C$2:$C$17326),2,0)</f>
        <v>36.770479804481099</v>
      </c>
      <c r="BR25" s="329" cm="1">
        <f t="array" ref="BR25">VLOOKUP(Calculator[[#This Row],[Watershed]]&amp;"|"&amp;"Agriculture",CHOOSE({1,2},TN_Loading_Rates!$A$2:$A$17326&amp;"|"&amp;TN_Loading_Rates!$B$2:$B$17326,TN_Loading_Rates!$C$2:$C$17326),2,0)</f>
        <v>14.364195280391453</v>
      </c>
      <c r="BS25" s="329" cm="1">
        <f t="array" ref="BS25">VLOOKUP(Calculator[[#This Row],[Watershed]]&amp;"|"&amp;"Agriculture",CHOOSE({1,2},TP_Loading_Rates!$A$2:$A$17326&amp;"|"&amp;TP_Loading_Rates!$B$2:$B$17326,TP_Loading_Rates!$C$2:$C$17326),2,0)</f>
        <v>0.53356830169871261</v>
      </c>
      <c r="BT25" s="329" cm="1">
        <f t="array" ref="BT25">VLOOKUP(Calculator[[#This Row],[Watershed]]&amp;"|"&amp;"Agriculture",CHOOSE({1,2},TSS_Loading_Rates!$A$2:$A$17326&amp;"|"&amp;TSS_Loading_Rates!$B$2:$B$17326,TSS_Loading_Rates!$C$2:$C$17326),2,0)</f>
        <v>1054.9688238479901</v>
      </c>
      <c r="BU25" s="329" cm="1">
        <f t="array" ref="BU25">VLOOKUP(Calculator[[#This Row],[Watershed]]&amp;"|"&amp;"Open Space",CHOOSE({1,2},TN_Loading_Rates!$A$2:$A$17326&amp;"|"&amp;TN_Loading_Rates!$B$2:$B$17326,TN_Loading_Rates!$C$2:$C$17326),2,0)</f>
        <v>1.72605405329157</v>
      </c>
      <c r="BV25" s="329" cm="1">
        <f t="array" ref="BV25">VLOOKUP(Calculator[[#This Row],[Watershed]]&amp;"|"&amp;"Open Space",CHOOSE({1,2},TP_Loading_Rates!$A$2:$A$17326&amp;"|"&amp;TP_Loading_Rates!$B$2:$B$17326,TP_Loading_Rates!$C$2:$C$17326),2,0)</f>
        <v>0.145862165989745</v>
      </c>
      <c r="BW25" s="329" cm="1">
        <f t="array" ref="BW25">VLOOKUP(Calculator[[#This Row],[Watershed]]&amp;"|"&amp;"Open Space",CHOOSE({1,2},TSS_Loading_Rates!$A$2:$A$17326&amp;"|"&amp;TSS_Loading_Rates!$B$2:$B$17326,TSS_Loading_Rates!$C$2:$C$17326),2,0)</f>
        <v>967.64431953455301</v>
      </c>
      <c r="BX25"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5"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5"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5"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5"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5"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5" s="326">
        <f>IF(Calculator[[#This Row],[Are costs known?]]="Yes",Calculator[[#This Row],[Total Project Cost]]/Calculator[[#This Row],[TN Reduction]],IF(Calculator[[#This Row],[Are costs known?]]="No",Calculator[[#This Row],[Total Cost Planning]]/Calculator[[#This Row],[TN Reduction]], "Missing required values"))</f>
        <v>9583.6651209858774</v>
      </c>
      <c r="CE25" s="326">
        <f>IF(Calculator[[#This Row],[Are costs known?]]="Yes",Calculator[[#This Row],[Total Project Cost]]/Calculator[[#This Row],[TP Reduction]],IF(Calculator[[#This Row],[Are costs known?]]="No",Calculator[[#This Row],[Total Cost Planning]]/Calculator[[#This Row],[TP Reduction]],"Missing required values"))</f>
        <v>146991.97194661331</v>
      </c>
      <c r="CF25" s="326">
        <f>IF(Calculator[[#This Row],[Are costs known?]]="Yes",Calculator[[#This Row],[Total Project Cost]]/Calculator[[#This Row],[TSS Reduction]],IF(Calculator[[#This Row],[Are costs known?]]="No",Calculator[[#This Row],[Total Cost Planning]]/Calculator[[#This Row],[TSS Reduction]],"Missing required values"))</f>
        <v>64.157448455687259</v>
      </c>
      <c r="CG25"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5"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5"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5" s="331">
        <f>IFERROR(VLOOKUP(Calculator[[#This Row],[BMP Type]],DropDown_Rankings!$A$2:$C$19,3,FALSE), "Missing BMP Type")</f>
        <v>1</v>
      </c>
      <c r="CK25" s="300"/>
      <c r="CL25" s="300"/>
      <c r="CM25" s="300"/>
      <c r="CN25" s="300"/>
      <c r="CO25" s="332">
        <f>AVERAGE(Calculator[[#This Row],[Rank TN Removal Cost Effectiveness]:[Other Ranking 4]])</f>
        <v>5</v>
      </c>
      <c r="CP25" s="188"/>
      <c r="CQ25" s="188"/>
      <c r="CR25" s="188"/>
      <c r="CS25" s="188"/>
      <c r="CT25" s="188"/>
      <c r="CU25" s="188"/>
      <c r="CV25" s="188"/>
      <c r="CW25" s="188"/>
      <c r="CX25" s="188"/>
      <c r="CY25" s="188"/>
      <c r="CZ25" s="188"/>
      <c r="DA25" s="188"/>
      <c r="DB25" s="188"/>
      <c r="DC25" s="188"/>
      <c r="DD25" s="188"/>
      <c r="DE25" s="188"/>
      <c r="DF25" s="188"/>
      <c r="DG25" s="188"/>
    </row>
    <row r="26" spans="1:111" x14ac:dyDescent="0.3">
      <c r="A26" s="279" t="s">
        <v>5061</v>
      </c>
      <c r="B26" s="280" t="s">
        <v>234</v>
      </c>
      <c r="C26" s="281" t="str">
        <f>VLOOKUP(Calculator[[#This Row],[BMP Type]],DropDown_Rankings!$A$2:$B$19,2,FALSE)</f>
        <v>RR</v>
      </c>
      <c r="D26" s="202" t="s">
        <v>60</v>
      </c>
      <c r="E26" s="202" t="s">
        <v>352</v>
      </c>
      <c r="F26" s="201" t="s">
        <v>860</v>
      </c>
      <c r="G26" s="282" t="s">
        <v>5021</v>
      </c>
      <c r="H26" s="282" t="s">
        <v>132</v>
      </c>
      <c r="I26" s="283">
        <v>0</v>
      </c>
      <c r="J26" s="284" t="str">
        <f>IF(Calculator[[#This Row],[Tree Land Use Before]]="Turf","Canopy over Turf",IF(Calculator[[#This Row],[Tree Land Use Before]]="Roads","Canopy over Impervious"))</f>
        <v>Canopy over Impervious</v>
      </c>
      <c r="K26" s="285">
        <f>Calculator[[#This Row],[Trees]]*144/43560</f>
        <v>0</v>
      </c>
      <c r="L26" s="286">
        <v>0.5</v>
      </c>
      <c r="M26" s="287">
        <v>0.75</v>
      </c>
      <c r="N26" s="287">
        <v>0.2</v>
      </c>
      <c r="O26" s="287">
        <v>0</v>
      </c>
      <c r="P26" s="287">
        <v>0</v>
      </c>
      <c r="Q26" s="287">
        <v>0.05</v>
      </c>
      <c r="R26" s="323">
        <f>SUM(Calculator[[#This Row],[Percent Impervious]:[Percent Open Space]])</f>
        <v>1</v>
      </c>
      <c r="S26"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6" s="288">
        <f>Calculator[[#This Row],[Drainage Area Size (acres)]]*Calculator[[#This Row],[Percent Impervious]]</f>
        <v>0.375</v>
      </c>
      <c r="U26" s="289">
        <f>Calculator[[#This Row],[Imp_ac]]*43560</f>
        <v>16335</v>
      </c>
      <c r="V26" s="288">
        <f>Calculator[[#This Row],[Drainage Area Size (acres)]]*Calculator[[#This Row],[Percent Grass_Lawn]]</f>
        <v>0.1</v>
      </c>
      <c r="W26" s="289">
        <f>Calculator[[#This Row],[Turf_ac]]*43560</f>
        <v>4356</v>
      </c>
      <c r="X26" s="288">
        <f>Calculator[[#This Row],[Drainage Area Size (acres)]]*Calculator[[#This Row],[Percent Forest]]</f>
        <v>0</v>
      </c>
      <c r="Y26" s="289">
        <f>Calculator[[#This Row],[Forest_ac]]*43560</f>
        <v>0</v>
      </c>
      <c r="Z26" s="288">
        <f>Calculator[[#This Row],[Drainage Area Size (acres)]]*Calculator[[#This Row],[Percent Agriculture]]</f>
        <v>0</v>
      </c>
      <c r="AA26" s="289">
        <f>Calculator[[#This Row],[Ag_ac]]*43560</f>
        <v>0</v>
      </c>
      <c r="AB26" s="288">
        <f>Calculator[[#This Row],[Drainage Area Size (acres)]]*Calculator[[#This Row],[Percent Open Space]]</f>
        <v>2.5000000000000001E-2</v>
      </c>
      <c r="AC26" s="289">
        <f>Calculator[[#This Row],[Mixed_open_ac]]*43560</f>
        <v>1089</v>
      </c>
      <c r="AD26" s="290">
        <v>1</v>
      </c>
      <c r="AE26" s="291">
        <v>1000</v>
      </c>
      <c r="AF26" s="292">
        <f>((Calculator[[#This Row],[Imp_sf]]*BMP_Size!$C$36)+(Calculator[[#This Row],[Turf_sf]]*BMP_Size!$C$37)+(Calculator[[#This Row],[Forest_sf]]*BMP_Size!$C$38)+(Calculator[[#This Row],[Ag_sf]]*BMP_Size!$C$39)+(Calculator[[#This Row],[Mixed_open_sf]]*BMP_Size!$C$40))*(Calculator[[#This Row],[Design Storm]]/12)</f>
        <v>1397.5499999999997</v>
      </c>
      <c r="AG26" s="293">
        <f>Calculator[[#This Row],[BMP_sf]]/43560</f>
        <v>2.2956841138659319E-2</v>
      </c>
      <c r="AH26" s="294">
        <v>100</v>
      </c>
      <c r="AI26" s="283">
        <v>10</v>
      </c>
      <c r="AJ26" s="283">
        <v>25000</v>
      </c>
      <c r="AK26" s="283">
        <v>2</v>
      </c>
      <c r="AL26" s="295">
        <f>Calculator[[#This Row],[Imp_ac]]*Calculator[[#This Row],[Design Storm]]</f>
        <v>0.375</v>
      </c>
      <c r="AM26"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6" s="323">
        <f>IFERROR(IF(Calculator[[#This Row],[Classification]]="RR",Calculator[[#This Row],[Sv]]/Calculator[[#This Row],[SWRv]],IF(Calculator[[#This Row],[Classification]]="ST",Calculator[[#This Row],[Sv]]/Calculator[[#This Row],[SWRv]],IF(Calculator[[#This Row],[Classification]]="LCC","n/a",0))), "Missing required values in Step 4")</f>
        <v>1.0017530678687705</v>
      </c>
      <c r="AO26" s="325" t="str" cm="1">
        <f t="array" ref="AO26">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6" s="297">
        <f>INDEX((BMP_Costs!$C$4:$I$21),MATCH(Calculator[[#This Row],[BMP Type]],BMP_Costs!$A$4:$A$21,0),MATCH(Calculator[[#This Row],[State]],BMP_Costs!$C$3:$I$3,0))</f>
        <v>59620.846796496553</v>
      </c>
      <c r="AQ26" s="297">
        <f>VLOOKUP(Calculator[[#This Row],[Rain Barrel Size (gal)]],cistern!$A$21:$B$23,2)</f>
        <v>300</v>
      </c>
      <c r="AR26"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49550</v>
      </c>
      <c r="AS26" s="298" t="s">
        <v>4885</v>
      </c>
      <c r="AT26" s="299">
        <v>25000</v>
      </c>
      <c r="AU26"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6" s="326">
        <f>IF(Calculator[[#This Row],[Are costs known?]]="Yes",Calculator[[#This Row],[Total Project Cost]]/Calculator[[#This Row],[Imp_ac]],IF(Calculator[[#This Row],[Are costs known?]]="No",Calculator[[#This Row],[Total Cost Planning]]/Calculator[[#This Row],[Imp_ac]], "Missing required values"))</f>
        <v>59620.84679649656</v>
      </c>
      <c r="AW26"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6"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6"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6" s="328" cm="1">
        <f t="array" ref="AZ26">VLOOKUP(Calculator[[#This Row],[Watershed]]&amp;"|"&amp;Calculator[[#This Row],[Tree Land Use Before]],CHOOSE({1,2},TN_Loading_Rates!$A$2:$A$17326&amp;"|"&amp;TN_Loading_Rates!$B$2:$B$17326,TN_Loading_Rates!$C$2:$C$17326),2,0)</f>
        <v>14.770993677427914</v>
      </c>
      <c r="BA26" s="328" cm="1">
        <f t="array" ref="BA26">VLOOKUP(Calculator[[#This Row],[Watershed]]&amp;"|"&amp;Calculator[[#This Row],[Tree Land Use Before]],CHOOSE({1,2},TP_Loading_Rates!$A$2:$A$17326&amp;"|"&amp;TP_Loading_Rates!$B$2:$B$17326,TP_Loading_Rates!$C$2:$C$17326),2,0)</f>
        <v>0.71858643423277291</v>
      </c>
      <c r="BB26" s="328" cm="1">
        <f t="array" ref="BB26">VLOOKUP(Calculator[[#This Row],[Watershed]]&amp;"|"&amp;Calculator[[#This Row],[Tree Land Use Before]],CHOOSE({1,2},TSS_Loading_Rates!$A$2:$A$17326&amp;"|"&amp;TSS_Loading_Rates!$B$2:$B$17326,TSS_Loading_Rates!$C$2:$C$17326),2,0)</f>
        <v>1716.5932312479065</v>
      </c>
      <c r="BC26" s="328" cm="1">
        <f t="array" ref="BC26">VLOOKUP(Calculator[[#This Row],[Watershed]]&amp;"|"&amp;Calculator[[#This Row],[Tree Land Use After]],CHOOSE({1,2},TN_Loading_Rates!$A$2:$A$17326&amp;"|"&amp;TN_Loading_Rates!$B$2:$B$17326,TN_Loading_Rates!$C$2:$C$17326),2,0)</f>
        <v>13.142947088262975</v>
      </c>
      <c r="BD26" s="328" cm="1">
        <f t="array" ref="BD26">VLOOKUP(Calculator[[#This Row],[Watershed]]&amp;"|"&amp;Calculator[[#This Row],[Tree Land Use After]],CHOOSE({1,2},TP_Loading_Rates!$A$2:$A$17326&amp;"|"&amp;TP_Loading_Rates!$B$2:$B$17326,TP_Loading_Rates!$C$2:$C$17326),2,0)</f>
        <v>0.62726643379030544</v>
      </c>
      <c r="BE26" s="328" cm="1">
        <f t="array" ref="BE26">VLOOKUP(Calculator[[#This Row],[Watershed]]&amp;"|"&amp;Calculator[[#This Row],[Tree Land Use After]],CHOOSE({1,2},TSS_Loading_Rates!$A$2:$A$17326&amp;"|"&amp;TSS_Loading_Rates!$B$2:$B$17326,TSS_Loading_Rates!$C$2:$C$17326),2,0)</f>
        <v>1709.4091643696408</v>
      </c>
      <c r="BF26" s="328" cm="1">
        <f t="array" ref="BF26">VLOOKUP(Calculator[[#This Row],[Watershed]]&amp;"|"&amp;Calculator[[#This Row],[Adjacent to Forest Buffer]],CHOOSE({1,2},TN_Loading_Rates!$A$2:$A$17326&amp;"|"&amp;TN_Loading_Rates!$B$2:$B$17326,TN_Loading_Rates!$C$2:$C$17326),2,0)</f>
        <v>11.631564675601799</v>
      </c>
      <c r="BG26" s="328" cm="1">
        <f t="array" ref="BG26">VLOOKUP(Calculator[[#This Row],[Watershed]]&amp;"|"&amp;Calculator[[#This Row],[Adjacent to Forest Buffer]],CHOOSE({1,2},TP_Loading_Rates!$A$2:$A$17326&amp;"|"&amp;TP_Loading_Rates!$B$2:$B$17326,TP_Loading_Rates!$C$2:$C$17326),2,0)</f>
        <v>0.54067735190327104</v>
      </c>
      <c r="BH26" s="328" cm="1">
        <f t="array" ref="BH26">VLOOKUP(Calculator[[#This Row],[Watershed]]&amp;"|"&amp;Calculator[[#This Row],[Adjacent to Forest Buffer]],CHOOSE({1,2},TSS_Loading_Rates!$A$2:$A$17326&amp;"|"&amp;TSS_Loading_Rates!$B$2:$B$17326,TSS_Loading_Rates!$C$2:$C$17326),2,0)</f>
        <v>1431.1451151297699</v>
      </c>
      <c r="BI26" s="329" cm="1">
        <f t="array" ref="BI26">VLOOKUP(Calculator[[#This Row],[Watershed]]&amp;"|"&amp;"Urban Impervious",CHOOSE({1,2},TN_Loading_Rates!$A$2:$A$17326&amp;"|"&amp;TN_Loading_Rates!$B$2:$B$17326,TN_Loading_Rates!$C$2:$C$17326),2,0)</f>
        <v>11.631564675601799</v>
      </c>
      <c r="BJ26" s="329" cm="1">
        <f t="array" ref="BJ26">VLOOKUP(Calculator[[#This Row],[Watershed]]&amp;"|"&amp;"Urban Impervious",CHOOSE({1,2},TP_Loading_Rates!$A$2:$A$17326&amp;"|"&amp;TP_Loading_Rates!$B$2:$B$17326,TP_Loading_Rates!$C$2:$C$17326),2,0)</f>
        <v>0.54067735190327104</v>
      </c>
      <c r="BK26" s="329" cm="1">
        <f t="array" ref="BK26">VLOOKUP(Calculator[[#This Row],[Watershed]]&amp;"|"&amp;"Urban Impervious",CHOOSE({1,2},TSS_Loading_Rates!$A$2:$A$17326&amp;"|"&amp;TSS_Loading_Rates!$B$2:$B$17326,TSS_Loading_Rates!$C$2:$C$17326),2,0)</f>
        <v>1431.1451151297699</v>
      </c>
      <c r="BL26" s="329" cm="1">
        <f t="array" ref="BL26">VLOOKUP(Calculator[[#This Row],[Watershed]]&amp;"|"&amp;"Turf",CHOOSE({1,2},TN_Loading_Rates!$A$2:$A$17326&amp;"|"&amp;TN_Loading_Rates!$B$2:$B$17326,TN_Loading_Rates!$C$2:$C$17326),2,0)</f>
        <v>8.0094525959803402</v>
      </c>
      <c r="BM26" s="329" cm="1">
        <f t="array" ref="BM26">VLOOKUP(Calculator[[#This Row],[Watershed]]&amp;"|"&amp;"Turf",CHOOSE({1,2},TP_Loading_Rates!$A$2:$A$17326&amp;"|"&amp;TP_Loading_Rates!$B$2:$B$17326,TP_Loading_Rates!$C$2:$C$17326),2,0)</f>
        <v>0.83732588401710306</v>
      </c>
      <c r="BN26" s="329" cm="1">
        <f t="array" ref="BN26">VLOOKUP(Calculator[[#This Row],[Watershed]]&amp;"|"&amp;"Turf",CHOOSE({1,2},TSS_Loading_Rates!$A$2:$A$17326&amp;"|"&amp;TSS_Loading_Rates!$B$2:$B$17326,TSS_Loading_Rates!$C$2:$C$17326),2,0)</f>
        <v>594.00169412253888</v>
      </c>
      <c r="BO26" s="329" cm="1">
        <f t="array" ref="BO26">VLOOKUP(Calculator[[#This Row],[Watershed]]&amp;"|"&amp;"Forest",CHOOSE({1,2},TN_Loading_Rates!$A$2:$A$17326&amp;"|"&amp;TN_Loading_Rates!$B$2:$B$17326,TN_Loading_Rates!$C$2:$C$17326),2,0)</f>
        <v>1.24917211566019</v>
      </c>
      <c r="BP26" s="329" cm="1">
        <f t="array" ref="BP26">VLOOKUP(Calculator[[#This Row],[Watershed]]&amp;"|"&amp;"Forest",CHOOSE({1,2},TP_Loading_Rates!$A$2:$A$17326&amp;"|"&amp;TP_Loading_Rates!$B$2:$B$17326,TP_Loading_Rates!$C$2:$C$17326),2,0)</f>
        <v>2.2097199641346901E-2</v>
      </c>
      <c r="BQ26" s="329" cm="1">
        <f t="array" ref="BQ26">VLOOKUP(Calculator[[#This Row],[Watershed]]&amp;"|"&amp;"Forest",CHOOSE({1,2},TSS_Loading_Rates!$A$2:$A$17326&amp;"|"&amp;TSS_Loading_Rates!$B$2:$B$17326,TSS_Loading_Rates!$C$2:$C$17326),2,0)</f>
        <v>36.770479804481099</v>
      </c>
      <c r="BR26" s="329" cm="1">
        <f t="array" ref="BR26">VLOOKUP(Calculator[[#This Row],[Watershed]]&amp;"|"&amp;"Agriculture",CHOOSE({1,2},TN_Loading_Rates!$A$2:$A$17326&amp;"|"&amp;TN_Loading_Rates!$B$2:$B$17326,TN_Loading_Rates!$C$2:$C$17326),2,0)</f>
        <v>14.364195280391453</v>
      </c>
      <c r="BS26" s="329" cm="1">
        <f t="array" ref="BS26">VLOOKUP(Calculator[[#This Row],[Watershed]]&amp;"|"&amp;"Agriculture",CHOOSE({1,2},TP_Loading_Rates!$A$2:$A$17326&amp;"|"&amp;TP_Loading_Rates!$B$2:$B$17326,TP_Loading_Rates!$C$2:$C$17326),2,0)</f>
        <v>0.53356830169871261</v>
      </c>
      <c r="BT26" s="329" cm="1">
        <f t="array" ref="BT26">VLOOKUP(Calculator[[#This Row],[Watershed]]&amp;"|"&amp;"Agriculture",CHOOSE({1,2},TSS_Loading_Rates!$A$2:$A$17326&amp;"|"&amp;TSS_Loading_Rates!$B$2:$B$17326,TSS_Loading_Rates!$C$2:$C$17326),2,0)</f>
        <v>1054.9688238479901</v>
      </c>
      <c r="BU26" s="329" cm="1">
        <f t="array" ref="BU26">VLOOKUP(Calculator[[#This Row],[Watershed]]&amp;"|"&amp;"Open Space",CHOOSE({1,2},TN_Loading_Rates!$A$2:$A$17326&amp;"|"&amp;TN_Loading_Rates!$B$2:$B$17326,TN_Loading_Rates!$C$2:$C$17326),2,0)</f>
        <v>1.72605405329157</v>
      </c>
      <c r="BV26" s="329" cm="1">
        <f t="array" ref="BV26">VLOOKUP(Calculator[[#This Row],[Watershed]]&amp;"|"&amp;"Open Space",CHOOSE({1,2},TP_Loading_Rates!$A$2:$A$17326&amp;"|"&amp;TP_Loading_Rates!$B$2:$B$17326,TP_Loading_Rates!$C$2:$C$17326),2,0)</f>
        <v>0.145862165989745</v>
      </c>
      <c r="BW26" s="329" cm="1">
        <f t="array" ref="BW26">VLOOKUP(Calculator[[#This Row],[Watershed]]&amp;"|"&amp;"Open Space",CHOOSE({1,2},TSS_Loading_Rates!$A$2:$A$17326&amp;"|"&amp;TSS_Loading_Rates!$B$2:$B$17326,TSS_Loading_Rates!$C$2:$C$17326),2,0)</f>
        <v>967.64431953455301</v>
      </c>
      <c r="BX26"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6"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6"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6"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6"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6"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6" s="326">
        <f>IF(Calculator[[#This Row],[Are costs known?]]="Yes",Calculator[[#This Row],[Total Project Cost]]/Calculator[[#This Row],[TN Reduction]],IF(Calculator[[#This Row],[Are costs known?]]="No",Calculator[[#This Row],[Total Cost Planning]]/Calculator[[#This Row],[TN Reduction]], "Missing required values"))</f>
        <v>9583.6651209858774</v>
      </c>
      <c r="CE26" s="326">
        <f>IF(Calculator[[#This Row],[Are costs known?]]="Yes",Calculator[[#This Row],[Total Project Cost]]/Calculator[[#This Row],[TP Reduction]],IF(Calculator[[#This Row],[Are costs known?]]="No",Calculator[[#This Row],[Total Cost Planning]]/Calculator[[#This Row],[TP Reduction]],"Missing required values"))</f>
        <v>146991.97194661331</v>
      </c>
      <c r="CF26" s="326">
        <f>IF(Calculator[[#This Row],[Are costs known?]]="Yes",Calculator[[#This Row],[Total Project Cost]]/Calculator[[#This Row],[TSS Reduction]],IF(Calculator[[#This Row],[Are costs known?]]="No",Calculator[[#This Row],[Total Cost Planning]]/Calculator[[#This Row],[TSS Reduction]],"Missing required values"))</f>
        <v>64.157448455687259</v>
      </c>
      <c r="CG26"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6"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6"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6" s="331">
        <f>IFERROR(VLOOKUP(Calculator[[#This Row],[BMP Type]],DropDown_Rankings!$A$2:$C$19,3,FALSE), "Missing BMP Type")</f>
        <v>1</v>
      </c>
      <c r="CK26" s="300"/>
      <c r="CL26" s="300"/>
      <c r="CM26" s="300"/>
      <c r="CN26" s="300"/>
      <c r="CO26" s="332">
        <f>AVERAGE(Calculator[[#This Row],[Rank TN Removal Cost Effectiveness]:[Other Ranking 4]])</f>
        <v>5</v>
      </c>
      <c r="CP26" s="188"/>
      <c r="CQ26" s="188"/>
      <c r="CR26" s="188"/>
      <c r="CS26" s="188"/>
      <c r="CT26" s="188"/>
      <c r="CU26" s="188"/>
      <c r="CV26" s="188"/>
      <c r="CW26" s="188"/>
      <c r="CX26" s="188"/>
      <c r="CY26" s="188"/>
      <c r="CZ26" s="188"/>
      <c r="DA26" s="188"/>
      <c r="DB26" s="188"/>
      <c r="DC26" s="188"/>
      <c r="DD26" s="188"/>
      <c r="DE26" s="188"/>
      <c r="DF26" s="188"/>
      <c r="DG26" s="188"/>
    </row>
    <row r="27" spans="1:111" x14ac:dyDescent="0.3">
      <c r="A27" s="279" t="s">
        <v>5062</v>
      </c>
      <c r="B27" s="280" t="s">
        <v>234</v>
      </c>
      <c r="C27" s="281" t="str">
        <f>VLOOKUP(Calculator[[#This Row],[BMP Type]],DropDown_Rankings!$A$2:$B$19,2,FALSE)</f>
        <v>RR</v>
      </c>
      <c r="D27" s="202" t="s">
        <v>60</v>
      </c>
      <c r="E27" s="202" t="s">
        <v>352</v>
      </c>
      <c r="F27" s="201" t="s">
        <v>860</v>
      </c>
      <c r="G27" s="282" t="s">
        <v>5021</v>
      </c>
      <c r="H27" s="282" t="s">
        <v>311</v>
      </c>
      <c r="I27" s="283">
        <v>0</v>
      </c>
      <c r="J27" s="284" t="str">
        <f>IF(Calculator[[#This Row],[Tree Land Use Before]]="Turf","Canopy over Turf",IF(Calculator[[#This Row],[Tree Land Use Before]]="Roads","Canopy over Impervious"))</f>
        <v>Canopy over Impervious</v>
      </c>
      <c r="K27" s="285">
        <f>Calculator[[#This Row],[Trees]]*144/43560</f>
        <v>0</v>
      </c>
      <c r="L27" s="286">
        <v>0.5</v>
      </c>
      <c r="M27" s="287">
        <v>0.75</v>
      </c>
      <c r="N27" s="287">
        <v>0.2</v>
      </c>
      <c r="O27" s="287">
        <v>0</v>
      </c>
      <c r="P27" s="287">
        <v>0</v>
      </c>
      <c r="Q27" s="287">
        <v>0.05</v>
      </c>
      <c r="R27" s="323">
        <f>SUM(Calculator[[#This Row],[Percent Impervious]:[Percent Open Space]])</f>
        <v>1</v>
      </c>
      <c r="S27"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7" s="288">
        <f>Calculator[[#This Row],[Drainage Area Size (acres)]]*Calculator[[#This Row],[Percent Impervious]]</f>
        <v>0.375</v>
      </c>
      <c r="U27" s="289">
        <f>Calculator[[#This Row],[Imp_ac]]*43560</f>
        <v>16335</v>
      </c>
      <c r="V27" s="288">
        <f>Calculator[[#This Row],[Drainage Area Size (acres)]]*Calculator[[#This Row],[Percent Grass_Lawn]]</f>
        <v>0.1</v>
      </c>
      <c r="W27" s="289">
        <f>Calculator[[#This Row],[Turf_ac]]*43560</f>
        <v>4356</v>
      </c>
      <c r="X27" s="288">
        <f>Calculator[[#This Row],[Drainage Area Size (acres)]]*Calculator[[#This Row],[Percent Forest]]</f>
        <v>0</v>
      </c>
      <c r="Y27" s="289">
        <f>Calculator[[#This Row],[Forest_ac]]*43560</f>
        <v>0</v>
      </c>
      <c r="Z27" s="288">
        <f>Calculator[[#This Row],[Drainage Area Size (acres)]]*Calculator[[#This Row],[Percent Agriculture]]</f>
        <v>0</v>
      </c>
      <c r="AA27" s="289">
        <f>Calculator[[#This Row],[Ag_ac]]*43560</f>
        <v>0</v>
      </c>
      <c r="AB27" s="288">
        <f>Calculator[[#This Row],[Drainage Area Size (acres)]]*Calculator[[#This Row],[Percent Open Space]]</f>
        <v>2.5000000000000001E-2</v>
      </c>
      <c r="AC27" s="289">
        <f>Calculator[[#This Row],[Mixed_open_ac]]*43560</f>
        <v>1089</v>
      </c>
      <c r="AD27" s="290">
        <v>1</v>
      </c>
      <c r="AE27" s="291">
        <v>1000</v>
      </c>
      <c r="AF27" s="292">
        <f>((Calculator[[#This Row],[Imp_sf]]*BMP_Size!$C$36)+(Calculator[[#This Row],[Turf_sf]]*BMP_Size!$C$37)+(Calculator[[#This Row],[Forest_sf]]*BMP_Size!$C$38)+(Calculator[[#This Row],[Ag_sf]]*BMP_Size!$C$39)+(Calculator[[#This Row],[Mixed_open_sf]]*BMP_Size!$C$40))*(Calculator[[#This Row],[Design Storm]]/12)</f>
        <v>1397.5499999999997</v>
      </c>
      <c r="AG27" s="293">
        <f>Calculator[[#This Row],[BMP_sf]]/43560</f>
        <v>2.2956841138659319E-2</v>
      </c>
      <c r="AH27" s="294">
        <v>55</v>
      </c>
      <c r="AI27" s="283">
        <v>1</v>
      </c>
      <c r="AJ27" s="283">
        <v>1000</v>
      </c>
      <c r="AK27" s="283">
        <v>1</v>
      </c>
      <c r="AL27" s="295">
        <f>Calculator[[#This Row],[Imp_ac]]*Calculator[[#This Row],[Design Storm]]</f>
        <v>0.375</v>
      </c>
      <c r="AM27"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7" s="323">
        <f>IFERROR(IF(Calculator[[#This Row],[Classification]]="RR",Calculator[[#This Row],[Sv]]/Calculator[[#This Row],[SWRv]],IF(Calculator[[#This Row],[Classification]]="ST",Calculator[[#This Row],[Sv]]/Calculator[[#This Row],[SWRv]],IF(Calculator[[#This Row],[Classification]]="LCC","n/a",0))), "Missing required values in Step 4")</f>
        <v>1.0017530678687705</v>
      </c>
      <c r="AO27" s="325" t="str" cm="1">
        <f t="array" ref="AO27">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7" s="297">
        <f>INDEX((BMP_Costs!$C$4:$I$21),MATCH(Calculator[[#This Row],[BMP Type]],BMP_Costs!$A$4:$A$21,0),MATCH(Calculator[[#This Row],[State]],BMP_Costs!$C$3:$I$3,0))</f>
        <v>59620.846796496553</v>
      </c>
      <c r="AQ27" s="297">
        <f>VLOOKUP(Calculator[[#This Row],[Rain Barrel Size (gal)]],cistern!$A$21:$B$23,2)</f>
        <v>100</v>
      </c>
      <c r="AR27"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7" s="298" t="s">
        <v>4885</v>
      </c>
      <c r="AT27" s="299">
        <v>550000</v>
      </c>
      <c r="AU27"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7" s="326">
        <f>IF(Calculator[[#This Row],[Are costs known?]]="Yes",Calculator[[#This Row],[Total Project Cost]]/Calculator[[#This Row],[Imp_ac]],IF(Calculator[[#This Row],[Are costs known?]]="No",Calculator[[#This Row],[Total Cost Planning]]/Calculator[[#This Row],[Imp_ac]], "Missing required values"))</f>
        <v>59620.84679649656</v>
      </c>
      <c r="AW27"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7"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7"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7" s="328" cm="1">
        <f t="array" ref="AZ27">VLOOKUP(Calculator[[#This Row],[Watershed]]&amp;"|"&amp;Calculator[[#This Row],[Tree Land Use Before]],CHOOSE({1,2},TN_Loading_Rates!$A$2:$A$17326&amp;"|"&amp;TN_Loading_Rates!$B$2:$B$17326,TN_Loading_Rates!$C$2:$C$17326),2,0)</f>
        <v>14.770993677427914</v>
      </c>
      <c r="BA27" s="328" cm="1">
        <f t="array" ref="BA27">VLOOKUP(Calculator[[#This Row],[Watershed]]&amp;"|"&amp;Calculator[[#This Row],[Tree Land Use Before]],CHOOSE({1,2},TP_Loading_Rates!$A$2:$A$17326&amp;"|"&amp;TP_Loading_Rates!$B$2:$B$17326,TP_Loading_Rates!$C$2:$C$17326),2,0)</f>
        <v>0.71858643423277291</v>
      </c>
      <c r="BB27" s="328" cm="1">
        <f t="array" ref="BB27">VLOOKUP(Calculator[[#This Row],[Watershed]]&amp;"|"&amp;Calculator[[#This Row],[Tree Land Use Before]],CHOOSE({1,2},TSS_Loading_Rates!$A$2:$A$17326&amp;"|"&amp;TSS_Loading_Rates!$B$2:$B$17326,TSS_Loading_Rates!$C$2:$C$17326),2,0)</f>
        <v>1716.5932312479065</v>
      </c>
      <c r="BC27" s="328" cm="1">
        <f t="array" ref="BC27">VLOOKUP(Calculator[[#This Row],[Watershed]]&amp;"|"&amp;Calculator[[#This Row],[Tree Land Use After]],CHOOSE({1,2},TN_Loading_Rates!$A$2:$A$17326&amp;"|"&amp;TN_Loading_Rates!$B$2:$B$17326,TN_Loading_Rates!$C$2:$C$17326),2,0)</f>
        <v>13.142947088262975</v>
      </c>
      <c r="BD27" s="328" cm="1">
        <f t="array" ref="BD27">VLOOKUP(Calculator[[#This Row],[Watershed]]&amp;"|"&amp;Calculator[[#This Row],[Tree Land Use After]],CHOOSE({1,2},TP_Loading_Rates!$A$2:$A$17326&amp;"|"&amp;TP_Loading_Rates!$B$2:$B$17326,TP_Loading_Rates!$C$2:$C$17326),2,0)</f>
        <v>0.62726643379030544</v>
      </c>
      <c r="BE27" s="328" cm="1">
        <f t="array" ref="BE27">VLOOKUP(Calculator[[#This Row],[Watershed]]&amp;"|"&amp;Calculator[[#This Row],[Tree Land Use After]],CHOOSE({1,2},TSS_Loading_Rates!$A$2:$A$17326&amp;"|"&amp;TSS_Loading_Rates!$B$2:$B$17326,TSS_Loading_Rates!$C$2:$C$17326),2,0)</f>
        <v>1709.4091643696408</v>
      </c>
      <c r="BF27" s="328" cm="1">
        <f t="array" ref="BF27">VLOOKUP(Calculator[[#This Row],[Watershed]]&amp;"|"&amp;Calculator[[#This Row],[Adjacent to Forest Buffer]],CHOOSE({1,2},TN_Loading_Rates!$A$2:$A$17326&amp;"|"&amp;TN_Loading_Rates!$B$2:$B$17326,TN_Loading_Rates!$C$2:$C$17326),2,0)</f>
        <v>14.364195280391453</v>
      </c>
      <c r="BG27" s="328" cm="1">
        <f t="array" ref="BG27">VLOOKUP(Calculator[[#This Row],[Watershed]]&amp;"|"&amp;Calculator[[#This Row],[Adjacent to Forest Buffer]],CHOOSE({1,2},TP_Loading_Rates!$A$2:$A$17326&amp;"|"&amp;TP_Loading_Rates!$B$2:$B$17326,TP_Loading_Rates!$C$2:$C$17326),2,0)</f>
        <v>0.53356830169871261</v>
      </c>
      <c r="BH27" s="328" cm="1">
        <f t="array" ref="BH27">VLOOKUP(Calculator[[#This Row],[Watershed]]&amp;"|"&amp;Calculator[[#This Row],[Adjacent to Forest Buffer]],CHOOSE({1,2},TSS_Loading_Rates!$A$2:$A$17326&amp;"|"&amp;TSS_Loading_Rates!$B$2:$B$17326,TSS_Loading_Rates!$C$2:$C$17326),2,0)</f>
        <v>1054.9688238479901</v>
      </c>
      <c r="BI27" s="329" cm="1">
        <f t="array" ref="BI27">VLOOKUP(Calculator[[#This Row],[Watershed]]&amp;"|"&amp;"Urban Impervious",CHOOSE({1,2},TN_Loading_Rates!$A$2:$A$17326&amp;"|"&amp;TN_Loading_Rates!$B$2:$B$17326,TN_Loading_Rates!$C$2:$C$17326),2,0)</f>
        <v>11.631564675601799</v>
      </c>
      <c r="BJ27" s="329" cm="1">
        <f t="array" ref="BJ27">VLOOKUP(Calculator[[#This Row],[Watershed]]&amp;"|"&amp;"Urban Impervious",CHOOSE({1,2},TP_Loading_Rates!$A$2:$A$17326&amp;"|"&amp;TP_Loading_Rates!$B$2:$B$17326,TP_Loading_Rates!$C$2:$C$17326),2,0)</f>
        <v>0.54067735190327104</v>
      </c>
      <c r="BK27" s="329" cm="1">
        <f t="array" ref="BK27">VLOOKUP(Calculator[[#This Row],[Watershed]]&amp;"|"&amp;"Urban Impervious",CHOOSE({1,2},TSS_Loading_Rates!$A$2:$A$17326&amp;"|"&amp;TSS_Loading_Rates!$B$2:$B$17326,TSS_Loading_Rates!$C$2:$C$17326),2,0)</f>
        <v>1431.1451151297699</v>
      </c>
      <c r="BL27" s="329" cm="1">
        <f t="array" ref="BL27">VLOOKUP(Calculator[[#This Row],[Watershed]]&amp;"|"&amp;"Turf",CHOOSE({1,2},TN_Loading_Rates!$A$2:$A$17326&amp;"|"&amp;TN_Loading_Rates!$B$2:$B$17326,TN_Loading_Rates!$C$2:$C$17326),2,0)</f>
        <v>8.0094525959803402</v>
      </c>
      <c r="BM27" s="329" cm="1">
        <f t="array" ref="BM27">VLOOKUP(Calculator[[#This Row],[Watershed]]&amp;"|"&amp;"Turf",CHOOSE({1,2},TP_Loading_Rates!$A$2:$A$17326&amp;"|"&amp;TP_Loading_Rates!$B$2:$B$17326,TP_Loading_Rates!$C$2:$C$17326),2,0)</f>
        <v>0.83732588401710306</v>
      </c>
      <c r="BN27" s="329" cm="1">
        <f t="array" ref="BN27">VLOOKUP(Calculator[[#This Row],[Watershed]]&amp;"|"&amp;"Turf",CHOOSE({1,2},TSS_Loading_Rates!$A$2:$A$17326&amp;"|"&amp;TSS_Loading_Rates!$B$2:$B$17326,TSS_Loading_Rates!$C$2:$C$17326),2,0)</f>
        <v>594.00169412253888</v>
      </c>
      <c r="BO27" s="329" cm="1">
        <f t="array" ref="BO27">VLOOKUP(Calculator[[#This Row],[Watershed]]&amp;"|"&amp;"Forest",CHOOSE({1,2},TN_Loading_Rates!$A$2:$A$17326&amp;"|"&amp;TN_Loading_Rates!$B$2:$B$17326,TN_Loading_Rates!$C$2:$C$17326),2,0)</f>
        <v>1.24917211566019</v>
      </c>
      <c r="BP27" s="329" cm="1">
        <f t="array" ref="BP27">VLOOKUP(Calculator[[#This Row],[Watershed]]&amp;"|"&amp;"Forest",CHOOSE({1,2},TP_Loading_Rates!$A$2:$A$17326&amp;"|"&amp;TP_Loading_Rates!$B$2:$B$17326,TP_Loading_Rates!$C$2:$C$17326),2,0)</f>
        <v>2.2097199641346901E-2</v>
      </c>
      <c r="BQ27" s="329" cm="1">
        <f t="array" ref="BQ27">VLOOKUP(Calculator[[#This Row],[Watershed]]&amp;"|"&amp;"Forest",CHOOSE({1,2},TSS_Loading_Rates!$A$2:$A$17326&amp;"|"&amp;TSS_Loading_Rates!$B$2:$B$17326,TSS_Loading_Rates!$C$2:$C$17326),2,0)</f>
        <v>36.770479804481099</v>
      </c>
      <c r="BR27" s="329" cm="1">
        <f t="array" ref="BR27">VLOOKUP(Calculator[[#This Row],[Watershed]]&amp;"|"&amp;"Agriculture",CHOOSE({1,2},TN_Loading_Rates!$A$2:$A$17326&amp;"|"&amp;TN_Loading_Rates!$B$2:$B$17326,TN_Loading_Rates!$C$2:$C$17326),2,0)</f>
        <v>14.364195280391453</v>
      </c>
      <c r="BS27" s="329" cm="1">
        <f t="array" ref="BS27">VLOOKUP(Calculator[[#This Row],[Watershed]]&amp;"|"&amp;"Agriculture",CHOOSE({1,2},TP_Loading_Rates!$A$2:$A$17326&amp;"|"&amp;TP_Loading_Rates!$B$2:$B$17326,TP_Loading_Rates!$C$2:$C$17326),2,0)</f>
        <v>0.53356830169871261</v>
      </c>
      <c r="BT27" s="329" cm="1">
        <f t="array" ref="BT27">VLOOKUP(Calculator[[#This Row],[Watershed]]&amp;"|"&amp;"Agriculture",CHOOSE({1,2},TSS_Loading_Rates!$A$2:$A$17326&amp;"|"&amp;TSS_Loading_Rates!$B$2:$B$17326,TSS_Loading_Rates!$C$2:$C$17326),2,0)</f>
        <v>1054.9688238479901</v>
      </c>
      <c r="BU27" s="329" cm="1">
        <f t="array" ref="BU27">VLOOKUP(Calculator[[#This Row],[Watershed]]&amp;"|"&amp;"Open Space",CHOOSE({1,2},TN_Loading_Rates!$A$2:$A$17326&amp;"|"&amp;TN_Loading_Rates!$B$2:$B$17326,TN_Loading_Rates!$C$2:$C$17326),2,0)</f>
        <v>1.72605405329157</v>
      </c>
      <c r="BV27" s="329" cm="1">
        <f t="array" ref="BV27">VLOOKUP(Calculator[[#This Row],[Watershed]]&amp;"|"&amp;"Open Space",CHOOSE({1,2},TP_Loading_Rates!$A$2:$A$17326&amp;"|"&amp;TP_Loading_Rates!$B$2:$B$17326,TP_Loading_Rates!$C$2:$C$17326),2,0)</f>
        <v>0.145862165989745</v>
      </c>
      <c r="BW27" s="329" cm="1">
        <f t="array" ref="BW27">VLOOKUP(Calculator[[#This Row],[Watershed]]&amp;"|"&amp;"Open Space",CHOOSE({1,2},TSS_Loading_Rates!$A$2:$A$17326&amp;"|"&amp;TSS_Loading_Rates!$B$2:$B$17326,TSS_Loading_Rates!$C$2:$C$17326),2,0)</f>
        <v>967.64431953455301</v>
      </c>
      <c r="BX27"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7"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7"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7"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7"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7"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7" s="326">
        <f>IF(Calculator[[#This Row],[Are costs known?]]="Yes",Calculator[[#This Row],[Total Project Cost]]/Calculator[[#This Row],[TN Reduction]],IF(Calculator[[#This Row],[Are costs known?]]="No",Calculator[[#This Row],[Total Cost Planning]]/Calculator[[#This Row],[TN Reduction]], "Missing required values"))</f>
        <v>9583.6651209858774</v>
      </c>
      <c r="CE27" s="326">
        <f>IF(Calculator[[#This Row],[Are costs known?]]="Yes",Calculator[[#This Row],[Total Project Cost]]/Calculator[[#This Row],[TP Reduction]],IF(Calculator[[#This Row],[Are costs known?]]="No",Calculator[[#This Row],[Total Cost Planning]]/Calculator[[#This Row],[TP Reduction]],"Missing required values"))</f>
        <v>146991.97194661331</v>
      </c>
      <c r="CF27" s="326">
        <f>IF(Calculator[[#This Row],[Are costs known?]]="Yes",Calculator[[#This Row],[Total Project Cost]]/Calculator[[#This Row],[TSS Reduction]],IF(Calculator[[#This Row],[Are costs known?]]="No",Calculator[[#This Row],[Total Cost Planning]]/Calculator[[#This Row],[TSS Reduction]],"Missing required values"))</f>
        <v>64.157448455687259</v>
      </c>
      <c r="CG27"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7"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7"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7" s="331">
        <f>IFERROR(VLOOKUP(Calculator[[#This Row],[BMP Type]],DropDown_Rankings!$A$2:$C$19,3,FALSE), "Missing BMP Type")</f>
        <v>1</v>
      </c>
      <c r="CK27" s="300"/>
      <c r="CL27" s="300"/>
      <c r="CM27" s="300"/>
      <c r="CN27" s="300"/>
      <c r="CO27" s="332">
        <f>AVERAGE(Calculator[[#This Row],[Rank TN Removal Cost Effectiveness]:[Other Ranking 4]])</f>
        <v>5</v>
      </c>
      <c r="CP27" s="188"/>
      <c r="CQ27" s="188"/>
      <c r="CR27" s="188"/>
      <c r="CS27" s="188"/>
      <c r="CT27" s="188"/>
      <c r="CU27" s="188"/>
      <c r="CV27" s="188"/>
      <c r="CW27" s="188"/>
      <c r="CX27" s="188"/>
      <c r="CY27" s="188"/>
      <c r="CZ27" s="188"/>
      <c r="DA27" s="188"/>
      <c r="DB27" s="188"/>
      <c r="DC27" s="188"/>
      <c r="DD27" s="188"/>
      <c r="DE27" s="188"/>
      <c r="DF27" s="188"/>
      <c r="DG27" s="188"/>
    </row>
    <row r="28" spans="1:111" x14ac:dyDescent="0.3">
      <c r="A28" s="279" t="s">
        <v>5063</v>
      </c>
      <c r="B28" s="280" t="s">
        <v>234</v>
      </c>
      <c r="C28" s="281" t="str">
        <f>VLOOKUP(Calculator[[#This Row],[BMP Type]],DropDown_Rankings!$A$2:$B$19,2,FALSE)</f>
        <v>RR</v>
      </c>
      <c r="D28" s="202" t="s">
        <v>60</v>
      </c>
      <c r="E28" s="202" t="s">
        <v>352</v>
      </c>
      <c r="F28" s="201" t="s">
        <v>860</v>
      </c>
      <c r="G28" s="282" t="s">
        <v>113</v>
      </c>
      <c r="H28" s="282" t="s">
        <v>113</v>
      </c>
      <c r="I28" s="283">
        <v>0</v>
      </c>
      <c r="J28" s="284" t="str">
        <f>IF(Calculator[[#This Row],[Tree Land Use Before]]="Turf","Canopy over Turf",IF(Calculator[[#This Row],[Tree Land Use Before]]="Roads","Canopy over Impervious"))</f>
        <v>Canopy over Turf</v>
      </c>
      <c r="K28" s="285">
        <f>Calculator[[#This Row],[Trees]]*144/43560</f>
        <v>0</v>
      </c>
      <c r="L28" s="286">
        <v>0.5</v>
      </c>
      <c r="M28" s="287">
        <v>0.75</v>
      </c>
      <c r="N28" s="287">
        <v>0.2</v>
      </c>
      <c r="O28" s="287">
        <v>0</v>
      </c>
      <c r="P28" s="287">
        <v>0</v>
      </c>
      <c r="Q28" s="287">
        <v>0.05</v>
      </c>
      <c r="R28" s="323">
        <f>SUM(Calculator[[#This Row],[Percent Impervious]:[Percent Open Space]])</f>
        <v>1</v>
      </c>
      <c r="S28"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8" s="288">
        <f>Calculator[[#This Row],[Drainage Area Size (acres)]]*Calculator[[#This Row],[Percent Impervious]]</f>
        <v>0.375</v>
      </c>
      <c r="U28" s="289">
        <f>Calculator[[#This Row],[Imp_ac]]*43560</f>
        <v>16335</v>
      </c>
      <c r="V28" s="288">
        <f>Calculator[[#This Row],[Drainage Area Size (acres)]]*Calculator[[#This Row],[Percent Grass_Lawn]]</f>
        <v>0.1</v>
      </c>
      <c r="W28" s="289">
        <f>Calculator[[#This Row],[Turf_ac]]*43560</f>
        <v>4356</v>
      </c>
      <c r="X28" s="288">
        <f>Calculator[[#This Row],[Drainage Area Size (acres)]]*Calculator[[#This Row],[Percent Forest]]</f>
        <v>0</v>
      </c>
      <c r="Y28" s="289">
        <f>Calculator[[#This Row],[Forest_ac]]*43560</f>
        <v>0</v>
      </c>
      <c r="Z28" s="288">
        <f>Calculator[[#This Row],[Drainage Area Size (acres)]]*Calculator[[#This Row],[Percent Agriculture]]</f>
        <v>0</v>
      </c>
      <c r="AA28" s="289">
        <f>Calculator[[#This Row],[Ag_ac]]*43560</f>
        <v>0</v>
      </c>
      <c r="AB28" s="288">
        <f>Calculator[[#This Row],[Drainage Area Size (acres)]]*Calculator[[#This Row],[Percent Open Space]]</f>
        <v>2.5000000000000001E-2</v>
      </c>
      <c r="AC28" s="289">
        <f>Calculator[[#This Row],[Mixed_open_ac]]*43560</f>
        <v>1089</v>
      </c>
      <c r="AD28" s="290">
        <v>1</v>
      </c>
      <c r="AE28" s="291">
        <v>1000</v>
      </c>
      <c r="AF28" s="292">
        <f>((Calculator[[#This Row],[Imp_sf]]*BMP_Size!$C$36)+(Calculator[[#This Row],[Turf_sf]]*BMP_Size!$C$37)+(Calculator[[#This Row],[Forest_sf]]*BMP_Size!$C$38)+(Calculator[[#This Row],[Ag_sf]]*BMP_Size!$C$39)+(Calculator[[#This Row],[Mixed_open_sf]]*BMP_Size!$C$40))*(Calculator[[#This Row],[Design Storm]]/12)</f>
        <v>1397.5499999999997</v>
      </c>
      <c r="AG28" s="293">
        <f>Calculator[[#This Row],[BMP_sf]]/43560</f>
        <v>2.2956841138659319E-2</v>
      </c>
      <c r="AH28" s="294">
        <v>55</v>
      </c>
      <c r="AI28" s="283">
        <v>0</v>
      </c>
      <c r="AJ28" s="283">
        <v>1000</v>
      </c>
      <c r="AK28" s="283">
        <v>2</v>
      </c>
      <c r="AL28" s="295">
        <f>Calculator[[#This Row],[Imp_ac]]*Calculator[[#This Row],[Design Storm]]</f>
        <v>0.375</v>
      </c>
      <c r="AM28"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8" s="323">
        <f>IFERROR(IF(Calculator[[#This Row],[Classification]]="RR",Calculator[[#This Row],[Sv]]/Calculator[[#This Row],[SWRv]],IF(Calculator[[#This Row],[Classification]]="ST",Calculator[[#This Row],[Sv]]/Calculator[[#This Row],[SWRv]],IF(Calculator[[#This Row],[Classification]]="LCC","n/a",0))), "Missing required values in Step 4")</f>
        <v>1.0017530678687705</v>
      </c>
      <c r="AO28" s="325" t="str" cm="1">
        <f t="array" ref="AO28">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8" s="297">
        <f>INDEX((BMP_Costs!$C$4:$I$21),MATCH(Calculator[[#This Row],[BMP Type]],BMP_Costs!$A$4:$A$21,0),MATCH(Calculator[[#This Row],[State]],BMP_Costs!$C$3:$I$3,0))</f>
        <v>59620.846796496553</v>
      </c>
      <c r="AQ28" s="297">
        <f>VLOOKUP(Calculator[[#This Row],[Rain Barrel Size (gal)]],cistern!$A$21:$B$23,2)</f>
        <v>100</v>
      </c>
      <c r="AR28"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8" s="298" t="s">
        <v>4885</v>
      </c>
      <c r="AT28" s="299">
        <v>25000</v>
      </c>
      <c r="AU28"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8" s="326">
        <f>IF(Calculator[[#This Row],[Are costs known?]]="Yes",Calculator[[#This Row],[Total Project Cost]]/Calculator[[#This Row],[Imp_ac]],IF(Calculator[[#This Row],[Are costs known?]]="No",Calculator[[#This Row],[Total Cost Planning]]/Calculator[[#This Row],[Imp_ac]], "Missing required values"))</f>
        <v>59620.84679649656</v>
      </c>
      <c r="AW28"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8"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8"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8" s="328" cm="1">
        <f t="array" ref="AZ28">VLOOKUP(Calculator[[#This Row],[Watershed]]&amp;"|"&amp;Calculator[[#This Row],[Tree Land Use Before]],CHOOSE({1,2},TN_Loading_Rates!$A$2:$A$17326&amp;"|"&amp;TN_Loading_Rates!$B$2:$B$17326,TN_Loading_Rates!$C$2:$C$17326),2,0)</f>
        <v>8.0094525959803402</v>
      </c>
      <c r="BA28" s="328" cm="1">
        <f t="array" ref="BA28">VLOOKUP(Calculator[[#This Row],[Watershed]]&amp;"|"&amp;Calculator[[#This Row],[Tree Land Use Before]],CHOOSE({1,2},TP_Loading_Rates!$A$2:$A$17326&amp;"|"&amp;TP_Loading_Rates!$B$2:$B$17326,TP_Loading_Rates!$C$2:$C$17326),2,0)</f>
        <v>0.83732588401710306</v>
      </c>
      <c r="BB28" s="328" cm="1">
        <f t="array" ref="BB28">VLOOKUP(Calculator[[#This Row],[Watershed]]&amp;"|"&amp;Calculator[[#This Row],[Tree Land Use Before]],CHOOSE({1,2},TSS_Loading_Rates!$A$2:$A$17326&amp;"|"&amp;TSS_Loading_Rates!$B$2:$B$17326,TSS_Loading_Rates!$C$2:$C$17326),2,0)</f>
        <v>594.00169412253888</v>
      </c>
      <c r="BC28" s="328" cm="1">
        <f t="array" ref="BC28">VLOOKUP(Calculator[[#This Row],[Watershed]]&amp;"|"&amp;Calculator[[#This Row],[Tree Land Use After]],CHOOSE({1,2},TN_Loading_Rates!$A$2:$A$17326&amp;"|"&amp;TN_Loading_Rates!$B$2:$B$17326,TN_Loading_Rates!$C$2:$C$17326),2,0)</f>
        <v>6.1019160438482283</v>
      </c>
      <c r="BD28" s="328" cm="1">
        <f t="array" ref="BD28">VLOOKUP(Calculator[[#This Row],[Watershed]]&amp;"|"&amp;Calculator[[#This Row],[Tree Land Use After]],CHOOSE({1,2},TP_Loading_Rates!$A$2:$A$17326&amp;"|"&amp;TP_Loading_Rates!$B$2:$B$17326,TP_Loading_Rates!$C$2:$C$17326),2,0)</f>
        <v>0.64008140771317534</v>
      </c>
      <c r="BE28" s="328" cm="1">
        <f t="array" ref="BE28">VLOOKUP(Calculator[[#This Row],[Watershed]]&amp;"|"&amp;Calculator[[#This Row],[Tree Land Use After]],CHOOSE({1,2},TSS_Loading_Rates!$A$2:$A$17326&amp;"|"&amp;TSS_Loading_Rates!$B$2:$B$17326,TSS_Loading_Rates!$C$2:$C$17326),2,0)</f>
        <v>416.9137096699518</v>
      </c>
      <c r="BF28" s="328" cm="1">
        <f t="array" ref="BF28">VLOOKUP(Calculator[[#This Row],[Watershed]]&amp;"|"&amp;Calculator[[#This Row],[Adjacent to Forest Buffer]],CHOOSE({1,2},TN_Loading_Rates!$A$2:$A$17326&amp;"|"&amp;TN_Loading_Rates!$B$2:$B$17326,TN_Loading_Rates!$C$2:$C$17326),2,0)</f>
        <v>8.0094525959803402</v>
      </c>
      <c r="BG28" s="328" cm="1">
        <f t="array" ref="BG28">VLOOKUP(Calculator[[#This Row],[Watershed]]&amp;"|"&amp;Calculator[[#This Row],[Adjacent to Forest Buffer]],CHOOSE({1,2},TP_Loading_Rates!$A$2:$A$17326&amp;"|"&amp;TP_Loading_Rates!$B$2:$B$17326,TP_Loading_Rates!$C$2:$C$17326),2,0)</f>
        <v>0.83732588401710306</v>
      </c>
      <c r="BH28" s="328" cm="1">
        <f t="array" ref="BH28">VLOOKUP(Calculator[[#This Row],[Watershed]]&amp;"|"&amp;Calculator[[#This Row],[Adjacent to Forest Buffer]],CHOOSE({1,2},TSS_Loading_Rates!$A$2:$A$17326&amp;"|"&amp;TSS_Loading_Rates!$B$2:$B$17326,TSS_Loading_Rates!$C$2:$C$17326),2,0)</f>
        <v>594.00169412253888</v>
      </c>
      <c r="BI28" s="329" cm="1">
        <f t="array" ref="BI28">VLOOKUP(Calculator[[#This Row],[Watershed]]&amp;"|"&amp;"Urban Impervious",CHOOSE({1,2},TN_Loading_Rates!$A$2:$A$17326&amp;"|"&amp;TN_Loading_Rates!$B$2:$B$17326,TN_Loading_Rates!$C$2:$C$17326),2,0)</f>
        <v>11.631564675601799</v>
      </c>
      <c r="BJ28" s="329" cm="1">
        <f t="array" ref="BJ28">VLOOKUP(Calculator[[#This Row],[Watershed]]&amp;"|"&amp;"Urban Impervious",CHOOSE({1,2},TP_Loading_Rates!$A$2:$A$17326&amp;"|"&amp;TP_Loading_Rates!$B$2:$B$17326,TP_Loading_Rates!$C$2:$C$17326),2,0)</f>
        <v>0.54067735190327104</v>
      </c>
      <c r="BK28" s="329" cm="1">
        <f t="array" ref="BK28">VLOOKUP(Calculator[[#This Row],[Watershed]]&amp;"|"&amp;"Urban Impervious",CHOOSE({1,2},TSS_Loading_Rates!$A$2:$A$17326&amp;"|"&amp;TSS_Loading_Rates!$B$2:$B$17326,TSS_Loading_Rates!$C$2:$C$17326),2,0)</f>
        <v>1431.1451151297699</v>
      </c>
      <c r="BL28" s="329" cm="1">
        <f t="array" ref="BL28">VLOOKUP(Calculator[[#This Row],[Watershed]]&amp;"|"&amp;"Turf",CHOOSE({1,2},TN_Loading_Rates!$A$2:$A$17326&amp;"|"&amp;TN_Loading_Rates!$B$2:$B$17326,TN_Loading_Rates!$C$2:$C$17326),2,0)</f>
        <v>8.0094525959803402</v>
      </c>
      <c r="BM28" s="329" cm="1">
        <f t="array" ref="BM28">VLOOKUP(Calculator[[#This Row],[Watershed]]&amp;"|"&amp;"Turf",CHOOSE({1,2},TP_Loading_Rates!$A$2:$A$17326&amp;"|"&amp;TP_Loading_Rates!$B$2:$B$17326,TP_Loading_Rates!$C$2:$C$17326),2,0)</f>
        <v>0.83732588401710306</v>
      </c>
      <c r="BN28" s="329" cm="1">
        <f t="array" ref="BN28">VLOOKUP(Calculator[[#This Row],[Watershed]]&amp;"|"&amp;"Turf",CHOOSE({1,2},TSS_Loading_Rates!$A$2:$A$17326&amp;"|"&amp;TSS_Loading_Rates!$B$2:$B$17326,TSS_Loading_Rates!$C$2:$C$17326),2,0)</f>
        <v>594.00169412253888</v>
      </c>
      <c r="BO28" s="329" cm="1">
        <f t="array" ref="BO28">VLOOKUP(Calculator[[#This Row],[Watershed]]&amp;"|"&amp;"Forest",CHOOSE({1,2},TN_Loading_Rates!$A$2:$A$17326&amp;"|"&amp;TN_Loading_Rates!$B$2:$B$17326,TN_Loading_Rates!$C$2:$C$17326),2,0)</f>
        <v>1.24917211566019</v>
      </c>
      <c r="BP28" s="329" cm="1">
        <f t="array" ref="BP28">VLOOKUP(Calculator[[#This Row],[Watershed]]&amp;"|"&amp;"Forest",CHOOSE({1,2},TP_Loading_Rates!$A$2:$A$17326&amp;"|"&amp;TP_Loading_Rates!$B$2:$B$17326,TP_Loading_Rates!$C$2:$C$17326),2,0)</f>
        <v>2.2097199641346901E-2</v>
      </c>
      <c r="BQ28" s="329" cm="1">
        <f t="array" ref="BQ28">VLOOKUP(Calculator[[#This Row],[Watershed]]&amp;"|"&amp;"Forest",CHOOSE({1,2},TSS_Loading_Rates!$A$2:$A$17326&amp;"|"&amp;TSS_Loading_Rates!$B$2:$B$17326,TSS_Loading_Rates!$C$2:$C$17326),2,0)</f>
        <v>36.770479804481099</v>
      </c>
      <c r="BR28" s="329" cm="1">
        <f t="array" ref="BR28">VLOOKUP(Calculator[[#This Row],[Watershed]]&amp;"|"&amp;"Agriculture",CHOOSE({1,2},TN_Loading_Rates!$A$2:$A$17326&amp;"|"&amp;TN_Loading_Rates!$B$2:$B$17326,TN_Loading_Rates!$C$2:$C$17326),2,0)</f>
        <v>14.364195280391453</v>
      </c>
      <c r="BS28" s="329" cm="1">
        <f t="array" ref="BS28">VLOOKUP(Calculator[[#This Row],[Watershed]]&amp;"|"&amp;"Agriculture",CHOOSE({1,2},TP_Loading_Rates!$A$2:$A$17326&amp;"|"&amp;TP_Loading_Rates!$B$2:$B$17326,TP_Loading_Rates!$C$2:$C$17326),2,0)</f>
        <v>0.53356830169871261</v>
      </c>
      <c r="BT28" s="329" cm="1">
        <f t="array" ref="BT28">VLOOKUP(Calculator[[#This Row],[Watershed]]&amp;"|"&amp;"Agriculture",CHOOSE({1,2},TSS_Loading_Rates!$A$2:$A$17326&amp;"|"&amp;TSS_Loading_Rates!$B$2:$B$17326,TSS_Loading_Rates!$C$2:$C$17326),2,0)</f>
        <v>1054.9688238479901</v>
      </c>
      <c r="BU28" s="329" cm="1">
        <f t="array" ref="BU28">VLOOKUP(Calculator[[#This Row],[Watershed]]&amp;"|"&amp;"Open Space",CHOOSE({1,2},TN_Loading_Rates!$A$2:$A$17326&amp;"|"&amp;TN_Loading_Rates!$B$2:$B$17326,TN_Loading_Rates!$C$2:$C$17326),2,0)</f>
        <v>1.72605405329157</v>
      </c>
      <c r="BV28" s="329" cm="1">
        <f t="array" ref="BV28">VLOOKUP(Calculator[[#This Row],[Watershed]]&amp;"|"&amp;"Open Space",CHOOSE({1,2},TP_Loading_Rates!$A$2:$A$17326&amp;"|"&amp;TP_Loading_Rates!$B$2:$B$17326,TP_Loading_Rates!$C$2:$C$17326),2,0)</f>
        <v>0.145862165989745</v>
      </c>
      <c r="BW28" s="329" cm="1">
        <f t="array" ref="BW28">VLOOKUP(Calculator[[#This Row],[Watershed]]&amp;"|"&amp;"Open Space",CHOOSE({1,2},TSS_Loading_Rates!$A$2:$A$17326&amp;"|"&amp;TSS_Loading_Rates!$B$2:$B$17326,TSS_Loading_Rates!$C$2:$C$17326),2,0)</f>
        <v>967.64431953455301</v>
      </c>
      <c r="BX28"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8"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8"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8"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8"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8"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8" s="326">
        <f>IF(Calculator[[#This Row],[Are costs known?]]="Yes",Calculator[[#This Row],[Total Project Cost]]/Calculator[[#This Row],[TN Reduction]],IF(Calculator[[#This Row],[Are costs known?]]="No",Calculator[[#This Row],[Total Cost Planning]]/Calculator[[#This Row],[TN Reduction]], "Missing required values"))</f>
        <v>9583.6651209858774</v>
      </c>
      <c r="CE28" s="326">
        <f>IF(Calculator[[#This Row],[Are costs known?]]="Yes",Calculator[[#This Row],[Total Project Cost]]/Calculator[[#This Row],[TP Reduction]],IF(Calculator[[#This Row],[Are costs known?]]="No",Calculator[[#This Row],[Total Cost Planning]]/Calculator[[#This Row],[TP Reduction]],"Missing required values"))</f>
        <v>146991.97194661331</v>
      </c>
      <c r="CF28" s="326">
        <f>IF(Calculator[[#This Row],[Are costs known?]]="Yes",Calculator[[#This Row],[Total Project Cost]]/Calculator[[#This Row],[TSS Reduction]],IF(Calculator[[#This Row],[Are costs known?]]="No",Calculator[[#This Row],[Total Cost Planning]]/Calculator[[#This Row],[TSS Reduction]],"Missing required values"))</f>
        <v>64.157448455687259</v>
      </c>
      <c r="CG28"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8"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8"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8" s="331">
        <f>IFERROR(VLOOKUP(Calculator[[#This Row],[BMP Type]],DropDown_Rankings!$A$2:$C$19,3,FALSE), "Missing BMP Type")</f>
        <v>1</v>
      </c>
      <c r="CK28" s="300"/>
      <c r="CL28" s="300"/>
      <c r="CM28" s="300"/>
      <c r="CN28" s="300"/>
      <c r="CO28" s="332">
        <f>AVERAGE(Calculator[[#This Row],[Rank TN Removal Cost Effectiveness]:[Other Ranking 4]])</f>
        <v>5</v>
      </c>
      <c r="CP28" s="188"/>
      <c r="CQ28" s="188"/>
      <c r="CR28" s="188"/>
      <c r="CS28" s="188"/>
      <c r="CT28" s="188"/>
      <c r="CU28" s="188"/>
      <c r="CV28" s="188"/>
      <c r="CW28" s="188"/>
      <c r="CX28" s="188"/>
      <c r="CY28" s="188"/>
      <c r="CZ28" s="188"/>
      <c r="DA28" s="188"/>
      <c r="DB28" s="188"/>
      <c r="DC28" s="188"/>
      <c r="DD28" s="188"/>
      <c r="DE28" s="188"/>
      <c r="DF28" s="188"/>
      <c r="DG28" s="188"/>
    </row>
    <row r="29" spans="1:111" x14ac:dyDescent="0.3">
      <c r="A29" s="279" t="s">
        <v>5064</v>
      </c>
      <c r="B29" s="280" t="s">
        <v>234</v>
      </c>
      <c r="C29" s="281" t="str">
        <f>VLOOKUP(Calculator[[#This Row],[BMP Type]],DropDown_Rankings!$A$2:$B$19,2,FALSE)</f>
        <v>RR</v>
      </c>
      <c r="D29" s="202" t="s">
        <v>60</v>
      </c>
      <c r="E29" s="202" t="s">
        <v>352</v>
      </c>
      <c r="F29" s="201" t="s">
        <v>860</v>
      </c>
      <c r="G29" s="282" t="s">
        <v>113</v>
      </c>
      <c r="H29" s="282" t="s">
        <v>311</v>
      </c>
      <c r="I29" s="283">
        <v>0</v>
      </c>
      <c r="J29" s="284" t="str">
        <f>IF(Calculator[[#This Row],[Tree Land Use Before]]="Turf","Canopy over Turf",IF(Calculator[[#This Row],[Tree Land Use Before]]="Roads","Canopy over Impervious"))</f>
        <v>Canopy over Turf</v>
      </c>
      <c r="K29" s="285">
        <f>Calculator[[#This Row],[Trees]]*144/43560</f>
        <v>0</v>
      </c>
      <c r="L29" s="286">
        <v>0.5</v>
      </c>
      <c r="M29" s="287">
        <v>0.75</v>
      </c>
      <c r="N29" s="287">
        <v>0.2</v>
      </c>
      <c r="O29" s="287">
        <v>0</v>
      </c>
      <c r="P29" s="287">
        <v>0</v>
      </c>
      <c r="Q29" s="287">
        <v>0.05</v>
      </c>
      <c r="R29" s="323">
        <f>SUM(Calculator[[#This Row],[Percent Impervious]:[Percent Open Space]])</f>
        <v>1</v>
      </c>
      <c r="S29"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29" s="288">
        <f>Calculator[[#This Row],[Drainage Area Size (acres)]]*Calculator[[#This Row],[Percent Impervious]]</f>
        <v>0.375</v>
      </c>
      <c r="U29" s="289">
        <f>Calculator[[#This Row],[Imp_ac]]*43560</f>
        <v>16335</v>
      </c>
      <c r="V29" s="288">
        <f>Calculator[[#This Row],[Drainage Area Size (acres)]]*Calculator[[#This Row],[Percent Grass_Lawn]]</f>
        <v>0.1</v>
      </c>
      <c r="W29" s="289">
        <f>Calculator[[#This Row],[Turf_ac]]*43560</f>
        <v>4356</v>
      </c>
      <c r="X29" s="288">
        <f>Calculator[[#This Row],[Drainage Area Size (acres)]]*Calculator[[#This Row],[Percent Forest]]</f>
        <v>0</v>
      </c>
      <c r="Y29" s="289">
        <f>Calculator[[#This Row],[Forest_ac]]*43560</f>
        <v>0</v>
      </c>
      <c r="Z29" s="288">
        <f>Calculator[[#This Row],[Drainage Area Size (acres)]]*Calculator[[#This Row],[Percent Agriculture]]</f>
        <v>0</v>
      </c>
      <c r="AA29" s="289">
        <f>Calculator[[#This Row],[Ag_ac]]*43560</f>
        <v>0</v>
      </c>
      <c r="AB29" s="288">
        <f>Calculator[[#This Row],[Drainage Area Size (acres)]]*Calculator[[#This Row],[Percent Open Space]]</f>
        <v>2.5000000000000001E-2</v>
      </c>
      <c r="AC29" s="289">
        <f>Calculator[[#This Row],[Mixed_open_ac]]*43560</f>
        <v>1089</v>
      </c>
      <c r="AD29" s="290">
        <v>1</v>
      </c>
      <c r="AE29" s="291">
        <v>1000</v>
      </c>
      <c r="AF29" s="292">
        <f>((Calculator[[#This Row],[Imp_sf]]*BMP_Size!$C$36)+(Calculator[[#This Row],[Turf_sf]]*BMP_Size!$C$37)+(Calculator[[#This Row],[Forest_sf]]*BMP_Size!$C$38)+(Calculator[[#This Row],[Ag_sf]]*BMP_Size!$C$39)+(Calculator[[#This Row],[Mixed_open_sf]]*BMP_Size!$C$40))*(Calculator[[#This Row],[Design Storm]]/12)</f>
        <v>1397.5499999999997</v>
      </c>
      <c r="AG29" s="293">
        <f>Calculator[[#This Row],[BMP_sf]]/43560</f>
        <v>2.2956841138659319E-2</v>
      </c>
      <c r="AH29" s="294">
        <v>100</v>
      </c>
      <c r="AI29" s="283">
        <v>4</v>
      </c>
      <c r="AJ29" s="283">
        <v>1000</v>
      </c>
      <c r="AK29" s="283">
        <v>2</v>
      </c>
      <c r="AL29" s="295">
        <f>Calculator[[#This Row],[Imp_ac]]*Calculator[[#This Row],[Design Storm]]</f>
        <v>0.375</v>
      </c>
      <c r="AM29"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29" s="323">
        <f>IFERROR(IF(Calculator[[#This Row],[Classification]]="RR",Calculator[[#This Row],[Sv]]/Calculator[[#This Row],[SWRv]],IF(Calculator[[#This Row],[Classification]]="ST",Calculator[[#This Row],[Sv]]/Calculator[[#This Row],[SWRv]],IF(Calculator[[#This Row],[Classification]]="LCC","n/a",0))), "Missing required values in Step 4")</f>
        <v>1.0017530678687705</v>
      </c>
      <c r="AO29" s="325" t="str" cm="1">
        <f t="array" ref="AO29">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29" s="297">
        <f>INDEX((BMP_Costs!$C$4:$I$21),MATCH(Calculator[[#This Row],[BMP Type]],BMP_Costs!$A$4:$A$21,0),MATCH(Calculator[[#This Row],[State]],BMP_Costs!$C$3:$I$3,0))</f>
        <v>59620.846796496553</v>
      </c>
      <c r="AQ29" s="297">
        <f>VLOOKUP(Calculator[[#This Row],[Rain Barrel Size (gal)]],cistern!$A$21:$B$23,2)</f>
        <v>300</v>
      </c>
      <c r="AR29"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29" s="298" t="s">
        <v>4885</v>
      </c>
      <c r="AT29" s="299">
        <v>25000</v>
      </c>
      <c r="AU29"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29" s="326">
        <f>IF(Calculator[[#This Row],[Are costs known?]]="Yes",Calculator[[#This Row],[Total Project Cost]]/Calculator[[#This Row],[Imp_ac]],IF(Calculator[[#This Row],[Are costs known?]]="No",Calculator[[#This Row],[Total Cost Planning]]/Calculator[[#This Row],[Imp_ac]], "Missing required values"))</f>
        <v>59620.84679649656</v>
      </c>
      <c r="AW29"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29"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29"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29" s="328" cm="1">
        <f t="array" ref="AZ29">VLOOKUP(Calculator[[#This Row],[Watershed]]&amp;"|"&amp;Calculator[[#This Row],[Tree Land Use Before]],CHOOSE({1,2},TN_Loading_Rates!$A$2:$A$17326&amp;"|"&amp;TN_Loading_Rates!$B$2:$B$17326,TN_Loading_Rates!$C$2:$C$17326),2,0)</f>
        <v>8.0094525959803402</v>
      </c>
      <c r="BA29" s="328" cm="1">
        <f t="array" ref="BA29">VLOOKUP(Calculator[[#This Row],[Watershed]]&amp;"|"&amp;Calculator[[#This Row],[Tree Land Use Before]],CHOOSE({1,2},TP_Loading_Rates!$A$2:$A$17326&amp;"|"&amp;TP_Loading_Rates!$B$2:$B$17326,TP_Loading_Rates!$C$2:$C$17326),2,0)</f>
        <v>0.83732588401710306</v>
      </c>
      <c r="BB29" s="328" cm="1">
        <f t="array" ref="BB29">VLOOKUP(Calculator[[#This Row],[Watershed]]&amp;"|"&amp;Calculator[[#This Row],[Tree Land Use Before]],CHOOSE({1,2},TSS_Loading_Rates!$A$2:$A$17326&amp;"|"&amp;TSS_Loading_Rates!$B$2:$B$17326,TSS_Loading_Rates!$C$2:$C$17326),2,0)</f>
        <v>594.00169412253888</v>
      </c>
      <c r="BC29" s="328" cm="1">
        <f t="array" ref="BC29">VLOOKUP(Calculator[[#This Row],[Watershed]]&amp;"|"&amp;Calculator[[#This Row],[Tree Land Use After]],CHOOSE({1,2},TN_Loading_Rates!$A$2:$A$17326&amp;"|"&amp;TN_Loading_Rates!$B$2:$B$17326,TN_Loading_Rates!$C$2:$C$17326),2,0)</f>
        <v>6.1019160438482283</v>
      </c>
      <c r="BD29" s="328" cm="1">
        <f t="array" ref="BD29">VLOOKUP(Calculator[[#This Row],[Watershed]]&amp;"|"&amp;Calculator[[#This Row],[Tree Land Use After]],CHOOSE({1,2},TP_Loading_Rates!$A$2:$A$17326&amp;"|"&amp;TP_Loading_Rates!$B$2:$B$17326,TP_Loading_Rates!$C$2:$C$17326),2,0)</f>
        <v>0.64008140771317534</v>
      </c>
      <c r="BE29" s="328" cm="1">
        <f t="array" ref="BE29">VLOOKUP(Calculator[[#This Row],[Watershed]]&amp;"|"&amp;Calculator[[#This Row],[Tree Land Use After]],CHOOSE({1,2},TSS_Loading_Rates!$A$2:$A$17326&amp;"|"&amp;TSS_Loading_Rates!$B$2:$B$17326,TSS_Loading_Rates!$C$2:$C$17326),2,0)</f>
        <v>416.9137096699518</v>
      </c>
      <c r="BF29" s="328" cm="1">
        <f t="array" ref="BF29">VLOOKUP(Calculator[[#This Row],[Watershed]]&amp;"|"&amp;Calculator[[#This Row],[Adjacent to Forest Buffer]],CHOOSE({1,2},TN_Loading_Rates!$A$2:$A$17326&amp;"|"&amp;TN_Loading_Rates!$B$2:$B$17326,TN_Loading_Rates!$C$2:$C$17326),2,0)</f>
        <v>14.364195280391453</v>
      </c>
      <c r="BG29" s="328" cm="1">
        <f t="array" ref="BG29">VLOOKUP(Calculator[[#This Row],[Watershed]]&amp;"|"&amp;Calculator[[#This Row],[Adjacent to Forest Buffer]],CHOOSE({1,2},TP_Loading_Rates!$A$2:$A$17326&amp;"|"&amp;TP_Loading_Rates!$B$2:$B$17326,TP_Loading_Rates!$C$2:$C$17326),2,0)</f>
        <v>0.53356830169871261</v>
      </c>
      <c r="BH29" s="328" cm="1">
        <f t="array" ref="BH29">VLOOKUP(Calculator[[#This Row],[Watershed]]&amp;"|"&amp;Calculator[[#This Row],[Adjacent to Forest Buffer]],CHOOSE({1,2},TSS_Loading_Rates!$A$2:$A$17326&amp;"|"&amp;TSS_Loading_Rates!$B$2:$B$17326,TSS_Loading_Rates!$C$2:$C$17326),2,0)</f>
        <v>1054.9688238479901</v>
      </c>
      <c r="BI29" s="329" cm="1">
        <f t="array" ref="BI29">VLOOKUP(Calculator[[#This Row],[Watershed]]&amp;"|"&amp;"Urban Impervious",CHOOSE({1,2},TN_Loading_Rates!$A$2:$A$17326&amp;"|"&amp;TN_Loading_Rates!$B$2:$B$17326,TN_Loading_Rates!$C$2:$C$17326),2,0)</f>
        <v>11.631564675601799</v>
      </c>
      <c r="BJ29" s="329" cm="1">
        <f t="array" ref="BJ29">VLOOKUP(Calculator[[#This Row],[Watershed]]&amp;"|"&amp;"Urban Impervious",CHOOSE({1,2},TP_Loading_Rates!$A$2:$A$17326&amp;"|"&amp;TP_Loading_Rates!$B$2:$B$17326,TP_Loading_Rates!$C$2:$C$17326),2,0)</f>
        <v>0.54067735190327104</v>
      </c>
      <c r="BK29" s="329" cm="1">
        <f t="array" ref="BK29">VLOOKUP(Calculator[[#This Row],[Watershed]]&amp;"|"&amp;"Urban Impervious",CHOOSE({1,2},TSS_Loading_Rates!$A$2:$A$17326&amp;"|"&amp;TSS_Loading_Rates!$B$2:$B$17326,TSS_Loading_Rates!$C$2:$C$17326),2,0)</f>
        <v>1431.1451151297699</v>
      </c>
      <c r="BL29" s="329" cm="1">
        <f t="array" ref="BL29">VLOOKUP(Calculator[[#This Row],[Watershed]]&amp;"|"&amp;"Turf",CHOOSE({1,2},TN_Loading_Rates!$A$2:$A$17326&amp;"|"&amp;TN_Loading_Rates!$B$2:$B$17326,TN_Loading_Rates!$C$2:$C$17326),2,0)</f>
        <v>8.0094525959803402</v>
      </c>
      <c r="BM29" s="329" cm="1">
        <f t="array" ref="BM29">VLOOKUP(Calculator[[#This Row],[Watershed]]&amp;"|"&amp;"Turf",CHOOSE({1,2},TP_Loading_Rates!$A$2:$A$17326&amp;"|"&amp;TP_Loading_Rates!$B$2:$B$17326,TP_Loading_Rates!$C$2:$C$17326),2,0)</f>
        <v>0.83732588401710306</v>
      </c>
      <c r="BN29" s="329" cm="1">
        <f t="array" ref="BN29">VLOOKUP(Calculator[[#This Row],[Watershed]]&amp;"|"&amp;"Turf",CHOOSE({1,2},TSS_Loading_Rates!$A$2:$A$17326&amp;"|"&amp;TSS_Loading_Rates!$B$2:$B$17326,TSS_Loading_Rates!$C$2:$C$17326),2,0)</f>
        <v>594.00169412253888</v>
      </c>
      <c r="BO29" s="329" cm="1">
        <f t="array" ref="BO29">VLOOKUP(Calculator[[#This Row],[Watershed]]&amp;"|"&amp;"Forest",CHOOSE({1,2},TN_Loading_Rates!$A$2:$A$17326&amp;"|"&amp;TN_Loading_Rates!$B$2:$B$17326,TN_Loading_Rates!$C$2:$C$17326),2,0)</f>
        <v>1.24917211566019</v>
      </c>
      <c r="BP29" s="329" cm="1">
        <f t="array" ref="BP29">VLOOKUP(Calculator[[#This Row],[Watershed]]&amp;"|"&amp;"Forest",CHOOSE({1,2},TP_Loading_Rates!$A$2:$A$17326&amp;"|"&amp;TP_Loading_Rates!$B$2:$B$17326,TP_Loading_Rates!$C$2:$C$17326),2,0)</f>
        <v>2.2097199641346901E-2</v>
      </c>
      <c r="BQ29" s="329" cm="1">
        <f t="array" ref="BQ29">VLOOKUP(Calculator[[#This Row],[Watershed]]&amp;"|"&amp;"Forest",CHOOSE({1,2},TSS_Loading_Rates!$A$2:$A$17326&amp;"|"&amp;TSS_Loading_Rates!$B$2:$B$17326,TSS_Loading_Rates!$C$2:$C$17326),2,0)</f>
        <v>36.770479804481099</v>
      </c>
      <c r="BR29" s="329" cm="1">
        <f t="array" ref="BR29">VLOOKUP(Calculator[[#This Row],[Watershed]]&amp;"|"&amp;"Agriculture",CHOOSE({1,2},TN_Loading_Rates!$A$2:$A$17326&amp;"|"&amp;TN_Loading_Rates!$B$2:$B$17326,TN_Loading_Rates!$C$2:$C$17326),2,0)</f>
        <v>14.364195280391453</v>
      </c>
      <c r="BS29" s="329" cm="1">
        <f t="array" ref="BS29">VLOOKUP(Calculator[[#This Row],[Watershed]]&amp;"|"&amp;"Agriculture",CHOOSE({1,2},TP_Loading_Rates!$A$2:$A$17326&amp;"|"&amp;TP_Loading_Rates!$B$2:$B$17326,TP_Loading_Rates!$C$2:$C$17326),2,0)</f>
        <v>0.53356830169871261</v>
      </c>
      <c r="BT29" s="329" cm="1">
        <f t="array" ref="BT29">VLOOKUP(Calculator[[#This Row],[Watershed]]&amp;"|"&amp;"Agriculture",CHOOSE({1,2},TSS_Loading_Rates!$A$2:$A$17326&amp;"|"&amp;TSS_Loading_Rates!$B$2:$B$17326,TSS_Loading_Rates!$C$2:$C$17326),2,0)</f>
        <v>1054.9688238479901</v>
      </c>
      <c r="BU29" s="329" cm="1">
        <f t="array" ref="BU29">VLOOKUP(Calculator[[#This Row],[Watershed]]&amp;"|"&amp;"Open Space",CHOOSE({1,2},TN_Loading_Rates!$A$2:$A$17326&amp;"|"&amp;TN_Loading_Rates!$B$2:$B$17326,TN_Loading_Rates!$C$2:$C$17326),2,0)</f>
        <v>1.72605405329157</v>
      </c>
      <c r="BV29" s="329" cm="1">
        <f t="array" ref="BV29">VLOOKUP(Calculator[[#This Row],[Watershed]]&amp;"|"&amp;"Open Space",CHOOSE({1,2},TP_Loading_Rates!$A$2:$A$17326&amp;"|"&amp;TP_Loading_Rates!$B$2:$B$17326,TP_Loading_Rates!$C$2:$C$17326),2,0)</f>
        <v>0.145862165989745</v>
      </c>
      <c r="BW29" s="329" cm="1">
        <f t="array" ref="BW29">VLOOKUP(Calculator[[#This Row],[Watershed]]&amp;"|"&amp;"Open Space",CHOOSE({1,2},TSS_Loading_Rates!$A$2:$A$17326&amp;"|"&amp;TSS_Loading_Rates!$B$2:$B$17326,TSS_Loading_Rates!$C$2:$C$17326),2,0)</f>
        <v>967.64431953455301</v>
      </c>
      <c r="BX29"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29"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29"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29"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29"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29"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29" s="326">
        <f>IF(Calculator[[#This Row],[Are costs known?]]="Yes",Calculator[[#This Row],[Total Project Cost]]/Calculator[[#This Row],[TN Reduction]],IF(Calculator[[#This Row],[Are costs known?]]="No",Calculator[[#This Row],[Total Cost Planning]]/Calculator[[#This Row],[TN Reduction]], "Missing required values"))</f>
        <v>9583.6651209858774</v>
      </c>
      <c r="CE29" s="326">
        <f>IF(Calculator[[#This Row],[Are costs known?]]="Yes",Calculator[[#This Row],[Total Project Cost]]/Calculator[[#This Row],[TP Reduction]],IF(Calculator[[#This Row],[Are costs known?]]="No",Calculator[[#This Row],[Total Cost Planning]]/Calculator[[#This Row],[TP Reduction]],"Missing required values"))</f>
        <v>146991.97194661331</v>
      </c>
      <c r="CF29" s="326">
        <f>IF(Calculator[[#This Row],[Are costs known?]]="Yes",Calculator[[#This Row],[Total Project Cost]]/Calculator[[#This Row],[TSS Reduction]],IF(Calculator[[#This Row],[Are costs known?]]="No",Calculator[[#This Row],[Total Cost Planning]]/Calculator[[#This Row],[TSS Reduction]],"Missing required values"))</f>
        <v>64.157448455687259</v>
      </c>
      <c r="CG29"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29"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29"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29" s="331">
        <f>IFERROR(VLOOKUP(Calculator[[#This Row],[BMP Type]],DropDown_Rankings!$A$2:$C$19,3,FALSE), "Missing BMP Type")</f>
        <v>1</v>
      </c>
      <c r="CK29" s="300"/>
      <c r="CL29" s="300"/>
      <c r="CM29" s="300"/>
      <c r="CN29" s="300"/>
      <c r="CO29" s="332">
        <f>AVERAGE(Calculator[[#This Row],[Rank TN Removal Cost Effectiveness]:[Other Ranking 4]])</f>
        <v>5</v>
      </c>
      <c r="CP29" s="188"/>
      <c r="CQ29" s="188"/>
      <c r="CR29" s="188"/>
      <c r="CS29" s="188"/>
      <c r="CT29" s="188"/>
      <c r="CU29" s="188"/>
      <c r="CV29" s="188"/>
      <c r="CW29" s="188"/>
      <c r="CX29" s="188"/>
      <c r="CY29" s="188"/>
      <c r="CZ29" s="188"/>
      <c r="DA29" s="188"/>
      <c r="DB29" s="188"/>
      <c r="DC29" s="188"/>
      <c r="DD29" s="188"/>
      <c r="DE29" s="188"/>
      <c r="DF29" s="188"/>
      <c r="DG29" s="188"/>
    </row>
    <row r="30" spans="1:111" x14ac:dyDescent="0.3">
      <c r="A30" s="279" t="s">
        <v>5065</v>
      </c>
      <c r="B30" s="280" t="s">
        <v>234</v>
      </c>
      <c r="C30" s="281" t="str">
        <f>VLOOKUP(Calculator[[#This Row],[BMP Type]],DropDown_Rankings!$A$2:$B$19,2,FALSE)</f>
        <v>RR</v>
      </c>
      <c r="D30" s="202" t="s">
        <v>60</v>
      </c>
      <c r="E30" s="202" t="s">
        <v>352</v>
      </c>
      <c r="F30" s="201" t="s">
        <v>860</v>
      </c>
      <c r="G30" s="282" t="s">
        <v>5021</v>
      </c>
      <c r="H30" s="282" t="s">
        <v>311</v>
      </c>
      <c r="I30" s="283">
        <v>0</v>
      </c>
      <c r="J30" s="284" t="str">
        <f>IF(Calculator[[#This Row],[Tree Land Use Before]]="Turf","Canopy over Turf",IF(Calculator[[#This Row],[Tree Land Use Before]]="Roads","Canopy over Impervious"))</f>
        <v>Canopy over Impervious</v>
      </c>
      <c r="K30" s="285">
        <f>Calculator[[#This Row],[Trees]]*144/43560</f>
        <v>0</v>
      </c>
      <c r="L30" s="286">
        <v>0.5</v>
      </c>
      <c r="M30" s="287">
        <v>0.75</v>
      </c>
      <c r="N30" s="287">
        <v>0.2</v>
      </c>
      <c r="O30" s="287">
        <v>0</v>
      </c>
      <c r="P30" s="287">
        <v>0</v>
      </c>
      <c r="Q30" s="287">
        <v>0.05</v>
      </c>
      <c r="R30" s="323">
        <f>SUM(Calculator[[#This Row],[Percent Impervious]:[Percent Open Space]])</f>
        <v>1</v>
      </c>
      <c r="S30"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30" s="288">
        <f>Calculator[[#This Row],[Drainage Area Size (acres)]]*Calculator[[#This Row],[Percent Impervious]]</f>
        <v>0.375</v>
      </c>
      <c r="U30" s="289">
        <f>Calculator[[#This Row],[Imp_ac]]*43560</f>
        <v>16335</v>
      </c>
      <c r="V30" s="288">
        <f>Calculator[[#This Row],[Drainage Area Size (acres)]]*Calculator[[#This Row],[Percent Grass_Lawn]]</f>
        <v>0.1</v>
      </c>
      <c r="W30" s="289">
        <f>Calculator[[#This Row],[Turf_ac]]*43560</f>
        <v>4356</v>
      </c>
      <c r="X30" s="288">
        <f>Calculator[[#This Row],[Drainage Area Size (acres)]]*Calculator[[#This Row],[Percent Forest]]</f>
        <v>0</v>
      </c>
      <c r="Y30" s="289">
        <f>Calculator[[#This Row],[Forest_ac]]*43560</f>
        <v>0</v>
      </c>
      <c r="Z30" s="288">
        <f>Calculator[[#This Row],[Drainage Area Size (acres)]]*Calculator[[#This Row],[Percent Agriculture]]</f>
        <v>0</v>
      </c>
      <c r="AA30" s="289">
        <f>Calculator[[#This Row],[Ag_ac]]*43560</f>
        <v>0</v>
      </c>
      <c r="AB30" s="288">
        <f>Calculator[[#This Row],[Drainage Area Size (acres)]]*Calculator[[#This Row],[Percent Open Space]]</f>
        <v>2.5000000000000001E-2</v>
      </c>
      <c r="AC30" s="289">
        <f>Calculator[[#This Row],[Mixed_open_ac]]*43560</f>
        <v>1089</v>
      </c>
      <c r="AD30" s="290">
        <v>1</v>
      </c>
      <c r="AE30" s="291">
        <v>1000</v>
      </c>
      <c r="AF30" s="292">
        <f>((Calculator[[#This Row],[Imp_sf]]*BMP_Size!$C$36)+(Calculator[[#This Row],[Turf_sf]]*BMP_Size!$C$37)+(Calculator[[#This Row],[Forest_sf]]*BMP_Size!$C$38)+(Calculator[[#This Row],[Ag_sf]]*BMP_Size!$C$39)+(Calculator[[#This Row],[Mixed_open_sf]]*BMP_Size!$C$40))*(Calculator[[#This Row],[Design Storm]]/12)</f>
        <v>1397.5499999999997</v>
      </c>
      <c r="AG30" s="293">
        <f>Calculator[[#This Row],[BMP_sf]]/43560</f>
        <v>2.2956841138659319E-2</v>
      </c>
      <c r="AH30" s="294">
        <v>100</v>
      </c>
      <c r="AI30" s="283">
        <v>0</v>
      </c>
      <c r="AJ30" s="283">
        <v>1000</v>
      </c>
      <c r="AK30" s="283">
        <v>0</v>
      </c>
      <c r="AL30" s="295">
        <f>Calculator[[#This Row],[Imp_ac]]*Calculator[[#This Row],[Design Storm]]</f>
        <v>0.375</v>
      </c>
      <c r="AM30"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30" s="323">
        <f>IFERROR(IF(Calculator[[#This Row],[Classification]]="RR",Calculator[[#This Row],[Sv]]/Calculator[[#This Row],[SWRv]],IF(Calculator[[#This Row],[Classification]]="ST",Calculator[[#This Row],[Sv]]/Calculator[[#This Row],[SWRv]],IF(Calculator[[#This Row],[Classification]]="LCC","n/a",0))), "Missing required values in Step 4")</f>
        <v>1.0017530678687705</v>
      </c>
      <c r="AO30" s="325" t="str" cm="1">
        <f t="array" ref="AO30">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30" s="297">
        <f>INDEX((BMP_Costs!$C$4:$I$21),MATCH(Calculator[[#This Row],[BMP Type]],BMP_Costs!$A$4:$A$21,0),MATCH(Calculator[[#This Row],[State]],BMP_Costs!$C$3:$I$3,0))</f>
        <v>59620.846796496553</v>
      </c>
      <c r="AQ30" s="297">
        <f>VLOOKUP(Calculator[[#This Row],[Rain Barrel Size (gal)]],cistern!$A$21:$B$23,2)</f>
        <v>300</v>
      </c>
      <c r="AR30"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30" s="298" t="s">
        <v>4885</v>
      </c>
      <c r="AT30" s="299">
        <v>500000</v>
      </c>
      <c r="AU30"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30" s="326">
        <f>IF(Calculator[[#This Row],[Are costs known?]]="Yes",Calculator[[#This Row],[Total Project Cost]]/Calculator[[#This Row],[Imp_ac]],IF(Calculator[[#This Row],[Are costs known?]]="No",Calculator[[#This Row],[Total Cost Planning]]/Calculator[[#This Row],[Imp_ac]], "Missing required values"))</f>
        <v>59620.84679649656</v>
      </c>
      <c r="AW30"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30"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30"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30" s="328" cm="1">
        <f t="array" ref="AZ30">VLOOKUP(Calculator[[#This Row],[Watershed]]&amp;"|"&amp;Calculator[[#This Row],[Tree Land Use Before]],CHOOSE({1,2},TN_Loading_Rates!$A$2:$A$17326&amp;"|"&amp;TN_Loading_Rates!$B$2:$B$17326,TN_Loading_Rates!$C$2:$C$17326),2,0)</f>
        <v>14.770993677427914</v>
      </c>
      <c r="BA30" s="328" cm="1">
        <f t="array" ref="BA30">VLOOKUP(Calculator[[#This Row],[Watershed]]&amp;"|"&amp;Calculator[[#This Row],[Tree Land Use Before]],CHOOSE({1,2},TP_Loading_Rates!$A$2:$A$17326&amp;"|"&amp;TP_Loading_Rates!$B$2:$B$17326,TP_Loading_Rates!$C$2:$C$17326),2,0)</f>
        <v>0.71858643423277291</v>
      </c>
      <c r="BB30" s="328" cm="1">
        <f t="array" ref="BB30">VLOOKUP(Calculator[[#This Row],[Watershed]]&amp;"|"&amp;Calculator[[#This Row],[Tree Land Use Before]],CHOOSE({1,2},TSS_Loading_Rates!$A$2:$A$17326&amp;"|"&amp;TSS_Loading_Rates!$B$2:$B$17326,TSS_Loading_Rates!$C$2:$C$17326),2,0)</f>
        <v>1716.5932312479065</v>
      </c>
      <c r="BC30" s="328" cm="1">
        <f t="array" ref="BC30">VLOOKUP(Calculator[[#This Row],[Watershed]]&amp;"|"&amp;Calculator[[#This Row],[Tree Land Use After]],CHOOSE({1,2},TN_Loading_Rates!$A$2:$A$17326&amp;"|"&amp;TN_Loading_Rates!$B$2:$B$17326,TN_Loading_Rates!$C$2:$C$17326),2,0)</f>
        <v>13.142947088262975</v>
      </c>
      <c r="BD30" s="328" cm="1">
        <f t="array" ref="BD30">VLOOKUP(Calculator[[#This Row],[Watershed]]&amp;"|"&amp;Calculator[[#This Row],[Tree Land Use After]],CHOOSE({1,2},TP_Loading_Rates!$A$2:$A$17326&amp;"|"&amp;TP_Loading_Rates!$B$2:$B$17326,TP_Loading_Rates!$C$2:$C$17326),2,0)</f>
        <v>0.62726643379030544</v>
      </c>
      <c r="BE30" s="328" cm="1">
        <f t="array" ref="BE30">VLOOKUP(Calculator[[#This Row],[Watershed]]&amp;"|"&amp;Calculator[[#This Row],[Tree Land Use After]],CHOOSE({1,2},TSS_Loading_Rates!$A$2:$A$17326&amp;"|"&amp;TSS_Loading_Rates!$B$2:$B$17326,TSS_Loading_Rates!$C$2:$C$17326),2,0)</f>
        <v>1709.4091643696408</v>
      </c>
      <c r="BF30" s="328" cm="1">
        <f t="array" ref="BF30">VLOOKUP(Calculator[[#This Row],[Watershed]]&amp;"|"&amp;Calculator[[#This Row],[Adjacent to Forest Buffer]],CHOOSE({1,2},TN_Loading_Rates!$A$2:$A$17326&amp;"|"&amp;TN_Loading_Rates!$B$2:$B$17326,TN_Loading_Rates!$C$2:$C$17326),2,0)</f>
        <v>14.364195280391453</v>
      </c>
      <c r="BG30" s="328" cm="1">
        <f t="array" ref="BG30">VLOOKUP(Calculator[[#This Row],[Watershed]]&amp;"|"&amp;Calculator[[#This Row],[Adjacent to Forest Buffer]],CHOOSE({1,2},TP_Loading_Rates!$A$2:$A$17326&amp;"|"&amp;TP_Loading_Rates!$B$2:$B$17326,TP_Loading_Rates!$C$2:$C$17326),2,0)</f>
        <v>0.53356830169871261</v>
      </c>
      <c r="BH30" s="328" cm="1">
        <f t="array" ref="BH30">VLOOKUP(Calculator[[#This Row],[Watershed]]&amp;"|"&amp;Calculator[[#This Row],[Adjacent to Forest Buffer]],CHOOSE({1,2},TSS_Loading_Rates!$A$2:$A$17326&amp;"|"&amp;TSS_Loading_Rates!$B$2:$B$17326,TSS_Loading_Rates!$C$2:$C$17326),2,0)</f>
        <v>1054.9688238479901</v>
      </c>
      <c r="BI30" s="329" cm="1">
        <f t="array" ref="BI30">VLOOKUP(Calculator[[#This Row],[Watershed]]&amp;"|"&amp;"Urban Impervious",CHOOSE({1,2},TN_Loading_Rates!$A$2:$A$17326&amp;"|"&amp;TN_Loading_Rates!$B$2:$B$17326,TN_Loading_Rates!$C$2:$C$17326),2,0)</f>
        <v>11.631564675601799</v>
      </c>
      <c r="BJ30" s="329" cm="1">
        <f t="array" ref="BJ30">VLOOKUP(Calculator[[#This Row],[Watershed]]&amp;"|"&amp;"Urban Impervious",CHOOSE({1,2},TP_Loading_Rates!$A$2:$A$17326&amp;"|"&amp;TP_Loading_Rates!$B$2:$B$17326,TP_Loading_Rates!$C$2:$C$17326),2,0)</f>
        <v>0.54067735190327104</v>
      </c>
      <c r="BK30" s="329" cm="1">
        <f t="array" ref="BK30">VLOOKUP(Calculator[[#This Row],[Watershed]]&amp;"|"&amp;"Urban Impervious",CHOOSE({1,2},TSS_Loading_Rates!$A$2:$A$17326&amp;"|"&amp;TSS_Loading_Rates!$B$2:$B$17326,TSS_Loading_Rates!$C$2:$C$17326),2,0)</f>
        <v>1431.1451151297699</v>
      </c>
      <c r="BL30" s="329" cm="1">
        <f t="array" ref="BL30">VLOOKUP(Calculator[[#This Row],[Watershed]]&amp;"|"&amp;"Turf",CHOOSE({1,2},TN_Loading_Rates!$A$2:$A$17326&amp;"|"&amp;TN_Loading_Rates!$B$2:$B$17326,TN_Loading_Rates!$C$2:$C$17326),2,0)</f>
        <v>8.0094525959803402</v>
      </c>
      <c r="BM30" s="329" cm="1">
        <f t="array" ref="BM30">VLOOKUP(Calculator[[#This Row],[Watershed]]&amp;"|"&amp;"Turf",CHOOSE({1,2},TP_Loading_Rates!$A$2:$A$17326&amp;"|"&amp;TP_Loading_Rates!$B$2:$B$17326,TP_Loading_Rates!$C$2:$C$17326),2,0)</f>
        <v>0.83732588401710306</v>
      </c>
      <c r="BN30" s="329" cm="1">
        <f t="array" ref="BN30">VLOOKUP(Calculator[[#This Row],[Watershed]]&amp;"|"&amp;"Turf",CHOOSE({1,2},TSS_Loading_Rates!$A$2:$A$17326&amp;"|"&amp;TSS_Loading_Rates!$B$2:$B$17326,TSS_Loading_Rates!$C$2:$C$17326),2,0)</f>
        <v>594.00169412253888</v>
      </c>
      <c r="BO30" s="329" cm="1">
        <f t="array" ref="BO30">VLOOKUP(Calculator[[#This Row],[Watershed]]&amp;"|"&amp;"Forest",CHOOSE({1,2},TN_Loading_Rates!$A$2:$A$17326&amp;"|"&amp;TN_Loading_Rates!$B$2:$B$17326,TN_Loading_Rates!$C$2:$C$17326),2,0)</f>
        <v>1.24917211566019</v>
      </c>
      <c r="BP30" s="329" cm="1">
        <f t="array" ref="BP30">VLOOKUP(Calculator[[#This Row],[Watershed]]&amp;"|"&amp;"Forest",CHOOSE({1,2},TP_Loading_Rates!$A$2:$A$17326&amp;"|"&amp;TP_Loading_Rates!$B$2:$B$17326,TP_Loading_Rates!$C$2:$C$17326),2,0)</f>
        <v>2.2097199641346901E-2</v>
      </c>
      <c r="BQ30" s="329" cm="1">
        <f t="array" ref="BQ30">VLOOKUP(Calculator[[#This Row],[Watershed]]&amp;"|"&amp;"Forest",CHOOSE({1,2},TSS_Loading_Rates!$A$2:$A$17326&amp;"|"&amp;TSS_Loading_Rates!$B$2:$B$17326,TSS_Loading_Rates!$C$2:$C$17326),2,0)</f>
        <v>36.770479804481099</v>
      </c>
      <c r="BR30" s="329" cm="1">
        <f t="array" ref="BR30">VLOOKUP(Calculator[[#This Row],[Watershed]]&amp;"|"&amp;"Agriculture",CHOOSE({1,2},TN_Loading_Rates!$A$2:$A$17326&amp;"|"&amp;TN_Loading_Rates!$B$2:$B$17326,TN_Loading_Rates!$C$2:$C$17326),2,0)</f>
        <v>14.364195280391453</v>
      </c>
      <c r="BS30" s="329" cm="1">
        <f t="array" ref="BS30">VLOOKUP(Calculator[[#This Row],[Watershed]]&amp;"|"&amp;"Agriculture",CHOOSE({1,2},TP_Loading_Rates!$A$2:$A$17326&amp;"|"&amp;TP_Loading_Rates!$B$2:$B$17326,TP_Loading_Rates!$C$2:$C$17326),2,0)</f>
        <v>0.53356830169871261</v>
      </c>
      <c r="BT30" s="329" cm="1">
        <f t="array" ref="BT30">VLOOKUP(Calculator[[#This Row],[Watershed]]&amp;"|"&amp;"Agriculture",CHOOSE({1,2},TSS_Loading_Rates!$A$2:$A$17326&amp;"|"&amp;TSS_Loading_Rates!$B$2:$B$17326,TSS_Loading_Rates!$C$2:$C$17326),2,0)</f>
        <v>1054.9688238479901</v>
      </c>
      <c r="BU30" s="329" cm="1">
        <f t="array" ref="BU30">VLOOKUP(Calculator[[#This Row],[Watershed]]&amp;"|"&amp;"Open Space",CHOOSE({1,2},TN_Loading_Rates!$A$2:$A$17326&amp;"|"&amp;TN_Loading_Rates!$B$2:$B$17326,TN_Loading_Rates!$C$2:$C$17326),2,0)</f>
        <v>1.72605405329157</v>
      </c>
      <c r="BV30" s="329" cm="1">
        <f t="array" ref="BV30">VLOOKUP(Calculator[[#This Row],[Watershed]]&amp;"|"&amp;"Open Space",CHOOSE({1,2},TP_Loading_Rates!$A$2:$A$17326&amp;"|"&amp;TP_Loading_Rates!$B$2:$B$17326,TP_Loading_Rates!$C$2:$C$17326),2,0)</f>
        <v>0.145862165989745</v>
      </c>
      <c r="BW30" s="329" cm="1">
        <f t="array" ref="BW30">VLOOKUP(Calculator[[#This Row],[Watershed]]&amp;"|"&amp;"Open Space",CHOOSE({1,2},TSS_Loading_Rates!$A$2:$A$17326&amp;"|"&amp;TSS_Loading_Rates!$B$2:$B$17326,TSS_Loading_Rates!$C$2:$C$17326),2,0)</f>
        <v>967.64431953455301</v>
      </c>
      <c r="BX30"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30"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30"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30"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30"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30"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30" s="326">
        <f>IF(Calculator[[#This Row],[Are costs known?]]="Yes",Calculator[[#This Row],[Total Project Cost]]/Calculator[[#This Row],[TN Reduction]],IF(Calculator[[#This Row],[Are costs known?]]="No",Calculator[[#This Row],[Total Cost Planning]]/Calculator[[#This Row],[TN Reduction]], "Missing required values"))</f>
        <v>9583.6651209858774</v>
      </c>
      <c r="CE30" s="326">
        <f>IF(Calculator[[#This Row],[Are costs known?]]="Yes",Calculator[[#This Row],[Total Project Cost]]/Calculator[[#This Row],[TP Reduction]],IF(Calculator[[#This Row],[Are costs known?]]="No",Calculator[[#This Row],[Total Cost Planning]]/Calculator[[#This Row],[TP Reduction]],"Missing required values"))</f>
        <v>146991.97194661331</v>
      </c>
      <c r="CF30" s="326">
        <f>IF(Calculator[[#This Row],[Are costs known?]]="Yes",Calculator[[#This Row],[Total Project Cost]]/Calculator[[#This Row],[TSS Reduction]],IF(Calculator[[#This Row],[Are costs known?]]="No",Calculator[[#This Row],[Total Cost Planning]]/Calculator[[#This Row],[TSS Reduction]],"Missing required values"))</f>
        <v>64.157448455687259</v>
      </c>
      <c r="CG30"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30"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30"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30" s="331">
        <f>IFERROR(VLOOKUP(Calculator[[#This Row],[BMP Type]],DropDown_Rankings!$A$2:$C$19,3,FALSE), "Missing BMP Type")</f>
        <v>1</v>
      </c>
      <c r="CK30" s="300"/>
      <c r="CL30" s="300"/>
      <c r="CM30" s="300"/>
      <c r="CN30" s="300"/>
      <c r="CO30" s="332">
        <f>AVERAGE(Calculator[[#This Row],[Rank TN Removal Cost Effectiveness]:[Other Ranking 4]])</f>
        <v>5</v>
      </c>
      <c r="CQ30" s="188"/>
      <c r="CR30" s="188"/>
      <c r="CS30" s="188"/>
      <c r="CT30" s="188"/>
      <c r="CU30" s="188"/>
      <c r="CV30" s="188"/>
      <c r="CW30" s="188"/>
      <c r="CX30" s="188"/>
      <c r="CY30" s="188"/>
      <c r="CZ30" s="188"/>
      <c r="DA30" s="188"/>
      <c r="DB30" s="188"/>
      <c r="DC30" s="188"/>
      <c r="DD30" s="188"/>
      <c r="DE30" s="188"/>
      <c r="DF30" s="188"/>
      <c r="DG30" s="188"/>
    </row>
    <row r="31" spans="1:111" x14ac:dyDescent="0.3">
      <c r="A31" s="279" t="s">
        <v>5066</v>
      </c>
      <c r="B31" s="280" t="s">
        <v>234</v>
      </c>
      <c r="C31" s="281" t="str">
        <f>VLOOKUP(Calculator[[#This Row],[BMP Type]],DropDown_Rankings!$A$2:$B$19,2,FALSE)</f>
        <v>RR</v>
      </c>
      <c r="D31" s="202" t="s">
        <v>60</v>
      </c>
      <c r="E31" s="202" t="s">
        <v>352</v>
      </c>
      <c r="F31" s="201" t="s">
        <v>860</v>
      </c>
      <c r="G31" s="282" t="s">
        <v>5021</v>
      </c>
      <c r="H31" s="282" t="s">
        <v>311</v>
      </c>
      <c r="I31" s="283">
        <v>0</v>
      </c>
      <c r="J31" s="284" t="str">
        <f>IF(Calculator[[#This Row],[Tree Land Use Before]]="Turf","Canopy over Turf",IF(Calculator[[#This Row],[Tree Land Use Before]]="Roads","Canopy over Impervious"))</f>
        <v>Canopy over Impervious</v>
      </c>
      <c r="K31" s="285">
        <f>Calculator[[#This Row],[Trees]]*144/43560</f>
        <v>0</v>
      </c>
      <c r="L31" s="286">
        <v>0.5</v>
      </c>
      <c r="M31" s="287">
        <v>0.75</v>
      </c>
      <c r="N31" s="287">
        <v>0.2</v>
      </c>
      <c r="O31" s="287">
        <v>0</v>
      </c>
      <c r="P31" s="287">
        <v>0</v>
      </c>
      <c r="Q31" s="287">
        <v>0.05</v>
      </c>
      <c r="R31" s="323">
        <f>SUM(Calculator[[#This Row],[Percent Impervious]:[Percent Open Space]])</f>
        <v>1</v>
      </c>
      <c r="S31"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Proceed to Step 4.</v>
      </c>
      <c r="T31" s="288">
        <f>Calculator[[#This Row],[Drainage Area Size (acres)]]*Calculator[[#This Row],[Percent Impervious]]</f>
        <v>0.375</v>
      </c>
      <c r="U31" s="289">
        <f>Calculator[[#This Row],[Imp_ac]]*43560</f>
        <v>16335</v>
      </c>
      <c r="V31" s="288">
        <f>Calculator[[#This Row],[Drainage Area Size (acres)]]*Calculator[[#This Row],[Percent Grass_Lawn]]</f>
        <v>0.1</v>
      </c>
      <c r="W31" s="289">
        <f>Calculator[[#This Row],[Turf_ac]]*43560</f>
        <v>4356</v>
      </c>
      <c r="X31" s="288">
        <f>Calculator[[#This Row],[Drainage Area Size (acres)]]*Calculator[[#This Row],[Percent Forest]]</f>
        <v>0</v>
      </c>
      <c r="Y31" s="289">
        <f>Calculator[[#This Row],[Forest_ac]]*43560</f>
        <v>0</v>
      </c>
      <c r="Z31" s="288">
        <f>Calculator[[#This Row],[Drainage Area Size (acres)]]*Calculator[[#This Row],[Percent Agriculture]]</f>
        <v>0</v>
      </c>
      <c r="AA31" s="289">
        <f>Calculator[[#This Row],[Ag_ac]]*43560</f>
        <v>0</v>
      </c>
      <c r="AB31" s="288">
        <f>Calculator[[#This Row],[Drainage Area Size (acres)]]*Calculator[[#This Row],[Percent Open Space]]</f>
        <v>2.5000000000000001E-2</v>
      </c>
      <c r="AC31" s="289">
        <f>Calculator[[#This Row],[Mixed_open_ac]]*43560</f>
        <v>1089</v>
      </c>
      <c r="AD31" s="290">
        <v>1</v>
      </c>
      <c r="AE31" s="291">
        <v>1000</v>
      </c>
      <c r="AF31" s="292">
        <f>((Calculator[[#This Row],[Imp_sf]]*BMP_Size!$C$36)+(Calculator[[#This Row],[Turf_sf]]*BMP_Size!$C$37)+(Calculator[[#This Row],[Forest_sf]]*BMP_Size!$C$38)+(Calculator[[#This Row],[Ag_sf]]*BMP_Size!$C$39)+(Calculator[[#This Row],[Mixed_open_sf]]*BMP_Size!$C$40))*(Calculator[[#This Row],[Design Storm]]/12)</f>
        <v>1397.5499999999997</v>
      </c>
      <c r="AG31" s="293">
        <f>Calculator[[#This Row],[BMP_sf]]/43560</f>
        <v>2.2956841138659319E-2</v>
      </c>
      <c r="AH31" s="294">
        <v>55</v>
      </c>
      <c r="AI31" s="283">
        <v>0</v>
      </c>
      <c r="AJ31" s="283">
        <v>1000</v>
      </c>
      <c r="AK31" s="283">
        <v>0</v>
      </c>
      <c r="AL31" s="295">
        <f>Calculator[[#This Row],[Imp_ac]]*Calculator[[#This Row],[Design Storm]]</f>
        <v>0.375</v>
      </c>
      <c r="AM31" s="296">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1400</v>
      </c>
      <c r="AN31" s="323">
        <f>IFERROR(IF(Calculator[[#This Row],[Classification]]="RR",Calculator[[#This Row],[Sv]]/Calculator[[#This Row],[SWRv]],IF(Calculator[[#This Row],[Classification]]="ST",Calculator[[#This Row],[Sv]]/Calculator[[#This Row],[SWRv]],IF(Calculator[[#This Row],[Classification]]="LCC","n/a",0))), "Missing required values in Step 4")</f>
        <v>1.0017530678687705</v>
      </c>
      <c r="AO31" s="325" t="str" cm="1">
        <f t="array" ref="AO3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Yes</v>
      </c>
      <c r="AP31" s="297">
        <f>INDEX((BMP_Costs!$C$4:$I$21),MATCH(Calculator[[#This Row],[BMP Type]],BMP_Costs!$A$4:$A$21,0),MATCH(Calculator[[#This Row],[State]],BMP_Costs!$C$3:$I$3,0))</f>
        <v>59620.846796496553</v>
      </c>
      <c r="AQ31" s="297">
        <f>VLOOKUP(Calculator[[#This Row],[Rain Barrel Size (gal)]],cistern!$A$21:$B$23,2)</f>
        <v>100</v>
      </c>
      <c r="AR31" s="297">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3550</v>
      </c>
      <c r="AS31" s="298" t="s">
        <v>4885</v>
      </c>
      <c r="AT31" s="299">
        <v>25000</v>
      </c>
      <c r="AU31" s="326">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22357.817548686209</v>
      </c>
      <c r="AV31" s="326">
        <f>IF(Calculator[[#This Row],[Are costs known?]]="Yes",Calculator[[#This Row],[Total Project Cost]]/Calculator[[#This Row],[Imp_ac]],IF(Calculator[[#This Row],[Are costs known?]]="No",Calculator[[#This Row],[Total Cost Planning]]/Calculator[[#This Row],[Imp_ac]], "Missing required values"))</f>
        <v>59620.84679649656</v>
      </c>
      <c r="AW31"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0.59749999999999981</v>
      </c>
      <c r="AX31"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0.69900000000000007</v>
      </c>
      <c r="AY31"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0.74909999999999988</v>
      </c>
      <c r="AZ31" s="328" cm="1">
        <f t="array" ref="AZ31">VLOOKUP(Calculator[[#This Row],[Watershed]]&amp;"|"&amp;Calculator[[#This Row],[Tree Land Use Before]],CHOOSE({1,2},TN_Loading_Rates!$A$2:$A$17326&amp;"|"&amp;TN_Loading_Rates!$B$2:$B$17326,TN_Loading_Rates!$C$2:$C$17326),2,0)</f>
        <v>14.770993677427914</v>
      </c>
      <c r="BA31" s="328" cm="1">
        <f t="array" ref="BA31">VLOOKUP(Calculator[[#This Row],[Watershed]]&amp;"|"&amp;Calculator[[#This Row],[Tree Land Use Before]],CHOOSE({1,2},TP_Loading_Rates!$A$2:$A$17326&amp;"|"&amp;TP_Loading_Rates!$B$2:$B$17326,TP_Loading_Rates!$C$2:$C$17326),2,0)</f>
        <v>0.71858643423277291</v>
      </c>
      <c r="BB31" s="328" cm="1">
        <f t="array" ref="BB31">VLOOKUP(Calculator[[#This Row],[Watershed]]&amp;"|"&amp;Calculator[[#This Row],[Tree Land Use Before]],CHOOSE({1,2},TSS_Loading_Rates!$A$2:$A$17326&amp;"|"&amp;TSS_Loading_Rates!$B$2:$B$17326,TSS_Loading_Rates!$C$2:$C$17326),2,0)</f>
        <v>1716.5932312479065</v>
      </c>
      <c r="BC31" s="328" cm="1">
        <f t="array" ref="BC31">VLOOKUP(Calculator[[#This Row],[Watershed]]&amp;"|"&amp;Calculator[[#This Row],[Tree Land Use After]],CHOOSE({1,2},TN_Loading_Rates!$A$2:$A$17326&amp;"|"&amp;TN_Loading_Rates!$B$2:$B$17326,TN_Loading_Rates!$C$2:$C$17326),2,0)</f>
        <v>13.142947088262975</v>
      </c>
      <c r="BD31" s="328" cm="1">
        <f t="array" ref="BD31">VLOOKUP(Calculator[[#This Row],[Watershed]]&amp;"|"&amp;Calculator[[#This Row],[Tree Land Use After]],CHOOSE({1,2},TP_Loading_Rates!$A$2:$A$17326&amp;"|"&amp;TP_Loading_Rates!$B$2:$B$17326,TP_Loading_Rates!$C$2:$C$17326),2,0)</f>
        <v>0.62726643379030544</v>
      </c>
      <c r="BE31" s="328" cm="1">
        <f t="array" ref="BE31">VLOOKUP(Calculator[[#This Row],[Watershed]]&amp;"|"&amp;Calculator[[#This Row],[Tree Land Use After]],CHOOSE({1,2},TSS_Loading_Rates!$A$2:$A$17326&amp;"|"&amp;TSS_Loading_Rates!$B$2:$B$17326,TSS_Loading_Rates!$C$2:$C$17326),2,0)</f>
        <v>1709.4091643696408</v>
      </c>
      <c r="BF31" s="328" cm="1">
        <f t="array" ref="BF31">VLOOKUP(Calculator[[#This Row],[Watershed]]&amp;"|"&amp;Calculator[[#This Row],[Adjacent to Forest Buffer]],CHOOSE({1,2},TN_Loading_Rates!$A$2:$A$17326&amp;"|"&amp;TN_Loading_Rates!$B$2:$B$17326,TN_Loading_Rates!$C$2:$C$17326),2,0)</f>
        <v>14.364195280391453</v>
      </c>
      <c r="BG31" s="328" cm="1">
        <f t="array" ref="BG31">VLOOKUP(Calculator[[#This Row],[Watershed]]&amp;"|"&amp;Calculator[[#This Row],[Adjacent to Forest Buffer]],CHOOSE({1,2},TP_Loading_Rates!$A$2:$A$17326&amp;"|"&amp;TP_Loading_Rates!$B$2:$B$17326,TP_Loading_Rates!$C$2:$C$17326),2,0)</f>
        <v>0.53356830169871261</v>
      </c>
      <c r="BH31" s="328" cm="1">
        <f t="array" ref="BH31">VLOOKUP(Calculator[[#This Row],[Watershed]]&amp;"|"&amp;Calculator[[#This Row],[Adjacent to Forest Buffer]],CHOOSE({1,2},TSS_Loading_Rates!$A$2:$A$17326&amp;"|"&amp;TSS_Loading_Rates!$B$2:$B$17326,TSS_Loading_Rates!$C$2:$C$17326),2,0)</f>
        <v>1054.9688238479901</v>
      </c>
      <c r="BI31" s="329" cm="1">
        <f t="array" ref="BI31">VLOOKUP(Calculator[[#This Row],[Watershed]]&amp;"|"&amp;"Urban Impervious",CHOOSE({1,2},TN_Loading_Rates!$A$2:$A$17326&amp;"|"&amp;TN_Loading_Rates!$B$2:$B$17326,TN_Loading_Rates!$C$2:$C$17326),2,0)</f>
        <v>11.631564675601799</v>
      </c>
      <c r="BJ31" s="329" cm="1">
        <f t="array" ref="BJ31">VLOOKUP(Calculator[[#This Row],[Watershed]]&amp;"|"&amp;"Urban Impervious",CHOOSE({1,2},TP_Loading_Rates!$A$2:$A$17326&amp;"|"&amp;TP_Loading_Rates!$B$2:$B$17326,TP_Loading_Rates!$C$2:$C$17326),2,0)</f>
        <v>0.54067735190327104</v>
      </c>
      <c r="BK31" s="329" cm="1">
        <f t="array" ref="BK31">VLOOKUP(Calculator[[#This Row],[Watershed]]&amp;"|"&amp;"Urban Impervious",CHOOSE({1,2},TSS_Loading_Rates!$A$2:$A$17326&amp;"|"&amp;TSS_Loading_Rates!$B$2:$B$17326,TSS_Loading_Rates!$C$2:$C$17326),2,0)</f>
        <v>1431.1451151297699</v>
      </c>
      <c r="BL31" s="329" cm="1">
        <f t="array" ref="BL31">VLOOKUP(Calculator[[#This Row],[Watershed]]&amp;"|"&amp;"Turf",CHOOSE({1,2},TN_Loading_Rates!$A$2:$A$17326&amp;"|"&amp;TN_Loading_Rates!$B$2:$B$17326,TN_Loading_Rates!$C$2:$C$17326),2,0)</f>
        <v>8.0094525959803402</v>
      </c>
      <c r="BM31" s="329" cm="1">
        <f t="array" ref="BM31">VLOOKUP(Calculator[[#This Row],[Watershed]]&amp;"|"&amp;"Turf",CHOOSE({1,2},TP_Loading_Rates!$A$2:$A$17326&amp;"|"&amp;TP_Loading_Rates!$B$2:$B$17326,TP_Loading_Rates!$C$2:$C$17326),2,0)</f>
        <v>0.83732588401710306</v>
      </c>
      <c r="BN31" s="329" cm="1">
        <f t="array" ref="BN31">VLOOKUP(Calculator[[#This Row],[Watershed]]&amp;"|"&amp;"Turf",CHOOSE({1,2},TSS_Loading_Rates!$A$2:$A$17326&amp;"|"&amp;TSS_Loading_Rates!$B$2:$B$17326,TSS_Loading_Rates!$C$2:$C$17326),2,0)</f>
        <v>594.00169412253888</v>
      </c>
      <c r="BO31" s="329" cm="1">
        <f t="array" ref="BO31">VLOOKUP(Calculator[[#This Row],[Watershed]]&amp;"|"&amp;"Forest",CHOOSE({1,2},TN_Loading_Rates!$A$2:$A$17326&amp;"|"&amp;TN_Loading_Rates!$B$2:$B$17326,TN_Loading_Rates!$C$2:$C$17326),2,0)</f>
        <v>1.24917211566019</v>
      </c>
      <c r="BP31" s="329" cm="1">
        <f t="array" ref="BP31">VLOOKUP(Calculator[[#This Row],[Watershed]]&amp;"|"&amp;"Forest",CHOOSE({1,2},TP_Loading_Rates!$A$2:$A$17326&amp;"|"&amp;TP_Loading_Rates!$B$2:$B$17326,TP_Loading_Rates!$C$2:$C$17326),2,0)</f>
        <v>2.2097199641346901E-2</v>
      </c>
      <c r="BQ31" s="329" cm="1">
        <f t="array" ref="BQ31">VLOOKUP(Calculator[[#This Row],[Watershed]]&amp;"|"&amp;"Forest",CHOOSE({1,2},TSS_Loading_Rates!$A$2:$A$17326&amp;"|"&amp;TSS_Loading_Rates!$B$2:$B$17326,TSS_Loading_Rates!$C$2:$C$17326),2,0)</f>
        <v>36.770479804481099</v>
      </c>
      <c r="BR31" s="329" cm="1">
        <f t="array" ref="BR31">VLOOKUP(Calculator[[#This Row],[Watershed]]&amp;"|"&amp;"Agriculture",CHOOSE({1,2},TN_Loading_Rates!$A$2:$A$17326&amp;"|"&amp;TN_Loading_Rates!$B$2:$B$17326,TN_Loading_Rates!$C$2:$C$17326),2,0)</f>
        <v>14.364195280391453</v>
      </c>
      <c r="BS31" s="329" cm="1">
        <f t="array" ref="BS31">VLOOKUP(Calculator[[#This Row],[Watershed]]&amp;"|"&amp;"Agriculture",CHOOSE({1,2},TP_Loading_Rates!$A$2:$A$17326&amp;"|"&amp;TP_Loading_Rates!$B$2:$B$17326,TP_Loading_Rates!$C$2:$C$17326),2,0)</f>
        <v>0.53356830169871261</v>
      </c>
      <c r="BT31" s="329" cm="1">
        <f t="array" ref="BT31">VLOOKUP(Calculator[[#This Row],[Watershed]]&amp;"|"&amp;"Agriculture",CHOOSE({1,2},TSS_Loading_Rates!$A$2:$A$17326&amp;"|"&amp;TSS_Loading_Rates!$B$2:$B$17326,TSS_Loading_Rates!$C$2:$C$17326),2,0)</f>
        <v>1054.9688238479901</v>
      </c>
      <c r="BU31" s="329" cm="1">
        <f t="array" ref="BU31">VLOOKUP(Calculator[[#This Row],[Watershed]]&amp;"|"&amp;"Open Space",CHOOSE({1,2},TN_Loading_Rates!$A$2:$A$17326&amp;"|"&amp;TN_Loading_Rates!$B$2:$B$17326,TN_Loading_Rates!$C$2:$C$17326),2,0)</f>
        <v>1.72605405329157</v>
      </c>
      <c r="BV31" s="329" cm="1">
        <f t="array" ref="BV31">VLOOKUP(Calculator[[#This Row],[Watershed]]&amp;"|"&amp;"Open Space",CHOOSE({1,2},TP_Loading_Rates!$A$2:$A$17326&amp;"|"&amp;TP_Loading_Rates!$B$2:$B$17326,TP_Loading_Rates!$C$2:$C$17326),2,0)</f>
        <v>0.145862165989745</v>
      </c>
      <c r="BW31" s="329" cm="1">
        <f t="array" ref="BW31">VLOOKUP(Calculator[[#This Row],[Watershed]]&amp;"|"&amp;"Open Space",CHOOSE({1,2},TSS_Loading_Rates!$A$2:$A$17326&amp;"|"&amp;TSS_Loading_Rates!$B$2:$B$17326,TSS_Loading_Rates!$C$2:$C$17326),2,0)</f>
        <v>967.64431953455301</v>
      </c>
      <c r="BX31" s="329">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10.411866728561996</v>
      </c>
      <c r="BY31" s="329">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0.5802662990303612</v>
      </c>
      <c r="BZ31" s="329">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1240.5413911485628</v>
      </c>
      <c r="CA31" s="330">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2.3329088888684213</v>
      </c>
      <c r="CB31" s="330">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0.15210230363333344</v>
      </c>
      <c r="CC31" s="330">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348.48358354102055</v>
      </c>
      <c r="CD31" s="326">
        <f>IF(Calculator[[#This Row],[Are costs known?]]="Yes",Calculator[[#This Row],[Total Project Cost]]/Calculator[[#This Row],[TN Reduction]],IF(Calculator[[#This Row],[Are costs known?]]="No",Calculator[[#This Row],[Total Cost Planning]]/Calculator[[#This Row],[TN Reduction]], "Missing required values"))</f>
        <v>9583.6651209858774</v>
      </c>
      <c r="CE31" s="326">
        <f>IF(Calculator[[#This Row],[Are costs known?]]="Yes",Calculator[[#This Row],[Total Project Cost]]/Calculator[[#This Row],[TP Reduction]],IF(Calculator[[#This Row],[Are costs known?]]="No",Calculator[[#This Row],[Total Cost Planning]]/Calculator[[#This Row],[TP Reduction]],"Missing required values"))</f>
        <v>146991.97194661331</v>
      </c>
      <c r="CF31" s="326">
        <f>IF(Calculator[[#This Row],[Are costs known?]]="Yes",Calculator[[#This Row],[Total Project Cost]]/Calculator[[#This Row],[TSS Reduction]],IF(Calculator[[#This Row],[Are costs known?]]="No",Calculator[[#This Row],[Total Cost Planning]]/Calculator[[#This Row],[TSS Reduction]],"Missing required values"))</f>
        <v>64.157448455687259</v>
      </c>
      <c r="CG31"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5</v>
      </c>
      <c r="CH31"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5</v>
      </c>
      <c r="CI31"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9</v>
      </c>
      <c r="CJ31" s="331">
        <f>IFERROR(VLOOKUP(Calculator[[#This Row],[BMP Type]],DropDown_Rankings!$A$2:$C$19,3,FALSE), "Missing BMP Type")</f>
        <v>1</v>
      </c>
      <c r="CK31" s="300"/>
      <c r="CL31" s="300"/>
      <c r="CM31" s="300"/>
      <c r="CN31" s="300"/>
      <c r="CO31" s="332">
        <f>AVERAGE(Calculator[[#This Row],[Rank TN Removal Cost Effectiveness]:[Other Ranking 4]])</f>
        <v>5</v>
      </c>
      <c r="CP31" s="188"/>
      <c r="CQ31" s="188"/>
      <c r="CR31" s="188"/>
      <c r="CS31" s="188"/>
      <c r="CT31" s="188"/>
      <c r="CU31" s="188"/>
      <c r="CV31" s="188"/>
      <c r="CW31" s="188"/>
      <c r="CX31" s="188"/>
      <c r="CY31" s="188"/>
      <c r="CZ31" s="188"/>
      <c r="DA31" s="188"/>
      <c r="DB31" s="188"/>
      <c r="DC31" s="188"/>
      <c r="DD31" s="188"/>
      <c r="DE31" s="188"/>
      <c r="DF31" s="188"/>
      <c r="DG31" s="188"/>
    </row>
    <row r="32" spans="1:111" x14ac:dyDescent="0.3">
      <c r="A32" s="279"/>
      <c r="B32" s="280"/>
      <c r="C32" s="281" t="e">
        <f>VLOOKUP(Calculator[[#This Row],[BMP Type]],DropDown_Rankings!$A$2:$B$19,2,FALSE)</f>
        <v>#N/A</v>
      </c>
      <c r="D32" s="202"/>
      <c r="E32" s="202"/>
      <c r="F32" s="201"/>
      <c r="G32" s="301"/>
      <c r="H32" s="301"/>
      <c r="I32" s="283"/>
      <c r="J32" s="284" t="b">
        <f>IF(Calculator[[#This Row],[Tree Land Use Before]]="Turf","Canopy over Turf",IF(Calculator[[#This Row],[Tree Land Use Before]]="Roads","Canopy over Impervious"))</f>
        <v>0</v>
      </c>
      <c r="K32" s="285">
        <f>Calculator[[#This Row],[Trees]]*144/43560</f>
        <v>0</v>
      </c>
      <c r="L32" s="286"/>
      <c r="M32" s="287"/>
      <c r="N32" s="287"/>
      <c r="O32" s="287"/>
      <c r="P32" s="287"/>
      <c r="Q32" s="287"/>
      <c r="R32" s="323">
        <f>SUM(Calculator[[#This Row],[Percent Impervious]:[Percent Open Space]])</f>
        <v>0</v>
      </c>
      <c r="S32"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2" s="288">
        <f>Calculator[[#This Row],[Drainage Area Size (acres)]]*Calculator[[#This Row],[Percent Impervious]]</f>
        <v>0</v>
      </c>
      <c r="U32" s="289">
        <f>Calculator[[#This Row],[Imp_ac]]*43560</f>
        <v>0</v>
      </c>
      <c r="V32" s="288">
        <f>Calculator[[#This Row],[Drainage Area Size (acres)]]*Calculator[[#This Row],[Percent Grass_Lawn]]</f>
        <v>0</v>
      </c>
      <c r="W32" s="289">
        <f>Calculator[[#This Row],[Turf_ac]]*43560</f>
        <v>0</v>
      </c>
      <c r="X32" s="288">
        <f>Calculator[[#This Row],[Drainage Area Size (acres)]]*Calculator[[#This Row],[Percent Forest]]</f>
        <v>0</v>
      </c>
      <c r="Y32" s="289">
        <f>Calculator[[#This Row],[Forest_ac]]*43560</f>
        <v>0</v>
      </c>
      <c r="Z32" s="288">
        <f>Calculator[[#This Row],[Drainage Area Size (acres)]]*Calculator[[#This Row],[Percent Agriculture]]</f>
        <v>0</v>
      </c>
      <c r="AA32" s="289">
        <f>Calculator[[#This Row],[Ag_ac]]*43560</f>
        <v>0</v>
      </c>
      <c r="AB32" s="288">
        <f>Calculator[[#This Row],[Drainage Area Size (acres)]]*Calculator[[#This Row],[Percent Open Space]]</f>
        <v>0</v>
      </c>
      <c r="AC32" s="289">
        <f>Calculator[[#This Row],[Mixed_open_ac]]*43560</f>
        <v>0</v>
      </c>
      <c r="AD32" s="290"/>
      <c r="AE32" s="291"/>
      <c r="AF32" s="302">
        <f>((Calculator[[#This Row],[Imp_sf]]*BMP_Size!$C$36)+(Calculator[[#This Row],[Turf_sf]]*BMP_Size!$C$37)+(Calculator[[#This Row],[Forest_sf]]*BMP_Size!$C$38)+(Calculator[[#This Row],[Ag_sf]]*BMP_Size!$C$39)+(Calculator[[#This Row],[Mixed_open_sf]]*BMP_Size!$C$40))*(Calculator[[#This Row],[Design Storm]]/12)</f>
        <v>0</v>
      </c>
      <c r="AG32" s="293">
        <f>Calculator[[#This Row],[BMP_sf]]/43560</f>
        <v>0</v>
      </c>
      <c r="AH32" s="333"/>
      <c r="AI32" s="282"/>
      <c r="AJ32" s="282"/>
      <c r="AK32" s="282"/>
      <c r="AL32" s="295">
        <f>Calculator[[#This Row],[Imp_ac]]*Calculator[[#This Row],[Design Storm]]</f>
        <v>0</v>
      </c>
      <c r="AM32"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2"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2" s="325" t="str" cm="1">
        <f t="array" ref="AO32">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2" s="297" t="e">
        <f>INDEX((BMP_Costs!$C$4:$I$21),MATCH(Calculator[[#This Row],[BMP Type]],BMP_Costs!$A$4:$A$21,0),MATCH(Calculator[[#This Row],[State]],BMP_Costs!$C$3:$I$3,0))</f>
        <v>#N/A</v>
      </c>
      <c r="AQ32" s="297">
        <f>VLOOKUP(Calculator[[#This Row],[Rain Barrel Size (gal)]],cistern!$A$21:$B$23,2)</f>
        <v>0</v>
      </c>
      <c r="AR32"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2" s="298"/>
      <c r="AT32" s="299"/>
      <c r="AU32"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2" s="326" t="str">
        <f>IF(Calculator[[#This Row],[Are costs known?]]="Yes",Calculator[[#This Row],[Total Project Cost]]/Calculator[[#This Row],[Imp_ac]],IF(Calculator[[#This Row],[Are costs known?]]="No",Calculator[[#This Row],[Total Cost Planning]]/Calculator[[#This Row],[Imp_ac]], "Missing required values"))</f>
        <v>Missing required values</v>
      </c>
      <c r="AW32"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2"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2"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2" s="328" t="e" cm="1">
        <f t="array" ref="AZ32">VLOOKUP(Calculator[[#This Row],[Watershed]]&amp;"|"&amp;Calculator[[#This Row],[Tree Land Use Before]],CHOOSE({1,2},TN_Loading_Rates!$A$2:$A$15401&amp;"|"&amp;TN_Loading_Rates!$B$2:$B$15401,TN_Loading_Rates!$C$2:$C$15401),2,0)</f>
        <v>#N/A</v>
      </c>
      <c r="BA32" s="328" t="e" cm="1">
        <f t="array" ref="BA32">VLOOKUP(Calculator[[#This Row],[Watershed]]&amp;"|"&amp;Calculator[[#This Row],[Tree Land Use Before]],CHOOSE({1,2},TP_Loading_Rates!$A$2:$A$15401&amp;"|"&amp;TP_Loading_Rates!$B$2:$B$15401,TP_Loading_Rates!$C$2:$C$15401),2,0)</f>
        <v>#N/A</v>
      </c>
      <c r="BB32" s="328" t="e" cm="1">
        <f t="array" ref="BB32">VLOOKUP(Calculator[[#This Row],[Watershed]]&amp;"|"&amp;Calculator[[#This Row],[Tree Land Use Before]],CHOOSE({1,2},TSS_Loading_Rates!$A$2:$A$17326&amp;"|"&amp;TSS_Loading_Rates!$B$2:$B$17326,TSS_Loading_Rates!$C$2:$C$17326),2,0)</f>
        <v>#N/A</v>
      </c>
      <c r="BC32" s="328" t="e" cm="1">
        <f t="array" ref="BC32">VLOOKUP(Calculator[[#This Row],[Watershed]]&amp;"|"&amp;Calculator[[#This Row],[Tree Land Use After]],CHOOSE({1,2},TN_Loading_Rates!$A$2:$A$15401&amp;"|"&amp;TN_Loading_Rates!$B$2:$B$15401,TN_Loading_Rates!$C$2:$C$15401),2,0)</f>
        <v>#N/A</v>
      </c>
      <c r="BD32" s="328" t="e" cm="1">
        <f t="array" ref="BD32">VLOOKUP(Calculator[[#This Row],[Watershed]]&amp;"|"&amp;Calculator[[#This Row],[Tree Land Use After]],CHOOSE({1,2},TP_Loading_Rates!$A$2:$A$15401&amp;"|"&amp;TP_Loading_Rates!$B$2:$B$15401,TP_Loading_Rates!$C$2:$C$15401),2,0)</f>
        <v>#N/A</v>
      </c>
      <c r="BE32" s="328" t="e" cm="1">
        <f t="array" ref="BE32">VLOOKUP(Calculator[[#This Row],[Watershed]]&amp;"|"&amp;Calculator[[#This Row],[Tree Land Use After]],CHOOSE({1,2},TSS_Loading_Rates!$A$2:$A$17326&amp;"|"&amp;TSS_Loading_Rates!$B$2:$B$17326,TSS_Loading_Rates!$C$2:$C$17326),2,0)</f>
        <v>#N/A</v>
      </c>
      <c r="BF32" s="328" t="e" cm="1">
        <f t="array" ref="BF32">VLOOKUP(Calculator[[#This Row],[Watershed]]&amp;"|"&amp;Calculator[[#This Row],[Adjacent to Forest Buffer]],CHOOSE({1,2},TN_Loading_Rates!$A$2:$A$15401&amp;"|"&amp;TN_Loading_Rates!$B$2:$B$15401,TN_Loading_Rates!$C$2:$C$15401),2,0)</f>
        <v>#N/A</v>
      </c>
      <c r="BG32" s="328" t="e" cm="1">
        <f t="array" ref="BG32">VLOOKUP(Calculator[[#This Row],[Watershed]]&amp;"|"&amp;Calculator[[#This Row],[Adjacent to Forest Buffer]],CHOOSE({1,2},TP_Loading_Rates!$A$2:$A$15401&amp;"|"&amp;TP_Loading_Rates!$B$2:$B$15401,TP_Loading_Rates!$C$2:$C$15401),2,0)</f>
        <v>#N/A</v>
      </c>
      <c r="BH32" s="328" t="e" cm="1">
        <f t="array" ref="BH32">VLOOKUP(Calculator[[#This Row],[Watershed]]&amp;"|"&amp;Calculator[[#This Row],[Adjacent to Forest Buffer]],CHOOSE({1,2},TSS_Loading_Rates!$A$2:$A$17326&amp;"|"&amp;TSS_Loading_Rates!$B$2:$B$17326,TSS_Loading_Rates!$C$2:$C$17326),2,0)</f>
        <v>#N/A</v>
      </c>
      <c r="BI32" s="329" t="e" cm="1">
        <f t="array" ref="BI32">VLOOKUP(Calculator[[#This Row],[Watershed]]&amp;"|"&amp;"Urban Impervious",CHOOSE({1,2},TN_Loading_Rates!$A$2:$A$15401&amp;"|"&amp;TN_Loading_Rates!$B$2:$B$15401,TN_Loading_Rates!$C$2:$C$15401),2,0)</f>
        <v>#N/A</v>
      </c>
      <c r="BJ32" s="329" t="e" cm="1">
        <f t="array" ref="BJ32">VLOOKUP(Calculator[[#This Row],[Watershed]]&amp;"|"&amp;"Urban Impervious",CHOOSE({1,2},TP_Loading_Rates!$A$2:$A$15401&amp;"|"&amp;TP_Loading_Rates!$B$2:$B$15401,TP_Loading_Rates!$C$2:$C$15401),2,0)</f>
        <v>#N/A</v>
      </c>
      <c r="BK32" s="329" t="e" cm="1">
        <f t="array" ref="BK32">VLOOKUP(Calculator[[#This Row],[Watershed]]&amp;"|"&amp;"Urban Impervious",CHOOSE({1,2},TSS_Loading_Rates!$A$2:$A$17326&amp;"|"&amp;TSS_Loading_Rates!$B$2:$B$17326,TSS_Loading_Rates!$C$2:$C$17326),2,0)</f>
        <v>#N/A</v>
      </c>
      <c r="BL32" s="329" t="e" cm="1">
        <f t="array" ref="BL32">VLOOKUP(Calculator[[#This Row],[Watershed]]&amp;"|"&amp;"Turf",CHOOSE({1,2},TN_Loading_Rates!$A$2:$A$15401&amp;"|"&amp;TN_Loading_Rates!$B$2:$B$15401,TN_Loading_Rates!$C$2:$C$15401),2,0)</f>
        <v>#N/A</v>
      </c>
      <c r="BM32" s="329" t="e" cm="1">
        <f t="array" ref="BM32">VLOOKUP(Calculator[[#This Row],[Watershed]]&amp;"|"&amp;"Turf",CHOOSE({1,2},TP_Loading_Rates!$A$2:$A$15401&amp;"|"&amp;TP_Loading_Rates!$B$2:$B$15401,TP_Loading_Rates!$C$2:$C$15401),2,0)</f>
        <v>#N/A</v>
      </c>
      <c r="BN32" s="329" t="e" cm="1">
        <f t="array" ref="BN32">VLOOKUP(Calculator[[#This Row],[Watershed]]&amp;"|"&amp;"Turf",CHOOSE({1,2},TSS_Loading_Rates!$A$2:$A$17326&amp;"|"&amp;TSS_Loading_Rates!$B$2:$B$17326,TSS_Loading_Rates!$C$2:$C$17326),2,0)</f>
        <v>#N/A</v>
      </c>
      <c r="BO32" s="329" t="e" cm="1">
        <f t="array" ref="BO32">VLOOKUP(Calculator[[#This Row],[Watershed]]&amp;"|"&amp;"Forest",CHOOSE({1,2},TN_Loading_Rates!$A$2:$A$15401&amp;"|"&amp;TN_Loading_Rates!$B$2:$B$15401,TN_Loading_Rates!$C$2:$C$15401),2,0)</f>
        <v>#N/A</v>
      </c>
      <c r="BP32" s="329" t="e" cm="1">
        <f t="array" ref="BP32">VLOOKUP(Calculator[[#This Row],[Watershed]]&amp;"|"&amp;"Forest",CHOOSE({1,2},TP_Loading_Rates!$A$2:$A$15401&amp;"|"&amp;TP_Loading_Rates!$B$2:$B$15401,TP_Loading_Rates!$C$2:$C$15401),2,0)</f>
        <v>#N/A</v>
      </c>
      <c r="BQ32" s="329" t="e" cm="1">
        <f t="array" ref="BQ32">VLOOKUP(Calculator[[#This Row],[Watershed]]&amp;"|"&amp;"Forest",CHOOSE({1,2},TSS_Loading_Rates!$A$2:$A$17326&amp;"|"&amp;TSS_Loading_Rates!$B$2:$B$17326,TSS_Loading_Rates!$C$2:$C$17326),2,0)</f>
        <v>#N/A</v>
      </c>
      <c r="BR32" s="329" t="e" cm="1">
        <f t="array" ref="BR32">VLOOKUP(Calculator[[#This Row],[Watershed]]&amp;"|"&amp;"Agriculture",CHOOSE({1,2},TN_Loading_Rates!$A$2:$A$15401&amp;"|"&amp;TN_Loading_Rates!$B$2:$B$15401,TN_Loading_Rates!$C$2:$C$15401),2,0)</f>
        <v>#N/A</v>
      </c>
      <c r="BS32" s="329" t="e" cm="1">
        <f t="array" ref="BS32">VLOOKUP(Calculator[[#This Row],[Watershed]]&amp;"|"&amp;"Agriculture",CHOOSE({1,2},TP_Loading_Rates!$A$2:$A$15401&amp;"|"&amp;TP_Loading_Rates!$B$2:$B$15401,TP_Loading_Rates!$C$2:$C$15401),2,0)</f>
        <v>#N/A</v>
      </c>
      <c r="BT32" s="329" t="e" cm="1">
        <f t="array" ref="BT32">VLOOKUP(Calculator[[#This Row],[Watershed]]&amp;"|"&amp;"Agriculture",CHOOSE({1,2},TSS_Loading_Rates!$A$2:$A$17326&amp;"|"&amp;TSS_Loading_Rates!$B$2:$B$17326,TSS_Loading_Rates!$C$2:$C$17326),2,0)</f>
        <v>#N/A</v>
      </c>
      <c r="BU32" s="329" t="e" cm="1">
        <f t="array" ref="BU32">VLOOKUP(Calculator[[#This Row],[Watershed]]&amp;"|"&amp;"Open Space",CHOOSE({1,2},TN_Loading_Rates!$A$2:$A$15401&amp;"|"&amp;TN_Loading_Rates!$B$2:$B$15401,TN_Loading_Rates!$C$2:$C$15401),2,0)</f>
        <v>#N/A</v>
      </c>
      <c r="BV32" s="329" t="e" cm="1">
        <f t="array" ref="BV32">VLOOKUP(Calculator[[#This Row],[Watershed]]&amp;"|"&amp;"Open Space",CHOOSE({1,2},TP_Loading_Rates!$A$2:$A$15401&amp;"|"&amp;TP_Loading_Rates!$B$2:$B$15401,TP_Loading_Rates!$C$2:$C$15401),2,0)</f>
        <v>#N/A</v>
      </c>
      <c r="BW32" s="329" t="e" cm="1">
        <f t="array" ref="BW32">VLOOKUP(Calculator[[#This Row],[Watershed]]&amp;"|"&amp;"Open Space",CHOOSE({1,2},TSS_Loading_Rates!$A$2:$A$17326&amp;"|"&amp;TSS_Loading_Rates!$B$2:$B$17326,TSS_Loading_Rates!$C$2:$C$17326),2,0)</f>
        <v>#N/A</v>
      </c>
      <c r="BX32"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2"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2"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2"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2"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2"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2"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2" s="326" t="str">
        <f>IF(Calculator[[#This Row],[Are costs known?]]="Yes",Calculator[[#This Row],[Total Project Cost]]/Calculator[[#This Row],[TP Reduction]],IF(Calculator[[#This Row],[Are costs known?]]="No",Calculator[[#This Row],[Total Cost Planning]]/Calculator[[#This Row],[TP Reduction]],"Missing required values"))</f>
        <v>Missing required values</v>
      </c>
      <c r="CF32"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2"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2"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2"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2" s="331" t="str">
        <f>IFERROR(VLOOKUP(Calculator[[#This Row],[BMP Type]],DropDown_Rankings!$A$2:$C$19,3,FALSE), "Missing BMP Type")</f>
        <v>Missing BMP Type</v>
      </c>
      <c r="CK32" s="300"/>
      <c r="CL32" s="300"/>
      <c r="CM32" s="300"/>
      <c r="CN32" s="300"/>
      <c r="CO32" s="332">
        <f>AVERAGE(Calculator[[#This Row],[Rank TN Removal Cost Effectiveness]:[Other Ranking 4]])</f>
        <v>0</v>
      </c>
      <c r="CP32" s="188"/>
      <c r="CQ32" s="188"/>
      <c r="CR32" s="188"/>
      <c r="CS32" s="188"/>
      <c r="CT32" s="188"/>
      <c r="CU32" s="188"/>
      <c r="CV32" s="188"/>
      <c r="CW32" s="188"/>
      <c r="CX32" s="188"/>
      <c r="CY32" s="188"/>
      <c r="CZ32" s="188"/>
      <c r="DA32" s="188"/>
      <c r="DB32" s="188"/>
      <c r="DC32" s="188"/>
      <c r="DD32" s="188"/>
      <c r="DE32" s="188"/>
      <c r="DF32" s="188"/>
      <c r="DG32" s="188"/>
    </row>
    <row r="33" spans="1:111" x14ac:dyDescent="0.3">
      <c r="A33" s="279"/>
      <c r="B33" s="280"/>
      <c r="C33" s="281" t="e">
        <f>VLOOKUP(Calculator[[#This Row],[BMP Type]],DropDown_Rankings!$A$2:$B$19,2,FALSE)</f>
        <v>#N/A</v>
      </c>
      <c r="D33" s="202"/>
      <c r="E33" s="202"/>
      <c r="F33" s="201"/>
      <c r="G33" s="301"/>
      <c r="H33" s="301"/>
      <c r="I33" s="283"/>
      <c r="J33" s="284" t="b">
        <f>IF(Calculator[[#This Row],[Tree Land Use Before]]="Turf","Canopy over Turf",IF(Calculator[[#This Row],[Tree Land Use Before]]="Roads","Canopy over Impervious"))</f>
        <v>0</v>
      </c>
      <c r="K33" s="285">
        <f>Calculator[[#This Row],[Trees]]*144/43560</f>
        <v>0</v>
      </c>
      <c r="L33" s="286"/>
      <c r="M33" s="287"/>
      <c r="N33" s="287"/>
      <c r="O33" s="287"/>
      <c r="P33" s="287"/>
      <c r="Q33" s="287"/>
      <c r="R33" s="323">
        <f>SUM(Calculator[[#This Row],[Percent Impervious]:[Percent Open Space]])</f>
        <v>0</v>
      </c>
      <c r="S33"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3" s="288">
        <f>Calculator[[#This Row],[Drainage Area Size (acres)]]*Calculator[[#This Row],[Percent Impervious]]</f>
        <v>0</v>
      </c>
      <c r="U33" s="289">
        <f>Calculator[[#This Row],[Imp_ac]]*43560</f>
        <v>0</v>
      </c>
      <c r="V33" s="288">
        <f>Calculator[[#This Row],[Drainage Area Size (acres)]]*Calculator[[#This Row],[Percent Grass_Lawn]]</f>
        <v>0</v>
      </c>
      <c r="W33" s="289">
        <f>Calculator[[#This Row],[Turf_ac]]*43560</f>
        <v>0</v>
      </c>
      <c r="X33" s="288">
        <f>Calculator[[#This Row],[Drainage Area Size (acres)]]*Calculator[[#This Row],[Percent Forest]]</f>
        <v>0</v>
      </c>
      <c r="Y33" s="289">
        <f>Calculator[[#This Row],[Forest_ac]]*43560</f>
        <v>0</v>
      </c>
      <c r="Z33" s="288">
        <f>Calculator[[#This Row],[Drainage Area Size (acres)]]*Calculator[[#This Row],[Percent Agriculture]]</f>
        <v>0</v>
      </c>
      <c r="AA33" s="289">
        <f>Calculator[[#This Row],[Ag_ac]]*43560</f>
        <v>0</v>
      </c>
      <c r="AB33" s="288">
        <f>Calculator[[#This Row],[Drainage Area Size (acres)]]*Calculator[[#This Row],[Percent Open Space]]</f>
        <v>0</v>
      </c>
      <c r="AC33" s="289">
        <f>Calculator[[#This Row],[Mixed_open_ac]]*43560</f>
        <v>0</v>
      </c>
      <c r="AD33" s="290"/>
      <c r="AE33" s="291"/>
      <c r="AF33" s="302">
        <f>((Calculator[[#This Row],[Imp_sf]]*BMP_Size!$C$36)+(Calculator[[#This Row],[Turf_sf]]*BMP_Size!$C$37)+(Calculator[[#This Row],[Forest_sf]]*BMP_Size!$C$38)+(Calculator[[#This Row],[Ag_sf]]*BMP_Size!$C$39)+(Calculator[[#This Row],[Mixed_open_sf]]*BMP_Size!$C$40))*(Calculator[[#This Row],[Design Storm]]/12)</f>
        <v>0</v>
      </c>
      <c r="AG33" s="293">
        <f>Calculator[[#This Row],[BMP_sf]]/43560</f>
        <v>0</v>
      </c>
      <c r="AH33" s="333"/>
      <c r="AI33" s="282"/>
      <c r="AJ33" s="282"/>
      <c r="AK33" s="282"/>
      <c r="AL33" s="295">
        <f>Calculator[[#This Row],[Imp_ac]]*Calculator[[#This Row],[Design Storm]]</f>
        <v>0</v>
      </c>
      <c r="AM33"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3"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3" s="325" t="str" cm="1">
        <f t="array" ref="AO33">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3" s="297" t="e">
        <f>INDEX((BMP_Costs!$C$4:$I$21),MATCH(Calculator[[#This Row],[BMP Type]],BMP_Costs!$A$4:$A$21,0),MATCH(Calculator[[#This Row],[State]],BMP_Costs!$C$3:$I$3,0))</f>
        <v>#N/A</v>
      </c>
      <c r="AQ33" s="297">
        <f>VLOOKUP(Calculator[[#This Row],[Rain Barrel Size (gal)]],cistern!$A$21:$B$23,2)</f>
        <v>0</v>
      </c>
      <c r="AR33"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3" s="298"/>
      <c r="AT33" s="299"/>
      <c r="AU33"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3" s="326" t="str">
        <f>IF(Calculator[[#This Row],[Are costs known?]]="Yes",Calculator[[#This Row],[Total Project Cost]]/Calculator[[#This Row],[Imp_ac]],IF(Calculator[[#This Row],[Are costs known?]]="No",Calculator[[#This Row],[Total Cost Planning]]/Calculator[[#This Row],[Imp_ac]], "Missing required values"))</f>
        <v>Missing required values</v>
      </c>
      <c r="AW33"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3"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3"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3" s="328" t="e" cm="1">
        <f t="array" ref="AZ33">VLOOKUP(Calculator[[#This Row],[Watershed]]&amp;"|"&amp;Calculator[[#This Row],[Tree Land Use Before]],CHOOSE({1,2},TN_Loading_Rates!$A$2:$A$15401&amp;"|"&amp;TN_Loading_Rates!$B$2:$B$15401,TN_Loading_Rates!$C$2:$C$15401),2,0)</f>
        <v>#N/A</v>
      </c>
      <c r="BA33" s="328" t="e" cm="1">
        <f t="array" ref="BA33">VLOOKUP(Calculator[[#This Row],[Watershed]]&amp;"|"&amp;Calculator[[#This Row],[Tree Land Use Before]],CHOOSE({1,2},TP_Loading_Rates!$A$2:$A$15401&amp;"|"&amp;TP_Loading_Rates!$B$2:$B$15401,TP_Loading_Rates!$C$2:$C$15401),2,0)</f>
        <v>#N/A</v>
      </c>
      <c r="BB33" s="328" t="e" cm="1">
        <f t="array" ref="BB33">VLOOKUP(Calculator[[#This Row],[Watershed]]&amp;"|"&amp;Calculator[[#This Row],[Tree Land Use Before]],CHOOSE({1,2},TSS_Loading_Rates!$A$2:$A$17326&amp;"|"&amp;TSS_Loading_Rates!$B$2:$B$17326,TSS_Loading_Rates!$C$2:$C$17326),2,0)</f>
        <v>#N/A</v>
      </c>
      <c r="BC33" s="328" t="e" cm="1">
        <f t="array" ref="BC33">VLOOKUP(Calculator[[#This Row],[Watershed]]&amp;"|"&amp;Calculator[[#This Row],[Tree Land Use After]],CHOOSE({1,2},TN_Loading_Rates!$A$2:$A$15401&amp;"|"&amp;TN_Loading_Rates!$B$2:$B$15401,TN_Loading_Rates!$C$2:$C$15401),2,0)</f>
        <v>#N/A</v>
      </c>
      <c r="BD33" s="328" t="e" cm="1">
        <f t="array" ref="BD33">VLOOKUP(Calculator[[#This Row],[Watershed]]&amp;"|"&amp;Calculator[[#This Row],[Tree Land Use After]],CHOOSE({1,2},TP_Loading_Rates!$A$2:$A$15401&amp;"|"&amp;TP_Loading_Rates!$B$2:$B$15401,TP_Loading_Rates!$C$2:$C$15401),2,0)</f>
        <v>#N/A</v>
      </c>
      <c r="BE33" s="328" t="e" cm="1">
        <f t="array" ref="BE33">VLOOKUP(Calculator[[#This Row],[Watershed]]&amp;"|"&amp;Calculator[[#This Row],[Tree Land Use After]],CHOOSE({1,2},TSS_Loading_Rates!$A$2:$A$17326&amp;"|"&amp;TSS_Loading_Rates!$B$2:$B$17326,TSS_Loading_Rates!$C$2:$C$17326),2,0)</f>
        <v>#N/A</v>
      </c>
      <c r="BF33" s="328" t="e" cm="1">
        <f t="array" ref="BF33">VLOOKUP(Calculator[[#This Row],[Watershed]]&amp;"|"&amp;Calculator[[#This Row],[Adjacent to Forest Buffer]],CHOOSE({1,2},TN_Loading_Rates!$A$2:$A$15401&amp;"|"&amp;TN_Loading_Rates!$B$2:$B$15401,TN_Loading_Rates!$C$2:$C$15401),2,0)</f>
        <v>#N/A</v>
      </c>
      <c r="BG33" s="328" t="e" cm="1">
        <f t="array" ref="BG33">VLOOKUP(Calculator[[#This Row],[Watershed]]&amp;"|"&amp;Calculator[[#This Row],[Adjacent to Forest Buffer]],CHOOSE({1,2},TP_Loading_Rates!$A$2:$A$15401&amp;"|"&amp;TP_Loading_Rates!$B$2:$B$15401,TP_Loading_Rates!$C$2:$C$15401),2,0)</f>
        <v>#N/A</v>
      </c>
      <c r="BH33" s="328" t="e" cm="1">
        <f t="array" ref="BH33">VLOOKUP(Calculator[[#This Row],[Watershed]]&amp;"|"&amp;Calculator[[#This Row],[Adjacent to Forest Buffer]],CHOOSE({1,2},TSS_Loading_Rates!$A$2:$A$17326&amp;"|"&amp;TSS_Loading_Rates!$B$2:$B$17326,TSS_Loading_Rates!$C$2:$C$17326),2,0)</f>
        <v>#N/A</v>
      </c>
      <c r="BI33" s="329" t="e" cm="1">
        <f t="array" ref="BI33">VLOOKUP(Calculator[[#This Row],[Watershed]]&amp;"|"&amp;"Urban Impervious",CHOOSE({1,2},TN_Loading_Rates!$A$2:$A$15401&amp;"|"&amp;TN_Loading_Rates!$B$2:$B$15401,TN_Loading_Rates!$C$2:$C$15401),2,0)</f>
        <v>#N/A</v>
      </c>
      <c r="BJ33" s="329" t="e" cm="1">
        <f t="array" ref="BJ33">VLOOKUP(Calculator[[#This Row],[Watershed]]&amp;"|"&amp;"Urban Impervious",CHOOSE({1,2},TP_Loading_Rates!$A$2:$A$15401&amp;"|"&amp;TP_Loading_Rates!$B$2:$B$15401,TP_Loading_Rates!$C$2:$C$15401),2,0)</f>
        <v>#N/A</v>
      </c>
      <c r="BK33" s="329" t="e" cm="1">
        <f t="array" ref="BK33">VLOOKUP(Calculator[[#This Row],[Watershed]]&amp;"|"&amp;"Urban Impervious",CHOOSE({1,2},TSS_Loading_Rates!$A$2:$A$17326&amp;"|"&amp;TSS_Loading_Rates!$B$2:$B$17326,TSS_Loading_Rates!$C$2:$C$17326),2,0)</f>
        <v>#N/A</v>
      </c>
      <c r="BL33" s="329" t="e" cm="1">
        <f t="array" ref="BL33">VLOOKUP(Calculator[[#This Row],[Watershed]]&amp;"|"&amp;"Turf",CHOOSE({1,2},TN_Loading_Rates!$A$2:$A$15401&amp;"|"&amp;TN_Loading_Rates!$B$2:$B$15401,TN_Loading_Rates!$C$2:$C$15401),2,0)</f>
        <v>#N/A</v>
      </c>
      <c r="BM33" s="329" t="e" cm="1">
        <f t="array" ref="BM33">VLOOKUP(Calculator[[#This Row],[Watershed]]&amp;"|"&amp;"Turf",CHOOSE({1,2},TP_Loading_Rates!$A$2:$A$15401&amp;"|"&amp;TP_Loading_Rates!$B$2:$B$15401,TP_Loading_Rates!$C$2:$C$15401),2,0)</f>
        <v>#N/A</v>
      </c>
      <c r="BN33" s="329" t="e" cm="1">
        <f t="array" ref="BN33">VLOOKUP(Calculator[[#This Row],[Watershed]]&amp;"|"&amp;"Turf",CHOOSE({1,2},TSS_Loading_Rates!$A$2:$A$17326&amp;"|"&amp;TSS_Loading_Rates!$B$2:$B$17326,TSS_Loading_Rates!$C$2:$C$17326),2,0)</f>
        <v>#N/A</v>
      </c>
      <c r="BO33" s="329" t="e" cm="1">
        <f t="array" ref="BO33">VLOOKUP(Calculator[[#This Row],[Watershed]]&amp;"|"&amp;"Forest",CHOOSE({1,2},TN_Loading_Rates!$A$2:$A$15401&amp;"|"&amp;TN_Loading_Rates!$B$2:$B$15401,TN_Loading_Rates!$C$2:$C$15401),2,0)</f>
        <v>#N/A</v>
      </c>
      <c r="BP33" s="329" t="e" cm="1">
        <f t="array" ref="BP33">VLOOKUP(Calculator[[#This Row],[Watershed]]&amp;"|"&amp;"Forest",CHOOSE({1,2},TP_Loading_Rates!$A$2:$A$15401&amp;"|"&amp;TP_Loading_Rates!$B$2:$B$15401,TP_Loading_Rates!$C$2:$C$15401),2,0)</f>
        <v>#N/A</v>
      </c>
      <c r="BQ33" s="329" t="e" cm="1">
        <f t="array" ref="BQ33">VLOOKUP(Calculator[[#This Row],[Watershed]]&amp;"|"&amp;"Forest",CHOOSE({1,2},TSS_Loading_Rates!$A$2:$A$17326&amp;"|"&amp;TSS_Loading_Rates!$B$2:$B$17326,TSS_Loading_Rates!$C$2:$C$17326),2,0)</f>
        <v>#N/A</v>
      </c>
      <c r="BR33" s="329" t="e" cm="1">
        <f t="array" ref="BR33">VLOOKUP(Calculator[[#This Row],[Watershed]]&amp;"|"&amp;"Agriculture",CHOOSE({1,2},TN_Loading_Rates!$A$2:$A$15401&amp;"|"&amp;TN_Loading_Rates!$B$2:$B$15401,TN_Loading_Rates!$C$2:$C$15401),2,0)</f>
        <v>#N/A</v>
      </c>
      <c r="BS33" s="329" t="e" cm="1">
        <f t="array" ref="BS33">VLOOKUP(Calculator[[#This Row],[Watershed]]&amp;"|"&amp;"Agriculture",CHOOSE({1,2},TP_Loading_Rates!$A$2:$A$15401&amp;"|"&amp;TP_Loading_Rates!$B$2:$B$15401,TP_Loading_Rates!$C$2:$C$15401),2,0)</f>
        <v>#N/A</v>
      </c>
      <c r="BT33" s="329" t="e" cm="1">
        <f t="array" ref="BT33">VLOOKUP(Calculator[[#This Row],[Watershed]]&amp;"|"&amp;"Agriculture",CHOOSE({1,2},TSS_Loading_Rates!$A$2:$A$17326&amp;"|"&amp;TSS_Loading_Rates!$B$2:$B$17326,TSS_Loading_Rates!$C$2:$C$17326),2,0)</f>
        <v>#N/A</v>
      </c>
      <c r="BU33" s="329" t="e" cm="1">
        <f t="array" ref="BU33">VLOOKUP(Calculator[[#This Row],[Watershed]]&amp;"|"&amp;"Open Space",CHOOSE({1,2},TN_Loading_Rates!$A$2:$A$15401&amp;"|"&amp;TN_Loading_Rates!$B$2:$B$15401,TN_Loading_Rates!$C$2:$C$15401),2,0)</f>
        <v>#N/A</v>
      </c>
      <c r="BV33" s="329" t="e" cm="1">
        <f t="array" ref="BV33">VLOOKUP(Calculator[[#This Row],[Watershed]]&amp;"|"&amp;"Open Space",CHOOSE({1,2},TP_Loading_Rates!$A$2:$A$15401&amp;"|"&amp;TP_Loading_Rates!$B$2:$B$15401,TP_Loading_Rates!$C$2:$C$15401),2,0)</f>
        <v>#N/A</v>
      </c>
      <c r="BW33" s="329" t="e" cm="1">
        <f t="array" ref="BW33">VLOOKUP(Calculator[[#This Row],[Watershed]]&amp;"|"&amp;"Open Space",CHOOSE({1,2},TSS_Loading_Rates!$A$2:$A$17326&amp;"|"&amp;TSS_Loading_Rates!$B$2:$B$17326,TSS_Loading_Rates!$C$2:$C$17326),2,0)</f>
        <v>#N/A</v>
      </c>
      <c r="BX33"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3"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3"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3"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3"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3"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3"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3" s="326" t="str">
        <f>IF(Calculator[[#This Row],[Are costs known?]]="Yes",Calculator[[#This Row],[Total Project Cost]]/Calculator[[#This Row],[TP Reduction]],IF(Calculator[[#This Row],[Are costs known?]]="No",Calculator[[#This Row],[Total Cost Planning]]/Calculator[[#This Row],[TP Reduction]],"Missing required values"))</f>
        <v>Missing required values</v>
      </c>
      <c r="CF33"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3"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3"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3"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3" s="331" t="str">
        <f>IFERROR(VLOOKUP(Calculator[[#This Row],[BMP Type]],DropDown_Rankings!$A$2:$C$19,3,FALSE), "Missing BMP Type")</f>
        <v>Missing BMP Type</v>
      </c>
      <c r="CK33" s="300"/>
      <c r="CL33" s="300"/>
      <c r="CM33" s="300"/>
      <c r="CN33" s="300"/>
      <c r="CO33" s="332">
        <f>AVERAGE(Calculator[[#This Row],[Rank TN Removal Cost Effectiveness]:[Other Ranking 4]])</f>
        <v>0</v>
      </c>
      <c r="CP33" s="188"/>
      <c r="CQ33" s="188"/>
      <c r="CR33" s="188"/>
      <c r="CS33" s="188"/>
      <c r="CT33" s="188"/>
      <c r="CU33" s="188"/>
      <c r="CV33" s="188"/>
      <c r="CW33" s="188"/>
      <c r="CX33" s="188"/>
      <c r="CY33" s="188"/>
      <c r="CZ33" s="188"/>
      <c r="DA33" s="188"/>
      <c r="DB33" s="188"/>
      <c r="DC33" s="188"/>
      <c r="DD33" s="188"/>
      <c r="DE33" s="188"/>
      <c r="DF33" s="188"/>
      <c r="DG33" s="188"/>
    </row>
    <row r="34" spans="1:111" x14ac:dyDescent="0.3">
      <c r="A34" s="279"/>
      <c r="B34" s="280"/>
      <c r="C34" s="281"/>
      <c r="D34" s="202"/>
      <c r="E34" s="202"/>
      <c r="F34" s="201"/>
      <c r="G34" s="301"/>
      <c r="H34" s="301"/>
      <c r="I34" s="283"/>
      <c r="J34" s="284" t="b">
        <f>IF(Calculator[[#This Row],[Tree Land Use Before]]="Turf","Canopy over Turf",IF(Calculator[[#This Row],[Tree Land Use Before]]="Roads","Canopy over Impervious"))</f>
        <v>0</v>
      </c>
      <c r="K34" s="285">
        <f>Calculator[[#This Row],[Trees]]*144/43560</f>
        <v>0</v>
      </c>
      <c r="L34" s="286"/>
      <c r="M34" s="287"/>
      <c r="N34" s="287"/>
      <c r="O34" s="287"/>
      <c r="P34" s="287"/>
      <c r="Q34" s="287"/>
      <c r="R34" s="323">
        <f>SUM(Calculator[[#This Row],[Percent Impervious]:[Percent Open Space]])</f>
        <v>0</v>
      </c>
      <c r="S34"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4" s="288">
        <f>Calculator[[#This Row],[Drainage Area Size (acres)]]*Calculator[[#This Row],[Percent Impervious]]</f>
        <v>0</v>
      </c>
      <c r="U34" s="289">
        <f>Calculator[[#This Row],[Imp_ac]]*43560</f>
        <v>0</v>
      </c>
      <c r="V34" s="288">
        <f>Calculator[[#This Row],[Drainage Area Size (acres)]]*Calculator[[#This Row],[Percent Grass_Lawn]]</f>
        <v>0</v>
      </c>
      <c r="W34" s="289">
        <f>Calculator[[#This Row],[Turf_ac]]*43560</f>
        <v>0</v>
      </c>
      <c r="X34" s="288">
        <f>Calculator[[#This Row],[Drainage Area Size (acres)]]*Calculator[[#This Row],[Percent Forest]]</f>
        <v>0</v>
      </c>
      <c r="Y34" s="289">
        <f>Calculator[[#This Row],[Forest_ac]]*43560</f>
        <v>0</v>
      </c>
      <c r="Z34" s="288">
        <f>Calculator[[#This Row],[Drainage Area Size (acres)]]*Calculator[[#This Row],[Percent Agriculture]]</f>
        <v>0</v>
      </c>
      <c r="AA34" s="289">
        <f>Calculator[[#This Row],[Ag_ac]]*43560</f>
        <v>0</v>
      </c>
      <c r="AB34" s="288">
        <f>Calculator[[#This Row],[Drainage Area Size (acres)]]*Calculator[[#This Row],[Percent Open Space]]</f>
        <v>0</v>
      </c>
      <c r="AC34" s="289">
        <f>Calculator[[#This Row],[Mixed_open_ac]]*43560</f>
        <v>0</v>
      </c>
      <c r="AD34" s="290"/>
      <c r="AE34" s="291"/>
      <c r="AF34" s="302">
        <f>((Calculator[[#This Row],[Imp_sf]]*BMP_Size!$C$36)+(Calculator[[#This Row],[Turf_sf]]*BMP_Size!$C$37)+(Calculator[[#This Row],[Forest_sf]]*BMP_Size!$C$38)+(Calculator[[#This Row],[Ag_sf]]*BMP_Size!$C$39)+(Calculator[[#This Row],[Mixed_open_sf]]*BMP_Size!$C$40))*(Calculator[[#This Row],[Design Storm]]/12)</f>
        <v>0</v>
      </c>
      <c r="AG34" s="293">
        <f>Calculator[[#This Row],[BMP_sf]]/43560</f>
        <v>0</v>
      </c>
      <c r="AH34" s="333"/>
      <c r="AI34" s="282"/>
      <c r="AJ34" s="282"/>
      <c r="AK34" s="282"/>
      <c r="AL34" s="295">
        <f>Calculator[[#This Row],[Imp_ac]]*Calculator[[#This Row],[Design Storm]]</f>
        <v>0</v>
      </c>
      <c r="AM34"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4" s="323">
        <f>IFERROR(IF(Calculator[[#This Row],[Classification]]="RR",Calculator[[#This Row],[Sv]]/Calculator[[#This Row],[SWRv]],IF(Calculator[[#This Row],[Classification]]="ST",Calculator[[#This Row],[Sv]]/Calculator[[#This Row],[SWRv]],IF(Calculator[[#This Row],[Classification]]="LCC","n/a",0))), "Missing required values in Step 4")</f>
        <v>0</v>
      </c>
      <c r="AO34" s="325" t="str" cm="1">
        <f t="array" ref="AO34">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BMP might be undersized.  Pollutant removal may improve if a bigger practice can be installed.</v>
      </c>
      <c r="AP34" s="297" t="e">
        <f>INDEX((BMP_Costs!$C$4:$I$21),MATCH(Calculator[[#This Row],[BMP Type]],BMP_Costs!$A$4:$A$21,0),MATCH(Calculator[[#This Row],[State]],BMP_Costs!$C$3:$I$3,0))</f>
        <v>#N/A</v>
      </c>
      <c r="AQ34" s="297">
        <f>VLOOKUP(Calculator[[#This Row],[Rain Barrel Size (gal)]],cistern!$A$21:$B$23,2)</f>
        <v>0</v>
      </c>
      <c r="AR34"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4" s="298"/>
      <c r="AT34" s="299"/>
      <c r="AU34"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4" s="326" t="str">
        <f>IF(Calculator[[#This Row],[Are costs known?]]="Yes",Calculator[[#This Row],[Total Project Cost]]/Calculator[[#This Row],[Imp_ac]],IF(Calculator[[#This Row],[Are costs known?]]="No",Calculator[[#This Row],[Total Cost Planning]]/Calculator[[#This Row],[Imp_ac]], "Missing required values"))</f>
        <v>Missing required values</v>
      </c>
      <c r="AW34" s="327">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0</v>
      </c>
      <c r="AX34" s="327">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0</v>
      </c>
      <c r="AY34" s="327">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0</v>
      </c>
      <c r="AZ34" s="328" t="e" cm="1">
        <f t="array" ref="AZ34">VLOOKUP(Calculator[[#This Row],[Watershed]]&amp;"|"&amp;Calculator[[#This Row],[Tree Land Use Before]],CHOOSE({1,2},TN_Loading_Rates!$A$2:$A$15401&amp;"|"&amp;TN_Loading_Rates!$B$2:$B$15401,TN_Loading_Rates!$C$2:$C$15401),2,0)</f>
        <v>#N/A</v>
      </c>
      <c r="BA34" s="328" t="e" cm="1">
        <f t="array" ref="BA34">VLOOKUP(Calculator[[#This Row],[Watershed]]&amp;"|"&amp;Calculator[[#This Row],[Tree Land Use Before]],CHOOSE({1,2},TP_Loading_Rates!$A$2:$A$15401&amp;"|"&amp;TP_Loading_Rates!$B$2:$B$15401,TP_Loading_Rates!$C$2:$C$15401),2,0)</f>
        <v>#N/A</v>
      </c>
      <c r="BB34" s="328" t="e" cm="1">
        <f t="array" ref="BB34">VLOOKUP(Calculator[[#This Row],[Watershed]]&amp;"|"&amp;Calculator[[#This Row],[Tree Land Use Before]],CHOOSE({1,2},TSS_Loading_Rates!$A$2:$A$17326&amp;"|"&amp;TSS_Loading_Rates!$B$2:$B$17326,TSS_Loading_Rates!$C$2:$C$17326),2,0)</f>
        <v>#N/A</v>
      </c>
      <c r="BC34" s="328" t="e" cm="1">
        <f t="array" ref="BC34">VLOOKUP(Calculator[[#This Row],[Watershed]]&amp;"|"&amp;Calculator[[#This Row],[Tree Land Use After]],CHOOSE({1,2},TN_Loading_Rates!$A$2:$A$15401&amp;"|"&amp;TN_Loading_Rates!$B$2:$B$15401,TN_Loading_Rates!$C$2:$C$15401),2,0)</f>
        <v>#N/A</v>
      </c>
      <c r="BD34" s="328" t="e" cm="1">
        <f t="array" ref="BD34">VLOOKUP(Calculator[[#This Row],[Watershed]]&amp;"|"&amp;Calculator[[#This Row],[Tree Land Use After]],CHOOSE({1,2},TP_Loading_Rates!$A$2:$A$15401&amp;"|"&amp;TP_Loading_Rates!$B$2:$B$15401,TP_Loading_Rates!$C$2:$C$15401),2,0)</f>
        <v>#N/A</v>
      </c>
      <c r="BE34" s="328" t="e" cm="1">
        <f t="array" ref="BE34">VLOOKUP(Calculator[[#This Row],[Watershed]]&amp;"|"&amp;Calculator[[#This Row],[Tree Land Use After]],CHOOSE({1,2},TSS_Loading_Rates!$A$2:$A$17326&amp;"|"&amp;TSS_Loading_Rates!$B$2:$B$17326,TSS_Loading_Rates!$C$2:$C$17326),2,0)</f>
        <v>#N/A</v>
      </c>
      <c r="BF34" s="328" t="e" cm="1">
        <f t="array" ref="BF34">VLOOKUP(Calculator[[#This Row],[Watershed]]&amp;"|"&amp;Calculator[[#This Row],[Adjacent to Forest Buffer]],CHOOSE({1,2},TN_Loading_Rates!$A$2:$A$15401&amp;"|"&amp;TN_Loading_Rates!$B$2:$B$15401,TN_Loading_Rates!$C$2:$C$15401),2,0)</f>
        <v>#N/A</v>
      </c>
      <c r="BG34" s="328" t="e" cm="1">
        <f t="array" ref="BG34">VLOOKUP(Calculator[[#This Row],[Watershed]]&amp;"|"&amp;Calculator[[#This Row],[Adjacent to Forest Buffer]],CHOOSE({1,2},TP_Loading_Rates!$A$2:$A$15401&amp;"|"&amp;TP_Loading_Rates!$B$2:$B$15401,TP_Loading_Rates!$C$2:$C$15401),2,0)</f>
        <v>#N/A</v>
      </c>
      <c r="BH34" s="328" t="e" cm="1">
        <f t="array" ref="BH34">VLOOKUP(Calculator[[#This Row],[Watershed]]&amp;"|"&amp;Calculator[[#This Row],[Adjacent to Forest Buffer]],CHOOSE({1,2},TSS_Loading_Rates!$A$2:$A$17326&amp;"|"&amp;TSS_Loading_Rates!$B$2:$B$17326,TSS_Loading_Rates!$C$2:$C$17326),2,0)</f>
        <v>#N/A</v>
      </c>
      <c r="BI34" s="329" t="e" cm="1">
        <f t="array" ref="BI34">VLOOKUP(Calculator[[#This Row],[Watershed]]&amp;"|"&amp;"Urban Impervious",CHOOSE({1,2},TN_Loading_Rates!$A$2:$A$15401&amp;"|"&amp;TN_Loading_Rates!$B$2:$B$15401,TN_Loading_Rates!$C$2:$C$15401),2,0)</f>
        <v>#N/A</v>
      </c>
      <c r="BJ34" s="329" t="e" cm="1">
        <f t="array" ref="BJ34">VLOOKUP(Calculator[[#This Row],[Watershed]]&amp;"|"&amp;"Urban Impervious",CHOOSE({1,2},TP_Loading_Rates!$A$2:$A$15401&amp;"|"&amp;TP_Loading_Rates!$B$2:$B$15401,TP_Loading_Rates!$C$2:$C$15401),2,0)</f>
        <v>#N/A</v>
      </c>
      <c r="BK34" s="329" t="e" cm="1">
        <f t="array" ref="BK34">VLOOKUP(Calculator[[#This Row],[Watershed]]&amp;"|"&amp;"Urban Impervious",CHOOSE({1,2},TSS_Loading_Rates!$A$2:$A$17326&amp;"|"&amp;TSS_Loading_Rates!$B$2:$B$17326,TSS_Loading_Rates!$C$2:$C$17326),2,0)</f>
        <v>#N/A</v>
      </c>
      <c r="BL34" s="329" t="e" cm="1">
        <f t="array" ref="BL34">VLOOKUP(Calculator[[#This Row],[Watershed]]&amp;"|"&amp;"Turf",CHOOSE({1,2},TN_Loading_Rates!$A$2:$A$15401&amp;"|"&amp;TN_Loading_Rates!$B$2:$B$15401,TN_Loading_Rates!$C$2:$C$15401),2,0)</f>
        <v>#N/A</v>
      </c>
      <c r="BM34" s="329" t="e" cm="1">
        <f t="array" ref="BM34">VLOOKUP(Calculator[[#This Row],[Watershed]]&amp;"|"&amp;"Turf",CHOOSE({1,2},TP_Loading_Rates!$A$2:$A$15401&amp;"|"&amp;TP_Loading_Rates!$B$2:$B$15401,TP_Loading_Rates!$C$2:$C$15401),2,0)</f>
        <v>#N/A</v>
      </c>
      <c r="BN34" s="329" t="e" cm="1">
        <f t="array" ref="BN34">VLOOKUP(Calculator[[#This Row],[Watershed]]&amp;"|"&amp;"Turf",CHOOSE({1,2},TSS_Loading_Rates!$A$2:$A$17326&amp;"|"&amp;TSS_Loading_Rates!$B$2:$B$17326,TSS_Loading_Rates!$C$2:$C$17326),2,0)</f>
        <v>#N/A</v>
      </c>
      <c r="BO34" s="329" t="e" cm="1">
        <f t="array" ref="BO34">VLOOKUP(Calculator[[#This Row],[Watershed]]&amp;"|"&amp;"Forest",CHOOSE({1,2},TN_Loading_Rates!$A$2:$A$15401&amp;"|"&amp;TN_Loading_Rates!$B$2:$B$15401,TN_Loading_Rates!$C$2:$C$15401),2,0)</f>
        <v>#N/A</v>
      </c>
      <c r="BP34" s="329" t="e" cm="1">
        <f t="array" ref="BP34">VLOOKUP(Calculator[[#This Row],[Watershed]]&amp;"|"&amp;"Forest",CHOOSE({1,2},TP_Loading_Rates!$A$2:$A$15401&amp;"|"&amp;TP_Loading_Rates!$B$2:$B$15401,TP_Loading_Rates!$C$2:$C$15401),2,0)</f>
        <v>#N/A</v>
      </c>
      <c r="BQ34" s="329" t="e" cm="1">
        <f t="array" ref="BQ34">VLOOKUP(Calculator[[#This Row],[Watershed]]&amp;"|"&amp;"Forest",CHOOSE({1,2},TSS_Loading_Rates!$A$2:$A$17326&amp;"|"&amp;TSS_Loading_Rates!$B$2:$B$17326,TSS_Loading_Rates!$C$2:$C$17326),2,0)</f>
        <v>#N/A</v>
      </c>
      <c r="BR34" s="329" t="e" cm="1">
        <f t="array" ref="BR34">VLOOKUP(Calculator[[#This Row],[Watershed]]&amp;"|"&amp;"Agriculture",CHOOSE({1,2},TN_Loading_Rates!$A$2:$A$15401&amp;"|"&amp;TN_Loading_Rates!$B$2:$B$15401,TN_Loading_Rates!$C$2:$C$15401),2,0)</f>
        <v>#N/A</v>
      </c>
      <c r="BS34" s="329" t="e" cm="1">
        <f t="array" ref="BS34">VLOOKUP(Calculator[[#This Row],[Watershed]]&amp;"|"&amp;"Agriculture",CHOOSE({1,2},TP_Loading_Rates!$A$2:$A$15401&amp;"|"&amp;TP_Loading_Rates!$B$2:$B$15401,TP_Loading_Rates!$C$2:$C$15401),2,0)</f>
        <v>#N/A</v>
      </c>
      <c r="BT34" s="329" t="e" cm="1">
        <f t="array" ref="BT34">VLOOKUP(Calculator[[#This Row],[Watershed]]&amp;"|"&amp;"Agriculture",CHOOSE({1,2},TSS_Loading_Rates!$A$2:$A$17326&amp;"|"&amp;TSS_Loading_Rates!$B$2:$B$17326,TSS_Loading_Rates!$C$2:$C$17326),2,0)</f>
        <v>#N/A</v>
      </c>
      <c r="BU34" s="329" t="e" cm="1">
        <f t="array" ref="BU34">VLOOKUP(Calculator[[#This Row],[Watershed]]&amp;"|"&amp;"Open Space",CHOOSE({1,2},TN_Loading_Rates!$A$2:$A$15401&amp;"|"&amp;TN_Loading_Rates!$B$2:$B$15401,TN_Loading_Rates!$C$2:$C$15401),2,0)</f>
        <v>#N/A</v>
      </c>
      <c r="BV34" s="329" t="e" cm="1">
        <f t="array" ref="BV34">VLOOKUP(Calculator[[#This Row],[Watershed]]&amp;"|"&amp;"Open Space",CHOOSE({1,2},TP_Loading_Rates!$A$2:$A$15401&amp;"|"&amp;TP_Loading_Rates!$B$2:$B$15401,TP_Loading_Rates!$C$2:$C$15401),2,0)</f>
        <v>#N/A</v>
      </c>
      <c r="BW34" s="329" t="e" cm="1">
        <f t="array" ref="BW34">VLOOKUP(Calculator[[#This Row],[Watershed]]&amp;"|"&amp;"Open Space",CHOOSE({1,2},TSS_Loading_Rates!$A$2:$A$17326&amp;"|"&amp;TSS_Loading_Rates!$B$2:$B$17326,TSS_Loading_Rates!$C$2:$C$17326),2,0)</f>
        <v>#N/A</v>
      </c>
      <c r="BX34"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4"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4"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4" s="330" t="b">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0</v>
      </c>
      <c r="CB34" s="330" t="b">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0</v>
      </c>
      <c r="CC34" s="330" t="b">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0</v>
      </c>
      <c r="CD34"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4" s="326" t="str">
        <f>IF(Calculator[[#This Row],[Are costs known?]]="Yes",Calculator[[#This Row],[Total Project Cost]]/Calculator[[#This Row],[TP Reduction]],IF(Calculator[[#This Row],[Are costs known?]]="No",Calculator[[#This Row],[Total Cost Planning]]/Calculator[[#This Row],[TP Reduction]],"Missing required values"))</f>
        <v>Missing required values</v>
      </c>
      <c r="CF34"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4"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4"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4"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4" s="331" t="str">
        <f>IFERROR(VLOOKUP(Calculator[[#This Row],[BMP Type]],DropDown_Rankings!$A$2:$C$19,3,FALSE), "Missing BMP Type")</f>
        <v>Missing BMP Type</v>
      </c>
      <c r="CK34" s="300"/>
      <c r="CL34" s="300"/>
      <c r="CM34" s="300"/>
      <c r="CN34" s="300"/>
      <c r="CO34" s="332">
        <f>AVERAGE(Calculator[[#This Row],[Rank TN Removal Cost Effectiveness]:[Other Ranking 4]])</f>
        <v>0</v>
      </c>
      <c r="CP34" s="188"/>
      <c r="CQ34" s="188"/>
      <c r="CR34" s="188"/>
      <c r="CS34" s="188"/>
      <c r="CT34" s="188"/>
      <c r="CU34" s="188"/>
      <c r="CV34" s="188"/>
      <c r="CW34" s="188"/>
      <c r="CX34" s="188"/>
      <c r="CY34" s="188"/>
      <c r="CZ34" s="188"/>
      <c r="DA34" s="188"/>
      <c r="DB34" s="188"/>
      <c r="DC34" s="188"/>
      <c r="DD34" s="188"/>
      <c r="DE34" s="188"/>
      <c r="DF34" s="188"/>
      <c r="DG34" s="188"/>
    </row>
    <row r="35" spans="1:111" x14ac:dyDescent="0.3">
      <c r="A35" s="279"/>
      <c r="B35" s="280"/>
      <c r="C35" s="281" t="e">
        <f>VLOOKUP(Calculator[[#This Row],[BMP Type]],DropDown_Rankings!$A$2:$B$19,2,FALSE)</f>
        <v>#N/A</v>
      </c>
      <c r="D35" s="202"/>
      <c r="E35" s="202"/>
      <c r="F35" s="201"/>
      <c r="G35" s="301"/>
      <c r="H35" s="301"/>
      <c r="I35" s="283"/>
      <c r="J35" s="284" t="b">
        <f>IF(Calculator[[#This Row],[Tree Land Use Before]]="Turf","Canopy over Turf",IF(Calculator[[#This Row],[Tree Land Use Before]]="Roads","Canopy over Impervious"))</f>
        <v>0</v>
      </c>
      <c r="K35" s="285">
        <f>Calculator[[#This Row],[Trees]]*144/43560</f>
        <v>0</v>
      </c>
      <c r="L35" s="286"/>
      <c r="M35" s="287"/>
      <c r="N35" s="287"/>
      <c r="O35" s="287"/>
      <c r="P35" s="287"/>
      <c r="Q35" s="287"/>
      <c r="R35" s="323">
        <f>SUM(Calculator[[#This Row],[Percent Impervious]:[Percent Open Space]])</f>
        <v>0</v>
      </c>
      <c r="S35"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5" s="288">
        <f>Calculator[[#This Row],[Drainage Area Size (acres)]]*Calculator[[#This Row],[Percent Impervious]]</f>
        <v>0</v>
      </c>
      <c r="U35" s="289">
        <f>Calculator[[#This Row],[Imp_ac]]*43560</f>
        <v>0</v>
      </c>
      <c r="V35" s="288">
        <f>Calculator[[#This Row],[Drainage Area Size (acres)]]*Calculator[[#This Row],[Percent Grass_Lawn]]</f>
        <v>0</v>
      </c>
      <c r="W35" s="289">
        <f>Calculator[[#This Row],[Turf_ac]]*43560</f>
        <v>0</v>
      </c>
      <c r="X35" s="288">
        <f>Calculator[[#This Row],[Drainage Area Size (acres)]]*Calculator[[#This Row],[Percent Forest]]</f>
        <v>0</v>
      </c>
      <c r="Y35" s="289">
        <f>Calculator[[#This Row],[Forest_ac]]*43560</f>
        <v>0</v>
      </c>
      <c r="Z35" s="288">
        <f>Calculator[[#This Row],[Drainage Area Size (acres)]]*Calculator[[#This Row],[Percent Agriculture]]</f>
        <v>0</v>
      </c>
      <c r="AA35" s="289">
        <f>Calculator[[#This Row],[Ag_ac]]*43560</f>
        <v>0</v>
      </c>
      <c r="AB35" s="288">
        <f>Calculator[[#This Row],[Drainage Area Size (acres)]]*Calculator[[#This Row],[Percent Open Space]]</f>
        <v>0</v>
      </c>
      <c r="AC35" s="289">
        <f>Calculator[[#This Row],[Mixed_open_ac]]*43560</f>
        <v>0</v>
      </c>
      <c r="AD35" s="290"/>
      <c r="AE35" s="291"/>
      <c r="AF35" s="302">
        <f>((Calculator[[#This Row],[Imp_sf]]*BMP_Size!$C$36)+(Calculator[[#This Row],[Turf_sf]]*BMP_Size!$C$37)+(Calculator[[#This Row],[Forest_sf]]*BMP_Size!$C$38)+(Calculator[[#This Row],[Ag_sf]]*BMP_Size!$C$39)+(Calculator[[#This Row],[Mixed_open_sf]]*BMP_Size!$C$40))*(Calculator[[#This Row],[Design Storm]]/12)</f>
        <v>0</v>
      </c>
      <c r="AG35" s="293">
        <f>Calculator[[#This Row],[BMP_sf]]/43560</f>
        <v>0</v>
      </c>
      <c r="AH35" s="333"/>
      <c r="AI35" s="282"/>
      <c r="AJ35" s="282"/>
      <c r="AK35" s="282"/>
      <c r="AL35" s="295">
        <f>Calculator[[#This Row],[Imp_ac]]*Calculator[[#This Row],[Design Storm]]</f>
        <v>0</v>
      </c>
      <c r="AM35"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5"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5" s="325" t="str" cm="1">
        <f t="array" ref="AO35">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5" s="297" t="e">
        <f>INDEX((BMP_Costs!$C$4:$I$21),MATCH(Calculator[[#This Row],[BMP Type]],BMP_Costs!$A$4:$A$21,0),MATCH(Calculator[[#This Row],[State]],BMP_Costs!$C$3:$I$3,0))</f>
        <v>#N/A</v>
      </c>
      <c r="AQ35" s="297">
        <f>VLOOKUP(Calculator[[#This Row],[Rain Barrel Size (gal)]],cistern!$A$21:$B$23,2)</f>
        <v>0</v>
      </c>
      <c r="AR35"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5" s="298"/>
      <c r="AT35" s="299"/>
      <c r="AU35"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5" s="326" t="str">
        <f>IF(Calculator[[#This Row],[Are costs known?]]="Yes",Calculator[[#This Row],[Total Project Cost]]/Calculator[[#This Row],[Imp_ac]],IF(Calculator[[#This Row],[Are costs known?]]="No",Calculator[[#This Row],[Total Cost Planning]]/Calculator[[#This Row],[Imp_ac]], "Missing required values"))</f>
        <v>Missing required values</v>
      </c>
      <c r="AW35"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5"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5"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5" s="328" t="e" cm="1">
        <f t="array" ref="AZ35">VLOOKUP(Calculator[[#This Row],[Watershed]]&amp;"|"&amp;Calculator[[#This Row],[Tree Land Use Before]],CHOOSE({1,2},TN_Loading_Rates!$A$2:$A$15401&amp;"|"&amp;TN_Loading_Rates!$B$2:$B$15401,TN_Loading_Rates!$C$2:$C$15401),2,0)</f>
        <v>#N/A</v>
      </c>
      <c r="BA35" s="328" t="e" cm="1">
        <f t="array" ref="BA35">VLOOKUP(Calculator[[#This Row],[Watershed]]&amp;"|"&amp;Calculator[[#This Row],[Tree Land Use Before]],CHOOSE({1,2},TP_Loading_Rates!$A$2:$A$15401&amp;"|"&amp;TP_Loading_Rates!$B$2:$B$15401,TP_Loading_Rates!$C$2:$C$15401),2,0)</f>
        <v>#N/A</v>
      </c>
      <c r="BB35" s="328" t="e" cm="1">
        <f t="array" ref="BB35">VLOOKUP(Calculator[[#This Row],[Watershed]]&amp;"|"&amp;Calculator[[#This Row],[Tree Land Use Before]],CHOOSE({1,2},TSS_Loading_Rates!$A$2:$A$17326&amp;"|"&amp;TSS_Loading_Rates!$B$2:$B$17326,TSS_Loading_Rates!$C$2:$C$17326),2,0)</f>
        <v>#N/A</v>
      </c>
      <c r="BC35" s="328" t="e" cm="1">
        <f t="array" ref="BC35">VLOOKUP(Calculator[[#This Row],[Watershed]]&amp;"|"&amp;Calculator[[#This Row],[Tree Land Use After]],CHOOSE({1,2},TN_Loading_Rates!$A$2:$A$15401&amp;"|"&amp;TN_Loading_Rates!$B$2:$B$15401,TN_Loading_Rates!$C$2:$C$15401),2,0)</f>
        <v>#N/A</v>
      </c>
      <c r="BD35" s="328" t="e" cm="1">
        <f t="array" ref="BD35">VLOOKUP(Calculator[[#This Row],[Watershed]]&amp;"|"&amp;Calculator[[#This Row],[Tree Land Use After]],CHOOSE({1,2},TP_Loading_Rates!$A$2:$A$15401&amp;"|"&amp;TP_Loading_Rates!$B$2:$B$15401,TP_Loading_Rates!$C$2:$C$15401),2,0)</f>
        <v>#N/A</v>
      </c>
      <c r="BE35" s="328" t="e" cm="1">
        <f t="array" ref="BE35">VLOOKUP(Calculator[[#This Row],[Watershed]]&amp;"|"&amp;Calculator[[#This Row],[Tree Land Use After]],CHOOSE({1,2},TSS_Loading_Rates!$A$2:$A$17326&amp;"|"&amp;TSS_Loading_Rates!$B$2:$B$17326,TSS_Loading_Rates!$C$2:$C$17326),2,0)</f>
        <v>#N/A</v>
      </c>
      <c r="BF35" s="328" t="e" cm="1">
        <f t="array" ref="BF35">VLOOKUP(Calculator[[#This Row],[Watershed]]&amp;"|"&amp;Calculator[[#This Row],[Adjacent to Forest Buffer]],CHOOSE({1,2},TN_Loading_Rates!$A$2:$A$15401&amp;"|"&amp;TN_Loading_Rates!$B$2:$B$15401,TN_Loading_Rates!$C$2:$C$15401),2,0)</f>
        <v>#N/A</v>
      </c>
      <c r="BG35" s="328" t="e" cm="1">
        <f t="array" ref="BG35">VLOOKUP(Calculator[[#This Row],[Watershed]]&amp;"|"&amp;Calculator[[#This Row],[Adjacent to Forest Buffer]],CHOOSE({1,2},TP_Loading_Rates!$A$2:$A$15401&amp;"|"&amp;TP_Loading_Rates!$B$2:$B$15401,TP_Loading_Rates!$C$2:$C$15401),2,0)</f>
        <v>#N/A</v>
      </c>
      <c r="BH35" s="328" t="e" cm="1">
        <f t="array" ref="BH35">VLOOKUP(Calculator[[#This Row],[Watershed]]&amp;"|"&amp;Calculator[[#This Row],[Adjacent to Forest Buffer]],CHOOSE({1,2},TSS_Loading_Rates!$A$2:$A$17326&amp;"|"&amp;TSS_Loading_Rates!$B$2:$B$17326,TSS_Loading_Rates!$C$2:$C$17326),2,0)</f>
        <v>#N/A</v>
      </c>
      <c r="BI35" s="329" t="e" cm="1">
        <f t="array" ref="BI35">VLOOKUP(Calculator[[#This Row],[Watershed]]&amp;"|"&amp;"Urban Impervious",CHOOSE({1,2},TN_Loading_Rates!$A$2:$A$15401&amp;"|"&amp;TN_Loading_Rates!$B$2:$B$15401,TN_Loading_Rates!$C$2:$C$15401),2,0)</f>
        <v>#N/A</v>
      </c>
      <c r="BJ35" s="329" t="e" cm="1">
        <f t="array" ref="BJ35">VLOOKUP(Calculator[[#This Row],[Watershed]]&amp;"|"&amp;"Urban Impervious",CHOOSE({1,2},TP_Loading_Rates!$A$2:$A$15401&amp;"|"&amp;TP_Loading_Rates!$B$2:$B$15401,TP_Loading_Rates!$C$2:$C$15401),2,0)</f>
        <v>#N/A</v>
      </c>
      <c r="BK35" s="329" t="e" cm="1">
        <f t="array" ref="BK35">VLOOKUP(Calculator[[#This Row],[Watershed]]&amp;"|"&amp;"Urban Impervious",CHOOSE({1,2},TSS_Loading_Rates!$A$2:$A$17326&amp;"|"&amp;TSS_Loading_Rates!$B$2:$B$17326,TSS_Loading_Rates!$C$2:$C$17326),2,0)</f>
        <v>#N/A</v>
      </c>
      <c r="BL35" s="329" t="e" cm="1">
        <f t="array" ref="BL35">VLOOKUP(Calculator[[#This Row],[Watershed]]&amp;"|"&amp;"Turf",CHOOSE({1,2},TN_Loading_Rates!$A$2:$A$15401&amp;"|"&amp;TN_Loading_Rates!$B$2:$B$15401,TN_Loading_Rates!$C$2:$C$15401),2,0)</f>
        <v>#N/A</v>
      </c>
      <c r="BM35" s="329" t="e" cm="1">
        <f t="array" ref="BM35">VLOOKUP(Calculator[[#This Row],[Watershed]]&amp;"|"&amp;"Turf",CHOOSE({1,2},TP_Loading_Rates!$A$2:$A$15401&amp;"|"&amp;TP_Loading_Rates!$B$2:$B$15401,TP_Loading_Rates!$C$2:$C$15401),2,0)</f>
        <v>#N/A</v>
      </c>
      <c r="BN35" s="329" t="e" cm="1">
        <f t="array" ref="BN35">VLOOKUP(Calculator[[#This Row],[Watershed]]&amp;"|"&amp;"Turf",CHOOSE({1,2},TSS_Loading_Rates!$A$2:$A$17326&amp;"|"&amp;TSS_Loading_Rates!$B$2:$B$17326,TSS_Loading_Rates!$C$2:$C$17326),2,0)</f>
        <v>#N/A</v>
      </c>
      <c r="BO35" s="329" t="e" cm="1">
        <f t="array" ref="BO35">VLOOKUP(Calculator[[#This Row],[Watershed]]&amp;"|"&amp;"Forest",CHOOSE({1,2},TN_Loading_Rates!$A$2:$A$15401&amp;"|"&amp;TN_Loading_Rates!$B$2:$B$15401,TN_Loading_Rates!$C$2:$C$15401),2,0)</f>
        <v>#N/A</v>
      </c>
      <c r="BP35" s="329" t="e" cm="1">
        <f t="array" ref="BP35">VLOOKUP(Calculator[[#This Row],[Watershed]]&amp;"|"&amp;"Forest",CHOOSE({1,2},TP_Loading_Rates!$A$2:$A$15401&amp;"|"&amp;TP_Loading_Rates!$B$2:$B$15401,TP_Loading_Rates!$C$2:$C$15401),2,0)</f>
        <v>#N/A</v>
      </c>
      <c r="BQ35" s="329" t="e" cm="1">
        <f t="array" ref="BQ35">VLOOKUP(Calculator[[#This Row],[Watershed]]&amp;"|"&amp;"Forest",CHOOSE({1,2},TSS_Loading_Rates!$A$2:$A$17326&amp;"|"&amp;TSS_Loading_Rates!$B$2:$B$17326,TSS_Loading_Rates!$C$2:$C$17326),2,0)</f>
        <v>#N/A</v>
      </c>
      <c r="BR35" s="329" t="e" cm="1">
        <f t="array" ref="BR35">VLOOKUP(Calculator[[#This Row],[Watershed]]&amp;"|"&amp;"Agriculture",CHOOSE({1,2},TN_Loading_Rates!$A$2:$A$15401&amp;"|"&amp;TN_Loading_Rates!$B$2:$B$15401,TN_Loading_Rates!$C$2:$C$15401),2,0)</f>
        <v>#N/A</v>
      </c>
      <c r="BS35" s="329" t="e" cm="1">
        <f t="array" ref="BS35">VLOOKUP(Calculator[[#This Row],[Watershed]]&amp;"|"&amp;"Agriculture",CHOOSE({1,2},TP_Loading_Rates!$A$2:$A$15401&amp;"|"&amp;TP_Loading_Rates!$B$2:$B$15401,TP_Loading_Rates!$C$2:$C$15401),2,0)</f>
        <v>#N/A</v>
      </c>
      <c r="BT35" s="329" t="e" cm="1">
        <f t="array" ref="BT35">VLOOKUP(Calculator[[#This Row],[Watershed]]&amp;"|"&amp;"Agriculture",CHOOSE({1,2},TSS_Loading_Rates!$A$2:$A$17326&amp;"|"&amp;TSS_Loading_Rates!$B$2:$B$17326,TSS_Loading_Rates!$C$2:$C$17326),2,0)</f>
        <v>#N/A</v>
      </c>
      <c r="BU35" s="329" t="e" cm="1">
        <f t="array" ref="BU35">VLOOKUP(Calculator[[#This Row],[Watershed]]&amp;"|"&amp;"Open Space",CHOOSE({1,2},TN_Loading_Rates!$A$2:$A$15401&amp;"|"&amp;TN_Loading_Rates!$B$2:$B$15401,TN_Loading_Rates!$C$2:$C$15401),2,0)</f>
        <v>#N/A</v>
      </c>
      <c r="BV35" s="329" t="e" cm="1">
        <f t="array" ref="BV35">VLOOKUP(Calculator[[#This Row],[Watershed]]&amp;"|"&amp;"Open Space",CHOOSE({1,2},TP_Loading_Rates!$A$2:$A$15401&amp;"|"&amp;TP_Loading_Rates!$B$2:$B$15401,TP_Loading_Rates!$C$2:$C$15401),2,0)</f>
        <v>#N/A</v>
      </c>
      <c r="BW35" s="329" t="e" cm="1">
        <f t="array" ref="BW35">VLOOKUP(Calculator[[#This Row],[Watershed]]&amp;"|"&amp;"Open Space",CHOOSE({1,2},TSS_Loading_Rates!$A$2:$A$17326&amp;"|"&amp;TSS_Loading_Rates!$B$2:$B$17326,TSS_Loading_Rates!$C$2:$C$17326),2,0)</f>
        <v>#N/A</v>
      </c>
      <c r="BX35"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5"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5"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5"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5"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5"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5"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5" s="326" t="str">
        <f>IF(Calculator[[#This Row],[Are costs known?]]="Yes",Calculator[[#This Row],[Total Project Cost]]/Calculator[[#This Row],[TP Reduction]],IF(Calculator[[#This Row],[Are costs known?]]="No",Calculator[[#This Row],[Total Cost Planning]]/Calculator[[#This Row],[TP Reduction]],"Missing required values"))</f>
        <v>Missing required values</v>
      </c>
      <c r="CF35"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5"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5"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5"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5" s="331" t="str">
        <f>IFERROR(VLOOKUP(Calculator[[#This Row],[BMP Type]],DropDown_Rankings!$A$2:$C$19,3,FALSE), "Missing BMP Type")</f>
        <v>Missing BMP Type</v>
      </c>
      <c r="CK35" s="300"/>
      <c r="CL35" s="300"/>
      <c r="CM35" s="300"/>
      <c r="CN35" s="300"/>
      <c r="CO35" s="332">
        <f>AVERAGE(Calculator[[#This Row],[Rank TN Removal Cost Effectiveness]:[Other Ranking 4]])</f>
        <v>0</v>
      </c>
      <c r="CP35" s="188"/>
      <c r="CQ35" s="188"/>
      <c r="CR35" s="188"/>
      <c r="CS35" s="188"/>
      <c r="CT35" s="188"/>
      <c r="CU35" s="188"/>
      <c r="CV35" s="188"/>
      <c r="CW35" s="188"/>
      <c r="CX35" s="188"/>
      <c r="CY35" s="188"/>
      <c r="CZ35" s="188"/>
      <c r="DA35" s="188"/>
      <c r="DB35" s="188"/>
      <c r="DC35" s="188"/>
      <c r="DD35" s="188"/>
      <c r="DE35" s="188"/>
      <c r="DF35" s="188"/>
      <c r="DG35" s="188"/>
    </row>
    <row r="36" spans="1:111" x14ac:dyDescent="0.3">
      <c r="A36" s="279"/>
      <c r="B36" s="280"/>
      <c r="C36" s="281" t="e">
        <f>VLOOKUP(Calculator[[#This Row],[BMP Type]],DropDown_Rankings!$A$2:$B$19,2,FALSE)</f>
        <v>#N/A</v>
      </c>
      <c r="D36" s="202"/>
      <c r="E36" s="202"/>
      <c r="F36" s="201"/>
      <c r="G36" s="301"/>
      <c r="H36" s="301"/>
      <c r="I36" s="283"/>
      <c r="J36" s="284" t="b">
        <f>IF(Calculator[[#This Row],[Tree Land Use Before]]="Turf","Canopy over Turf",IF(Calculator[[#This Row],[Tree Land Use Before]]="Roads","Canopy over Impervious"))</f>
        <v>0</v>
      </c>
      <c r="K36" s="285">
        <f>Calculator[[#This Row],[Trees]]*144/43560</f>
        <v>0</v>
      </c>
      <c r="L36" s="286"/>
      <c r="M36" s="287"/>
      <c r="N36" s="287"/>
      <c r="O36" s="287"/>
      <c r="P36" s="287"/>
      <c r="Q36" s="287"/>
      <c r="R36" s="323">
        <f>SUM(Calculator[[#This Row],[Percent Impervious]:[Percent Open Space]])</f>
        <v>0</v>
      </c>
      <c r="S36"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6" s="288">
        <f>Calculator[[#This Row],[Drainage Area Size (acres)]]*Calculator[[#This Row],[Percent Impervious]]</f>
        <v>0</v>
      </c>
      <c r="U36" s="289">
        <f>Calculator[[#This Row],[Imp_ac]]*43560</f>
        <v>0</v>
      </c>
      <c r="V36" s="288">
        <f>Calculator[[#This Row],[Drainage Area Size (acres)]]*Calculator[[#This Row],[Percent Grass_Lawn]]</f>
        <v>0</v>
      </c>
      <c r="W36" s="289">
        <f>Calculator[[#This Row],[Turf_ac]]*43560</f>
        <v>0</v>
      </c>
      <c r="X36" s="288">
        <f>Calculator[[#This Row],[Drainage Area Size (acres)]]*Calculator[[#This Row],[Percent Forest]]</f>
        <v>0</v>
      </c>
      <c r="Y36" s="289">
        <f>Calculator[[#This Row],[Forest_ac]]*43560</f>
        <v>0</v>
      </c>
      <c r="Z36" s="288">
        <f>Calculator[[#This Row],[Drainage Area Size (acres)]]*Calculator[[#This Row],[Percent Agriculture]]</f>
        <v>0</v>
      </c>
      <c r="AA36" s="289">
        <f>Calculator[[#This Row],[Ag_ac]]*43560</f>
        <v>0</v>
      </c>
      <c r="AB36" s="288">
        <f>Calculator[[#This Row],[Drainage Area Size (acres)]]*Calculator[[#This Row],[Percent Open Space]]</f>
        <v>0</v>
      </c>
      <c r="AC36" s="289">
        <f>Calculator[[#This Row],[Mixed_open_ac]]*43560</f>
        <v>0</v>
      </c>
      <c r="AD36" s="290"/>
      <c r="AE36" s="291"/>
      <c r="AF36" s="302">
        <f>((Calculator[[#This Row],[Imp_sf]]*BMP_Size!$C$36)+(Calculator[[#This Row],[Turf_sf]]*BMP_Size!$C$37)+(Calculator[[#This Row],[Forest_sf]]*BMP_Size!$C$38)+(Calculator[[#This Row],[Ag_sf]]*BMP_Size!$C$39)+(Calculator[[#This Row],[Mixed_open_sf]]*BMP_Size!$C$40))*(Calculator[[#This Row],[Design Storm]]/12)</f>
        <v>0</v>
      </c>
      <c r="AG36" s="293">
        <f>Calculator[[#This Row],[BMP_sf]]/43560</f>
        <v>0</v>
      </c>
      <c r="AH36" s="333"/>
      <c r="AI36" s="282"/>
      <c r="AJ36" s="282"/>
      <c r="AK36" s="282"/>
      <c r="AL36" s="295">
        <f>Calculator[[#This Row],[Imp_ac]]*Calculator[[#This Row],[Design Storm]]</f>
        <v>0</v>
      </c>
      <c r="AM36"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6"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6" s="325" t="str" cm="1">
        <f t="array" ref="AO36">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6" s="297" t="e">
        <f>INDEX((BMP_Costs!$C$4:$I$21),MATCH(Calculator[[#This Row],[BMP Type]],BMP_Costs!$A$4:$A$21,0),MATCH(Calculator[[#This Row],[State]],BMP_Costs!$C$3:$I$3,0))</f>
        <v>#N/A</v>
      </c>
      <c r="AQ36" s="297">
        <f>VLOOKUP(Calculator[[#This Row],[Rain Barrel Size (gal)]],cistern!$A$21:$B$23,2)</f>
        <v>0</v>
      </c>
      <c r="AR36"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6" s="298"/>
      <c r="AT36" s="299"/>
      <c r="AU36"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6" s="326" t="str">
        <f>IF(Calculator[[#This Row],[Are costs known?]]="Yes",Calculator[[#This Row],[Total Project Cost]]/Calculator[[#This Row],[Imp_ac]],IF(Calculator[[#This Row],[Are costs known?]]="No",Calculator[[#This Row],[Total Cost Planning]]/Calculator[[#This Row],[Imp_ac]], "Missing required values"))</f>
        <v>Missing required values</v>
      </c>
      <c r="AW36"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6"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6"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6" s="328" t="e" cm="1">
        <f t="array" ref="AZ36">VLOOKUP(Calculator[[#This Row],[Watershed]]&amp;"|"&amp;Calculator[[#This Row],[Tree Land Use Before]],CHOOSE({1,2},TN_Loading_Rates!$A$2:$A$15401&amp;"|"&amp;TN_Loading_Rates!$B$2:$B$15401,TN_Loading_Rates!$C$2:$C$15401),2,0)</f>
        <v>#N/A</v>
      </c>
      <c r="BA36" s="328" t="e" cm="1">
        <f t="array" ref="BA36">VLOOKUP(Calculator[[#This Row],[Watershed]]&amp;"|"&amp;Calculator[[#This Row],[Tree Land Use Before]],CHOOSE({1,2},TP_Loading_Rates!$A$2:$A$15401&amp;"|"&amp;TP_Loading_Rates!$B$2:$B$15401,TP_Loading_Rates!$C$2:$C$15401),2,0)</f>
        <v>#N/A</v>
      </c>
      <c r="BB36" s="328" t="e" cm="1">
        <f t="array" ref="BB36">VLOOKUP(Calculator[[#This Row],[Watershed]]&amp;"|"&amp;Calculator[[#This Row],[Tree Land Use Before]],CHOOSE({1,2},TSS_Loading_Rates!$A$2:$A$17326&amp;"|"&amp;TSS_Loading_Rates!$B$2:$B$17326,TSS_Loading_Rates!$C$2:$C$17326),2,0)</f>
        <v>#N/A</v>
      </c>
      <c r="BC36" s="328" t="e" cm="1">
        <f t="array" ref="BC36">VLOOKUP(Calculator[[#This Row],[Watershed]]&amp;"|"&amp;Calculator[[#This Row],[Tree Land Use After]],CHOOSE({1,2},TN_Loading_Rates!$A$2:$A$15401&amp;"|"&amp;TN_Loading_Rates!$B$2:$B$15401,TN_Loading_Rates!$C$2:$C$15401),2,0)</f>
        <v>#N/A</v>
      </c>
      <c r="BD36" s="328" t="e" cm="1">
        <f t="array" ref="BD36">VLOOKUP(Calculator[[#This Row],[Watershed]]&amp;"|"&amp;Calculator[[#This Row],[Tree Land Use After]],CHOOSE({1,2},TP_Loading_Rates!$A$2:$A$15401&amp;"|"&amp;TP_Loading_Rates!$B$2:$B$15401,TP_Loading_Rates!$C$2:$C$15401),2,0)</f>
        <v>#N/A</v>
      </c>
      <c r="BE36" s="328" t="e" cm="1">
        <f t="array" ref="BE36">VLOOKUP(Calculator[[#This Row],[Watershed]]&amp;"|"&amp;Calculator[[#This Row],[Tree Land Use After]],CHOOSE({1,2},TSS_Loading_Rates!$A$2:$A$17326&amp;"|"&amp;TSS_Loading_Rates!$B$2:$B$17326,TSS_Loading_Rates!$C$2:$C$17326),2,0)</f>
        <v>#N/A</v>
      </c>
      <c r="BF36" s="328" t="e" cm="1">
        <f t="array" ref="BF36">VLOOKUP(Calculator[[#This Row],[Watershed]]&amp;"|"&amp;Calculator[[#This Row],[Adjacent to Forest Buffer]],CHOOSE({1,2},TN_Loading_Rates!$A$2:$A$15401&amp;"|"&amp;TN_Loading_Rates!$B$2:$B$15401,TN_Loading_Rates!$C$2:$C$15401),2,0)</f>
        <v>#N/A</v>
      </c>
      <c r="BG36" s="328" t="e" cm="1">
        <f t="array" ref="BG36">VLOOKUP(Calculator[[#This Row],[Watershed]]&amp;"|"&amp;Calculator[[#This Row],[Adjacent to Forest Buffer]],CHOOSE({1,2},TP_Loading_Rates!$A$2:$A$15401&amp;"|"&amp;TP_Loading_Rates!$B$2:$B$15401,TP_Loading_Rates!$C$2:$C$15401),2,0)</f>
        <v>#N/A</v>
      </c>
      <c r="BH36" s="328" t="e" cm="1">
        <f t="array" ref="BH36">VLOOKUP(Calculator[[#This Row],[Watershed]]&amp;"|"&amp;Calculator[[#This Row],[Adjacent to Forest Buffer]],CHOOSE({1,2},TSS_Loading_Rates!$A$2:$A$17326&amp;"|"&amp;TSS_Loading_Rates!$B$2:$B$17326,TSS_Loading_Rates!$C$2:$C$17326),2,0)</f>
        <v>#N/A</v>
      </c>
      <c r="BI36" s="329" t="e" cm="1">
        <f t="array" ref="BI36">VLOOKUP(Calculator[[#This Row],[Watershed]]&amp;"|"&amp;"Urban Impervious",CHOOSE({1,2},TN_Loading_Rates!$A$2:$A$15401&amp;"|"&amp;TN_Loading_Rates!$B$2:$B$15401,TN_Loading_Rates!$C$2:$C$15401),2,0)</f>
        <v>#N/A</v>
      </c>
      <c r="BJ36" s="329" t="e" cm="1">
        <f t="array" ref="BJ36">VLOOKUP(Calculator[[#This Row],[Watershed]]&amp;"|"&amp;"Urban Impervious",CHOOSE({1,2},TP_Loading_Rates!$A$2:$A$15401&amp;"|"&amp;TP_Loading_Rates!$B$2:$B$15401,TP_Loading_Rates!$C$2:$C$15401),2,0)</f>
        <v>#N/A</v>
      </c>
      <c r="BK36" s="329" t="e" cm="1">
        <f t="array" ref="BK36">VLOOKUP(Calculator[[#This Row],[Watershed]]&amp;"|"&amp;"Urban Impervious",CHOOSE({1,2},TSS_Loading_Rates!$A$2:$A$17326&amp;"|"&amp;TSS_Loading_Rates!$B$2:$B$17326,TSS_Loading_Rates!$C$2:$C$17326),2,0)</f>
        <v>#N/A</v>
      </c>
      <c r="BL36" s="329" t="e" cm="1">
        <f t="array" ref="BL36">VLOOKUP(Calculator[[#This Row],[Watershed]]&amp;"|"&amp;"Turf",CHOOSE({1,2},TN_Loading_Rates!$A$2:$A$15401&amp;"|"&amp;TN_Loading_Rates!$B$2:$B$15401,TN_Loading_Rates!$C$2:$C$15401),2,0)</f>
        <v>#N/A</v>
      </c>
      <c r="BM36" s="329" t="e" cm="1">
        <f t="array" ref="BM36">VLOOKUP(Calculator[[#This Row],[Watershed]]&amp;"|"&amp;"Turf",CHOOSE({1,2},TP_Loading_Rates!$A$2:$A$15401&amp;"|"&amp;TP_Loading_Rates!$B$2:$B$15401,TP_Loading_Rates!$C$2:$C$15401),2,0)</f>
        <v>#N/A</v>
      </c>
      <c r="BN36" s="329" t="e" cm="1">
        <f t="array" ref="BN36">VLOOKUP(Calculator[[#This Row],[Watershed]]&amp;"|"&amp;"Turf",CHOOSE({1,2},TSS_Loading_Rates!$A$2:$A$17326&amp;"|"&amp;TSS_Loading_Rates!$B$2:$B$17326,TSS_Loading_Rates!$C$2:$C$17326),2,0)</f>
        <v>#N/A</v>
      </c>
      <c r="BO36" s="329" t="e" cm="1">
        <f t="array" ref="BO36">VLOOKUP(Calculator[[#This Row],[Watershed]]&amp;"|"&amp;"Forest",CHOOSE({1,2},TN_Loading_Rates!$A$2:$A$15401&amp;"|"&amp;TN_Loading_Rates!$B$2:$B$15401,TN_Loading_Rates!$C$2:$C$15401),2,0)</f>
        <v>#N/A</v>
      </c>
      <c r="BP36" s="329" t="e" cm="1">
        <f t="array" ref="BP36">VLOOKUP(Calculator[[#This Row],[Watershed]]&amp;"|"&amp;"Forest",CHOOSE({1,2},TP_Loading_Rates!$A$2:$A$15401&amp;"|"&amp;TP_Loading_Rates!$B$2:$B$15401,TP_Loading_Rates!$C$2:$C$15401),2,0)</f>
        <v>#N/A</v>
      </c>
      <c r="BQ36" s="329" t="e" cm="1">
        <f t="array" ref="BQ36">VLOOKUP(Calculator[[#This Row],[Watershed]]&amp;"|"&amp;"Forest",CHOOSE({1,2},TSS_Loading_Rates!$A$2:$A$17326&amp;"|"&amp;TSS_Loading_Rates!$B$2:$B$17326,TSS_Loading_Rates!$C$2:$C$17326),2,0)</f>
        <v>#N/A</v>
      </c>
      <c r="BR36" s="329" t="e" cm="1">
        <f t="array" ref="BR36">VLOOKUP(Calculator[[#This Row],[Watershed]]&amp;"|"&amp;"Agriculture",CHOOSE({1,2},TN_Loading_Rates!$A$2:$A$15401&amp;"|"&amp;TN_Loading_Rates!$B$2:$B$15401,TN_Loading_Rates!$C$2:$C$15401),2,0)</f>
        <v>#N/A</v>
      </c>
      <c r="BS36" s="329" t="e" cm="1">
        <f t="array" ref="BS36">VLOOKUP(Calculator[[#This Row],[Watershed]]&amp;"|"&amp;"Agriculture",CHOOSE({1,2},TP_Loading_Rates!$A$2:$A$15401&amp;"|"&amp;TP_Loading_Rates!$B$2:$B$15401,TP_Loading_Rates!$C$2:$C$15401),2,0)</f>
        <v>#N/A</v>
      </c>
      <c r="BT36" s="329" t="e" cm="1">
        <f t="array" ref="BT36">VLOOKUP(Calculator[[#This Row],[Watershed]]&amp;"|"&amp;"Agriculture",CHOOSE({1,2},TSS_Loading_Rates!$A$2:$A$17326&amp;"|"&amp;TSS_Loading_Rates!$B$2:$B$17326,TSS_Loading_Rates!$C$2:$C$17326),2,0)</f>
        <v>#N/A</v>
      </c>
      <c r="BU36" s="329" t="e" cm="1">
        <f t="array" ref="BU36">VLOOKUP(Calculator[[#This Row],[Watershed]]&amp;"|"&amp;"Open Space",CHOOSE({1,2},TN_Loading_Rates!$A$2:$A$15401&amp;"|"&amp;TN_Loading_Rates!$B$2:$B$15401,TN_Loading_Rates!$C$2:$C$15401),2,0)</f>
        <v>#N/A</v>
      </c>
      <c r="BV36" s="329" t="e" cm="1">
        <f t="array" ref="BV36">VLOOKUP(Calculator[[#This Row],[Watershed]]&amp;"|"&amp;"Open Space",CHOOSE({1,2},TP_Loading_Rates!$A$2:$A$15401&amp;"|"&amp;TP_Loading_Rates!$B$2:$B$15401,TP_Loading_Rates!$C$2:$C$15401),2,0)</f>
        <v>#N/A</v>
      </c>
      <c r="BW36" s="329" t="e" cm="1">
        <f t="array" ref="BW36">VLOOKUP(Calculator[[#This Row],[Watershed]]&amp;"|"&amp;"Open Space",CHOOSE({1,2},TSS_Loading_Rates!$A$2:$A$17326&amp;"|"&amp;TSS_Loading_Rates!$B$2:$B$17326,TSS_Loading_Rates!$C$2:$C$17326),2,0)</f>
        <v>#N/A</v>
      </c>
      <c r="BX36"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6"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6"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6"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6"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6"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6"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6" s="326" t="str">
        <f>IF(Calculator[[#This Row],[Are costs known?]]="Yes",Calculator[[#This Row],[Total Project Cost]]/Calculator[[#This Row],[TP Reduction]],IF(Calculator[[#This Row],[Are costs known?]]="No",Calculator[[#This Row],[Total Cost Planning]]/Calculator[[#This Row],[TP Reduction]],"Missing required values"))</f>
        <v>Missing required values</v>
      </c>
      <c r="CF36"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6"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6"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6"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6" s="331" t="str">
        <f>IFERROR(VLOOKUP(Calculator[[#This Row],[BMP Type]],DropDown_Rankings!$A$2:$C$19,3,FALSE), "Missing BMP Type")</f>
        <v>Missing BMP Type</v>
      </c>
      <c r="CK36" s="300"/>
      <c r="CL36" s="300"/>
      <c r="CM36" s="300"/>
      <c r="CN36" s="300"/>
      <c r="CO36" s="332">
        <f>AVERAGE(Calculator[[#This Row],[Rank TN Removal Cost Effectiveness]:[Other Ranking 4]])</f>
        <v>0</v>
      </c>
      <c r="CP36" s="188"/>
      <c r="CQ36" s="188"/>
      <c r="CR36" s="188"/>
      <c r="CS36" s="188"/>
      <c r="CT36" s="188"/>
      <c r="CU36" s="188"/>
      <c r="CV36" s="188"/>
      <c r="CW36" s="188"/>
      <c r="CX36" s="188"/>
      <c r="CY36" s="188"/>
      <c r="CZ36" s="188"/>
      <c r="DA36" s="188"/>
      <c r="DB36" s="188"/>
      <c r="DC36" s="188"/>
      <c r="DD36" s="188"/>
      <c r="DE36" s="188"/>
      <c r="DF36" s="188"/>
      <c r="DG36" s="188"/>
    </row>
    <row r="37" spans="1:111" x14ac:dyDescent="0.3">
      <c r="A37" s="279"/>
      <c r="B37" s="280"/>
      <c r="C37" s="281" t="e">
        <f>VLOOKUP(Calculator[[#This Row],[BMP Type]],DropDown_Rankings!$A$2:$B$19,2,FALSE)</f>
        <v>#N/A</v>
      </c>
      <c r="D37" s="202"/>
      <c r="E37" s="202"/>
      <c r="F37" s="201"/>
      <c r="G37" s="301"/>
      <c r="H37" s="301"/>
      <c r="I37" s="283"/>
      <c r="J37" s="284" t="b">
        <f>IF(Calculator[[#This Row],[Tree Land Use Before]]="Turf","Canopy over Turf",IF(Calculator[[#This Row],[Tree Land Use Before]]="Roads","Canopy over Impervious"))</f>
        <v>0</v>
      </c>
      <c r="K37" s="285">
        <f>Calculator[[#This Row],[Trees]]*144/43560</f>
        <v>0</v>
      </c>
      <c r="L37" s="286"/>
      <c r="M37" s="287"/>
      <c r="N37" s="287"/>
      <c r="O37" s="287"/>
      <c r="P37" s="287"/>
      <c r="Q37" s="287"/>
      <c r="R37" s="323">
        <f>SUM(Calculator[[#This Row],[Percent Impervious]:[Percent Open Space]])</f>
        <v>0</v>
      </c>
      <c r="S37"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7" s="288">
        <f>Calculator[[#This Row],[Drainage Area Size (acres)]]*Calculator[[#This Row],[Percent Impervious]]</f>
        <v>0</v>
      </c>
      <c r="U37" s="289">
        <f>Calculator[[#This Row],[Imp_ac]]*43560</f>
        <v>0</v>
      </c>
      <c r="V37" s="288">
        <f>Calculator[[#This Row],[Drainage Area Size (acres)]]*Calculator[[#This Row],[Percent Grass_Lawn]]</f>
        <v>0</v>
      </c>
      <c r="W37" s="289">
        <f>Calculator[[#This Row],[Turf_ac]]*43560</f>
        <v>0</v>
      </c>
      <c r="X37" s="288">
        <f>Calculator[[#This Row],[Drainage Area Size (acres)]]*Calculator[[#This Row],[Percent Forest]]</f>
        <v>0</v>
      </c>
      <c r="Y37" s="289">
        <f>Calculator[[#This Row],[Forest_ac]]*43560</f>
        <v>0</v>
      </c>
      <c r="Z37" s="288">
        <f>Calculator[[#This Row],[Drainage Area Size (acres)]]*Calculator[[#This Row],[Percent Agriculture]]</f>
        <v>0</v>
      </c>
      <c r="AA37" s="289">
        <f>Calculator[[#This Row],[Ag_ac]]*43560</f>
        <v>0</v>
      </c>
      <c r="AB37" s="288">
        <f>Calculator[[#This Row],[Drainage Area Size (acres)]]*Calculator[[#This Row],[Percent Open Space]]</f>
        <v>0</v>
      </c>
      <c r="AC37" s="289">
        <f>Calculator[[#This Row],[Mixed_open_ac]]*43560</f>
        <v>0</v>
      </c>
      <c r="AD37" s="290"/>
      <c r="AE37" s="291"/>
      <c r="AF37" s="302">
        <f>((Calculator[[#This Row],[Imp_sf]]*BMP_Size!$C$36)+(Calculator[[#This Row],[Turf_sf]]*BMP_Size!$C$37)+(Calculator[[#This Row],[Forest_sf]]*BMP_Size!$C$38)+(Calculator[[#This Row],[Ag_sf]]*BMP_Size!$C$39)+(Calculator[[#This Row],[Mixed_open_sf]]*BMP_Size!$C$40))*(Calculator[[#This Row],[Design Storm]]/12)</f>
        <v>0</v>
      </c>
      <c r="AG37" s="293">
        <f>Calculator[[#This Row],[BMP_sf]]/43560</f>
        <v>0</v>
      </c>
      <c r="AH37" s="333"/>
      <c r="AI37" s="282"/>
      <c r="AJ37" s="282"/>
      <c r="AK37" s="282"/>
      <c r="AL37" s="295">
        <f>Calculator[[#This Row],[Imp_ac]]*Calculator[[#This Row],[Design Storm]]</f>
        <v>0</v>
      </c>
      <c r="AM37"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7"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7" s="325" t="str" cm="1">
        <f t="array" ref="AO37">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7" s="297" t="e">
        <f>INDEX((BMP_Costs!$C$4:$I$21),MATCH(Calculator[[#This Row],[BMP Type]],BMP_Costs!$A$4:$A$21,0),MATCH(Calculator[[#This Row],[State]],BMP_Costs!$C$3:$I$3,0))</f>
        <v>#N/A</v>
      </c>
      <c r="AQ37" s="297">
        <f>VLOOKUP(Calculator[[#This Row],[Rain Barrel Size (gal)]],cistern!$A$21:$B$23,2)</f>
        <v>0</v>
      </c>
      <c r="AR37"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7" s="298"/>
      <c r="AT37" s="299"/>
      <c r="AU37"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7" s="326" t="str">
        <f>IF(Calculator[[#This Row],[Are costs known?]]="Yes",Calculator[[#This Row],[Total Project Cost]]/Calculator[[#This Row],[Imp_ac]],IF(Calculator[[#This Row],[Are costs known?]]="No",Calculator[[#This Row],[Total Cost Planning]]/Calculator[[#This Row],[Imp_ac]], "Missing required values"))</f>
        <v>Missing required values</v>
      </c>
      <c r="AW37"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7"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7"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7" s="328" t="e" cm="1">
        <f t="array" ref="AZ37">VLOOKUP(Calculator[[#This Row],[Watershed]]&amp;"|"&amp;Calculator[[#This Row],[Tree Land Use Before]],CHOOSE({1,2},TN_Loading_Rates!$A$2:$A$15401&amp;"|"&amp;TN_Loading_Rates!$B$2:$B$15401,TN_Loading_Rates!$C$2:$C$15401),2,0)</f>
        <v>#N/A</v>
      </c>
      <c r="BA37" s="328" t="e" cm="1">
        <f t="array" ref="BA37">VLOOKUP(Calculator[[#This Row],[Watershed]]&amp;"|"&amp;Calculator[[#This Row],[Tree Land Use Before]],CHOOSE({1,2},TP_Loading_Rates!$A$2:$A$15401&amp;"|"&amp;TP_Loading_Rates!$B$2:$B$15401,TP_Loading_Rates!$C$2:$C$15401),2,0)</f>
        <v>#N/A</v>
      </c>
      <c r="BB37" s="328" t="e" cm="1">
        <f t="array" ref="BB37">VLOOKUP(Calculator[[#This Row],[Watershed]]&amp;"|"&amp;Calculator[[#This Row],[Tree Land Use Before]],CHOOSE({1,2},TSS_Loading_Rates!$A$2:$A$17326&amp;"|"&amp;TSS_Loading_Rates!$B$2:$B$17326,TSS_Loading_Rates!$C$2:$C$17326),2,0)</f>
        <v>#N/A</v>
      </c>
      <c r="BC37" s="328" t="e" cm="1">
        <f t="array" ref="BC37">VLOOKUP(Calculator[[#This Row],[Watershed]]&amp;"|"&amp;Calculator[[#This Row],[Tree Land Use After]],CHOOSE({1,2},TN_Loading_Rates!$A$2:$A$15401&amp;"|"&amp;TN_Loading_Rates!$B$2:$B$15401,TN_Loading_Rates!$C$2:$C$15401),2,0)</f>
        <v>#N/A</v>
      </c>
      <c r="BD37" s="328" t="e" cm="1">
        <f t="array" ref="BD37">VLOOKUP(Calculator[[#This Row],[Watershed]]&amp;"|"&amp;Calculator[[#This Row],[Tree Land Use After]],CHOOSE({1,2},TP_Loading_Rates!$A$2:$A$15401&amp;"|"&amp;TP_Loading_Rates!$B$2:$B$15401,TP_Loading_Rates!$C$2:$C$15401),2,0)</f>
        <v>#N/A</v>
      </c>
      <c r="BE37" s="328" t="e" cm="1">
        <f t="array" ref="BE37">VLOOKUP(Calculator[[#This Row],[Watershed]]&amp;"|"&amp;Calculator[[#This Row],[Tree Land Use After]],CHOOSE({1,2},TSS_Loading_Rates!$A$2:$A$17326&amp;"|"&amp;TSS_Loading_Rates!$B$2:$B$17326,TSS_Loading_Rates!$C$2:$C$17326),2,0)</f>
        <v>#N/A</v>
      </c>
      <c r="BF37" s="328" t="e" cm="1">
        <f t="array" ref="BF37">VLOOKUP(Calculator[[#This Row],[Watershed]]&amp;"|"&amp;Calculator[[#This Row],[Adjacent to Forest Buffer]],CHOOSE({1,2},TN_Loading_Rates!$A$2:$A$15401&amp;"|"&amp;TN_Loading_Rates!$B$2:$B$15401,TN_Loading_Rates!$C$2:$C$15401),2,0)</f>
        <v>#N/A</v>
      </c>
      <c r="BG37" s="328" t="e" cm="1">
        <f t="array" ref="BG37">VLOOKUP(Calculator[[#This Row],[Watershed]]&amp;"|"&amp;Calculator[[#This Row],[Adjacent to Forest Buffer]],CHOOSE({1,2},TP_Loading_Rates!$A$2:$A$15401&amp;"|"&amp;TP_Loading_Rates!$B$2:$B$15401,TP_Loading_Rates!$C$2:$C$15401),2,0)</f>
        <v>#N/A</v>
      </c>
      <c r="BH37" s="328" t="e" cm="1">
        <f t="array" ref="BH37">VLOOKUP(Calculator[[#This Row],[Watershed]]&amp;"|"&amp;Calculator[[#This Row],[Adjacent to Forest Buffer]],CHOOSE({1,2},TSS_Loading_Rates!$A$2:$A$17326&amp;"|"&amp;TSS_Loading_Rates!$B$2:$B$17326,TSS_Loading_Rates!$C$2:$C$17326),2,0)</f>
        <v>#N/A</v>
      </c>
      <c r="BI37" s="329" t="e" cm="1">
        <f t="array" ref="BI37">VLOOKUP(Calculator[[#This Row],[Watershed]]&amp;"|"&amp;"Urban Impervious",CHOOSE({1,2},TN_Loading_Rates!$A$2:$A$15401&amp;"|"&amp;TN_Loading_Rates!$B$2:$B$15401,TN_Loading_Rates!$C$2:$C$15401),2,0)</f>
        <v>#N/A</v>
      </c>
      <c r="BJ37" s="329" t="e" cm="1">
        <f t="array" ref="BJ37">VLOOKUP(Calculator[[#This Row],[Watershed]]&amp;"|"&amp;"Urban Impervious",CHOOSE({1,2},TP_Loading_Rates!$A$2:$A$15401&amp;"|"&amp;TP_Loading_Rates!$B$2:$B$15401,TP_Loading_Rates!$C$2:$C$15401),2,0)</f>
        <v>#N/A</v>
      </c>
      <c r="BK37" s="329" t="e" cm="1">
        <f t="array" ref="BK37">VLOOKUP(Calculator[[#This Row],[Watershed]]&amp;"|"&amp;"Urban Impervious",CHOOSE({1,2},TSS_Loading_Rates!$A$2:$A$17326&amp;"|"&amp;TSS_Loading_Rates!$B$2:$B$17326,TSS_Loading_Rates!$C$2:$C$17326),2,0)</f>
        <v>#N/A</v>
      </c>
      <c r="BL37" s="329" t="e" cm="1">
        <f t="array" ref="BL37">VLOOKUP(Calculator[[#This Row],[Watershed]]&amp;"|"&amp;"Turf",CHOOSE({1,2},TN_Loading_Rates!$A$2:$A$15401&amp;"|"&amp;TN_Loading_Rates!$B$2:$B$15401,TN_Loading_Rates!$C$2:$C$15401),2,0)</f>
        <v>#N/A</v>
      </c>
      <c r="BM37" s="329" t="e" cm="1">
        <f t="array" ref="BM37">VLOOKUP(Calculator[[#This Row],[Watershed]]&amp;"|"&amp;"Turf",CHOOSE({1,2},TP_Loading_Rates!$A$2:$A$15401&amp;"|"&amp;TP_Loading_Rates!$B$2:$B$15401,TP_Loading_Rates!$C$2:$C$15401),2,0)</f>
        <v>#N/A</v>
      </c>
      <c r="BN37" s="329" t="e" cm="1">
        <f t="array" ref="BN37">VLOOKUP(Calculator[[#This Row],[Watershed]]&amp;"|"&amp;"Turf",CHOOSE({1,2},TSS_Loading_Rates!$A$2:$A$17326&amp;"|"&amp;TSS_Loading_Rates!$B$2:$B$17326,TSS_Loading_Rates!$C$2:$C$17326),2,0)</f>
        <v>#N/A</v>
      </c>
      <c r="BO37" s="329" t="e" cm="1">
        <f t="array" ref="BO37">VLOOKUP(Calculator[[#This Row],[Watershed]]&amp;"|"&amp;"Forest",CHOOSE({1,2},TN_Loading_Rates!$A$2:$A$15401&amp;"|"&amp;TN_Loading_Rates!$B$2:$B$15401,TN_Loading_Rates!$C$2:$C$15401),2,0)</f>
        <v>#N/A</v>
      </c>
      <c r="BP37" s="329" t="e" cm="1">
        <f t="array" ref="BP37">VLOOKUP(Calculator[[#This Row],[Watershed]]&amp;"|"&amp;"Forest",CHOOSE({1,2},TP_Loading_Rates!$A$2:$A$15401&amp;"|"&amp;TP_Loading_Rates!$B$2:$B$15401,TP_Loading_Rates!$C$2:$C$15401),2,0)</f>
        <v>#N/A</v>
      </c>
      <c r="BQ37" s="329" t="e" cm="1">
        <f t="array" ref="BQ37">VLOOKUP(Calculator[[#This Row],[Watershed]]&amp;"|"&amp;"Forest",CHOOSE({1,2},TSS_Loading_Rates!$A$2:$A$17326&amp;"|"&amp;TSS_Loading_Rates!$B$2:$B$17326,TSS_Loading_Rates!$C$2:$C$17326),2,0)</f>
        <v>#N/A</v>
      </c>
      <c r="BR37" s="329" t="e" cm="1">
        <f t="array" ref="BR37">VLOOKUP(Calculator[[#This Row],[Watershed]]&amp;"|"&amp;"Agriculture",CHOOSE({1,2},TN_Loading_Rates!$A$2:$A$15401&amp;"|"&amp;TN_Loading_Rates!$B$2:$B$15401,TN_Loading_Rates!$C$2:$C$15401),2,0)</f>
        <v>#N/A</v>
      </c>
      <c r="BS37" s="329" t="e" cm="1">
        <f t="array" ref="BS37">VLOOKUP(Calculator[[#This Row],[Watershed]]&amp;"|"&amp;"Agriculture",CHOOSE({1,2},TP_Loading_Rates!$A$2:$A$15401&amp;"|"&amp;TP_Loading_Rates!$B$2:$B$15401,TP_Loading_Rates!$C$2:$C$15401),2,0)</f>
        <v>#N/A</v>
      </c>
      <c r="BT37" s="329" t="e" cm="1">
        <f t="array" ref="BT37">VLOOKUP(Calculator[[#This Row],[Watershed]]&amp;"|"&amp;"Agriculture",CHOOSE({1,2},TSS_Loading_Rates!$A$2:$A$17326&amp;"|"&amp;TSS_Loading_Rates!$B$2:$B$17326,TSS_Loading_Rates!$C$2:$C$17326),2,0)</f>
        <v>#N/A</v>
      </c>
      <c r="BU37" s="329" t="e" cm="1">
        <f t="array" ref="BU37">VLOOKUP(Calculator[[#This Row],[Watershed]]&amp;"|"&amp;"Open Space",CHOOSE({1,2},TN_Loading_Rates!$A$2:$A$15401&amp;"|"&amp;TN_Loading_Rates!$B$2:$B$15401,TN_Loading_Rates!$C$2:$C$15401),2,0)</f>
        <v>#N/A</v>
      </c>
      <c r="BV37" s="329" t="e" cm="1">
        <f t="array" ref="BV37">VLOOKUP(Calculator[[#This Row],[Watershed]]&amp;"|"&amp;"Open Space",CHOOSE({1,2},TP_Loading_Rates!$A$2:$A$15401&amp;"|"&amp;TP_Loading_Rates!$B$2:$B$15401,TP_Loading_Rates!$C$2:$C$15401),2,0)</f>
        <v>#N/A</v>
      </c>
      <c r="BW37" s="329" t="e" cm="1">
        <f t="array" ref="BW37">VLOOKUP(Calculator[[#This Row],[Watershed]]&amp;"|"&amp;"Open Space",CHOOSE({1,2},TSS_Loading_Rates!$A$2:$A$17326&amp;"|"&amp;TSS_Loading_Rates!$B$2:$B$17326,TSS_Loading_Rates!$C$2:$C$17326),2,0)</f>
        <v>#N/A</v>
      </c>
      <c r="BX37"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7"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7"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7"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7"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7"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7"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7" s="326" t="str">
        <f>IF(Calculator[[#This Row],[Are costs known?]]="Yes",Calculator[[#This Row],[Total Project Cost]]/Calculator[[#This Row],[TP Reduction]],IF(Calculator[[#This Row],[Are costs known?]]="No",Calculator[[#This Row],[Total Cost Planning]]/Calculator[[#This Row],[TP Reduction]],"Missing required values"))</f>
        <v>Missing required values</v>
      </c>
      <c r="CF37"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7"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7"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7"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7" s="331" t="str">
        <f>IFERROR(VLOOKUP(Calculator[[#This Row],[BMP Type]],DropDown_Rankings!$A$2:$C$19,3,FALSE), "Missing BMP Type")</f>
        <v>Missing BMP Type</v>
      </c>
      <c r="CK37" s="300"/>
      <c r="CL37" s="300"/>
      <c r="CM37" s="300"/>
      <c r="CN37" s="300"/>
      <c r="CO37" s="332">
        <f>AVERAGE(Calculator[[#This Row],[Rank TN Removal Cost Effectiveness]:[Other Ranking 4]])</f>
        <v>0</v>
      </c>
      <c r="CP37" s="188"/>
      <c r="CQ37" s="188"/>
      <c r="CR37" s="188"/>
      <c r="CS37" s="188"/>
      <c r="CT37" s="188"/>
      <c r="CU37" s="188"/>
      <c r="CV37" s="188"/>
      <c r="CW37" s="188"/>
      <c r="CX37" s="188"/>
      <c r="CY37" s="188"/>
      <c r="CZ37" s="188"/>
      <c r="DA37" s="188"/>
      <c r="DB37" s="188"/>
      <c r="DC37" s="188"/>
      <c r="DD37" s="188"/>
      <c r="DE37" s="188"/>
      <c r="DF37" s="188"/>
      <c r="DG37" s="188"/>
    </row>
    <row r="38" spans="1:111" x14ac:dyDescent="0.3">
      <c r="A38" s="279"/>
      <c r="B38" s="280"/>
      <c r="C38" s="281" t="e">
        <f>VLOOKUP(Calculator[[#This Row],[BMP Type]],DropDown_Rankings!$A$2:$B$19,2,FALSE)</f>
        <v>#N/A</v>
      </c>
      <c r="D38" s="202"/>
      <c r="E38" s="202"/>
      <c r="F38" s="201"/>
      <c r="G38" s="301"/>
      <c r="H38" s="301"/>
      <c r="I38" s="283"/>
      <c r="J38" s="284" t="b">
        <f>IF(Calculator[[#This Row],[Tree Land Use Before]]="Turf","Canopy over Turf",IF(Calculator[[#This Row],[Tree Land Use Before]]="Roads","Canopy over Impervious"))</f>
        <v>0</v>
      </c>
      <c r="K38" s="285">
        <f>Calculator[[#This Row],[Trees]]*144/43560</f>
        <v>0</v>
      </c>
      <c r="L38" s="286"/>
      <c r="M38" s="287"/>
      <c r="N38" s="287"/>
      <c r="O38" s="287"/>
      <c r="P38" s="287"/>
      <c r="Q38" s="287"/>
      <c r="R38" s="323">
        <f>SUM(Calculator[[#This Row],[Percent Impervious]:[Percent Open Space]])</f>
        <v>0</v>
      </c>
      <c r="S38"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8" s="288">
        <f>Calculator[[#This Row],[Drainage Area Size (acres)]]*Calculator[[#This Row],[Percent Impervious]]</f>
        <v>0</v>
      </c>
      <c r="U38" s="289">
        <f>Calculator[[#This Row],[Imp_ac]]*43560</f>
        <v>0</v>
      </c>
      <c r="V38" s="288">
        <f>Calculator[[#This Row],[Drainage Area Size (acres)]]*Calculator[[#This Row],[Percent Grass_Lawn]]</f>
        <v>0</v>
      </c>
      <c r="W38" s="289">
        <f>Calculator[[#This Row],[Turf_ac]]*43560</f>
        <v>0</v>
      </c>
      <c r="X38" s="288">
        <f>Calculator[[#This Row],[Drainage Area Size (acres)]]*Calculator[[#This Row],[Percent Forest]]</f>
        <v>0</v>
      </c>
      <c r="Y38" s="289">
        <f>Calculator[[#This Row],[Forest_ac]]*43560</f>
        <v>0</v>
      </c>
      <c r="Z38" s="288">
        <f>Calculator[[#This Row],[Drainage Area Size (acres)]]*Calculator[[#This Row],[Percent Agriculture]]</f>
        <v>0</v>
      </c>
      <c r="AA38" s="289">
        <f>Calculator[[#This Row],[Ag_ac]]*43560</f>
        <v>0</v>
      </c>
      <c r="AB38" s="288">
        <f>Calculator[[#This Row],[Drainage Area Size (acres)]]*Calculator[[#This Row],[Percent Open Space]]</f>
        <v>0</v>
      </c>
      <c r="AC38" s="289">
        <f>Calculator[[#This Row],[Mixed_open_ac]]*43560</f>
        <v>0</v>
      </c>
      <c r="AD38" s="290"/>
      <c r="AE38" s="291"/>
      <c r="AF38" s="302">
        <f>((Calculator[[#This Row],[Imp_sf]]*BMP_Size!$C$36)+(Calculator[[#This Row],[Turf_sf]]*BMP_Size!$C$37)+(Calculator[[#This Row],[Forest_sf]]*BMP_Size!$C$38)+(Calculator[[#This Row],[Ag_sf]]*BMP_Size!$C$39)+(Calculator[[#This Row],[Mixed_open_sf]]*BMP_Size!$C$40))*(Calculator[[#This Row],[Design Storm]]/12)</f>
        <v>0</v>
      </c>
      <c r="AG38" s="293">
        <f>Calculator[[#This Row],[BMP_sf]]/43560</f>
        <v>0</v>
      </c>
      <c r="AH38" s="333"/>
      <c r="AI38" s="282"/>
      <c r="AJ38" s="282"/>
      <c r="AK38" s="282"/>
      <c r="AL38" s="295">
        <f>Calculator[[#This Row],[Imp_ac]]*Calculator[[#This Row],[Design Storm]]</f>
        <v>0</v>
      </c>
      <c r="AM38"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8"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8" s="325" t="str" cm="1">
        <f t="array" ref="AO38">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8" s="297" t="e">
        <f>INDEX((BMP_Costs!$C$4:$I$21),MATCH(Calculator[[#This Row],[BMP Type]],BMP_Costs!$A$4:$A$21,0),MATCH(Calculator[[#This Row],[State]],BMP_Costs!$C$3:$I$3,0))</f>
        <v>#N/A</v>
      </c>
      <c r="AQ38" s="297">
        <f>VLOOKUP(Calculator[[#This Row],[Rain Barrel Size (gal)]],cistern!$A$21:$B$23,2)</f>
        <v>0</v>
      </c>
      <c r="AR38"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8" s="298"/>
      <c r="AT38" s="299"/>
      <c r="AU38"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8" s="326" t="str">
        <f>IF(Calculator[[#This Row],[Are costs known?]]="Yes",Calculator[[#This Row],[Total Project Cost]]/Calculator[[#This Row],[Imp_ac]],IF(Calculator[[#This Row],[Are costs known?]]="No",Calculator[[#This Row],[Total Cost Planning]]/Calculator[[#This Row],[Imp_ac]], "Missing required values"))</f>
        <v>Missing required values</v>
      </c>
      <c r="AW38"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8"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8"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8" s="328" t="e" cm="1">
        <f t="array" ref="AZ38">VLOOKUP(Calculator[[#This Row],[Watershed]]&amp;"|"&amp;Calculator[[#This Row],[Tree Land Use Before]],CHOOSE({1,2},TN_Loading_Rates!$A$2:$A$15401&amp;"|"&amp;TN_Loading_Rates!$B$2:$B$15401,TN_Loading_Rates!$C$2:$C$15401),2,0)</f>
        <v>#N/A</v>
      </c>
      <c r="BA38" s="328" t="e" cm="1">
        <f t="array" ref="BA38">VLOOKUP(Calculator[[#This Row],[Watershed]]&amp;"|"&amp;Calculator[[#This Row],[Tree Land Use Before]],CHOOSE({1,2},TP_Loading_Rates!$A$2:$A$15401&amp;"|"&amp;TP_Loading_Rates!$B$2:$B$15401,TP_Loading_Rates!$C$2:$C$15401),2,0)</f>
        <v>#N/A</v>
      </c>
      <c r="BB38" s="328" t="e" cm="1">
        <f t="array" ref="BB38">VLOOKUP(Calculator[[#This Row],[Watershed]]&amp;"|"&amp;Calculator[[#This Row],[Tree Land Use Before]],CHOOSE({1,2},TSS_Loading_Rates!$A$2:$A$17326&amp;"|"&amp;TSS_Loading_Rates!$B$2:$B$17326,TSS_Loading_Rates!$C$2:$C$17326),2,0)</f>
        <v>#N/A</v>
      </c>
      <c r="BC38" s="328" t="e" cm="1">
        <f t="array" ref="BC38">VLOOKUP(Calculator[[#This Row],[Watershed]]&amp;"|"&amp;Calculator[[#This Row],[Tree Land Use After]],CHOOSE({1,2},TN_Loading_Rates!$A$2:$A$15401&amp;"|"&amp;TN_Loading_Rates!$B$2:$B$15401,TN_Loading_Rates!$C$2:$C$15401),2,0)</f>
        <v>#N/A</v>
      </c>
      <c r="BD38" s="328" t="e" cm="1">
        <f t="array" ref="BD38">VLOOKUP(Calculator[[#This Row],[Watershed]]&amp;"|"&amp;Calculator[[#This Row],[Tree Land Use After]],CHOOSE({1,2},TP_Loading_Rates!$A$2:$A$15401&amp;"|"&amp;TP_Loading_Rates!$B$2:$B$15401,TP_Loading_Rates!$C$2:$C$15401),2,0)</f>
        <v>#N/A</v>
      </c>
      <c r="BE38" s="328" t="e" cm="1">
        <f t="array" ref="BE38">VLOOKUP(Calculator[[#This Row],[Watershed]]&amp;"|"&amp;Calculator[[#This Row],[Tree Land Use After]],CHOOSE({1,2},TSS_Loading_Rates!$A$2:$A$17326&amp;"|"&amp;TSS_Loading_Rates!$B$2:$B$17326,TSS_Loading_Rates!$C$2:$C$17326),2,0)</f>
        <v>#N/A</v>
      </c>
      <c r="BF38" s="328" t="e" cm="1">
        <f t="array" ref="BF38">VLOOKUP(Calculator[[#This Row],[Watershed]]&amp;"|"&amp;Calculator[[#This Row],[Adjacent to Forest Buffer]],CHOOSE({1,2},TN_Loading_Rates!$A$2:$A$15401&amp;"|"&amp;TN_Loading_Rates!$B$2:$B$15401,TN_Loading_Rates!$C$2:$C$15401),2,0)</f>
        <v>#N/A</v>
      </c>
      <c r="BG38" s="328" t="e" cm="1">
        <f t="array" ref="BG38">VLOOKUP(Calculator[[#This Row],[Watershed]]&amp;"|"&amp;Calculator[[#This Row],[Adjacent to Forest Buffer]],CHOOSE({1,2},TP_Loading_Rates!$A$2:$A$15401&amp;"|"&amp;TP_Loading_Rates!$B$2:$B$15401,TP_Loading_Rates!$C$2:$C$15401),2,0)</f>
        <v>#N/A</v>
      </c>
      <c r="BH38" s="328" t="e" cm="1">
        <f t="array" ref="BH38">VLOOKUP(Calculator[[#This Row],[Watershed]]&amp;"|"&amp;Calculator[[#This Row],[Adjacent to Forest Buffer]],CHOOSE({1,2},TSS_Loading_Rates!$A$2:$A$17326&amp;"|"&amp;TSS_Loading_Rates!$B$2:$B$17326,TSS_Loading_Rates!$C$2:$C$17326),2,0)</f>
        <v>#N/A</v>
      </c>
      <c r="BI38" s="329" t="e" cm="1">
        <f t="array" ref="BI38">VLOOKUP(Calculator[[#This Row],[Watershed]]&amp;"|"&amp;"Urban Impervious",CHOOSE({1,2},TN_Loading_Rates!$A$2:$A$15401&amp;"|"&amp;TN_Loading_Rates!$B$2:$B$15401,TN_Loading_Rates!$C$2:$C$15401),2,0)</f>
        <v>#N/A</v>
      </c>
      <c r="BJ38" s="329" t="e" cm="1">
        <f t="array" ref="BJ38">VLOOKUP(Calculator[[#This Row],[Watershed]]&amp;"|"&amp;"Urban Impervious",CHOOSE({1,2},TP_Loading_Rates!$A$2:$A$15401&amp;"|"&amp;TP_Loading_Rates!$B$2:$B$15401,TP_Loading_Rates!$C$2:$C$15401),2,0)</f>
        <v>#N/A</v>
      </c>
      <c r="BK38" s="329" t="e" cm="1">
        <f t="array" ref="BK38">VLOOKUP(Calculator[[#This Row],[Watershed]]&amp;"|"&amp;"Urban Impervious",CHOOSE({1,2},TSS_Loading_Rates!$A$2:$A$17326&amp;"|"&amp;TSS_Loading_Rates!$B$2:$B$17326,TSS_Loading_Rates!$C$2:$C$17326),2,0)</f>
        <v>#N/A</v>
      </c>
      <c r="BL38" s="329" t="e" cm="1">
        <f t="array" ref="BL38">VLOOKUP(Calculator[[#This Row],[Watershed]]&amp;"|"&amp;"Turf",CHOOSE({1,2},TN_Loading_Rates!$A$2:$A$15401&amp;"|"&amp;TN_Loading_Rates!$B$2:$B$15401,TN_Loading_Rates!$C$2:$C$15401),2,0)</f>
        <v>#N/A</v>
      </c>
      <c r="BM38" s="329" t="e" cm="1">
        <f t="array" ref="BM38">VLOOKUP(Calculator[[#This Row],[Watershed]]&amp;"|"&amp;"Turf",CHOOSE({1,2},TP_Loading_Rates!$A$2:$A$15401&amp;"|"&amp;TP_Loading_Rates!$B$2:$B$15401,TP_Loading_Rates!$C$2:$C$15401),2,0)</f>
        <v>#N/A</v>
      </c>
      <c r="BN38" s="329" t="e" cm="1">
        <f t="array" ref="BN38">VLOOKUP(Calculator[[#This Row],[Watershed]]&amp;"|"&amp;"Turf",CHOOSE({1,2},TSS_Loading_Rates!$A$2:$A$17326&amp;"|"&amp;TSS_Loading_Rates!$B$2:$B$17326,TSS_Loading_Rates!$C$2:$C$17326),2,0)</f>
        <v>#N/A</v>
      </c>
      <c r="BO38" s="329" t="e" cm="1">
        <f t="array" ref="BO38">VLOOKUP(Calculator[[#This Row],[Watershed]]&amp;"|"&amp;"Forest",CHOOSE({1,2},TN_Loading_Rates!$A$2:$A$15401&amp;"|"&amp;TN_Loading_Rates!$B$2:$B$15401,TN_Loading_Rates!$C$2:$C$15401),2,0)</f>
        <v>#N/A</v>
      </c>
      <c r="BP38" s="329" t="e" cm="1">
        <f t="array" ref="BP38">VLOOKUP(Calculator[[#This Row],[Watershed]]&amp;"|"&amp;"Forest",CHOOSE({1,2},TP_Loading_Rates!$A$2:$A$15401&amp;"|"&amp;TP_Loading_Rates!$B$2:$B$15401,TP_Loading_Rates!$C$2:$C$15401),2,0)</f>
        <v>#N/A</v>
      </c>
      <c r="BQ38" s="329" t="e" cm="1">
        <f t="array" ref="BQ38">VLOOKUP(Calculator[[#This Row],[Watershed]]&amp;"|"&amp;"Forest",CHOOSE({1,2},TSS_Loading_Rates!$A$2:$A$17326&amp;"|"&amp;TSS_Loading_Rates!$B$2:$B$17326,TSS_Loading_Rates!$C$2:$C$17326),2,0)</f>
        <v>#N/A</v>
      </c>
      <c r="BR38" s="329" t="e" cm="1">
        <f t="array" ref="BR38">VLOOKUP(Calculator[[#This Row],[Watershed]]&amp;"|"&amp;"Agriculture",CHOOSE({1,2},TN_Loading_Rates!$A$2:$A$15401&amp;"|"&amp;TN_Loading_Rates!$B$2:$B$15401,TN_Loading_Rates!$C$2:$C$15401),2,0)</f>
        <v>#N/A</v>
      </c>
      <c r="BS38" s="329" t="e" cm="1">
        <f t="array" ref="BS38">VLOOKUP(Calculator[[#This Row],[Watershed]]&amp;"|"&amp;"Agriculture",CHOOSE({1,2},TP_Loading_Rates!$A$2:$A$15401&amp;"|"&amp;TP_Loading_Rates!$B$2:$B$15401,TP_Loading_Rates!$C$2:$C$15401),2,0)</f>
        <v>#N/A</v>
      </c>
      <c r="BT38" s="329" t="e" cm="1">
        <f t="array" ref="BT38">VLOOKUP(Calculator[[#This Row],[Watershed]]&amp;"|"&amp;"Agriculture",CHOOSE({1,2},TSS_Loading_Rates!$A$2:$A$17326&amp;"|"&amp;TSS_Loading_Rates!$B$2:$B$17326,TSS_Loading_Rates!$C$2:$C$17326),2,0)</f>
        <v>#N/A</v>
      </c>
      <c r="BU38" s="329" t="e" cm="1">
        <f t="array" ref="BU38">VLOOKUP(Calculator[[#This Row],[Watershed]]&amp;"|"&amp;"Open Space",CHOOSE({1,2},TN_Loading_Rates!$A$2:$A$15401&amp;"|"&amp;TN_Loading_Rates!$B$2:$B$15401,TN_Loading_Rates!$C$2:$C$15401),2,0)</f>
        <v>#N/A</v>
      </c>
      <c r="BV38" s="329" t="e" cm="1">
        <f t="array" ref="BV38">VLOOKUP(Calculator[[#This Row],[Watershed]]&amp;"|"&amp;"Open Space",CHOOSE({1,2},TP_Loading_Rates!$A$2:$A$15401&amp;"|"&amp;TP_Loading_Rates!$B$2:$B$15401,TP_Loading_Rates!$C$2:$C$15401),2,0)</f>
        <v>#N/A</v>
      </c>
      <c r="BW38" s="329" t="e" cm="1">
        <f t="array" ref="BW38">VLOOKUP(Calculator[[#This Row],[Watershed]]&amp;"|"&amp;"Open Space",CHOOSE({1,2},TSS_Loading_Rates!$A$2:$A$17326&amp;"|"&amp;TSS_Loading_Rates!$B$2:$B$17326,TSS_Loading_Rates!$C$2:$C$17326),2,0)</f>
        <v>#N/A</v>
      </c>
      <c r="BX38"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8"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8"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8"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8"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8"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8"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8" s="326" t="str">
        <f>IF(Calculator[[#This Row],[Are costs known?]]="Yes",Calculator[[#This Row],[Total Project Cost]]/Calculator[[#This Row],[TP Reduction]],IF(Calculator[[#This Row],[Are costs known?]]="No",Calculator[[#This Row],[Total Cost Planning]]/Calculator[[#This Row],[TP Reduction]],"Missing required values"))</f>
        <v>Missing required values</v>
      </c>
      <c r="CF38"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8"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8"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8"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8" s="331" t="str">
        <f>IFERROR(VLOOKUP(Calculator[[#This Row],[BMP Type]],DropDown_Rankings!$A$2:$C$19,3,FALSE), "Missing BMP Type")</f>
        <v>Missing BMP Type</v>
      </c>
      <c r="CK38" s="300"/>
      <c r="CL38" s="300"/>
      <c r="CM38" s="300"/>
      <c r="CN38" s="300"/>
      <c r="CO38" s="332">
        <f>AVERAGE(Calculator[[#This Row],[Rank TN Removal Cost Effectiveness]:[Other Ranking 4]])</f>
        <v>0</v>
      </c>
      <c r="CP38" s="188"/>
      <c r="CQ38" s="188"/>
      <c r="CR38" s="188"/>
      <c r="CS38" s="188"/>
      <c r="CT38" s="188"/>
      <c r="CU38" s="188"/>
      <c r="CV38" s="188"/>
      <c r="CW38" s="188"/>
      <c r="CX38" s="188"/>
      <c r="CY38" s="188"/>
      <c r="CZ38" s="188"/>
      <c r="DA38" s="188"/>
      <c r="DB38" s="188"/>
      <c r="DC38" s="188"/>
      <c r="DD38" s="188"/>
      <c r="DE38" s="188"/>
      <c r="DF38" s="188"/>
      <c r="DG38" s="188"/>
    </row>
    <row r="39" spans="1:111" x14ac:dyDescent="0.3">
      <c r="A39" s="279"/>
      <c r="B39" s="280"/>
      <c r="C39" s="281" t="e">
        <f>VLOOKUP(Calculator[[#This Row],[BMP Type]],DropDown_Rankings!$A$2:$B$19,2,FALSE)</f>
        <v>#N/A</v>
      </c>
      <c r="D39" s="202"/>
      <c r="E39" s="202"/>
      <c r="F39" s="201"/>
      <c r="G39" s="301"/>
      <c r="H39" s="301"/>
      <c r="I39" s="283"/>
      <c r="J39" s="284" t="b">
        <f>IF(Calculator[[#This Row],[Tree Land Use Before]]="Turf","Canopy over Turf",IF(Calculator[[#This Row],[Tree Land Use Before]]="Roads","Canopy over Impervious"))</f>
        <v>0</v>
      </c>
      <c r="K39" s="285">
        <f>Calculator[[#This Row],[Trees]]*144/43560</f>
        <v>0</v>
      </c>
      <c r="L39" s="286"/>
      <c r="M39" s="287"/>
      <c r="N39" s="287"/>
      <c r="O39" s="287"/>
      <c r="P39" s="287"/>
      <c r="Q39" s="287"/>
      <c r="R39" s="323">
        <f>SUM(Calculator[[#This Row],[Percent Impervious]:[Percent Open Space]])</f>
        <v>0</v>
      </c>
      <c r="S39"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39" s="288">
        <f>Calculator[[#This Row],[Drainage Area Size (acres)]]*Calculator[[#This Row],[Percent Impervious]]</f>
        <v>0</v>
      </c>
      <c r="U39" s="289">
        <f>Calculator[[#This Row],[Imp_ac]]*43560</f>
        <v>0</v>
      </c>
      <c r="V39" s="288">
        <f>Calculator[[#This Row],[Drainage Area Size (acres)]]*Calculator[[#This Row],[Percent Grass_Lawn]]</f>
        <v>0</v>
      </c>
      <c r="W39" s="289">
        <f>Calculator[[#This Row],[Turf_ac]]*43560</f>
        <v>0</v>
      </c>
      <c r="X39" s="288">
        <f>Calculator[[#This Row],[Drainage Area Size (acres)]]*Calculator[[#This Row],[Percent Forest]]</f>
        <v>0</v>
      </c>
      <c r="Y39" s="289">
        <f>Calculator[[#This Row],[Forest_ac]]*43560</f>
        <v>0</v>
      </c>
      <c r="Z39" s="288">
        <f>Calculator[[#This Row],[Drainage Area Size (acres)]]*Calculator[[#This Row],[Percent Agriculture]]</f>
        <v>0</v>
      </c>
      <c r="AA39" s="289">
        <f>Calculator[[#This Row],[Ag_ac]]*43560</f>
        <v>0</v>
      </c>
      <c r="AB39" s="288">
        <f>Calculator[[#This Row],[Drainage Area Size (acres)]]*Calculator[[#This Row],[Percent Open Space]]</f>
        <v>0</v>
      </c>
      <c r="AC39" s="289">
        <f>Calculator[[#This Row],[Mixed_open_ac]]*43560</f>
        <v>0</v>
      </c>
      <c r="AD39" s="290"/>
      <c r="AE39" s="291"/>
      <c r="AF39" s="302">
        <f>((Calculator[[#This Row],[Imp_sf]]*BMP_Size!$C$36)+(Calculator[[#This Row],[Turf_sf]]*BMP_Size!$C$37)+(Calculator[[#This Row],[Forest_sf]]*BMP_Size!$C$38)+(Calculator[[#This Row],[Ag_sf]]*BMP_Size!$C$39)+(Calculator[[#This Row],[Mixed_open_sf]]*BMP_Size!$C$40))*(Calculator[[#This Row],[Design Storm]]/12)</f>
        <v>0</v>
      </c>
      <c r="AG39" s="293">
        <f>Calculator[[#This Row],[BMP_sf]]/43560</f>
        <v>0</v>
      </c>
      <c r="AH39" s="333"/>
      <c r="AI39" s="282"/>
      <c r="AJ39" s="282"/>
      <c r="AK39" s="282"/>
      <c r="AL39" s="295">
        <f>Calculator[[#This Row],[Imp_ac]]*Calculator[[#This Row],[Design Storm]]</f>
        <v>0</v>
      </c>
      <c r="AM39"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39"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39" s="325" t="str" cm="1">
        <f t="array" ref="AO39">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39" s="297" t="e">
        <f>INDEX((BMP_Costs!$C$4:$I$21),MATCH(Calculator[[#This Row],[BMP Type]],BMP_Costs!$A$4:$A$21,0),MATCH(Calculator[[#This Row],[State]],BMP_Costs!$C$3:$I$3,0))</f>
        <v>#N/A</v>
      </c>
      <c r="AQ39" s="297">
        <f>VLOOKUP(Calculator[[#This Row],[Rain Barrel Size (gal)]],cistern!$A$21:$B$23,2)</f>
        <v>0</v>
      </c>
      <c r="AR39"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39" s="298"/>
      <c r="AT39" s="299"/>
      <c r="AU39"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39" s="326" t="str">
        <f>IF(Calculator[[#This Row],[Are costs known?]]="Yes",Calculator[[#This Row],[Total Project Cost]]/Calculator[[#This Row],[Imp_ac]],IF(Calculator[[#This Row],[Are costs known?]]="No",Calculator[[#This Row],[Total Cost Planning]]/Calculator[[#This Row],[Imp_ac]], "Missing required values"))</f>
        <v>Missing required values</v>
      </c>
      <c r="AW39"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39"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39"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39" s="328" t="e" cm="1">
        <f t="array" ref="AZ39">VLOOKUP(Calculator[[#This Row],[Watershed]]&amp;"|"&amp;Calculator[[#This Row],[Tree Land Use Before]],CHOOSE({1,2},TN_Loading_Rates!$A$2:$A$15401&amp;"|"&amp;TN_Loading_Rates!$B$2:$B$15401,TN_Loading_Rates!$C$2:$C$15401),2,0)</f>
        <v>#N/A</v>
      </c>
      <c r="BA39" s="328" t="e" cm="1">
        <f t="array" ref="BA39">VLOOKUP(Calculator[[#This Row],[Watershed]]&amp;"|"&amp;Calculator[[#This Row],[Tree Land Use Before]],CHOOSE({1,2},TP_Loading_Rates!$A$2:$A$15401&amp;"|"&amp;TP_Loading_Rates!$B$2:$B$15401,TP_Loading_Rates!$C$2:$C$15401),2,0)</f>
        <v>#N/A</v>
      </c>
      <c r="BB39" s="328" t="e" cm="1">
        <f t="array" ref="BB39">VLOOKUP(Calculator[[#This Row],[Watershed]]&amp;"|"&amp;Calculator[[#This Row],[Tree Land Use Before]],CHOOSE({1,2},TSS_Loading_Rates!$A$2:$A$17326&amp;"|"&amp;TSS_Loading_Rates!$B$2:$B$17326,TSS_Loading_Rates!$C$2:$C$17326),2,0)</f>
        <v>#N/A</v>
      </c>
      <c r="BC39" s="328" t="e" cm="1">
        <f t="array" ref="BC39">VLOOKUP(Calculator[[#This Row],[Watershed]]&amp;"|"&amp;Calculator[[#This Row],[Tree Land Use After]],CHOOSE({1,2},TN_Loading_Rates!$A$2:$A$15401&amp;"|"&amp;TN_Loading_Rates!$B$2:$B$15401,TN_Loading_Rates!$C$2:$C$15401),2,0)</f>
        <v>#N/A</v>
      </c>
      <c r="BD39" s="328" t="e" cm="1">
        <f t="array" ref="BD39">VLOOKUP(Calculator[[#This Row],[Watershed]]&amp;"|"&amp;Calculator[[#This Row],[Tree Land Use After]],CHOOSE({1,2},TP_Loading_Rates!$A$2:$A$15401&amp;"|"&amp;TP_Loading_Rates!$B$2:$B$15401,TP_Loading_Rates!$C$2:$C$15401),2,0)</f>
        <v>#N/A</v>
      </c>
      <c r="BE39" s="328" t="e" cm="1">
        <f t="array" ref="BE39">VLOOKUP(Calculator[[#This Row],[Watershed]]&amp;"|"&amp;Calculator[[#This Row],[Tree Land Use After]],CHOOSE({1,2},TSS_Loading_Rates!$A$2:$A$17326&amp;"|"&amp;TSS_Loading_Rates!$B$2:$B$17326,TSS_Loading_Rates!$C$2:$C$17326),2,0)</f>
        <v>#N/A</v>
      </c>
      <c r="BF39" s="328" t="e" cm="1">
        <f t="array" ref="BF39">VLOOKUP(Calculator[[#This Row],[Watershed]]&amp;"|"&amp;Calculator[[#This Row],[Adjacent to Forest Buffer]],CHOOSE({1,2},TN_Loading_Rates!$A$2:$A$15401&amp;"|"&amp;TN_Loading_Rates!$B$2:$B$15401,TN_Loading_Rates!$C$2:$C$15401),2,0)</f>
        <v>#N/A</v>
      </c>
      <c r="BG39" s="328" t="e" cm="1">
        <f t="array" ref="BG39">VLOOKUP(Calculator[[#This Row],[Watershed]]&amp;"|"&amp;Calculator[[#This Row],[Adjacent to Forest Buffer]],CHOOSE({1,2},TP_Loading_Rates!$A$2:$A$15401&amp;"|"&amp;TP_Loading_Rates!$B$2:$B$15401,TP_Loading_Rates!$C$2:$C$15401),2,0)</f>
        <v>#N/A</v>
      </c>
      <c r="BH39" s="328" t="e" cm="1">
        <f t="array" ref="BH39">VLOOKUP(Calculator[[#This Row],[Watershed]]&amp;"|"&amp;Calculator[[#This Row],[Adjacent to Forest Buffer]],CHOOSE({1,2},TSS_Loading_Rates!$A$2:$A$17326&amp;"|"&amp;TSS_Loading_Rates!$B$2:$B$17326,TSS_Loading_Rates!$C$2:$C$17326),2,0)</f>
        <v>#N/A</v>
      </c>
      <c r="BI39" s="329" t="e" cm="1">
        <f t="array" ref="BI39">VLOOKUP(Calculator[[#This Row],[Watershed]]&amp;"|"&amp;"Urban Impervious",CHOOSE({1,2},TN_Loading_Rates!$A$2:$A$15401&amp;"|"&amp;TN_Loading_Rates!$B$2:$B$15401,TN_Loading_Rates!$C$2:$C$15401),2,0)</f>
        <v>#N/A</v>
      </c>
      <c r="BJ39" s="329" t="e" cm="1">
        <f t="array" ref="BJ39">VLOOKUP(Calculator[[#This Row],[Watershed]]&amp;"|"&amp;"Urban Impervious",CHOOSE({1,2},TP_Loading_Rates!$A$2:$A$15401&amp;"|"&amp;TP_Loading_Rates!$B$2:$B$15401,TP_Loading_Rates!$C$2:$C$15401),2,0)</f>
        <v>#N/A</v>
      </c>
      <c r="BK39" s="329" t="e" cm="1">
        <f t="array" ref="BK39">VLOOKUP(Calculator[[#This Row],[Watershed]]&amp;"|"&amp;"Urban Impervious",CHOOSE({1,2},TSS_Loading_Rates!$A$2:$A$17326&amp;"|"&amp;TSS_Loading_Rates!$B$2:$B$17326,TSS_Loading_Rates!$C$2:$C$17326),2,0)</f>
        <v>#N/A</v>
      </c>
      <c r="BL39" s="329" t="e" cm="1">
        <f t="array" ref="BL39">VLOOKUP(Calculator[[#This Row],[Watershed]]&amp;"|"&amp;"Turf",CHOOSE({1,2},TN_Loading_Rates!$A$2:$A$15401&amp;"|"&amp;TN_Loading_Rates!$B$2:$B$15401,TN_Loading_Rates!$C$2:$C$15401),2,0)</f>
        <v>#N/A</v>
      </c>
      <c r="BM39" s="329" t="e" cm="1">
        <f t="array" ref="BM39">VLOOKUP(Calculator[[#This Row],[Watershed]]&amp;"|"&amp;"Turf",CHOOSE({1,2},TP_Loading_Rates!$A$2:$A$15401&amp;"|"&amp;TP_Loading_Rates!$B$2:$B$15401,TP_Loading_Rates!$C$2:$C$15401),2,0)</f>
        <v>#N/A</v>
      </c>
      <c r="BN39" s="329" t="e" cm="1">
        <f t="array" ref="BN39">VLOOKUP(Calculator[[#This Row],[Watershed]]&amp;"|"&amp;"Turf",CHOOSE({1,2},TSS_Loading_Rates!$A$2:$A$17326&amp;"|"&amp;TSS_Loading_Rates!$B$2:$B$17326,TSS_Loading_Rates!$C$2:$C$17326),2,0)</f>
        <v>#N/A</v>
      </c>
      <c r="BO39" s="329" t="e" cm="1">
        <f t="array" ref="BO39">VLOOKUP(Calculator[[#This Row],[Watershed]]&amp;"|"&amp;"Forest",CHOOSE({1,2},TN_Loading_Rates!$A$2:$A$15401&amp;"|"&amp;TN_Loading_Rates!$B$2:$B$15401,TN_Loading_Rates!$C$2:$C$15401),2,0)</f>
        <v>#N/A</v>
      </c>
      <c r="BP39" s="329" t="e" cm="1">
        <f t="array" ref="BP39">VLOOKUP(Calculator[[#This Row],[Watershed]]&amp;"|"&amp;"Forest",CHOOSE({1,2},TP_Loading_Rates!$A$2:$A$15401&amp;"|"&amp;TP_Loading_Rates!$B$2:$B$15401,TP_Loading_Rates!$C$2:$C$15401),2,0)</f>
        <v>#N/A</v>
      </c>
      <c r="BQ39" s="329" t="e" cm="1">
        <f t="array" ref="BQ39">VLOOKUP(Calculator[[#This Row],[Watershed]]&amp;"|"&amp;"Forest",CHOOSE({1,2},TSS_Loading_Rates!$A$2:$A$17326&amp;"|"&amp;TSS_Loading_Rates!$B$2:$B$17326,TSS_Loading_Rates!$C$2:$C$17326),2,0)</f>
        <v>#N/A</v>
      </c>
      <c r="BR39" s="329" t="e" cm="1">
        <f t="array" ref="BR39">VLOOKUP(Calculator[[#This Row],[Watershed]]&amp;"|"&amp;"Agriculture",CHOOSE({1,2},TN_Loading_Rates!$A$2:$A$15401&amp;"|"&amp;TN_Loading_Rates!$B$2:$B$15401,TN_Loading_Rates!$C$2:$C$15401),2,0)</f>
        <v>#N/A</v>
      </c>
      <c r="BS39" s="329" t="e" cm="1">
        <f t="array" ref="BS39">VLOOKUP(Calculator[[#This Row],[Watershed]]&amp;"|"&amp;"Agriculture",CHOOSE({1,2},TP_Loading_Rates!$A$2:$A$15401&amp;"|"&amp;TP_Loading_Rates!$B$2:$B$15401,TP_Loading_Rates!$C$2:$C$15401),2,0)</f>
        <v>#N/A</v>
      </c>
      <c r="BT39" s="329" t="e" cm="1">
        <f t="array" ref="BT39">VLOOKUP(Calculator[[#This Row],[Watershed]]&amp;"|"&amp;"Agriculture",CHOOSE({1,2},TSS_Loading_Rates!$A$2:$A$17326&amp;"|"&amp;TSS_Loading_Rates!$B$2:$B$17326,TSS_Loading_Rates!$C$2:$C$17326),2,0)</f>
        <v>#N/A</v>
      </c>
      <c r="BU39" s="329" t="e" cm="1">
        <f t="array" ref="BU39">VLOOKUP(Calculator[[#This Row],[Watershed]]&amp;"|"&amp;"Open Space",CHOOSE({1,2},TN_Loading_Rates!$A$2:$A$15401&amp;"|"&amp;TN_Loading_Rates!$B$2:$B$15401,TN_Loading_Rates!$C$2:$C$15401),2,0)</f>
        <v>#N/A</v>
      </c>
      <c r="BV39" s="329" t="e" cm="1">
        <f t="array" ref="BV39">VLOOKUP(Calculator[[#This Row],[Watershed]]&amp;"|"&amp;"Open Space",CHOOSE({1,2},TP_Loading_Rates!$A$2:$A$15401&amp;"|"&amp;TP_Loading_Rates!$B$2:$B$15401,TP_Loading_Rates!$C$2:$C$15401),2,0)</f>
        <v>#N/A</v>
      </c>
      <c r="BW39" s="329" t="e" cm="1">
        <f t="array" ref="BW39">VLOOKUP(Calculator[[#This Row],[Watershed]]&amp;"|"&amp;"Open Space",CHOOSE({1,2},TSS_Loading_Rates!$A$2:$A$17326&amp;"|"&amp;TSS_Loading_Rates!$B$2:$B$17326,TSS_Loading_Rates!$C$2:$C$17326),2,0)</f>
        <v>#N/A</v>
      </c>
      <c r="BX39"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39"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39"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39"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39"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39"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39" s="326" t="str">
        <f>IF(Calculator[[#This Row],[Are costs known?]]="Yes",Calculator[[#This Row],[Total Project Cost]]/Calculator[[#This Row],[TN Reduction]],IF(Calculator[[#This Row],[Are costs known?]]="No",Calculator[[#This Row],[Total Cost Planning]]/Calculator[[#This Row],[TN Reduction]], "Missing required values"))</f>
        <v>Missing required values</v>
      </c>
      <c r="CE39" s="326" t="str">
        <f>IF(Calculator[[#This Row],[Are costs known?]]="Yes",Calculator[[#This Row],[Total Project Cost]]/Calculator[[#This Row],[TP Reduction]],IF(Calculator[[#This Row],[Are costs known?]]="No",Calculator[[#This Row],[Total Cost Planning]]/Calculator[[#This Row],[TP Reduction]],"Missing required values"))</f>
        <v>Missing required values</v>
      </c>
      <c r="CF39"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39"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39"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39"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39" s="331" t="str">
        <f>IFERROR(VLOOKUP(Calculator[[#This Row],[BMP Type]],DropDown_Rankings!$A$2:$C$19,3,FALSE), "Missing BMP Type")</f>
        <v>Missing BMP Type</v>
      </c>
      <c r="CK39" s="300"/>
      <c r="CL39" s="300"/>
      <c r="CM39" s="300"/>
      <c r="CN39" s="300"/>
      <c r="CO39" s="332">
        <f>AVERAGE(Calculator[[#This Row],[Rank TN Removal Cost Effectiveness]:[Other Ranking 4]])</f>
        <v>0</v>
      </c>
      <c r="CP39" s="188"/>
      <c r="CQ39" s="188"/>
      <c r="CR39" s="188"/>
      <c r="CS39" s="188"/>
      <c r="CT39" s="188"/>
      <c r="CU39" s="188"/>
      <c r="CV39" s="188"/>
      <c r="CW39" s="188"/>
      <c r="CX39" s="188"/>
      <c r="CY39" s="188"/>
      <c r="CZ39" s="188"/>
      <c r="DA39" s="188"/>
      <c r="DB39" s="188"/>
      <c r="DC39" s="188"/>
      <c r="DD39" s="188"/>
      <c r="DE39" s="188"/>
      <c r="DF39" s="188"/>
      <c r="DG39" s="188"/>
    </row>
    <row r="40" spans="1:111" x14ac:dyDescent="0.3">
      <c r="A40" s="279"/>
      <c r="B40" s="280"/>
      <c r="C40" s="281" t="e">
        <f>VLOOKUP(Calculator[[#This Row],[BMP Type]],DropDown_Rankings!$A$2:$B$19,2,FALSE)</f>
        <v>#N/A</v>
      </c>
      <c r="D40" s="202"/>
      <c r="E40" s="202"/>
      <c r="F40" s="201"/>
      <c r="G40" s="301"/>
      <c r="H40" s="301"/>
      <c r="I40" s="283"/>
      <c r="J40" s="284" t="b">
        <f>IF(Calculator[[#This Row],[Tree Land Use Before]]="Turf","Canopy over Turf",IF(Calculator[[#This Row],[Tree Land Use Before]]="Roads","Canopy over Impervious"))</f>
        <v>0</v>
      </c>
      <c r="K40" s="285">
        <f>Calculator[[#This Row],[Trees]]*144/43560</f>
        <v>0</v>
      </c>
      <c r="L40" s="286"/>
      <c r="M40" s="287"/>
      <c r="N40" s="287"/>
      <c r="O40" s="287"/>
      <c r="P40" s="287"/>
      <c r="Q40" s="287"/>
      <c r="R40" s="323">
        <f>SUM(Calculator[[#This Row],[Percent Impervious]:[Percent Open Space]])</f>
        <v>0</v>
      </c>
      <c r="S40"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0" s="288">
        <f>Calculator[[#This Row],[Drainage Area Size (acres)]]*Calculator[[#This Row],[Percent Impervious]]</f>
        <v>0</v>
      </c>
      <c r="U40" s="289">
        <f>Calculator[[#This Row],[Imp_ac]]*43560</f>
        <v>0</v>
      </c>
      <c r="V40" s="288">
        <f>Calculator[[#This Row],[Drainage Area Size (acres)]]*Calculator[[#This Row],[Percent Grass_Lawn]]</f>
        <v>0</v>
      </c>
      <c r="W40" s="289">
        <f>Calculator[[#This Row],[Turf_ac]]*43560</f>
        <v>0</v>
      </c>
      <c r="X40" s="288">
        <f>Calculator[[#This Row],[Drainage Area Size (acres)]]*Calculator[[#This Row],[Percent Forest]]</f>
        <v>0</v>
      </c>
      <c r="Y40" s="289">
        <f>Calculator[[#This Row],[Forest_ac]]*43560</f>
        <v>0</v>
      </c>
      <c r="Z40" s="288">
        <f>Calculator[[#This Row],[Drainage Area Size (acres)]]*Calculator[[#This Row],[Percent Agriculture]]</f>
        <v>0</v>
      </c>
      <c r="AA40" s="289">
        <f>Calculator[[#This Row],[Ag_ac]]*43560</f>
        <v>0</v>
      </c>
      <c r="AB40" s="288">
        <f>Calculator[[#This Row],[Drainage Area Size (acres)]]*Calculator[[#This Row],[Percent Open Space]]</f>
        <v>0</v>
      </c>
      <c r="AC40" s="289">
        <f>Calculator[[#This Row],[Mixed_open_ac]]*43560</f>
        <v>0</v>
      </c>
      <c r="AD40" s="290"/>
      <c r="AE40" s="291"/>
      <c r="AF40" s="302">
        <f>((Calculator[[#This Row],[Imp_sf]]*BMP_Size!$C$36)+(Calculator[[#This Row],[Turf_sf]]*BMP_Size!$C$37)+(Calculator[[#This Row],[Forest_sf]]*BMP_Size!$C$38)+(Calculator[[#This Row],[Ag_sf]]*BMP_Size!$C$39)+(Calculator[[#This Row],[Mixed_open_sf]]*BMP_Size!$C$40))*(Calculator[[#This Row],[Design Storm]]/12)</f>
        <v>0</v>
      </c>
      <c r="AG40" s="293">
        <f>Calculator[[#This Row],[BMP_sf]]/43560</f>
        <v>0</v>
      </c>
      <c r="AH40" s="333"/>
      <c r="AI40" s="282"/>
      <c r="AJ40" s="282"/>
      <c r="AK40" s="282"/>
      <c r="AL40" s="295">
        <f>Calculator[[#This Row],[Imp_ac]]*Calculator[[#This Row],[Design Storm]]</f>
        <v>0</v>
      </c>
      <c r="AM40"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0"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0" s="325" t="str" cm="1">
        <f t="array" ref="AO40">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0" s="297" t="e">
        <f>INDEX((BMP_Costs!$C$4:$I$21),MATCH(Calculator[[#This Row],[BMP Type]],BMP_Costs!$A$4:$A$21,0),MATCH(Calculator[[#This Row],[State]],BMP_Costs!$C$3:$I$3,0))</f>
        <v>#N/A</v>
      </c>
      <c r="AQ40" s="297">
        <f>VLOOKUP(Calculator[[#This Row],[Rain Barrel Size (gal)]],cistern!$A$21:$B$23,2)</f>
        <v>0</v>
      </c>
      <c r="AR40"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0" s="298"/>
      <c r="AT40" s="299"/>
      <c r="AU40"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0" s="326" t="str">
        <f>IF(Calculator[[#This Row],[Are costs known?]]="Yes",Calculator[[#This Row],[Total Project Cost]]/Calculator[[#This Row],[Imp_ac]],IF(Calculator[[#This Row],[Are costs known?]]="No",Calculator[[#This Row],[Total Cost Planning]]/Calculator[[#This Row],[Imp_ac]], "Missing required values"))</f>
        <v>Missing required values</v>
      </c>
      <c r="AW40"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0"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0"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0" s="328" t="e" cm="1">
        <f t="array" ref="AZ40">VLOOKUP(Calculator[[#This Row],[Watershed]]&amp;"|"&amp;Calculator[[#This Row],[Tree Land Use Before]],CHOOSE({1,2},TN_Loading_Rates!$A$2:$A$15401&amp;"|"&amp;TN_Loading_Rates!$B$2:$B$15401,TN_Loading_Rates!$C$2:$C$15401),2,0)</f>
        <v>#N/A</v>
      </c>
      <c r="BA40" s="328" t="e" cm="1">
        <f t="array" ref="BA40">VLOOKUP(Calculator[[#This Row],[Watershed]]&amp;"|"&amp;Calculator[[#This Row],[Tree Land Use Before]],CHOOSE({1,2},TP_Loading_Rates!$A$2:$A$15401&amp;"|"&amp;TP_Loading_Rates!$B$2:$B$15401,TP_Loading_Rates!$C$2:$C$15401),2,0)</f>
        <v>#N/A</v>
      </c>
      <c r="BB40" s="328" t="e" cm="1">
        <f t="array" ref="BB40">VLOOKUP(Calculator[[#This Row],[Watershed]]&amp;"|"&amp;Calculator[[#This Row],[Tree Land Use Before]],CHOOSE({1,2},TSS_Loading_Rates!$A$2:$A$17326&amp;"|"&amp;TSS_Loading_Rates!$B$2:$B$17326,TSS_Loading_Rates!$C$2:$C$17326),2,0)</f>
        <v>#N/A</v>
      </c>
      <c r="BC40" s="328" t="e" cm="1">
        <f t="array" ref="BC40">VLOOKUP(Calculator[[#This Row],[Watershed]]&amp;"|"&amp;Calculator[[#This Row],[Tree Land Use After]],CHOOSE({1,2},TN_Loading_Rates!$A$2:$A$15401&amp;"|"&amp;TN_Loading_Rates!$B$2:$B$15401,TN_Loading_Rates!$C$2:$C$15401),2,0)</f>
        <v>#N/A</v>
      </c>
      <c r="BD40" s="328" t="e" cm="1">
        <f t="array" ref="BD40">VLOOKUP(Calculator[[#This Row],[Watershed]]&amp;"|"&amp;Calculator[[#This Row],[Tree Land Use After]],CHOOSE({1,2},TP_Loading_Rates!$A$2:$A$15401&amp;"|"&amp;TP_Loading_Rates!$B$2:$B$15401,TP_Loading_Rates!$C$2:$C$15401),2,0)</f>
        <v>#N/A</v>
      </c>
      <c r="BE40" s="328" t="e" cm="1">
        <f t="array" ref="BE40">VLOOKUP(Calculator[[#This Row],[Watershed]]&amp;"|"&amp;Calculator[[#This Row],[Tree Land Use After]],CHOOSE({1,2},TSS_Loading_Rates!$A$2:$A$17326&amp;"|"&amp;TSS_Loading_Rates!$B$2:$B$17326,TSS_Loading_Rates!$C$2:$C$17326),2,0)</f>
        <v>#N/A</v>
      </c>
      <c r="BF40" s="328" t="e" cm="1">
        <f t="array" ref="BF40">VLOOKUP(Calculator[[#This Row],[Watershed]]&amp;"|"&amp;Calculator[[#This Row],[Adjacent to Forest Buffer]],CHOOSE({1,2},TN_Loading_Rates!$A$2:$A$15401&amp;"|"&amp;TN_Loading_Rates!$B$2:$B$15401,TN_Loading_Rates!$C$2:$C$15401),2,0)</f>
        <v>#N/A</v>
      </c>
      <c r="BG40" s="328" t="e" cm="1">
        <f t="array" ref="BG40">VLOOKUP(Calculator[[#This Row],[Watershed]]&amp;"|"&amp;Calculator[[#This Row],[Adjacent to Forest Buffer]],CHOOSE({1,2},TP_Loading_Rates!$A$2:$A$15401&amp;"|"&amp;TP_Loading_Rates!$B$2:$B$15401,TP_Loading_Rates!$C$2:$C$15401),2,0)</f>
        <v>#N/A</v>
      </c>
      <c r="BH40" s="328" t="e" cm="1">
        <f t="array" ref="BH40">VLOOKUP(Calculator[[#This Row],[Watershed]]&amp;"|"&amp;Calculator[[#This Row],[Adjacent to Forest Buffer]],CHOOSE({1,2},TSS_Loading_Rates!$A$2:$A$17326&amp;"|"&amp;TSS_Loading_Rates!$B$2:$B$17326,TSS_Loading_Rates!$C$2:$C$17326),2,0)</f>
        <v>#N/A</v>
      </c>
      <c r="BI40" s="329" t="e" cm="1">
        <f t="array" ref="BI40">VLOOKUP(Calculator[[#This Row],[Watershed]]&amp;"|"&amp;"Urban Impervious",CHOOSE({1,2},TN_Loading_Rates!$A$2:$A$15401&amp;"|"&amp;TN_Loading_Rates!$B$2:$B$15401,TN_Loading_Rates!$C$2:$C$15401),2,0)</f>
        <v>#N/A</v>
      </c>
      <c r="BJ40" s="329" t="e" cm="1">
        <f t="array" ref="BJ40">VLOOKUP(Calculator[[#This Row],[Watershed]]&amp;"|"&amp;"Urban Impervious",CHOOSE({1,2},TP_Loading_Rates!$A$2:$A$15401&amp;"|"&amp;TP_Loading_Rates!$B$2:$B$15401,TP_Loading_Rates!$C$2:$C$15401),2,0)</f>
        <v>#N/A</v>
      </c>
      <c r="BK40" s="329" t="e" cm="1">
        <f t="array" ref="BK40">VLOOKUP(Calculator[[#This Row],[Watershed]]&amp;"|"&amp;"Urban Impervious",CHOOSE({1,2},TSS_Loading_Rates!$A$2:$A$17326&amp;"|"&amp;TSS_Loading_Rates!$B$2:$B$17326,TSS_Loading_Rates!$C$2:$C$17326),2,0)</f>
        <v>#N/A</v>
      </c>
      <c r="BL40" s="329" t="e" cm="1">
        <f t="array" ref="BL40">VLOOKUP(Calculator[[#This Row],[Watershed]]&amp;"|"&amp;"Turf",CHOOSE({1,2},TN_Loading_Rates!$A$2:$A$15401&amp;"|"&amp;TN_Loading_Rates!$B$2:$B$15401,TN_Loading_Rates!$C$2:$C$15401),2,0)</f>
        <v>#N/A</v>
      </c>
      <c r="BM40" s="329" t="e" cm="1">
        <f t="array" ref="BM40">VLOOKUP(Calculator[[#This Row],[Watershed]]&amp;"|"&amp;"Turf",CHOOSE({1,2},TP_Loading_Rates!$A$2:$A$15401&amp;"|"&amp;TP_Loading_Rates!$B$2:$B$15401,TP_Loading_Rates!$C$2:$C$15401),2,0)</f>
        <v>#N/A</v>
      </c>
      <c r="BN40" s="329" t="e" cm="1">
        <f t="array" ref="BN40">VLOOKUP(Calculator[[#This Row],[Watershed]]&amp;"|"&amp;"Turf",CHOOSE({1,2},TSS_Loading_Rates!$A$2:$A$17326&amp;"|"&amp;TSS_Loading_Rates!$B$2:$B$17326,TSS_Loading_Rates!$C$2:$C$17326),2,0)</f>
        <v>#N/A</v>
      </c>
      <c r="BO40" s="329" t="e" cm="1">
        <f t="array" ref="BO40">VLOOKUP(Calculator[[#This Row],[Watershed]]&amp;"|"&amp;"Forest",CHOOSE({1,2},TN_Loading_Rates!$A$2:$A$15401&amp;"|"&amp;TN_Loading_Rates!$B$2:$B$15401,TN_Loading_Rates!$C$2:$C$15401),2,0)</f>
        <v>#N/A</v>
      </c>
      <c r="BP40" s="329" t="e" cm="1">
        <f t="array" ref="BP40">VLOOKUP(Calculator[[#This Row],[Watershed]]&amp;"|"&amp;"Forest",CHOOSE({1,2},TP_Loading_Rates!$A$2:$A$15401&amp;"|"&amp;TP_Loading_Rates!$B$2:$B$15401,TP_Loading_Rates!$C$2:$C$15401),2,0)</f>
        <v>#N/A</v>
      </c>
      <c r="BQ40" s="329" t="e" cm="1">
        <f t="array" ref="BQ40">VLOOKUP(Calculator[[#This Row],[Watershed]]&amp;"|"&amp;"Forest",CHOOSE({1,2},TSS_Loading_Rates!$A$2:$A$17326&amp;"|"&amp;TSS_Loading_Rates!$B$2:$B$17326,TSS_Loading_Rates!$C$2:$C$17326),2,0)</f>
        <v>#N/A</v>
      </c>
      <c r="BR40" s="329" t="e" cm="1">
        <f t="array" ref="BR40">VLOOKUP(Calculator[[#This Row],[Watershed]]&amp;"|"&amp;"Agriculture",CHOOSE({1,2},TN_Loading_Rates!$A$2:$A$15401&amp;"|"&amp;TN_Loading_Rates!$B$2:$B$15401,TN_Loading_Rates!$C$2:$C$15401),2,0)</f>
        <v>#N/A</v>
      </c>
      <c r="BS40" s="329" t="e" cm="1">
        <f t="array" ref="BS40">VLOOKUP(Calculator[[#This Row],[Watershed]]&amp;"|"&amp;"Agriculture",CHOOSE({1,2},TP_Loading_Rates!$A$2:$A$15401&amp;"|"&amp;TP_Loading_Rates!$B$2:$B$15401,TP_Loading_Rates!$C$2:$C$15401),2,0)</f>
        <v>#N/A</v>
      </c>
      <c r="BT40" s="329" t="e" cm="1">
        <f t="array" ref="BT40">VLOOKUP(Calculator[[#This Row],[Watershed]]&amp;"|"&amp;"Agriculture",CHOOSE({1,2},TSS_Loading_Rates!$A$2:$A$17326&amp;"|"&amp;TSS_Loading_Rates!$B$2:$B$17326,TSS_Loading_Rates!$C$2:$C$17326),2,0)</f>
        <v>#N/A</v>
      </c>
      <c r="BU40" s="329" t="e" cm="1">
        <f t="array" ref="BU40">VLOOKUP(Calculator[[#This Row],[Watershed]]&amp;"|"&amp;"Open Space",CHOOSE({1,2},TN_Loading_Rates!$A$2:$A$15401&amp;"|"&amp;TN_Loading_Rates!$B$2:$B$15401,TN_Loading_Rates!$C$2:$C$15401),2,0)</f>
        <v>#N/A</v>
      </c>
      <c r="BV40" s="329" t="e" cm="1">
        <f t="array" ref="BV40">VLOOKUP(Calculator[[#This Row],[Watershed]]&amp;"|"&amp;"Open Space",CHOOSE({1,2},TP_Loading_Rates!$A$2:$A$15401&amp;"|"&amp;TP_Loading_Rates!$B$2:$B$15401,TP_Loading_Rates!$C$2:$C$15401),2,0)</f>
        <v>#N/A</v>
      </c>
      <c r="BW40" s="329" t="e" cm="1">
        <f t="array" ref="BW40">VLOOKUP(Calculator[[#This Row],[Watershed]]&amp;"|"&amp;"Open Space",CHOOSE({1,2},TSS_Loading_Rates!$A$2:$A$17326&amp;"|"&amp;TSS_Loading_Rates!$B$2:$B$17326,TSS_Loading_Rates!$C$2:$C$17326),2,0)</f>
        <v>#N/A</v>
      </c>
      <c r="BX40"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0"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0"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0"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0"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0"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0"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0" s="326" t="str">
        <f>IF(Calculator[[#This Row],[Are costs known?]]="Yes",Calculator[[#This Row],[Total Project Cost]]/Calculator[[#This Row],[TP Reduction]],IF(Calculator[[#This Row],[Are costs known?]]="No",Calculator[[#This Row],[Total Cost Planning]]/Calculator[[#This Row],[TP Reduction]],"Missing required values"))</f>
        <v>Missing required values</v>
      </c>
      <c r="CF40"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0"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0"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0"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0" s="331" t="str">
        <f>IFERROR(VLOOKUP(Calculator[[#This Row],[BMP Type]],DropDown_Rankings!$A$2:$C$19,3,FALSE), "Missing BMP Type")</f>
        <v>Missing BMP Type</v>
      </c>
      <c r="CK40" s="300"/>
      <c r="CL40" s="300"/>
      <c r="CM40" s="300"/>
      <c r="CN40" s="300"/>
      <c r="CO40" s="332">
        <f>AVERAGE(Calculator[[#This Row],[Rank TN Removal Cost Effectiveness]:[Other Ranking 4]])</f>
        <v>0</v>
      </c>
      <c r="CP40" s="188"/>
      <c r="CQ40" s="188"/>
      <c r="CR40" s="188"/>
      <c r="CS40" s="188"/>
      <c r="CT40" s="188"/>
      <c r="CU40" s="188"/>
      <c r="CV40" s="188"/>
      <c r="CW40" s="188"/>
      <c r="CX40" s="188"/>
      <c r="CY40" s="188"/>
      <c r="CZ40" s="188"/>
      <c r="DA40" s="188"/>
      <c r="DB40" s="188"/>
      <c r="DC40" s="188"/>
      <c r="DD40" s="188"/>
      <c r="DE40" s="188"/>
      <c r="DF40" s="188"/>
      <c r="DG40" s="188"/>
    </row>
    <row r="41" spans="1:111" x14ac:dyDescent="0.3">
      <c r="A41" s="279"/>
      <c r="B41" s="280"/>
      <c r="C41" s="281" t="e">
        <f>VLOOKUP(Calculator[[#This Row],[BMP Type]],DropDown_Rankings!$A$2:$B$19,2,FALSE)</f>
        <v>#N/A</v>
      </c>
      <c r="D41" s="202"/>
      <c r="E41" s="202"/>
      <c r="F41" s="201"/>
      <c r="G41" s="301"/>
      <c r="H41" s="301"/>
      <c r="I41" s="283"/>
      <c r="J41" s="284" t="b">
        <f>IF(Calculator[[#This Row],[Tree Land Use Before]]="Turf","Canopy over Turf",IF(Calculator[[#This Row],[Tree Land Use Before]]="Roads","Canopy over Impervious"))</f>
        <v>0</v>
      </c>
      <c r="K41" s="285">
        <f>Calculator[[#This Row],[Trees]]*144/43560</f>
        <v>0</v>
      </c>
      <c r="L41" s="286"/>
      <c r="M41" s="287"/>
      <c r="N41" s="287"/>
      <c r="O41" s="287"/>
      <c r="P41" s="287"/>
      <c r="Q41" s="287"/>
      <c r="R41" s="323">
        <f>SUM(Calculator[[#This Row],[Percent Impervious]:[Percent Open Space]])</f>
        <v>0</v>
      </c>
      <c r="S41"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1" s="288">
        <f>Calculator[[#This Row],[Drainage Area Size (acres)]]*Calculator[[#This Row],[Percent Impervious]]</f>
        <v>0</v>
      </c>
      <c r="U41" s="289">
        <f>Calculator[[#This Row],[Imp_ac]]*43560</f>
        <v>0</v>
      </c>
      <c r="V41" s="288">
        <f>Calculator[[#This Row],[Drainage Area Size (acres)]]*Calculator[[#This Row],[Percent Grass_Lawn]]</f>
        <v>0</v>
      </c>
      <c r="W41" s="289">
        <f>Calculator[[#This Row],[Turf_ac]]*43560</f>
        <v>0</v>
      </c>
      <c r="X41" s="288">
        <f>Calculator[[#This Row],[Drainage Area Size (acres)]]*Calculator[[#This Row],[Percent Forest]]</f>
        <v>0</v>
      </c>
      <c r="Y41" s="289">
        <f>Calculator[[#This Row],[Forest_ac]]*43560</f>
        <v>0</v>
      </c>
      <c r="Z41" s="288">
        <f>Calculator[[#This Row],[Drainage Area Size (acres)]]*Calculator[[#This Row],[Percent Agriculture]]</f>
        <v>0</v>
      </c>
      <c r="AA41" s="289">
        <f>Calculator[[#This Row],[Ag_ac]]*43560</f>
        <v>0</v>
      </c>
      <c r="AB41" s="288">
        <f>Calculator[[#This Row],[Drainage Area Size (acres)]]*Calculator[[#This Row],[Percent Open Space]]</f>
        <v>0</v>
      </c>
      <c r="AC41" s="289">
        <f>Calculator[[#This Row],[Mixed_open_ac]]*43560</f>
        <v>0</v>
      </c>
      <c r="AD41" s="290"/>
      <c r="AE41" s="291"/>
      <c r="AF41" s="302">
        <f>((Calculator[[#This Row],[Imp_sf]]*BMP_Size!$C$36)+(Calculator[[#This Row],[Turf_sf]]*BMP_Size!$C$37)+(Calculator[[#This Row],[Forest_sf]]*BMP_Size!$C$38)+(Calculator[[#This Row],[Ag_sf]]*BMP_Size!$C$39)+(Calculator[[#This Row],[Mixed_open_sf]]*BMP_Size!$C$40))*(Calculator[[#This Row],[Design Storm]]/12)</f>
        <v>0</v>
      </c>
      <c r="AG41" s="293">
        <f>Calculator[[#This Row],[BMP_sf]]/43560</f>
        <v>0</v>
      </c>
      <c r="AH41" s="333"/>
      <c r="AI41" s="282"/>
      <c r="AJ41" s="282"/>
      <c r="AK41" s="282"/>
      <c r="AL41" s="295">
        <f>Calculator[[#This Row],[Imp_ac]]*Calculator[[#This Row],[Design Storm]]</f>
        <v>0</v>
      </c>
      <c r="AM41"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1"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1" s="325" t="str" cm="1">
        <f t="array" ref="AO4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1" s="297" t="e">
        <f>INDEX((BMP_Costs!$C$4:$I$21),MATCH(Calculator[[#This Row],[BMP Type]],BMP_Costs!$A$4:$A$21,0),MATCH(Calculator[[#This Row],[State]],BMP_Costs!$C$3:$I$3,0))</f>
        <v>#N/A</v>
      </c>
      <c r="AQ41" s="297">
        <f>VLOOKUP(Calculator[[#This Row],[Rain Barrel Size (gal)]],cistern!$A$21:$B$23,2)</f>
        <v>0</v>
      </c>
      <c r="AR41"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1" s="298"/>
      <c r="AT41" s="299"/>
      <c r="AU41"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1" s="326" t="str">
        <f>IF(Calculator[[#This Row],[Are costs known?]]="Yes",Calculator[[#This Row],[Total Project Cost]]/Calculator[[#This Row],[Imp_ac]],IF(Calculator[[#This Row],[Are costs known?]]="No",Calculator[[#This Row],[Total Cost Planning]]/Calculator[[#This Row],[Imp_ac]], "Missing required values"))</f>
        <v>Missing required values</v>
      </c>
      <c r="AW41"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1"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1"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1" s="328" t="e" cm="1">
        <f t="array" ref="AZ41">VLOOKUP(Calculator[[#This Row],[Watershed]]&amp;"|"&amp;Calculator[[#This Row],[Tree Land Use Before]],CHOOSE({1,2},TN_Loading_Rates!$A$2:$A$15401&amp;"|"&amp;TN_Loading_Rates!$B$2:$B$15401,TN_Loading_Rates!$C$2:$C$15401),2,0)</f>
        <v>#N/A</v>
      </c>
      <c r="BA41" s="328" t="e" cm="1">
        <f t="array" ref="BA41">VLOOKUP(Calculator[[#This Row],[Watershed]]&amp;"|"&amp;Calculator[[#This Row],[Tree Land Use Before]],CHOOSE({1,2},TP_Loading_Rates!$A$2:$A$15401&amp;"|"&amp;TP_Loading_Rates!$B$2:$B$15401,TP_Loading_Rates!$C$2:$C$15401),2,0)</f>
        <v>#N/A</v>
      </c>
      <c r="BB41" s="328" t="e" cm="1">
        <f t="array" ref="BB41">VLOOKUP(Calculator[[#This Row],[Watershed]]&amp;"|"&amp;Calculator[[#This Row],[Tree Land Use Before]],CHOOSE({1,2},TSS_Loading_Rates!$A$2:$A$17326&amp;"|"&amp;TSS_Loading_Rates!$B$2:$B$17326,TSS_Loading_Rates!$C$2:$C$17326),2,0)</f>
        <v>#N/A</v>
      </c>
      <c r="BC41" s="328" t="e" cm="1">
        <f t="array" ref="BC41">VLOOKUP(Calculator[[#This Row],[Watershed]]&amp;"|"&amp;Calculator[[#This Row],[Tree Land Use After]],CHOOSE({1,2},TN_Loading_Rates!$A$2:$A$15401&amp;"|"&amp;TN_Loading_Rates!$B$2:$B$15401,TN_Loading_Rates!$C$2:$C$15401),2,0)</f>
        <v>#N/A</v>
      </c>
      <c r="BD41" s="328" t="e" cm="1">
        <f t="array" ref="BD41">VLOOKUP(Calculator[[#This Row],[Watershed]]&amp;"|"&amp;Calculator[[#This Row],[Tree Land Use After]],CHOOSE({1,2},TP_Loading_Rates!$A$2:$A$15401&amp;"|"&amp;TP_Loading_Rates!$B$2:$B$15401,TP_Loading_Rates!$C$2:$C$15401),2,0)</f>
        <v>#N/A</v>
      </c>
      <c r="BE41" s="328" t="e" cm="1">
        <f t="array" ref="BE41">VLOOKUP(Calculator[[#This Row],[Watershed]]&amp;"|"&amp;Calculator[[#This Row],[Tree Land Use After]],CHOOSE({1,2},TSS_Loading_Rates!$A$2:$A$17326&amp;"|"&amp;TSS_Loading_Rates!$B$2:$B$17326,TSS_Loading_Rates!$C$2:$C$17326),2,0)</f>
        <v>#N/A</v>
      </c>
      <c r="BF41" s="328" t="e" cm="1">
        <f t="array" ref="BF41">VLOOKUP(Calculator[[#This Row],[Watershed]]&amp;"|"&amp;Calculator[[#This Row],[Adjacent to Forest Buffer]],CHOOSE({1,2},TN_Loading_Rates!$A$2:$A$15401&amp;"|"&amp;TN_Loading_Rates!$B$2:$B$15401,TN_Loading_Rates!$C$2:$C$15401),2,0)</f>
        <v>#N/A</v>
      </c>
      <c r="BG41" s="328" t="e" cm="1">
        <f t="array" ref="BG41">VLOOKUP(Calculator[[#This Row],[Watershed]]&amp;"|"&amp;Calculator[[#This Row],[Adjacent to Forest Buffer]],CHOOSE({1,2},TP_Loading_Rates!$A$2:$A$15401&amp;"|"&amp;TP_Loading_Rates!$B$2:$B$15401,TP_Loading_Rates!$C$2:$C$15401),2,0)</f>
        <v>#N/A</v>
      </c>
      <c r="BH41" s="328" t="e" cm="1">
        <f t="array" ref="BH41">VLOOKUP(Calculator[[#This Row],[Watershed]]&amp;"|"&amp;Calculator[[#This Row],[Adjacent to Forest Buffer]],CHOOSE({1,2},TSS_Loading_Rates!$A$2:$A$17326&amp;"|"&amp;TSS_Loading_Rates!$B$2:$B$17326,TSS_Loading_Rates!$C$2:$C$17326),2,0)</f>
        <v>#N/A</v>
      </c>
      <c r="BI41" s="329" t="e" cm="1">
        <f t="array" ref="BI41">VLOOKUP(Calculator[[#This Row],[Watershed]]&amp;"|"&amp;"Urban Impervious",CHOOSE({1,2},TN_Loading_Rates!$A$2:$A$15401&amp;"|"&amp;TN_Loading_Rates!$B$2:$B$15401,TN_Loading_Rates!$C$2:$C$15401),2,0)</f>
        <v>#N/A</v>
      </c>
      <c r="BJ41" s="329" t="e" cm="1">
        <f t="array" ref="BJ41">VLOOKUP(Calculator[[#This Row],[Watershed]]&amp;"|"&amp;"Urban Impervious",CHOOSE({1,2},TP_Loading_Rates!$A$2:$A$15401&amp;"|"&amp;TP_Loading_Rates!$B$2:$B$15401,TP_Loading_Rates!$C$2:$C$15401),2,0)</f>
        <v>#N/A</v>
      </c>
      <c r="BK41" s="329" t="e" cm="1">
        <f t="array" ref="BK41">VLOOKUP(Calculator[[#This Row],[Watershed]]&amp;"|"&amp;"Urban Impervious",CHOOSE({1,2},TSS_Loading_Rates!$A$2:$A$17326&amp;"|"&amp;TSS_Loading_Rates!$B$2:$B$17326,TSS_Loading_Rates!$C$2:$C$17326),2,0)</f>
        <v>#N/A</v>
      </c>
      <c r="BL41" s="329" t="e" cm="1">
        <f t="array" ref="BL41">VLOOKUP(Calculator[[#This Row],[Watershed]]&amp;"|"&amp;"Turf",CHOOSE({1,2},TN_Loading_Rates!$A$2:$A$15401&amp;"|"&amp;TN_Loading_Rates!$B$2:$B$15401,TN_Loading_Rates!$C$2:$C$15401),2,0)</f>
        <v>#N/A</v>
      </c>
      <c r="BM41" s="329" t="e" cm="1">
        <f t="array" ref="BM41">VLOOKUP(Calculator[[#This Row],[Watershed]]&amp;"|"&amp;"Turf",CHOOSE({1,2},TP_Loading_Rates!$A$2:$A$15401&amp;"|"&amp;TP_Loading_Rates!$B$2:$B$15401,TP_Loading_Rates!$C$2:$C$15401),2,0)</f>
        <v>#N/A</v>
      </c>
      <c r="BN41" s="329" t="e" cm="1">
        <f t="array" ref="BN41">VLOOKUP(Calculator[[#This Row],[Watershed]]&amp;"|"&amp;"Turf",CHOOSE({1,2},TSS_Loading_Rates!$A$2:$A$17326&amp;"|"&amp;TSS_Loading_Rates!$B$2:$B$17326,TSS_Loading_Rates!$C$2:$C$17326),2,0)</f>
        <v>#N/A</v>
      </c>
      <c r="BO41" s="329" t="e" cm="1">
        <f t="array" ref="BO41">VLOOKUP(Calculator[[#This Row],[Watershed]]&amp;"|"&amp;"Forest",CHOOSE({1,2},TN_Loading_Rates!$A$2:$A$15401&amp;"|"&amp;TN_Loading_Rates!$B$2:$B$15401,TN_Loading_Rates!$C$2:$C$15401),2,0)</f>
        <v>#N/A</v>
      </c>
      <c r="BP41" s="329" t="e" cm="1">
        <f t="array" ref="BP41">VLOOKUP(Calculator[[#This Row],[Watershed]]&amp;"|"&amp;"Forest",CHOOSE({1,2},TP_Loading_Rates!$A$2:$A$15401&amp;"|"&amp;TP_Loading_Rates!$B$2:$B$15401,TP_Loading_Rates!$C$2:$C$15401),2,0)</f>
        <v>#N/A</v>
      </c>
      <c r="BQ41" s="329" t="e" cm="1">
        <f t="array" ref="BQ41">VLOOKUP(Calculator[[#This Row],[Watershed]]&amp;"|"&amp;"Forest",CHOOSE({1,2},TSS_Loading_Rates!$A$2:$A$17326&amp;"|"&amp;TSS_Loading_Rates!$B$2:$B$17326,TSS_Loading_Rates!$C$2:$C$17326),2,0)</f>
        <v>#N/A</v>
      </c>
      <c r="BR41" s="329" t="e" cm="1">
        <f t="array" ref="BR41">VLOOKUP(Calculator[[#This Row],[Watershed]]&amp;"|"&amp;"Agriculture",CHOOSE({1,2},TN_Loading_Rates!$A$2:$A$15401&amp;"|"&amp;TN_Loading_Rates!$B$2:$B$15401,TN_Loading_Rates!$C$2:$C$15401),2,0)</f>
        <v>#N/A</v>
      </c>
      <c r="BS41" s="329" t="e" cm="1">
        <f t="array" ref="BS41">VLOOKUP(Calculator[[#This Row],[Watershed]]&amp;"|"&amp;"Agriculture",CHOOSE({1,2},TP_Loading_Rates!$A$2:$A$15401&amp;"|"&amp;TP_Loading_Rates!$B$2:$B$15401,TP_Loading_Rates!$C$2:$C$15401),2,0)</f>
        <v>#N/A</v>
      </c>
      <c r="BT41" s="329" t="e" cm="1">
        <f t="array" ref="BT41">VLOOKUP(Calculator[[#This Row],[Watershed]]&amp;"|"&amp;"Agriculture",CHOOSE({1,2},TSS_Loading_Rates!$A$2:$A$17326&amp;"|"&amp;TSS_Loading_Rates!$B$2:$B$17326,TSS_Loading_Rates!$C$2:$C$17326),2,0)</f>
        <v>#N/A</v>
      </c>
      <c r="BU41" s="329" t="e" cm="1">
        <f t="array" ref="BU41">VLOOKUP(Calculator[[#This Row],[Watershed]]&amp;"|"&amp;"Open Space",CHOOSE({1,2},TN_Loading_Rates!$A$2:$A$15401&amp;"|"&amp;TN_Loading_Rates!$B$2:$B$15401,TN_Loading_Rates!$C$2:$C$15401),2,0)</f>
        <v>#N/A</v>
      </c>
      <c r="BV41" s="329" t="e" cm="1">
        <f t="array" ref="BV41">VLOOKUP(Calculator[[#This Row],[Watershed]]&amp;"|"&amp;"Open Space",CHOOSE({1,2},TP_Loading_Rates!$A$2:$A$15401&amp;"|"&amp;TP_Loading_Rates!$B$2:$B$15401,TP_Loading_Rates!$C$2:$C$15401),2,0)</f>
        <v>#N/A</v>
      </c>
      <c r="BW41" s="329" t="e" cm="1">
        <f t="array" ref="BW41">VLOOKUP(Calculator[[#This Row],[Watershed]]&amp;"|"&amp;"Open Space",CHOOSE({1,2},TSS_Loading_Rates!$A$2:$A$17326&amp;"|"&amp;TSS_Loading_Rates!$B$2:$B$17326,TSS_Loading_Rates!$C$2:$C$17326),2,0)</f>
        <v>#N/A</v>
      </c>
      <c r="BX41"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1"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1"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1"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1"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1"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1"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1" s="326" t="str">
        <f>IF(Calculator[[#This Row],[Are costs known?]]="Yes",Calculator[[#This Row],[Total Project Cost]]/Calculator[[#This Row],[TP Reduction]],IF(Calculator[[#This Row],[Are costs known?]]="No",Calculator[[#This Row],[Total Cost Planning]]/Calculator[[#This Row],[TP Reduction]],"Missing required values"))</f>
        <v>Missing required values</v>
      </c>
      <c r="CF41"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1"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1"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1"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1" s="331" t="str">
        <f>IFERROR(VLOOKUP(Calculator[[#This Row],[BMP Type]],DropDown_Rankings!$A$2:$C$19,3,FALSE), "Missing BMP Type")</f>
        <v>Missing BMP Type</v>
      </c>
      <c r="CK41" s="300"/>
      <c r="CL41" s="300"/>
      <c r="CM41" s="300"/>
      <c r="CN41" s="300"/>
      <c r="CO41" s="332">
        <f>AVERAGE(Calculator[[#This Row],[Rank TN Removal Cost Effectiveness]:[Other Ranking 4]])</f>
        <v>0</v>
      </c>
      <c r="CP41" s="188"/>
      <c r="CQ41" s="188"/>
      <c r="CR41" s="188"/>
      <c r="CS41" s="188"/>
      <c r="CT41" s="188"/>
      <c r="CU41" s="188"/>
      <c r="CV41" s="188"/>
      <c r="CW41" s="188"/>
      <c r="CX41" s="188"/>
      <c r="CY41" s="188"/>
      <c r="CZ41" s="188"/>
      <c r="DA41" s="188"/>
      <c r="DB41" s="188"/>
      <c r="DC41" s="188"/>
      <c r="DD41" s="188"/>
      <c r="DE41" s="188"/>
      <c r="DF41" s="188"/>
      <c r="DG41" s="188"/>
    </row>
    <row r="42" spans="1:111" x14ac:dyDescent="0.3">
      <c r="A42" s="279"/>
      <c r="B42" s="280"/>
      <c r="C42" s="281" t="e">
        <f>VLOOKUP(Calculator[[#This Row],[BMP Type]],DropDown_Rankings!$A$2:$B$19,2,FALSE)</f>
        <v>#N/A</v>
      </c>
      <c r="D42" s="202"/>
      <c r="E42" s="202"/>
      <c r="F42" s="201"/>
      <c r="G42" s="301"/>
      <c r="H42" s="301"/>
      <c r="I42" s="283"/>
      <c r="J42" s="284" t="b">
        <f>IF(Calculator[[#This Row],[Tree Land Use Before]]="Turf","Canopy over Turf",IF(Calculator[[#This Row],[Tree Land Use Before]]="Roads","Canopy over Impervious"))</f>
        <v>0</v>
      </c>
      <c r="K42" s="285">
        <f>Calculator[[#This Row],[Trees]]*144/43560</f>
        <v>0</v>
      </c>
      <c r="L42" s="286"/>
      <c r="M42" s="287"/>
      <c r="N42" s="287"/>
      <c r="O42" s="287"/>
      <c r="P42" s="287"/>
      <c r="Q42" s="287"/>
      <c r="R42" s="323">
        <f>SUM(Calculator[[#This Row],[Percent Impervious]:[Percent Open Space]])</f>
        <v>0</v>
      </c>
      <c r="S42"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2" s="288">
        <f>Calculator[[#This Row],[Drainage Area Size (acres)]]*Calculator[[#This Row],[Percent Impervious]]</f>
        <v>0</v>
      </c>
      <c r="U42" s="289">
        <f>Calculator[[#This Row],[Imp_ac]]*43560</f>
        <v>0</v>
      </c>
      <c r="V42" s="288">
        <f>Calculator[[#This Row],[Drainage Area Size (acres)]]*Calculator[[#This Row],[Percent Grass_Lawn]]</f>
        <v>0</v>
      </c>
      <c r="W42" s="289">
        <f>Calculator[[#This Row],[Turf_ac]]*43560</f>
        <v>0</v>
      </c>
      <c r="X42" s="288">
        <f>Calculator[[#This Row],[Drainage Area Size (acres)]]*Calculator[[#This Row],[Percent Forest]]</f>
        <v>0</v>
      </c>
      <c r="Y42" s="289">
        <f>Calculator[[#This Row],[Forest_ac]]*43560</f>
        <v>0</v>
      </c>
      <c r="Z42" s="288">
        <f>Calculator[[#This Row],[Drainage Area Size (acres)]]*Calculator[[#This Row],[Percent Agriculture]]</f>
        <v>0</v>
      </c>
      <c r="AA42" s="289">
        <f>Calculator[[#This Row],[Ag_ac]]*43560</f>
        <v>0</v>
      </c>
      <c r="AB42" s="288">
        <f>Calculator[[#This Row],[Drainage Area Size (acres)]]*Calculator[[#This Row],[Percent Open Space]]</f>
        <v>0</v>
      </c>
      <c r="AC42" s="289">
        <f>Calculator[[#This Row],[Mixed_open_ac]]*43560</f>
        <v>0</v>
      </c>
      <c r="AD42" s="290"/>
      <c r="AE42" s="291"/>
      <c r="AF42" s="302">
        <f>((Calculator[[#This Row],[Imp_sf]]*BMP_Size!$C$36)+(Calculator[[#This Row],[Turf_sf]]*BMP_Size!$C$37)+(Calculator[[#This Row],[Forest_sf]]*BMP_Size!$C$38)+(Calculator[[#This Row],[Ag_sf]]*BMP_Size!$C$39)+(Calculator[[#This Row],[Mixed_open_sf]]*BMP_Size!$C$40))*(Calculator[[#This Row],[Design Storm]]/12)</f>
        <v>0</v>
      </c>
      <c r="AG42" s="293">
        <f>Calculator[[#This Row],[BMP_sf]]/43560</f>
        <v>0</v>
      </c>
      <c r="AH42" s="333"/>
      <c r="AI42" s="282"/>
      <c r="AJ42" s="282"/>
      <c r="AK42" s="282"/>
      <c r="AL42" s="295">
        <f>Calculator[[#This Row],[Imp_ac]]*Calculator[[#This Row],[Design Storm]]</f>
        <v>0</v>
      </c>
      <c r="AM42"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2"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2" s="325" t="str" cm="1">
        <f t="array" ref="AO42">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2" s="297" t="e">
        <f>INDEX((BMP_Costs!$C$4:$I$21),MATCH(Calculator[[#This Row],[BMP Type]],BMP_Costs!$A$4:$A$21,0),MATCH(Calculator[[#This Row],[State]],BMP_Costs!$C$3:$I$3,0))</f>
        <v>#N/A</v>
      </c>
      <c r="AQ42" s="297">
        <f>VLOOKUP(Calculator[[#This Row],[Rain Barrel Size (gal)]],cistern!$A$21:$B$23,2)</f>
        <v>0</v>
      </c>
      <c r="AR42"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2" s="298"/>
      <c r="AT42" s="299"/>
      <c r="AU42"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2" s="326" t="str">
        <f>IF(Calculator[[#This Row],[Are costs known?]]="Yes",Calculator[[#This Row],[Total Project Cost]]/Calculator[[#This Row],[Imp_ac]],IF(Calculator[[#This Row],[Are costs known?]]="No",Calculator[[#This Row],[Total Cost Planning]]/Calculator[[#This Row],[Imp_ac]], "Missing required values"))</f>
        <v>Missing required values</v>
      </c>
      <c r="AW42"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2"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2"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2" s="328" t="e" cm="1">
        <f t="array" ref="AZ42">VLOOKUP(Calculator[[#This Row],[Watershed]]&amp;"|"&amp;Calculator[[#This Row],[Tree Land Use Before]],CHOOSE({1,2},TN_Loading_Rates!$A$2:$A$15401&amp;"|"&amp;TN_Loading_Rates!$B$2:$B$15401,TN_Loading_Rates!$C$2:$C$15401),2,0)</f>
        <v>#N/A</v>
      </c>
      <c r="BA42" s="328" t="e" cm="1">
        <f t="array" ref="BA42">VLOOKUP(Calculator[[#This Row],[Watershed]]&amp;"|"&amp;Calculator[[#This Row],[Tree Land Use Before]],CHOOSE({1,2},TP_Loading_Rates!$A$2:$A$15401&amp;"|"&amp;TP_Loading_Rates!$B$2:$B$15401,TP_Loading_Rates!$C$2:$C$15401),2,0)</f>
        <v>#N/A</v>
      </c>
      <c r="BB42" s="328" t="e" cm="1">
        <f t="array" ref="BB42">VLOOKUP(Calculator[[#This Row],[Watershed]]&amp;"|"&amp;Calculator[[#This Row],[Tree Land Use Before]],CHOOSE({1,2},TSS_Loading_Rates!$A$2:$A$17326&amp;"|"&amp;TSS_Loading_Rates!$B$2:$B$17326,TSS_Loading_Rates!$C$2:$C$17326),2,0)</f>
        <v>#N/A</v>
      </c>
      <c r="BC42" s="328" t="e" cm="1">
        <f t="array" ref="BC42">VLOOKUP(Calculator[[#This Row],[Watershed]]&amp;"|"&amp;Calculator[[#This Row],[Tree Land Use After]],CHOOSE({1,2},TN_Loading_Rates!$A$2:$A$15401&amp;"|"&amp;TN_Loading_Rates!$B$2:$B$15401,TN_Loading_Rates!$C$2:$C$15401),2,0)</f>
        <v>#N/A</v>
      </c>
      <c r="BD42" s="328" t="e" cm="1">
        <f t="array" ref="BD42">VLOOKUP(Calculator[[#This Row],[Watershed]]&amp;"|"&amp;Calculator[[#This Row],[Tree Land Use After]],CHOOSE({1,2},TP_Loading_Rates!$A$2:$A$15401&amp;"|"&amp;TP_Loading_Rates!$B$2:$B$15401,TP_Loading_Rates!$C$2:$C$15401),2,0)</f>
        <v>#N/A</v>
      </c>
      <c r="BE42" s="328" t="e" cm="1">
        <f t="array" ref="BE42">VLOOKUP(Calculator[[#This Row],[Watershed]]&amp;"|"&amp;Calculator[[#This Row],[Tree Land Use After]],CHOOSE({1,2},TSS_Loading_Rates!$A$2:$A$17326&amp;"|"&amp;TSS_Loading_Rates!$B$2:$B$17326,TSS_Loading_Rates!$C$2:$C$17326),2,0)</f>
        <v>#N/A</v>
      </c>
      <c r="BF42" s="328" t="e" cm="1">
        <f t="array" ref="BF42">VLOOKUP(Calculator[[#This Row],[Watershed]]&amp;"|"&amp;Calculator[[#This Row],[Adjacent to Forest Buffer]],CHOOSE({1,2},TN_Loading_Rates!$A$2:$A$15401&amp;"|"&amp;TN_Loading_Rates!$B$2:$B$15401,TN_Loading_Rates!$C$2:$C$15401),2,0)</f>
        <v>#N/A</v>
      </c>
      <c r="BG42" s="328" t="e" cm="1">
        <f t="array" ref="BG42">VLOOKUP(Calculator[[#This Row],[Watershed]]&amp;"|"&amp;Calculator[[#This Row],[Adjacent to Forest Buffer]],CHOOSE({1,2},TP_Loading_Rates!$A$2:$A$15401&amp;"|"&amp;TP_Loading_Rates!$B$2:$B$15401,TP_Loading_Rates!$C$2:$C$15401),2,0)</f>
        <v>#N/A</v>
      </c>
      <c r="BH42" s="328" t="e" cm="1">
        <f t="array" ref="BH42">VLOOKUP(Calculator[[#This Row],[Watershed]]&amp;"|"&amp;Calculator[[#This Row],[Adjacent to Forest Buffer]],CHOOSE({1,2},TSS_Loading_Rates!$A$2:$A$17326&amp;"|"&amp;TSS_Loading_Rates!$B$2:$B$17326,TSS_Loading_Rates!$C$2:$C$17326),2,0)</f>
        <v>#N/A</v>
      </c>
      <c r="BI42" s="329" t="e" cm="1">
        <f t="array" ref="BI42">VLOOKUP(Calculator[[#This Row],[Watershed]]&amp;"|"&amp;"Urban Impervious",CHOOSE({1,2},TN_Loading_Rates!$A$2:$A$15401&amp;"|"&amp;TN_Loading_Rates!$B$2:$B$15401,TN_Loading_Rates!$C$2:$C$15401),2,0)</f>
        <v>#N/A</v>
      </c>
      <c r="BJ42" s="329" t="e" cm="1">
        <f t="array" ref="BJ42">VLOOKUP(Calculator[[#This Row],[Watershed]]&amp;"|"&amp;"Urban Impervious",CHOOSE({1,2},TP_Loading_Rates!$A$2:$A$15401&amp;"|"&amp;TP_Loading_Rates!$B$2:$B$15401,TP_Loading_Rates!$C$2:$C$15401),2,0)</f>
        <v>#N/A</v>
      </c>
      <c r="BK42" s="329" t="e" cm="1">
        <f t="array" ref="BK42">VLOOKUP(Calculator[[#This Row],[Watershed]]&amp;"|"&amp;"Urban Impervious",CHOOSE({1,2},TSS_Loading_Rates!$A$2:$A$17326&amp;"|"&amp;TSS_Loading_Rates!$B$2:$B$17326,TSS_Loading_Rates!$C$2:$C$17326),2,0)</f>
        <v>#N/A</v>
      </c>
      <c r="BL42" s="329" t="e" cm="1">
        <f t="array" ref="BL42">VLOOKUP(Calculator[[#This Row],[Watershed]]&amp;"|"&amp;"Turf",CHOOSE({1,2},TN_Loading_Rates!$A$2:$A$15401&amp;"|"&amp;TN_Loading_Rates!$B$2:$B$15401,TN_Loading_Rates!$C$2:$C$15401),2,0)</f>
        <v>#N/A</v>
      </c>
      <c r="BM42" s="329" t="e" cm="1">
        <f t="array" ref="BM42">VLOOKUP(Calculator[[#This Row],[Watershed]]&amp;"|"&amp;"Turf",CHOOSE({1,2},TP_Loading_Rates!$A$2:$A$15401&amp;"|"&amp;TP_Loading_Rates!$B$2:$B$15401,TP_Loading_Rates!$C$2:$C$15401),2,0)</f>
        <v>#N/A</v>
      </c>
      <c r="BN42" s="329" t="e" cm="1">
        <f t="array" ref="BN42">VLOOKUP(Calculator[[#This Row],[Watershed]]&amp;"|"&amp;"Turf",CHOOSE({1,2},TSS_Loading_Rates!$A$2:$A$17326&amp;"|"&amp;TSS_Loading_Rates!$B$2:$B$17326,TSS_Loading_Rates!$C$2:$C$17326),2,0)</f>
        <v>#N/A</v>
      </c>
      <c r="BO42" s="329" t="e" cm="1">
        <f t="array" ref="BO42">VLOOKUP(Calculator[[#This Row],[Watershed]]&amp;"|"&amp;"Forest",CHOOSE({1,2},TN_Loading_Rates!$A$2:$A$15401&amp;"|"&amp;TN_Loading_Rates!$B$2:$B$15401,TN_Loading_Rates!$C$2:$C$15401),2,0)</f>
        <v>#N/A</v>
      </c>
      <c r="BP42" s="329" t="e" cm="1">
        <f t="array" ref="BP42">VLOOKUP(Calculator[[#This Row],[Watershed]]&amp;"|"&amp;"Forest",CHOOSE({1,2},TP_Loading_Rates!$A$2:$A$15401&amp;"|"&amp;TP_Loading_Rates!$B$2:$B$15401,TP_Loading_Rates!$C$2:$C$15401),2,0)</f>
        <v>#N/A</v>
      </c>
      <c r="BQ42" s="329" t="e" cm="1">
        <f t="array" ref="BQ42">VLOOKUP(Calculator[[#This Row],[Watershed]]&amp;"|"&amp;"Forest",CHOOSE({1,2},TSS_Loading_Rates!$A$2:$A$17326&amp;"|"&amp;TSS_Loading_Rates!$B$2:$B$17326,TSS_Loading_Rates!$C$2:$C$17326),2,0)</f>
        <v>#N/A</v>
      </c>
      <c r="BR42" s="329" t="e" cm="1">
        <f t="array" ref="BR42">VLOOKUP(Calculator[[#This Row],[Watershed]]&amp;"|"&amp;"Agriculture",CHOOSE({1,2},TN_Loading_Rates!$A$2:$A$15401&amp;"|"&amp;TN_Loading_Rates!$B$2:$B$15401,TN_Loading_Rates!$C$2:$C$15401),2,0)</f>
        <v>#N/A</v>
      </c>
      <c r="BS42" s="329" t="e" cm="1">
        <f t="array" ref="BS42">VLOOKUP(Calculator[[#This Row],[Watershed]]&amp;"|"&amp;"Agriculture",CHOOSE({1,2},TP_Loading_Rates!$A$2:$A$15401&amp;"|"&amp;TP_Loading_Rates!$B$2:$B$15401,TP_Loading_Rates!$C$2:$C$15401),2,0)</f>
        <v>#N/A</v>
      </c>
      <c r="BT42" s="329" t="e" cm="1">
        <f t="array" ref="BT42">VLOOKUP(Calculator[[#This Row],[Watershed]]&amp;"|"&amp;"Agriculture",CHOOSE({1,2},TSS_Loading_Rates!$A$2:$A$17326&amp;"|"&amp;TSS_Loading_Rates!$B$2:$B$17326,TSS_Loading_Rates!$C$2:$C$17326),2,0)</f>
        <v>#N/A</v>
      </c>
      <c r="BU42" s="329" t="e" cm="1">
        <f t="array" ref="BU42">VLOOKUP(Calculator[[#This Row],[Watershed]]&amp;"|"&amp;"Open Space",CHOOSE({1,2},TN_Loading_Rates!$A$2:$A$15401&amp;"|"&amp;TN_Loading_Rates!$B$2:$B$15401,TN_Loading_Rates!$C$2:$C$15401),2,0)</f>
        <v>#N/A</v>
      </c>
      <c r="BV42" s="329" t="e" cm="1">
        <f t="array" ref="BV42">VLOOKUP(Calculator[[#This Row],[Watershed]]&amp;"|"&amp;"Open Space",CHOOSE({1,2},TP_Loading_Rates!$A$2:$A$15401&amp;"|"&amp;TP_Loading_Rates!$B$2:$B$15401,TP_Loading_Rates!$C$2:$C$15401),2,0)</f>
        <v>#N/A</v>
      </c>
      <c r="BW42" s="329" t="e" cm="1">
        <f t="array" ref="BW42">VLOOKUP(Calculator[[#This Row],[Watershed]]&amp;"|"&amp;"Open Space",CHOOSE({1,2},TSS_Loading_Rates!$A$2:$A$17326&amp;"|"&amp;TSS_Loading_Rates!$B$2:$B$17326,TSS_Loading_Rates!$C$2:$C$17326),2,0)</f>
        <v>#N/A</v>
      </c>
      <c r="BX42"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2"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2"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2"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2"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2"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2"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2" s="326" t="str">
        <f>IF(Calculator[[#This Row],[Are costs known?]]="Yes",Calculator[[#This Row],[Total Project Cost]]/Calculator[[#This Row],[TP Reduction]],IF(Calculator[[#This Row],[Are costs known?]]="No",Calculator[[#This Row],[Total Cost Planning]]/Calculator[[#This Row],[TP Reduction]],"Missing required values"))</f>
        <v>Missing required values</v>
      </c>
      <c r="CF42"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2"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2"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2"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2" s="331" t="str">
        <f>IFERROR(VLOOKUP(Calculator[[#This Row],[BMP Type]],DropDown_Rankings!$A$2:$C$19,3,FALSE), "Missing BMP Type")</f>
        <v>Missing BMP Type</v>
      </c>
      <c r="CK42" s="300"/>
      <c r="CL42" s="300"/>
      <c r="CM42" s="300"/>
      <c r="CN42" s="300"/>
      <c r="CO42" s="332">
        <f>AVERAGE(Calculator[[#This Row],[Rank TN Removal Cost Effectiveness]:[Other Ranking 4]])</f>
        <v>0</v>
      </c>
      <c r="CP42" s="188"/>
      <c r="CQ42" s="188"/>
      <c r="CR42" s="188"/>
      <c r="CS42" s="188"/>
      <c r="CT42" s="188"/>
      <c r="CU42" s="188"/>
      <c r="CV42" s="188"/>
      <c r="CW42" s="188"/>
      <c r="CX42" s="188"/>
      <c r="CY42" s="188"/>
      <c r="CZ42" s="188"/>
      <c r="DA42" s="188"/>
      <c r="DB42" s="188"/>
      <c r="DC42" s="188"/>
      <c r="DD42" s="188"/>
      <c r="DE42" s="188"/>
      <c r="DF42" s="188"/>
      <c r="DG42" s="188"/>
    </row>
    <row r="43" spans="1:111" x14ac:dyDescent="0.3">
      <c r="A43" s="279"/>
      <c r="B43" s="280"/>
      <c r="C43" s="281" t="e">
        <f>VLOOKUP(Calculator[[#This Row],[BMP Type]],DropDown_Rankings!$A$2:$B$19,2,FALSE)</f>
        <v>#N/A</v>
      </c>
      <c r="D43" s="202"/>
      <c r="E43" s="202"/>
      <c r="F43" s="201"/>
      <c r="G43" s="301"/>
      <c r="H43" s="301"/>
      <c r="I43" s="283"/>
      <c r="J43" s="284" t="b">
        <f>IF(Calculator[[#This Row],[Tree Land Use Before]]="Turf","Canopy over Turf",IF(Calculator[[#This Row],[Tree Land Use Before]]="Roads","Canopy over Impervious"))</f>
        <v>0</v>
      </c>
      <c r="K43" s="285">
        <f>Calculator[[#This Row],[Trees]]*144/43560</f>
        <v>0</v>
      </c>
      <c r="L43" s="286"/>
      <c r="M43" s="287"/>
      <c r="N43" s="287"/>
      <c r="O43" s="287"/>
      <c r="P43" s="287"/>
      <c r="Q43" s="287"/>
      <c r="R43" s="323">
        <f>SUM(Calculator[[#This Row],[Percent Impervious]:[Percent Open Space]])</f>
        <v>0</v>
      </c>
      <c r="S43"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3" s="288">
        <f>Calculator[[#This Row],[Drainage Area Size (acres)]]*Calculator[[#This Row],[Percent Impervious]]</f>
        <v>0</v>
      </c>
      <c r="U43" s="289">
        <f>Calculator[[#This Row],[Imp_ac]]*43560</f>
        <v>0</v>
      </c>
      <c r="V43" s="288">
        <f>Calculator[[#This Row],[Drainage Area Size (acres)]]*Calculator[[#This Row],[Percent Grass_Lawn]]</f>
        <v>0</v>
      </c>
      <c r="W43" s="289">
        <f>Calculator[[#This Row],[Turf_ac]]*43560</f>
        <v>0</v>
      </c>
      <c r="X43" s="288">
        <f>Calculator[[#This Row],[Drainage Area Size (acres)]]*Calculator[[#This Row],[Percent Forest]]</f>
        <v>0</v>
      </c>
      <c r="Y43" s="289">
        <f>Calculator[[#This Row],[Forest_ac]]*43560</f>
        <v>0</v>
      </c>
      <c r="Z43" s="288">
        <f>Calculator[[#This Row],[Drainage Area Size (acres)]]*Calculator[[#This Row],[Percent Agriculture]]</f>
        <v>0</v>
      </c>
      <c r="AA43" s="289">
        <f>Calculator[[#This Row],[Ag_ac]]*43560</f>
        <v>0</v>
      </c>
      <c r="AB43" s="288">
        <f>Calculator[[#This Row],[Drainage Area Size (acres)]]*Calculator[[#This Row],[Percent Open Space]]</f>
        <v>0</v>
      </c>
      <c r="AC43" s="289">
        <f>Calculator[[#This Row],[Mixed_open_ac]]*43560</f>
        <v>0</v>
      </c>
      <c r="AD43" s="290"/>
      <c r="AE43" s="291"/>
      <c r="AF43" s="302">
        <f>((Calculator[[#This Row],[Imp_sf]]*BMP_Size!$C$36)+(Calculator[[#This Row],[Turf_sf]]*BMP_Size!$C$37)+(Calculator[[#This Row],[Forest_sf]]*BMP_Size!$C$38)+(Calculator[[#This Row],[Ag_sf]]*BMP_Size!$C$39)+(Calculator[[#This Row],[Mixed_open_sf]]*BMP_Size!$C$40))*(Calculator[[#This Row],[Design Storm]]/12)</f>
        <v>0</v>
      </c>
      <c r="AG43" s="293">
        <f>Calculator[[#This Row],[BMP_sf]]/43560</f>
        <v>0</v>
      </c>
      <c r="AH43" s="333"/>
      <c r="AI43" s="282"/>
      <c r="AJ43" s="282"/>
      <c r="AK43" s="282"/>
      <c r="AL43" s="295">
        <f>Calculator[[#This Row],[Imp_ac]]*Calculator[[#This Row],[Design Storm]]</f>
        <v>0</v>
      </c>
      <c r="AM43"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3"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3" s="325" t="str" cm="1">
        <f t="array" ref="AO43">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3" s="297" t="e">
        <f>INDEX((BMP_Costs!$C$4:$I$21),MATCH(Calculator[[#This Row],[BMP Type]],BMP_Costs!$A$4:$A$21,0),MATCH(Calculator[[#This Row],[State]],BMP_Costs!$C$3:$I$3,0))</f>
        <v>#N/A</v>
      </c>
      <c r="AQ43" s="297">
        <f>VLOOKUP(Calculator[[#This Row],[Rain Barrel Size (gal)]],cistern!$A$21:$B$23,2)</f>
        <v>0</v>
      </c>
      <c r="AR43"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3" s="298"/>
      <c r="AT43" s="299"/>
      <c r="AU43"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3" s="326" t="str">
        <f>IF(Calculator[[#This Row],[Are costs known?]]="Yes",Calculator[[#This Row],[Total Project Cost]]/Calculator[[#This Row],[Imp_ac]],IF(Calculator[[#This Row],[Are costs known?]]="No",Calculator[[#This Row],[Total Cost Planning]]/Calculator[[#This Row],[Imp_ac]], "Missing required values"))</f>
        <v>Missing required values</v>
      </c>
      <c r="AW43"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3"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3"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3" s="328" t="e" cm="1">
        <f t="array" ref="AZ43">VLOOKUP(Calculator[[#This Row],[Watershed]]&amp;"|"&amp;Calculator[[#This Row],[Tree Land Use Before]],CHOOSE({1,2},TN_Loading_Rates!$A$2:$A$15401&amp;"|"&amp;TN_Loading_Rates!$B$2:$B$15401,TN_Loading_Rates!$C$2:$C$15401),2,0)</f>
        <v>#N/A</v>
      </c>
      <c r="BA43" s="328" t="e" cm="1">
        <f t="array" ref="BA43">VLOOKUP(Calculator[[#This Row],[Watershed]]&amp;"|"&amp;Calculator[[#This Row],[Tree Land Use Before]],CHOOSE({1,2},TP_Loading_Rates!$A$2:$A$15401&amp;"|"&amp;TP_Loading_Rates!$B$2:$B$15401,TP_Loading_Rates!$C$2:$C$15401),2,0)</f>
        <v>#N/A</v>
      </c>
      <c r="BB43" s="328" t="e" cm="1">
        <f t="array" ref="BB43">VLOOKUP(Calculator[[#This Row],[Watershed]]&amp;"|"&amp;Calculator[[#This Row],[Tree Land Use Before]],CHOOSE({1,2},TSS_Loading_Rates!$A$2:$A$17326&amp;"|"&amp;TSS_Loading_Rates!$B$2:$B$17326,TSS_Loading_Rates!$C$2:$C$17326),2,0)</f>
        <v>#N/A</v>
      </c>
      <c r="BC43" s="328" t="e" cm="1">
        <f t="array" ref="BC43">VLOOKUP(Calculator[[#This Row],[Watershed]]&amp;"|"&amp;Calculator[[#This Row],[Tree Land Use After]],CHOOSE({1,2},TN_Loading_Rates!$A$2:$A$15401&amp;"|"&amp;TN_Loading_Rates!$B$2:$B$15401,TN_Loading_Rates!$C$2:$C$15401),2,0)</f>
        <v>#N/A</v>
      </c>
      <c r="BD43" s="328" t="e" cm="1">
        <f t="array" ref="BD43">VLOOKUP(Calculator[[#This Row],[Watershed]]&amp;"|"&amp;Calculator[[#This Row],[Tree Land Use After]],CHOOSE({1,2},TP_Loading_Rates!$A$2:$A$15401&amp;"|"&amp;TP_Loading_Rates!$B$2:$B$15401,TP_Loading_Rates!$C$2:$C$15401),2,0)</f>
        <v>#N/A</v>
      </c>
      <c r="BE43" s="328" t="e" cm="1">
        <f t="array" ref="BE43">VLOOKUP(Calculator[[#This Row],[Watershed]]&amp;"|"&amp;Calculator[[#This Row],[Tree Land Use After]],CHOOSE({1,2},TSS_Loading_Rates!$A$2:$A$17326&amp;"|"&amp;TSS_Loading_Rates!$B$2:$B$17326,TSS_Loading_Rates!$C$2:$C$17326),2,0)</f>
        <v>#N/A</v>
      </c>
      <c r="BF43" s="328" t="e" cm="1">
        <f t="array" ref="BF43">VLOOKUP(Calculator[[#This Row],[Watershed]]&amp;"|"&amp;Calculator[[#This Row],[Adjacent to Forest Buffer]],CHOOSE({1,2},TN_Loading_Rates!$A$2:$A$15401&amp;"|"&amp;TN_Loading_Rates!$B$2:$B$15401,TN_Loading_Rates!$C$2:$C$15401),2,0)</f>
        <v>#N/A</v>
      </c>
      <c r="BG43" s="328" t="e" cm="1">
        <f t="array" ref="BG43">VLOOKUP(Calculator[[#This Row],[Watershed]]&amp;"|"&amp;Calculator[[#This Row],[Adjacent to Forest Buffer]],CHOOSE({1,2},TP_Loading_Rates!$A$2:$A$15401&amp;"|"&amp;TP_Loading_Rates!$B$2:$B$15401,TP_Loading_Rates!$C$2:$C$15401),2,0)</f>
        <v>#N/A</v>
      </c>
      <c r="BH43" s="328" t="e" cm="1">
        <f t="array" ref="BH43">VLOOKUP(Calculator[[#This Row],[Watershed]]&amp;"|"&amp;Calculator[[#This Row],[Adjacent to Forest Buffer]],CHOOSE({1,2},TSS_Loading_Rates!$A$2:$A$17326&amp;"|"&amp;TSS_Loading_Rates!$B$2:$B$17326,TSS_Loading_Rates!$C$2:$C$17326),2,0)</f>
        <v>#N/A</v>
      </c>
      <c r="BI43" s="329" t="e" cm="1">
        <f t="array" ref="BI43">VLOOKUP(Calculator[[#This Row],[Watershed]]&amp;"|"&amp;"Urban Impervious",CHOOSE({1,2},TN_Loading_Rates!$A$2:$A$15401&amp;"|"&amp;TN_Loading_Rates!$B$2:$B$15401,TN_Loading_Rates!$C$2:$C$15401),2,0)</f>
        <v>#N/A</v>
      </c>
      <c r="BJ43" s="329" t="e" cm="1">
        <f t="array" ref="BJ43">VLOOKUP(Calculator[[#This Row],[Watershed]]&amp;"|"&amp;"Urban Impervious",CHOOSE({1,2},TP_Loading_Rates!$A$2:$A$15401&amp;"|"&amp;TP_Loading_Rates!$B$2:$B$15401,TP_Loading_Rates!$C$2:$C$15401),2,0)</f>
        <v>#N/A</v>
      </c>
      <c r="BK43" s="329" t="e" cm="1">
        <f t="array" ref="BK43">VLOOKUP(Calculator[[#This Row],[Watershed]]&amp;"|"&amp;"Urban Impervious",CHOOSE({1,2},TSS_Loading_Rates!$A$2:$A$17326&amp;"|"&amp;TSS_Loading_Rates!$B$2:$B$17326,TSS_Loading_Rates!$C$2:$C$17326),2,0)</f>
        <v>#N/A</v>
      </c>
      <c r="BL43" s="329" t="e" cm="1">
        <f t="array" ref="BL43">VLOOKUP(Calculator[[#This Row],[Watershed]]&amp;"|"&amp;"Turf",CHOOSE({1,2},TN_Loading_Rates!$A$2:$A$15401&amp;"|"&amp;TN_Loading_Rates!$B$2:$B$15401,TN_Loading_Rates!$C$2:$C$15401),2,0)</f>
        <v>#N/A</v>
      </c>
      <c r="BM43" s="329" t="e" cm="1">
        <f t="array" ref="BM43">VLOOKUP(Calculator[[#This Row],[Watershed]]&amp;"|"&amp;"Turf",CHOOSE({1,2},TP_Loading_Rates!$A$2:$A$15401&amp;"|"&amp;TP_Loading_Rates!$B$2:$B$15401,TP_Loading_Rates!$C$2:$C$15401),2,0)</f>
        <v>#N/A</v>
      </c>
      <c r="BN43" s="329" t="e" cm="1">
        <f t="array" ref="BN43">VLOOKUP(Calculator[[#This Row],[Watershed]]&amp;"|"&amp;"Turf",CHOOSE({1,2},TSS_Loading_Rates!$A$2:$A$17326&amp;"|"&amp;TSS_Loading_Rates!$B$2:$B$17326,TSS_Loading_Rates!$C$2:$C$17326),2,0)</f>
        <v>#N/A</v>
      </c>
      <c r="BO43" s="329" t="e" cm="1">
        <f t="array" ref="BO43">VLOOKUP(Calculator[[#This Row],[Watershed]]&amp;"|"&amp;"Forest",CHOOSE({1,2},TN_Loading_Rates!$A$2:$A$15401&amp;"|"&amp;TN_Loading_Rates!$B$2:$B$15401,TN_Loading_Rates!$C$2:$C$15401),2,0)</f>
        <v>#N/A</v>
      </c>
      <c r="BP43" s="329" t="e" cm="1">
        <f t="array" ref="BP43">VLOOKUP(Calculator[[#This Row],[Watershed]]&amp;"|"&amp;"Forest",CHOOSE({1,2},TP_Loading_Rates!$A$2:$A$15401&amp;"|"&amp;TP_Loading_Rates!$B$2:$B$15401,TP_Loading_Rates!$C$2:$C$15401),2,0)</f>
        <v>#N/A</v>
      </c>
      <c r="BQ43" s="329" t="e" cm="1">
        <f t="array" ref="BQ43">VLOOKUP(Calculator[[#This Row],[Watershed]]&amp;"|"&amp;"Forest",CHOOSE({1,2},TSS_Loading_Rates!$A$2:$A$17326&amp;"|"&amp;TSS_Loading_Rates!$B$2:$B$17326,TSS_Loading_Rates!$C$2:$C$17326),2,0)</f>
        <v>#N/A</v>
      </c>
      <c r="BR43" s="329" t="e" cm="1">
        <f t="array" ref="BR43">VLOOKUP(Calculator[[#This Row],[Watershed]]&amp;"|"&amp;"Agriculture",CHOOSE({1,2},TN_Loading_Rates!$A$2:$A$15401&amp;"|"&amp;TN_Loading_Rates!$B$2:$B$15401,TN_Loading_Rates!$C$2:$C$15401),2,0)</f>
        <v>#N/A</v>
      </c>
      <c r="BS43" s="329" t="e" cm="1">
        <f t="array" ref="BS43">VLOOKUP(Calculator[[#This Row],[Watershed]]&amp;"|"&amp;"Agriculture",CHOOSE({1,2},TP_Loading_Rates!$A$2:$A$15401&amp;"|"&amp;TP_Loading_Rates!$B$2:$B$15401,TP_Loading_Rates!$C$2:$C$15401),2,0)</f>
        <v>#N/A</v>
      </c>
      <c r="BT43" s="329" t="e" cm="1">
        <f t="array" ref="BT43">VLOOKUP(Calculator[[#This Row],[Watershed]]&amp;"|"&amp;"Agriculture",CHOOSE({1,2},TSS_Loading_Rates!$A$2:$A$17326&amp;"|"&amp;TSS_Loading_Rates!$B$2:$B$17326,TSS_Loading_Rates!$C$2:$C$17326),2,0)</f>
        <v>#N/A</v>
      </c>
      <c r="BU43" s="329" t="e" cm="1">
        <f t="array" ref="BU43">VLOOKUP(Calculator[[#This Row],[Watershed]]&amp;"|"&amp;"Open Space",CHOOSE({1,2},TN_Loading_Rates!$A$2:$A$15401&amp;"|"&amp;TN_Loading_Rates!$B$2:$B$15401,TN_Loading_Rates!$C$2:$C$15401),2,0)</f>
        <v>#N/A</v>
      </c>
      <c r="BV43" s="329" t="e" cm="1">
        <f t="array" ref="BV43">VLOOKUP(Calculator[[#This Row],[Watershed]]&amp;"|"&amp;"Open Space",CHOOSE({1,2},TP_Loading_Rates!$A$2:$A$15401&amp;"|"&amp;TP_Loading_Rates!$B$2:$B$15401,TP_Loading_Rates!$C$2:$C$15401),2,0)</f>
        <v>#N/A</v>
      </c>
      <c r="BW43" s="329" t="e" cm="1">
        <f t="array" ref="BW43">VLOOKUP(Calculator[[#This Row],[Watershed]]&amp;"|"&amp;"Open Space",CHOOSE({1,2},TSS_Loading_Rates!$A$2:$A$17326&amp;"|"&amp;TSS_Loading_Rates!$B$2:$B$17326,TSS_Loading_Rates!$C$2:$C$17326),2,0)</f>
        <v>#N/A</v>
      </c>
      <c r="BX43"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3"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3"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3"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3"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3"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3"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3" s="326" t="str">
        <f>IF(Calculator[[#This Row],[Are costs known?]]="Yes",Calculator[[#This Row],[Total Project Cost]]/Calculator[[#This Row],[TP Reduction]],IF(Calculator[[#This Row],[Are costs known?]]="No",Calculator[[#This Row],[Total Cost Planning]]/Calculator[[#This Row],[TP Reduction]],"Missing required values"))</f>
        <v>Missing required values</v>
      </c>
      <c r="CF43"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3"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3"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3"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3" s="331" t="str">
        <f>IFERROR(VLOOKUP(Calculator[[#This Row],[BMP Type]],DropDown_Rankings!$A$2:$C$19,3,FALSE), "Missing BMP Type")</f>
        <v>Missing BMP Type</v>
      </c>
      <c r="CK43" s="300"/>
      <c r="CL43" s="300"/>
      <c r="CM43" s="300"/>
      <c r="CN43" s="300"/>
      <c r="CO43" s="332">
        <f>AVERAGE(Calculator[[#This Row],[Rank TN Removal Cost Effectiveness]:[Other Ranking 4]])</f>
        <v>0</v>
      </c>
      <c r="CP43" s="188"/>
      <c r="CQ43" s="188"/>
      <c r="CR43" s="188"/>
      <c r="CS43" s="188"/>
      <c r="CT43" s="188"/>
      <c r="CU43" s="188"/>
      <c r="CV43" s="188"/>
      <c r="CW43" s="188"/>
      <c r="CX43" s="188"/>
      <c r="CY43" s="188"/>
      <c r="CZ43" s="188"/>
      <c r="DA43" s="188"/>
      <c r="DB43" s="188"/>
      <c r="DC43" s="188"/>
      <c r="DD43" s="188"/>
      <c r="DE43" s="188"/>
      <c r="DF43" s="188"/>
      <c r="DG43" s="188"/>
    </row>
    <row r="44" spans="1:111" x14ac:dyDescent="0.3">
      <c r="A44" s="279"/>
      <c r="B44" s="280"/>
      <c r="C44" s="281" t="e">
        <f>VLOOKUP(Calculator[[#This Row],[BMP Type]],DropDown_Rankings!$A$2:$B$19,2,FALSE)</f>
        <v>#N/A</v>
      </c>
      <c r="D44" s="202"/>
      <c r="E44" s="202"/>
      <c r="F44" s="201"/>
      <c r="G44" s="301"/>
      <c r="H44" s="301"/>
      <c r="I44" s="283"/>
      <c r="J44" s="284" t="b">
        <f>IF(Calculator[[#This Row],[Tree Land Use Before]]="Turf","Canopy over Turf",IF(Calculator[[#This Row],[Tree Land Use Before]]="Roads","Canopy over Impervious"))</f>
        <v>0</v>
      </c>
      <c r="K44" s="285">
        <f>Calculator[[#This Row],[Trees]]*144/43560</f>
        <v>0</v>
      </c>
      <c r="L44" s="286"/>
      <c r="M44" s="287"/>
      <c r="N44" s="287"/>
      <c r="O44" s="287"/>
      <c r="P44" s="287"/>
      <c r="Q44" s="287"/>
      <c r="R44" s="323">
        <f>SUM(Calculator[[#This Row],[Percent Impervious]:[Percent Open Space]])</f>
        <v>0</v>
      </c>
      <c r="S44"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4" s="288">
        <f>Calculator[[#This Row],[Drainage Area Size (acres)]]*Calculator[[#This Row],[Percent Impervious]]</f>
        <v>0</v>
      </c>
      <c r="U44" s="289">
        <f>Calculator[[#This Row],[Imp_ac]]*43560</f>
        <v>0</v>
      </c>
      <c r="V44" s="288">
        <f>Calculator[[#This Row],[Drainage Area Size (acres)]]*Calculator[[#This Row],[Percent Grass_Lawn]]</f>
        <v>0</v>
      </c>
      <c r="W44" s="289">
        <f>Calculator[[#This Row],[Turf_ac]]*43560</f>
        <v>0</v>
      </c>
      <c r="X44" s="288">
        <f>Calculator[[#This Row],[Drainage Area Size (acres)]]*Calculator[[#This Row],[Percent Forest]]</f>
        <v>0</v>
      </c>
      <c r="Y44" s="289">
        <f>Calculator[[#This Row],[Forest_ac]]*43560</f>
        <v>0</v>
      </c>
      <c r="Z44" s="288">
        <f>Calculator[[#This Row],[Drainage Area Size (acres)]]*Calculator[[#This Row],[Percent Agriculture]]</f>
        <v>0</v>
      </c>
      <c r="AA44" s="289">
        <f>Calculator[[#This Row],[Ag_ac]]*43560</f>
        <v>0</v>
      </c>
      <c r="AB44" s="288">
        <f>Calculator[[#This Row],[Drainage Area Size (acres)]]*Calculator[[#This Row],[Percent Open Space]]</f>
        <v>0</v>
      </c>
      <c r="AC44" s="289">
        <f>Calculator[[#This Row],[Mixed_open_ac]]*43560</f>
        <v>0</v>
      </c>
      <c r="AD44" s="290"/>
      <c r="AE44" s="291"/>
      <c r="AF44" s="302">
        <f>((Calculator[[#This Row],[Imp_sf]]*BMP_Size!$C$36)+(Calculator[[#This Row],[Turf_sf]]*BMP_Size!$C$37)+(Calculator[[#This Row],[Forest_sf]]*BMP_Size!$C$38)+(Calculator[[#This Row],[Ag_sf]]*BMP_Size!$C$39)+(Calculator[[#This Row],[Mixed_open_sf]]*BMP_Size!$C$40))*(Calculator[[#This Row],[Design Storm]]/12)</f>
        <v>0</v>
      </c>
      <c r="AG44" s="293">
        <f>Calculator[[#This Row],[BMP_sf]]/43560</f>
        <v>0</v>
      </c>
      <c r="AH44" s="333"/>
      <c r="AI44" s="282"/>
      <c r="AJ44" s="282"/>
      <c r="AK44" s="282"/>
      <c r="AL44" s="295">
        <f>Calculator[[#This Row],[Imp_ac]]*Calculator[[#This Row],[Design Storm]]</f>
        <v>0</v>
      </c>
      <c r="AM44"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4"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4" s="325" t="str" cm="1">
        <f t="array" ref="AO44">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4" s="297" t="e">
        <f>INDEX((BMP_Costs!$C$4:$I$21),MATCH(Calculator[[#This Row],[BMP Type]],BMP_Costs!$A$4:$A$21,0),MATCH(Calculator[[#This Row],[State]],BMP_Costs!$C$3:$I$3,0))</f>
        <v>#N/A</v>
      </c>
      <c r="AQ44" s="297">
        <f>VLOOKUP(Calculator[[#This Row],[Rain Barrel Size (gal)]],cistern!$A$21:$B$23,2)</f>
        <v>0</v>
      </c>
      <c r="AR44"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4" s="298"/>
      <c r="AT44" s="299"/>
      <c r="AU44"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4" s="326" t="str">
        <f>IF(Calculator[[#This Row],[Are costs known?]]="Yes",Calculator[[#This Row],[Total Project Cost]]/Calculator[[#This Row],[Imp_ac]],IF(Calculator[[#This Row],[Are costs known?]]="No",Calculator[[#This Row],[Total Cost Planning]]/Calculator[[#This Row],[Imp_ac]], "Missing required values"))</f>
        <v>Missing required values</v>
      </c>
      <c r="AW44"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4"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4"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4" s="328" t="e" cm="1">
        <f t="array" ref="AZ44">VLOOKUP(Calculator[[#This Row],[Watershed]]&amp;"|"&amp;Calculator[[#This Row],[Tree Land Use Before]],CHOOSE({1,2},TN_Loading_Rates!$A$2:$A$15401&amp;"|"&amp;TN_Loading_Rates!$B$2:$B$15401,TN_Loading_Rates!$C$2:$C$15401),2,0)</f>
        <v>#N/A</v>
      </c>
      <c r="BA44" s="328" t="e" cm="1">
        <f t="array" ref="BA44">VLOOKUP(Calculator[[#This Row],[Watershed]]&amp;"|"&amp;Calculator[[#This Row],[Tree Land Use Before]],CHOOSE({1,2},TP_Loading_Rates!$A$2:$A$15401&amp;"|"&amp;TP_Loading_Rates!$B$2:$B$15401,TP_Loading_Rates!$C$2:$C$15401),2,0)</f>
        <v>#N/A</v>
      </c>
      <c r="BB44" s="328" t="e" cm="1">
        <f t="array" ref="BB44">VLOOKUP(Calculator[[#This Row],[Watershed]]&amp;"|"&amp;Calculator[[#This Row],[Tree Land Use Before]],CHOOSE({1,2},TSS_Loading_Rates!$A$2:$A$17326&amp;"|"&amp;TSS_Loading_Rates!$B$2:$B$17326,TSS_Loading_Rates!$C$2:$C$17326),2,0)</f>
        <v>#N/A</v>
      </c>
      <c r="BC44" s="328" t="e" cm="1">
        <f t="array" ref="BC44">VLOOKUP(Calculator[[#This Row],[Watershed]]&amp;"|"&amp;Calculator[[#This Row],[Tree Land Use After]],CHOOSE({1,2},TN_Loading_Rates!$A$2:$A$15401&amp;"|"&amp;TN_Loading_Rates!$B$2:$B$15401,TN_Loading_Rates!$C$2:$C$15401),2,0)</f>
        <v>#N/A</v>
      </c>
      <c r="BD44" s="328" t="e" cm="1">
        <f t="array" ref="BD44">VLOOKUP(Calculator[[#This Row],[Watershed]]&amp;"|"&amp;Calculator[[#This Row],[Tree Land Use After]],CHOOSE({1,2},TP_Loading_Rates!$A$2:$A$15401&amp;"|"&amp;TP_Loading_Rates!$B$2:$B$15401,TP_Loading_Rates!$C$2:$C$15401),2,0)</f>
        <v>#N/A</v>
      </c>
      <c r="BE44" s="328" t="e" cm="1">
        <f t="array" ref="BE44">VLOOKUP(Calculator[[#This Row],[Watershed]]&amp;"|"&amp;Calculator[[#This Row],[Tree Land Use After]],CHOOSE({1,2},TSS_Loading_Rates!$A$2:$A$17326&amp;"|"&amp;TSS_Loading_Rates!$B$2:$B$17326,TSS_Loading_Rates!$C$2:$C$17326),2,0)</f>
        <v>#N/A</v>
      </c>
      <c r="BF44" s="328" t="e" cm="1">
        <f t="array" ref="BF44">VLOOKUP(Calculator[[#This Row],[Watershed]]&amp;"|"&amp;Calculator[[#This Row],[Adjacent to Forest Buffer]],CHOOSE({1,2},TN_Loading_Rates!$A$2:$A$15401&amp;"|"&amp;TN_Loading_Rates!$B$2:$B$15401,TN_Loading_Rates!$C$2:$C$15401),2,0)</f>
        <v>#N/A</v>
      </c>
      <c r="BG44" s="328" t="e" cm="1">
        <f t="array" ref="BG44">VLOOKUP(Calculator[[#This Row],[Watershed]]&amp;"|"&amp;Calculator[[#This Row],[Adjacent to Forest Buffer]],CHOOSE({1,2},TP_Loading_Rates!$A$2:$A$15401&amp;"|"&amp;TP_Loading_Rates!$B$2:$B$15401,TP_Loading_Rates!$C$2:$C$15401),2,0)</f>
        <v>#N/A</v>
      </c>
      <c r="BH44" s="328" t="e" cm="1">
        <f t="array" ref="BH44">VLOOKUP(Calculator[[#This Row],[Watershed]]&amp;"|"&amp;Calculator[[#This Row],[Adjacent to Forest Buffer]],CHOOSE({1,2},TSS_Loading_Rates!$A$2:$A$17326&amp;"|"&amp;TSS_Loading_Rates!$B$2:$B$17326,TSS_Loading_Rates!$C$2:$C$17326),2,0)</f>
        <v>#N/A</v>
      </c>
      <c r="BI44" s="329" t="e" cm="1">
        <f t="array" ref="BI44">VLOOKUP(Calculator[[#This Row],[Watershed]]&amp;"|"&amp;"Urban Impervious",CHOOSE({1,2},TN_Loading_Rates!$A$2:$A$15401&amp;"|"&amp;TN_Loading_Rates!$B$2:$B$15401,TN_Loading_Rates!$C$2:$C$15401),2,0)</f>
        <v>#N/A</v>
      </c>
      <c r="BJ44" s="329" t="e" cm="1">
        <f t="array" ref="BJ44">VLOOKUP(Calculator[[#This Row],[Watershed]]&amp;"|"&amp;"Urban Impervious",CHOOSE({1,2},TP_Loading_Rates!$A$2:$A$15401&amp;"|"&amp;TP_Loading_Rates!$B$2:$B$15401,TP_Loading_Rates!$C$2:$C$15401),2,0)</f>
        <v>#N/A</v>
      </c>
      <c r="BK44" s="329" t="e" cm="1">
        <f t="array" ref="BK44">VLOOKUP(Calculator[[#This Row],[Watershed]]&amp;"|"&amp;"Urban Impervious",CHOOSE({1,2},TSS_Loading_Rates!$A$2:$A$17326&amp;"|"&amp;TSS_Loading_Rates!$B$2:$B$17326,TSS_Loading_Rates!$C$2:$C$17326),2,0)</f>
        <v>#N/A</v>
      </c>
      <c r="BL44" s="329" t="e" cm="1">
        <f t="array" ref="BL44">VLOOKUP(Calculator[[#This Row],[Watershed]]&amp;"|"&amp;"Turf",CHOOSE({1,2},TN_Loading_Rates!$A$2:$A$15401&amp;"|"&amp;TN_Loading_Rates!$B$2:$B$15401,TN_Loading_Rates!$C$2:$C$15401),2,0)</f>
        <v>#N/A</v>
      </c>
      <c r="BM44" s="329" t="e" cm="1">
        <f t="array" ref="BM44">VLOOKUP(Calculator[[#This Row],[Watershed]]&amp;"|"&amp;"Turf",CHOOSE({1,2},TP_Loading_Rates!$A$2:$A$15401&amp;"|"&amp;TP_Loading_Rates!$B$2:$B$15401,TP_Loading_Rates!$C$2:$C$15401),2,0)</f>
        <v>#N/A</v>
      </c>
      <c r="BN44" s="329" t="e" cm="1">
        <f t="array" ref="BN44">VLOOKUP(Calculator[[#This Row],[Watershed]]&amp;"|"&amp;"Turf",CHOOSE({1,2},TSS_Loading_Rates!$A$2:$A$17326&amp;"|"&amp;TSS_Loading_Rates!$B$2:$B$17326,TSS_Loading_Rates!$C$2:$C$17326),2,0)</f>
        <v>#N/A</v>
      </c>
      <c r="BO44" s="329" t="e" cm="1">
        <f t="array" ref="BO44">VLOOKUP(Calculator[[#This Row],[Watershed]]&amp;"|"&amp;"Forest",CHOOSE({1,2},TN_Loading_Rates!$A$2:$A$15401&amp;"|"&amp;TN_Loading_Rates!$B$2:$B$15401,TN_Loading_Rates!$C$2:$C$15401),2,0)</f>
        <v>#N/A</v>
      </c>
      <c r="BP44" s="329" t="e" cm="1">
        <f t="array" ref="BP44">VLOOKUP(Calculator[[#This Row],[Watershed]]&amp;"|"&amp;"Forest",CHOOSE({1,2},TP_Loading_Rates!$A$2:$A$15401&amp;"|"&amp;TP_Loading_Rates!$B$2:$B$15401,TP_Loading_Rates!$C$2:$C$15401),2,0)</f>
        <v>#N/A</v>
      </c>
      <c r="BQ44" s="329" t="e" cm="1">
        <f t="array" ref="BQ44">VLOOKUP(Calculator[[#This Row],[Watershed]]&amp;"|"&amp;"Forest",CHOOSE({1,2},TSS_Loading_Rates!$A$2:$A$17326&amp;"|"&amp;TSS_Loading_Rates!$B$2:$B$17326,TSS_Loading_Rates!$C$2:$C$17326),2,0)</f>
        <v>#N/A</v>
      </c>
      <c r="BR44" s="329" t="e" cm="1">
        <f t="array" ref="BR44">VLOOKUP(Calculator[[#This Row],[Watershed]]&amp;"|"&amp;"Agriculture",CHOOSE({1,2},TN_Loading_Rates!$A$2:$A$15401&amp;"|"&amp;TN_Loading_Rates!$B$2:$B$15401,TN_Loading_Rates!$C$2:$C$15401),2,0)</f>
        <v>#N/A</v>
      </c>
      <c r="BS44" s="329" t="e" cm="1">
        <f t="array" ref="BS44">VLOOKUP(Calculator[[#This Row],[Watershed]]&amp;"|"&amp;"Agriculture",CHOOSE({1,2},TP_Loading_Rates!$A$2:$A$15401&amp;"|"&amp;TP_Loading_Rates!$B$2:$B$15401,TP_Loading_Rates!$C$2:$C$15401),2,0)</f>
        <v>#N/A</v>
      </c>
      <c r="BT44" s="329" t="e" cm="1">
        <f t="array" ref="BT44">VLOOKUP(Calculator[[#This Row],[Watershed]]&amp;"|"&amp;"Agriculture",CHOOSE({1,2},TSS_Loading_Rates!$A$2:$A$17326&amp;"|"&amp;TSS_Loading_Rates!$B$2:$B$17326,TSS_Loading_Rates!$C$2:$C$17326),2,0)</f>
        <v>#N/A</v>
      </c>
      <c r="BU44" s="329" t="e" cm="1">
        <f t="array" ref="BU44">VLOOKUP(Calculator[[#This Row],[Watershed]]&amp;"|"&amp;"Open Space",CHOOSE({1,2},TN_Loading_Rates!$A$2:$A$15401&amp;"|"&amp;TN_Loading_Rates!$B$2:$B$15401,TN_Loading_Rates!$C$2:$C$15401),2,0)</f>
        <v>#N/A</v>
      </c>
      <c r="BV44" s="329" t="e" cm="1">
        <f t="array" ref="BV44">VLOOKUP(Calculator[[#This Row],[Watershed]]&amp;"|"&amp;"Open Space",CHOOSE({1,2},TP_Loading_Rates!$A$2:$A$15401&amp;"|"&amp;TP_Loading_Rates!$B$2:$B$15401,TP_Loading_Rates!$C$2:$C$15401),2,0)</f>
        <v>#N/A</v>
      </c>
      <c r="BW44" s="329" t="e" cm="1">
        <f t="array" ref="BW44">VLOOKUP(Calculator[[#This Row],[Watershed]]&amp;"|"&amp;"Open Space",CHOOSE({1,2},TSS_Loading_Rates!$A$2:$A$17326&amp;"|"&amp;TSS_Loading_Rates!$B$2:$B$17326,TSS_Loading_Rates!$C$2:$C$17326),2,0)</f>
        <v>#N/A</v>
      </c>
      <c r="BX44"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4"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4"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4"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4"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4"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4"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4" s="326" t="str">
        <f>IF(Calculator[[#This Row],[Are costs known?]]="Yes",Calculator[[#This Row],[Total Project Cost]]/Calculator[[#This Row],[TP Reduction]],IF(Calculator[[#This Row],[Are costs known?]]="No",Calculator[[#This Row],[Total Cost Planning]]/Calculator[[#This Row],[TP Reduction]],"Missing required values"))</f>
        <v>Missing required values</v>
      </c>
      <c r="CF44"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4"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4"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4"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4" s="331" t="str">
        <f>IFERROR(VLOOKUP(Calculator[[#This Row],[BMP Type]],DropDown_Rankings!$A$2:$C$19,3,FALSE), "Missing BMP Type")</f>
        <v>Missing BMP Type</v>
      </c>
      <c r="CK44" s="300"/>
      <c r="CL44" s="300"/>
      <c r="CM44" s="300"/>
      <c r="CN44" s="300"/>
      <c r="CO44" s="332">
        <f>AVERAGE(Calculator[[#This Row],[Rank TN Removal Cost Effectiveness]:[Other Ranking 4]])</f>
        <v>0</v>
      </c>
      <c r="CP44" s="188"/>
      <c r="CQ44" s="188"/>
      <c r="CR44" s="188"/>
      <c r="CS44" s="188"/>
      <c r="CT44" s="188"/>
      <c r="CU44" s="188"/>
      <c r="CV44" s="188"/>
      <c r="CW44" s="188"/>
      <c r="CX44" s="188"/>
      <c r="CY44" s="188"/>
      <c r="CZ44" s="188"/>
      <c r="DA44" s="188"/>
      <c r="DB44" s="188"/>
      <c r="DC44" s="188"/>
      <c r="DD44" s="188"/>
      <c r="DE44" s="188"/>
      <c r="DF44" s="188"/>
      <c r="DG44" s="188"/>
    </row>
    <row r="45" spans="1:111" x14ac:dyDescent="0.3">
      <c r="A45" s="279"/>
      <c r="B45" s="280"/>
      <c r="C45" s="281" t="e">
        <f>VLOOKUP(Calculator[[#This Row],[BMP Type]],DropDown_Rankings!$A$2:$B$19,2,FALSE)</f>
        <v>#N/A</v>
      </c>
      <c r="D45" s="202"/>
      <c r="E45" s="202"/>
      <c r="F45" s="201"/>
      <c r="G45" s="301"/>
      <c r="H45" s="301"/>
      <c r="I45" s="283"/>
      <c r="J45" s="284" t="b">
        <f>IF(Calculator[[#This Row],[Tree Land Use Before]]="Turf","Canopy over Turf",IF(Calculator[[#This Row],[Tree Land Use Before]]="Roads","Canopy over Impervious"))</f>
        <v>0</v>
      </c>
      <c r="K45" s="285">
        <f>Calculator[[#This Row],[Trees]]*144/43560</f>
        <v>0</v>
      </c>
      <c r="L45" s="286"/>
      <c r="M45" s="287"/>
      <c r="N45" s="287"/>
      <c r="O45" s="287"/>
      <c r="P45" s="287"/>
      <c r="Q45" s="287"/>
      <c r="R45" s="323">
        <f>SUM(Calculator[[#This Row],[Percent Impervious]:[Percent Open Space]])</f>
        <v>0</v>
      </c>
      <c r="S45"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5" s="288">
        <f>Calculator[[#This Row],[Drainage Area Size (acres)]]*Calculator[[#This Row],[Percent Impervious]]</f>
        <v>0</v>
      </c>
      <c r="U45" s="289">
        <f>Calculator[[#This Row],[Imp_ac]]*43560</f>
        <v>0</v>
      </c>
      <c r="V45" s="288">
        <f>Calculator[[#This Row],[Drainage Area Size (acres)]]*Calculator[[#This Row],[Percent Grass_Lawn]]</f>
        <v>0</v>
      </c>
      <c r="W45" s="289">
        <f>Calculator[[#This Row],[Turf_ac]]*43560</f>
        <v>0</v>
      </c>
      <c r="X45" s="288">
        <f>Calculator[[#This Row],[Drainage Area Size (acres)]]*Calculator[[#This Row],[Percent Forest]]</f>
        <v>0</v>
      </c>
      <c r="Y45" s="289">
        <f>Calculator[[#This Row],[Forest_ac]]*43560</f>
        <v>0</v>
      </c>
      <c r="Z45" s="288">
        <f>Calculator[[#This Row],[Drainage Area Size (acres)]]*Calculator[[#This Row],[Percent Agriculture]]</f>
        <v>0</v>
      </c>
      <c r="AA45" s="289">
        <f>Calculator[[#This Row],[Ag_ac]]*43560</f>
        <v>0</v>
      </c>
      <c r="AB45" s="288">
        <f>Calculator[[#This Row],[Drainage Area Size (acres)]]*Calculator[[#This Row],[Percent Open Space]]</f>
        <v>0</v>
      </c>
      <c r="AC45" s="289">
        <f>Calculator[[#This Row],[Mixed_open_ac]]*43560</f>
        <v>0</v>
      </c>
      <c r="AD45" s="290"/>
      <c r="AE45" s="291"/>
      <c r="AF45" s="302">
        <f>((Calculator[[#This Row],[Imp_sf]]*BMP_Size!$C$36)+(Calculator[[#This Row],[Turf_sf]]*BMP_Size!$C$37)+(Calculator[[#This Row],[Forest_sf]]*BMP_Size!$C$38)+(Calculator[[#This Row],[Ag_sf]]*BMP_Size!$C$39)+(Calculator[[#This Row],[Mixed_open_sf]]*BMP_Size!$C$40))*(Calculator[[#This Row],[Design Storm]]/12)</f>
        <v>0</v>
      </c>
      <c r="AG45" s="293">
        <f>Calculator[[#This Row],[BMP_sf]]/43560</f>
        <v>0</v>
      </c>
      <c r="AH45" s="333"/>
      <c r="AI45" s="282"/>
      <c r="AJ45" s="282"/>
      <c r="AK45" s="282"/>
      <c r="AL45" s="295">
        <f>Calculator[[#This Row],[Imp_ac]]*Calculator[[#This Row],[Design Storm]]</f>
        <v>0</v>
      </c>
      <c r="AM45"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5"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5" s="325" t="str" cm="1">
        <f t="array" ref="AO45">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5" s="297" t="e">
        <f>INDEX((BMP_Costs!$C$4:$I$21),MATCH(Calculator[[#This Row],[BMP Type]],BMP_Costs!$A$4:$A$21,0),MATCH(Calculator[[#This Row],[State]],BMP_Costs!$C$3:$I$3,0))</f>
        <v>#N/A</v>
      </c>
      <c r="AQ45" s="297">
        <f>VLOOKUP(Calculator[[#This Row],[Rain Barrel Size (gal)]],cistern!$A$21:$B$23,2)</f>
        <v>0</v>
      </c>
      <c r="AR45"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5" s="298"/>
      <c r="AT45" s="299"/>
      <c r="AU45"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5" s="326" t="str">
        <f>IF(Calculator[[#This Row],[Are costs known?]]="Yes",Calculator[[#This Row],[Total Project Cost]]/Calculator[[#This Row],[Imp_ac]],IF(Calculator[[#This Row],[Are costs known?]]="No",Calculator[[#This Row],[Total Cost Planning]]/Calculator[[#This Row],[Imp_ac]], "Missing required values"))</f>
        <v>Missing required values</v>
      </c>
      <c r="AW45"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5"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5"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5" s="328" t="e" cm="1">
        <f t="array" ref="AZ45">VLOOKUP(Calculator[[#This Row],[Watershed]]&amp;"|"&amp;Calculator[[#This Row],[Tree Land Use Before]],CHOOSE({1,2},TN_Loading_Rates!$A$2:$A$15401&amp;"|"&amp;TN_Loading_Rates!$B$2:$B$15401,TN_Loading_Rates!$C$2:$C$15401),2,0)</f>
        <v>#N/A</v>
      </c>
      <c r="BA45" s="328" t="e" cm="1">
        <f t="array" ref="BA45">VLOOKUP(Calculator[[#This Row],[Watershed]]&amp;"|"&amp;Calculator[[#This Row],[Tree Land Use Before]],CHOOSE({1,2},TP_Loading_Rates!$A$2:$A$15401&amp;"|"&amp;TP_Loading_Rates!$B$2:$B$15401,TP_Loading_Rates!$C$2:$C$15401),2,0)</f>
        <v>#N/A</v>
      </c>
      <c r="BB45" s="328" t="e" cm="1">
        <f t="array" ref="BB45">VLOOKUP(Calculator[[#This Row],[Watershed]]&amp;"|"&amp;Calculator[[#This Row],[Tree Land Use Before]],CHOOSE({1,2},TSS_Loading_Rates!$A$2:$A$17326&amp;"|"&amp;TSS_Loading_Rates!$B$2:$B$17326,TSS_Loading_Rates!$C$2:$C$17326),2,0)</f>
        <v>#N/A</v>
      </c>
      <c r="BC45" s="328" t="e" cm="1">
        <f t="array" ref="BC45">VLOOKUP(Calculator[[#This Row],[Watershed]]&amp;"|"&amp;Calculator[[#This Row],[Tree Land Use After]],CHOOSE({1,2},TN_Loading_Rates!$A$2:$A$15401&amp;"|"&amp;TN_Loading_Rates!$B$2:$B$15401,TN_Loading_Rates!$C$2:$C$15401),2,0)</f>
        <v>#N/A</v>
      </c>
      <c r="BD45" s="328" t="e" cm="1">
        <f t="array" ref="BD45">VLOOKUP(Calculator[[#This Row],[Watershed]]&amp;"|"&amp;Calculator[[#This Row],[Tree Land Use After]],CHOOSE({1,2},TP_Loading_Rates!$A$2:$A$15401&amp;"|"&amp;TP_Loading_Rates!$B$2:$B$15401,TP_Loading_Rates!$C$2:$C$15401),2,0)</f>
        <v>#N/A</v>
      </c>
      <c r="BE45" s="328" t="e" cm="1">
        <f t="array" ref="BE45">VLOOKUP(Calculator[[#This Row],[Watershed]]&amp;"|"&amp;Calculator[[#This Row],[Tree Land Use After]],CHOOSE({1,2},TSS_Loading_Rates!$A$2:$A$17326&amp;"|"&amp;TSS_Loading_Rates!$B$2:$B$17326,TSS_Loading_Rates!$C$2:$C$17326),2,0)</f>
        <v>#N/A</v>
      </c>
      <c r="BF45" s="328" t="e" cm="1">
        <f t="array" ref="BF45">VLOOKUP(Calculator[[#This Row],[Watershed]]&amp;"|"&amp;Calculator[[#This Row],[Adjacent to Forest Buffer]],CHOOSE({1,2},TN_Loading_Rates!$A$2:$A$15401&amp;"|"&amp;TN_Loading_Rates!$B$2:$B$15401,TN_Loading_Rates!$C$2:$C$15401),2,0)</f>
        <v>#N/A</v>
      </c>
      <c r="BG45" s="328" t="e" cm="1">
        <f t="array" ref="BG45">VLOOKUP(Calculator[[#This Row],[Watershed]]&amp;"|"&amp;Calculator[[#This Row],[Adjacent to Forest Buffer]],CHOOSE({1,2},TP_Loading_Rates!$A$2:$A$15401&amp;"|"&amp;TP_Loading_Rates!$B$2:$B$15401,TP_Loading_Rates!$C$2:$C$15401),2,0)</f>
        <v>#N/A</v>
      </c>
      <c r="BH45" s="328" t="e" cm="1">
        <f t="array" ref="BH45">VLOOKUP(Calculator[[#This Row],[Watershed]]&amp;"|"&amp;Calculator[[#This Row],[Adjacent to Forest Buffer]],CHOOSE({1,2},TSS_Loading_Rates!$A$2:$A$17326&amp;"|"&amp;TSS_Loading_Rates!$B$2:$B$17326,TSS_Loading_Rates!$C$2:$C$17326),2,0)</f>
        <v>#N/A</v>
      </c>
      <c r="BI45" s="329" t="e" cm="1">
        <f t="array" ref="BI45">VLOOKUP(Calculator[[#This Row],[Watershed]]&amp;"|"&amp;"Urban Impervious",CHOOSE({1,2},TN_Loading_Rates!$A$2:$A$15401&amp;"|"&amp;TN_Loading_Rates!$B$2:$B$15401,TN_Loading_Rates!$C$2:$C$15401),2,0)</f>
        <v>#N/A</v>
      </c>
      <c r="BJ45" s="329" t="e" cm="1">
        <f t="array" ref="BJ45">VLOOKUP(Calculator[[#This Row],[Watershed]]&amp;"|"&amp;"Urban Impervious",CHOOSE({1,2},TP_Loading_Rates!$A$2:$A$15401&amp;"|"&amp;TP_Loading_Rates!$B$2:$B$15401,TP_Loading_Rates!$C$2:$C$15401),2,0)</f>
        <v>#N/A</v>
      </c>
      <c r="BK45" s="329" t="e" cm="1">
        <f t="array" ref="BK45">VLOOKUP(Calculator[[#This Row],[Watershed]]&amp;"|"&amp;"Urban Impervious",CHOOSE({1,2},TSS_Loading_Rates!$A$2:$A$17326&amp;"|"&amp;TSS_Loading_Rates!$B$2:$B$17326,TSS_Loading_Rates!$C$2:$C$17326),2,0)</f>
        <v>#N/A</v>
      </c>
      <c r="BL45" s="329" t="e" cm="1">
        <f t="array" ref="BL45">VLOOKUP(Calculator[[#This Row],[Watershed]]&amp;"|"&amp;"Turf",CHOOSE({1,2},TN_Loading_Rates!$A$2:$A$15401&amp;"|"&amp;TN_Loading_Rates!$B$2:$B$15401,TN_Loading_Rates!$C$2:$C$15401),2,0)</f>
        <v>#N/A</v>
      </c>
      <c r="BM45" s="329" t="e" cm="1">
        <f t="array" ref="BM45">VLOOKUP(Calculator[[#This Row],[Watershed]]&amp;"|"&amp;"Turf",CHOOSE({1,2},TP_Loading_Rates!$A$2:$A$15401&amp;"|"&amp;TP_Loading_Rates!$B$2:$B$15401,TP_Loading_Rates!$C$2:$C$15401),2,0)</f>
        <v>#N/A</v>
      </c>
      <c r="BN45" s="329" t="e" cm="1">
        <f t="array" ref="BN45">VLOOKUP(Calculator[[#This Row],[Watershed]]&amp;"|"&amp;"Turf",CHOOSE({1,2},TSS_Loading_Rates!$A$2:$A$17326&amp;"|"&amp;TSS_Loading_Rates!$B$2:$B$17326,TSS_Loading_Rates!$C$2:$C$17326),2,0)</f>
        <v>#N/A</v>
      </c>
      <c r="BO45" s="329" t="e" cm="1">
        <f t="array" ref="BO45">VLOOKUP(Calculator[[#This Row],[Watershed]]&amp;"|"&amp;"Forest",CHOOSE({1,2},TN_Loading_Rates!$A$2:$A$15401&amp;"|"&amp;TN_Loading_Rates!$B$2:$B$15401,TN_Loading_Rates!$C$2:$C$15401),2,0)</f>
        <v>#N/A</v>
      </c>
      <c r="BP45" s="329" t="e" cm="1">
        <f t="array" ref="BP45">VLOOKUP(Calculator[[#This Row],[Watershed]]&amp;"|"&amp;"Forest",CHOOSE({1,2},TP_Loading_Rates!$A$2:$A$15401&amp;"|"&amp;TP_Loading_Rates!$B$2:$B$15401,TP_Loading_Rates!$C$2:$C$15401),2,0)</f>
        <v>#N/A</v>
      </c>
      <c r="BQ45" s="329" t="e" cm="1">
        <f t="array" ref="BQ45">VLOOKUP(Calculator[[#This Row],[Watershed]]&amp;"|"&amp;"Forest",CHOOSE({1,2},TSS_Loading_Rates!$A$2:$A$17326&amp;"|"&amp;TSS_Loading_Rates!$B$2:$B$17326,TSS_Loading_Rates!$C$2:$C$17326),2,0)</f>
        <v>#N/A</v>
      </c>
      <c r="BR45" s="329" t="e" cm="1">
        <f t="array" ref="BR45">VLOOKUP(Calculator[[#This Row],[Watershed]]&amp;"|"&amp;"Agriculture",CHOOSE({1,2},TN_Loading_Rates!$A$2:$A$15401&amp;"|"&amp;TN_Loading_Rates!$B$2:$B$15401,TN_Loading_Rates!$C$2:$C$15401),2,0)</f>
        <v>#N/A</v>
      </c>
      <c r="BS45" s="329" t="e" cm="1">
        <f t="array" ref="BS45">VLOOKUP(Calculator[[#This Row],[Watershed]]&amp;"|"&amp;"Agriculture",CHOOSE({1,2},TP_Loading_Rates!$A$2:$A$15401&amp;"|"&amp;TP_Loading_Rates!$B$2:$B$15401,TP_Loading_Rates!$C$2:$C$15401),2,0)</f>
        <v>#N/A</v>
      </c>
      <c r="BT45" s="329" t="e" cm="1">
        <f t="array" ref="BT45">VLOOKUP(Calculator[[#This Row],[Watershed]]&amp;"|"&amp;"Agriculture",CHOOSE({1,2},TSS_Loading_Rates!$A$2:$A$17326&amp;"|"&amp;TSS_Loading_Rates!$B$2:$B$17326,TSS_Loading_Rates!$C$2:$C$17326),2,0)</f>
        <v>#N/A</v>
      </c>
      <c r="BU45" s="329" t="e" cm="1">
        <f t="array" ref="BU45">VLOOKUP(Calculator[[#This Row],[Watershed]]&amp;"|"&amp;"Open Space",CHOOSE({1,2},TN_Loading_Rates!$A$2:$A$15401&amp;"|"&amp;TN_Loading_Rates!$B$2:$B$15401,TN_Loading_Rates!$C$2:$C$15401),2,0)</f>
        <v>#N/A</v>
      </c>
      <c r="BV45" s="329" t="e" cm="1">
        <f t="array" ref="BV45">VLOOKUP(Calculator[[#This Row],[Watershed]]&amp;"|"&amp;"Open Space",CHOOSE({1,2},TP_Loading_Rates!$A$2:$A$15401&amp;"|"&amp;TP_Loading_Rates!$B$2:$B$15401,TP_Loading_Rates!$C$2:$C$15401),2,0)</f>
        <v>#N/A</v>
      </c>
      <c r="BW45" s="329" t="e" cm="1">
        <f t="array" ref="BW45">VLOOKUP(Calculator[[#This Row],[Watershed]]&amp;"|"&amp;"Open Space",CHOOSE({1,2},TSS_Loading_Rates!$A$2:$A$17326&amp;"|"&amp;TSS_Loading_Rates!$B$2:$B$17326,TSS_Loading_Rates!$C$2:$C$17326),2,0)</f>
        <v>#N/A</v>
      </c>
      <c r="BX45"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5"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5"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5"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5"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5"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5"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5" s="326" t="str">
        <f>IF(Calculator[[#This Row],[Are costs known?]]="Yes",Calculator[[#This Row],[Total Project Cost]]/Calculator[[#This Row],[TP Reduction]],IF(Calculator[[#This Row],[Are costs known?]]="No",Calculator[[#This Row],[Total Cost Planning]]/Calculator[[#This Row],[TP Reduction]],"Missing required values"))</f>
        <v>Missing required values</v>
      </c>
      <c r="CF45"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5"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5"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5"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5" s="331" t="str">
        <f>IFERROR(VLOOKUP(Calculator[[#This Row],[BMP Type]],DropDown_Rankings!$A$2:$C$19,3,FALSE), "Missing BMP Type")</f>
        <v>Missing BMP Type</v>
      </c>
      <c r="CK45" s="300"/>
      <c r="CL45" s="300"/>
      <c r="CM45" s="300"/>
      <c r="CN45" s="300"/>
      <c r="CO45" s="332">
        <f>AVERAGE(Calculator[[#This Row],[Rank TN Removal Cost Effectiveness]:[Other Ranking 4]])</f>
        <v>0</v>
      </c>
      <c r="CP45" s="188"/>
      <c r="CQ45" s="188"/>
      <c r="CR45" s="188"/>
      <c r="CS45" s="188"/>
      <c r="CT45" s="188"/>
      <c r="CU45" s="188"/>
      <c r="CV45" s="188"/>
      <c r="CW45" s="188"/>
      <c r="CX45" s="188"/>
      <c r="CY45" s="188"/>
      <c r="CZ45" s="188"/>
      <c r="DA45" s="188"/>
      <c r="DB45" s="188"/>
      <c r="DC45" s="188"/>
      <c r="DD45" s="188"/>
      <c r="DE45" s="188"/>
      <c r="DF45" s="188"/>
      <c r="DG45" s="188"/>
    </row>
    <row r="46" spans="1:111" x14ac:dyDescent="0.3">
      <c r="A46" s="279"/>
      <c r="B46" s="280"/>
      <c r="C46" s="281" t="e">
        <f>VLOOKUP(Calculator[[#This Row],[BMP Type]],DropDown_Rankings!$A$2:$B$19,2,FALSE)</f>
        <v>#N/A</v>
      </c>
      <c r="D46" s="202"/>
      <c r="E46" s="202"/>
      <c r="F46" s="201"/>
      <c r="G46" s="301"/>
      <c r="H46" s="301"/>
      <c r="I46" s="283"/>
      <c r="J46" s="284" t="b">
        <f>IF(Calculator[[#This Row],[Tree Land Use Before]]="Turf","Canopy over Turf",IF(Calculator[[#This Row],[Tree Land Use Before]]="Roads","Canopy over Impervious"))</f>
        <v>0</v>
      </c>
      <c r="K46" s="285">
        <f>Calculator[[#This Row],[Trees]]*144/43560</f>
        <v>0</v>
      </c>
      <c r="L46" s="286"/>
      <c r="M46" s="287"/>
      <c r="N46" s="287"/>
      <c r="O46" s="287"/>
      <c r="P46" s="287"/>
      <c r="Q46" s="287"/>
      <c r="R46" s="323">
        <f>SUM(Calculator[[#This Row],[Percent Impervious]:[Percent Open Space]])</f>
        <v>0</v>
      </c>
      <c r="S46"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6" s="288">
        <f>Calculator[[#This Row],[Drainage Area Size (acres)]]*Calculator[[#This Row],[Percent Impervious]]</f>
        <v>0</v>
      </c>
      <c r="U46" s="289">
        <f>Calculator[[#This Row],[Imp_ac]]*43560</f>
        <v>0</v>
      </c>
      <c r="V46" s="288">
        <f>Calculator[[#This Row],[Drainage Area Size (acres)]]*Calculator[[#This Row],[Percent Grass_Lawn]]</f>
        <v>0</v>
      </c>
      <c r="W46" s="289">
        <f>Calculator[[#This Row],[Turf_ac]]*43560</f>
        <v>0</v>
      </c>
      <c r="X46" s="288">
        <f>Calculator[[#This Row],[Drainage Area Size (acres)]]*Calculator[[#This Row],[Percent Forest]]</f>
        <v>0</v>
      </c>
      <c r="Y46" s="289">
        <f>Calculator[[#This Row],[Forest_ac]]*43560</f>
        <v>0</v>
      </c>
      <c r="Z46" s="288">
        <f>Calculator[[#This Row],[Drainage Area Size (acres)]]*Calculator[[#This Row],[Percent Agriculture]]</f>
        <v>0</v>
      </c>
      <c r="AA46" s="289">
        <f>Calculator[[#This Row],[Ag_ac]]*43560</f>
        <v>0</v>
      </c>
      <c r="AB46" s="288">
        <f>Calculator[[#This Row],[Drainage Area Size (acres)]]*Calculator[[#This Row],[Percent Open Space]]</f>
        <v>0</v>
      </c>
      <c r="AC46" s="289">
        <f>Calculator[[#This Row],[Mixed_open_ac]]*43560</f>
        <v>0</v>
      </c>
      <c r="AD46" s="290"/>
      <c r="AE46" s="291"/>
      <c r="AF46" s="302">
        <f>((Calculator[[#This Row],[Imp_sf]]*BMP_Size!$C$36)+(Calculator[[#This Row],[Turf_sf]]*BMP_Size!$C$37)+(Calculator[[#This Row],[Forest_sf]]*BMP_Size!$C$38)+(Calculator[[#This Row],[Ag_sf]]*BMP_Size!$C$39)+(Calculator[[#This Row],[Mixed_open_sf]]*BMP_Size!$C$40))*(Calculator[[#This Row],[Design Storm]]/12)</f>
        <v>0</v>
      </c>
      <c r="AG46" s="293">
        <f>Calculator[[#This Row],[BMP_sf]]/43560</f>
        <v>0</v>
      </c>
      <c r="AH46" s="333"/>
      <c r="AI46" s="282"/>
      <c r="AJ46" s="282"/>
      <c r="AK46" s="282"/>
      <c r="AL46" s="295">
        <f>Calculator[[#This Row],[Imp_ac]]*Calculator[[#This Row],[Design Storm]]</f>
        <v>0</v>
      </c>
      <c r="AM46"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6"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6" s="325" t="str" cm="1">
        <f t="array" ref="AO46">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6" s="297" t="e">
        <f>INDEX((BMP_Costs!$C$4:$I$21),MATCH(Calculator[[#This Row],[BMP Type]],BMP_Costs!$A$4:$A$21,0),MATCH(Calculator[[#This Row],[State]],BMP_Costs!$C$3:$I$3,0))</f>
        <v>#N/A</v>
      </c>
      <c r="AQ46" s="297">
        <f>VLOOKUP(Calculator[[#This Row],[Rain Barrel Size (gal)]],cistern!$A$21:$B$23,2)</f>
        <v>0</v>
      </c>
      <c r="AR46"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6" s="298"/>
      <c r="AT46" s="299"/>
      <c r="AU46"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6" s="326" t="str">
        <f>IF(Calculator[[#This Row],[Are costs known?]]="Yes",Calculator[[#This Row],[Total Project Cost]]/Calculator[[#This Row],[Imp_ac]],IF(Calculator[[#This Row],[Are costs known?]]="No",Calculator[[#This Row],[Total Cost Planning]]/Calculator[[#This Row],[Imp_ac]], "Missing required values"))</f>
        <v>Missing required values</v>
      </c>
      <c r="AW46"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6"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6"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6" s="328" t="e" cm="1">
        <f t="array" ref="AZ46">VLOOKUP(Calculator[[#This Row],[Watershed]]&amp;"|"&amp;Calculator[[#This Row],[Tree Land Use Before]],CHOOSE({1,2},TN_Loading_Rates!$A$2:$A$15401&amp;"|"&amp;TN_Loading_Rates!$B$2:$B$15401,TN_Loading_Rates!$C$2:$C$15401),2,0)</f>
        <v>#N/A</v>
      </c>
      <c r="BA46" s="328" t="e" cm="1">
        <f t="array" ref="BA46">VLOOKUP(Calculator[[#This Row],[Watershed]]&amp;"|"&amp;Calculator[[#This Row],[Tree Land Use Before]],CHOOSE({1,2},TP_Loading_Rates!$A$2:$A$15401&amp;"|"&amp;TP_Loading_Rates!$B$2:$B$15401,TP_Loading_Rates!$C$2:$C$15401),2,0)</f>
        <v>#N/A</v>
      </c>
      <c r="BB46" s="328" t="e" cm="1">
        <f t="array" ref="BB46">VLOOKUP(Calculator[[#This Row],[Watershed]]&amp;"|"&amp;Calculator[[#This Row],[Tree Land Use Before]],CHOOSE({1,2},TSS_Loading_Rates!$A$2:$A$17326&amp;"|"&amp;TSS_Loading_Rates!$B$2:$B$17326,TSS_Loading_Rates!$C$2:$C$17326),2,0)</f>
        <v>#N/A</v>
      </c>
      <c r="BC46" s="328" t="e" cm="1">
        <f t="array" ref="BC46">VLOOKUP(Calculator[[#This Row],[Watershed]]&amp;"|"&amp;Calculator[[#This Row],[Tree Land Use After]],CHOOSE({1,2},TN_Loading_Rates!$A$2:$A$15401&amp;"|"&amp;TN_Loading_Rates!$B$2:$B$15401,TN_Loading_Rates!$C$2:$C$15401),2,0)</f>
        <v>#N/A</v>
      </c>
      <c r="BD46" s="328" t="e" cm="1">
        <f t="array" ref="BD46">VLOOKUP(Calculator[[#This Row],[Watershed]]&amp;"|"&amp;Calculator[[#This Row],[Tree Land Use After]],CHOOSE({1,2},TP_Loading_Rates!$A$2:$A$15401&amp;"|"&amp;TP_Loading_Rates!$B$2:$B$15401,TP_Loading_Rates!$C$2:$C$15401),2,0)</f>
        <v>#N/A</v>
      </c>
      <c r="BE46" s="328" t="e" cm="1">
        <f t="array" ref="BE46">VLOOKUP(Calculator[[#This Row],[Watershed]]&amp;"|"&amp;Calculator[[#This Row],[Tree Land Use After]],CHOOSE({1,2},TSS_Loading_Rates!$A$2:$A$17326&amp;"|"&amp;TSS_Loading_Rates!$B$2:$B$17326,TSS_Loading_Rates!$C$2:$C$17326),2,0)</f>
        <v>#N/A</v>
      </c>
      <c r="BF46" s="328" t="e" cm="1">
        <f t="array" ref="BF46">VLOOKUP(Calculator[[#This Row],[Watershed]]&amp;"|"&amp;Calculator[[#This Row],[Adjacent to Forest Buffer]],CHOOSE({1,2},TN_Loading_Rates!$A$2:$A$15401&amp;"|"&amp;TN_Loading_Rates!$B$2:$B$15401,TN_Loading_Rates!$C$2:$C$15401),2,0)</f>
        <v>#N/A</v>
      </c>
      <c r="BG46" s="328" t="e" cm="1">
        <f t="array" ref="BG46">VLOOKUP(Calculator[[#This Row],[Watershed]]&amp;"|"&amp;Calculator[[#This Row],[Adjacent to Forest Buffer]],CHOOSE({1,2},TP_Loading_Rates!$A$2:$A$15401&amp;"|"&amp;TP_Loading_Rates!$B$2:$B$15401,TP_Loading_Rates!$C$2:$C$15401),2,0)</f>
        <v>#N/A</v>
      </c>
      <c r="BH46" s="328" t="e" cm="1">
        <f t="array" ref="BH46">VLOOKUP(Calculator[[#This Row],[Watershed]]&amp;"|"&amp;Calculator[[#This Row],[Adjacent to Forest Buffer]],CHOOSE({1,2},TSS_Loading_Rates!$A$2:$A$17326&amp;"|"&amp;TSS_Loading_Rates!$B$2:$B$17326,TSS_Loading_Rates!$C$2:$C$17326),2,0)</f>
        <v>#N/A</v>
      </c>
      <c r="BI46" s="329" t="e" cm="1">
        <f t="array" ref="BI46">VLOOKUP(Calculator[[#This Row],[Watershed]]&amp;"|"&amp;"Urban Impervious",CHOOSE({1,2},TN_Loading_Rates!$A$2:$A$15401&amp;"|"&amp;TN_Loading_Rates!$B$2:$B$15401,TN_Loading_Rates!$C$2:$C$15401),2,0)</f>
        <v>#N/A</v>
      </c>
      <c r="BJ46" s="329" t="e" cm="1">
        <f t="array" ref="BJ46">VLOOKUP(Calculator[[#This Row],[Watershed]]&amp;"|"&amp;"Urban Impervious",CHOOSE({1,2},TP_Loading_Rates!$A$2:$A$15401&amp;"|"&amp;TP_Loading_Rates!$B$2:$B$15401,TP_Loading_Rates!$C$2:$C$15401),2,0)</f>
        <v>#N/A</v>
      </c>
      <c r="BK46" s="329" t="e" cm="1">
        <f t="array" ref="BK46">VLOOKUP(Calculator[[#This Row],[Watershed]]&amp;"|"&amp;"Urban Impervious",CHOOSE({1,2},TSS_Loading_Rates!$A$2:$A$17326&amp;"|"&amp;TSS_Loading_Rates!$B$2:$B$17326,TSS_Loading_Rates!$C$2:$C$17326),2,0)</f>
        <v>#N/A</v>
      </c>
      <c r="BL46" s="329" t="e" cm="1">
        <f t="array" ref="BL46">VLOOKUP(Calculator[[#This Row],[Watershed]]&amp;"|"&amp;"Turf",CHOOSE({1,2},TN_Loading_Rates!$A$2:$A$15401&amp;"|"&amp;TN_Loading_Rates!$B$2:$B$15401,TN_Loading_Rates!$C$2:$C$15401),2,0)</f>
        <v>#N/A</v>
      </c>
      <c r="BM46" s="329" t="e" cm="1">
        <f t="array" ref="BM46">VLOOKUP(Calculator[[#This Row],[Watershed]]&amp;"|"&amp;"Turf",CHOOSE({1,2},TP_Loading_Rates!$A$2:$A$15401&amp;"|"&amp;TP_Loading_Rates!$B$2:$B$15401,TP_Loading_Rates!$C$2:$C$15401),2,0)</f>
        <v>#N/A</v>
      </c>
      <c r="BN46" s="329" t="e" cm="1">
        <f t="array" ref="BN46">VLOOKUP(Calculator[[#This Row],[Watershed]]&amp;"|"&amp;"Turf",CHOOSE({1,2},TSS_Loading_Rates!$A$2:$A$17326&amp;"|"&amp;TSS_Loading_Rates!$B$2:$B$17326,TSS_Loading_Rates!$C$2:$C$17326),2,0)</f>
        <v>#N/A</v>
      </c>
      <c r="BO46" s="329" t="e" cm="1">
        <f t="array" ref="BO46">VLOOKUP(Calculator[[#This Row],[Watershed]]&amp;"|"&amp;"Forest",CHOOSE({1,2},TN_Loading_Rates!$A$2:$A$15401&amp;"|"&amp;TN_Loading_Rates!$B$2:$B$15401,TN_Loading_Rates!$C$2:$C$15401),2,0)</f>
        <v>#N/A</v>
      </c>
      <c r="BP46" s="329" t="e" cm="1">
        <f t="array" ref="BP46">VLOOKUP(Calculator[[#This Row],[Watershed]]&amp;"|"&amp;"Forest",CHOOSE({1,2},TP_Loading_Rates!$A$2:$A$15401&amp;"|"&amp;TP_Loading_Rates!$B$2:$B$15401,TP_Loading_Rates!$C$2:$C$15401),2,0)</f>
        <v>#N/A</v>
      </c>
      <c r="BQ46" s="329" t="e" cm="1">
        <f t="array" ref="BQ46">VLOOKUP(Calculator[[#This Row],[Watershed]]&amp;"|"&amp;"Forest",CHOOSE({1,2},TSS_Loading_Rates!$A$2:$A$17326&amp;"|"&amp;TSS_Loading_Rates!$B$2:$B$17326,TSS_Loading_Rates!$C$2:$C$17326),2,0)</f>
        <v>#N/A</v>
      </c>
      <c r="BR46" s="329" t="e" cm="1">
        <f t="array" ref="BR46">VLOOKUP(Calculator[[#This Row],[Watershed]]&amp;"|"&amp;"Agriculture",CHOOSE({1,2},TN_Loading_Rates!$A$2:$A$15401&amp;"|"&amp;TN_Loading_Rates!$B$2:$B$15401,TN_Loading_Rates!$C$2:$C$15401),2,0)</f>
        <v>#N/A</v>
      </c>
      <c r="BS46" s="329" t="e" cm="1">
        <f t="array" ref="BS46">VLOOKUP(Calculator[[#This Row],[Watershed]]&amp;"|"&amp;"Agriculture",CHOOSE({1,2},TP_Loading_Rates!$A$2:$A$15401&amp;"|"&amp;TP_Loading_Rates!$B$2:$B$15401,TP_Loading_Rates!$C$2:$C$15401),2,0)</f>
        <v>#N/A</v>
      </c>
      <c r="BT46" s="329" t="e" cm="1">
        <f t="array" ref="BT46">VLOOKUP(Calculator[[#This Row],[Watershed]]&amp;"|"&amp;"Agriculture",CHOOSE({1,2},TSS_Loading_Rates!$A$2:$A$17326&amp;"|"&amp;TSS_Loading_Rates!$B$2:$B$17326,TSS_Loading_Rates!$C$2:$C$17326),2,0)</f>
        <v>#N/A</v>
      </c>
      <c r="BU46" s="329" t="e" cm="1">
        <f t="array" ref="BU46">VLOOKUP(Calculator[[#This Row],[Watershed]]&amp;"|"&amp;"Open Space",CHOOSE({1,2},TN_Loading_Rates!$A$2:$A$15401&amp;"|"&amp;TN_Loading_Rates!$B$2:$B$15401,TN_Loading_Rates!$C$2:$C$15401),2,0)</f>
        <v>#N/A</v>
      </c>
      <c r="BV46" s="329" t="e" cm="1">
        <f t="array" ref="BV46">VLOOKUP(Calculator[[#This Row],[Watershed]]&amp;"|"&amp;"Open Space",CHOOSE({1,2},TP_Loading_Rates!$A$2:$A$15401&amp;"|"&amp;TP_Loading_Rates!$B$2:$B$15401,TP_Loading_Rates!$C$2:$C$15401),2,0)</f>
        <v>#N/A</v>
      </c>
      <c r="BW46" s="329" t="e" cm="1">
        <f t="array" ref="BW46">VLOOKUP(Calculator[[#This Row],[Watershed]]&amp;"|"&amp;"Open Space",CHOOSE({1,2},TSS_Loading_Rates!$A$2:$A$17326&amp;"|"&amp;TSS_Loading_Rates!$B$2:$B$17326,TSS_Loading_Rates!$C$2:$C$17326),2,0)</f>
        <v>#N/A</v>
      </c>
      <c r="BX46"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6"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6"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6"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6"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6"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6"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6" s="326" t="str">
        <f>IF(Calculator[[#This Row],[Are costs known?]]="Yes",Calculator[[#This Row],[Total Project Cost]]/Calculator[[#This Row],[TP Reduction]],IF(Calculator[[#This Row],[Are costs known?]]="No",Calculator[[#This Row],[Total Cost Planning]]/Calculator[[#This Row],[TP Reduction]],"Missing required values"))</f>
        <v>Missing required values</v>
      </c>
      <c r="CF46"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6"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6"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6"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6" s="331" t="str">
        <f>IFERROR(VLOOKUP(Calculator[[#This Row],[BMP Type]],DropDown_Rankings!$A$2:$C$19,3,FALSE), "Missing BMP Type")</f>
        <v>Missing BMP Type</v>
      </c>
      <c r="CK46" s="300"/>
      <c r="CL46" s="300"/>
      <c r="CM46" s="300"/>
      <c r="CN46" s="300"/>
      <c r="CO46" s="332">
        <f>AVERAGE(Calculator[[#This Row],[Rank TN Removal Cost Effectiveness]:[Other Ranking 4]])</f>
        <v>0</v>
      </c>
      <c r="CP46" s="188"/>
      <c r="CQ46" s="188"/>
      <c r="CR46" s="188"/>
      <c r="CS46" s="188"/>
      <c r="CT46" s="188"/>
      <c r="CU46" s="188"/>
      <c r="CV46" s="188"/>
      <c r="CW46" s="188"/>
      <c r="CX46" s="188"/>
      <c r="CY46" s="188"/>
      <c r="CZ46" s="188"/>
      <c r="DA46" s="188"/>
      <c r="DB46" s="188"/>
      <c r="DC46" s="188"/>
      <c r="DD46" s="188"/>
      <c r="DE46" s="188"/>
      <c r="DF46" s="188"/>
      <c r="DG46" s="188"/>
    </row>
    <row r="47" spans="1:111" x14ac:dyDescent="0.3">
      <c r="A47" s="279"/>
      <c r="B47" s="280"/>
      <c r="C47" s="281" t="e">
        <f>VLOOKUP(Calculator[[#This Row],[BMP Type]],DropDown_Rankings!$A$2:$B$19,2,FALSE)</f>
        <v>#N/A</v>
      </c>
      <c r="D47" s="202"/>
      <c r="E47" s="202"/>
      <c r="F47" s="201"/>
      <c r="G47" s="301"/>
      <c r="H47" s="301"/>
      <c r="I47" s="283"/>
      <c r="J47" s="284" t="b">
        <f>IF(Calculator[[#This Row],[Tree Land Use Before]]="Turf","Canopy over Turf",IF(Calculator[[#This Row],[Tree Land Use Before]]="Roads","Canopy over Impervious"))</f>
        <v>0</v>
      </c>
      <c r="K47" s="285">
        <f>Calculator[[#This Row],[Trees]]*144/43560</f>
        <v>0</v>
      </c>
      <c r="L47" s="286"/>
      <c r="M47" s="287"/>
      <c r="N47" s="287"/>
      <c r="O47" s="287"/>
      <c r="P47" s="287"/>
      <c r="Q47" s="287"/>
      <c r="R47" s="323">
        <f>SUM(Calculator[[#This Row],[Percent Impervious]:[Percent Open Space]])</f>
        <v>0</v>
      </c>
      <c r="S47"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7" s="288">
        <f>Calculator[[#This Row],[Drainage Area Size (acres)]]*Calculator[[#This Row],[Percent Impervious]]</f>
        <v>0</v>
      </c>
      <c r="U47" s="289">
        <f>Calculator[[#This Row],[Imp_ac]]*43560</f>
        <v>0</v>
      </c>
      <c r="V47" s="288">
        <f>Calculator[[#This Row],[Drainage Area Size (acres)]]*Calculator[[#This Row],[Percent Grass_Lawn]]</f>
        <v>0</v>
      </c>
      <c r="W47" s="289">
        <f>Calculator[[#This Row],[Turf_ac]]*43560</f>
        <v>0</v>
      </c>
      <c r="X47" s="288">
        <f>Calculator[[#This Row],[Drainage Area Size (acres)]]*Calculator[[#This Row],[Percent Forest]]</f>
        <v>0</v>
      </c>
      <c r="Y47" s="289">
        <f>Calculator[[#This Row],[Forest_ac]]*43560</f>
        <v>0</v>
      </c>
      <c r="Z47" s="288">
        <f>Calculator[[#This Row],[Drainage Area Size (acres)]]*Calculator[[#This Row],[Percent Agriculture]]</f>
        <v>0</v>
      </c>
      <c r="AA47" s="289">
        <f>Calculator[[#This Row],[Ag_ac]]*43560</f>
        <v>0</v>
      </c>
      <c r="AB47" s="288">
        <f>Calculator[[#This Row],[Drainage Area Size (acres)]]*Calculator[[#This Row],[Percent Open Space]]</f>
        <v>0</v>
      </c>
      <c r="AC47" s="289">
        <f>Calculator[[#This Row],[Mixed_open_ac]]*43560</f>
        <v>0</v>
      </c>
      <c r="AD47" s="290"/>
      <c r="AE47" s="291"/>
      <c r="AF47" s="302">
        <f>((Calculator[[#This Row],[Imp_sf]]*BMP_Size!$C$36)+(Calculator[[#This Row],[Turf_sf]]*BMP_Size!$C$37)+(Calculator[[#This Row],[Forest_sf]]*BMP_Size!$C$38)+(Calculator[[#This Row],[Ag_sf]]*BMP_Size!$C$39)+(Calculator[[#This Row],[Mixed_open_sf]]*BMP_Size!$C$40))*(Calculator[[#This Row],[Design Storm]]/12)</f>
        <v>0</v>
      </c>
      <c r="AG47" s="293">
        <f>Calculator[[#This Row],[BMP_sf]]/43560</f>
        <v>0</v>
      </c>
      <c r="AH47" s="333"/>
      <c r="AI47" s="282"/>
      <c r="AJ47" s="282"/>
      <c r="AK47" s="282"/>
      <c r="AL47" s="295">
        <f>Calculator[[#This Row],[Imp_ac]]*Calculator[[#This Row],[Design Storm]]</f>
        <v>0</v>
      </c>
      <c r="AM47"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7"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7" s="325" t="str" cm="1">
        <f t="array" ref="AO47">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7" s="297" t="e">
        <f>INDEX((BMP_Costs!$C$4:$I$21),MATCH(Calculator[[#This Row],[BMP Type]],BMP_Costs!$A$4:$A$21,0),MATCH(Calculator[[#This Row],[State]],BMP_Costs!$C$3:$I$3,0))</f>
        <v>#N/A</v>
      </c>
      <c r="AQ47" s="297">
        <f>VLOOKUP(Calculator[[#This Row],[Rain Barrel Size (gal)]],cistern!$A$21:$B$23,2)</f>
        <v>0</v>
      </c>
      <c r="AR47"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7" s="298"/>
      <c r="AT47" s="299"/>
      <c r="AU47"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7" s="326" t="str">
        <f>IF(Calculator[[#This Row],[Are costs known?]]="Yes",Calculator[[#This Row],[Total Project Cost]]/Calculator[[#This Row],[Imp_ac]],IF(Calculator[[#This Row],[Are costs known?]]="No",Calculator[[#This Row],[Total Cost Planning]]/Calculator[[#This Row],[Imp_ac]], "Missing required values"))</f>
        <v>Missing required values</v>
      </c>
      <c r="AW47"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7"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7"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7" s="328" t="e" cm="1">
        <f t="array" ref="AZ47">VLOOKUP(Calculator[[#This Row],[Watershed]]&amp;"|"&amp;Calculator[[#This Row],[Tree Land Use Before]],CHOOSE({1,2},TN_Loading_Rates!$A$2:$A$15401&amp;"|"&amp;TN_Loading_Rates!$B$2:$B$15401,TN_Loading_Rates!$C$2:$C$15401),2,0)</f>
        <v>#N/A</v>
      </c>
      <c r="BA47" s="328" t="e" cm="1">
        <f t="array" ref="BA47">VLOOKUP(Calculator[[#This Row],[Watershed]]&amp;"|"&amp;Calculator[[#This Row],[Tree Land Use Before]],CHOOSE({1,2},TP_Loading_Rates!$A$2:$A$15401&amp;"|"&amp;TP_Loading_Rates!$B$2:$B$15401,TP_Loading_Rates!$C$2:$C$15401),2,0)</f>
        <v>#N/A</v>
      </c>
      <c r="BB47" s="328" t="e" cm="1">
        <f t="array" ref="BB47">VLOOKUP(Calculator[[#This Row],[Watershed]]&amp;"|"&amp;Calculator[[#This Row],[Tree Land Use Before]],CHOOSE({1,2},TSS_Loading_Rates!$A$2:$A$17326&amp;"|"&amp;TSS_Loading_Rates!$B$2:$B$17326,TSS_Loading_Rates!$C$2:$C$17326),2,0)</f>
        <v>#N/A</v>
      </c>
      <c r="BC47" s="328" t="e" cm="1">
        <f t="array" ref="BC47">VLOOKUP(Calculator[[#This Row],[Watershed]]&amp;"|"&amp;Calculator[[#This Row],[Tree Land Use After]],CHOOSE({1,2},TN_Loading_Rates!$A$2:$A$15401&amp;"|"&amp;TN_Loading_Rates!$B$2:$B$15401,TN_Loading_Rates!$C$2:$C$15401),2,0)</f>
        <v>#N/A</v>
      </c>
      <c r="BD47" s="328" t="e" cm="1">
        <f t="array" ref="BD47">VLOOKUP(Calculator[[#This Row],[Watershed]]&amp;"|"&amp;Calculator[[#This Row],[Tree Land Use After]],CHOOSE({1,2},TP_Loading_Rates!$A$2:$A$15401&amp;"|"&amp;TP_Loading_Rates!$B$2:$B$15401,TP_Loading_Rates!$C$2:$C$15401),2,0)</f>
        <v>#N/A</v>
      </c>
      <c r="BE47" s="328" t="e" cm="1">
        <f t="array" ref="BE47">VLOOKUP(Calculator[[#This Row],[Watershed]]&amp;"|"&amp;Calculator[[#This Row],[Tree Land Use After]],CHOOSE({1,2},TSS_Loading_Rates!$A$2:$A$17326&amp;"|"&amp;TSS_Loading_Rates!$B$2:$B$17326,TSS_Loading_Rates!$C$2:$C$17326),2,0)</f>
        <v>#N/A</v>
      </c>
      <c r="BF47" s="328" t="e" cm="1">
        <f t="array" ref="BF47">VLOOKUP(Calculator[[#This Row],[Watershed]]&amp;"|"&amp;Calculator[[#This Row],[Adjacent to Forest Buffer]],CHOOSE({1,2},TN_Loading_Rates!$A$2:$A$15401&amp;"|"&amp;TN_Loading_Rates!$B$2:$B$15401,TN_Loading_Rates!$C$2:$C$15401),2,0)</f>
        <v>#N/A</v>
      </c>
      <c r="BG47" s="328" t="e" cm="1">
        <f t="array" ref="BG47">VLOOKUP(Calculator[[#This Row],[Watershed]]&amp;"|"&amp;Calculator[[#This Row],[Adjacent to Forest Buffer]],CHOOSE({1,2},TP_Loading_Rates!$A$2:$A$15401&amp;"|"&amp;TP_Loading_Rates!$B$2:$B$15401,TP_Loading_Rates!$C$2:$C$15401),2,0)</f>
        <v>#N/A</v>
      </c>
      <c r="BH47" s="328" t="e" cm="1">
        <f t="array" ref="BH47">VLOOKUP(Calculator[[#This Row],[Watershed]]&amp;"|"&amp;Calculator[[#This Row],[Adjacent to Forest Buffer]],CHOOSE({1,2},TSS_Loading_Rates!$A$2:$A$17326&amp;"|"&amp;TSS_Loading_Rates!$B$2:$B$17326,TSS_Loading_Rates!$C$2:$C$17326),2,0)</f>
        <v>#N/A</v>
      </c>
      <c r="BI47" s="329" t="e" cm="1">
        <f t="array" ref="BI47">VLOOKUP(Calculator[[#This Row],[Watershed]]&amp;"|"&amp;"Urban Impervious",CHOOSE({1,2},TN_Loading_Rates!$A$2:$A$15401&amp;"|"&amp;TN_Loading_Rates!$B$2:$B$15401,TN_Loading_Rates!$C$2:$C$15401),2,0)</f>
        <v>#N/A</v>
      </c>
      <c r="BJ47" s="329" t="e" cm="1">
        <f t="array" ref="BJ47">VLOOKUP(Calculator[[#This Row],[Watershed]]&amp;"|"&amp;"Urban Impervious",CHOOSE({1,2},TP_Loading_Rates!$A$2:$A$15401&amp;"|"&amp;TP_Loading_Rates!$B$2:$B$15401,TP_Loading_Rates!$C$2:$C$15401),2,0)</f>
        <v>#N/A</v>
      </c>
      <c r="BK47" s="329" t="e" cm="1">
        <f t="array" ref="BK47">VLOOKUP(Calculator[[#This Row],[Watershed]]&amp;"|"&amp;"Urban Impervious",CHOOSE({1,2},TSS_Loading_Rates!$A$2:$A$17326&amp;"|"&amp;TSS_Loading_Rates!$B$2:$B$17326,TSS_Loading_Rates!$C$2:$C$17326),2,0)</f>
        <v>#N/A</v>
      </c>
      <c r="BL47" s="329" t="e" cm="1">
        <f t="array" ref="BL47">VLOOKUP(Calculator[[#This Row],[Watershed]]&amp;"|"&amp;"Turf",CHOOSE({1,2},TN_Loading_Rates!$A$2:$A$15401&amp;"|"&amp;TN_Loading_Rates!$B$2:$B$15401,TN_Loading_Rates!$C$2:$C$15401),2,0)</f>
        <v>#N/A</v>
      </c>
      <c r="BM47" s="329" t="e" cm="1">
        <f t="array" ref="BM47">VLOOKUP(Calculator[[#This Row],[Watershed]]&amp;"|"&amp;"Turf",CHOOSE({1,2},TP_Loading_Rates!$A$2:$A$15401&amp;"|"&amp;TP_Loading_Rates!$B$2:$B$15401,TP_Loading_Rates!$C$2:$C$15401),2,0)</f>
        <v>#N/A</v>
      </c>
      <c r="BN47" s="329" t="e" cm="1">
        <f t="array" ref="BN47">VLOOKUP(Calculator[[#This Row],[Watershed]]&amp;"|"&amp;"Turf",CHOOSE({1,2},TSS_Loading_Rates!$A$2:$A$17326&amp;"|"&amp;TSS_Loading_Rates!$B$2:$B$17326,TSS_Loading_Rates!$C$2:$C$17326),2,0)</f>
        <v>#N/A</v>
      </c>
      <c r="BO47" s="329" t="e" cm="1">
        <f t="array" ref="BO47">VLOOKUP(Calculator[[#This Row],[Watershed]]&amp;"|"&amp;"Forest",CHOOSE({1,2},TN_Loading_Rates!$A$2:$A$15401&amp;"|"&amp;TN_Loading_Rates!$B$2:$B$15401,TN_Loading_Rates!$C$2:$C$15401),2,0)</f>
        <v>#N/A</v>
      </c>
      <c r="BP47" s="329" t="e" cm="1">
        <f t="array" ref="BP47">VLOOKUP(Calculator[[#This Row],[Watershed]]&amp;"|"&amp;"Forest",CHOOSE({1,2},TP_Loading_Rates!$A$2:$A$15401&amp;"|"&amp;TP_Loading_Rates!$B$2:$B$15401,TP_Loading_Rates!$C$2:$C$15401),2,0)</f>
        <v>#N/A</v>
      </c>
      <c r="BQ47" s="329" t="e" cm="1">
        <f t="array" ref="BQ47">VLOOKUP(Calculator[[#This Row],[Watershed]]&amp;"|"&amp;"Forest",CHOOSE({1,2},TSS_Loading_Rates!$A$2:$A$17326&amp;"|"&amp;TSS_Loading_Rates!$B$2:$B$17326,TSS_Loading_Rates!$C$2:$C$17326),2,0)</f>
        <v>#N/A</v>
      </c>
      <c r="BR47" s="329" t="e" cm="1">
        <f t="array" ref="BR47">VLOOKUP(Calculator[[#This Row],[Watershed]]&amp;"|"&amp;"Agriculture",CHOOSE({1,2},TN_Loading_Rates!$A$2:$A$15401&amp;"|"&amp;TN_Loading_Rates!$B$2:$B$15401,TN_Loading_Rates!$C$2:$C$15401),2,0)</f>
        <v>#N/A</v>
      </c>
      <c r="BS47" s="329" t="e" cm="1">
        <f t="array" ref="BS47">VLOOKUP(Calculator[[#This Row],[Watershed]]&amp;"|"&amp;"Agriculture",CHOOSE({1,2},TP_Loading_Rates!$A$2:$A$15401&amp;"|"&amp;TP_Loading_Rates!$B$2:$B$15401,TP_Loading_Rates!$C$2:$C$15401),2,0)</f>
        <v>#N/A</v>
      </c>
      <c r="BT47" s="329" t="e" cm="1">
        <f t="array" ref="BT47">VLOOKUP(Calculator[[#This Row],[Watershed]]&amp;"|"&amp;"Agriculture",CHOOSE({1,2},TSS_Loading_Rates!$A$2:$A$17326&amp;"|"&amp;TSS_Loading_Rates!$B$2:$B$17326,TSS_Loading_Rates!$C$2:$C$17326),2,0)</f>
        <v>#N/A</v>
      </c>
      <c r="BU47" s="329" t="e" cm="1">
        <f t="array" ref="BU47">VLOOKUP(Calculator[[#This Row],[Watershed]]&amp;"|"&amp;"Open Space",CHOOSE({1,2},TN_Loading_Rates!$A$2:$A$15401&amp;"|"&amp;TN_Loading_Rates!$B$2:$B$15401,TN_Loading_Rates!$C$2:$C$15401),2,0)</f>
        <v>#N/A</v>
      </c>
      <c r="BV47" s="329" t="e" cm="1">
        <f t="array" ref="BV47">VLOOKUP(Calculator[[#This Row],[Watershed]]&amp;"|"&amp;"Open Space",CHOOSE({1,2},TP_Loading_Rates!$A$2:$A$15401&amp;"|"&amp;TP_Loading_Rates!$B$2:$B$15401,TP_Loading_Rates!$C$2:$C$15401),2,0)</f>
        <v>#N/A</v>
      </c>
      <c r="BW47" s="329" t="e" cm="1">
        <f t="array" ref="BW47">VLOOKUP(Calculator[[#This Row],[Watershed]]&amp;"|"&amp;"Open Space",CHOOSE({1,2},TSS_Loading_Rates!$A$2:$A$17326&amp;"|"&amp;TSS_Loading_Rates!$B$2:$B$17326,TSS_Loading_Rates!$C$2:$C$17326),2,0)</f>
        <v>#N/A</v>
      </c>
      <c r="BX47"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7"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7"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7"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7"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7"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7"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7" s="326" t="str">
        <f>IF(Calculator[[#This Row],[Are costs known?]]="Yes",Calculator[[#This Row],[Total Project Cost]]/Calculator[[#This Row],[TP Reduction]],IF(Calculator[[#This Row],[Are costs known?]]="No",Calculator[[#This Row],[Total Cost Planning]]/Calculator[[#This Row],[TP Reduction]],"Missing required values"))</f>
        <v>Missing required values</v>
      </c>
      <c r="CF47"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7"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7"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7"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7" s="331" t="str">
        <f>IFERROR(VLOOKUP(Calculator[[#This Row],[BMP Type]],DropDown_Rankings!$A$2:$C$19,3,FALSE), "Missing BMP Type")</f>
        <v>Missing BMP Type</v>
      </c>
      <c r="CK47" s="300"/>
      <c r="CL47" s="300"/>
      <c r="CM47" s="300"/>
      <c r="CN47" s="300"/>
      <c r="CO47" s="332">
        <f>AVERAGE(Calculator[[#This Row],[Rank TN Removal Cost Effectiveness]:[Other Ranking 4]])</f>
        <v>0</v>
      </c>
      <c r="CP47" s="188"/>
      <c r="CQ47" s="188"/>
      <c r="CR47" s="188"/>
      <c r="CS47" s="188"/>
      <c r="CT47" s="188"/>
      <c r="CU47" s="188"/>
      <c r="CV47" s="188"/>
      <c r="CW47" s="188"/>
      <c r="CX47" s="188"/>
      <c r="CY47" s="188"/>
      <c r="CZ47" s="188"/>
      <c r="DA47" s="188"/>
      <c r="DB47" s="188"/>
      <c r="DC47" s="188"/>
      <c r="DD47" s="188"/>
      <c r="DE47" s="188"/>
      <c r="DF47" s="188"/>
      <c r="DG47" s="188"/>
    </row>
    <row r="48" spans="1:111" x14ac:dyDescent="0.3">
      <c r="A48" s="279"/>
      <c r="B48" s="280"/>
      <c r="C48" s="281" t="e">
        <f>VLOOKUP(Calculator[[#This Row],[BMP Type]],DropDown_Rankings!$A$2:$B$19,2,FALSE)</f>
        <v>#N/A</v>
      </c>
      <c r="D48" s="202"/>
      <c r="E48" s="202"/>
      <c r="F48" s="201"/>
      <c r="G48" s="301"/>
      <c r="H48" s="301"/>
      <c r="I48" s="283"/>
      <c r="J48" s="284" t="b">
        <f>IF(Calculator[[#This Row],[Tree Land Use Before]]="Turf","Canopy over Turf",IF(Calculator[[#This Row],[Tree Land Use Before]]="Roads","Canopy over Impervious"))</f>
        <v>0</v>
      </c>
      <c r="K48" s="285">
        <f>Calculator[[#This Row],[Trees]]*144/43560</f>
        <v>0</v>
      </c>
      <c r="L48" s="286"/>
      <c r="M48" s="287"/>
      <c r="N48" s="287"/>
      <c r="O48" s="287"/>
      <c r="P48" s="287"/>
      <c r="Q48" s="287"/>
      <c r="R48" s="323">
        <f>SUM(Calculator[[#This Row],[Percent Impervious]:[Percent Open Space]])</f>
        <v>0</v>
      </c>
      <c r="S48"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8" s="288">
        <f>Calculator[[#This Row],[Drainage Area Size (acres)]]*Calculator[[#This Row],[Percent Impervious]]</f>
        <v>0</v>
      </c>
      <c r="U48" s="289">
        <f>Calculator[[#This Row],[Imp_ac]]*43560</f>
        <v>0</v>
      </c>
      <c r="V48" s="288">
        <f>Calculator[[#This Row],[Drainage Area Size (acres)]]*Calculator[[#This Row],[Percent Grass_Lawn]]</f>
        <v>0</v>
      </c>
      <c r="W48" s="289">
        <f>Calculator[[#This Row],[Turf_ac]]*43560</f>
        <v>0</v>
      </c>
      <c r="X48" s="288">
        <f>Calculator[[#This Row],[Drainage Area Size (acres)]]*Calculator[[#This Row],[Percent Forest]]</f>
        <v>0</v>
      </c>
      <c r="Y48" s="289">
        <f>Calculator[[#This Row],[Forest_ac]]*43560</f>
        <v>0</v>
      </c>
      <c r="Z48" s="288">
        <f>Calculator[[#This Row],[Drainage Area Size (acres)]]*Calculator[[#This Row],[Percent Agriculture]]</f>
        <v>0</v>
      </c>
      <c r="AA48" s="289">
        <f>Calculator[[#This Row],[Ag_ac]]*43560</f>
        <v>0</v>
      </c>
      <c r="AB48" s="288">
        <f>Calculator[[#This Row],[Drainage Area Size (acres)]]*Calculator[[#This Row],[Percent Open Space]]</f>
        <v>0</v>
      </c>
      <c r="AC48" s="289">
        <f>Calculator[[#This Row],[Mixed_open_ac]]*43560</f>
        <v>0</v>
      </c>
      <c r="AD48" s="290"/>
      <c r="AE48" s="291"/>
      <c r="AF48" s="302">
        <f>((Calculator[[#This Row],[Imp_sf]]*BMP_Size!$C$36)+(Calculator[[#This Row],[Turf_sf]]*BMP_Size!$C$37)+(Calculator[[#This Row],[Forest_sf]]*BMP_Size!$C$38)+(Calculator[[#This Row],[Ag_sf]]*BMP_Size!$C$39)+(Calculator[[#This Row],[Mixed_open_sf]]*BMP_Size!$C$40))*(Calculator[[#This Row],[Design Storm]]/12)</f>
        <v>0</v>
      </c>
      <c r="AG48" s="293">
        <f>Calculator[[#This Row],[BMP_sf]]/43560</f>
        <v>0</v>
      </c>
      <c r="AH48" s="333"/>
      <c r="AI48" s="282"/>
      <c r="AJ48" s="282"/>
      <c r="AK48" s="282"/>
      <c r="AL48" s="295">
        <f>Calculator[[#This Row],[Imp_ac]]*Calculator[[#This Row],[Design Storm]]</f>
        <v>0</v>
      </c>
      <c r="AM48"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8"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8" s="325" t="str" cm="1">
        <f t="array" ref="AO48">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8" s="297" t="e">
        <f>INDEX((BMP_Costs!$C$4:$I$21),MATCH(Calculator[[#This Row],[BMP Type]],BMP_Costs!$A$4:$A$21,0),MATCH(Calculator[[#This Row],[State]],BMP_Costs!$C$3:$I$3,0))</f>
        <v>#N/A</v>
      </c>
      <c r="AQ48" s="297">
        <f>VLOOKUP(Calculator[[#This Row],[Rain Barrel Size (gal)]],cistern!$A$21:$B$23,2)</f>
        <v>0</v>
      </c>
      <c r="AR48"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8" s="298"/>
      <c r="AT48" s="299"/>
      <c r="AU48"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8" s="326" t="str">
        <f>IF(Calculator[[#This Row],[Are costs known?]]="Yes",Calculator[[#This Row],[Total Project Cost]]/Calculator[[#This Row],[Imp_ac]],IF(Calculator[[#This Row],[Are costs known?]]="No",Calculator[[#This Row],[Total Cost Planning]]/Calculator[[#This Row],[Imp_ac]], "Missing required values"))</f>
        <v>Missing required values</v>
      </c>
      <c r="AW48"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8"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8"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8" s="328" t="e" cm="1">
        <f t="array" ref="AZ48">VLOOKUP(Calculator[[#This Row],[Watershed]]&amp;"|"&amp;Calculator[[#This Row],[Tree Land Use Before]],CHOOSE({1,2},TN_Loading_Rates!$A$2:$A$15401&amp;"|"&amp;TN_Loading_Rates!$B$2:$B$15401,TN_Loading_Rates!$C$2:$C$15401),2,0)</f>
        <v>#N/A</v>
      </c>
      <c r="BA48" s="328" t="e" cm="1">
        <f t="array" ref="BA48">VLOOKUP(Calculator[[#This Row],[Watershed]]&amp;"|"&amp;Calculator[[#This Row],[Tree Land Use Before]],CHOOSE({1,2},TP_Loading_Rates!$A$2:$A$15401&amp;"|"&amp;TP_Loading_Rates!$B$2:$B$15401,TP_Loading_Rates!$C$2:$C$15401),2,0)</f>
        <v>#N/A</v>
      </c>
      <c r="BB48" s="328" t="e" cm="1">
        <f t="array" ref="BB48">VLOOKUP(Calculator[[#This Row],[Watershed]]&amp;"|"&amp;Calculator[[#This Row],[Tree Land Use Before]],CHOOSE({1,2},TSS_Loading_Rates!$A$2:$A$17326&amp;"|"&amp;TSS_Loading_Rates!$B$2:$B$17326,TSS_Loading_Rates!$C$2:$C$17326),2,0)</f>
        <v>#N/A</v>
      </c>
      <c r="BC48" s="328" t="e" cm="1">
        <f t="array" ref="BC48">VLOOKUP(Calculator[[#This Row],[Watershed]]&amp;"|"&amp;Calculator[[#This Row],[Tree Land Use After]],CHOOSE({1,2},TN_Loading_Rates!$A$2:$A$15401&amp;"|"&amp;TN_Loading_Rates!$B$2:$B$15401,TN_Loading_Rates!$C$2:$C$15401),2,0)</f>
        <v>#N/A</v>
      </c>
      <c r="BD48" s="328" t="e" cm="1">
        <f t="array" ref="BD48">VLOOKUP(Calculator[[#This Row],[Watershed]]&amp;"|"&amp;Calculator[[#This Row],[Tree Land Use After]],CHOOSE({1,2},TP_Loading_Rates!$A$2:$A$15401&amp;"|"&amp;TP_Loading_Rates!$B$2:$B$15401,TP_Loading_Rates!$C$2:$C$15401),2,0)</f>
        <v>#N/A</v>
      </c>
      <c r="BE48" s="328" t="e" cm="1">
        <f t="array" ref="BE48">VLOOKUP(Calculator[[#This Row],[Watershed]]&amp;"|"&amp;Calculator[[#This Row],[Tree Land Use After]],CHOOSE({1,2},TSS_Loading_Rates!$A$2:$A$17326&amp;"|"&amp;TSS_Loading_Rates!$B$2:$B$17326,TSS_Loading_Rates!$C$2:$C$17326),2,0)</f>
        <v>#N/A</v>
      </c>
      <c r="BF48" s="328" t="e" cm="1">
        <f t="array" ref="BF48">VLOOKUP(Calculator[[#This Row],[Watershed]]&amp;"|"&amp;Calculator[[#This Row],[Adjacent to Forest Buffer]],CHOOSE({1,2},TN_Loading_Rates!$A$2:$A$15401&amp;"|"&amp;TN_Loading_Rates!$B$2:$B$15401,TN_Loading_Rates!$C$2:$C$15401),2,0)</f>
        <v>#N/A</v>
      </c>
      <c r="BG48" s="328" t="e" cm="1">
        <f t="array" ref="BG48">VLOOKUP(Calculator[[#This Row],[Watershed]]&amp;"|"&amp;Calculator[[#This Row],[Adjacent to Forest Buffer]],CHOOSE({1,2},TP_Loading_Rates!$A$2:$A$15401&amp;"|"&amp;TP_Loading_Rates!$B$2:$B$15401,TP_Loading_Rates!$C$2:$C$15401),2,0)</f>
        <v>#N/A</v>
      </c>
      <c r="BH48" s="328" t="e" cm="1">
        <f t="array" ref="BH48">VLOOKUP(Calculator[[#This Row],[Watershed]]&amp;"|"&amp;Calculator[[#This Row],[Adjacent to Forest Buffer]],CHOOSE({1,2},TSS_Loading_Rates!$A$2:$A$17326&amp;"|"&amp;TSS_Loading_Rates!$B$2:$B$17326,TSS_Loading_Rates!$C$2:$C$17326),2,0)</f>
        <v>#N/A</v>
      </c>
      <c r="BI48" s="329" t="e" cm="1">
        <f t="array" ref="BI48">VLOOKUP(Calculator[[#This Row],[Watershed]]&amp;"|"&amp;"Urban Impervious",CHOOSE({1,2},TN_Loading_Rates!$A$2:$A$15401&amp;"|"&amp;TN_Loading_Rates!$B$2:$B$15401,TN_Loading_Rates!$C$2:$C$15401),2,0)</f>
        <v>#N/A</v>
      </c>
      <c r="BJ48" s="329" t="e" cm="1">
        <f t="array" ref="BJ48">VLOOKUP(Calculator[[#This Row],[Watershed]]&amp;"|"&amp;"Urban Impervious",CHOOSE({1,2},TP_Loading_Rates!$A$2:$A$15401&amp;"|"&amp;TP_Loading_Rates!$B$2:$B$15401,TP_Loading_Rates!$C$2:$C$15401),2,0)</f>
        <v>#N/A</v>
      </c>
      <c r="BK48" s="329" t="e" cm="1">
        <f t="array" ref="BK48">VLOOKUP(Calculator[[#This Row],[Watershed]]&amp;"|"&amp;"Urban Impervious",CHOOSE({1,2},TSS_Loading_Rates!$A$2:$A$17326&amp;"|"&amp;TSS_Loading_Rates!$B$2:$B$17326,TSS_Loading_Rates!$C$2:$C$17326),2,0)</f>
        <v>#N/A</v>
      </c>
      <c r="BL48" s="329" t="e" cm="1">
        <f t="array" ref="BL48">VLOOKUP(Calculator[[#This Row],[Watershed]]&amp;"|"&amp;"Turf",CHOOSE({1,2},TN_Loading_Rates!$A$2:$A$15401&amp;"|"&amp;TN_Loading_Rates!$B$2:$B$15401,TN_Loading_Rates!$C$2:$C$15401),2,0)</f>
        <v>#N/A</v>
      </c>
      <c r="BM48" s="329" t="e" cm="1">
        <f t="array" ref="BM48">VLOOKUP(Calculator[[#This Row],[Watershed]]&amp;"|"&amp;"Turf",CHOOSE({1,2},TP_Loading_Rates!$A$2:$A$15401&amp;"|"&amp;TP_Loading_Rates!$B$2:$B$15401,TP_Loading_Rates!$C$2:$C$15401),2,0)</f>
        <v>#N/A</v>
      </c>
      <c r="BN48" s="329" t="e" cm="1">
        <f t="array" ref="BN48">VLOOKUP(Calculator[[#This Row],[Watershed]]&amp;"|"&amp;"Turf",CHOOSE({1,2},TSS_Loading_Rates!$A$2:$A$17326&amp;"|"&amp;TSS_Loading_Rates!$B$2:$B$17326,TSS_Loading_Rates!$C$2:$C$17326),2,0)</f>
        <v>#N/A</v>
      </c>
      <c r="BO48" s="329" t="e" cm="1">
        <f t="array" ref="BO48">VLOOKUP(Calculator[[#This Row],[Watershed]]&amp;"|"&amp;"Forest",CHOOSE({1,2},TN_Loading_Rates!$A$2:$A$15401&amp;"|"&amp;TN_Loading_Rates!$B$2:$B$15401,TN_Loading_Rates!$C$2:$C$15401),2,0)</f>
        <v>#N/A</v>
      </c>
      <c r="BP48" s="329" t="e" cm="1">
        <f t="array" ref="BP48">VLOOKUP(Calculator[[#This Row],[Watershed]]&amp;"|"&amp;"Forest",CHOOSE({1,2},TP_Loading_Rates!$A$2:$A$15401&amp;"|"&amp;TP_Loading_Rates!$B$2:$B$15401,TP_Loading_Rates!$C$2:$C$15401),2,0)</f>
        <v>#N/A</v>
      </c>
      <c r="BQ48" s="329" t="e" cm="1">
        <f t="array" ref="BQ48">VLOOKUP(Calculator[[#This Row],[Watershed]]&amp;"|"&amp;"Forest",CHOOSE({1,2},TSS_Loading_Rates!$A$2:$A$17326&amp;"|"&amp;TSS_Loading_Rates!$B$2:$B$17326,TSS_Loading_Rates!$C$2:$C$17326),2,0)</f>
        <v>#N/A</v>
      </c>
      <c r="BR48" s="329" t="e" cm="1">
        <f t="array" ref="BR48">VLOOKUP(Calculator[[#This Row],[Watershed]]&amp;"|"&amp;"Agriculture",CHOOSE({1,2},TN_Loading_Rates!$A$2:$A$15401&amp;"|"&amp;TN_Loading_Rates!$B$2:$B$15401,TN_Loading_Rates!$C$2:$C$15401),2,0)</f>
        <v>#N/A</v>
      </c>
      <c r="BS48" s="329" t="e" cm="1">
        <f t="array" ref="BS48">VLOOKUP(Calculator[[#This Row],[Watershed]]&amp;"|"&amp;"Agriculture",CHOOSE({1,2},TP_Loading_Rates!$A$2:$A$15401&amp;"|"&amp;TP_Loading_Rates!$B$2:$B$15401,TP_Loading_Rates!$C$2:$C$15401),2,0)</f>
        <v>#N/A</v>
      </c>
      <c r="BT48" s="329" t="e" cm="1">
        <f t="array" ref="BT48">VLOOKUP(Calculator[[#This Row],[Watershed]]&amp;"|"&amp;"Agriculture",CHOOSE({1,2},TSS_Loading_Rates!$A$2:$A$17326&amp;"|"&amp;TSS_Loading_Rates!$B$2:$B$17326,TSS_Loading_Rates!$C$2:$C$17326),2,0)</f>
        <v>#N/A</v>
      </c>
      <c r="BU48" s="329" t="e" cm="1">
        <f t="array" ref="BU48">VLOOKUP(Calculator[[#This Row],[Watershed]]&amp;"|"&amp;"Open Space",CHOOSE({1,2},TN_Loading_Rates!$A$2:$A$15401&amp;"|"&amp;TN_Loading_Rates!$B$2:$B$15401,TN_Loading_Rates!$C$2:$C$15401),2,0)</f>
        <v>#N/A</v>
      </c>
      <c r="BV48" s="329" t="e" cm="1">
        <f t="array" ref="BV48">VLOOKUP(Calculator[[#This Row],[Watershed]]&amp;"|"&amp;"Open Space",CHOOSE({1,2},TP_Loading_Rates!$A$2:$A$15401&amp;"|"&amp;TP_Loading_Rates!$B$2:$B$15401,TP_Loading_Rates!$C$2:$C$15401),2,0)</f>
        <v>#N/A</v>
      </c>
      <c r="BW48" s="329" t="e" cm="1">
        <f t="array" ref="BW48">VLOOKUP(Calculator[[#This Row],[Watershed]]&amp;"|"&amp;"Open Space",CHOOSE({1,2},TSS_Loading_Rates!$A$2:$A$17326&amp;"|"&amp;TSS_Loading_Rates!$B$2:$B$17326,TSS_Loading_Rates!$C$2:$C$17326),2,0)</f>
        <v>#N/A</v>
      </c>
      <c r="BX48"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8"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8"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8"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8"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8"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8"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8" s="326" t="str">
        <f>IF(Calculator[[#This Row],[Are costs known?]]="Yes",Calculator[[#This Row],[Total Project Cost]]/Calculator[[#This Row],[TP Reduction]],IF(Calculator[[#This Row],[Are costs known?]]="No",Calculator[[#This Row],[Total Cost Planning]]/Calculator[[#This Row],[TP Reduction]],"Missing required values"))</f>
        <v>Missing required values</v>
      </c>
      <c r="CF48"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8"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8"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8"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8" s="331" t="str">
        <f>IFERROR(VLOOKUP(Calculator[[#This Row],[BMP Type]],DropDown_Rankings!$A$2:$C$19,3,FALSE), "Missing BMP Type")</f>
        <v>Missing BMP Type</v>
      </c>
      <c r="CK48" s="300"/>
      <c r="CL48" s="300"/>
      <c r="CM48" s="300"/>
      <c r="CN48" s="300"/>
      <c r="CO48" s="332">
        <f>AVERAGE(Calculator[[#This Row],[Rank TN Removal Cost Effectiveness]:[Other Ranking 4]])</f>
        <v>0</v>
      </c>
      <c r="CP48" s="188"/>
      <c r="CQ48" s="188"/>
      <c r="CR48" s="188"/>
      <c r="CS48" s="188"/>
      <c r="CT48" s="188"/>
      <c r="CU48" s="188"/>
      <c r="CV48" s="188"/>
      <c r="CW48" s="188"/>
      <c r="CX48" s="188"/>
      <c r="CY48" s="188"/>
      <c r="CZ48" s="188"/>
      <c r="DA48" s="188"/>
      <c r="DB48" s="188"/>
      <c r="DC48" s="188"/>
      <c r="DD48" s="188"/>
      <c r="DE48" s="188"/>
      <c r="DF48" s="188"/>
      <c r="DG48" s="188"/>
    </row>
    <row r="49" spans="1:111" x14ac:dyDescent="0.3">
      <c r="A49" s="279"/>
      <c r="B49" s="280"/>
      <c r="C49" s="281" t="e">
        <f>VLOOKUP(Calculator[[#This Row],[BMP Type]],DropDown_Rankings!$A$2:$B$19,2,FALSE)</f>
        <v>#N/A</v>
      </c>
      <c r="D49" s="202"/>
      <c r="E49" s="202"/>
      <c r="F49" s="201"/>
      <c r="G49" s="301"/>
      <c r="H49" s="301"/>
      <c r="I49" s="283"/>
      <c r="J49" s="284" t="b">
        <f>IF(Calculator[[#This Row],[Tree Land Use Before]]="Turf","Canopy over Turf",IF(Calculator[[#This Row],[Tree Land Use Before]]="Roads","Canopy over Impervious"))</f>
        <v>0</v>
      </c>
      <c r="K49" s="285">
        <f>Calculator[[#This Row],[Trees]]*144/43560</f>
        <v>0</v>
      </c>
      <c r="L49" s="286"/>
      <c r="M49" s="287"/>
      <c r="N49" s="287"/>
      <c r="O49" s="287"/>
      <c r="P49" s="287"/>
      <c r="Q49" s="287"/>
      <c r="R49" s="323">
        <f>SUM(Calculator[[#This Row],[Percent Impervious]:[Percent Open Space]])</f>
        <v>0</v>
      </c>
      <c r="S49"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49" s="288">
        <f>Calculator[[#This Row],[Drainage Area Size (acres)]]*Calculator[[#This Row],[Percent Impervious]]</f>
        <v>0</v>
      </c>
      <c r="U49" s="289">
        <f>Calculator[[#This Row],[Imp_ac]]*43560</f>
        <v>0</v>
      </c>
      <c r="V49" s="288">
        <f>Calculator[[#This Row],[Drainage Area Size (acres)]]*Calculator[[#This Row],[Percent Grass_Lawn]]</f>
        <v>0</v>
      </c>
      <c r="W49" s="289">
        <f>Calculator[[#This Row],[Turf_ac]]*43560</f>
        <v>0</v>
      </c>
      <c r="X49" s="288">
        <f>Calculator[[#This Row],[Drainage Area Size (acres)]]*Calculator[[#This Row],[Percent Forest]]</f>
        <v>0</v>
      </c>
      <c r="Y49" s="289">
        <f>Calculator[[#This Row],[Forest_ac]]*43560</f>
        <v>0</v>
      </c>
      <c r="Z49" s="288">
        <f>Calculator[[#This Row],[Drainage Area Size (acres)]]*Calculator[[#This Row],[Percent Agriculture]]</f>
        <v>0</v>
      </c>
      <c r="AA49" s="289">
        <f>Calculator[[#This Row],[Ag_ac]]*43560</f>
        <v>0</v>
      </c>
      <c r="AB49" s="288">
        <f>Calculator[[#This Row],[Drainage Area Size (acres)]]*Calculator[[#This Row],[Percent Open Space]]</f>
        <v>0</v>
      </c>
      <c r="AC49" s="289">
        <f>Calculator[[#This Row],[Mixed_open_ac]]*43560</f>
        <v>0</v>
      </c>
      <c r="AD49" s="290"/>
      <c r="AE49" s="291"/>
      <c r="AF49" s="302">
        <f>((Calculator[[#This Row],[Imp_sf]]*BMP_Size!$C$36)+(Calculator[[#This Row],[Turf_sf]]*BMP_Size!$C$37)+(Calculator[[#This Row],[Forest_sf]]*BMP_Size!$C$38)+(Calculator[[#This Row],[Ag_sf]]*BMP_Size!$C$39)+(Calculator[[#This Row],[Mixed_open_sf]]*BMP_Size!$C$40))*(Calculator[[#This Row],[Design Storm]]/12)</f>
        <v>0</v>
      </c>
      <c r="AG49" s="293">
        <f>Calculator[[#This Row],[BMP_sf]]/43560</f>
        <v>0</v>
      </c>
      <c r="AH49" s="333"/>
      <c r="AI49" s="282"/>
      <c r="AJ49" s="282"/>
      <c r="AK49" s="282"/>
      <c r="AL49" s="295">
        <f>Calculator[[#This Row],[Imp_ac]]*Calculator[[#This Row],[Design Storm]]</f>
        <v>0</v>
      </c>
      <c r="AM49"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49"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49" s="325" t="str" cm="1">
        <f t="array" ref="AO49">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49" s="297" t="e">
        <f>INDEX((BMP_Costs!$C$4:$I$21),MATCH(Calculator[[#This Row],[BMP Type]],BMP_Costs!$A$4:$A$21,0),MATCH(Calculator[[#This Row],[State]],BMP_Costs!$C$3:$I$3,0))</f>
        <v>#N/A</v>
      </c>
      <c r="AQ49" s="297">
        <f>VLOOKUP(Calculator[[#This Row],[Rain Barrel Size (gal)]],cistern!$A$21:$B$23,2)</f>
        <v>0</v>
      </c>
      <c r="AR49"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49" s="298"/>
      <c r="AT49" s="299"/>
      <c r="AU49"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49" s="326" t="str">
        <f>IF(Calculator[[#This Row],[Are costs known?]]="Yes",Calculator[[#This Row],[Total Project Cost]]/Calculator[[#This Row],[Imp_ac]],IF(Calculator[[#This Row],[Are costs known?]]="No",Calculator[[#This Row],[Total Cost Planning]]/Calculator[[#This Row],[Imp_ac]], "Missing required values"))</f>
        <v>Missing required values</v>
      </c>
      <c r="AW49"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49"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49"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49" s="328" t="e" cm="1">
        <f t="array" ref="AZ49">VLOOKUP(Calculator[[#This Row],[Watershed]]&amp;"|"&amp;Calculator[[#This Row],[Tree Land Use Before]],CHOOSE({1,2},TN_Loading_Rates!$A$2:$A$15401&amp;"|"&amp;TN_Loading_Rates!$B$2:$B$15401,TN_Loading_Rates!$C$2:$C$15401),2,0)</f>
        <v>#N/A</v>
      </c>
      <c r="BA49" s="328" t="e" cm="1">
        <f t="array" ref="BA49">VLOOKUP(Calculator[[#This Row],[Watershed]]&amp;"|"&amp;Calculator[[#This Row],[Tree Land Use Before]],CHOOSE({1,2},TP_Loading_Rates!$A$2:$A$15401&amp;"|"&amp;TP_Loading_Rates!$B$2:$B$15401,TP_Loading_Rates!$C$2:$C$15401),2,0)</f>
        <v>#N/A</v>
      </c>
      <c r="BB49" s="328" t="e" cm="1">
        <f t="array" ref="BB49">VLOOKUP(Calculator[[#This Row],[Watershed]]&amp;"|"&amp;Calculator[[#This Row],[Tree Land Use Before]],CHOOSE({1,2},TSS_Loading_Rates!$A$2:$A$17326&amp;"|"&amp;TSS_Loading_Rates!$B$2:$B$17326,TSS_Loading_Rates!$C$2:$C$17326),2,0)</f>
        <v>#N/A</v>
      </c>
      <c r="BC49" s="328" t="e" cm="1">
        <f t="array" ref="BC49">VLOOKUP(Calculator[[#This Row],[Watershed]]&amp;"|"&amp;Calculator[[#This Row],[Tree Land Use After]],CHOOSE({1,2},TN_Loading_Rates!$A$2:$A$15401&amp;"|"&amp;TN_Loading_Rates!$B$2:$B$15401,TN_Loading_Rates!$C$2:$C$15401),2,0)</f>
        <v>#N/A</v>
      </c>
      <c r="BD49" s="328" t="e" cm="1">
        <f t="array" ref="BD49">VLOOKUP(Calculator[[#This Row],[Watershed]]&amp;"|"&amp;Calculator[[#This Row],[Tree Land Use After]],CHOOSE({1,2},TP_Loading_Rates!$A$2:$A$15401&amp;"|"&amp;TP_Loading_Rates!$B$2:$B$15401,TP_Loading_Rates!$C$2:$C$15401),2,0)</f>
        <v>#N/A</v>
      </c>
      <c r="BE49" s="328" t="e" cm="1">
        <f t="array" ref="BE49">VLOOKUP(Calculator[[#This Row],[Watershed]]&amp;"|"&amp;Calculator[[#This Row],[Tree Land Use After]],CHOOSE({1,2},TSS_Loading_Rates!$A$2:$A$17326&amp;"|"&amp;TSS_Loading_Rates!$B$2:$B$17326,TSS_Loading_Rates!$C$2:$C$17326),2,0)</f>
        <v>#N/A</v>
      </c>
      <c r="BF49" s="328" t="e" cm="1">
        <f t="array" ref="BF49">VLOOKUP(Calculator[[#This Row],[Watershed]]&amp;"|"&amp;Calculator[[#This Row],[Adjacent to Forest Buffer]],CHOOSE({1,2},TN_Loading_Rates!$A$2:$A$15401&amp;"|"&amp;TN_Loading_Rates!$B$2:$B$15401,TN_Loading_Rates!$C$2:$C$15401),2,0)</f>
        <v>#N/A</v>
      </c>
      <c r="BG49" s="328" t="e" cm="1">
        <f t="array" ref="BG49">VLOOKUP(Calculator[[#This Row],[Watershed]]&amp;"|"&amp;Calculator[[#This Row],[Adjacent to Forest Buffer]],CHOOSE({1,2},TP_Loading_Rates!$A$2:$A$15401&amp;"|"&amp;TP_Loading_Rates!$B$2:$B$15401,TP_Loading_Rates!$C$2:$C$15401),2,0)</f>
        <v>#N/A</v>
      </c>
      <c r="BH49" s="328" t="e" cm="1">
        <f t="array" ref="BH49">VLOOKUP(Calculator[[#This Row],[Watershed]]&amp;"|"&amp;Calculator[[#This Row],[Adjacent to Forest Buffer]],CHOOSE({1,2},TSS_Loading_Rates!$A$2:$A$17326&amp;"|"&amp;TSS_Loading_Rates!$B$2:$B$17326,TSS_Loading_Rates!$C$2:$C$17326),2,0)</f>
        <v>#N/A</v>
      </c>
      <c r="BI49" s="329" t="e" cm="1">
        <f t="array" ref="BI49">VLOOKUP(Calculator[[#This Row],[Watershed]]&amp;"|"&amp;"Urban Impervious",CHOOSE({1,2},TN_Loading_Rates!$A$2:$A$15401&amp;"|"&amp;TN_Loading_Rates!$B$2:$B$15401,TN_Loading_Rates!$C$2:$C$15401),2,0)</f>
        <v>#N/A</v>
      </c>
      <c r="BJ49" s="329" t="e" cm="1">
        <f t="array" ref="BJ49">VLOOKUP(Calculator[[#This Row],[Watershed]]&amp;"|"&amp;"Urban Impervious",CHOOSE({1,2},TP_Loading_Rates!$A$2:$A$15401&amp;"|"&amp;TP_Loading_Rates!$B$2:$B$15401,TP_Loading_Rates!$C$2:$C$15401),2,0)</f>
        <v>#N/A</v>
      </c>
      <c r="BK49" s="329" t="e" cm="1">
        <f t="array" ref="BK49">VLOOKUP(Calculator[[#This Row],[Watershed]]&amp;"|"&amp;"Urban Impervious",CHOOSE({1,2},TSS_Loading_Rates!$A$2:$A$17326&amp;"|"&amp;TSS_Loading_Rates!$B$2:$B$17326,TSS_Loading_Rates!$C$2:$C$17326),2,0)</f>
        <v>#N/A</v>
      </c>
      <c r="BL49" s="329" t="e" cm="1">
        <f t="array" ref="BL49">VLOOKUP(Calculator[[#This Row],[Watershed]]&amp;"|"&amp;"Turf",CHOOSE({1,2},TN_Loading_Rates!$A$2:$A$15401&amp;"|"&amp;TN_Loading_Rates!$B$2:$B$15401,TN_Loading_Rates!$C$2:$C$15401),2,0)</f>
        <v>#N/A</v>
      </c>
      <c r="BM49" s="329" t="e" cm="1">
        <f t="array" ref="BM49">VLOOKUP(Calculator[[#This Row],[Watershed]]&amp;"|"&amp;"Turf",CHOOSE({1,2},TP_Loading_Rates!$A$2:$A$15401&amp;"|"&amp;TP_Loading_Rates!$B$2:$B$15401,TP_Loading_Rates!$C$2:$C$15401),2,0)</f>
        <v>#N/A</v>
      </c>
      <c r="BN49" s="329" t="e" cm="1">
        <f t="array" ref="BN49">VLOOKUP(Calculator[[#This Row],[Watershed]]&amp;"|"&amp;"Turf",CHOOSE({1,2},TSS_Loading_Rates!$A$2:$A$17326&amp;"|"&amp;TSS_Loading_Rates!$B$2:$B$17326,TSS_Loading_Rates!$C$2:$C$17326),2,0)</f>
        <v>#N/A</v>
      </c>
      <c r="BO49" s="329" t="e" cm="1">
        <f t="array" ref="BO49">VLOOKUP(Calculator[[#This Row],[Watershed]]&amp;"|"&amp;"Forest",CHOOSE({1,2},TN_Loading_Rates!$A$2:$A$15401&amp;"|"&amp;TN_Loading_Rates!$B$2:$B$15401,TN_Loading_Rates!$C$2:$C$15401),2,0)</f>
        <v>#N/A</v>
      </c>
      <c r="BP49" s="329" t="e" cm="1">
        <f t="array" ref="BP49">VLOOKUP(Calculator[[#This Row],[Watershed]]&amp;"|"&amp;"Forest",CHOOSE({1,2},TP_Loading_Rates!$A$2:$A$15401&amp;"|"&amp;TP_Loading_Rates!$B$2:$B$15401,TP_Loading_Rates!$C$2:$C$15401),2,0)</f>
        <v>#N/A</v>
      </c>
      <c r="BQ49" s="329" t="e" cm="1">
        <f t="array" ref="BQ49">VLOOKUP(Calculator[[#This Row],[Watershed]]&amp;"|"&amp;"Forest",CHOOSE({1,2},TSS_Loading_Rates!$A$2:$A$17326&amp;"|"&amp;TSS_Loading_Rates!$B$2:$B$17326,TSS_Loading_Rates!$C$2:$C$17326),2,0)</f>
        <v>#N/A</v>
      </c>
      <c r="BR49" s="329" t="e" cm="1">
        <f t="array" ref="BR49">VLOOKUP(Calculator[[#This Row],[Watershed]]&amp;"|"&amp;"Agriculture",CHOOSE({1,2},TN_Loading_Rates!$A$2:$A$15401&amp;"|"&amp;TN_Loading_Rates!$B$2:$B$15401,TN_Loading_Rates!$C$2:$C$15401),2,0)</f>
        <v>#N/A</v>
      </c>
      <c r="BS49" s="329" t="e" cm="1">
        <f t="array" ref="BS49">VLOOKUP(Calculator[[#This Row],[Watershed]]&amp;"|"&amp;"Agriculture",CHOOSE({1,2},TP_Loading_Rates!$A$2:$A$15401&amp;"|"&amp;TP_Loading_Rates!$B$2:$B$15401,TP_Loading_Rates!$C$2:$C$15401),2,0)</f>
        <v>#N/A</v>
      </c>
      <c r="BT49" s="329" t="e" cm="1">
        <f t="array" ref="BT49">VLOOKUP(Calculator[[#This Row],[Watershed]]&amp;"|"&amp;"Agriculture",CHOOSE({1,2},TSS_Loading_Rates!$A$2:$A$17326&amp;"|"&amp;TSS_Loading_Rates!$B$2:$B$17326,TSS_Loading_Rates!$C$2:$C$17326),2,0)</f>
        <v>#N/A</v>
      </c>
      <c r="BU49" s="329" t="e" cm="1">
        <f t="array" ref="BU49">VLOOKUP(Calculator[[#This Row],[Watershed]]&amp;"|"&amp;"Open Space",CHOOSE({1,2},TN_Loading_Rates!$A$2:$A$15401&amp;"|"&amp;TN_Loading_Rates!$B$2:$B$15401,TN_Loading_Rates!$C$2:$C$15401),2,0)</f>
        <v>#N/A</v>
      </c>
      <c r="BV49" s="329" t="e" cm="1">
        <f t="array" ref="BV49">VLOOKUP(Calculator[[#This Row],[Watershed]]&amp;"|"&amp;"Open Space",CHOOSE({1,2},TP_Loading_Rates!$A$2:$A$15401&amp;"|"&amp;TP_Loading_Rates!$B$2:$B$15401,TP_Loading_Rates!$C$2:$C$15401),2,0)</f>
        <v>#N/A</v>
      </c>
      <c r="BW49" s="329" t="e" cm="1">
        <f t="array" ref="BW49">VLOOKUP(Calculator[[#This Row],[Watershed]]&amp;"|"&amp;"Open Space",CHOOSE({1,2},TSS_Loading_Rates!$A$2:$A$17326&amp;"|"&amp;TSS_Loading_Rates!$B$2:$B$17326,TSS_Loading_Rates!$C$2:$C$17326),2,0)</f>
        <v>#N/A</v>
      </c>
      <c r="BX49"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49"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49"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49"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49"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49"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49" s="326" t="str">
        <f>IF(Calculator[[#This Row],[Are costs known?]]="Yes",Calculator[[#This Row],[Total Project Cost]]/Calculator[[#This Row],[TN Reduction]],IF(Calculator[[#This Row],[Are costs known?]]="No",Calculator[[#This Row],[Total Cost Planning]]/Calculator[[#This Row],[TN Reduction]], "Missing required values"))</f>
        <v>Missing required values</v>
      </c>
      <c r="CE49" s="326" t="str">
        <f>IF(Calculator[[#This Row],[Are costs known?]]="Yes",Calculator[[#This Row],[Total Project Cost]]/Calculator[[#This Row],[TP Reduction]],IF(Calculator[[#This Row],[Are costs known?]]="No",Calculator[[#This Row],[Total Cost Planning]]/Calculator[[#This Row],[TP Reduction]],"Missing required values"))</f>
        <v>Missing required values</v>
      </c>
      <c r="CF49"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49"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49"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49"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49" s="331" t="str">
        <f>IFERROR(VLOOKUP(Calculator[[#This Row],[BMP Type]],DropDown_Rankings!$A$2:$C$19,3,FALSE), "Missing BMP Type")</f>
        <v>Missing BMP Type</v>
      </c>
      <c r="CK49" s="300"/>
      <c r="CL49" s="300"/>
      <c r="CM49" s="300"/>
      <c r="CN49" s="300"/>
      <c r="CO49" s="332">
        <f>AVERAGE(Calculator[[#This Row],[Rank TN Removal Cost Effectiveness]:[Other Ranking 4]])</f>
        <v>0</v>
      </c>
      <c r="CP49" s="188"/>
      <c r="CQ49" s="188"/>
      <c r="CR49" s="188"/>
      <c r="CS49" s="188"/>
      <c r="CT49" s="188"/>
      <c r="CU49" s="188"/>
      <c r="CV49" s="188"/>
      <c r="CW49" s="188"/>
      <c r="CX49" s="188"/>
      <c r="CY49" s="188"/>
      <c r="CZ49" s="188"/>
      <c r="DA49" s="188"/>
      <c r="DB49" s="188"/>
      <c r="DC49" s="188"/>
      <c r="DD49" s="188"/>
      <c r="DE49" s="188"/>
      <c r="DF49" s="188"/>
      <c r="DG49" s="188"/>
    </row>
    <row r="50" spans="1:111" x14ac:dyDescent="0.3">
      <c r="A50" s="279"/>
      <c r="B50" s="280"/>
      <c r="C50" s="281" t="e">
        <f>VLOOKUP(Calculator[[#This Row],[BMP Type]],DropDown_Rankings!$A$2:$B$19,2,FALSE)</f>
        <v>#N/A</v>
      </c>
      <c r="D50" s="202"/>
      <c r="E50" s="202"/>
      <c r="F50" s="201"/>
      <c r="G50" s="301"/>
      <c r="H50" s="301"/>
      <c r="I50" s="283"/>
      <c r="J50" s="284" t="b">
        <f>IF(Calculator[[#This Row],[Tree Land Use Before]]="Turf","Canopy over Turf",IF(Calculator[[#This Row],[Tree Land Use Before]]="Roads","Canopy over Impervious"))</f>
        <v>0</v>
      </c>
      <c r="K50" s="285">
        <f>Calculator[[#This Row],[Trees]]*144/43560</f>
        <v>0</v>
      </c>
      <c r="L50" s="286"/>
      <c r="M50" s="287"/>
      <c r="N50" s="287"/>
      <c r="O50" s="287"/>
      <c r="P50" s="287"/>
      <c r="Q50" s="287"/>
      <c r="R50" s="323">
        <f>SUM(Calculator[[#This Row],[Percent Impervious]:[Percent Open Space]])</f>
        <v>0</v>
      </c>
      <c r="S50"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0" s="288">
        <f>Calculator[[#This Row],[Drainage Area Size (acres)]]*Calculator[[#This Row],[Percent Impervious]]</f>
        <v>0</v>
      </c>
      <c r="U50" s="289">
        <f>Calculator[[#This Row],[Imp_ac]]*43560</f>
        <v>0</v>
      </c>
      <c r="V50" s="288">
        <f>Calculator[[#This Row],[Drainage Area Size (acres)]]*Calculator[[#This Row],[Percent Grass_Lawn]]</f>
        <v>0</v>
      </c>
      <c r="W50" s="289">
        <f>Calculator[[#This Row],[Turf_ac]]*43560</f>
        <v>0</v>
      </c>
      <c r="X50" s="288">
        <f>Calculator[[#This Row],[Drainage Area Size (acres)]]*Calculator[[#This Row],[Percent Forest]]</f>
        <v>0</v>
      </c>
      <c r="Y50" s="289">
        <f>Calculator[[#This Row],[Forest_ac]]*43560</f>
        <v>0</v>
      </c>
      <c r="Z50" s="288">
        <f>Calculator[[#This Row],[Drainage Area Size (acres)]]*Calculator[[#This Row],[Percent Agriculture]]</f>
        <v>0</v>
      </c>
      <c r="AA50" s="289">
        <f>Calculator[[#This Row],[Ag_ac]]*43560</f>
        <v>0</v>
      </c>
      <c r="AB50" s="288">
        <f>Calculator[[#This Row],[Drainage Area Size (acres)]]*Calculator[[#This Row],[Percent Open Space]]</f>
        <v>0</v>
      </c>
      <c r="AC50" s="289">
        <f>Calculator[[#This Row],[Mixed_open_ac]]*43560</f>
        <v>0</v>
      </c>
      <c r="AD50" s="290"/>
      <c r="AE50" s="291"/>
      <c r="AF50" s="302">
        <f>((Calculator[[#This Row],[Imp_sf]]*BMP_Size!$C$36)+(Calculator[[#This Row],[Turf_sf]]*BMP_Size!$C$37)+(Calculator[[#This Row],[Forest_sf]]*BMP_Size!$C$38)+(Calculator[[#This Row],[Ag_sf]]*BMP_Size!$C$39)+(Calculator[[#This Row],[Mixed_open_sf]]*BMP_Size!$C$40))*(Calculator[[#This Row],[Design Storm]]/12)</f>
        <v>0</v>
      </c>
      <c r="AG50" s="293">
        <f>Calculator[[#This Row],[BMP_sf]]/43560</f>
        <v>0</v>
      </c>
      <c r="AH50" s="333"/>
      <c r="AI50" s="282"/>
      <c r="AJ50" s="282"/>
      <c r="AK50" s="282"/>
      <c r="AL50" s="295">
        <f>Calculator[[#This Row],[Imp_ac]]*Calculator[[#This Row],[Design Storm]]</f>
        <v>0</v>
      </c>
      <c r="AM50"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0"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0" s="325" t="str" cm="1">
        <f t="array" ref="AO50">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0" s="297" t="e">
        <f>INDEX((BMP_Costs!$C$4:$I$21),MATCH(Calculator[[#This Row],[BMP Type]],BMP_Costs!$A$4:$A$21,0),MATCH(Calculator[[#This Row],[State]],BMP_Costs!$C$3:$I$3,0))</f>
        <v>#N/A</v>
      </c>
      <c r="AQ50" s="297">
        <f>VLOOKUP(Calculator[[#This Row],[Rain Barrel Size (gal)]],cistern!$A$21:$B$23,2)</f>
        <v>0</v>
      </c>
      <c r="AR50"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0" s="298"/>
      <c r="AT50" s="299"/>
      <c r="AU50"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0" s="326" t="str">
        <f>IF(Calculator[[#This Row],[Are costs known?]]="Yes",Calculator[[#This Row],[Total Project Cost]]/Calculator[[#This Row],[Imp_ac]],IF(Calculator[[#This Row],[Are costs known?]]="No",Calculator[[#This Row],[Total Cost Planning]]/Calculator[[#This Row],[Imp_ac]], "Missing required values"))</f>
        <v>Missing required values</v>
      </c>
      <c r="AW50"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0"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0"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0" s="328" t="e" cm="1">
        <f t="array" ref="AZ50">VLOOKUP(Calculator[[#This Row],[Watershed]]&amp;"|"&amp;Calculator[[#This Row],[Tree Land Use Before]],CHOOSE({1,2},TN_Loading_Rates!$A$2:$A$15401&amp;"|"&amp;TN_Loading_Rates!$B$2:$B$15401,TN_Loading_Rates!$C$2:$C$15401),2,0)</f>
        <v>#N/A</v>
      </c>
      <c r="BA50" s="328" t="e" cm="1">
        <f t="array" ref="BA50">VLOOKUP(Calculator[[#This Row],[Watershed]]&amp;"|"&amp;Calculator[[#This Row],[Tree Land Use Before]],CHOOSE({1,2},TP_Loading_Rates!$A$2:$A$15401&amp;"|"&amp;TP_Loading_Rates!$B$2:$B$15401,TP_Loading_Rates!$C$2:$C$15401),2,0)</f>
        <v>#N/A</v>
      </c>
      <c r="BB50" s="328" t="e" cm="1">
        <f t="array" ref="BB50">VLOOKUP(Calculator[[#This Row],[Watershed]]&amp;"|"&amp;Calculator[[#This Row],[Tree Land Use Before]],CHOOSE({1,2},TSS_Loading_Rates!$A$2:$A$17326&amp;"|"&amp;TSS_Loading_Rates!$B$2:$B$17326,TSS_Loading_Rates!$C$2:$C$17326),2,0)</f>
        <v>#N/A</v>
      </c>
      <c r="BC50" s="328" t="e" cm="1">
        <f t="array" ref="BC50">VLOOKUP(Calculator[[#This Row],[Watershed]]&amp;"|"&amp;Calculator[[#This Row],[Tree Land Use After]],CHOOSE({1,2},TN_Loading_Rates!$A$2:$A$15401&amp;"|"&amp;TN_Loading_Rates!$B$2:$B$15401,TN_Loading_Rates!$C$2:$C$15401),2,0)</f>
        <v>#N/A</v>
      </c>
      <c r="BD50" s="328" t="e" cm="1">
        <f t="array" ref="BD50">VLOOKUP(Calculator[[#This Row],[Watershed]]&amp;"|"&amp;Calculator[[#This Row],[Tree Land Use After]],CHOOSE({1,2},TP_Loading_Rates!$A$2:$A$15401&amp;"|"&amp;TP_Loading_Rates!$B$2:$B$15401,TP_Loading_Rates!$C$2:$C$15401),2,0)</f>
        <v>#N/A</v>
      </c>
      <c r="BE50" s="328" t="e" cm="1">
        <f t="array" ref="BE50">VLOOKUP(Calculator[[#This Row],[Watershed]]&amp;"|"&amp;Calculator[[#This Row],[Tree Land Use After]],CHOOSE({1,2},TSS_Loading_Rates!$A$2:$A$17326&amp;"|"&amp;TSS_Loading_Rates!$B$2:$B$17326,TSS_Loading_Rates!$C$2:$C$17326),2,0)</f>
        <v>#N/A</v>
      </c>
      <c r="BF50" s="328" t="e" cm="1">
        <f t="array" ref="BF50">VLOOKUP(Calculator[[#This Row],[Watershed]]&amp;"|"&amp;Calculator[[#This Row],[Adjacent to Forest Buffer]],CHOOSE({1,2},TN_Loading_Rates!$A$2:$A$15401&amp;"|"&amp;TN_Loading_Rates!$B$2:$B$15401,TN_Loading_Rates!$C$2:$C$15401),2,0)</f>
        <v>#N/A</v>
      </c>
      <c r="BG50" s="328" t="e" cm="1">
        <f t="array" ref="BG50">VLOOKUP(Calculator[[#This Row],[Watershed]]&amp;"|"&amp;Calculator[[#This Row],[Adjacent to Forest Buffer]],CHOOSE({1,2},TP_Loading_Rates!$A$2:$A$15401&amp;"|"&amp;TP_Loading_Rates!$B$2:$B$15401,TP_Loading_Rates!$C$2:$C$15401),2,0)</f>
        <v>#N/A</v>
      </c>
      <c r="BH50" s="328" t="e" cm="1">
        <f t="array" ref="BH50">VLOOKUP(Calculator[[#This Row],[Watershed]]&amp;"|"&amp;Calculator[[#This Row],[Adjacent to Forest Buffer]],CHOOSE({1,2},TSS_Loading_Rates!$A$2:$A$17326&amp;"|"&amp;TSS_Loading_Rates!$B$2:$B$17326,TSS_Loading_Rates!$C$2:$C$17326),2,0)</f>
        <v>#N/A</v>
      </c>
      <c r="BI50" s="329" t="e" cm="1">
        <f t="array" ref="BI50">VLOOKUP(Calculator[[#This Row],[Watershed]]&amp;"|"&amp;"Urban Impervious",CHOOSE({1,2},TN_Loading_Rates!$A$2:$A$15401&amp;"|"&amp;TN_Loading_Rates!$B$2:$B$15401,TN_Loading_Rates!$C$2:$C$15401),2,0)</f>
        <v>#N/A</v>
      </c>
      <c r="BJ50" s="329" t="e" cm="1">
        <f t="array" ref="BJ50">VLOOKUP(Calculator[[#This Row],[Watershed]]&amp;"|"&amp;"Urban Impervious",CHOOSE({1,2},TP_Loading_Rates!$A$2:$A$15401&amp;"|"&amp;TP_Loading_Rates!$B$2:$B$15401,TP_Loading_Rates!$C$2:$C$15401),2,0)</f>
        <v>#N/A</v>
      </c>
      <c r="BK50" s="329" t="e" cm="1">
        <f t="array" ref="BK50">VLOOKUP(Calculator[[#This Row],[Watershed]]&amp;"|"&amp;"Urban Impervious",CHOOSE({1,2},TSS_Loading_Rates!$A$2:$A$17326&amp;"|"&amp;TSS_Loading_Rates!$B$2:$B$17326,TSS_Loading_Rates!$C$2:$C$17326),2,0)</f>
        <v>#N/A</v>
      </c>
      <c r="BL50" s="329" t="e" cm="1">
        <f t="array" ref="BL50">VLOOKUP(Calculator[[#This Row],[Watershed]]&amp;"|"&amp;"Turf",CHOOSE({1,2},TN_Loading_Rates!$A$2:$A$15401&amp;"|"&amp;TN_Loading_Rates!$B$2:$B$15401,TN_Loading_Rates!$C$2:$C$15401),2,0)</f>
        <v>#N/A</v>
      </c>
      <c r="BM50" s="329" t="e" cm="1">
        <f t="array" ref="BM50">VLOOKUP(Calculator[[#This Row],[Watershed]]&amp;"|"&amp;"Turf",CHOOSE({1,2},TP_Loading_Rates!$A$2:$A$15401&amp;"|"&amp;TP_Loading_Rates!$B$2:$B$15401,TP_Loading_Rates!$C$2:$C$15401),2,0)</f>
        <v>#N/A</v>
      </c>
      <c r="BN50" s="329" t="e" cm="1">
        <f t="array" ref="BN50">VLOOKUP(Calculator[[#This Row],[Watershed]]&amp;"|"&amp;"Turf",CHOOSE({1,2},TSS_Loading_Rates!$A$2:$A$17326&amp;"|"&amp;TSS_Loading_Rates!$B$2:$B$17326,TSS_Loading_Rates!$C$2:$C$17326),2,0)</f>
        <v>#N/A</v>
      </c>
      <c r="BO50" s="329" t="e" cm="1">
        <f t="array" ref="BO50">VLOOKUP(Calculator[[#This Row],[Watershed]]&amp;"|"&amp;"Forest",CHOOSE({1,2},TN_Loading_Rates!$A$2:$A$15401&amp;"|"&amp;TN_Loading_Rates!$B$2:$B$15401,TN_Loading_Rates!$C$2:$C$15401),2,0)</f>
        <v>#N/A</v>
      </c>
      <c r="BP50" s="329" t="e" cm="1">
        <f t="array" ref="BP50">VLOOKUP(Calculator[[#This Row],[Watershed]]&amp;"|"&amp;"Forest",CHOOSE({1,2},TP_Loading_Rates!$A$2:$A$15401&amp;"|"&amp;TP_Loading_Rates!$B$2:$B$15401,TP_Loading_Rates!$C$2:$C$15401),2,0)</f>
        <v>#N/A</v>
      </c>
      <c r="BQ50" s="329" t="e" cm="1">
        <f t="array" ref="BQ50">VLOOKUP(Calculator[[#This Row],[Watershed]]&amp;"|"&amp;"Forest",CHOOSE({1,2},TSS_Loading_Rates!$A$2:$A$17326&amp;"|"&amp;TSS_Loading_Rates!$B$2:$B$17326,TSS_Loading_Rates!$C$2:$C$17326),2,0)</f>
        <v>#N/A</v>
      </c>
      <c r="BR50" s="329" t="e" cm="1">
        <f t="array" ref="BR50">VLOOKUP(Calculator[[#This Row],[Watershed]]&amp;"|"&amp;"Agriculture",CHOOSE({1,2},TN_Loading_Rates!$A$2:$A$15401&amp;"|"&amp;TN_Loading_Rates!$B$2:$B$15401,TN_Loading_Rates!$C$2:$C$15401),2,0)</f>
        <v>#N/A</v>
      </c>
      <c r="BS50" s="329" t="e" cm="1">
        <f t="array" ref="BS50">VLOOKUP(Calculator[[#This Row],[Watershed]]&amp;"|"&amp;"Agriculture",CHOOSE({1,2},TP_Loading_Rates!$A$2:$A$15401&amp;"|"&amp;TP_Loading_Rates!$B$2:$B$15401,TP_Loading_Rates!$C$2:$C$15401),2,0)</f>
        <v>#N/A</v>
      </c>
      <c r="BT50" s="329" t="e" cm="1">
        <f t="array" ref="BT50">VLOOKUP(Calculator[[#This Row],[Watershed]]&amp;"|"&amp;"Agriculture",CHOOSE({1,2},TSS_Loading_Rates!$A$2:$A$17326&amp;"|"&amp;TSS_Loading_Rates!$B$2:$B$17326,TSS_Loading_Rates!$C$2:$C$17326),2,0)</f>
        <v>#N/A</v>
      </c>
      <c r="BU50" s="329" t="e" cm="1">
        <f t="array" ref="BU50">VLOOKUP(Calculator[[#This Row],[Watershed]]&amp;"|"&amp;"Open Space",CHOOSE({1,2},TN_Loading_Rates!$A$2:$A$15401&amp;"|"&amp;TN_Loading_Rates!$B$2:$B$15401,TN_Loading_Rates!$C$2:$C$15401),2,0)</f>
        <v>#N/A</v>
      </c>
      <c r="BV50" s="329" t="e" cm="1">
        <f t="array" ref="BV50">VLOOKUP(Calculator[[#This Row],[Watershed]]&amp;"|"&amp;"Open Space",CHOOSE({1,2},TP_Loading_Rates!$A$2:$A$15401&amp;"|"&amp;TP_Loading_Rates!$B$2:$B$15401,TP_Loading_Rates!$C$2:$C$15401),2,0)</f>
        <v>#N/A</v>
      </c>
      <c r="BW50" s="329" t="e" cm="1">
        <f t="array" ref="BW50">VLOOKUP(Calculator[[#This Row],[Watershed]]&amp;"|"&amp;"Open Space",CHOOSE({1,2},TSS_Loading_Rates!$A$2:$A$17326&amp;"|"&amp;TSS_Loading_Rates!$B$2:$B$17326,TSS_Loading_Rates!$C$2:$C$17326),2,0)</f>
        <v>#N/A</v>
      </c>
      <c r="BX50"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0"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0"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0"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0"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0"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0"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0" s="326" t="str">
        <f>IF(Calculator[[#This Row],[Are costs known?]]="Yes",Calculator[[#This Row],[Total Project Cost]]/Calculator[[#This Row],[TP Reduction]],IF(Calculator[[#This Row],[Are costs known?]]="No",Calculator[[#This Row],[Total Cost Planning]]/Calculator[[#This Row],[TP Reduction]],"Missing required values"))</f>
        <v>Missing required values</v>
      </c>
      <c r="CF50"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0"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0"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0"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0" s="331" t="str">
        <f>IFERROR(VLOOKUP(Calculator[[#This Row],[BMP Type]],DropDown_Rankings!$A$2:$C$19,3,FALSE), "Missing BMP Type")</f>
        <v>Missing BMP Type</v>
      </c>
      <c r="CK50" s="300"/>
      <c r="CL50" s="300"/>
      <c r="CM50" s="300"/>
      <c r="CN50" s="300"/>
      <c r="CO50" s="332">
        <f>AVERAGE(Calculator[[#This Row],[Rank TN Removal Cost Effectiveness]:[Other Ranking 4]])</f>
        <v>0</v>
      </c>
      <c r="CP50" s="188"/>
      <c r="CQ50" s="188"/>
      <c r="CR50" s="188"/>
      <c r="CS50" s="188"/>
      <c r="CT50" s="188"/>
      <c r="CU50" s="188"/>
      <c r="CV50" s="188"/>
      <c r="CW50" s="188"/>
      <c r="CX50" s="188"/>
      <c r="CY50" s="188"/>
      <c r="CZ50" s="188"/>
      <c r="DA50" s="188"/>
      <c r="DB50" s="188"/>
      <c r="DC50" s="188"/>
      <c r="DD50" s="188"/>
      <c r="DE50" s="188"/>
      <c r="DF50" s="188"/>
      <c r="DG50" s="188"/>
    </row>
    <row r="51" spans="1:111" x14ac:dyDescent="0.3">
      <c r="A51" s="279"/>
      <c r="B51" s="280"/>
      <c r="C51" s="281" t="e">
        <f>VLOOKUP(Calculator[[#This Row],[BMP Type]],DropDown_Rankings!$A$2:$B$19,2,FALSE)</f>
        <v>#N/A</v>
      </c>
      <c r="D51" s="202"/>
      <c r="E51" s="202"/>
      <c r="F51" s="201"/>
      <c r="G51" s="301"/>
      <c r="H51" s="301"/>
      <c r="I51" s="283"/>
      <c r="J51" s="284" t="b">
        <f>IF(Calculator[[#This Row],[Tree Land Use Before]]="Turf","Canopy over Turf",IF(Calculator[[#This Row],[Tree Land Use Before]]="Roads","Canopy over Impervious"))</f>
        <v>0</v>
      </c>
      <c r="K51" s="285">
        <f>Calculator[[#This Row],[Trees]]*144/43560</f>
        <v>0</v>
      </c>
      <c r="L51" s="286"/>
      <c r="M51" s="287"/>
      <c r="N51" s="287"/>
      <c r="O51" s="287"/>
      <c r="P51" s="287"/>
      <c r="Q51" s="287"/>
      <c r="R51" s="323">
        <f>SUM(Calculator[[#This Row],[Percent Impervious]:[Percent Open Space]])</f>
        <v>0</v>
      </c>
      <c r="S51"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1" s="288">
        <f>Calculator[[#This Row],[Drainage Area Size (acres)]]*Calculator[[#This Row],[Percent Impervious]]</f>
        <v>0</v>
      </c>
      <c r="U51" s="289">
        <f>Calculator[[#This Row],[Imp_ac]]*43560</f>
        <v>0</v>
      </c>
      <c r="V51" s="288">
        <f>Calculator[[#This Row],[Drainage Area Size (acres)]]*Calculator[[#This Row],[Percent Grass_Lawn]]</f>
        <v>0</v>
      </c>
      <c r="W51" s="289">
        <f>Calculator[[#This Row],[Turf_ac]]*43560</f>
        <v>0</v>
      </c>
      <c r="X51" s="288">
        <f>Calculator[[#This Row],[Drainage Area Size (acres)]]*Calculator[[#This Row],[Percent Forest]]</f>
        <v>0</v>
      </c>
      <c r="Y51" s="289">
        <f>Calculator[[#This Row],[Forest_ac]]*43560</f>
        <v>0</v>
      </c>
      <c r="Z51" s="288">
        <f>Calculator[[#This Row],[Drainage Area Size (acres)]]*Calculator[[#This Row],[Percent Agriculture]]</f>
        <v>0</v>
      </c>
      <c r="AA51" s="289">
        <f>Calculator[[#This Row],[Ag_ac]]*43560</f>
        <v>0</v>
      </c>
      <c r="AB51" s="288">
        <f>Calculator[[#This Row],[Drainage Area Size (acres)]]*Calculator[[#This Row],[Percent Open Space]]</f>
        <v>0</v>
      </c>
      <c r="AC51" s="289">
        <f>Calculator[[#This Row],[Mixed_open_ac]]*43560</f>
        <v>0</v>
      </c>
      <c r="AD51" s="290"/>
      <c r="AE51" s="291"/>
      <c r="AF51" s="302">
        <f>((Calculator[[#This Row],[Imp_sf]]*BMP_Size!$C$36)+(Calculator[[#This Row],[Turf_sf]]*BMP_Size!$C$37)+(Calculator[[#This Row],[Forest_sf]]*BMP_Size!$C$38)+(Calculator[[#This Row],[Ag_sf]]*BMP_Size!$C$39)+(Calculator[[#This Row],[Mixed_open_sf]]*BMP_Size!$C$40))*(Calculator[[#This Row],[Design Storm]]/12)</f>
        <v>0</v>
      </c>
      <c r="AG51" s="293">
        <f>Calculator[[#This Row],[BMP_sf]]/43560</f>
        <v>0</v>
      </c>
      <c r="AH51" s="333"/>
      <c r="AI51" s="282"/>
      <c r="AJ51" s="282"/>
      <c r="AK51" s="282"/>
      <c r="AL51" s="295">
        <f>Calculator[[#This Row],[Imp_ac]]*Calculator[[#This Row],[Design Storm]]</f>
        <v>0</v>
      </c>
      <c r="AM51"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1"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1" s="325" t="str" cm="1">
        <f t="array" ref="AO5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1" s="297" t="e">
        <f>INDEX((BMP_Costs!$C$4:$I$21),MATCH(Calculator[[#This Row],[BMP Type]],BMP_Costs!$A$4:$A$21,0),MATCH(Calculator[[#This Row],[State]],BMP_Costs!$C$3:$I$3,0))</f>
        <v>#N/A</v>
      </c>
      <c r="AQ51" s="297">
        <f>VLOOKUP(Calculator[[#This Row],[Rain Barrel Size (gal)]],cistern!$A$21:$B$23,2)</f>
        <v>0</v>
      </c>
      <c r="AR51"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1" s="298"/>
      <c r="AT51" s="299"/>
      <c r="AU51"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1" s="326" t="str">
        <f>IF(Calculator[[#This Row],[Are costs known?]]="Yes",Calculator[[#This Row],[Total Project Cost]]/Calculator[[#This Row],[Imp_ac]],IF(Calculator[[#This Row],[Are costs known?]]="No",Calculator[[#This Row],[Total Cost Planning]]/Calculator[[#This Row],[Imp_ac]], "Missing required values"))</f>
        <v>Missing required values</v>
      </c>
      <c r="AW51"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1"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1"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1" s="328" t="e" cm="1">
        <f t="array" ref="AZ51">VLOOKUP(Calculator[[#This Row],[Watershed]]&amp;"|"&amp;Calculator[[#This Row],[Tree Land Use Before]],CHOOSE({1,2},TN_Loading_Rates!$A$2:$A$15401&amp;"|"&amp;TN_Loading_Rates!$B$2:$B$15401,TN_Loading_Rates!$C$2:$C$15401),2,0)</f>
        <v>#N/A</v>
      </c>
      <c r="BA51" s="328" t="e" cm="1">
        <f t="array" ref="BA51">VLOOKUP(Calculator[[#This Row],[Watershed]]&amp;"|"&amp;Calculator[[#This Row],[Tree Land Use Before]],CHOOSE({1,2},TP_Loading_Rates!$A$2:$A$15401&amp;"|"&amp;TP_Loading_Rates!$B$2:$B$15401,TP_Loading_Rates!$C$2:$C$15401),2,0)</f>
        <v>#N/A</v>
      </c>
      <c r="BB51" s="328" t="e" cm="1">
        <f t="array" ref="BB51">VLOOKUP(Calculator[[#This Row],[Watershed]]&amp;"|"&amp;Calculator[[#This Row],[Tree Land Use Before]],CHOOSE({1,2},TSS_Loading_Rates!$A$2:$A$17326&amp;"|"&amp;TSS_Loading_Rates!$B$2:$B$17326,TSS_Loading_Rates!$C$2:$C$17326),2,0)</f>
        <v>#N/A</v>
      </c>
      <c r="BC51" s="328" t="e" cm="1">
        <f t="array" ref="BC51">VLOOKUP(Calculator[[#This Row],[Watershed]]&amp;"|"&amp;Calculator[[#This Row],[Tree Land Use After]],CHOOSE({1,2},TN_Loading_Rates!$A$2:$A$15401&amp;"|"&amp;TN_Loading_Rates!$B$2:$B$15401,TN_Loading_Rates!$C$2:$C$15401),2,0)</f>
        <v>#N/A</v>
      </c>
      <c r="BD51" s="328" t="e" cm="1">
        <f t="array" ref="BD51">VLOOKUP(Calculator[[#This Row],[Watershed]]&amp;"|"&amp;Calculator[[#This Row],[Tree Land Use After]],CHOOSE({1,2},TP_Loading_Rates!$A$2:$A$15401&amp;"|"&amp;TP_Loading_Rates!$B$2:$B$15401,TP_Loading_Rates!$C$2:$C$15401),2,0)</f>
        <v>#N/A</v>
      </c>
      <c r="BE51" s="328" t="e" cm="1">
        <f t="array" ref="BE51">VLOOKUP(Calculator[[#This Row],[Watershed]]&amp;"|"&amp;Calculator[[#This Row],[Tree Land Use After]],CHOOSE({1,2},TSS_Loading_Rates!$A$2:$A$17326&amp;"|"&amp;TSS_Loading_Rates!$B$2:$B$17326,TSS_Loading_Rates!$C$2:$C$17326),2,0)</f>
        <v>#N/A</v>
      </c>
      <c r="BF51" s="328" t="e" cm="1">
        <f t="array" ref="BF51">VLOOKUP(Calculator[[#This Row],[Watershed]]&amp;"|"&amp;Calculator[[#This Row],[Adjacent to Forest Buffer]],CHOOSE({1,2},TN_Loading_Rates!$A$2:$A$15401&amp;"|"&amp;TN_Loading_Rates!$B$2:$B$15401,TN_Loading_Rates!$C$2:$C$15401),2,0)</f>
        <v>#N/A</v>
      </c>
      <c r="BG51" s="328" t="e" cm="1">
        <f t="array" ref="BG51">VLOOKUP(Calculator[[#This Row],[Watershed]]&amp;"|"&amp;Calculator[[#This Row],[Adjacent to Forest Buffer]],CHOOSE({1,2},TP_Loading_Rates!$A$2:$A$15401&amp;"|"&amp;TP_Loading_Rates!$B$2:$B$15401,TP_Loading_Rates!$C$2:$C$15401),2,0)</f>
        <v>#N/A</v>
      </c>
      <c r="BH51" s="328" t="e" cm="1">
        <f t="array" ref="BH51">VLOOKUP(Calculator[[#This Row],[Watershed]]&amp;"|"&amp;Calculator[[#This Row],[Adjacent to Forest Buffer]],CHOOSE({1,2},TSS_Loading_Rates!$A$2:$A$17326&amp;"|"&amp;TSS_Loading_Rates!$B$2:$B$17326,TSS_Loading_Rates!$C$2:$C$17326),2,0)</f>
        <v>#N/A</v>
      </c>
      <c r="BI51" s="329" t="e" cm="1">
        <f t="array" ref="BI51">VLOOKUP(Calculator[[#This Row],[Watershed]]&amp;"|"&amp;"Urban Impervious",CHOOSE({1,2},TN_Loading_Rates!$A$2:$A$15401&amp;"|"&amp;TN_Loading_Rates!$B$2:$B$15401,TN_Loading_Rates!$C$2:$C$15401),2,0)</f>
        <v>#N/A</v>
      </c>
      <c r="BJ51" s="329" t="e" cm="1">
        <f t="array" ref="BJ51">VLOOKUP(Calculator[[#This Row],[Watershed]]&amp;"|"&amp;"Urban Impervious",CHOOSE({1,2},TP_Loading_Rates!$A$2:$A$15401&amp;"|"&amp;TP_Loading_Rates!$B$2:$B$15401,TP_Loading_Rates!$C$2:$C$15401),2,0)</f>
        <v>#N/A</v>
      </c>
      <c r="BK51" s="329" t="e" cm="1">
        <f t="array" ref="BK51">VLOOKUP(Calculator[[#This Row],[Watershed]]&amp;"|"&amp;"Urban Impervious",CHOOSE({1,2},TSS_Loading_Rates!$A$2:$A$17326&amp;"|"&amp;TSS_Loading_Rates!$B$2:$B$17326,TSS_Loading_Rates!$C$2:$C$17326),2,0)</f>
        <v>#N/A</v>
      </c>
      <c r="BL51" s="329" t="e" cm="1">
        <f t="array" ref="BL51">VLOOKUP(Calculator[[#This Row],[Watershed]]&amp;"|"&amp;"Turf",CHOOSE({1,2},TN_Loading_Rates!$A$2:$A$15401&amp;"|"&amp;TN_Loading_Rates!$B$2:$B$15401,TN_Loading_Rates!$C$2:$C$15401),2,0)</f>
        <v>#N/A</v>
      </c>
      <c r="BM51" s="329" t="e" cm="1">
        <f t="array" ref="BM51">VLOOKUP(Calculator[[#This Row],[Watershed]]&amp;"|"&amp;"Turf",CHOOSE({1,2},TP_Loading_Rates!$A$2:$A$15401&amp;"|"&amp;TP_Loading_Rates!$B$2:$B$15401,TP_Loading_Rates!$C$2:$C$15401),2,0)</f>
        <v>#N/A</v>
      </c>
      <c r="BN51" s="329" t="e" cm="1">
        <f t="array" ref="BN51">VLOOKUP(Calculator[[#This Row],[Watershed]]&amp;"|"&amp;"Turf",CHOOSE({1,2},TSS_Loading_Rates!$A$2:$A$17326&amp;"|"&amp;TSS_Loading_Rates!$B$2:$B$17326,TSS_Loading_Rates!$C$2:$C$17326),2,0)</f>
        <v>#N/A</v>
      </c>
      <c r="BO51" s="329" t="e" cm="1">
        <f t="array" ref="BO51">VLOOKUP(Calculator[[#This Row],[Watershed]]&amp;"|"&amp;"Forest",CHOOSE({1,2},TN_Loading_Rates!$A$2:$A$15401&amp;"|"&amp;TN_Loading_Rates!$B$2:$B$15401,TN_Loading_Rates!$C$2:$C$15401),2,0)</f>
        <v>#N/A</v>
      </c>
      <c r="BP51" s="329" t="e" cm="1">
        <f t="array" ref="BP51">VLOOKUP(Calculator[[#This Row],[Watershed]]&amp;"|"&amp;"Forest",CHOOSE({1,2},TP_Loading_Rates!$A$2:$A$15401&amp;"|"&amp;TP_Loading_Rates!$B$2:$B$15401,TP_Loading_Rates!$C$2:$C$15401),2,0)</f>
        <v>#N/A</v>
      </c>
      <c r="BQ51" s="329" t="e" cm="1">
        <f t="array" ref="BQ51">VLOOKUP(Calculator[[#This Row],[Watershed]]&amp;"|"&amp;"Forest",CHOOSE({1,2},TSS_Loading_Rates!$A$2:$A$17326&amp;"|"&amp;TSS_Loading_Rates!$B$2:$B$17326,TSS_Loading_Rates!$C$2:$C$17326),2,0)</f>
        <v>#N/A</v>
      </c>
      <c r="BR51" s="329" t="e" cm="1">
        <f t="array" ref="BR51">VLOOKUP(Calculator[[#This Row],[Watershed]]&amp;"|"&amp;"Agriculture",CHOOSE({1,2},TN_Loading_Rates!$A$2:$A$15401&amp;"|"&amp;TN_Loading_Rates!$B$2:$B$15401,TN_Loading_Rates!$C$2:$C$15401),2,0)</f>
        <v>#N/A</v>
      </c>
      <c r="BS51" s="329" t="e" cm="1">
        <f t="array" ref="BS51">VLOOKUP(Calculator[[#This Row],[Watershed]]&amp;"|"&amp;"Agriculture",CHOOSE({1,2},TP_Loading_Rates!$A$2:$A$15401&amp;"|"&amp;TP_Loading_Rates!$B$2:$B$15401,TP_Loading_Rates!$C$2:$C$15401),2,0)</f>
        <v>#N/A</v>
      </c>
      <c r="BT51" s="329" t="e" cm="1">
        <f t="array" ref="BT51">VLOOKUP(Calculator[[#This Row],[Watershed]]&amp;"|"&amp;"Agriculture",CHOOSE({1,2},TSS_Loading_Rates!$A$2:$A$17326&amp;"|"&amp;TSS_Loading_Rates!$B$2:$B$17326,TSS_Loading_Rates!$C$2:$C$17326),2,0)</f>
        <v>#N/A</v>
      </c>
      <c r="BU51" s="329" t="e" cm="1">
        <f t="array" ref="BU51">VLOOKUP(Calculator[[#This Row],[Watershed]]&amp;"|"&amp;"Open Space",CHOOSE({1,2},TN_Loading_Rates!$A$2:$A$15401&amp;"|"&amp;TN_Loading_Rates!$B$2:$B$15401,TN_Loading_Rates!$C$2:$C$15401),2,0)</f>
        <v>#N/A</v>
      </c>
      <c r="BV51" s="329" t="e" cm="1">
        <f t="array" ref="BV51">VLOOKUP(Calculator[[#This Row],[Watershed]]&amp;"|"&amp;"Open Space",CHOOSE({1,2},TP_Loading_Rates!$A$2:$A$15401&amp;"|"&amp;TP_Loading_Rates!$B$2:$B$15401,TP_Loading_Rates!$C$2:$C$15401),2,0)</f>
        <v>#N/A</v>
      </c>
      <c r="BW51" s="329" t="e" cm="1">
        <f t="array" ref="BW51">VLOOKUP(Calculator[[#This Row],[Watershed]]&amp;"|"&amp;"Open Space",CHOOSE({1,2},TSS_Loading_Rates!$A$2:$A$17326&amp;"|"&amp;TSS_Loading_Rates!$B$2:$B$17326,TSS_Loading_Rates!$C$2:$C$17326),2,0)</f>
        <v>#N/A</v>
      </c>
      <c r="BX51"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1"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1"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1"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1"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1"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1"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1" s="326" t="str">
        <f>IF(Calculator[[#This Row],[Are costs known?]]="Yes",Calculator[[#This Row],[Total Project Cost]]/Calculator[[#This Row],[TP Reduction]],IF(Calculator[[#This Row],[Are costs known?]]="No",Calculator[[#This Row],[Total Cost Planning]]/Calculator[[#This Row],[TP Reduction]],"Missing required values"))</f>
        <v>Missing required values</v>
      </c>
      <c r="CF51"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1"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1"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1"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1" s="331" t="str">
        <f>IFERROR(VLOOKUP(Calculator[[#This Row],[BMP Type]],DropDown_Rankings!$A$2:$C$19,3,FALSE), "Missing BMP Type")</f>
        <v>Missing BMP Type</v>
      </c>
      <c r="CK51" s="300"/>
      <c r="CL51" s="300"/>
      <c r="CM51" s="300"/>
      <c r="CN51" s="300"/>
      <c r="CO51" s="332">
        <f>AVERAGE(Calculator[[#This Row],[Rank TN Removal Cost Effectiveness]:[Other Ranking 4]])</f>
        <v>0</v>
      </c>
      <c r="CP51" s="188"/>
      <c r="CQ51" s="188"/>
      <c r="CR51" s="188"/>
      <c r="CS51" s="188"/>
      <c r="CT51" s="188"/>
      <c r="CU51" s="188"/>
      <c r="CV51" s="188"/>
      <c r="CW51" s="188"/>
      <c r="CX51" s="188"/>
      <c r="CY51" s="188"/>
      <c r="CZ51" s="188"/>
      <c r="DA51" s="188"/>
      <c r="DB51" s="188"/>
      <c r="DC51" s="188"/>
      <c r="DD51" s="188"/>
      <c r="DE51" s="188"/>
      <c r="DF51" s="188"/>
      <c r="DG51" s="188"/>
    </row>
    <row r="52" spans="1:111" x14ac:dyDescent="0.3">
      <c r="A52" s="279"/>
      <c r="B52" s="280"/>
      <c r="C52" s="281" t="e">
        <f>VLOOKUP(Calculator[[#This Row],[BMP Type]],DropDown_Rankings!$A$2:$B$19,2,FALSE)</f>
        <v>#N/A</v>
      </c>
      <c r="D52" s="202"/>
      <c r="E52" s="202"/>
      <c r="F52" s="201"/>
      <c r="G52" s="301"/>
      <c r="H52" s="301"/>
      <c r="I52" s="283"/>
      <c r="J52" s="284" t="b">
        <f>IF(Calculator[[#This Row],[Tree Land Use Before]]="Turf","Canopy over Turf",IF(Calculator[[#This Row],[Tree Land Use Before]]="Roads","Canopy over Impervious"))</f>
        <v>0</v>
      </c>
      <c r="K52" s="285">
        <f>Calculator[[#This Row],[Trees]]*144/43560</f>
        <v>0</v>
      </c>
      <c r="L52" s="286"/>
      <c r="M52" s="287"/>
      <c r="N52" s="287"/>
      <c r="O52" s="287"/>
      <c r="P52" s="287"/>
      <c r="Q52" s="287"/>
      <c r="R52" s="323">
        <f>SUM(Calculator[[#This Row],[Percent Impervious]:[Percent Open Space]])</f>
        <v>0</v>
      </c>
      <c r="S52"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2" s="288">
        <f>Calculator[[#This Row],[Drainage Area Size (acres)]]*Calculator[[#This Row],[Percent Impervious]]</f>
        <v>0</v>
      </c>
      <c r="U52" s="289">
        <f>Calculator[[#This Row],[Imp_ac]]*43560</f>
        <v>0</v>
      </c>
      <c r="V52" s="288">
        <f>Calculator[[#This Row],[Drainage Area Size (acres)]]*Calculator[[#This Row],[Percent Grass_Lawn]]</f>
        <v>0</v>
      </c>
      <c r="W52" s="289">
        <f>Calculator[[#This Row],[Turf_ac]]*43560</f>
        <v>0</v>
      </c>
      <c r="X52" s="288">
        <f>Calculator[[#This Row],[Drainage Area Size (acres)]]*Calculator[[#This Row],[Percent Forest]]</f>
        <v>0</v>
      </c>
      <c r="Y52" s="289">
        <f>Calculator[[#This Row],[Forest_ac]]*43560</f>
        <v>0</v>
      </c>
      <c r="Z52" s="288">
        <f>Calculator[[#This Row],[Drainage Area Size (acres)]]*Calculator[[#This Row],[Percent Agriculture]]</f>
        <v>0</v>
      </c>
      <c r="AA52" s="289">
        <f>Calculator[[#This Row],[Ag_ac]]*43560</f>
        <v>0</v>
      </c>
      <c r="AB52" s="288">
        <f>Calculator[[#This Row],[Drainage Area Size (acres)]]*Calculator[[#This Row],[Percent Open Space]]</f>
        <v>0</v>
      </c>
      <c r="AC52" s="289">
        <f>Calculator[[#This Row],[Mixed_open_ac]]*43560</f>
        <v>0</v>
      </c>
      <c r="AD52" s="290"/>
      <c r="AE52" s="291"/>
      <c r="AF52" s="302">
        <f>((Calculator[[#This Row],[Imp_sf]]*BMP_Size!$C$36)+(Calculator[[#This Row],[Turf_sf]]*BMP_Size!$C$37)+(Calculator[[#This Row],[Forest_sf]]*BMP_Size!$C$38)+(Calculator[[#This Row],[Ag_sf]]*BMP_Size!$C$39)+(Calculator[[#This Row],[Mixed_open_sf]]*BMP_Size!$C$40))*(Calculator[[#This Row],[Design Storm]]/12)</f>
        <v>0</v>
      </c>
      <c r="AG52" s="293">
        <f>Calculator[[#This Row],[BMP_sf]]/43560</f>
        <v>0</v>
      </c>
      <c r="AH52" s="333"/>
      <c r="AI52" s="282"/>
      <c r="AJ52" s="282"/>
      <c r="AK52" s="282"/>
      <c r="AL52" s="295">
        <f>Calculator[[#This Row],[Imp_ac]]*Calculator[[#This Row],[Design Storm]]</f>
        <v>0</v>
      </c>
      <c r="AM52"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2"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2" s="325" t="str" cm="1">
        <f t="array" ref="AO52">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2" s="297" t="e">
        <f>INDEX((BMP_Costs!$C$4:$I$21),MATCH(Calculator[[#This Row],[BMP Type]],BMP_Costs!$A$4:$A$21,0),MATCH(Calculator[[#This Row],[State]],BMP_Costs!$C$3:$I$3,0))</f>
        <v>#N/A</v>
      </c>
      <c r="AQ52" s="297">
        <f>VLOOKUP(Calculator[[#This Row],[Rain Barrel Size (gal)]],cistern!$A$21:$B$23,2)</f>
        <v>0</v>
      </c>
      <c r="AR52"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2" s="298"/>
      <c r="AT52" s="299"/>
      <c r="AU52"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2" s="326" t="str">
        <f>IF(Calculator[[#This Row],[Are costs known?]]="Yes",Calculator[[#This Row],[Total Project Cost]]/Calculator[[#This Row],[Imp_ac]],IF(Calculator[[#This Row],[Are costs known?]]="No",Calculator[[#This Row],[Total Cost Planning]]/Calculator[[#This Row],[Imp_ac]], "Missing required values"))</f>
        <v>Missing required values</v>
      </c>
      <c r="AW52"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2"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2"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2" s="328" t="e" cm="1">
        <f t="array" ref="AZ52">VLOOKUP(Calculator[[#This Row],[Watershed]]&amp;"|"&amp;Calculator[[#This Row],[Tree Land Use Before]],CHOOSE({1,2},TN_Loading_Rates!$A$2:$A$15401&amp;"|"&amp;TN_Loading_Rates!$B$2:$B$15401,TN_Loading_Rates!$C$2:$C$15401),2,0)</f>
        <v>#N/A</v>
      </c>
      <c r="BA52" s="328" t="e" cm="1">
        <f t="array" ref="BA52">VLOOKUP(Calculator[[#This Row],[Watershed]]&amp;"|"&amp;Calculator[[#This Row],[Tree Land Use Before]],CHOOSE({1,2},TP_Loading_Rates!$A$2:$A$15401&amp;"|"&amp;TP_Loading_Rates!$B$2:$B$15401,TP_Loading_Rates!$C$2:$C$15401),2,0)</f>
        <v>#N/A</v>
      </c>
      <c r="BB52" s="328" t="e" cm="1">
        <f t="array" ref="BB52">VLOOKUP(Calculator[[#This Row],[Watershed]]&amp;"|"&amp;Calculator[[#This Row],[Tree Land Use Before]],CHOOSE({1,2},TSS_Loading_Rates!$A$2:$A$17326&amp;"|"&amp;TSS_Loading_Rates!$B$2:$B$17326,TSS_Loading_Rates!$C$2:$C$17326),2,0)</f>
        <v>#N/A</v>
      </c>
      <c r="BC52" s="328" t="e" cm="1">
        <f t="array" ref="BC52">VLOOKUP(Calculator[[#This Row],[Watershed]]&amp;"|"&amp;Calculator[[#This Row],[Tree Land Use After]],CHOOSE({1,2},TN_Loading_Rates!$A$2:$A$15401&amp;"|"&amp;TN_Loading_Rates!$B$2:$B$15401,TN_Loading_Rates!$C$2:$C$15401),2,0)</f>
        <v>#N/A</v>
      </c>
      <c r="BD52" s="328" t="e" cm="1">
        <f t="array" ref="BD52">VLOOKUP(Calculator[[#This Row],[Watershed]]&amp;"|"&amp;Calculator[[#This Row],[Tree Land Use After]],CHOOSE({1,2},TP_Loading_Rates!$A$2:$A$15401&amp;"|"&amp;TP_Loading_Rates!$B$2:$B$15401,TP_Loading_Rates!$C$2:$C$15401),2,0)</f>
        <v>#N/A</v>
      </c>
      <c r="BE52" s="328" t="e" cm="1">
        <f t="array" ref="BE52">VLOOKUP(Calculator[[#This Row],[Watershed]]&amp;"|"&amp;Calculator[[#This Row],[Tree Land Use After]],CHOOSE({1,2},TSS_Loading_Rates!$A$2:$A$17326&amp;"|"&amp;TSS_Loading_Rates!$B$2:$B$17326,TSS_Loading_Rates!$C$2:$C$17326),2,0)</f>
        <v>#N/A</v>
      </c>
      <c r="BF52" s="328" t="e" cm="1">
        <f t="array" ref="BF52">VLOOKUP(Calculator[[#This Row],[Watershed]]&amp;"|"&amp;Calculator[[#This Row],[Adjacent to Forest Buffer]],CHOOSE({1,2},TN_Loading_Rates!$A$2:$A$15401&amp;"|"&amp;TN_Loading_Rates!$B$2:$B$15401,TN_Loading_Rates!$C$2:$C$15401),2,0)</f>
        <v>#N/A</v>
      </c>
      <c r="BG52" s="328" t="e" cm="1">
        <f t="array" ref="BG52">VLOOKUP(Calculator[[#This Row],[Watershed]]&amp;"|"&amp;Calculator[[#This Row],[Adjacent to Forest Buffer]],CHOOSE({1,2},TP_Loading_Rates!$A$2:$A$15401&amp;"|"&amp;TP_Loading_Rates!$B$2:$B$15401,TP_Loading_Rates!$C$2:$C$15401),2,0)</f>
        <v>#N/A</v>
      </c>
      <c r="BH52" s="328" t="e" cm="1">
        <f t="array" ref="BH52">VLOOKUP(Calculator[[#This Row],[Watershed]]&amp;"|"&amp;Calculator[[#This Row],[Adjacent to Forest Buffer]],CHOOSE({1,2},TSS_Loading_Rates!$A$2:$A$17326&amp;"|"&amp;TSS_Loading_Rates!$B$2:$B$17326,TSS_Loading_Rates!$C$2:$C$17326),2,0)</f>
        <v>#N/A</v>
      </c>
      <c r="BI52" s="329" t="e" cm="1">
        <f t="array" ref="BI52">VLOOKUP(Calculator[[#This Row],[Watershed]]&amp;"|"&amp;"Urban Impervious",CHOOSE({1,2},TN_Loading_Rates!$A$2:$A$15401&amp;"|"&amp;TN_Loading_Rates!$B$2:$B$15401,TN_Loading_Rates!$C$2:$C$15401),2,0)</f>
        <v>#N/A</v>
      </c>
      <c r="BJ52" s="329" t="e" cm="1">
        <f t="array" ref="BJ52">VLOOKUP(Calculator[[#This Row],[Watershed]]&amp;"|"&amp;"Urban Impervious",CHOOSE({1,2},TP_Loading_Rates!$A$2:$A$15401&amp;"|"&amp;TP_Loading_Rates!$B$2:$B$15401,TP_Loading_Rates!$C$2:$C$15401),2,0)</f>
        <v>#N/A</v>
      </c>
      <c r="BK52" s="329" t="e" cm="1">
        <f t="array" ref="BK52">VLOOKUP(Calculator[[#This Row],[Watershed]]&amp;"|"&amp;"Urban Impervious",CHOOSE({1,2},TSS_Loading_Rates!$A$2:$A$17326&amp;"|"&amp;TSS_Loading_Rates!$B$2:$B$17326,TSS_Loading_Rates!$C$2:$C$17326),2,0)</f>
        <v>#N/A</v>
      </c>
      <c r="BL52" s="329" t="e" cm="1">
        <f t="array" ref="BL52">VLOOKUP(Calculator[[#This Row],[Watershed]]&amp;"|"&amp;"Turf",CHOOSE({1,2},TN_Loading_Rates!$A$2:$A$15401&amp;"|"&amp;TN_Loading_Rates!$B$2:$B$15401,TN_Loading_Rates!$C$2:$C$15401),2,0)</f>
        <v>#N/A</v>
      </c>
      <c r="BM52" s="329" t="e" cm="1">
        <f t="array" ref="BM52">VLOOKUP(Calculator[[#This Row],[Watershed]]&amp;"|"&amp;"Turf",CHOOSE({1,2},TP_Loading_Rates!$A$2:$A$15401&amp;"|"&amp;TP_Loading_Rates!$B$2:$B$15401,TP_Loading_Rates!$C$2:$C$15401),2,0)</f>
        <v>#N/A</v>
      </c>
      <c r="BN52" s="329" t="e" cm="1">
        <f t="array" ref="BN52">VLOOKUP(Calculator[[#This Row],[Watershed]]&amp;"|"&amp;"Turf",CHOOSE({1,2},TSS_Loading_Rates!$A$2:$A$17326&amp;"|"&amp;TSS_Loading_Rates!$B$2:$B$17326,TSS_Loading_Rates!$C$2:$C$17326),2,0)</f>
        <v>#N/A</v>
      </c>
      <c r="BO52" s="329" t="e" cm="1">
        <f t="array" ref="BO52">VLOOKUP(Calculator[[#This Row],[Watershed]]&amp;"|"&amp;"Forest",CHOOSE({1,2},TN_Loading_Rates!$A$2:$A$15401&amp;"|"&amp;TN_Loading_Rates!$B$2:$B$15401,TN_Loading_Rates!$C$2:$C$15401),2,0)</f>
        <v>#N/A</v>
      </c>
      <c r="BP52" s="329" t="e" cm="1">
        <f t="array" ref="BP52">VLOOKUP(Calculator[[#This Row],[Watershed]]&amp;"|"&amp;"Forest",CHOOSE({1,2},TP_Loading_Rates!$A$2:$A$15401&amp;"|"&amp;TP_Loading_Rates!$B$2:$B$15401,TP_Loading_Rates!$C$2:$C$15401),2,0)</f>
        <v>#N/A</v>
      </c>
      <c r="BQ52" s="329" t="e" cm="1">
        <f t="array" ref="BQ52">VLOOKUP(Calculator[[#This Row],[Watershed]]&amp;"|"&amp;"Forest",CHOOSE({1,2},TSS_Loading_Rates!$A$2:$A$17326&amp;"|"&amp;TSS_Loading_Rates!$B$2:$B$17326,TSS_Loading_Rates!$C$2:$C$17326),2,0)</f>
        <v>#N/A</v>
      </c>
      <c r="BR52" s="329" t="e" cm="1">
        <f t="array" ref="BR52">VLOOKUP(Calculator[[#This Row],[Watershed]]&amp;"|"&amp;"Agriculture",CHOOSE({1,2},TN_Loading_Rates!$A$2:$A$15401&amp;"|"&amp;TN_Loading_Rates!$B$2:$B$15401,TN_Loading_Rates!$C$2:$C$15401),2,0)</f>
        <v>#N/A</v>
      </c>
      <c r="BS52" s="329" t="e" cm="1">
        <f t="array" ref="BS52">VLOOKUP(Calculator[[#This Row],[Watershed]]&amp;"|"&amp;"Agriculture",CHOOSE({1,2},TP_Loading_Rates!$A$2:$A$15401&amp;"|"&amp;TP_Loading_Rates!$B$2:$B$15401,TP_Loading_Rates!$C$2:$C$15401),2,0)</f>
        <v>#N/A</v>
      </c>
      <c r="BT52" s="329" t="e" cm="1">
        <f t="array" ref="BT52">VLOOKUP(Calculator[[#This Row],[Watershed]]&amp;"|"&amp;"Agriculture",CHOOSE({1,2},TSS_Loading_Rates!$A$2:$A$17326&amp;"|"&amp;TSS_Loading_Rates!$B$2:$B$17326,TSS_Loading_Rates!$C$2:$C$17326),2,0)</f>
        <v>#N/A</v>
      </c>
      <c r="BU52" s="329" t="e" cm="1">
        <f t="array" ref="BU52">VLOOKUP(Calculator[[#This Row],[Watershed]]&amp;"|"&amp;"Open Space",CHOOSE({1,2},TN_Loading_Rates!$A$2:$A$15401&amp;"|"&amp;TN_Loading_Rates!$B$2:$B$15401,TN_Loading_Rates!$C$2:$C$15401),2,0)</f>
        <v>#N/A</v>
      </c>
      <c r="BV52" s="329" t="e" cm="1">
        <f t="array" ref="BV52">VLOOKUP(Calculator[[#This Row],[Watershed]]&amp;"|"&amp;"Open Space",CHOOSE({1,2},TP_Loading_Rates!$A$2:$A$15401&amp;"|"&amp;TP_Loading_Rates!$B$2:$B$15401,TP_Loading_Rates!$C$2:$C$15401),2,0)</f>
        <v>#N/A</v>
      </c>
      <c r="BW52" s="329" t="e" cm="1">
        <f t="array" ref="BW52">VLOOKUP(Calculator[[#This Row],[Watershed]]&amp;"|"&amp;"Open Space",CHOOSE({1,2},TSS_Loading_Rates!$A$2:$A$17326&amp;"|"&amp;TSS_Loading_Rates!$B$2:$B$17326,TSS_Loading_Rates!$C$2:$C$17326),2,0)</f>
        <v>#N/A</v>
      </c>
      <c r="BX52"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2"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2"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2"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2"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2"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2"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2" s="326" t="str">
        <f>IF(Calculator[[#This Row],[Are costs known?]]="Yes",Calculator[[#This Row],[Total Project Cost]]/Calculator[[#This Row],[TP Reduction]],IF(Calculator[[#This Row],[Are costs known?]]="No",Calculator[[#This Row],[Total Cost Planning]]/Calculator[[#This Row],[TP Reduction]],"Missing required values"))</f>
        <v>Missing required values</v>
      </c>
      <c r="CF52"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2"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2"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2"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2" s="331" t="str">
        <f>IFERROR(VLOOKUP(Calculator[[#This Row],[BMP Type]],DropDown_Rankings!$A$2:$C$19,3,FALSE), "Missing BMP Type")</f>
        <v>Missing BMP Type</v>
      </c>
      <c r="CK52" s="300"/>
      <c r="CL52" s="300"/>
      <c r="CM52" s="300"/>
      <c r="CN52" s="300"/>
      <c r="CO52" s="332">
        <f>AVERAGE(Calculator[[#This Row],[Rank TN Removal Cost Effectiveness]:[Other Ranking 4]])</f>
        <v>0</v>
      </c>
      <c r="CP52" s="188"/>
      <c r="CQ52" s="188"/>
      <c r="CR52" s="188"/>
      <c r="CS52" s="188"/>
      <c r="CT52" s="188"/>
      <c r="CU52" s="188"/>
      <c r="CV52" s="188"/>
      <c r="CW52" s="188"/>
      <c r="CX52" s="188"/>
      <c r="CY52" s="188"/>
      <c r="CZ52" s="188"/>
      <c r="DA52" s="188"/>
      <c r="DB52" s="188"/>
      <c r="DC52" s="188"/>
      <c r="DD52" s="188"/>
      <c r="DE52" s="188"/>
      <c r="DF52" s="188"/>
      <c r="DG52" s="188"/>
    </row>
    <row r="53" spans="1:111" x14ac:dyDescent="0.3">
      <c r="A53" s="279"/>
      <c r="B53" s="280"/>
      <c r="C53" s="281" t="e">
        <f>VLOOKUP(Calculator[[#This Row],[BMP Type]],DropDown_Rankings!$A$2:$B$19,2,FALSE)</f>
        <v>#N/A</v>
      </c>
      <c r="D53" s="202"/>
      <c r="E53" s="202"/>
      <c r="F53" s="201"/>
      <c r="G53" s="301"/>
      <c r="H53" s="301"/>
      <c r="I53" s="283"/>
      <c r="J53" s="284" t="b">
        <f>IF(Calculator[[#This Row],[Tree Land Use Before]]="Turf","Canopy over Turf",IF(Calculator[[#This Row],[Tree Land Use Before]]="Roads","Canopy over Impervious"))</f>
        <v>0</v>
      </c>
      <c r="K53" s="285">
        <f>Calculator[[#This Row],[Trees]]*144/43560</f>
        <v>0</v>
      </c>
      <c r="L53" s="286"/>
      <c r="M53" s="287"/>
      <c r="N53" s="287"/>
      <c r="O53" s="287"/>
      <c r="P53" s="287"/>
      <c r="Q53" s="287"/>
      <c r="R53" s="323">
        <f>SUM(Calculator[[#This Row],[Percent Impervious]:[Percent Open Space]])</f>
        <v>0</v>
      </c>
      <c r="S53"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3" s="288">
        <f>Calculator[[#This Row],[Drainage Area Size (acres)]]*Calculator[[#This Row],[Percent Impervious]]</f>
        <v>0</v>
      </c>
      <c r="U53" s="289">
        <f>Calculator[[#This Row],[Imp_ac]]*43560</f>
        <v>0</v>
      </c>
      <c r="V53" s="288">
        <f>Calculator[[#This Row],[Drainage Area Size (acres)]]*Calculator[[#This Row],[Percent Grass_Lawn]]</f>
        <v>0</v>
      </c>
      <c r="W53" s="289">
        <f>Calculator[[#This Row],[Turf_ac]]*43560</f>
        <v>0</v>
      </c>
      <c r="X53" s="288">
        <f>Calculator[[#This Row],[Drainage Area Size (acres)]]*Calculator[[#This Row],[Percent Forest]]</f>
        <v>0</v>
      </c>
      <c r="Y53" s="289">
        <f>Calculator[[#This Row],[Forest_ac]]*43560</f>
        <v>0</v>
      </c>
      <c r="Z53" s="288">
        <f>Calculator[[#This Row],[Drainage Area Size (acres)]]*Calculator[[#This Row],[Percent Agriculture]]</f>
        <v>0</v>
      </c>
      <c r="AA53" s="289">
        <f>Calculator[[#This Row],[Ag_ac]]*43560</f>
        <v>0</v>
      </c>
      <c r="AB53" s="288">
        <f>Calculator[[#This Row],[Drainage Area Size (acres)]]*Calculator[[#This Row],[Percent Open Space]]</f>
        <v>0</v>
      </c>
      <c r="AC53" s="289">
        <f>Calculator[[#This Row],[Mixed_open_ac]]*43560</f>
        <v>0</v>
      </c>
      <c r="AD53" s="290"/>
      <c r="AE53" s="291"/>
      <c r="AF53" s="302">
        <f>((Calculator[[#This Row],[Imp_sf]]*BMP_Size!$C$36)+(Calculator[[#This Row],[Turf_sf]]*BMP_Size!$C$37)+(Calculator[[#This Row],[Forest_sf]]*BMP_Size!$C$38)+(Calculator[[#This Row],[Ag_sf]]*BMP_Size!$C$39)+(Calculator[[#This Row],[Mixed_open_sf]]*BMP_Size!$C$40))*(Calculator[[#This Row],[Design Storm]]/12)</f>
        <v>0</v>
      </c>
      <c r="AG53" s="293">
        <f>Calculator[[#This Row],[BMP_sf]]/43560</f>
        <v>0</v>
      </c>
      <c r="AH53" s="333"/>
      <c r="AI53" s="282"/>
      <c r="AJ53" s="282"/>
      <c r="AK53" s="282"/>
      <c r="AL53" s="295">
        <f>Calculator[[#This Row],[Imp_ac]]*Calculator[[#This Row],[Design Storm]]</f>
        <v>0</v>
      </c>
      <c r="AM53"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3"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3" s="325" t="str" cm="1">
        <f t="array" ref="AO53">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3" s="297" t="e">
        <f>INDEX((BMP_Costs!$C$4:$I$21),MATCH(Calculator[[#This Row],[BMP Type]],BMP_Costs!$A$4:$A$21,0),MATCH(Calculator[[#This Row],[State]],BMP_Costs!$C$3:$I$3,0))</f>
        <v>#N/A</v>
      </c>
      <c r="AQ53" s="297">
        <f>VLOOKUP(Calculator[[#This Row],[Rain Barrel Size (gal)]],cistern!$A$21:$B$23,2)</f>
        <v>0</v>
      </c>
      <c r="AR53"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3" s="298"/>
      <c r="AT53" s="299"/>
      <c r="AU53"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3" s="326" t="str">
        <f>IF(Calculator[[#This Row],[Are costs known?]]="Yes",Calculator[[#This Row],[Total Project Cost]]/Calculator[[#This Row],[Imp_ac]],IF(Calculator[[#This Row],[Are costs known?]]="No",Calculator[[#This Row],[Total Cost Planning]]/Calculator[[#This Row],[Imp_ac]], "Missing required values"))</f>
        <v>Missing required values</v>
      </c>
      <c r="AW53"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3"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3"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3" s="328" t="e" cm="1">
        <f t="array" ref="AZ53">VLOOKUP(Calculator[[#This Row],[Watershed]]&amp;"|"&amp;Calculator[[#This Row],[Tree Land Use Before]],CHOOSE({1,2},TN_Loading_Rates!$A$2:$A$15401&amp;"|"&amp;TN_Loading_Rates!$B$2:$B$15401,TN_Loading_Rates!$C$2:$C$15401),2,0)</f>
        <v>#N/A</v>
      </c>
      <c r="BA53" s="328" t="e" cm="1">
        <f t="array" ref="BA53">VLOOKUP(Calculator[[#This Row],[Watershed]]&amp;"|"&amp;Calculator[[#This Row],[Tree Land Use Before]],CHOOSE({1,2},TP_Loading_Rates!$A$2:$A$15401&amp;"|"&amp;TP_Loading_Rates!$B$2:$B$15401,TP_Loading_Rates!$C$2:$C$15401),2,0)</f>
        <v>#N/A</v>
      </c>
      <c r="BB53" s="328" t="e" cm="1">
        <f t="array" ref="BB53">VLOOKUP(Calculator[[#This Row],[Watershed]]&amp;"|"&amp;Calculator[[#This Row],[Tree Land Use Before]],CHOOSE({1,2},TSS_Loading_Rates!$A$2:$A$17326&amp;"|"&amp;TSS_Loading_Rates!$B$2:$B$17326,TSS_Loading_Rates!$C$2:$C$17326),2,0)</f>
        <v>#N/A</v>
      </c>
      <c r="BC53" s="328" t="e" cm="1">
        <f t="array" ref="BC53">VLOOKUP(Calculator[[#This Row],[Watershed]]&amp;"|"&amp;Calculator[[#This Row],[Tree Land Use After]],CHOOSE({1,2},TN_Loading_Rates!$A$2:$A$15401&amp;"|"&amp;TN_Loading_Rates!$B$2:$B$15401,TN_Loading_Rates!$C$2:$C$15401),2,0)</f>
        <v>#N/A</v>
      </c>
      <c r="BD53" s="328" t="e" cm="1">
        <f t="array" ref="BD53">VLOOKUP(Calculator[[#This Row],[Watershed]]&amp;"|"&amp;Calculator[[#This Row],[Tree Land Use After]],CHOOSE({1,2},TP_Loading_Rates!$A$2:$A$15401&amp;"|"&amp;TP_Loading_Rates!$B$2:$B$15401,TP_Loading_Rates!$C$2:$C$15401),2,0)</f>
        <v>#N/A</v>
      </c>
      <c r="BE53" s="328" t="e" cm="1">
        <f t="array" ref="BE53">VLOOKUP(Calculator[[#This Row],[Watershed]]&amp;"|"&amp;Calculator[[#This Row],[Tree Land Use After]],CHOOSE({1,2},TSS_Loading_Rates!$A$2:$A$17326&amp;"|"&amp;TSS_Loading_Rates!$B$2:$B$17326,TSS_Loading_Rates!$C$2:$C$17326),2,0)</f>
        <v>#N/A</v>
      </c>
      <c r="BF53" s="328" t="e" cm="1">
        <f t="array" ref="BF53">VLOOKUP(Calculator[[#This Row],[Watershed]]&amp;"|"&amp;Calculator[[#This Row],[Adjacent to Forest Buffer]],CHOOSE({1,2},TN_Loading_Rates!$A$2:$A$15401&amp;"|"&amp;TN_Loading_Rates!$B$2:$B$15401,TN_Loading_Rates!$C$2:$C$15401),2,0)</f>
        <v>#N/A</v>
      </c>
      <c r="BG53" s="328" t="e" cm="1">
        <f t="array" ref="BG53">VLOOKUP(Calculator[[#This Row],[Watershed]]&amp;"|"&amp;Calculator[[#This Row],[Adjacent to Forest Buffer]],CHOOSE({1,2},TP_Loading_Rates!$A$2:$A$15401&amp;"|"&amp;TP_Loading_Rates!$B$2:$B$15401,TP_Loading_Rates!$C$2:$C$15401),2,0)</f>
        <v>#N/A</v>
      </c>
      <c r="BH53" s="328" t="e" cm="1">
        <f t="array" ref="BH53">VLOOKUP(Calculator[[#This Row],[Watershed]]&amp;"|"&amp;Calculator[[#This Row],[Adjacent to Forest Buffer]],CHOOSE({1,2},TSS_Loading_Rates!$A$2:$A$17326&amp;"|"&amp;TSS_Loading_Rates!$B$2:$B$17326,TSS_Loading_Rates!$C$2:$C$17326),2,0)</f>
        <v>#N/A</v>
      </c>
      <c r="BI53" s="329" t="e" cm="1">
        <f t="array" ref="BI53">VLOOKUP(Calculator[[#This Row],[Watershed]]&amp;"|"&amp;"Urban Impervious",CHOOSE({1,2},TN_Loading_Rates!$A$2:$A$15401&amp;"|"&amp;TN_Loading_Rates!$B$2:$B$15401,TN_Loading_Rates!$C$2:$C$15401),2,0)</f>
        <v>#N/A</v>
      </c>
      <c r="BJ53" s="329" t="e" cm="1">
        <f t="array" ref="BJ53">VLOOKUP(Calculator[[#This Row],[Watershed]]&amp;"|"&amp;"Urban Impervious",CHOOSE({1,2},TP_Loading_Rates!$A$2:$A$15401&amp;"|"&amp;TP_Loading_Rates!$B$2:$B$15401,TP_Loading_Rates!$C$2:$C$15401),2,0)</f>
        <v>#N/A</v>
      </c>
      <c r="BK53" s="329" t="e" cm="1">
        <f t="array" ref="BK53">VLOOKUP(Calculator[[#This Row],[Watershed]]&amp;"|"&amp;"Urban Impervious",CHOOSE({1,2},TSS_Loading_Rates!$A$2:$A$17326&amp;"|"&amp;TSS_Loading_Rates!$B$2:$B$17326,TSS_Loading_Rates!$C$2:$C$17326),2,0)</f>
        <v>#N/A</v>
      </c>
      <c r="BL53" s="329" t="e" cm="1">
        <f t="array" ref="BL53">VLOOKUP(Calculator[[#This Row],[Watershed]]&amp;"|"&amp;"Turf",CHOOSE({1,2},TN_Loading_Rates!$A$2:$A$15401&amp;"|"&amp;TN_Loading_Rates!$B$2:$B$15401,TN_Loading_Rates!$C$2:$C$15401),2,0)</f>
        <v>#N/A</v>
      </c>
      <c r="BM53" s="329" t="e" cm="1">
        <f t="array" ref="BM53">VLOOKUP(Calculator[[#This Row],[Watershed]]&amp;"|"&amp;"Turf",CHOOSE({1,2},TP_Loading_Rates!$A$2:$A$15401&amp;"|"&amp;TP_Loading_Rates!$B$2:$B$15401,TP_Loading_Rates!$C$2:$C$15401),2,0)</f>
        <v>#N/A</v>
      </c>
      <c r="BN53" s="329" t="e" cm="1">
        <f t="array" ref="BN53">VLOOKUP(Calculator[[#This Row],[Watershed]]&amp;"|"&amp;"Turf",CHOOSE({1,2},TSS_Loading_Rates!$A$2:$A$17326&amp;"|"&amp;TSS_Loading_Rates!$B$2:$B$17326,TSS_Loading_Rates!$C$2:$C$17326),2,0)</f>
        <v>#N/A</v>
      </c>
      <c r="BO53" s="329" t="e" cm="1">
        <f t="array" ref="BO53">VLOOKUP(Calculator[[#This Row],[Watershed]]&amp;"|"&amp;"Forest",CHOOSE({1,2},TN_Loading_Rates!$A$2:$A$15401&amp;"|"&amp;TN_Loading_Rates!$B$2:$B$15401,TN_Loading_Rates!$C$2:$C$15401),2,0)</f>
        <v>#N/A</v>
      </c>
      <c r="BP53" s="329" t="e" cm="1">
        <f t="array" ref="BP53">VLOOKUP(Calculator[[#This Row],[Watershed]]&amp;"|"&amp;"Forest",CHOOSE({1,2},TP_Loading_Rates!$A$2:$A$15401&amp;"|"&amp;TP_Loading_Rates!$B$2:$B$15401,TP_Loading_Rates!$C$2:$C$15401),2,0)</f>
        <v>#N/A</v>
      </c>
      <c r="BQ53" s="329" t="e" cm="1">
        <f t="array" ref="BQ53">VLOOKUP(Calculator[[#This Row],[Watershed]]&amp;"|"&amp;"Forest",CHOOSE({1,2},TSS_Loading_Rates!$A$2:$A$17326&amp;"|"&amp;TSS_Loading_Rates!$B$2:$B$17326,TSS_Loading_Rates!$C$2:$C$17326),2,0)</f>
        <v>#N/A</v>
      </c>
      <c r="BR53" s="329" t="e" cm="1">
        <f t="array" ref="BR53">VLOOKUP(Calculator[[#This Row],[Watershed]]&amp;"|"&amp;"Agriculture",CHOOSE({1,2},TN_Loading_Rates!$A$2:$A$15401&amp;"|"&amp;TN_Loading_Rates!$B$2:$B$15401,TN_Loading_Rates!$C$2:$C$15401),2,0)</f>
        <v>#N/A</v>
      </c>
      <c r="BS53" s="329" t="e" cm="1">
        <f t="array" ref="BS53">VLOOKUP(Calculator[[#This Row],[Watershed]]&amp;"|"&amp;"Agriculture",CHOOSE({1,2},TP_Loading_Rates!$A$2:$A$15401&amp;"|"&amp;TP_Loading_Rates!$B$2:$B$15401,TP_Loading_Rates!$C$2:$C$15401),2,0)</f>
        <v>#N/A</v>
      </c>
      <c r="BT53" s="329" t="e" cm="1">
        <f t="array" ref="BT53">VLOOKUP(Calculator[[#This Row],[Watershed]]&amp;"|"&amp;"Agriculture",CHOOSE({1,2},TSS_Loading_Rates!$A$2:$A$17326&amp;"|"&amp;TSS_Loading_Rates!$B$2:$B$17326,TSS_Loading_Rates!$C$2:$C$17326),2,0)</f>
        <v>#N/A</v>
      </c>
      <c r="BU53" s="329" t="e" cm="1">
        <f t="array" ref="BU53">VLOOKUP(Calculator[[#This Row],[Watershed]]&amp;"|"&amp;"Open Space",CHOOSE({1,2},TN_Loading_Rates!$A$2:$A$15401&amp;"|"&amp;TN_Loading_Rates!$B$2:$B$15401,TN_Loading_Rates!$C$2:$C$15401),2,0)</f>
        <v>#N/A</v>
      </c>
      <c r="BV53" s="329" t="e" cm="1">
        <f t="array" ref="BV53">VLOOKUP(Calculator[[#This Row],[Watershed]]&amp;"|"&amp;"Open Space",CHOOSE({1,2},TP_Loading_Rates!$A$2:$A$15401&amp;"|"&amp;TP_Loading_Rates!$B$2:$B$15401,TP_Loading_Rates!$C$2:$C$15401),2,0)</f>
        <v>#N/A</v>
      </c>
      <c r="BW53" s="329" t="e" cm="1">
        <f t="array" ref="BW53">VLOOKUP(Calculator[[#This Row],[Watershed]]&amp;"|"&amp;"Open Space",CHOOSE({1,2},TSS_Loading_Rates!$A$2:$A$17326&amp;"|"&amp;TSS_Loading_Rates!$B$2:$B$17326,TSS_Loading_Rates!$C$2:$C$17326),2,0)</f>
        <v>#N/A</v>
      </c>
      <c r="BX53"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3"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3"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3"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3"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3"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3"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3" s="326" t="str">
        <f>IF(Calculator[[#This Row],[Are costs known?]]="Yes",Calculator[[#This Row],[Total Project Cost]]/Calculator[[#This Row],[TP Reduction]],IF(Calculator[[#This Row],[Are costs known?]]="No",Calculator[[#This Row],[Total Cost Planning]]/Calculator[[#This Row],[TP Reduction]],"Missing required values"))</f>
        <v>Missing required values</v>
      </c>
      <c r="CF53"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3"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3"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3"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3" s="331" t="str">
        <f>IFERROR(VLOOKUP(Calculator[[#This Row],[BMP Type]],DropDown_Rankings!$A$2:$C$19,3,FALSE), "Missing BMP Type")</f>
        <v>Missing BMP Type</v>
      </c>
      <c r="CK53" s="300"/>
      <c r="CL53" s="300"/>
      <c r="CM53" s="300"/>
      <c r="CN53" s="300"/>
      <c r="CO53" s="332">
        <f>AVERAGE(Calculator[[#This Row],[Rank TN Removal Cost Effectiveness]:[Other Ranking 4]])</f>
        <v>0</v>
      </c>
      <c r="CP53" s="188"/>
      <c r="CQ53" s="188"/>
      <c r="CR53" s="188"/>
      <c r="CS53" s="188"/>
      <c r="CT53" s="188"/>
      <c r="CU53" s="188"/>
      <c r="CV53" s="188"/>
      <c r="CW53" s="188"/>
      <c r="CX53" s="188"/>
      <c r="CY53" s="188"/>
      <c r="CZ53" s="188"/>
      <c r="DA53" s="188"/>
      <c r="DB53" s="188"/>
      <c r="DC53" s="188"/>
      <c r="DD53" s="188"/>
      <c r="DE53" s="188"/>
      <c r="DF53" s="188"/>
      <c r="DG53" s="188"/>
    </row>
    <row r="54" spans="1:111" x14ac:dyDescent="0.3">
      <c r="A54" s="279"/>
      <c r="B54" s="280"/>
      <c r="C54" s="281" t="e">
        <f>VLOOKUP(Calculator[[#This Row],[BMP Type]],DropDown_Rankings!$A$2:$B$19,2,FALSE)</f>
        <v>#N/A</v>
      </c>
      <c r="D54" s="202"/>
      <c r="E54" s="202"/>
      <c r="F54" s="201"/>
      <c r="G54" s="301"/>
      <c r="H54" s="301"/>
      <c r="I54" s="283"/>
      <c r="J54" s="284" t="b">
        <f>IF(Calculator[[#This Row],[Tree Land Use Before]]="Turf","Canopy over Turf",IF(Calculator[[#This Row],[Tree Land Use Before]]="Roads","Canopy over Impervious"))</f>
        <v>0</v>
      </c>
      <c r="K54" s="285">
        <f>Calculator[[#This Row],[Trees]]*144/43560</f>
        <v>0</v>
      </c>
      <c r="L54" s="286"/>
      <c r="M54" s="287"/>
      <c r="N54" s="287"/>
      <c r="O54" s="287"/>
      <c r="P54" s="287"/>
      <c r="Q54" s="287"/>
      <c r="R54" s="323">
        <f>SUM(Calculator[[#This Row],[Percent Impervious]:[Percent Open Space]])</f>
        <v>0</v>
      </c>
      <c r="S54"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4" s="288">
        <f>Calculator[[#This Row],[Drainage Area Size (acres)]]*Calculator[[#This Row],[Percent Impervious]]</f>
        <v>0</v>
      </c>
      <c r="U54" s="289">
        <f>Calculator[[#This Row],[Imp_ac]]*43560</f>
        <v>0</v>
      </c>
      <c r="V54" s="288">
        <f>Calculator[[#This Row],[Drainage Area Size (acres)]]*Calculator[[#This Row],[Percent Grass_Lawn]]</f>
        <v>0</v>
      </c>
      <c r="W54" s="289">
        <f>Calculator[[#This Row],[Turf_ac]]*43560</f>
        <v>0</v>
      </c>
      <c r="X54" s="288">
        <f>Calculator[[#This Row],[Drainage Area Size (acres)]]*Calculator[[#This Row],[Percent Forest]]</f>
        <v>0</v>
      </c>
      <c r="Y54" s="289">
        <f>Calculator[[#This Row],[Forest_ac]]*43560</f>
        <v>0</v>
      </c>
      <c r="Z54" s="288">
        <f>Calculator[[#This Row],[Drainage Area Size (acres)]]*Calculator[[#This Row],[Percent Agriculture]]</f>
        <v>0</v>
      </c>
      <c r="AA54" s="289">
        <f>Calculator[[#This Row],[Ag_ac]]*43560</f>
        <v>0</v>
      </c>
      <c r="AB54" s="288">
        <f>Calculator[[#This Row],[Drainage Area Size (acres)]]*Calculator[[#This Row],[Percent Open Space]]</f>
        <v>0</v>
      </c>
      <c r="AC54" s="289">
        <f>Calculator[[#This Row],[Mixed_open_ac]]*43560</f>
        <v>0</v>
      </c>
      <c r="AD54" s="290"/>
      <c r="AE54" s="291"/>
      <c r="AF54" s="302">
        <f>((Calculator[[#This Row],[Imp_sf]]*BMP_Size!$C$36)+(Calculator[[#This Row],[Turf_sf]]*BMP_Size!$C$37)+(Calculator[[#This Row],[Forest_sf]]*BMP_Size!$C$38)+(Calculator[[#This Row],[Ag_sf]]*BMP_Size!$C$39)+(Calculator[[#This Row],[Mixed_open_sf]]*BMP_Size!$C$40))*(Calculator[[#This Row],[Design Storm]]/12)</f>
        <v>0</v>
      </c>
      <c r="AG54" s="293">
        <f>Calculator[[#This Row],[BMP_sf]]/43560</f>
        <v>0</v>
      </c>
      <c r="AH54" s="333"/>
      <c r="AI54" s="282"/>
      <c r="AJ54" s="282"/>
      <c r="AK54" s="282"/>
      <c r="AL54" s="295">
        <f>Calculator[[#This Row],[Imp_ac]]*Calculator[[#This Row],[Design Storm]]</f>
        <v>0</v>
      </c>
      <c r="AM54"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4"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4" s="325" t="str" cm="1">
        <f t="array" ref="AO54">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4" s="297" t="e">
        <f>INDEX((BMP_Costs!$C$4:$I$21),MATCH(Calculator[[#This Row],[BMP Type]],BMP_Costs!$A$4:$A$21,0),MATCH(Calculator[[#This Row],[State]],BMP_Costs!$C$3:$I$3,0))</f>
        <v>#N/A</v>
      </c>
      <c r="AQ54" s="297">
        <f>VLOOKUP(Calculator[[#This Row],[Rain Barrel Size (gal)]],cistern!$A$21:$B$23,2)</f>
        <v>0</v>
      </c>
      <c r="AR54"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4" s="298"/>
      <c r="AT54" s="299"/>
      <c r="AU54"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4" s="326" t="str">
        <f>IF(Calculator[[#This Row],[Are costs known?]]="Yes",Calculator[[#This Row],[Total Project Cost]]/Calculator[[#This Row],[Imp_ac]],IF(Calculator[[#This Row],[Are costs known?]]="No",Calculator[[#This Row],[Total Cost Planning]]/Calculator[[#This Row],[Imp_ac]], "Missing required values"))</f>
        <v>Missing required values</v>
      </c>
      <c r="AW54"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4"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4"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4" s="328" t="e" cm="1">
        <f t="array" ref="AZ54">VLOOKUP(Calculator[[#This Row],[Watershed]]&amp;"|"&amp;Calculator[[#This Row],[Tree Land Use Before]],CHOOSE({1,2},TN_Loading_Rates!$A$2:$A$15401&amp;"|"&amp;TN_Loading_Rates!$B$2:$B$15401,TN_Loading_Rates!$C$2:$C$15401),2,0)</f>
        <v>#N/A</v>
      </c>
      <c r="BA54" s="328" t="e" cm="1">
        <f t="array" ref="BA54">VLOOKUP(Calculator[[#This Row],[Watershed]]&amp;"|"&amp;Calculator[[#This Row],[Tree Land Use Before]],CHOOSE({1,2},TP_Loading_Rates!$A$2:$A$15401&amp;"|"&amp;TP_Loading_Rates!$B$2:$B$15401,TP_Loading_Rates!$C$2:$C$15401),2,0)</f>
        <v>#N/A</v>
      </c>
      <c r="BB54" s="328" t="e" cm="1">
        <f t="array" ref="BB54">VLOOKUP(Calculator[[#This Row],[Watershed]]&amp;"|"&amp;Calculator[[#This Row],[Tree Land Use Before]],CHOOSE({1,2},TSS_Loading_Rates!$A$2:$A$17326&amp;"|"&amp;TSS_Loading_Rates!$B$2:$B$17326,TSS_Loading_Rates!$C$2:$C$17326),2,0)</f>
        <v>#N/A</v>
      </c>
      <c r="BC54" s="328" t="e" cm="1">
        <f t="array" ref="BC54">VLOOKUP(Calculator[[#This Row],[Watershed]]&amp;"|"&amp;Calculator[[#This Row],[Tree Land Use After]],CHOOSE({1,2},TN_Loading_Rates!$A$2:$A$15401&amp;"|"&amp;TN_Loading_Rates!$B$2:$B$15401,TN_Loading_Rates!$C$2:$C$15401),2,0)</f>
        <v>#N/A</v>
      </c>
      <c r="BD54" s="328" t="e" cm="1">
        <f t="array" ref="BD54">VLOOKUP(Calculator[[#This Row],[Watershed]]&amp;"|"&amp;Calculator[[#This Row],[Tree Land Use After]],CHOOSE({1,2},TP_Loading_Rates!$A$2:$A$15401&amp;"|"&amp;TP_Loading_Rates!$B$2:$B$15401,TP_Loading_Rates!$C$2:$C$15401),2,0)</f>
        <v>#N/A</v>
      </c>
      <c r="BE54" s="328" t="e" cm="1">
        <f t="array" ref="BE54">VLOOKUP(Calculator[[#This Row],[Watershed]]&amp;"|"&amp;Calculator[[#This Row],[Tree Land Use After]],CHOOSE({1,2},TSS_Loading_Rates!$A$2:$A$17326&amp;"|"&amp;TSS_Loading_Rates!$B$2:$B$17326,TSS_Loading_Rates!$C$2:$C$17326),2,0)</f>
        <v>#N/A</v>
      </c>
      <c r="BF54" s="328" t="e" cm="1">
        <f t="array" ref="BF54">VLOOKUP(Calculator[[#This Row],[Watershed]]&amp;"|"&amp;Calculator[[#This Row],[Adjacent to Forest Buffer]],CHOOSE({1,2},TN_Loading_Rates!$A$2:$A$15401&amp;"|"&amp;TN_Loading_Rates!$B$2:$B$15401,TN_Loading_Rates!$C$2:$C$15401),2,0)</f>
        <v>#N/A</v>
      </c>
      <c r="BG54" s="328" t="e" cm="1">
        <f t="array" ref="BG54">VLOOKUP(Calculator[[#This Row],[Watershed]]&amp;"|"&amp;Calculator[[#This Row],[Adjacent to Forest Buffer]],CHOOSE({1,2},TP_Loading_Rates!$A$2:$A$15401&amp;"|"&amp;TP_Loading_Rates!$B$2:$B$15401,TP_Loading_Rates!$C$2:$C$15401),2,0)</f>
        <v>#N/A</v>
      </c>
      <c r="BH54" s="328" t="e" cm="1">
        <f t="array" ref="BH54">VLOOKUP(Calculator[[#This Row],[Watershed]]&amp;"|"&amp;Calculator[[#This Row],[Adjacent to Forest Buffer]],CHOOSE({1,2},TSS_Loading_Rates!$A$2:$A$17326&amp;"|"&amp;TSS_Loading_Rates!$B$2:$B$17326,TSS_Loading_Rates!$C$2:$C$17326),2,0)</f>
        <v>#N/A</v>
      </c>
      <c r="BI54" s="329" t="e" cm="1">
        <f t="array" ref="BI54">VLOOKUP(Calculator[[#This Row],[Watershed]]&amp;"|"&amp;"Urban Impervious",CHOOSE({1,2},TN_Loading_Rates!$A$2:$A$15401&amp;"|"&amp;TN_Loading_Rates!$B$2:$B$15401,TN_Loading_Rates!$C$2:$C$15401),2,0)</f>
        <v>#N/A</v>
      </c>
      <c r="BJ54" s="329" t="e" cm="1">
        <f t="array" ref="BJ54">VLOOKUP(Calculator[[#This Row],[Watershed]]&amp;"|"&amp;"Urban Impervious",CHOOSE({1,2},TP_Loading_Rates!$A$2:$A$15401&amp;"|"&amp;TP_Loading_Rates!$B$2:$B$15401,TP_Loading_Rates!$C$2:$C$15401),2,0)</f>
        <v>#N/A</v>
      </c>
      <c r="BK54" s="329" t="e" cm="1">
        <f t="array" ref="BK54">VLOOKUP(Calculator[[#This Row],[Watershed]]&amp;"|"&amp;"Urban Impervious",CHOOSE({1,2},TSS_Loading_Rates!$A$2:$A$17326&amp;"|"&amp;TSS_Loading_Rates!$B$2:$B$17326,TSS_Loading_Rates!$C$2:$C$17326),2,0)</f>
        <v>#N/A</v>
      </c>
      <c r="BL54" s="329" t="e" cm="1">
        <f t="array" ref="BL54">VLOOKUP(Calculator[[#This Row],[Watershed]]&amp;"|"&amp;"Turf",CHOOSE({1,2},TN_Loading_Rates!$A$2:$A$15401&amp;"|"&amp;TN_Loading_Rates!$B$2:$B$15401,TN_Loading_Rates!$C$2:$C$15401),2,0)</f>
        <v>#N/A</v>
      </c>
      <c r="BM54" s="329" t="e" cm="1">
        <f t="array" ref="BM54">VLOOKUP(Calculator[[#This Row],[Watershed]]&amp;"|"&amp;"Turf",CHOOSE({1,2},TP_Loading_Rates!$A$2:$A$15401&amp;"|"&amp;TP_Loading_Rates!$B$2:$B$15401,TP_Loading_Rates!$C$2:$C$15401),2,0)</f>
        <v>#N/A</v>
      </c>
      <c r="BN54" s="329" t="e" cm="1">
        <f t="array" ref="BN54">VLOOKUP(Calculator[[#This Row],[Watershed]]&amp;"|"&amp;"Turf",CHOOSE({1,2},TSS_Loading_Rates!$A$2:$A$17326&amp;"|"&amp;TSS_Loading_Rates!$B$2:$B$17326,TSS_Loading_Rates!$C$2:$C$17326),2,0)</f>
        <v>#N/A</v>
      </c>
      <c r="BO54" s="329" t="e" cm="1">
        <f t="array" ref="BO54">VLOOKUP(Calculator[[#This Row],[Watershed]]&amp;"|"&amp;"Forest",CHOOSE({1,2},TN_Loading_Rates!$A$2:$A$15401&amp;"|"&amp;TN_Loading_Rates!$B$2:$B$15401,TN_Loading_Rates!$C$2:$C$15401),2,0)</f>
        <v>#N/A</v>
      </c>
      <c r="BP54" s="329" t="e" cm="1">
        <f t="array" ref="BP54">VLOOKUP(Calculator[[#This Row],[Watershed]]&amp;"|"&amp;"Forest",CHOOSE({1,2},TP_Loading_Rates!$A$2:$A$15401&amp;"|"&amp;TP_Loading_Rates!$B$2:$B$15401,TP_Loading_Rates!$C$2:$C$15401),2,0)</f>
        <v>#N/A</v>
      </c>
      <c r="BQ54" s="329" t="e" cm="1">
        <f t="array" ref="BQ54">VLOOKUP(Calculator[[#This Row],[Watershed]]&amp;"|"&amp;"Forest",CHOOSE({1,2},TSS_Loading_Rates!$A$2:$A$17326&amp;"|"&amp;TSS_Loading_Rates!$B$2:$B$17326,TSS_Loading_Rates!$C$2:$C$17326),2,0)</f>
        <v>#N/A</v>
      </c>
      <c r="BR54" s="329" t="e" cm="1">
        <f t="array" ref="BR54">VLOOKUP(Calculator[[#This Row],[Watershed]]&amp;"|"&amp;"Agriculture",CHOOSE({1,2},TN_Loading_Rates!$A$2:$A$15401&amp;"|"&amp;TN_Loading_Rates!$B$2:$B$15401,TN_Loading_Rates!$C$2:$C$15401),2,0)</f>
        <v>#N/A</v>
      </c>
      <c r="BS54" s="329" t="e" cm="1">
        <f t="array" ref="BS54">VLOOKUP(Calculator[[#This Row],[Watershed]]&amp;"|"&amp;"Agriculture",CHOOSE({1,2},TP_Loading_Rates!$A$2:$A$15401&amp;"|"&amp;TP_Loading_Rates!$B$2:$B$15401,TP_Loading_Rates!$C$2:$C$15401),2,0)</f>
        <v>#N/A</v>
      </c>
      <c r="BT54" s="329" t="e" cm="1">
        <f t="array" ref="BT54">VLOOKUP(Calculator[[#This Row],[Watershed]]&amp;"|"&amp;"Agriculture",CHOOSE({1,2},TSS_Loading_Rates!$A$2:$A$17326&amp;"|"&amp;TSS_Loading_Rates!$B$2:$B$17326,TSS_Loading_Rates!$C$2:$C$17326),2,0)</f>
        <v>#N/A</v>
      </c>
      <c r="BU54" s="329" t="e" cm="1">
        <f t="array" ref="BU54">VLOOKUP(Calculator[[#This Row],[Watershed]]&amp;"|"&amp;"Open Space",CHOOSE({1,2},TN_Loading_Rates!$A$2:$A$15401&amp;"|"&amp;TN_Loading_Rates!$B$2:$B$15401,TN_Loading_Rates!$C$2:$C$15401),2,0)</f>
        <v>#N/A</v>
      </c>
      <c r="BV54" s="329" t="e" cm="1">
        <f t="array" ref="BV54">VLOOKUP(Calculator[[#This Row],[Watershed]]&amp;"|"&amp;"Open Space",CHOOSE({1,2},TP_Loading_Rates!$A$2:$A$15401&amp;"|"&amp;TP_Loading_Rates!$B$2:$B$15401,TP_Loading_Rates!$C$2:$C$15401),2,0)</f>
        <v>#N/A</v>
      </c>
      <c r="BW54" s="329" t="e" cm="1">
        <f t="array" ref="BW54">VLOOKUP(Calculator[[#This Row],[Watershed]]&amp;"|"&amp;"Open Space",CHOOSE({1,2},TSS_Loading_Rates!$A$2:$A$17326&amp;"|"&amp;TSS_Loading_Rates!$B$2:$B$17326,TSS_Loading_Rates!$C$2:$C$17326),2,0)</f>
        <v>#N/A</v>
      </c>
      <c r="BX54"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4"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4"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4"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4"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4"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4"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4" s="326" t="str">
        <f>IF(Calculator[[#This Row],[Are costs known?]]="Yes",Calculator[[#This Row],[Total Project Cost]]/Calculator[[#This Row],[TP Reduction]],IF(Calculator[[#This Row],[Are costs known?]]="No",Calculator[[#This Row],[Total Cost Planning]]/Calculator[[#This Row],[TP Reduction]],"Missing required values"))</f>
        <v>Missing required values</v>
      </c>
      <c r="CF54"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4"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4"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4"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4" s="331" t="str">
        <f>IFERROR(VLOOKUP(Calculator[[#This Row],[BMP Type]],DropDown_Rankings!$A$2:$C$19,3,FALSE), "Missing BMP Type")</f>
        <v>Missing BMP Type</v>
      </c>
      <c r="CK54" s="300"/>
      <c r="CL54" s="300"/>
      <c r="CM54" s="300"/>
      <c r="CN54" s="300"/>
      <c r="CO54" s="332">
        <f>AVERAGE(Calculator[[#This Row],[Rank TN Removal Cost Effectiveness]:[Other Ranking 4]])</f>
        <v>0</v>
      </c>
      <c r="CP54" s="188"/>
      <c r="CQ54" s="188"/>
      <c r="CR54" s="188"/>
      <c r="CS54" s="188"/>
      <c r="CT54" s="188"/>
      <c r="CU54" s="188"/>
      <c r="CV54" s="188"/>
      <c r="CW54" s="188"/>
      <c r="CX54" s="188"/>
      <c r="CY54" s="188"/>
      <c r="CZ54" s="188"/>
      <c r="DA54" s="188"/>
      <c r="DB54" s="188"/>
      <c r="DC54" s="188"/>
      <c r="DD54" s="188"/>
      <c r="DE54" s="188"/>
      <c r="DF54" s="188"/>
      <c r="DG54" s="188"/>
    </row>
    <row r="55" spans="1:111" x14ac:dyDescent="0.3">
      <c r="A55" s="279"/>
      <c r="B55" s="280"/>
      <c r="C55" s="281" t="e">
        <f>VLOOKUP(Calculator[[#This Row],[BMP Type]],DropDown_Rankings!$A$2:$B$19,2,FALSE)</f>
        <v>#N/A</v>
      </c>
      <c r="D55" s="202"/>
      <c r="E55" s="202"/>
      <c r="F55" s="201"/>
      <c r="G55" s="301"/>
      <c r="H55" s="301"/>
      <c r="I55" s="283"/>
      <c r="J55" s="284" t="b">
        <f>IF(Calculator[[#This Row],[Tree Land Use Before]]="Turf","Canopy over Turf",IF(Calculator[[#This Row],[Tree Land Use Before]]="Roads","Canopy over Impervious"))</f>
        <v>0</v>
      </c>
      <c r="K55" s="285">
        <f>Calculator[[#This Row],[Trees]]*144/43560</f>
        <v>0</v>
      </c>
      <c r="L55" s="286"/>
      <c r="M55" s="287"/>
      <c r="N55" s="287"/>
      <c r="O55" s="287"/>
      <c r="P55" s="287"/>
      <c r="Q55" s="287"/>
      <c r="R55" s="323">
        <f>SUM(Calculator[[#This Row],[Percent Impervious]:[Percent Open Space]])</f>
        <v>0</v>
      </c>
      <c r="S55"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5" s="288">
        <f>Calculator[[#This Row],[Drainage Area Size (acres)]]*Calculator[[#This Row],[Percent Impervious]]</f>
        <v>0</v>
      </c>
      <c r="U55" s="289">
        <f>Calculator[[#This Row],[Imp_ac]]*43560</f>
        <v>0</v>
      </c>
      <c r="V55" s="288">
        <f>Calculator[[#This Row],[Drainage Area Size (acres)]]*Calculator[[#This Row],[Percent Grass_Lawn]]</f>
        <v>0</v>
      </c>
      <c r="W55" s="289">
        <f>Calculator[[#This Row],[Turf_ac]]*43560</f>
        <v>0</v>
      </c>
      <c r="X55" s="288">
        <f>Calculator[[#This Row],[Drainage Area Size (acres)]]*Calculator[[#This Row],[Percent Forest]]</f>
        <v>0</v>
      </c>
      <c r="Y55" s="289">
        <f>Calculator[[#This Row],[Forest_ac]]*43560</f>
        <v>0</v>
      </c>
      <c r="Z55" s="288">
        <f>Calculator[[#This Row],[Drainage Area Size (acres)]]*Calculator[[#This Row],[Percent Agriculture]]</f>
        <v>0</v>
      </c>
      <c r="AA55" s="289">
        <f>Calculator[[#This Row],[Ag_ac]]*43560</f>
        <v>0</v>
      </c>
      <c r="AB55" s="288">
        <f>Calculator[[#This Row],[Drainage Area Size (acres)]]*Calculator[[#This Row],[Percent Open Space]]</f>
        <v>0</v>
      </c>
      <c r="AC55" s="289">
        <f>Calculator[[#This Row],[Mixed_open_ac]]*43560</f>
        <v>0</v>
      </c>
      <c r="AD55" s="290"/>
      <c r="AE55" s="291"/>
      <c r="AF55" s="302">
        <f>((Calculator[[#This Row],[Imp_sf]]*BMP_Size!$C$36)+(Calculator[[#This Row],[Turf_sf]]*BMP_Size!$C$37)+(Calculator[[#This Row],[Forest_sf]]*BMP_Size!$C$38)+(Calculator[[#This Row],[Ag_sf]]*BMP_Size!$C$39)+(Calculator[[#This Row],[Mixed_open_sf]]*BMP_Size!$C$40))*(Calculator[[#This Row],[Design Storm]]/12)</f>
        <v>0</v>
      </c>
      <c r="AG55" s="293">
        <f>Calculator[[#This Row],[BMP_sf]]/43560</f>
        <v>0</v>
      </c>
      <c r="AH55" s="333"/>
      <c r="AI55" s="282"/>
      <c r="AJ55" s="282"/>
      <c r="AK55" s="282"/>
      <c r="AL55" s="295">
        <f>Calculator[[#This Row],[Imp_ac]]*Calculator[[#This Row],[Design Storm]]</f>
        <v>0</v>
      </c>
      <c r="AM55"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5"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5" s="325" t="str" cm="1">
        <f t="array" ref="AO55">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5" s="297" t="e">
        <f>INDEX((BMP_Costs!$C$4:$I$21),MATCH(Calculator[[#This Row],[BMP Type]],BMP_Costs!$A$4:$A$21,0),MATCH(Calculator[[#This Row],[State]],BMP_Costs!$C$3:$I$3,0))</f>
        <v>#N/A</v>
      </c>
      <c r="AQ55" s="297">
        <f>VLOOKUP(Calculator[[#This Row],[Rain Barrel Size (gal)]],cistern!$A$21:$B$23,2)</f>
        <v>0</v>
      </c>
      <c r="AR55"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5" s="298"/>
      <c r="AT55" s="299"/>
      <c r="AU55"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5" s="326" t="str">
        <f>IF(Calculator[[#This Row],[Are costs known?]]="Yes",Calculator[[#This Row],[Total Project Cost]]/Calculator[[#This Row],[Imp_ac]],IF(Calculator[[#This Row],[Are costs known?]]="No",Calculator[[#This Row],[Total Cost Planning]]/Calculator[[#This Row],[Imp_ac]], "Missing required values"))</f>
        <v>Missing required values</v>
      </c>
      <c r="AW55"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5"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5"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5" s="328" t="e" cm="1">
        <f t="array" ref="AZ55">VLOOKUP(Calculator[[#This Row],[Watershed]]&amp;"|"&amp;Calculator[[#This Row],[Tree Land Use Before]],CHOOSE({1,2},TN_Loading_Rates!$A$2:$A$15401&amp;"|"&amp;TN_Loading_Rates!$B$2:$B$15401,TN_Loading_Rates!$C$2:$C$15401),2,0)</f>
        <v>#N/A</v>
      </c>
      <c r="BA55" s="328" t="e" cm="1">
        <f t="array" ref="BA55">VLOOKUP(Calculator[[#This Row],[Watershed]]&amp;"|"&amp;Calculator[[#This Row],[Tree Land Use Before]],CHOOSE({1,2},TP_Loading_Rates!$A$2:$A$15401&amp;"|"&amp;TP_Loading_Rates!$B$2:$B$15401,TP_Loading_Rates!$C$2:$C$15401),2,0)</f>
        <v>#N/A</v>
      </c>
      <c r="BB55" s="328" t="e" cm="1">
        <f t="array" ref="BB55">VLOOKUP(Calculator[[#This Row],[Watershed]]&amp;"|"&amp;Calculator[[#This Row],[Tree Land Use Before]],CHOOSE({1,2},TSS_Loading_Rates!$A$2:$A$17326&amp;"|"&amp;TSS_Loading_Rates!$B$2:$B$17326,TSS_Loading_Rates!$C$2:$C$17326),2,0)</f>
        <v>#N/A</v>
      </c>
      <c r="BC55" s="328" t="e" cm="1">
        <f t="array" ref="BC55">VLOOKUP(Calculator[[#This Row],[Watershed]]&amp;"|"&amp;Calculator[[#This Row],[Tree Land Use After]],CHOOSE({1,2},TN_Loading_Rates!$A$2:$A$15401&amp;"|"&amp;TN_Loading_Rates!$B$2:$B$15401,TN_Loading_Rates!$C$2:$C$15401),2,0)</f>
        <v>#N/A</v>
      </c>
      <c r="BD55" s="328" t="e" cm="1">
        <f t="array" ref="BD55">VLOOKUP(Calculator[[#This Row],[Watershed]]&amp;"|"&amp;Calculator[[#This Row],[Tree Land Use After]],CHOOSE({1,2},TP_Loading_Rates!$A$2:$A$15401&amp;"|"&amp;TP_Loading_Rates!$B$2:$B$15401,TP_Loading_Rates!$C$2:$C$15401),2,0)</f>
        <v>#N/A</v>
      </c>
      <c r="BE55" s="328" t="e" cm="1">
        <f t="array" ref="BE55">VLOOKUP(Calculator[[#This Row],[Watershed]]&amp;"|"&amp;Calculator[[#This Row],[Tree Land Use After]],CHOOSE({1,2},TSS_Loading_Rates!$A$2:$A$17326&amp;"|"&amp;TSS_Loading_Rates!$B$2:$B$17326,TSS_Loading_Rates!$C$2:$C$17326),2,0)</f>
        <v>#N/A</v>
      </c>
      <c r="BF55" s="328" t="e" cm="1">
        <f t="array" ref="BF55">VLOOKUP(Calculator[[#This Row],[Watershed]]&amp;"|"&amp;Calculator[[#This Row],[Adjacent to Forest Buffer]],CHOOSE({1,2},TN_Loading_Rates!$A$2:$A$15401&amp;"|"&amp;TN_Loading_Rates!$B$2:$B$15401,TN_Loading_Rates!$C$2:$C$15401),2,0)</f>
        <v>#N/A</v>
      </c>
      <c r="BG55" s="328" t="e" cm="1">
        <f t="array" ref="BG55">VLOOKUP(Calculator[[#This Row],[Watershed]]&amp;"|"&amp;Calculator[[#This Row],[Adjacent to Forest Buffer]],CHOOSE({1,2},TP_Loading_Rates!$A$2:$A$15401&amp;"|"&amp;TP_Loading_Rates!$B$2:$B$15401,TP_Loading_Rates!$C$2:$C$15401),2,0)</f>
        <v>#N/A</v>
      </c>
      <c r="BH55" s="328" t="e" cm="1">
        <f t="array" ref="BH55">VLOOKUP(Calculator[[#This Row],[Watershed]]&amp;"|"&amp;Calculator[[#This Row],[Adjacent to Forest Buffer]],CHOOSE({1,2},TSS_Loading_Rates!$A$2:$A$17326&amp;"|"&amp;TSS_Loading_Rates!$B$2:$B$17326,TSS_Loading_Rates!$C$2:$C$17326),2,0)</f>
        <v>#N/A</v>
      </c>
      <c r="BI55" s="329" t="e" cm="1">
        <f t="array" ref="BI55">VLOOKUP(Calculator[[#This Row],[Watershed]]&amp;"|"&amp;"Urban Impervious",CHOOSE({1,2},TN_Loading_Rates!$A$2:$A$15401&amp;"|"&amp;TN_Loading_Rates!$B$2:$B$15401,TN_Loading_Rates!$C$2:$C$15401),2,0)</f>
        <v>#N/A</v>
      </c>
      <c r="BJ55" s="329" t="e" cm="1">
        <f t="array" ref="BJ55">VLOOKUP(Calculator[[#This Row],[Watershed]]&amp;"|"&amp;"Urban Impervious",CHOOSE({1,2},TP_Loading_Rates!$A$2:$A$15401&amp;"|"&amp;TP_Loading_Rates!$B$2:$B$15401,TP_Loading_Rates!$C$2:$C$15401),2,0)</f>
        <v>#N/A</v>
      </c>
      <c r="BK55" s="329" t="e" cm="1">
        <f t="array" ref="BK55">VLOOKUP(Calculator[[#This Row],[Watershed]]&amp;"|"&amp;"Urban Impervious",CHOOSE({1,2},TSS_Loading_Rates!$A$2:$A$17326&amp;"|"&amp;TSS_Loading_Rates!$B$2:$B$17326,TSS_Loading_Rates!$C$2:$C$17326),2,0)</f>
        <v>#N/A</v>
      </c>
      <c r="BL55" s="329" t="e" cm="1">
        <f t="array" ref="BL55">VLOOKUP(Calculator[[#This Row],[Watershed]]&amp;"|"&amp;"Turf",CHOOSE({1,2},TN_Loading_Rates!$A$2:$A$15401&amp;"|"&amp;TN_Loading_Rates!$B$2:$B$15401,TN_Loading_Rates!$C$2:$C$15401),2,0)</f>
        <v>#N/A</v>
      </c>
      <c r="BM55" s="329" t="e" cm="1">
        <f t="array" ref="BM55">VLOOKUP(Calculator[[#This Row],[Watershed]]&amp;"|"&amp;"Turf",CHOOSE({1,2},TP_Loading_Rates!$A$2:$A$15401&amp;"|"&amp;TP_Loading_Rates!$B$2:$B$15401,TP_Loading_Rates!$C$2:$C$15401),2,0)</f>
        <v>#N/A</v>
      </c>
      <c r="BN55" s="329" t="e" cm="1">
        <f t="array" ref="BN55">VLOOKUP(Calculator[[#This Row],[Watershed]]&amp;"|"&amp;"Turf",CHOOSE({1,2},TSS_Loading_Rates!$A$2:$A$17326&amp;"|"&amp;TSS_Loading_Rates!$B$2:$B$17326,TSS_Loading_Rates!$C$2:$C$17326),2,0)</f>
        <v>#N/A</v>
      </c>
      <c r="BO55" s="329" t="e" cm="1">
        <f t="array" ref="BO55">VLOOKUP(Calculator[[#This Row],[Watershed]]&amp;"|"&amp;"Forest",CHOOSE({1,2},TN_Loading_Rates!$A$2:$A$15401&amp;"|"&amp;TN_Loading_Rates!$B$2:$B$15401,TN_Loading_Rates!$C$2:$C$15401),2,0)</f>
        <v>#N/A</v>
      </c>
      <c r="BP55" s="329" t="e" cm="1">
        <f t="array" ref="BP55">VLOOKUP(Calculator[[#This Row],[Watershed]]&amp;"|"&amp;"Forest",CHOOSE({1,2},TP_Loading_Rates!$A$2:$A$15401&amp;"|"&amp;TP_Loading_Rates!$B$2:$B$15401,TP_Loading_Rates!$C$2:$C$15401),2,0)</f>
        <v>#N/A</v>
      </c>
      <c r="BQ55" s="329" t="e" cm="1">
        <f t="array" ref="BQ55">VLOOKUP(Calculator[[#This Row],[Watershed]]&amp;"|"&amp;"Forest",CHOOSE({1,2},TSS_Loading_Rates!$A$2:$A$17326&amp;"|"&amp;TSS_Loading_Rates!$B$2:$B$17326,TSS_Loading_Rates!$C$2:$C$17326),2,0)</f>
        <v>#N/A</v>
      </c>
      <c r="BR55" s="329" t="e" cm="1">
        <f t="array" ref="BR55">VLOOKUP(Calculator[[#This Row],[Watershed]]&amp;"|"&amp;"Agriculture",CHOOSE({1,2},TN_Loading_Rates!$A$2:$A$15401&amp;"|"&amp;TN_Loading_Rates!$B$2:$B$15401,TN_Loading_Rates!$C$2:$C$15401),2,0)</f>
        <v>#N/A</v>
      </c>
      <c r="BS55" s="329" t="e" cm="1">
        <f t="array" ref="BS55">VLOOKUP(Calculator[[#This Row],[Watershed]]&amp;"|"&amp;"Agriculture",CHOOSE({1,2},TP_Loading_Rates!$A$2:$A$15401&amp;"|"&amp;TP_Loading_Rates!$B$2:$B$15401,TP_Loading_Rates!$C$2:$C$15401),2,0)</f>
        <v>#N/A</v>
      </c>
      <c r="BT55" s="329" t="e" cm="1">
        <f t="array" ref="BT55">VLOOKUP(Calculator[[#This Row],[Watershed]]&amp;"|"&amp;"Agriculture",CHOOSE({1,2},TSS_Loading_Rates!$A$2:$A$17326&amp;"|"&amp;TSS_Loading_Rates!$B$2:$B$17326,TSS_Loading_Rates!$C$2:$C$17326),2,0)</f>
        <v>#N/A</v>
      </c>
      <c r="BU55" s="329" t="e" cm="1">
        <f t="array" ref="BU55">VLOOKUP(Calculator[[#This Row],[Watershed]]&amp;"|"&amp;"Open Space",CHOOSE({1,2},TN_Loading_Rates!$A$2:$A$15401&amp;"|"&amp;TN_Loading_Rates!$B$2:$B$15401,TN_Loading_Rates!$C$2:$C$15401),2,0)</f>
        <v>#N/A</v>
      </c>
      <c r="BV55" s="329" t="e" cm="1">
        <f t="array" ref="BV55">VLOOKUP(Calculator[[#This Row],[Watershed]]&amp;"|"&amp;"Open Space",CHOOSE({1,2},TP_Loading_Rates!$A$2:$A$15401&amp;"|"&amp;TP_Loading_Rates!$B$2:$B$15401,TP_Loading_Rates!$C$2:$C$15401),2,0)</f>
        <v>#N/A</v>
      </c>
      <c r="BW55" s="329" t="e" cm="1">
        <f t="array" ref="BW55">VLOOKUP(Calculator[[#This Row],[Watershed]]&amp;"|"&amp;"Open Space",CHOOSE({1,2},TSS_Loading_Rates!$A$2:$A$17326&amp;"|"&amp;TSS_Loading_Rates!$B$2:$B$17326,TSS_Loading_Rates!$C$2:$C$17326),2,0)</f>
        <v>#N/A</v>
      </c>
      <c r="BX55"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5"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5"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5"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5"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5"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5"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5" s="326" t="str">
        <f>IF(Calculator[[#This Row],[Are costs known?]]="Yes",Calculator[[#This Row],[Total Project Cost]]/Calculator[[#This Row],[TP Reduction]],IF(Calculator[[#This Row],[Are costs known?]]="No",Calculator[[#This Row],[Total Cost Planning]]/Calculator[[#This Row],[TP Reduction]],"Missing required values"))</f>
        <v>Missing required values</v>
      </c>
      <c r="CF55"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5"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5"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5"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5" s="331" t="str">
        <f>IFERROR(VLOOKUP(Calculator[[#This Row],[BMP Type]],DropDown_Rankings!$A$2:$C$19,3,FALSE), "Missing BMP Type")</f>
        <v>Missing BMP Type</v>
      </c>
      <c r="CK55" s="300"/>
      <c r="CL55" s="300"/>
      <c r="CM55" s="300"/>
      <c r="CN55" s="300"/>
      <c r="CO55" s="332">
        <f>AVERAGE(Calculator[[#This Row],[Rank TN Removal Cost Effectiveness]:[Other Ranking 4]])</f>
        <v>0</v>
      </c>
      <c r="CP55" s="188"/>
      <c r="CQ55" s="188"/>
      <c r="CR55" s="188"/>
      <c r="CS55" s="188"/>
      <c r="CT55" s="188"/>
      <c r="CU55" s="188"/>
      <c r="CV55" s="188"/>
      <c r="CW55" s="188"/>
      <c r="CX55" s="188"/>
      <c r="CY55" s="188"/>
      <c r="CZ55" s="188"/>
      <c r="DA55" s="188"/>
      <c r="DB55" s="188"/>
      <c r="DC55" s="188"/>
      <c r="DD55" s="188"/>
      <c r="DE55" s="188"/>
      <c r="DF55" s="188"/>
      <c r="DG55" s="188"/>
    </row>
    <row r="56" spans="1:111" x14ac:dyDescent="0.3">
      <c r="A56" s="279"/>
      <c r="B56" s="280"/>
      <c r="C56" s="281" t="e">
        <f>VLOOKUP(Calculator[[#This Row],[BMP Type]],DropDown_Rankings!$A$2:$B$19,2,FALSE)</f>
        <v>#N/A</v>
      </c>
      <c r="D56" s="202"/>
      <c r="E56" s="202"/>
      <c r="F56" s="201"/>
      <c r="G56" s="301"/>
      <c r="H56" s="301"/>
      <c r="I56" s="283"/>
      <c r="J56" s="284" t="b">
        <f>IF(Calculator[[#This Row],[Tree Land Use Before]]="Turf","Canopy over Turf",IF(Calculator[[#This Row],[Tree Land Use Before]]="Roads","Canopy over Impervious"))</f>
        <v>0</v>
      </c>
      <c r="K56" s="285">
        <f>Calculator[[#This Row],[Trees]]*144/43560</f>
        <v>0</v>
      </c>
      <c r="L56" s="286"/>
      <c r="M56" s="287"/>
      <c r="N56" s="287"/>
      <c r="O56" s="287"/>
      <c r="P56" s="287"/>
      <c r="Q56" s="287"/>
      <c r="R56" s="323">
        <f>SUM(Calculator[[#This Row],[Percent Impervious]:[Percent Open Space]])</f>
        <v>0</v>
      </c>
      <c r="S56"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6" s="288">
        <f>Calculator[[#This Row],[Drainage Area Size (acres)]]*Calculator[[#This Row],[Percent Impervious]]</f>
        <v>0</v>
      </c>
      <c r="U56" s="289">
        <f>Calculator[[#This Row],[Imp_ac]]*43560</f>
        <v>0</v>
      </c>
      <c r="V56" s="288">
        <f>Calculator[[#This Row],[Drainage Area Size (acres)]]*Calculator[[#This Row],[Percent Grass_Lawn]]</f>
        <v>0</v>
      </c>
      <c r="W56" s="289">
        <f>Calculator[[#This Row],[Turf_ac]]*43560</f>
        <v>0</v>
      </c>
      <c r="X56" s="288">
        <f>Calculator[[#This Row],[Drainage Area Size (acres)]]*Calculator[[#This Row],[Percent Forest]]</f>
        <v>0</v>
      </c>
      <c r="Y56" s="289">
        <f>Calculator[[#This Row],[Forest_ac]]*43560</f>
        <v>0</v>
      </c>
      <c r="Z56" s="288">
        <f>Calculator[[#This Row],[Drainage Area Size (acres)]]*Calculator[[#This Row],[Percent Agriculture]]</f>
        <v>0</v>
      </c>
      <c r="AA56" s="289">
        <f>Calculator[[#This Row],[Ag_ac]]*43560</f>
        <v>0</v>
      </c>
      <c r="AB56" s="288">
        <f>Calculator[[#This Row],[Drainage Area Size (acres)]]*Calculator[[#This Row],[Percent Open Space]]</f>
        <v>0</v>
      </c>
      <c r="AC56" s="289">
        <f>Calculator[[#This Row],[Mixed_open_ac]]*43560</f>
        <v>0</v>
      </c>
      <c r="AD56" s="290"/>
      <c r="AE56" s="291"/>
      <c r="AF56" s="302">
        <f>((Calculator[[#This Row],[Imp_sf]]*BMP_Size!$C$36)+(Calculator[[#This Row],[Turf_sf]]*BMP_Size!$C$37)+(Calculator[[#This Row],[Forest_sf]]*BMP_Size!$C$38)+(Calculator[[#This Row],[Ag_sf]]*BMP_Size!$C$39)+(Calculator[[#This Row],[Mixed_open_sf]]*BMP_Size!$C$40))*(Calculator[[#This Row],[Design Storm]]/12)</f>
        <v>0</v>
      </c>
      <c r="AG56" s="293">
        <f>Calculator[[#This Row],[BMP_sf]]/43560</f>
        <v>0</v>
      </c>
      <c r="AH56" s="333"/>
      <c r="AI56" s="282"/>
      <c r="AJ56" s="282"/>
      <c r="AK56" s="282"/>
      <c r="AL56" s="295">
        <f>Calculator[[#This Row],[Imp_ac]]*Calculator[[#This Row],[Design Storm]]</f>
        <v>0</v>
      </c>
      <c r="AM56"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6"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6" s="325" t="str" cm="1">
        <f t="array" ref="AO56">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6" s="297" t="e">
        <f>INDEX((BMP_Costs!$C$4:$I$21),MATCH(Calculator[[#This Row],[BMP Type]],BMP_Costs!$A$4:$A$21,0),MATCH(Calculator[[#This Row],[State]],BMP_Costs!$C$3:$I$3,0))</f>
        <v>#N/A</v>
      </c>
      <c r="AQ56" s="297">
        <f>VLOOKUP(Calculator[[#This Row],[Rain Barrel Size (gal)]],cistern!$A$21:$B$23,2)</f>
        <v>0</v>
      </c>
      <c r="AR56"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6" s="298"/>
      <c r="AT56" s="299"/>
      <c r="AU56"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6" s="326" t="str">
        <f>IF(Calculator[[#This Row],[Are costs known?]]="Yes",Calculator[[#This Row],[Total Project Cost]]/Calculator[[#This Row],[Imp_ac]],IF(Calculator[[#This Row],[Are costs known?]]="No",Calculator[[#This Row],[Total Cost Planning]]/Calculator[[#This Row],[Imp_ac]], "Missing required values"))</f>
        <v>Missing required values</v>
      </c>
      <c r="AW56"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6"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6"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6" s="328" t="e" cm="1">
        <f t="array" ref="AZ56">VLOOKUP(Calculator[[#This Row],[Watershed]]&amp;"|"&amp;Calculator[[#This Row],[Tree Land Use Before]],CHOOSE({1,2},TN_Loading_Rates!$A$2:$A$15401&amp;"|"&amp;TN_Loading_Rates!$B$2:$B$15401,TN_Loading_Rates!$C$2:$C$15401),2,0)</f>
        <v>#N/A</v>
      </c>
      <c r="BA56" s="328" t="e" cm="1">
        <f t="array" ref="BA56">VLOOKUP(Calculator[[#This Row],[Watershed]]&amp;"|"&amp;Calculator[[#This Row],[Tree Land Use Before]],CHOOSE({1,2},TP_Loading_Rates!$A$2:$A$15401&amp;"|"&amp;TP_Loading_Rates!$B$2:$B$15401,TP_Loading_Rates!$C$2:$C$15401),2,0)</f>
        <v>#N/A</v>
      </c>
      <c r="BB56" s="328" t="e" cm="1">
        <f t="array" ref="BB56">VLOOKUP(Calculator[[#This Row],[Watershed]]&amp;"|"&amp;Calculator[[#This Row],[Tree Land Use Before]],CHOOSE({1,2},TSS_Loading_Rates!$A$2:$A$17326&amp;"|"&amp;TSS_Loading_Rates!$B$2:$B$17326,TSS_Loading_Rates!$C$2:$C$17326),2,0)</f>
        <v>#N/A</v>
      </c>
      <c r="BC56" s="328" t="e" cm="1">
        <f t="array" ref="BC56">VLOOKUP(Calculator[[#This Row],[Watershed]]&amp;"|"&amp;Calculator[[#This Row],[Tree Land Use After]],CHOOSE({1,2},TN_Loading_Rates!$A$2:$A$15401&amp;"|"&amp;TN_Loading_Rates!$B$2:$B$15401,TN_Loading_Rates!$C$2:$C$15401),2,0)</f>
        <v>#N/A</v>
      </c>
      <c r="BD56" s="328" t="e" cm="1">
        <f t="array" ref="BD56">VLOOKUP(Calculator[[#This Row],[Watershed]]&amp;"|"&amp;Calculator[[#This Row],[Tree Land Use After]],CHOOSE({1,2},TP_Loading_Rates!$A$2:$A$15401&amp;"|"&amp;TP_Loading_Rates!$B$2:$B$15401,TP_Loading_Rates!$C$2:$C$15401),2,0)</f>
        <v>#N/A</v>
      </c>
      <c r="BE56" s="328" t="e" cm="1">
        <f t="array" ref="BE56">VLOOKUP(Calculator[[#This Row],[Watershed]]&amp;"|"&amp;Calculator[[#This Row],[Tree Land Use After]],CHOOSE({1,2},TSS_Loading_Rates!$A$2:$A$17326&amp;"|"&amp;TSS_Loading_Rates!$B$2:$B$17326,TSS_Loading_Rates!$C$2:$C$17326),2,0)</f>
        <v>#N/A</v>
      </c>
      <c r="BF56" s="328" t="e" cm="1">
        <f t="array" ref="BF56">VLOOKUP(Calculator[[#This Row],[Watershed]]&amp;"|"&amp;Calculator[[#This Row],[Adjacent to Forest Buffer]],CHOOSE({1,2},TN_Loading_Rates!$A$2:$A$15401&amp;"|"&amp;TN_Loading_Rates!$B$2:$B$15401,TN_Loading_Rates!$C$2:$C$15401),2,0)</f>
        <v>#N/A</v>
      </c>
      <c r="BG56" s="328" t="e" cm="1">
        <f t="array" ref="BG56">VLOOKUP(Calculator[[#This Row],[Watershed]]&amp;"|"&amp;Calculator[[#This Row],[Adjacent to Forest Buffer]],CHOOSE({1,2},TP_Loading_Rates!$A$2:$A$15401&amp;"|"&amp;TP_Loading_Rates!$B$2:$B$15401,TP_Loading_Rates!$C$2:$C$15401),2,0)</f>
        <v>#N/A</v>
      </c>
      <c r="BH56" s="328" t="e" cm="1">
        <f t="array" ref="BH56">VLOOKUP(Calculator[[#This Row],[Watershed]]&amp;"|"&amp;Calculator[[#This Row],[Adjacent to Forest Buffer]],CHOOSE({1,2},TSS_Loading_Rates!$A$2:$A$17326&amp;"|"&amp;TSS_Loading_Rates!$B$2:$B$17326,TSS_Loading_Rates!$C$2:$C$17326),2,0)</f>
        <v>#N/A</v>
      </c>
      <c r="BI56" s="329" t="e" cm="1">
        <f t="array" ref="BI56">VLOOKUP(Calculator[[#This Row],[Watershed]]&amp;"|"&amp;"Urban Impervious",CHOOSE({1,2},TN_Loading_Rates!$A$2:$A$15401&amp;"|"&amp;TN_Loading_Rates!$B$2:$B$15401,TN_Loading_Rates!$C$2:$C$15401),2,0)</f>
        <v>#N/A</v>
      </c>
      <c r="BJ56" s="329" t="e" cm="1">
        <f t="array" ref="BJ56">VLOOKUP(Calculator[[#This Row],[Watershed]]&amp;"|"&amp;"Urban Impervious",CHOOSE({1,2},TP_Loading_Rates!$A$2:$A$15401&amp;"|"&amp;TP_Loading_Rates!$B$2:$B$15401,TP_Loading_Rates!$C$2:$C$15401),2,0)</f>
        <v>#N/A</v>
      </c>
      <c r="BK56" s="329" t="e" cm="1">
        <f t="array" ref="BK56">VLOOKUP(Calculator[[#This Row],[Watershed]]&amp;"|"&amp;"Urban Impervious",CHOOSE({1,2},TSS_Loading_Rates!$A$2:$A$17326&amp;"|"&amp;TSS_Loading_Rates!$B$2:$B$17326,TSS_Loading_Rates!$C$2:$C$17326),2,0)</f>
        <v>#N/A</v>
      </c>
      <c r="BL56" s="329" t="e" cm="1">
        <f t="array" ref="BL56">VLOOKUP(Calculator[[#This Row],[Watershed]]&amp;"|"&amp;"Turf",CHOOSE({1,2},TN_Loading_Rates!$A$2:$A$15401&amp;"|"&amp;TN_Loading_Rates!$B$2:$B$15401,TN_Loading_Rates!$C$2:$C$15401),2,0)</f>
        <v>#N/A</v>
      </c>
      <c r="BM56" s="329" t="e" cm="1">
        <f t="array" ref="BM56">VLOOKUP(Calculator[[#This Row],[Watershed]]&amp;"|"&amp;"Turf",CHOOSE({1,2},TP_Loading_Rates!$A$2:$A$15401&amp;"|"&amp;TP_Loading_Rates!$B$2:$B$15401,TP_Loading_Rates!$C$2:$C$15401),2,0)</f>
        <v>#N/A</v>
      </c>
      <c r="BN56" s="329" t="e" cm="1">
        <f t="array" ref="BN56">VLOOKUP(Calculator[[#This Row],[Watershed]]&amp;"|"&amp;"Turf",CHOOSE({1,2},TSS_Loading_Rates!$A$2:$A$17326&amp;"|"&amp;TSS_Loading_Rates!$B$2:$B$17326,TSS_Loading_Rates!$C$2:$C$17326),2,0)</f>
        <v>#N/A</v>
      </c>
      <c r="BO56" s="329" t="e" cm="1">
        <f t="array" ref="BO56">VLOOKUP(Calculator[[#This Row],[Watershed]]&amp;"|"&amp;"Forest",CHOOSE({1,2},TN_Loading_Rates!$A$2:$A$15401&amp;"|"&amp;TN_Loading_Rates!$B$2:$B$15401,TN_Loading_Rates!$C$2:$C$15401),2,0)</f>
        <v>#N/A</v>
      </c>
      <c r="BP56" s="329" t="e" cm="1">
        <f t="array" ref="BP56">VLOOKUP(Calculator[[#This Row],[Watershed]]&amp;"|"&amp;"Forest",CHOOSE({1,2},TP_Loading_Rates!$A$2:$A$15401&amp;"|"&amp;TP_Loading_Rates!$B$2:$B$15401,TP_Loading_Rates!$C$2:$C$15401),2,0)</f>
        <v>#N/A</v>
      </c>
      <c r="BQ56" s="329" t="e" cm="1">
        <f t="array" ref="BQ56">VLOOKUP(Calculator[[#This Row],[Watershed]]&amp;"|"&amp;"Forest",CHOOSE({1,2},TSS_Loading_Rates!$A$2:$A$17326&amp;"|"&amp;TSS_Loading_Rates!$B$2:$B$17326,TSS_Loading_Rates!$C$2:$C$17326),2,0)</f>
        <v>#N/A</v>
      </c>
      <c r="BR56" s="329" t="e" cm="1">
        <f t="array" ref="BR56">VLOOKUP(Calculator[[#This Row],[Watershed]]&amp;"|"&amp;"Agriculture",CHOOSE({1,2},TN_Loading_Rates!$A$2:$A$15401&amp;"|"&amp;TN_Loading_Rates!$B$2:$B$15401,TN_Loading_Rates!$C$2:$C$15401),2,0)</f>
        <v>#N/A</v>
      </c>
      <c r="BS56" s="329" t="e" cm="1">
        <f t="array" ref="BS56">VLOOKUP(Calculator[[#This Row],[Watershed]]&amp;"|"&amp;"Agriculture",CHOOSE({1,2},TP_Loading_Rates!$A$2:$A$15401&amp;"|"&amp;TP_Loading_Rates!$B$2:$B$15401,TP_Loading_Rates!$C$2:$C$15401),2,0)</f>
        <v>#N/A</v>
      </c>
      <c r="BT56" s="329" t="e" cm="1">
        <f t="array" ref="BT56">VLOOKUP(Calculator[[#This Row],[Watershed]]&amp;"|"&amp;"Agriculture",CHOOSE({1,2},TSS_Loading_Rates!$A$2:$A$17326&amp;"|"&amp;TSS_Loading_Rates!$B$2:$B$17326,TSS_Loading_Rates!$C$2:$C$17326),2,0)</f>
        <v>#N/A</v>
      </c>
      <c r="BU56" s="329" t="e" cm="1">
        <f t="array" ref="BU56">VLOOKUP(Calculator[[#This Row],[Watershed]]&amp;"|"&amp;"Open Space",CHOOSE({1,2},TN_Loading_Rates!$A$2:$A$15401&amp;"|"&amp;TN_Loading_Rates!$B$2:$B$15401,TN_Loading_Rates!$C$2:$C$15401),2,0)</f>
        <v>#N/A</v>
      </c>
      <c r="BV56" s="329" t="e" cm="1">
        <f t="array" ref="BV56">VLOOKUP(Calculator[[#This Row],[Watershed]]&amp;"|"&amp;"Open Space",CHOOSE({1,2},TP_Loading_Rates!$A$2:$A$15401&amp;"|"&amp;TP_Loading_Rates!$B$2:$B$15401,TP_Loading_Rates!$C$2:$C$15401),2,0)</f>
        <v>#N/A</v>
      </c>
      <c r="BW56" s="329" t="e" cm="1">
        <f t="array" ref="BW56">VLOOKUP(Calculator[[#This Row],[Watershed]]&amp;"|"&amp;"Open Space",CHOOSE({1,2},TSS_Loading_Rates!$A$2:$A$17326&amp;"|"&amp;TSS_Loading_Rates!$B$2:$B$17326,TSS_Loading_Rates!$C$2:$C$17326),2,0)</f>
        <v>#N/A</v>
      </c>
      <c r="BX56"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6"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6"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6"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6"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6"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6"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6" s="326" t="str">
        <f>IF(Calculator[[#This Row],[Are costs known?]]="Yes",Calculator[[#This Row],[Total Project Cost]]/Calculator[[#This Row],[TP Reduction]],IF(Calculator[[#This Row],[Are costs known?]]="No",Calculator[[#This Row],[Total Cost Planning]]/Calculator[[#This Row],[TP Reduction]],"Missing required values"))</f>
        <v>Missing required values</v>
      </c>
      <c r="CF56"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6"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6"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6"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6" s="331" t="str">
        <f>IFERROR(VLOOKUP(Calculator[[#This Row],[BMP Type]],DropDown_Rankings!$A$2:$C$19,3,FALSE), "Missing BMP Type")</f>
        <v>Missing BMP Type</v>
      </c>
      <c r="CK56" s="300"/>
      <c r="CL56" s="300"/>
      <c r="CM56" s="300"/>
      <c r="CN56" s="300"/>
      <c r="CO56" s="332">
        <f>AVERAGE(Calculator[[#This Row],[Rank TN Removal Cost Effectiveness]:[Other Ranking 4]])</f>
        <v>0</v>
      </c>
      <c r="CP56" s="188"/>
      <c r="CQ56" s="188"/>
      <c r="CR56" s="188"/>
      <c r="CS56" s="188"/>
      <c r="CT56" s="188"/>
      <c r="CU56" s="188"/>
      <c r="CV56" s="188"/>
      <c r="CW56" s="188"/>
      <c r="CX56" s="188"/>
      <c r="CY56" s="188"/>
      <c r="CZ56" s="188"/>
      <c r="DA56" s="188"/>
      <c r="DB56" s="188"/>
      <c r="DC56" s="188"/>
      <c r="DD56" s="188"/>
      <c r="DE56" s="188"/>
      <c r="DF56" s="188"/>
      <c r="DG56" s="188"/>
    </row>
    <row r="57" spans="1:111" x14ac:dyDescent="0.3">
      <c r="A57" s="279"/>
      <c r="B57" s="280"/>
      <c r="C57" s="281" t="e">
        <f>VLOOKUP(Calculator[[#This Row],[BMP Type]],DropDown_Rankings!$A$2:$B$19,2,FALSE)</f>
        <v>#N/A</v>
      </c>
      <c r="D57" s="202"/>
      <c r="E57" s="202"/>
      <c r="F57" s="201"/>
      <c r="G57" s="301"/>
      <c r="H57" s="301"/>
      <c r="I57" s="283"/>
      <c r="J57" s="284" t="b">
        <f>IF(Calculator[[#This Row],[Tree Land Use Before]]="Turf","Canopy over Turf",IF(Calculator[[#This Row],[Tree Land Use Before]]="Roads","Canopy over Impervious"))</f>
        <v>0</v>
      </c>
      <c r="K57" s="285">
        <f>Calculator[[#This Row],[Trees]]*144/43560</f>
        <v>0</v>
      </c>
      <c r="L57" s="286"/>
      <c r="M57" s="287"/>
      <c r="N57" s="287"/>
      <c r="O57" s="287"/>
      <c r="P57" s="287"/>
      <c r="Q57" s="287"/>
      <c r="R57" s="323">
        <f>SUM(Calculator[[#This Row],[Percent Impervious]:[Percent Open Space]])</f>
        <v>0</v>
      </c>
      <c r="S57"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7" s="288">
        <f>Calculator[[#This Row],[Drainage Area Size (acres)]]*Calculator[[#This Row],[Percent Impervious]]</f>
        <v>0</v>
      </c>
      <c r="U57" s="289">
        <f>Calculator[[#This Row],[Imp_ac]]*43560</f>
        <v>0</v>
      </c>
      <c r="V57" s="288">
        <f>Calculator[[#This Row],[Drainage Area Size (acres)]]*Calculator[[#This Row],[Percent Grass_Lawn]]</f>
        <v>0</v>
      </c>
      <c r="W57" s="289">
        <f>Calculator[[#This Row],[Turf_ac]]*43560</f>
        <v>0</v>
      </c>
      <c r="X57" s="288">
        <f>Calculator[[#This Row],[Drainage Area Size (acres)]]*Calculator[[#This Row],[Percent Forest]]</f>
        <v>0</v>
      </c>
      <c r="Y57" s="289">
        <f>Calculator[[#This Row],[Forest_ac]]*43560</f>
        <v>0</v>
      </c>
      <c r="Z57" s="288">
        <f>Calculator[[#This Row],[Drainage Area Size (acres)]]*Calculator[[#This Row],[Percent Agriculture]]</f>
        <v>0</v>
      </c>
      <c r="AA57" s="289">
        <f>Calculator[[#This Row],[Ag_ac]]*43560</f>
        <v>0</v>
      </c>
      <c r="AB57" s="288">
        <f>Calculator[[#This Row],[Drainage Area Size (acres)]]*Calculator[[#This Row],[Percent Open Space]]</f>
        <v>0</v>
      </c>
      <c r="AC57" s="289">
        <f>Calculator[[#This Row],[Mixed_open_ac]]*43560</f>
        <v>0</v>
      </c>
      <c r="AD57" s="290"/>
      <c r="AE57" s="291"/>
      <c r="AF57" s="302">
        <f>((Calculator[[#This Row],[Imp_sf]]*BMP_Size!$C$36)+(Calculator[[#This Row],[Turf_sf]]*BMP_Size!$C$37)+(Calculator[[#This Row],[Forest_sf]]*BMP_Size!$C$38)+(Calculator[[#This Row],[Ag_sf]]*BMP_Size!$C$39)+(Calculator[[#This Row],[Mixed_open_sf]]*BMP_Size!$C$40))*(Calculator[[#This Row],[Design Storm]]/12)</f>
        <v>0</v>
      </c>
      <c r="AG57" s="293">
        <f>Calculator[[#This Row],[BMP_sf]]/43560</f>
        <v>0</v>
      </c>
      <c r="AH57" s="333"/>
      <c r="AI57" s="282"/>
      <c r="AJ57" s="282"/>
      <c r="AK57" s="282"/>
      <c r="AL57" s="295">
        <f>Calculator[[#This Row],[Imp_ac]]*Calculator[[#This Row],[Design Storm]]</f>
        <v>0</v>
      </c>
      <c r="AM57"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7"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7" s="325" t="str" cm="1">
        <f t="array" ref="AO57">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7" s="297" t="e">
        <f>INDEX((BMP_Costs!$C$4:$I$21),MATCH(Calculator[[#This Row],[BMP Type]],BMP_Costs!$A$4:$A$21,0),MATCH(Calculator[[#This Row],[State]],BMP_Costs!$C$3:$I$3,0))</f>
        <v>#N/A</v>
      </c>
      <c r="AQ57" s="297">
        <f>VLOOKUP(Calculator[[#This Row],[Rain Barrel Size (gal)]],cistern!$A$21:$B$23,2)</f>
        <v>0</v>
      </c>
      <c r="AR57"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7" s="298"/>
      <c r="AT57" s="299"/>
      <c r="AU57"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7" s="326" t="str">
        <f>IF(Calculator[[#This Row],[Are costs known?]]="Yes",Calculator[[#This Row],[Total Project Cost]]/Calculator[[#This Row],[Imp_ac]],IF(Calculator[[#This Row],[Are costs known?]]="No",Calculator[[#This Row],[Total Cost Planning]]/Calculator[[#This Row],[Imp_ac]], "Missing required values"))</f>
        <v>Missing required values</v>
      </c>
      <c r="AW57"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7"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7"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7" s="328" t="e" cm="1">
        <f t="array" ref="AZ57">VLOOKUP(Calculator[[#This Row],[Watershed]]&amp;"|"&amp;Calculator[[#This Row],[Tree Land Use Before]],CHOOSE({1,2},TN_Loading_Rates!$A$2:$A$15401&amp;"|"&amp;TN_Loading_Rates!$B$2:$B$15401,TN_Loading_Rates!$C$2:$C$15401),2,0)</f>
        <v>#N/A</v>
      </c>
      <c r="BA57" s="328" t="e" cm="1">
        <f t="array" ref="BA57">VLOOKUP(Calculator[[#This Row],[Watershed]]&amp;"|"&amp;Calculator[[#This Row],[Tree Land Use Before]],CHOOSE({1,2},TP_Loading_Rates!$A$2:$A$15401&amp;"|"&amp;TP_Loading_Rates!$B$2:$B$15401,TP_Loading_Rates!$C$2:$C$15401),2,0)</f>
        <v>#N/A</v>
      </c>
      <c r="BB57" s="328" t="e" cm="1">
        <f t="array" ref="BB57">VLOOKUP(Calculator[[#This Row],[Watershed]]&amp;"|"&amp;Calculator[[#This Row],[Tree Land Use Before]],CHOOSE({1,2},TSS_Loading_Rates!$A$2:$A$17326&amp;"|"&amp;TSS_Loading_Rates!$B$2:$B$17326,TSS_Loading_Rates!$C$2:$C$17326),2,0)</f>
        <v>#N/A</v>
      </c>
      <c r="BC57" s="328" t="e" cm="1">
        <f t="array" ref="BC57">VLOOKUP(Calculator[[#This Row],[Watershed]]&amp;"|"&amp;Calculator[[#This Row],[Tree Land Use After]],CHOOSE({1,2},TN_Loading_Rates!$A$2:$A$15401&amp;"|"&amp;TN_Loading_Rates!$B$2:$B$15401,TN_Loading_Rates!$C$2:$C$15401),2,0)</f>
        <v>#N/A</v>
      </c>
      <c r="BD57" s="328" t="e" cm="1">
        <f t="array" ref="BD57">VLOOKUP(Calculator[[#This Row],[Watershed]]&amp;"|"&amp;Calculator[[#This Row],[Tree Land Use After]],CHOOSE({1,2},TP_Loading_Rates!$A$2:$A$15401&amp;"|"&amp;TP_Loading_Rates!$B$2:$B$15401,TP_Loading_Rates!$C$2:$C$15401),2,0)</f>
        <v>#N/A</v>
      </c>
      <c r="BE57" s="328" t="e" cm="1">
        <f t="array" ref="BE57">VLOOKUP(Calculator[[#This Row],[Watershed]]&amp;"|"&amp;Calculator[[#This Row],[Tree Land Use After]],CHOOSE({1,2},TSS_Loading_Rates!$A$2:$A$17326&amp;"|"&amp;TSS_Loading_Rates!$B$2:$B$17326,TSS_Loading_Rates!$C$2:$C$17326),2,0)</f>
        <v>#N/A</v>
      </c>
      <c r="BF57" s="328" t="e" cm="1">
        <f t="array" ref="BF57">VLOOKUP(Calculator[[#This Row],[Watershed]]&amp;"|"&amp;Calculator[[#This Row],[Adjacent to Forest Buffer]],CHOOSE({1,2},TN_Loading_Rates!$A$2:$A$15401&amp;"|"&amp;TN_Loading_Rates!$B$2:$B$15401,TN_Loading_Rates!$C$2:$C$15401),2,0)</f>
        <v>#N/A</v>
      </c>
      <c r="BG57" s="328" t="e" cm="1">
        <f t="array" ref="BG57">VLOOKUP(Calculator[[#This Row],[Watershed]]&amp;"|"&amp;Calculator[[#This Row],[Adjacent to Forest Buffer]],CHOOSE({1,2},TP_Loading_Rates!$A$2:$A$15401&amp;"|"&amp;TP_Loading_Rates!$B$2:$B$15401,TP_Loading_Rates!$C$2:$C$15401),2,0)</f>
        <v>#N/A</v>
      </c>
      <c r="BH57" s="328" t="e" cm="1">
        <f t="array" ref="BH57">VLOOKUP(Calculator[[#This Row],[Watershed]]&amp;"|"&amp;Calculator[[#This Row],[Adjacent to Forest Buffer]],CHOOSE({1,2},TSS_Loading_Rates!$A$2:$A$17326&amp;"|"&amp;TSS_Loading_Rates!$B$2:$B$17326,TSS_Loading_Rates!$C$2:$C$17326),2,0)</f>
        <v>#N/A</v>
      </c>
      <c r="BI57" s="329" t="e" cm="1">
        <f t="array" ref="BI57">VLOOKUP(Calculator[[#This Row],[Watershed]]&amp;"|"&amp;"Urban Impervious",CHOOSE({1,2},TN_Loading_Rates!$A$2:$A$15401&amp;"|"&amp;TN_Loading_Rates!$B$2:$B$15401,TN_Loading_Rates!$C$2:$C$15401),2,0)</f>
        <v>#N/A</v>
      </c>
      <c r="BJ57" s="329" t="e" cm="1">
        <f t="array" ref="BJ57">VLOOKUP(Calculator[[#This Row],[Watershed]]&amp;"|"&amp;"Urban Impervious",CHOOSE({1,2},TP_Loading_Rates!$A$2:$A$15401&amp;"|"&amp;TP_Loading_Rates!$B$2:$B$15401,TP_Loading_Rates!$C$2:$C$15401),2,0)</f>
        <v>#N/A</v>
      </c>
      <c r="BK57" s="329" t="e" cm="1">
        <f t="array" ref="BK57">VLOOKUP(Calculator[[#This Row],[Watershed]]&amp;"|"&amp;"Urban Impervious",CHOOSE({1,2},TSS_Loading_Rates!$A$2:$A$17326&amp;"|"&amp;TSS_Loading_Rates!$B$2:$B$17326,TSS_Loading_Rates!$C$2:$C$17326),2,0)</f>
        <v>#N/A</v>
      </c>
      <c r="BL57" s="329" t="e" cm="1">
        <f t="array" ref="BL57">VLOOKUP(Calculator[[#This Row],[Watershed]]&amp;"|"&amp;"Turf",CHOOSE({1,2},TN_Loading_Rates!$A$2:$A$15401&amp;"|"&amp;TN_Loading_Rates!$B$2:$B$15401,TN_Loading_Rates!$C$2:$C$15401),2,0)</f>
        <v>#N/A</v>
      </c>
      <c r="BM57" s="329" t="e" cm="1">
        <f t="array" ref="BM57">VLOOKUP(Calculator[[#This Row],[Watershed]]&amp;"|"&amp;"Turf",CHOOSE({1,2},TP_Loading_Rates!$A$2:$A$15401&amp;"|"&amp;TP_Loading_Rates!$B$2:$B$15401,TP_Loading_Rates!$C$2:$C$15401),2,0)</f>
        <v>#N/A</v>
      </c>
      <c r="BN57" s="329" t="e" cm="1">
        <f t="array" ref="BN57">VLOOKUP(Calculator[[#This Row],[Watershed]]&amp;"|"&amp;"Turf",CHOOSE({1,2},TSS_Loading_Rates!$A$2:$A$17326&amp;"|"&amp;TSS_Loading_Rates!$B$2:$B$17326,TSS_Loading_Rates!$C$2:$C$17326),2,0)</f>
        <v>#N/A</v>
      </c>
      <c r="BO57" s="329" t="e" cm="1">
        <f t="array" ref="BO57">VLOOKUP(Calculator[[#This Row],[Watershed]]&amp;"|"&amp;"Forest",CHOOSE({1,2},TN_Loading_Rates!$A$2:$A$15401&amp;"|"&amp;TN_Loading_Rates!$B$2:$B$15401,TN_Loading_Rates!$C$2:$C$15401),2,0)</f>
        <v>#N/A</v>
      </c>
      <c r="BP57" s="329" t="e" cm="1">
        <f t="array" ref="BP57">VLOOKUP(Calculator[[#This Row],[Watershed]]&amp;"|"&amp;"Forest",CHOOSE({1,2},TP_Loading_Rates!$A$2:$A$15401&amp;"|"&amp;TP_Loading_Rates!$B$2:$B$15401,TP_Loading_Rates!$C$2:$C$15401),2,0)</f>
        <v>#N/A</v>
      </c>
      <c r="BQ57" s="329" t="e" cm="1">
        <f t="array" ref="BQ57">VLOOKUP(Calculator[[#This Row],[Watershed]]&amp;"|"&amp;"Forest",CHOOSE({1,2},TSS_Loading_Rates!$A$2:$A$17326&amp;"|"&amp;TSS_Loading_Rates!$B$2:$B$17326,TSS_Loading_Rates!$C$2:$C$17326),2,0)</f>
        <v>#N/A</v>
      </c>
      <c r="BR57" s="329" t="e" cm="1">
        <f t="array" ref="BR57">VLOOKUP(Calculator[[#This Row],[Watershed]]&amp;"|"&amp;"Agriculture",CHOOSE({1,2},TN_Loading_Rates!$A$2:$A$15401&amp;"|"&amp;TN_Loading_Rates!$B$2:$B$15401,TN_Loading_Rates!$C$2:$C$15401),2,0)</f>
        <v>#N/A</v>
      </c>
      <c r="BS57" s="329" t="e" cm="1">
        <f t="array" ref="BS57">VLOOKUP(Calculator[[#This Row],[Watershed]]&amp;"|"&amp;"Agriculture",CHOOSE({1,2},TP_Loading_Rates!$A$2:$A$15401&amp;"|"&amp;TP_Loading_Rates!$B$2:$B$15401,TP_Loading_Rates!$C$2:$C$15401),2,0)</f>
        <v>#N/A</v>
      </c>
      <c r="BT57" s="329" t="e" cm="1">
        <f t="array" ref="BT57">VLOOKUP(Calculator[[#This Row],[Watershed]]&amp;"|"&amp;"Agriculture",CHOOSE({1,2},TSS_Loading_Rates!$A$2:$A$17326&amp;"|"&amp;TSS_Loading_Rates!$B$2:$B$17326,TSS_Loading_Rates!$C$2:$C$17326),2,0)</f>
        <v>#N/A</v>
      </c>
      <c r="BU57" s="329" t="e" cm="1">
        <f t="array" ref="BU57">VLOOKUP(Calculator[[#This Row],[Watershed]]&amp;"|"&amp;"Open Space",CHOOSE({1,2},TN_Loading_Rates!$A$2:$A$15401&amp;"|"&amp;TN_Loading_Rates!$B$2:$B$15401,TN_Loading_Rates!$C$2:$C$15401),2,0)</f>
        <v>#N/A</v>
      </c>
      <c r="BV57" s="329" t="e" cm="1">
        <f t="array" ref="BV57">VLOOKUP(Calculator[[#This Row],[Watershed]]&amp;"|"&amp;"Open Space",CHOOSE({1,2},TP_Loading_Rates!$A$2:$A$15401&amp;"|"&amp;TP_Loading_Rates!$B$2:$B$15401,TP_Loading_Rates!$C$2:$C$15401),2,0)</f>
        <v>#N/A</v>
      </c>
      <c r="BW57" s="329" t="e" cm="1">
        <f t="array" ref="BW57">VLOOKUP(Calculator[[#This Row],[Watershed]]&amp;"|"&amp;"Open Space",CHOOSE({1,2},TSS_Loading_Rates!$A$2:$A$17326&amp;"|"&amp;TSS_Loading_Rates!$B$2:$B$17326,TSS_Loading_Rates!$C$2:$C$17326),2,0)</f>
        <v>#N/A</v>
      </c>
      <c r="BX57"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7"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7"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7"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7"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7"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7"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7" s="326" t="str">
        <f>IF(Calculator[[#This Row],[Are costs known?]]="Yes",Calculator[[#This Row],[Total Project Cost]]/Calculator[[#This Row],[TP Reduction]],IF(Calculator[[#This Row],[Are costs known?]]="No",Calculator[[#This Row],[Total Cost Planning]]/Calculator[[#This Row],[TP Reduction]],"Missing required values"))</f>
        <v>Missing required values</v>
      </c>
      <c r="CF57"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7"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7"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7"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7" s="331" t="str">
        <f>IFERROR(VLOOKUP(Calculator[[#This Row],[BMP Type]],DropDown_Rankings!$A$2:$C$19,3,FALSE), "Missing BMP Type")</f>
        <v>Missing BMP Type</v>
      </c>
      <c r="CK57" s="300"/>
      <c r="CL57" s="300"/>
      <c r="CM57" s="300"/>
      <c r="CN57" s="300"/>
      <c r="CO57" s="332">
        <f>AVERAGE(Calculator[[#This Row],[Rank TN Removal Cost Effectiveness]:[Other Ranking 4]])</f>
        <v>0</v>
      </c>
      <c r="CP57" s="188"/>
      <c r="CQ57" s="188"/>
      <c r="CR57" s="188"/>
      <c r="CS57" s="188"/>
      <c r="CT57" s="188"/>
      <c r="CU57" s="188"/>
      <c r="CV57" s="188"/>
      <c r="CW57" s="188"/>
      <c r="CX57" s="188"/>
      <c r="CY57" s="188"/>
      <c r="CZ57" s="188"/>
      <c r="DA57" s="188"/>
      <c r="DB57" s="188"/>
      <c r="DC57" s="188"/>
      <c r="DD57" s="188"/>
      <c r="DE57" s="188"/>
      <c r="DF57" s="188"/>
      <c r="DG57" s="188"/>
    </row>
    <row r="58" spans="1:111" x14ac:dyDescent="0.3">
      <c r="A58" s="279"/>
      <c r="B58" s="280"/>
      <c r="C58" s="281" t="e">
        <f>VLOOKUP(Calculator[[#This Row],[BMP Type]],DropDown_Rankings!$A$2:$B$19,2,FALSE)</f>
        <v>#N/A</v>
      </c>
      <c r="D58" s="202"/>
      <c r="E58" s="202"/>
      <c r="F58" s="201"/>
      <c r="G58" s="301"/>
      <c r="H58" s="301"/>
      <c r="I58" s="283"/>
      <c r="J58" s="284" t="b">
        <f>IF(Calculator[[#This Row],[Tree Land Use Before]]="Turf","Canopy over Turf",IF(Calculator[[#This Row],[Tree Land Use Before]]="Roads","Canopy over Impervious"))</f>
        <v>0</v>
      </c>
      <c r="K58" s="285">
        <f>Calculator[[#This Row],[Trees]]*144/43560</f>
        <v>0</v>
      </c>
      <c r="L58" s="286"/>
      <c r="M58" s="287"/>
      <c r="N58" s="287"/>
      <c r="O58" s="287"/>
      <c r="P58" s="287"/>
      <c r="Q58" s="287"/>
      <c r="R58" s="323">
        <f>SUM(Calculator[[#This Row],[Percent Impervious]:[Percent Open Space]])</f>
        <v>0</v>
      </c>
      <c r="S58"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8" s="288">
        <f>Calculator[[#This Row],[Drainage Area Size (acres)]]*Calculator[[#This Row],[Percent Impervious]]</f>
        <v>0</v>
      </c>
      <c r="U58" s="289">
        <f>Calculator[[#This Row],[Imp_ac]]*43560</f>
        <v>0</v>
      </c>
      <c r="V58" s="288">
        <f>Calculator[[#This Row],[Drainage Area Size (acres)]]*Calculator[[#This Row],[Percent Grass_Lawn]]</f>
        <v>0</v>
      </c>
      <c r="W58" s="289">
        <f>Calculator[[#This Row],[Turf_ac]]*43560</f>
        <v>0</v>
      </c>
      <c r="X58" s="288">
        <f>Calculator[[#This Row],[Drainage Area Size (acres)]]*Calculator[[#This Row],[Percent Forest]]</f>
        <v>0</v>
      </c>
      <c r="Y58" s="289">
        <f>Calculator[[#This Row],[Forest_ac]]*43560</f>
        <v>0</v>
      </c>
      <c r="Z58" s="288">
        <f>Calculator[[#This Row],[Drainage Area Size (acres)]]*Calculator[[#This Row],[Percent Agriculture]]</f>
        <v>0</v>
      </c>
      <c r="AA58" s="289">
        <f>Calculator[[#This Row],[Ag_ac]]*43560</f>
        <v>0</v>
      </c>
      <c r="AB58" s="288">
        <f>Calculator[[#This Row],[Drainage Area Size (acres)]]*Calculator[[#This Row],[Percent Open Space]]</f>
        <v>0</v>
      </c>
      <c r="AC58" s="289">
        <f>Calculator[[#This Row],[Mixed_open_ac]]*43560</f>
        <v>0</v>
      </c>
      <c r="AD58" s="290"/>
      <c r="AE58" s="291"/>
      <c r="AF58" s="302">
        <f>((Calculator[[#This Row],[Imp_sf]]*BMP_Size!$C$36)+(Calculator[[#This Row],[Turf_sf]]*BMP_Size!$C$37)+(Calculator[[#This Row],[Forest_sf]]*BMP_Size!$C$38)+(Calculator[[#This Row],[Ag_sf]]*BMP_Size!$C$39)+(Calculator[[#This Row],[Mixed_open_sf]]*BMP_Size!$C$40))*(Calculator[[#This Row],[Design Storm]]/12)</f>
        <v>0</v>
      </c>
      <c r="AG58" s="293">
        <f>Calculator[[#This Row],[BMP_sf]]/43560</f>
        <v>0</v>
      </c>
      <c r="AH58" s="333"/>
      <c r="AI58" s="282"/>
      <c r="AJ58" s="282"/>
      <c r="AK58" s="282"/>
      <c r="AL58" s="295">
        <f>Calculator[[#This Row],[Imp_ac]]*Calculator[[#This Row],[Design Storm]]</f>
        <v>0</v>
      </c>
      <c r="AM58"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8"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8" s="325" t="str" cm="1">
        <f t="array" ref="AO58">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8" s="297" t="e">
        <f>INDEX((BMP_Costs!$C$4:$I$21),MATCH(Calculator[[#This Row],[BMP Type]],BMP_Costs!$A$4:$A$21,0),MATCH(Calculator[[#This Row],[State]],BMP_Costs!$C$3:$I$3,0))</f>
        <v>#N/A</v>
      </c>
      <c r="AQ58" s="297">
        <f>VLOOKUP(Calculator[[#This Row],[Rain Barrel Size (gal)]],cistern!$A$21:$B$23,2)</f>
        <v>0</v>
      </c>
      <c r="AR58"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8" s="298"/>
      <c r="AT58" s="299"/>
      <c r="AU58"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8" s="326" t="str">
        <f>IF(Calculator[[#This Row],[Are costs known?]]="Yes",Calculator[[#This Row],[Total Project Cost]]/Calculator[[#This Row],[Imp_ac]],IF(Calculator[[#This Row],[Are costs known?]]="No",Calculator[[#This Row],[Total Cost Planning]]/Calculator[[#This Row],[Imp_ac]], "Missing required values"))</f>
        <v>Missing required values</v>
      </c>
      <c r="AW58"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8"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8"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8" s="328" t="e" cm="1">
        <f t="array" ref="AZ58">VLOOKUP(Calculator[[#This Row],[Watershed]]&amp;"|"&amp;Calculator[[#This Row],[Tree Land Use Before]],CHOOSE({1,2},TN_Loading_Rates!$A$2:$A$15401&amp;"|"&amp;TN_Loading_Rates!$B$2:$B$15401,TN_Loading_Rates!$C$2:$C$15401),2,0)</f>
        <v>#N/A</v>
      </c>
      <c r="BA58" s="328" t="e" cm="1">
        <f t="array" ref="BA58">VLOOKUP(Calculator[[#This Row],[Watershed]]&amp;"|"&amp;Calculator[[#This Row],[Tree Land Use Before]],CHOOSE({1,2},TP_Loading_Rates!$A$2:$A$15401&amp;"|"&amp;TP_Loading_Rates!$B$2:$B$15401,TP_Loading_Rates!$C$2:$C$15401),2,0)</f>
        <v>#N/A</v>
      </c>
      <c r="BB58" s="328" t="e" cm="1">
        <f t="array" ref="BB58">VLOOKUP(Calculator[[#This Row],[Watershed]]&amp;"|"&amp;Calculator[[#This Row],[Tree Land Use Before]],CHOOSE({1,2},TSS_Loading_Rates!$A$2:$A$17326&amp;"|"&amp;TSS_Loading_Rates!$B$2:$B$17326,TSS_Loading_Rates!$C$2:$C$17326),2,0)</f>
        <v>#N/A</v>
      </c>
      <c r="BC58" s="328" t="e" cm="1">
        <f t="array" ref="BC58">VLOOKUP(Calculator[[#This Row],[Watershed]]&amp;"|"&amp;Calculator[[#This Row],[Tree Land Use After]],CHOOSE({1,2},TN_Loading_Rates!$A$2:$A$15401&amp;"|"&amp;TN_Loading_Rates!$B$2:$B$15401,TN_Loading_Rates!$C$2:$C$15401),2,0)</f>
        <v>#N/A</v>
      </c>
      <c r="BD58" s="328" t="e" cm="1">
        <f t="array" ref="BD58">VLOOKUP(Calculator[[#This Row],[Watershed]]&amp;"|"&amp;Calculator[[#This Row],[Tree Land Use After]],CHOOSE({1,2},TP_Loading_Rates!$A$2:$A$15401&amp;"|"&amp;TP_Loading_Rates!$B$2:$B$15401,TP_Loading_Rates!$C$2:$C$15401),2,0)</f>
        <v>#N/A</v>
      </c>
      <c r="BE58" s="328" t="e" cm="1">
        <f t="array" ref="BE58">VLOOKUP(Calculator[[#This Row],[Watershed]]&amp;"|"&amp;Calculator[[#This Row],[Tree Land Use After]],CHOOSE({1,2},TSS_Loading_Rates!$A$2:$A$17326&amp;"|"&amp;TSS_Loading_Rates!$B$2:$B$17326,TSS_Loading_Rates!$C$2:$C$17326),2,0)</f>
        <v>#N/A</v>
      </c>
      <c r="BF58" s="328" t="e" cm="1">
        <f t="array" ref="BF58">VLOOKUP(Calculator[[#This Row],[Watershed]]&amp;"|"&amp;Calculator[[#This Row],[Adjacent to Forest Buffer]],CHOOSE({1,2},TN_Loading_Rates!$A$2:$A$15401&amp;"|"&amp;TN_Loading_Rates!$B$2:$B$15401,TN_Loading_Rates!$C$2:$C$15401),2,0)</f>
        <v>#N/A</v>
      </c>
      <c r="BG58" s="328" t="e" cm="1">
        <f t="array" ref="BG58">VLOOKUP(Calculator[[#This Row],[Watershed]]&amp;"|"&amp;Calculator[[#This Row],[Adjacent to Forest Buffer]],CHOOSE({1,2},TP_Loading_Rates!$A$2:$A$15401&amp;"|"&amp;TP_Loading_Rates!$B$2:$B$15401,TP_Loading_Rates!$C$2:$C$15401),2,0)</f>
        <v>#N/A</v>
      </c>
      <c r="BH58" s="328" t="e" cm="1">
        <f t="array" ref="BH58">VLOOKUP(Calculator[[#This Row],[Watershed]]&amp;"|"&amp;Calculator[[#This Row],[Adjacent to Forest Buffer]],CHOOSE({1,2},TSS_Loading_Rates!$A$2:$A$17326&amp;"|"&amp;TSS_Loading_Rates!$B$2:$B$17326,TSS_Loading_Rates!$C$2:$C$17326),2,0)</f>
        <v>#N/A</v>
      </c>
      <c r="BI58" s="329" t="e" cm="1">
        <f t="array" ref="BI58">VLOOKUP(Calculator[[#This Row],[Watershed]]&amp;"|"&amp;"Urban Impervious",CHOOSE({1,2},TN_Loading_Rates!$A$2:$A$15401&amp;"|"&amp;TN_Loading_Rates!$B$2:$B$15401,TN_Loading_Rates!$C$2:$C$15401),2,0)</f>
        <v>#N/A</v>
      </c>
      <c r="BJ58" s="329" t="e" cm="1">
        <f t="array" ref="BJ58">VLOOKUP(Calculator[[#This Row],[Watershed]]&amp;"|"&amp;"Urban Impervious",CHOOSE({1,2},TP_Loading_Rates!$A$2:$A$15401&amp;"|"&amp;TP_Loading_Rates!$B$2:$B$15401,TP_Loading_Rates!$C$2:$C$15401),2,0)</f>
        <v>#N/A</v>
      </c>
      <c r="BK58" s="329" t="e" cm="1">
        <f t="array" ref="BK58">VLOOKUP(Calculator[[#This Row],[Watershed]]&amp;"|"&amp;"Urban Impervious",CHOOSE({1,2},TSS_Loading_Rates!$A$2:$A$17326&amp;"|"&amp;TSS_Loading_Rates!$B$2:$B$17326,TSS_Loading_Rates!$C$2:$C$17326),2,0)</f>
        <v>#N/A</v>
      </c>
      <c r="BL58" s="329" t="e" cm="1">
        <f t="array" ref="BL58">VLOOKUP(Calculator[[#This Row],[Watershed]]&amp;"|"&amp;"Turf",CHOOSE({1,2},TN_Loading_Rates!$A$2:$A$15401&amp;"|"&amp;TN_Loading_Rates!$B$2:$B$15401,TN_Loading_Rates!$C$2:$C$15401),2,0)</f>
        <v>#N/A</v>
      </c>
      <c r="BM58" s="329" t="e" cm="1">
        <f t="array" ref="BM58">VLOOKUP(Calculator[[#This Row],[Watershed]]&amp;"|"&amp;"Turf",CHOOSE({1,2},TP_Loading_Rates!$A$2:$A$15401&amp;"|"&amp;TP_Loading_Rates!$B$2:$B$15401,TP_Loading_Rates!$C$2:$C$15401),2,0)</f>
        <v>#N/A</v>
      </c>
      <c r="BN58" s="329" t="e" cm="1">
        <f t="array" ref="BN58">VLOOKUP(Calculator[[#This Row],[Watershed]]&amp;"|"&amp;"Turf",CHOOSE({1,2},TSS_Loading_Rates!$A$2:$A$17326&amp;"|"&amp;TSS_Loading_Rates!$B$2:$B$17326,TSS_Loading_Rates!$C$2:$C$17326),2,0)</f>
        <v>#N/A</v>
      </c>
      <c r="BO58" s="329" t="e" cm="1">
        <f t="array" ref="BO58">VLOOKUP(Calculator[[#This Row],[Watershed]]&amp;"|"&amp;"Forest",CHOOSE({1,2},TN_Loading_Rates!$A$2:$A$15401&amp;"|"&amp;TN_Loading_Rates!$B$2:$B$15401,TN_Loading_Rates!$C$2:$C$15401),2,0)</f>
        <v>#N/A</v>
      </c>
      <c r="BP58" s="329" t="e" cm="1">
        <f t="array" ref="BP58">VLOOKUP(Calculator[[#This Row],[Watershed]]&amp;"|"&amp;"Forest",CHOOSE({1,2},TP_Loading_Rates!$A$2:$A$15401&amp;"|"&amp;TP_Loading_Rates!$B$2:$B$15401,TP_Loading_Rates!$C$2:$C$15401),2,0)</f>
        <v>#N/A</v>
      </c>
      <c r="BQ58" s="329" t="e" cm="1">
        <f t="array" ref="BQ58">VLOOKUP(Calculator[[#This Row],[Watershed]]&amp;"|"&amp;"Forest",CHOOSE({1,2},TSS_Loading_Rates!$A$2:$A$17326&amp;"|"&amp;TSS_Loading_Rates!$B$2:$B$17326,TSS_Loading_Rates!$C$2:$C$17326),2,0)</f>
        <v>#N/A</v>
      </c>
      <c r="BR58" s="329" t="e" cm="1">
        <f t="array" ref="BR58">VLOOKUP(Calculator[[#This Row],[Watershed]]&amp;"|"&amp;"Agriculture",CHOOSE({1,2},TN_Loading_Rates!$A$2:$A$15401&amp;"|"&amp;TN_Loading_Rates!$B$2:$B$15401,TN_Loading_Rates!$C$2:$C$15401),2,0)</f>
        <v>#N/A</v>
      </c>
      <c r="BS58" s="329" t="e" cm="1">
        <f t="array" ref="BS58">VLOOKUP(Calculator[[#This Row],[Watershed]]&amp;"|"&amp;"Agriculture",CHOOSE({1,2},TP_Loading_Rates!$A$2:$A$15401&amp;"|"&amp;TP_Loading_Rates!$B$2:$B$15401,TP_Loading_Rates!$C$2:$C$15401),2,0)</f>
        <v>#N/A</v>
      </c>
      <c r="BT58" s="329" t="e" cm="1">
        <f t="array" ref="BT58">VLOOKUP(Calculator[[#This Row],[Watershed]]&amp;"|"&amp;"Agriculture",CHOOSE({1,2},TSS_Loading_Rates!$A$2:$A$17326&amp;"|"&amp;TSS_Loading_Rates!$B$2:$B$17326,TSS_Loading_Rates!$C$2:$C$17326),2,0)</f>
        <v>#N/A</v>
      </c>
      <c r="BU58" s="329" t="e" cm="1">
        <f t="array" ref="BU58">VLOOKUP(Calculator[[#This Row],[Watershed]]&amp;"|"&amp;"Open Space",CHOOSE({1,2},TN_Loading_Rates!$A$2:$A$15401&amp;"|"&amp;TN_Loading_Rates!$B$2:$B$15401,TN_Loading_Rates!$C$2:$C$15401),2,0)</f>
        <v>#N/A</v>
      </c>
      <c r="BV58" s="329" t="e" cm="1">
        <f t="array" ref="BV58">VLOOKUP(Calculator[[#This Row],[Watershed]]&amp;"|"&amp;"Open Space",CHOOSE({1,2},TP_Loading_Rates!$A$2:$A$15401&amp;"|"&amp;TP_Loading_Rates!$B$2:$B$15401,TP_Loading_Rates!$C$2:$C$15401),2,0)</f>
        <v>#N/A</v>
      </c>
      <c r="BW58" s="329" t="e" cm="1">
        <f t="array" ref="BW58">VLOOKUP(Calculator[[#This Row],[Watershed]]&amp;"|"&amp;"Open Space",CHOOSE({1,2},TSS_Loading_Rates!$A$2:$A$17326&amp;"|"&amp;TSS_Loading_Rates!$B$2:$B$17326,TSS_Loading_Rates!$C$2:$C$17326),2,0)</f>
        <v>#N/A</v>
      </c>
      <c r="BX58"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8"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8"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8"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8"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8"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8"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8" s="326" t="str">
        <f>IF(Calculator[[#This Row],[Are costs known?]]="Yes",Calculator[[#This Row],[Total Project Cost]]/Calculator[[#This Row],[TP Reduction]],IF(Calculator[[#This Row],[Are costs known?]]="No",Calculator[[#This Row],[Total Cost Planning]]/Calculator[[#This Row],[TP Reduction]],"Missing required values"))</f>
        <v>Missing required values</v>
      </c>
      <c r="CF58"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8"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8"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8"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8" s="331" t="str">
        <f>IFERROR(VLOOKUP(Calculator[[#This Row],[BMP Type]],DropDown_Rankings!$A$2:$C$19,3,FALSE), "Missing BMP Type")</f>
        <v>Missing BMP Type</v>
      </c>
      <c r="CK58" s="300"/>
      <c r="CL58" s="300"/>
      <c r="CM58" s="300"/>
      <c r="CN58" s="300"/>
      <c r="CO58" s="332">
        <f>AVERAGE(Calculator[[#This Row],[Rank TN Removal Cost Effectiveness]:[Other Ranking 4]])</f>
        <v>0</v>
      </c>
      <c r="CP58" s="188"/>
      <c r="CQ58" s="188"/>
      <c r="CR58" s="188"/>
      <c r="CS58" s="188"/>
      <c r="CT58" s="188"/>
      <c r="CU58" s="188"/>
      <c r="CV58" s="188"/>
      <c r="CW58" s="188"/>
      <c r="CX58" s="188"/>
      <c r="CY58" s="188"/>
      <c r="CZ58" s="188"/>
      <c r="DA58" s="188"/>
      <c r="DB58" s="188"/>
      <c r="DC58" s="188"/>
      <c r="DD58" s="188"/>
      <c r="DE58" s="188"/>
      <c r="DF58" s="188"/>
      <c r="DG58" s="188"/>
    </row>
    <row r="59" spans="1:111" x14ac:dyDescent="0.3">
      <c r="A59" s="279"/>
      <c r="B59" s="280"/>
      <c r="C59" s="281" t="e">
        <f>VLOOKUP(Calculator[[#This Row],[BMP Type]],DropDown_Rankings!$A$2:$B$19,2,FALSE)</f>
        <v>#N/A</v>
      </c>
      <c r="D59" s="202"/>
      <c r="E59" s="202"/>
      <c r="F59" s="201"/>
      <c r="G59" s="301"/>
      <c r="H59" s="301"/>
      <c r="I59" s="283"/>
      <c r="J59" s="284" t="b">
        <f>IF(Calculator[[#This Row],[Tree Land Use Before]]="Turf","Canopy over Turf",IF(Calculator[[#This Row],[Tree Land Use Before]]="Roads","Canopy over Impervious"))</f>
        <v>0</v>
      </c>
      <c r="K59" s="285">
        <f>Calculator[[#This Row],[Trees]]*144/43560</f>
        <v>0</v>
      </c>
      <c r="L59" s="286"/>
      <c r="M59" s="287"/>
      <c r="N59" s="287"/>
      <c r="O59" s="287"/>
      <c r="P59" s="287"/>
      <c r="Q59" s="287"/>
      <c r="R59" s="323">
        <f>SUM(Calculator[[#This Row],[Percent Impervious]:[Percent Open Space]])</f>
        <v>0</v>
      </c>
      <c r="S59"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59" s="288">
        <f>Calculator[[#This Row],[Drainage Area Size (acres)]]*Calculator[[#This Row],[Percent Impervious]]</f>
        <v>0</v>
      </c>
      <c r="U59" s="289">
        <f>Calculator[[#This Row],[Imp_ac]]*43560</f>
        <v>0</v>
      </c>
      <c r="V59" s="288">
        <f>Calculator[[#This Row],[Drainage Area Size (acres)]]*Calculator[[#This Row],[Percent Grass_Lawn]]</f>
        <v>0</v>
      </c>
      <c r="W59" s="289">
        <f>Calculator[[#This Row],[Turf_ac]]*43560</f>
        <v>0</v>
      </c>
      <c r="X59" s="288">
        <f>Calculator[[#This Row],[Drainage Area Size (acres)]]*Calculator[[#This Row],[Percent Forest]]</f>
        <v>0</v>
      </c>
      <c r="Y59" s="289">
        <f>Calculator[[#This Row],[Forest_ac]]*43560</f>
        <v>0</v>
      </c>
      <c r="Z59" s="288">
        <f>Calculator[[#This Row],[Drainage Area Size (acres)]]*Calculator[[#This Row],[Percent Agriculture]]</f>
        <v>0</v>
      </c>
      <c r="AA59" s="289">
        <f>Calculator[[#This Row],[Ag_ac]]*43560</f>
        <v>0</v>
      </c>
      <c r="AB59" s="288">
        <f>Calculator[[#This Row],[Drainage Area Size (acres)]]*Calculator[[#This Row],[Percent Open Space]]</f>
        <v>0</v>
      </c>
      <c r="AC59" s="289">
        <f>Calculator[[#This Row],[Mixed_open_ac]]*43560</f>
        <v>0</v>
      </c>
      <c r="AD59" s="290"/>
      <c r="AE59" s="291"/>
      <c r="AF59" s="302">
        <f>((Calculator[[#This Row],[Imp_sf]]*BMP_Size!$C$36)+(Calculator[[#This Row],[Turf_sf]]*BMP_Size!$C$37)+(Calculator[[#This Row],[Forest_sf]]*BMP_Size!$C$38)+(Calculator[[#This Row],[Ag_sf]]*BMP_Size!$C$39)+(Calculator[[#This Row],[Mixed_open_sf]]*BMP_Size!$C$40))*(Calculator[[#This Row],[Design Storm]]/12)</f>
        <v>0</v>
      </c>
      <c r="AG59" s="293">
        <f>Calculator[[#This Row],[BMP_sf]]/43560</f>
        <v>0</v>
      </c>
      <c r="AH59" s="333"/>
      <c r="AI59" s="282"/>
      <c r="AJ59" s="282"/>
      <c r="AK59" s="282"/>
      <c r="AL59" s="295">
        <f>Calculator[[#This Row],[Imp_ac]]*Calculator[[#This Row],[Design Storm]]</f>
        <v>0</v>
      </c>
      <c r="AM59"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59"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59" s="325" t="str" cm="1">
        <f t="array" ref="AO59">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59" s="297" t="e">
        <f>INDEX((BMP_Costs!$C$4:$I$21),MATCH(Calculator[[#This Row],[BMP Type]],BMP_Costs!$A$4:$A$21,0),MATCH(Calculator[[#This Row],[State]],BMP_Costs!$C$3:$I$3,0))</f>
        <v>#N/A</v>
      </c>
      <c r="AQ59" s="297">
        <f>VLOOKUP(Calculator[[#This Row],[Rain Barrel Size (gal)]],cistern!$A$21:$B$23,2)</f>
        <v>0</v>
      </c>
      <c r="AR59"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59" s="298"/>
      <c r="AT59" s="299"/>
      <c r="AU59"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59" s="326" t="str">
        <f>IF(Calculator[[#This Row],[Are costs known?]]="Yes",Calculator[[#This Row],[Total Project Cost]]/Calculator[[#This Row],[Imp_ac]],IF(Calculator[[#This Row],[Are costs known?]]="No",Calculator[[#This Row],[Total Cost Planning]]/Calculator[[#This Row],[Imp_ac]], "Missing required values"))</f>
        <v>Missing required values</v>
      </c>
      <c r="AW59"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59"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59"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59" s="328" t="e" cm="1">
        <f t="array" ref="AZ59">VLOOKUP(Calculator[[#This Row],[Watershed]]&amp;"|"&amp;Calculator[[#This Row],[Tree Land Use Before]],CHOOSE({1,2},TN_Loading_Rates!$A$2:$A$15401&amp;"|"&amp;TN_Loading_Rates!$B$2:$B$15401,TN_Loading_Rates!$C$2:$C$15401),2,0)</f>
        <v>#N/A</v>
      </c>
      <c r="BA59" s="328" t="e" cm="1">
        <f t="array" ref="BA59">VLOOKUP(Calculator[[#This Row],[Watershed]]&amp;"|"&amp;Calculator[[#This Row],[Tree Land Use Before]],CHOOSE({1,2},TP_Loading_Rates!$A$2:$A$15401&amp;"|"&amp;TP_Loading_Rates!$B$2:$B$15401,TP_Loading_Rates!$C$2:$C$15401),2,0)</f>
        <v>#N/A</v>
      </c>
      <c r="BB59" s="328" t="e" cm="1">
        <f t="array" ref="BB59">VLOOKUP(Calculator[[#This Row],[Watershed]]&amp;"|"&amp;Calculator[[#This Row],[Tree Land Use Before]],CHOOSE({1,2},TSS_Loading_Rates!$A$2:$A$17326&amp;"|"&amp;TSS_Loading_Rates!$B$2:$B$17326,TSS_Loading_Rates!$C$2:$C$17326),2,0)</f>
        <v>#N/A</v>
      </c>
      <c r="BC59" s="328" t="e" cm="1">
        <f t="array" ref="BC59">VLOOKUP(Calculator[[#This Row],[Watershed]]&amp;"|"&amp;Calculator[[#This Row],[Tree Land Use After]],CHOOSE({1,2},TN_Loading_Rates!$A$2:$A$15401&amp;"|"&amp;TN_Loading_Rates!$B$2:$B$15401,TN_Loading_Rates!$C$2:$C$15401),2,0)</f>
        <v>#N/A</v>
      </c>
      <c r="BD59" s="328" t="e" cm="1">
        <f t="array" ref="BD59">VLOOKUP(Calculator[[#This Row],[Watershed]]&amp;"|"&amp;Calculator[[#This Row],[Tree Land Use After]],CHOOSE({1,2},TP_Loading_Rates!$A$2:$A$15401&amp;"|"&amp;TP_Loading_Rates!$B$2:$B$15401,TP_Loading_Rates!$C$2:$C$15401),2,0)</f>
        <v>#N/A</v>
      </c>
      <c r="BE59" s="328" t="e" cm="1">
        <f t="array" ref="BE59">VLOOKUP(Calculator[[#This Row],[Watershed]]&amp;"|"&amp;Calculator[[#This Row],[Tree Land Use After]],CHOOSE({1,2},TSS_Loading_Rates!$A$2:$A$17326&amp;"|"&amp;TSS_Loading_Rates!$B$2:$B$17326,TSS_Loading_Rates!$C$2:$C$17326),2,0)</f>
        <v>#N/A</v>
      </c>
      <c r="BF59" s="328" t="e" cm="1">
        <f t="array" ref="BF59">VLOOKUP(Calculator[[#This Row],[Watershed]]&amp;"|"&amp;Calculator[[#This Row],[Adjacent to Forest Buffer]],CHOOSE({1,2},TN_Loading_Rates!$A$2:$A$15401&amp;"|"&amp;TN_Loading_Rates!$B$2:$B$15401,TN_Loading_Rates!$C$2:$C$15401),2,0)</f>
        <v>#N/A</v>
      </c>
      <c r="BG59" s="328" t="e" cm="1">
        <f t="array" ref="BG59">VLOOKUP(Calculator[[#This Row],[Watershed]]&amp;"|"&amp;Calculator[[#This Row],[Adjacent to Forest Buffer]],CHOOSE({1,2},TP_Loading_Rates!$A$2:$A$15401&amp;"|"&amp;TP_Loading_Rates!$B$2:$B$15401,TP_Loading_Rates!$C$2:$C$15401),2,0)</f>
        <v>#N/A</v>
      </c>
      <c r="BH59" s="328" t="e" cm="1">
        <f t="array" ref="BH59">VLOOKUP(Calculator[[#This Row],[Watershed]]&amp;"|"&amp;Calculator[[#This Row],[Adjacent to Forest Buffer]],CHOOSE({1,2},TSS_Loading_Rates!$A$2:$A$17326&amp;"|"&amp;TSS_Loading_Rates!$B$2:$B$17326,TSS_Loading_Rates!$C$2:$C$17326),2,0)</f>
        <v>#N/A</v>
      </c>
      <c r="BI59" s="329" t="e" cm="1">
        <f t="array" ref="BI59">VLOOKUP(Calculator[[#This Row],[Watershed]]&amp;"|"&amp;"Urban Impervious",CHOOSE({1,2},TN_Loading_Rates!$A$2:$A$15401&amp;"|"&amp;TN_Loading_Rates!$B$2:$B$15401,TN_Loading_Rates!$C$2:$C$15401),2,0)</f>
        <v>#N/A</v>
      </c>
      <c r="BJ59" s="329" t="e" cm="1">
        <f t="array" ref="BJ59">VLOOKUP(Calculator[[#This Row],[Watershed]]&amp;"|"&amp;"Urban Impervious",CHOOSE({1,2},TP_Loading_Rates!$A$2:$A$15401&amp;"|"&amp;TP_Loading_Rates!$B$2:$B$15401,TP_Loading_Rates!$C$2:$C$15401),2,0)</f>
        <v>#N/A</v>
      </c>
      <c r="BK59" s="329" t="e" cm="1">
        <f t="array" ref="BK59">VLOOKUP(Calculator[[#This Row],[Watershed]]&amp;"|"&amp;"Urban Impervious",CHOOSE({1,2},TSS_Loading_Rates!$A$2:$A$17326&amp;"|"&amp;TSS_Loading_Rates!$B$2:$B$17326,TSS_Loading_Rates!$C$2:$C$17326),2,0)</f>
        <v>#N/A</v>
      </c>
      <c r="BL59" s="329" t="e" cm="1">
        <f t="array" ref="BL59">VLOOKUP(Calculator[[#This Row],[Watershed]]&amp;"|"&amp;"Turf",CHOOSE({1,2},TN_Loading_Rates!$A$2:$A$15401&amp;"|"&amp;TN_Loading_Rates!$B$2:$B$15401,TN_Loading_Rates!$C$2:$C$15401),2,0)</f>
        <v>#N/A</v>
      </c>
      <c r="BM59" s="329" t="e" cm="1">
        <f t="array" ref="BM59">VLOOKUP(Calculator[[#This Row],[Watershed]]&amp;"|"&amp;"Turf",CHOOSE({1,2},TP_Loading_Rates!$A$2:$A$15401&amp;"|"&amp;TP_Loading_Rates!$B$2:$B$15401,TP_Loading_Rates!$C$2:$C$15401),2,0)</f>
        <v>#N/A</v>
      </c>
      <c r="BN59" s="329" t="e" cm="1">
        <f t="array" ref="BN59">VLOOKUP(Calculator[[#This Row],[Watershed]]&amp;"|"&amp;"Turf",CHOOSE({1,2},TSS_Loading_Rates!$A$2:$A$17326&amp;"|"&amp;TSS_Loading_Rates!$B$2:$B$17326,TSS_Loading_Rates!$C$2:$C$17326),2,0)</f>
        <v>#N/A</v>
      </c>
      <c r="BO59" s="329" t="e" cm="1">
        <f t="array" ref="BO59">VLOOKUP(Calculator[[#This Row],[Watershed]]&amp;"|"&amp;"Forest",CHOOSE({1,2},TN_Loading_Rates!$A$2:$A$15401&amp;"|"&amp;TN_Loading_Rates!$B$2:$B$15401,TN_Loading_Rates!$C$2:$C$15401),2,0)</f>
        <v>#N/A</v>
      </c>
      <c r="BP59" s="329" t="e" cm="1">
        <f t="array" ref="BP59">VLOOKUP(Calculator[[#This Row],[Watershed]]&amp;"|"&amp;"Forest",CHOOSE({1,2},TP_Loading_Rates!$A$2:$A$15401&amp;"|"&amp;TP_Loading_Rates!$B$2:$B$15401,TP_Loading_Rates!$C$2:$C$15401),2,0)</f>
        <v>#N/A</v>
      </c>
      <c r="BQ59" s="329" t="e" cm="1">
        <f t="array" ref="BQ59">VLOOKUP(Calculator[[#This Row],[Watershed]]&amp;"|"&amp;"Forest",CHOOSE({1,2},TSS_Loading_Rates!$A$2:$A$17326&amp;"|"&amp;TSS_Loading_Rates!$B$2:$B$17326,TSS_Loading_Rates!$C$2:$C$17326),2,0)</f>
        <v>#N/A</v>
      </c>
      <c r="BR59" s="329" t="e" cm="1">
        <f t="array" ref="BR59">VLOOKUP(Calculator[[#This Row],[Watershed]]&amp;"|"&amp;"Agriculture",CHOOSE({1,2},TN_Loading_Rates!$A$2:$A$15401&amp;"|"&amp;TN_Loading_Rates!$B$2:$B$15401,TN_Loading_Rates!$C$2:$C$15401),2,0)</f>
        <v>#N/A</v>
      </c>
      <c r="BS59" s="329" t="e" cm="1">
        <f t="array" ref="BS59">VLOOKUP(Calculator[[#This Row],[Watershed]]&amp;"|"&amp;"Agriculture",CHOOSE({1,2},TP_Loading_Rates!$A$2:$A$15401&amp;"|"&amp;TP_Loading_Rates!$B$2:$B$15401,TP_Loading_Rates!$C$2:$C$15401),2,0)</f>
        <v>#N/A</v>
      </c>
      <c r="BT59" s="329" t="e" cm="1">
        <f t="array" ref="BT59">VLOOKUP(Calculator[[#This Row],[Watershed]]&amp;"|"&amp;"Agriculture",CHOOSE({1,2},TSS_Loading_Rates!$A$2:$A$17326&amp;"|"&amp;TSS_Loading_Rates!$B$2:$B$17326,TSS_Loading_Rates!$C$2:$C$17326),2,0)</f>
        <v>#N/A</v>
      </c>
      <c r="BU59" s="329" t="e" cm="1">
        <f t="array" ref="BU59">VLOOKUP(Calculator[[#This Row],[Watershed]]&amp;"|"&amp;"Open Space",CHOOSE({1,2},TN_Loading_Rates!$A$2:$A$15401&amp;"|"&amp;TN_Loading_Rates!$B$2:$B$15401,TN_Loading_Rates!$C$2:$C$15401),2,0)</f>
        <v>#N/A</v>
      </c>
      <c r="BV59" s="329" t="e" cm="1">
        <f t="array" ref="BV59">VLOOKUP(Calculator[[#This Row],[Watershed]]&amp;"|"&amp;"Open Space",CHOOSE({1,2},TP_Loading_Rates!$A$2:$A$15401&amp;"|"&amp;TP_Loading_Rates!$B$2:$B$15401,TP_Loading_Rates!$C$2:$C$15401),2,0)</f>
        <v>#N/A</v>
      </c>
      <c r="BW59" s="329" t="e" cm="1">
        <f t="array" ref="BW59">VLOOKUP(Calculator[[#This Row],[Watershed]]&amp;"|"&amp;"Open Space",CHOOSE({1,2},TSS_Loading_Rates!$A$2:$A$17326&amp;"|"&amp;TSS_Loading_Rates!$B$2:$B$17326,TSS_Loading_Rates!$C$2:$C$17326),2,0)</f>
        <v>#N/A</v>
      </c>
      <c r="BX59"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59"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59"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59"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59"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59"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59" s="326" t="str">
        <f>IF(Calculator[[#This Row],[Are costs known?]]="Yes",Calculator[[#This Row],[Total Project Cost]]/Calculator[[#This Row],[TN Reduction]],IF(Calculator[[#This Row],[Are costs known?]]="No",Calculator[[#This Row],[Total Cost Planning]]/Calculator[[#This Row],[TN Reduction]], "Missing required values"))</f>
        <v>Missing required values</v>
      </c>
      <c r="CE59" s="326" t="str">
        <f>IF(Calculator[[#This Row],[Are costs known?]]="Yes",Calculator[[#This Row],[Total Project Cost]]/Calculator[[#This Row],[TP Reduction]],IF(Calculator[[#This Row],[Are costs known?]]="No",Calculator[[#This Row],[Total Cost Planning]]/Calculator[[#This Row],[TP Reduction]],"Missing required values"))</f>
        <v>Missing required values</v>
      </c>
      <c r="CF59"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59"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59"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59"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59" s="331" t="str">
        <f>IFERROR(VLOOKUP(Calculator[[#This Row],[BMP Type]],DropDown_Rankings!$A$2:$C$19,3,FALSE), "Missing BMP Type")</f>
        <v>Missing BMP Type</v>
      </c>
      <c r="CK59" s="300"/>
      <c r="CL59" s="300"/>
      <c r="CM59" s="300"/>
      <c r="CN59" s="300"/>
      <c r="CO59" s="332">
        <f>AVERAGE(Calculator[[#This Row],[Rank TN Removal Cost Effectiveness]:[Other Ranking 4]])</f>
        <v>0</v>
      </c>
      <c r="CP59" s="188"/>
      <c r="CQ59" s="188"/>
      <c r="CR59" s="188"/>
      <c r="CS59" s="188"/>
      <c r="CT59" s="188"/>
      <c r="CU59" s="188"/>
      <c r="CV59" s="188"/>
      <c r="CW59" s="188"/>
      <c r="CX59" s="188"/>
      <c r="CY59" s="188"/>
      <c r="CZ59" s="188"/>
      <c r="DA59" s="188"/>
      <c r="DB59" s="188"/>
      <c r="DC59" s="188"/>
      <c r="DD59" s="188"/>
      <c r="DE59" s="188"/>
      <c r="DF59" s="188"/>
      <c r="DG59" s="188"/>
    </row>
    <row r="60" spans="1:111" x14ac:dyDescent="0.3">
      <c r="A60" s="279"/>
      <c r="B60" s="280"/>
      <c r="C60" s="281" t="e">
        <f>VLOOKUP(Calculator[[#This Row],[BMP Type]],DropDown_Rankings!$A$2:$B$19,2,FALSE)</f>
        <v>#N/A</v>
      </c>
      <c r="D60" s="202"/>
      <c r="E60" s="202"/>
      <c r="F60" s="201"/>
      <c r="G60" s="301"/>
      <c r="H60" s="301"/>
      <c r="I60" s="283"/>
      <c r="J60" s="284" t="b">
        <f>IF(Calculator[[#This Row],[Tree Land Use Before]]="Turf","Canopy over Turf",IF(Calculator[[#This Row],[Tree Land Use Before]]="Roads","Canopy over Impervious"))</f>
        <v>0</v>
      </c>
      <c r="K60" s="285">
        <f>Calculator[[#This Row],[Trees]]*144/43560</f>
        <v>0</v>
      </c>
      <c r="L60" s="286"/>
      <c r="M60" s="287"/>
      <c r="N60" s="287"/>
      <c r="O60" s="287"/>
      <c r="P60" s="287"/>
      <c r="Q60" s="287"/>
      <c r="R60" s="323">
        <f>SUM(Calculator[[#This Row],[Percent Impervious]:[Percent Open Space]])</f>
        <v>0</v>
      </c>
      <c r="S60"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60" s="288">
        <f>Calculator[[#This Row],[Drainage Area Size (acres)]]*Calculator[[#This Row],[Percent Impervious]]</f>
        <v>0</v>
      </c>
      <c r="U60" s="289">
        <f>Calculator[[#This Row],[Imp_ac]]*43560</f>
        <v>0</v>
      </c>
      <c r="V60" s="288">
        <f>Calculator[[#This Row],[Drainage Area Size (acres)]]*Calculator[[#This Row],[Percent Grass_Lawn]]</f>
        <v>0</v>
      </c>
      <c r="W60" s="289">
        <f>Calculator[[#This Row],[Turf_ac]]*43560</f>
        <v>0</v>
      </c>
      <c r="X60" s="288">
        <f>Calculator[[#This Row],[Drainage Area Size (acres)]]*Calculator[[#This Row],[Percent Forest]]</f>
        <v>0</v>
      </c>
      <c r="Y60" s="289">
        <f>Calculator[[#This Row],[Forest_ac]]*43560</f>
        <v>0</v>
      </c>
      <c r="Z60" s="288">
        <f>Calculator[[#This Row],[Drainage Area Size (acres)]]*Calculator[[#This Row],[Percent Agriculture]]</f>
        <v>0</v>
      </c>
      <c r="AA60" s="289">
        <f>Calculator[[#This Row],[Ag_ac]]*43560</f>
        <v>0</v>
      </c>
      <c r="AB60" s="288">
        <f>Calculator[[#This Row],[Drainage Area Size (acres)]]*Calculator[[#This Row],[Percent Open Space]]</f>
        <v>0</v>
      </c>
      <c r="AC60" s="289">
        <f>Calculator[[#This Row],[Mixed_open_ac]]*43560</f>
        <v>0</v>
      </c>
      <c r="AD60" s="290"/>
      <c r="AE60" s="291"/>
      <c r="AF60" s="302">
        <f>((Calculator[[#This Row],[Imp_sf]]*BMP_Size!$C$36)+(Calculator[[#This Row],[Turf_sf]]*BMP_Size!$C$37)+(Calculator[[#This Row],[Forest_sf]]*BMP_Size!$C$38)+(Calculator[[#This Row],[Ag_sf]]*BMP_Size!$C$39)+(Calculator[[#This Row],[Mixed_open_sf]]*BMP_Size!$C$40))*(Calculator[[#This Row],[Design Storm]]/12)</f>
        <v>0</v>
      </c>
      <c r="AG60" s="293">
        <f>Calculator[[#This Row],[BMP_sf]]/43560</f>
        <v>0</v>
      </c>
      <c r="AH60" s="333"/>
      <c r="AI60" s="282"/>
      <c r="AJ60" s="282"/>
      <c r="AK60" s="282"/>
      <c r="AL60" s="295">
        <f>Calculator[[#This Row],[Imp_ac]]*Calculator[[#This Row],[Design Storm]]</f>
        <v>0</v>
      </c>
      <c r="AM60"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60"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60" s="325" t="str" cm="1">
        <f t="array" ref="AO60">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60" s="297" t="e">
        <f>INDEX((BMP_Costs!$C$4:$I$21),MATCH(Calculator[[#This Row],[BMP Type]],BMP_Costs!$A$4:$A$21,0),MATCH(Calculator[[#This Row],[State]],BMP_Costs!$C$3:$I$3,0))</f>
        <v>#N/A</v>
      </c>
      <c r="AQ60" s="297">
        <f>VLOOKUP(Calculator[[#This Row],[Rain Barrel Size (gal)]],cistern!$A$21:$B$23,2)</f>
        <v>0</v>
      </c>
      <c r="AR60"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60" s="298"/>
      <c r="AT60" s="299"/>
      <c r="AU60"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60" s="326" t="str">
        <f>IF(Calculator[[#This Row],[Are costs known?]]="Yes",Calculator[[#This Row],[Total Project Cost]]/Calculator[[#This Row],[Imp_ac]],IF(Calculator[[#This Row],[Are costs known?]]="No",Calculator[[#This Row],[Total Cost Planning]]/Calculator[[#This Row],[Imp_ac]], "Missing required values"))</f>
        <v>Missing required values</v>
      </c>
      <c r="AW60"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60"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60"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60" s="328" t="e" cm="1">
        <f t="array" ref="AZ60">VLOOKUP(Calculator[[#This Row],[Watershed]]&amp;"|"&amp;Calculator[[#This Row],[Tree Land Use Before]],CHOOSE({1,2},TN_Loading_Rates!$A$2:$A$15401&amp;"|"&amp;TN_Loading_Rates!$B$2:$B$15401,TN_Loading_Rates!$C$2:$C$15401),2,0)</f>
        <v>#N/A</v>
      </c>
      <c r="BA60" s="328" t="e" cm="1">
        <f t="array" ref="BA60">VLOOKUP(Calculator[[#This Row],[Watershed]]&amp;"|"&amp;Calculator[[#This Row],[Tree Land Use Before]],CHOOSE({1,2},TP_Loading_Rates!$A$2:$A$15401&amp;"|"&amp;TP_Loading_Rates!$B$2:$B$15401,TP_Loading_Rates!$C$2:$C$15401),2,0)</f>
        <v>#N/A</v>
      </c>
      <c r="BB60" s="328" t="e" cm="1">
        <f t="array" ref="BB60">VLOOKUP(Calculator[[#This Row],[Watershed]]&amp;"|"&amp;Calculator[[#This Row],[Tree Land Use Before]],CHOOSE({1,2},TSS_Loading_Rates!$A$2:$A$17326&amp;"|"&amp;TSS_Loading_Rates!$B$2:$B$17326,TSS_Loading_Rates!$C$2:$C$17326),2,0)</f>
        <v>#N/A</v>
      </c>
      <c r="BC60" s="328" t="e" cm="1">
        <f t="array" ref="BC60">VLOOKUP(Calculator[[#This Row],[Watershed]]&amp;"|"&amp;Calculator[[#This Row],[Tree Land Use After]],CHOOSE({1,2},TN_Loading_Rates!$A$2:$A$15401&amp;"|"&amp;TN_Loading_Rates!$B$2:$B$15401,TN_Loading_Rates!$C$2:$C$15401),2,0)</f>
        <v>#N/A</v>
      </c>
      <c r="BD60" s="328" t="e" cm="1">
        <f t="array" ref="BD60">VLOOKUP(Calculator[[#This Row],[Watershed]]&amp;"|"&amp;Calculator[[#This Row],[Tree Land Use After]],CHOOSE({1,2},TP_Loading_Rates!$A$2:$A$15401&amp;"|"&amp;TP_Loading_Rates!$B$2:$B$15401,TP_Loading_Rates!$C$2:$C$15401),2,0)</f>
        <v>#N/A</v>
      </c>
      <c r="BE60" s="328" t="e" cm="1">
        <f t="array" ref="BE60">VLOOKUP(Calculator[[#This Row],[Watershed]]&amp;"|"&amp;Calculator[[#This Row],[Tree Land Use After]],CHOOSE({1,2},TSS_Loading_Rates!$A$2:$A$17326&amp;"|"&amp;TSS_Loading_Rates!$B$2:$B$17326,TSS_Loading_Rates!$C$2:$C$17326),2,0)</f>
        <v>#N/A</v>
      </c>
      <c r="BF60" s="328" t="e" cm="1">
        <f t="array" ref="BF60">VLOOKUP(Calculator[[#This Row],[Watershed]]&amp;"|"&amp;Calculator[[#This Row],[Adjacent to Forest Buffer]],CHOOSE({1,2},TN_Loading_Rates!$A$2:$A$15401&amp;"|"&amp;TN_Loading_Rates!$B$2:$B$15401,TN_Loading_Rates!$C$2:$C$15401),2,0)</f>
        <v>#N/A</v>
      </c>
      <c r="BG60" s="328" t="e" cm="1">
        <f t="array" ref="BG60">VLOOKUP(Calculator[[#This Row],[Watershed]]&amp;"|"&amp;Calculator[[#This Row],[Adjacent to Forest Buffer]],CHOOSE({1,2},TP_Loading_Rates!$A$2:$A$15401&amp;"|"&amp;TP_Loading_Rates!$B$2:$B$15401,TP_Loading_Rates!$C$2:$C$15401),2,0)</f>
        <v>#N/A</v>
      </c>
      <c r="BH60" s="328" t="e" cm="1">
        <f t="array" ref="BH60">VLOOKUP(Calculator[[#This Row],[Watershed]]&amp;"|"&amp;Calculator[[#This Row],[Adjacent to Forest Buffer]],CHOOSE({1,2},TSS_Loading_Rates!$A$2:$A$17326&amp;"|"&amp;TSS_Loading_Rates!$B$2:$B$17326,TSS_Loading_Rates!$C$2:$C$17326),2,0)</f>
        <v>#N/A</v>
      </c>
      <c r="BI60" s="329" t="e" cm="1">
        <f t="array" ref="BI60">VLOOKUP(Calculator[[#This Row],[Watershed]]&amp;"|"&amp;"Urban Impervious",CHOOSE({1,2},TN_Loading_Rates!$A$2:$A$15401&amp;"|"&amp;TN_Loading_Rates!$B$2:$B$15401,TN_Loading_Rates!$C$2:$C$15401),2,0)</f>
        <v>#N/A</v>
      </c>
      <c r="BJ60" s="329" t="e" cm="1">
        <f t="array" ref="BJ60">VLOOKUP(Calculator[[#This Row],[Watershed]]&amp;"|"&amp;"Urban Impervious",CHOOSE({1,2},TP_Loading_Rates!$A$2:$A$15401&amp;"|"&amp;TP_Loading_Rates!$B$2:$B$15401,TP_Loading_Rates!$C$2:$C$15401),2,0)</f>
        <v>#N/A</v>
      </c>
      <c r="BK60" s="329" t="e" cm="1">
        <f t="array" ref="BK60">VLOOKUP(Calculator[[#This Row],[Watershed]]&amp;"|"&amp;"Urban Impervious",CHOOSE({1,2},TSS_Loading_Rates!$A$2:$A$17326&amp;"|"&amp;TSS_Loading_Rates!$B$2:$B$17326,TSS_Loading_Rates!$C$2:$C$17326),2,0)</f>
        <v>#N/A</v>
      </c>
      <c r="BL60" s="329" t="e" cm="1">
        <f t="array" ref="BL60">VLOOKUP(Calculator[[#This Row],[Watershed]]&amp;"|"&amp;"Turf",CHOOSE({1,2},TN_Loading_Rates!$A$2:$A$15401&amp;"|"&amp;TN_Loading_Rates!$B$2:$B$15401,TN_Loading_Rates!$C$2:$C$15401),2,0)</f>
        <v>#N/A</v>
      </c>
      <c r="BM60" s="329" t="e" cm="1">
        <f t="array" ref="BM60">VLOOKUP(Calculator[[#This Row],[Watershed]]&amp;"|"&amp;"Turf",CHOOSE({1,2},TP_Loading_Rates!$A$2:$A$15401&amp;"|"&amp;TP_Loading_Rates!$B$2:$B$15401,TP_Loading_Rates!$C$2:$C$15401),2,0)</f>
        <v>#N/A</v>
      </c>
      <c r="BN60" s="329" t="e" cm="1">
        <f t="array" ref="BN60">VLOOKUP(Calculator[[#This Row],[Watershed]]&amp;"|"&amp;"Turf",CHOOSE({1,2},TSS_Loading_Rates!$A$2:$A$17326&amp;"|"&amp;TSS_Loading_Rates!$B$2:$B$17326,TSS_Loading_Rates!$C$2:$C$17326),2,0)</f>
        <v>#N/A</v>
      </c>
      <c r="BO60" s="329" t="e" cm="1">
        <f t="array" ref="BO60">VLOOKUP(Calculator[[#This Row],[Watershed]]&amp;"|"&amp;"Forest",CHOOSE({1,2},TN_Loading_Rates!$A$2:$A$15401&amp;"|"&amp;TN_Loading_Rates!$B$2:$B$15401,TN_Loading_Rates!$C$2:$C$15401),2,0)</f>
        <v>#N/A</v>
      </c>
      <c r="BP60" s="329" t="e" cm="1">
        <f t="array" ref="BP60">VLOOKUP(Calculator[[#This Row],[Watershed]]&amp;"|"&amp;"Forest",CHOOSE({1,2},TP_Loading_Rates!$A$2:$A$15401&amp;"|"&amp;TP_Loading_Rates!$B$2:$B$15401,TP_Loading_Rates!$C$2:$C$15401),2,0)</f>
        <v>#N/A</v>
      </c>
      <c r="BQ60" s="329" t="e" cm="1">
        <f t="array" ref="BQ60">VLOOKUP(Calculator[[#This Row],[Watershed]]&amp;"|"&amp;"Forest",CHOOSE({1,2},TSS_Loading_Rates!$A$2:$A$17326&amp;"|"&amp;TSS_Loading_Rates!$B$2:$B$17326,TSS_Loading_Rates!$C$2:$C$17326),2,0)</f>
        <v>#N/A</v>
      </c>
      <c r="BR60" s="329" t="e" cm="1">
        <f t="array" ref="BR60">VLOOKUP(Calculator[[#This Row],[Watershed]]&amp;"|"&amp;"Agriculture",CHOOSE({1,2},TN_Loading_Rates!$A$2:$A$15401&amp;"|"&amp;TN_Loading_Rates!$B$2:$B$15401,TN_Loading_Rates!$C$2:$C$15401),2,0)</f>
        <v>#N/A</v>
      </c>
      <c r="BS60" s="329" t="e" cm="1">
        <f t="array" ref="BS60">VLOOKUP(Calculator[[#This Row],[Watershed]]&amp;"|"&amp;"Agriculture",CHOOSE({1,2},TP_Loading_Rates!$A$2:$A$15401&amp;"|"&amp;TP_Loading_Rates!$B$2:$B$15401,TP_Loading_Rates!$C$2:$C$15401),2,0)</f>
        <v>#N/A</v>
      </c>
      <c r="BT60" s="329" t="e" cm="1">
        <f t="array" ref="BT60">VLOOKUP(Calculator[[#This Row],[Watershed]]&amp;"|"&amp;"Agriculture",CHOOSE({1,2},TSS_Loading_Rates!$A$2:$A$17326&amp;"|"&amp;TSS_Loading_Rates!$B$2:$B$17326,TSS_Loading_Rates!$C$2:$C$17326),2,0)</f>
        <v>#N/A</v>
      </c>
      <c r="BU60" s="329" t="e" cm="1">
        <f t="array" ref="BU60">VLOOKUP(Calculator[[#This Row],[Watershed]]&amp;"|"&amp;"Open Space",CHOOSE({1,2},TN_Loading_Rates!$A$2:$A$15401&amp;"|"&amp;TN_Loading_Rates!$B$2:$B$15401,TN_Loading_Rates!$C$2:$C$15401),2,0)</f>
        <v>#N/A</v>
      </c>
      <c r="BV60" s="329" t="e" cm="1">
        <f t="array" ref="BV60">VLOOKUP(Calculator[[#This Row],[Watershed]]&amp;"|"&amp;"Open Space",CHOOSE({1,2},TP_Loading_Rates!$A$2:$A$15401&amp;"|"&amp;TP_Loading_Rates!$B$2:$B$15401,TP_Loading_Rates!$C$2:$C$15401),2,0)</f>
        <v>#N/A</v>
      </c>
      <c r="BW60" s="329" t="e" cm="1">
        <f t="array" ref="BW60">VLOOKUP(Calculator[[#This Row],[Watershed]]&amp;"|"&amp;"Open Space",CHOOSE({1,2},TSS_Loading_Rates!$A$2:$A$17326&amp;"|"&amp;TSS_Loading_Rates!$B$2:$B$17326,TSS_Loading_Rates!$C$2:$C$17326),2,0)</f>
        <v>#N/A</v>
      </c>
      <c r="BX60"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60"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60"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60"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60"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60"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60" s="326" t="str">
        <f>IF(Calculator[[#This Row],[Are costs known?]]="Yes",Calculator[[#This Row],[Total Project Cost]]/Calculator[[#This Row],[TN Reduction]],IF(Calculator[[#This Row],[Are costs known?]]="No",Calculator[[#This Row],[Total Cost Planning]]/Calculator[[#This Row],[TN Reduction]], "Missing required values"))</f>
        <v>Missing required values</v>
      </c>
      <c r="CE60" s="326" t="str">
        <f>IF(Calculator[[#This Row],[Are costs known?]]="Yes",Calculator[[#This Row],[Total Project Cost]]/Calculator[[#This Row],[TP Reduction]],IF(Calculator[[#This Row],[Are costs known?]]="No",Calculator[[#This Row],[Total Cost Planning]]/Calculator[[#This Row],[TP Reduction]],"Missing required values"))</f>
        <v>Missing required values</v>
      </c>
      <c r="CF60"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60"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60"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60"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60" s="331" t="str">
        <f>IFERROR(VLOOKUP(Calculator[[#This Row],[BMP Type]],DropDown_Rankings!$A$2:$C$19,3,FALSE), "Missing BMP Type")</f>
        <v>Missing BMP Type</v>
      </c>
      <c r="CK60" s="300"/>
      <c r="CL60" s="300"/>
      <c r="CM60" s="300"/>
      <c r="CN60" s="300"/>
      <c r="CO60" s="332">
        <f>AVERAGE(Calculator[[#This Row],[Rank TN Removal Cost Effectiveness]:[Other Ranking 4]])</f>
        <v>0</v>
      </c>
      <c r="CP60" s="188"/>
      <c r="CQ60" s="188"/>
      <c r="CR60" s="188"/>
      <c r="CS60" s="188"/>
      <c r="CT60" s="188"/>
      <c r="CU60" s="188"/>
      <c r="CV60" s="188"/>
      <c r="CW60" s="188"/>
      <c r="CX60" s="188"/>
      <c r="CY60" s="188"/>
      <c r="CZ60" s="188"/>
      <c r="DA60" s="188"/>
      <c r="DB60" s="188"/>
      <c r="DC60" s="188"/>
      <c r="DD60" s="188"/>
      <c r="DE60" s="188"/>
      <c r="DF60" s="188"/>
      <c r="DG60" s="188"/>
    </row>
    <row r="61" spans="1:111" x14ac:dyDescent="0.3">
      <c r="A61" s="279"/>
      <c r="B61" s="280"/>
      <c r="C61" s="281" t="e">
        <f>VLOOKUP(Calculator[[#This Row],[BMP Type]],DropDown_Rankings!$A$2:$B$19,2,FALSE)</f>
        <v>#N/A</v>
      </c>
      <c r="D61" s="202"/>
      <c r="E61" s="202"/>
      <c r="F61" s="201"/>
      <c r="G61" s="301"/>
      <c r="H61" s="301"/>
      <c r="I61" s="283"/>
      <c r="J61" s="284" t="b">
        <f>IF(Calculator[[#This Row],[Tree Land Use Before]]="Turf","Canopy over Turf",IF(Calculator[[#This Row],[Tree Land Use Before]]="Roads","Canopy over Impervious"))</f>
        <v>0</v>
      </c>
      <c r="K61" s="285">
        <f>Calculator[[#This Row],[Trees]]*144/43560</f>
        <v>0</v>
      </c>
      <c r="L61" s="286"/>
      <c r="M61" s="287"/>
      <c r="N61" s="287"/>
      <c r="O61" s="287"/>
      <c r="P61" s="287"/>
      <c r="Q61" s="287"/>
      <c r="R61" s="323">
        <f>SUM(Calculator[[#This Row],[Percent Impervious]:[Percent Open Space]])</f>
        <v>0</v>
      </c>
      <c r="S61" s="324" t="str">
        <f>IF(Calculator[[#This Row],[Total DA Size Check]]=100%, "Proceed to Step 4.", IF(Calculator[[#This Row],[Total DA Size Check]]&lt;100%, "The DA total is less than 100%.  Revise the DA definition.", IF(Calculator[[#This Row],[Total DA Size Check]]&gt;100%, "The DA total is greater than 100%.  Revise the DA definition.", "Enter required values in Step 3.")))</f>
        <v>The DA total is less than 100%.  Revise the DA definition.</v>
      </c>
      <c r="T61" s="288">
        <f>Calculator[[#This Row],[Drainage Area Size (acres)]]*Calculator[[#This Row],[Percent Impervious]]</f>
        <v>0</v>
      </c>
      <c r="U61" s="289">
        <f>Calculator[[#This Row],[Imp_ac]]*43560</f>
        <v>0</v>
      </c>
      <c r="V61" s="288">
        <f>Calculator[[#This Row],[Drainage Area Size (acres)]]*Calculator[[#This Row],[Percent Grass_Lawn]]</f>
        <v>0</v>
      </c>
      <c r="W61" s="289">
        <f>Calculator[[#This Row],[Turf_ac]]*43560</f>
        <v>0</v>
      </c>
      <c r="X61" s="288">
        <f>Calculator[[#This Row],[Drainage Area Size (acres)]]*Calculator[[#This Row],[Percent Forest]]</f>
        <v>0</v>
      </c>
      <c r="Y61" s="289">
        <f>Calculator[[#This Row],[Forest_ac]]*43560</f>
        <v>0</v>
      </c>
      <c r="Z61" s="288">
        <f>Calculator[[#This Row],[Drainage Area Size (acres)]]*Calculator[[#This Row],[Percent Agriculture]]</f>
        <v>0</v>
      </c>
      <c r="AA61" s="289">
        <f>Calculator[[#This Row],[Ag_ac]]*43560</f>
        <v>0</v>
      </c>
      <c r="AB61" s="288">
        <f>Calculator[[#This Row],[Drainage Area Size (acres)]]*Calculator[[#This Row],[Percent Open Space]]</f>
        <v>0</v>
      </c>
      <c r="AC61" s="289">
        <f>Calculator[[#This Row],[Mixed_open_ac]]*43560</f>
        <v>0</v>
      </c>
      <c r="AD61" s="290"/>
      <c r="AE61" s="291"/>
      <c r="AF61" s="302">
        <f>((Calculator[[#This Row],[Imp_sf]]*BMP_Size!$C$36)+(Calculator[[#This Row],[Turf_sf]]*BMP_Size!$C$37)+(Calculator[[#This Row],[Forest_sf]]*BMP_Size!$C$38)+(Calculator[[#This Row],[Ag_sf]]*BMP_Size!$C$39)+(Calculator[[#This Row],[Mixed_open_sf]]*BMP_Size!$C$40))*(Calculator[[#This Row],[Design Storm]]/12)</f>
        <v>0</v>
      </c>
      <c r="AG61" s="293">
        <f>Calculator[[#This Row],[BMP_sf]]/43560</f>
        <v>0</v>
      </c>
      <c r="AH61" s="333"/>
      <c r="AI61" s="282"/>
      <c r="AJ61" s="282"/>
      <c r="AK61" s="282"/>
      <c r="AL61" s="295">
        <f>Calculator[[#This Row],[Imp_ac]]*Calculator[[#This Row],[Design Storm]]</f>
        <v>0</v>
      </c>
      <c r="AM61" s="296" t="str">
        <f>IF(Calculator[[#This Row],[BMP Type]]="Bioretention or Rain Garden",Calculator[[#This Row],[BMP_sf]]*((BMP_Size!$C$2*BMP_Size!$C$3)+(BMP_Size!$C$4*BMP_Size!$C$5))+(Calculator[[#This Row],[BMP_sf]]*BMP_Size!$C$6),IF(Calculator[[#This Row],[BMP Type]]="Dry Swale or Bioswale",Calculator[[#This Row],[BMP_sf]]*((BMP_Size!$C$7*BMP_Size!$C$8)+(BMP_Size!$C$9*BMP_Size!$C$10))+(Calculator[[#This Row],[BMP_sf]]*BMP_Size!$C$11),IF(Calculator[[#This Row],[BMP Type]]="Filter Strip",Calculator[[#This Row],[BMP_sf]]*BMP_Size!$C$13*BMP_Size!$C$14*((BMP_Size!$C$15+BMP_Size!$C$12)/BMP_Size!$C$12),IF(Calculator[[#This Row],[BMP Type]]="Filtering Practice",Calculator[[#This Row],[BMP_sf]]*BMP_Size!$C$17*BMP_Size!$C$18*((BMP_Size!$C$19+BMP_Size!$C$16)/BMP_Size!$C$16),IF(Calculator[[#This Row],[BMP Type]]="Green Roof",Calculator[[#This Row],[BMP_sf]]*((BMP_Size!$C$20*BMP_Size!$C$21)/12),IF(Calculator[[#This Row],[BMP Type]]="Impervious Disconnection",BMP_Size!$C$22*Calculator[[#This Row],[BMP_sf]]/100,IF(Calculator[[#This Row],[BMP Type]]="Infiltration Practice",Calculator[[#This Row],[BMP_sf]]*((BMP_Size!$C$23*BMP_Size!$C$24)+(BMP_Size!$C$25*BMP_Size!$C$26)),IF(Calculator[[#This Row],[BMP Type]]="Permeable Pavement",Calculator[[#This Row],[BMP_sf]]*(BMP_Size!$C$27*BMP_Size!$C$28),IF(Calculator[[#This Row],[BMP Type]]="Vegetated Open Channel",Calculator[[#This Row],[BMP_sf]]*(BMP_Size!$C$29),IF(Calculator[[#This Row],[BMP Type]]="Wet Pond or Wetlands",Calculator[[#This Row],[BMP_sf]]*(BMP_Size!$C$30),IF(Calculator[[#This Row],[BMP Type]]="Impervious Surface Reduction","n/a",IF(Calculator[[#This Row],[BMP Type]]="Conservation Landscaping","n/a",IF(Calculator[[#This Row],[BMP Type]]="Urban Forest Buffers","n/a",IF(Calculator[[#This Row],[BMP Type]]="Urban Forest Restoration","n/a",IF(Calculator[[#This Row],[BMP Type]]="Urban Tree Planting","n/a",IF(Calculator[[#This Row],[BMP Type]]="Rain Barrel",(Calculator[[#This Row],[Rain Barrel Size (gal)]]*Calculator[[#This Row],[Number of Rain Barrels]])*0.5/7.48,IF(Calculator[[#This Row],[BMP Type]]="Cistern",(Calculator[[#This Row],[Cistern Size (gal)]]*Calculator[[#This Row],[Number of Cisterns]])*0.5/7.48,IF(Calculator[[#This Row],[BMP Type]]="Both Rain Barrels and Cisterns",((Calculator[[#This Row],[Rain Barrel Size (gal)]]*Calculator[[#This Row],[Number of Rain Barrels]])+(Calculator[[#This Row],[Cistern Size (gal)]]*Calculator[[#This Row],[Number of Cisterns]]))*0.5/7.48,"0"))))))))))))))))))</f>
        <v>0</v>
      </c>
      <c r="AN61" s="323" t="str">
        <f>IFERROR(IF(Calculator[[#This Row],[Classification]]="RR",Calculator[[#This Row],[Sv]]/Calculator[[#This Row],[SWRv]],IF(Calculator[[#This Row],[Classification]]="ST",Calculator[[#This Row],[Sv]]/Calculator[[#This Row],[SWRv]],IF(Calculator[[#This Row],[Classification]]="LCC","n/a",0))), "Missing required values in Step 4")</f>
        <v>Missing required values in Step 4</v>
      </c>
      <c r="AO61" s="325" t="str" cm="1">
        <f t="array" ref="AO61">IFERROR(_xlfn.IFS(Calculator[[#This Row],[Classification]]="LCC","Not applicable",Calculator[[#This Row],[BMP_Size_Check]]&gt;1.25,"BMP might be oversized.  Cost effectiveness of the practice might be reduced.",Calculator[[#This Row],[BMP_Size_Check]]&lt;0.75,"BMP might be undersized.  Pollutant removal may improve if a bigger practice can be installed.",Calculator[[#This Row],[BMP_Size_Check]]&gt;=0.75,"Yes",Calculator[[#This Row],[BMP_Size_Check]]&lt;=1.25,"Yes"), "Missing required values in Step 4")</f>
        <v>Missing required values in Step 4</v>
      </c>
      <c r="AP61" s="297" t="e">
        <f>INDEX((BMP_Costs!$C$4:$I$21),MATCH(Calculator[[#This Row],[BMP Type]],BMP_Costs!$A$4:$A$21,0),MATCH(Calculator[[#This Row],[State]],BMP_Costs!$C$3:$I$3,0))</f>
        <v>#N/A</v>
      </c>
      <c r="AQ61" s="297">
        <f>VLOOKUP(Calculator[[#This Row],[Rain Barrel Size (gal)]],cistern!$A$21:$B$23,2)</f>
        <v>0</v>
      </c>
      <c r="AR61" s="297" t="str">
        <f>IF(AND(Calculator[[#This Row],[Cistern Size (gal)]]&gt;=2500,Calculator[[#This Row],[Cistern Size (gal)]]&lt;5000),ROUND(((1.984*Calculator[[#This Row],[Cistern Size (gal)]])+300),-1),IF(AND(Calculator[[#This Row],[Cistern Size (gal)]]&gt;=500,Calculator[[#This Row],[Cistern Size (gal)]]&lt;2500),ROUND(((1.14*Calculator[[#This Row],[Cistern Size (gal)]])+2410),-1),IF(AND(Calculator[[#This Row],[Cistern Size (gal)]]&gt;=5000,Calculator[[#This Row],[Cistern Size (gal)]]&lt;10000),ROUND(((2.922*Calculator[[#This Row],[Cistern Size (gal)]])-4390),-1),IF(AND(Calculator[[#This Row],[Cistern Size (gal)]]&gt;=10000,Calculator[[#This Row],[Cistern Size (gal)]]&lt;20000),ROUND(((1.476*Calculator[[#This Row],[Cistern Size (gal)]])+10070),-1),IF(AND(Calculator[[#This Row],[Cistern Size (gal)]]&gt;=20000,Calculator[[#This Row],[Cistern Size (gal)]]&lt;=30000),ROUND(((1.991*Calculator[[#This Row],[Cistern Size (gal)]])-230),-1),"0")))))</f>
        <v>0</v>
      </c>
      <c r="AS61" s="298"/>
      <c r="AT61" s="299"/>
      <c r="AU61" s="326" t="str">
        <f>IF(Calculator[[#This Row],[BMP Type]]="Bioretention or Rain Garden",Calculator[[#This Row],[Unit Cost_$/ac-in]]*Calculator[[#This Row],[Acre-inch treated]],IF(Calculator[[#This Row],[BMP Type]]="Dry Swale or Bioswale",Calculator[[#This Row],[Unit Cost_$/ac-in]]*Calculator[[#This Row],[Acre-inch treated]],IF(Calculator[[#This Row],[BMP Type]]="Filter Strip",Calculator[[#This Row],[Unit Cost_$/ac-in]]*Calculator[[#This Row],[Acre-inch treated]],IF(Calculator[[#This Row],[BMP Type]]="Filtering Practice",Calculator[[#This Row],[Unit Cost_$/ac-in]]*Calculator[[#This Row],[Acre-inch treated]],IF(Calculator[[#This Row],[BMP Type]]="Green Roof",Calculator[[#This Row],[Unit Cost_$/ac-in]]*Calculator[[#This Row],[Acre-inch treated]],IF(Calculator[[#This Row],[BMP Type]]="Impervious Disconnection",Calculator[[#This Row],[Unit Cost_$/ac-in]]*Calculator[[#This Row],[Acre-inch treated]],IF(Calculator[[#This Row],[BMP Type]]="Infiltration Practice",Calculator[[#This Row],[Unit Cost_$/ac-in]]*Calculator[[#This Row],[Acre-inch treated]],IF(Calculator[[#This Row],[BMP Type]]="Permeable Pavement",Calculator[[#This Row],[Unit Cost_$/ac-in]]*Calculator[[#This Row],[Acre-inch treated]],IF(Calculator[[#This Row],[BMP Type]]="Vegetated Open Channel",Calculator[[#This Row],[Unit Cost_$/ac-in]]*Calculator[[#This Row],[Acre-inch treated]],IF(Calculator[[#This Row],[BMP Type]]="Wet Pond or Wetlands",Calculator[[#This Row],[Unit Cost_$/ac-in]]*Calculator[[#This Row],[Acre-inch treated]],IF(Calculator[[#This Row],[BMP Type]]="Impervious Surface Reduction",Calculator[[#This Row],[Unit Cost_$/ac-in]]*Calculator[[#This Row],[BMP_ac]],IF(Calculator[[#This Row],[BMP Type]]="Conservation Landscaping",Calculator[[#This Row],[Unit Cost_$/ac-in]]*Calculator[[#This Row],[BMP_ac]],IF(Calculator[[#This Row],[BMP Type]]="Urban Forest Buffers",Calculator[[#This Row],[Unit Cost_$/ac-in]]*Calculator[[#This Row],[BMP_ac]],IF(Calculator[[#This Row],[BMP Type]]="Urban Forest Restoration",Calculator[[#This Row],[Unit Cost_$/ac-in]]*Calculator[[#This Row],[BMP_ac]],IF(Calculator[[#This Row],[BMP Type]]="Urban Tree Planting",Calculator[[#This Row],[Unit Cost_$/ac-in]]*Calculator[[#This Row],[Trees_ac]],IF(Calculator[[#This Row],[BMP Type]]="Rain Barrel",(Calculator[[#This Row],[Number of Rain Barrels]]*Calculator[[#This Row],[Unit cost rain barrel]]),IF(Calculator[[#This Row],[BMP Type]]="Cistern",(Calculator[[#This Row],[Number of Cisterns]]*Calculator[[#This Row],[Unit cost cistern]]),IF(Calculator[[#This Row],[BMP Type]]="Both Rain Barrels and Cisterns",(Calculator[[#This Row],[Number of Rain Barrels]]*Calculator[[#This Row],[Unit cost rain barrel]])+(Calculator[[#This Row],[Number of Cisterns]]*Calculator[[#This Row],[Unit cost cistern]]),"Missing required values"))))))))))))))))))</f>
        <v>Missing required values</v>
      </c>
      <c r="AV61" s="326" t="str">
        <f>IF(Calculator[[#This Row],[Are costs known?]]="Yes",Calculator[[#This Row],[Total Project Cost]]/Calculator[[#This Row],[Imp_ac]],IF(Calculator[[#This Row],[Are costs known?]]="No",Calculator[[#This Row],[Total Cost Planning]]/Calculator[[#This Row],[Imp_ac]], "Missing required values"))</f>
        <v>Missing required values</v>
      </c>
      <c r="AW61" s="327" t="e">
        <f>IF(Calculator[[#This Row],[Classification]]="LCC",0,IF(Calculator[[#This Row],[Classification]]="RR",IF((0.0308*(Calculator[[#This Row],[Design Storm]]^5)-0.2562*(Calculator[[#This Row],[Design Storm]]^4)+0.8634*(Calculator[[#This Row],[Design Storm]]^3)-1.5285*(Calculator[[#This Row],[Design Storm]]^2)+1.501*Calculator[[#This Row],[Design Storm]]-0.013)&gt;0.677,0.677,IF((0.0308*(Calculator[[#This Row],[Design Storm]]^5)-0.2562*(Calculator[[#This Row],[Design Storm]]^4)+0.8634*(Calculator[[#This Row],[Design Storm]]^3)-1.5285*(Calculator[[#This Row],[Design Storm]]^2)+1.501*Calculator[[#This Row],[Design Storm]]-0.013)&lt;0,0,(0.0308*(Calculator[[#This Row],[Design Storm]]^5)-0.2562*(Calculator[[#This Row],[Design Storm]]^4)+0.8634*(Calculator[[#This Row],[Design Storm]]^3)-1.5285*(Calculator[[#This Row],[Design Storm]]^2)+1.501*Calculator[[#This Row],[Design Storm]]-0.013))),IF((0.0152*(Calculator[[#This Row],[Design Storm]]^5)-0.131*(Calculator[[#This Row],[Design Storm]]^4)+0.4581*(Calculator[[#This Row],[Design Storm]]^3)-0.8418*(Calculator[[#This Row],[Design Storm]]^2)+0.8536*Calculator[[#This Row],[Design Storm]]-0.0046)&gt;0.393,0.393,IF((0.0152*(Calculator[[#This Row],[Design Storm]]^5)-0.131*(Calculator[[#This Row],[Design Storm]]^4)+0.4581*(Calculator[[#This Row],[Design Storm]]^3)-0.8418*(Calculator[[#This Row],[Design Storm]]^2)+0.8536*Calculator[[#This Row],[Design Storm]]-0.0046)&lt;0,0,(0.0152*(Calculator[[#This Row],[Design Storm]]^5)-0.131*(Calculator[[#This Row],[Design Storm]]^4)+0.4581*(Calculator[[#This Row],[Design Storm]]^3)-0.8418*(Calculator[[#This Row],[Design Storm]]^2)+0.8536*Calculator[[#This Row],[Design Storm]]-0.0046)))))</f>
        <v>#N/A</v>
      </c>
      <c r="AX61" s="327" t="e">
        <f>IF(Calculator[[#This Row],[Classification]]="LCC",0,IF(Calculator[[#This Row],[Classification]]="RR",IF((0.0304*(Calculator[[#This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Storm]]-0.0091))),IF((0.0239*(Calculator[[#This Row],[Design Storm]]^5)-0.2058*(Calculator[[#This Row],[Design Storm]]^4)+0.7198*(Calculator[[#This Row],[Design Storm]]^3)-1.3229*(Calculator[[#This Row],[Design Storm]]^2)+1.3414*Calculator[[#This Row],[Design Storm]]-0.0072)&gt;0.62,0.62,IF((0.0239*(Calculator[[#This Row],[Design Storm]]^5)-0.2058*(Calculator[[#This Row],[Design Storm]]^4)+0.7198*(Calculator[[#This Row],[Design Storm]]^3)-1.3229*(Calculator[[#This Row],[Design Storm]]^2)+1.3414*Calculator[[#This Row],[Design Storm]]-0.0072)&lt;0,0,(0.0239*(Calculator[[#This Row],[Design Storm]]^5)-0.2058*(Calculator[[#This Row],[Design Storm]]^4)+0.7198*(Calculator[[#This Row],[Design Storm]]^3)-1.3229*(Calculator[[#This Row],[Design Storm]]^2)+1.3414*Calculator[[#This Row],[Design Storm]]-0.0072)))))</f>
        <v>#N/A</v>
      </c>
      <c r="AY61" s="327" t="e">
        <f>IF(Calculator[[#This Row],[Classification]]="LCC",0,IF(Calculator[[#This Row],[Classification]]="RR",IF((0.0326*(Calculator[[#This Row],[Design Storm]]^5)-0.2806*(Calculator[[#This Row],[Design Storm]]^4)+0.9816*(Calculator[[#This Row],[Design Storm]]^3)-1.8039*(Calculator[[#This Row],[Design Storm]]^2)+1.8292*Calculator[[#This Row],[Design Storm]]-0.0098)&gt;0.849,0.849,IF((0.0326*(Calculator[[#This Row],[Design Storm]]^5)-0.2806*(Calculator[[#This Row],[Design Storm]]^4)+0.9816*(Calculator[[#This Row],[Design Storm]]^3)-1.8039*(Calculator[[#This Row],[Design Storm]]^2)+1.8292*Calculator[[#This Row],[Design Storm]]-0.0098)&lt;0,0,(0.0326*(Calculator[[#This Row],[Design Storm]]^5)-0.2806*(Calculator[[#This Row],[Design Storm]]^4)+0.9816*(Calculator[[#This Row],[Design Storm]]^3)-1.8039*(Calculator[[#This Row],[Design Storm]]^2)+1.8292*Calculator[[#This Row],[Design Storm]]-0.0098))),IF((0.0304*(Calculator[[#This Row],[Design Storm]]^5)-0.2619*(Calculator[[#This Row],[Design Storm]]^4)+0.9161*(Calculator[[#This Row],[Design Storm]]^3)-1.6837*(Calculator[[#This Row],[Design Storm]]^2)+1.7072*Calculator[[#This Row],[Design Storm]]-0.0091)&gt;0.788,0.788,IF((0.0304*(Calculator[[#This Row],[Design Storm]]^5)-0.2619*(Calculator[[#This Row],[Design Storm]]^4)+0.9161*(Calculator[[#This Row],[Design Storm]]^3)-1.6837*(Calculator[[#This Row],[Design Storm]]^2)+1.7072*Calculator[[#This Row],[Design Storm]]-0.0091)&lt;0,0,(0.0304*(Calculator[[#This Row],[Design Storm]]^5)-0.2619*(Calculator[[#This Row],[Design Storm]]^4)+0.9161*(Calculator[[#This Row],[Design Storm]]^3)-1.6837*(Calculator[[#This Row],[Design Storm]]^2)+1.7072*Calculator[[#This Row],[Design Storm]]-0.0091)))))</f>
        <v>#N/A</v>
      </c>
      <c r="AZ61" s="328" t="e" cm="1">
        <f t="array" ref="AZ61">VLOOKUP(Calculator[[#This Row],[Watershed]]&amp;"|"&amp;Calculator[[#This Row],[Tree Land Use Before]],CHOOSE({1,2},TN_Loading_Rates!$A$2:$A$15401&amp;"|"&amp;TN_Loading_Rates!$B$2:$B$15401,TN_Loading_Rates!$C$2:$C$15401),2,0)</f>
        <v>#N/A</v>
      </c>
      <c r="BA61" s="328" t="e" cm="1">
        <f t="array" ref="BA61">VLOOKUP(Calculator[[#This Row],[Watershed]]&amp;"|"&amp;Calculator[[#This Row],[Tree Land Use Before]],CHOOSE({1,2},TP_Loading_Rates!$A$2:$A$15401&amp;"|"&amp;TP_Loading_Rates!$B$2:$B$15401,TP_Loading_Rates!$C$2:$C$15401),2,0)</f>
        <v>#N/A</v>
      </c>
      <c r="BB61" s="328" t="e" cm="1">
        <f t="array" ref="BB61">VLOOKUP(Calculator[[#This Row],[Watershed]]&amp;"|"&amp;Calculator[[#This Row],[Tree Land Use Before]],CHOOSE({1,2},TSS_Loading_Rates!$A$2:$A$17326&amp;"|"&amp;TSS_Loading_Rates!$B$2:$B$17326,TSS_Loading_Rates!$C$2:$C$17326),2,0)</f>
        <v>#N/A</v>
      </c>
      <c r="BC61" s="328" t="e" cm="1">
        <f t="array" ref="BC61">VLOOKUP(Calculator[[#This Row],[Watershed]]&amp;"|"&amp;Calculator[[#This Row],[Tree Land Use After]],CHOOSE({1,2},TN_Loading_Rates!$A$2:$A$15401&amp;"|"&amp;TN_Loading_Rates!$B$2:$B$15401,TN_Loading_Rates!$C$2:$C$15401),2,0)</f>
        <v>#N/A</v>
      </c>
      <c r="BD61" s="328" t="e" cm="1">
        <f t="array" ref="BD61">VLOOKUP(Calculator[[#This Row],[Watershed]]&amp;"|"&amp;Calculator[[#This Row],[Tree Land Use After]],CHOOSE({1,2},TP_Loading_Rates!$A$2:$A$15401&amp;"|"&amp;TP_Loading_Rates!$B$2:$B$15401,TP_Loading_Rates!$C$2:$C$15401),2,0)</f>
        <v>#N/A</v>
      </c>
      <c r="BE61" s="328" t="e" cm="1">
        <f t="array" ref="BE61">VLOOKUP(Calculator[[#This Row],[Watershed]]&amp;"|"&amp;Calculator[[#This Row],[Tree Land Use After]],CHOOSE({1,2},TSS_Loading_Rates!$A$2:$A$17326&amp;"|"&amp;TSS_Loading_Rates!$B$2:$B$17326,TSS_Loading_Rates!$C$2:$C$17326),2,0)</f>
        <v>#N/A</v>
      </c>
      <c r="BF61" s="328" t="e" cm="1">
        <f t="array" ref="BF61">VLOOKUP(Calculator[[#This Row],[Watershed]]&amp;"|"&amp;Calculator[[#This Row],[Adjacent to Forest Buffer]],CHOOSE({1,2},TN_Loading_Rates!$A$2:$A$15401&amp;"|"&amp;TN_Loading_Rates!$B$2:$B$15401,TN_Loading_Rates!$C$2:$C$15401),2,0)</f>
        <v>#N/A</v>
      </c>
      <c r="BG61" s="328" t="e" cm="1">
        <f t="array" ref="BG61">VLOOKUP(Calculator[[#This Row],[Watershed]]&amp;"|"&amp;Calculator[[#This Row],[Adjacent to Forest Buffer]],CHOOSE({1,2},TP_Loading_Rates!$A$2:$A$15401&amp;"|"&amp;TP_Loading_Rates!$B$2:$B$15401,TP_Loading_Rates!$C$2:$C$15401),2,0)</f>
        <v>#N/A</v>
      </c>
      <c r="BH61" s="328" t="e" cm="1">
        <f t="array" ref="BH61">VLOOKUP(Calculator[[#This Row],[Watershed]]&amp;"|"&amp;Calculator[[#This Row],[Adjacent to Forest Buffer]],CHOOSE({1,2},TSS_Loading_Rates!$A$2:$A$17326&amp;"|"&amp;TSS_Loading_Rates!$B$2:$B$17326,TSS_Loading_Rates!$C$2:$C$17326),2,0)</f>
        <v>#N/A</v>
      </c>
      <c r="BI61" s="329" t="e" cm="1">
        <f t="array" ref="BI61">VLOOKUP(Calculator[[#This Row],[Watershed]]&amp;"|"&amp;"Urban Impervious",CHOOSE({1,2},TN_Loading_Rates!$A$2:$A$15401&amp;"|"&amp;TN_Loading_Rates!$B$2:$B$15401,TN_Loading_Rates!$C$2:$C$15401),2,0)</f>
        <v>#N/A</v>
      </c>
      <c r="BJ61" s="329" t="e" cm="1">
        <f t="array" ref="BJ61">VLOOKUP(Calculator[[#This Row],[Watershed]]&amp;"|"&amp;"Urban Impervious",CHOOSE({1,2},TP_Loading_Rates!$A$2:$A$15401&amp;"|"&amp;TP_Loading_Rates!$B$2:$B$15401,TP_Loading_Rates!$C$2:$C$15401),2,0)</f>
        <v>#N/A</v>
      </c>
      <c r="BK61" s="329" t="e" cm="1">
        <f t="array" ref="BK61">VLOOKUP(Calculator[[#This Row],[Watershed]]&amp;"|"&amp;"Urban Impervious",CHOOSE({1,2},TSS_Loading_Rates!$A$2:$A$17326&amp;"|"&amp;TSS_Loading_Rates!$B$2:$B$17326,TSS_Loading_Rates!$C$2:$C$17326),2,0)</f>
        <v>#N/A</v>
      </c>
      <c r="BL61" s="329" t="e" cm="1">
        <f t="array" ref="BL61">VLOOKUP(Calculator[[#This Row],[Watershed]]&amp;"|"&amp;"Turf",CHOOSE({1,2},TN_Loading_Rates!$A$2:$A$15401&amp;"|"&amp;TN_Loading_Rates!$B$2:$B$15401,TN_Loading_Rates!$C$2:$C$15401),2,0)</f>
        <v>#N/A</v>
      </c>
      <c r="BM61" s="329" t="e" cm="1">
        <f t="array" ref="BM61">VLOOKUP(Calculator[[#This Row],[Watershed]]&amp;"|"&amp;"Turf",CHOOSE({1,2},TP_Loading_Rates!$A$2:$A$15401&amp;"|"&amp;TP_Loading_Rates!$B$2:$B$15401,TP_Loading_Rates!$C$2:$C$15401),2,0)</f>
        <v>#N/A</v>
      </c>
      <c r="BN61" s="329" t="e" cm="1">
        <f t="array" ref="BN61">VLOOKUP(Calculator[[#This Row],[Watershed]]&amp;"|"&amp;"Turf",CHOOSE({1,2},TSS_Loading_Rates!$A$2:$A$17326&amp;"|"&amp;TSS_Loading_Rates!$B$2:$B$17326,TSS_Loading_Rates!$C$2:$C$17326),2,0)</f>
        <v>#N/A</v>
      </c>
      <c r="BO61" s="329" t="e" cm="1">
        <f t="array" ref="BO61">VLOOKUP(Calculator[[#This Row],[Watershed]]&amp;"|"&amp;"Forest",CHOOSE({1,2},TN_Loading_Rates!$A$2:$A$15401&amp;"|"&amp;TN_Loading_Rates!$B$2:$B$15401,TN_Loading_Rates!$C$2:$C$15401),2,0)</f>
        <v>#N/A</v>
      </c>
      <c r="BP61" s="329" t="e" cm="1">
        <f t="array" ref="BP61">VLOOKUP(Calculator[[#This Row],[Watershed]]&amp;"|"&amp;"Forest",CHOOSE({1,2},TP_Loading_Rates!$A$2:$A$15401&amp;"|"&amp;TP_Loading_Rates!$B$2:$B$15401,TP_Loading_Rates!$C$2:$C$15401),2,0)</f>
        <v>#N/A</v>
      </c>
      <c r="BQ61" s="329" t="e" cm="1">
        <f t="array" ref="BQ61">VLOOKUP(Calculator[[#This Row],[Watershed]]&amp;"|"&amp;"Forest",CHOOSE({1,2},TSS_Loading_Rates!$A$2:$A$17326&amp;"|"&amp;TSS_Loading_Rates!$B$2:$B$17326,TSS_Loading_Rates!$C$2:$C$17326),2,0)</f>
        <v>#N/A</v>
      </c>
      <c r="BR61" s="329" t="e" cm="1">
        <f t="array" ref="BR61">VLOOKUP(Calculator[[#This Row],[Watershed]]&amp;"|"&amp;"Agriculture",CHOOSE({1,2},TN_Loading_Rates!$A$2:$A$15401&amp;"|"&amp;TN_Loading_Rates!$B$2:$B$15401,TN_Loading_Rates!$C$2:$C$15401),2,0)</f>
        <v>#N/A</v>
      </c>
      <c r="BS61" s="329" t="e" cm="1">
        <f t="array" ref="BS61">VLOOKUP(Calculator[[#This Row],[Watershed]]&amp;"|"&amp;"Agriculture",CHOOSE({1,2},TP_Loading_Rates!$A$2:$A$15401&amp;"|"&amp;TP_Loading_Rates!$B$2:$B$15401,TP_Loading_Rates!$C$2:$C$15401),2,0)</f>
        <v>#N/A</v>
      </c>
      <c r="BT61" s="329" t="e" cm="1">
        <f t="array" ref="BT61">VLOOKUP(Calculator[[#This Row],[Watershed]]&amp;"|"&amp;"Agriculture",CHOOSE({1,2},TSS_Loading_Rates!$A$2:$A$17326&amp;"|"&amp;TSS_Loading_Rates!$B$2:$B$17326,TSS_Loading_Rates!$C$2:$C$17326),2,0)</f>
        <v>#N/A</v>
      </c>
      <c r="BU61" s="329" t="e" cm="1">
        <f t="array" ref="BU61">VLOOKUP(Calculator[[#This Row],[Watershed]]&amp;"|"&amp;"Open Space",CHOOSE({1,2},TN_Loading_Rates!$A$2:$A$15401&amp;"|"&amp;TN_Loading_Rates!$B$2:$B$15401,TN_Loading_Rates!$C$2:$C$15401),2,0)</f>
        <v>#N/A</v>
      </c>
      <c r="BV61" s="329" t="e" cm="1">
        <f t="array" ref="BV61">VLOOKUP(Calculator[[#This Row],[Watershed]]&amp;"|"&amp;"Open Space",CHOOSE({1,2},TP_Loading_Rates!$A$2:$A$15401&amp;"|"&amp;TP_Loading_Rates!$B$2:$B$15401,TP_Loading_Rates!$C$2:$C$15401),2,0)</f>
        <v>#N/A</v>
      </c>
      <c r="BW61" s="329" t="e" cm="1">
        <f t="array" ref="BW61">VLOOKUP(Calculator[[#This Row],[Watershed]]&amp;"|"&amp;"Open Space",CHOOSE({1,2},TSS_Loading_Rates!$A$2:$A$17326&amp;"|"&amp;TSS_Loading_Rates!$B$2:$B$17326,TSS_Loading_Rates!$C$2:$C$17326),2,0)</f>
        <v>#N/A</v>
      </c>
      <c r="BX61" s="329" t="e">
        <f>(Calculator[[#This Row],[Percent Impervious]]*Calculator[[#This Row],[TN Imp]])+(Calculator[[#This Row],[Percent Grass_Lawn]]*Calculator[[#This Row],[TN Turf]])+(Calculator[[#This Row],[Percent Forest]]*Calculator[[#This Row],[TN Forest]])+(Calculator[[#This Row],[Percent Agriculture]]*Calculator[[#This Row],[TN Ag]])+(Calculator[[#This Row],[Percent Open Space]]*Calculator[[#This Row],[TN Open]])</f>
        <v>#N/A</v>
      </c>
      <c r="BY61" s="329" t="e">
        <f>(Calculator[[#This Row],[Percent Impervious]]*Calculator[[#This Row],[TP Imp]])+(Calculator[[#This Row],[Percent Grass_Lawn]]*Calculator[[#This Row],[TP Turf]])+(Calculator[[#This Row],[Percent Forest]]*Calculator[[#This Row],[TP Forest]])+(Calculator[[#This Row],[Percent Agriculture]]*Calculator[[#This Row],[TP Ag]])+(Calculator[[#This Row],[Percent Open Space]]*Calculator[[#This Row],[TP Open]])</f>
        <v>#N/A</v>
      </c>
      <c r="BZ61" s="329" t="e">
        <f>(Calculator[[#This Row],[Percent Impervious]]*Calculator[[#This Row],[TSS Imp]])+(Calculator[[#This Row],[Percent Grass_Lawn]]*Calculator[[#This Row],[TSS Turf]])+(Calculator[[#This Row],[Percent Forest]]*Calculator[[#This Row],[TSS Forest]])+(Calculator[[#This Row],[Percent Agriculture]]*Calculator[[#This Row],[TSS Ag]])+(Calculator[[#This Row],[Percent Open Space]]*Calculator[[#This Row],[TSS Open]])</f>
        <v>#N/A</v>
      </c>
      <c r="CA61" s="330" t="str">
        <f>IFERROR(IF(Calculator[[#This Row],[Classification]]="RR",Calculator[[#This Row],[TN Credit]]*Calculator[[#This Row],[TN Load]]*Calculator[[#This Row],[Imp_ac]],IF(Calculator[[#This Row],[Classification]]="ST",Calculator[[#This Row],[TN Credit]]*Calculator[[#This Row],[TN Load]]*Calculator[[#This Row],[Imp_ac]],IF(Calculator[[#This Row],[BMP Type]]="Impervious Surface Reduction",Calculator[[#This Row],[BMP_ac]]*(Calculator[[#This Row],[TN Imp]]-Calculator[[#This Row],[TN Turf]]),IF(Calculator[[#This Row],[BMP Type]]="Conservation Landscaping",Calculator[[#This Row],[BMP_ac]]*Calculator[[#This Row],[TN Turf]]*LCC_Loading!$B$3,IF(Calculator[[#This Row],[BMP Type]]="Urban Forest Buffers",(Calculator[[#This Row],[BMP_ac]]*(Calculator[[#This Row],[TN Turf]]-Calculator[[#This Row],[TN Forest]]))+(Calculator[[#This Row],[TN Buffer]]*LCC_Loading!$B$4),IF(Calculator[[#This Row],[BMP Type]]="Urban Forest Restoration",Calculator[[#This Row],[BMP_ac]]*(Calculator[[#This Row],[TN Turf]]-Calculator[[#This Row],[TN Forest]]),IF(Calculator[[#This Row],[BMP Type]]="Urban Tree Planting",Calculator[[#This Row],[Trees_ac]]*(Calculator[[#This Row],[TN Tree Before]]-Calculator[[#This Row],[TN Tree After]])))))))), "Missing required values")</f>
        <v>Missing required values</v>
      </c>
      <c r="CB61" s="330" t="str">
        <f>IFERROR(IF(Calculator[[#This Row],[Classification]]="RR",Calculator[[#This Row],[TP Credit]]*Calculator[[#This Row],[TP Load]]*Calculator[[#This Row],[Imp_ac]],IF(Calculator[[#This Row],[Classification]]="ST",Calculator[[#This Row],[TP Credit]]*Calculator[[#This Row],[TP Load]]*Calculator[[#This Row],[Imp_ac]],IF(Calculator[[#This Row],[BMP Type]]="Impervious Surface Reduction",Calculator[[#This Row],[BMP_ac]]*(Calculator[[#This Row],[TP Imp]]-Calculator[[#This Row],[TP Turf]]),IF(Calculator[[#This Row],[BMP Type]]="Conservation Landscaping",Calculator[[#This Row],[BMP_ac]]*Calculator[[#This Row],[TP Turf]]*LCC_Loading!$C$3,IF(Calculator[[#This Row],[BMP Type]]="Urban Forest Buffers",(Calculator[[#This Row],[BMP_ac]]*(Calculator[[#This Row],[TP Turf]]-Calculator[[#This Row],[TP Forest]]))+(Calculator[[#This Row],[TP Buffer]]*LCC_Loading!$C$4),IF(Calculator[[#This Row],[BMP Type]]="Urban Forest Restoration",Calculator[[#This Row],[BMP_ac]]*(Calculator[[#This Row],[TP Turf]]-Calculator[[#This Row],[TP Forest]]),IF(Calculator[[#This Row],[BMP Type]]="Urban Tree Planting",Calculator[[#This Row],[Trees_ac]]*(Calculator[[#This Row],[TP Tree Before]]-Calculator[[#This Row],[TP Tree After]])))))))), "Missing required values")</f>
        <v>Missing required values</v>
      </c>
      <c r="CC61" s="330" t="str">
        <f>IFERROR(IF(Calculator[[#This Row],[Classification]]="RR",Calculator[[#This Row],[TSS Credit]]*Calculator[[#This Row],[TSS Load]]*Calculator[[#This Row],[Imp_ac]],IF(Calculator[[#This Row],[Classification]]="ST",Calculator[[#This Row],[TSS Credit]]*Calculator[[#This Row],[TSS Load]]*Calculator[[#This Row],[Imp_ac]],IF(Calculator[[#This Row],[BMP Type]]="Impervious Surface Reduction",Calculator[[#This Row],[BMP_ac]]*(Calculator[[#This Row],[TSS Imp]]-Calculator[[#This Row],[TSS Turf]]),IF(Calculator[[#This Row],[BMP Type]]="Conservation Landscaping",Calculator[[#This Row],[BMP_ac]]*Calculator[[#This Row],[TSS Turf]]*LCC_Loading!$D$3,IF(Calculator[[#This Row],[BMP Type]]="Urban Forest Buffers",(Calculator[[#This Row],[BMP_ac]]*(Calculator[[#This Row],[TSS Turf]]-Calculator[[#This Row],[TSS Forest]]))+(Calculator[[#This Row],[TSS Buffer]]*LCC_Loading!$D$4),IF(Calculator[[#This Row],[BMP Type]]="Urban Forest Restoration",Calculator[[#This Row],[BMP_ac]]*(Calculator[[#This Row],[TSS Turf]]-Calculator[[#This Row],[TSS Forest]]),IF(Calculator[[#This Row],[BMP Type]]="Urban Tree Planting",Calculator[[#This Row],[Trees_ac]]*(Calculator[[#This Row],[TSS Tree Before]]-Calculator[[#This Row],[TSS Tree After]])))))))), "Missing required values")</f>
        <v>Missing required values</v>
      </c>
      <c r="CD61" s="326" t="str">
        <f>IF(Calculator[[#This Row],[Are costs known?]]="Yes",Calculator[[#This Row],[Total Project Cost]]/Calculator[[#This Row],[TN Reduction]],IF(Calculator[[#This Row],[Are costs known?]]="No",Calculator[[#This Row],[Total Cost Planning]]/Calculator[[#This Row],[TN Reduction]], "Missing required values"))</f>
        <v>Missing required values</v>
      </c>
      <c r="CE61" s="326" t="str">
        <f>IF(Calculator[[#This Row],[Are costs known?]]="Yes",Calculator[[#This Row],[Total Project Cost]]/Calculator[[#This Row],[TP Reduction]],IF(Calculator[[#This Row],[Are costs known?]]="No",Calculator[[#This Row],[Total Cost Planning]]/Calculator[[#This Row],[TP Reduction]],"Missing required values"))</f>
        <v>Missing required values</v>
      </c>
      <c r="CF61" s="326" t="str">
        <f>IF(Calculator[[#This Row],[Are costs known?]]="Yes",Calculator[[#This Row],[Total Project Cost]]/Calculator[[#This Row],[TSS Reduction]],IF(Calculator[[#This Row],[Are costs known?]]="No",Calculator[[#This Row],[Total Cost Planning]]/Calculator[[#This Row],[TSS Reduction]],"Missing required values"))</f>
        <v>Missing required values</v>
      </c>
      <c r="CG61" s="331">
        <f>IF(AND(Calculator[[#This Row],[TN Cost Effectiveness ($/lb)]]&gt;0,Calculator[[#This Row],[TN Cost Effectiveness ($/lb)]]&lt;1599),10,IF(AND(Calculator[[#This Row],[TN Cost Effectiveness ($/lb)]]&gt;1600,Calculator[[#This Row],[TN Cost Effectiveness ($/lb)]]&lt;3199),9,IF(AND(Calculator[[#This Row],[TN Cost Effectiveness ($/lb)]]&gt;3200,Calculator[[#This Row],[TN Cost Effectiveness ($/lb)]]&lt;4799),8,IF(AND(Calculator[[#This Row],[TN Cost Effectiveness ($/lb)]]&gt;4800,Calculator[[#This Row],[TN Cost Effectiveness ($/lb)]]&lt;6399),7,IF(AND(Calculator[[#This Row],[TN Cost Effectiveness ($/lb)]]&gt;6400,Calculator[[#This Row],[TN Cost Effectiveness ($/lb)]]&lt;7999),6,IF(AND(Calculator[[#This Row],[TN Cost Effectiveness ($/lb)]]&gt;8000,Calculator[[#This Row],[TN Cost Effectiveness ($/lb)]]&lt;9599),5,IF(AND(Calculator[[#This Row],[TN Cost Effectiveness ($/lb)]]&gt;9600,Calculator[[#This Row],[TN Cost Effectiveness ($/lb)]]&lt;11199),4,IF(AND(Calculator[[#This Row],[TN Cost Effectiveness ($/lb)]]&gt;11200,Calculator[[#This Row],[TN Cost Effectiveness ($/lb)]]&lt;12799),3,IF(AND(Calculator[[#This Row],[TN Cost Effectiveness ($/lb)]]&gt;12800,Calculator[[#This Row],[TN Cost Effectiveness ($/lb)]]&lt;14399),2,IF(AND(Calculator[[#This Row],[TN Cost Effectiveness ($/lb)]]&gt;14400,Calculator[[#This Row],[TN Cost Effectiveness ($/lb)]]&lt;15999),1,IF((Calculator[[#This Row],[TN Cost Effectiveness ($/lb)]]&gt;16000),0,"0")))))))))))</f>
        <v>0</v>
      </c>
      <c r="CH61" s="331">
        <f>IF(AND(Calculator[[#This Row],[TP Cost Effectiveness ($/lb)]]&gt;0,Calculator[[#This Row],[TP Cost Effectiveness ($/lb)]]&lt;24999),10,IF(AND(Calculator[[#This Row],[TP Cost Effectiveness ($/lb)]]&gt;25000,Calculator[[#This Row],[TP Cost Effectiveness ($/lb)]]&lt;49999),9,IF(AND(Calculator[[#This Row],[TP Cost Effectiveness ($/lb)]]&gt;50000,Calculator[[#This Row],[TP Cost Effectiveness ($/lb)]]&lt;74999),8,IF(AND(Calculator[[#This Row],[TP Cost Effectiveness ($/lb)]]&gt;75000,Calculator[[#This Row],[TP Cost Effectiveness ($/lb)]]&lt;99999),7,IF(AND(Calculator[[#This Row],[TP Cost Effectiveness ($/lb)]]&gt;100000,Calculator[[#This Row],[TP Cost Effectiveness ($/lb)]]&lt;124999),6,IF(AND(Calculator[[#This Row],[TP Cost Effectiveness ($/lb)]]&gt;125000,Calculator[[#This Row],[TP Cost Effectiveness ($/lb)]]&lt;149999),5,IF(AND(Calculator[[#This Row],[TP Cost Effectiveness ($/lb)]]&gt;150000,Calculator[[#This Row],[TP Cost Effectiveness ($/lb)]]&lt;174999),4,IF(AND(Calculator[[#This Row],[TP Cost Effectiveness ($/lb)]]&gt;175000,Calculator[[#This Row],[TP Cost Effectiveness ($/lb)]]&lt;199999),3,IF(AND(Calculator[[#This Row],[TP Cost Effectiveness ($/lb)]]&gt;200000,Calculator[[#This Row],[TP Cost Effectiveness ($/lb)]]&lt;224999),2,IF(AND(Calculator[[#This Row],[TP Cost Effectiveness ($/lb)]]&gt;225000,Calculator[[#This Row],[TP Cost Effectiveness ($/lb)]]&lt;249999),1,IF((Calculator[[#This Row],[TP Cost Effectiveness ($/lb)]]&gt;250000),0,"0")))))))))))</f>
        <v>0</v>
      </c>
      <c r="CI61" s="331">
        <f>IF(AND(Calculator[[#This Row],[TSS Cost Effectiveness ($/lb)]]&gt;0,Calculator[[#This Row],[TSS Cost Effectiveness ($/lb)]]&lt;49),10,IF(AND(Calculator[[#This Row],[TSS Cost Effectiveness ($/lb)]]&gt;50,Calculator[[#This Row],[TSS Cost Effectiveness ($/lb)]]&lt;99),9,IF(AND(Calculator[[#This Row],[TSS Cost Effectiveness ($/lb)]]&gt;100,Calculator[[#This Row],[TSS Cost Effectiveness ($/lb)]]&lt;149),8,IF(AND(Calculator[[#This Row],[TSS Cost Effectiveness ($/lb)]]&gt;150,Calculator[[#This Row],[TSS Cost Effectiveness ($/lb)]]&lt;199),7,IF(AND(Calculator[[#This Row],[TSS Cost Effectiveness ($/lb)]]&gt;200,Calculator[[#This Row],[TSS Cost Effectiveness ($/lb)]]&lt;249),6,IF(AND(Calculator[[#This Row],[TSS Cost Effectiveness ($/lb)]]&gt;250,Calculator[[#This Row],[TSS Cost Effectiveness ($/lb)]]&lt;299),5,IF(AND(Calculator[[#This Row],[TSS Cost Effectiveness ($/lb)]]&gt;300,Calculator[[#This Row],[TSS Cost Effectiveness ($/lb)]]&lt;349),4,IF(AND(Calculator[[#This Row],[TSS Cost Effectiveness ($/lb)]]&gt;350,Calculator[[#This Row],[TSS Cost Effectiveness ($/lb)]]&lt;399),3,IF(AND(Calculator[[#This Row],[TSS Cost Effectiveness ($/lb)]]&gt;400,Calculator[[#This Row],[TSS Cost Effectiveness ($/lb)]]&lt;449),2,IF(AND(Calculator[[#This Row],[TSS Cost Effectiveness ($/lb)]]&gt;450,Calculator[[#This Row],[TSS Cost Effectiveness ($/lb)]]&lt;499),1,IF((Calculator[[#This Row],[TSS Cost Effectiveness ($/lb)]]&gt;500),0,"0")))))))))))</f>
        <v>0</v>
      </c>
      <c r="CJ61" s="331" t="str">
        <f>IFERROR(VLOOKUP(Calculator[[#This Row],[BMP Type]],DropDown_Rankings!$A$2:$C$19,3,FALSE), "Missing BMP Type")</f>
        <v>Missing BMP Type</v>
      </c>
      <c r="CK61" s="300"/>
      <c r="CL61" s="300"/>
      <c r="CM61" s="300"/>
      <c r="CN61" s="300"/>
      <c r="CO61" s="332">
        <f>AVERAGE(Calculator[[#This Row],[Rank TN Removal Cost Effectiveness]:[Other Ranking 4]])</f>
        <v>0</v>
      </c>
      <c r="CP61" s="188"/>
      <c r="CQ61" s="188"/>
      <c r="CR61" s="188"/>
      <c r="CS61" s="188"/>
      <c r="CT61" s="188"/>
      <c r="CU61" s="188"/>
      <c r="CV61" s="188"/>
      <c r="CW61" s="188"/>
      <c r="CX61" s="188"/>
      <c r="CY61" s="188"/>
      <c r="CZ61" s="188"/>
      <c r="DA61" s="188"/>
      <c r="DB61" s="188"/>
      <c r="DC61" s="188"/>
      <c r="DD61" s="188"/>
      <c r="DE61" s="188"/>
      <c r="DF61" s="188"/>
      <c r="DG61" s="188"/>
    </row>
    <row r="62" spans="1:111" x14ac:dyDescent="0.3">
      <c r="A62" s="334"/>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335"/>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336"/>
      <c r="CH62" s="336"/>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row>
    <row r="63" spans="1:111" x14ac:dyDescent="0.3">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336"/>
      <c r="CH63" s="336"/>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row>
    <row r="64" spans="1:111" x14ac:dyDescent="0.3">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336"/>
      <c r="CH64" s="336"/>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row>
    <row r="65" spans="1:111" x14ac:dyDescent="0.3">
      <c r="A65" s="188"/>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c r="AW65" s="188"/>
      <c r="AX65" s="188"/>
      <c r="AY65" s="188"/>
      <c r="AZ65" s="188"/>
      <c r="BA65" s="188"/>
      <c r="BB65" s="188"/>
      <c r="BC65" s="188"/>
      <c r="BD65" s="188"/>
      <c r="BE65" s="188"/>
      <c r="BF65" s="188"/>
      <c r="BG65" s="188"/>
      <c r="BH65" s="188"/>
      <c r="BI65" s="188"/>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336"/>
      <c r="CH65" s="336"/>
      <c r="CI65" s="188"/>
      <c r="CJ65" s="188"/>
      <c r="CK65" s="188"/>
      <c r="CL65" s="188"/>
      <c r="CM65" s="188"/>
      <c r="CN65" s="188"/>
      <c r="CO65" s="188"/>
      <c r="CP65" s="188"/>
      <c r="CQ65" s="188"/>
      <c r="CR65" s="188"/>
      <c r="CS65" s="188"/>
      <c r="CT65" s="188"/>
      <c r="CU65" s="188"/>
      <c r="CV65" s="188"/>
      <c r="CW65" s="188"/>
      <c r="CX65" s="188"/>
      <c r="CY65" s="188"/>
      <c r="CZ65" s="188"/>
      <c r="DA65" s="188"/>
      <c r="DB65" s="188"/>
      <c r="DC65" s="188"/>
      <c r="DD65" s="188"/>
      <c r="DE65" s="188"/>
      <c r="DF65" s="188"/>
      <c r="DG65" s="188"/>
    </row>
    <row r="66" spans="1:111" x14ac:dyDescent="0.3">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c r="BK66" s="188"/>
      <c r="BL66" s="188"/>
      <c r="BM66" s="188"/>
      <c r="BN66" s="188"/>
      <c r="BO66" s="188"/>
      <c r="BP66" s="188"/>
      <c r="BQ66" s="188"/>
      <c r="BR66" s="188"/>
      <c r="BS66" s="188"/>
      <c r="BT66" s="188"/>
      <c r="BU66" s="188"/>
      <c r="BV66" s="188"/>
      <c r="BW66" s="188"/>
      <c r="BX66" s="188"/>
      <c r="BY66" s="188"/>
      <c r="BZ66" s="188"/>
      <c r="CA66" s="188"/>
      <c r="CB66" s="188"/>
      <c r="CC66" s="188"/>
      <c r="CD66" s="188"/>
      <c r="CE66" s="188"/>
      <c r="CF66" s="188"/>
      <c r="CG66" s="336"/>
      <c r="CH66" s="336"/>
      <c r="CI66" s="188"/>
      <c r="CJ66" s="188"/>
      <c r="CK66" s="188"/>
      <c r="CL66" s="188"/>
      <c r="CM66" s="188"/>
      <c r="CN66" s="188"/>
      <c r="CO66" s="188"/>
      <c r="CP66" s="188"/>
      <c r="CQ66" s="188"/>
      <c r="CR66" s="188"/>
      <c r="CS66" s="188"/>
      <c r="CT66" s="188"/>
      <c r="CU66" s="188"/>
      <c r="CV66" s="188"/>
      <c r="CW66" s="188"/>
      <c r="CX66" s="188"/>
      <c r="CY66" s="188"/>
      <c r="CZ66" s="188"/>
      <c r="DA66" s="188"/>
      <c r="DB66" s="188"/>
      <c r="DC66" s="188"/>
      <c r="DD66" s="188"/>
      <c r="DE66" s="188"/>
      <c r="DF66" s="188"/>
      <c r="DG66" s="188"/>
    </row>
    <row r="67" spans="1:111" x14ac:dyDescent="0.3">
      <c r="A67" s="188"/>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336"/>
      <c r="CH67" s="336"/>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row>
    <row r="68" spans="1:111" x14ac:dyDescent="0.3">
      <c r="A68" s="188"/>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336"/>
      <c r="CH68" s="336"/>
      <c r="CI68" s="188"/>
      <c r="CJ68" s="188"/>
      <c r="CK68" s="188"/>
      <c r="CL68" s="188"/>
      <c r="CM68" s="188"/>
      <c r="CN68" s="188"/>
      <c r="CO68" s="188"/>
      <c r="CP68" s="188"/>
      <c r="CQ68" s="188"/>
      <c r="CR68" s="188"/>
      <c r="CS68" s="188"/>
      <c r="CT68" s="188"/>
      <c r="CU68" s="188"/>
      <c r="CV68" s="188"/>
      <c r="CW68" s="188"/>
      <c r="CX68" s="188"/>
      <c r="CY68" s="188"/>
      <c r="CZ68" s="188"/>
      <c r="DA68" s="188"/>
      <c r="DB68" s="188"/>
      <c r="DC68" s="188"/>
      <c r="DD68" s="188"/>
      <c r="DE68" s="188"/>
      <c r="DF68" s="188"/>
      <c r="DG68" s="188"/>
    </row>
    <row r="69" spans="1:111" x14ac:dyDescent="0.3">
      <c r="A69" s="188"/>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336"/>
      <c r="CH69" s="336"/>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row>
    <row r="70" spans="1:111" x14ac:dyDescent="0.3">
      <c r="A70" s="188"/>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336"/>
      <c r="CH70" s="336"/>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row>
    <row r="71" spans="1:111" x14ac:dyDescent="0.3">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336"/>
      <c r="CH71" s="336"/>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row>
    <row r="72" spans="1:111" x14ac:dyDescent="0.3">
      <c r="A72" s="188"/>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row>
    <row r="73" spans="1:111" x14ac:dyDescent="0.3">
      <c r="A73" s="188"/>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row>
    <row r="74" spans="1:111" x14ac:dyDescent="0.3">
      <c r="A74" s="188"/>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row>
    <row r="75" spans="1:111" x14ac:dyDescent="0.3">
      <c r="A75" s="188"/>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row>
    <row r="76" spans="1:111" x14ac:dyDescent="0.3">
      <c r="A76" s="188"/>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row>
    <row r="77" spans="1:111" x14ac:dyDescent="0.3">
      <c r="A77" s="188"/>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8"/>
      <c r="AU77" s="188"/>
      <c r="AV77" s="188"/>
      <c r="AW77" s="188"/>
      <c r="AX77" s="188"/>
      <c r="AY77" s="188"/>
      <c r="AZ77" s="188"/>
      <c r="BA77" s="188"/>
      <c r="BB77" s="188"/>
      <c r="BC77" s="188"/>
      <c r="BD77" s="188"/>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row>
    <row r="78" spans="1:111" x14ac:dyDescent="0.3">
      <c r="A78" s="188"/>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row>
    <row r="79" spans="1:111" x14ac:dyDescent="0.3">
      <c r="A79" s="188"/>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row>
    <row r="80" spans="1:111" x14ac:dyDescent="0.3">
      <c r="A80" s="188"/>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row>
    <row r="81" spans="1:111" x14ac:dyDescent="0.3">
      <c r="A81" s="188"/>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row>
    <row r="82" spans="1:111" x14ac:dyDescent="0.3">
      <c r="A82" s="188"/>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row>
    <row r="83" spans="1:111" x14ac:dyDescent="0.3">
      <c r="A83" s="188"/>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c r="AW83" s="188"/>
      <c r="AX83" s="188"/>
      <c r="AY83" s="188"/>
      <c r="AZ83" s="188"/>
      <c r="BA83" s="188"/>
      <c r="BB83" s="188"/>
      <c r="BC83" s="188"/>
      <c r="BD83" s="188"/>
      <c r="BE83" s="188"/>
      <c r="BF83" s="188"/>
      <c r="BG83" s="188"/>
      <c r="BH83" s="188"/>
      <c r="BI83" s="188"/>
      <c r="BJ83" s="188"/>
      <c r="BK83" s="188"/>
      <c r="BL83" s="188"/>
      <c r="BM83" s="188"/>
      <c r="BN83" s="18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row>
    <row r="84" spans="1:111" x14ac:dyDescent="0.3">
      <c r="A84" s="188"/>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88"/>
      <c r="BN84" s="18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row>
    <row r="85" spans="1:111" x14ac:dyDescent="0.3">
      <c r="A85" s="188"/>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188"/>
      <c r="BI85" s="188"/>
      <c r="BJ85" s="188"/>
      <c r="BK85" s="188"/>
      <c r="BL85" s="188"/>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row>
    <row r="86" spans="1:111" x14ac:dyDescent="0.3">
      <c r="A86" s="188"/>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8"/>
      <c r="AU86" s="188"/>
      <c r="AV86" s="188"/>
      <c r="AW86" s="188"/>
      <c r="AX86" s="188"/>
      <c r="AY86" s="188"/>
      <c r="AZ86" s="188"/>
      <c r="BA86" s="188"/>
      <c r="BB86" s="188"/>
      <c r="BC86" s="188"/>
      <c r="BD86" s="188"/>
      <c r="BE86" s="188"/>
      <c r="BF86" s="188"/>
      <c r="BG86" s="188"/>
      <c r="BH86" s="188"/>
      <c r="BI86" s="188"/>
      <c r="BJ86" s="188"/>
      <c r="BK86" s="188"/>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row>
    <row r="87" spans="1:111" x14ac:dyDescent="0.3">
      <c r="A87" s="188"/>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c r="AK87" s="188"/>
      <c r="AL87" s="188"/>
      <c r="AM87" s="188"/>
      <c r="AN87" s="188"/>
      <c r="AO87" s="188"/>
      <c r="AP87" s="188"/>
      <c r="AQ87" s="188"/>
      <c r="AR87" s="188"/>
      <c r="AS87" s="188"/>
      <c r="AT87" s="188"/>
      <c r="AU87" s="188"/>
      <c r="AV87" s="188"/>
      <c r="AW87" s="188"/>
      <c r="AX87" s="188"/>
      <c r="AY87" s="188"/>
      <c r="AZ87" s="188"/>
      <c r="BA87" s="188"/>
      <c r="BB87" s="188"/>
      <c r="BC87" s="188"/>
      <c r="BD87" s="188"/>
      <c r="BE87" s="188"/>
      <c r="BF87" s="188"/>
      <c r="BG87" s="188"/>
      <c r="BH87" s="188"/>
      <c r="BI87" s="188"/>
      <c r="BJ87" s="188"/>
      <c r="BK87" s="188"/>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row>
    <row r="88" spans="1:111" x14ac:dyDescent="0.3">
      <c r="A88" s="188"/>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c r="AW88" s="188"/>
      <c r="AX88" s="188"/>
      <c r="AY88" s="188"/>
      <c r="AZ88" s="188"/>
      <c r="BA88" s="188"/>
      <c r="BB88" s="188"/>
      <c r="BC88" s="188"/>
      <c r="BD88" s="188"/>
      <c r="BE88" s="188"/>
      <c r="BF88" s="188"/>
      <c r="BG88" s="188"/>
      <c r="BH88" s="188"/>
      <c r="BI88" s="188"/>
      <c r="BJ88" s="188"/>
      <c r="BK88" s="188"/>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row>
    <row r="89" spans="1:111" x14ac:dyDescent="0.3">
      <c r="A89" s="188"/>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row>
    <row r="90" spans="1:111" x14ac:dyDescent="0.3">
      <c r="A90" s="188"/>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row>
    <row r="91" spans="1:111" x14ac:dyDescent="0.3">
      <c r="A91" s="188"/>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row>
    <row r="92" spans="1:111" x14ac:dyDescent="0.3">
      <c r="A92" s="188"/>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row>
    <row r="93" spans="1:111" x14ac:dyDescent="0.3">
      <c r="A93" s="188"/>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c r="BA93" s="188"/>
      <c r="BB93" s="188"/>
      <c r="BC93" s="188"/>
      <c r="BD93" s="188"/>
      <c r="BE93" s="188"/>
      <c r="BF93" s="188"/>
      <c r="BG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row>
    <row r="94" spans="1:111" x14ac:dyDescent="0.3">
      <c r="A94" s="188"/>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c r="BA94" s="188"/>
      <c r="BB94" s="188"/>
      <c r="BC94" s="188"/>
      <c r="BD94" s="188"/>
      <c r="BE94" s="188"/>
      <c r="BF94" s="188"/>
      <c r="BG94" s="188"/>
      <c r="BH94" s="188"/>
      <c r="BI94" s="188"/>
      <c r="BJ94" s="188"/>
      <c r="BK94" s="188"/>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row>
    <row r="95" spans="1:111" x14ac:dyDescent="0.3">
      <c r="A95" s="188"/>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188"/>
      <c r="BI95" s="188"/>
      <c r="BJ95" s="188"/>
      <c r="BK95" s="188"/>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row>
    <row r="96" spans="1:111" x14ac:dyDescent="0.3">
      <c r="A96" s="188"/>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row>
    <row r="97" spans="1:111" x14ac:dyDescent="0.3">
      <c r="A97" s="188"/>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8"/>
      <c r="AU97" s="188"/>
      <c r="AV97" s="188"/>
      <c r="AW97" s="188"/>
      <c r="AX97" s="188"/>
      <c r="AY97" s="188"/>
      <c r="AZ97" s="188"/>
      <c r="BA97" s="188"/>
      <c r="BB97" s="188"/>
      <c r="BC97" s="188"/>
      <c r="BD97" s="188"/>
      <c r="BE97" s="188"/>
      <c r="BF97" s="188"/>
      <c r="BG97" s="188"/>
      <c r="BH97" s="188"/>
      <c r="BI97" s="188"/>
      <c r="BJ97" s="188"/>
      <c r="BK97" s="188"/>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row>
    <row r="98" spans="1:111" x14ac:dyDescent="0.3">
      <c r="A98" s="188"/>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c r="AK98" s="188"/>
      <c r="AL98" s="188"/>
      <c r="AM98" s="188"/>
      <c r="AN98" s="188"/>
      <c r="AO98" s="188"/>
      <c r="AP98" s="188"/>
      <c r="AQ98" s="188"/>
      <c r="AR98" s="188"/>
      <c r="AS98" s="188"/>
      <c r="AT98" s="188"/>
      <c r="AU98" s="188"/>
      <c r="AV98" s="188"/>
      <c r="AW98" s="188"/>
      <c r="AX98" s="188"/>
      <c r="AY98" s="188"/>
      <c r="AZ98" s="188"/>
      <c r="BA98" s="188"/>
      <c r="BB98" s="188"/>
      <c r="BC98" s="188"/>
      <c r="BD98" s="188"/>
      <c r="BE98" s="188"/>
      <c r="BF98" s="188"/>
      <c r="BG98" s="188"/>
      <c r="BH98" s="188"/>
      <c r="BI98" s="188"/>
      <c r="BJ98" s="188"/>
      <c r="BK98" s="188"/>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row>
    <row r="99" spans="1:111" x14ac:dyDescent="0.3">
      <c r="A99" s="188"/>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c r="AK99" s="188"/>
      <c r="AL99" s="188"/>
      <c r="AM99" s="188"/>
      <c r="AN99" s="188"/>
      <c r="AO99" s="188"/>
      <c r="AP99" s="188"/>
      <c r="AQ99" s="188"/>
      <c r="AR99" s="188"/>
      <c r="AS99" s="188"/>
      <c r="AT99" s="188"/>
      <c r="AU99" s="188"/>
      <c r="AV99" s="188"/>
      <c r="AW99" s="188"/>
      <c r="AX99" s="188"/>
      <c r="AY99" s="188"/>
      <c r="AZ99" s="188"/>
      <c r="BA99" s="188"/>
      <c r="BB99" s="188"/>
      <c r="BC99" s="188"/>
      <c r="BD99" s="188"/>
      <c r="BE99" s="188"/>
      <c r="BF99" s="188"/>
      <c r="BG99" s="188"/>
      <c r="BH99" s="188"/>
      <c r="BI99" s="188"/>
      <c r="BJ99" s="188"/>
      <c r="BK99" s="188"/>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row>
    <row r="100" spans="1:111" x14ac:dyDescent="0.3">
      <c r="A100" s="188"/>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c r="AW100" s="188"/>
      <c r="AX100" s="188"/>
      <c r="AY100" s="188"/>
      <c r="AZ100" s="188"/>
      <c r="BA100" s="188"/>
      <c r="BB100" s="188"/>
      <c r="BC100" s="188"/>
      <c r="BD100" s="188"/>
      <c r="BE100" s="188"/>
      <c r="BF100" s="188"/>
      <c r="BG100" s="188"/>
      <c r="BH100" s="188"/>
      <c r="BI100" s="188"/>
      <c r="BJ100" s="188"/>
      <c r="BK100" s="188"/>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row>
    <row r="101" spans="1:111" x14ac:dyDescent="0.3">
      <c r="A101" s="188"/>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c r="BR101" s="188"/>
      <c r="BS101" s="188"/>
      <c r="BT101" s="188"/>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c r="CP101" s="188"/>
      <c r="CQ101" s="188"/>
      <c r="CR101" s="188"/>
      <c r="CS101" s="188"/>
      <c r="CT101" s="188"/>
      <c r="CU101" s="188"/>
      <c r="CV101" s="188"/>
      <c r="CW101" s="188"/>
      <c r="CX101" s="188"/>
      <c r="CY101" s="188"/>
      <c r="CZ101" s="188"/>
      <c r="DA101" s="188"/>
      <c r="DB101" s="188"/>
      <c r="DC101" s="188"/>
      <c r="DD101" s="188"/>
      <c r="DE101" s="188"/>
      <c r="DF101" s="188"/>
      <c r="DG101" s="188"/>
    </row>
    <row r="102" spans="1:111" x14ac:dyDescent="0.3">
      <c r="A102" s="188"/>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8"/>
      <c r="AU102" s="188"/>
      <c r="AV102" s="188"/>
      <c r="AW102" s="188"/>
      <c r="AX102" s="188"/>
      <c r="AY102" s="188"/>
      <c r="AZ102" s="188"/>
      <c r="BA102" s="188"/>
      <c r="BB102" s="188"/>
      <c r="BC102" s="188"/>
      <c r="BD102" s="188"/>
      <c r="BE102" s="188"/>
      <c r="BF102" s="188"/>
      <c r="BG102" s="188"/>
      <c r="BH102" s="188"/>
      <c r="BI102" s="188"/>
      <c r="BJ102" s="188"/>
      <c r="BK102" s="188"/>
      <c r="BL102" s="188"/>
      <c r="BM102" s="188"/>
      <c r="BN102" s="188"/>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row>
    <row r="103" spans="1:111" x14ac:dyDescent="0.3">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c r="AI103" s="188"/>
      <c r="AJ103" s="188"/>
      <c r="AK103" s="188"/>
      <c r="AL103" s="188"/>
      <c r="AM103" s="188"/>
      <c r="AN103" s="188"/>
      <c r="AO103" s="188"/>
      <c r="AP103" s="188"/>
      <c r="AQ103" s="188"/>
      <c r="AR103" s="188"/>
      <c r="AS103" s="188"/>
      <c r="AT103" s="188"/>
      <c r="AU103" s="188"/>
      <c r="AV103" s="188"/>
      <c r="AW103" s="188"/>
      <c r="AX103" s="188"/>
      <c r="AY103" s="188"/>
      <c r="AZ103" s="188"/>
      <c r="BA103" s="188"/>
      <c r="BB103" s="188"/>
      <c r="BC103" s="188"/>
      <c r="BD103" s="188"/>
      <c r="BE103" s="188"/>
      <c r="BF103" s="188"/>
      <c r="BG103" s="188"/>
      <c r="BH103" s="188"/>
      <c r="BI103" s="188"/>
      <c r="BJ103" s="188"/>
      <c r="BK103" s="188"/>
      <c r="BL103" s="188"/>
      <c r="BM103" s="188"/>
      <c r="BN103" s="188"/>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row>
    <row r="104" spans="1:111" x14ac:dyDescent="0.3">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row>
    <row r="105" spans="1:111" x14ac:dyDescent="0.3">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c r="AI105" s="188"/>
      <c r="AJ105" s="188"/>
      <c r="AK105" s="188"/>
      <c r="AL105" s="188"/>
      <c r="AM105" s="188"/>
      <c r="AN105" s="188"/>
      <c r="AO105" s="188"/>
      <c r="AP105" s="188"/>
      <c r="AQ105" s="188"/>
      <c r="AR105" s="188"/>
      <c r="AS105" s="188"/>
      <c r="AT105" s="188"/>
      <c r="AU105" s="188"/>
      <c r="AV105" s="188"/>
      <c r="AW105" s="188"/>
      <c r="AX105" s="188"/>
      <c r="AY105" s="188"/>
      <c r="AZ105" s="188"/>
      <c r="BA105" s="188"/>
      <c r="BB105" s="188"/>
      <c r="BC105" s="188"/>
      <c r="BD105" s="188"/>
      <c r="BE105" s="188"/>
      <c r="BF105" s="188"/>
      <c r="BG105" s="188"/>
      <c r="BH105" s="188"/>
      <c r="BI105" s="188"/>
      <c r="BJ105" s="188"/>
      <c r="BK105" s="188"/>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row>
    <row r="106" spans="1:111" x14ac:dyDescent="0.3">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c r="AI106" s="188"/>
      <c r="AJ106" s="188"/>
      <c r="AK106" s="188"/>
      <c r="AL106" s="188"/>
      <c r="AM106" s="188"/>
      <c r="AN106" s="188"/>
      <c r="AO106" s="188"/>
      <c r="AP106" s="188"/>
      <c r="AQ106" s="188"/>
      <c r="AR106" s="188"/>
      <c r="AS106" s="188"/>
      <c r="AT106" s="188"/>
      <c r="AU106" s="188"/>
      <c r="AV106" s="188"/>
      <c r="AW106" s="188"/>
      <c r="AX106" s="188"/>
      <c r="AY106" s="188"/>
      <c r="AZ106" s="188"/>
      <c r="BA106" s="188"/>
      <c r="BB106" s="188"/>
      <c r="BC106" s="188"/>
      <c r="BD106" s="188"/>
      <c r="BE106" s="188"/>
      <c r="BF106" s="188"/>
      <c r="BG106" s="188"/>
      <c r="BH106" s="188"/>
      <c r="BI106" s="188"/>
      <c r="BJ106" s="188"/>
      <c r="BK106" s="188"/>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row>
    <row r="107" spans="1:111" x14ac:dyDescent="0.3">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8"/>
      <c r="AU107" s="188"/>
      <c r="AV107" s="188"/>
      <c r="AW107" s="188"/>
      <c r="AX107" s="188"/>
      <c r="AY107" s="188"/>
      <c r="AZ107" s="188"/>
      <c r="BA107" s="188"/>
      <c r="BB107" s="188"/>
      <c r="BC107" s="188"/>
      <c r="BD107" s="188"/>
      <c r="BE107" s="188"/>
      <c r="BF107" s="188"/>
      <c r="BG107" s="188"/>
      <c r="BH107" s="188"/>
      <c r="BI107" s="188"/>
      <c r="BJ107" s="188"/>
      <c r="BK107" s="188"/>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row>
    <row r="108" spans="1:111" x14ac:dyDescent="0.3">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row>
    <row r="109" spans="1:111" x14ac:dyDescent="0.3">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row>
    <row r="110" spans="1:111" x14ac:dyDescent="0.3">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row>
    <row r="111" spans="1:111" x14ac:dyDescent="0.3">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row>
    <row r="112" spans="1:111" x14ac:dyDescent="0.3">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row>
    <row r="113" spans="1:111" x14ac:dyDescent="0.3">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row>
    <row r="114" spans="1:111" x14ac:dyDescent="0.3">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row>
    <row r="115" spans="1:111" x14ac:dyDescent="0.3">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row>
    <row r="116" spans="1:111" x14ac:dyDescent="0.3">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row>
    <row r="117" spans="1:111" x14ac:dyDescent="0.3">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row>
    <row r="118" spans="1:111" x14ac:dyDescent="0.3">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row>
    <row r="119" spans="1:111" x14ac:dyDescent="0.3">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row>
    <row r="120" spans="1:111" x14ac:dyDescent="0.3">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row>
    <row r="121" spans="1:111" x14ac:dyDescent="0.3">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row>
    <row r="122" spans="1:111" x14ac:dyDescent="0.3">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row>
    <row r="123" spans="1:111" x14ac:dyDescent="0.3">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row>
    <row r="124" spans="1:111" x14ac:dyDescent="0.3">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row>
    <row r="125" spans="1:111" x14ac:dyDescent="0.3">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row>
    <row r="126" spans="1:111" x14ac:dyDescent="0.3">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row>
    <row r="127" spans="1:111" x14ac:dyDescent="0.3">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row>
    <row r="128" spans="1:111" x14ac:dyDescent="0.3">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row>
    <row r="129" spans="1:111" x14ac:dyDescent="0.3">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row>
    <row r="130" spans="1:111" x14ac:dyDescent="0.3">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row>
    <row r="131" spans="1:111" x14ac:dyDescent="0.3">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row>
    <row r="132" spans="1:111" x14ac:dyDescent="0.3">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row>
    <row r="133" spans="1:111" x14ac:dyDescent="0.3">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row>
    <row r="134" spans="1:111" x14ac:dyDescent="0.3">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row>
    <row r="135" spans="1:111" x14ac:dyDescent="0.3">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row>
    <row r="136" spans="1:111" x14ac:dyDescent="0.3">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row>
    <row r="137" spans="1:111" x14ac:dyDescent="0.3">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row>
    <row r="138" spans="1:111" x14ac:dyDescent="0.3">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row>
    <row r="139" spans="1:111" x14ac:dyDescent="0.3">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row>
    <row r="140" spans="1:111" x14ac:dyDescent="0.3">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row>
    <row r="141" spans="1:111" x14ac:dyDescent="0.3">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row>
    <row r="142" spans="1:111" x14ac:dyDescent="0.3">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row>
    <row r="143" spans="1:111" x14ac:dyDescent="0.3">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row>
    <row r="144" spans="1:111" x14ac:dyDescent="0.3">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row>
    <row r="145" spans="1:111" x14ac:dyDescent="0.3">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row>
    <row r="146" spans="1:111" x14ac:dyDescent="0.3">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row>
    <row r="147" spans="1:111" x14ac:dyDescent="0.3">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row>
    <row r="148" spans="1:111" x14ac:dyDescent="0.3">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row>
    <row r="149" spans="1:111" x14ac:dyDescent="0.3">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row>
    <row r="150" spans="1:111" x14ac:dyDescent="0.3">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row>
  </sheetData>
  <sheetProtection algorithmName="SHA-512" hashValue="tWT/Cm96m04oraAb1XN0G00Q/OWSNTejsX7hgtD3vdpFtAfW8j3FVmB5uFIpfxujG1VrUHZ1mvtnmgsSesvvxg==" saltValue="Ae69RDuRqlmRkDynzajcvw==" spinCount="100000" sheet="1" objects="1" scenarios="1" sort="0" autoFilter="0"/>
  <mergeCells count="56">
    <mergeCell ref="M9:M10"/>
    <mergeCell ref="N9:N10"/>
    <mergeCell ref="K9:K10"/>
    <mergeCell ref="L8:S8"/>
    <mergeCell ref="AD8:AE8"/>
    <mergeCell ref="AF9:AF10"/>
    <mergeCell ref="AM9:AM10"/>
    <mergeCell ref="T8:AC8"/>
    <mergeCell ref="R9:R10"/>
    <mergeCell ref="P9:P10"/>
    <mergeCell ref="Q9:Q10"/>
    <mergeCell ref="AL9:AL10"/>
    <mergeCell ref="A8:B8"/>
    <mergeCell ref="B9:B10"/>
    <mergeCell ref="A9:A10"/>
    <mergeCell ref="D9:D10"/>
    <mergeCell ref="E9:E10"/>
    <mergeCell ref="C9:C10"/>
    <mergeCell ref="CO9:CO10"/>
    <mergeCell ref="CD8:CF8"/>
    <mergeCell ref="CD10:CF10"/>
    <mergeCell ref="CK10:CN10"/>
    <mergeCell ref="CG8:CN8"/>
    <mergeCell ref="CG10:CJ10"/>
    <mergeCell ref="CA8:CC8"/>
    <mergeCell ref="AW10:AY10"/>
    <mergeCell ref="CA10:CC10"/>
    <mergeCell ref="O9:O10"/>
    <mergeCell ref="AZ10:BB10"/>
    <mergeCell ref="BL10:BN10"/>
    <mergeCell ref="BO10:BQ10"/>
    <mergeCell ref="BI10:BK10"/>
    <mergeCell ref="AU9:AU10"/>
    <mergeCell ref="AN9:AN10"/>
    <mergeCell ref="AS8:AV8"/>
    <mergeCell ref="AS9:AS10"/>
    <mergeCell ref="AW8:AY8"/>
    <mergeCell ref="AI9:AI10"/>
    <mergeCell ref="AK9:AK10"/>
    <mergeCell ref="BR10:BT10"/>
    <mergeCell ref="AN8:AO8"/>
    <mergeCell ref="BU10:BW10"/>
    <mergeCell ref="BX10:BZ10"/>
    <mergeCell ref="D8:F8"/>
    <mergeCell ref="AQ9:AQ10"/>
    <mergeCell ref="AR9:AR10"/>
    <mergeCell ref="AH8:AK8"/>
    <mergeCell ref="BF10:BH10"/>
    <mergeCell ref="AG9:AG10"/>
    <mergeCell ref="AO9:AO10"/>
    <mergeCell ref="AP9:AP10"/>
    <mergeCell ref="S9:S10"/>
    <mergeCell ref="F9:F10"/>
    <mergeCell ref="L9:L10"/>
    <mergeCell ref="BC10:BE10"/>
    <mergeCell ref="G8:I8"/>
  </mergeCells>
  <phoneticPr fontId="16" type="noConversion"/>
  <conditionalFormatting sqref="AE12:AG61">
    <cfRule type="expression" dxfId="118" priority="26">
      <formula>$B12="Both Rain Barrels and Cisterns"</formula>
    </cfRule>
    <cfRule type="expression" dxfId="117" priority="27">
      <formula>$B12="Cistern"</formula>
    </cfRule>
    <cfRule type="expression" dxfId="116" priority="29">
      <formula>$B12="Rain Barrel"</formula>
    </cfRule>
    <cfRule type="expression" dxfId="115" priority="30">
      <formula>$B12="Urban Tree Planting"</formula>
    </cfRule>
  </conditionalFormatting>
  <conditionalFormatting sqref="AI12:AI61">
    <cfRule type="expression" dxfId="114" priority="24">
      <formula>$B12="Both Rain Barrels and Cisterns"</formula>
    </cfRule>
    <cfRule type="expression" dxfId="113" priority="25">
      <formula>$B12="Rain Barrel"</formula>
    </cfRule>
  </conditionalFormatting>
  <conditionalFormatting sqref="AJ12:AK61">
    <cfRule type="expression" dxfId="112" priority="18">
      <formula>$B12="Both Rain Barrels and Cisterns"</formula>
    </cfRule>
    <cfRule type="expression" dxfId="111" priority="23">
      <formula>$B12="Cistern"</formula>
    </cfRule>
  </conditionalFormatting>
  <conditionalFormatting sqref="AH12:AH61">
    <cfRule type="expression" dxfId="110" priority="19">
      <formula>$B12="Both Rain Barrels and Cisterns"</formula>
    </cfRule>
    <cfRule type="expression" dxfId="109" priority="20">
      <formula>$B12="Rain Barrel"</formula>
    </cfRule>
  </conditionalFormatting>
  <conditionalFormatting sqref="AV12:AV61 AD12:AD61 L12:S61 AL12:AN61">
    <cfRule type="expression" dxfId="108" priority="17">
      <formula>$C12="LCC"</formula>
    </cfRule>
  </conditionalFormatting>
  <conditionalFormatting sqref="G12:G61 J12:J61">
    <cfRule type="expression" dxfId="107" priority="14">
      <formula>$B12="Urban Tree Planting"</formula>
    </cfRule>
  </conditionalFormatting>
  <conditionalFormatting sqref="H12:H61">
    <cfRule type="expression" dxfId="106" priority="13">
      <formula>$B12="Urban Forest Buffers"</formula>
    </cfRule>
  </conditionalFormatting>
  <conditionalFormatting sqref="I12:I61">
    <cfRule type="expression" dxfId="105" priority="7">
      <formula>$B12="Urban Tree Planting"</formula>
    </cfRule>
  </conditionalFormatting>
  <conditionalFormatting sqref="J12:K61">
    <cfRule type="expression" dxfId="104" priority="6">
      <formula>$B12="Urban Tree Planting"</formula>
    </cfRule>
  </conditionalFormatting>
  <conditionalFormatting sqref="AT12:AT61">
    <cfRule type="expression" dxfId="103" priority="5">
      <formula>$AS12="No"</formula>
    </cfRule>
  </conditionalFormatting>
  <conditionalFormatting sqref="AU12:AU61">
    <cfRule type="expression" dxfId="102" priority="4">
      <formula>$AS12="Yes"</formula>
    </cfRule>
  </conditionalFormatting>
  <conditionalFormatting sqref="BX12:BZ61">
    <cfRule type="expression" dxfId="101" priority="3">
      <formula>$C12="LCC"</formula>
    </cfRule>
  </conditionalFormatting>
  <conditionalFormatting sqref="AZ12:BE61">
    <cfRule type="expression" dxfId="100" priority="2">
      <formula>$B12="Urban Tree Planting"</formula>
    </cfRule>
  </conditionalFormatting>
  <conditionalFormatting sqref="BF12:BH61">
    <cfRule type="expression" dxfId="99" priority="1">
      <formula>$B12="Urban Forest Buffers"</formula>
    </cfRule>
  </conditionalFormatting>
  <dataValidations count="6">
    <dataValidation type="list" allowBlank="1" showInputMessage="1" showErrorMessage="1" sqref="D12:D61" xr:uid="{A7AA8A88-4D2E-493E-9C42-2D90359BA730}">
      <formula1>States</formula1>
    </dataValidation>
    <dataValidation type="list" allowBlank="1" showInputMessage="1" showErrorMessage="1" sqref="B12:B61" xr:uid="{D972EF51-B86F-47EF-BE01-CDC76BBACE5E}">
      <formula1>BMP_Type</formula1>
    </dataValidation>
    <dataValidation type="whole" allowBlank="1" showInputMessage="1" showErrorMessage="1" error="Cistern size must be between 1,000 gallons and 30,000 gallons." sqref="AJ12:AJ61" xr:uid="{1431FD94-F478-41FC-AF9B-DA6AA60BBA6F}">
      <formula1>1000</formula1>
      <formula2>30000</formula2>
    </dataValidation>
    <dataValidation type="decimal" allowBlank="1" showInputMessage="1" showErrorMessage="1" error="Enter a design storm between 0 and 2.5 inches." sqref="AD12:AD61" xr:uid="{7CA86B12-572A-4D85-8C5B-154E907C2E8E}">
      <formula1>0</formula1>
      <formula2>2.5</formula2>
    </dataValidation>
    <dataValidation type="list" allowBlank="1" showInputMessage="1" showErrorMessage="1" sqref="E12:E61" xr:uid="{23094A17-AAD5-44EF-8FDB-8A930FD50672}">
      <formula1>INDIRECT(SUBSTITUTE($D12, " ", "_"))</formula1>
    </dataValidation>
    <dataValidation type="list" allowBlank="1" showInputMessage="1" showErrorMessage="1" sqref="F12:F61" xr:uid="{8232E0E9-ADD9-41D4-8F1F-7F32567DEB30}">
      <formula1>INDIRECT(SUBSTITUTE(SUBSTITUTE(SUBSTITUTE($E12, " ", "_"), ",", ""), ".", ""))</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6">
        <x14:dataValidation type="list" allowBlank="1" showInputMessage="1" showErrorMessage="1" xr:uid="{233562B1-A7E5-4A6F-BD8F-D91C1DF0C2E0}">
          <x14:formula1>
            <xm:f>DropDown_Rankings!$A$26:$A$33</xm:f>
          </x14:formula1>
          <xm:sqref>CK9:CN9</xm:sqref>
        </x14:dataValidation>
        <x14:dataValidation type="list" allowBlank="1" showInputMessage="1" showErrorMessage="1" error="Use the dropdown menu to select a rain barrel size (either 55 gallons or 100 gallons)" xr:uid="{87281635-C498-4A42-A5CB-8EFB89196BAC}">
          <x14:formula1>
            <xm:f>cistern!$A$22:$A$23</xm:f>
          </x14:formula1>
          <xm:sqref>AH12:AH61</xm:sqref>
        </x14:dataValidation>
        <x14:dataValidation type="list" allowBlank="1" showInputMessage="1" showErrorMessage="1" xr:uid="{AAC4B204-30A6-484F-97C3-25CE8E586B5D}">
          <x14:formula1>
            <xm:f>Dependent_DropDown_Options!$I$25:$I$26</xm:f>
          </x14:formula1>
          <xm:sqref>G12:G61</xm:sqref>
        </x14:dataValidation>
        <x14:dataValidation type="list" allowBlank="1" showInputMessage="1" showErrorMessage="1" xr:uid="{DD1075E9-4AA9-4A25-8027-12F9B514E1C0}">
          <x14:formula1>
            <xm:f>Dependent_DropDown_Options!$I$17:$I$22</xm:f>
          </x14:formula1>
          <xm:sqref>H12:H61</xm:sqref>
        </x14:dataValidation>
        <x14:dataValidation type="list" allowBlank="1" showInputMessage="1" showErrorMessage="1" xr:uid="{77A8B7EC-AF3C-4DE2-BD30-0E916C555599}">
          <x14:formula1>
            <xm:f>DropDown_Rankings!$A$48:$A$49</xm:f>
          </x14:formula1>
          <xm:sqref>AS12:AS61</xm:sqref>
        </x14:dataValidation>
        <x14:dataValidation type="list" allowBlank="1" showInputMessage="1" showErrorMessage="1" xr:uid="{7EDC2939-6A98-4DDC-BBA4-B224E89AF9C9}">
          <x14:formula1>
            <xm:f>DropDown_Rankings!$E$2:$E$13</xm:f>
          </x14:formula1>
          <xm:sqref>CK12:CN61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D13B-B14E-4F72-AE29-90F6F6E19472}">
  <sheetPr>
    <tabColor theme="7" tint="0.59999389629810485"/>
  </sheetPr>
  <dimension ref="A1:P109"/>
  <sheetViews>
    <sheetView zoomScale="96" zoomScaleNormal="120" workbookViewId="0">
      <selection activeCell="B10" sqref="B10"/>
    </sheetView>
  </sheetViews>
  <sheetFormatPr defaultColWidth="8.88671875" defaultRowHeight="14.4" x14ac:dyDescent="0.3"/>
  <cols>
    <col min="1" max="1" width="30.6640625" customWidth="1"/>
    <col min="2" max="2" width="115.33203125" customWidth="1"/>
    <col min="3" max="3" width="44.33203125" customWidth="1"/>
  </cols>
  <sheetData>
    <row r="1" spans="1:16" s="93" customFormat="1" ht="18" x14ac:dyDescent="0.35">
      <c r="A1" s="428" t="s">
        <v>4921</v>
      </c>
      <c r="B1" s="429"/>
      <c r="C1" s="429"/>
      <c r="D1" s="74"/>
      <c r="E1" s="74"/>
      <c r="F1" s="74"/>
      <c r="G1" s="74"/>
      <c r="H1" s="74"/>
      <c r="I1" s="74"/>
      <c r="J1" s="74"/>
      <c r="K1" s="74"/>
      <c r="L1" s="74"/>
      <c r="M1" s="74"/>
      <c r="N1" s="74"/>
      <c r="O1" s="74"/>
      <c r="P1" s="74"/>
    </row>
    <row r="2" spans="1:16" x14ac:dyDescent="0.3">
      <c r="A2" s="391"/>
      <c r="B2" s="391"/>
      <c r="C2" s="391"/>
      <c r="D2" s="32"/>
      <c r="E2" s="32"/>
      <c r="F2" s="32"/>
      <c r="G2" s="32"/>
      <c r="H2" s="32"/>
      <c r="I2" s="32"/>
      <c r="J2" s="32"/>
      <c r="K2" s="32"/>
      <c r="L2" s="32"/>
      <c r="M2" s="32"/>
      <c r="N2" s="32"/>
      <c r="O2" s="32"/>
      <c r="P2" s="32"/>
    </row>
    <row r="3" spans="1:16" s="93" customFormat="1" ht="18" x14ac:dyDescent="0.35">
      <c r="A3" s="428" t="s">
        <v>246</v>
      </c>
      <c r="B3" s="429"/>
      <c r="C3" s="429"/>
      <c r="D3" s="74"/>
      <c r="E3" s="74"/>
      <c r="F3" s="74"/>
      <c r="G3" s="74"/>
      <c r="H3" s="74"/>
      <c r="I3" s="74"/>
      <c r="J3" s="74"/>
      <c r="K3" s="74"/>
      <c r="L3" s="74"/>
      <c r="M3" s="74"/>
      <c r="N3" s="74"/>
      <c r="O3" s="74"/>
      <c r="P3" s="74"/>
    </row>
    <row r="4" spans="1:16" s="1" customFormat="1" x14ac:dyDescent="0.3">
      <c r="A4" s="432" t="s">
        <v>247</v>
      </c>
      <c r="B4" s="433"/>
      <c r="C4" s="433"/>
      <c r="D4" s="78"/>
      <c r="E4" s="78"/>
      <c r="F4" s="78"/>
      <c r="G4" s="78"/>
      <c r="H4" s="78"/>
      <c r="I4" s="78"/>
      <c r="J4" s="78"/>
      <c r="K4" s="78"/>
      <c r="L4" s="78"/>
      <c r="M4" s="78"/>
      <c r="N4" s="78"/>
      <c r="O4" s="78"/>
      <c r="P4" s="78"/>
    </row>
    <row r="5" spans="1:16" x14ac:dyDescent="0.3">
      <c r="A5" s="83" t="s">
        <v>18</v>
      </c>
      <c r="B5" s="83" t="s">
        <v>248</v>
      </c>
      <c r="C5" s="83" t="s">
        <v>249</v>
      </c>
      <c r="D5" s="32"/>
      <c r="E5" s="32"/>
      <c r="F5" s="32"/>
      <c r="G5" s="32"/>
      <c r="H5" s="32"/>
      <c r="I5" s="32"/>
      <c r="J5" s="32"/>
      <c r="K5" s="32"/>
      <c r="L5" s="32"/>
      <c r="M5" s="32"/>
      <c r="N5" s="32"/>
      <c r="O5" s="32"/>
      <c r="P5" s="32"/>
    </row>
    <row r="6" spans="1:16" ht="95.4" customHeight="1" x14ac:dyDescent="0.3">
      <c r="A6" s="12" t="s">
        <v>234</v>
      </c>
      <c r="B6" s="13" t="s">
        <v>4916</v>
      </c>
      <c r="C6" s="13" t="s">
        <v>250</v>
      </c>
      <c r="D6" s="32"/>
      <c r="E6" s="32"/>
      <c r="F6" s="32"/>
      <c r="G6" s="32"/>
      <c r="H6" s="32"/>
      <c r="I6" s="32"/>
      <c r="J6" s="32"/>
      <c r="K6" s="32"/>
      <c r="L6" s="32"/>
      <c r="M6" s="32"/>
      <c r="N6" s="32"/>
      <c r="O6" s="32"/>
      <c r="P6" s="32"/>
    </row>
    <row r="7" spans="1:16" ht="43.2" x14ac:dyDescent="0.3">
      <c r="A7" s="12" t="s">
        <v>237</v>
      </c>
      <c r="B7" s="13" t="s">
        <v>251</v>
      </c>
      <c r="C7" s="13" t="s">
        <v>252</v>
      </c>
      <c r="D7" s="32"/>
      <c r="E7" s="32"/>
      <c r="F7" s="32"/>
      <c r="G7" s="32"/>
      <c r="H7" s="32"/>
      <c r="I7" s="32"/>
      <c r="J7" s="32"/>
      <c r="K7" s="32"/>
      <c r="L7" s="32"/>
      <c r="M7" s="32"/>
      <c r="N7" s="32"/>
      <c r="O7" s="32"/>
      <c r="P7" s="32"/>
    </row>
    <row r="8" spans="1:16" ht="86.4" x14ac:dyDescent="0.3">
      <c r="A8" s="12" t="s">
        <v>238</v>
      </c>
      <c r="B8" s="13" t="s">
        <v>4917</v>
      </c>
      <c r="C8" s="13" t="s">
        <v>253</v>
      </c>
      <c r="D8" s="32"/>
      <c r="E8" s="32"/>
      <c r="F8" s="32"/>
      <c r="G8" s="32"/>
      <c r="H8" s="32"/>
      <c r="I8" s="32"/>
      <c r="J8" s="32"/>
      <c r="K8" s="32"/>
      <c r="L8" s="32"/>
      <c r="M8" s="32"/>
      <c r="N8" s="32"/>
      <c r="O8" s="32"/>
      <c r="P8" s="32"/>
    </row>
    <row r="9" spans="1:16" ht="57.6" x14ac:dyDescent="0.3">
      <c r="A9" s="12" t="s">
        <v>239</v>
      </c>
      <c r="B9" s="13" t="s">
        <v>254</v>
      </c>
      <c r="C9" s="13" t="s">
        <v>255</v>
      </c>
      <c r="D9" s="32"/>
      <c r="E9" s="32"/>
      <c r="F9" s="32"/>
      <c r="G9" s="32"/>
      <c r="H9" s="32"/>
      <c r="I9" s="32"/>
      <c r="J9" s="32"/>
      <c r="K9" s="32"/>
      <c r="L9" s="32"/>
      <c r="M9" s="32"/>
      <c r="N9" s="32"/>
      <c r="O9" s="32"/>
      <c r="P9" s="32"/>
    </row>
    <row r="10" spans="1:16" ht="57.6" x14ac:dyDescent="0.3">
      <c r="A10" s="12" t="s">
        <v>240</v>
      </c>
      <c r="B10" s="13" t="s">
        <v>256</v>
      </c>
      <c r="C10" s="13" t="s">
        <v>257</v>
      </c>
      <c r="D10" s="32"/>
      <c r="E10" s="32"/>
      <c r="F10" s="32"/>
      <c r="G10" s="32"/>
      <c r="H10" s="32"/>
      <c r="I10" s="32"/>
      <c r="J10" s="32"/>
      <c r="K10" s="32"/>
      <c r="L10" s="32"/>
      <c r="M10" s="32"/>
      <c r="N10" s="32"/>
      <c r="O10" s="32"/>
      <c r="P10" s="32"/>
    </row>
    <row r="11" spans="1:16" ht="43.2" x14ac:dyDescent="0.3">
      <c r="A11" s="12" t="s">
        <v>241</v>
      </c>
      <c r="B11" s="13" t="s">
        <v>258</v>
      </c>
      <c r="C11" s="13" t="s">
        <v>259</v>
      </c>
      <c r="D11" s="32"/>
      <c r="E11" s="32"/>
      <c r="F11" s="32"/>
      <c r="G11" s="32"/>
      <c r="H11" s="32"/>
      <c r="I11" s="32"/>
      <c r="J11" s="32"/>
      <c r="K11" s="32"/>
      <c r="L11" s="32"/>
      <c r="M11" s="32"/>
      <c r="N11" s="32"/>
      <c r="O11" s="32"/>
      <c r="P11" s="32"/>
    </row>
    <row r="12" spans="1:16" ht="72" x14ac:dyDescent="0.3">
      <c r="A12" s="12" t="s">
        <v>242</v>
      </c>
      <c r="B12" s="13" t="s">
        <v>260</v>
      </c>
      <c r="C12" s="13" t="s">
        <v>261</v>
      </c>
      <c r="D12" s="32"/>
      <c r="E12" s="32"/>
      <c r="F12" s="32"/>
      <c r="G12" s="32"/>
      <c r="H12" s="32"/>
      <c r="I12" s="32"/>
      <c r="J12" s="32"/>
      <c r="K12" s="32"/>
      <c r="L12" s="32"/>
      <c r="M12" s="32"/>
      <c r="N12" s="32"/>
      <c r="O12" s="32"/>
      <c r="P12" s="32"/>
    </row>
    <row r="13" spans="1:16" ht="115.2" x14ac:dyDescent="0.3">
      <c r="A13" s="12" t="s">
        <v>243</v>
      </c>
      <c r="B13" s="13" t="s">
        <v>262</v>
      </c>
      <c r="C13" s="13" t="s">
        <v>263</v>
      </c>
      <c r="D13" s="32"/>
      <c r="E13" s="32"/>
      <c r="F13" s="32"/>
      <c r="G13" s="32"/>
      <c r="H13" s="32"/>
      <c r="I13" s="32"/>
      <c r="J13" s="32"/>
      <c r="K13" s="32"/>
      <c r="L13" s="32"/>
      <c r="M13" s="32"/>
      <c r="N13" s="32"/>
      <c r="O13" s="32"/>
      <c r="P13" s="32"/>
    </row>
    <row r="14" spans="1:16" ht="43.2" x14ac:dyDescent="0.3">
      <c r="A14" s="12" t="s">
        <v>244</v>
      </c>
      <c r="B14" s="13" t="s">
        <v>264</v>
      </c>
      <c r="C14" s="13" t="s">
        <v>265</v>
      </c>
      <c r="D14" s="32"/>
      <c r="E14" s="32"/>
      <c r="F14" s="32"/>
      <c r="G14" s="32"/>
      <c r="H14" s="32"/>
      <c r="I14" s="32"/>
      <c r="J14" s="32"/>
      <c r="K14" s="32"/>
      <c r="L14" s="32"/>
      <c r="M14" s="32"/>
      <c r="N14" s="32"/>
      <c r="O14" s="32"/>
      <c r="P14" s="32"/>
    </row>
    <row r="15" spans="1:16" ht="57.6" x14ac:dyDescent="0.3">
      <c r="A15" s="12" t="s">
        <v>245</v>
      </c>
      <c r="B15" s="13" t="s">
        <v>266</v>
      </c>
      <c r="C15" s="13" t="s">
        <v>267</v>
      </c>
      <c r="D15" s="32"/>
      <c r="E15" s="32"/>
      <c r="F15" s="32"/>
      <c r="G15" s="32"/>
      <c r="H15" s="32"/>
      <c r="I15" s="32"/>
      <c r="J15" s="32"/>
      <c r="K15" s="32"/>
      <c r="L15" s="32"/>
      <c r="M15" s="32"/>
      <c r="N15" s="32"/>
      <c r="O15" s="32"/>
      <c r="P15" s="32"/>
    </row>
    <row r="16" spans="1:16" x14ac:dyDescent="0.3">
      <c r="A16" s="436"/>
      <c r="B16" s="436"/>
      <c r="C16" s="436"/>
      <c r="D16" s="32"/>
      <c r="E16" s="32"/>
      <c r="F16" s="32"/>
      <c r="G16" s="32"/>
      <c r="H16" s="32"/>
      <c r="I16" s="32"/>
      <c r="J16" s="32"/>
      <c r="K16" s="32"/>
      <c r="L16" s="32"/>
      <c r="M16" s="32"/>
      <c r="N16" s="32"/>
      <c r="O16" s="32"/>
      <c r="P16" s="32"/>
    </row>
    <row r="17" spans="1:16" ht="18" x14ac:dyDescent="0.3">
      <c r="A17" s="434" t="s">
        <v>268</v>
      </c>
      <c r="B17" s="435"/>
      <c r="C17" s="435"/>
      <c r="D17" s="32"/>
      <c r="E17" s="32"/>
      <c r="F17" s="32"/>
      <c r="G17" s="32"/>
      <c r="H17" s="32"/>
      <c r="I17" s="32"/>
      <c r="J17" s="32"/>
      <c r="K17" s="32"/>
      <c r="L17" s="32"/>
      <c r="M17" s="32"/>
      <c r="N17" s="32"/>
      <c r="O17" s="32"/>
      <c r="P17" s="32"/>
    </row>
    <row r="18" spans="1:16" x14ac:dyDescent="0.3">
      <c r="A18" s="430" t="s">
        <v>269</v>
      </c>
      <c r="B18" s="431"/>
      <c r="C18" s="431"/>
      <c r="D18" s="32"/>
      <c r="E18" s="32"/>
      <c r="F18" s="32"/>
      <c r="G18" s="32"/>
      <c r="H18" s="32"/>
      <c r="I18" s="32"/>
      <c r="J18" s="32"/>
      <c r="K18" s="32"/>
      <c r="L18" s="32"/>
      <c r="M18" s="32"/>
      <c r="N18" s="32"/>
      <c r="O18" s="32"/>
      <c r="P18" s="32"/>
    </row>
    <row r="19" spans="1:16" x14ac:dyDescent="0.3">
      <c r="A19" s="83" t="s">
        <v>18</v>
      </c>
      <c r="B19" s="83" t="s">
        <v>248</v>
      </c>
      <c r="C19" s="83" t="s">
        <v>249</v>
      </c>
      <c r="D19" s="32"/>
      <c r="E19" s="32"/>
      <c r="F19" s="32"/>
      <c r="G19" s="32"/>
      <c r="H19" s="32"/>
      <c r="I19" s="32"/>
      <c r="J19" s="32"/>
      <c r="K19" s="32"/>
      <c r="L19" s="32"/>
      <c r="M19" s="32"/>
      <c r="N19" s="32"/>
      <c r="O19" s="32"/>
      <c r="P19" s="32"/>
    </row>
    <row r="20" spans="1:16" ht="43.2" x14ac:dyDescent="0.3">
      <c r="A20" s="12" t="s">
        <v>270</v>
      </c>
      <c r="B20" s="13" t="s">
        <v>271</v>
      </c>
      <c r="C20" s="13" t="s">
        <v>257</v>
      </c>
      <c r="D20" s="32"/>
      <c r="E20" s="32"/>
      <c r="F20" s="32"/>
      <c r="G20" s="32"/>
      <c r="H20" s="32"/>
      <c r="I20" s="32"/>
      <c r="J20" s="32"/>
      <c r="K20" s="32"/>
      <c r="L20" s="32"/>
      <c r="M20" s="32"/>
      <c r="N20" s="32"/>
      <c r="O20" s="32"/>
      <c r="P20" s="32"/>
    </row>
    <row r="21" spans="1:16" x14ac:dyDescent="0.3">
      <c r="A21" s="12" t="s">
        <v>272</v>
      </c>
      <c r="B21" s="13" t="s">
        <v>273</v>
      </c>
      <c r="C21" s="13" t="s">
        <v>257</v>
      </c>
      <c r="D21" s="32"/>
      <c r="E21" s="32"/>
      <c r="F21" s="32"/>
      <c r="G21" s="32"/>
      <c r="H21" s="32"/>
      <c r="I21" s="32"/>
      <c r="J21" s="32"/>
      <c r="K21" s="32"/>
      <c r="L21" s="32"/>
      <c r="M21" s="32"/>
      <c r="N21" s="32"/>
      <c r="O21" s="32"/>
      <c r="P21" s="32"/>
    </row>
    <row r="22" spans="1:16" x14ac:dyDescent="0.3">
      <c r="A22" s="436"/>
      <c r="B22" s="436"/>
      <c r="C22" s="436"/>
      <c r="D22" s="32"/>
      <c r="E22" s="32"/>
      <c r="F22" s="32"/>
      <c r="G22" s="32"/>
      <c r="H22" s="32"/>
      <c r="I22" s="32"/>
      <c r="J22" s="32"/>
      <c r="K22" s="32"/>
      <c r="L22" s="32"/>
      <c r="M22" s="32"/>
      <c r="N22" s="32"/>
      <c r="O22" s="32"/>
      <c r="P22" s="32"/>
    </row>
    <row r="23" spans="1:16" ht="18" x14ac:dyDescent="0.3">
      <c r="A23" s="434" t="s">
        <v>274</v>
      </c>
      <c r="B23" s="435"/>
      <c r="C23" s="435"/>
      <c r="D23" s="32"/>
      <c r="E23" s="32"/>
      <c r="F23" s="32"/>
      <c r="G23" s="32"/>
      <c r="H23" s="32"/>
      <c r="I23" s="32"/>
      <c r="J23" s="32"/>
      <c r="K23" s="32"/>
      <c r="L23" s="32"/>
      <c r="M23" s="32"/>
      <c r="N23" s="32"/>
      <c r="O23" s="32"/>
      <c r="P23" s="32"/>
    </row>
    <row r="24" spans="1:16" x14ac:dyDescent="0.3">
      <c r="A24" s="430" t="s">
        <v>275</v>
      </c>
      <c r="B24" s="431"/>
      <c r="C24" s="431"/>
      <c r="D24" s="32"/>
      <c r="E24" s="32"/>
      <c r="F24" s="32"/>
      <c r="G24" s="32"/>
      <c r="H24" s="32"/>
      <c r="I24" s="32"/>
      <c r="J24" s="32"/>
      <c r="K24" s="32"/>
      <c r="L24" s="32"/>
      <c r="M24" s="32"/>
      <c r="N24" s="32"/>
      <c r="O24" s="32"/>
      <c r="P24" s="32"/>
    </row>
    <row r="25" spans="1:16" x14ac:dyDescent="0.3">
      <c r="A25" s="83" t="s">
        <v>18</v>
      </c>
      <c r="B25" s="83" t="s">
        <v>248</v>
      </c>
      <c r="C25" s="83" t="s">
        <v>249</v>
      </c>
      <c r="D25" s="32"/>
      <c r="E25" s="32"/>
      <c r="F25" s="32"/>
      <c r="G25" s="32"/>
      <c r="H25" s="32"/>
      <c r="I25" s="32"/>
      <c r="J25" s="32"/>
      <c r="K25" s="32"/>
      <c r="L25" s="32"/>
      <c r="M25" s="32"/>
      <c r="N25" s="32"/>
      <c r="O25" s="32"/>
      <c r="P25" s="32"/>
    </row>
    <row r="26" spans="1:16" ht="28.8" x14ac:dyDescent="0.3">
      <c r="A26" s="12" t="s">
        <v>108</v>
      </c>
      <c r="B26" s="13" t="s">
        <v>276</v>
      </c>
      <c r="C26" s="13" t="s">
        <v>277</v>
      </c>
      <c r="D26" s="32"/>
      <c r="E26" s="32"/>
      <c r="F26" s="32"/>
      <c r="G26" s="32"/>
      <c r="H26" s="32"/>
      <c r="I26" s="32"/>
      <c r="J26" s="32"/>
      <c r="K26" s="32"/>
      <c r="L26" s="32"/>
      <c r="M26" s="32"/>
      <c r="N26" s="32"/>
      <c r="O26" s="32"/>
      <c r="P26" s="32"/>
    </row>
    <row r="27" spans="1:16" ht="28.8" x14ac:dyDescent="0.3">
      <c r="A27" s="12" t="s">
        <v>121</v>
      </c>
      <c r="B27" s="13" t="s">
        <v>278</v>
      </c>
      <c r="C27" s="13" t="s">
        <v>121</v>
      </c>
      <c r="D27" s="32"/>
      <c r="E27" s="32"/>
      <c r="F27" s="32"/>
      <c r="G27" s="32"/>
      <c r="H27" s="32"/>
      <c r="I27" s="32"/>
      <c r="J27" s="32"/>
      <c r="K27" s="32"/>
      <c r="L27" s="32"/>
      <c r="M27" s="32"/>
      <c r="N27" s="32"/>
      <c r="O27" s="32"/>
      <c r="P27" s="32"/>
    </row>
    <row r="28" spans="1:16" ht="28.8" x14ac:dyDescent="0.3">
      <c r="A28" s="12" t="s">
        <v>122</v>
      </c>
      <c r="B28" s="13" t="s">
        <v>279</v>
      </c>
      <c r="C28" s="13" t="s">
        <v>280</v>
      </c>
      <c r="D28" s="32"/>
      <c r="E28" s="32"/>
      <c r="F28" s="32"/>
      <c r="G28" s="32"/>
      <c r="H28" s="32"/>
      <c r="I28" s="32"/>
      <c r="J28" s="32"/>
      <c r="K28" s="32"/>
      <c r="L28" s="32"/>
      <c r="M28" s="32"/>
      <c r="N28" s="32"/>
      <c r="O28" s="32"/>
      <c r="P28" s="32"/>
    </row>
    <row r="29" spans="1:16" ht="57.6" x14ac:dyDescent="0.3">
      <c r="A29" s="12" t="s">
        <v>123</v>
      </c>
      <c r="B29" s="13" t="s">
        <v>5075</v>
      </c>
      <c r="C29" s="13" t="s">
        <v>281</v>
      </c>
      <c r="D29" s="32"/>
      <c r="E29" s="32"/>
      <c r="F29" s="32"/>
      <c r="G29" s="32"/>
      <c r="H29" s="32"/>
      <c r="I29" s="32"/>
      <c r="J29" s="32"/>
      <c r="K29" s="32"/>
      <c r="L29" s="32"/>
      <c r="M29" s="32"/>
      <c r="N29" s="32"/>
      <c r="O29" s="32"/>
      <c r="P29" s="32"/>
    </row>
    <row r="30" spans="1:16" ht="43.2" x14ac:dyDescent="0.3">
      <c r="A30" s="12" t="s">
        <v>124</v>
      </c>
      <c r="B30" s="13" t="s">
        <v>282</v>
      </c>
      <c r="C30" s="13" t="s">
        <v>283</v>
      </c>
      <c r="D30" s="32"/>
      <c r="E30" s="32"/>
      <c r="F30" s="32"/>
      <c r="G30" s="32"/>
      <c r="H30" s="32"/>
      <c r="I30" s="32"/>
      <c r="J30" s="32"/>
      <c r="K30" s="32"/>
      <c r="L30" s="32"/>
      <c r="M30" s="32"/>
      <c r="N30" s="32"/>
      <c r="O30" s="32"/>
      <c r="P30" s="32"/>
    </row>
    <row r="31" spans="1:16" x14ac:dyDescent="0.3">
      <c r="A31" s="32"/>
      <c r="B31" s="32"/>
      <c r="C31" s="32"/>
      <c r="D31" s="32"/>
      <c r="E31" s="32"/>
      <c r="F31" s="32"/>
      <c r="G31" s="32"/>
      <c r="H31" s="32"/>
      <c r="I31" s="32"/>
      <c r="J31" s="32"/>
      <c r="K31" s="32"/>
      <c r="L31" s="32"/>
      <c r="M31" s="32"/>
      <c r="N31" s="32"/>
      <c r="O31" s="32"/>
      <c r="P31" s="32"/>
    </row>
    <row r="32" spans="1:16" x14ac:dyDescent="0.3">
      <c r="A32" s="32"/>
      <c r="B32" s="32"/>
      <c r="C32" s="32"/>
      <c r="D32" s="32"/>
      <c r="E32" s="32"/>
      <c r="F32" s="32"/>
      <c r="G32" s="32"/>
      <c r="H32" s="32"/>
      <c r="I32" s="32"/>
      <c r="J32" s="32"/>
      <c r="K32" s="32"/>
      <c r="L32" s="32"/>
      <c r="M32" s="32"/>
      <c r="N32" s="32"/>
      <c r="O32" s="32"/>
      <c r="P32" s="32"/>
    </row>
    <row r="33" spans="1:16" x14ac:dyDescent="0.3">
      <c r="A33" s="32"/>
      <c r="B33" s="32"/>
      <c r="C33" s="32"/>
      <c r="D33" s="32"/>
      <c r="E33" s="32"/>
      <c r="F33" s="32"/>
      <c r="G33" s="32"/>
      <c r="H33" s="32"/>
      <c r="I33" s="32"/>
      <c r="J33" s="32"/>
      <c r="K33" s="32"/>
      <c r="L33" s="32"/>
      <c r="M33" s="32"/>
      <c r="N33" s="32"/>
      <c r="O33" s="32"/>
      <c r="P33" s="32"/>
    </row>
    <row r="34" spans="1:16" x14ac:dyDescent="0.3">
      <c r="A34" s="32"/>
      <c r="B34" s="32"/>
      <c r="C34" s="32"/>
      <c r="D34" s="32"/>
      <c r="E34" s="32"/>
      <c r="F34" s="32"/>
      <c r="G34" s="32"/>
      <c r="H34" s="32"/>
      <c r="I34" s="32"/>
      <c r="J34" s="32"/>
      <c r="K34" s="32"/>
      <c r="L34" s="32"/>
      <c r="M34" s="32"/>
      <c r="N34" s="32"/>
      <c r="O34" s="32"/>
      <c r="P34" s="32"/>
    </row>
    <row r="35" spans="1:16" x14ac:dyDescent="0.3">
      <c r="A35" s="32"/>
      <c r="B35" s="32"/>
      <c r="C35" s="32"/>
      <c r="D35" s="32"/>
      <c r="E35" s="32"/>
      <c r="F35" s="32"/>
      <c r="G35" s="32"/>
      <c r="H35" s="32"/>
      <c r="I35" s="32"/>
      <c r="J35" s="32"/>
      <c r="K35" s="32"/>
      <c r="L35" s="32"/>
      <c r="M35" s="32"/>
      <c r="N35" s="32"/>
      <c r="O35" s="32"/>
      <c r="P35" s="32"/>
    </row>
    <row r="36" spans="1:16" x14ac:dyDescent="0.3">
      <c r="A36" s="32"/>
      <c r="B36" s="32"/>
      <c r="C36" s="32"/>
      <c r="D36" s="32"/>
      <c r="E36" s="32"/>
      <c r="F36" s="32"/>
      <c r="G36" s="32"/>
      <c r="H36" s="32"/>
      <c r="I36" s="32"/>
      <c r="J36" s="32"/>
      <c r="K36" s="32"/>
      <c r="L36" s="32"/>
      <c r="M36" s="32"/>
      <c r="N36" s="32"/>
      <c r="O36" s="32"/>
      <c r="P36" s="32"/>
    </row>
    <row r="37" spans="1:16" x14ac:dyDescent="0.3">
      <c r="A37" s="32"/>
      <c r="B37" s="32"/>
      <c r="C37" s="32"/>
      <c r="D37" s="32"/>
      <c r="E37" s="32"/>
      <c r="F37" s="32"/>
      <c r="G37" s="32"/>
      <c r="H37" s="32"/>
      <c r="I37" s="32"/>
      <c r="J37" s="32"/>
      <c r="K37" s="32"/>
      <c r="L37" s="32"/>
      <c r="M37" s="32"/>
      <c r="N37" s="32"/>
      <c r="O37" s="32"/>
      <c r="P37" s="32"/>
    </row>
    <row r="38" spans="1:16" x14ac:dyDescent="0.3">
      <c r="A38" s="32"/>
      <c r="B38" s="32"/>
      <c r="C38" s="32"/>
      <c r="D38" s="32"/>
      <c r="E38" s="32"/>
      <c r="F38" s="32"/>
      <c r="G38" s="32"/>
      <c r="H38" s="32"/>
      <c r="I38" s="32"/>
      <c r="J38" s="32"/>
      <c r="K38" s="32"/>
      <c r="L38" s="32"/>
      <c r="M38" s="32"/>
      <c r="N38" s="32"/>
      <c r="O38" s="32"/>
      <c r="P38" s="32"/>
    </row>
    <row r="39" spans="1:16" x14ac:dyDescent="0.3">
      <c r="A39" s="32"/>
      <c r="B39" s="32"/>
      <c r="C39" s="32"/>
      <c r="D39" s="32"/>
      <c r="E39" s="32"/>
      <c r="F39" s="32"/>
      <c r="G39" s="32"/>
      <c r="H39" s="32"/>
      <c r="I39" s="32"/>
      <c r="J39" s="32"/>
      <c r="K39" s="32"/>
      <c r="L39" s="32"/>
      <c r="M39" s="32"/>
      <c r="N39" s="32"/>
      <c r="O39" s="32"/>
      <c r="P39" s="32"/>
    </row>
    <row r="40" spans="1:16" x14ac:dyDescent="0.3">
      <c r="A40" s="32"/>
      <c r="B40" s="32"/>
      <c r="C40" s="32"/>
      <c r="D40" s="32"/>
      <c r="E40" s="32"/>
      <c r="F40" s="32"/>
      <c r="G40" s="32"/>
      <c r="H40" s="32"/>
      <c r="I40" s="32"/>
      <c r="J40" s="32"/>
      <c r="K40" s="32"/>
      <c r="L40" s="32"/>
      <c r="M40" s="32"/>
      <c r="N40" s="32"/>
      <c r="O40" s="32"/>
      <c r="P40" s="32"/>
    </row>
    <row r="41" spans="1:16" x14ac:dyDescent="0.3">
      <c r="A41" s="32"/>
      <c r="B41" s="32"/>
      <c r="C41" s="32"/>
      <c r="D41" s="32"/>
      <c r="E41" s="32"/>
      <c r="F41" s="32"/>
      <c r="G41" s="32"/>
      <c r="H41" s="32"/>
      <c r="I41" s="32"/>
      <c r="J41" s="32"/>
      <c r="K41" s="32"/>
      <c r="L41" s="32"/>
      <c r="M41" s="32"/>
      <c r="N41" s="32"/>
      <c r="O41" s="32"/>
      <c r="P41" s="32"/>
    </row>
    <row r="42" spans="1:16" x14ac:dyDescent="0.3">
      <c r="A42" s="32"/>
      <c r="B42" s="32"/>
      <c r="C42" s="32"/>
      <c r="D42" s="32"/>
      <c r="E42" s="32"/>
      <c r="F42" s="32"/>
      <c r="G42" s="32"/>
      <c r="H42" s="32"/>
      <c r="I42" s="32"/>
      <c r="J42" s="32"/>
      <c r="K42" s="32"/>
      <c r="L42" s="32"/>
      <c r="M42" s="32"/>
      <c r="N42" s="32"/>
      <c r="O42" s="32"/>
      <c r="P42" s="32"/>
    </row>
    <row r="43" spans="1:16" x14ac:dyDescent="0.3">
      <c r="A43" s="32"/>
      <c r="B43" s="32"/>
      <c r="C43" s="32"/>
      <c r="D43" s="32"/>
      <c r="E43" s="32"/>
      <c r="F43" s="32"/>
      <c r="G43" s="32"/>
      <c r="H43" s="32"/>
      <c r="I43" s="32"/>
      <c r="J43" s="32"/>
      <c r="K43" s="32"/>
      <c r="L43" s="32"/>
      <c r="M43" s="32"/>
      <c r="N43" s="32"/>
      <c r="O43" s="32"/>
      <c r="P43" s="32"/>
    </row>
    <row r="44" spans="1:16" x14ac:dyDescent="0.3">
      <c r="A44" s="32"/>
      <c r="B44" s="32"/>
      <c r="C44" s="32"/>
      <c r="D44" s="32"/>
      <c r="E44" s="32"/>
      <c r="F44" s="32"/>
      <c r="G44" s="32"/>
      <c r="H44" s="32"/>
      <c r="I44" s="32"/>
      <c r="J44" s="32"/>
      <c r="K44" s="32"/>
      <c r="L44" s="32"/>
      <c r="M44" s="32"/>
      <c r="N44" s="32"/>
      <c r="O44" s="32"/>
      <c r="P44" s="32"/>
    </row>
    <row r="45" spans="1:16" x14ac:dyDescent="0.3">
      <c r="A45" s="32"/>
      <c r="B45" s="32"/>
      <c r="C45" s="32"/>
      <c r="D45" s="32"/>
      <c r="E45" s="32"/>
      <c r="F45" s="32"/>
      <c r="G45" s="32"/>
      <c r="H45" s="32"/>
      <c r="I45" s="32"/>
      <c r="J45" s="32"/>
      <c r="K45" s="32"/>
      <c r="L45" s="32"/>
      <c r="M45" s="32"/>
      <c r="N45" s="32"/>
      <c r="O45" s="32"/>
      <c r="P45" s="32"/>
    </row>
    <row r="46" spans="1:16" x14ac:dyDescent="0.3">
      <c r="A46" s="32"/>
      <c r="B46" s="32"/>
      <c r="C46" s="32"/>
      <c r="D46" s="32"/>
      <c r="E46" s="32"/>
      <c r="F46" s="32"/>
      <c r="G46" s="32"/>
      <c r="H46" s="32"/>
      <c r="I46" s="32"/>
      <c r="J46" s="32"/>
      <c r="K46" s="32"/>
      <c r="L46" s="32"/>
      <c r="M46" s="32"/>
      <c r="N46" s="32"/>
      <c r="O46" s="32"/>
      <c r="P46" s="32"/>
    </row>
    <row r="47" spans="1:16" x14ac:dyDescent="0.3">
      <c r="A47" s="32"/>
      <c r="B47" s="32"/>
      <c r="C47" s="32"/>
      <c r="D47" s="32"/>
      <c r="E47" s="32"/>
      <c r="F47" s="32"/>
      <c r="G47" s="32"/>
      <c r="H47" s="32"/>
      <c r="I47" s="32"/>
      <c r="J47" s="32"/>
      <c r="K47" s="32"/>
      <c r="L47" s="32"/>
      <c r="M47" s="32"/>
      <c r="N47" s="32"/>
      <c r="O47" s="32"/>
      <c r="P47" s="32"/>
    </row>
    <row r="48" spans="1:16" x14ac:dyDescent="0.3">
      <c r="A48" s="32"/>
      <c r="B48" s="32"/>
      <c r="C48" s="32"/>
      <c r="D48" s="32"/>
      <c r="E48" s="32"/>
      <c r="F48" s="32"/>
      <c r="G48" s="32"/>
      <c r="H48" s="32"/>
      <c r="I48" s="32"/>
      <c r="J48" s="32"/>
      <c r="K48" s="32"/>
      <c r="L48" s="32"/>
      <c r="M48" s="32"/>
      <c r="N48" s="32"/>
      <c r="O48" s="32"/>
      <c r="P48" s="32"/>
    </row>
    <row r="49" spans="1:16" x14ac:dyDescent="0.3">
      <c r="A49" s="32"/>
      <c r="B49" s="32"/>
      <c r="C49" s="32"/>
      <c r="D49" s="32"/>
      <c r="E49" s="32"/>
      <c r="F49" s="32"/>
      <c r="G49" s="32"/>
      <c r="H49" s="32"/>
      <c r="I49" s="32"/>
      <c r="J49" s="32"/>
      <c r="K49" s="32"/>
      <c r="L49" s="32"/>
      <c r="M49" s="32"/>
      <c r="N49" s="32"/>
      <c r="O49" s="32"/>
      <c r="P49" s="32"/>
    </row>
    <row r="50" spans="1:16" x14ac:dyDescent="0.3">
      <c r="A50" s="32"/>
      <c r="B50" s="32"/>
      <c r="C50" s="32"/>
      <c r="D50" s="32"/>
      <c r="E50" s="32"/>
      <c r="F50" s="32"/>
      <c r="G50" s="32"/>
      <c r="H50" s="32"/>
      <c r="I50" s="32"/>
      <c r="J50" s="32"/>
      <c r="K50" s="32"/>
      <c r="L50" s="32"/>
      <c r="M50" s="32"/>
      <c r="N50" s="32"/>
      <c r="O50" s="32"/>
      <c r="P50" s="32"/>
    </row>
    <row r="51" spans="1:16" x14ac:dyDescent="0.3">
      <c r="A51" s="32"/>
      <c r="B51" s="32"/>
      <c r="C51" s="32"/>
      <c r="D51" s="32"/>
      <c r="E51" s="32"/>
      <c r="F51" s="32"/>
      <c r="G51" s="32"/>
      <c r="H51" s="32"/>
      <c r="I51" s="32"/>
      <c r="J51" s="32"/>
      <c r="K51" s="32"/>
      <c r="L51" s="32"/>
      <c r="M51" s="32"/>
      <c r="N51" s="32"/>
      <c r="O51" s="32"/>
      <c r="P51" s="32"/>
    </row>
    <row r="52" spans="1:16" x14ac:dyDescent="0.3">
      <c r="A52" s="32"/>
      <c r="B52" s="32"/>
      <c r="C52" s="32"/>
      <c r="D52" s="32"/>
      <c r="E52" s="32"/>
      <c r="F52" s="32"/>
      <c r="G52" s="32"/>
      <c r="H52" s="32"/>
      <c r="I52" s="32"/>
      <c r="J52" s="32"/>
      <c r="K52" s="32"/>
      <c r="L52" s="32"/>
      <c r="M52" s="32"/>
      <c r="N52" s="32"/>
      <c r="O52" s="32"/>
      <c r="P52" s="32"/>
    </row>
    <row r="53" spans="1:16" x14ac:dyDescent="0.3">
      <c r="A53" s="32"/>
      <c r="B53" s="32"/>
      <c r="C53" s="32"/>
      <c r="D53" s="32"/>
      <c r="E53" s="32"/>
      <c r="F53" s="32"/>
      <c r="G53" s="32"/>
      <c r="H53" s="32"/>
      <c r="I53" s="32"/>
      <c r="J53" s="32"/>
      <c r="K53" s="32"/>
      <c r="L53" s="32"/>
      <c r="M53" s="32"/>
      <c r="N53" s="32"/>
      <c r="O53" s="32"/>
      <c r="P53" s="32"/>
    </row>
    <row r="54" spans="1:16" x14ac:dyDescent="0.3">
      <c r="A54" s="32"/>
      <c r="B54" s="32"/>
      <c r="C54" s="32"/>
      <c r="D54" s="32"/>
      <c r="E54" s="32"/>
      <c r="F54" s="32"/>
      <c r="G54" s="32"/>
      <c r="H54" s="32"/>
      <c r="I54" s="32"/>
      <c r="J54" s="32"/>
      <c r="K54" s="32"/>
      <c r="L54" s="32"/>
      <c r="M54" s="32"/>
      <c r="N54" s="32"/>
      <c r="O54" s="32"/>
      <c r="P54" s="32"/>
    </row>
    <row r="55" spans="1:16" x14ac:dyDescent="0.3">
      <c r="A55" s="32"/>
      <c r="B55" s="32"/>
      <c r="C55" s="32"/>
      <c r="D55" s="32"/>
      <c r="E55" s="32"/>
      <c r="F55" s="32"/>
      <c r="G55" s="32"/>
      <c r="H55" s="32"/>
      <c r="I55" s="32"/>
      <c r="J55" s="32"/>
      <c r="K55" s="32"/>
      <c r="L55" s="32"/>
      <c r="M55" s="32"/>
      <c r="N55" s="32"/>
      <c r="O55" s="32"/>
      <c r="P55" s="32"/>
    </row>
    <row r="56" spans="1:16" x14ac:dyDescent="0.3">
      <c r="A56" s="32"/>
      <c r="B56" s="32"/>
      <c r="C56" s="32"/>
      <c r="D56" s="32"/>
      <c r="E56" s="32"/>
      <c r="F56" s="32"/>
      <c r="G56" s="32"/>
      <c r="H56" s="32"/>
      <c r="I56" s="32"/>
      <c r="J56" s="32"/>
      <c r="K56" s="32"/>
      <c r="L56" s="32"/>
      <c r="M56" s="32"/>
      <c r="N56" s="32"/>
      <c r="O56" s="32"/>
      <c r="P56" s="32"/>
    </row>
    <row r="57" spans="1:16" x14ac:dyDescent="0.3">
      <c r="A57" s="32"/>
      <c r="B57" s="32"/>
      <c r="C57" s="32"/>
      <c r="D57" s="32"/>
      <c r="E57" s="32"/>
      <c r="F57" s="32"/>
      <c r="G57" s="32"/>
      <c r="H57" s="32"/>
      <c r="I57" s="32"/>
      <c r="J57" s="32"/>
      <c r="K57" s="32"/>
      <c r="L57" s="32"/>
      <c r="M57" s="32"/>
      <c r="N57" s="32"/>
      <c r="O57" s="32"/>
      <c r="P57" s="32"/>
    </row>
    <row r="58" spans="1:16" x14ac:dyDescent="0.3">
      <c r="A58" s="32"/>
      <c r="B58" s="32"/>
      <c r="C58" s="32"/>
      <c r="D58" s="32"/>
      <c r="E58" s="32"/>
      <c r="F58" s="32"/>
      <c r="G58" s="32"/>
      <c r="H58" s="32"/>
      <c r="I58" s="32"/>
      <c r="J58" s="32"/>
      <c r="K58" s="32"/>
      <c r="L58" s="32"/>
      <c r="M58" s="32"/>
      <c r="N58" s="32"/>
      <c r="O58" s="32"/>
      <c r="P58" s="32"/>
    </row>
    <row r="59" spans="1:16" x14ac:dyDescent="0.3">
      <c r="A59" s="32"/>
      <c r="B59" s="32"/>
      <c r="C59" s="32"/>
      <c r="D59" s="32"/>
      <c r="E59" s="32"/>
      <c r="F59" s="32"/>
      <c r="G59" s="32"/>
      <c r="H59" s="32"/>
      <c r="I59" s="32"/>
      <c r="J59" s="32"/>
      <c r="K59" s="32"/>
      <c r="L59" s="32"/>
      <c r="M59" s="32"/>
      <c r="N59" s="32"/>
      <c r="O59" s="32"/>
      <c r="P59" s="32"/>
    </row>
    <row r="60" spans="1:16" x14ac:dyDescent="0.3">
      <c r="A60" s="32"/>
      <c r="B60" s="32"/>
      <c r="C60" s="32"/>
      <c r="D60" s="32"/>
      <c r="E60" s="32"/>
      <c r="F60" s="32"/>
      <c r="G60" s="32"/>
      <c r="H60" s="32"/>
      <c r="I60" s="32"/>
      <c r="J60" s="32"/>
      <c r="K60" s="32"/>
      <c r="L60" s="32"/>
      <c r="M60" s="32"/>
      <c r="N60" s="32"/>
      <c r="O60" s="32"/>
      <c r="P60" s="32"/>
    </row>
    <row r="61" spans="1:16" x14ac:dyDescent="0.3">
      <c r="A61" s="32"/>
      <c r="B61" s="32"/>
      <c r="C61" s="32"/>
      <c r="D61" s="32"/>
      <c r="E61" s="32"/>
      <c r="F61" s="32"/>
      <c r="G61" s="32"/>
      <c r="H61" s="32"/>
      <c r="I61" s="32"/>
      <c r="J61" s="32"/>
      <c r="K61" s="32"/>
      <c r="L61" s="32"/>
      <c r="M61" s="32"/>
      <c r="N61" s="32"/>
      <c r="O61" s="32"/>
      <c r="P61" s="32"/>
    </row>
    <row r="62" spans="1:16" x14ac:dyDescent="0.3">
      <c r="A62" s="32"/>
      <c r="B62" s="32"/>
      <c r="C62" s="32"/>
      <c r="D62" s="32"/>
      <c r="E62" s="32"/>
      <c r="F62" s="32"/>
      <c r="G62" s="32"/>
      <c r="H62" s="32"/>
      <c r="I62" s="32"/>
      <c r="J62" s="32"/>
      <c r="K62" s="32"/>
      <c r="L62" s="32"/>
      <c r="M62" s="32"/>
      <c r="N62" s="32"/>
      <c r="O62" s="32"/>
      <c r="P62" s="32"/>
    </row>
    <row r="63" spans="1:16" x14ac:dyDescent="0.3">
      <c r="A63" s="32"/>
      <c r="B63" s="32"/>
      <c r="C63" s="32"/>
      <c r="D63" s="32"/>
      <c r="E63" s="32"/>
      <c r="F63" s="32"/>
      <c r="G63" s="32"/>
      <c r="H63" s="32"/>
      <c r="I63" s="32"/>
      <c r="J63" s="32"/>
      <c r="K63" s="32"/>
      <c r="L63" s="32"/>
      <c r="M63" s="32"/>
      <c r="N63" s="32"/>
      <c r="O63" s="32"/>
      <c r="P63" s="32"/>
    </row>
    <row r="64" spans="1:16" x14ac:dyDescent="0.3">
      <c r="A64" s="32"/>
      <c r="B64" s="32"/>
      <c r="C64" s="32"/>
      <c r="D64" s="32"/>
      <c r="E64" s="32"/>
      <c r="F64" s="32"/>
      <c r="G64" s="32"/>
      <c r="H64" s="32"/>
      <c r="I64" s="32"/>
      <c r="J64" s="32"/>
      <c r="K64" s="32"/>
      <c r="L64" s="32"/>
      <c r="M64" s="32"/>
      <c r="N64" s="32"/>
      <c r="O64" s="32"/>
      <c r="P64" s="32"/>
    </row>
    <row r="65" spans="1:16" x14ac:dyDescent="0.3">
      <c r="A65" s="32"/>
      <c r="B65" s="32"/>
      <c r="C65" s="32"/>
      <c r="D65" s="32"/>
      <c r="E65" s="32"/>
      <c r="F65" s="32"/>
      <c r="G65" s="32"/>
      <c r="H65" s="32"/>
      <c r="I65" s="32"/>
      <c r="J65" s="32"/>
      <c r="K65" s="32"/>
      <c r="L65" s="32"/>
      <c r="M65" s="32"/>
      <c r="N65" s="32"/>
      <c r="O65" s="32"/>
      <c r="P65" s="32"/>
    </row>
    <row r="66" spans="1:16" x14ac:dyDescent="0.3">
      <c r="A66" s="32"/>
      <c r="B66" s="32"/>
      <c r="C66" s="32"/>
      <c r="D66" s="32"/>
      <c r="E66" s="32"/>
      <c r="F66" s="32"/>
      <c r="G66" s="32"/>
      <c r="H66" s="32"/>
      <c r="I66" s="32"/>
      <c r="J66" s="32"/>
      <c r="K66" s="32"/>
      <c r="L66" s="32"/>
      <c r="M66" s="32"/>
      <c r="N66" s="32"/>
      <c r="O66" s="32"/>
      <c r="P66" s="32"/>
    </row>
    <row r="67" spans="1:16" x14ac:dyDescent="0.3">
      <c r="A67" s="32"/>
      <c r="B67" s="32"/>
      <c r="C67" s="32"/>
      <c r="D67" s="32"/>
      <c r="E67" s="32"/>
      <c r="F67" s="32"/>
      <c r="G67" s="32"/>
      <c r="H67" s="32"/>
      <c r="I67" s="32"/>
      <c r="J67" s="32"/>
      <c r="K67" s="32"/>
      <c r="L67" s="32"/>
      <c r="M67" s="32"/>
      <c r="N67" s="32"/>
      <c r="O67" s="32"/>
      <c r="P67" s="32"/>
    </row>
    <row r="68" spans="1:16" x14ac:dyDescent="0.3">
      <c r="A68" s="32"/>
      <c r="B68" s="32"/>
      <c r="C68" s="32"/>
      <c r="D68" s="32"/>
      <c r="E68" s="32"/>
      <c r="F68" s="32"/>
      <c r="G68" s="32"/>
      <c r="H68" s="32"/>
      <c r="I68" s="32"/>
      <c r="J68" s="32"/>
      <c r="K68" s="32"/>
      <c r="L68" s="32"/>
      <c r="M68" s="32"/>
      <c r="N68" s="32"/>
      <c r="O68" s="32"/>
      <c r="P68" s="32"/>
    </row>
    <row r="69" spans="1:16" x14ac:dyDescent="0.3">
      <c r="A69" s="32"/>
      <c r="B69" s="32"/>
      <c r="C69" s="32"/>
      <c r="D69" s="32"/>
      <c r="E69" s="32"/>
      <c r="F69" s="32"/>
      <c r="G69" s="32"/>
      <c r="H69" s="32"/>
      <c r="I69" s="32"/>
      <c r="J69" s="32"/>
      <c r="K69" s="32"/>
      <c r="L69" s="32"/>
      <c r="M69" s="32"/>
      <c r="N69" s="32"/>
      <c r="O69" s="32"/>
      <c r="P69" s="32"/>
    </row>
    <row r="70" spans="1:16" x14ac:dyDescent="0.3">
      <c r="A70" s="32"/>
      <c r="B70" s="32"/>
      <c r="C70" s="32"/>
      <c r="D70" s="32"/>
      <c r="E70" s="32"/>
      <c r="F70" s="32"/>
      <c r="G70" s="32"/>
      <c r="H70" s="32"/>
      <c r="I70" s="32"/>
      <c r="J70" s="32"/>
      <c r="K70" s="32"/>
      <c r="L70" s="32"/>
      <c r="M70" s="32"/>
      <c r="N70" s="32"/>
      <c r="O70" s="32"/>
      <c r="P70" s="32"/>
    </row>
    <row r="71" spans="1:16" x14ac:dyDescent="0.3">
      <c r="A71" s="32"/>
      <c r="B71" s="32"/>
      <c r="C71" s="32"/>
      <c r="D71" s="32"/>
      <c r="E71" s="32"/>
      <c r="F71" s="32"/>
      <c r="G71" s="32"/>
      <c r="H71" s="32"/>
      <c r="I71" s="32"/>
      <c r="J71" s="32"/>
      <c r="K71" s="32"/>
      <c r="L71" s="32"/>
      <c r="M71" s="32"/>
      <c r="N71" s="32"/>
      <c r="O71" s="32"/>
      <c r="P71" s="32"/>
    </row>
    <row r="72" spans="1:16" x14ac:dyDescent="0.3">
      <c r="A72" s="32"/>
      <c r="B72" s="32"/>
      <c r="C72" s="32"/>
      <c r="D72" s="32"/>
      <c r="E72" s="32"/>
      <c r="F72" s="32"/>
      <c r="G72" s="32"/>
      <c r="H72" s="32"/>
      <c r="I72" s="32"/>
      <c r="J72" s="32"/>
      <c r="K72" s="32"/>
      <c r="L72" s="32"/>
      <c r="M72" s="32"/>
      <c r="N72" s="32"/>
      <c r="O72" s="32"/>
      <c r="P72" s="32"/>
    </row>
    <row r="73" spans="1:16" x14ac:dyDescent="0.3">
      <c r="A73" s="32"/>
      <c r="B73" s="32"/>
      <c r="C73" s="32"/>
      <c r="D73" s="32"/>
      <c r="E73" s="32"/>
      <c r="F73" s="32"/>
      <c r="G73" s="32"/>
      <c r="H73" s="32"/>
      <c r="I73" s="32"/>
      <c r="J73" s="32"/>
      <c r="K73" s="32"/>
      <c r="L73" s="32"/>
      <c r="M73" s="32"/>
      <c r="N73" s="32"/>
      <c r="O73" s="32"/>
      <c r="P73" s="32"/>
    </row>
    <row r="74" spans="1:16" x14ac:dyDescent="0.3">
      <c r="A74" s="32"/>
      <c r="B74" s="32"/>
      <c r="C74" s="32"/>
      <c r="D74" s="32"/>
      <c r="E74" s="32"/>
      <c r="F74" s="32"/>
      <c r="G74" s="32"/>
      <c r="H74" s="32"/>
      <c r="I74" s="32"/>
      <c r="J74" s="32"/>
      <c r="K74" s="32"/>
      <c r="L74" s="32"/>
      <c r="M74" s="32"/>
      <c r="N74" s="32"/>
      <c r="O74" s="32"/>
      <c r="P74" s="32"/>
    </row>
    <row r="75" spans="1:16" x14ac:dyDescent="0.3">
      <c r="A75" s="32"/>
      <c r="B75" s="32"/>
      <c r="C75" s="32"/>
      <c r="D75" s="32"/>
      <c r="E75" s="32"/>
      <c r="F75" s="32"/>
      <c r="G75" s="32"/>
      <c r="H75" s="32"/>
      <c r="I75" s="32"/>
      <c r="J75" s="32"/>
      <c r="K75" s="32"/>
      <c r="L75" s="32"/>
      <c r="M75" s="32"/>
      <c r="N75" s="32"/>
      <c r="O75" s="32"/>
      <c r="P75" s="32"/>
    </row>
    <row r="76" spans="1:16" x14ac:dyDescent="0.3">
      <c r="A76" s="32"/>
      <c r="B76" s="32"/>
      <c r="C76" s="32"/>
      <c r="D76" s="32"/>
      <c r="E76" s="32"/>
      <c r="F76" s="32"/>
      <c r="G76" s="32"/>
      <c r="H76" s="32"/>
      <c r="I76" s="32"/>
      <c r="J76" s="32"/>
      <c r="K76" s="32"/>
      <c r="L76" s="32"/>
      <c r="M76" s="32"/>
      <c r="N76" s="32"/>
      <c r="O76" s="32"/>
      <c r="P76" s="32"/>
    </row>
    <row r="77" spans="1:16" x14ac:dyDescent="0.3">
      <c r="A77" s="32"/>
      <c r="B77" s="32"/>
      <c r="C77" s="32"/>
      <c r="D77" s="32"/>
      <c r="E77" s="32"/>
      <c r="F77" s="32"/>
      <c r="G77" s="32"/>
      <c r="H77" s="32"/>
      <c r="I77" s="32"/>
      <c r="J77" s="32"/>
      <c r="K77" s="32"/>
      <c r="L77" s="32"/>
      <c r="M77" s="32"/>
      <c r="N77" s="32"/>
      <c r="O77" s="32"/>
      <c r="P77" s="32"/>
    </row>
    <row r="78" spans="1:16" x14ac:dyDescent="0.3">
      <c r="A78" s="32"/>
      <c r="B78" s="32"/>
      <c r="C78" s="32"/>
      <c r="D78" s="32"/>
      <c r="E78" s="32"/>
      <c r="F78" s="32"/>
      <c r="G78" s="32"/>
      <c r="H78" s="32"/>
      <c r="I78" s="32"/>
      <c r="J78" s="32"/>
      <c r="K78" s="32"/>
      <c r="L78" s="32"/>
      <c r="M78" s="32"/>
      <c r="N78" s="32"/>
      <c r="O78" s="32"/>
      <c r="P78" s="32"/>
    </row>
    <row r="79" spans="1:16" x14ac:dyDescent="0.3">
      <c r="A79" s="32"/>
      <c r="B79" s="32"/>
      <c r="C79" s="32"/>
      <c r="D79" s="32"/>
      <c r="E79" s="32"/>
      <c r="F79" s="32"/>
      <c r="G79" s="32"/>
      <c r="H79" s="32"/>
      <c r="I79" s="32"/>
      <c r="J79" s="32"/>
      <c r="K79" s="32"/>
      <c r="L79" s="32"/>
      <c r="M79" s="32"/>
      <c r="N79" s="32"/>
      <c r="O79" s="32"/>
      <c r="P79" s="32"/>
    </row>
    <row r="80" spans="1:16" x14ac:dyDescent="0.3">
      <c r="A80" s="32"/>
      <c r="B80" s="32"/>
      <c r="C80" s="32"/>
      <c r="D80" s="32"/>
      <c r="E80" s="32"/>
      <c r="F80" s="32"/>
      <c r="G80" s="32"/>
      <c r="H80" s="32"/>
      <c r="I80" s="32"/>
      <c r="J80" s="32"/>
      <c r="K80" s="32"/>
      <c r="L80" s="32"/>
      <c r="M80" s="32"/>
      <c r="N80" s="32"/>
      <c r="O80" s="32"/>
      <c r="P80" s="32"/>
    </row>
    <row r="81" spans="1:16" x14ac:dyDescent="0.3">
      <c r="A81" s="32"/>
      <c r="B81" s="32"/>
      <c r="C81" s="32"/>
      <c r="D81" s="32"/>
      <c r="E81" s="32"/>
      <c r="F81" s="32"/>
      <c r="G81" s="32"/>
      <c r="H81" s="32"/>
      <c r="I81" s="32"/>
      <c r="J81" s="32"/>
      <c r="K81" s="32"/>
      <c r="L81" s="32"/>
      <c r="M81" s="32"/>
      <c r="N81" s="32"/>
      <c r="O81" s="32"/>
      <c r="P81" s="32"/>
    </row>
    <row r="82" spans="1:16" x14ac:dyDescent="0.3">
      <c r="A82" s="32"/>
      <c r="B82" s="32"/>
      <c r="C82" s="32"/>
      <c r="D82" s="32"/>
      <c r="E82" s="32"/>
      <c r="F82" s="32"/>
      <c r="G82" s="32"/>
      <c r="H82" s="32"/>
      <c r="I82" s="32"/>
      <c r="J82" s="32"/>
      <c r="K82" s="32"/>
      <c r="L82" s="32"/>
      <c r="M82" s="32"/>
      <c r="N82" s="32"/>
      <c r="O82" s="32"/>
      <c r="P82" s="32"/>
    </row>
    <row r="83" spans="1:16" x14ac:dyDescent="0.3">
      <c r="A83" s="32"/>
      <c r="B83" s="32"/>
      <c r="C83" s="32"/>
      <c r="D83" s="32"/>
      <c r="E83" s="32"/>
      <c r="F83" s="32"/>
      <c r="G83" s="32"/>
      <c r="H83" s="32"/>
      <c r="I83" s="32"/>
      <c r="J83" s="32"/>
      <c r="K83" s="32"/>
      <c r="L83" s="32"/>
      <c r="M83" s="32"/>
      <c r="N83" s="32"/>
      <c r="O83" s="32"/>
      <c r="P83" s="32"/>
    </row>
    <row r="84" spans="1:16" x14ac:dyDescent="0.3">
      <c r="A84" s="32"/>
      <c r="B84" s="32"/>
      <c r="C84" s="32"/>
      <c r="D84" s="32"/>
      <c r="E84" s="32"/>
      <c r="F84" s="32"/>
      <c r="G84" s="32"/>
      <c r="H84" s="32"/>
      <c r="I84" s="32"/>
      <c r="J84" s="32"/>
      <c r="K84" s="32"/>
      <c r="L84" s="32"/>
      <c r="M84" s="32"/>
      <c r="N84" s="32"/>
      <c r="O84" s="32"/>
      <c r="P84" s="32"/>
    </row>
    <row r="85" spans="1:16" x14ac:dyDescent="0.3">
      <c r="A85" s="32"/>
      <c r="B85" s="32"/>
      <c r="C85" s="32"/>
      <c r="D85" s="32"/>
      <c r="E85" s="32"/>
      <c r="F85" s="32"/>
      <c r="G85" s="32"/>
      <c r="H85" s="32"/>
      <c r="I85" s="32"/>
      <c r="J85" s="32"/>
      <c r="K85" s="32"/>
      <c r="L85" s="32"/>
      <c r="M85" s="32"/>
      <c r="N85" s="32"/>
      <c r="O85" s="32"/>
      <c r="P85" s="32"/>
    </row>
    <row r="86" spans="1:16" x14ac:dyDescent="0.3">
      <c r="A86" s="32"/>
      <c r="B86" s="32"/>
      <c r="C86" s="32"/>
      <c r="D86" s="32"/>
      <c r="E86" s="32"/>
      <c r="F86" s="32"/>
      <c r="G86" s="32"/>
      <c r="H86" s="32"/>
      <c r="I86" s="32"/>
      <c r="J86" s="32"/>
      <c r="K86" s="32"/>
      <c r="L86" s="32"/>
      <c r="M86" s="32"/>
      <c r="N86" s="32"/>
      <c r="O86" s="32"/>
      <c r="P86" s="32"/>
    </row>
    <row r="87" spans="1:16" x14ac:dyDescent="0.3">
      <c r="A87" s="32"/>
      <c r="B87" s="32"/>
      <c r="C87" s="32"/>
      <c r="D87" s="32"/>
      <c r="E87" s="32"/>
      <c r="F87" s="32"/>
      <c r="G87" s="32"/>
      <c r="H87" s="32"/>
      <c r="I87" s="32"/>
      <c r="J87" s="32"/>
      <c r="K87" s="32"/>
      <c r="L87" s="32"/>
      <c r="M87" s="32"/>
      <c r="N87" s="32"/>
      <c r="O87" s="32"/>
      <c r="P87" s="32"/>
    </row>
    <row r="88" spans="1:16" x14ac:dyDescent="0.3">
      <c r="A88" s="32"/>
      <c r="B88" s="32"/>
      <c r="C88" s="32"/>
      <c r="D88" s="32"/>
      <c r="E88" s="32"/>
      <c r="F88" s="32"/>
      <c r="G88" s="32"/>
      <c r="H88" s="32"/>
      <c r="I88" s="32"/>
      <c r="J88" s="32"/>
      <c r="K88" s="32"/>
      <c r="L88" s="32"/>
      <c r="M88" s="32"/>
      <c r="N88" s="32"/>
      <c r="O88" s="32"/>
      <c r="P88" s="32"/>
    </row>
    <row r="89" spans="1:16" x14ac:dyDescent="0.3">
      <c r="A89" s="32"/>
      <c r="B89" s="32"/>
      <c r="C89" s="32"/>
      <c r="D89" s="32"/>
      <c r="E89" s="32"/>
      <c r="F89" s="32"/>
      <c r="G89" s="32"/>
      <c r="H89" s="32"/>
      <c r="I89" s="32"/>
      <c r="J89" s="32"/>
      <c r="K89" s="32"/>
      <c r="L89" s="32"/>
      <c r="M89" s="32"/>
      <c r="N89" s="32"/>
      <c r="O89" s="32"/>
      <c r="P89" s="32"/>
    </row>
    <row r="90" spans="1:16" x14ac:dyDescent="0.3">
      <c r="A90" s="32"/>
      <c r="B90" s="32"/>
      <c r="C90" s="32"/>
      <c r="D90" s="32"/>
      <c r="E90" s="32"/>
      <c r="F90" s="32"/>
      <c r="G90" s="32"/>
      <c r="H90" s="32"/>
      <c r="I90" s="32"/>
      <c r="J90" s="32"/>
      <c r="K90" s="32"/>
      <c r="L90" s="32"/>
      <c r="M90" s="32"/>
      <c r="N90" s="32"/>
      <c r="O90" s="32"/>
      <c r="P90" s="32"/>
    </row>
    <row r="91" spans="1:16" x14ac:dyDescent="0.3">
      <c r="A91" s="32"/>
      <c r="B91" s="32"/>
      <c r="C91" s="32"/>
      <c r="D91" s="32"/>
      <c r="E91" s="32"/>
      <c r="F91" s="32"/>
      <c r="G91" s="32"/>
      <c r="H91" s="32"/>
      <c r="I91" s="32"/>
      <c r="J91" s="32"/>
      <c r="K91" s="32"/>
      <c r="L91" s="32"/>
      <c r="M91" s="32"/>
      <c r="N91" s="32"/>
      <c r="O91" s="32"/>
      <c r="P91" s="32"/>
    </row>
    <row r="92" spans="1:16" x14ac:dyDescent="0.3">
      <c r="A92" s="32"/>
      <c r="B92" s="32"/>
      <c r="C92" s="32"/>
      <c r="D92" s="32"/>
      <c r="E92" s="32"/>
      <c r="F92" s="32"/>
      <c r="G92" s="32"/>
      <c r="H92" s="32"/>
      <c r="I92" s="32"/>
      <c r="J92" s="32"/>
      <c r="K92" s="32"/>
      <c r="L92" s="32"/>
      <c r="M92" s="32"/>
      <c r="N92" s="32"/>
      <c r="O92" s="32"/>
      <c r="P92" s="32"/>
    </row>
    <row r="93" spans="1:16" x14ac:dyDescent="0.3">
      <c r="A93" s="32"/>
      <c r="B93" s="32"/>
      <c r="C93" s="32"/>
      <c r="D93" s="32"/>
      <c r="E93" s="32"/>
      <c r="F93" s="32"/>
      <c r="G93" s="32"/>
      <c r="H93" s="32"/>
      <c r="I93" s="32"/>
      <c r="J93" s="32"/>
      <c r="K93" s="32"/>
      <c r="L93" s="32"/>
      <c r="M93" s="32"/>
      <c r="N93" s="32"/>
      <c r="O93" s="32"/>
      <c r="P93" s="32"/>
    </row>
    <row r="94" spans="1:16" x14ac:dyDescent="0.3">
      <c r="A94" s="32"/>
      <c r="B94" s="32"/>
      <c r="C94" s="32"/>
      <c r="D94" s="32"/>
      <c r="E94" s="32"/>
      <c r="F94" s="32"/>
      <c r="G94" s="32"/>
      <c r="H94" s="32"/>
      <c r="I94" s="32"/>
      <c r="J94" s="32"/>
      <c r="K94" s="32"/>
      <c r="L94" s="32"/>
      <c r="M94" s="32"/>
      <c r="N94" s="32"/>
      <c r="O94" s="32"/>
      <c r="P94" s="32"/>
    </row>
    <row r="95" spans="1:16" x14ac:dyDescent="0.3">
      <c r="A95" s="32"/>
      <c r="B95" s="32"/>
      <c r="C95" s="32"/>
      <c r="D95" s="32"/>
      <c r="E95" s="32"/>
      <c r="F95" s="32"/>
      <c r="G95" s="32"/>
      <c r="H95" s="32"/>
      <c r="I95" s="32"/>
      <c r="J95" s="32"/>
      <c r="K95" s="32"/>
      <c r="L95" s="32"/>
      <c r="M95" s="32"/>
      <c r="N95" s="32"/>
      <c r="O95" s="32"/>
      <c r="P95" s="32"/>
    </row>
    <row r="96" spans="1:16" x14ac:dyDescent="0.3">
      <c r="A96" s="32"/>
      <c r="B96" s="32"/>
      <c r="C96" s="32"/>
      <c r="D96" s="32"/>
      <c r="E96" s="32"/>
      <c r="F96" s="32"/>
      <c r="G96" s="32"/>
      <c r="H96" s="32"/>
      <c r="I96" s="32"/>
      <c r="J96" s="32"/>
      <c r="K96" s="32"/>
      <c r="L96" s="32"/>
      <c r="M96" s="32"/>
      <c r="N96" s="32"/>
      <c r="O96" s="32"/>
      <c r="P96" s="32"/>
    </row>
    <row r="97" spans="1:16" x14ac:dyDescent="0.3">
      <c r="A97" s="32"/>
      <c r="B97" s="32"/>
      <c r="C97" s="32"/>
      <c r="D97" s="32"/>
      <c r="E97" s="32"/>
      <c r="F97" s="32"/>
      <c r="G97" s="32"/>
      <c r="H97" s="32"/>
      <c r="I97" s="32"/>
      <c r="J97" s="32"/>
      <c r="K97" s="32"/>
      <c r="L97" s="32"/>
      <c r="M97" s="32"/>
      <c r="N97" s="32"/>
      <c r="O97" s="32"/>
      <c r="P97" s="32"/>
    </row>
    <row r="98" spans="1:16" x14ac:dyDescent="0.3">
      <c r="A98" s="32"/>
      <c r="B98" s="32"/>
      <c r="C98" s="32"/>
      <c r="D98" s="32"/>
      <c r="E98" s="32"/>
      <c r="F98" s="32"/>
      <c r="G98" s="32"/>
      <c r="H98" s="32"/>
      <c r="I98" s="32"/>
      <c r="J98" s="32"/>
      <c r="K98" s="32"/>
      <c r="L98" s="32"/>
      <c r="M98" s="32"/>
      <c r="N98" s="32"/>
      <c r="O98" s="32"/>
      <c r="P98" s="32"/>
    </row>
    <row r="99" spans="1:16" x14ac:dyDescent="0.3">
      <c r="A99" s="32"/>
      <c r="B99" s="32"/>
      <c r="C99" s="32"/>
      <c r="D99" s="32"/>
      <c r="E99" s="32"/>
      <c r="F99" s="32"/>
      <c r="G99" s="32"/>
      <c r="H99" s="32"/>
      <c r="I99" s="32"/>
      <c r="J99" s="32"/>
      <c r="K99" s="32"/>
      <c r="L99" s="32"/>
      <c r="M99" s="32"/>
      <c r="N99" s="32"/>
      <c r="O99" s="32"/>
      <c r="P99" s="32"/>
    </row>
    <row r="100" spans="1:16" x14ac:dyDescent="0.3">
      <c r="A100" s="32"/>
      <c r="B100" s="32"/>
      <c r="C100" s="32"/>
      <c r="D100" s="32"/>
      <c r="E100" s="32"/>
      <c r="F100" s="32"/>
      <c r="G100" s="32"/>
      <c r="H100" s="32"/>
      <c r="I100" s="32"/>
      <c r="J100" s="32"/>
      <c r="K100" s="32"/>
      <c r="L100" s="32"/>
      <c r="M100" s="32"/>
      <c r="N100" s="32"/>
      <c r="O100" s="32"/>
      <c r="P100" s="32"/>
    </row>
    <row r="101" spans="1:16" x14ac:dyDescent="0.3">
      <c r="A101" s="32"/>
      <c r="B101" s="32"/>
      <c r="C101" s="32"/>
      <c r="D101" s="32"/>
      <c r="E101" s="32"/>
      <c r="F101" s="32"/>
      <c r="G101" s="32"/>
      <c r="H101" s="32"/>
      <c r="I101" s="32"/>
      <c r="J101" s="32"/>
      <c r="K101" s="32"/>
      <c r="L101" s="32"/>
      <c r="M101" s="32"/>
      <c r="N101" s="32"/>
      <c r="O101" s="32"/>
      <c r="P101" s="32"/>
    </row>
    <row r="102" spans="1:16" x14ac:dyDescent="0.3">
      <c r="A102" s="32"/>
      <c r="B102" s="32"/>
      <c r="C102" s="32"/>
      <c r="D102" s="32"/>
      <c r="E102" s="32"/>
      <c r="F102" s="32"/>
      <c r="G102" s="32"/>
      <c r="H102" s="32"/>
      <c r="I102" s="32"/>
      <c r="J102" s="32"/>
      <c r="K102" s="32"/>
      <c r="L102" s="32"/>
      <c r="M102" s="32"/>
      <c r="N102" s="32"/>
      <c r="O102" s="32"/>
      <c r="P102" s="32"/>
    </row>
    <row r="103" spans="1:16" x14ac:dyDescent="0.3">
      <c r="A103" s="32"/>
      <c r="B103" s="32"/>
      <c r="C103" s="32"/>
      <c r="D103" s="32"/>
      <c r="E103" s="32"/>
      <c r="F103" s="32"/>
      <c r="G103" s="32"/>
      <c r="H103" s="32"/>
      <c r="I103" s="32"/>
      <c r="J103" s="32"/>
      <c r="K103" s="32"/>
      <c r="L103" s="32"/>
      <c r="M103" s="32"/>
      <c r="N103" s="32"/>
      <c r="O103" s="32"/>
      <c r="P103" s="32"/>
    </row>
    <row r="104" spans="1:16" x14ac:dyDescent="0.3">
      <c r="A104" s="32"/>
      <c r="B104" s="32"/>
      <c r="C104" s="32"/>
      <c r="D104" s="32"/>
      <c r="E104" s="32"/>
      <c r="F104" s="32"/>
      <c r="G104" s="32"/>
      <c r="H104" s="32"/>
      <c r="I104" s="32"/>
      <c r="J104" s="32"/>
      <c r="K104" s="32"/>
      <c r="L104" s="32"/>
      <c r="M104" s="32"/>
      <c r="N104" s="32"/>
      <c r="O104" s="32"/>
      <c r="P104" s="32"/>
    </row>
    <row r="105" spans="1:16" x14ac:dyDescent="0.3">
      <c r="A105" s="32"/>
      <c r="B105" s="32"/>
      <c r="C105" s="32"/>
      <c r="D105" s="32"/>
      <c r="E105" s="32"/>
      <c r="F105" s="32"/>
      <c r="G105" s="32"/>
      <c r="H105" s="32"/>
      <c r="I105" s="32"/>
      <c r="J105" s="32"/>
      <c r="K105" s="32"/>
      <c r="L105" s="32"/>
      <c r="M105" s="32"/>
      <c r="N105" s="32"/>
      <c r="O105" s="32"/>
      <c r="P105" s="32"/>
    </row>
    <row r="106" spans="1:16" x14ac:dyDescent="0.3">
      <c r="A106" s="32"/>
      <c r="B106" s="32"/>
      <c r="C106" s="32"/>
      <c r="D106" s="32"/>
      <c r="E106" s="32"/>
      <c r="F106" s="32"/>
      <c r="G106" s="32"/>
      <c r="H106" s="32"/>
      <c r="I106" s="32"/>
      <c r="J106" s="32"/>
      <c r="K106" s="32"/>
      <c r="L106" s="32"/>
      <c r="M106" s="32"/>
      <c r="N106" s="32"/>
      <c r="O106" s="32"/>
      <c r="P106" s="32"/>
    </row>
    <row r="107" spans="1:16" x14ac:dyDescent="0.3">
      <c r="A107" s="32"/>
      <c r="B107" s="32"/>
      <c r="C107" s="32"/>
      <c r="D107" s="32"/>
      <c r="E107" s="32"/>
      <c r="F107" s="32"/>
      <c r="G107" s="32"/>
      <c r="H107" s="32"/>
      <c r="I107" s="32"/>
      <c r="J107" s="32"/>
      <c r="K107" s="32"/>
      <c r="L107" s="32"/>
      <c r="M107" s="32"/>
      <c r="N107" s="32"/>
      <c r="O107" s="32"/>
      <c r="P107" s="32"/>
    </row>
    <row r="108" spans="1:16" x14ac:dyDescent="0.3">
      <c r="A108" s="32"/>
      <c r="B108" s="32"/>
      <c r="C108" s="32"/>
      <c r="D108" s="32"/>
      <c r="E108" s="32"/>
      <c r="F108" s="32"/>
      <c r="G108" s="32"/>
      <c r="H108" s="32"/>
      <c r="I108" s="32"/>
      <c r="J108" s="32"/>
      <c r="K108" s="32"/>
      <c r="L108" s="32"/>
      <c r="M108" s="32"/>
      <c r="N108" s="32"/>
      <c r="O108" s="32"/>
      <c r="P108" s="32"/>
    </row>
    <row r="109" spans="1:16" x14ac:dyDescent="0.3">
      <c r="A109" s="32"/>
      <c r="B109" s="32"/>
      <c r="C109" s="32"/>
      <c r="D109" s="32"/>
      <c r="E109" s="32"/>
      <c r="F109" s="32"/>
      <c r="G109" s="32"/>
      <c r="H109" s="32"/>
      <c r="I109" s="32"/>
      <c r="J109" s="32"/>
      <c r="K109" s="32"/>
      <c r="L109" s="32"/>
      <c r="M109" s="32"/>
      <c r="N109" s="32"/>
      <c r="O109" s="32"/>
      <c r="P109" s="32"/>
    </row>
  </sheetData>
  <sheetProtection algorithmName="SHA-512" hashValue="y30H3oKk6Om6bJywMsQl1705qq8q/oLQOW1EvgUPR31NPf9spT1kcMWkF93q9cYHUtsqdt/cPlosbtCASSXJhQ==" saltValue="I+9iS+NQ8jHIyWe/gGxDhA==" spinCount="100000" sheet="1" objects="1" scenarios="1"/>
  <mergeCells count="10">
    <mergeCell ref="A1:C1"/>
    <mergeCell ref="A24:C24"/>
    <mergeCell ref="A4:C4"/>
    <mergeCell ref="A3:C3"/>
    <mergeCell ref="A17:C17"/>
    <mergeCell ref="A18:C18"/>
    <mergeCell ref="A23:C23"/>
    <mergeCell ref="A2:C2"/>
    <mergeCell ref="A16:C16"/>
    <mergeCell ref="A22:C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DD60-5DA4-480D-988C-A359159555B4}">
  <sheetPr>
    <tabColor theme="7" tint="0.59999389629810485"/>
  </sheetPr>
  <dimension ref="A1:BD103"/>
  <sheetViews>
    <sheetView zoomScaleNormal="100" workbookViewId="0">
      <selection activeCell="A4" sqref="A4:P4"/>
    </sheetView>
  </sheetViews>
  <sheetFormatPr defaultColWidth="8.88671875" defaultRowHeight="14.4" x14ac:dyDescent="0.3"/>
  <cols>
    <col min="1" max="1" width="13" customWidth="1"/>
    <col min="6" max="6" width="7.5546875" customWidth="1"/>
    <col min="9" max="9" width="6.109375" customWidth="1"/>
    <col min="14" max="14" width="8.88671875" customWidth="1"/>
    <col min="15" max="15" width="35.44140625" bestFit="1" customWidth="1"/>
    <col min="16" max="16" width="13" customWidth="1"/>
    <col min="17" max="56" width="8.88671875" style="32"/>
  </cols>
  <sheetData>
    <row r="1" spans="1:56" s="74" customFormat="1" ht="18" x14ac:dyDescent="0.35">
      <c r="A1" s="95" t="s">
        <v>4877</v>
      </c>
      <c r="B1" s="96"/>
      <c r="C1" s="96"/>
      <c r="D1" s="96"/>
      <c r="E1" s="96"/>
      <c r="F1" s="96"/>
      <c r="G1" s="96"/>
      <c r="H1" s="96"/>
      <c r="I1" s="96"/>
      <c r="J1" s="96"/>
      <c r="K1" s="96"/>
      <c r="L1" s="96"/>
      <c r="M1" s="96"/>
      <c r="N1" s="96"/>
      <c r="O1" s="96"/>
      <c r="P1" s="97"/>
    </row>
    <row r="2" spans="1:56" s="32" customFormat="1" ht="15" thickBot="1" x14ac:dyDescent="0.35">
      <c r="A2" s="98"/>
      <c r="B2" s="99"/>
      <c r="C2" s="99"/>
      <c r="D2" s="85"/>
      <c r="E2" s="85"/>
      <c r="F2" s="85"/>
      <c r="G2" s="85"/>
      <c r="H2" s="85"/>
      <c r="I2" s="85"/>
      <c r="J2" s="85"/>
      <c r="K2" s="85"/>
      <c r="L2" s="85"/>
      <c r="M2" s="85"/>
      <c r="N2" s="85"/>
      <c r="O2" s="85"/>
      <c r="P2" s="86"/>
    </row>
    <row r="3" spans="1:56" s="74" customFormat="1" ht="18" x14ac:dyDescent="0.35">
      <c r="A3" s="100" t="s">
        <v>4922</v>
      </c>
      <c r="B3" s="101"/>
      <c r="C3" s="101"/>
      <c r="D3" s="101"/>
      <c r="E3" s="101"/>
      <c r="F3" s="101"/>
      <c r="G3" s="101"/>
      <c r="H3" s="101"/>
      <c r="I3" s="101"/>
      <c r="J3" s="101"/>
      <c r="K3" s="101"/>
      <c r="L3" s="101"/>
      <c r="M3" s="101"/>
      <c r="N3" s="101"/>
      <c r="O3" s="101"/>
      <c r="P3" s="102"/>
    </row>
    <row r="4" spans="1:56" s="93" customFormat="1" ht="213" customHeight="1" x14ac:dyDescent="0.3">
      <c r="A4" s="437" t="s">
        <v>5045</v>
      </c>
      <c r="B4" s="438"/>
      <c r="C4" s="438"/>
      <c r="D4" s="438"/>
      <c r="E4" s="438"/>
      <c r="F4" s="438"/>
      <c r="G4" s="438"/>
      <c r="H4" s="438"/>
      <c r="I4" s="438"/>
      <c r="J4" s="438"/>
      <c r="K4" s="438"/>
      <c r="L4" s="438"/>
      <c r="M4" s="438"/>
      <c r="N4" s="438"/>
      <c r="O4" s="438"/>
      <c r="P4" s="439"/>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row>
    <row r="5" spans="1:56" s="32" customFormat="1" ht="15" thickBot="1" x14ac:dyDescent="0.35">
      <c r="A5" s="98"/>
      <c r="B5" s="99"/>
      <c r="C5" s="99"/>
      <c r="D5" s="85"/>
      <c r="E5" s="85"/>
      <c r="F5" s="85"/>
      <c r="G5" s="85"/>
      <c r="H5" s="85"/>
      <c r="I5" s="85"/>
      <c r="J5" s="85"/>
      <c r="K5" s="85"/>
      <c r="L5" s="85"/>
      <c r="M5" s="85"/>
      <c r="N5" s="85"/>
      <c r="O5" s="85"/>
      <c r="P5" s="86"/>
    </row>
    <row r="6" spans="1:56" ht="21" x14ac:dyDescent="0.4">
      <c r="A6" s="103" t="s">
        <v>4939</v>
      </c>
      <c r="B6" s="104"/>
      <c r="C6" s="104"/>
      <c r="D6" s="104"/>
      <c r="E6" s="104"/>
      <c r="F6" s="104"/>
      <c r="G6" s="104"/>
      <c r="H6" s="104"/>
      <c r="I6" s="104"/>
      <c r="J6" s="104"/>
      <c r="K6" s="104"/>
      <c r="L6" s="104"/>
      <c r="M6" s="104"/>
      <c r="N6" s="104"/>
      <c r="O6" s="104"/>
      <c r="P6" s="105"/>
    </row>
    <row r="7" spans="1:56" s="32" customFormat="1" x14ac:dyDescent="0.3">
      <c r="A7" s="88"/>
      <c r="P7" s="89"/>
    </row>
    <row r="8" spans="1:56" s="32" customFormat="1" x14ac:dyDescent="0.3">
      <c r="A8" s="106" t="s">
        <v>4931</v>
      </c>
      <c r="B8" s="77"/>
      <c r="C8" s="77"/>
      <c r="D8" s="77"/>
      <c r="E8" s="77"/>
      <c r="F8" s="77"/>
      <c r="G8" s="77"/>
      <c r="H8" s="77"/>
      <c r="I8" s="77"/>
      <c r="J8" s="77"/>
      <c r="K8" s="77"/>
      <c r="L8" s="77"/>
      <c r="M8" s="77"/>
      <c r="O8" s="77"/>
      <c r="P8" s="107"/>
    </row>
    <row r="9" spans="1:56" s="32" customFormat="1" x14ac:dyDescent="0.3">
      <c r="A9" s="106"/>
      <c r="B9" s="94" t="s">
        <v>4930</v>
      </c>
      <c r="C9" s="77"/>
      <c r="D9" s="77"/>
      <c r="E9" s="77"/>
      <c r="F9" s="77"/>
      <c r="G9" s="77"/>
      <c r="H9" s="77"/>
      <c r="I9" s="77"/>
      <c r="J9" s="77"/>
      <c r="K9" s="77"/>
      <c r="L9" s="77"/>
      <c r="M9" s="77"/>
      <c r="N9" s="77"/>
      <c r="O9" s="77"/>
      <c r="P9" s="107"/>
    </row>
    <row r="10" spans="1:56" s="32" customFormat="1" x14ac:dyDescent="0.3">
      <c r="A10" s="106"/>
      <c r="B10" s="94"/>
      <c r="C10" s="77"/>
      <c r="D10" s="77"/>
      <c r="E10" s="77"/>
      <c r="F10" s="77"/>
      <c r="G10" s="77"/>
      <c r="H10" s="77"/>
      <c r="I10" s="77"/>
      <c r="J10" s="77"/>
      <c r="K10" s="77"/>
      <c r="L10" s="77"/>
      <c r="M10" s="77"/>
      <c r="N10" s="77"/>
      <c r="O10" s="77"/>
      <c r="P10" s="107"/>
    </row>
    <row r="11" spans="1:56" s="32" customFormat="1" x14ac:dyDescent="0.3">
      <c r="A11" s="106" t="s">
        <v>4934</v>
      </c>
      <c r="B11" s="77"/>
      <c r="C11" s="77"/>
      <c r="D11" s="77"/>
      <c r="E11" s="77"/>
      <c r="F11" s="77"/>
      <c r="G11" s="77"/>
      <c r="H11" s="77"/>
      <c r="I11" s="77"/>
      <c r="J11" s="77"/>
      <c r="K11" s="77"/>
      <c r="L11" s="77"/>
      <c r="M11" s="77"/>
      <c r="N11" s="77"/>
      <c r="O11" s="77"/>
      <c r="P11" s="107"/>
    </row>
    <row r="12" spans="1:56" s="32" customFormat="1" x14ac:dyDescent="0.3">
      <c r="A12" s="106"/>
      <c r="B12" s="94" t="s">
        <v>4935</v>
      </c>
      <c r="C12" s="77"/>
      <c r="D12" s="77"/>
      <c r="E12" s="77"/>
      <c r="F12" s="77"/>
      <c r="G12" s="77"/>
      <c r="H12" s="77"/>
      <c r="I12" s="77"/>
      <c r="J12" s="77"/>
      <c r="K12" s="77"/>
      <c r="L12" s="77"/>
      <c r="M12" s="77"/>
      <c r="N12" s="77"/>
      <c r="O12" s="77"/>
      <c r="P12" s="107"/>
    </row>
    <row r="13" spans="1:56" s="32" customFormat="1" x14ac:dyDescent="0.3">
      <c r="A13" s="106"/>
      <c r="B13" s="94"/>
      <c r="C13" s="77"/>
      <c r="D13" s="77"/>
      <c r="E13" s="77"/>
      <c r="F13" s="77"/>
      <c r="G13" s="77"/>
      <c r="H13" s="77"/>
      <c r="I13" s="77"/>
      <c r="J13" s="77"/>
      <c r="K13" s="77"/>
      <c r="L13" s="77"/>
      <c r="M13" s="77"/>
      <c r="N13" s="77"/>
      <c r="O13" s="77"/>
      <c r="P13" s="107"/>
    </row>
    <row r="14" spans="1:56" s="32" customFormat="1" ht="190.95" customHeight="1" x14ac:dyDescent="0.3">
      <c r="A14" s="440" t="s">
        <v>4937</v>
      </c>
      <c r="B14" s="441"/>
      <c r="C14" s="441"/>
      <c r="D14" s="441"/>
      <c r="E14" s="441"/>
      <c r="F14" s="441"/>
      <c r="G14" s="441"/>
      <c r="H14" s="441"/>
      <c r="I14" s="441"/>
      <c r="J14" s="441"/>
      <c r="K14" s="441"/>
      <c r="L14" s="441"/>
      <c r="M14" s="441"/>
      <c r="N14" s="441"/>
      <c r="O14" s="441"/>
      <c r="P14" s="442"/>
    </row>
    <row r="15" spans="1:56" s="32" customFormat="1" x14ac:dyDescent="0.3">
      <c r="A15" s="106"/>
      <c r="B15" s="94" t="s">
        <v>4938</v>
      </c>
      <c r="C15" s="77"/>
      <c r="D15" s="77"/>
      <c r="E15" s="77"/>
      <c r="F15" s="77"/>
      <c r="G15" s="77"/>
      <c r="H15" s="77"/>
      <c r="I15" s="77"/>
      <c r="J15" s="77"/>
      <c r="K15" s="77"/>
      <c r="L15" s="77"/>
      <c r="M15" s="77"/>
      <c r="N15" s="77"/>
      <c r="O15" s="77"/>
      <c r="P15" s="107"/>
    </row>
    <row r="16" spans="1:56" s="32" customFormat="1" x14ac:dyDescent="0.3">
      <c r="A16" s="106"/>
      <c r="B16" s="94"/>
      <c r="C16" s="77"/>
      <c r="D16" s="77"/>
      <c r="E16" s="77"/>
      <c r="F16" s="77"/>
      <c r="G16" s="77"/>
      <c r="H16" s="77"/>
      <c r="I16" s="77"/>
      <c r="J16" s="77"/>
      <c r="K16" s="77"/>
      <c r="L16" s="77"/>
      <c r="M16" s="77"/>
      <c r="N16" s="77"/>
      <c r="O16" s="77"/>
      <c r="P16" s="107"/>
    </row>
    <row r="17" spans="1:16" s="32" customFormat="1" x14ac:dyDescent="0.3">
      <c r="A17" s="106" t="s">
        <v>4940</v>
      </c>
      <c r="B17" s="77"/>
      <c r="C17" s="77"/>
      <c r="D17" s="77"/>
      <c r="E17" s="77"/>
      <c r="F17" s="77"/>
      <c r="G17" s="77"/>
      <c r="H17" s="77"/>
      <c r="I17" s="77"/>
      <c r="J17" s="77"/>
      <c r="K17" s="77"/>
      <c r="L17" s="77"/>
      <c r="M17" s="77"/>
      <c r="N17" s="77"/>
      <c r="O17" s="77"/>
      <c r="P17" s="107"/>
    </row>
    <row r="18" spans="1:16" s="32" customFormat="1" ht="30" customHeight="1" x14ac:dyDescent="0.3">
      <c r="A18" s="443" t="s">
        <v>4941</v>
      </c>
      <c r="B18" s="444"/>
      <c r="C18" s="444"/>
      <c r="D18" s="444"/>
      <c r="E18" s="444"/>
      <c r="F18" s="444"/>
      <c r="G18" s="444"/>
      <c r="H18" s="444"/>
      <c r="I18" s="444"/>
      <c r="J18" s="444"/>
      <c r="K18" s="444"/>
      <c r="L18" s="444"/>
      <c r="M18" s="444"/>
      <c r="N18" s="444"/>
      <c r="O18" s="444"/>
      <c r="P18" s="445"/>
    </row>
    <row r="19" spans="1:16" s="32" customFormat="1" ht="45" customHeight="1" x14ac:dyDescent="0.3">
      <c r="A19" s="443" t="s">
        <v>4942</v>
      </c>
      <c r="B19" s="444"/>
      <c r="C19" s="444"/>
      <c r="D19" s="444"/>
      <c r="E19" s="444"/>
      <c r="F19" s="444"/>
      <c r="G19" s="444"/>
      <c r="H19" s="444"/>
      <c r="I19" s="444"/>
      <c r="J19" s="444"/>
      <c r="K19" s="444"/>
      <c r="L19" s="444"/>
      <c r="M19" s="444"/>
      <c r="N19" s="444"/>
      <c r="O19" s="444"/>
      <c r="P19" s="445"/>
    </row>
    <row r="20" spans="1:16" s="32" customFormat="1" ht="30" customHeight="1" x14ac:dyDescent="0.3">
      <c r="A20" s="443" t="s">
        <v>4943</v>
      </c>
      <c r="B20" s="444"/>
      <c r="C20" s="444"/>
      <c r="D20" s="444"/>
      <c r="E20" s="444"/>
      <c r="F20" s="444"/>
      <c r="G20" s="444"/>
      <c r="H20" s="444"/>
      <c r="I20" s="444"/>
      <c r="J20" s="444"/>
      <c r="K20" s="444"/>
      <c r="L20" s="444"/>
      <c r="M20" s="444"/>
      <c r="N20" s="444"/>
      <c r="O20" s="444"/>
      <c r="P20" s="445"/>
    </row>
    <row r="21" spans="1:16" s="32" customFormat="1" ht="15" thickBot="1" x14ac:dyDescent="0.35">
      <c r="A21" s="91"/>
      <c r="B21" s="85"/>
      <c r="C21" s="85"/>
      <c r="D21" s="85"/>
      <c r="E21" s="85"/>
      <c r="F21" s="85"/>
      <c r="G21" s="85"/>
      <c r="H21" s="85"/>
      <c r="I21" s="85"/>
      <c r="J21" s="85"/>
      <c r="K21" s="85"/>
      <c r="L21" s="85"/>
      <c r="M21" s="85"/>
      <c r="N21" s="85"/>
      <c r="O21" s="85"/>
      <c r="P21" s="86"/>
    </row>
    <row r="22" spans="1:16" ht="21" x14ac:dyDescent="0.4">
      <c r="A22" s="92" t="s">
        <v>4920</v>
      </c>
      <c r="B22" s="183"/>
      <c r="C22" s="183"/>
      <c r="D22" s="183"/>
      <c r="E22" s="183"/>
      <c r="F22" s="183"/>
      <c r="G22" s="183"/>
      <c r="H22" s="183"/>
      <c r="I22" s="183"/>
      <c r="J22" s="183"/>
      <c r="K22" s="183"/>
      <c r="L22" s="183"/>
      <c r="M22" s="183"/>
      <c r="N22" s="183"/>
      <c r="O22" s="183"/>
      <c r="P22" s="84"/>
    </row>
    <row r="23" spans="1:16" x14ac:dyDescent="0.3">
      <c r="A23" s="88"/>
      <c r="B23" s="32"/>
      <c r="C23" s="32"/>
      <c r="D23" s="32"/>
      <c r="E23" s="32"/>
      <c r="F23" s="32"/>
      <c r="G23" s="32"/>
      <c r="H23" s="32"/>
      <c r="I23" s="32"/>
      <c r="J23" s="32"/>
      <c r="K23" s="32"/>
      <c r="L23" s="32"/>
      <c r="M23" s="32"/>
      <c r="N23" s="32"/>
      <c r="O23" s="32"/>
      <c r="P23" s="89"/>
    </row>
    <row r="24" spans="1:16" x14ac:dyDescent="0.3">
      <c r="A24" s="88" t="s">
        <v>4923</v>
      </c>
      <c r="B24" s="94" t="s">
        <v>284</v>
      </c>
      <c r="C24" s="32"/>
      <c r="D24" s="32"/>
      <c r="E24" s="32"/>
      <c r="F24" s="32"/>
      <c r="G24" s="184" t="s">
        <v>4936</v>
      </c>
      <c r="H24" s="32"/>
      <c r="I24" s="32"/>
      <c r="J24" s="32"/>
      <c r="K24" s="32"/>
      <c r="L24" s="32"/>
      <c r="M24" s="32"/>
      <c r="N24" s="32"/>
      <c r="O24" s="452" t="s">
        <v>285</v>
      </c>
      <c r="P24" s="453"/>
    </row>
    <row r="25" spans="1:16" x14ac:dyDescent="0.3">
      <c r="A25" s="88"/>
      <c r="B25" s="32"/>
      <c r="C25" s="32"/>
      <c r="D25" s="32"/>
      <c r="E25" s="32"/>
      <c r="F25" s="32"/>
      <c r="G25" s="32"/>
      <c r="H25" s="32"/>
      <c r="I25" s="32"/>
      <c r="J25" s="32"/>
      <c r="K25" s="32"/>
      <c r="L25" s="32"/>
      <c r="M25" s="32"/>
      <c r="N25" s="32"/>
      <c r="O25" s="83" t="s">
        <v>287</v>
      </c>
      <c r="P25" s="182" t="s">
        <v>288</v>
      </c>
    </row>
    <row r="26" spans="1:16" x14ac:dyDescent="0.3">
      <c r="A26" s="88" t="s">
        <v>4924</v>
      </c>
      <c r="B26" s="32"/>
      <c r="C26" s="32"/>
      <c r="D26" s="32"/>
      <c r="E26" s="32"/>
      <c r="F26" s="32"/>
      <c r="G26" s="32"/>
      <c r="H26" s="32"/>
      <c r="I26" s="32"/>
      <c r="J26" s="32"/>
      <c r="K26" s="32"/>
      <c r="L26" s="32"/>
      <c r="M26" s="32"/>
      <c r="N26" s="32"/>
      <c r="O26" s="90" t="s">
        <v>290</v>
      </c>
      <c r="P26" s="343">
        <v>0</v>
      </c>
    </row>
    <row r="27" spans="1:16" x14ac:dyDescent="0.3">
      <c r="A27" s="88"/>
      <c r="B27" s="32"/>
      <c r="C27" s="32"/>
      <c r="D27" s="32"/>
      <c r="E27" s="32"/>
      <c r="F27" s="32"/>
      <c r="G27" s="32"/>
      <c r="H27" s="32"/>
      <c r="I27" s="32"/>
      <c r="J27" s="32"/>
      <c r="K27" s="32"/>
      <c r="L27" s="32"/>
      <c r="M27" s="32"/>
      <c r="N27" s="32"/>
      <c r="O27" s="90" t="s">
        <v>291</v>
      </c>
      <c r="P27" s="343">
        <v>0</v>
      </c>
    </row>
    <row r="28" spans="1:16" x14ac:dyDescent="0.3">
      <c r="A28" s="88" t="s">
        <v>4925</v>
      </c>
      <c r="B28" s="32"/>
      <c r="C28" s="32"/>
      <c r="D28" s="32"/>
      <c r="E28" s="32"/>
      <c r="F28" s="32"/>
      <c r="G28" s="32"/>
      <c r="H28" s="32"/>
      <c r="I28" s="32"/>
      <c r="J28" s="32"/>
      <c r="K28" s="32"/>
      <c r="L28" s="32"/>
      <c r="M28" s="32"/>
      <c r="N28" s="32"/>
      <c r="O28" s="90" t="s">
        <v>292</v>
      </c>
      <c r="P28" s="343">
        <v>420850.38</v>
      </c>
    </row>
    <row r="29" spans="1:16" x14ac:dyDescent="0.3">
      <c r="A29" s="88"/>
      <c r="B29" s="32"/>
      <c r="C29" s="32"/>
      <c r="D29" s="32"/>
      <c r="E29" s="32"/>
      <c r="F29" s="32"/>
      <c r="G29" s="32"/>
      <c r="H29" s="32"/>
      <c r="I29" s="32"/>
      <c r="J29" s="32"/>
      <c r="K29" s="32"/>
      <c r="L29" s="32"/>
      <c r="M29" s="32"/>
      <c r="N29" s="32"/>
      <c r="O29" s="90" t="s">
        <v>293</v>
      </c>
      <c r="P29" s="343">
        <v>52942.8</v>
      </c>
    </row>
    <row r="30" spans="1:16" x14ac:dyDescent="0.3">
      <c r="A30" s="88" t="s">
        <v>4926</v>
      </c>
      <c r="B30" s="32"/>
      <c r="C30" s="32"/>
      <c r="D30" s="32"/>
      <c r="E30" s="32"/>
      <c r="F30" s="32"/>
      <c r="G30" s="32"/>
      <c r="H30" s="32"/>
      <c r="I30" s="32"/>
      <c r="J30" s="32"/>
      <c r="K30" s="32"/>
      <c r="L30" s="32"/>
      <c r="M30" s="32"/>
      <c r="N30" s="32"/>
      <c r="O30" s="90" t="s">
        <v>294</v>
      </c>
      <c r="P30" s="343">
        <v>0</v>
      </c>
    </row>
    <row r="31" spans="1:16" x14ac:dyDescent="0.3">
      <c r="A31" s="88"/>
      <c r="B31" s="32"/>
      <c r="C31" s="32"/>
      <c r="D31" s="32"/>
      <c r="E31" s="32"/>
      <c r="F31" s="32"/>
      <c r="G31" s="32"/>
      <c r="H31" s="32"/>
      <c r="I31" s="32"/>
      <c r="J31" s="32"/>
      <c r="K31" s="32"/>
      <c r="L31" s="32"/>
      <c r="M31" s="32"/>
      <c r="N31" s="32"/>
      <c r="O31" s="90" t="s">
        <v>295</v>
      </c>
      <c r="P31" s="343">
        <v>0</v>
      </c>
    </row>
    <row r="32" spans="1:16" x14ac:dyDescent="0.3">
      <c r="A32" s="88" t="s">
        <v>4932</v>
      </c>
      <c r="B32" s="32"/>
      <c r="C32" s="32"/>
      <c r="D32" s="32"/>
      <c r="E32" s="32"/>
      <c r="F32" s="32"/>
      <c r="G32" s="32"/>
      <c r="H32" s="32"/>
      <c r="I32" s="32"/>
      <c r="J32" s="32"/>
      <c r="K32" s="32"/>
      <c r="L32" s="32"/>
      <c r="M32" s="32"/>
      <c r="N32" s="32"/>
      <c r="O32" s="90" t="s">
        <v>297</v>
      </c>
      <c r="P32" s="343">
        <v>0</v>
      </c>
    </row>
    <row r="33" spans="1:16" x14ac:dyDescent="0.3">
      <c r="A33" s="88"/>
      <c r="B33" s="32"/>
      <c r="C33" s="32"/>
      <c r="D33" s="32"/>
      <c r="E33" s="32"/>
      <c r="F33" s="32"/>
      <c r="G33" s="32"/>
      <c r="H33" s="32"/>
      <c r="I33" s="32"/>
      <c r="J33" s="32"/>
      <c r="K33" s="32"/>
      <c r="L33" s="32"/>
      <c r="M33" s="32"/>
      <c r="N33" s="32"/>
      <c r="O33" s="90" t="s">
        <v>298</v>
      </c>
      <c r="P33" s="343">
        <v>11665.36</v>
      </c>
    </row>
    <row r="34" spans="1:16" x14ac:dyDescent="0.3">
      <c r="A34" s="88" t="s">
        <v>4927</v>
      </c>
      <c r="B34" s="32"/>
      <c r="C34" s="32"/>
      <c r="D34" s="32"/>
      <c r="E34" s="32"/>
      <c r="F34" s="32"/>
      <c r="G34" s="32"/>
      <c r="H34" s="32"/>
      <c r="I34" s="32"/>
      <c r="J34" s="32"/>
      <c r="K34" s="32"/>
      <c r="L34" s="32"/>
      <c r="M34" s="32"/>
      <c r="N34" s="32"/>
      <c r="O34" s="90" t="s">
        <v>299</v>
      </c>
      <c r="P34" s="343">
        <v>0</v>
      </c>
    </row>
    <row r="35" spans="1:16" x14ac:dyDescent="0.3">
      <c r="A35" s="88"/>
      <c r="B35" s="32"/>
      <c r="C35" s="32"/>
      <c r="D35" s="32"/>
      <c r="E35" s="32"/>
      <c r="F35" s="32"/>
      <c r="G35" s="32"/>
      <c r="H35" s="32"/>
      <c r="I35" s="32"/>
      <c r="J35" s="32"/>
      <c r="K35" s="32"/>
      <c r="L35" s="32"/>
      <c r="M35" s="32"/>
      <c r="N35" s="32"/>
      <c r="O35" s="90" t="s">
        <v>300</v>
      </c>
      <c r="P35" s="343">
        <v>12562.7</v>
      </c>
    </row>
    <row r="36" spans="1:16" x14ac:dyDescent="0.3">
      <c r="A36" s="88" t="s">
        <v>5074</v>
      </c>
      <c r="B36" s="32"/>
      <c r="C36" s="32"/>
      <c r="D36" s="32"/>
      <c r="E36" s="32"/>
      <c r="F36" s="32"/>
      <c r="G36" s="32"/>
      <c r="H36" s="32"/>
      <c r="I36" s="32"/>
      <c r="J36" s="32"/>
      <c r="K36" s="32"/>
      <c r="L36" s="32"/>
      <c r="M36" s="32"/>
      <c r="N36" s="32"/>
      <c r="O36" s="90" t="s">
        <v>301</v>
      </c>
      <c r="P36" s="343">
        <v>0</v>
      </c>
    </row>
    <row r="37" spans="1:16" x14ac:dyDescent="0.3">
      <c r="A37" s="88"/>
      <c r="B37" s="32"/>
      <c r="C37" s="32"/>
      <c r="D37" s="32"/>
      <c r="E37" s="32"/>
      <c r="F37" s="32"/>
      <c r="G37" s="32"/>
      <c r="H37" s="32"/>
      <c r="I37" s="32"/>
      <c r="J37" s="32"/>
      <c r="K37" s="32"/>
      <c r="L37" s="32"/>
      <c r="M37" s="32"/>
      <c r="N37" s="32"/>
      <c r="O37" s="90" t="s">
        <v>302</v>
      </c>
      <c r="P37" s="343">
        <v>0</v>
      </c>
    </row>
    <row r="38" spans="1:16" x14ac:dyDescent="0.3">
      <c r="A38" s="88" t="s">
        <v>4933</v>
      </c>
      <c r="B38" s="32"/>
      <c r="C38" s="32"/>
      <c r="D38" s="32"/>
      <c r="E38" s="32"/>
      <c r="F38" s="32"/>
      <c r="G38" s="32"/>
      <c r="H38" s="32"/>
      <c r="I38" s="32"/>
      <c r="J38" s="32"/>
      <c r="K38" s="32"/>
      <c r="L38" s="32"/>
      <c r="M38" s="32"/>
      <c r="N38" s="32"/>
      <c r="O38" s="90" t="s">
        <v>303</v>
      </c>
      <c r="P38" s="343">
        <v>897.34</v>
      </c>
    </row>
    <row r="39" spans="1:16" x14ac:dyDescent="0.3">
      <c r="A39" s="88"/>
      <c r="B39" s="32"/>
      <c r="C39" s="32"/>
      <c r="D39" s="32"/>
      <c r="E39" s="32"/>
      <c r="F39" s="32"/>
      <c r="G39" s="32"/>
      <c r="H39" s="32"/>
      <c r="I39" s="32"/>
      <c r="J39" s="32"/>
      <c r="K39" s="32"/>
      <c r="L39" s="32"/>
      <c r="M39" s="32"/>
      <c r="N39" s="32"/>
      <c r="O39" s="90" t="s">
        <v>304</v>
      </c>
      <c r="P39" s="343">
        <v>0</v>
      </c>
    </row>
    <row r="40" spans="1:16" x14ac:dyDescent="0.3">
      <c r="A40" s="88"/>
      <c r="B40" s="32"/>
      <c r="C40" s="32"/>
      <c r="D40" s="32"/>
      <c r="E40" s="32"/>
      <c r="F40" s="32"/>
      <c r="G40" s="32"/>
      <c r="H40" s="32"/>
      <c r="I40" s="32"/>
      <c r="J40" s="32"/>
      <c r="K40" s="32"/>
      <c r="L40" s="32"/>
      <c r="M40" s="32"/>
      <c r="N40" s="32"/>
      <c r="O40" s="90" t="s">
        <v>305</v>
      </c>
      <c r="P40" s="343">
        <v>17946.71</v>
      </c>
    </row>
    <row r="41" spans="1:16" x14ac:dyDescent="0.3">
      <c r="A41" s="88"/>
      <c r="B41" s="32"/>
      <c r="C41" s="32"/>
      <c r="D41" s="32"/>
      <c r="E41" s="32"/>
      <c r="F41" s="32"/>
      <c r="G41" s="32"/>
      <c r="H41" s="32"/>
      <c r="I41" s="32"/>
      <c r="J41" s="32"/>
      <c r="K41" s="32"/>
      <c r="L41" s="32"/>
      <c r="M41" s="32"/>
      <c r="N41" s="32"/>
      <c r="O41" s="90" t="s">
        <v>306</v>
      </c>
      <c r="P41" s="343">
        <v>0</v>
      </c>
    </row>
    <row r="42" spans="1:16" x14ac:dyDescent="0.3">
      <c r="A42" s="88"/>
      <c r="B42" s="32"/>
      <c r="C42" s="32"/>
      <c r="D42" s="32"/>
      <c r="E42" s="32"/>
      <c r="F42" s="32"/>
      <c r="G42" s="32"/>
      <c r="H42" s="32"/>
      <c r="I42" s="32"/>
      <c r="J42" s="32"/>
      <c r="K42" s="32"/>
      <c r="L42" s="32"/>
      <c r="M42" s="32"/>
      <c r="N42" s="32"/>
      <c r="O42" s="90" t="s">
        <v>296</v>
      </c>
      <c r="P42" s="343">
        <v>516865.29</v>
      </c>
    </row>
    <row r="43" spans="1:16" x14ac:dyDescent="0.3">
      <c r="A43" s="88"/>
      <c r="B43" s="32"/>
      <c r="C43" s="32"/>
      <c r="D43" s="32"/>
      <c r="E43" s="32"/>
      <c r="F43" s="32"/>
      <c r="G43" s="32"/>
      <c r="H43" s="32"/>
      <c r="I43" s="32"/>
      <c r="J43" s="32"/>
      <c r="K43" s="32"/>
      <c r="L43" s="32"/>
      <c r="M43" s="32"/>
      <c r="N43" s="32"/>
      <c r="O43" s="32"/>
      <c r="P43" s="89"/>
    </row>
    <row r="44" spans="1:16" x14ac:dyDescent="0.3">
      <c r="A44" s="88"/>
      <c r="B44" s="32"/>
      <c r="C44" s="32"/>
      <c r="D44" s="32"/>
      <c r="E44" s="32"/>
      <c r="F44" s="32"/>
      <c r="G44" s="32"/>
      <c r="H44" s="32"/>
      <c r="I44" s="32"/>
      <c r="J44" s="32"/>
      <c r="K44" s="32"/>
      <c r="L44" s="32"/>
      <c r="M44" s="32"/>
      <c r="N44" s="32"/>
      <c r="O44" s="32"/>
      <c r="P44" s="89"/>
    </row>
    <row r="45" spans="1:16" x14ac:dyDescent="0.3">
      <c r="A45" s="88"/>
      <c r="B45" s="32"/>
      <c r="C45" s="32"/>
      <c r="D45" s="32"/>
      <c r="E45" s="32"/>
      <c r="F45" s="32"/>
      <c r="G45" s="32"/>
      <c r="H45" s="32"/>
      <c r="I45" s="32"/>
      <c r="J45" s="32"/>
      <c r="K45" s="32"/>
      <c r="L45" s="32"/>
      <c r="M45" s="32"/>
      <c r="N45" s="32"/>
      <c r="O45" s="452" t="s">
        <v>286</v>
      </c>
      <c r="P45" s="454"/>
    </row>
    <row r="46" spans="1:16" x14ac:dyDescent="0.3">
      <c r="A46" s="88"/>
      <c r="B46" s="32"/>
      <c r="C46" s="32"/>
      <c r="D46" s="32"/>
      <c r="E46" s="32"/>
      <c r="F46" s="32"/>
      <c r="G46" s="32"/>
      <c r="H46" s="32"/>
      <c r="I46" s="32"/>
      <c r="J46" s="32"/>
      <c r="K46" s="32"/>
      <c r="L46" s="32"/>
      <c r="M46" s="32"/>
      <c r="N46" s="32"/>
      <c r="O46" s="90" t="s">
        <v>289</v>
      </c>
      <c r="P46" s="344">
        <f>P42*0.00024710538146717</f>
        <v>127.72019465258944</v>
      </c>
    </row>
    <row r="47" spans="1:16" x14ac:dyDescent="0.3">
      <c r="A47" s="88"/>
      <c r="B47" s="32"/>
      <c r="C47" s="32"/>
      <c r="D47" s="32"/>
      <c r="E47" s="32"/>
      <c r="F47" s="32"/>
      <c r="G47" s="32"/>
      <c r="H47" s="32"/>
      <c r="I47" s="32"/>
      <c r="J47" s="32"/>
      <c r="K47" s="32"/>
      <c r="L47" s="32"/>
      <c r="M47" s="32"/>
      <c r="N47" s="32"/>
      <c r="O47" s="90" t="s">
        <v>182</v>
      </c>
      <c r="P47" s="345">
        <f>((P28*0.1)+(P29*0.35)+(P30*0.65)+(P31*0.9))/P42</f>
        <v>0.11727430565128488</v>
      </c>
    </row>
    <row r="48" spans="1:16" x14ac:dyDescent="0.3">
      <c r="A48" s="88"/>
      <c r="B48" s="32"/>
      <c r="C48" s="32"/>
      <c r="D48" s="32"/>
      <c r="E48" s="32"/>
      <c r="F48" s="32"/>
      <c r="G48" s="32"/>
      <c r="H48" s="32"/>
      <c r="I48" s="32"/>
      <c r="J48" s="32"/>
      <c r="K48" s="32"/>
      <c r="L48" s="32"/>
      <c r="M48" s="32"/>
      <c r="N48" s="32"/>
      <c r="O48" s="90" t="s">
        <v>4928</v>
      </c>
      <c r="P48" s="345">
        <f>((P28*0.7)+(P29*0.4)+(P30*0.25)+(P31*0.05))/P42</f>
        <v>0.61093749591890767</v>
      </c>
    </row>
    <row r="49" spans="1:16" x14ac:dyDescent="0.3">
      <c r="A49" s="88"/>
      <c r="B49" s="32"/>
      <c r="C49" s="32"/>
      <c r="D49" s="32"/>
      <c r="E49" s="32"/>
      <c r="F49" s="32"/>
      <c r="G49" s="32"/>
      <c r="H49" s="32"/>
      <c r="I49" s="32"/>
      <c r="J49" s="32"/>
      <c r="K49" s="32"/>
      <c r="L49" s="32"/>
      <c r="M49" s="32"/>
      <c r="N49" s="32"/>
      <c r="O49" s="90" t="s">
        <v>183</v>
      </c>
      <c r="P49" s="345">
        <f>(P33+P34+P35+P40+P26+P41)/P42</f>
        <v>8.1597218493816848E-2</v>
      </c>
    </row>
    <row r="50" spans="1:16" x14ac:dyDescent="0.3">
      <c r="A50" s="88"/>
      <c r="B50" s="32"/>
      <c r="C50" s="32"/>
      <c r="D50" s="32"/>
      <c r="E50" s="32"/>
      <c r="F50" s="32"/>
      <c r="G50" s="32"/>
      <c r="H50" s="32"/>
      <c r="I50" s="32"/>
      <c r="J50" s="32"/>
      <c r="K50" s="32"/>
      <c r="L50" s="32"/>
      <c r="M50" s="32"/>
      <c r="N50" s="32"/>
      <c r="O50" s="90" t="s">
        <v>184</v>
      </c>
      <c r="P50" s="345">
        <f>(P38+P39)/P42</f>
        <v>1.7361196763667377E-3</v>
      </c>
    </row>
    <row r="51" spans="1:16" x14ac:dyDescent="0.3">
      <c r="A51" s="88"/>
      <c r="B51" s="32"/>
      <c r="C51" s="32"/>
      <c r="D51" s="32"/>
      <c r="E51" s="32"/>
      <c r="F51" s="32"/>
      <c r="G51" s="32"/>
      <c r="H51" s="32"/>
      <c r="I51" s="32"/>
      <c r="J51" s="32"/>
      <c r="K51" s="32"/>
      <c r="L51" s="32"/>
      <c r="M51" s="32"/>
      <c r="N51" s="32"/>
      <c r="O51" s="90" t="s">
        <v>4929</v>
      </c>
      <c r="P51" s="345">
        <f>((P28*0.2)+(P29*0.25)+(P30*0.1)+(P31*0.05)+P32+P36+P37)/P42</f>
        <v>0.18845486025962394</v>
      </c>
    </row>
    <row r="52" spans="1:16" x14ac:dyDescent="0.3">
      <c r="A52" s="88"/>
      <c r="B52" s="32"/>
      <c r="C52" s="32"/>
      <c r="D52" s="32"/>
      <c r="E52" s="32"/>
      <c r="F52" s="32"/>
      <c r="G52" s="32"/>
      <c r="H52" s="32"/>
      <c r="I52" s="32"/>
      <c r="J52" s="32"/>
      <c r="K52" s="32"/>
      <c r="L52" s="32"/>
      <c r="M52" s="32"/>
      <c r="N52" s="32"/>
      <c r="O52" s="90" t="s">
        <v>296</v>
      </c>
      <c r="P52" s="346">
        <f>SUM(P47:P51)</f>
        <v>1.0000000000000002</v>
      </c>
    </row>
    <row r="53" spans="1:16" x14ac:dyDescent="0.3">
      <c r="A53" s="88"/>
      <c r="B53" s="32"/>
      <c r="C53" s="32"/>
      <c r="D53" s="32"/>
      <c r="E53" s="32"/>
      <c r="F53" s="32"/>
      <c r="G53" s="32"/>
      <c r="H53" s="32"/>
      <c r="I53" s="32"/>
      <c r="J53" s="32"/>
      <c r="K53" s="32"/>
      <c r="L53" s="32"/>
      <c r="M53" s="32"/>
      <c r="N53" s="32"/>
      <c r="O53" s="32"/>
      <c r="P53" s="89"/>
    </row>
    <row r="54" spans="1:16" x14ac:dyDescent="0.3">
      <c r="A54" s="88"/>
      <c r="B54" s="32"/>
      <c r="C54" s="32"/>
      <c r="D54" s="32"/>
      <c r="E54" s="32"/>
      <c r="F54" s="32"/>
      <c r="G54" s="32"/>
      <c r="H54" s="32"/>
      <c r="I54" s="32"/>
      <c r="J54" s="32"/>
      <c r="K54" s="32"/>
      <c r="L54" s="32"/>
      <c r="M54" s="32"/>
      <c r="N54" s="32"/>
      <c r="O54" s="455" t="s">
        <v>4824</v>
      </c>
      <c r="P54" s="456"/>
    </row>
    <row r="55" spans="1:16" ht="14.4" customHeight="1" x14ac:dyDescent="0.3">
      <c r="A55" s="88"/>
      <c r="B55" s="32"/>
      <c r="C55" s="32"/>
      <c r="D55" s="32"/>
      <c r="E55" s="32"/>
      <c r="F55" s="32"/>
      <c r="G55" s="32"/>
      <c r="H55" s="32"/>
      <c r="I55" s="32"/>
      <c r="J55" s="32"/>
      <c r="K55" s="32"/>
      <c r="L55" s="32"/>
      <c r="M55" s="32"/>
      <c r="N55" s="32"/>
      <c r="O55" s="455"/>
      <c r="P55" s="456"/>
    </row>
    <row r="56" spans="1:16" x14ac:dyDescent="0.3">
      <c r="A56" s="88"/>
      <c r="B56" s="32"/>
      <c r="C56" s="32"/>
      <c r="D56" s="32"/>
      <c r="E56" s="32"/>
      <c r="F56" s="32"/>
      <c r="G56" s="32"/>
      <c r="H56" s="32"/>
      <c r="I56" s="32"/>
      <c r="J56" s="32"/>
      <c r="K56" s="32"/>
      <c r="L56" s="32"/>
      <c r="M56" s="32"/>
      <c r="N56" s="32"/>
      <c r="O56" s="455"/>
      <c r="P56" s="456"/>
    </row>
    <row r="57" spans="1:16" x14ac:dyDescent="0.3">
      <c r="A57" s="88"/>
      <c r="B57" s="32"/>
      <c r="C57" s="32"/>
      <c r="D57" s="32"/>
      <c r="E57" s="32"/>
      <c r="F57" s="32"/>
      <c r="G57" s="32"/>
      <c r="H57" s="32"/>
      <c r="I57" s="32"/>
      <c r="J57" s="32"/>
      <c r="K57" s="32"/>
      <c r="L57" s="32"/>
      <c r="M57" s="32"/>
      <c r="N57" s="32"/>
      <c r="O57" s="455"/>
      <c r="P57" s="456"/>
    </row>
    <row r="58" spans="1:16" x14ac:dyDescent="0.3">
      <c r="A58" s="88"/>
      <c r="B58" s="32"/>
      <c r="C58" s="32"/>
      <c r="D58" s="32"/>
      <c r="E58" s="32"/>
      <c r="F58" s="32"/>
      <c r="G58" s="32"/>
      <c r="H58" s="32"/>
      <c r="I58" s="32"/>
      <c r="J58" s="32"/>
      <c r="K58" s="32"/>
      <c r="L58" s="32"/>
      <c r="M58" s="32"/>
      <c r="N58" s="32"/>
      <c r="O58" s="455"/>
      <c r="P58" s="456"/>
    </row>
    <row r="59" spans="1:16" x14ac:dyDescent="0.3">
      <c r="A59" s="88"/>
      <c r="B59" s="32"/>
      <c r="C59" s="32"/>
      <c r="D59" s="32"/>
      <c r="E59" s="32"/>
      <c r="F59" s="32"/>
      <c r="G59" s="32"/>
      <c r="H59" s="32"/>
      <c r="I59" s="32"/>
      <c r="J59" s="32"/>
      <c r="K59" s="32"/>
      <c r="L59" s="32"/>
      <c r="M59" s="32"/>
      <c r="N59" s="32"/>
      <c r="O59" s="455"/>
      <c r="P59" s="456"/>
    </row>
    <row r="60" spans="1:16" x14ac:dyDescent="0.3">
      <c r="A60" s="88"/>
      <c r="B60" s="32"/>
      <c r="C60" s="32"/>
      <c r="D60" s="32"/>
      <c r="E60" s="32"/>
      <c r="F60" s="32"/>
      <c r="G60" s="32"/>
      <c r="H60" s="32"/>
      <c r="I60" s="32"/>
      <c r="J60" s="32"/>
      <c r="K60" s="32"/>
      <c r="L60" s="32"/>
      <c r="M60" s="32"/>
      <c r="N60" s="32"/>
      <c r="O60" s="455"/>
      <c r="P60" s="456"/>
    </row>
    <row r="61" spans="1:16" x14ac:dyDescent="0.3">
      <c r="A61" s="88"/>
      <c r="B61" s="32"/>
      <c r="C61" s="32"/>
      <c r="D61" s="32"/>
      <c r="E61" s="32"/>
      <c r="F61" s="32"/>
      <c r="G61" s="32"/>
      <c r="H61" s="32"/>
      <c r="I61" s="32"/>
      <c r="J61" s="32"/>
      <c r="K61" s="32"/>
      <c r="L61" s="32"/>
      <c r="M61" s="32"/>
      <c r="N61" s="32"/>
      <c r="O61" s="455"/>
      <c r="P61" s="456"/>
    </row>
    <row r="62" spans="1:16" x14ac:dyDescent="0.3">
      <c r="A62" s="88"/>
      <c r="B62" s="32"/>
      <c r="C62" s="32"/>
      <c r="D62" s="32"/>
      <c r="E62" s="32"/>
      <c r="F62" s="32"/>
      <c r="G62" s="32"/>
      <c r="H62" s="32"/>
      <c r="I62" s="32"/>
      <c r="J62" s="32"/>
      <c r="K62" s="32"/>
      <c r="L62" s="32"/>
      <c r="M62" s="32"/>
      <c r="N62" s="32"/>
      <c r="O62" s="32"/>
      <c r="P62" s="89"/>
    </row>
    <row r="63" spans="1:16" s="32" customFormat="1" x14ac:dyDescent="0.3">
      <c r="A63" s="88"/>
      <c r="P63" s="89"/>
    </row>
    <row r="64" spans="1:16" s="32" customFormat="1" ht="21" x14ac:dyDescent="0.4">
      <c r="A64" s="92" t="s">
        <v>5106</v>
      </c>
      <c r="B64" s="183"/>
      <c r="C64" s="183"/>
      <c r="D64" s="183"/>
      <c r="E64" s="183"/>
      <c r="F64" s="183"/>
      <c r="G64" s="183"/>
      <c r="H64" s="183"/>
      <c r="I64" s="183"/>
      <c r="J64" s="183"/>
      <c r="K64" s="183"/>
      <c r="L64" s="183"/>
      <c r="M64" s="183"/>
      <c r="N64" s="183"/>
      <c r="O64" s="183"/>
      <c r="P64" s="84"/>
    </row>
    <row r="65" spans="1:16" s="32" customFormat="1" ht="66.599999999999994" customHeight="1" x14ac:dyDescent="0.3">
      <c r="A65" s="446" t="s">
        <v>5113</v>
      </c>
      <c r="B65" s="447"/>
      <c r="C65" s="447"/>
      <c r="D65" s="447"/>
      <c r="E65" s="447"/>
      <c r="F65" s="447"/>
      <c r="G65" s="447"/>
      <c r="H65" s="447"/>
      <c r="I65" s="447"/>
      <c r="J65" s="447"/>
      <c r="K65" s="447"/>
      <c r="L65" s="447"/>
      <c r="M65" s="447"/>
      <c r="N65" s="447"/>
      <c r="O65" s="447"/>
      <c r="P65" s="448"/>
    </row>
    <row r="66" spans="1:16" s="32" customFormat="1" x14ac:dyDescent="0.3">
      <c r="A66" s="449" t="s">
        <v>5105</v>
      </c>
      <c r="B66" s="450"/>
      <c r="C66" s="450"/>
      <c r="D66" s="450"/>
      <c r="E66" s="450"/>
      <c r="F66" s="450"/>
      <c r="G66" s="450"/>
      <c r="H66" s="450"/>
      <c r="I66" s="450"/>
      <c r="J66" s="450"/>
      <c r="K66" s="450"/>
      <c r="L66" s="450"/>
      <c r="M66" s="450"/>
      <c r="N66" s="450"/>
      <c r="O66" s="450"/>
      <c r="P66" s="451"/>
    </row>
    <row r="67" spans="1:16" s="32" customFormat="1" ht="15" thickBot="1" x14ac:dyDescent="0.35">
      <c r="A67" s="91"/>
      <c r="B67" s="85"/>
      <c r="C67" s="85"/>
      <c r="D67" s="85"/>
      <c r="E67" s="85"/>
      <c r="F67" s="85"/>
      <c r="G67" s="85"/>
      <c r="H67" s="85"/>
      <c r="I67" s="85"/>
      <c r="J67" s="85"/>
      <c r="K67" s="85"/>
      <c r="L67" s="85"/>
      <c r="M67" s="85"/>
      <c r="N67" s="85"/>
      <c r="O67" s="85"/>
      <c r="P67" s="86"/>
    </row>
    <row r="68" spans="1:16" s="32" customFormat="1" x14ac:dyDescent="0.3"/>
    <row r="69" spans="1:16" s="32" customFormat="1" x14ac:dyDescent="0.3"/>
    <row r="70" spans="1:16" s="32" customFormat="1" x14ac:dyDescent="0.3"/>
    <row r="71" spans="1:16" s="32" customFormat="1" x14ac:dyDescent="0.3"/>
    <row r="72" spans="1:16" s="32" customFormat="1" x14ac:dyDescent="0.3"/>
    <row r="73" spans="1:16" s="32" customFormat="1" x14ac:dyDescent="0.3"/>
    <row r="74" spans="1:16" s="32" customFormat="1" x14ac:dyDescent="0.3"/>
    <row r="75" spans="1:16" s="32" customFormat="1" x14ac:dyDescent="0.3"/>
    <row r="76" spans="1:16" s="32" customFormat="1" x14ac:dyDescent="0.3"/>
    <row r="77" spans="1:16" s="32" customFormat="1" x14ac:dyDescent="0.3"/>
    <row r="78" spans="1:16" s="32" customFormat="1" x14ac:dyDescent="0.3"/>
    <row r="79" spans="1:16" s="32" customFormat="1" x14ac:dyDescent="0.3"/>
    <row r="80" spans="1:16" s="32" customFormat="1" x14ac:dyDescent="0.3"/>
    <row r="81" s="32" customFormat="1" x14ac:dyDescent="0.3"/>
    <row r="82" s="32" customFormat="1" x14ac:dyDescent="0.3"/>
    <row r="83" s="32" customFormat="1" x14ac:dyDescent="0.3"/>
    <row r="84" s="32" customFormat="1" x14ac:dyDescent="0.3"/>
    <row r="85" s="32" customFormat="1" x14ac:dyDescent="0.3"/>
    <row r="86" s="32" customFormat="1" x14ac:dyDescent="0.3"/>
    <row r="87" s="32" customFormat="1" x14ac:dyDescent="0.3"/>
    <row r="88" s="32" customFormat="1" x14ac:dyDescent="0.3"/>
    <row r="89" s="32" customFormat="1" x14ac:dyDescent="0.3"/>
    <row r="90" s="32" customFormat="1" x14ac:dyDescent="0.3"/>
    <row r="91" s="32" customFormat="1" x14ac:dyDescent="0.3"/>
    <row r="92" s="32" customFormat="1" x14ac:dyDescent="0.3"/>
    <row r="93" s="32" customFormat="1" x14ac:dyDescent="0.3"/>
    <row r="94" s="32" customFormat="1" x14ac:dyDescent="0.3"/>
    <row r="95" s="32" customFormat="1" x14ac:dyDescent="0.3"/>
    <row r="96" s="32" customFormat="1" x14ac:dyDescent="0.3"/>
    <row r="97" s="32" customFormat="1" x14ac:dyDescent="0.3"/>
    <row r="98" s="32" customFormat="1" x14ac:dyDescent="0.3"/>
    <row r="99" s="32" customFormat="1" x14ac:dyDescent="0.3"/>
    <row r="100" s="32" customFormat="1" x14ac:dyDescent="0.3"/>
    <row r="101" s="32" customFormat="1" x14ac:dyDescent="0.3"/>
    <row r="102" s="32" customFormat="1" x14ac:dyDescent="0.3"/>
    <row r="103" s="32" customFormat="1" x14ac:dyDescent="0.3"/>
  </sheetData>
  <sheetProtection algorithmName="SHA-512" hashValue="vxRQ5LLn6M0+4N65ZsWVC7CuiEyxeC0iOEeT7BHXNBxWhn05xRVNWIndCDY5OG8tOW9jIIpV+V7XiIMIzSzAVw==" saltValue="hfvYUFwyuzGUoNWG7VuxnA==" spinCount="100000" sheet="1" objects="1" scenarios="1"/>
  <mergeCells count="10">
    <mergeCell ref="A65:P65"/>
    <mergeCell ref="A66:P66"/>
    <mergeCell ref="O24:P24"/>
    <mergeCell ref="O45:P45"/>
    <mergeCell ref="O54:P61"/>
    <mergeCell ref="A4:P4"/>
    <mergeCell ref="A14:P14"/>
    <mergeCell ref="A18:P18"/>
    <mergeCell ref="A19:P19"/>
    <mergeCell ref="A20:P20"/>
  </mergeCells>
  <hyperlinks>
    <hyperlink ref="B24" r:id="rId1" xr:uid="{FE8419E4-FE8E-42DC-A97F-1FDE640323F3}"/>
    <hyperlink ref="B9" r:id="rId2" xr:uid="{87AB7834-6139-438A-9E14-AF04ACA7A15E}"/>
    <hyperlink ref="B12" r:id="rId3" display="https://www.soilandwater.nyc/uploads/7/7/6/5/7765286/watershed_delineation.pdf" xr:uid="{37B830EE-7A31-42B6-A009-95A87C894D1C}"/>
    <hyperlink ref="G24" r:id="rId4" display="https://modelmywatershed.org/" xr:uid="{EFC24A0F-ADD7-4FBE-AA31-1D027335AFAB}"/>
    <hyperlink ref="B15" r:id="rId5" display="https://owl.cwp.org/mdocs-posts/urban-subwatershed-restoration-manual-series-manual-3/" xr:uid="{FE2BC7B8-27AB-409F-8AB5-5B10A45DDB11}"/>
    <hyperlink ref="A66" r:id="rId6" xr:uid="{A5804815-D8B6-4C36-AFEC-F00ABDE07FD3}"/>
  </hyperlinks>
  <pageMargins left="0.7" right="0.7" top="0.75" bottom="0.75" header="0.3" footer="0.3"/>
  <pageSetup orientation="portrait"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oject Document" ma:contentTypeID="0x01010084099C5946FA6344AFBC08FDA28BB5E3000F2A5536EED47B428001DEFDF00DB8CF" ma:contentTypeVersion="26" ma:contentTypeDescription="" ma:contentTypeScope="" ma:versionID="fa3fade305cadf9b35e25025781e736f">
  <xsd:schema xmlns:xsd="http://www.w3.org/2001/XMLSchema" xmlns:xs="http://www.w3.org/2001/XMLSchema" xmlns:p="http://schemas.microsoft.com/office/2006/metadata/properties" xmlns:ns2="80727368-2d85-4693-8aca-8c33fb2339f5" xmlns:ns3="http://schemas.microsoft.com/sharepoint/v4" xmlns:ns4="b031f331-093e-4af9-b9a8-5fb9941cd8bc" xmlns:ns5="61ea441e-408f-4c04-8adb-e628fdc370c0" targetNamespace="http://schemas.microsoft.com/office/2006/metadata/properties" ma:root="true" ma:fieldsID="0ee7bf93c9a9f4386780f3776e98151f" ns2:_="" ns3:_="" ns4:_="" ns5:_="">
    <xsd:import namespace="80727368-2d85-4693-8aca-8c33fb2339f5"/>
    <xsd:import namespace="http://schemas.microsoft.com/sharepoint/v4"/>
    <xsd:import namespace="b031f331-093e-4af9-b9a8-5fb9941cd8bc"/>
    <xsd:import namespace="61ea441e-408f-4c04-8adb-e628fdc370c0"/>
    <xsd:element name="properties">
      <xsd:complexType>
        <xsd:sequence>
          <xsd:element name="documentManagement">
            <xsd:complexType>
              <xsd:all>
                <xsd:element ref="ns2:Project" minOccurs="0"/>
                <xsd:element ref="ns2:Project_x003a_Description" minOccurs="0"/>
                <xsd:element ref="ns2:SharedWithUsers" minOccurs="0"/>
                <xsd:element ref="ns3:IconOverlay" minOccurs="0"/>
                <xsd:element ref="ns2:SharingHintHash" minOccurs="0"/>
                <xsd:element ref="ns2:SharedWithDetails" minOccurs="0"/>
                <xsd:element ref="ns2:LastSharedByUser" minOccurs="0"/>
                <xsd:element ref="ns2:LastSharedByTime"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LengthInSeconds" minOccurs="0"/>
                <xsd:element ref="ns5:TaxCatchAll" minOccurs="0"/>
                <xsd:element ref="ns4:lcf76f155ced4ddcb4097134ff3c332f" minOccurs="0"/>
                <xsd:element ref="ns4:Date_x002f_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27368-2d85-4693-8aca-8c33fb2339f5" elementFormDefault="qualified">
    <xsd:import namespace="http://schemas.microsoft.com/office/2006/documentManagement/types"/>
    <xsd:import namespace="http://schemas.microsoft.com/office/infopath/2007/PartnerControls"/>
    <xsd:element name="Project" ma:index="8" nillable="true" ma:displayName="Project" ma:list="{466bfe19-0901-498c-8ba9-2a12267cbd25}" ma:internalName="Project" ma:readOnly="false" ma:showField="Title" ma:web="80727368-2d85-4693-8aca-8c33fb2339f5">
      <xsd:simpleType>
        <xsd:restriction base="dms:Lookup"/>
      </xsd:simpleType>
    </xsd:element>
    <xsd:element name="Project_x003a_Description" ma:index="9" nillable="true" ma:displayName="Project:Description" ma:list="{466bfe19-0901-498c-8ba9-2a12267cbd25}" ma:internalName="Project_x003A_Description" ma:readOnly="true" ma:showField="CategoryDescription" ma:web="80727368-2d85-4693-8aca-8c33fb2339f5">
      <xsd:simpleType>
        <xsd:restriction base="dms:Lookup"/>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2" nillable="true" ma:displayName="Sharing Hint Hash" ma:internalName="SharingHintHash" ma:readOnly="true">
      <xsd:simpleType>
        <xsd:restriction base="dms:Text"/>
      </xsd:simpleType>
    </xsd:element>
    <xsd:element name="SharedWithDetails" ma:index="13" nillable="true" ma:displayName="Shared With Details" ma:internalName="SharedWithDetails" ma:readOnly="true">
      <xsd:simpleType>
        <xsd:restriction base="dms:Note">
          <xsd:maxLength value="255"/>
        </xsd:restriction>
      </xsd:simpleType>
    </xsd:element>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31f331-093e-4af9-b9a8-5fb9941cd8bc" elementFormDefault="qualified">
    <xsd:import namespace="http://schemas.microsoft.com/office/2006/documentManagement/types"/>
    <xsd:import namespace="http://schemas.microsoft.com/office/infopath/2007/PartnerControls"/>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AutoTags" ma:index="19" nillable="true" ma:displayName="MediaServiceAutoTags" ma:description="" ma:internalName="MediaServiceAutoTags" ma:readOnly="true">
      <xsd:simpleType>
        <xsd:restriction base="dms:Text"/>
      </xsd:simpleType>
    </xsd:element>
    <xsd:element name="MediaServiceLocation" ma:index="20" nillable="true" ma:displayName="MediaServiceLocation" ma:description="" ma:internalName="MediaServiceLocation"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148156e-35dd-42ed-ae17-2fd98e2f2e05" ma:termSetId="09814cd3-568e-fe90-9814-8d621ff8fb84" ma:anchorId="fba54fb3-c3e1-fe81-a776-ca4b69148c4d" ma:open="true" ma:isKeyword="false">
      <xsd:complexType>
        <xsd:sequence>
          <xsd:element ref="pc:Terms" minOccurs="0" maxOccurs="1"/>
        </xsd:sequence>
      </xsd:complexType>
    </xsd:element>
    <xsd:element name="Date_x002f_Time" ma:index="30" nillable="true" ma:displayName="Date/Time" ma:format="DateOnly" ma:internalName="Date_x002f_Tim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1ea441e-408f-4c04-8adb-e628fdc370c0"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d2fab4e7-a8b7-4971-b346-34430c230743}" ma:internalName="TaxCatchAll" ma:showField="CatchAllData" ma:web="61ea441e-408f-4c04-8adb-e628fdc370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M D A A B Q S w M E F A A C A A g A G E e z V G R s f M W j A A A A 9 g A A A B I A H A B D b 2 5 m a W c v U G F j a 2 F n Z S 5 4 b W w g o h g A K K A U A A A A A A A A A A A A A A A A A A A A A A A A A A A A h Y + x D o I w F E V / h X S n L e B A y K M M r p K Y E I 1 r A x U a 4 W F o s f y b g 5 / k L 4 h R 1 M 3 x n n u G e + / X G 2 R T 1 3 o X N R j d Y 0 o C y o m n s O w r j X V K R n v 0 Y 5 I J 2 M r y J G v l z T K a Z D J V S h p r z w l j z j n q I t o P N Q s 5 D 9 g h 3 x R l o z p J P r L + L / s a j Z V Y K i J g / x o j Q h r w F Y 3 i e R O w B U K u 8 S u E c / d s f y C s x 9 a O g x I K / V 0 B b I n A 3 h / E A 1 B L A w Q U A A I A C A A Y R 7 N 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E e z V C i K R 7 g O A A A A E Q A A A B M A H A B G b 3 J t d W x h c y 9 T Z W N 0 a W 9 u M S 5 t I K I Y A C i g F A A A A A A A A A A A A A A A A A A A A A A A A A A A A C t O T S 7 J z M 9 T C I b Q h t Y A U E s B A i 0 A F A A C A A g A G E e z V G R s f M W j A A A A 9 g A A A B I A A A A A A A A A A A A A A A A A A A A A A E N v b m Z p Z y 9 Q Y W N r Y W d l L n h t b F B L A Q I t A B Q A A g A I A B h H s 1 Q P y u m r p A A A A O k A A A A T A A A A A A A A A A A A A A A A A O 8 A A A B b Q 2 9 u d G V u d F 9 U e X B l c 1 0 u e G 1 s U E s B A i 0 A F A A C A A g A G E e z V C 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H 9 z 5 l x i z b 1 P i G m 7 9 i q P d b 4 A A A A A A g A A A A A A E G Y A A A A B A A A g A A A A 2 5 0 R M b K k B 2 E j + W j A x 3 H 2 I S V o 1 y c U V s N q u 0 s Z o 7 b V n 0 E A A A A A D o A A A A A C A A A g A A A A 9 X R V E u z P C B P 1 p s k v 2 T 9 q C 3 O S 0 6 e f i o p T L X s Q Y 5 B o e 5 l Q A A A A D 9 8 g Q l f 2 7 l o f E j d Y 5 j l w v O 8 R 2 5 J x N 9 g w C 6 W O z Q i e H G Q T F O f f I j 4 Y T e w a K M w u 3 K x b y g Q Z n l 8 R 7 r l E e w h S w M F o 1 9 O w q O w w E J e M 3 T 6 g / 7 q c 1 h p A A A A A / Y t q T + s J C O 0 7 R M 1 0 + 8 D C m W E y r P F P w 6 9 o q v Z d N Y y E + h z Y C k V l p K 2 v n U f W 9 N V g I X Z S P b 4 p E y o Z f r Q n g 2 f x d 3 l 3 b g = = < / D a t a M a s h u p > 
</file>

<file path=customXml/item4.xml><?xml version="1.0" encoding="utf-8"?>
<p:properties xmlns:p="http://schemas.microsoft.com/office/2006/metadata/properties" xmlns:xsi="http://www.w3.org/2001/XMLSchema-instance" xmlns:pc="http://schemas.microsoft.com/office/infopath/2007/PartnerControls">
  <documentManagement>
    <Project xmlns="80727368-2d85-4693-8aca-8c33fb2339f5" xsi:nil="true"/>
    <IconOverlay xmlns="http://schemas.microsoft.com/sharepoint/v4" xsi:nil="true"/>
    <lcf76f155ced4ddcb4097134ff3c332f xmlns="b031f331-093e-4af9-b9a8-5fb9941cd8bc">
      <Terms xmlns="http://schemas.microsoft.com/office/infopath/2007/PartnerControls"/>
    </lcf76f155ced4ddcb4097134ff3c332f>
    <TaxCatchAll xmlns="61ea441e-408f-4c04-8adb-e628fdc370c0" xsi:nil="true"/>
    <SharedWithUsers xmlns="80727368-2d85-4693-8aca-8c33fb2339f5">
      <UserInfo>
        <DisplayName>Karen Cappiella</DisplayName>
        <AccountId>33</AccountId>
        <AccountType/>
      </UserInfo>
      <UserInfo>
        <DisplayName>Deb Caraco</DisplayName>
        <AccountId>38</AccountId>
        <AccountType/>
      </UserInfo>
    </SharedWithUsers>
    <Date_x002f_Time xmlns="b031f331-093e-4af9-b9a8-5fb9941cd8bc" xsi:nil="true"/>
  </documentManagement>
</p:properties>
</file>

<file path=customXml/itemProps1.xml><?xml version="1.0" encoding="utf-8"?>
<ds:datastoreItem xmlns:ds="http://schemas.openxmlformats.org/officeDocument/2006/customXml" ds:itemID="{2EC7CD3C-D3CE-48EF-93A0-A802AD97003D}">
  <ds:schemaRefs>
    <ds:schemaRef ds:uri="http://schemas.microsoft.com/sharepoint/v3/contenttype/forms"/>
  </ds:schemaRefs>
</ds:datastoreItem>
</file>

<file path=customXml/itemProps2.xml><?xml version="1.0" encoding="utf-8"?>
<ds:datastoreItem xmlns:ds="http://schemas.openxmlformats.org/officeDocument/2006/customXml" ds:itemID="{84874079-B2F7-473A-A185-079A8571FD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27368-2d85-4693-8aca-8c33fb2339f5"/>
    <ds:schemaRef ds:uri="http://schemas.microsoft.com/sharepoint/v4"/>
    <ds:schemaRef ds:uri="b031f331-093e-4af9-b9a8-5fb9941cd8bc"/>
    <ds:schemaRef ds:uri="61ea441e-408f-4c04-8adb-e628fdc370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CCF0EC-3BDE-4BCA-B423-3E39EC8BD72A}">
  <ds:schemaRefs>
    <ds:schemaRef ds:uri="http://schemas.microsoft.com/DataMashup"/>
  </ds:schemaRefs>
</ds:datastoreItem>
</file>

<file path=customXml/itemProps4.xml><?xml version="1.0" encoding="utf-8"?>
<ds:datastoreItem xmlns:ds="http://schemas.openxmlformats.org/officeDocument/2006/customXml" ds:itemID="{4996815B-6017-45FF-A3F5-E0B8B398F5EF}">
  <ds:schemaRefs>
    <ds:schemaRef ds:uri="http://purl.org/dc/terms/"/>
    <ds:schemaRef ds:uri="http://schemas.microsoft.com/office/2006/documentManagement/types"/>
    <ds:schemaRef ds:uri="http://schemas.microsoft.com/office/infopath/2007/PartnerControls"/>
    <ds:schemaRef ds:uri="http://purl.org/dc/dcmitype/"/>
    <ds:schemaRef ds:uri="http://schemas.microsoft.com/sharepoint/v4"/>
    <ds:schemaRef ds:uri="80727368-2d85-4693-8aca-8c33fb2339f5"/>
    <ds:schemaRef ds:uri="61ea441e-408f-4c04-8adb-e628fdc370c0"/>
    <ds:schemaRef ds:uri="http://schemas.microsoft.com/office/2006/metadata/properties"/>
    <ds:schemaRef ds:uri="http://purl.org/dc/elements/1.1/"/>
    <ds:schemaRef ds:uri="http://schemas.openxmlformats.org/package/2006/metadata/core-properties"/>
    <ds:schemaRef ds:uri="b031f331-093e-4af9-b9a8-5fb9941cd8b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212</vt:i4>
      </vt:variant>
    </vt:vector>
  </HeadingPairs>
  <TitlesOfParts>
    <vt:vector size="234" baseType="lpstr">
      <vt:lpstr>Tool Introduction</vt:lpstr>
      <vt:lpstr>Instructions</vt:lpstr>
      <vt:lpstr>To do list</vt:lpstr>
      <vt:lpstr>Stormwater BMPs</vt:lpstr>
      <vt:lpstr>Community Greening</vt:lpstr>
      <vt:lpstr>Rainwater Harvesting</vt:lpstr>
      <vt:lpstr>Multi-BMP Comparison</vt:lpstr>
      <vt:lpstr>BMP Definitions</vt:lpstr>
      <vt:lpstr>Drainage Area Tools</vt:lpstr>
      <vt:lpstr>DropDown_Rankings</vt:lpstr>
      <vt:lpstr>Dependent_DropDown_Options</vt:lpstr>
      <vt:lpstr>BMP_Size</vt:lpstr>
      <vt:lpstr>TN_Loading_Rates</vt:lpstr>
      <vt:lpstr>TP_Loading_Rates</vt:lpstr>
      <vt:lpstr>TSS_Loading_Rates</vt:lpstr>
      <vt:lpstr>LCC_Loading</vt:lpstr>
      <vt:lpstr>BMP_Costs</vt:lpstr>
      <vt:lpstr>cistern</vt:lpstr>
      <vt:lpstr>Removal effectiveness</vt:lpstr>
      <vt:lpstr>CAST_Reference_Values</vt:lpstr>
      <vt:lpstr>BMP_Definitions_Backup</vt:lpstr>
      <vt:lpstr>BMP_Costs_backup</vt:lpstr>
      <vt:lpstr>Accomack_VA</vt:lpstr>
      <vt:lpstr>Adams_PA</vt:lpstr>
      <vt:lpstr>Ag</vt:lpstr>
      <vt:lpstr>Agriculture</vt:lpstr>
      <vt:lpstr>Albemarle_VA</vt:lpstr>
      <vt:lpstr>Alexandria_VA</vt:lpstr>
      <vt:lpstr>Allegany_MD</vt:lpstr>
      <vt:lpstr>Allegany_NY</vt:lpstr>
      <vt:lpstr>Alleghany_VA</vt:lpstr>
      <vt:lpstr>Amelia_VA</vt:lpstr>
      <vt:lpstr>Amherst_VA</vt:lpstr>
      <vt:lpstr>Anne_Arundel_MD</vt:lpstr>
      <vt:lpstr>Appomattox_VA</vt:lpstr>
      <vt:lpstr>Arlington_VA</vt:lpstr>
      <vt:lpstr>Augusta_VA</vt:lpstr>
      <vt:lpstr>Baltimore_City_MD</vt:lpstr>
      <vt:lpstr>Baltimore_MD</vt:lpstr>
      <vt:lpstr>Bath_VA</vt:lpstr>
      <vt:lpstr>Bedford_PA</vt:lpstr>
      <vt:lpstr>Bedford_VA</vt:lpstr>
      <vt:lpstr>Berkeley_WV</vt:lpstr>
      <vt:lpstr>Berks_PA</vt:lpstr>
      <vt:lpstr>Blair_PA</vt:lpstr>
      <vt:lpstr>BMP_Type</vt:lpstr>
      <vt:lpstr>Botetourt_VA</vt:lpstr>
      <vt:lpstr>Bradford_PA</vt:lpstr>
      <vt:lpstr>Broome_NY</vt:lpstr>
      <vt:lpstr>Buckingham_VA</vt:lpstr>
      <vt:lpstr>Buena_Vista_VA</vt:lpstr>
      <vt:lpstr>Calvert_MD</vt:lpstr>
      <vt:lpstr>Cambria_PA</vt:lpstr>
      <vt:lpstr>Cameron_PA</vt:lpstr>
      <vt:lpstr>Campbell_VA</vt:lpstr>
      <vt:lpstr>Carbon_PA</vt:lpstr>
      <vt:lpstr>Caroline_MD</vt:lpstr>
      <vt:lpstr>Caroline_VA</vt:lpstr>
      <vt:lpstr>Carroll_MD</vt:lpstr>
      <vt:lpstr>Cecil_MD</vt:lpstr>
      <vt:lpstr>Centre_PA</vt:lpstr>
      <vt:lpstr>Charles_City_VA</vt:lpstr>
      <vt:lpstr>Charles_MD</vt:lpstr>
      <vt:lpstr>Charlottesville_City_VA</vt:lpstr>
      <vt:lpstr>Chemung_NY</vt:lpstr>
      <vt:lpstr>Chenango_NY</vt:lpstr>
      <vt:lpstr>Chesapeake_City_VA</vt:lpstr>
      <vt:lpstr>Chester_PA</vt:lpstr>
      <vt:lpstr>Chesterfield_VA</vt:lpstr>
      <vt:lpstr>Clarke_VA</vt:lpstr>
      <vt:lpstr>Clearfield_PA</vt:lpstr>
      <vt:lpstr>Clinton_PA</vt:lpstr>
      <vt:lpstr>Colonial_Heights_City_VA</vt:lpstr>
      <vt:lpstr>Columbia_PA</vt:lpstr>
      <vt:lpstr>Cortland_NY</vt:lpstr>
      <vt:lpstr>Covington_City_VA</vt:lpstr>
      <vt:lpstr>Craig_VA</vt:lpstr>
      <vt:lpstr>Culpeper_VA</vt:lpstr>
      <vt:lpstr>Cumberland_PA</vt:lpstr>
      <vt:lpstr>Cumberland_VA</vt:lpstr>
      <vt:lpstr>Dauphin_PA</vt:lpstr>
      <vt:lpstr>DC</vt:lpstr>
      <vt:lpstr>DE</vt:lpstr>
      <vt:lpstr>Delaware_NY</vt:lpstr>
      <vt:lpstr>Developed</vt:lpstr>
      <vt:lpstr>Dinwiddie_VA</vt:lpstr>
      <vt:lpstr>District_of_Columbia_DC</vt:lpstr>
      <vt:lpstr>Dorchester_MD</vt:lpstr>
      <vt:lpstr>Elk_PA</vt:lpstr>
      <vt:lpstr>Essex_VA</vt:lpstr>
      <vt:lpstr>Fairfax_City_VA</vt:lpstr>
      <vt:lpstr>Fairfax_VA</vt:lpstr>
      <vt:lpstr>Falls_Church_City_VA</vt:lpstr>
      <vt:lpstr>Fauquier_VA</vt:lpstr>
      <vt:lpstr>Fluvanna_VA</vt:lpstr>
      <vt:lpstr>Franklin_PA</vt:lpstr>
      <vt:lpstr>Frederick_MD</vt:lpstr>
      <vt:lpstr>Frederick_VA</vt:lpstr>
      <vt:lpstr>Fredericksburg_City_VA</vt:lpstr>
      <vt:lpstr>Fulton_PA</vt:lpstr>
      <vt:lpstr>Garrett_MD</vt:lpstr>
      <vt:lpstr>Giles_VA</vt:lpstr>
      <vt:lpstr>Gloucester_VA</vt:lpstr>
      <vt:lpstr>Goochland_VA</vt:lpstr>
      <vt:lpstr>Grant_WV</vt:lpstr>
      <vt:lpstr>Greene_VA</vt:lpstr>
      <vt:lpstr>Hampshire_WV</vt:lpstr>
      <vt:lpstr>Hampton_City_VA</vt:lpstr>
      <vt:lpstr>Hanover_VA</vt:lpstr>
      <vt:lpstr>Hardy_WV</vt:lpstr>
      <vt:lpstr>Harford_MD</vt:lpstr>
      <vt:lpstr>Harrisonburg_City_VA</vt:lpstr>
      <vt:lpstr>Henrico_VA</vt:lpstr>
      <vt:lpstr>Herkimer_NY</vt:lpstr>
      <vt:lpstr>Highland_VA</vt:lpstr>
      <vt:lpstr>Hopewell_City_VA</vt:lpstr>
      <vt:lpstr>Howard_MD</vt:lpstr>
      <vt:lpstr>Huntingdon_PA</vt:lpstr>
      <vt:lpstr>Indiana_PA</vt:lpstr>
      <vt:lpstr>Isle_Of_Wight_VA</vt:lpstr>
      <vt:lpstr>James_City_VA</vt:lpstr>
      <vt:lpstr>Jefferson_PA</vt:lpstr>
      <vt:lpstr>Jefferson_WV</vt:lpstr>
      <vt:lpstr>Juniata_PA</vt:lpstr>
      <vt:lpstr>Kent_DE</vt:lpstr>
      <vt:lpstr>Kent_MD</vt:lpstr>
      <vt:lpstr>King_And_Queen_VA</vt:lpstr>
      <vt:lpstr>King_George_VA</vt:lpstr>
      <vt:lpstr>King_William_VA</vt:lpstr>
      <vt:lpstr>Lackawanna_PA</vt:lpstr>
      <vt:lpstr>Lancaster_PA</vt:lpstr>
      <vt:lpstr>Lancaster_VA</vt:lpstr>
      <vt:lpstr>Lebanon_PA</vt:lpstr>
      <vt:lpstr>Lexington_City_VA</vt:lpstr>
      <vt:lpstr>Livingston_NY</vt:lpstr>
      <vt:lpstr>Loudoun_VA</vt:lpstr>
      <vt:lpstr>Louisa_VA</vt:lpstr>
      <vt:lpstr>Luzerne_PA</vt:lpstr>
      <vt:lpstr>Lycoming_PA</vt:lpstr>
      <vt:lpstr>Lynchburg_City_VA</vt:lpstr>
      <vt:lpstr>Madison_NY</vt:lpstr>
      <vt:lpstr>Madison_VA</vt:lpstr>
      <vt:lpstr>Manassas_City_VA</vt:lpstr>
      <vt:lpstr>Manassas_Park_City_VA</vt:lpstr>
      <vt:lpstr>Mathews_VA</vt:lpstr>
      <vt:lpstr>Mckean_PA</vt:lpstr>
      <vt:lpstr>MD</vt:lpstr>
      <vt:lpstr>Middlesex_VA</vt:lpstr>
      <vt:lpstr>Mifflin_PA</vt:lpstr>
      <vt:lpstr>Mineral_WV</vt:lpstr>
      <vt:lpstr>Monroe_WV</vt:lpstr>
      <vt:lpstr>Montgomery_MD</vt:lpstr>
      <vt:lpstr>Montgomery_VA</vt:lpstr>
      <vt:lpstr>Montour_PA</vt:lpstr>
      <vt:lpstr>Morgan_WV</vt:lpstr>
      <vt:lpstr>Natural</vt:lpstr>
      <vt:lpstr>Nelson_VA</vt:lpstr>
      <vt:lpstr>New_Castle_DE</vt:lpstr>
      <vt:lpstr>New_Kent_VA</vt:lpstr>
      <vt:lpstr>Newport_News_City_VA</vt:lpstr>
      <vt:lpstr>Norfolk_City_VA</vt:lpstr>
      <vt:lpstr>Northampton_VA</vt:lpstr>
      <vt:lpstr>Northumberland_PA</vt:lpstr>
      <vt:lpstr>Northumberland_VA</vt:lpstr>
      <vt:lpstr>Nottoway_VA</vt:lpstr>
      <vt:lpstr>NY</vt:lpstr>
      <vt:lpstr>Oneida_NY</vt:lpstr>
      <vt:lpstr>Onondaga_NY</vt:lpstr>
      <vt:lpstr>Ontario_NY</vt:lpstr>
      <vt:lpstr>Orange_VA</vt:lpstr>
      <vt:lpstr>Otsego_NY</vt:lpstr>
      <vt:lpstr>PA</vt:lpstr>
      <vt:lpstr>Page_VA</vt:lpstr>
      <vt:lpstr>Pendleton_WV</vt:lpstr>
      <vt:lpstr>Perry_PA</vt:lpstr>
      <vt:lpstr>Petersburg_City_VA</vt:lpstr>
      <vt:lpstr>Poquoson_City_VA</vt:lpstr>
      <vt:lpstr>Portsmouth_City_VA</vt:lpstr>
      <vt:lpstr>Potter_PA</vt:lpstr>
      <vt:lpstr>Powhatan_VA</vt:lpstr>
      <vt:lpstr>Preston_WV</vt:lpstr>
      <vt:lpstr>Prince_Edward_VA</vt:lpstr>
      <vt:lpstr>Prince_George_VA</vt:lpstr>
      <vt:lpstr>Prince_Georges_MD</vt:lpstr>
      <vt:lpstr>Prince_William_VA</vt:lpstr>
      <vt:lpstr>Instructions!Print_Area</vt:lpstr>
      <vt:lpstr>'Tool Introduction'!Print_Area</vt:lpstr>
      <vt:lpstr>Queen_Annes_MD</vt:lpstr>
      <vt:lpstr>Rappahannock_VA</vt:lpstr>
      <vt:lpstr>Richmond_City_VA</vt:lpstr>
      <vt:lpstr>Richmond_VA</vt:lpstr>
      <vt:lpstr>Roanoke_VA</vt:lpstr>
      <vt:lpstr>Rockbridge_VA</vt:lpstr>
      <vt:lpstr>Rockingham_VA</vt:lpstr>
      <vt:lpstr>Schoharie_NY</vt:lpstr>
      <vt:lpstr>Schuyler_NY</vt:lpstr>
      <vt:lpstr>Schuylkill_PA</vt:lpstr>
      <vt:lpstr>Shenandoah_VA</vt:lpstr>
      <vt:lpstr>Snyder_PA</vt:lpstr>
      <vt:lpstr>Somerset_MD</vt:lpstr>
      <vt:lpstr>Somerset_PA</vt:lpstr>
      <vt:lpstr>Spotsylvania_VA</vt:lpstr>
      <vt:lpstr>St_Marys_MD</vt:lpstr>
      <vt:lpstr>Stafford_VA</vt:lpstr>
      <vt:lpstr>States</vt:lpstr>
      <vt:lpstr>Staunton_City_VA</vt:lpstr>
      <vt:lpstr>Steuben_NY</vt:lpstr>
      <vt:lpstr>Suffolk_City_VA</vt:lpstr>
      <vt:lpstr>Sullivan_PA</vt:lpstr>
      <vt:lpstr>Surry_VA</vt:lpstr>
      <vt:lpstr>Susquehanna_PA</vt:lpstr>
      <vt:lpstr>Sussex_DE</vt:lpstr>
      <vt:lpstr>Tablot_MD</vt:lpstr>
      <vt:lpstr>Tioga_NY</vt:lpstr>
      <vt:lpstr>Tioga_PA</vt:lpstr>
      <vt:lpstr>Tompkins_NY</vt:lpstr>
      <vt:lpstr>Tucker_WV</vt:lpstr>
      <vt:lpstr>Union_PA</vt:lpstr>
      <vt:lpstr>VA</vt:lpstr>
      <vt:lpstr>Virginia_Beach_City_VA</vt:lpstr>
      <vt:lpstr>Warren_VA</vt:lpstr>
      <vt:lpstr>Washington_MD</vt:lpstr>
      <vt:lpstr>Wayne_PA</vt:lpstr>
      <vt:lpstr>Waynesboro_City_VA</vt:lpstr>
      <vt:lpstr>Westmoreland_VA</vt:lpstr>
      <vt:lpstr>Wicomico_MD</vt:lpstr>
      <vt:lpstr>Williamsburg_City_VA</vt:lpstr>
      <vt:lpstr>Winchester_City_VA</vt:lpstr>
      <vt:lpstr>Worcester_MD</vt:lpstr>
      <vt:lpstr>WV</vt:lpstr>
      <vt:lpstr>Wyoming_PA</vt:lpstr>
      <vt:lpstr>Yates_NY</vt:lpstr>
      <vt:lpstr>York_PA</vt:lpstr>
      <vt:lpstr>York_VA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JordanF</dc:creator>
  <cp:keywords/>
  <dc:description/>
  <cp:lastModifiedBy>Karen Cappiella</cp:lastModifiedBy>
  <cp:revision/>
  <cp:lastPrinted>2022-07-15T13:34:01Z</cp:lastPrinted>
  <dcterms:created xsi:type="dcterms:W3CDTF">2021-11-29T14:51:37Z</dcterms:created>
  <dcterms:modified xsi:type="dcterms:W3CDTF">2022-12-22T20:55:59Z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0x01010084099C5946FA6344AFBC08FDA28BB5E3000F2A5536EED47B428001DEFDF00DB8CF</vt:lpwstr>
  </property>
  <property fmtid="{D5CDD505-2E9C-101B-9397-08002B2CF9AE}" pid="3" name="MediaServiceImageTags">
    <vt:lpwstr/>
  </property>
</Properties>
</file>